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a6d5b23d2623be16/Documentos/trabajo/articulos/IFDS/"/>
    </mc:Choice>
  </mc:AlternateContent>
  <xr:revisionPtr revIDLastSave="32" documentId="8_{911EF26A-7D9B-4889-A330-4CC661C73D92}" xr6:coauthVersionLast="47" xr6:coauthVersionMax="47" xr10:uidLastSave="{2C85FD81-A00E-416A-B942-99236757E0DB}"/>
  <bookViews>
    <workbookView xWindow="38280" yWindow="-120" windowWidth="29040" windowHeight="15840" activeTab="1" xr2:uid="{00000000-000D-0000-FFFF-FFFF00000000}"/>
  </bookViews>
  <sheets>
    <sheet name="Readme" sheetId="23" r:id="rId1"/>
    <sheet name="Summ" sheetId="15" r:id="rId2"/>
    <sheet name="Prop_dum" sheetId="27" r:id="rId3"/>
    <sheet name="DFTrad" sheetId="25" r:id="rId4"/>
    <sheet name="Prop_small" sheetId="2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16" i="25" l="1"/>
  <c r="AP16" i="25"/>
  <c r="AQ16" i="25"/>
  <c r="AQ16" i="27"/>
  <c r="B10" i="15" l="1"/>
  <c r="B7" i="26" l="1"/>
  <c r="A19" i="25" l="1"/>
  <c r="B19" i="25"/>
  <c r="A19" i="26" l="1"/>
  <c r="B19" i="26"/>
  <c r="S15" i="25"/>
  <c r="T15" i="25"/>
  <c r="U15" i="25"/>
  <c r="V15" i="25"/>
  <c r="W15" i="25"/>
  <c r="K15" i="25"/>
  <c r="L15" i="25"/>
  <c r="M15" i="25"/>
  <c r="N15" i="25"/>
  <c r="O15" i="25"/>
  <c r="P15" i="25"/>
  <c r="Q15" i="25"/>
  <c r="R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 s="1"/>
  <c r="FD15" i="26" l="1"/>
  <c r="A19" i="27"/>
  <c r="B19" i="27"/>
  <c r="B18" i="27"/>
  <c r="H19" i="27" s="1"/>
  <c r="C10" i="15"/>
  <c r="C19" i="15"/>
  <c r="C19" i="27" s="1"/>
  <c r="C18" i="15"/>
  <c r="C18" i="27" s="1"/>
  <c r="D5" i="27"/>
  <c r="A32" i="27"/>
  <c r="A31" i="27"/>
  <c r="A30" i="27"/>
  <c r="A29" i="27"/>
  <c r="A28" i="27"/>
  <c r="A27" i="27"/>
  <c r="A26" i="27"/>
  <c r="A25" i="27"/>
  <c r="A24" i="27"/>
  <c r="A23" i="27"/>
  <c r="B22" i="27"/>
  <c r="A22" i="27"/>
  <c r="B21" i="27"/>
  <c r="A21" i="27"/>
  <c r="B20" i="27"/>
  <c r="A20" i="27"/>
  <c r="A18" i="27"/>
  <c r="B17" i="27"/>
  <c r="A17" i="27"/>
  <c r="B16" i="27"/>
  <c r="J15" i="27" s="1"/>
  <c r="J15" i="25" s="1"/>
  <c r="A16" i="27"/>
  <c r="F15" i="27"/>
  <c r="B15" i="27"/>
  <c r="A15" i="27"/>
  <c r="W14" i="27"/>
  <c r="X14" i="27" s="1"/>
  <c r="Y14" i="27" s="1"/>
  <c r="Z14" i="27" s="1"/>
  <c r="AA14" i="27" s="1"/>
  <c r="AB14" i="27" s="1"/>
  <c r="AC14" i="27" s="1"/>
  <c r="AD14" i="27" s="1"/>
  <c r="AE14" i="27" s="1"/>
  <c r="AF14" i="27" s="1"/>
  <c r="AG14" i="27" s="1"/>
  <c r="AH14" i="27" s="1"/>
  <c r="AI14" i="27" s="1"/>
  <c r="AJ14" i="27" s="1"/>
  <c r="AK14" i="27" s="1"/>
  <c r="AL14" i="27" s="1"/>
  <c r="AM14" i="27" s="1"/>
  <c r="B14" i="27"/>
  <c r="A14" i="27"/>
  <c r="B13" i="27"/>
  <c r="A13" i="27"/>
  <c r="B12" i="27"/>
  <c r="A12" i="27"/>
  <c r="A11" i="27"/>
  <c r="B10" i="27"/>
  <c r="AH3" i="27" s="1"/>
  <c r="AH6" i="27" s="1"/>
  <c r="A10" i="27"/>
  <c r="V7" i="27" s="1"/>
  <c r="B9" i="27"/>
  <c r="A9" i="27"/>
  <c r="B8" i="27"/>
  <c r="A8" i="27"/>
  <c r="B7" i="27"/>
  <c r="G16" i="27" s="1"/>
  <c r="G17" i="27" s="1"/>
  <c r="F17" i="27" s="1"/>
  <c r="A7" i="27"/>
  <c r="B6" i="27"/>
  <c r="A6" i="27"/>
  <c r="A5" i="27"/>
  <c r="B4" i="27"/>
  <c r="A4" i="27"/>
  <c r="B3" i="27"/>
  <c r="A3" i="27"/>
  <c r="B2" i="27"/>
  <c r="A2" i="27"/>
  <c r="A1" i="27"/>
  <c r="AN15" i="27" l="1"/>
  <c r="T3" i="27"/>
  <c r="T6" i="27" s="1"/>
  <c r="T10" i="27" s="1"/>
  <c r="U3" i="27"/>
  <c r="U6" i="27" s="1"/>
  <c r="U10" i="27" s="1"/>
  <c r="AL3" i="27"/>
  <c r="AL6" i="27" s="1"/>
  <c r="AL10" i="27" s="1"/>
  <c r="AM3" i="27"/>
  <c r="AM6" i="27" s="1"/>
  <c r="AM10" i="27" s="1"/>
  <c r="AJ3" i="27"/>
  <c r="AJ11" i="27" s="1"/>
  <c r="AK3" i="27"/>
  <c r="AK6" i="27" s="1"/>
  <c r="S3" i="27"/>
  <c r="S6" i="27" s="1"/>
  <c r="S10" i="27" s="1"/>
  <c r="H15" i="27"/>
  <c r="H21" i="27"/>
  <c r="H20" i="27"/>
  <c r="H16" i="27"/>
  <c r="H23" i="27"/>
  <c r="H17" i="27"/>
  <c r="H52" i="27"/>
  <c r="H18" i="27"/>
  <c r="D6" i="27"/>
  <c r="H22" i="27"/>
  <c r="W3" i="27"/>
  <c r="W6" i="27" s="1"/>
  <c r="W10" i="27" s="1"/>
  <c r="X3" i="27"/>
  <c r="X11" i="27" s="1"/>
  <c r="Y3" i="27"/>
  <c r="Y11" i="27" s="1"/>
  <c r="H27" i="27"/>
  <c r="U11" i="27"/>
  <c r="Z3" i="27"/>
  <c r="Z6" i="27" s="1"/>
  <c r="Z10" i="27" s="1"/>
  <c r="J3" i="27"/>
  <c r="J6" i="27" s="1"/>
  <c r="J10" i="27" s="1"/>
  <c r="AA3" i="27"/>
  <c r="K3" i="27"/>
  <c r="K6" i="27" s="1"/>
  <c r="K10" i="27" s="1"/>
  <c r="AB3" i="27"/>
  <c r="K7" i="27"/>
  <c r="F16" i="27"/>
  <c r="L3" i="27"/>
  <c r="AC3" i="27"/>
  <c r="N7" i="27"/>
  <c r="W7" i="27"/>
  <c r="N3" i="27"/>
  <c r="N6" i="27" s="1"/>
  <c r="N10" i="27" s="1"/>
  <c r="Y7" i="27"/>
  <c r="M3" i="27"/>
  <c r="Z7" i="27"/>
  <c r="P3" i="27"/>
  <c r="AG3" i="27"/>
  <c r="AG11" i="27" s="1"/>
  <c r="AF7" i="27"/>
  <c r="V3" i="27"/>
  <c r="AD3" i="27"/>
  <c r="AD6" i="27" s="1"/>
  <c r="AD10" i="27" s="1"/>
  <c r="AE3" i="27"/>
  <c r="AE11" i="27" s="1"/>
  <c r="O3" i="27"/>
  <c r="O11" i="27" s="1"/>
  <c r="AF3" i="27"/>
  <c r="AF11" i="27" s="1"/>
  <c r="Q3" i="27"/>
  <c r="Q6" i="27" s="1"/>
  <c r="Q10" i="27" s="1"/>
  <c r="AI3" i="27"/>
  <c r="AI11" i="27" s="1"/>
  <c r="AL7" i="27"/>
  <c r="R7" i="27"/>
  <c r="N11" i="27"/>
  <c r="AL11" i="27"/>
  <c r="AM11" i="27"/>
  <c r="AH10" i="27"/>
  <c r="AI7" i="27"/>
  <c r="S7" i="27"/>
  <c r="AC7" i="27"/>
  <c r="M7" i="27"/>
  <c r="AK7" i="27"/>
  <c r="U7" i="27"/>
  <c r="AJ7" i="27"/>
  <c r="T7" i="27"/>
  <c r="X7" i="27"/>
  <c r="AO11" i="27"/>
  <c r="AK10" i="27"/>
  <c r="D7" i="27"/>
  <c r="AA7" i="27"/>
  <c r="I2" i="27"/>
  <c r="J2" i="27" s="1"/>
  <c r="K2" i="27" s="1"/>
  <c r="L2" i="27" s="1"/>
  <c r="M2" i="27" s="1"/>
  <c r="N2" i="27" s="1"/>
  <c r="O2" i="27" s="1"/>
  <c r="P2" i="27" s="1"/>
  <c r="Q2" i="27" s="1"/>
  <c r="R2" i="27" s="1"/>
  <c r="S2" i="27" s="1"/>
  <c r="T2" i="27" s="1"/>
  <c r="U2" i="27" s="1"/>
  <c r="V2" i="27" s="1"/>
  <c r="W2" i="27" s="1"/>
  <c r="X2" i="27" s="1"/>
  <c r="Y2" i="27" s="1"/>
  <c r="Z2" i="27" s="1"/>
  <c r="AA2" i="27" s="1"/>
  <c r="AB2" i="27" s="1"/>
  <c r="AC2" i="27" s="1"/>
  <c r="AD2" i="27" s="1"/>
  <c r="AE2" i="27" s="1"/>
  <c r="AF2" i="27" s="1"/>
  <c r="AG2" i="27" s="1"/>
  <c r="AH2" i="27" s="1"/>
  <c r="AI2" i="27" s="1"/>
  <c r="AJ2" i="27" s="1"/>
  <c r="AK2" i="27" s="1"/>
  <c r="AL2" i="27" s="1"/>
  <c r="AM2" i="27" s="1"/>
  <c r="AB7" i="27"/>
  <c r="AD7" i="27"/>
  <c r="J7" i="27"/>
  <c r="AE7" i="27"/>
  <c r="L7" i="27"/>
  <c r="AG7" i="27"/>
  <c r="Y6" i="27"/>
  <c r="Y10" i="27" s="1"/>
  <c r="AH7" i="27"/>
  <c r="J11" i="27"/>
  <c r="AH11" i="27"/>
  <c r="P7" i="27"/>
  <c r="AM7" i="27"/>
  <c r="O7" i="27"/>
  <c r="Q7" i="27"/>
  <c r="AK11" i="27"/>
  <c r="G18" i="27"/>
  <c r="H30" i="27"/>
  <c r="H40" i="27"/>
  <c r="H26" i="27"/>
  <c r="H37" i="27"/>
  <c r="H43" i="27"/>
  <c r="H28" i="27"/>
  <c r="H31" i="27"/>
  <c r="H60" i="27"/>
  <c r="H32" i="27"/>
  <c r="H33" i="27"/>
  <c r="H46" i="27"/>
  <c r="H41" i="27"/>
  <c r="H36" i="27"/>
  <c r="H138" i="27"/>
  <c r="H122" i="27"/>
  <c r="H131" i="27"/>
  <c r="H140" i="27"/>
  <c r="H124" i="27"/>
  <c r="H133" i="27"/>
  <c r="H117" i="27"/>
  <c r="H142" i="27"/>
  <c r="H126" i="27"/>
  <c r="H135" i="27"/>
  <c r="H128" i="27"/>
  <c r="H137" i="27"/>
  <c r="H130" i="27"/>
  <c r="H139" i="27"/>
  <c r="H123" i="27"/>
  <c r="H132" i="27"/>
  <c r="H116" i="27"/>
  <c r="H141" i="27"/>
  <c r="H134" i="27"/>
  <c r="H118" i="27"/>
  <c r="H127" i="27"/>
  <c r="H129" i="27"/>
  <c r="H136" i="27"/>
  <c r="H108" i="27"/>
  <c r="H92" i="27"/>
  <c r="H120" i="27"/>
  <c r="H114" i="27"/>
  <c r="H125" i="27"/>
  <c r="H119" i="27"/>
  <c r="H113" i="27"/>
  <c r="H105" i="27"/>
  <c r="H89" i="27"/>
  <c r="H115" i="27"/>
  <c r="H112" i="27"/>
  <c r="H98" i="27"/>
  <c r="H107" i="27"/>
  <c r="H111" i="27"/>
  <c r="H100" i="27"/>
  <c r="H109" i="27"/>
  <c r="H104" i="27"/>
  <c r="H97" i="27"/>
  <c r="H121" i="27"/>
  <c r="H106" i="27"/>
  <c r="H81" i="27"/>
  <c r="H110" i="27"/>
  <c r="H96" i="27"/>
  <c r="H94" i="27"/>
  <c r="H91" i="27"/>
  <c r="H78" i="27"/>
  <c r="H71" i="27"/>
  <c r="H80" i="27"/>
  <c r="H99" i="27"/>
  <c r="H77" i="27"/>
  <c r="H51" i="27"/>
  <c r="H73" i="27"/>
  <c r="H70" i="27"/>
  <c r="H69" i="27"/>
  <c r="H88" i="27"/>
  <c r="H74" i="27"/>
  <c r="H103" i="27"/>
  <c r="H90" i="27"/>
  <c r="H87" i="27"/>
  <c r="H67" i="27"/>
  <c r="H86" i="27"/>
  <c r="H75" i="27"/>
  <c r="H64" i="27"/>
  <c r="H83" i="27"/>
  <c r="H57" i="27"/>
  <c r="H66" i="27"/>
  <c r="H102" i="27"/>
  <c r="H95" i="27"/>
  <c r="H93" i="27"/>
  <c r="H85" i="27"/>
  <c r="H79" i="27"/>
  <c r="H82" i="27"/>
  <c r="H56" i="27"/>
  <c r="H101" i="27"/>
  <c r="H65" i="27"/>
  <c r="H72" i="27"/>
  <c r="H39" i="27"/>
  <c r="H53" i="27"/>
  <c r="H62" i="27"/>
  <c r="H50" i="27"/>
  <c r="H34" i="27"/>
  <c r="H76" i="27"/>
  <c r="H54" i="27"/>
  <c r="H45" i="27"/>
  <c r="H38" i="27"/>
  <c r="H68" i="27"/>
  <c r="H47" i="27"/>
  <c r="H63" i="27"/>
  <c r="H61" i="27"/>
  <c r="H55" i="27"/>
  <c r="H44" i="27"/>
  <c r="H84" i="27"/>
  <c r="H25" i="27"/>
  <c r="H58" i="27"/>
  <c r="R3" i="27"/>
  <c r="H49" i="27"/>
  <c r="H48" i="27"/>
  <c r="H29" i="27"/>
  <c r="H42" i="27"/>
  <c r="H35" i="27"/>
  <c r="H59" i="27"/>
  <c r="H24" i="27"/>
  <c r="X6" i="27" l="1"/>
  <c r="X10" i="27" s="1"/>
  <c r="W11" i="27"/>
  <c r="Z11" i="27"/>
  <c r="T11" i="27"/>
  <c r="O6" i="27"/>
  <c r="O10" i="27" s="1"/>
  <c r="S11" i="27"/>
  <c r="AJ6" i="27"/>
  <c r="AJ10" i="27" s="1"/>
  <c r="D8" i="27"/>
  <c r="AD11" i="27"/>
  <c r="AG6" i="27"/>
  <c r="AG10" i="27" s="1"/>
  <c r="K11" i="27"/>
  <c r="AC6" i="27"/>
  <c r="AC10" i="27" s="1"/>
  <c r="AC11" i="27"/>
  <c r="L11" i="27"/>
  <c r="L6" i="27"/>
  <c r="L10" i="27" s="1"/>
  <c r="AB11" i="27"/>
  <c r="AB6" i="27"/>
  <c r="AB10" i="27" s="1"/>
  <c r="V6" i="27"/>
  <c r="V10" i="27" s="1"/>
  <c r="V11" i="27"/>
  <c r="AI6" i="27"/>
  <c r="AI10" i="27" s="1"/>
  <c r="AA11" i="27"/>
  <c r="AA6" i="27"/>
  <c r="AA10" i="27" s="1"/>
  <c r="AE6" i="27"/>
  <c r="AE10" i="27" s="1"/>
  <c r="P11" i="27"/>
  <c r="P6" i="27"/>
  <c r="P10" i="27" s="1"/>
  <c r="AF6" i="27"/>
  <c r="AF10" i="27" s="1"/>
  <c r="M11" i="27"/>
  <c r="M6" i="27"/>
  <c r="M10" i="27" s="1"/>
  <c r="Q11" i="27"/>
  <c r="R6" i="27"/>
  <c r="R10" i="27" s="1"/>
  <c r="R11" i="27"/>
  <c r="F18" i="27"/>
  <c r="G19" i="27"/>
  <c r="AQ7" i="27"/>
  <c r="F19" i="27" l="1"/>
  <c r="G20" i="27"/>
  <c r="AQ6" i="27"/>
  <c r="F20" i="27" l="1"/>
  <c r="G21" i="27"/>
  <c r="F21" i="27" l="1"/>
  <c r="G22" i="27"/>
  <c r="G23" i="27" l="1"/>
  <c r="F22" i="27"/>
  <c r="G24" i="27" l="1"/>
  <c r="F23" i="27"/>
  <c r="G25" i="27" l="1"/>
  <c r="F24" i="27"/>
  <c r="G26" i="27" l="1"/>
  <c r="F25" i="27"/>
  <c r="F26" i="27" l="1"/>
  <c r="G27" i="27"/>
  <c r="F27" i="27" l="1"/>
  <c r="G28" i="27"/>
  <c r="F28" i="27" l="1"/>
  <c r="G29" i="27"/>
  <c r="G30" i="27" l="1"/>
  <c r="F29" i="27"/>
  <c r="F30" i="27" l="1"/>
  <c r="G31" i="27"/>
  <c r="G32" i="27" l="1"/>
  <c r="F31" i="27"/>
  <c r="G33" i="27" l="1"/>
  <c r="F32" i="27"/>
  <c r="F33" i="27" l="1"/>
  <c r="G34" i="27"/>
  <c r="F34" i="27" l="1"/>
  <c r="G35" i="27"/>
  <c r="G36" i="27" l="1"/>
  <c r="F35" i="27"/>
  <c r="F36" i="27" l="1"/>
  <c r="G37" i="27"/>
  <c r="F37" i="27" l="1"/>
  <c r="G38" i="27"/>
  <c r="F38" i="27" l="1"/>
  <c r="G39" i="27"/>
  <c r="G40" i="27" l="1"/>
  <c r="F39" i="27"/>
  <c r="G41" i="27" l="1"/>
  <c r="F40" i="27"/>
  <c r="G42" i="27" l="1"/>
  <c r="F41" i="27"/>
  <c r="F42" i="27" l="1"/>
  <c r="G43" i="27"/>
  <c r="F43" i="27" l="1"/>
  <c r="G44" i="27"/>
  <c r="G45" i="27" l="1"/>
  <c r="F44" i="27"/>
  <c r="G46" i="27" l="1"/>
  <c r="F45" i="27"/>
  <c r="G47" i="27" l="1"/>
  <c r="F46" i="27"/>
  <c r="G48" i="27" l="1"/>
  <c r="F47" i="27"/>
  <c r="F48" i="27" l="1"/>
  <c r="G49" i="27"/>
  <c r="G50" i="27" l="1"/>
  <c r="F49" i="27"/>
  <c r="G51" i="27" l="1"/>
  <c r="F50" i="27"/>
  <c r="F51" i="27" l="1"/>
  <c r="G52" i="27"/>
  <c r="F52" i="27" l="1"/>
  <c r="G53" i="27"/>
  <c r="F53" i="27" l="1"/>
  <c r="G54" i="27"/>
  <c r="G55" i="27" l="1"/>
  <c r="F54" i="27"/>
  <c r="F55" i="27" l="1"/>
  <c r="G56" i="27"/>
  <c r="G57" i="27" l="1"/>
  <c r="F56" i="27"/>
  <c r="G58" i="27" l="1"/>
  <c r="F57" i="27"/>
  <c r="G59" i="27" l="1"/>
  <c r="F58" i="27"/>
  <c r="F59" i="27" l="1"/>
  <c r="G60" i="27"/>
  <c r="F60" i="27" l="1"/>
  <c r="G61" i="27"/>
  <c r="G62" i="27" l="1"/>
  <c r="F61" i="27"/>
  <c r="F62" i="27" l="1"/>
  <c r="G63" i="27"/>
  <c r="G64" i="27" l="1"/>
  <c r="F63" i="27"/>
  <c r="F64" i="27" l="1"/>
  <c r="G65" i="27"/>
  <c r="F65" i="27" l="1"/>
  <c r="G66" i="27"/>
  <c r="G67" i="27" l="1"/>
  <c r="F66" i="27"/>
  <c r="F67" i="27" l="1"/>
  <c r="G68" i="27"/>
  <c r="F68" i="27" l="1"/>
  <c r="G69" i="27"/>
  <c r="F69" i="27" l="1"/>
  <c r="G70" i="27"/>
  <c r="G71" i="27" l="1"/>
  <c r="F70" i="27"/>
  <c r="G72" i="27" l="1"/>
  <c r="F71" i="27"/>
  <c r="F72" i="27" l="1"/>
  <c r="G73" i="27"/>
  <c r="F73" i="27" l="1"/>
  <c r="G74" i="27"/>
  <c r="F74" i="27" l="1"/>
  <c r="G75" i="27"/>
  <c r="F75" i="27" l="1"/>
  <c r="G76" i="27"/>
  <c r="F76" i="27" l="1"/>
  <c r="G77" i="27"/>
  <c r="G78" i="27" l="1"/>
  <c r="F77" i="27"/>
  <c r="F78" i="27" l="1"/>
  <c r="G79" i="27"/>
  <c r="F79" i="27" l="1"/>
  <c r="G80" i="27"/>
  <c r="F80" i="27" l="1"/>
  <c r="G81" i="27"/>
  <c r="F81" i="27" l="1"/>
  <c r="G82" i="27"/>
  <c r="G83" i="27" l="1"/>
  <c r="F82" i="27"/>
  <c r="G84" i="27" l="1"/>
  <c r="F83" i="27"/>
  <c r="G85" i="27" l="1"/>
  <c r="F84" i="27"/>
  <c r="F85" i="27" l="1"/>
  <c r="G86" i="27"/>
  <c r="G87" i="27" l="1"/>
  <c r="F86" i="27"/>
  <c r="F87" i="27" l="1"/>
  <c r="G88" i="27"/>
  <c r="G89" i="27" l="1"/>
  <c r="F88" i="27"/>
  <c r="G90" i="27" l="1"/>
  <c r="F89" i="27"/>
  <c r="F90" i="27" l="1"/>
  <c r="G91" i="27"/>
  <c r="F91" i="27" l="1"/>
  <c r="G92" i="27"/>
  <c r="G93" i="27" l="1"/>
  <c r="F92" i="27"/>
  <c r="F93" i="27" l="1"/>
  <c r="G94" i="27"/>
  <c r="F94" i="27" l="1"/>
  <c r="G95" i="27"/>
  <c r="G96" i="27" l="1"/>
  <c r="F95" i="27"/>
  <c r="F96" i="27" l="1"/>
  <c r="G97" i="27"/>
  <c r="G98" i="27" l="1"/>
  <c r="F97" i="27"/>
  <c r="G99" i="27" l="1"/>
  <c r="F98" i="27"/>
  <c r="G100" i="27" l="1"/>
  <c r="F99" i="27"/>
  <c r="G101" i="27" l="1"/>
  <c r="F100" i="27"/>
  <c r="F101" i="27" l="1"/>
  <c r="G102" i="27"/>
  <c r="G103" i="27" l="1"/>
  <c r="F102" i="27"/>
  <c r="F103" i="27" l="1"/>
  <c r="G104" i="27"/>
  <c r="G105" i="27" l="1"/>
  <c r="F104" i="27"/>
  <c r="F105" i="27" l="1"/>
  <c r="G106" i="27"/>
  <c r="F106" i="27" l="1"/>
  <c r="G107" i="27"/>
  <c r="G108" i="27" l="1"/>
  <c r="F107" i="27"/>
  <c r="G109" i="27" l="1"/>
  <c r="F108" i="27"/>
  <c r="F109" i="27" l="1"/>
  <c r="G110" i="27"/>
  <c r="G111" i="27" l="1"/>
  <c r="F110" i="27"/>
  <c r="G112" i="27" l="1"/>
  <c r="F111" i="27"/>
  <c r="G113" i="27" l="1"/>
  <c r="F112" i="27"/>
  <c r="G114" i="27" l="1"/>
  <c r="F113" i="27"/>
  <c r="G115" i="27" l="1"/>
  <c r="F114" i="27"/>
  <c r="F115" i="27" l="1"/>
  <c r="G116" i="27"/>
  <c r="G117" i="27" l="1"/>
  <c r="F116" i="27"/>
  <c r="G118" i="27" l="1"/>
  <c r="F117" i="27"/>
  <c r="G119" i="27" l="1"/>
  <c r="F118" i="27"/>
  <c r="G120" i="27" l="1"/>
  <c r="F119" i="27"/>
  <c r="F120" i="27" l="1"/>
  <c r="G121" i="27"/>
  <c r="F121" i="27" l="1"/>
  <c r="G122" i="27"/>
  <c r="F122" i="27" l="1"/>
  <c r="G123" i="27"/>
  <c r="G124" i="27" l="1"/>
  <c r="F123" i="27"/>
  <c r="F124" i="27" l="1"/>
  <c r="G125" i="27"/>
  <c r="F125" i="27" l="1"/>
  <c r="G126" i="27"/>
  <c r="F126" i="27" l="1"/>
  <c r="G127" i="27"/>
  <c r="G128" i="27" l="1"/>
  <c r="F127" i="27"/>
  <c r="G129" i="27" l="1"/>
  <c r="F128" i="27"/>
  <c r="F129" i="27" l="1"/>
  <c r="G130" i="27"/>
  <c r="G131" i="27" l="1"/>
  <c r="F130" i="27"/>
  <c r="F131" i="27" l="1"/>
  <c r="G132" i="27"/>
  <c r="G133" i="27" l="1"/>
  <c r="F132" i="27"/>
  <c r="F133" i="27" l="1"/>
  <c r="G134" i="27"/>
  <c r="G135" i="27" l="1"/>
  <c r="F134" i="27"/>
  <c r="F135" i="27" l="1"/>
  <c r="G136" i="27"/>
  <c r="F136" i="27" l="1"/>
  <c r="G137" i="27"/>
  <c r="G138" i="27" l="1"/>
  <c r="F137" i="27"/>
  <c r="F138" i="27" l="1"/>
  <c r="G139" i="27"/>
  <c r="G140" i="27" l="1"/>
  <c r="F139" i="27"/>
  <c r="F140" i="27" l="1"/>
  <c r="G141" i="27"/>
  <c r="G142" i="27" l="1"/>
  <c r="F142" i="27" s="1"/>
  <c r="F141" i="27"/>
  <c r="B5" i="15" l="1"/>
  <c r="B11" i="15" l="1"/>
  <c r="B11" i="27" s="1"/>
  <c r="I4" i="27" s="1"/>
  <c r="AO16" i="27" s="1"/>
  <c r="J1" i="15"/>
  <c r="B5" i="27"/>
  <c r="I9" i="27"/>
  <c r="E11" i="27"/>
  <c r="AO10" i="27"/>
  <c r="J4" i="27"/>
  <c r="J5" i="27" s="1"/>
  <c r="A33" i="26"/>
  <c r="B24" i="15"/>
  <c r="J8" i="27" l="1"/>
  <c r="H2" i="15"/>
  <c r="B24" i="27"/>
  <c r="J9" i="27"/>
  <c r="K4" i="27"/>
  <c r="E12" i="27"/>
  <c r="I15" i="27"/>
  <c r="G15" i="26"/>
  <c r="B30" i="15"/>
  <c r="B30" i="27" s="1"/>
  <c r="K9" i="27" l="1"/>
  <c r="L4" i="27"/>
  <c r="K5" i="27"/>
  <c r="B6" i="26"/>
  <c r="H16" i="26"/>
  <c r="B29" i="15"/>
  <c r="B29" i="27" s="1"/>
  <c r="A16" i="26"/>
  <c r="B16" i="26"/>
  <c r="J15" i="26" s="1"/>
  <c r="A16" i="25"/>
  <c r="B16" i="25"/>
  <c r="K8" i="27" l="1"/>
  <c r="L9" i="27"/>
  <c r="M4" i="27"/>
  <c r="M5" i="27" s="1"/>
  <c r="M8" i="27" s="1"/>
  <c r="L5" i="27"/>
  <c r="L8" i="27" s="1"/>
  <c r="H17" i="26"/>
  <c r="G16" i="26"/>
  <c r="D7" i="15"/>
  <c r="D6" i="15"/>
  <c r="D8" i="15" s="1"/>
  <c r="D5" i="25"/>
  <c r="B18" i="25"/>
  <c r="M9" i="27" l="1"/>
  <c r="N4" i="27"/>
  <c r="H28" i="25"/>
  <c r="H44" i="25"/>
  <c r="H60" i="25"/>
  <c r="H76" i="25"/>
  <c r="H92" i="25"/>
  <c r="H108" i="25"/>
  <c r="H124" i="25"/>
  <c r="H140" i="25"/>
  <c r="H29" i="25"/>
  <c r="H45" i="25"/>
  <c r="H61" i="25"/>
  <c r="H77" i="25"/>
  <c r="H93" i="25"/>
  <c r="H109" i="25"/>
  <c r="H125" i="25"/>
  <c r="H141" i="25"/>
  <c r="H30" i="25"/>
  <c r="H46" i="25"/>
  <c r="H62" i="25"/>
  <c r="H78" i="25"/>
  <c r="H94" i="25"/>
  <c r="H110" i="25"/>
  <c r="H126" i="25"/>
  <c r="H142" i="25"/>
  <c r="H31" i="25"/>
  <c r="H47" i="25"/>
  <c r="H63" i="25"/>
  <c r="H79" i="25"/>
  <c r="H95" i="25"/>
  <c r="H111" i="25"/>
  <c r="H127" i="25"/>
  <c r="H15" i="25"/>
  <c r="H16" i="25"/>
  <c r="H32" i="25"/>
  <c r="H48" i="25"/>
  <c r="H64" i="25"/>
  <c r="H80" i="25"/>
  <c r="H96" i="25"/>
  <c r="H112" i="25"/>
  <c r="H128" i="25"/>
  <c r="H17" i="25"/>
  <c r="H33" i="25"/>
  <c r="H49" i="25"/>
  <c r="H65" i="25"/>
  <c r="H81" i="25"/>
  <c r="H97" i="25"/>
  <c r="H113" i="25"/>
  <c r="H129" i="25"/>
  <c r="H18" i="25"/>
  <c r="H34" i="25"/>
  <c r="H50" i="25"/>
  <c r="H66" i="25"/>
  <c r="H82" i="25"/>
  <c r="H98" i="25"/>
  <c r="H114" i="25"/>
  <c r="H130" i="25"/>
  <c r="H19" i="25"/>
  <c r="H35" i="25"/>
  <c r="H51" i="25"/>
  <c r="H67" i="25"/>
  <c r="H83" i="25"/>
  <c r="H99" i="25"/>
  <c r="H115" i="25"/>
  <c r="H131" i="25"/>
  <c r="H20" i="25"/>
  <c r="H36" i="25"/>
  <c r="H52" i="25"/>
  <c r="H68" i="25"/>
  <c r="H84" i="25"/>
  <c r="H100" i="25"/>
  <c r="H116" i="25"/>
  <c r="H132" i="25"/>
  <c r="H21" i="25"/>
  <c r="H37" i="25"/>
  <c r="H53" i="25"/>
  <c r="H69" i="25"/>
  <c r="H85" i="25"/>
  <c r="H101" i="25"/>
  <c r="H117" i="25"/>
  <c r="H133" i="25"/>
  <c r="H22" i="25"/>
  <c r="H38" i="25"/>
  <c r="H54" i="25"/>
  <c r="H70" i="25"/>
  <c r="H86" i="25"/>
  <c r="H102" i="25"/>
  <c r="H118" i="25"/>
  <c r="H134" i="25"/>
  <c r="H23" i="25"/>
  <c r="H39" i="25"/>
  <c r="H55" i="25"/>
  <c r="H71" i="25"/>
  <c r="H87" i="25"/>
  <c r="H103" i="25"/>
  <c r="H119" i="25"/>
  <c r="H135" i="25"/>
  <c r="H24" i="25"/>
  <c r="H40" i="25"/>
  <c r="H56" i="25"/>
  <c r="H72" i="25"/>
  <c r="H88" i="25"/>
  <c r="H104" i="25"/>
  <c r="H120" i="25"/>
  <c r="H136" i="25"/>
  <c r="H25" i="25"/>
  <c r="H41" i="25"/>
  <c r="H57" i="25"/>
  <c r="H73" i="25"/>
  <c r="H89" i="25"/>
  <c r="H105" i="25"/>
  <c r="H121" i="25"/>
  <c r="H137" i="25"/>
  <c r="H26" i="25"/>
  <c r="H42" i="25"/>
  <c r="H58" i="25"/>
  <c r="H74" i="25"/>
  <c r="H90" i="25"/>
  <c r="H106" i="25"/>
  <c r="H122" i="25"/>
  <c r="H138" i="25"/>
  <c r="H27" i="25"/>
  <c r="H43" i="25"/>
  <c r="H59" i="25"/>
  <c r="H75" i="25"/>
  <c r="H91" i="25"/>
  <c r="H107" i="25"/>
  <c r="H123" i="25"/>
  <c r="H139" i="25"/>
  <c r="G17" i="26"/>
  <c r="H18" i="26"/>
  <c r="N5" i="27" l="1"/>
  <c r="N9" i="27"/>
  <c r="O4" i="27"/>
  <c r="G18" i="26"/>
  <c r="A32" i="26"/>
  <c r="A31" i="26"/>
  <c r="A30" i="26"/>
  <c r="A29" i="26"/>
  <c r="A28" i="26"/>
  <c r="A27" i="26"/>
  <c r="A26" i="26"/>
  <c r="A25" i="26"/>
  <c r="A24" i="26"/>
  <c r="A23" i="26"/>
  <c r="B22" i="26"/>
  <c r="A22" i="26"/>
  <c r="B21" i="26"/>
  <c r="A21" i="26"/>
  <c r="B20" i="26"/>
  <c r="A20" i="26"/>
  <c r="B18" i="26"/>
  <c r="A18" i="26"/>
  <c r="B17" i="26"/>
  <c r="A17" i="26"/>
  <c r="B15" i="26"/>
  <c r="A15" i="26"/>
  <c r="B14" i="26"/>
  <c r="A14" i="26"/>
  <c r="B13" i="26"/>
  <c r="A13" i="26"/>
  <c r="B12" i="26"/>
  <c r="A12" i="26"/>
  <c r="A11" i="26"/>
  <c r="B10" i="26"/>
  <c r="A10" i="26"/>
  <c r="B9" i="26"/>
  <c r="A9" i="26"/>
  <c r="B8" i="26"/>
  <c r="A8" i="26"/>
  <c r="A7" i="26"/>
  <c r="A6" i="26"/>
  <c r="A5" i="26"/>
  <c r="B4" i="26"/>
  <c r="A4" i="26"/>
  <c r="B3" i="26"/>
  <c r="A3" i="26"/>
  <c r="I2" i="26"/>
  <c r="J2" i="26" s="1"/>
  <c r="K2" i="26" s="1"/>
  <c r="L2" i="26" s="1"/>
  <c r="M2" i="26" s="1"/>
  <c r="N2" i="26" s="1"/>
  <c r="O2" i="26" s="1"/>
  <c r="P2" i="26" s="1"/>
  <c r="Q2" i="26" s="1"/>
  <c r="R2" i="26" s="1"/>
  <c r="S2" i="26" s="1"/>
  <c r="T2" i="26" s="1"/>
  <c r="U2" i="26" s="1"/>
  <c r="V2" i="26" s="1"/>
  <c r="W2" i="26" s="1"/>
  <c r="X2" i="26" s="1"/>
  <c r="Y2" i="26" s="1"/>
  <c r="Z2" i="26" s="1"/>
  <c r="AA2" i="26" s="1"/>
  <c r="AB2" i="26" s="1"/>
  <c r="AC2" i="26" s="1"/>
  <c r="AD2" i="26" s="1"/>
  <c r="AE2" i="26" s="1"/>
  <c r="AF2" i="26" s="1"/>
  <c r="AG2" i="26" s="1"/>
  <c r="AH2" i="26" s="1"/>
  <c r="AI2" i="26" s="1"/>
  <c r="AJ2" i="26" s="1"/>
  <c r="AK2" i="26" s="1"/>
  <c r="AL2" i="26" s="1"/>
  <c r="AM2" i="26" s="1"/>
  <c r="AN2" i="26" s="1"/>
  <c r="AO2" i="26" s="1"/>
  <c r="AP2" i="26" s="1"/>
  <c r="AQ2" i="26" s="1"/>
  <c r="AR2" i="26" s="1"/>
  <c r="AS2" i="26" s="1"/>
  <c r="AT2" i="26" s="1"/>
  <c r="AU2" i="26" s="1"/>
  <c r="AV2" i="26" s="1"/>
  <c r="AW2" i="26" s="1"/>
  <c r="AX2" i="26" s="1"/>
  <c r="AY2" i="26" s="1"/>
  <c r="AZ2" i="26" s="1"/>
  <c r="BA2" i="26" s="1"/>
  <c r="BB2" i="26" s="1"/>
  <c r="BC2" i="26" s="1"/>
  <c r="BD2" i="26" s="1"/>
  <c r="BE2" i="26" s="1"/>
  <c r="BF2" i="26" s="1"/>
  <c r="BG2" i="26" s="1"/>
  <c r="BH2" i="26" s="1"/>
  <c r="BI2" i="26" s="1"/>
  <c r="BJ2" i="26" s="1"/>
  <c r="BK2" i="26" s="1"/>
  <c r="BL2" i="26" s="1"/>
  <c r="BM2" i="26" s="1"/>
  <c r="BN2" i="26" s="1"/>
  <c r="BO2" i="26" s="1"/>
  <c r="BP2" i="26" s="1"/>
  <c r="BQ2" i="26" s="1"/>
  <c r="BR2" i="26" s="1"/>
  <c r="BS2" i="26" s="1"/>
  <c r="BT2" i="26" s="1"/>
  <c r="BU2" i="26" s="1"/>
  <c r="BV2" i="26" s="1"/>
  <c r="BW2" i="26" s="1"/>
  <c r="BX2" i="26" s="1"/>
  <c r="BY2" i="26" s="1"/>
  <c r="BZ2" i="26" s="1"/>
  <c r="CA2" i="26" s="1"/>
  <c r="CB2" i="26" s="1"/>
  <c r="CC2" i="26" s="1"/>
  <c r="CD2" i="26" s="1"/>
  <c r="CE2" i="26" s="1"/>
  <c r="CF2" i="26" s="1"/>
  <c r="CG2" i="26" s="1"/>
  <c r="CH2" i="26" s="1"/>
  <c r="CI2" i="26" s="1"/>
  <c r="CJ2" i="26" s="1"/>
  <c r="CK2" i="26" s="1"/>
  <c r="CL2" i="26" s="1"/>
  <c r="CM2" i="26" s="1"/>
  <c r="CN2" i="26" s="1"/>
  <c r="CO2" i="26" s="1"/>
  <c r="CP2" i="26" s="1"/>
  <c r="CQ2" i="26" s="1"/>
  <c r="CR2" i="26" s="1"/>
  <c r="CS2" i="26" s="1"/>
  <c r="CT2" i="26" s="1"/>
  <c r="CU2" i="26" s="1"/>
  <c r="CV2" i="26" s="1"/>
  <c r="CW2" i="26" s="1"/>
  <c r="CX2" i="26" s="1"/>
  <c r="CY2" i="26" s="1"/>
  <c r="CZ2" i="26" s="1"/>
  <c r="DA2" i="26" s="1"/>
  <c r="DB2" i="26" s="1"/>
  <c r="DC2" i="26" s="1"/>
  <c r="DD2" i="26" s="1"/>
  <c r="DE2" i="26" s="1"/>
  <c r="DF2" i="26" s="1"/>
  <c r="DG2" i="26" s="1"/>
  <c r="DH2" i="26" s="1"/>
  <c r="DI2" i="26" s="1"/>
  <c r="DJ2" i="26" s="1"/>
  <c r="DK2" i="26" s="1"/>
  <c r="DL2" i="26" s="1"/>
  <c r="DM2" i="26" s="1"/>
  <c r="DN2" i="26" s="1"/>
  <c r="DO2" i="26" s="1"/>
  <c r="DP2" i="26" s="1"/>
  <c r="DQ2" i="26" s="1"/>
  <c r="DR2" i="26" s="1"/>
  <c r="DS2" i="26" s="1"/>
  <c r="DT2" i="26" s="1"/>
  <c r="DU2" i="26" s="1"/>
  <c r="DV2" i="26" s="1"/>
  <c r="DW2" i="26" s="1"/>
  <c r="DX2" i="26" s="1"/>
  <c r="DY2" i="26" s="1"/>
  <c r="DZ2" i="26" s="1"/>
  <c r="EA2" i="26" s="1"/>
  <c r="EB2" i="26" s="1"/>
  <c r="EC2" i="26" s="1"/>
  <c r="ED2" i="26" s="1"/>
  <c r="EE2" i="26" s="1"/>
  <c r="EF2" i="26" s="1"/>
  <c r="EG2" i="26" s="1"/>
  <c r="EH2" i="26" s="1"/>
  <c r="EI2" i="26" s="1"/>
  <c r="EJ2" i="26" s="1"/>
  <c r="EK2" i="26" s="1"/>
  <c r="EL2" i="26" s="1"/>
  <c r="EM2" i="26" s="1"/>
  <c r="EN2" i="26" s="1"/>
  <c r="EO2" i="26" s="1"/>
  <c r="EP2" i="26" s="1"/>
  <c r="EQ2" i="26" s="1"/>
  <c r="ER2" i="26" s="1"/>
  <c r="ES2" i="26" s="1"/>
  <c r="ET2" i="26" s="1"/>
  <c r="EU2" i="26" s="1"/>
  <c r="EV2" i="26" s="1"/>
  <c r="EW2" i="26" s="1"/>
  <c r="EX2" i="26" s="1"/>
  <c r="EY2" i="26" s="1"/>
  <c r="EZ2" i="26" s="1"/>
  <c r="FA2" i="26" s="1"/>
  <c r="FB2" i="26" s="1"/>
  <c r="FC2" i="26" s="1"/>
  <c r="B2" i="26"/>
  <c r="A2" i="26"/>
  <c r="A1" i="26"/>
  <c r="A32" i="25"/>
  <c r="A31" i="25"/>
  <c r="A30" i="25"/>
  <c r="A29" i="25"/>
  <c r="A28" i="25"/>
  <c r="A27" i="25"/>
  <c r="A26" i="25"/>
  <c r="A25" i="25"/>
  <c r="A24" i="25"/>
  <c r="A23" i="25"/>
  <c r="A22" i="25"/>
  <c r="B21" i="25"/>
  <c r="A21" i="25"/>
  <c r="B20" i="25"/>
  <c r="A20" i="25"/>
  <c r="A18" i="25"/>
  <c r="B17" i="25"/>
  <c r="A17" i="25"/>
  <c r="F15" i="25"/>
  <c r="A15" i="25"/>
  <c r="Y14" i="25"/>
  <c r="Z14" i="25" s="1"/>
  <c r="AA14" i="25" s="1"/>
  <c r="AB14" i="25" s="1"/>
  <c r="AC14" i="25" s="1"/>
  <c r="AD14" i="25" s="1"/>
  <c r="AE14" i="25" s="1"/>
  <c r="AF14" i="25" s="1"/>
  <c r="AG14" i="25" s="1"/>
  <c r="AH14" i="25" s="1"/>
  <c r="AI14" i="25" s="1"/>
  <c r="AJ14" i="25" s="1"/>
  <c r="AK14" i="25" s="1"/>
  <c r="AL14" i="25" s="1"/>
  <c r="AM14" i="25" s="1"/>
  <c r="X14" i="25"/>
  <c r="W14" i="25"/>
  <c r="B14" i="25"/>
  <c r="A14" i="25"/>
  <c r="B13" i="25"/>
  <c r="A13" i="25"/>
  <c r="A12" i="25"/>
  <c r="A11" i="25"/>
  <c r="B10" i="25"/>
  <c r="AF3" i="25" s="1"/>
  <c r="AF6" i="25" s="1"/>
  <c r="A10" i="25"/>
  <c r="B9" i="25"/>
  <c r="A9" i="25"/>
  <c r="B8" i="25"/>
  <c r="A8" i="25"/>
  <c r="B7" i="25"/>
  <c r="G16" i="25" s="1"/>
  <c r="A7" i="25"/>
  <c r="B6" i="25"/>
  <c r="A6" i="25"/>
  <c r="B5" i="25"/>
  <c r="A5" i="25"/>
  <c r="B4" i="25"/>
  <c r="A4" i="25"/>
  <c r="B3" i="25"/>
  <c r="A3" i="25"/>
  <c r="A2" i="25"/>
  <c r="A1" i="25"/>
  <c r="B15" i="25"/>
  <c r="B23" i="15"/>
  <c r="B23" i="27" s="1"/>
  <c r="B32" i="26" l="1"/>
  <c r="AF10" i="25"/>
  <c r="N8" i="27"/>
  <c r="O5" i="27"/>
  <c r="O8" i="27" s="1"/>
  <c r="P4" i="27"/>
  <c r="P5" i="27" s="1"/>
  <c r="P8" i="27" s="1"/>
  <c r="O9" i="27"/>
  <c r="D6" i="25"/>
  <c r="AO143" i="25"/>
  <c r="I28" i="26"/>
  <c r="I44" i="26"/>
  <c r="I60" i="26"/>
  <c r="I76" i="26"/>
  <c r="I92" i="26"/>
  <c r="I108" i="26"/>
  <c r="I124" i="26"/>
  <c r="I140" i="26"/>
  <c r="I156" i="26"/>
  <c r="I172" i="26"/>
  <c r="I188" i="26"/>
  <c r="I204" i="26"/>
  <c r="I220" i="26"/>
  <c r="I236" i="26"/>
  <c r="I252" i="26"/>
  <c r="I268" i="26"/>
  <c r="I284" i="26"/>
  <c r="I300" i="26"/>
  <c r="I316" i="26"/>
  <c r="I332" i="26"/>
  <c r="I348" i="26"/>
  <c r="I364" i="26"/>
  <c r="I380" i="26"/>
  <c r="I396" i="26"/>
  <c r="I412" i="26"/>
  <c r="I428" i="26"/>
  <c r="I444" i="26"/>
  <c r="I460" i="26"/>
  <c r="I476" i="26"/>
  <c r="I492" i="26"/>
  <c r="I508" i="26"/>
  <c r="I524" i="26"/>
  <c r="I540" i="26"/>
  <c r="I556" i="26"/>
  <c r="I572" i="26"/>
  <c r="I588" i="26"/>
  <c r="I604" i="26"/>
  <c r="I620" i="26"/>
  <c r="I636" i="26"/>
  <c r="I652" i="26"/>
  <c r="I668" i="26"/>
  <c r="I684" i="26"/>
  <c r="I700" i="26"/>
  <c r="I716" i="26"/>
  <c r="I732" i="26"/>
  <c r="I748" i="26"/>
  <c r="I764" i="26"/>
  <c r="I780" i="26"/>
  <c r="I796" i="26"/>
  <c r="I812" i="26"/>
  <c r="I828" i="26"/>
  <c r="I844" i="26"/>
  <c r="I860" i="26"/>
  <c r="I876" i="26"/>
  <c r="I892" i="26"/>
  <c r="I908" i="26"/>
  <c r="I924" i="26"/>
  <c r="I940" i="26"/>
  <c r="I956" i="26"/>
  <c r="I972" i="26"/>
  <c r="I988" i="26"/>
  <c r="I1004" i="26"/>
  <c r="I1020" i="26"/>
  <c r="I861" i="26"/>
  <c r="I925" i="26"/>
  <c r="I29" i="26"/>
  <c r="I45" i="26"/>
  <c r="I61" i="26"/>
  <c r="I77" i="26"/>
  <c r="I93" i="26"/>
  <c r="I109" i="26"/>
  <c r="I125" i="26"/>
  <c r="I141" i="26"/>
  <c r="I157" i="26"/>
  <c r="I173" i="26"/>
  <c r="I189" i="26"/>
  <c r="I205" i="26"/>
  <c r="I221" i="26"/>
  <c r="I237" i="26"/>
  <c r="I253" i="26"/>
  <c r="I269" i="26"/>
  <c r="I285" i="26"/>
  <c r="I301" i="26"/>
  <c r="I317" i="26"/>
  <c r="I333" i="26"/>
  <c r="I349" i="26"/>
  <c r="I365" i="26"/>
  <c r="I381" i="26"/>
  <c r="I397" i="26"/>
  <c r="I413" i="26"/>
  <c r="I429" i="26"/>
  <c r="I445" i="26"/>
  <c r="I461" i="26"/>
  <c r="I477" i="26"/>
  <c r="I493" i="26"/>
  <c r="I509" i="26"/>
  <c r="I525" i="26"/>
  <c r="I541" i="26"/>
  <c r="I557" i="26"/>
  <c r="I573" i="26"/>
  <c r="I589" i="26"/>
  <c r="I605" i="26"/>
  <c r="I621" i="26"/>
  <c r="I637" i="26"/>
  <c r="I653" i="26"/>
  <c r="I669" i="26"/>
  <c r="I685" i="26"/>
  <c r="I701" i="26"/>
  <c r="I717" i="26"/>
  <c r="I733" i="26"/>
  <c r="I749" i="26"/>
  <c r="I765" i="26"/>
  <c r="I781" i="26"/>
  <c r="I797" i="26"/>
  <c r="I813" i="26"/>
  <c r="I829" i="26"/>
  <c r="I845" i="26"/>
  <c r="I877" i="26"/>
  <c r="I893" i="26"/>
  <c r="I909" i="26"/>
  <c r="I941" i="26"/>
  <c r="I30" i="26"/>
  <c r="I46" i="26"/>
  <c r="I62" i="26"/>
  <c r="I78" i="26"/>
  <c r="I94" i="26"/>
  <c r="I110" i="26"/>
  <c r="I126" i="26"/>
  <c r="I142" i="26"/>
  <c r="I158" i="26"/>
  <c r="I174" i="26"/>
  <c r="I190" i="26"/>
  <c r="I206" i="26"/>
  <c r="I222" i="26"/>
  <c r="I238" i="26"/>
  <c r="I254" i="26"/>
  <c r="I270" i="26"/>
  <c r="I286" i="26"/>
  <c r="I302" i="26"/>
  <c r="I318" i="26"/>
  <c r="I334" i="26"/>
  <c r="I350" i="26"/>
  <c r="I366" i="26"/>
  <c r="I382" i="26"/>
  <c r="I398" i="26"/>
  <c r="I414" i="26"/>
  <c r="I430" i="26"/>
  <c r="I446" i="26"/>
  <c r="I462" i="26"/>
  <c r="I478" i="26"/>
  <c r="I494" i="26"/>
  <c r="I510" i="26"/>
  <c r="I526" i="26"/>
  <c r="I542" i="26"/>
  <c r="I558" i="26"/>
  <c r="I574" i="26"/>
  <c r="I590" i="26"/>
  <c r="I606" i="26"/>
  <c r="I622" i="26"/>
  <c r="I638" i="26"/>
  <c r="I654" i="26"/>
  <c r="I670" i="26"/>
  <c r="I686" i="26"/>
  <c r="I702" i="26"/>
  <c r="I718" i="26"/>
  <c r="I734" i="26"/>
  <c r="I750" i="26"/>
  <c r="I766" i="26"/>
  <c r="I782" i="26"/>
  <c r="I798" i="26"/>
  <c r="I814" i="26"/>
  <c r="I830" i="26"/>
  <c r="I846" i="26"/>
  <c r="I862" i="26"/>
  <c r="I878" i="26"/>
  <c r="I894" i="26"/>
  <c r="I910" i="26"/>
  <c r="I926" i="26"/>
  <c r="I942" i="26"/>
  <c r="I958" i="26"/>
  <c r="I974" i="26"/>
  <c r="I990" i="26"/>
  <c r="I1006" i="26"/>
  <c r="I1022" i="26"/>
  <c r="I815" i="26"/>
  <c r="I879" i="26"/>
  <c r="I911" i="26"/>
  <c r="I943" i="26"/>
  <c r="I31" i="26"/>
  <c r="I47" i="26"/>
  <c r="I63" i="26"/>
  <c r="I79" i="26"/>
  <c r="I95" i="26"/>
  <c r="I111" i="26"/>
  <c r="I127" i="26"/>
  <c r="I143" i="26"/>
  <c r="I159" i="26"/>
  <c r="I175" i="26"/>
  <c r="I191" i="26"/>
  <c r="I207" i="26"/>
  <c r="I223" i="26"/>
  <c r="I239" i="26"/>
  <c r="I255" i="26"/>
  <c r="I271" i="26"/>
  <c r="I287" i="26"/>
  <c r="I303" i="26"/>
  <c r="I319" i="26"/>
  <c r="I335" i="26"/>
  <c r="I351" i="26"/>
  <c r="I367" i="26"/>
  <c r="I383" i="26"/>
  <c r="I399" i="26"/>
  <c r="I415" i="26"/>
  <c r="I431" i="26"/>
  <c r="I447" i="26"/>
  <c r="I463" i="26"/>
  <c r="I479" i="26"/>
  <c r="I495" i="26"/>
  <c r="I511" i="26"/>
  <c r="I527" i="26"/>
  <c r="I543" i="26"/>
  <c r="I559" i="26"/>
  <c r="I575" i="26"/>
  <c r="I591" i="26"/>
  <c r="I607" i="26"/>
  <c r="I623" i="26"/>
  <c r="I639" i="26"/>
  <c r="I655" i="26"/>
  <c r="I671" i="26"/>
  <c r="I687" i="26"/>
  <c r="I703" i="26"/>
  <c r="I719" i="26"/>
  <c r="I735" i="26"/>
  <c r="I751" i="26"/>
  <c r="I767" i="26"/>
  <c r="I783" i="26"/>
  <c r="I799" i="26"/>
  <c r="I831" i="26"/>
  <c r="I847" i="26"/>
  <c r="I863" i="26"/>
  <c r="I895" i="26"/>
  <c r="I16" i="26"/>
  <c r="I32" i="26"/>
  <c r="I48" i="26"/>
  <c r="I64" i="26"/>
  <c r="I80" i="26"/>
  <c r="I96" i="26"/>
  <c r="I112" i="26"/>
  <c r="I128" i="26"/>
  <c r="I144" i="26"/>
  <c r="I160" i="26"/>
  <c r="I176" i="26"/>
  <c r="I192" i="26"/>
  <c r="I208" i="26"/>
  <c r="I224" i="26"/>
  <c r="I240" i="26"/>
  <c r="I256" i="26"/>
  <c r="I272" i="26"/>
  <c r="I288" i="26"/>
  <c r="I304" i="26"/>
  <c r="I320" i="26"/>
  <c r="I336" i="26"/>
  <c r="I352" i="26"/>
  <c r="I368" i="26"/>
  <c r="I384" i="26"/>
  <c r="I400" i="26"/>
  <c r="I416" i="26"/>
  <c r="I432" i="26"/>
  <c r="I448" i="26"/>
  <c r="I464" i="26"/>
  <c r="I480" i="26"/>
  <c r="I496" i="26"/>
  <c r="I512" i="26"/>
  <c r="I528" i="26"/>
  <c r="I544" i="26"/>
  <c r="I560" i="26"/>
  <c r="I576" i="26"/>
  <c r="I592" i="26"/>
  <c r="I608" i="26"/>
  <c r="I624" i="26"/>
  <c r="I640" i="26"/>
  <c r="I656" i="26"/>
  <c r="I672" i="26"/>
  <c r="I688" i="26"/>
  <c r="I704" i="26"/>
  <c r="I720" i="26"/>
  <c r="I736" i="26"/>
  <c r="I752" i="26"/>
  <c r="I768" i="26"/>
  <c r="I784" i="26"/>
  <c r="I800" i="26"/>
  <c r="I816" i="26"/>
  <c r="I832" i="26"/>
  <c r="I848" i="26"/>
  <c r="I864" i="26"/>
  <c r="I880" i="26"/>
  <c r="I896" i="26"/>
  <c r="I912" i="26"/>
  <c r="I928" i="26"/>
  <c r="I944" i="26"/>
  <c r="I960" i="26"/>
  <c r="I976" i="26"/>
  <c r="I992" i="26"/>
  <c r="I17" i="26"/>
  <c r="I33" i="26"/>
  <c r="I49" i="26"/>
  <c r="I65" i="26"/>
  <c r="I81" i="26"/>
  <c r="I97" i="26"/>
  <c r="I113" i="26"/>
  <c r="I129" i="26"/>
  <c r="I145" i="26"/>
  <c r="I161" i="26"/>
  <c r="I177" i="26"/>
  <c r="I193" i="26"/>
  <c r="I209" i="26"/>
  <c r="I225" i="26"/>
  <c r="I241" i="26"/>
  <c r="I257" i="26"/>
  <c r="I273" i="26"/>
  <c r="I289" i="26"/>
  <c r="I305" i="26"/>
  <c r="I321" i="26"/>
  <c r="I337" i="26"/>
  <c r="I353" i="26"/>
  <c r="I369" i="26"/>
  <c r="I385" i="26"/>
  <c r="I401" i="26"/>
  <c r="I417" i="26"/>
  <c r="I433" i="26"/>
  <c r="I449" i="26"/>
  <c r="I465" i="26"/>
  <c r="I481" i="26"/>
  <c r="I497" i="26"/>
  <c r="I513" i="26"/>
  <c r="I529" i="26"/>
  <c r="I545" i="26"/>
  <c r="I561" i="26"/>
  <c r="I577" i="26"/>
  <c r="I593" i="26"/>
  <c r="I609" i="26"/>
  <c r="I625" i="26"/>
  <c r="I641" i="26"/>
  <c r="I657" i="26"/>
  <c r="I673" i="26"/>
  <c r="I689" i="26"/>
  <c r="I705" i="26"/>
  <c r="I721" i="26"/>
  <c r="I737" i="26"/>
  <c r="I753" i="26"/>
  <c r="I769" i="26"/>
  <c r="I785" i="26"/>
  <c r="I801" i="26"/>
  <c r="I817" i="26"/>
  <c r="I833" i="26"/>
  <c r="I849" i="26"/>
  <c r="I865" i="26"/>
  <c r="I881" i="26"/>
  <c r="I897" i="26"/>
  <c r="I913" i="26"/>
  <c r="I929" i="26"/>
  <c r="I945" i="26"/>
  <c r="I961" i="26"/>
  <c r="I977" i="26"/>
  <c r="I993" i="26"/>
  <c r="I18" i="26"/>
  <c r="I34" i="26"/>
  <c r="I50" i="26"/>
  <c r="I66" i="26"/>
  <c r="I82" i="26"/>
  <c r="I98" i="26"/>
  <c r="I114" i="26"/>
  <c r="I130" i="26"/>
  <c r="I146" i="26"/>
  <c r="I162" i="26"/>
  <c r="I178" i="26"/>
  <c r="I194" i="26"/>
  <c r="I210" i="26"/>
  <c r="I226" i="26"/>
  <c r="I242" i="26"/>
  <c r="I258" i="26"/>
  <c r="I274" i="26"/>
  <c r="I290" i="26"/>
  <c r="I306" i="26"/>
  <c r="I322" i="26"/>
  <c r="I338" i="26"/>
  <c r="I354" i="26"/>
  <c r="I370" i="26"/>
  <c r="I386" i="26"/>
  <c r="I402" i="26"/>
  <c r="I418" i="26"/>
  <c r="I434" i="26"/>
  <c r="I450" i="26"/>
  <c r="I466" i="26"/>
  <c r="I482" i="26"/>
  <c r="I498" i="26"/>
  <c r="I514" i="26"/>
  <c r="I530" i="26"/>
  <c r="I546" i="26"/>
  <c r="I562" i="26"/>
  <c r="I578" i="26"/>
  <c r="I594" i="26"/>
  <c r="I610" i="26"/>
  <c r="I626" i="26"/>
  <c r="I642" i="26"/>
  <c r="I658" i="26"/>
  <c r="I674" i="26"/>
  <c r="I690" i="26"/>
  <c r="I706" i="26"/>
  <c r="I722" i="26"/>
  <c r="I738" i="26"/>
  <c r="I754" i="26"/>
  <c r="I770" i="26"/>
  <c r="I786" i="26"/>
  <c r="I802" i="26"/>
  <c r="I818" i="26"/>
  <c r="I834" i="26"/>
  <c r="I850" i="26"/>
  <c r="I866" i="26"/>
  <c r="I19" i="26"/>
  <c r="I35" i="26"/>
  <c r="I51" i="26"/>
  <c r="I67" i="26"/>
  <c r="I83" i="26"/>
  <c r="I99" i="26"/>
  <c r="I115" i="26"/>
  <c r="I131" i="26"/>
  <c r="I147" i="26"/>
  <c r="I163" i="26"/>
  <c r="I179" i="26"/>
  <c r="I195" i="26"/>
  <c r="I211" i="26"/>
  <c r="I227" i="26"/>
  <c r="I243" i="26"/>
  <c r="I259" i="26"/>
  <c r="I275" i="26"/>
  <c r="I291" i="26"/>
  <c r="I307" i="26"/>
  <c r="I323" i="26"/>
  <c r="I339" i="26"/>
  <c r="I355" i="26"/>
  <c r="I371" i="26"/>
  <c r="I387" i="26"/>
  <c r="I403" i="26"/>
  <c r="I419" i="26"/>
  <c r="I435" i="26"/>
  <c r="I451" i="26"/>
  <c r="I467" i="26"/>
  <c r="I483" i="26"/>
  <c r="I499" i="26"/>
  <c r="I515" i="26"/>
  <c r="I531" i="26"/>
  <c r="I547" i="26"/>
  <c r="I563" i="26"/>
  <c r="I579" i="26"/>
  <c r="I595" i="26"/>
  <c r="I611" i="26"/>
  <c r="I627" i="26"/>
  <c r="I643" i="26"/>
  <c r="I659" i="26"/>
  <c r="I675" i="26"/>
  <c r="I691" i="26"/>
  <c r="I707" i="26"/>
  <c r="I723" i="26"/>
  <c r="I739" i="26"/>
  <c r="I755" i="26"/>
  <c r="I771" i="26"/>
  <c r="I787" i="26"/>
  <c r="I803" i="26"/>
  <c r="I819" i="26"/>
  <c r="I835" i="26"/>
  <c r="I851" i="26"/>
  <c r="I867" i="26"/>
  <c r="I883" i="26"/>
  <c r="I899" i="26"/>
  <c r="I915" i="26"/>
  <c r="I931" i="26"/>
  <c r="I947" i="26"/>
  <c r="I963" i="26"/>
  <c r="I979" i="26"/>
  <c r="I995" i="26"/>
  <c r="I1011" i="26"/>
  <c r="I1027" i="26"/>
  <c r="I900" i="26"/>
  <c r="I964" i="26"/>
  <c r="I996" i="26"/>
  <c r="I20" i="26"/>
  <c r="I36" i="26"/>
  <c r="I52" i="26"/>
  <c r="I68" i="26"/>
  <c r="I84" i="26"/>
  <c r="I100" i="26"/>
  <c r="I116" i="26"/>
  <c r="I132" i="26"/>
  <c r="I148" i="26"/>
  <c r="I164" i="26"/>
  <c r="I180" i="26"/>
  <c r="I196" i="26"/>
  <c r="I212" i="26"/>
  <c r="I228" i="26"/>
  <c r="I244" i="26"/>
  <c r="I260" i="26"/>
  <c r="I276" i="26"/>
  <c r="I292" i="26"/>
  <c r="I308" i="26"/>
  <c r="I324" i="26"/>
  <c r="I340" i="26"/>
  <c r="I356" i="26"/>
  <c r="I372" i="26"/>
  <c r="I388" i="26"/>
  <c r="I404" i="26"/>
  <c r="I420" i="26"/>
  <c r="I436" i="26"/>
  <c r="I452" i="26"/>
  <c r="I468" i="26"/>
  <c r="I484" i="26"/>
  <c r="I500" i="26"/>
  <c r="I516" i="26"/>
  <c r="I532" i="26"/>
  <c r="I548" i="26"/>
  <c r="I564" i="26"/>
  <c r="I580" i="26"/>
  <c r="I596" i="26"/>
  <c r="I612" i="26"/>
  <c r="I628" i="26"/>
  <c r="I644" i="26"/>
  <c r="I660" i="26"/>
  <c r="I676" i="26"/>
  <c r="I692" i="26"/>
  <c r="I708" i="26"/>
  <c r="I724" i="26"/>
  <c r="I740" i="26"/>
  <c r="I756" i="26"/>
  <c r="I772" i="26"/>
  <c r="I788" i="26"/>
  <c r="I804" i="26"/>
  <c r="I820" i="26"/>
  <c r="I836" i="26"/>
  <c r="I852" i="26"/>
  <c r="I868" i="26"/>
  <c r="I884" i="26"/>
  <c r="I916" i="26"/>
  <c r="I932" i="26"/>
  <c r="I948" i="26"/>
  <c r="I980" i="26"/>
  <c r="I21" i="26"/>
  <c r="I37" i="26"/>
  <c r="I53" i="26"/>
  <c r="I69" i="26"/>
  <c r="I85" i="26"/>
  <c r="I101" i="26"/>
  <c r="I117" i="26"/>
  <c r="I133" i="26"/>
  <c r="I149" i="26"/>
  <c r="I165" i="26"/>
  <c r="I181" i="26"/>
  <c r="I197" i="26"/>
  <c r="I213" i="26"/>
  <c r="I229" i="26"/>
  <c r="I245" i="26"/>
  <c r="I261" i="26"/>
  <c r="I277" i="26"/>
  <c r="I293" i="26"/>
  <c r="I309" i="26"/>
  <c r="I325" i="26"/>
  <c r="I341" i="26"/>
  <c r="I357" i="26"/>
  <c r="I373" i="26"/>
  <c r="I389" i="26"/>
  <c r="I405" i="26"/>
  <c r="I421" i="26"/>
  <c r="I437" i="26"/>
  <c r="I453" i="26"/>
  <c r="I469" i="26"/>
  <c r="I485" i="26"/>
  <c r="I501" i="26"/>
  <c r="I517" i="26"/>
  <c r="I533" i="26"/>
  <c r="I549" i="26"/>
  <c r="I565" i="26"/>
  <c r="I581" i="26"/>
  <c r="I597" i="26"/>
  <c r="I613" i="26"/>
  <c r="I629" i="26"/>
  <c r="I645" i="26"/>
  <c r="I661" i="26"/>
  <c r="I677" i="26"/>
  <c r="I693" i="26"/>
  <c r="I709" i="26"/>
  <c r="I725" i="26"/>
  <c r="I741" i="26"/>
  <c r="I757" i="26"/>
  <c r="I773" i="26"/>
  <c r="I789" i="26"/>
  <c r="I805" i="26"/>
  <c r="I821" i="26"/>
  <c r="I837" i="26"/>
  <c r="I853" i="26"/>
  <c r="I869" i="26"/>
  <c r="I885" i="26"/>
  <c r="I901" i="26"/>
  <c r="I917" i="26"/>
  <c r="I933" i="26"/>
  <c r="I949" i="26"/>
  <c r="I965" i="26"/>
  <c r="I981" i="26"/>
  <c r="I997" i="26"/>
  <c r="I1013" i="26"/>
  <c r="I1029" i="26"/>
  <c r="I838" i="26"/>
  <c r="I934" i="26"/>
  <c r="I982" i="26"/>
  <c r="I1014" i="26"/>
  <c r="I22" i="26"/>
  <c r="I38" i="26"/>
  <c r="I54" i="26"/>
  <c r="I70" i="26"/>
  <c r="I86" i="26"/>
  <c r="I102" i="26"/>
  <c r="I118" i="26"/>
  <c r="I134" i="26"/>
  <c r="I150" i="26"/>
  <c r="I166" i="26"/>
  <c r="I182" i="26"/>
  <c r="I198" i="26"/>
  <c r="I214" i="26"/>
  <c r="I230" i="26"/>
  <c r="I246" i="26"/>
  <c r="I262" i="26"/>
  <c r="I278" i="26"/>
  <c r="I294" i="26"/>
  <c r="I310" i="26"/>
  <c r="I326" i="26"/>
  <c r="I342" i="26"/>
  <c r="I358" i="26"/>
  <c r="I374" i="26"/>
  <c r="I390" i="26"/>
  <c r="I406" i="26"/>
  <c r="I422" i="26"/>
  <c r="I438" i="26"/>
  <c r="I454" i="26"/>
  <c r="I470" i="26"/>
  <c r="I486" i="26"/>
  <c r="I502" i="26"/>
  <c r="I518" i="26"/>
  <c r="I534" i="26"/>
  <c r="I550" i="26"/>
  <c r="I566" i="26"/>
  <c r="I582" i="26"/>
  <c r="I598" i="26"/>
  <c r="I614" i="26"/>
  <c r="I630" i="26"/>
  <c r="I646" i="26"/>
  <c r="I662" i="26"/>
  <c r="I678" i="26"/>
  <c r="I694" i="26"/>
  <c r="I710" i="26"/>
  <c r="I726" i="26"/>
  <c r="I742" i="26"/>
  <c r="I758" i="26"/>
  <c r="I774" i="26"/>
  <c r="I790" i="26"/>
  <c r="I806" i="26"/>
  <c r="I822" i="26"/>
  <c r="I854" i="26"/>
  <c r="I870" i="26"/>
  <c r="I886" i="26"/>
  <c r="I902" i="26"/>
  <c r="I918" i="26"/>
  <c r="I950" i="26"/>
  <c r="I966" i="26"/>
  <c r="I23" i="26"/>
  <c r="I39" i="26"/>
  <c r="I55" i="26"/>
  <c r="I71" i="26"/>
  <c r="I87" i="26"/>
  <c r="I103" i="26"/>
  <c r="I119" i="26"/>
  <c r="I135" i="26"/>
  <c r="I151" i="26"/>
  <c r="I167" i="26"/>
  <c r="I183" i="26"/>
  <c r="I199" i="26"/>
  <c r="I215" i="26"/>
  <c r="I231" i="26"/>
  <c r="I247" i="26"/>
  <c r="I263" i="26"/>
  <c r="I279" i="26"/>
  <c r="I295" i="26"/>
  <c r="I311" i="26"/>
  <c r="I327" i="26"/>
  <c r="I343" i="26"/>
  <c r="I359" i="26"/>
  <c r="I375" i="26"/>
  <c r="I391" i="26"/>
  <c r="I407" i="26"/>
  <c r="I423" i="26"/>
  <c r="I439" i="26"/>
  <c r="I455" i="26"/>
  <c r="I471" i="26"/>
  <c r="I487" i="26"/>
  <c r="I503" i="26"/>
  <c r="I519" i="26"/>
  <c r="I535" i="26"/>
  <c r="I551" i="26"/>
  <c r="I567" i="26"/>
  <c r="I583" i="26"/>
  <c r="I599" i="26"/>
  <c r="I615" i="26"/>
  <c r="I631" i="26"/>
  <c r="I647" i="26"/>
  <c r="I663" i="26"/>
  <c r="I679" i="26"/>
  <c r="I695" i="26"/>
  <c r="I711" i="26"/>
  <c r="I727" i="26"/>
  <c r="I743" i="26"/>
  <c r="I759" i="26"/>
  <c r="I775" i="26"/>
  <c r="I791" i="26"/>
  <c r="I807" i="26"/>
  <c r="I823" i="26"/>
  <c r="I839" i="26"/>
  <c r="I855" i="26"/>
  <c r="I871" i="26"/>
  <c r="I887" i="26"/>
  <c r="I903" i="26"/>
  <c r="I919" i="26"/>
  <c r="I935" i="26"/>
  <c r="I951" i="26"/>
  <c r="I967" i="26"/>
  <c r="I983" i="26"/>
  <c r="I999" i="26"/>
  <c r="I1015" i="26"/>
  <c r="I1031" i="26"/>
  <c r="I872" i="26"/>
  <c r="I936" i="26"/>
  <c r="I968" i="26"/>
  <c r="I1000" i="26"/>
  <c r="I1032" i="26"/>
  <c r="I24" i="26"/>
  <c r="I40" i="26"/>
  <c r="I56" i="26"/>
  <c r="I72" i="26"/>
  <c r="I88" i="26"/>
  <c r="I104" i="26"/>
  <c r="I120" i="26"/>
  <c r="I136" i="26"/>
  <c r="I152" i="26"/>
  <c r="I168" i="26"/>
  <c r="I184" i="26"/>
  <c r="I200" i="26"/>
  <c r="I216" i="26"/>
  <c r="I232" i="26"/>
  <c r="I248" i="26"/>
  <c r="I264" i="26"/>
  <c r="I280" i="26"/>
  <c r="I296" i="26"/>
  <c r="I312" i="26"/>
  <c r="I328" i="26"/>
  <c r="I344" i="26"/>
  <c r="I360" i="26"/>
  <c r="I376" i="26"/>
  <c r="I392" i="26"/>
  <c r="I408" i="26"/>
  <c r="I424" i="26"/>
  <c r="I440" i="26"/>
  <c r="I456" i="26"/>
  <c r="I472" i="26"/>
  <c r="I488" i="26"/>
  <c r="I504" i="26"/>
  <c r="I520" i="26"/>
  <c r="I536" i="26"/>
  <c r="I552" i="26"/>
  <c r="I568" i="26"/>
  <c r="I584" i="26"/>
  <c r="I600" i="26"/>
  <c r="I616" i="26"/>
  <c r="I632" i="26"/>
  <c r="I648" i="26"/>
  <c r="I664" i="26"/>
  <c r="I680" i="26"/>
  <c r="I696" i="26"/>
  <c r="I712" i="26"/>
  <c r="I728" i="26"/>
  <c r="I744" i="26"/>
  <c r="I760" i="26"/>
  <c r="I776" i="26"/>
  <c r="I792" i="26"/>
  <c r="I808" i="26"/>
  <c r="I824" i="26"/>
  <c r="I840" i="26"/>
  <c r="I856" i="26"/>
  <c r="I888" i="26"/>
  <c r="I904" i="26"/>
  <c r="I920" i="26"/>
  <c r="I952" i="26"/>
  <c r="I984" i="26"/>
  <c r="I1016" i="26"/>
  <c r="I1001" i="26"/>
  <c r="I25" i="26"/>
  <c r="I41" i="26"/>
  <c r="I57" i="26"/>
  <c r="I73" i="26"/>
  <c r="I89" i="26"/>
  <c r="I105" i="26"/>
  <c r="I121" i="26"/>
  <c r="I137" i="26"/>
  <c r="I153" i="26"/>
  <c r="I169" i="26"/>
  <c r="I185" i="26"/>
  <c r="I201" i="26"/>
  <c r="I217" i="26"/>
  <c r="I233" i="26"/>
  <c r="I249" i="26"/>
  <c r="I265" i="26"/>
  <c r="I281" i="26"/>
  <c r="I297" i="26"/>
  <c r="I313" i="26"/>
  <c r="I329" i="26"/>
  <c r="I345" i="26"/>
  <c r="I361" i="26"/>
  <c r="I377" i="26"/>
  <c r="I393" i="26"/>
  <c r="I409" i="26"/>
  <c r="I425" i="26"/>
  <c r="I441" i="26"/>
  <c r="I457" i="26"/>
  <c r="I473" i="26"/>
  <c r="I489" i="26"/>
  <c r="I505" i="26"/>
  <c r="I521" i="26"/>
  <c r="I537" i="26"/>
  <c r="I553" i="26"/>
  <c r="I569" i="26"/>
  <c r="I585" i="26"/>
  <c r="I601" i="26"/>
  <c r="I617" i="26"/>
  <c r="I633" i="26"/>
  <c r="I649" i="26"/>
  <c r="I665" i="26"/>
  <c r="I681" i="26"/>
  <c r="I697" i="26"/>
  <c r="I713" i="26"/>
  <c r="I729" i="26"/>
  <c r="I745" i="26"/>
  <c r="I761" i="26"/>
  <c r="I777" i="26"/>
  <c r="I793" i="26"/>
  <c r="I809" i="26"/>
  <c r="I825" i="26"/>
  <c r="I841" i="26"/>
  <c r="I857" i="26"/>
  <c r="I873" i="26"/>
  <c r="I889" i="26"/>
  <c r="I905" i="26"/>
  <c r="I921" i="26"/>
  <c r="I937" i="26"/>
  <c r="I953" i="26"/>
  <c r="I969" i="26"/>
  <c r="I985" i="26"/>
  <c r="I26" i="26"/>
  <c r="I42" i="26"/>
  <c r="I58" i="26"/>
  <c r="I74" i="26"/>
  <c r="I90" i="26"/>
  <c r="I106" i="26"/>
  <c r="I122" i="26"/>
  <c r="I138" i="26"/>
  <c r="I154" i="26"/>
  <c r="I170" i="26"/>
  <c r="I186" i="26"/>
  <c r="I202" i="26"/>
  <c r="I218" i="26"/>
  <c r="I234" i="26"/>
  <c r="I250" i="26"/>
  <c r="I266" i="26"/>
  <c r="I282" i="26"/>
  <c r="I298" i="26"/>
  <c r="I314" i="26"/>
  <c r="I330" i="26"/>
  <c r="I346" i="26"/>
  <c r="I362" i="26"/>
  <c r="I378" i="26"/>
  <c r="I394" i="26"/>
  <c r="I410" i="26"/>
  <c r="I426" i="26"/>
  <c r="I442" i="26"/>
  <c r="I458" i="26"/>
  <c r="I474" i="26"/>
  <c r="I490" i="26"/>
  <c r="I506" i="26"/>
  <c r="I522" i="26"/>
  <c r="I538" i="26"/>
  <c r="I554" i="26"/>
  <c r="I570" i="26"/>
  <c r="I586" i="26"/>
  <c r="I602" i="26"/>
  <c r="I618" i="26"/>
  <c r="I634" i="26"/>
  <c r="I650" i="26"/>
  <c r="I666" i="26"/>
  <c r="I682" i="26"/>
  <c r="I698" i="26"/>
  <c r="I714" i="26"/>
  <c r="I730" i="26"/>
  <c r="I746" i="26"/>
  <c r="I762" i="26"/>
  <c r="I778" i="26"/>
  <c r="I794" i="26"/>
  <c r="I810" i="26"/>
  <c r="I826" i="26"/>
  <c r="I842" i="26"/>
  <c r="I858" i="26"/>
  <c r="I874" i="26"/>
  <c r="I890" i="26"/>
  <c r="I906" i="26"/>
  <c r="I922" i="26"/>
  <c r="I938" i="26"/>
  <c r="I954" i="26"/>
  <c r="I970" i="26"/>
  <c r="I986" i="26"/>
  <c r="I1002" i="26"/>
  <c r="I1018" i="26"/>
  <c r="I27" i="26"/>
  <c r="I43" i="26"/>
  <c r="I59" i="26"/>
  <c r="I75" i="26"/>
  <c r="I91" i="26"/>
  <c r="I107" i="26"/>
  <c r="I123" i="26"/>
  <c r="I139" i="26"/>
  <c r="I155" i="26"/>
  <c r="I171" i="26"/>
  <c r="I187" i="26"/>
  <c r="I203" i="26"/>
  <c r="I219" i="26"/>
  <c r="I235" i="26"/>
  <c r="I251" i="26"/>
  <c r="I267" i="26"/>
  <c r="I283" i="26"/>
  <c r="I299" i="26"/>
  <c r="I315" i="26"/>
  <c r="I331" i="26"/>
  <c r="I347" i="26"/>
  <c r="I363" i="26"/>
  <c r="I379" i="26"/>
  <c r="I395" i="26"/>
  <c r="I411" i="26"/>
  <c r="I427" i="26"/>
  <c r="I443" i="26"/>
  <c r="I459" i="26"/>
  <c r="I475" i="26"/>
  <c r="I491" i="26"/>
  <c r="I507" i="26"/>
  <c r="I523" i="26"/>
  <c r="I539" i="26"/>
  <c r="I555" i="26"/>
  <c r="I571" i="26"/>
  <c r="I587" i="26"/>
  <c r="I603" i="26"/>
  <c r="I619" i="26"/>
  <c r="I635" i="26"/>
  <c r="I651" i="26"/>
  <c r="I667" i="26"/>
  <c r="I683" i="26"/>
  <c r="I699" i="26"/>
  <c r="I715" i="26"/>
  <c r="I731" i="26"/>
  <c r="I747" i="26"/>
  <c r="I763" i="26"/>
  <c r="I779" i="26"/>
  <c r="I795" i="26"/>
  <c r="I811" i="26"/>
  <c r="I827" i="26"/>
  <c r="I843" i="26"/>
  <c r="I859" i="26"/>
  <c r="I875" i="26"/>
  <c r="I891" i="26"/>
  <c r="I907" i="26"/>
  <c r="I923" i="26"/>
  <c r="I939" i="26"/>
  <c r="I955" i="26"/>
  <c r="I971" i="26"/>
  <c r="I987" i="26"/>
  <c r="I991" i="26"/>
  <c r="I1026" i="26"/>
  <c r="I1028" i="26"/>
  <c r="I1030" i="26"/>
  <c r="I882" i="26"/>
  <c r="I1003" i="26"/>
  <c r="I15" i="26"/>
  <c r="I1005" i="26"/>
  <c r="I914" i="26"/>
  <c r="I1007" i="26"/>
  <c r="I1008" i="26"/>
  <c r="I1009" i="26"/>
  <c r="I1012" i="26"/>
  <c r="I1019" i="26"/>
  <c r="I1021" i="26"/>
  <c r="I1023" i="26"/>
  <c r="I994" i="26"/>
  <c r="I898" i="26"/>
  <c r="I930" i="26"/>
  <c r="I957" i="26"/>
  <c r="I973" i="26"/>
  <c r="I989" i="26"/>
  <c r="I998" i="26"/>
  <c r="I927" i="26"/>
  <c r="I946" i="26"/>
  <c r="I1010" i="26"/>
  <c r="I962" i="26"/>
  <c r="I975" i="26"/>
  <c r="I1017" i="26"/>
  <c r="I1024" i="26"/>
  <c r="I959" i="26"/>
  <c r="I1025" i="26"/>
  <c r="I978" i="26"/>
  <c r="AF11" i="25"/>
  <c r="B24" i="26"/>
  <c r="C2" i="26" s="1"/>
  <c r="B5" i="26"/>
  <c r="B11" i="26" s="1"/>
  <c r="B23" i="26" s="1"/>
  <c r="D7" i="25"/>
  <c r="Y7" i="25"/>
  <c r="AF7" i="25"/>
  <c r="I2" i="25"/>
  <c r="J2" i="25" s="1"/>
  <c r="K2" i="25" s="1"/>
  <c r="L2" i="25" s="1"/>
  <c r="M2" i="25" s="1"/>
  <c r="N2" i="25" s="1"/>
  <c r="O2" i="25" s="1"/>
  <c r="P2" i="25" s="1"/>
  <c r="Q2" i="25" s="1"/>
  <c r="R2" i="25" s="1"/>
  <c r="S2" i="25" s="1"/>
  <c r="T2" i="25" s="1"/>
  <c r="U2" i="25" s="1"/>
  <c r="V2" i="25" s="1"/>
  <c r="W2" i="25" s="1"/>
  <c r="X2" i="25" s="1"/>
  <c r="Y2" i="25" s="1"/>
  <c r="Z2" i="25" s="1"/>
  <c r="AA2" i="25" s="1"/>
  <c r="AB2" i="25" s="1"/>
  <c r="AC2" i="25" s="1"/>
  <c r="AD2" i="25" s="1"/>
  <c r="AE2" i="25" s="1"/>
  <c r="AF2" i="25" s="1"/>
  <c r="AG2" i="25" s="1"/>
  <c r="AH2" i="25" s="1"/>
  <c r="AI2" i="25" s="1"/>
  <c r="AJ2" i="25" s="1"/>
  <c r="AK2" i="25" s="1"/>
  <c r="AL2" i="25" s="1"/>
  <c r="AM2" i="25" s="1"/>
  <c r="X3" i="25"/>
  <c r="X6" i="25" s="1"/>
  <c r="X10" i="25" s="1"/>
  <c r="Y3" i="25"/>
  <c r="Y6" i="25" s="1"/>
  <c r="Y10" i="25" s="1"/>
  <c r="B29" i="26"/>
  <c r="AF3" i="26"/>
  <c r="B31" i="26"/>
  <c r="B23" i="25"/>
  <c r="B11" i="25"/>
  <c r="I4" i="25" s="1"/>
  <c r="AO16" i="25" s="1"/>
  <c r="M3" i="26"/>
  <c r="Q3" i="26"/>
  <c r="ES3" i="26"/>
  <c r="ER3" i="26"/>
  <c r="EC3" i="26"/>
  <c r="FB3" i="26"/>
  <c r="EB3" i="26"/>
  <c r="DM3" i="26"/>
  <c r="DL3" i="26"/>
  <c r="CW3" i="26"/>
  <c r="CV3" i="26"/>
  <c r="CG3" i="26"/>
  <c r="CF3" i="26"/>
  <c r="BQ3" i="26"/>
  <c r="BP3" i="26"/>
  <c r="BA3" i="26"/>
  <c r="AZ3" i="26"/>
  <c r="EQ3" i="26"/>
  <c r="EA3" i="26"/>
  <c r="DK3" i="26"/>
  <c r="CU3" i="26"/>
  <c r="CE3" i="26"/>
  <c r="BO3" i="26"/>
  <c r="AY3" i="26"/>
  <c r="FC3" i="26"/>
  <c r="EP3" i="26"/>
  <c r="DZ3" i="26"/>
  <c r="DJ3" i="26"/>
  <c r="CT3" i="26"/>
  <c r="CD3" i="26"/>
  <c r="BN3" i="26"/>
  <c r="AX3" i="26"/>
  <c r="EO3" i="26"/>
  <c r="DY3" i="26"/>
  <c r="DI3" i="26"/>
  <c r="CS3" i="26"/>
  <c r="CC3" i="26"/>
  <c r="BM3" i="26"/>
  <c r="AW3" i="26"/>
  <c r="EN3" i="26"/>
  <c r="DX3" i="26"/>
  <c r="DH3" i="26"/>
  <c r="CR3" i="26"/>
  <c r="CB3" i="26"/>
  <c r="BL3" i="26"/>
  <c r="AV3" i="26"/>
  <c r="EM3" i="26"/>
  <c r="DW3" i="26"/>
  <c r="DG3" i="26"/>
  <c r="CQ3" i="26"/>
  <c r="CA3" i="26"/>
  <c r="BK3" i="26"/>
  <c r="AU3" i="26"/>
  <c r="CW7" i="26"/>
  <c r="EL3" i="26"/>
  <c r="DV3" i="26"/>
  <c r="DF3" i="26"/>
  <c r="CP3" i="26"/>
  <c r="BZ3" i="26"/>
  <c r="BJ3" i="26"/>
  <c r="AT3" i="26"/>
  <c r="ER7" i="26"/>
  <c r="CV7" i="26"/>
  <c r="BP7" i="26"/>
  <c r="FA3" i="26"/>
  <c r="EK3" i="26"/>
  <c r="DU3" i="26"/>
  <c r="DE3" i="26"/>
  <c r="CO3" i="26"/>
  <c r="BY3" i="26"/>
  <c r="BI3" i="26"/>
  <c r="AS3" i="26"/>
  <c r="EQ7" i="26"/>
  <c r="EA7" i="26"/>
  <c r="DK7" i="26"/>
  <c r="EZ3" i="26"/>
  <c r="EJ3" i="26"/>
  <c r="DT3" i="26"/>
  <c r="DD3" i="26"/>
  <c r="CN3" i="26"/>
  <c r="BX3" i="26"/>
  <c r="BH3" i="26"/>
  <c r="AR3" i="26"/>
  <c r="BN7" i="26"/>
  <c r="AX7" i="26"/>
  <c r="EY3" i="26"/>
  <c r="EI3" i="26"/>
  <c r="DS3" i="26"/>
  <c r="DC3" i="26"/>
  <c r="CM3" i="26"/>
  <c r="BW3" i="26"/>
  <c r="BG3" i="26"/>
  <c r="AQ3" i="26"/>
  <c r="EO7" i="26"/>
  <c r="DY7" i="26"/>
  <c r="CC7" i="26"/>
  <c r="EX3" i="26"/>
  <c r="EH3" i="26"/>
  <c r="DR3" i="26"/>
  <c r="DB3" i="26"/>
  <c r="CL3" i="26"/>
  <c r="BV3" i="26"/>
  <c r="BF3" i="26"/>
  <c r="AP3" i="26"/>
  <c r="EN7" i="26"/>
  <c r="DH7" i="26"/>
  <c r="CR7" i="26"/>
  <c r="EW3" i="26"/>
  <c r="EG3" i="26"/>
  <c r="DQ3" i="26"/>
  <c r="DA3" i="26"/>
  <c r="CK3" i="26"/>
  <c r="BU3" i="26"/>
  <c r="BE3" i="26"/>
  <c r="AO3" i="26"/>
  <c r="DW7" i="26"/>
  <c r="DG7" i="26"/>
  <c r="EV3" i="26"/>
  <c r="EF3" i="26"/>
  <c r="DP3" i="26"/>
  <c r="CZ3" i="26"/>
  <c r="CJ3" i="26"/>
  <c r="BT3" i="26"/>
  <c r="BD3" i="26"/>
  <c r="AN3" i="26"/>
  <c r="EL7" i="26"/>
  <c r="EU3" i="26"/>
  <c r="EE3" i="26"/>
  <c r="DO3" i="26"/>
  <c r="CY3" i="26"/>
  <c r="CI3" i="26"/>
  <c r="BS3" i="26"/>
  <c r="BC3" i="26"/>
  <c r="AM3" i="26"/>
  <c r="FC7" i="26"/>
  <c r="EK7" i="26"/>
  <c r="BY7" i="26"/>
  <c r="ET3" i="26"/>
  <c r="ED3" i="26"/>
  <c r="DN3" i="26"/>
  <c r="CX3" i="26"/>
  <c r="CH3" i="26"/>
  <c r="BR3" i="26"/>
  <c r="BB3" i="26"/>
  <c r="R3" i="26"/>
  <c r="AH3" i="26"/>
  <c r="S3" i="26"/>
  <c r="AI3" i="26"/>
  <c r="AG3" i="26"/>
  <c r="T3" i="26"/>
  <c r="AJ3" i="26"/>
  <c r="V3" i="26"/>
  <c r="AL3" i="26"/>
  <c r="AK3" i="26"/>
  <c r="W3" i="26"/>
  <c r="X3" i="26"/>
  <c r="U3" i="26"/>
  <c r="Y3" i="26"/>
  <c r="AJ7" i="26"/>
  <c r="J3" i="26"/>
  <c r="Z3" i="26"/>
  <c r="K3" i="26"/>
  <c r="AA3" i="26"/>
  <c r="L3" i="26"/>
  <c r="AB3" i="26"/>
  <c r="AC3" i="26"/>
  <c r="N3" i="26"/>
  <c r="AD3" i="26"/>
  <c r="O3" i="26"/>
  <c r="AE3" i="26"/>
  <c r="P3" i="26"/>
  <c r="J7" i="26"/>
  <c r="M7" i="26"/>
  <c r="S7" i="26"/>
  <c r="Z3" i="25"/>
  <c r="Z6" i="25" s="1"/>
  <c r="Z10" i="25" s="1"/>
  <c r="AD3" i="25"/>
  <c r="AD6" i="25" s="1"/>
  <c r="AD10" i="25" s="1"/>
  <c r="J3" i="25"/>
  <c r="J6" i="25" s="1"/>
  <c r="J10" i="25" s="1"/>
  <c r="AE3" i="25"/>
  <c r="AE6" i="25" s="1"/>
  <c r="AE10" i="25" s="1"/>
  <c r="K3" i="25"/>
  <c r="K6" i="25" s="1"/>
  <c r="K10" i="25" s="1"/>
  <c r="AC3" i="25"/>
  <c r="AC6" i="25" s="1"/>
  <c r="AC10" i="25" s="1"/>
  <c r="M3" i="25"/>
  <c r="M6" i="25" s="1"/>
  <c r="M10" i="25" s="1"/>
  <c r="AK3" i="25"/>
  <c r="AK6" i="25" s="1"/>
  <c r="AK10" i="25" s="1"/>
  <c r="U3" i="25"/>
  <c r="U6" i="25" s="1"/>
  <c r="U10" i="25" s="1"/>
  <c r="AJ3" i="25"/>
  <c r="AJ6" i="25" s="1"/>
  <c r="AJ10" i="25" s="1"/>
  <c r="T3" i="25"/>
  <c r="T6" i="25" s="1"/>
  <c r="T10" i="25" s="1"/>
  <c r="AI3" i="25"/>
  <c r="AI6" i="25" s="1"/>
  <c r="AI10" i="25" s="1"/>
  <c r="S3" i="25"/>
  <c r="S6" i="25" s="1"/>
  <c r="S10" i="25" s="1"/>
  <c r="F16" i="25"/>
  <c r="G17" i="25"/>
  <c r="L3" i="25"/>
  <c r="L6" i="25" s="1"/>
  <c r="L10" i="25" s="1"/>
  <c r="AG3" i="25"/>
  <c r="AG6" i="25" s="1"/>
  <c r="AG10" i="25" s="1"/>
  <c r="AH3" i="25"/>
  <c r="AH6" i="25" s="1"/>
  <c r="AH10" i="25" s="1"/>
  <c r="O3" i="25"/>
  <c r="O6" i="25" s="1"/>
  <c r="O10" i="25" s="1"/>
  <c r="AL3" i="25"/>
  <c r="AL6" i="25" s="1"/>
  <c r="AL10" i="25" s="1"/>
  <c r="P3" i="25"/>
  <c r="P6" i="25" s="1"/>
  <c r="P10" i="25" s="1"/>
  <c r="Q3" i="25"/>
  <c r="Q6" i="25" s="1"/>
  <c r="Q10" i="25" s="1"/>
  <c r="AA3" i="25"/>
  <c r="AA6" i="25" s="1"/>
  <c r="AA10" i="25" s="1"/>
  <c r="N3" i="25"/>
  <c r="N6" i="25" s="1"/>
  <c r="N10" i="25" s="1"/>
  <c r="R3" i="25"/>
  <c r="R6" i="25" s="1"/>
  <c r="R10" i="25" s="1"/>
  <c r="AM3" i="25"/>
  <c r="AM6" i="25" s="1"/>
  <c r="AM10" i="25" s="1"/>
  <c r="V3" i="25"/>
  <c r="V6" i="25" s="1"/>
  <c r="V10" i="25" s="1"/>
  <c r="AB3" i="25"/>
  <c r="AB6" i="25" s="1"/>
  <c r="AB10" i="25" s="1"/>
  <c r="W3" i="25"/>
  <c r="W6" i="25" s="1"/>
  <c r="W10" i="25" s="1"/>
  <c r="D8" i="25" l="1"/>
  <c r="U6" i="26"/>
  <c r="U10" i="26" s="1"/>
  <c r="U11" i="26"/>
  <c r="CX6" i="26"/>
  <c r="CX10" i="26" s="1"/>
  <c r="CX11" i="26"/>
  <c r="AN6" i="26"/>
  <c r="AN10" i="26" s="1"/>
  <c r="AN11" i="26"/>
  <c r="EG6" i="26"/>
  <c r="EG10" i="26" s="1"/>
  <c r="EG11" i="26"/>
  <c r="AQ6" i="26"/>
  <c r="AQ10" i="26" s="1"/>
  <c r="AQ11" i="26"/>
  <c r="EJ6" i="26"/>
  <c r="EJ10" i="26" s="1"/>
  <c r="EJ11" i="26"/>
  <c r="AT6" i="26"/>
  <c r="AT10" i="26" s="1"/>
  <c r="AT11" i="26"/>
  <c r="BL6" i="26"/>
  <c r="BL10" i="26" s="1"/>
  <c r="BL11" i="26"/>
  <c r="CT6" i="26"/>
  <c r="CT10" i="26" s="1"/>
  <c r="CT11" i="26"/>
  <c r="CF6" i="26"/>
  <c r="CF10" i="26" s="1"/>
  <c r="CF11" i="26"/>
  <c r="AF6" i="26"/>
  <c r="AF10" i="26" s="1"/>
  <c r="AF11" i="26"/>
  <c r="X6" i="26"/>
  <c r="X10" i="26" s="1"/>
  <c r="X11" i="26"/>
  <c r="DN6" i="26"/>
  <c r="DN10" i="26" s="1"/>
  <c r="DN11" i="26"/>
  <c r="BD6" i="26"/>
  <c r="BD10" i="26" s="1"/>
  <c r="BD11" i="26"/>
  <c r="EW6" i="26"/>
  <c r="EW10" i="26" s="1"/>
  <c r="EW11" i="26"/>
  <c r="BG6" i="26"/>
  <c r="BG10" i="26" s="1"/>
  <c r="BG11" i="26"/>
  <c r="EZ6" i="26"/>
  <c r="EZ10" i="26" s="1"/>
  <c r="EZ11" i="26"/>
  <c r="BJ6" i="26"/>
  <c r="BJ10" i="26" s="1"/>
  <c r="BJ11" i="26"/>
  <c r="CB6" i="26"/>
  <c r="CB10" i="26" s="1"/>
  <c r="CB11" i="26"/>
  <c r="DJ6" i="26"/>
  <c r="DJ10" i="26" s="1"/>
  <c r="DJ11" i="26"/>
  <c r="CG6" i="26"/>
  <c r="CG10" i="26" s="1"/>
  <c r="CG11" i="26"/>
  <c r="P6" i="26"/>
  <c r="P10" i="26" s="1"/>
  <c r="P11" i="26"/>
  <c r="W6" i="26"/>
  <c r="W10" i="26" s="1"/>
  <c r="W11" i="26"/>
  <c r="ED6" i="26"/>
  <c r="ED10" i="26" s="1"/>
  <c r="ED11" i="26"/>
  <c r="BT6" i="26"/>
  <c r="BT10" i="26" s="1"/>
  <c r="BT11" i="26"/>
  <c r="BW6" i="26"/>
  <c r="BW10" i="26" s="1"/>
  <c r="BW11" i="26"/>
  <c r="BZ6" i="26"/>
  <c r="BZ10" i="26" s="1"/>
  <c r="BZ11" i="26"/>
  <c r="CR6" i="26"/>
  <c r="CR10" i="26" s="1"/>
  <c r="CR11" i="26"/>
  <c r="DZ6" i="26"/>
  <c r="DZ10" i="26" s="1"/>
  <c r="DZ11" i="26"/>
  <c r="CV6" i="26"/>
  <c r="CV10" i="26" s="1"/>
  <c r="CV11" i="26"/>
  <c r="AE6" i="26"/>
  <c r="AE10" i="26" s="1"/>
  <c r="AE11" i="26"/>
  <c r="AK6" i="26"/>
  <c r="AK10" i="26" s="1"/>
  <c r="AK11" i="26"/>
  <c r="ET6" i="26"/>
  <c r="ET10" i="26" s="1"/>
  <c r="ET11" i="26"/>
  <c r="CJ6" i="26"/>
  <c r="CJ10" i="26" s="1"/>
  <c r="CJ11" i="26"/>
  <c r="CM6" i="26"/>
  <c r="CM10" i="26" s="1"/>
  <c r="CM11" i="26"/>
  <c r="CP6" i="26"/>
  <c r="CP10" i="26" s="1"/>
  <c r="CP11" i="26"/>
  <c r="DH6" i="26"/>
  <c r="DH10" i="26" s="1"/>
  <c r="DH11" i="26"/>
  <c r="EP6" i="26"/>
  <c r="EP10" i="26" s="1"/>
  <c r="EP11" i="26"/>
  <c r="CW6" i="26"/>
  <c r="CW10" i="26" s="1"/>
  <c r="CW11" i="26"/>
  <c r="DQ6" i="26"/>
  <c r="DQ10" i="26" s="1"/>
  <c r="DQ11" i="26"/>
  <c r="DC6" i="26"/>
  <c r="DC10" i="26" s="1"/>
  <c r="DC11" i="26"/>
  <c r="DF6" i="26"/>
  <c r="DF10" i="26" s="1"/>
  <c r="DF11" i="26"/>
  <c r="DX6" i="26"/>
  <c r="DX10" i="26" s="1"/>
  <c r="DX11" i="26"/>
  <c r="FC6" i="26"/>
  <c r="FC10" i="26" s="1"/>
  <c r="FC11" i="26"/>
  <c r="DL6" i="26"/>
  <c r="DL10" i="26" s="1"/>
  <c r="DL11" i="26"/>
  <c r="BQ6" i="26"/>
  <c r="BQ10" i="26" s="1"/>
  <c r="BQ11" i="26"/>
  <c r="AL6" i="26"/>
  <c r="AL10" i="26" s="1"/>
  <c r="AL11" i="26"/>
  <c r="AD6" i="26"/>
  <c r="AD10" i="26" s="1"/>
  <c r="AD11" i="26"/>
  <c r="V6" i="26"/>
  <c r="V10" i="26" s="1"/>
  <c r="V11" i="26"/>
  <c r="DP6" i="26"/>
  <c r="DP10" i="26" s="1"/>
  <c r="DP11" i="26"/>
  <c r="AP6" i="26"/>
  <c r="AP10" i="26" s="1"/>
  <c r="AP11" i="26"/>
  <c r="DS6" i="26"/>
  <c r="DS10" i="26" s="1"/>
  <c r="DS11" i="26"/>
  <c r="AS6" i="26"/>
  <c r="AS10" i="26" s="1"/>
  <c r="AS11" i="26"/>
  <c r="DV6" i="26"/>
  <c r="DV10" i="26" s="1"/>
  <c r="DV11" i="26"/>
  <c r="EN6" i="26"/>
  <c r="EN10" i="26" s="1"/>
  <c r="EN11" i="26"/>
  <c r="AY6" i="26"/>
  <c r="AY10" i="26" s="1"/>
  <c r="AY11" i="26"/>
  <c r="DM6" i="26"/>
  <c r="DM10" i="26" s="1"/>
  <c r="DM11" i="26"/>
  <c r="O6" i="26"/>
  <c r="O10" i="26" s="1"/>
  <c r="O11" i="26"/>
  <c r="N6" i="26"/>
  <c r="N10" i="26" s="1"/>
  <c r="N11" i="26"/>
  <c r="AJ6" i="26"/>
  <c r="AJ10" i="26" s="1"/>
  <c r="AJ11" i="26"/>
  <c r="EF6" i="26"/>
  <c r="EF10" i="26" s="1"/>
  <c r="EF11" i="26"/>
  <c r="BF6" i="26"/>
  <c r="BF10" i="26" s="1"/>
  <c r="BF11" i="26"/>
  <c r="EI6" i="26"/>
  <c r="EI10" i="26" s="1"/>
  <c r="EI11" i="26"/>
  <c r="BI6" i="26"/>
  <c r="BI10" i="26" s="1"/>
  <c r="BI11" i="26"/>
  <c r="EL6" i="26"/>
  <c r="EL10" i="26" s="1"/>
  <c r="EL11" i="26"/>
  <c r="AW6" i="26"/>
  <c r="AW10" i="26" s="1"/>
  <c r="AW11" i="26"/>
  <c r="BO6" i="26"/>
  <c r="BO10" i="26" s="1"/>
  <c r="BO11" i="26"/>
  <c r="EB6" i="26"/>
  <c r="EB10" i="26" s="1"/>
  <c r="EB11" i="26"/>
  <c r="AC6" i="26"/>
  <c r="AC10" i="26" s="1"/>
  <c r="AC11" i="26"/>
  <c r="T6" i="26"/>
  <c r="T10" i="26" s="1"/>
  <c r="T11" i="26"/>
  <c r="EV6" i="26"/>
  <c r="EV10" i="26" s="1"/>
  <c r="EV11" i="26"/>
  <c r="EY6" i="26"/>
  <c r="EY10" i="26" s="1"/>
  <c r="EY11" i="26"/>
  <c r="BY6" i="26"/>
  <c r="BY10" i="26" s="1"/>
  <c r="BY11" i="26"/>
  <c r="BM6" i="26"/>
  <c r="BM10" i="26" s="1"/>
  <c r="BM11" i="26"/>
  <c r="CE6" i="26"/>
  <c r="CE10" i="26" s="1"/>
  <c r="CE11" i="26"/>
  <c r="FB6" i="26"/>
  <c r="FB10" i="26" s="1"/>
  <c r="FB11" i="26"/>
  <c r="CH6" i="26"/>
  <c r="CH10" i="26" s="1"/>
  <c r="CH11" i="26"/>
  <c r="AB6" i="26"/>
  <c r="AB10" i="26" s="1"/>
  <c r="AB11" i="26"/>
  <c r="AG6" i="26"/>
  <c r="AG10" i="26" s="1"/>
  <c r="AG11" i="26"/>
  <c r="BC6" i="26"/>
  <c r="BC10" i="26" s="1"/>
  <c r="BC11" i="26"/>
  <c r="CL6" i="26"/>
  <c r="CL10" i="26" s="1"/>
  <c r="CL11" i="26"/>
  <c r="CO6" i="26"/>
  <c r="CO10" i="26" s="1"/>
  <c r="CO11" i="26"/>
  <c r="AU6" i="26"/>
  <c r="AU10" i="26" s="1"/>
  <c r="AU11" i="26"/>
  <c r="CC6" i="26"/>
  <c r="CC10" i="26" s="1"/>
  <c r="CC11" i="26"/>
  <c r="CU6" i="26"/>
  <c r="CU10" i="26" s="1"/>
  <c r="CU11" i="26"/>
  <c r="EC6" i="26"/>
  <c r="EC10" i="26" s="1"/>
  <c r="EC11" i="26"/>
  <c r="L6" i="26"/>
  <c r="L10" i="26" s="1"/>
  <c r="L11" i="26"/>
  <c r="AI6" i="26"/>
  <c r="AI10" i="26" s="1"/>
  <c r="AI11" i="26"/>
  <c r="BS6" i="26"/>
  <c r="BS10" i="26" s="1"/>
  <c r="BS11" i="26"/>
  <c r="DB6" i="26"/>
  <c r="DB10" i="26" s="1"/>
  <c r="DB11" i="26"/>
  <c r="DE6" i="26"/>
  <c r="DE10" i="26" s="1"/>
  <c r="DE11" i="26"/>
  <c r="BK6" i="26"/>
  <c r="BK10" i="26" s="1"/>
  <c r="BK11" i="26"/>
  <c r="CS6" i="26"/>
  <c r="CS10" i="26" s="1"/>
  <c r="CS11" i="26"/>
  <c r="DK6" i="26"/>
  <c r="DK10" i="26" s="1"/>
  <c r="DK11" i="26"/>
  <c r="ER6" i="26"/>
  <c r="ER10" i="26" s="1"/>
  <c r="ER11" i="26"/>
  <c r="DT6" i="26"/>
  <c r="DT10" i="26" s="1"/>
  <c r="DT11" i="26"/>
  <c r="CZ6" i="26"/>
  <c r="CZ10" i="26" s="1"/>
  <c r="CZ11" i="26"/>
  <c r="AA6" i="26"/>
  <c r="AA10" i="26" s="1"/>
  <c r="AA11" i="26"/>
  <c r="S6" i="26"/>
  <c r="S10" i="26" s="1"/>
  <c r="S11" i="26"/>
  <c r="CI6" i="26"/>
  <c r="CI10" i="26" s="1"/>
  <c r="CI11" i="26"/>
  <c r="AO6" i="26"/>
  <c r="AO10" i="26" s="1"/>
  <c r="AO11" i="26"/>
  <c r="DR6" i="26"/>
  <c r="DR10" i="26" s="1"/>
  <c r="DR11" i="26"/>
  <c r="AR6" i="26"/>
  <c r="AR10" i="26" s="1"/>
  <c r="AR11" i="26"/>
  <c r="DU6" i="26"/>
  <c r="DU10" i="26" s="1"/>
  <c r="DU11" i="26"/>
  <c r="CA6" i="26"/>
  <c r="CA10" i="26" s="1"/>
  <c r="CA11" i="26"/>
  <c r="DI6" i="26"/>
  <c r="DI10" i="26" s="1"/>
  <c r="DI11" i="26"/>
  <c r="EA6" i="26"/>
  <c r="EA10" i="26" s="1"/>
  <c r="EA11" i="26"/>
  <c r="ES6" i="26"/>
  <c r="ES10" i="26" s="1"/>
  <c r="ES11" i="26"/>
  <c r="AM6" i="26"/>
  <c r="AM10" i="26" s="1"/>
  <c r="AM11" i="26"/>
  <c r="K6" i="26"/>
  <c r="K10" i="26" s="1"/>
  <c r="K11" i="26"/>
  <c r="AH6" i="26"/>
  <c r="AH10" i="26" s="1"/>
  <c r="AH11" i="26"/>
  <c r="CY6" i="26"/>
  <c r="CY10" i="26" s="1"/>
  <c r="CY11" i="26"/>
  <c r="BE6" i="26"/>
  <c r="BE10" i="26" s="1"/>
  <c r="BE11" i="26"/>
  <c r="EH6" i="26"/>
  <c r="EH10" i="26" s="1"/>
  <c r="EH11" i="26"/>
  <c r="BH6" i="26"/>
  <c r="BH10" i="26" s="1"/>
  <c r="BH11" i="26"/>
  <c r="EK6" i="26"/>
  <c r="EK10" i="26" s="1"/>
  <c r="EK11" i="26"/>
  <c r="CQ6" i="26"/>
  <c r="CQ10" i="26" s="1"/>
  <c r="CQ11" i="26"/>
  <c r="DY6" i="26"/>
  <c r="DY10" i="26" s="1"/>
  <c r="DY11" i="26"/>
  <c r="EQ6" i="26"/>
  <c r="EQ10" i="26" s="1"/>
  <c r="EQ11" i="26"/>
  <c r="Q6" i="26"/>
  <c r="Q10" i="26" s="1"/>
  <c r="Q11" i="26"/>
  <c r="AV6" i="26"/>
  <c r="AV10" i="26" s="1"/>
  <c r="AV11" i="26"/>
  <c r="BV6" i="26"/>
  <c r="BV10" i="26" s="1"/>
  <c r="BV11" i="26"/>
  <c r="Z6" i="26"/>
  <c r="Z10" i="26" s="1"/>
  <c r="Z11" i="26"/>
  <c r="R6" i="26"/>
  <c r="R10" i="26" s="1"/>
  <c r="R11" i="26"/>
  <c r="DO6" i="26"/>
  <c r="DO10" i="26" s="1"/>
  <c r="DO11" i="26"/>
  <c r="BU6" i="26"/>
  <c r="BU10" i="26" s="1"/>
  <c r="BU11" i="26"/>
  <c r="EX6" i="26"/>
  <c r="EX10" i="26" s="1"/>
  <c r="EX11" i="26"/>
  <c r="BX6" i="26"/>
  <c r="BX10" i="26" s="1"/>
  <c r="BX11" i="26"/>
  <c r="FA6" i="26"/>
  <c r="FA10" i="26" s="1"/>
  <c r="FA11" i="26"/>
  <c r="DG6" i="26"/>
  <c r="DG10" i="26" s="1"/>
  <c r="DG11" i="26"/>
  <c r="EO6" i="26"/>
  <c r="EO10" i="26" s="1"/>
  <c r="EO11" i="26"/>
  <c r="AZ6" i="26"/>
  <c r="AZ10" i="26" s="1"/>
  <c r="AZ11" i="26"/>
  <c r="M6" i="26"/>
  <c r="M10" i="26" s="1"/>
  <c r="M11" i="26"/>
  <c r="CD6" i="26"/>
  <c r="CD10" i="26" s="1"/>
  <c r="CD11" i="26"/>
  <c r="J6" i="26"/>
  <c r="J10" i="26" s="1"/>
  <c r="J11" i="26"/>
  <c r="BB6" i="26"/>
  <c r="BB10" i="26" s="1"/>
  <c r="BB11" i="26"/>
  <c r="EE6" i="26"/>
  <c r="EE10" i="26" s="1"/>
  <c r="EE11" i="26"/>
  <c r="CK6" i="26"/>
  <c r="CK10" i="26" s="1"/>
  <c r="CK11" i="26"/>
  <c r="CN6" i="26"/>
  <c r="CN10" i="26" s="1"/>
  <c r="CN11" i="26"/>
  <c r="DW6" i="26"/>
  <c r="DW10" i="26" s="1"/>
  <c r="DW11" i="26"/>
  <c r="AX6" i="26"/>
  <c r="AX10" i="26" s="1"/>
  <c r="AX11" i="26"/>
  <c r="BA6" i="26"/>
  <c r="BA10" i="26" s="1"/>
  <c r="BA11" i="26"/>
  <c r="Y6" i="26"/>
  <c r="Y10" i="26" s="1"/>
  <c r="Y11" i="26"/>
  <c r="BR6" i="26"/>
  <c r="BR10" i="26" s="1"/>
  <c r="BR11" i="26"/>
  <c r="EU6" i="26"/>
  <c r="EU10" i="26" s="1"/>
  <c r="EU11" i="26"/>
  <c r="DA6" i="26"/>
  <c r="DA10" i="26" s="1"/>
  <c r="DA11" i="26"/>
  <c r="DD6" i="26"/>
  <c r="DD10" i="26" s="1"/>
  <c r="DD11" i="26"/>
  <c r="EM6" i="26"/>
  <c r="EM10" i="26" s="1"/>
  <c r="EM11" i="26"/>
  <c r="BN6" i="26"/>
  <c r="BN10" i="26" s="1"/>
  <c r="BN11" i="26"/>
  <c r="BP6" i="26"/>
  <c r="BP10" i="26" s="1"/>
  <c r="BP11" i="26"/>
  <c r="P9" i="27"/>
  <c r="Q4" i="27"/>
  <c r="X7" i="25"/>
  <c r="AL11" i="25"/>
  <c r="O7" i="25"/>
  <c r="W11" i="25"/>
  <c r="AE7" i="25"/>
  <c r="AE11" i="25"/>
  <c r="AM11" i="25"/>
  <c r="J7" i="25"/>
  <c r="AH7" i="25"/>
  <c r="AD11" i="25"/>
  <c r="Z7" i="25"/>
  <c r="Q7" i="25"/>
  <c r="Q11" i="25"/>
  <c r="X11" i="25"/>
  <c r="K7" i="25"/>
  <c r="S7" i="25"/>
  <c r="AG11" i="25"/>
  <c r="Y11" i="25"/>
  <c r="EF7" i="26"/>
  <c r="DR7" i="26"/>
  <c r="AA7" i="25"/>
  <c r="AI7" i="25"/>
  <c r="P11" i="25"/>
  <c r="J11" i="25"/>
  <c r="U7" i="26"/>
  <c r="CE7" i="26"/>
  <c r="R7" i="25"/>
  <c r="R11" i="25"/>
  <c r="Z11" i="25"/>
  <c r="CU7" i="26"/>
  <c r="AG7" i="25"/>
  <c r="T7" i="25"/>
  <c r="AH11" i="25"/>
  <c r="O11" i="25"/>
  <c r="L7" i="25"/>
  <c r="AJ7" i="25"/>
  <c r="S11" i="25"/>
  <c r="K11" i="25"/>
  <c r="CA7" i="26"/>
  <c r="AB7" i="25"/>
  <c r="V7" i="25"/>
  <c r="AI11" i="25"/>
  <c r="AA11" i="25"/>
  <c r="M7" i="25"/>
  <c r="AL7" i="25"/>
  <c r="T11" i="25"/>
  <c r="L11" i="25"/>
  <c r="AC7" i="25"/>
  <c r="P7" i="25"/>
  <c r="AJ11" i="25"/>
  <c r="AB11" i="25"/>
  <c r="AK7" i="25"/>
  <c r="W7" i="25"/>
  <c r="U11" i="25"/>
  <c r="N11" i="25"/>
  <c r="L7" i="26"/>
  <c r="N7" i="25"/>
  <c r="AM7" i="25"/>
  <c r="AK11" i="25"/>
  <c r="M11" i="25"/>
  <c r="Z7" i="26"/>
  <c r="EC7" i="26"/>
  <c r="AD7" i="25"/>
  <c r="U7" i="25"/>
  <c r="V11" i="25"/>
  <c r="AC11" i="25"/>
  <c r="B26" i="26"/>
  <c r="C3" i="26" s="1"/>
  <c r="H19" i="26"/>
  <c r="E11" i="25"/>
  <c r="CO7" i="26"/>
  <c r="EW7" i="26"/>
  <c r="AH7" i="26"/>
  <c r="FA7" i="26"/>
  <c r="AT7" i="26"/>
  <c r="CF7" i="26"/>
  <c r="CM7" i="26"/>
  <c r="O7" i="26"/>
  <c r="Y7" i="26"/>
  <c r="BJ7" i="26"/>
  <c r="BZ7" i="26"/>
  <c r="DL7" i="26"/>
  <c r="CP7" i="26"/>
  <c r="AW7" i="26"/>
  <c r="BA7" i="26"/>
  <c r="BS7" i="26"/>
  <c r="AN7" i="26"/>
  <c r="EE7" i="26"/>
  <c r="CJ7" i="26"/>
  <c r="AG7" i="26"/>
  <c r="EP7" i="26"/>
  <c r="AU7" i="26"/>
  <c r="BO7" i="26"/>
  <c r="ES7" i="26"/>
  <c r="CH7" i="26"/>
  <c r="EX7" i="26"/>
  <c r="DD7" i="26"/>
  <c r="AF7" i="26"/>
  <c r="CX7" i="26"/>
  <c r="BC7" i="26"/>
  <c r="EM7" i="26"/>
  <c r="EV7" i="26"/>
  <c r="R7" i="26"/>
  <c r="AB7" i="26"/>
  <c r="AA7" i="26"/>
  <c r="AV7" i="26"/>
  <c r="BM7" i="26"/>
  <c r="AZ7" i="26"/>
  <c r="N7" i="26"/>
  <c r="BI7" i="26"/>
  <c r="BL7" i="26"/>
  <c r="CB7" i="26"/>
  <c r="DI7" i="26"/>
  <c r="BW7" i="26"/>
  <c r="AK7" i="26"/>
  <c r="DU7" i="26"/>
  <c r="DX7" i="26"/>
  <c r="EB7" i="26"/>
  <c r="CD7" i="26"/>
  <c r="CG7" i="26"/>
  <c r="X7" i="26"/>
  <c r="DJ7" i="26"/>
  <c r="EG7" i="26"/>
  <c r="I9" i="25"/>
  <c r="AL7" i="26"/>
  <c r="AS7" i="26"/>
  <c r="CQ7" i="26"/>
  <c r="CT7" i="26"/>
  <c r="CI7" i="26"/>
  <c r="EH7" i="26"/>
  <c r="CY7" i="26"/>
  <c r="FB7" i="26"/>
  <c r="DZ7" i="26"/>
  <c r="BQ7" i="26"/>
  <c r="DO7" i="26"/>
  <c r="AR7" i="26"/>
  <c r="T7" i="26"/>
  <c r="AO7" i="26"/>
  <c r="BX7" i="26"/>
  <c r="DT7" i="26"/>
  <c r="CN7" i="26"/>
  <c r="DE7" i="26"/>
  <c r="V7" i="26"/>
  <c r="AY7" i="26"/>
  <c r="EU7" i="26"/>
  <c r="BD7" i="26"/>
  <c r="BE7" i="26"/>
  <c r="EY7" i="26"/>
  <c r="K7" i="26"/>
  <c r="DM7" i="26"/>
  <c r="BT7" i="26"/>
  <c r="BU7" i="26"/>
  <c r="DC7" i="26"/>
  <c r="Q7" i="26"/>
  <c r="CK7" i="26"/>
  <c r="BG7" i="26"/>
  <c r="BB7" i="26"/>
  <c r="CZ7" i="26"/>
  <c r="DA7" i="26"/>
  <c r="AC7" i="26"/>
  <c r="CS7" i="26"/>
  <c r="BR7" i="26"/>
  <c r="DP7" i="26"/>
  <c r="DQ7" i="26"/>
  <c r="W7" i="26"/>
  <c r="EI7" i="26"/>
  <c r="AP7" i="26"/>
  <c r="EZ7" i="26"/>
  <c r="DF7" i="26"/>
  <c r="DN7" i="26"/>
  <c r="BF7" i="26"/>
  <c r="BH7" i="26"/>
  <c r="AE7" i="26"/>
  <c r="DV7" i="26"/>
  <c r="ED7" i="26"/>
  <c r="BV7" i="26"/>
  <c r="AD7" i="26"/>
  <c r="ET7" i="26"/>
  <c r="AM7" i="26"/>
  <c r="CL7" i="26"/>
  <c r="EJ7" i="26"/>
  <c r="P7" i="26"/>
  <c r="AI7" i="26"/>
  <c r="BK7" i="26"/>
  <c r="DB7" i="26"/>
  <c r="AQ7" i="26"/>
  <c r="DS7" i="26"/>
  <c r="I4" i="26"/>
  <c r="I9" i="26" s="1"/>
  <c r="B30" i="26"/>
  <c r="J4" i="25"/>
  <c r="AQ6" i="25"/>
  <c r="G18" i="25"/>
  <c r="F17" i="25"/>
  <c r="Q5" i="27" l="1"/>
  <c r="Q9" i="27"/>
  <c r="R4" i="27"/>
  <c r="E12" i="25"/>
  <c r="I15" i="25"/>
  <c r="H20" i="26"/>
  <c r="AQ7" i="25"/>
  <c r="J4" i="26"/>
  <c r="J5" i="26" s="1"/>
  <c r="J8" i="26" s="1"/>
  <c r="F18" i="25"/>
  <c r="G19" i="25"/>
  <c r="K4" i="25"/>
  <c r="K5" i="25" s="1"/>
  <c r="K8" i="25" s="1"/>
  <c r="J9" i="25"/>
  <c r="J5" i="25"/>
  <c r="J8" i="25" s="1"/>
  <c r="Q8" i="27" l="1"/>
  <c r="R9" i="27"/>
  <c r="S4" i="27"/>
  <c r="S5" i="27" s="1"/>
  <c r="S8" i="27" s="1"/>
  <c r="R5" i="27"/>
  <c r="R8" i="27" s="1"/>
  <c r="H21" i="26"/>
  <c r="J9" i="26"/>
  <c r="J16" i="26" s="1"/>
  <c r="K4" i="26"/>
  <c r="K5" i="26" s="1"/>
  <c r="K8" i="26" s="1"/>
  <c r="G19" i="26"/>
  <c r="F19" i="25"/>
  <c r="G20" i="25"/>
  <c r="L4" i="25"/>
  <c r="K9" i="25"/>
  <c r="T4" i="27" l="1"/>
  <c r="S9" i="27"/>
  <c r="H22" i="26"/>
  <c r="K9" i="26"/>
  <c r="L4" i="26"/>
  <c r="L9" i="26" s="1"/>
  <c r="G20" i="26"/>
  <c r="L9" i="25"/>
  <c r="M4" i="25"/>
  <c r="M5" i="25" s="1"/>
  <c r="M8" i="25" s="1"/>
  <c r="L5" i="25"/>
  <c r="L8" i="25" s="1"/>
  <c r="G21" i="25"/>
  <c r="F20" i="25"/>
  <c r="L16" i="26" l="1"/>
  <c r="T5" i="27"/>
  <c r="T8" i="27" s="1"/>
  <c r="U4" i="27"/>
  <c r="T9" i="27"/>
  <c r="K16" i="26"/>
  <c r="K17" i="26" s="1"/>
  <c r="M4" i="26"/>
  <c r="M9" i="26" s="1"/>
  <c r="H23" i="26"/>
  <c r="L5" i="26"/>
  <c r="L8" i="26" s="1"/>
  <c r="G21" i="26"/>
  <c r="F21" i="25"/>
  <c r="G22" i="25"/>
  <c r="M9" i="25"/>
  <c r="N4" i="25"/>
  <c r="U5" i="27" l="1"/>
  <c r="U8" i="27" s="1"/>
  <c r="V4" i="27"/>
  <c r="U9" i="27"/>
  <c r="J17" i="26"/>
  <c r="J18" i="26" s="1"/>
  <c r="M16" i="26"/>
  <c r="N4" i="26"/>
  <c r="N5" i="26" s="1"/>
  <c r="N8" i="26" s="1"/>
  <c r="M5" i="26"/>
  <c r="M8" i="26" s="1"/>
  <c r="H24" i="26"/>
  <c r="G22" i="26"/>
  <c r="G23" i="25"/>
  <c r="F22" i="25"/>
  <c r="N9" i="25"/>
  <c r="O4" i="25"/>
  <c r="O5" i="25" s="1"/>
  <c r="O8" i="25" s="1"/>
  <c r="N5" i="25"/>
  <c r="N8" i="25" s="1"/>
  <c r="V5" i="27" l="1"/>
  <c r="V8" i="27" s="1"/>
  <c r="V9" i="27"/>
  <c r="W4" i="27"/>
  <c r="L17" i="26"/>
  <c r="N9" i="26"/>
  <c r="O4" i="26"/>
  <c r="O5" i="26" s="1"/>
  <c r="O8" i="26" s="1"/>
  <c r="H25" i="26"/>
  <c r="G23" i="26"/>
  <c r="O9" i="25"/>
  <c r="P4" i="25"/>
  <c r="F23" i="25"/>
  <c r="G24" i="25"/>
  <c r="O9" i="26" l="1"/>
  <c r="P4" i="26"/>
  <c r="P5" i="26" s="1"/>
  <c r="P8" i="26" s="1"/>
  <c r="W9" i="27"/>
  <c r="X4" i="27"/>
  <c r="X5" i="27" s="1"/>
  <c r="X8" i="27" s="1"/>
  <c r="W5" i="27"/>
  <c r="W8" i="27" s="1"/>
  <c r="O16" i="26"/>
  <c r="N16" i="26"/>
  <c r="K18" i="26"/>
  <c r="H26" i="26"/>
  <c r="P9" i="26"/>
  <c r="Q4" i="26"/>
  <c r="Q5" i="26" s="1"/>
  <c r="Q8" i="26" s="1"/>
  <c r="G24" i="26"/>
  <c r="G25" i="25"/>
  <c r="F24" i="25"/>
  <c r="P9" i="25"/>
  <c r="Q4" i="25"/>
  <c r="Q5" i="25" s="1"/>
  <c r="Q8" i="25" s="1"/>
  <c r="P5" i="25"/>
  <c r="P8" i="25" s="1"/>
  <c r="X9" i="27" l="1"/>
  <c r="Y4" i="27"/>
  <c r="J19" i="26"/>
  <c r="N17" i="26"/>
  <c r="M17" i="26"/>
  <c r="P16" i="26"/>
  <c r="Q9" i="26"/>
  <c r="Q16" i="26" s="1"/>
  <c r="R4" i="26"/>
  <c r="R9" i="26" s="1"/>
  <c r="H27" i="26"/>
  <c r="G25" i="26"/>
  <c r="R4" i="25"/>
  <c r="Q9" i="25"/>
  <c r="F25" i="25"/>
  <c r="G26" i="25"/>
  <c r="Y5" i="27" l="1"/>
  <c r="Y8" i="27" s="1"/>
  <c r="Z4" i="27"/>
  <c r="Y9" i="27"/>
  <c r="Z5" i="27"/>
  <c r="Z8" i="27" s="1"/>
  <c r="P17" i="26"/>
  <c r="O17" i="26"/>
  <c r="M18" i="26"/>
  <c r="L18" i="26"/>
  <c r="R16" i="26"/>
  <c r="R5" i="26"/>
  <c r="R8" i="26" s="1"/>
  <c r="S4" i="26"/>
  <c r="S5" i="26" s="1"/>
  <c r="S8" i="26" s="1"/>
  <c r="H28" i="26"/>
  <c r="G26" i="26"/>
  <c r="R9" i="25"/>
  <c r="S4" i="25"/>
  <c r="R5" i="25"/>
  <c r="R8" i="25" s="1"/>
  <c r="G27" i="25"/>
  <c r="F26" i="25"/>
  <c r="Z9" i="27" l="1"/>
  <c r="AA4" i="27"/>
  <c r="T4" i="26"/>
  <c r="U4" i="26" s="1"/>
  <c r="S9" i="26"/>
  <c r="S16" i="26" s="1"/>
  <c r="L19" i="26"/>
  <c r="K19" i="26"/>
  <c r="N18" i="26"/>
  <c r="O18" i="26"/>
  <c r="Q17" i="26"/>
  <c r="H29" i="26"/>
  <c r="G27" i="26"/>
  <c r="T9" i="26"/>
  <c r="T5" i="26"/>
  <c r="T8" i="26" s="1"/>
  <c r="S9" i="25"/>
  <c r="T4" i="25"/>
  <c r="S5" i="25"/>
  <c r="S8" i="25" s="1"/>
  <c r="F27" i="25"/>
  <c r="G28" i="25"/>
  <c r="T16" i="26" l="1"/>
  <c r="AA5" i="27"/>
  <c r="AA8" i="27" s="1"/>
  <c r="AA9" i="27"/>
  <c r="AB4" i="27"/>
  <c r="S17" i="26"/>
  <c r="P18" i="26"/>
  <c r="O19" i="26" s="1"/>
  <c r="N19" i="26"/>
  <c r="K20" i="26"/>
  <c r="J20" i="26"/>
  <c r="M19" i="26"/>
  <c r="R17" i="26"/>
  <c r="R18" i="26" s="1"/>
  <c r="H30" i="26"/>
  <c r="U9" i="26"/>
  <c r="U16" i="26" s="1"/>
  <c r="V4" i="26"/>
  <c r="U5" i="26"/>
  <c r="U8" i="26" s="1"/>
  <c r="G28" i="26"/>
  <c r="F28" i="25"/>
  <c r="G29" i="25"/>
  <c r="T9" i="25"/>
  <c r="U4" i="25"/>
  <c r="T5" i="25"/>
  <c r="T8" i="25" s="1"/>
  <c r="J21" i="26" l="1"/>
  <c r="M20" i="26"/>
  <c r="AB5" i="27"/>
  <c r="AB8" i="27" s="1"/>
  <c r="AB9" i="27"/>
  <c r="AC4" i="27"/>
  <c r="AC5" i="27" s="1"/>
  <c r="AC8" i="27" s="1"/>
  <c r="T17" i="26"/>
  <c r="S18" i="26" s="1"/>
  <c r="L20" i="26"/>
  <c r="N20" i="26"/>
  <c r="Q18" i="26"/>
  <c r="Q19" i="26" s="1"/>
  <c r="H31" i="26"/>
  <c r="V9" i="26"/>
  <c r="V16" i="26" s="1"/>
  <c r="W4" i="26"/>
  <c r="W5" i="26" s="1"/>
  <c r="W8" i="26" s="1"/>
  <c r="V5" i="26"/>
  <c r="V8" i="26" s="1"/>
  <c r="G29" i="26"/>
  <c r="U9" i="25"/>
  <c r="V4" i="25"/>
  <c r="U5" i="25"/>
  <c r="U8" i="25" s="1"/>
  <c r="G30" i="25"/>
  <c r="F29" i="25"/>
  <c r="L21" i="26" l="1"/>
  <c r="AD4" i="27"/>
  <c r="AC9" i="27"/>
  <c r="K21" i="26"/>
  <c r="P19" i="26"/>
  <c r="M21" i="26"/>
  <c r="R19" i="26"/>
  <c r="U17" i="26"/>
  <c r="H32" i="26"/>
  <c r="G30" i="26"/>
  <c r="W9" i="26"/>
  <c r="W16" i="26" s="1"/>
  <c r="X4" i="26"/>
  <c r="X5" i="26" s="1"/>
  <c r="X8" i="26" s="1"/>
  <c r="V9" i="25"/>
  <c r="W4" i="25"/>
  <c r="W5" i="25" s="1"/>
  <c r="W8" i="25" s="1"/>
  <c r="V5" i="25"/>
  <c r="V8" i="25" s="1"/>
  <c r="F30" i="25"/>
  <c r="G31" i="25"/>
  <c r="K22" i="26" l="1"/>
  <c r="AD5" i="27"/>
  <c r="AD8" i="27" s="1"/>
  <c r="AE4" i="27"/>
  <c r="AE5" i="27" s="1"/>
  <c r="AE8" i="27" s="1"/>
  <c r="AD9" i="27"/>
  <c r="J22" i="26"/>
  <c r="T18" i="26"/>
  <c r="L22" i="26"/>
  <c r="P20" i="26"/>
  <c r="O20" i="26"/>
  <c r="V17" i="26"/>
  <c r="Q20" i="26"/>
  <c r="H33" i="26"/>
  <c r="X9" i="26"/>
  <c r="X16" i="26" s="1"/>
  <c r="Y4" i="26"/>
  <c r="G31" i="26"/>
  <c r="W9" i="25"/>
  <c r="X4" i="25"/>
  <c r="X5" i="25" s="1"/>
  <c r="X8" i="25" s="1"/>
  <c r="G32" i="25"/>
  <c r="F31" i="25"/>
  <c r="J23" i="26" l="1"/>
  <c r="AE9" i="27"/>
  <c r="AF4" i="27"/>
  <c r="W17" i="26"/>
  <c r="V18" i="26" s="1"/>
  <c r="O21" i="26"/>
  <c r="N21" i="26"/>
  <c r="P21" i="26"/>
  <c r="K23" i="26"/>
  <c r="S19" i="26"/>
  <c r="U18" i="26"/>
  <c r="H34" i="26"/>
  <c r="Y9" i="26"/>
  <c r="Y16" i="26" s="1"/>
  <c r="Z4" i="26"/>
  <c r="Y5" i="26"/>
  <c r="Y8" i="26" s="1"/>
  <c r="G32" i="26"/>
  <c r="Y4" i="25"/>
  <c r="Y5" i="25" s="1"/>
  <c r="Y8" i="25" s="1"/>
  <c r="X9" i="25"/>
  <c r="F32" i="25"/>
  <c r="G33" i="25"/>
  <c r="AF5" i="27" l="1"/>
  <c r="AF8" i="27" s="1"/>
  <c r="AF9" i="27"/>
  <c r="AG4" i="27"/>
  <c r="AG5" i="27" s="1"/>
  <c r="AG8" i="27" s="1"/>
  <c r="U19" i="26"/>
  <c r="X17" i="26"/>
  <c r="W18" i="26" s="1"/>
  <c r="R20" i="26"/>
  <c r="T19" i="26"/>
  <c r="J24" i="26"/>
  <c r="N22" i="26"/>
  <c r="M22" i="26"/>
  <c r="O22" i="26"/>
  <c r="H35" i="26"/>
  <c r="G33" i="26"/>
  <c r="Z9" i="26"/>
  <c r="Z16" i="26" s="1"/>
  <c r="AA4" i="26"/>
  <c r="Z5" i="26"/>
  <c r="Z8" i="26" s="1"/>
  <c r="F33" i="25"/>
  <c r="G34" i="25"/>
  <c r="Z4" i="25"/>
  <c r="Z5" i="25" s="1"/>
  <c r="Z8" i="25" s="1"/>
  <c r="Y9" i="25"/>
  <c r="T20" i="26" l="1"/>
  <c r="AG9" i="27"/>
  <c r="AH4" i="27"/>
  <c r="Y17" i="26"/>
  <c r="X18" i="26" s="1"/>
  <c r="V19" i="26"/>
  <c r="M23" i="26"/>
  <c r="L23" i="26"/>
  <c r="N23" i="26"/>
  <c r="Q21" i="26"/>
  <c r="S20" i="26"/>
  <c r="S21" i="26" s="1"/>
  <c r="H36" i="26"/>
  <c r="AA9" i="26"/>
  <c r="AA16" i="26" s="1"/>
  <c r="AB4" i="26"/>
  <c r="AA5" i="26"/>
  <c r="AA8" i="26" s="1"/>
  <c r="G34" i="26"/>
  <c r="G35" i="25"/>
  <c r="F34" i="25"/>
  <c r="AA4" i="25"/>
  <c r="Z9" i="25"/>
  <c r="AH5" i="27" l="1"/>
  <c r="AH8" i="27" s="1"/>
  <c r="AH9" i="27"/>
  <c r="AI4" i="27"/>
  <c r="AI5" i="27" s="1"/>
  <c r="AI8" i="27" s="1"/>
  <c r="Z17" i="26"/>
  <c r="P22" i="26"/>
  <c r="R21" i="26"/>
  <c r="R22" i="26" s="1"/>
  <c r="L24" i="26"/>
  <c r="K24" i="26"/>
  <c r="M24" i="26"/>
  <c r="U20" i="26"/>
  <c r="W19" i="26"/>
  <c r="Y18" i="26"/>
  <c r="H37" i="26"/>
  <c r="AB9" i="26"/>
  <c r="AB16" i="26" s="1"/>
  <c r="AC4" i="26"/>
  <c r="G35" i="26"/>
  <c r="AB5" i="26"/>
  <c r="AB8" i="26" s="1"/>
  <c r="AB4" i="25"/>
  <c r="AA9" i="25"/>
  <c r="AA5" i="25"/>
  <c r="AA8" i="25" s="1"/>
  <c r="F35" i="25"/>
  <c r="G36" i="25"/>
  <c r="AJ4" i="27" l="1"/>
  <c r="AI9" i="27"/>
  <c r="T21" i="26"/>
  <c r="V20" i="26"/>
  <c r="K25" i="26"/>
  <c r="J25" i="26"/>
  <c r="L25" i="26"/>
  <c r="O23" i="26"/>
  <c r="Q22" i="26"/>
  <c r="Q23" i="26" s="1"/>
  <c r="X19" i="26"/>
  <c r="AA17" i="26"/>
  <c r="H38" i="26"/>
  <c r="G36" i="26"/>
  <c r="AC9" i="26"/>
  <c r="AC16" i="26" s="1"/>
  <c r="AD4" i="26"/>
  <c r="AC5" i="26"/>
  <c r="AC8" i="26" s="1"/>
  <c r="G37" i="25"/>
  <c r="F36" i="25"/>
  <c r="AB9" i="25"/>
  <c r="AC4" i="25"/>
  <c r="AC5" i="25" s="1"/>
  <c r="AC8" i="25" s="1"/>
  <c r="AB5" i="25"/>
  <c r="AB8" i="25" s="1"/>
  <c r="J26" i="26" l="1"/>
  <c r="AJ5" i="27"/>
  <c r="AJ8" i="27" s="1"/>
  <c r="AJ9" i="27"/>
  <c r="AK4" i="27"/>
  <c r="N24" i="26"/>
  <c r="P23" i="26"/>
  <c r="P24" i="26" s="1"/>
  <c r="K26" i="26"/>
  <c r="AB17" i="26"/>
  <c r="S22" i="26"/>
  <c r="U21" i="26"/>
  <c r="W20" i="26"/>
  <c r="V21" i="26" s="1"/>
  <c r="Z18" i="26"/>
  <c r="H39" i="26"/>
  <c r="AD9" i="26"/>
  <c r="AD16" i="26" s="1"/>
  <c r="AE4" i="26"/>
  <c r="AE5" i="26" s="1"/>
  <c r="AE8" i="26" s="1"/>
  <c r="AD5" i="26"/>
  <c r="AD8" i="26" s="1"/>
  <c r="G37" i="26"/>
  <c r="F37" i="25"/>
  <c r="G38" i="25"/>
  <c r="AC9" i="25"/>
  <c r="AD4" i="25"/>
  <c r="AD5" i="25" s="1"/>
  <c r="AD8" i="25" s="1"/>
  <c r="AK5" i="27" l="1"/>
  <c r="AK8" i="27" s="1"/>
  <c r="AK9" i="27"/>
  <c r="AL4" i="27"/>
  <c r="AL5" i="27" s="1"/>
  <c r="AL8" i="27" s="1"/>
  <c r="U22" i="26"/>
  <c r="R23" i="26"/>
  <c r="T22" i="26"/>
  <c r="J27" i="26"/>
  <c r="M25" i="26"/>
  <c r="O24" i="26"/>
  <c r="O25" i="26" s="1"/>
  <c r="Y19" i="26"/>
  <c r="AC17" i="26"/>
  <c r="AB18" i="26" s="1"/>
  <c r="AA18" i="26"/>
  <c r="Z19" i="26" s="1"/>
  <c r="H40" i="26"/>
  <c r="AE9" i="26"/>
  <c r="AE16" i="26" s="1"/>
  <c r="AF4" i="26"/>
  <c r="G38" i="26"/>
  <c r="G39" i="25"/>
  <c r="F38" i="25"/>
  <c r="AD9" i="25"/>
  <c r="AE4" i="25"/>
  <c r="T23" i="26" l="1"/>
  <c r="AL9" i="27"/>
  <c r="AM4" i="27"/>
  <c r="AP16" i="27" s="1"/>
  <c r="Y20" i="26"/>
  <c r="X20" i="26"/>
  <c r="L26" i="26"/>
  <c r="N25" i="26"/>
  <c r="Q24" i="26"/>
  <c r="AA19" i="26"/>
  <c r="S23" i="26"/>
  <c r="S24" i="26" s="1"/>
  <c r="AD17" i="26"/>
  <c r="AC18" i="26" s="1"/>
  <c r="H41" i="26"/>
  <c r="G39" i="26"/>
  <c r="AG4" i="26"/>
  <c r="AG5" i="26" s="1"/>
  <c r="AG8" i="26" s="1"/>
  <c r="AF9" i="26"/>
  <c r="AF16" i="26" s="1"/>
  <c r="AF5" i="26"/>
  <c r="AF8" i="26" s="1"/>
  <c r="AE9" i="25"/>
  <c r="AF4" i="25"/>
  <c r="AF5" i="25" s="1"/>
  <c r="AF8" i="25" s="1"/>
  <c r="F39" i="25"/>
  <c r="G40" i="25"/>
  <c r="AE5" i="25"/>
  <c r="AE8" i="25" s="1"/>
  <c r="AM9" i="27" l="1"/>
  <c r="AM5" i="27"/>
  <c r="P25" i="26"/>
  <c r="O26" i="26" s="1"/>
  <c r="R24" i="26"/>
  <c r="R25" i="26" s="1"/>
  <c r="AB19" i="26"/>
  <c r="N26" i="26"/>
  <c r="K27" i="26"/>
  <c r="M26" i="26"/>
  <c r="Z20" i="26"/>
  <c r="X21" i="26"/>
  <c r="W21" i="26"/>
  <c r="AE17" i="26"/>
  <c r="H42" i="26"/>
  <c r="G40" i="26"/>
  <c r="AH4" i="26"/>
  <c r="AG9" i="26"/>
  <c r="G41" i="25"/>
  <c r="F40" i="25"/>
  <c r="AF9" i="25"/>
  <c r="AG4" i="25"/>
  <c r="B33" i="15" l="1"/>
  <c r="B25" i="15" s="1"/>
  <c r="B27" i="15"/>
  <c r="C25" i="15" s="1"/>
  <c r="M27" i="26"/>
  <c r="AM8" i="27"/>
  <c r="W22" i="26"/>
  <c r="V22" i="26"/>
  <c r="J28" i="26"/>
  <c r="L27" i="26"/>
  <c r="L28" i="26" s="1"/>
  <c r="N27" i="26"/>
  <c r="Q25" i="26"/>
  <c r="Q26" i="26" s="1"/>
  <c r="AD18" i="26"/>
  <c r="AA20" i="26"/>
  <c r="Z21" i="26" s="1"/>
  <c r="Y21" i="26"/>
  <c r="AG16" i="26"/>
  <c r="H43" i="26"/>
  <c r="AI4" i="26"/>
  <c r="AH9" i="26"/>
  <c r="AH16" i="26" s="1"/>
  <c r="AH5" i="26"/>
  <c r="AH8" i="26" s="1"/>
  <c r="G41" i="26"/>
  <c r="AH4" i="25"/>
  <c r="AG9" i="25"/>
  <c r="AG5" i="25"/>
  <c r="AG8" i="25" s="1"/>
  <c r="G42" i="25"/>
  <c r="F41" i="25"/>
  <c r="P26" i="26" l="1"/>
  <c r="K28" i="26"/>
  <c r="K29" i="26" s="1"/>
  <c r="M28" i="26"/>
  <c r="AG17" i="26"/>
  <c r="AF17" i="26"/>
  <c r="Y22" i="26"/>
  <c r="X22" i="26"/>
  <c r="V23" i="26"/>
  <c r="U23" i="26"/>
  <c r="AC19" i="26"/>
  <c r="H44" i="26"/>
  <c r="AJ4" i="26"/>
  <c r="AJ5" i="26" s="1"/>
  <c r="AJ8" i="26" s="1"/>
  <c r="AI9" i="26"/>
  <c r="AI16" i="26" s="1"/>
  <c r="AI5" i="26"/>
  <c r="AI8" i="26" s="1"/>
  <c r="G42" i="26"/>
  <c r="F42" i="25"/>
  <c r="G43" i="25"/>
  <c r="AH9" i="25"/>
  <c r="AI4" i="25"/>
  <c r="AH5" i="25"/>
  <c r="AH8" i="25" s="1"/>
  <c r="X23" i="26" l="1"/>
  <c r="AH17" i="26"/>
  <c r="AG18" i="26" s="1"/>
  <c r="AF18" i="26"/>
  <c r="AE18" i="26"/>
  <c r="J29" i="26"/>
  <c r="J30" i="26" s="1"/>
  <c r="L29" i="26"/>
  <c r="W23" i="26"/>
  <c r="W24" i="26" s="1"/>
  <c r="AB20" i="26"/>
  <c r="P27" i="26"/>
  <c r="O27" i="26"/>
  <c r="U24" i="26"/>
  <c r="T24" i="26"/>
  <c r="H45" i="26"/>
  <c r="G43" i="26"/>
  <c r="AJ9" i="26"/>
  <c r="AK4" i="26"/>
  <c r="AK5" i="26" s="1"/>
  <c r="AK8" i="26" s="1"/>
  <c r="G44" i="25"/>
  <c r="F43" i="25"/>
  <c r="AI9" i="25"/>
  <c r="AJ4" i="25"/>
  <c r="AI5" i="25"/>
  <c r="AI8" i="25" s="1"/>
  <c r="AA21" i="26" l="1"/>
  <c r="K30" i="26"/>
  <c r="AE19" i="26"/>
  <c r="AD19" i="26"/>
  <c r="AF19" i="26"/>
  <c r="V24" i="26"/>
  <c r="T25" i="26"/>
  <c r="S25" i="26"/>
  <c r="AJ16" i="26"/>
  <c r="O28" i="26"/>
  <c r="N28" i="26"/>
  <c r="H46" i="26"/>
  <c r="G44" i="26"/>
  <c r="AK9" i="26"/>
  <c r="AK16" i="26" s="1"/>
  <c r="AL4" i="26"/>
  <c r="G45" i="25"/>
  <c r="F44" i="25"/>
  <c r="AJ9" i="25"/>
  <c r="AK4" i="25"/>
  <c r="AJ5" i="25"/>
  <c r="AJ8" i="25" s="1"/>
  <c r="AJ17" i="26" l="1"/>
  <c r="AI17" i="26"/>
  <c r="S26" i="26"/>
  <c r="R26" i="26"/>
  <c r="U25" i="26"/>
  <c r="V25" i="26"/>
  <c r="AD20" i="26"/>
  <c r="AC20" i="26"/>
  <c r="AE20" i="26"/>
  <c r="Z22" i="26"/>
  <c r="N29" i="26"/>
  <c r="M29" i="26"/>
  <c r="J31" i="26"/>
  <c r="H47" i="26"/>
  <c r="AL5" i="26"/>
  <c r="AL8" i="26" s="1"/>
  <c r="AM4" i="26"/>
  <c r="FC4" i="26"/>
  <c r="FC9" i="26" s="1"/>
  <c r="AL9" i="26"/>
  <c r="AL16" i="26" s="1"/>
  <c r="G45" i="26"/>
  <c r="AK9" i="25"/>
  <c r="AL4" i="25"/>
  <c r="AL5" i="25" s="1"/>
  <c r="AL8" i="25" s="1"/>
  <c r="AK5" i="25"/>
  <c r="AK8" i="25" s="1"/>
  <c r="G46" i="25"/>
  <c r="F45" i="25"/>
  <c r="AK17" i="26" l="1"/>
  <c r="Y23" i="26"/>
  <c r="AC21" i="26"/>
  <c r="AB21" i="26"/>
  <c r="AD21" i="26"/>
  <c r="U26" i="26"/>
  <c r="T26" i="26"/>
  <c r="R27" i="26"/>
  <c r="Q27" i="26"/>
  <c r="AI18" i="26"/>
  <c r="AH18" i="26"/>
  <c r="M30" i="26"/>
  <c r="L30" i="26"/>
  <c r="AJ18" i="26"/>
  <c r="H48" i="26"/>
  <c r="AM5" i="26"/>
  <c r="AM8" i="26" s="1"/>
  <c r="AM9" i="26"/>
  <c r="AM16" i="26" s="1"/>
  <c r="AN4" i="26"/>
  <c r="AN5" i="26" s="1"/>
  <c r="AN8" i="26" s="1"/>
  <c r="FC5" i="26"/>
  <c r="FC8" i="26" s="1"/>
  <c r="G46" i="26"/>
  <c r="G47" i="25"/>
  <c r="F46" i="25"/>
  <c r="AL9" i="25"/>
  <c r="AM4" i="25"/>
  <c r="T27" i="26" l="1"/>
  <c r="S27" i="26"/>
  <c r="R28" i="26" s="1"/>
  <c r="Q28" i="26"/>
  <c r="P28" i="26"/>
  <c r="AC22" i="26"/>
  <c r="AB22" i="26"/>
  <c r="AA22" i="26"/>
  <c r="L31" i="26"/>
  <c r="K31" i="26"/>
  <c r="X24" i="26"/>
  <c r="AH19" i="26"/>
  <c r="AG19" i="26"/>
  <c r="AI19" i="26"/>
  <c r="AL17" i="26"/>
  <c r="H49" i="26"/>
  <c r="AO4" i="26"/>
  <c r="AO5" i="26" s="1"/>
  <c r="AO8" i="26" s="1"/>
  <c r="AN9" i="26"/>
  <c r="G47" i="26"/>
  <c r="F47" i="25"/>
  <c r="G48" i="25"/>
  <c r="AM9" i="25"/>
  <c r="AM5" i="25"/>
  <c r="AM8" i="25" s="1"/>
  <c r="S28" i="26" l="1"/>
  <c r="R29" i="26" s="1"/>
  <c r="W25" i="26"/>
  <c r="K32" i="26"/>
  <c r="J32" i="26"/>
  <c r="J33" i="26" s="1"/>
  <c r="AA23" i="26"/>
  <c r="Z23" i="26"/>
  <c r="AB23" i="26"/>
  <c r="AN16" i="26"/>
  <c r="AK18" i="26"/>
  <c r="P29" i="26"/>
  <c r="O29" i="26"/>
  <c r="AG20" i="26"/>
  <c r="AF20" i="26"/>
  <c r="Q29" i="26"/>
  <c r="AH20" i="26"/>
  <c r="H50" i="26"/>
  <c r="AP4" i="26"/>
  <c r="AO9" i="26"/>
  <c r="AO16" i="26" s="1"/>
  <c r="G48" i="26"/>
  <c r="G49" i="25"/>
  <c r="F48" i="25"/>
  <c r="Q30" i="26" l="1"/>
  <c r="P30" i="26"/>
  <c r="AJ19" i="26"/>
  <c r="AN17" i="26"/>
  <c r="AM17" i="26"/>
  <c r="Z24" i="26"/>
  <c r="Y24" i="26"/>
  <c r="AA24" i="26"/>
  <c r="AF21" i="26"/>
  <c r="AE21" i="26"/>
  <c r="AG21" i="26"/>
  <c r="V26" i="26"/>
  <c r="O30" i="26"/>
  <c r="N30" i="26"/>
  <c r="H51" i="26"/>
  <c r="AP5" i="26"/>
  <c r="AP8" i="26" s="1"/>
  <c r="AQ4" i="26"/>
  <c r="AQ5" i="26" s="1"/>
  <c r="AQ8" i="26" s="1"/>
  <c r="AP9" i="26"/>
  <c r="AP16" i="26" s="1"/>
  <c r="G49" i="26"/>
  <c r="F49" i="25"/>
  <c r="G50" i="25"/>
  <c r="AF22" i="26" l="1"/>
  <c r="AE22" i="26"/>
  <c r="AD22" i="26"/>
  <c r="Y25" i="26"/>
  <c r="X25" i="26"/>
  <c r="Z25" i="26"/>
  <c r="AM18" i="26"/>
  <c r="AL18" i="26"/>
  <c r="N31" i="26"/>
  <c r="M31" i="26"/>
  <c r="O31" i="26"/>
  <c r="AI20" i="26"/>
  <c r="U27" i="26"/>
  <c r="P31" i="26"/>
  <c r="AO17" i="26"/>
  <c r="AN18" i="26" s="1"/>
  <c r="H52" i="26"/>
  <c r="AR4" i="26"/>
  <c r="AQ9" i="26"/>
  <c r="G50" i="26"/>
  <c r="F50" i="25"/>
  <c r="G51" i="25"/>
  <c r="O32" i="26" l="1"/>
  <c r="AH21" i="26"/>
  <c r="M32" i="26"/>
  <c r="L32" i="26"/>
  <c r="N32" i="26"/>
  <c r="AL19" i="26"/>
  <c r="AK19" i="26"/>
  <c r="AM19" i="26"/>
  <c r="AQ16" i="26"/>
  <c r="X26" i="26"/>
  <c r="W26" i="26"/>
  <c r="Y26" i="26"/>
  <c r="AD23" i="26"/>
  <c r="AC23" i="26"/>
  <c r="T28" i="26"/>
  <c r="AE23" i="26"/>
  <c r="H53" i="26"/>
  <c r="AR5" i="26"/>
  <c r="AR8" i="26" s="1"/>
  <c r="AS4" i="26"/>
  <c r="AS5" i="26" s="1"/>
  <c r="AS8" i="26" s="1"/>
  <c r="AR9" i="26"/>
  <c r="AR16" i="26" s="1"/>
  <c r="G51" i="26"/>
  <c r="G52" i="25"/>
  <c r="F51" i="25"/>
  <c r="N33" i="26" l="1"/>
  <c r="X27" i="26"/>
  <c r="W27" i="26"/>
  <c r="V27" i="26"/>
  <c r="AQ17" i="26"/>
  <c r="AP17" i="26"/>
  <c r="AK20" i="26"/>
  <c r="AJ20" i="26"/>
  <c r="AL20" i="26"/>
  <c r="S29" i="26"/>
  <c r="L33" i="26"/>
  <c r="K33" i="26"/>
  <c r="M33" i="26"/>
  <c r="AC24" i="26"/>
  <c r="AB24" i="26"/>
  <c r="AD24" i="26"/>
  <c r="AG22" i="26"/>
  <c r="H54" i="26"/>
  <c r="AS9" i="26"/>
  <c r="AT4" i="26"/>
  <c r="G52" i="26"/>
  <c r="F52" i="25"/>
  <c r="G53" i="25"/>
  <c r="L34" i="26" l="1"/>
  <c r="R30" i="26"/>
  <c r="AJ21" i="26"/>
  <c r="AI21" i="26"/>
  <c r="AK21" i="26"/>
  <c r="AF23" i="26"/>
  <c r="AS16" i="26"/>
  <c r="AP18" i="26"/>
  <c r="AO18" i="26"/>
  <c r="AB25" i="26"/>
  <c r="AA25" i="26"/>
  <c r="AC25" i="26"/>
  <c r="V28" i="26"/>
  <c r="U28" i="26"/>
  <c r="M34" i="26"/>
  <c r="W28" i="26"/>
  <c r="K34" i="26"/>
  <c r="J34" i="26"/>
  <c r="H55" i="26"/>
  <c r="AU4" i="26"/>
  <c r="AT9" i="26"/>
  <c r="AT16" i="26" s="1"/>
  <c r="AT5" i="26"/>
  <c r="AT8" i="26" s="1"/>
  <c r="G53" i="26"/>
  <c r="G54" i="25"/>
  <c r="F53" i="25"/>
  <c r="AB26" i="26" l="1"/>
  <c r="J35" i="26"/>
  <c r="AO19" i="26"/>
  <c r="AN19" i="26"/>
  <c r="AS17" i="26"/>
  <c r="AR17" i="26"/>
  <c r="AE24" i="26"/>
  <c r="K35" i="26"/>
  <c r="AI22" i="26"/>
  <c r="AH22" i="26"/>
  <c r="AJ22" i="26"/>
  <c r="U29" i="26"/>
  <c r="T29" i="26"/>
  <c r="V29" i="26"/>
  <c r="Q31" i="26"/>
  <c r="AA26" i="26"/>
  <c r="Z26" i="26"/>
  <c r="L35" i="26"/>
  <c r="H56" i="26"/>
  <c r="AU5" i="26"/>
  <c r="AU8" i="26" s="1"/>
  <c r="AV4" i="26"/>
  <c r="AV5" i="26" s="1"/>
  <c r="AV8" i="26" s="1"/>
  <c r="AU9" i="26"/>
  <c r="G54" i="26"/>
  <c r="G55" i="25"/>
  <c r="F54" i="25"/>
  <c r="AI23" i="26" l="1"/>
  <c r="AH23" i="26"/>
  <c r="AG23" i="26"/>
  <c r="K36" i="26"/>
  <c r="Z27" i="26"/>
  <c r="Y27" i="26"/>
  <c r="J36" i="26"/>
  <c r="AA27" i="26"/>
  <c r="AD25" i="26"/>
  <c r="AU16" i="26"/>
  <c r="AR18" i="26"/>
  <c r="AQ18" i="26"/>
  <c r="P32" i="26"/>
  <c r="AN20" i="26"/>
  <c r="AM20" i="26"/>
  <c r="T30" i="26"/>
  <c r="S30" i="26"/>
  <c r="U30" i="26"/>
  <c r="H57" i="26"/>
  <c r="AW4" i="26"/>
  <c r="AV9" i="26"/>
  <c r="AV16" i="26" s="1"/>
  <c r="G55" i="26"/>
  <c r="G56" i="25"/>
  <c r="F55" i="25"/>
  <c r="J37" i="26" l="1"/>
  <c r="AH24" i="26"/>
  <c r="AQ19" i="26"/>
  <c r="AP19" i="26"/>
  <c r="AU17" i="26"/>
  <c r="AT17" i="26"/>
  <c r="AC26" i="26"/>
  <c r="Y28" i="26"/>
  <c r="X28" i="26"/>
  <c r="S31" i="26"/>
  <c r="R31" i="26"/>
  <c r="Z28" i="26"/>
  <c r="T31" i="26"/>
  <c r="AM21" i="26"/>
  <c r="AL21" i="26"/>
  <c r="AG24" i="26"/>
  <c r="AF24" i="26"/>
  <c r="O33" i="26"/>
  <c r="H58" i="26"/>
  <c r="AW5" i="26"/>
  <c r="AW8" i="26" s="1"/>
  <c r="AX4" i="26"/>
  <c r="AX5" i="26" s="1"/>
  <c r="AX8" i="26" s="1"/>
  <c r="AW9" i="26"/>
  <c r="G56" i="26"/>
  <c r="F56" i="25"/>
  <c r="G57" i="25"/>
  <c r="R32" i="26" l="1"/>
  <c r="Q32" i="26"/>
  <c r="S32" i="26"/>
  <c r="X29" i="26"/>
  <c r="W29" i="26"/>
  <c r="Y29" i="26"/>
  <c r="N34" i="26"/>
  <c r="AF25" i="26"/>
  <c r="AE25" i="26"/>
  <c r="AB27" i="26"/>
  <c r="AG25" i="26"/>
  <c r="AW16" i="26"/>
  <c r="AT18" i="26"/>
  <c r="AS18" i="26"/>
  <c r="AL22" i="26"/>
  <c r="AK22" i="26"/>
  <c r="AP20" i="26"/>
  <c r="AO20" i="26"/>
  <c r="H59" i="26"/>
  <c r="AY4" i="26"/>
  <c r="AY5" i="26" s="1"/>
  <c r="AY8" i="26" s="1"/>
  <c r="AX9" i="26"/>
  <c r="AX16" i="26" s="1"/>
  <c r="G57" i="26"/>
  <c r="G58" i="25"/>
  <c r="F57" i="25"/>
  <c r="AA28" i="26" l="1"/>
  <c r="AE26" i="26"/>
  <c r="AD26" i="26"/>
  <c r="AF26" i="26"/>
  <c r="M35" i="26"/>
  <c r="AO21" i="26"/>
  <c r="AN21" i="26"/>
  <c r="W30" i="26"/>
  <c r="V30" i="26"/>
  <c r="AK23" i="26"/>
  <c r="AJ23" i="26"/>
  <c r="X30" i="26"/>
  <c r="Q33" i="26"/>
  <c r="P33" i="26"/>
  <c r="AS19" i="26"/>
  <c r="AR19" i="26"/>
  <c r="R33" i="26"/>
  <c r="AW17" i="26"/>
  <c r="AV17" i="26"/>
  <c r="H60" i="26"/>
  <c r="AZ4" i="26"/>
  <c r="AY9" i="26"/>
  <c r="AY16" i="26" s="1"/>
  <c r="G58" i="26"/>
  <c r="G59" i="25"/>
  <c r="F58" i="25"/>
  <c r="AX17" i="26" l="1"/>
  <c r="V31" i="26"/>
  <c r="U31" i="26"/>
  <c r="W31" i="26"/>
  <c r="AV18" i="26"/>
  <c r="AU18" i="26"/>
  <c r="AW18" i="26"/>
  <c r="AN22" i="26"/>
  <c r="AM22" i="26"/>
  <c r="AR20" i="26"/>
  <c r="AQ20" i="26"/>
  <c r="L36" i="26"/>
  <c r="P34" i="26"/>
  <c r="O34" i="26"/>
  <c r="AD27" i="26"/>
  <c r="AC27" i="26"/>
  <c r="Q34" i="26"/>
  <c r="AE27" i="26"/>
  <c r="Z29" i="26"/>
  <c r="AJ24" i="26"/>
  <c r="AI24" i="26"/>
  <c r="H61" i="26"/>
  <c r="BA4" i="26"/>
  <c r="BA5" i="26" s="1"/>
  <c r="BA8" i="26" s="1"/>
  <c r="AZ9" i="26"/>
  <c r="AZ16" i="26" s="1"/>
  <c r="AZ5" i="26"/>
  <c r="AZ8" i="26" s="1"/>
  <c r="G59" i="26"/>
  <c r="F59" i="25"/>
  <c r="G60" i="25"/>
  <c r="AY17" i="26" l="1"/>
  <c r="AX18" i="26" s="1"/>
  <c r="AQ21" i="26"/>
  <c r="AP21" i="26"/>
  <c r="AI25" i="26"/>
  <c r="AH25" i="26"/>
  <c r="Y30" i="26"/>
  <c r="AM23" i="26"/>
  <c r="AL23" i="26"/>
  <c r="AV19" i="26"/>
  <c r="AU19" i="26"/>
  <c r="AT19" i="26"/>
  <c r="AC28" i="26"/>
  <c r="AB28" i="26"/>
  <c r="AD28" i="26"/>
  <c r="O35" i="26"/>
  <c r="N35" i="26"/>
  <c r="U32" i="26"/>
  <c r="T32" i="26"/>
  <c r="P35" i="26"/>
  <c r="V32" i="26"/>
  <c r="K37" i="26"/>
  <c r="H62" i="26"/>
  <c r="BB4" i="26"/>
  <c r="BB5" i="26" s="1"/>
  <c r="BB8" i="26" s="1"/>
  <c r="BA9" i="26"/>
  <c r="BA16" i="26" s="1"/>
  <c r="G60" i="26"/>
  <c r="G61" i="25"/>
  <c r="F60" i="25"/>
  <c r="AU20" i="26" l="1"/>
  <c r="AZ17" i="26"/>
  <c r="AW19" i="26"/>
  <c r="T33" i="26"/>
  <c r="S33" i="26"/>
  <c r="AL24" i="26"/>
  <c r="AK24" i="26"/>
  <c r="AJ25" i="26" s="1"/>
  <c r="U33" i="26"/>
  <c r="N36" i="26"/>
  <c r="M36" i="26"/>
  <c r="X31" i="26"/>
  <c r="O36" i="26"/>
  <c r="AB29" i="26"/>
  <c r="AA29" i="26"/>
  <c r="AH26" i="26"/>
  <c r="AG26" i="26"/>
  <c r="AC29" i="26"/>
  <c r="AP22" i="26"/>
  <c r="AO22" i="26"/>
  <c r="AT20" i="26"/>
  <c r="AS20" i="26"/>
  <c r="AY18" i="26"/>
  <c r="J38" i="26"/>
  <c r="H63" i="26"/>
  <c r="BB9" i="26"/>
  <c r="BB16" i="26" s="1"/>
  <c r="BC4" i="26"/>
  <c r="BC5" i="26" s="1"/>
  <c r="BC8" i="26" s="1"/>
  <c r="G61" i="26"/>
  <c r="F61" i="25"/>
  <c r="G62" i="25"/>
  <c r="BA17" i="26" l="1"/>
  <c r="W32" i="26"/>
  <c r="M37" i="26"/>
  <c r="L37" i="26"/>
  <c r="AS21" i="26"/>
  <c r="AR21" i="26"/>
  <c r="AT21" i="26"/>
  <c r="T34" i="26"/>
  <c r="AO23" i="26"/>
  <c r="AN23" i="26"/>
  <c r="AK25" i="26"/>
  <c r="AJ26" i="26" s="1"/>
  <c r="AI26" i="26"/>
  <c r="AH27" i="26" s="1"/>
  <c r="S34" i="26"/>
  <c r="R34" i="26"/>
  <c r="AG27" i="26"/>
  <c r="AF27" i="26"/>
  <c r="AA30" i="26"/>
  <c r="Z30" i="26"/>
  <c r="AV20" i="26"/>
  <c r="AB30" i="26"/>
  <c r="AX19" i="26"/>
  <c r="AZ18" i="26"/>
  <c r="AY19" i="26" s="1"/>
  <c r="N37" i="26"/>
  <c r="H64" i="26"/>
  <c r="BC9" i="26"/>
  <c r="BC16" i="26" s="1"/>
  <c r="BD4" i="26"/>
  <c r="BD5" i="26" s="1"/>
  <c r="BD8" i="26" s="1"/>
  <c r="G62" i="26"/>
  <c r="F62" i="25"/>
  <c r="G63" i="25"/>
  <c r="BB17" i="26" l="1"/>
  <c r="AX20" i="26"/>
  <c r="AU21" i="26"/>
  <c r="AN24" i="26"/>
  <c r="AM24" i="26"/>
  <c r="AW20" i="26"/>
  <c r="AW21" i="26" s="1"/>
  <c r="Z31" i="26"/>
  <c r="Y31" i="26"/>
  <c r="AA31" i="26"/>
  <c r="AR22" i="26"/>
  <c r="AQ22" i="26"/>
  <c r="AF28" i="26"/>
  <c r="AE28" i="26"/>
  <c r="AS22" i="26"/>
  <c r="AG28" i="26"/>
  <c r="L38" i="26"/>
  <c r="K38" i="26"/>
  <c r="M38" i="26"/>
  <c r="R35" i="26"/>
  <c r="Q35" i="26"/>
  <c r="V33" i="26"/>
  <c r="S35" i="26"/>
  <c r="AI27" i="26"/>
  <c r="BA18" i="26"/>
  <c r="AZ19" i="26" s="1"/>
  <c r="H65" i="26"/>
  <c r="BE4" i="26"/>
  <c r="BE5" i="26" s="1"/>
  <c r="BE8" i="26" s="1"/>
  <c r="BD9" i="26"/>
  <c r="BD16" i="26" s="1"/>
  <c r="G63" i="26"/>
  <c r="F63" i="25"/>
  <c r="G64" i="25"/>
  <c r="L39" i="26" l="1"/>
  <c r="BC17" i="26"/>
  <c r="AY20" i="26"/>
  <c r="AX21" i="26" s="1"/>
  <c r="U34" i="26"/>
  <c r="Y32" i="26"/>
  <c r="X32" i="26"/>
  <c r="Q36" i="26"/>
  <c r="P36" i="26"/>
  <c r="Z32" i="26"/>
  <c r="J39" i="26"/>
  <c r="K39" i="26"/>
  <c r="AM25" i="26"/>
  <c r="AL25" i="26"/>
  <c r="AV21" i="26"/>
  <c r="AV22" i="26" s="1"/>
  <c r="AE29" i="26"/>
  <c r="AD29" i="26"/>
  <c r="AF29" i="26"/>
  <c r="AQ23" i="26"/>
  <c r="AP23" i="26"/>
  <c r="AR23" i="26"/>
  <c r="AH28" i="26"/>
  <c r="AG29" i="26" s="1"/>
  <c r="BB18" i="26"/>
  <c r="BA19" i="26" s="1"/>
  <c r="R36" i="26"/>
  <c r="AT22" i="26"/>
  <c r="H66" i="26"/>
  <c r="BF4" i="26"/>
  <c r="BF5" i="26" s="1"/>
  <c r="BF8" i="26" s="1"/>
  <c r="BE9" i="26"/>
  <c r="BE16" i="26" s="1"/>
  <c r="G64" i="26"/>
  <c r="G65" i="25"/>
  <c r="F64" i="25"/>
  <c r="J40" i="26" l="1"/>
  <c r="AF30" i="26"/>
  <c r="BD17" i="26"/>
  <c r="K40" i="26"/>
  <c r="AQ24" i="26"/>
  <c r="AW22" i="26"/>
  <c r="AD30" i="26"/>
  <c r="AC30" i="26"/>
  <c r="P37" i="26"/>
  <c r="O37" i="26"/>
  <c r="AE30" i="26"/>
  <c r="AE31" i="26" s="1"/>
  <c r="Q37" i="26"/>
  <c r="X33" i="26"/>
  <c r="W33" i="26"/>
  <c r="Y33" i="26"/>
  <c r="AS23" i="26"/>
  <c r="T35" i="26"/>
  <c r="AU22" i="26"/>
  <c r="AU23" i="26" s="1"/>
  <c r="AZ20" i="26"/>
  <c r="AL26" i="26"/>
  <c r="AK26" i="26"/>
  <c r="BC18" i="26"/>
  <c r="BB19" i="26" s="1"/>
  <c r="AP24" i="26"/>
  <c r="AO24" i="26"/>
  <c r="H67" i="26"/>
  <c r="BG4" i="26"/>
  <c r="BF9" i="26"/>
  <c r="BF16" i="26" s="1"/>
  <c r="G65" i="26"/>
  <c r="G66" i="25"/>
  <c r="F65" i="25"/>
  <c r="J41" i="26" l="1"/>
  <c r="BE17" i="26"/>
  <c r="BD18" i="26" s="1"/>
  <c r="O38" i="26"/>
  <c r="N38" i="26"/>
  <c r="AY21" i="26"/>
  <c r="P38" i="26"/>
  <c r="AC31" i="26"/>
  <c r="AB31" i="26"/>
  <c r="AD31" i="26"/>
  <c r="AD32" i="26" s="1"/>
  <c r="S36" i="26"/>
  <c r="BA20" i="26"/>
  <c r="AZ21" i="26" s="1"/>
  <c r="AR24" i="26"/>
  <c r="AT23" i="26"/>
  <c r="AT24" i="26" s="1"/>
  <c r="AO25" i="26"/>
  <c r="AN25" i="26"/>
  <c r="AM26" i="26" s="1"/>
  <c r="AL27" i="26" s="1"/>
  <c r="AP25" i="26"/>
  <c r="AV23" i="26"/>
  <c r="W34" i="26"/>
  <c r="V34" i="26"/>
  <c r="AK27" i="26"/>
  <c r="AJ27" i="26"/>
  <c r="X34" i="26"/>
  <c r="H68" i="26"/>
  <c r="BG5" i="26"/>
  <c r="BG8" i="26" s="1"/>
  <c r="BH4" i="26"/>
  <c r="BH5" i="26" s="1"/>
  <c r="BH8" i="26" s="1"/>
  <c r="BG9" i="26"/>
  <c r="BG16" i="26" s="1"/>
  <c r="G66" i="26"/>
  <c r="F66" i="25"/>
  <c r="G67" i="25"/>
  <c r="BF17" i="26" l="1"/>
  <c r="BE18" i="26" s="1"/>
  <c r="BD19" i="26" s="1"/>
  <c r="AB32" i="26"/>
  <c r="AA32" i="26"/>
  <c r="AC32" i="26"/>
  <c r="AN26" i="26"/>
  <c r="AO26" i="26"/>
  <c r="AY22" i="26"/>
  <c r="AX22" i="26"/>
  <c r="N39" i="26"/>
  <c r="M39" i="26"/>
  <c r="O39" i="26"/>
  <c r="AQ25" i="26"/>
  <c r="AP26" i="26" s="1"/>
  <c r="AJ28" i="26"/>
  <c r="AI28" i="26"/>
  <c r="AS24" i="26"/>
  <c r="AS25" i="26" s="1"/>
  <c r="AK28" i="26"/>
  <c r="V35" i="26"/>
  <c r="U35" i="26"/>
  <c r="R37" i="26"/>
  <c r="W35" i="26"/>
  <c r="BC19" i="26"/>
  <c r="AU24" i="26"/>
  <c r="H69" i="26"/>
  <c r="BI4" i="26"/>
  <c r="BI5" i="26" s="1"/>
  <c r="BI8" i="26" s="1"/>
  <c r="BH9" i="26"/>
  <c r="G67" i="26"/>
  <c r="F67" i="25"/>
  <c r="G68" i="25"/>
  <c r="AC33" i="26" l="1"/>
  <c r="AT25" i="26"/>
  <c r="Q38" i="26"/>
  <c r="AX23" i="26"/>
  <c r="AW23" i="26"/>
  <c r="U36" i="26"/>
  <c r="T36" i="26"/>
  <c r="V36" i="26"/>
  <c r="AO27" i="26"/>
  <c r="AM27" i="26"/>
  <c r="AN27" i="26"/>
  <c r="AA33" i="26"/>
  <c r="Z33" i="26"/>
  <c r="AI29" i="26"/>
  <c r="AH29" i="26"/>
  <c r="AB33" i="26"/>
  <c r="AJ29" i="26"/>
  <c r="BC20" i="26"/>
  <c r="BB20" i="26"/>
  <c r="BH16" i="26"/>
  <c r="AR25" i="26"/>
  <c r="AR26" i="26" s="1"/>
  <c r="M40" i="26"/>
  <c r="L40" i="26"/>
  <c r="N40" i="26"/>
  <c r="H70" i="26"/>
  <c r="BJ4" i="26"/>
  <c r="BJ5" i="26" s="1"/>
  <c r="BJ8" i="26" s="1"/>
  <c r="BI9" i="26"/>
  <c r="G68" i="26"/>
  <c r="G69" i="25"/>
  <c r="F68" i="25"/>
  <c r="AN28" i="26" l="1"/>
  <c r="AB34" i="26"/>
  <c r="AM28" i="26"/>
  <c r="AL28" i="26"/>
  <c r="BB21" i="26"/>
  <c r="BA21" i="26"/>
  <c r="AQ26" i="26"/>
  <c r="T37" i="26"/>
  <c r="S37" i="26"/>
  <c r="R38" i="26" s="1"/>
  <c r="U37" i="26"/>
  <c r="AH30" i="26"/>
  <c r="AG30" i="26"/>
  <c r="AW24" i="26"/>
  <c r="AV24" i="26"/>
  <c r="AI30" i="26"/>
  <c r="Z34" i="26"/>
  <c r="Y34" i="26"/>
  <c r="P39" i="26"/>
  <c r="L41" i="26"/>
  <c r="K41" i="26"/>
  <c r="J42" i="26" s="1"/>
  <c r="AA34" i="26"/>
  <c r="BG17" i="26"/>
  <c r="M41" i="26"/>
  <c r="AS26" i="26"/>
  <c r="BI16" i="26"/>
  <c r="BH17" i="26" s="1"/>
  <c r="H71" i="26"/>
  <c r="BK4" i="26"/>
  <c r="BJ9" i="26"/>
  <c r="BJ16" i="26" s="1"/>
  <c r="G69" i="26"/>
  <c r="G70" i="25"/>
  <c r="F69" i="25"/>
  <c r="AH31" i="26" l="1"/>
  <c r="AA35" i="26"/>
  <c r="BG18" i="26"/>
  <c r="BF18" i="26"/>
  <c r="K42" i="26"/>
  <c r="L42" i="26"/>
  <c r="S38" i="26"/>
  <c r="T38" i="26"/>
  <c r="O40" i="26"/>
  <c r="Q39" i="26"/>
  <c r="AQ27" i="26"/>
  <c r="AP27" i="26"/>
  <c r="Y35" i="26"/>
  <c r="X35" i="26"/>
  <c r="Z35" i="26"/>
  <c r="BA22" i="26"/>
  <c r="AZ22" i="26"/>
  <c r="AL29" i="26"/>
  <c r="AK29" i="26"/>
  <c r="BI17" i="26"/>
  <c r="BH18" i="26" s="1"/>
  <c r="AV25" i="26"/>
  <c r="AU25" i="26"/>
  <c r="AM29" i="26"/>
  <c r="AG31" i="26"/>
  <c r="AF31" i="26"/>
  <c r="AR27" i="26"/>
  <c r="H72" i="26"/>
  <c r="BK5" i="26"/>
  <c r="BK8" i="26" s="1"/>
  <c r="BL4" i="26"/>
  <c r="BL5" i="26" s="1"/>
  <c r="BL8" i="26" s="1"/>
  <c r="BK9" i="26"/>
  <c r="BK16" i="26" s="1"/>
  <c r="G70" i="26"/>
  <c r="F70" i="25"/>
  <c r="G71" i="25"/>
  <c r="AG32" i="26" l="1"/>
  <c r="Z36" i="26"/>
  <c r="AQ28" i="26"/>
  <c r="BJ17" i="26"/>
  <c r="BI18" i="26" s="1"/>
  <c r="AU26" i="26"/>
  <c r="AT26" i="26"/>
  <c r="N41" i="26"/>
  <c r="AK30" i="26"/>
  <c r="AJ30" i="26"/>
  <c r="P40" i="26"/>
  <c r="AL30" i="26"/>
  <c r="S39" i="26"/>
  <c r="AZ23" i="26"/>
  <c r="AY23" i="26"/>
  <c r="K43" i="26"/>
  <c r="R39" i="26"/>
  <c r="AF32" i="26"/>
  <c r="AE32" i="26"/>
  <c r="X36" i="26"/>
  <c r="W36" i="26"/>
  <c r="Y36" i="26"/>
  <c r="BF19" i="26"/>
  <c r="BE19" i="26"/>
  <c r="J43" i="26"/>
  <c r="BG19" i="26"/>
  <c r="AP28" i="26"/>
  <c r="AO28" i="26"/>
  <c r="H73" i="26"/>
  <c r="BM4" i="26"/>
  <c r="BM5" i="26" s="1"/>
  <c r="BM8" i="26" s="1"/>
  <c r="BL9" i="26"/>
  <c r="G71" i="26"/>
  <c r="F71" i="25"/>
  <c r="G72" i="25"/>
  <c r="Y37" i="26" l="1"/>
  <c r="R40" i="26"/>
  <c r="AF33" i="26"/>
  <c r="J44" i="26"/>
  <c r="AJ31" i="26"/>
  <c r="AI31" i="26"/>
  <c r="W37" i="26"/>
  <c r="V37" i="26"/>
  <c r="AK31" i="26"/>
  <c r="X37" i="26"/>
  <c r="M42" i="26"/>
  <c r="AE33" i="26"/>
  <c r="AD33" i="26"/>
  <c r="O41" i="26"/>
  <c r="Q40" i="26"/>
  <c r="AT27" i="26"/>
  <c r="AS27" i="26"/>
  <c r="AP29" i="26"/>
  <c r="AY24" i="26"/>
  <c r="AX24" i="26"/>
  <c r="BL16" i="26"/>
  <c r="BE20" i="26"/>
  <c r="BD20" i="26"/>
  <c r="AO29" i="26"/>
  <c r="AN29" i="26"/>
  <c r="BF20" i="26"/>
  <c r="BH19" i="26"/>
  <c r="BG20" i="26" s="1"/>
  <c r="H74" i="26"/>
  <c r="BN4" i="26"/>
  <c r="BN5" i="26" s="1"/>
  <c r="BN8" i="26" s="1"/>
  <c r="BM9" i="26"/>
  <c r="G72" i="26"/>
  <c r="G73" i="25"/>
  <c r="F72" i="25"/>
  <c r="X38" i="26" l="1"/>
  <c r="Q41" i="26"/>
  <c r="AO30" i="26"/>
  <c r="AE34" i="26"/>
  <c r="AD34" i="26"/>
  <c r="AC34" i="26"/>
  <c r="BK17" i="26"/>
  <c r="AW25" i="26"/>
  <c r="AX25" i="26"/>
  <c r="L43" i="26"/>
  <c r="N42" i="26"/>
  <c r="V38" i="26"/>
  <c r="U38" i="26"/>
  <c r="W38" i="26"/>
  <c r="AI32" i="26"/>
  <c r="AH32" i="26"/>
  <c r="AS28" i="26"/>
  <c r="AR28" i="26"/>
  <c r="AJ32" i="26"/>
  <c r="BE21" i="26"/>
  <c r="BF21" i="26"/>
  <c r="AN30" i="26"/>
  <c r="AM30" i="26"/>
  <c r="P41" i="26"/>
  <c r="P42" i="26" s="1"/>
  <c r="BD21" i="26"/>
  <c r="BC21" i="26"/>
  <c r="BM16" i="26"/>
  <c r="BL17" i="26" s="1"/>
  <c r="H75" i="26"/>
  <c r="BO4" i="26"/>
  <c r="BO5" i="26" s="1"/>
  <c r="BO8" i="26" s="1"/>
  <c r="BN9" i="26"/>
  <c r="G73" i="26"/>
  <c r="F73" i="25"/>
  <c r="G74" i="25"/>
  <c r="W39" i="26" l="1"/>
  <c r="BE22" i="26"/>
  <c r="AN31" i="26"/>
  <c r="AM31" i="26"/>
  <c r="AL31" i="26"/>
  <c r="K44" i="26"/>
  <c r="M43" i="26"/>
  <c r="AR29" i="26"/>
  <c r="AQ29" i="26"/>
  <c r="AW26" i="26"/>
  <c r="AV26" i="26"/>
  <c r="BN16" i="26"/>
  <c r="BM17" i="26" s="1"/>
  <c r="AH33" i="26"/>
  <c r="AG33" i="26"/>
  <c r="BK18" i="26"/>
  <c r="BJ18" i="26"/>
  <c r="AI33" i="26"/>
  <c r="AC35" i="26"/>
  <c r="AB35" i="26"/>
  <c r="BC22" i="26"/>
  <c r="BB22" i="26"/>
  <c r="AD35" i="26"/>
  <c r="BD22" i="26"/>
  <c r="T39" i="26"/>
  <c r="S40" i="26" s="1"/>
  <c r="U39" i="26"/>
  <c r="O42" i="26"/>
  <c r="O43" i="26" s="1"/>
  <c r="V39" i="26"/>
  <c r="H76" i="26"/>
  <c r="BP4" i="26"/>
  <c r="BP5" i="26" s="1"/>
  <c r="BP8" i="26" s="1"/>
  <c r="BO9" i="26"/>
  <c r="BO16" i="26" s="1"/>
  <c r="G74" i="26"/>
  <c r="F74" i="25"/>
  <c r="G75" i="25"/>
  <c r="BD23" i="26" l="1"/>
  <c r="T40" i="26"/>
  <c r="S41" i="26" s="1"/>
  <c r="BB23" i="26"/>
  <c r="BA23" i="26"/>
  <c r="AQ30" i="26"/>
  <c r="AP30" i="26"/>
  <c r="BC23" i="26"/>
  <c r="BC24" i="26" s="1"/>
  <c r="AB36" i="26"/>
  <c r="AA36" i="26"/>
  <c r="AC36" i="26"/>
  <c r="J45" i="26"/>
  <c r="L44" i="26"/>
  <c r="K45" i="26" s="1"/>
  <c r="BJ19" i="26"/>
  <c r="BI19" i="26"/>
  <c r="U40" i="26"/>
  <c r="V40" i="26"/>
  <c r="AG34" i="26"/>
  <c r="AF34" i="26"/>
  <c r="N43" i="26"/>
  <c r="N44" i="26" s="1"/>
  <c r="AH34" i="26"/>
  <c r="BN17" i="26"/>
  <c r="BM18" i="26" s="1"/>
  <c r="AL32" i="26"/>
  <c r="AK32" i="26"/>
  <c r="R41" i="26"/>
  <c r="AV27" i="26"/>
  <c r="AU27" i="26"/>
  <c r="AT28" i="26" s="1"/>
  <c r="AM32" i="26"/>
  <c r="BL18" i="26"/>
  <c r="BK19" i="26" s="1"/>
  <c r="H77" i="26"/>
  <c r="BQ4" i="26"/>
  <c r="BQ5" i="26" s="1"/>
  <c r="BQ8" i="26" s="1"/>
  <c r="BP9" i="26"/>
  <c r="BP16" i="26" s="1"/>
  <c r="G75" i="26"/>
  <c r="G76" i="25"/>
  <c r="F75" i="25"/>
  <c r="T41" i="26" l="1"/>
  <c r="J46" i="26"/>
  <c r="BO17" i="26"/>
  <c r="AL33" i="26"/>
  <c r="M44" i="26"/>
  <c r="M45" i="26" s="1"/>
  <c r="AA37" i="26"/>
  <c r="Z37" i="26"/>
  <c r="AB37" i="26"/>
  <c r="AF35" i="26"/>
  <c r="AE35" i="26"/>
  <c r="AG35" i="26"/>
  <c r="AP31" i="26"/>
  <c r="AO31" i="26"/>
  <c r="U41" i="26"/>
  <c r="T42" i="26" s="1"/>
  <c r="BA24" i="26"/>
  <c r="AZ24" i="26"/>
  <c r="BL19" i="26"/>
  <c r="AS29" i="26"/>
  <c r="BI20" i="26"/>
  <c r="BH20" i="26"/>
  <c r="BB24" i="26"/>
  <c r="AU28" i="26"/>
  <c r="AT29" i="26" s="1"/>
  <c r="BJ20" i="26"/>
  <c r="AK33" i="26"/>
  <c r="AJ33" i="26"/>
  <c r="R42" i="26"/>
  <c r="Q42" i="26"/>
  <c r="S42" i="26"/>
  <c r="H78" i="26"/>
  <c r="BR4" i="26"/>
  <c r="BR5" i="26" s="1"/>
  <c r="BR8" i="26" s="1"/>
  <c r="BQ9" i="26"/>
  <c r="BQ16" i="26" s="1"/>
  <c r="G76" i="26"/>
  <c r="F76" i="25"/>
  <c r="G77" i="25"/>
  <c r="AF36" i="26" l="1"/>
  <c r="BI21" i="26"/>
  <c r="BH21" i="26"/>
  <c r="BG21" i="26"/>
  <c r="AS30" i="26"/>
  <c r="AR30" i="26"/>
  <c r="Z38" i="26"/>
  <c r="Y38" i="26"/>
  <c r="AA38" i="26"/>
  <c r="AZ25" i="26"/>
  <c r="AY25" i="26"/>
  <c r="BA25" i="26"/>
  <c r="L45" i="26"/>
  <c r="Q43" i="26"/>
  <c r="P43" i="26"/>
  <c r="R43" i="26"/>
  <c r="AJ34" i="26"/>
  <c r="AI34" i="26"/>
  <c r="AO32" i="26"/>
  <c r="AN32" i="26"/>
  <c r="AK34" i="26"/>
  <c r="BN18" i="26"/>
  <c r="S43" i="26"/>
  <c r="BP17" i="26"/>
  <c r="BK20" i="26"/>
  <c r="BJ21" i="26" s="1"/>
  <c r="BB25" i="26"/>
  <c r="AE36" i="26"/>
  <c r="AD36" i="26"/>
  <c r="H79" i="26"/>
  <c r="BR9" i="26"/>
  <c r="BR16" i="26" s="1"/>
  <c r="BS4" i="26"/>
  <c r="BS5" i="26" s="1"/>
  <c r="BS8" i="26" s="1"/>
  <c r="G77" i="26"/>
  <c r="G78" i="25"/>
  <c r="F77" i="25"/>
  <c r="BH22" i="26" l="1"/>
  <c r="BQ17" i="26"/>
  <c r="BM19" i="26"/>
  <c r="AY26" i="26"/>
  <c r="AX26" i="26"/>
  <c r="AZ26" i="26"/>
  <c r="AN33" i="26"/>
  <c r="AM33" i="26"/>
  <c r="Y39" i="26"/>
  <c r="X39" i="26"/>
  <c r="AD37" i="26"/>
  <c r="AC37" i="26"/>
  <c r="Z39" i="26"/>
  <c r="AE37" i="26"/>
  <c r="AI35" i="26"/>
  <c r="AH35" i="26"/>
  <c r="AJ35" i="26"/>
  <c r="AR31" i="26"/>
  <c r="AQ31" i="26"/>
  <c r="R44" i="26"/>
  <c r="P44" i="26"/>
  <c r="O44" i="26"/>
  <c r="BI22" i="26"/>
  <c r="Q44" i="26"/>
  <c r="L46" i="26"/>
  <c r="K46" i="26"/>
  <c r="BG22" i="26"/>
  <c r="BF22" i="26"/>
  <c r="BA26" i="26"/>
  <c r="BO18" i="26"/>
  <c r="H80" i="26"/>
  <c r="BS9" i="26"/>
  <c r="BS16" i="26" s="1"/>
  <c r="BT4" i="26"/>
  <c r="BT5" i="26" s="1"/>
  <c r="BT8" i="26" s="1"/>
  <c r="G78" i="26"/>
  <c r="G79" i="25"/>
  <c r="F78" i="25"/>
  <c r="Q45" i="26" l="1"/>
  <c r="BG23" i="26"/>
  <c r="Y40" i="26"/>
  <c r="AD38" i="26"/>
  <c r="AC38" i="26"/>
  <c r="AB38" i="26"/>
  <c r="X40" i="26"/>
  <c r="W40" i="26"/>
  <c r="O45" i="26"/>
  <c r="N45" i="26"/>
  <c r="P45" i="26"/>
  <c r="AM34" i="26"/>
  <c r="AL34" i="26"/>
  <c r="AQ32" i="26"/>
  <c r="AP32" i="26"/>
  <c r="AZ27" i="26"/>
  <c r="BH23" i="26"/>
  <c r="AX27" i="26"/>
  <c r="AW27" i="26"/>
  <c r="AY27" i="26"/>
  <c r="BF23" i="26"/>
  <c r="BE23" i="26"/>
  <c r="AH36" i="26"/>
  <c r="AG36" i="26"/>
  <c r="AI36" i="26"/>
  <c r="BL20" i="26"/>
  <c r="K47" i="26"/>
  <c r="J47" i="26"/>
  <c r="J48" i="26" s="1"/>
  <c r="BN19" i="26"/>
  <c r="BP18" i="26"/>
  <c r="BR17" i="26"/>
  <c r="H81" i="26"/>
  <c r="BU4" i="26"/>
  <c r="BU5" i="26" s="1"/>
  <c r="BU8" i="26" s="1"/>
  <c r="BT9" i="26"/>
  <c r="G79" i="26"/>
  <c r="G80" i="25"/>
  <c r="F79" i="25"/>
  <c r="P46" i="26" l="1"/>
  <c r="AX28" i="26"/>
  <c r="X41" i="26"/>
  <c r="BF24" i="26"/>
  <c r="BG24" i="26"/>
  <c r="AG37" i="26"/>
  <c r="AF37" i="26"/>
  <c r="AH37" i="26"/>
  <c r="AL35" i="26"/>
  <c r="AK35" i="26"/>
  <c r="BE24" i="26"/>
  <c r="BF25" i="26" s="1"/>
  <c r="BD24" i="26"/>
  <c r="AY28" i="26"/>
  <c r="N46" i="26"/>
  <c r="M46" i="26"/>
  <c r="BQ18" i="26"/>
  <c r="BP19" i="26" s="1"/>
  <c r="O46" i="26"/>
  <c r="AW28" i="26"/>
  <c r="AV28" i="26"/>
  <c r="W41" i="26"/>
  <c r="V41" i="26"/>
  <c r="BT16" i="26"/>
  <c r="BK21" i="26"/>
  <c r="AP33" i="26"/>
  <c r="AO33" i="26"/>
  <c r="AB39" i="26"/>
  <c r="AA39" i="26"/>
  <c r="BM20" i="26"/>
  <c r="BL21" i="26" s="1"/>
  <c r="AC39" i="26"/>
  <c r="BO19" i="26"/>
  <c r="H82" i="26"/>
  <c r="BV4" i="26"/>
  <c r="BV5" i="26" s="1"/>
  <c r="BV8" i="26" s="1"/>
  <c r="BU9" i="26"/>
  <c r="BU16" i="26" s="1"/>
  <c r="G80" i="26"/>
  <c r="F80" i="25"/>
  <c r="G81" i="25"/>
  <c r="N47" i="26" l="1"/>
  <c r="M47" i="26"/>
  <c r="L47" i="26"/>
  <c r="BO20" i="26"/>
  <c r="BD25" i="26"/>
  <c r="BC25" i="26"/>
  <c r="BN20" i="26"/>
  <c r="BN21" i="26" s="1"/>
  <c r="BE25" i="26"/>
  <c r="AX29" i="26"/>
  <c r="AK36" i="26"/>
  <c r="AJ36" i="26"/>
  <c r="V42" i="26"/>
  <c r="U42" i="26"/>
  <c r="BT17" i="26"/>
  <c r="BS17" i="26"/>
  <c r="AA40" i="26"/>
  <c r="Z40" i="26"/>
  <c r="W42" i="26"/>
  <c r="AB40" i="26"/>
  <c r="AV29" i="26"/>
  <c r="AU29" i="26"/>
  <c r="AF38" i="26"/>
  <c r="AE38" i="26"/>
  <c r="AO34" i="26"/>
  <c r="AN34" i="26"/>
  <c r="AW29" i="26"/>
  <c r="AG38" i="26"/>
  <c r="O47" i="26"/>
  <c r="BV16" i="26"/>
  <c r="BK22" i="26"/>
  <c r="BJ22" i="26"/>
  <c r="H83" i="26"/>
  <c r="BW4" i="26"/>
  <c r="BW5" i="26" s="1"/>
  <c r="BW8" i="26" s="1"/>
  <c r="BV9" i="26"/>
  <c r="G81" i="26"/>
  <c r="G82" i="25"/>
  <c r="F81" i="25"/>
  <c r="BE26" i="26" l="1"/>
  <c r="AF39" i="26"/>
  <c r="AU30" i="26"/>
  <c r="AT30" i="26"/>
  <c r="AV30" i="26"/>
  <c r="BC26" i="26"/>
  <c r="BB26" i="26"/>
  <c r="BJ23" i="26"/>
  <c r="BI23" i="26"/>
  <c r="Y41" i="26"/>
  <c r="Z41" i="26"/>
  <c r="BD26" i="26"/>
  <c r="BD27" i="26" s="1"/>
  <c r="AA41" i="26"/>
  <c r="BS18" i="26"/>
  <c r="BR18" i="26"/>
  <c r="U43" i="26"/>
  <c r="T43" i="26"/>
  <c r="N48" i="26"/>
  <c r="AW30" i="26"/>
  <c r="V43" i="26"/>
  <c r="L48" i="26"/>
  <c r="K48" i="26"/>
  <c r="AN35" i="26"/>
  <c r="AM35" i="26"/>
  <c r="BM21" i="26"/>
  <c r="M48" i="26"/>
  <c r="AE39" i="26"/>
  <c r="AD39" i="26"/>
  <c r="AJ37" i="26"/>
  <c r="AI37" i="26"/>
  <c r="BU17" i="26"/>
  <c r="H84" i="26"/>
  <c r="BX4" i="26"/>
  <c r="BX5" i="26" s="1"/>
  <c r="BX8" i="26" s="1"/>
  <c r="BW9" i="26"/>
  <c r="BW16" i="26" s="1"/>
  <c r="G82" i="26"/>
  <c r="G83" i="25"/>
  <c r="F82" i="25"/>
  <c r="Z42" i="26" l="1"/>
  <c r="L49" i="26"/>
  <c r="BV17" i="26"/>
  <c r="K49" i="26"/>
  <c r="J49" i="26"/>
  <c r="Y42" i="26"/>
  <c r="X42" i="26"/>
  <c r="BI24" i="26"/>
  <c r="BH24" i="26"/>
  <c r="BU18" i="26"/>
  <c r="T44" i="26"/>
  <c r="S44" i="26"/>
  <c r="BB27" i="26"/>
  <c r="BA27" i="26"/>
  <c r="AI38" i="26"/>
  <c r="AH38" i="26"/>
  <c r="U44" i="26"/>
  <c r="BC27" i="26"/>
  <c r="AD40" i="26"/>
  <c r="AC40" i="26"/>
  <c r="BT18" i="26"/>
  <c r="AE40" i="26"/>
  <c r="BR19" i="26"/>
  <c r="BQ19" i="26"/>
  <c r="AV31" i="26"/>
  <c r="M49" i="26"/>
  <c r="AS31" i="26"/>
  <c r="AR32" i="26" s="1"/>
  <c r="AT31" i="26"/>
  <c r="BM22" i="26"/>
  <c r="BL22" i="26"/>
  <c r="AU31" i="26"/>
  <c r="AM36" i="26"/>
  <c r="AL36" i="26"/>
  <c r="H85" i="26"/>
  <c r="BY4" i="26"/>
  <c r="BY5" i="26" s="1"/>
  <c r="BY8" i="26" s="1"/>
  <c r="BX9" i="26"/>
  <c r="G83" i="26"/>
  <c r="G84" i="25"/>
  <c r="F83" i="25"/>
  <c r="J50" i="26" l="1"/>
  <c r="L50" i="26"/>
  <c r="Y43" i="26"/>
  <c r="BT19" i="26"/>
  <c r="BC28" i="26"/>
  <c r="BQ20" i="26"/>
  <c r="BP20" i="26"/>
  <c r="BH25" i="26"/>
  <c r="BG25" i="26"/>
  <c r="AC41" i="26"/>
  <c r="AB41" i="26"/>
  <c r="AL37" i="26"/>
  <c r="AK37" i="26"/>
  <c r="AD41" i="26"/>
  <c r="X43" i="26"/>
  <c r="W43" i="26"/>
  <c r="AU32" i="26"/>
  <c r="BL23" i="26"/>
  <c r="BK23" i="26"/>
  <c r="AH39" i="26"/>
  <c r="AG39" i="26"/>
  <c r="BX16" i="26"/>
  <c r="AS32" i="26"/>
  <c r="AT32" i="26"/>
  <c r="BA28" i="26"/>
  <c r="AZ28" i="26"/>
  <c r="AQ33" i="26"/>
  <c r="BB28" i="26"/>
  <c r="BB29" i="26" s="1"/>
  <c r="K50" i="26"/>
  <c r="S45" i="26"/>
  <c r="R45" i="26"/>
  <c r="BS19" i="26"/>
  <c r="BS20" i="26" s="1"/>
  <c r="T45" i="26"/>
  <c r="H86" i="26"/>
  <c r="BZ4" i="26"/>
  <c r="BZ5" i="26" s="1"/>
  <c r="BZ8" i="26" s="1"/>
  <c r="BY9" i="26"/>
  <c r="BY16" i="26" s="1"/>
  <c r="G84" i="26"/>
  <c r="G85" i="25"/>
  <c r="F84" i="25"/>
  <c r="AS33" i="26" l="1"/>
  <c r="AK38" i="26"/>
  <c r="AJ38" i="26"/>
  <c r="BX17" i="26"/>
  <c r="BW17" i="26"/>
  <c r="AB42" i="26"/>
  <c r="AA42" i="26"/>
  <c r="AF40" i="26"/>
  <c r="AG40" i="26"/>
  <c r="AC42" i="26"/>
  <c r="R46" i="26"/>
  <c r="Q46" i="26"/>
  <c r="S46" i="26"/>
  <c r="BG26" i="26"/>
  <c r="BF26" i="26"/>
  <c r="BK24" i="26"/>
  <c r="BJ24" i="26"/>
  <c r="J51" i="26"/>
  <c r="K51" i="26"/>
  <c r="BR20" i="26"/>
  <c r="BR21" i="26" s="1"/>
  <c r="AP34" i="26"/>
  <c r="BP21" i="26"/>
  <c r="BO21" i="26"/>
  <c r="AR33" i="26"/>
  <c r="AR34" i="26" s="1"/>
  <c r="AZ29" i="26"/>
  <c r="AY29" i="26"/>
  <c r="BA29" i="26"/>
  <c r="W44" i="26"/>
  <c r="V44" i="26"/>
  <c r="AT33" i="26"/>
  <c r="X44" i="26"/>
  <c r="H87" i="26"/>
  <c r="CA4" i="26"/>
  <c r="CA5" i="26" s="1"/>
  <c r="CA8" i="26" s="1"/>
  <c r="BZ9" i="26"/>
  <c r="BZ16" i="26" s="1"/>
  <c r="G85" i="26"/>
  <c r="G86" i="25"/>
  <c r="F85" i="25"/>
  <c r="J52" i="26" l="1"/>
  <c r="BA30" i="26"/>
  <c r="R47" i="26"/>
  <c r="AQ34" i="26"/>
  <c r="AQ35" i="26" s="1"/>
  <c r="BY17" i="26"/>
  <c r="BX18" i="26" s="1"/>
  <c r="AO35" i="26"/>
  <c r="AF41" i="26"/>
  <c r="AE41" i="26"/>
  <c r="AD42" i="26" s="1"/>
  <c r="AA43" i="26"/>
  <c r="Z43" i="26"/>
  <c r="AB43" i="26"/>
  <c r="W45" i="26"/>
  <c r="BJ25" i="26"/>
  <c r="BI25" i="26"/>
  <c r="BW18" i="26"/>
  <c r="BV18" i="26"/>
  <c r="AY30" i="26"/>
  <c r="AX30" i="26"/>
  <c r="AZ30" i="26"/>
  <c r="AJ39" i="26"/>
  <c r="AI39" i="26"/>
  <c r="BQ21" i="26"/>
  <c r="BQ22" i="26" s="1"/>
  <c r="BF27" i="26"/>
  <c r="BE27" i="26"/>
  <c r="V45" i="26"/>
  <c r="U45" i="26"/>
  <c r="BO22" i="26"/>
  <c r="BN22" i="26"/>
  <c r="AS34" i="26"/>
  <c r="BP22" i="26"/>
  <c r="BP23" i="26" s="1"/>
  <c r="Q47" i="26"/>
  <c r="P47" i="26"/>
  <c r="H88" i="26"/>
  <c r="CB4" i="26"/>
  <c r="CB5" i="26" s="1"/>
  <c r="CB8" i="26" s="1"/>
  <c r="CA9" i="26"/>
  <c r="CA16" i="26" s="1"/>
  <c r="G86" i="26"/>
  <c r="G87" i="25"/>
  <c r="F86" i="25"/>
  <c r="Q48" i="26" l="1"/>
  <c r="AP35" i="26"/>
  <c r="AZ31" i="26"/>
  <c r="P48" i="26"/>
  <c r="O48" i="26"/>
  <c r="AI40" i="26"/>
  <c r="AH40" i="26"/>
  <c r="Z44" i="26"/>
  <c r="Y44" i="26"/>
  <c r="AA44" i="26"/>
  <c r="AE42" i="26"/>
  <c r="AX31" i="26"/>
  <c r="AW31" i="26"/>
  <c r="BN23" i="26"/>
  <c r="BM23" i="26"/>
  <c r="AY31" i="26"/>
  <c r="AY32" i="26" s="1"/>
  <c r="BO23" i="26"/>
  <c r="BV19" i="26"/>
  <c r="BU19" i="26"/>
  <c r="U46" i="26"/>
  <c r="T46" i="26"/>
  <c r="BW19" i="26"/>
  <c r="AC43" i="26"/>
  <c r="V46" i="26"/>
  <c r="BI26" i="26"/>
  <c r="BH26" i="26"/>
  <c r="AO36" i="26"/>
  <c r="AN36" i="26"/>
  <c r="AR35" i="26"/>
  <c r="AP36" i="26"/>
  <c r="BE28" i="26"/>
  <c r="BD28" i="26"/>
  <c r="BZ17" i="26"/>
  <c r="H89" i="26"/>
  <c r="CC4" i="26"/>
  <c r="CC5" i="26" s="1"/>
  <c r="CC8" i="26" s="1"/>
  <c r="CB9" i="26"/>
  <c r="CB16" i="26" s="1"/>
  <c r="G87" i="26"/>
  <c r="F87" i="25"/>
  <c r="G88" i="25"/>
  <c r="BO24" i="26" l="1"/>
  <c r="CA17" i="26"/>
  <c r="BZ18" i="26" s="1"/>
  <c r="AD43" i="26"/>
  <c r="AB44" i="26"/>
  <c r="T47" i="26"/>
  <c r="S47" i="26"/>
  <c r="U47" i="26"/>
  <c r="BY18" i="26"/>
  <c r="BU20" i="26"/>
  <c r="BT20" i="26"/>
  <c r="BD29" i="26"/>
  <c r="BC29" i="26"/>
  <c r="BV20" i="26"/>
  <c r="Z45" i="26"/>
  <c r="Y45" i="26"/>
  <c r="X45" i="26"/>
  <c r="BM24" i="26"/>
  <c r="BL24" i="26"/>
  <c r="AQ36" i="26"/>
  <c r="BN24" i="26"/>
  <c r="AH41" i="26"/>
  <c r="AG41" i="26"/>
  <c r="AN37" i="26"/>
  <c r="AM37" i="26"/>
  <c r="AO37" i="26"/>
  <c r="AW32" i="26"/>
  <c r="AV32" i="26"/>
  <c r="O49" i="26"/>
  <c r="N49" i="26"/>
  <c r="AX32" i="26"/>
  <c r="AX33" i="26" s="1"/>
  <c r="P49" i="26"/>
  <c r="BH27" i="26"/>
  <c r="BG27" i="26"/>
  <c r="H90" i="26"/>
  <c r="CD4" i="26"/>
  <c r="CD5" i="26" s="1"/>
  <c r="CD8" i="26" s="1"/>
  <c r="CC9" i="26"/>
  <c r="CC16" i="26" s="1"/>
  <c r="G88" i="26"/>
  <c r="G89" i="25"/>
  <c r="F88" i="25"/>
  <c r="BN25" i="26" l="1"/>
  <c r="BU21" i="26"/>
  <c r="Y46" i="26"/>
  <c r="CB17" i="26"/>
  <c r="CA18" i="26" s="1"/>
  <c r="BT21" i="26"/>
  <c r="BS21" i="26"/>
  <c r="BR22" i="26" s="1"/>
  <c r="BY19" i="26"/>
  <c r="BX19" i="26"/>
  <c r="BL25" i="26"/>
  <c r="BK25" i="26"/>
  <c r="BM25" i="26"/>
  <c r="BM26" i="26" s="1"/>
  <c r="S48" i="26"/>
  <c r="R48" i="26"/>
  <c r="N50" i="26"/>
  <c r="M50" i="26"/>
  <c r="AP37" i="26"/>
  <c r="T48" i="26"/>
  <c r="O50" i="26"/>
  <c r="X46" i="26"/>
  <c r="W46" i="26"/>
  <c r="AV33" i="26"/>
  <c r="AU33" i="26"/>
  <c r="AW33" i="26"/>
  <c r="AW34" i="26" s="1"/>
  <c r="AC44" i="26"/>
  <c r="AB45" i="26" s="1"/>
  <c r="BG28" i="26"/>
  <c r="BF28" i="26"/>
  <c r="AM38" i="26"/>
  <c r="AL38" i="26"/>
  <c r="AN38" i="26"/>
  <c r="BC30" i="26"/>
  <c r="BB30" i="26"/>
  <c r="AG42" i="26"/>
  <c r="AF42" i="26"/>
  <c r="AA45" i="26"/>
  <c r="Z46" i="26" s="1"/>
  <c r="H91" i="26"/>
  <c r="CE4" i="26"/>
  <c r="CE5" i="26" s="1"/>
  <c r="CE8" i="26" s="1"/>
  <c r="CD9" i="26"/>
  <c r="CD16" i="26" s="1"/>
  <c r="G89" i="26"/>
  <c r="G90" i="25"/>
  <c r="F89" i="25"/>
  <c r="AF43" i="26" l="1"/>
  <c r="AE43" i="26"/>
  <c r="BK26" i="26"/>
  <c r="BJ26" i="26"/>
  <c r="BB31" i="26"/>
  <c r="BA31" i="26"/>
  <c r="Y47" i="26"/>
  <c r="BL26" i="26"/>
  <c r="BL27" i="26" s="1"/>
  <c r="AU34" i="26"/>
  <c r="AT34" i="26"/>
  <c r="AV34" i="26"/>
  <c r="BX20" i="26"/>
  <c r="BW20" i="26"/>
  <c r="W47" i="26"/>
  <c r="V47" i="26"/>
  <c r="X47" i="26"/>
  <c r="AL39" i="26"/>
  <c r="AK39" i="26"/>
  <c r="AM39" i="26"/>
  <c r="BF29" i="26"/>
  <c r="BE29" i="26"/>
  <c r="BQ23" i="26"/>
  <c r="M51" i="26"/>
  <c r="L51" i="26"/>
  <c r="BS22" i="26"/>
  <c r="BT22" i="26"/>
  <c r="BZ19" i="26"/>
  <c r="N51" i="26"/>
  <c r="AA46" i="26"/>
  <c r="R49" i="26"/>
  <c r="Q49" i="26"/>
  <c r="AO38" i="26"/>
  <c r="S49" i="26"/>
  <c r="CC17" i="26"/>
  <c r="H92" i="26"/>
  <c r="CF4" i="26"/>
  <c r="CF5" i="26" s="1"/>
  <c r="CF8" i="26" s="1"/>
  <c r="CE9" i="26"/>
  <c r="CE16" i="26" s="1"/>
  <c r="G90" i="26"/>
  <c r="F90" i="25"/>
  <c r="G91" i="25"/>
  <c r="X48" i="26" l="1"/>
  <c r="AV35" i="26"/>
  <c r="R50" i="26"/>
  <c r="BS23" i="26"/>
  <c r="AL40" i="26"/>
  <c r="AK40" i="26"/>
  <c r="AJ40" i="26"/>
  <c r="BA32" i="26"/>
  <c r="AZ32" i="26"/>
  <c r="BY20" i="26"/>
  <c r="BX21" i="26" s="1"/>
  <c r="BJ27" i="26"/>
  <c r="BI27" i="26"/>
  <c r="V48" i="26"/>
  <c r="U48" i="26"/>
  <c r="BK27" i="26"/>
  <c r="L52" i="26"/>
  <c r="K52" i="26"/>
  <c r="W48" i="26"/>
  <c r="M52" i="26"/>
  <c r="CD17" i="26"/>
  <c r="CC18" i="26" s="1"/>
  <c r="BW21" i="26"/>
  <c r="BV21" i="26"/>
  <c r="BP24" i="26"/>
  <c r="AE44" i="26"/>
  <c r="AD44" i="26"/>
  <c r="BR23" i="26"/>
  <c r="BR24" i="26" s="1"/>
  <c r="AN39" i="26"/>
  <c r="Z47" i="26"/>
  <c r="CB18" i="26"/>
  <c r="BE30" i="26"/>
  <c r="BD30" i="26"/>
  <c r="AT35" i="26"/>
  <c r="AS35" i="26"/>
  <c r="Q50" i="26"/>
  <c r="P50" i="26"/>
  <c r="AU35" i="26"/>
  <c r="H93" i="26"/>
  <c r="CG4" i="26"/>
  <c r="CG5" i="26" s="1"/>
  <c r="CG8" i="26" s="1"/>
  <c r="CF9" i="26"/>
  <c r="CF16" i="26" s="1"/>
  <c r="G91" i="26"/>
  <c r="G92" i="25"/>
  <c r="F91" i="25"/>
  <c r="BK28" i="26" l="1"/>
  <c r="W49" i="26"/>
  <c r="AT36" i="26"/>
  <c r="Q51" i="26"/>
  <c r="CE17" i="26"/>
  <c r="BD31" i="26"/>
  <c r="BC31" i="26"/>
  <c r="BV22" i="26"/>
  <c r="BU22" i="26"/>
  <c r="BT23" i="26" s="1"/>
  <c r="CB19" i="26"/>
  <c r="CA19" i="26"/>
  <c r="BW22" i="26"/>
  <c r="AZ33" i="26"/>
  <c r="AY33" i="26"/>
  <c r="K53" i="26"/>
  <c r="J53" i="26"/>
  <c r="Y48" i="26"/>
  <c r="L53" i="26"/>
  <c r="AJ41" i="26"/>
  <c r="AI41" i="26"/>
  <c r="AK41" i="26"/>
  <c r="U49" i="26"/>
  <c r="T49" i="26"/>
  <c r="AU36" i="26"/>
  <c r="AD45" i="26"/>
  <c r="AC45" i="26"/>
  <c r="V49" i="26"/>
  <c r="P51" i="26"/>
  <c r="O51" i="26"/>
  <c r="BI28" i="26"/>
  <c r="BH28" i="26"/>
  <c r="AM40" i="26"/>
  <c r="AL41" i="26" s="1"/>
  <c r="BO25" i="26"/>
  <c r="BJ28" i="26"/>
  <c r="AS36" i="26"/>
  <c r="AR36" i="26"/>
  <c r="BQ24" i="26"/>
  <c r="BQ25" i="26" s="1"/>
  <c r="H94" i="26"/>
  <c r="CH4" i="26"/>
  <c r="CH5" i="26" s="1"/>
  <c r="CH8" i="26" s="1"/>
  <c r="CG9" i="26"/>
  <c r="CG16" i="26" s="1"/>
  <c r="G92" i="26"/>
  <c r="G93" i="25"/>
  <c r="F92" i="25"/>
  <c r="BP25" i="26" l="1"/>
  <c r="BP26" i="26" s="1"/>
  <c r="P52" i="26"/>
  <c r="AS37" i="26"/>
  <c r="BJ29" i="26"/>
  <c r="CF17" i="26"/>
  <c r="CE18" i="26" s="1"/>
  <c r="AR37" i="26"/>
  <c r="AQ37" i="26"/>
  <c r="AC46" i="26"/>
  <c r="AB46" i="26"/>
  <c r="AY34" i="26"/>
  <c r="AX34" i="26"/>
  <c r="T50" i="26"/>
  <c r="S50" i="26"/>
  <c r="BO26" i="26"/>
  <c r="BN26" i="26"/>
  <c r="U50" i="26"/>
  <c r="AK42" i="26"/>
  <c r="CA20" i="26"/>
  <c r="BZ20" i="26"/>
  <c r="BH29" i="26"/>
  <c r="BG29" i="26"/>
  <c r="AI42" i="26"/>
  <c r="AH42" i="26"/>
  <c r="BS24" i="26"/>
  <c r="BI29" i="26"/>
  <c r="BI30" i="26" s="1"/>
  <c r="AJ42" i="26"/>
  <c r="BU23" i="26"/>
  <c r="BV23" i="26"/>
  <c r="O52" i="26"/>
  <c r="N52" i="26"/>
  <c r="X49" i="26"/>
  <c r="BC32" i="26"/>
  <c r="BB32" i="26"/>
  <c r="J54" i="26"/>
  <c r="K54" i="26"/>
  <c r="AT37" i="26"/>
  <c r="CD18" i="26"/>
  <c r="V50" i="26"/>
  <c r="H95" i="26"/>
  <c r="CH9" i="26"/>
  <c r="CI4" i="26"/>
  <c r="CI5" i="26" s="1"/>
  <c r="CI8" i="26" s="1"/>
  <c r="G93" i="26"/>
  <c r="F93" i="25"/>
  <c r="G94" i="25"/>
  <c r="J55" i="26" l="1"/>
  <c r="BO27" i="26"/>
  <c r="BU24" i="26"/>
  <c r="O53" i="26"/>
  <c r="AI43" i="26"/>
  <c r="BT24" i="26"/>
  <c r="BS25" i="26" s="1"/>
  <c r="BR25" i="26"/>
  <c r="S51" i="26"/>
  <c r="R51" i="26"/>
  <c r="BT25" i="26"/>
  <c r="T51" i="26"/>
  <c r="AH43" i="26"/>
  <c r="AG43" i="26"/>
  <c r="AX35" i="26"/>
  <c r="AW35" i="26"/>
  <c r="BG30" i="26"/>
  <c r="BF30" i="26"/>
  <c r="BB33" i="26"/>
  <c r="BA33" i="26"/>
  <c r="BH30" i="26"/>
  <c r="W50" i="26"/>
  <c r="BZ21" i="26"/>
  <c r="BY21" i="26"/>
  <c r="AS38" i="26"/>
  <c r="N53" i="26"/>
  <c r="M53" i="26"/>
  <c r="AB47" i="26"/>
  <c r="AA47" i="26"/>
  <c r="AQ38" i="26"/>
  <c r="AP38" i="26"/>
  <c r="AR38" i="26"/>
  <c r="CC19" i="26"/>
  <c r="CD19" i="26"/>
  <c r="U51" i="26"/>
  <c r="CH16" i="26"/>
  <c r="AJ43" i="26"/>
  <c r="BN27" i="26"/>
  <c r="BM27" i="26"/>
  <c r="H96" i="26"/>
  <c r="CI9" i="26"/>
  <c r="CJ4" i="26"/>
  <c r="CJ5" i="26" s="1"/>
  <c r="CJ8" i="26" s="1"/>
  <c r="G94" i="26"/>
  <c r="G95" i="25"/>
  <c r="F94" i="25"/>
  <c r="AI44" i="26" l="1"/>
  <c r="AR39" i="26"/>
  <c r="BH31" i="26"/>
  <c r="N54" i="26"/>
  <c r="M54" i="26"/>
  <c r="L54" i="26"/>
  <c r="AW36" i="26"/>
  <c r="AV36" i="26"/>
  <c r="CC20" i="26"/>
  <c r="CB20" i="26"/>
  <c r="BY22" i="26"/>
  <c r="BX22" i="26"/>
  <c r="AG44" i="26"/>
  <c r="AF44" i="26"/>
  <c r="AH44" i="26"/>
  <c r="T52" i="26"/>
  <c r="AP39" i="26"/>
  <c r="AO39" i="26"/>
  <c r="AQ39" i="26"/>
  <c r="R52" i="26"/>
  <c r="Q52" i="26"/>
  <c r="S52" i="26"/>
  <c r="CI16" i="26"/>
  <c r="AZ34" i="26"/>
  <c r="BA34" i="26"/>
  <c r="BR26" i="26"/>
  <c r="BQ26" i="26"/>
  <c r="BM28" i="26"/>
  <c r="BL28" i="26"/>
  <c r="BS26" i="26"/>
  <c r="BN28" i="26"/>
  <c r="V51" i="26"/>
  <c r="AA48" i="26"/>
  <c r="Z48" i="26"/>
  <c r="BF31" i="26"/>
  <c r="BE31" i="26"/>
  <c r="CG17" i="26"/>
  <c r="BG31" i="26"/>
  <c r="H97" i="26"/>
  <c r="CK4" i="26"/>
  <c r="CK5" i="26" s="1"/>
  <c r="CK8" i="26" s="1"/>
  <c r="CJ9" i="26"/>
  <c r="CJ16" i="26" s="1"/>
  <c r="G95" i="26"/>
  <c r="G96" i="25"/>
  <c r="F95" i="25"/>
  <c r="AG45" i="26" l="1"/>
  <c r="S53" i="26"/>
  <c r="AQ40" i="26"/>
  <c r="CF18" i="26"/>
  <c r="AZ35" i="26"/>
  <c r="AY35" i="26"/>
  <c r="AF45" i="26"/>
  <c r="AE45" i="26"/>
  <c r="CI17" i="26"/>
  <c r="BX23" i="26"/>
  <c r="BW23" i="26"/>
  <c r="BF32" i="26"/>
  <c r="Z49" i="26"/>
  <c r="Y49" i="26"/>
  <c r="Q53" i="26"/>
  <c r="P53" i="26"/>
  <c r="CB21" i="26"/>
  <c r="CA21" i="26"/>
  <c r="CH17" i="26"/>
  <c r="R53" i="26"/>
  <c r="AO40" i="26"/>
  <c r="AN40" i="26"/>
  <c r="AP40" i="26"/>
  <c r="AP41" i="26" s="1"/>
  <c r="AV37" i="26"/>
  <c r="AU37" i="26"/>
  <c r="BE32" i="26"/>
  <c r="BD32" i="26"/>
  <c r="BL29" i="26"/>
  <c r="BK29" i="26"/>
  <c r="BM29" i="26"/>
  <c r="L55" i="26"/>
  <c r="K55" i="26"/>
  <c r="BR27" i="26"/>
  <c r="BQ27" i="26"/>
  <c r="BP27" i="26"/>
  <c r="AH45" i="26"/>
  <c r="M55" i="26"/>
  <c r="BG32" i="26"/>
  <c r="U52" i="26"/>
  <c r="T53" i="26" s="1"/>
  <c r="H98" i="26"/>
  <c r="CL4" i="26"/>
  <c r="CL5" i="26" s="1"/>
  <c r="CL8" i="26" s="1"/>
  <c r="CK9" i="26"/>
  <c r="CK16" i="26" s="1"/>
  <c r="G96" i="26"/>
  <c r="G97" i="25"/>
  <c r="F96" i="25"/>
  <c r="R54" i="26" l="1"/>
  <c r="CJ17" i="26"/>
  <c r="CI18" i="26" s="1"/>
  <c r="S54" i="26"/>
  <c r="Y50" i="26"/>
  <c r="X50" i="26"/>
  <c r="BP28" i="26"/>
  <c r="BO28" i="26"/>
  <c r="BF33" i="26"/>
  <c r="BQ28" i="26"/>
  <c r="AN41" i="26"/>
  <c r="AM41" i="26"/>
  <c r="BW24" i="26"/>
  <c r="BV24" i="26"/>
  <c r="AO41" i="26"/>
  <c r="K56" i="26"/>
  <c r="J56" i="26"/>
  <c r="J57" i="26" s="1"/>
  <c r="L56" i="26"/>
  <c r="AG46" i="26"/>
  <c r="AE46" i="26"/>
  <c r="AD46" i="26"/>
  <c r="AF46" i="26"/>
  <c r="BK30" i="26"/>
  <c r="BJ30" i="26"/>
  <c r="CH18" i="26"/>
  <c r="AY36" i="26"/>
  <c r="AX36" i="26"/>
  <c r="BL30" i="26"/>
  <c r="CA22" i="26"/>
  <c r="BZ22" i="26"/>
  <c r="BD33" i="26"/>
  <c r="BC33" i="26"/>
  <c r="CE19" i="26"/>
  <c r="BE33" i="26"/>
  <c r="P54" i="26"/>
  <c r="O54" i="26"/>
  <c r="CG18" i="26"/>
  <c r="AU38" i="26"/>
  <c r="AT38" i="26"/>
  <c r="Q54" i="26"/>
  <c r="Q55" i="26" s="1"/>
  <c r="H99" i="26"/>
  <c r="CM4" i="26"/>
  <c r="CM5" i="26" s="1"/>
  <c r="CM8" i="26" s="1"/>
  <c r="CL9" i="26"/>
  <c r="G97" i="26"/>
  <c r="F97" i="25"/>
  <c r="G98" i="25"/>
  <c r="AE47" i="26" l="1"/>
  <c r="CG19" i="26"/>
  <c r="CF19" i="26"/>
  <c r="CD20" i="26"/>
  <c r="AD47" i="26"/>
  <c r="AC47" i="26"/>
  <c r="R55" i="26"/>
  <c r="BO29" i="26"/>
  <c r="BN29" i="26"/>
  <c r="BC34" i="26"/>
  <c r="BB34" i="26"/>
  <c r="BP29" i="26"/>
  <c r="BD34" i="26"/>
  <c r="BZ23" i="26"/>
  <c r="BY23" i="26"/>
  <c r="K57" i="26"/>
  <c r="X51" i="26"/>
  <c r="W51" i="26"/>
  <c r="AT39" i="26"/>
  <c r="AS39" i="26"/>
  <c r="AX37" i="26"/>
  <c r="AW37" i="26"/>
  <c r="AN42" i="26"/>
  <c r="AO42" i="26"/>
  <c r="CL16" i="26"/>
  <c r="CH19" i="26"/>
  <c r="BV25" i="26"/>
  <c r="BU25" i="26"/>
  <c r="O55" i="26"/>
  <c r="N55" i="26"/>
  <c r="BJ31" i="26"/>
  <c r="BI31" i="26"/>
  <c r="P55" i="26"/>
  <c r="BK31" i="26"/>
  <c r="AM42" i="26"/>
  <c r="AL42" i="26"/>
  <c r="BE34" i="26"/>
  <c r="AF47" i="26"/>
  <c r="H100" i="26"/>
  <c r="CN4" i="26"/>
  <c r="CN5" i="26" s="1"/>
  <c r="CN8" i="26" s="1"/>
  <c r="CM9" i="26"/>
  <c r="G98" i="26"/>
  <c r="G99" i="25"/>
  <c r="F98" i="25"/>
  <c r="BD35" i="26" l="1"/>
  <c r="CF20" i="26"/>
  <c r="AM43" i="26"/>
  <c r="CE20" i="26"/>
  <c r="CD21" i="26" s="1"/>
  <c r="BI32" i="26"/>
  <c r="BH32" i="26"/>
  <c r="BJ32" i="26"/>
  <c r="AS40" i="26"/>
  <c r="AR40" i="26"/>
  <c r="N56" i="26"/>
  <c r="M56" i="26"/>
  <c r="BB35" i="26"/>
  <c r="BA35" i="26"/>
  <c r="O56" i="26"/>
  <c r="BC35" i="26"/>
  <c r="W52" i="26"/>
  <c r="V52" i="26"/>
  <c r="BN30" i="26"/>
  <c r="BM30" i="26"/>
  <c r="BU26" i="26"/>
  <c r="BT26" i="26"/>
  <c r="BO30" i="26"/>
  <c r="CG20" i="26"/>
  <c r="Q56" i="26"/>
  <c r="AE48" i="26"/>
  <c r="J58" i="26"/>
  <c r="CK17" i="26"/>
  <c r="AL43" i="26"/>
  <c r="AK43" i="26"/>
  <c r="CM16" i="26"/>
  <c r="AC48" i="26"/>
  <c r="AB48" i="26"/>
  <c r="BY24" i="26"/>
  <c r="BX24" i="26"/>
  <c r="AD48" i="26"/>
  <c r="AN43" i="26"/>
  <c r="CC21" i="26"/>
  <c r="P56" i="26"/>
  <c r="AW38" i="26"/>
  <c r="AV38" i="26"/>
  <c r="CE21" i="26"/>
  <c r="H101" i="26"/>
  <c r="CO4" i="26"/>
  <c r="CO5" i="26" s="1"/>
  <c r="CO8" i="26" s="1"/>
  <c r="CN9" i="26"/>
  <c r="CN16" i="26" s="1"/>
  <c r="G99" i="26"/>
  <c r="F99" i="25"/>
  <c r="G100" i="25"/>
  <c r="AM44" i="26" l="1"/>
  <c r="O57" i="26"/>
  <c r="AD49" i="26"/>
  <c r="CF21" i="26"/>
  <c r="CE22" i="26" s="1"/>
  <c r="BA36" i="26"/>
  <c r="AZ36" i="26"/>
  <c r="AY37" i="26" s="1"/>
  <c r="BX25" i="26"/>
  <c r="BW25" i="26"/>
  <c r="BB36" i="26"/>
  <c r="M57" i="26"/>
  <c r="L57" i="26"/>
  <c r="N57" i="26"/>
  <c r="AB49" i="26"/>
  <c r="AA49" i="26"/>
  <c r="AR41" i="26"/>
  <c r="AQ41" i="26"/>
  <c r="AC49" i="26"/>
  <c r="CM17" i="26"/>
  <c r="AV39" i="26"/>
  <c r="AU39" i="26"/>
  <c r="AK44" i="26"/>
  <c r="AJ44" i="26"/>
  <c r="BT27" i="26"/>
  <c r="BS27" i="26"/>
  <c r="AL44" i="26"/>
  <c r="P57" i="26"/>
  <c r="CJ18" i="26"/>
  <c r="BM31" i="26"/>
  <c r="BL31" i="26"/>
  <c r="BH33" i="26"/>
  <c r="BG33" i="26"/>
  <c r="CC22" i="26"/>
  <c r="CB22" i="26"/>
  <c r="CL17" i="26"/>
  <c r="CL18" i="26" s="1"/>
  <c r="BN31" i="26"/>
  <c r="BI33" i="26"/>
  <c r="V53" i="26"/>
  <c r="U53" i="26"/>
  <c r="CD22" i="26"/>
  <c r="BC36" i="26"/>
  <c r="H102" i="26"/>
  <c r="CP4" i="26"/>
  <c r="CP5" i="26" s="1"/>
  <c r="CP8" i="26" s="1"/>
  <c r="CO9" i="26"/>
  <c r="G100" i="26"/>
  <c r="G101" i="25"/>
  <c r="F100" i="25"/>
  <c r="N58" i="26" l="1"/>
  <c r="AB50" i="26"/>
  <c r="AK45" i="26"/>
  <c r="BS28" i="26"/>
  <c r="BR28" i="26"/>
  <c r="AJ45" i="26"/>
  <c r="AI45" i="26"/>
  <c r="L58" i="26"/>
  <c r="K58" i="26"/>
  <c r="CB23" i="26"/>
  <c r="CA23" i="26"/>
  <c r="M58" i="26"/>
  <c r="CC23" i="26"/>
  <c r="AU40" i="26"/>
  <c r="AT40" i="26"/>
  <c r="BG34" i="26"/>
  <c r="BF34" i="26"/>
  <c r="BB37" i="26"/>
  <c r="BH34" i="26"/>
  <c r="BW26" i="26"/>
  <c r="BV26" i="26"/>
  <c r="BL32" i="26"/>
  <c r="BK32" i="26"/>
  <c r="BM32" i="26"/>
  <c r="AX38" i="26"/>
  <c r="CI19" i="26"/>
  <c r="AZ37" i="26"/>
  <c r="BA37" i="26"/>
  <c r="CK18" i="26"/>
  <c r="CK19" i="26" s="1"/>
  <c r="O58" i="26"/>
  <c r="AC50" i="26"/>
  <c r="CD23" i="26"/>
  <c r="CO16" i="26"/>
  <c r="AQ42" i="26"/>
  <c r="AP42" i="26"/>
  <c r="U54" i="26"/>
  <c r="T54" i="26"/>
  <c r="AL45" i="26"/>
  <c r="AA50" i="26"/>
  <c r="Z50" i="26"/>
  <c r="H103" i="26"/>
  <c r="CP9" i="26"/>
  <c r="CQ4" i="26"/>
  <c r="CQ5" i="26" s="1"/>
  <c r="CQ8" i="26" s="1"/>
  <c r="G101" i="26"/>
  <c r="F101" i="25"/>
  <c r="G102" i="25"/>
  <c r="N59" i="26" l="1"/>
  <c r="AK46" i="26"/>
  <c r="BA38" i="26"/>
  <c r="CN17" i="26"/>
  <c r="CA24" i="26"/>
  <c r="BZ24" i="26"/>
  <c r="CB24" i="26"/>
  <c r="BK33" i="26"/>
  <c r="BJ33" i="26"/>
  <c r="K59" i="26"/>
  <c r="J59" i="26"/>
  <c r="J60" i="26" s="1"/>
  <c r="BL33" i="26"/>
  <c r="L59" i="26"/>
  <c r="BV27" i="26"/>
  <c r="BU27" i="26"/>
  <c r="AI46" i="26"/>
  <c r="AH46" i="26"/>
  <c r="AJ46" i="26"/>
  <c r="Z51" i="26"/>
  <c r="Y51" i="26"/>
  <c r="AA51" i="26"/>
  <c r="AZ38" i="26"/>
  <c r="CH20" i="26"/>
  <c r="BF35" i="26"/>
  <c r="BE35" i="26"/>
  <c r="CJ19" i="26"/>
  <c r="CJ20" i="26" s="1"/>
  <c r="BG35" i="26"/>
  <c r="BR29" i="26"/>
  <c r="BQ29" i="26"/>
  <c r="AT41" i="26"/>
  <c r="AS41" i="26"/>
  <c r="T55" i="26"/>
  <c r="S55" i="26"/>
  <c r="AW39" i="26"/>
  <c r="AY38" i="26"/>
  <c r="AX39" i="26" s="1"/>
  <c r="CC24" i="26"/>
  <c r="AB51" i="26"/>
  <c r="AP43" i="26"/>
  <c r="AO43" i="26"/>
  <c r="M59" i="26"/>
  <c r="CP16" i="26"/>
  <c r="H104" i="26"/>
  <c r="CR4" i="26"/>
  <c r="CR5" i="26" s="1"/>
  <c r="CR8" i="26" s="1"/>
  <c r="CQ9" i="26"/>
  <c r="G102" i="26"/>
  <c r="F102" i="25"/>
  <c r="G103" i="25"/>
  <c r="AZ39" i="26" l="1"/>
  <c r="AJ47" i="26"/>
  <c r="M60" i="26"/>
  <c r="AA52" i="26"/>
  <c r="AW40" i="26"/>
  <c r="AV40" i="26"/>
  <c r="S56" i="26"/>
  <c r="R56" i="26"/>
  <c r="K60" i="26"/>
  <c r="BJ34" i="26"/>
  <c r="BI34" i="26"/>
  <c r="Y52" i="26"/>
  <c r="X52" i="26"/>
  <c r="BK34" i="26"/>
  <c r="AS42" i="26"/>
  <c r="AR42" i="26"/>
  <c r="Z52" i="26"/>
  <c r="CB25" i="26"/>
  <c r="BQ30" i="26"/>
  <c r="BP30" i="26"/>
  <c r="BZ25" i="26"/>
  <c r="BY25" i="26"/>
  <c r="AO44" i="26"/>
  <c r="AN44" i="26"/>
  <c r="CA25" i="26"/>
  <c r="AH47" i="26"/>
  <c r="AG47" i="26"/>
  <c r="CM18" i="26"/>
  <c r="BE36" i="26"/>
  <c r="BD36" i="26"/>
  <c r="AI47" i="26"/>
  <c r="CO17" i="26"/>
  <c r="BF36" i="26"/>
  <c r="BU28" i="26"/>
  <c r="BT28" i="26"/>
  <c r="AY39" i="26"/>
  <c r="AY40" i="26" s="1"/>
  <c r="CG21" i="26"/>
  <c r="CI20" i="26"/>
  <c r="CI21" i="26" s="1"/>
  <c r="CQ16" i="26"/>
  <c r="L60" i="26"/>
  <c r="H105" i="26"/>
  <c r="CS4" i="26"/>
  <c r="CS5" i="26" s="1"/>
  <c r="CS8" i="26" s="1"/>
  <c r="CR9" i="26"/>
  <c r="G103" i="26"/>
  <c r="G104" i="25"/>
  <c r="F103" i="25"/>
  <c r="AI48" i="26" l="1"/>
  <c r="Z53" i="26"/>
  <c r="L61" i="26"/>
  <c r="CA26" i="26"/>
  <c r="AX40" i="26"/>
  <c r="AX41" i="26" s="1"/>
  <c r="AR43" i="26"/>
  <c r="AQ43" i="26"/>
  <c r="AN45" i="26"/>
  <c r="AM45" i="26"/>
  <c r="X53" i="26"/>
  <c r="W53" i="26"/>
  <c r="BY26" i="26"/>
  <c r="BX26" i="26"/>
  <c r="Y53" i="26"/>
  <c r="BZ26" i="26"/>
  <c r="BI35" i="26"/>
  <c r="BH35" i="26"/>
  <c r="BJ35" i="26"/>
  <c r="BD37" i="26"/>
  <c r="BC37" i="26"/>
  <c r="BE37" i="26"/>
  <c r="J61" i="26"/>
  <c r="K61" i="26"/>
  <c r="BP31" i="26"/>
  <c r="BO31" i="26"/>
  <c r="R57" i="26"/>
  <c r="Q57" i="26"/>
  <c r="CL19" i="26"/>
  <c r="BT29" i="26"/>
  <c r="BS29" i="26"/>
  <c r="CN18" i="26"/>
  <c r="CP17" i="26"/>
  <c r="CF22" i="26"/>
  <c r="AG48" i="26"/>
  <c r="AF48" i="26"/>
  <c r="CR16" i="26"/>
  <c r="CQ17" i="26" s="1"/>
  <c r="CH21" i="26"/>
  <c r="CH22" i="26" s="1"/>
  <c r="AH48" i="26"/>
  <c r="AV41" i="26"/>
  <c r="AU41" i="26"/>
  <c r="AW41" i="26"/>
  <c r="AW42" i="26" s="1"/>
  <c r="H106" i="26"/>
  <c r="CT4" i="26"/>
  <c r="CT5" i="26" s="1"/>
  <c r="CT8" i="26" s="1"/>
  <c r="CS9" i="26"/>
  <c r="CS16" i="26" s="1"/>
  <c r="G104" i="26"/>
  <c r="F104" i="25"/>
  <c r="G105" i="25"/>
  <c r="J62" i="26" l="1"/>
  <c r="CG22" i="26"/>
  <c r="BY27" i="26"/>
  <c r="CP18" i="26"/>
  <c r="AF49" i="26"/>
  <c r="AE49" i="26"/>
  <c r="BO32" i="26"/>
  <c r="BN32" i="26"/>
  <c r="AG49" i="26"/>
  <c r="W54" i="26"/>
  <c r="V54" i="26"/>
  <c r="CF23" i="26"/>
  <c r="CE23" i="26"/>
  <c r="X54" i="26"/>
  <c r="CG23" i="26"/>
  <c r="K62" i="26"/>
  <c r="J63" i="26" s="1"/>
  <c r="BS30" i="26"/>
  <c r="BR30" i="26"/>
  <c r="AM46" i="26"/>
  <c r="AL46" i="26"/>
  <c r="BC38" i="26"/>
  <c r="BB38" i="26"/>
  <c r="BD38" i="26"/>
  <c r="AU42" i="26"/>
  <c r="AT42" i="26"/>
  <c r="CK20" i="26"/>
  <c r="BH36" i="26"/>
  <c r="BG36" i="26"/>
  <c r="AV42" i="26"/>
  <c r="AV43" i="26" s="1"/>
  <c r="CM19" i="26"/>
  <c r="BI36" i="26"/>
  <c r="AQ44" i="26"/>
  <c r="AP44" i="26"/>
  <c r="BZ27" i="26"/>
  <c r="AH49" i="26"/>
  <c r="CO18" i="26"/>
  <c r="CO19" i="26" s="1"/>
  <c r="Q58" i="26"/>
  <c r="P58" i="26"/>
  <c r="Y54" i="26"/>
  <c r="CR17" i="26"/>
  <c r="CQ18" i="26" s="1"/>
  <c r="CP19" i="26" s="1"/>
  <c r="BX27" i="26"/>
  <c r="BW27" i="26"/>
  <c r="H107" i="26"/>
  <c r="CU4" i="26"/>
  <c r="CU5" i="26" s="1"/>
  <c r="CU8" i="26" s="1"/>
  <c r="CT9" i="26"/>
  <c r="G105" i="26"/>
  <c r="G106" i="25"/>
  <c r="F105" i="25"/>
  <c r="X55" i="26" l="1"/>
  <c r="BX28" i="26"/>
  <c r="CE24" i="26"/>
  <c r="CD24" i="26"/>
  <c r="CF24" i="26"/>
  <c r="AP45" i="26"/>
  <c r="AO45" i="26"/>
  <c r="BB39" i="26"/>
  <c r="BA39" i="26"/>
  <c r="V55" i="26"/>
  <c r="U55" i="26"/>
  <c r="BC39" i="26"/>
  <c r="W55" i="26"/>
  <c r="BW28" i="26"/>
  <c r="BV28" i="26"/>
  <c r="AL47" i="26"/>
  <c r="AK47" i="26"/>
  <c r="AF50" i="26"/>
  <c r="AG50" i="26"/>
  <c r="BY28" i="26"/>
  <c r="BG37" i="26"/>
  <c r="BF37" i="26"/>
  <c r="BR31" i="26"/>
  <c r="BQ31" i="26"/>
  <c r="BN33" i="26"/>
  <c r="BM33" i="26"/>
  <c r="BH37" i="26"/>
  <c r="CT16" i="26"/>
  <c r="CJ21" i="26"/>
  <c r="AE50" i="26"/>
  <c r="AD50" i="26"/>
  <c r="CL20" i="26"/>
  <c r="CK21" i="26" s="1"/>
  <c r="CN19" i="26"/>
  <c r="CN20" i="26" s="1"/>
  <c r="O59" i="26"/>
  <c r="N60" i="26" s="1"/>
  <c r="P59" i="26"/>
  <c r="AT43" i="26"/>
  <c r="AS43" i="26"/>
  <c r="AU43" i="26"/>
  <c r="H108" i="26"/>
  <c r="CV4" i="26"/>
  <c r="CV5" i="26" s="1"/>
  <c r="CV8" i="26" s="1"/>
  <c r="CU9" i="26"/>
  <c r="G106" i="26"/>
  <c r="F106" i="25"/>
  <c r="G107" i="25"/>
  <c r="W56" i="26" l="1"/>
  <c r="AU44" i="26"/>
  <c r="BX29" i="26"/>
  <c r="BB40" i="26"/>
  <c r="AE51" i="26"/>
  <c r="BA40" i="26"/>
  <c r="AZ40" i="26"/>
  <c r="CJ22" i="26"/>
  <c r="CI22" i="26"/>
  <c r="AO46" i="26"/>
  <c r="AN46" i="26"/>
  <c r="CS17" i="26"/>
  <c r="AF51" i="26"/>
  <c r="AK48" i="26"/>
  <c r="AJ48" i="26"/>
  <c r="CD25" i="26"/>
  <c r="CC25" i="26"/>
  <c r="CM20" i="26"/>
  <c r="CM21" i="26" s="1"/>
  <c r="CE25" i="26"/>
  <c r="AS44" i="26"/>
  <c r="AR44" i="26"/>
  <c r="AQ45" i="26" s="1"/>
  <c r="AP46" i="26" s="1"/>
  <c r="CU16" i="26"/>
  <c r="BV29" i="26"/>
  <c r="BU29" i="26"/>
  <c r="AT44" i="26"/>
  <c r="BM34" i="26"/>
  <c r="BL34" i="26"/>
  <c r="BW29" i="26"/>
  <c r="O60" i="26"/>
  <c r="N61" i="26" s="1"/>
  <c r="M61" i="26"/>
  <c r="BQ32" i="26"/>
  <c r="BP32" i="26"/>
  <c r="BC40" i="26"/>
  <c r="CO20" i="26"/>
  <c r="BF38" i="26"/>
  <c r="BE38" i="26"/>
  <c r="BD39" i="26" s="1"/>
  <c r="BG38" i="26"/>
  <c r="U56" i="26"/>
  <c r="T56" i="26"/>
  <c r="AD51" i="26"/>
  <c r="AC51" i="26"/>
  <c r="V56" i="26"/>
  <c r="H109" i="26"/>
  <c r="CW4" i="26"/>
  <c r="CV9" i="26"/>
  <c r="G107" i="26"/>
  <c r="G108" i="25"/>
  <c r="F107" i="25"/>
  <c r="V57" i="26" l="1"/>
  <c r="AD52" i="26"/>
  <c r="BV30" i="26"/>
  <c r="BU30" i="26"/>
  <c r="BT30" i="26"/>
  <c r="CN21" i="26"/>
  <c r="AR45" i="26"/>
  <c r="AS45" i="26"/>
  <c r="CR18" i="26"/>
  <c r="BP33" i="26"/>
  <c r="BO33" i="26"/>
  <c r="CT17" i="26"/>
  <c r="CS18" i="26" s="1"/>
  <c r="AN47" i="26"/>
  <c r="AM47" i="26"/>
  <c r="M62" i="26"/>
  <c r="L62" i="26"/>
  <c r="AO47" i="26"/>
  <c r="AC52" i="26"/>
  <c r="AB52" i="26"/>
  <c r="AT45" i="26"/>
  <c r="CC26" i="26"/>
  <c r="CB26" i="26"/>
  <c r="T57" i="26"/>
  <c r="S57" i="26"/>
  <c r="CD26" i="26"/>
  <c r="BB41" i="26"/>
  <c r="U57" i="26"/>
  <c r="CI23" i="26"/>
  <c r="CH23" i="26"/>
  <c r="BW30" i="26"/>
  <c r="BL35" i="26"/>
  <c r="BK35" i="26"/>
  <c r="CV16" i="26"/>
  <c r="AZ41" i="26"/>
  <c r="AY41" i="26"/>
  <c r="BE39" i="26"/>
  <c r="BD40" i="26" s="1"/>
  <c r="BF39" i="26"/>
  <c r="AJ49" i="26"/>
  <c r="AI49" i="26"/>
  <c r="BA41" i="26"/>
  <c r="CL21" i="26"/>
  <c r="AE52" i="26"/>
  <c r="H110" i="26"/>
  <c r="CX4" i="26"/>
  <c r="CX5" i="26" s="1"/>
  <c r="CX8" i="26" s="1"/>
  <c r="CW9" i="26"/>
  <c r="CW16" i="26" s="1"/>
  <c r="CW5" i="26"/>
  <c r="CW8" i="26" s="1"/>
  <c r="G108" i="26"/>
  <c r="G109" i="25"/>
  <c r="F108" i="25"/>
  <c r="AD53" i="26" l="1"/>
  <c r="BA42" i="26"/>
  <c r="T58" i="26"/>
  <c r="CC27" i="26"/>
  <c r="CV17" i="26"/>
  <c r="BK36" i="26"/>
  <c r="BJ36" i="26"/>
  <c r="CB27" i="26"/>
  <c r="CA27" i="26"/>
  <c r="BO34" i="26"/>
  <c r="BN34" i="26"/>
  <c r="CQ19" i="26"/>
  <c r="CR19" i="26"/>
  <c r="AB53" i="26"/>
  <c r="AA53" i="26"/>
  <c r="AS46" i="26"/>
  <c r="AC53" i="26"/>
  <c r="AR46" i="26"/>
  <c r="CL22" i="26"/>
  <c r="CK22" i="26"/>
  <c r="AQ46" i="26"/>
  <c r="L63" i="26"/>
  <c r="K63" i="26"/>
  <c r="AI50" i="26"/>
  <c r="AH50" i="26"/>
  <c r="CH24" i="26"/>
  <c r="CG24" i="26"/>
  <c r="CU17" i="26"/>
  <c r="CU18" i="26" s="1"/>
  <c r="BC41" i="26"/>
  <c r="AM48" i="26"/>
  <c r="AL48" i="26"/>
  <c r="BV31" i="26"/>
  <c r="U58" i="26"/>
  <c r="AN48" i="26"/>
  <c r="BT31" i="26"/>
  <c r="BS31" i="26"/>
  <c r="BE40" i="26"/>
  <c r="BD41" i="26" s="1"/>
  <c r="CM22" i="26"/>
  <c r="BU31" i="26"/>
  <c r="AY42" i="26"/>
  <c r="AX42" i="26"/>
  <c r="AZ42" i="26"/>
  <c r="S58" i="26"/>
  <c r="R58" i="26"/>
  <c r="H111" i="26"/>
  <c r="CX9" i="26"/>
  <c r="CX16" i="26" s="1"/>
  <c r="CW17" i="26" s="1"/>
  <c r="CY4" i="26"/>
  <c r="CY5" i="26" s="1"/>
  <c r="CY8" i="26" s="1"/>
  <c r="G109" i="26"/>
  <c r="G110" i="25"/>
  <c r="F109" i="25"/>
  <c r="AC54" i="26" l="1"/>
  <c r="CT18" i="26"/>
  <c r="CT19" i="26" s="1"/>
  <c r="AY43" i="26"/>
  <c r="BC42" i="26"/>
  <c r="CV18" i="26"/>
  <c r="K64" i="26"/>
  <c r="J64" i="26"/>
  <c r="J65" i="26" s="1"/>
  <c r="CQ20" i="26"/>
  <c r="CP20" i="26"/>
  <c r="R59" i="26"/>
  <c r="Q59" i="26"/>
  <c r="AQ47" i="26"/>
  <c r="AP47" i="26"/>
  <c r="S59" i="26"/>
  <c r="AL49" i="26"/>
  <c r="AK49" i="26"/>
  <c r="AZ43" i="26"/>
  <c r="AM49" i="26"/>
  <c r="CK23" i="26"/>
  <c r="CJ23" i="26"/>
  <c r="CL23" i="26"/>
  <c r="AX43" i="26"/>
  <c r="AW43" i="26"/>
  <c r="AR47" i="26"/>
  <c r="BN35" i="26"/>
  <c r="BM35" i="26"/>
  <c r="CU19" i="26"/>
  <c r="CA28" i="26"/>
  <c r="BZ28" i="26"/>
  <c r="BU32" i="26"/>
  <c r="CB28" i="26"/>
  <c r="CG25" i="26"/>
  <c r="CF25" i="26"/>
  <c r="AA54" i="26"/>
  <c r="Z54" i="26"/>
  <c r="BJ37" i="26"/>
  <c r="BI37" i="26"/>
  <c r="BB42" i="26"/>
  <c r="AB54" i="26"/>
  <c r="AH51" i="26"/>
  <c r="AG51" i="26"/>
  <c r="T59" i="26"/>
  <c r="BS32" i="26"/>
  <c r="BR32" i="26"/>
  <c r="CS19" i="26"/>
  <c r="CS20" i="26" s="1"/>
  <c r="BT32" i="26"/>
  <c r="H112" i="26"/>
  <c r="CY9" i="26"/>
  <c r="CY16" i="26" s="1"/>
  <c r="CZ4" i="26"/>
  <c r="CZ5" i="26" s="1"/>
  <c r="CZ8" i="26" s="1"/>
  <c r="G110" i="26"/>
  <c r="F110" i="25"/>
  <c r="G111" i="25"/>
  <c r="AY44" i="26" l="1"/>
  <c r="BT33" i="26"/>
  <c r="AA55" i="26"/>
  <c r="CA29" i="26"/>
  <c r="AQ48" i="26"/>
  <c r="R60" i="26"/>
  <c r="CT20" i="26"/>
  <c r="BI38" i="26"/>
  <c r="BH38" i="26"/>
  <c r="AP48" i="26"/>
  <c r="AO48" i="26"/>
  <c r="BM36" i="26"/>
  <c r="BL36" i="26"/>
  <c r="Z55" i="26"/>
  <c r="Y55" i="26"/>
  <c r="Q60" i="26"/>
  <c r="P60" i="26"/>
  <c r="CF26" i="26"/>
  <c r="CE26" i="26"/>
  <c r="AW44" i="26"/>
  <c r="AV44" i="26"/>
  <c r="AX44" i="26"/>
  <c r="CP21" i="26"/>
  <c r="CO21" i="26"/>
  <c r="BR33" i="26"/>
  <c r="BQ33" i="26"/>
  <c r="BS33" i="26"/>
  <c r="CJ24" i="26"/>
  <c r="CI24" i="26"/>
  <c r="CR20" i="26"/>
  <c r="CR21" i="26" s="1"/>
  <c r="AG52" i="26"/>
  <c r="AF52" i="26"/>
  <c r="CK24" i="26"/>
  <c r="BZ29" i="26"/>
  <c r="BY29" i="26"/>
  <c r="AK50" i="26"/>
  <c r="AJ50" i="26"/>
  <c r="AB55" i="26"/>
  <c r="CX17" i="26"/>
  <c r="AL50" i="26"/>
  <c r="S60" i="26"/>
  <c r="BB43" i="26"/>
  <c r="BA43" i="26"/>
  <c r="AZ44" i="26" s="1"/>
  <c r="H113" i="26"/>
  <c r="DA4" i="26"/>
  <c r="CZ9" i="26"/>
  <c r="G111" i="26"/>
  <c r="G112" i="25"/>
  <c r="F111" i="25"/>
  <c r="AX45" i="26" l="1"/>
  <c r="AA56" i="26"/>
  <c r="BZ30" i="26"/>
  <c r="CS21" i="26"/>
  <c r="CR22" i="26" s="1"/>
  <c r="BR34" i="26"/>
  <c r="CQ21" i="26"/>
  <c r="CQ22" i="26" s="1"/>
  <c r="AY45" i="26"/>
  <c r="BA44" i="26"/>
  <c r="BY30" i="26"/>
  <c r="BX30" i="26"/>
  <c r="BQ34" i="26"/>
  <c r="BP34" i="26"/>
  <c r="Y56" i="26"/>
  <c r="X56" i="26"/>
  <c r="CO22" i="26"/>
  <c r="CN22" i="26"/>
  <c r="Z56" i="26"/>
  <c r="BL37" i="26"/>
  <c r="BK37" i="26"/>
  <c r="CW18" i="26"/>
  <c r="AF53" i="26"/>
  <c r="AE53" i="26"/>
  <c r="R61" i="26"/>
  <c r="CZ16" i="26"/>
  <c r="AV45" i="26"/>
  <c r="AU45" i="26"/>
  <c r="AO49" i="26"/>
  <c r="AN49" i="26"/>
  <c r="CI25" i="26"/>
  <c r="CH25" i="26"/>
  <c r="AW45" i="26"/>
  <c r="AW46" i="26" s="1"/>
  <c r="AP49" i="26"/>
  <c r="AJ51" i="26"/>
  <c r="AI51" i="26"/>
  <c r="CJ25" i="26"/>
  <c r="CE27" i="26"/>
  <c r="CD27" i="26"/>
  <c r="AK51" i="26"/>
  <c r="BH39" i="26"/>
  <c r="BG39" i="26"/>
  <c r="P61" i="26"/>
  <c r="O61" i="26"/>
  <c r="BS34" i="26"/>
  <c r="Q61" i="26"/>
  <c r="H114" i="26"/>
  <c r="DA5" i="26"/>
  <c r="DA8" i="26" s="1"/>
  <c r="DB4" i="26"/>
  <c r="DB5" i="26" s="1"/>
  <c r="DB8" i="26" s="1"/>
  <c r="DA9" i="26"/>
  <c r="DA16" i="26" s="1"/>
  <c r="G112" i="26"/>
  <c r="G113" i="25"/>
  <c r="F112" i="25"/>
  <c r="Z57" i="26" l="1"/>
  <c r="BR35" i="26"/>
  <c r="CP22" i="26"/>
  <c r="Q62" i="26"/>
  <c r="AJ52" i="26"/>
  <c r="P62" i="26"/>
  <c r="CN23" i="26"/>
  <c r="CM23" i="26"/>
  <c r="AI52" i="26"/>
  <c r="AH52" i="26"/>
  <c r="CO23" i="26"/>
  <c r="AE54" i="26"/>
  <c r="AD54" i="26"/>
  <c r="X57" i="26"/>
  <c r="W57" i="26"/>
  <c r="Y57" i="26"/>
  <c r="CV19" i="26"/>
  <c r="CU20" i="26" s="1"/>
  <c r="CH26" i="26"/>
  <c r="CG26" i="26"/>
  <c r="CI26" i="26"/>
  <c r="BK38" i="26"/>
  <c r="BJ38" i="26"/>
  <c r="BQ35" i="26"/>
  <c r="BP35" i="26"/>
  <c r="BO35" i="26"/>
  <c r="N62" i="26"/>
  <c r="O62" i="26"/>
  <c r="AN50" i="26"/>
  <c r="AM50" i="26"/>
  <c r="BX31" i="26"/>
  <c r="BW31" i="26"/>
  <c r="AO50" i="26"/>
  <c r="BY31" i="26"/>
  <c r="BG40" i="26"/>
  <c r="BF40" i="26"/>
  <c r="AU46" i="26"/>
  <c r="AT46" i="26"/>
  <c r="AX46" i="26"/>
  <c r="AV46" i="26"/>
  <c r="CP23" i="26"/>
  <c r="CQ23" i="26"/>
  <c r="CZ17" i="26"/>
  <c r="CY17" i="26"/>
  <c r="CD28" i="26"/>
  <c r="CC28" i="26"/>
  <c r="AZ45" i="26"/>
  <c r="H115" i="26"/>
  <c r="DC4" i="26"/>
  <c r="DB9" i="26"/>
  <c r="DB16" i="26" s="1"/>
  <c r="G113" i="26"/>
  <c r="G114" i="25"/>
  <c r="F113" i="25"/>
  <c r="O63" i="26" l="1"/>
  <c r="P63" i="26"/>
  <c r="CO24" i="26"/>
  <c r="AI53" i="26"/>
  <c r="BP36" i="26"/>
  <c r="BO36" i="26"/>
  <c r="BN36" i="26"/>
  <c r="W58" i="26"/>
  <c r="V58" i="26"/>
  <c r="X58" i="26"/>
  <c r="AT47" i="26"/>
  <c r="AS47" i="26"/>
  <c r="BQ36" i="26"/>
  <c r="AD55" i="26"/>
  <c r="AC55" i="26"/>
  <c r="AU47" i="26"/>
  <c r="BJ39" i="26"/>
  <c r="BI39" i="26"/>
  <c r="CC29" i="26"/>
  <c r="CB29" i="26"/>
  <c r="BF41" i="26"/>
  <c r="BE41" i="26"/>
  <c r="AH53" i="26"/>
  <c r="AG53" i="26"/>
  <c r="AY46" i="26"/>
  <c r="CG27" i="26"/>
  <c r="CF27" i="26"/>
  <c r="CY18" i="26"/>
  <c r="CX18" i="26"/>
  <c r="CH27" i="26"/>
  <c r="CM24" i="26"/>
  <c r="CL24" i="26"/>
  <c r="BW32" i="26"/>
  <c r="BV32" i="26"/>
  <c r="CN24" i="26"/>
  <c r="BX32" i="26"/>
  <c r="CT21" i="26"/>
  <c r="AM51" i="26"/>
  <c r="AL51" i="26"/>
  <c r="CP24" i="26"/>
  <c r="AN51" i="26"/>
  <c r="AW47" i="26"/>
  <c r="Y58" i="26"/>
  <c r="AV47" i="26"/>
  <c r="N63" i="26"/>
  <c r="M63" i="26"/>
  <c r="DA17" i="26"/>
  <c r="CZ18" i="26" s="1"/>
  <c r="H116" i="26"/>
  <c r="DC5" i="26"/>
  <c r="DC8" i="26" s="1"/>
  <c r="DD4" i="26"/>
  <c r="DC9" i="26"/>
  <c r="DC16" i="26" s="1"/>
  <c r="G114" i="26"/>
  <c r="F114" i="25"/>
  <c r="G115" i="25"/>
  <c r="AU48" i="26" l="1"/>
  <c r="CO25" i="26"/>
  <c r="AV48" i="26"/>
  <c r="CN25" i="26"/>
  <c r="DB17" i="26"/>
  <c r="CS22" i="26"/>
  <c r="BI40" i="26"/>
  <c r="BH40" i="26"/>
  <c r="AG54" i="26"/>
  <c r="AF54" i="26"/>
  <c r="AH54" i="26"/>
  <c r="AC56" i="26"/>
  <c r="AB56" i="26"/>
  <c r="M64" i="26"/>
  <c r="L64" i="26"/>
  <c r="BV33" i="26"/>
  <c r="BU33" i="26"/>
  <c r="N64" i="26"/>
  <c r="BW33" i="26"/>
  <c r="AS48" i="26"/>
  <c r="AR48" i="26"/>
  <c r="CL25" i="26"/>
  <c r="CK25" i="26"/>
  <c r="AT48" i="26"/>
  <c r="AT49" i="26" s="1"/>
  <c r="CM25" i="26"/>
  <c r="DA18" i="26"/>
  <c r="O64" i="26"/>
  <c r="X59" i="26"/>
  <c r="BP37" i="26"/>
  <c r="CX19" i="26"/>
  <c r="CW19" i="26"/>
  <c r="BE42" i="26"/>
  <c r="BD42" i="26"/>
  <c r="BC43" i="26" s="1"/>
  <c r="AX47" i="26"/>
  <c r="CY19" i="26"/>
  <c r="V59" i="26"/>
  <c r="U59" i="26"/>
  <c r="AL52" i="26"/>
  <c r="AK52" i="26"/>
  <c r="CB30" i="26"/>
  <c r="CA30" i="26"/>
  <c r="W59" i="26"/>
  <c r="AM52" i="26"/>
  <c r="CF28" i="26"/>
  <c r="CE28" i="26"/>
  <c r="BN37" i="26"/>
  <c r="BM37" i="26"/>
  <c r="DD16" i="26"/>
  <c r="CG28" i="26"/>
  <c r="BO37" i="26"/>
  <c r="H117" i="26"/>
  <c r="DD5" i="26"/>
  <c r="DD8" i="26" s="1"/>
  <c r="DE4" i="26"/>
  <c r="DE5" i="26" s="1"/>
  <c r="DE8" i="26" s="1"/>
  <c r="DD9" i="26"/>
  <c r="G115" i="26"/>
  <c r="F115" i="25"/>
  <c r="G116" i="25"/>
  <c r="CN26" i="26" l="1"/>
  <c r="BN38" i="26"/>
  <c r="W60" i="26"/>
  <c r="N65" i="26"/>
  <c r="CK26" i="26"/>
  <c r="CJ26" i="26"/>
  <c r="BM38" i="26"/>
  <c r="BL38" i="26"/>
  <c r="CL26" i="26"/>
  <c r="AU49" i="26"/>
  <c r="BB44" i="26"/>
  <c r="AR49" i="26"/>
  <c r="AQ49" i="26"/>
  <c r="AF55" i="26"/>
  <c r="AE55" i="26"/>
  <c r="BD43" i="26"/>
  <c r="BC44" i="26" s="1"/>
  <c r="AS49" i="26"/>
  <c r="AG55" i="26"/>
  <c r="CE29" i="26"/>
  <c r="CD29" i="26"/>
  <c r="CV20" i="26"/>
  <c r="CW20" i="26"/>
  <c r="CF29" i="26"/>
  <c r="CX20" i="26"/>
  <c r="BH41" i="26"/>
  <c r="BG41" i="26"/>
  <c r="CA31" i="26"/>
  <c r="BZ31" i="26"/>
  <c r="AW48" i="26"/>
  <c r="BU34" i="26"/>
  <c r="BT34" i="26"/>
  <c r="BS35" i="26" s="1"/>
  <c r="CR23" i="26"/>
  <c r="AK53" i="26"/>
  <c r="AJ53" i="26"/>
  <c r="BV34" i="26"/>
  <c r="AL53" i="26"/>
  <c r="L65" i="26"/>
  <c r="K65" i="26"/>
  <c r="U60" i="26"/>
  <c r="T60" i="26"/>
  <c r="M65" i="26"/>
  <c r="DC17" i="26"/>
  <c r="V60" i="26"/>
  <c r="CM26" i="26"/>
  <c r="CM27" i="26" s="1"/>
  <c r="AB57" i="26"/>
  <c r="AA57" i="26"/>
  <c r="CZ19" i="26"/>
  <c r="BO38" i="26"/>
  <c r="H118" i="26"/>
  <c r="DF4" i="26"/>
  <c r="DE9" i="26"/>
  <c r="DE16" i="26" s="1"/>
  <c r="DF5" i="26"/>
  <c r="DF8" i="26" s="1"/>
  <c r="G116" i="26"/>
  <c r="G117" i="25"/>
  <c r="F116" i="25"/>
  <c r="M66" i="26" l="1"/>
  <c r="V61" i="26"/>
  <c r="AR50" i="26"/>
  <c r="AK54" i="26"/>
  <c r="DD17" i="26"/>
  <c r="AQ50" i="26"/>
  <c r="AP50" i="26"/>
  <c r="CQ24" i="26"/>
  <c r="BB45" i="26"/>
  <c r="BA45" i="26"/>
  <c r="BR36" i="26"/>
  <c r="BT35" i="26"/>
  <c r="BU35" i="26"/>
  <c r="CL27" i="26"/>
  <c r="CW21" i="26"/>
  <c r="T61" i="26"/>
  <c r="S61" i="26"/>
  <c r="CV21" i="26"/>
  <c r="CU21" i="26"/>
  <c r="BL39" i="26"/>
  <c r="BK39" i="26"/>
  <c r="U61" i="26"/>
  <c r="CD30" i="26"/>
  <c r="CC30" i="26"/>
  <c r="BN39" i="26"/>
  <c r="BM39" i="26"/>
  <c r="DC18" i="26"/>
  <c r="DB18" i="26"/>
  <c r="AV49" i="26"/>
  <c r="CE30" i="26"/>
  <c r="K66" i="26"/>
  <c r="J66" i="26"/>
  <c r="BZ32" i="26"/>
  <c r="BY32" i="26"/>
  <c r="CJ27" i="26"/>
  <c r="CI27" i="26"/>
  <c r="L66" i="26"/>
  <c r="AS50" i="26"/>
  <c r="CK27" i="26"/>
  <c r="BG42" i="26"/>
  <c r="BF42" i="26"/>
  <c r="AE56" i="26"/>
  <c r="AD56" i="26"/>
  <c r="AT50" i="26"/>
  <c r="AA58" i="26"/>
  <c r="Z58" i="26"/>
  <c r="AJ54" i="26"/>
  <c r="AI54" i="26"/>
  <c r="AF56" i="26"/>
  <c r="CY20" i="26"/>
  <c r="CX21" i="26" s="1"/>
  <c r="H119" i="26"/>
  <c r="DG4" i="26"/>
  <c r="DG5" i="26" s="1"/>
  <c r="DG8" i="26" s="1"/>
  <c r="DF9" i="26"/>
  <c r="G117" i="26"/>
  <c r="F117" i="25"/>
  <c r="G118" i="25"/>
  <c r="AJ55" i="26" l="1"/>
  <c r="AR51" i="26"/>
  <c r="U62" i="26"/>
  <c r="BT36" i="26"/>
  <c r="BS36" i="26"/>
  <c r="CD31" i="26"/>
  <c r="BL40" i="26"/>
  <c r="J67" i="26"/>
  <c r="CC31" i="26"/>
  <c r="CB31" i="26"/>
  <c r="K67" i="26"/>
  <c r="L67" i="26"/>
  <c r="BR37" i="26"/>
  <c r="BQ37" i="26"/>
  <c r="CI28" i="26"/>
  <c r="CH28" i="26"/>
  <c r="CJ28" i="26"/>
  <c r="BK40" i="26"/>
  <c r="BJ40" i="26"/>
  <c r="AD57" i="26"/>
  <c r="AC57" i="26"/>
  <c r="BA46" i="26"/>
  <c r="AZ46" i="26"/>
  <c r="AE57" i="26"/>
  <c r="BY33" i="26"/>
  <c r="BX33" i="26"/>
  <c r="CU22" i="26"/>
  <c r="CT22" i="26"/>
  <c r="CV22" i="26"/>
  <c r="CP25" i="26"/>
  <c r="S62" i="26"/>
  <c r="R62" i="26"/>
  <c r="Z59" i="26"/>
  <c r="Y59" i="26"/>
  <c r="T62" i="26"/>
  <c r="CW22" i="26"/>
  <c r="DF16" i="26"/>
  <c r="AP51" i="26"/>
  <c r="AO51" i="26"/>
  <c r="CL28" i="26"/>
  <c r="AQ51" i="26"/>
  <c r="BF43" i="26"/>
  <c r="BE43" i="26"/>
  <c r="DB19" i="26"/>
  <c r="DA19" i="26"/>
  <c r="CK28" i="26"/>
  <c r="BM40" i="26"/>
  <c r="AI55" i="26"/>
  <c r="AH55" i="26"/>
  <c r="AS51" i="26"/>
  <c r="AU50" i="26"/>
  <c r="AT51" i="26" s="1"/>
  <c r="H120" i="26"/>
  <c r="DH4" i="26"/>
  <c r="DH5" i="26" s="1"/>
  <c r="DH8" i="26" s="1"/>
  <c r="DG9" i="26"/>
  <c r="DG16" i="26" s="1"/>
  <c r="G118" i="26"/>
  <c r="G119" i="25"/>
  <c r="F118" i="25"/>
  <c r="CV23" i="26" l="1"/>
  <c r="BS37" i="26"/>
  <c r="J68" i="26"/>
  <c r="BK41" i="26"/>
  <c r="K68" i="26"/>
  <c r="AR52" i="26"/>
  <c r="AI56" i="26"/>
  <c r="T63" i="26"/>
  <c r="AH56" i="26"/>
  <c r="AG56" i="26"/>
  <c r="AO52" i="26"/>
  <c r="AN52" i="26"/>
  <c r="CJ29" i="26"/>
  <c r="AP52" i="26"/>
  <c r="DF17" i="26"/>
  <c r="DE17" i="26"/>
  <c r="CT23" i="26"/>
  <c r="CS23" i="26"/>
  <c r="CK29" i="26"/>
  <c r="CU23" i="26"/>
  <c r="CH29" i="26"/>
  <c r="CG29" i="26"/>
  <c r="BX34" i="26"/>
  <c r="BW34" i="26"/>
  <c r="CI29" i="26"/>
  <c r="BQ38" i="26"/>
  <c r="BP38" i="26"/>
  <c r="BR38" i="26"/>
  <c r="Y60" i="26"/>
  <c r="X60" i="26"/>
  <c r="AZ47" i="26"/>
  <c r="AY47" i="26"/>
  <c r="DA20" i="26"/>
  <c r="CZ20" i="26"/>
  <c r="R63" i="26"/>
  <c r="Q63" i="26"/>
  <c r="BL41" i="26"/>
  <c r="BE44" i="26"/>
  <c r="BD44" i="26"/>
  <c r="S63" i="26"/>
  <c r="AC58" i="26"/>
  <c r="AB58" i="26"/>
  <c r="CB32" i="26"/>
  <c r="CA32" i="26"/>
  <c r="AD58" i="26"/>
  <c r="CC32" i="26"/>
  <c r="AS52" i="26"/>
  <c r="AQ52" i="26"/>
  <c r="CO26" i="26"/>
  <c r="BJ41" i="26"/>
  <c r="BI41" i="26"/>
  <c r="H121" i="26"/>
  <c r="DI4" i="26"/>
  <c r="DI5" i="26" s="1"/>
  <c r="DI8" i="26" s="1"/>
  <c r="DH9" i="26"/>
  <c r="DH16" i="26" s="1"/>
  <c r="G119" i="26"/>
  <c r="F119" i="25"/>
  <c r="G120" i="25"/>
  <c r="AQ53" i="26" l="1"/>
  <c r="J69" i="26"/>
  <c r="CT24" i="26"/>
  <c r="CJ30" i="26"/>
  <c r="CI30" i="26"/>
  <c r="DG17" i="26"/>
  <c r="DF18" i="26" s="1"/>
  <c r="BD45" i="26"/>
  <c r="BC45" i="26"/>
  <c r="BI42" i="26"/>
  <c r="BH42" i="26"/>
  <c r="BJ42" i="26"/>
  <c r="CN27" i="26"/>
  <c r="BP39" i="26"/>
  <c r="BO39" i="26"/>
  <c r="DE18" i="26"/>
  <c r="DD18" i="26"/>
  <c r="Q64" i="26"/>
  <c r="P64" i="26"/>
  <c r="BQ39" i="26"/>
  <c r="R64" i="26"/>
  <c r="AP53" i="26"/>
  <c r="CB33" i="26"/>
  <c r="BW35" i="26"/>
  <c r="BV35" i="26"/>
  <c r="AN53" i="26"/>
  <c r="AM53" i="26"/>
  <c r="CZ21" i="26"/>
  <c r="CY21" i="26"/>
  <c r="AO53" i="26"/>
  <c r="AR53" i="26"/>
  <c r="BK42" i="26"/>
  <c r="CA33" i="26"/>
  <c r="BZ33" i="26"/>
  <c r="CG30" i="26"/>
  <c r="CF30" i="26"/>
  <c r="AY48" i="26"/>
  <c r="AX48" i="26"/>
  <c r="CH30" i="26"/>
  <c r="AG57" i="26"/>
  <c r="AF57" i="26"/>
  <c r="AB59" i="26"/>
  <c r="AA59" i="26"/>
  <c r="CU24" i="26"/>
  <c r="AH57" i="26"/>
  <c r="AC59" i="26"/>
  <c r="X61" i="26"/>
  <c r="W61" i="26"/>
  <c r="S64" i="26"/>
  <c r="CS24" i="26"/>
  <c r="CR24" i="26"/>
  <c r="H122" i="26"/>
  <c r="DJ4" i="26"/>
  <c r="DJ5" i="26" s="1"/>
  <c r="DJ8" i="26" s="1"/>
  <c r="DI9" i="26"/>
  <c r="DI16" i="26" s="1"/>
  <c r="G120" i="26"/>
  <c r="F120" i="25"/>
  <c r="G121" i="25"/>
  <c r="AO54" i="26" l="1"/>
  <c r="CH31" i="26"/>
  <c r="DE19" i="26"/>
  <c r="BP40" i="26"/>
  <c r="CA34" i="26"/>
  <c r="DH17" i="26"/>
  <c r="CS25" i="26"/>
  <c r="AX49" i="26"/>
  <c r="AW49" i="26"/>
  <c r="BO40" i="26"/>
  <c r="BN40" i="26"/>
  <c r="CI31" i="26"/>
  <c r="CF31" i="26"/>
  <c r="CE31" i="26"/>
  <c r="CG31" i="26"/>
  <c r="CM28" i="26"/>
  <c r="CR25" i="26"/>
  <c r="CQ25" i="26"/>
  <c r="BZ34" i="26"/>
  <c r="BY34" i="26"/>
  <c r="W62" i="26"/>
  <c r="V62" i="26"/>
  <c r="BJ43" i="26"/>
  <c r="AP54" i="26"/>
  <c r="R65" i="26"/>
  <c r="BH43" i="26"/>
  <c r="BG43" i="26"/>
  <c r="AQ54" i="26"/>
  <c r="BI43" i="26"/>
  <c r="CY22" i="26"/>
  <c r="CX22" i="26"/>
  <c r="CT25" i="26"/>
  <c r="AA60" i="26"/>
  <c r="Z60" i="26"/>
  <c r="BC46" i="26"/>
  <c r="BB46" i="26"/>
  <c r="AB60" i="26"/>
  <c r="AM54" i="26"/>
  <c r="AL54" i="26"/>
  <c r="P65" i="26"/>
  <c r="O65" i="26"/>
  <c r="AF58" i="26"/>
  <c r="AE58" i="26"/>
  <c r="AN54" i="26"/>
  <c r="Q65" i="26"/>
  <c r="DG18" i="26"/>
  <c r="AG58" i="26"/>
  <c r="BV36" i="26"/>
  <c r="BU36" i="26"/>
  <c r="DD19" i="26"/>
  <c r="DC19" i="26"/>
  <c r="H123" i="26"/>
  <c r="DK4" i="26"/>
  <c r="DJ9" i="26"/>
  <c r="DJ16" i="26" s="1"/>
  <c r="DK5" i="26"/>
  <c r="DK8" i="26" s="1"/>
  <c r="G121" i="26"/>
  <c r="G122" i="25"/>
  <c r="F121" i="25"/>
  <c r="Q66" i="26" l="1"/>
  <c r="AN55" i="26"/>
  <c r="BI44" i="26"/>
  <c r="CF32" i="26"/>
  <c r="BO41" i="26"/>
  <c r="AO55" i="26"/>
  <c r="DI17" i="26"/>
  <c r="DH18" i="26" s="1"/>
  <c r="DG19" i="26" s="1"/>
  <c r="CE32" i="26"/>
  <c r="CD32" i="26"/>
  <c r="Z61" i="26"/>
  <c r="Y61" i="26"/>
  <c r="AA61" i="26"/>
  <c r="AE59" i="26"/>
  <c r="AD59" i="26"/>
  <c r="DF19" i="26"/>
  <c r="AF59" i="26"/>
  <c r="CX23" i="26"/>
  <c r="CW23" i="26"/>
  <c r="V63" i="26"/>
  <c r="U63" i="26"/>
  <c r="BN41" i="26"/>
  <c r="BM41" i="26"/>
  <c r="O66" i="26"/>
  <c r="N66" i="26"/>
  <c r="BY35" i="26"/>
  <c r="BX35" i="26"/>
  <c r="P66" i="26"/>
  <c r="BZ35" i="26"/>
  <c r="AW50" i="26"/>
  <c r="AV50" i="26"/>
  <c r="AL55" i="26"/>
  <c r="AK55" i="26"/>
  <c r="CQ26" i="26"/>
  <c r="CP26" i="26"/>
  <c r="AM55" i="26"/>
  <c r="BF44" i="26"/>
  <c r="BG44" i="26"/>
  <c r="CR26" i="26"/>
  <c r="CS26" i="26"/>
  <c r="DC20" i="26"/>
  <c r="DB20" i="26"/>
  <c r="BH44" i="26"/>
  <c r="BH45" i="26" s="1"/>
  <c r="DD20" i="26"/>
  <c r="BB47" i="26"/>
  <c r="BA47" i="26"/>
  <c r="CL29" i="26"/>
  <c r="CH32" i="26"/>
  <c r="BU37" i="26"/>
  <c r="BT37" i="26"/>
  <c r="AP55" i="26"/>
  <c r="CG32" i="26"/>
  <c r="H124" i="26"/>
  <c r="DL4" i="26"/>
  <c r="DL5" i="26" s="1"/>
  <c r="DL8" i="26" s="1"/>
  <c r="DK9" i="26"/>
  <c r="G122" i="26"/>
  <c r="F122" i="25"/>
  <c r="G123" i="25"/>
  <c r="CF33" i="26" l="1"/>
  <c r="O67" i="26"/>
  <c r="AM56" i="26"/>
  <c r="BM42" i="26"/>
  <c r="BL42" i="26"/>
  <c r="AN56" i="26"/>
  <c r="CP27" i="26"/>
  <c r="CO27" i="26"/>
  <c r="BN42" i="26"/>
  <c r="CK30" i="26"/>
  <c r="CQ27" i="26"/>
  <c r="AK56" i="26"/>
  <c r="AJ56" i="26"/>
  <c r="AL56" i="26"/>
  <c r="U64" i="26"/>
  <c r="T64" i="26"/>
  <c r="BA48" i="26"/>
  <c r="AZ48" i="26"/>
  <c r="AV51" i="26"/>
  <c r="AU51" i="26"/>
  <c r="CW24" i="26"/>
  <c r="CV24" i="26"/>
  <c r="Y62" i="26"/>
  <c r="X62" i="26"/>
  <c r="Z62" i="26"/>
  <c r="CD33" i="26"/>
  <c r="CC33" i="26"/>
  <c r="DA21" i="26"/>
  <c r="DB21" i="26"/>
  <c r="P67" i="26"/>
  <c r="CE33" i="26"/>
  <c r="CE34" i="26" s="1"/>
  <c r="CG33" i="26"/>
  <c r="DC21" i="26"/>
  <c r="DE20" i="26"/>
  <c r="DF20" i="26"/>
  <c r="BX36" i="26"/>
  <c r="BW36" i="26"/>
  <c r="AD60" i="26"/>
  <c r="AC60" i="26"/>
  <c r="BT38" i="26"/>
  <c r="BS38" i="26"/>
  <c r="CR27" i="26"/>
  <c r="BY36" i="26"/>
  <c r="AE60" i="26"/>
  <c r="BG45" i="26"/>
  <c r="DK16" i="26"/>
  <c r="AO56" i="26"/>
  <c r="BF45" i="26"/>
  <c r="BE45" i="26"/>
  <c r="M67" i="26"/>
  <c r="N67" i="26"/>
  <c r="H125" i="26"/>
  <c r="DM4" i="26"/>
  <c r="DM5" i="26" s="1"/>
  <c r="DM8" i="26" s="1"/>
  <c r="DL9" i="26"/>
  <c r="DL16" i="26" s="1"/>
  <c r="G123" i="26"/>
  <c r="G124" i="25"/>
  <c r="F123" i="25"/>
  <c r="AL57" i="26" l="1"/>
  <c r="N68" i="26"/>
  <c r="CQ28" i="26"/>
  <c r="CD34" i="26"/>
  <c r="Y63" i="26"/>
  <c r="BG46" i="26"/>
  <c r="DE21" i="26"/>
  <c r="CV25" i="26"/>
  <c r="CU25" i="26"/>
  <c r="CJ31" i="26"/>
  <c r="DB22" i="26"/>
  <c r="CO28" i="26"/>
  <c r="CN28" i="26"/>
  <c r="DA22" i="26"/>
  <c r="CZ22" i="26"/>
  <c r="AU52" i="26"/>
  <c r="AT52" i="26"/>
  <c r="CP28" i="26"/>
  <c r="DK17" i="26"/>
  <c r="DJ17" i="26"/>
  <c r="CC34" i="26"/>
  <c r="CB34" i="26"/>
  <c r="AZ49" i="26"/>
  <c r="AY49" i="26"/>
  <c r="AN57" i="26"/>
  <c r="BL43" i="26"/>
  <c r="BK43" i="26"/>
  <c r="AC61" i="26"/>
  <c r="AB61" i="26"/>
  <c r="BM43" i="26"/>
  <c r="AD61" i="26"/>
  <c r="T65" i="26"/>
  <c r="S65" i="26"/>
  <c r="BW37" i="26"/>
  <c r="BV37" i="26"/>
  <c r="O68" i="26"/>
  <c r="BS39" i="26"/>
  <c r="BR39" i="26"/>
  <c r="L68" i="26"/>
  <c r="M68" i="26"/>
  <c r="BX37" i="26"/>
  <c r="AM57" i="26"/>
  <c r="BE46" i="26"/>
  <c r="BD46" i="26"/>
  <c r="DD21" i="26"/>
  <c r="DD22" i="26" s="1"/>
  <c r="AJ57" i="26"/>
  <c r="AI57" i="26"/>
  <c r="CF34" i="26"/>
  <c r="CE35" i="26" s="1"/>
  <c r="BF46" i="26"/>
  <c r="X63" i="26"/>
  <c r="W63" i="26"/>
  <c r="AK57" i="26"/>
  <c r="H126" i="26"/>
  <c r="DN4" i="26"/>
  <c r="DN5" i="26" s="1"/>
  <c r="DN8" i="26" s="1"/>
  <c r="DM9" i="26"/>
  <c r="DM16" i="26" s="1"/>
  <c r="G124" i="26"/>
  <c r="F124" i="25"/>
  <c r="G125" i="25"/>
  <c r="M69" i="26" l="1"/>
  <c r="AM58" i="26"/>
  <c r="BE47" i="26"/>
  <c r="AJ58" i="26"/>
  <c r="CP29" i="26"/>
  <c r="DL17" i="26"/>
  <c r="DK18" i="26" s="1"/>
  <c r="CC35" i="26"/>
  <c r="BD47" i="26"/>
  <c r="BC47" i="26"/>
  <c r="CI32" i="26"/>
  <c r="BL44" i="26"/>
  <c r="DI18" i="26"/>
  <c r="DJ18" i="26"/>
  <c r="CB35" i="26"/>
  <c r="CA35" i="26"/>
  <c r="AL58" i="26"/>
  <c r="AB62" i="26"/>
  <c r="AA62" i="26"/>
  <c r="AC62" i="26"/>
  <c r="BK44" i="26"/>
  <c r="BJ44" i="26"/>
  <c r="AT53" i="26"/>
  <c r="AS53" i="26"/>
  <c r="L69" i="26"/>
  <c r="K69" i="26"/>
  <c r="AK58" i="26"/>
  <c r="W64" i="26"/>
  <c r="V64" i="26"/>
  <c r="DA23" i="26"/>
  <c r="X64" i="26"/>
  <c r="DC22" i="26"/>
  <c r="DC23" i="26" s="1"/>
  <c r="AY50" i="26"/>
  <c r="AX50" i="26"/>
  <c r="AW51" i="26" s="1"/>
  <c r="CN29" i="26"/>
  <c r="CM29" i="26"/>
  <c r="CU26" i="26"/>
  <c r="CT26" i="26"/>
  <c r="BF47" i="26"/>
  <c r="BV38" i="26"/>
  <c r="BU38" i="26"/>
  <c r="CO29" i="26"/>
  <c r="CZ23" i="26"/>
  <c r="CY23" i="26"/>
  <c r="BW38" i="26"/>
  <c r="CD35" i="26"/>
  <c r="CD36" i="26" s="1"/>
  <c r="S66" i="26"/>
  <c r="R66" i="26"/>
  <c r="BR40" i="26"/>
  <c r="BQ40" i="26"/>
  <c r="AI58" i="26"/>
  <c r="AH58" i="26"/>
  <c r="N69" i="26"/>
  <c r="H127" i="26"/>
  <c r="DN9" i="26"/>
  <c r="DN16" i="26" s="1"/>
  <c r="DO4" i="26"/>
  <c r="DO5" i="26" s="1"/>
  <c r="DO8" i="26" s="1"/>
  <c r="G125" i="26"/>
  <c r="G126" i="25"/>
  <c r="F125" i="25"/>
  <c r="AJ59" i="26" l="1"/>
  <c r="BE48" i="26"/>
  <c r="M70" i="26"/>
  <c r="DJ19" i="26"/>
  <c r="AK59" i="26"/>
  <c r="L70" i="26"/>
  <c r="BD48" i="26"/>
  <c r="DB23" i="26"/>
  <c r="DB24" i="26" s="1"/>
  <c r="CN30" i="26"/>
  <c r="DM17" i="26"/>
  <c r="DL18" i="26" s="1"/>
  <c r="DK19" i="26" s="1"/>
  <c r="CM30" i="26"/>
  <c r="CL30" i="26"/>
  <c r="AS54" i="26"/>
  <c r="AR54" i="26"/>
  <c r="DI19" i="26"/>
  <c r="DH19" i="26"/>
  <c r="AV52" i="26"/>
  <c r="AX51" i="26"/>
  <c r="AW52" i="26" s="1"/>
  <c r="BK45" i="26"/>
  <c r="BJ45" i="26"/>
  <c r="BI45" i="26"/>
  <c r="CH33" i="26"/>
  <c r="CY24" i="26"/>
  <c r="CX24" i="26"/>
  <c r="CZ24" i="26"/>
  <c r="CO30" i="26"/>
  <c r="BC48" i="26"/>
  <c r="BD49" i="26" s="1"/>
  <c r="BB48" i="26"/>
  <c r="AH59" i="26"/>
  <c r="AG59" i="26"/>
  <c r="BU39" i="26"/>
  <c r="BT39" i="26"/>
  <c r="AA63" i="26"/>
  <c r="Z63" i="26"/>
  <c r="CC36" i="26"/>
  <c r="AI59" i="26"/>
  <c r="BV39" i="26"/>
  <c r="V65" i="26"/>
  <c r="U65" i="26"/>
  <c r="AB63" i="26"/>
  <c r="BQ41" i="26"/>
  <c r="BP41" i="26"/>
  <c r="W65" i="26"/>
  <c r="AL59" i="26"/>
  <c r="CT27" i="26"/>
  <c r="CS27" i="26"/>
  <c r="CA36" i="26"/>
  <c r="BZ36" i="26"/>
  <c r="R67" i="26"/>
  <c r="Q67" i="26"/>
  <c r="K70" i="26"/>
  <c r="J70" i="26"/>
  <c r="CB36" i="26"/>
  <c r="H128" i="26"/>
  <c r="DO9" i="26"/>
  <c r="DO16" i="26" s="1"/>
  <c r="DP4" i="26"/>
  <c r="DP5" i="26" s="1"/>
  <c r="DP8" i="26" s="1"/>
  <c r="G126" i="26"/>
  <c r="F126" i="25"/>
  <c r="G127" i="25"/>
  <c r="J71" i="26" l="1"/>
  <c r="DA24" i="26"/>
  <c r="CN31" i="26"/>
  <c r="AK60" i="26"/>
  <c r="L71" i="26"/>
  <c r="CZ25" i="26"/>
  <c r="AI60" i="26"/>
  <c r="CC37" i="26"/>
  <c r="AA64" i="26"/>
  <c r="DJ20" i="26"/>
  <c r="DN17" i="26"/>
  <c r="DM18" i="26" s="1"/>
  <c r="DL19" i="26" s="1"/>
  <c r="CA37" i="26"/>
  <c r="AV53" i="26"/>
  <c r="AU53" i="26"/>
  <c r="CS28" i="26"/>
  <c r="CR28" i="26"/>
  <c r="Z64" i="26"/>
  <c r="Y64" i="26"/>
  <c r="AJ60" i="26"/>
  <c r="BT40" i="26"/>
  <c r="BS40" i="26"/>
  <c r="DH20" i="26"/>
  <c r="DG20" i="26"/>
  <c r="BU40" i="26"/>
  <c r="DI20" i="26"/>
  <c r="AG60" i="26"/>
  <c r="AF60" i="26"/>
  <c r="CX25" i="26"/>
  <c r="CW25" i="26"/>
  <c r="AR55" i="26"/>
  <c r="AQ55" i="26"/>
  <c r="CB37" i="26"/>
  <c r="AH60" i="26"/>
  <c r="CY25" i="26"/>
  <c r="BP42" i="26"/>
  <c r="BO42" i="26"/>
  <c r="CG34" i="26"/>
  <c r="CL31" i="26"/>
  <c r="CK31" i="26"/>
  <c r="K71" i="26"/>
  <c r="K72" i="26" s="1"/>
  <c r="CM31" i="26"/>
  <c r="BI46" i="26"/>
  <c r="BH46" i="26"/>
  <c r="Q68" i="26"/>
  <c r="P68" i="26"/>
  <c r="DA25" i="26"/>
  <c r="BJ46" i="26"/>
  <c r="U66" i="26"/>
  <c r="T66" i="26"/>
  <c r="BZ37" i="26"/>
  <c r="BY37" i="26"/>
  <c r="V66" i="26"/>
  <c r="BB49" i="26"/>
  <c r="BA49" i="26"/>
  <c r="BC49" i="26"/>
  <c r="H129" i="26"/>
  <c r="DQ4" i="26"/>
  <c r="DQ5" i="26" s="1"/>
  <c r="DQ8" i="26" s="1"/>
  <c r="DP9" i="26"/>
  <c r="G127" i="26"/>
  <c r="G128" i="25"/>
  <c r="F127" i="25"/>
  <c r="DI21" i="26" l="1"/>
  <c r="AJ61" i="26"/>
  <c r="BC50" i="26"/>
  <c r="AI61" i="26"/>
  <c r="AG61" i="26"/>
  <c r="CX26" i="26"/>
  <c r="Z65" i="26"/>
  <c r="AF61" i="26"/>
  <c r="AE61" i="26"/>
  <c r="CR29" i="26"/>
  <c r="CQ29" i="26"/>
  <c r="T67" i="26"/>
  <c r="S67" i="26"/>
  <c r="CK32" i="26"/>
  <c r="CJ32" i="26"/>
  <c r="BY38" i="26"/>
  <c r="BX38" i="26"/>
  <c r="U67" i="26"/>
  <c r="CL32" i="26"/>
  <c r="BZ38" i="26"/>
  <c r="CF35" i="26"/>
  <c r="BO43" i="26"/>
  <c r="BN43" i="26"/>
  <c r="AU54" i="26"/>
  <c r="AT54" i="26"/>
  <c r="P69" i="26"/>
  <c r="O69" i="26"/>
  <c r="DG21" i="26"/>
  <c r="DF21" i="26"/>
  <c r="Y65" i="26"/>
  <c r="X65" i="26"/>
  <c r="J72" i="26"/>
  <c r="J73" i="26" s="1"/>
  <c r="DH21" i="26"/>
  <c r="CA38" i="26"/>
  <c r="DP16" i="26"/>
  <c r="BS41" i="26"/>
  <c r="BR41" i="26"/>
  <c r="CY26" i="26"/>
  <c r="BT41" i="26"/>
  <c r="BH47" i="26"/>
  <c r="BG47" i="26"/>
  <c r="AH61" i="26"/>
  <c r="CZ26" i="26"/>
  <c r="BA50" i="26"/>
  <c r="AZ50" i="26"/>
  <c r="BI47" i="26"/>
  <c r="CB38" i="26"/>
  <c r="CW26" i="26"/>
  <c r="CV26" i="26"/>
  <c r="BB50" i="26"/>
  <c r="CM32" i="26"/>
  <c r="AQ56" i="26"/>
  <c r="AP56" i="26"/>
  <c r="DK20" i="26"/>
  <c r="H130" i="26"/>
  <c r="DR4" i="26"/>
  <c r="DR5" i="26" s="1"/>
  <c r="DR8" i="26" s="1"/>
  <c r="DQ9" i="26"/>
  <c r="G128" i="26"/>
  <c r="G129" i="25"/>
  <c r="F128" i="25"/>
  <c r="AH62" i="26" l="1"/>
  <c r="AF62" i="26"/>
  <c r="CW27" i="26"/>
  <c r="BA51" i="26"/>
  <c r="AI62" i="26"/>
  <c r="BS42" i="26"/>
  <c r="O70" i="26"/>
  <c r="N70" i="26"/>
  <c r="BY39" i="26"/>
  <c r="BB51" i="26"/>
  <c r="CV27" i="26"/>
  <c r="CU27" i="26"/>
  <c r="BR42" i="26"/>
  <c r="BQ42" i="26"/>
  <c r="AT55" i="26"/>
  <c r="AS55" i="26"/>
  <c r="AG62" i="26"/>
  <c r="CJ33" i="26"/>
  <c r="CI33" i="26"/>
  <c r="DO17" i="26"/>
  <c r="BN44" i="26"/>
  <c r="BM44" i="26"/>
  <c r="CK33" i="26"/>
  <c r="CA39" i="26"/>
  <c r="R68" i="26"/>
  <c r="S68" i="26"/>
  <c r="AZ51" i="26"/>
  <c r="AY51" i="26"/>
  <c r="DG22" i="26"/>
  <c r="DH22" i="26"/>
  <c r="T68" i="26"/>
  <c r="CQ30" i="26"/>
  <c r="CP30" i="26"/>
  <c r="BX39" i="26"/>
  <c r="BW39" i="26"/>
  <c r="CE36" i="26"/>
  <c r="AE62" i="26"/>
  <c r="AD62" i="26"/>
  <c r="BG48" i="26"/>
  <c r="BF48" i="26"/>
  <c r="X66" i="26"/>
  <c r="W66" i="26"/>
  <c r="BH48" i="26"/>
  <c r="Y66" i="26"/>
  <c r="DQ16" i="26"/>
  <c r="BZ39" i="26"/>
  <c r="DJ21" i="26"/>
  <c r="DF22" i="26"/>
  <c r="DE22" i="26"/>
  <c r="CL33" i="26"/>
  <c r="CX27" i="26"/>
  <c r="AP57" i="26"/>
  <c r="AO57" i="26"/>
  <c r="CY27" i="26"/>
  <c r="H131" i="26"/>
  <c r="DS4" i="26"/>
  <c r="DS5" i="26" s="1"/>
  <c r="DS8" i="26" s="1"/>
  <c r="DR9" i="26"/>
  <c r="DR16" i="26" s="1"/>
  <c r="G129" i="26"/>
  <c r="F129" i="25"/>
  <c r="G130" i="25"/>
  <c r="CK34" i="26" l="1"/>
  <c r="BZ40" i="26"/>
  <c r="AG63" i="26"/>
  <c r="CW28" i="26"/>
  <c r="AE63" i="26"/>
  <c r="S69" i="26"/>
  <c r="CV28" i="26"/>
  <c r="AH63" i="26"/>
  <c r="BX40" i="26"/>
  <c r="DF23" i="26"/>
  <c r="CD37" i="26"/>
  <c r="AZ52" i="26"/>
  <c r="DI22" i="26"/>
  <c r="R69" i="26"/>
  <c r="Q69" i="26"/>
  <c r="AS56" i="26"/>
  <c r="AR56" i="26"/>
  <c r="AY52" i="26"/>
  <c r="AX52" i="26"/>
  <c r="BW40" i="26"/>
  <c r="BV40" i="26"/>
  <c r="BQ43" i="26"/>
  <c r="BP43" i="26"/>
  <c r="DE23" i="26"/>
  <c r="DD23" i="26"/>
  <c r="DQ17" i="26"/>
  <c r="BR43" i="26"/>
  <c r="CU28" i="26"/>
  <c r="CV29" i="26" s="1"/>
  <c r="CT28" i="26"/>
  <c r="BL45" i="26"/>
  <c r="BM45" i="26"/>
  <c r="AF63" i="26"/>
  <c r="CP31" i="26"/>
  <c r="CO31" i="26"/>
  <c r="W67" i="26"/>
  <c r="V67" i="26"/>
  <c r="DN18" i="26"/>
  <c r="X67" i="26"/>
  <c r="DP17" i="26"/>
  <c r="DO18" i="26" s="1"/>
  <c r="AO58" i="26"/>
  <c r="AN58" i="26"/>
  <c r="BF49" i="26"/>
  <c r="BE49" i="26"/>
  <c r="BA52" i="26"/>
  <c r="BY40" i="26"/>
  <c r="BY41" i="26" s="1"/>
  <c r="BG49" i="26"/>
  <c r="CI34" i="26"/>
  <c r="CH34" i="26"/>
  <c r="N71" i="26"/>
  <c r="M71" i="26"/>
  <c r="CX28" i="26"/>
  <c r="CJ34" i="26"/>
  <c r="AD63" i="26"/>
  <c r="AC63" i="26"/>
  <c r="DG23" i="26"/>
  <c r="H132" i="26"/>
  <c r="DT4" i="26"/>
  <c r="DT5" i="26" s="1"/>
  <c r="DT8" i="26" s="1"/>
  <c r="DS9" i="26"/>
  <c r="G130" i="26"/>
  <c r="G131" i="25"/>
  <c r="F130" i="25"/>
  <c r="CW29" i="26" l="1"/>
  <c r="AF64" i="26"/>
  <c r="DE24" i="26"/>
  <c r="CI35" i="26"/>
  <c r="DN19" i="26"/>
  <c r="DM19" i="26"/>
  <c r="CH35" i="26"/>
  <c r="CG35" i="26"/>
  <c r="Q70" i="26"/>
  <c r="P70" i="26"/>
  <c r="V68" i="26"/>
  <c r="U68" i="26"/>
  <c r="R70" i="26"/>
  <c r="W68" i="26"/>
  <c r="DD24" i="26"/>
  <c r="DC24" i="26"/>
  <c r="CO32" i="26"/>
  <c r="CN32" i="26"/>
  <c r="BP44" i="26"/>
  <c r="BO44" i="26"/>
  <c r="M72" i="26"/>
  <c r="L72" i="26"/>
  <c r="AC64" i="26"/>
  <c r="AB64" i="26"/>
  <c r="BQ44" i="26"/>
  <c r="AG64" i="26"/>
  <c r="AD64" i="26"/>
  <c r="BE50" i="26"/>
  <c r="BD50" i="26"/>
  <c r="BF50" i="26"/>
  <c r="BX41" i="26"/>
  <c r="AE64" i="26"/>
  <c r="AN59" i="26"/>
  <c r="AM59" i="26"/>
  <c r="AZ53" i="26"/>
  <c r="CJ35" i="26"/>
  <c r="BL46" i="26"/>
  <c r="BK46" i="26"/>
  <c r="BW41" i="26"/>
  <c r="BV41" i="26"/>
  <c r="BU41" i="26"/>
  <c r="CC38" i="26"/>
  <c r="AR57" i="26"/>
  <c r="AQ57" i="26"/>
  <c r="DH23" i="26"/>
  <c r="DP18" i="26"/>
  <c r="CT29" i="26"/>
  <c r="CS29" i="26"/>
  <c r="AX53" i="26"/>
  <c r="AW53" i="26"/>
  <c r="DF24" i="26"/>
  <c r="DS16" i="26"/>
  <c r="CU29" i="26"/>
  <c r="AY53" i="26"/>
  <c r="H133" i="26"/>
  <c r="DU4" i="26"/>
  <c r="DU5" i="26" s="1"/>
  <c r="DU8" i="26" s="1"/>
  <c r="DT9" i="26"/>
  <c r="DT16" i="26" s="1"/>
  <c r="G131" i="26"/>
  <c r="F131" i="25"/>
  <c r="G132" i="25"/>
  <c r="BX42" i="26" l="1"/>
  <c r="AE65" i="26"/>
  <c r="CI36" i="26"/>
  <c r="AX54" i="26"/>
  <c r="DD25" i="26"/>
  <c r="BV42" i="26"/>
  <c r="CU30" i="26"/>
  <c r="BP45" i="26"/>
  <c r="AC65" i="26"/>
  <c r="AM60" i="26"/>
  <c r="AL60" i="26"/>
  <c r="L73" i="26"/>
  <c r="K73" i="26"/>
  <c r="U69" i="26"/>
  <c r="T69" i="26"/>
  <c r="V69" i="26"/>
  <c r="BO45" i="26"/>
  <c r="BN45" i="26"/>
  <c r="O71" i="26"/>
  <c r="N72" i="26" s="1"/>
  <c r="M73" i="26" s="1"/>
  <c r="P71" i="26"/>
  <c r="Q71" i="26"/>
  <c r="AQ58" i="26"/>
  <c r="AP58" i="26"/>
  <c r="CV30" i="26"/>
  <c r="CN33" i="26"/>
  <c r="CM33" i="26"/>
  <c r="CB39" i="26"/>
  <c r="AY54" i="26"/>
  <c r="AF65" i="26"/>
  <c r="DO19" i="26"/>
  <c r="DN20" i="26" s="1"/>
  <c r="BU42" i="26"/>
  <c r="BT42" i="26"/>
  <c r="BD51" i="26"/>
  <c r="BC51" i="26"/>
  <c r="DG24" i="26"/>
  <c r="CG36" i="26"/>
  <c r="CF36" i="26"/>
  <c r="AB65" i="26"/>
  <c r="AA65" i="26"/>
  <c r="DS17" i="26"/>
  <c r="DR17" i="26"/>
  <c r="BE51" i="26"/>
  <c r="CH36" i="26"/>
  <c r="BW42" i="26"/>
  <c r="BW43" i="26" s="1"/>
  <c r="AD65" i="26"/>
  <c r="DE25" i="26"/>
  <c r="AW54" i="26"/>
  <c r="AV54" i="26"/>
  <c r="BK47" i="26"/>
  <c r="BJ47" i="26"/>
  <c r="DC25" i="26"/>
  <c r="DB25" i="26"/>
  <c r="DM20" i="26"/>
  <c r="DL20" i="26"/>
  <c r="CS30" i="26"/>
  <c r="CR30" i="26"/>
  <c r="CT30" i="26"/>
  <c r="H134" i="26"/>
  <c r="DV4" i="26"/>
  <c r="DV5" i="26" s="1"/>
  <c r="DV8" i="26" s="1"/>
  <c r="DU9" i="26"/>
  <c r="DU16" i="26" s="1"/>
  <c r="G132" i="26"/>
  <c r="G133" i="25"/>
  <c r="F132" i="25"/>
  <c r="CT31" i="26" l="1"/>
  <c r="DC26" i="26"/>
  <c r="AD66" i="26"/>
  <c r="BO46" i="26"/>
  <c r="AW55" i="26"/>
  <c r="DD26" i="26"/>
  <c r="AB66" i="26"/>
  <c r="BD52" i="26"/>
  <c r="DM21" i="26"/>
  <c r="DT17" i="26"/>
  <c r="DS18" i="26" s="1"/>
  <c r="DB26" i="26"/>
  <c r="DA26" i="26"/>
  <c r="AA66" i="26"/>
  <c r="Z66" i="26"/>
  <c r="AE66" i="26"/>
  <c r="DC27" i="26"/>
  <c r="CF37" i="26"/>
  <c r="CE37" i="26"/>
  <c r="CD38" i="26" s="1"/>
  <c r="CA40" i="26"/>
  <c r="BJ48" i="26"/>
  <c r="BI48" i="26"/>
  <c r="CG37" i="26"/>
  <c r="CM34" i="26"/>
  <c r="CL34" i="26"/>
  <c r="AV55" i="26"/>
  <c r="AU55" i="26"/>
  <c r="BC52" i="26"/>
  <c r="BB52" i="26"/>
  <c r="T70" i="26"/>
  <c r="S70" i="26"/>
  <c r="CR31" i="26"/>
  <c r="CQ31" i="26"/>
  <c r="BT43" i="26"/>
  <c r="BS43" i="26"/>
  <c r="AP59" i="26"/>
  <c r="AO59" i="26"/>
  <c r="U70" i="26"/>
  <c r="BU43" i="26"/>
  <c r="K74" i="26"/>
  <c r="J74" i="26"/>
  <c r="J75" i="26" s="1"/>
  <c r="CU31" i="26"/>
  <c r="L74" i="26"/>
  <c r="DF25" i="26"/>
  <c r="AL61" i="26"/>
  <c r="AK61" i="26"/>
  <c r="CH37" i="26"/>
  <c r="O72" i="26"/>
  <c r="P72" i="26"/>
  <c r="CS31" i="26"/>
  <c r="CS32" i="26" s="1"/>
  <c r="AX55" i="26"/>
  <c r="BV43" i="26"/>
  <c r="AC66" i="26"/>
  <c r="DL21" i="26"/>
  <c r="DK21" i="26"/>
  <c r="DR18" i="26"/>
  <c r="DQ18" i="26"/>
  <c r="BN46" i="26"/>
  <c r="BM46" i="26"/>
  <c r="H135" i="26"/>
  <c r="DW4" i="26"/>
  <c r="DW5" i="26" s="1"/>
  <c r="DW8" i="26" s="1"/>
  <c r="DV9" i="26"/>
  <c r="DV16" i="26" s="1"/>
  <c r="G133" i="26"/>
  <c r="F133" i="25"/>
  <c r="G134" i="25"/>
  <c r="AD67" i="26" l="1"/>
  <c r="AC67" i="26"/>
  <c r="AV56" i="26"/>
  <c r="BC53" i="26"/>
  <c r="O73" i="26"/>
  <c r="BU44" i="26"/>
  <c r="DU17" i="26"/>
  <c r="DT18" i="26" s="1"/>
  <c r="DS19" i="26" s="1"/>
  <c r="BB53" i="26"/>
  <c r="BA53" i="26"/>
  <c r="BZ41" i="26"/>
  <c r="BM47" i="26"/>
  <c r="BL47" i="26"/>
  <c r="BN47" i="26"/>
  <c r="AU56" i="26"/>
  <c r="AT56" i="26"/>
  <c r="DQ19" i="26"/>
  <c r="DP19" i="26"/>
  <c r="CC39" i="26"/>
  <c r="DR19" i="26"/>
  <c r="AO60" i="26"/>
  <c r="AN60" i="26"/>
  <c r="CE38" i="26"/>
  <c r="CF38" i="26"/>
  <c r="DK22" i="26"/>
  <c r="DJ22" i="26"/>
  <c r="DL22" i="26"/>
  <c r="AJ62" i="26"/>
  <c r="AK62" i="26"/>
  <c r="BS44" i="26"/>
  <c r="BR44" i="26"/>
  <c r="BT44" i="26"/>
  <c r="Z67" i="26"/>
  <c r="Y67" i="26"/>
  <c r="N73" i="26"/>
  <c r="DE26" i="26"/>
  <c r="CQ32" i="26"/>
  <c r="CP32" i="26"/>
  <c r="CT32" i="26"/>
  <c r="AB67" i="26"/>
  <c r="AA67" i="26"/>
  <c r="CR32" i="26"/>
  <c r="CR33" i="26" s="1"/>
  <c r="DA27" i="26"/>
  <c r="CZ27" i="26"/>
  <c r="BV44" i="26"/>
  <c r="S71" i="26"/>
  <c r="R71" i="26"/>
  <c r="DB27" i="26"/>
  <c r="DB28" i="26" s="1"/>
  <c r="T71" i="26"/>
  <c r="CK35" i="26"/>
  <c r="CL35" i="26"/>
  <c r="AW56" i="26"/>
  <c r="CG38" i="26"/>
  <c r="K75" i="26"/>
  <c r="BI49" i="26"/>
  <c r="BH49" i="26"/>
  <c r="H136" i="26"/>
  <c r="DX4" i="26"/>
  <c r="DX5" i="26" s="1"/>
  <c r="DX8" i="26" s="1"/>
  <c r="DW9" i="26"/>
  <c r="G134" i="26"/>
  <c r="G135" i="25"/>
  <c r="F134" i="25"/>
  <c r="BT45" i="26" l="1"/>
  <c r="AC68" i="26"/>
  <c r="AB68" i="26"/>
  <c r="S72" i="26"/>
  <c r="AU57" i="26"/>
  <c r="Z68" i="26"/>
  <c r="DD27" i="26"/>
  <c r="DJ23" i="26"/>
  <c r="DI23" i="26"/>
  <c r="N74" i="26"/>
  <c r="M74" i="26"/>
  <c r="DK23" i="26"/>
  <c r="BL48" i="26"/>
  <c r="BK48" i="26"/>
  <c r="R72" i="26"/>
  <c r="Q72" i="26"/>
  <c r="Y68" i="26"/>
  <c r="X68" i="26"/>
  <c r="CF39" i="26"/>
  <c r="BM48" i="26"/>
  <c r="CE39" i="26"/>
  <c r="BY42" i="26"/>
  <c r="AN61" i="26"/>
  <c r="AM61" i="26"/>
  <c r="CZ28" i="26"/>
  <c r="CY28" i="26"/>
  <c r="DA28" i="26"/>
  <c r="DR20" i="26"/>
  <c r="BA54" i="26"/>
  <c r="AZ54" i="26"/>
  <c r="BR45" i="26"/>
  <c r="BQ45" i="26"/>
  <c r="CB40" i="26"/>
  <c r="BB54" i="26"/>
  <c r="DW16" i="26"/>
  <c r="BS45" i="26"/>
  <c r="CD39" i="26"/>
  <c r="CC40" i="26" s="1"/>
  <c r="BU45" i="26"/>
  <c r="J76" i="26"/>
  <c r="AA68" i="26"/>
  <c r="AV57" i="26"/>
  <c r="AJ63" i="26"/>
  <c r="AI63" i="26"/>
  <c r="DP20" i="26"/>
  <c r="DO20" i="26"/>
  <c r="BH50" i="26"/>
  <c r="BG50" i="26"/>
  <c r="CP33" i="26"/>
  <c r="CO33" i="26"/>
  <c r="DQ20" i="26"/>
  <c r="CK36" i="26"/>
  <c r="CJ36" i="26"/>
  <c r="CQ33" i="26"/>
  <c r="AT57" i="26"/>
  <c r="AS57" i="26"/>
  <c r="CS33" i="26"/>
  <c r="H137" i="26"/>
  <c r="DY4" i="26"/>
  <c r="DY5" i="26" s="1"/>
  <c r="DY8" i="26" s="1"/>
  <c r="DX9" i="26"/>
  <c r="DX16" i="26" s="1"/>
  <c r="G135" i="26"/>
  <c r="F135" i="25"/>
  <c r="G136" i="25"/>
  <c r="BT46" i="26" l="1"/>
  <c r="AA69" i="26"/>
  <c r="Y69" i="26"/>
  <c r="AB69" i="26"/>
  <c r="CQ34" i="26"/>
  <c r="CE40" i="26"/>
  <c r="DO21" i="26"/>
  <c r="DN21" i="26"/>
  <c r="DW17" i="26"/>
  <c r="DV17" i="26"/>
  <c r="CY29" i="26"/>
  <c r="CX29" i="26"/>
  <c r="DP21" i="26"/>
  <c r="CZ29" i="26"/>
  <c r="Q73" i="26"/>
  <c r="P73" i="26"/>
  <c r="AM62" i="26"/>
  <c r="AL62" i="26"/>
  <c r="R73" i="26"/>
  <c r="BK49" i="26"/>
  <c r="BJ49" i="26"/>
  <c r="AS58" i="26"/>
  <c r="AR58" i="26"/>
  <c r="CB41" i="26"/>
  <c r="CA41" i="26"/>
  <c r="BL49" i="26"/>
  <c r="AT58" i="26"/>
  <c r="AI64" i="26"/>
  <c r="AH64" i="26"/>
  <c r="BQ46" i="26"/>
  <c r="BP46" i="26"/>
  <c r="M75" i="26"/>
  <c r="L75" i="26"/>
  <c r="CJ37" i="26"/>
  <c r="CI37" i="26"/>
  <c r="BR46" i="26"/>
  <c r="CR34" i="26"/>
  <c r="BX43" i="26"/>
  <c r="DQ21" i="26"/>
  <c r="AZ55" i="26"/>
  <c r="AY55" i="26"/>
  <c r="DI24" i="26"/>
  <c r="DH24" i="26"/>
  <c r="CO34" i="26"/>
  <c r="CN34" i="26"/>
  <c r="BA55" i="26"/>
  <c r="DJ24" i="26"/>
  <c r="CP34" i="26"/>
  <c r="CP35" i="26" s="1"/>
  <c r="Z69" i="26"/>
  <c r="DC28" i="26"/>
  <c r="DA29" i="26"/>
  <c r="BG51" i="26"/>
  <c r="BF51" i="26"/>
  <c r="AU58" i="26"/>
  <c r="CD40" i="26"/>
  <c r="CD41" i="26" s="1"/>
  <c r="BS46" i="26"/>
  <c r="X69" i="26"/>
  <c r="W69" i="26"/>
  <c r="H138" i="26"/>
  <c r="DZ4" i="26"/>
  <c r="DZ5" i="26" s="1"/>
  <c r="DZ8" i="26" s="1"/>
  <c r="DY9" i="26"/>
  <c r="DY16" i="26" s="1"/>
  <c r="G136" i="26"/>
  <c r="F136" i="25"/>
  <c r="G137" i="25"/>
  <c r="Z70" i="26" l="1"/>
  <c r="BQ47" i="26"/>
  <c r="CZ30" i="26"/>
  <c r="BS47" i="26"/>
  <c r="CQ35" i="26"/>
  <c r="DB29" i="26"/>
  <c r="DA30" i="26" s="1"/>
  <c r="AH65" i="26"/>
  <c r="AG65" i="26"/>
  <c r="AL63" i="26"/>
  <c r="AK63" i="26"/>
  <c r="BW44" i="26"/>
  <c r="W70" i="26"/>
  <c r="V70" i="26"/>
  <c r="X70" i="26"/>
  <c r="P74" i="26"/>
  <c r="O74" i="26"/>
  <c r="AA70" i="26"/>
  <c r="CC41" i="26"/>
  <c r="CC42" i="26" s="1"/>
  <c r="Q74" i="26"/>
  <c r="AT59" i="26"/>
  <c r="DP22" i="26"/>
  <c r="BR47" i="26"/>
  <c r="BR48" i="26" s="1"/>
  <c r="CA42" i="26"/>
  <c r="BZ42" i="26"/>
  <c r="Y70" i="26"/>
  <c r="CB42" i="26"/>
  <c r="CB43" i="26" s="1"/>
  <c r="CX30" i="26"/>
  <c r="CW30" i="26"/>
  <c r="CN35" i="26"/>
  <c r="CM35" i="26"/>
  <c r="CI38" i="26"/>
  <c r="CH38" i="26"/>
  <c r="AR59" i="26"/>
  <c r="AQ59" i="26"/>
  <c r="CY30" i="26"/>
  <c r="BF52" i="26"/>
  <c r="BE52" i="26"/>
  <c r="CO35" i="26"/>
  <c r="AS59" i="26"/>
  <c r="DV18" i="26"/>
  <c r="DU18" i="26"/>
  <c r="DH25" i="26"/>
  <c r="DG25" i="26"/>
  <c r="L76" i="26"/>
  <c r="K76" i="26"/>
  <c r="BJ50" i="26"/>
  <c r="BI50" i="26"/>
  <c r="DI25" i="26"/>
  <c r="BK50" i="26"/>
  <c r="DN22" i="26"/>
  <c r="DM22" i="26"/>
  <c r="AY56" i="26"/>
  <c r="AX56" i="26"/>
  <c r="DO22" i="26"/>
  <c r="DO23" i="26" s="1"/>
  <c r="AZ56" i="26"/>
  <c r="BP47" i="26"/>
  <c r="BO47" i="26"/>
  <c r="DX17" i="26"/>
  <c r="H139" i="26"/>
  <c r="EA4" i="26"/>
  <c r="EA5" i="26" s="1"/>
  <c r="EA8" i="26" s="1"/>
  <c r="DZ9" i="26"/>
  <c r="G137" i="26"/>
  <c r="G138" i="25"/>
  <c r="F137" i="25"/>
  <c r="CZ31" i="26" l="1"/>
  <c r="CN36" i="26"/>
  <c r="CX31" i="26"/>
  <c r="CP36" i="26"/>
  <c r="BJ51" i="26"/>
  <c r="Y71" i="26"/>
  <c r="DH26" i="26"/>
  <c r="BP48" i="26"/>
  <c r="AY57" i="26"/>
  <c r="AR60" i="26"/>
  <c r="BO48" i="26"/>
  <c r="BN48" i="26"/>
  <c r="K77" i="26"/>
  <c r="J77" i="26"/>
  <c r="J78" i="26" s="1"/>
  <c r="CH39" i="26"/>
  <c r="CG39" i="26"/>
  <c r="DG26" i="26"/>
  <c r="DF26" i="26"/>
  <c r="CM36" i="26"/>
  <c r="CL36" i="26"/>
  <c r="BV45" i="26"/>
  <c r="CV31" i="26"/>
  <c r="CW31" i="26"/>
  <c r="AK64" i="26"/>
  <c r="AJ64" i="26"/>
  <c r="AX57" i="26"/>
  <c r="AW57" i="26"/>
  <c r="DU19" i="26"/>
  <c r="DT19" i="26"/>
  <c r="AG66" i="26"/>
  <c r="AF66" i="26"/>
  <c r="DM23" i="26"/>
  <c r="DL23" i="26"/>
  <c r="AS60" i="26"/>
  <c r="O75" i="26"/>
  <c r="N75" i="26"/>
  <c r="DZ16" i="26"/>
  <c r="DN23" i="26"/>
  <c r="P75" i="26"/>
  <c r="CO36" i="26"/>
  <c r="CO37" i="26" s="1"/>
  <c r="BZ43" i="26"/>
  <c r="BY43" i="26"/>
  <c r="BE53" i="26"/>
  <c r="BD53" i="26"/>
  <c r="CA43" i="26"/>
  <c r="CA44" i="26" s="1"/>
  <c r="X71" i="26"/>
  <c r="Z71" i="26"/>
  <c r="BQ48" i="26"/>
  <c r="BQ49" i="26" s="1"/>
  <c r="DW18" i="26"/>
  <c r="DV19" i="26" s="1"/>
  <c r="CY31" i="26"/>
  <c r="V71" i="26"/>
  <c r="U71" i="26"/>
  <c r="BI51" i="26"/>
  <c r="BH51" i="26"/>
  <c r="AQ60" i="26"/>
  <c r="AP60" i="26"/>
  <c r="W71" i="26"/>
  <c r="H140" i="26"/>
  <c r="EB4" i="26"/>
  <c r="EB5" i="26" s="1"/>
  <c r="EB8" i="26" s="1"/>
  <c r="EA9" i="26"/>
  <c r="EA16" i="26" s="1"/>
  <c r="G138" i="26"/>
  <c r="F138" i="25"/>
  <c r="G139" i="25"/>
  <c r="CY32" i="26" l="1"/>
  <c r="CW32" i="26"/>
  <c r="X72" i="26"/>
  <c r="CM37" i="26"/>
  <c r="O76" i="26"/>
  <c r="AX58" i="26"/>
  <c r="CX32" i="26"/>
  <c r="CX33" i="26" s="1"/>
  <c r="AW58" i="26"/>
  <c r="AV58" i="26"/>
  <c r="DF27" i="26"/>
  <c r="DE27" i="26"/>
  <c r="DL24" i="26"/>
  <c r="DK24" i="26"/>
  <c r="DG27" i="26"/>
  <c r="W72" i="26"/>
  <c r="DM24" i="26"/>
  <c r="AJ65" i="26"/>
  <c r="AI65" i="26"/>
  <c r="AP61" i="26"/>
  <c r="AO61" i="26"/>
  <c r="AN62" i="26" s="1"/>
  <c r="BD54" i="26"/>
  <c r="BC54" i="26"/>
  <c r="AQ61" i="26"/>
  <c r="BH52" i="26"/>
  <c r="BG52" i="26"/>
  <c r="BY44" i="26"/>
  <c r="BX44" i="26"/>
  <c r="BP49" i="26"/>
  <c r="BI52" i="26"/>
  <c r="BZ44" i="26"/>
  <c r="CV32" i="26"/>
  <c r="CU32" i="26"/>
  <c r="CG40" i="26"/>
  <c r="CF40" i="26"/>
  <c r="U72" i="26"/>
  <c r="T72" i="26"/>
  <c r="AF67" i="26"/>
  <c r="AE67" i="26"/>
  <c r="BU46" i="26"/>
  <c r="BN49" i="26"/>
  <c r="BM49" i="26"/>
  <c r="DT20" i="26"/>
  <c r="DS20" i="26"/>
  <c r="CN37" i="26"/>
  <c r="CN38" i="26" s="1"/>
  <c r="BO49" i="26"/>
  <c r="DN24" i="26"/>
  <c r="DU20" i="26"/>
  <c r="AR61" i="26"/>
  <c r="Y72" i="26"/>
  <c r="DZ17" i="26"/>
  <c r="DY17" i="26"/>
  <c r="DX18" i="26" s="1"/>
  <c r="DW19" i="26" s="1"/>
  <c r="DV20" i="26" s="1"/>
  <c r="V72" i="26"/>
  <c r="N76" i="26"/>
  <c r="M76" i="26"/>
  <c r="CL37" i="26"/>
  <c r="CK37" i="26"/>
  <c r="H141" i="26"/>
  <c r="EC4" i="26"/>
  <c r="EC5" i="26" s="1"/>
  <c r="EC8" i="26" s="1"/>
  <c r="EB9" i="26"/>
  <c r="EB16" i="26" s="1"/>
  <c r="G139" i="26"/>
  <c r="G140" i="25"/>
  <c r="F139" i="25"/>
  <c r="BO50" i="26" l="1"/>
  <c r="V73" i="26"/>
  <c r="BH53" i="26"/>
  <c r="EA17" i="26"/>
  <c r="BT47" i="26"/>
  <c r="BX45" i="26"/>
  <c r="BW45" i="26"/>
  <c r="W73" i="26"/>
  <c r="DU21" i="26"/>
  <c r="BY45" i="26"/>
  <c r="AE68" i="26"/>
  <c r="AD68" i="26"/>
  <c r="BG53" i="26"/>
  <c r="BF53" i="26"/>
  <c r="DK25" i="26"/>
  <c r="DJ25" i="26"/>
  <c r="DL25" i="26"/>
  <c r="T73" i="26"/>
  <c r="S73" i="26"/>
  <c r="AQ62" i="26"/>
  <c r="X73" i="26"/>
  <c r="CK38" i="26"/>
  <c r="CJ38" i="26"/>
  <c r="DS21" i="26"/>
  <c r="DR21" i="26"/>
  <c r="U73" i="26"/>
  <c r="DE28" i="26"/>
  <c r="DD28" i="26"/>
  <c r="CL38" i="26"/>
  <c r="DT21" i="26"/>
  <c r="CF41" i="26"/>
  <c r="CE41" i="26"/>
  <c r="DF28" i="26"/>
  <c r="M77" i="26"/>
  <c r="L77" i="26"/>
  <c r="BC55" i="26"/>
  <c r="BB55" i="26"/>
  <c r="BA56" i="26" s="1"/>
  <c r="AV59" i="26"/>
  <c r="AU59" i="26"/>
  <c r="N77" i="26"/>
  <c r="CU33" i="26"/>
  <c r="CT33" i="26"/>
  <c r="AW59" i="26"/>
  <c r="BM50" i="26"/>
  <c r="BL50" i="26"/>
  <c r="CV33" i="26"/>
  <c r="AM63" i="26"/>
  <c r="BN50" i="26"/>
  <c r="BZ45" i="26"/>
  <c r="AO62" i="26"/>
  <c r="AN63" i="26" s="1"/>
  <c r="AP62" i="26"/>
  <c r="CM38" i="26"/>
  <c r="DY18" i="26"/>
  <c r="DX19" i="26" s="1"/>
  <c r="AI66" i="26"/>
  <c r="AH66" i="26"/>
  <c r="BP50" i="26"/>
  <c r="CW33" i="26"/>
  <c r="DM25" i="26"/>
  <c r="H142" i="26"/>
  <c r="ED4" i="26"/>
  <c r="ED5" i="26" s="1"/>
  <c r="ED8" i="26" s="1"/>
  <c r="EC9" i="26"/>
  <c r="G140" i="26"/>
  <c r="F140" i="25"/>
  <c r="G141" i="25"/>
  <c r="V74" i="26" l="1"/>
  <c r="BN51" i="26"/>
  <c r="BG54" i="26"/>
  <c r="M78" i="26"/>
  <c r="DS22" i="26"/>
  <c r="CW34" i="26"/>
  <c r="AU60" i="26"/>
  <c r="AT60" i="26"/>
  <c r="AV60" i="26"/>
  <c r="CJ39" i="26"/>
  <c r="CI39" i="26"/>
  <c r="AD69" i="26"/>
  <c r="AC69" i="26"/>
  <c r="AZ57" i="26"/>
  <c r="CK39" i="26"/>
  <c r="BB56" i="26"/>
  <c r="BA57" i="26" s="1"/>
  <c r="DW20" i="26"/>
  <c r="AM64" i="26"/>
  <c r="AL64" i="26"/>
  <c r="L78" i="26"/>
  <c r="K78" i="26"/>
  <c r="S74" i="26"/>
  <c r="R74" i="26"/>
  <c r="BY46" i="26"/>
  <c r="T74" i="26"/>
  <c r="CV34" i="26"/>
  <c r="W74" i="26"/>
  <c r="BL51" i="26"/>
  <c r="BK51" i="26"/>
  <c r="CE42" i="26"/>
  <c r="CD42" i="26"/>
  <c r="DL26" i="26"/>
  <c r="BW46" i="26"/>
  <c r="BV46" i="26"/>
  <c r="BM51" i="26"/>
  <c r="BO51" i="26"/>
  <c r="BX46" i="26"/>
  <c r="AH67" i="26"/>
  <c r="AG67" i="26"/>
  <c r="DT22" i="26"/>
  <c r="DJ26" i="26"/>
  <c r="DI26" i="26"/>
  <c r="CL39" i="26"/>
  <c r="DK26" i="26"/>
  <c r="BS48" i="26"/>
  <c r="DD29" i="26"/>
  <c r="DC29" i="26"/>
  <c r="CT34" i="26"/>
  <c r="CS34" i="26"/>
  <c r="DE29" i="26"/>
  <c r="DZ18" i="26"/>
  <c r="EC16" i="26"/>
  <c r="CU34" i="26"/>
  <c r="U74" i="26"/>
  <c r="AO63" i="26"/>
  <c r="AP63" i="26"/>
  <c r="CM39" i="26"/>
  <c r="DR22" i="26"/>
  <c r="DQ22" i="26"/>
  <c r="BF54" i="26"/>
  <c r="BE54" i="26"/>
  <c r="H143" i="26"/>
  <c r="ED9" i="26"/>
  <c r="EE4" i="26"/>
  <c r="EE5" i="26" s="1"/>
  <c r="EE8" i="26" s="1"/>
  <c r="G141" i="26"/>
  <c r="G142" i="25"/>
  <c r="F141" i="25"/>
  <c r="DR23" i="26" l="1"/>
  <c r="L79" i="26"/>
  <c r="BM52" i="26"/>
  <c r="U75" i="26"/>
  <c r="DK27" i="26"/>
  <c r="DD30" i="26"/>
  <c r="AO64" i="26"/>
  <c r="S75" i="26"/>
  <c r="CU35" i="26"/>
  <c r="DQ23" i="26"/>
  <c r="DP23" i="26"/>
  <c r="BR49" i="26"/>
  <c r="CK40" i="26"/>
  <c r="R75" i="26"/>
  <c r="Q75" i="26"/>
  <c r="AZ58" i="26"/>
  <c r="AY58" i="26"/>
  <c r="BV47" i="26"/>
  <c r="BU47" i="26"/>
  <c r="CL40" i="26"/>
  <c r="BW47" i="26"/>
  <c r="K79" i="26"/>
  <c r="J79" i="26"/>
  <c r="J80" i="26" s="1"/>
  <c r="AC70" i="26"/>
  <c r="AB70" i="26"/>
  <c r="CD43" i="26"/>
  <c r="CC43" i="26"/>
  <c r="AL65" i="26"/>
  <c r="AK65" i="26"/>
  <c r="DI27" i="26"/>
  <c r="DH27" i="26"/>
  <c r="CI40" i="26"/>
  <c r="CH40" i="26"/>
  <c r="EB17" i="26"/>
  <c r="DJ27" i="26"/>
  <c r="BK52" i="26"/>
  <c r="BJ52" i="26"/>
  <c r="CJ40" i="26"/>
  <c r="BL52" i="26"/>
  <c r="V75" i="26"/>
  <c r="AG68" i="26"/>
  <c r="AF68" i="26"/>
  <c r="DV21" i="26"/>
  <c r="DS23" i="26"/>
  <c r="CS35" i="26"/>
  <c r="CR35" i="26"/>
  <c r="CV35" i="26"/>
  <c r="AT61" i="26"/>
  <c r="AS61" i="26"/>
  <c r="CT35" i="26"/>
  <c r="ED16" i="26"/>
  <c r="EC17" i="26" s="1"/>
  <c r="AU61" i="26"/>
  <c r="BE55" i="26"/>
  <c r="BD55" i="26"/>
  <c r="DY19" i="26"/>
  <c r="BX47" i="26"/>
  <c r="T75" i="26"/>
  <c r="AN64" i="26"/>
  <c r="BF55" i="26"/>
  <c r="DC30" i="26"/>
  <c r="DB30" i="26"/>
  <c r="BN52" i="26"/>
  <c r="BM53" i="26" s="1"/>
  <c r="F142" i="25"/>
  <c r="H144" i="26"/>
  <c r="G142" i="26"/>
  <c r="EE9" i="26"/>
  <c r="EE16" i="26" s="1"/>
  <c r="EF4" i="26"/>
  <c r="EF5" i="26" s="1"/>
  <c r="EF8" i="26" s="1"/>
  <c r="AN65" i="26" l="1"/>
  <c r="T76" i="26"/>
  <c r="DJ28" i="26"/>
  <c r="BV48" i="26"/>
  <c r="CS36" i="26"/>
  <c r="CU36" i="26"/>
  <c r="CJ41" i="26"/>
  <c r="BK53" i="26"/>
  <c r="DC31" i="26"/>
  <c r="CR36" i="26"/>
  <c r="CQ36" i="26"/>
  <c r="BJ53" i="26"/>
  <c r="BI53" i="26"/>
  <c r="CC44" i="26"/>
  <c r="CB44" i="26"/>
  <c r="AY59" i="26"/>
  <c r="AX59" i="26"/>
  <c r="U76" i="26"/>
  <c r="DU22" i="26"/>
  <c r="EB18" i="26"/>
  <c r="EA18" i="26"/>
  <c r="AB71" i="26"/>
  <c r="AA71" i="26"/>
  <c r="Q76" i="26"/>
  <c r="P76" i="26"/>
  <c r="R76" i="26"/>
  <c r="DB31" i="26"/>
  <c r="DA31" i="26"/>
  <c r="AF69" i="26"/>
  <c r="AE69" i="26"/>
  <c r="DR24" i="26"/>
  <c r="DX20" i="26"/>
  <c r="CH41" i="26"/>
  <c r="CG41" i="26"/>
  <c r="CK41" i="26"/>
  <c r="CI41" i="26"/>
  <c r="BE56" i="26"/>
  <c r="AM65" i="26"/>
  <c r="K80" i="26"/>
  <c r="BW48" i="26"/>
  <c r="BQ50" i="26"/>
  <c r="ED17" i="26"/>
  <c r="DH28" i="26"/>
  <c r="DG28" i="26"/>
  <c r="CT36" i="26"/>
  <c r="CT37" i="26" s="1"/>
  <c r="DI28" i="26"/>
  <c r="AS62" i="26"/>
  <c r="AR62" i="26"/>
  <c r="DP24" i="26"/>
  <c r="DO24" i="26"/>
  <c r="AT62" i="26"/>
  <c r="BL53" i="26"/>
  <c r="S76" i="26"/>
  <c r="DQ24" i="26"/>
  <c r="BD56" i="26"/>
  <c r="BC56" i="26"/>
  <c r="AK66" i="26"/>
  <c r="AJ66" i="26"/>
  <c r="BU48" i="26"/>
  <c r="BT48" i="26"/>
  <c r="H145" i="26"/>
  <c r="G143" i="26"/>
  <c r="EG4" i="26"/>
  <c r="EG5" i="26" s="1"/>
  <c r="EG8" i="26" s="1"/>
  <c r="EF9" i="26"/>
  <c r="AM66" i="26" l="1"/>
  <c r="BL54" i="26"/>
  <c r="BU49" i="26"/>
  <c r="CH42" i="26"/>
  <c r="DB32" i="26"/>
  <c r="CR37" i="26"/>
  <c r="DQ25" i="26"/>
  <c r="S77" i="26"/>
  <c r="CI42" i="26"/>
  <c r="T77" i="26"/>
  <c r="AJ67" i="26"/>
  <c r="AI67" i="26"/>
  <c r="P77" i="26"/>
  <c r="O77" i="26"/>
  <c r="BK54" i="26"/>
  <c r="CG42" i="26"/>
  <c r="CF42" i="26"/>
  <c r="Q77" i="26"/>
  <c r="CS37" i="26"/>
  <c r="DG29" i="26"/>
  <c r="DF29" i="26"/>
  <c r="AA72" i="26"/>
  <c r="Z72" i="26"/>
  <c r="CB45" i="26"/>
  <c r="CA45" i="26"/>
  <c r="BC57" i="26"/>
  <c r="BB57" i="26"/>
  <c r="DH29" i="26"/>
  <c r="BD57" i="26"/>
  <c r="DW21" i="26"/>
  <c r="EA19" i="26"/>
  <c r="DZ19" i="26"/>
  <c r="BI54" i="26"/>
  <c r="BH54" i="26"/>
  <c r="BJ54" i="26"/>
  <c r="BP51" i="26"/>
  <c r="DT23" i="26"/>
  <c r="CQ37" i="26"/>
  <c r="CP37" i="26"/>
  <c r="AE70" i="26"/>
  <c r="AD70" i="26"/>
  <c r="BV49" i="26"/>
  <c r="DO25" i="26"/>
  <c r="DN25" i="26"/>
  <c r="CZ32" i="26"/>
  <c r="DA32" i="26"/>
  <c r="AL66" i="26"/>
  <c r="AL67" i="26" s="1"/>
  <c r="DP25" i="26"/>
  <c r="DP26" i="26" s="1"/>
  <c r="CJ42" i="26"/>
  <c r="AR63" i="26"/>
  <c r="AQ63" i="26"/>
  <c r="R77" i="26"/>
  <c r="AS63" i="26"/>
  <c r="EF16" i="26"/>
  <c r="AX60" i="26"/>
  <c r="AW60" i="26"/>
  <c r="BT49" i="26"/>
  <c r="BS49" i="26"/>
  <c r="DI29" i="26"/>
  <c r="J81" i="26"/>
  <c r="EC18" i="26"/>
  <c r="H146" i="26"/>
  <c r="G144" i="26"/>
  <c r="EH4" i="26"/>
  <c r="EH5" i="26" s="1"/>
  <c r="EH8" i="26" s="1"/>
  <c r="EG9" i="26"/>
  <c r="BJ55" i="26" l="1"/>
  <c r="CS38" i="26"/>
  <c r="CG43" i="26"/>
  <c r="BT50" i="26"/>
  <c r="R78" i="26"/>
  <c r="DG30" i="26"/>
  <c r="DZ20" i="26"/>
  <c r="DY20" i="26"/>
  <c r="CP38" i="26"/>
  <c r="CO38" i="26"/>
  <c r="DV22" i="26"/>
  <c r="Q78" i="26"/>
  <c r="BS50" i="26"/>
  <c r="BR50" i="26"/>
  <c r="DA33" i="26"/>
  <c r="CQ38" i="26"/>
  <c r="CF43" i="26"/>
  <c r="CE43" i="26"/>
  <c r="CZ33" i="26"/>
  <c r="CY33" i="26"/>
  <c r="DS24" i="26"/>
  <c r="AW61" i="26"/>
  <c r="AV61" i="26"/>
  <c r="AK67" i="26"/>
  <c r="AK68" i="26" s="1"/>
  <c r="DN26" i="26"/>
  <c r="DM26" i="26"/>
  <c r="BK55" i="26"/>
  <c r="EE17" i="26"/>
  <c r="DO26" i="26"/>
  <c r="DO27" i="26" s="1"/>
  <c r="BO52" i="26"/>
  <c r="DH30" i="26"/>
  <c r="O78" i="26"/>
  <c r="N78" i="26"/>
  <c r="BB58" i="26"/>
  <c r="BA58" i="26"/>
  <c r="P78" i="26"/>
  <c r="S78" i="26"/>
  <c r="BC58" i="26"/>
  <c r="CA46" i="26"/>
  <c r="BZ46" i="26"/>
  <c r="AI68" i="26"/>
  <c r="AH68" i="26"/>
  <c r="AQ64" i="26"/>
  <c r="AP64" i="26"/>
  <c r="EB19" i="26"/>
  <c r="AR64" i="26"/>
  <c r="Z73" i="26"/>
  <c r="Y73" i="26"/>
  <c r="EG16" i="26"/>
  <c r="CI43" i="26"/>
  <c r="CR38" i="26"/>
  <c r="BH55" i="26"/>
  <c r="BG55" i="26"/>
  <c r="CH43" i="26"/>
  <c r="CH44" i="26" s="1"/>
  <c r="AD71" i="26"/>
  <c r="AC71" i="26"/>
  <c r="BI55" i="26"/>
  <c r="BI56" i="26" s="1"/>
  <c r="DF30" i="26"/>
  <c r="DE30" i="26"/>
  <c r="BU50" i="26"/>
  <c r="H147" i="26"/>
  <c r="G145" i="26"/>
  <c r="EI4" i="26"/>
  <c r="EI5" i="26" s="1"/>
  <c r="EI8" i="26" s="1"/>
  <c r="EH9" i="26"/>
  <c r="EH16" i="26" s="1"/>
  <c r="AJ68" i="26" l="1"/>
  <c r="AJ69" i="26" s="1"/>
  <c r="Q79" i="26"/>
  <c r="BT51" i="26"/>
  <c r="DF31" i="26"/>
  <c r="CR39" i="26"/>
  <c r="AQ65" i="26"/>
  <c r="BA59" i="26"/>
  <c r="AZ59" i="26"/>
  <c r="AV62" i="26"/>
  <c r="AU62" i="26"/>
  <c r="AC72" i="26"/>
  <c r="AB72" i="26"/>
  <c r="DU23" i="26"/>
  <c r="AP65" i="26"/>
  <c r="AO65" i="26"/>
  <c r="DR25" i="26"/>
  <c r="N79" i="26"/>
  <c r="M79" i="26"/>
  <c r="CO39" i="26"/>
  <c r="CN39" i="26"/>
  <c r="BG56" i="26"/>
  <c r="BF56" i="26"/>
  <c r="O79" i="26"/>
  <c r="CP39" i="26"/>
  <c r="BH56" i="26"/>
  <c r="BH57" i="26" s="1"/>
  <c r="AH69" i="26"/>
  <c r="AG69" i="26"/>
  <c r="CG44" i="26"/>
  <c r="AI69" i="26"/>
  <c r="BN53" i="26"/>
  <c r="BZ47" i="26"/>
  <c r="BY47" i="26"/>
  <c r="CY34" i="26"/>
  <c r="CX34" i="26"/>
  <c r="EA20" i="26"/>
  <c r="CZ34" i="26"/>
  <c r="BJ56" i="26"/>
  <c r="ED18" i="26"/>
  <c r="CE44" i="26"/>
  <c r="CD44" i="26"/>
  <c r="DG31" i="26"/>
  <c r="EG17" i="26"/>
  <c r="BB59" i="26"/>
  <c r="EF17" i="26"/>
  <c r="CF44" i="26"/>
  <c r="DY21" i="26"/>
  <c r="DX21" i="26"/>
  <c r="CQ39" i="26"/>
  <c r="Y74" i="26"/>
  <c r="X74" i="26"/>
  <c r="R79" i="26"/>
  <c r="DM27" i="26"/>
  <c r="DL27" i="26"/>
  <c r="DN27" i="26"/>
  <c r="DN28" i="26" s="1"/>
  <c r="BR51" i="26"/>
  <c r="BQ51" i="26"/>
  <c r="DE31" i="26"/>
  <c r="DD31" i="26"/>
  <c r="P79" i="26"/>
  <c r="BS51" i="26"/>
  <c r="H148" i="26"/>
  <c r="G146" i="26"/>
  <c r="EJ4" i="26"/>
  <c r="EJ5" i="26" s="1"/>
  <c r="EJ8" i="26" s="1"/>
  <c r="EI9" i="26"/>
  <c r="EI16" i="26" s="1"/>
  <c r="EF18" i="26" l="1"/>
  <c r="CF45" i="26"/>
  <c r="CY35" i="26"/>
  <c r="BI57" i="26"/>
  <c r="AP66" i="26"/>
  <c r="AH70" i="26"/>
  <c r="CP40" i="26"/>
  <c r="O80" i="26"/>
  <c r="BR52" i="26"/>
  <c r="Q80" i="26"/>
  <c r="DX22" i="26"/>
  <c r="DW22" i="26"/>
  <c r="DT24" i="26"/>
  <c r="CX35" i="26"/>
  <c r="CW35" i="26"/>
  <c r="BF57" i="26"/>
  <c r="BE57" i="26"/>
  <c r="BY48" i="26"/>
  <c r="BX48" i="26"/>
  <c r="BG57" i="26"/>
  <c r="AB73" i="26"/>
  <c r="AA73" i="26"/>
  <c r="DL28" i="26"/>
  <c r="DK28" i="26"/>
  <c r="CN40" i="26"/>
  <c r="CM40" i="26"/>
  <c r="DM28" i="26"/>
  <c r="CD45" i="26"/>
  <c r="CC45" i="26"/>
  <c r="BM54" i="26"/>
  <c r="CO40" i="26"/>
  <c r="CO41" i="26" s="1"/>
  <c r="CE45" i="26"/>
  <c r="CE46" i="26" s="1"/>
  <c r="M80" i="26"/>
  <c r="L80" i="26"/>
  <c r="AU63" i="26"/>
  <c r="AT63" i="26"/>
  <c r="X75" i="26"/>
  <c r="W75" i="26"/>
  <c r="EC19" i="26"/>
  <c r="AI70" i="26"/>
  <c r="N80" i="26"/>
  <c r="P80" i="26"/>
  <c r="EE18" i="26"/>
  <c r="EE19" i="26" s="1"/>
  <c r="DZ21" i="26"/>
  <c r="DF32" i="26"/>
  <c r="AZ60" i="26"/>
  <c r="AY60" i="26"/>
  <c r="BS52" i="26"/>
  <c r="CQ40" i="26"/>
  <c r="CP41" i="26" s="1"/>
  <c r="CG45" i="26"/>
  <c r="DQ26" i="26"/>
  <c r="BA60" i="26"/>
  <c r="DD32" i="26"/>
  <c r="DC32" i="26"/>
  <c r="DE32" i="26"/>
  <c r="BQ52" i="26"/>
  <c r="BP52" i="26"/>
  <c r="AG70" i="26"/>
  <c r="AF70" i="26"/>
  <c r="AO66" i="26"/>
  <c r="AN66" i="26"/>
  <c r="EH17" i="26"/>
  <c r="EG18" i="26" s="1"/>
  <c r="H149" i="26"/>
  <c r="G147" i="26"/>
  <c r="EK4" i="26"/>
  <c r="EK5" i="26" s="1"/>
  <c r="EK8" i="26" s="1"/>
  <c r="EJ9" i="26"/>
  <c r="CF46" i="26" l="1"/>
  <c r="P81" i="26"/>
  <c r="BG58" i="26"/>
  <c r="CX36" i="26"/>
  <c r="AO67" i="26"/>
  <c r="BQ53" i="26"/>
  <c r="AG71" i="26"/>
  <c r="DL29" i="26"/>
  <c r="EF19" i="26"/>
  <c r="AY61" i="26"/>
  <c r="AX61" i="26"/>
  <c r="L81" i="26"/>
  <c r="K81" i="26"/>
  <c r="AF71" i="26"/>
  <c r="AE71" i="26"/>
  <c r="M81" i="26"/>
  <c r="BR53" i="26"/>
  <c r="Z74" i="26"/>
  <c r="AA74" i="26"/>
  <c r="DS25" i="26"/>
  <c r="BP53" i="26"/>
  <c r="BO53" i="26"/>
  <c r="EJ16" i="26"/>
  <c r="BL55" i="26"/>
  <c r="BX49" i="26"/>
  <c r="BW49" i="26"/>
  <c r="DE33" i="26"/>
  <c r="BH58" i="26"/>
  <c r="DC33" i="26"/>
  <c r="DB33" i="26"/>
  <c r="N81" i="26"/>
  <c r="CC46" i="26"/>
  <c r="CB46" i="26"/>
  <c r="DD33" i="26"/>
  <c r="CD46" i="26"/>
  <c r="BE58" i="26"/>
  <c r="BD58" i="26"/>
  <c r="AZ61" i="26"/>
  <c r="EB20" i="26"/>
  <c r="DM29" i="26"/>
  <c r="BF58" i="26"/>
  <c r="DY22" i="26"/>
  <c r="DX23" i="26" s="1"/>
  <c r="DP27" i="26"/>
  <c r="ED19" i="26"/>
  <c r="ED20" i="26" s="1"/>
  <c r="W76" i="26"/>
  <c r="V76" i="26"/>
  <c r="CM41" i="26"/>
  <c r="CL41" i="26"/>
  <c r="CN41" i="26"/>
  <c r="CO42" i="26" s="1"/>
  <c r="AH71" i="26"/>
  <c r="AT64" i="26"/>
  <c r="AS64" i="26"/>
  <c r="CW36" i="26"/>
  <c r="CV36" i="26"/>
  <c r="DW23" i="26"/>
  <c r="DV23" i="26"/>
  <c r="AN67" i="26"/>
  <c r="AM67" i="26"/>
  <c r="DK29" i="26"/>
  <c r="DJ29" i="26"/>
  <c r="O81" i="26"/>
  <c r="H150" i="26"/>
  <c r="G148" i="26"/>
  <c r="EL4" i="26"/>
  <c r="EL5" i="26" s="1"/>
  <c r="EL8" i="26" s="1"/>
  <c r="EK9" i="26"/>
  <c r="EK16" i="26" s="1"/>
  <c r="BQ54" i="26" l="1"/>
  <c r="DD34" i="26"/>
  <c r="BG59" i="26"/>
  <c r="O82" i="26"/>
  <c r="AN68" i="26"/>
  <c r="M82" i="26"/>
  <c r="CM42" i="26"/>
  <c r="DK30" i="26"/>
  <c r="DL30" i="26"/>
  <c r="CW37" i="26"/>
  <c r="AG72" i="26"/>
  <c r="CD47" i="26"/>
  <c r="AM68" i="26"/>
  <c r="AL68" i="26"/>
  <c r="CE47" i="26"/>
  <c r="BD59" i="26"/>
  <c r="BC59" i="26"/>
  <c r="BK56" i="26"/>
  <c r="CL42" i="26"/>
  <c r="CK42" i="26"/>
  <c r="BE59" i="26"/>
  <c r="EJ17" i="26"/>
  <c r="EI17" i="26"/>
  <c r="V77" i="26"/>
  <c r="U77" i="26"/>
  <c r="AE72" i="26"/>
  <c r="AD72" i="26"/>
  <c r="AF72" i="26"/>
  <c r="CB47" i="26"/>
  <c r="CA47" i="26"/>
  <c r="DV24" i="26"/>
  <c r="DU24" i="26"/>
  <c r="DO28" i="26"/>
  <c r="CC47" i="26"/>
  <c r="EE20" i="26"/>
  <c r="K82" i="26"/>
  <c r="J82" i="26"/>
  <c r="DW24" i="26"/>
  <c r="N82" i="26"/>
  <c r="L82" i="26"/>
  <c r="CV37" i="26"/>
  <c r="CU37" i="26"/>
  <c r="DB34" i="26"/>
  <c r="DA34" i="26"/>
  <c r="AX62" i="26"/>
  <c r="AW62" i="26"/>
  <c r="BF59" i="26"/>
  <c r="DC34" i="26"/>
  <c r="BO54" i="26"/>
  <c r="BN54" i="26"/>
  <c r="AY62" i="26"/>
  <c r="AS65" i="26"/>
  <c r="AR65" i="26"/>
  <c r="BP54" i="26"/>
  <c r="EA21" i="26"/>
  <c r="DR26" i="26"/>
  <c r="DJ30" i="26"/>
  <c r="DK31" i="26" s="1"/>
  <c r="DI30" i="26"/>
  <c r="EC20" i="26"/>
  <c r="EC21" i="26" s="1"/>
  <c r="CN42" i="26"/>
  <c r="CN43" i="26" s="1"/>
  <c r="BW50" i="26"/>
  <c r="BV50" i="26"/>
  <c r="Z75" i="26"/>
  <c r="Y75" i="26"/>
  <c r="H151" i="26"/>
  <c r="G149" i="26"/>
  <c r="EM4" i="26"/>
  <c r="EM5" i="26" s="1"/>
  <c r="EM8" i="26" s="1"/>
  <c r="EL9" i="26"/>
  <c r="EL16" i="26" s="1"/>
  <c r="N83" i="26" l="1"/>
  <c r="J83" i="26"/>
  <c r="CL43" i="26"/>
  <c r="AF73" i="26"/>
  <c r="BF60" i="26"/>
  <c r="CB48" i="26"/>
  <c r="DB35" i="26"/>
  <c r="CV38" i="26"/>
  <c r="L83" i="26"/>
  <c r="BP55" i="26"/>
  <c r="EK17" i="26"/>
  <c r="EB21" i="26"/>
  <c r="EB22" i="26" s="1"/>
  <c r="CA48" i="26"/>
  <c r="BZ48" i="26"/>
  <c r="CK43" i="26"/>
  <c r="CJ43" i="26"/>
  <c r="CU38" i="26"/>
  <c r="CT38" i="26"/>
  <c r="ED21" i="26"/>
  <c r="BJ57" i="26"/>
  <c r="BC60" i="26"/>
  <c r="BB60" i="26"/>
  <c r="AR66" i="26"/>
  <c r="AQ66" i="26"/>
  <c r="BD60" i="26"/>
  <c r="AD73" i="26"/>
  <c r="AC73" i="26"/>
  <c r="CM43" i="26"/>
  <c r="CM44" i="26" s="1"/>
  <c r="AE73" i="26"/>
  <c r="BN55" i="26"/>
  <c r="BM55" i="26"/>
  <c r="U78" i="26"/>
  <c r="T78" i="26"/>
  <c r="DI31" i="26"/>
  <c r="DH31" i="26"/>
  <c r="BO55" i="26"/>
  <c r="K83" i="26"/>
  <c r="DJ31" i="26"/>
  <c r="DC35" i="26"/>
  <c r="M83" i="26"/>
  <c r="AL69" i="26"/>
  <c r="AK69" i="26"/>
  <c r="CC48" i="26"/>
  <c r="EI18" i="26"/>
  <c r="EH18" i="26"/>
  <c r="AM69" i="26"/>
  <c r="DN29" i="26"/>
  <c r="EJ18" i="26"/>
  <c r="Y76" i="26"/>
  <c r="X76" i="26"/>
  <c r="DQ27" i="26"/>
  <c r="AW63" i="26"/>
  <c r="AV63" i="26"/>
  <c r="CD48" i="26"/>
  <c r="AX63" i="26"/>
  <c r="DU25" i="26"/>
  <c r="DT25" i="26"/>
  <c r="BV51" i="26"/>
  <c r="BU51" i="26"/>
  <c r="DZ22" i="26"/>
  <c r="DA35" i="26"/>
  <c r="CZ35" i="26"/>
  <c r="DV25" i="26"/>
  <c r="BE60" i="26"/>
  <c r="BE61" i="26" s="1"/>
  <c r="H152" i="26"/>
  <c r="G150" i="26"/>
  <c r="EN4" i="26"/>
  <c r="EN5" i="26" s="1"/>
  <c r="EN8" i="26" s="1"/>
  <c r="EM9" i="26"/>
  <c r="CC49" i="26" l="1"/>
  <c r="EA22" i="26"/>
  <c r="M84" i="26"/>
  <c r="EC22" i="26"/>
  <c r="K84" i="26"/>
  <c r="CL44" i="26"/>
  <c r="CK44" i="26"/>
  <c r="AD74" i="26"/>
  <c r="EA23" i="26"/>
  <c r="DB36" i="26"/>
  <c r="DJ32" i="26"/>
  <c r="BO56" i="26"/>
  <c r="X77" i="26"/>
  <c r="W77" i="26"/>
  <c r="AC74" i="26"/>
  <c r="AB74" i="26"/>
  <c r="CT39" i="26"/>
  <c r="CS39" i="26"/>
  <c r="CU39" i="26"/>
  <c r="DA36" i="26"/>
  <c r="DM30" i="26"/>
  <c r="CZ36" i="26"/>
  <c r="CY36" i="26"/>
  <c r="DZ23" i="26"/>
  <c r="DY23" i="26"/>
  <c r="DH32" i="26"/>
  <c r="DG32" i="26"/>
  <c r="BD61" i="26"/>
  <c r="BU52" i="26"/>
  <c r="BT52" i="26"/>
  <c r="EH19" i="26"/>
  <c r="EG19" i="26"/>
  <c r="DI32" i="26"/>
  <c r="CB49" i="26"/>
  <c r="EI19" i="26"/>
  <c r="T79" i="26"/>
  <c r="S79" i="26"/>
  <c r="AQ67" i="26"/>
  <c r="AP67" i="26"/>
  <c r="CJ44" i="26"/>
  <c r="CI44" i="26"/>
  <c r="DU26" i="26"/>
  <c r="J84" i="26"/>
  <c r="BB61" i="26"/>
  <c r="BA61" i="26"/>
  <c r="BZ49" i="26"/>
  <c r="BY49" i="26"/>
  <c r="EM16" i="26"/>
  <c r="BM56" i="26"/>
  <c r="BL56" i="26"/>
  <c r="BC61" i="26"/>
  <c r="CA49" i="26"/>
  <c r="AK70" i="26"/>
  <c r="AJ70" i="26"/>
  <c r="BN56" i="26"/>
  <c r="L84" i="26"/>
  <c r="AV64" i="26"/>
  <c r="AU64" i="26"/>
  <c r="AL70" i="26"/>
  <c r="EB23" i="26"/>
  <c r="EA24" i="26" s="1"/>
  <c r="AW64" i="26"/>
  <c r="AE74" i="26"/>
  <c r="DT26" i="26"/>
  <c r="DS26" i="26"/>
  <c r="DP28" i="26"/>
  <c r="BI58" i="26"/>
  <c r="H153" i="26"/>
  <c r="G151" i="26"/>
  <c r="EN9" i="26"/>
  <c r="EN16" i="26" s="1"/>
  <c r="EO4" i="26"/>
  <c r="EO5" i="26" s="1"/>
  <c r="EO8" i="26" s="1"/>
  <c r="J85" i="26" l="1"/>
  <c r="L85" i="26"/>
  <c r="BC62" i="26"/>
  <c r="CA50" i="26"/>
  <c r="AD75" i="26"/>
  <c r="DH33" i="26"/>
  <c r="AV65" i="26"/>
  <c r="CZ37" i="26"/>
  <c r="CL45" i="26"/>
  <c r="DO29" i="26"/>
  <c r="CI45" i="26"/>
  <c r="CH45" i="26"/>
  <c r="BD62" i="26"/>
  <c r="CJ45" i="26"/>
  <c r="DG33" i="26"/>
  <c r="DF33" i="26"/>
  <c r="CS40" i="26"/>
  <c r="CR40" i="26"/>
  <c r="BL57" i="26"/>
  <c r="BK57" i="26"/>
  <c r="AP68" i="26"/>
  <c r="AO68" i="26"/>
  <c r="CT40" i="26"/>
  <c r="DT27" i="26"/>
  <c r="BM57" i="26"/>
  <c r="AB75" i="26"/>
  <c r="AA75" i="26"/>
  <c r="EM17" i="26"/>
  <c r="EL17" i="26"/>
  <c r="S80" i="26"/>
  <c r="R80" i="26"/>
  <c r="AC75" i="26"/>
  <c r="BY50" i="26"/>
  <c r="BX50" i="26"/>
  <c r="DX24" i="26"/>
  <c r="DY24" i="26"/>
  <c r="DS27" i="26"/>
  <c r="DR27" i="26"/>
  <c r="BZ50" i="26"/>
  <c r="DZ24" i="26"/>
  <c r="AK71" i="26"/>
  <c r="BA62" i="26"/>
  <c r="AZ62" i="26"/>
  <c r="CB50" i="26"/>
  <c r="CY37" i="26"/>
  <c r="CX37" i="26"/>
  <c r="AU65" i="26"/>
  <c r="AT65" i="26"/>
  <c r="BB62" i="26"/>
  <c r="DI33" i="26"/>
  <c r="EG20" i="26"/>
  <c r="EF20" i="26"/>
  <c r="K85" i="26"/>
  <c r="W78" i="26"/>
  <c r="V78" i="26"/>
  <c r="EH20" i="26"/>
  <c r="DL31" i="26"/>
  <c r="BN57" i="26"/>
  <c r="CK45" i="26"/>
  <c r="BT53" i="26"/>
  <c r="BS53" i="26"/>
  <c r="BH59" i="26"/>
  <c r="AJ71" i="26"/>
  <c r="AI71" i="26"/>
  <c r="DA37" i="26"/>
  <c r="H154" i="26"/>
  <c r="G152" i="26"/>
  <c r="EP4" i="26"/>
  <c r="EP5" i="26" s="1"/>
  <c r="EP8" i="26" s="1"/>
  <c r="EO9" i="26"/>
  <c r="CK46" i="26" l="1"/>
  <c r="CY38" i="26"/>
  <c r="CZ38" i="26"/>
  <c r="AC76" i="26"/>
  <c r="K86" i="26"/>
  <c r="CA51" i="26"/>
  <c r="DS28" i="26"/>
  <c r="CS41" i="26"/>
  <c r="AU66" i="26"/>
  <c r="BC63" i="26"/>
  <c r="DZ25" i="26"/>
  <c r="BZ51" i="26"/>
  <c r="AI72" i="26"/>
  <c r="AH72" i="26"/>
  <c r="CR41" i="26"/>
  <c r="CQ41" i="26"/>
  <c r="R81" i="26"/>
  <c r="Q81" i="26"/>
  <c r="EF21" i="26"/>
  <c r="EE21" i="26"/>
  <c r="DF34" i="26"/>
  <c r="DE34" i="26"/>
  <c r="EG21" i="26"/>
  <c r="EL18" i="26"/>
  <c r="EK18" i="26"/>
  <c r="DG34" i="26"/>
  <c r="J86" i="26"/>
  <c r="J87" i="26" s="1"/>
  <c r="CJ46" i="26"/>
  <c r="BS54" i="26"/>
  <c r="BR54" i="26"/>
  <c r="DR28" i="26"/>
  <c r="DQ28" i="26"/>
  <c r="Z76" i="26"/>
  <c r="AA76" i="26"/>
  <c r="AB76" i="26"/>
  <c r="DY25" i="26"/>
  <c r="CH46" i="26"/>
  <c r="CG46" i="26"/>
  <c r="BA63" i="26"/>
  <c r="BB63" i="26"/>
  <c r="DX25" i="26"/>
  <c r="DW25" i="26"/>
  <c r="BM58" i="26"/>
  <c r="CI46" i="26"/>
  <c r="AT66" i="26"/>
  <c r="AS66" i="26"/>
  <c r="BX51" i="26"/>
  <c r="BW51" i="26"/>
  <c r="DN30" i="26"/>
  <c r="CX38" i="26"/>
  <c r="CW38" i="26"/>
  <c r="BY51" i="26"/>
  <c r="DH34" i="26"/>
  <c r="AO69" i="26"/>
  <c r="AN69" i="26"/>
  <c r="AJ72" i="26"/>
  <c r="EO16" i="26"/>
  <c r="BG60" i="26"/>
  <c r="DK32" i="26"/>
  <c r="AZ63" i="26"/>
  <c r="AY63" i="26"/>
  <c r="BK58" i="26"/>
  <c r="BJ58" i="26"/>
  <c r="V79" i="26"/>
  <c r="U79" i="26"/>
  <c r="BL58" i="26"/>
  <c r="H155" i="26"/>
  <c r="G153" i="26"/>
  <c r="EQ4" i="26"/>
  <c r="EQ5" i="26" s="1"/>
  <c r="EQ8" i="26" s="1"/>
  <c r="EP9" i="26"/>
  <c r="EP16" i="26" s="1"/>
  <c r="BZ52" i="26" l="1"/>
  <c r="BL59" i="26"/>
  <c r="DY26" i="26"/>
  <c r="CX39" i="26"/>
  <c r="AB77" i="26"/>
  <c r="DR29" i="26"/>
  <c r="CJ47" i="26"/>
  <c r="AZ64" i="26"/>
  <c r="DG35" i="26"/>
  <c r="BB64" i="26"/>
  <c r="AY64" i="26"/>
  <c r="AX64" i="26"/>
  <c r="CW39" i="26"/>
  <c r="CV39" i="26"/>
  <c r="DX26" i="26"/>
  <c r="EE22" i="26"/>
  <c r="ED22" i="26"/>
  <c r="BA64" i="26"/>
  <c r="BR55" i="26"/>
  <c r="BQ55" i="26"/>
  <c r="EF22" i="26"/>
  <c r="DJ33" i="26"/>
  <c r="DM31" i="26"/>
  <c r="CG47" i="26"/>
  <c r="CF47" i="26"/>
  <c r="Q82" i="26"/>
  <c r="P82" i="26"/>
  <c r="BF61" i="26"/>
  <c r="CH47" i="26"/>
  <c r="BW52" i="26"/>
  <c r="BV52" i="26"/>
  <c r="BX52" i="26"/>
  <c r="EO17" i="26"/>
  <c r="EN17" i="26"/>
  <c r="EK19" i="26"/>
  <c r="EJ19" i="26"/>
  <c r="CQ42" i="26"/>
  <c r="CP42" i="26"/>
  <c r="CR42" i="26"/>
  <c r="AS67" i="26"/>
  <c r="AR67" i="26"/>
  <c r="AN70" i="26"/>
  <c r="AM70" i="26"/>
  <c r="AT67" i="26"/>
  <c r="U80" i="26"/>
  <c r="T80" i="26"/>
  <c r="CY39" i="26"/>
  <c r="DE35" i="26"/>
  <c r="DD35" i="26"/>
  <c r="AH73" i="26"/>
  <c r="AG73" i="26"/>
  <c r="CI47" i="26"/>
  <c r="AA77" i="26"/>
  <c r="DF35" i="26"/>
  <c r="AI73" i="26"/>
  <c r="BJ59" i="26"/>
  <c r="BI59" i="26"/>
  <c r="Z77" i="26"/>
  <c r="Y77" i="26"/>
  <c r="BK59" i="26"/>
  <c r="BK60" i="26" s="1"/>
  <c r="BY52" i="26"/>
  <c r="DW26" i="26"/>
  <c r="DV26" i="26"/>
  <c r="DQ29" i="26"/>
  <c r="DP29" i="26"/>
  <c r="H156" i="26"/>
  <c r="G154" i="26"/>
  <c r="ER4" i="26"/>
  <c r="ER5" i="26" s="1"/>
  <c r="ER8" i="26" s="1"/>
  <c r="EQ9" i="26"/>
  <c r="EQ16" i="26" s="1"/>
  <c r="BA65" i="26" l="1"/>
  <c r="CI48" i="26"/>
  <c r="AH74" i="26"/>
  <c r="BY53" i="26"/>
  <c r="EP17" i="26"/>
  <c r="EO18" i="26" s="1"/>
  <c r="DP30" i="26"/>
  <c r="DO30" i="26"/>
  <c r="DQ30" i="26"/>
  <c r="AR68" i="26"/>
  <c r="AQ68" i="26"/>
  <c r="BQ56" i="26"/>
  <c r="BP56" i="26"/>
  <c r="DV27" i="26"/>
  <c r="DU27" i="26"/>
  <c r="AG74" i="26"/>
  <c r="AF74" i="26"/>
  <c r="AS68" i="26"/>
  <c r="CH48" i="26"/>
  <c r="DD36" i="26"/>
  <c r="DC36" i="26"/>
  <c r="BE62" i="26"/>
  <c r="ED23" i="26"/>
  <c r="EC23" i="26"/>
  <c r="DE36" i="26"/>
  <c r="EE23" i="26"/>
  <c r="Y78" i="26"/>
  <c r="X78" i="26"/>
  <c r="CO43" i="26"/>
  <c r="CP43" i="26"/>
  <c r="P83" i="26"/>
  <c r="O83" i="26"/>
  <c r="Z78" i="26"/>
  <c r="CQ43" i="26"/>
  <c r="CX40" i="26"/>
  <c r="T81" i="26"/>
  <c r="S81" i="26"/>
  <c r="EJ20" i="26"/>
  <c r="EI20" i="26"/>
  <c r="CF48" i="26"/>
  <c r="CE48" i="26"/>
  <c r="DW27" i="26"/>
  <c r="DX27" i="26"/>
  <c r="BI60" i="26"/>
  <c r="BH60" i="26"/>
  <c r="EN18" i="26"/>
  <c r="EM18" i="26"/>
  <c r="CG48" i="26"/>
  <c r="CG49" i="26" s="1"/>
  <c r="CV40" i="26"/>
  <c r="CU40" i="26"/>
  <c r="BJ60" i="26"/>
  <c r="CW40" i="26"/>
  <c r="AZ65" i="26"/>
  <c r="DL32" i="26"/>
  <c r="DK33" i="26" s="1"/>
  <c r="AX65" i="26"/>
  <c r="AW65" i="26"/>
  <c r="AM71" i="26"/>
  <c r="AL71" i="26"/>
  <c r="BX53" i="26"/>
  <c r="AY65" i="26"/>
  <c r="DF36" i="26"/>
  <c r="BV53" i="26"/>
  <c r="BU53" i="26"/>
  <c r="DJ34" i="26"/>
  <c r="DI34" i="26"/>
  <c r="AA78" i="26"/>
  <c r="BW53" i="26"/>
  <c r="H157" i="26"/>
  <c r="G155" i="26"/>
  <c r="ES4" i="26"/>
  <c r="ES5" i="26" s="1"/>
  <c r="ES8" i="26" s="1"/>
  <c r="ER9" i="26"/>
  <c r="ER16" i="26" s="1"/>
  <c r="CW41" i="26" l="1"/>
  <c r="BJ61" i="26"/>
  <c r="Y79" i="26"/>
  <c r="DE37" i="26"/>
  <c r="EN19" i="26"/>
  <c r="BX54" i="26"/>
  <c r="AZ66" i="26"/>
  <c r="EQ17" i="26"/>
  <c r="AF75" i="26"/>
  <c r="AE75" i="26"/>
  <c r="EI21" i="26"/>
  <c r="EH21" i="26"/>
  <c r="AG75" i="26"/>
  <c r="DU28" i="26"/>
  <c r="DT28" i="26"/>
  <c r="S82" i="26"/>
  <c r="R82" i="26"/>
  <c r="EC24" i="26"/>
  <c r="EB24" i="26"/>
  <c r="DV28" i="26"/>
  <c r="BV54" i="26"/>
  <c r="CU41" i="26"/>
  <c r="CT41" i="26"/>
  <c r="ED24" i="26"/>
  <c r="BP57" i="26"/>
  <c r="BO57" i="26"/>
  <c r="CV41" i="26"/>
  <c r="CV42" i="26" s="1"/>
  <c r="BD63" i="26"/>
  <c r="AQ69" i="26"/>
  <c r="AP69" i="26"/>
  <c r="BU54" i="26"/>
  <c r="BT54" i="26"/>
  <c r="AY66" i="26"/>
  <c r="EM19" i="26"/>
  <c r="EL19" i="26"/>
  <c r="AR69" i="26"/>
  <c r="Z79" i="26"/>
  <c r="DC37" i="26"/>
  <c r="DB37" i="26"/>
  <c r="AL72" i="26"/>
  <c r="AK72" i="26"/>
  <c r="BH61" i="26"/>
  <c r="BG61" i="26"/>
  <c r="O84" i="26"/>
  <c r="N84" i="26"/>
  <c r="M85" i="26" s="1"/>
  <c r="DD37" i="26"/>
  <c r="DD38" i="26" s="1"/>
  <c r="BI61" i="26"/>
  <c r="BI62" i="26" s="1"/>
  <c r="CP44" i="26"/>
  <c r="DO31" i="26"/>
  <c r="DN31" i="26"/>
  <c r="DI35" i="26"/>
  <c r="DH35" i="26"/>
  <c r="AW66" i="26"/>
  <c r="AV66" i="26"/>
  <c r="DW28" i="26"/>
  <c r="CO44" i="26"/>
  <c r="CN44" i="26"/>
  <c r="CH49" i="26"/>
  <c r="DP31" i="26"/>
  <c r="AX66" i="26"/>
  <c r="CE49" i="26"/>
  <c r="CD49" i="26"/>
  <c r="BW54" i="26"/>
  <c r="CF49" i="26"/>
  <c r="X79" i="26"/>
  <c r="W79" i="26"/>
  <c r="H158" i="26"/>
  <c r="G156" i="26"/>
  <c r="ET4" i="26"/>
  <c r="ET5" i="26" s="1"/>
  <c r="ET8" i="26" s="1"/>
  <c r="ES9" i="26"/>
  <c r="ES16" i="26" s="1"/>
  <c r="BU55" i="26" l="1"/>
  <c r="DU29" i="26"/>
  <c r="AX67" i="26"/>
  <c r="CE50" i="26"/>
  <c r="Y80" i="26"/>
  <c r="EM20" i="26"/>
  <c r="BO58" i="26"/>
  <c r="BN58" i="26"/>
  <c r="L86" i="26"/>
  <c r="EL20" i="26"/>
  <c r="EK20" i="26"/>
  <c r="N85" i="26"/>
  <c r="M86" i="26" s="1"/>
  <c r="CO45" i="26"/>
  <c r="BG62" i="26"/>
  <c r="BF62" i="26"/>
  <c r="AY67" i="26"/>
  <c r="BH62" i="26"/>
  <c r="BT55" i="26"/>
  <c r="BS55" i="26"/>
  <c r="CT42" i="26"/>
  <c r="CS42" i="26"/>
  <c r="EH22" i="26"/>
  <c r="EG22" i="26"/>
  <c r="AK73" i="26"/>
  <c r="AJ73" i="26"/>
  <c r="CU42" i="26"/>
  <c r="AW67" i="26"/>
  <c r="AP70" i="26"/>
  <c r="AO70" i="26"/>
  <c r="CN45" i="26"/>
  <c r="CM45" i="26"/>
  <c r="W80" i="26"/>
  <c r="V80" i="26"/>
  <c r="DH36" i="26"/>
  <c r="DG36" i="26"/>
  <c r="AQ70" i="26"/>
  <c r="DV29" i="26"/>
  <c r="AE76" i="26"/>
  <c r="AD76" i="26"/>
  <c r="X80" i="26"/>
  <c r="CG50" i="26"/>
  <c r="EB25" i="26"/>
  <c r="EA25" i="26"/>
  <c r="AF76" i="26"/>
  <c r="CF50" i="26"/>
  <c r="CF51" i="26" s="1"/>
  <c r="DN32" i="26"/>
  <c r="DM32" i="26"/>
  <c r="DB38" i="26"/>
  <c r="DA38" i="26"/>
  <c r="EC25" i="26"/>
  <c r="DO32" i="26"/>
  <c r="DC38" i="26"/>
  <c r="R83" i="26"/>
  <c r="Q83" i="26"/>
  <c r="BC64" i="26"/>
  <c r="AV67" i="26"/>
  <c r="AU67" i="26"/>
  <c r="BV55" i="26"/>
  <c r="BW55" i="26"/>
  <c r="EP18" i="26"/>
  <c r="CD50" i="26"/>
  <c r="CC50" i="26"/>
  <c r="DT29" i="26"/>
  <c r="DS29" i="26"/>
  <c r="ER17" i="26"/>
  <c r="H159" i="26"/>
  <c r="G157" i="26"/>
  <c r="ET9" i="26"/>
  <c r="EU4" i="26"/>
  <c r="EU5" i="26" s="1"/>
  <c r="EU8" i="26" s="1"/>
  <c r="DB39" i="26" l="1"/>
  <c r="AP71" i="26"/>
  <c r="EL21" i="26"/>
  <c r="DU30" i="26"/>
  <c r="CT43" i="26"/>
  <c r="BH63" i="26"/>
  <c r="EO19" i="26"/>
  <c r="DA39" i="26"/>
  <c r="CZ39" i="26"/>
  <c r="CS43" i="26"/>
  <c r="CR43" i="26"/>
  <c r="EK21" i="26"/>
  <c r="EJ21" i="26"/>
  <c r="V81" i="26"/>
  <c r="U81" i="26"/>
  <c r="BV56" i="26"/>
  <c r="DL33" i="26"/>
  <c r="DM33" i="26"/>
  <c r="W81" i="26"/>
  <c r="BS56" i="26"/>
  <c r="BR56" i="26"/>
  <c r="L87" i="26"/>
  <c r="K87" i="26"/>
  <c r="AV68" i="26"/>
  <c r="AU68" i="26"/>
  <c r="AT68" i="26"/>
  <c r="DN33" i="26"/>
  <c r="CM46" i="26"/>
  <c r="CL46" i="26"/>
  <c r="BT56" i="26"/>
  <c r="CN46" i="26"/>
  <c r="CE51" i="26"/>
  <c r="AO71" i="26"/>
  <c r="AN71" i="26"/>
  <c r="BN59" i="26"/>
  <c r="BM59" i="26"/>
  <c r="EA26" i="26"/>
  <c r="DZ26" i="26"/>
  <c r="EB26" i="26"/>
  <c r="BF63" i="26"/>
  <c r="BE63" i="26"/>
  <c r="AW68" i="26"/>
  <c r="BG63" i="26"/>
  <c r="DS30" i="26"/>
  <c r="DR30" i="26"/>
  <c r="Q84" i="26"/>
  <c r="P84" i="26"/>
  <c r="X81" i="26"/>
  <c r="CU43" i="26"/>
  <c r="CT44" i="26" s="1"/>
  <c r="AX68" i="26"/>
  <c r="BB65" i="26"/>
  <c r="DT30" i="26"/>
  <c r="AD77" i="26"/>
  <c r="AC77" i="26"/>
  <c r="BU56" i="26"/>
  <c r="CC51" i="26"/>
  <c r="CB51" i="26"/>
  <c r="AE77" i="26"/>
  <c r="AJ74" i="26"/>
  <c r="AI74" i="26"/>
  <c r="CD51" i="26"/>
  <c r="DC39" i="26"/>
  <c r="ET16" i="26"/>
  <c r="EG23" i="26"/>
  <c r="EF23" i="26"/>
  <c r="EQ18" i="26"/>
  <c r="DG37" i="26"/>
  <c r="DF37" i="26"/>
  <c r="H160" i="26"/>
  <c r="G158" i="26"/>
  <c r="EU9" i="26"/>
  <c r="EV4" i="26"/>
  <c r="EV5" i="26" s="1"/>
  <c r="EV8" i="26" s="1"/>
  <c r="BT57" i="26" l="1"/>
  <c r="AO72" i="26"/>
  <c r="AU69" i="26"/>
  <c r="CD52" i="26"/>
  <c r="BF64" i="26"/>
  <c r="DT31" i="26"/>
  <c r="ES17" i="26"/>
  <c r="BA66" i="26"/>
  <c r="BE64" i="26"/>
  <c r="BD64" i="26"/>
  <c r="CL47" i="26"/>
  <c r="CK47" i="26"/>
  <c r="U82" i="26"/>
  <c r="T82" i="26"/>
  <c r="CM47" i="26"/>
  <c r="V82" i="26"/>
  <c r="DB40" i="26"/>
  <c r="AI75" i="26"/>
  <c r="AH75" i="26"/>
  <c r="P85" i="26"/>
  <c r="O85" i="26"/>
  <c r="AT69" i="26"/>
  <c r="AS69" i="26"/>
  <c r="EJ22" i="26"/>
  <c r="EI22" i="26"/>
  <c r="DZ27" i="26"/>
  <c r="DY27" i="26"/>
  <c r="EK22" i="26"/>
  <c r="DF38" i="26"/>
  <c r="DE38" i="26"/>
  <c r="DR31" i="26"/>
  <c r="DQ31" i="26"/>
  <c r="EA27" i="26"/>
  <c r="AV69" i="26"/>
  <c r="CR44" i="26"/>
  <c r="CQ44" i="26"/>
  <c r="CB52" i="26"/>
  <c r="CA52" i="26"/>
  <c r="DS31" i="26"/>
  <c r="BM60" i="26"/>
  <c r="BL60" i="26"/>
  <c r="K88" i="26"/>
  <c r="J88" i="26"/>
  <c r="CS44" i="26"/>
  <c r="CC52" i="26"/>
  <c r="CC53" i="26" s="1"/>
  <c r="BU57" i="26"/>
  <c r="AN72" i="26"/>
  <c r="AM72" i="26"/>
  <c r="BR57" i="26"/>
  <c r="BQ57" i="26"/>
  <c r="CZ40" i="26"/>
  <c r="CY40" i="26"/>
  <c r="AC78" i="26"/>
  <c r="AB78" i="26"/>
  <c r="BS57" i="26"/>
  <c r="DA40" i="26"/>
  <c r="EF24" i="26"/>
  <c r="EE24" i="26"/>
  <c r="AD78" i="26"/>
  <c r="EU16" i="26"/>
  <c r="W82" i="26"/>
  <c r="EN20" i="26"/>
  <c r="BG64" i="26"/>
  <c r="CE52" i="26"/>
  <c r="CD53" i="26" s="1"/>
  <c r="DM34" i="26"/>
  <c r="EP19" i="26"/>
  <c r="EO20" i="26" s="1"/>
  <c r="AW69" i="26"/>
  <c r="DL34" i="26"/>
  <c r="DK34" i="26"/>
  <c r="H161" i="26"/>
  <c r="G159" i="26"/>
  <c r="EW4" i="26"/>
  <c r="EV9" i="26"/>
  <c r="EV16" i="26" s="1"/>
  <c r="EW5" i="26"/>
  <c r="EW8" i="26" s="1"/>
  <c r="BT58" i="26" l="1"/>
  <c r="J89" i="26"/>
  <c r="AV70" i="26"/>
  <c r="BF65" i="26"/>
  <c r="U83" i="26"/>
  <c r="BE65" i="26"/>
  <c r="DA41" i="26"/>
  <c r="EJ23" i="26"/>
  <c r="BS58" i="26"/>
  <c r="AT70" i="26"/>
  <c r="AM73" i="26"/>
  <c r="AL73" i="26"/>
  <c r="CQ45" i="26"/>
  <c r="CP45" i="26"/>
  <c r="AN73" i="26"/>
  <c r="AS70" i="26"/>
  <c r="AR70" i="26"/>
  <c r="CK48" i="26"/>
  <c r="CJ48" i="26"/>
  <c r="CL48" i="26"/>
  <c r="O86" i="26"/>
  <c r="N86" i="26"/>
  <c r="EE25" i="26"/>
  <c r="ED25" i="26"/>
  <c r="DQ32" i="26"/>
  <c r="DP32" i="26"/>
  <c r="DR32" i="26"/>
  <c r="AH76" i="26"/>
  <c r="AG76" i="26"/>
  <c r="EU17" i="26"/>
  <c r="BD65" i="26"/>
  <c r="BC65" i="26"/>
  <c r="DE39" i="26"/>
  <c r="DD39" i="26"/>
  <c r="DL35" i="26"/>
  <c r="CR45" i="26"/>
  <c r="CS45" i="26"/>
  <c r="AZ67" i="26"/>
  <c r="AB79" i="26"/>
  <c r="AA79" i="26"/>
  <c r="AU70" i="26"/>
  <c r="ER18" i="26"/>
  <c r="AC79" i="26"/>
  <c r="BL61" i="26"/>
  <c r="BK61" i="26"/>
  <c r="DY28" i="26"/>
  <c r="DX28" i="26"/>
  <c r="V83" i="26"/>
  <c r="ET17" i="26"/>
  <c r="ET18" i="26" s="1"/>
  <c r="CY41" i="26"/>
  <c r="CX41" i="26"/>
  <c r="DZ28" i="26"/>
  <c r="CZ41" i="26"/>
  <c r="DS32" i="26"/>
  <c r="DK35" i="26"/>
  <c r="DJ35" i="26"/>
  <c r="BQ58" i="26"/>
  <c r="BP58" i="26"/>
  <c r="CA53" i="26"/>
  <c r="BZ53" i="26"/>
  <c r="EN21" i="26"/>
  <c r="EM21" i="26"/>
  <c r="BR58" i="26"/>
  <c r="BS59" i="26" s="1"/>
  <c r="CB53" i="26"/>
  <c r="CB54" i="26" s="1"/>
  <c r="EI23" i="26"/>
  <c r="EH23" i="26"/>
  <c r="T83" i="26"/>
  <c r="S83" i="26"/>
  <c r="H162" i="26"/>
  <c r="G160" i="26"/>
  <c r="EX4" i="26"/>
  <c r="EX5" i="26" s="1"/>
  <c r="EX8" i="26" s="1"/>
  <c r="EW9" i="26"/>
  <c r="EW16" i="26" s="1"/>
  <c r="BE66" i="26" l="1"/>
  <c r="AU71" i="26"/>
  <c r="CK49" i="26"/>
  <c r="U84" i="26"/>
  <c r="ES18" i="26"/>
  <c r="ER19" i="26" s="1"/>
  <c r="CZ42" i="26"/>
  <c r="BQ59" i="26"/>
  <c r="CR46" i="26"/>
  <c r="EV17" i="26"/>
  <c r="BK62" i="26"/>
  <c r="BJ62" i="26"/>
  <c r="DR33" i="26"/>
  <c r="CJ49" i="26"/>
  <c r="CI49" i="26"/>
  <c r="DK36" i="26"/>
  <c r="AR71" i="26"/>
  <c r="AQ71" i="26"/>
  <c r="AS71" i="26"/>
  <c r="EQ19" i="26"/>
  <c r="DP33" i="26"/>
  <c r="DO33" i="26"/>
  <c r="T84" i="26"/>
  <c r="ES19" i="26"/>
  <c r="DQ33" i="26"/>
  <c r="EH24" i="26"/>
  <c r="EG24" i="26"/>
  <c r="DD40" i="26"/>
  <c r="DC40" i="26"/>
  <c r="ED26" i="26"/>
  <c r="EC26" i="26"/>
  <c r="EI24" i="26"/>
  <c r="AA80" i="26"/>
  <c r="Z80" i="26"/>
  <c r="CP46" i="26"/>
  <c r="CO46" i="26"/>
  <c r="CX42" i="26"/>
  <c r="CW42" i="26"/>
  <c r="AB80" i="26"/>
  <c r="BC66" i="26"/>
  <c r="BB66" i="26"/>
  <c r="N87" i="26"/>
  <c r="M87" i="26"/>
  <c r="CQ46" i="26"/>
  <c r="DJ36" i="26"/>
  <c r="DI36" i="26"/>
  <c r="EM22" i="26"/>
  <c r="EL22" i="26"/>
  <c r="CY42" i="26"/>
  <c r="CY43" i="26" s="1"/>
  <c r="BD66" i="26"/>
  <c r="AL74" i="26"/>
  <c r="AK74" i="26"/>
  <c r="AM74" i="26"/>
  <c r="BR59" i="26"/>
  <c r="CC54" i="26"/>
  <c r="BZ54" i="26"/>
  <c r="BY54" i="26"/>
  <c r="AY68" i="26"/>
  <c r="EU18" i="26"/>
  <c r="CA54" i="26"/>
  <c r="CA55" i="26" s="1"/>
  <c r="DX29" i="26"/>
  <c r="DW29" i="26"/>
  <c r="AG77" i="26"/>
  <c r="AF77" i="26"/>
  <c r="AT71" i="26"/>
  <c r="S84" i="26"/>
  <c r="R84" i="26"/>
  <c r="BP59" i="26"/>
  <c r="BO59" i="26"/>
  <c r="DY29" i="26"/>
  <c r="H163" i="26"/>
  <c r="G161" i="26"/>
  <c r="EY4" i="26"/>
  <c r="EY5" i="26" s="1"/>
  <c r="EY8" i="26" s="1"/>
  <c r="EX9" i="26"/>
  <c r="BD67" i="26" l="1"/>
  <c r="BP60" i="26"/>
  <c r="AT72" i="26"/>
  <c r="BR60" i="26"/>
  <c r="AL75" i="26"/>
  <c r="CP47" i="26"/>
  <c r="EH25" i="26"/>
  <c r="DQ34" i="26"/>
  <c r="S85" i="26"/>
  <c r="CB55" i="26"/>
  <c r="DW30" i="26"/>
  <c r="DV30" i="26"/>
  <c r="CO47" i="26"/>
  <c r="CN47" i="26"/>
  <c r="Z81" i="26"/>
  <c r="Y81" i="26"/>
  <c r="AA81" i="26"/>
  <c r="T85" i="26"/>
  <c r="EL23" i="26"/>
  <c r="EK23" i="26"/>
  <c r="DX30" i="26"/>
  <c r="AX69" i="26"/>
  <c r="DO34" i="26"/>
  <c r="DN34" i="26"/>
  <c r="CI50" i="26"/>
  <c r="CH50" i="26"/>
  <c r="DI37" i="26"/>
  <c r="DH37" i="26"/>
  <c r="DP34" i="26"/>
  <c r="CJ50" i="26"/>
  <c r="DJ37" i="26"/>
  <c r="BO60" i="26"/>
  <c r="BN60" i="26"/>
  <c r="BY55" i="26"/>
  <c r="BX55" i="26"/>
  <c r="CQ47" i="26"/>
  <c r="EP20" i="26"/>
  <c r="EQ20" i="26"/>
  <c r="BZ55" i="26"/>
  <c r="M88" i="26"/>
  <c r="L88" i="26"/>
  <c r="ER20" i="26"/>
  <c r="BJ63" i="26"/>
  <c r="BI63" i="26"/>
  <c r="EX16" i="26"/>
  <c r="EB27" i="26"/>
  <c r="EC27" i="26"/>
  <c r="R85" i="26"/>
  <c r="Q85" i="26"/>
  <c r="ET19" i="26"/>
  <c r="ES20" i="26" s="1"/>
  <c r="BB67" i="26"/>
  <c r="BA67" i="26"/>
  <c r="AS72" i="26"/>
  <c r="BQ60" i="26"/>
  <c r="BQ61" i="26" s="1"/>
  <c r="BC67" i="26"/>
  <c r="DC41" i="26"/>
  <c r="DB41" i="26"/>
  <c r="AF78" i="26"/>
  <c r="AE78" i="26"/>
  <c r="CW43" i="26"/>
  <c r="CV43" i="26"/>
  <c r="AQ72" i="26"/>
  <c r="AP72" i="26"/>
  <c r="AK75" i="26"/>
  <c r="AJ75" i="26"/>
  <c r="CX43" i="26"/>
  <c r="EG25" i="26"/>
  <c r="EF25" i="26"/>
  <c r="AR72" i="26"/>
  <c r="H164" i="26"/>
  <c r="G162" i="26"/>
  <c r="EZ4" i="26"/>
  <c r="EZ5" i="26" s="1"/>
  <c r="EZ8" i="26" s="1"/>
  <c r="EY9" i="26"/>
  <c r="EY16" i="26" s="1"/>
  <c r="DP35" i="26" l="1"/>
  <c r="EG26" i="26"/>
  <c r="AQ73" i="26"/>
  <c r="CI51" i="26"/>
  <c r="BZ56" i="26"/>
  <c r="BP61" i="26"/>
  <c r="AS73" i="26"/>
  <c r="EQ21" i="26"/>
  <c r="CW44" i="26"/>
  <c r="CV44" i="26"/>
  <c r="CU44" i="26"/>
  <c r="L89" i="26"/>
  <c r="K89" i="26"/>
  <c r="DH38" i="26"/>
  <c r="DG38" i="26"/>
  <c r="BA68" i="26"/>
  <c r="AZ68" i="26"/>
  <c r="DI38" i="26"/>
  <c r="AE79" i="26"/>
  <c r="AD79" i="26"/>
  <c r="BC68" i="26"/>
  <c r="BB68" i="26"/>
  <c r="CH51" i="26"/>
  <c r="CG51" i="26"/>
  <c r="Y82" i="26"/>
  <c r="X82" i="26"/>
  <c r="Z82" i="26"/>
  <c r="Q86" i="26"/>
  <c r="P86" i="26"/>
  <c r="DN35" i="26"/>
  <c r="DM35" i="26"/>
  <c r="R86" i="26"/>
  <c r="EP21" i="26"/>
  <c r="EO21" i="26"/>
  <c r="DO35" i="26"/>
  <c r="CA56" i="26"/>
  <c r="AR73" i="26"/>
  <c r="BX56" i="26"/>
  <c r="BW56" i="26"/>
  <c r="AW70" i="26"/>
  <c r="EF26" i="26"/>
  <c r="EE26" i="26"/>
  <c r="EB28" i="26"/>
  <c r="EA28" i="26"/>
  <c r="BY56" i="26"/>
  <c r="CP48" i="26"/>
  <c r="DB42" i="26"/>
  <c r="DA42" i="26"/>
  <c r="BN61" i="26"/>
  <c r="BM61" i="26"/>
  <c r="CX44" i="26"/>
  <c r="BO61" i="26"/>
  <c r="EK24" i="26"/>
  <c r="EJ24" i="26"/>
  <c r="CN48" i="26"/>
  <c r="CM48" i="26"/>
  <c r="AJ76" i="26"/>
  <c r="AI76" i="26"/>
  <c r="EX17" i="26"/>
  <c r="EW17" i="26"/>
  <c r="CO48" i="26"/>
  <c r="AK76" i="26"/>
  <c r="BI64" i="26"/>
  <c r="BH64" i="26"/>
  <c r="S86" i="26"/>
  <c r="DV31" i="26"/>
  <c r="DU31" i="26"/>
  <c r="AP73" i="26"/>
  <c r="AO73" i="26"/>
  <c r="ER21" i="26"/>
  <c r="DW31" i="26"/>
  <c r="H165" i="26"/>
  <c r="G163" i="26"/>
  <c r="FA4" i="26"/>
  <c r="FA5" i="26" s="1"/>
  <c r="FA8" i="26" s="1"/>
  <c r="EZ9" i="26"/>
  <c r="EZ16" i="26" s="1"/>
  <c r="CO49" i="26" l="1"/>
  <c r="CH52" i="26"/>
  <c r="DO36" i="26"/>
  <c r="AP74" i="26"/>
  <c r="AR74" i="26"/>
  <c r="Q87" i="26"/>
  <c r="EF27" i="26"/>
  <c r="EQ22" i="26"/>
  <c r="BO62" i="26"/>
  <c r="EJ25" i="26"/>
  <c r="EI25" i="26"/>
  <c r="AV71" i="26"/>
  <c r="P87" i="26"/>
  <c r="O87" i="26"/>
  <c r="AZ69" i="26"/>
  <c r="AY69" i="26"/>
  <c r="BW57" i="26"/>
  <c r="BV57" i="26"/>
  <c r="BA69" i="26"/>
  <c r="BX57" i="26"/>
  <c r="CW45" i="26"/>
  <c r="BH65" i="26"/>
  <c r="BG65" i="26"/>
  <c r="BP62" i="26"/>
  <c r="DG39" i="26"/>
  <c r="DF39" i="26"/>
  <c r="BM62" i="26"/>
  <c r="BL62" i="26"/>
  <c r="DH39" i="26"/>
  <c r="BN62" i="26"/>
  <c r="X83" i="26"/>
  <c r="W83" i="26"/>
  <c r="K90" i="26"/>
  <c r="J90" i="26"/>
  <c r="DA43" i="26"/>
  <c r="CZ43" i="26"/>
  <c r="Y83" i="26"/>
  <c r="CF52" i="26"/>
  <c r="CG52" i="26"/>
  <c r="CU45" i="26"/>
  <c r="CT45" i="26"/>
  <c r="EW18" i="26"/>
  <c r="EV18" i="26"/>
  <c r="EO22" i="26"/>
  <c r="EN22" i="26"/>
  <c r="CV45" i="26"/>
  <c r="AO74" i="26"/>
  <c r="AN74" i="26"/>
  <c r="EP22" i="26"/>
  <c r="BZ57" i="26"/>
  <c r="AI77" i="26"/>
  <c r="AH77" i="26"/>
  <c r="BY57" i="26"/>
  <c r="R87" i="26"/>
  <c r="BB69" i="26"/>
  <c r="DU32" i="26"/>
  <c r="DT32" i="26"/>
  <c r="AJ77" i="26"/>
  <c r="EA29" i="26"/>
  <c r="DZ29" i="26"/>
  <c r="AQ74" i="26"/>
  <c r="DV32" i="26"/>
  <c r="CM49" i="26"/>
  <c r="CL49" i="26"/>
  <c r="DM36" i="26"/>
  <c r="DL36" i="26"/>
  <c r="AD80" i="26"/>
  <c r="AC80" i="26"/>
  <c r="EY17" i="26"/>
  <c r="EX18" i="26" s="1"/>
  <c r="CN49" i="26"/>
  <c r="EE27" i="26"/>
  <c r="ED27" i="26"/>
  <c r="DN36" i="26"/>
  <c r="H166" i="26"/>
  <c r="FA9" i="26"/>
  <c r="FB4" i="26"/>
  <c r="G164" i="26"/>
  <c r="J91" i="26" l="1"/>
  <c r="AQ75" i="26"/>
  <c r="EP23" i="26"/>
  <c r="P88" i="26"/>
  <c r="AI78" i="26"/>
  <c r="BM63" i="26"/>
  <c r="CV46" i="26"/>
  <c r="DN37" i="26"/>
  <c r="BO63" i="26"/>
  <c r="EE28" i="26"/>
  <c r="CN50" i="26"/>
  <c r="Q88" i="26"/>
  <c r="CM50" i="26"/>
  <c r="CG53" i="26"/>
  <c r="AP75" i="26"/>
  <c r="CF53" i="26"/>
  <c r="CE53" i="26"/>
  <c r="BV58" i="26"/>
  <c r="BU58" i="26"/>
  <c r="BW58" i="26"/>
  <c r="BL63" i="26"/>
  <c r="BK63" i="26"/>
  <c r="AY70" i="26"/>
  <c r="AX70" i="26"/>
  <c r="AZ70" i="26"/>
  <c r="DZ30" i="26"/>
  <c r="DY30" i="26"/>
  <c r="ED28" i="26"/>
  <c r="EC28" i="26"/>
  <c r="AN75" i="26"/>
  <c r="AM75" i="26"/>
  <c r="DF40" i="26"/>
  <c r="DE40" i="26"/>
  <c r="AO75" i="26"/>
  <c r="DG40" i="26"/>
  <c r="O88" i="26"/>
  <c r="N88" i="26"/>
  <c r="DT33" i="26"/>
  <c r="DS33" i="26"/>
  <c r="CZ44" i="26"/>
  <c r="CY44" i="26"/>
  <c r="DU33" i="26"/>
  <c r="BG66" i="26"/>
  <c r="BF66" i="26"/>
  <c r="AU72" i="26"/>
  <c r="AC81" i="26"/>
  <c r="AB81" i="26"/>
  <c r="FA16" i="26"/>
  <c r="EN23" i="26"/>
  <c r="EM23" i="26"/>
  <c r="EO23" i="26"/>
  <c r="DL37" i="26"/>
  <c r="DK37" i="26"/>
  <c r="EV19" i="26"/>
  <c r="EU19" i="26"/>
  <c r="BX58" i="26"/>
  <c r="DM37" i="26"/>
  <c r="DM38" i="26" s="1"/>
  <c r="EW19" i="26"/>
  <c r="W84" i="26"/>
  <c r="V84" i="26"/>
  <c r="U85" i="26" s="1"/>
  <c r="EI26" i="26"/>
  <c r="EH26" i="26"/>
  <c r="BY58" i="26"/>
  <c r="CT46" i="26"/>
  <c r="CS46" i="26"/>
  <c r="X84" i="26"/>
  <c r="CL50" i="26"/>
  <c r="CK50" i="26"/>
  <c r="AH78" i="26"/>
  <c r="AG78" i="26"/>
  <c r="CU46" i="26"/>
  <c r="BN63" i="26"/>
  <c r="BA70" i="26"/>
  <c r="H167" i="26"/>
  <c r="G165" i="26"/>
  <c r="FB5" i="26"/>
  <c r="FB8" i="26" s="1"/>
  <c r="FB9" i="26"/>
  <c r="FC16" i="26" s="1"/>
  <c r="FD16" i="26" s="1"/>
  <c r="BN64" i="26" l="1"/>
  <c r="P89" i="26"/>
  <c r="ED29" i="26"/>
  <c r="CL51" i="26"/>
  <c r="EO24" i="26"/>
  <c r="DF41" i="26"/>
  <c r="CT47" i="26"/>
  <c r="AH79" i="26"/>
  <c r="DL38" i="26"/>
  <c r="BW59" i="26"/>
  <c r="AM76" i="26"/>
  <c r="AL76" i="26"/>
  <c r="EH27" i="26"/>
  <c r="EG27" i="26"/>
  <c r="AN76" i="26"/>
  <c r="BU59" i="26"/>
  <c r="BT59" i="26"/>
  <c r="CY45" i="26"/>
  <c r="CX45" i="26"/>
  <c r="BV59" i="26"/>
  <c r="T86" i="26"/>
  <c r="EC29" i="26"/>
  <c r="EB29" i="26"/>
  <c r="V85" i="26"/>
  <c r="U86" i="26" s="1"/>
  <c r="W85" i="26"/>
  <c r="EM24" i="26"/>
  <c r="EL24" i="26"/>
  <c r="CE54" i="26"/>
  <c r="CD54" i="26"/>
  <c r="EN24" i="26"/>
  <c r="DS34" i="26"/>
  <c r="DR34" i="26"/>
  <c r="DY31" i="26"/>
  <c r="DX31" i="26"/>
  <c r="CF54" i="26"/>
  <c r="EZ17" i="26"/>
  <c r="DT34" i="26"/>
  <c r="AP76" i="26"/>
  <c r="AG79" i="26"/>
  <c r="AF79" i="26"/>
  <c r="AB82" i="26"/>
  <c r="AA82" i="26"/>
  <c r="N89" i="26"/>
  <c r="M89" i="26"/>
  <c r="AZ71" i="26"/>
  <c r="BX59" i="26"/>
  <c r="O89" i="26"/>
  <c r="O90" i="26" s="1"/>
  <c r="BM64" i="26"/>
  <c r="CK51" i="26"/>
  <c r="CJ51" i="26"/>
  <c r="FB16" i="26"/>
  <c r="AX71" i="26"/>
  <c r="AW71" i="26"/>
  <c r="EU20" i="26"/>
  <c r="ET20" i="26"/>
  <c r="AT73" i="26"/>
  <c r="AO76" i="26"/>
  <c r="AY71" i="26"/>
  <c r="CM51" i="26"/>
  <c r="EV20" i="26"/>
  <c r="BK64" i="26"/>
  <c r="BJ64" i="26"/>
  <c r="BF67" i="26"/>
  <c r="BE67" i="26"/>
  <c r="BL64" i="26"/>
  <c r="CU47" i="26"/>
  <c r="CS47" i="26"/>
  <c r="CR47" i="26"/>
  <c r="DK38" i="26"/>
  <c r="DJ38" i="26"/>
  <c r="DE41" i="26"/>
  <c r="DD41" i="26"/>
  <c r="H168" i="26"/>
  <c r="G166" i="26"/>
  <c r="FB17" i="26" l="1"/>
  <c r="FC17" i="26"/>
  <c r="CK52" i="26"/>
  <c r="BU60" i="26"/>
  <c r="CE55" i="26"/>
  <c r="CL52" i="26"/>
  <c r="BM65" i="26"/>
  <c r="AY72" i="26"/>
  <c r="DE42" i="26"/>
  <c r="AG80" i="26"/>
  <c r="BE68" i="26"/>
  <c r="BD68" i="26"/>
  <c r="BT60" i="26"/>
  <c r="BS60" i="26"/>
  <c r="CJ52" i="26"/>
  <c r="CI52" i="26"/>
  <c r="EK25" i="26"/>
  <c r="EL25" i="26"/>
  <c r="EM25" i="26"/>
  <c r="AN77" i="26"/>
  <c r="BK65" i="26"/>
  <c r="EY18" i="26"/>
  <c r="V86" i="26"/>
  <c r="FA17" i="26"/>
  <c r="EG28" i="26"/>
  <c r="EF28" i="26"/>
  <c r="DD42" i="26"/>
  <c r="DC42" i="26"/>
  <c r="EB30" i="26"/>
  <c r="EA30" i="26"/>
  <c r="DX32" i="26"/>
  <c r="DW32" i="26"/>
  <c r="EC30" i="26"/>
  <c r="AL77" i="26"/>
  <c r="AK77" i="26"/>
  <c r="AO77" i="26"/>
  <c r="AM77" i="26"/>
  <c r="DJ39" i="26"/>
  <c r="DI39" i="26"/>
  <c r="AS74" i="26"/>
  <c r="DR35" i="26"/>
  <c r="DQ35" i="26"/>
  <c r="T87" i="26"/>
  <c r="S87" i="26"/>
  <c r="BW60" i="26"/>
  <c r="DK39" i="26"/>
  <c r="M90" i="26"/>
  <c r="L90" i="26"/>
  <c r="DS35" i="26"/>
  <c r="CR48" i="26"/>
  <c r="CQ48" i="26"/>
  <c r="ET21" i="26"/>
  <c r="ES21" i="26"/>
  <c r="N90" i="26"/>
  <c r="EN25" i="26"/>
  <c r="BV60" i="26"/>
  <c r="BJ65" i="26"/>
  <c r="BI65" i="26"/>
  <c r="BH66" i="26" s="1"/>
  <c r="CS48" i="26"/>
  <c r="EU21" i="26"/>
  <c r="AA83" i="26"/>
  <c r="Z83" i="26"/>
  <c r="CX46" i="26"/>
  <c r="CW46" i="26"/>
  <c r="AW72" i="26"/>
  <c r="AV72" i="26"/>
  <c r="DL39" i="26"/>
  <c r="BL65" i="26"/>
  <c r="AX72" i="26"/>
  <c r="AF80" i="26"/>
  <c r="AE80" i="26"/>
  <c r="CD55" i="26"/>
  <c r="CC55" i="26"/>
  <c r="CT48" i="26"/>
  <c r="H169" i="26"/>
  <c r="G167" i="26"/>
  <c r="DK40" i="26" l="1"/>
  <c r="FA18" i="26"/>
  <c r="FB18" i="26"/>
  <c r="FD17" i="26"/>
  <c r="FC18" i="26" s="1"/>
  <c r="BL66" i="26"/>
  <c r="AL78" i="26"/>
  <c r="AX73" i="26"/>
  <c r="EF29" i="26"/>
  <c r="EE29" i="26"/>
  <c r="EL26" i="26"/>
  <c r="CW47" i="26"/>
  <c r="CV47" i="26"/>
  <c r="L91" i="26"/>
  <c r="K91" i="26"/>
  <c r="EK26" i="26"/>
  <c r="EJ26" i="26"/>
  <c r="M91" i="26"/>
  <c r="AK78" i="26"/>
  <c r="AJ78" i="26"/>
  <c r="CI53" i="26"/>
  <c r="CH53" i="26"/>
  <c r="CJ53" i="26"/>
  <c r="BS61" i="26"/>
  <c r="BR61" i="26"/>
  <c r="CB56" i="26"/>
  <c r="CC56" i="26"/>
  <c r="DW33" i="26"/>
  <c r="DV33" i="26"/>
  <c r="BT61" i="26"/>
  <c r="CD56" i="26"/>
  <c r="CS49" i="26"/>
  <c r="S88" i="26"/>
  <c r="R88" i="26"/>
  <c r="AE81" i="26"/>
  <c r="AD81" i="26"/>
  <c r="BG67" i="26"/>
  <c r="AF81" i="26"/>
  <c r="BI66" i="26"/>
  <c r="BJ66" i="26"/>
  <c r="DQ36" i="26"/>
  <c r="DP36" i="26"/>
  <c r="EX19" i="26"/>
  <c r="BV61" i="26"/>
  <c r="DR36" i="26"/>
  <c r="EZ18" i="26"/>
  <c r="EA31" i="26"/>
  <c r="DZ31" i="26"/>
  <c r="BK66" i="26"/>
  <c r="BK67" i="26" s="1"/>
  <c r="Z84" i="26"/>
  <c r="Y84" i="26"/>
  <c r="N91" i="26"/>
  <c r="AR75" i="26"/>
  <c r="EB31" i="26"/>
  <c r="AN78" i="26"/>
  <c r="ES22" i="26"/>
  <c r="ER22" i="26"/>
  <c r="EM26" i="26"/>
  <c r="BD69" i="26"/>
  <c r="BC69" i="26"/>
  <c r="ET22" i="26"/>
  <c r="DI40" i="26"/>
  <c r="DH40" i="26"/>
  <c r="AV73" i="26"/>
  <c r="AU73" i="26"/>
  <c r="CQ49" i="26"/>
  <c r="CP49" i="26"/>
  <c r="DJ40" i="26"/>
  <c r="DC43" i="26"/>
  <c r="DB43" i="26"/>
  <c r="CK53" i="26"/>
  <c r="AW73" i="26"/>
  <c r="CR49" i="26"/>
  <c r="AM78" i="26"/>
  <c r="DD43" i="26"/>
  <c r="BU61" i="26"/>
  <c r="U87" i="26"/>
  <c r="T88" i="26" s="1"/>
  <c r="H170" i="26"/>
  <c r="G168" i="26"/>
  <c r="EZ19" i="26" l="1"/>
  <c r="FB19" i="26"/>
  <c r="FD18" i="26"/>
  <c r="FC19" i="26" s="1"/>
  <c r="BU62" i="26"/>
  <c r="AM79" i="26"/>
  <c r="AK79" i="26"/>
  <c r="M92" i="26"/>
  <c r="CC57" i="26"/>
  <c r="CR50" i="26"/>
  <c r="AW74" i="26"/>
  <c r="BI67" i="26"/>
  <c r="AJ79" i="26"/>
  <c r="AI79" i="26"/>
  <c r="DI41" i="26"/>
  <c r="EA32" i="26"/>
  <c r="CB57" i="26"/>
  <c r="CA57" i="26"/>
  <c r="BR62" i="26"/>
  <c r="BQ62" i="26"/>
  <c r="EJ27" i="26"/>
  <c r="EI27" i="26"/>
  <c r="BC70" i="26"/>
  <c r="BB70" i="26"/>
  <c r="BF68" i="26"/>
  <c r="BS62" i="26"/>
  <c r="EK27" i="26"/>
  <c r="DH41" i="26"/>
  <c r="DG41" i="26"/>
  <c r="BH67" i="26"/>
  <c r="AD82" i="26"/>
  <c r="AC82" i="26"/>
  <c r="ER23" i="26"/>
  <c r="EQ23" i="26"/>
  <c r="AE82" i="26"/>
  <c r="K92" i="26"/>
  <c r="J92" i="26"/>
  <c r="DB44" i="26"/>
  <c r="DA44" i="26"/>
  <c r="ES23" i="26"/>
  <c r="L92" i="26"/>
  <c r="DC44" i="26"/>
  <c r="R89" i="26"/>
  <c r="Q89" i="26"/>
  <c r="CJ54" i="26"/>
  <c r="CV48" i="26"/>
  <c r="CU48" i="26"/>
  <c r="DJ41" i="26"/>
  <c r="EW20" i="26"/>
  <c r="S89" i="26"/>
  <c r="FA19" i="26"/>
  <c r="CP50" i="26"/>
  <c r="CO50" i="26"/>
  <c r="AQ76" i="26"/>
  <c r="EY19" i="26"/>
  <c r="EY20" i="26" s="1"/>
  <c r="AL79" i="26"/>
  <c r="AL80" i="26" s="1"/>
  <c r="EL27" i="26"/>
  <c r="CQ50" i="26"/>
  <c r="CQ51" i="26" s="1"/>
  <c r="DP37" i="26"/>
  <c r="DO37" i="26"/>
  <c r="EE30" i="26"/>
  <c r="ED30" i="26"/>
  <c r="DZ32" i="26"/>
  <c r="DY32" i="26"/>
  <c r="AU74" i="26"/>
  <c r="AT74" i="26"/>
  <c r="DQ37" i="26"/>
  <c r="BT62" i="26"/>
  <c r="CH54" i="26"/>
  <c r="CG54" i="26"/>
  <c r="AV74" i="26"/>
  <c r="Y85" i="26"/>
  <c r="X85" i="26"/>
  <c r="BJ67" i="26"/>
  <c r="DV34" i="26"/>
  <c r="DU34" i="26"/>
  <c r="CI54" i="26"/>
  <c r="H171" i="26"/>
  <c r="G169" i="26"/>
  <c r="EX20" i="26" l="1"/>
  <c r="FA20" i="26"/>
  <c r="FB20" i="26"/>
  <c r="FD19" i="26"/>
  <c r="FC20" i="26" s="1"/>
  <c r="BJ68" i="26"/>
  <c r="BH68" i="26"/>
  <c r="BT63" i="26"/>
  <c r="K93" i="26"/>
  <c r="EX21" i="26"/>
  <c r="CB58" i="26"/>
  <c r="R90" i="26"/>
  <c r="AJ80" i="26"/>
  <c r="BG68" i="26"/>
  <c r="BF69" i="26" s="1"/>
  <c r="AV75" i="26"/>
  <c r="DG42" i="26"/>
  <c r="DF42" i="26"/>
  <c r="X86" i="26"/>
  <c r="W86" i="26"/>
  <c r="DN38" i="26"/>
  <c r="DO38" i="26"/>
  <c r="DH42" i="26"/>
  <c r="DP38" i="26"/>
  <c r="EK28" i="26"/>
  <c r="DI42" i="26"/>
  <c r="CU49" i="26"/>
  <c r="CT49" i="26"/>
  <c r="EQ24" i="26"/>
  <c r="EP24" i="26"/>
  <c r="BS63" i="26"/>
  <c r="ER24" i="26"/>
  <c r="BE69" i="26"/>
  <c r="CG55" i="26"/>
  <c r="CF55" i="26"/>
  <c r="CH55" i="26"/>
  <c r="Q90" i="26"/>
  <c r="P90" i="26"/>
  <c r="AC83" i="26"/>
  <c r="AB83" i="26"/>
  <c r="BB71" i="26"/>
  <c r="BA71" i="26"/>
  <c r="AD83" i="26"/>
  <c r="AK80" i="26"/>
  <c r="AP77" i="26"/>
  <c r="EZ20" i="26"/>
  <c r="EI28" i="26"/>
  <c r="EH28" i="26"/>
  <c r="AT75" i="26"/>
  <c r="AS75" i="26"/>
  <c r="AR76" i="26" s="1"/>
  <c r="CO51" i="26"/>
  <c r="CN51" i="26"/>
  <c r="L93" i="26"/>
  <c r="EJ28" i="26"/>
  <c r="AI80" i="26"/>
  <c r="AH80" i="26"/>
  <c r="AU75" i="26"/>
  <c r="CP51" i="26"/>
  <c r="BP63" i="26"/>
  <c r="BQ63" i="26"/>
  <c r="DY33" i="26"/>
  <c r="DX33" i="26"/>
  <c r="BR63" i="26"/>
  <c r="CI55" i="26"/>
  <c r="DZ33" i="26"/>
  <c r="DA45" i="26"/>
  <c r="CZ45" i="26"/>
  <c r="BI68" i="26"/>
  <c r="DU35" i="26"/>
  <c r="DT35" i="26"/>
  <c r="DS36" i="26" s="1"/>
  <c r="ED31" i="26"/>
  <c r="EC31" i="26"/>
  <c r="DB45" i="26"/>
  <c r="EW21" i="26"/>
  <c r="EV21" i="26"/>
  <c r="J93" i="26"/>
  <c r="J94" i="26" s="1"/>
  <c r="CA58" i="26"/>
  <c r="BZ58" i="26"/>
  <c r="H172" i="26"/>
  <c r="G170" i="26"/>
  <c r="FA21" i="26" l="1"/>
  <c r="EZ21" i="26"/>
  <c r="FD20" i="26"/>
  <c r="FC21" i="26" s="1"/>
  <c r="FB21" i="26"/>
  <c r="EJ29" i="26"/>
  <c r="AK81" i="26"/>
  <c r="BG69" i="26"/>
  <c r="BF70" i="26" s="1"/>
  <c r="BI69" i="26"/>
  <c r="BH69" i="26"/>
  <c r="Q91" i="26"/>
  <c r="DH43" i="26"/>
  <c r="CG56" i="26"/>
  <c r="EY21" i="26"/>
  <c r="CZ46" i="26"/>
  <c r="CY46" i="26"/>
  <c r="AH81" i="26"/>
  <c r="AG81" i="26"/>
  <c r="CF56" i="26"/>
  <c r="CE56" i="26"/>
  <c r="BZ59" i="26"/>
  <c r="BY59" i="26"/>
  <c r="DA46" i="26"/>
  <c r="AI81" i="26"/>
  <c r="BE70" i="26"/>
  <c r="BD70" i="26"/>
  <c r="CN52" i="26"/>
  <c r="CM52" i="26"/>
  <c r="EW22" i="26"/>
  <c r="BQ64" i="26"/>
  <c r="BR64" i="26"/>
  <c r="CO52" i="26"/>
  <c r="BA72" i="26"/>
  <c r="AZ72" i="26"/>
  <c r="DO39" i="26"/>
  <c r="AS76" i="26"/>
  <c r="AT76" i="26"/>
  <c r="BS64" i="26"/>
  <c r="DN39" i="26"/>
  <c r="DM39" i="26"/>
  <c r="DX34" i="26"/>
  <c r="DW34" i="26"/>
  <c r="EH29" i="26"/>
  <c r="EG29" i="26"/>
  <c r="AB84" i="26"/>
  <c r="AA84" i="26"/>
  <c r="EP25" i="26"/>
  <c r="EO25" i="26"/>
  <c r="W87" i="26"/>
  <c r="V87" i="26"/>
  <c r="DY34" i="26"/>
  <c r="EI29" i="26"/>
  <c r="AC84" i="26"/>
  <c r="EQ25" i="26"/>
  <c r="EC32" i="26"/>
  <c r="EB32" i="26"/>
  <c r="AJ81" i="26"/>
  <c r="P91" i="26"/>
  <c r="O91" i="26"/>
  <c r="CT50" i="26"/>
  <c r="CS50" i="26"/>
  <c r="DF43" i="26"/>
  <c r="DE43" i="26"/>
  <c r="EU22" i="26"/>
  <c r="EV22" i="26"/>
  <c r="DR37" i="26"/>
  <c r="BP64" i="26"/>
  <c r="BO64" i="26"/>
  <c r="AO78" i="26"/>
  <c r="CH56" i="26"/>
  <c r="DG43" i="26"/>
  <c r="CA59" i="26"/>
  <c r="DT36" i="26"/>
  <c r="DS37" i="26" s="1"/>
  <c r="CP52" i="26"/>
  <c r="AQ77" i="26"/>
  <c r="K94" i="26"/>
  <c r="AU76" i="26"/>
  <c r="H173" i="26"/>
  <c r="G171" i="26"/>
  <c r="EY22" i="26" l="1"/>
  <c r="BG70" i="26"/>
  <c r="BG71" i="26" s="1"/>
  <c r="FA22" i="26"/>
  <c r="FB22" i="26"/>
  <c r="EV23" i="26"/>
  <c r="EX22" i="26"/>
  <c r="EW23" i="26" s="1"/>
  <c r="EZ22" i="26"/>
  <c r="EZ23" i="26" s="1"/>
  <c r="FD21" i="26"/>
  <c r="FC22" i="26" s="1"/>
  <c r="BH70" i="26"/>
  <c r="EI30" i="26"/>
  <c r="DG44" i="26"/>
  <c r="CG57" i="26"/>
  <c r="AI82" i="26"/>
  <c r="AS77" i="26"/>
  <c r="DF44" i="26"/>
  <c r="BP65" i="26"/>
  <c r="CN53" i="26"/>
  <c r="DR38" i="26"/>
  <c r="DQ38" i="26"/>
  <c r="DM40" i="26"/>
  <c r="DL40" i="26"/>
  <c r="DN40" i="26"/>
  <c r="EU23" i="26"/>
  <c r="ET23" i="26"/>
  <c r="DE44" i="26"/>
  <c r="DD44" i="26"/>
  <c r="AT77" i="26"/>
  <c r="CM53" i="26"/>
  <c r="CL53" i="26"/>
  <c r="BY60" i="26"/>
  <c r="BX60" i="26"/>
  <c r="V88" i="26"/>
  <c r="U88" i="26"/>
  <c r="BZ60" i="26"/>
  <c r="CE57" i="26"/>
  <c r="CD57" i="26"/>
  <c r="EO26" i="26"/>
  <c r="EN26" i="26"/>
  <c r="AZ73" i="26"/>
  <c r="AY73" i="26"/>
  <c r="CF57" i="26"/>
  <c r="EP26" i="26"/>
  <c r="CS51" i="26"/>
  <c r="CR51" i="26"/>
  <c r="AA85" i="26"/>
  <c r="Z85" i="26"/>
  <c r="AR77" i="26"/>
  <c r="AR78" i="26" s="1"/>
  <c r="AG82" i="26"/>
  <c r="AF82" i="26"/>
  <c r="AB85" i="26"/>
  <c r="J95" i="26"/>
  <c r="AH82" i="26"/>
  <c r="O92" i="26"/>
  <c r="N92" i="26"/>
  <c r="EG30" i="26"/>
  <c r="EF30" i="26"/>
  <c r="BD71" i="26"/>
  <c r="BC71" i="26"/>
  <c r="CY47" i="26"/>
  <c r="CX47" i="26"/>
  <c r="P92" i="26"/>
  <c r="EH30" i="26"/>
  <c r="CO53" i="26"/>
  <c r="BE71" i="26"/>
  <c r="CZ47" i="26"/>
  <c r="AN79" i="26"/>
  <c r="AP78" i="26"/>
  <c r="AJ82" i="26"/>
  <c r="DW35" i="26"/>
  <c r="DV35" i="26"/>
  <c r="BR65" i="26"/>
  <c r="EX23" i="26"/>
  <c r="BO65" i="26"/>
  <c r="BN65" i="26"/>
  <c r="EB33" i="26"/>
  <c r="EA33" i="26"/>
  <c r="DX35" i="26"/>
  <c r="BQ65" i="26"/>
  <c r="H174" i="26"/>
  <c r="G172" i="26"/>
  <c r="BF71" i="26" l="1"/>
  <c r="EY23" i="26"/>
  <c r="FD22" i="26"/>
  <c r="FC23" i="26" s="1"/>
  <c r="FB23" i="26"/>
  <c r="FA23" i="26"/>
  <c r="EV24" i="26"/>
  <c r="AI83" i="26"/>
  <c r="BE72" i="26"/>
  <c r="BQ66" i="26"/>
  <c r="EH31" i="26"/>
  <c r="EX24" i="26"/>
  <c r="DE45" i="26"/>
  <c r="BF72" i="26"/>
  <c r="AY74" i="26"/>
  <c r="AX74" i="26"/>
  <c r="BX61" i="26"/>
  <c r="BW61" i="26"/>
  <c r="AF83" i="26"/>
  <c r="AE83" i="26"/>
  <c r="EN27" i="26"/>
  <c r="EM27" i="26"/>
  <c r="BY61" i="26"/>
  <c r="CX48" i="26"/>
  <c r="CW48" i="26"/>
  <c r="AG83" i="26"/>
  <c r="EO27" i="26"/>
  <c r="CL54" i="26"/>
  <c r="CK54" i="26"/>
  <c r="BN66" i="26"/>
  <c r="BM66" i="26"/>
  <c r="CY48" i="26"/>
  <c r="CM54" i="26"/>
  <c r="BO66" i="26"/>
  <c r="BC72" i="26"/>
  <c r="BB72" i="26"/>
  <c r="Z86" i="26"/>
  <c r="Y86" i="26"/>
  <c r="CD58" i="26"/>
  <c r="CC58" i="26"/>
  <c r="DL41" i="26"/>
  <c r="DK41" i="26"/>
  <c r="BD72" i="26"/>
  <c r="AA86" i="26"/>
  <c r="CE58" i="26"/>
  <c r="DM41" i="26"/>
  <c r="CR52" i="26"/>
  <c r="CQ52" i="26"/>
  <c r="DD45" i="26"/>
  <c r="DC45" i="26"/>
  <c r="DQ39" i="26"/>
  <c r="DP39" i="26"/>
  <c r="EF31" i="26"/>
  <c r="EE31" i="26"/>
  <c r="EA34" i="26"/>
  <c r="DZ34" i="26"/>
  <c r="DW36" i="26"/>
  <c r="EG31" i="26"/>
  <c r="DF45" i="26"/>
  <c r="AQ78" i="26"/>
  <c r="AQ79" i="26" s="1"/>
  <c r="N93" i="26"/>
  <c r="M93" i="26"/>
  <c r="EW24" i="26"/>
  <c r="DV36" i="26"/>
  <c r="DU36" i="26"/>
  <c r="O93" i="26"/>
  <c r="CN54" i="26"/>
  <c r="EY24" i="26"/>
  <c r="AM80" i="26"/>
  <c r="AS78" i="26"/>
  <c r="BP66" i="26"/>
  <c r="AO79" i="26"/>
  <c r="AH83" i="26"/>
  <c r="EZ24" i="26"/>
  <c r="ET24" i="26"/>
  <c r="ES24" i="26"/>
  <c r="CF58" i="26"/>
  <c r="U89" i="26"/>
  <c r="T89" i="26"/>
  <c r="EU24" i="26"/>
  <c r="H175" i="26"/>
  <c r="G173" i="26"/>
  <c r="AP79" i="26" l="1"/>
  <c r="AP80" i="26" s="1"/>
  <c r="AH84" i="26"/>
  <c r="EW25" i="26"/>
  <c r="FA24" i="26"/>
  <c r="EZ25" i="26" s="1"/>
  <c r="FD23" i="26"/>
  <c r="FC24" i="26" s="1"/>
  <c r="FB24" i="26"/>
  <c r="EY25" i="26"/>
  <c r="DE46" i="26"/>
  <c r="DD46" i="26"/>
  <c r="BN67" i="26"/>
  <c r="BD73" i="26"/>
  <c r="ET25" i="26"/>
  <c r="BP67" i="26"/>
  <c r="T90" i="26"/>
  <c r="S90" i="26"/>
  <c r="DZ35" i="26"/>
  <c r="DY35" i="26"/>
  <c r="CE59" i="26"/>
  <c r="BM67" i="26"/>
  <c r="BL67" i="26"/>
  <c r="EV25" i="26"/>
  <c r="BW62" i="26"/>
  <c r="BV62" i="26"/>
  <c r="CK55" i="26"/>
  <c r="CJ55" i="26"/>
  <c r="BX62" i="26"/>
  <c r="DU37" i="26"/>
  <c r="DT37" i="26"/>
  <c r="EX25" i="26"/>
  <c r="CL55" i="26"/>
  <c r="ES25" i="26"/>
  <c r="ER25" i="26"/>
  <c r="DV37" i="26"/>
  <c r="DK42" i="26"/>
  <c r="DJ42" i="26"/>
  <c r="EE32" i="26"/>
  <c r="ED32" i="26"/>
  <c r="DL42" i="26"/>
  <c r="AG84" i="26"/>
  <c r="AX75" i="26"/>
  <c r="AW75" i="26"/>
  <c r="EF32" i="26"/>
  <c r="CC59" i="26"/>
  <c r="CB59" i="26"/>
  <c r="CW49" i="26"/>
  <c r="CV49" i="26"/>
  <c r="M94" i="26"/>
  <c r="L94" i="26"/>
  <c r="DP40" i="26"/>
  <c r="DO40" i="26"/>
  <c r="CD59" i="26"/>
  <c r="CX49" i="26"/>
  <c r="AO80" i="26"/>
  <c r="N94" i="26"/>
  <c r="Y87" i="26"/>
  <c r="X87" i="26"/>
  <c r="DC46" i="26"/>
  <c r="DB46" i="26"/>
  <c r="Z87" i="26"/>
  <c r="BB73" i="26"/>
  <c r="BA73" i="26"/>
  <c r="CQ53" i="26"/>
  <c r="CP53" i="26"/>
  <c r="BC73" i="26"/>
  <c r="EM28" i="26"/>
  <c r="EL28" i="26"/>
  <c r="AL81" i="26"/>
  <c r="BO67" i="26"/>
  <c r="EN28" i="26"/>
  <c r="BE73" i="26"/>
  <c r="AN80" i="26"/>
  <c r="CM55" i="26"/>
  <c r="AE84" i="26"/>
  <c r="AD84" i="26"/>
  <c r="EU25" i="26"/>
  <c r="EG32" i="26"/>
  <c r="AR79" i="26"/>
  <c r="AQ80" i="26" s="1"/>
  <c r="AF84" i="26"/>
  <c r="H176" i="26"/>
  <c r="G174" i="26"/>
  <c r="FA25" i="26" l="1"/>
  <c r="DD47" i="26"/>
  <c r="EX26" i="26"/>
  <c r="BC74" i="26"/>
  <c r="BO68" i="26"/>
  <c r="FD24" i="26"/>
  <c r="FC25" i="26" s="1"/>
  <c r="FB25" i="26"/>
  <c r="EU26" i="26"/>
  <c r="Y88" i="26"/>
  <c r="DC47" i="26"/>
  <c r="ES26" i="26"/>
  <c r="EM29" i="26"/>
  <c r="CC60" i="26"/>
  <c r="EY26" i="26"/>
  <c r="AN81" i="26"/>
  <c r="AP81" i="26"/>
  <c r="EL29" i="26"/>
  <c r="EK29" i="26"/>
  <c r="X88" i="26"/>
  <c r="W88" i="26"/>
  <c r="CB60" i="26"/>
  <c r="CA60" i="26"/>
  <c r="ER26" i="26"/>
  <c r="EQ26" i="26"/>
  <c r="EF33" i="26"/>
  <c r="CL56" i="26"/>
  <c r="EV26" i="26"/>
  <c r="CP54" i="26"/>
  <c r="CO54" i="26"/>
  <c r="BM68" i="26"/>
  <c r="BL68" i="26"/>
  <c r="BK68" i="26"/>
  <c r="AE85" i="26"/>
  <c r="AO81" i="26"/>
  <c r="AW76" i="26"/>
  <c r="AV76" i="26"/>
  <c r="EZ26" i="26"/>
  <c r="DT38" i="26"/>
  <c r="DS38" i="26"/>
  <c r="AG85" i="26"/>
  <c r="DU38" i="26"/>
  <c r="DY36" i="26"/>
  <c r="DX36" i="26"/>
  <c r="CD60" i="26"/>
  <c r="BA74" i="26"/>
  <c r="AZ74" i="26"/>
  <c r="AY75" i="26" s="1"/>
  <c r="DO41" i="26"/>
  <c r="DN41" i="26"/>
  <c r="ED33" i="26"/>
  <c r="EC33" i="26"/>
  <c r="CJ56" i="26"/>
  <c r="CI56" i="26"/>
  <c r="BB74" i="26"/>
  <c r="EE33" i="26"/>
  <c r="CK56" i="26"/>
  <c r="AD85" i="26"/>
  <c r="AC85" i="26"/>
  <c r="L95" i="26"/>
  <c r="K95" i="26"/>
  <c r="EW26" i="26"/>
  <c r="EW27" i="26" s="1"/>
  <c r="BD74" i="26"/>
  <c r="M95" i="26"/>
  <c r="ET26" i="26"/>
  <c r="BV63" i="26"/>
  <c r="BU63" i="26"/>
  <c r="DB47" i="26"/>
  <c r="DA47" i="26"/>
  <c r="DJ43" i="26"/>
  <c r="DI43" i="26"/>
  <c r="BW63" i="26"/>
  <c r="AF85" i="26"/>
  <c r="AK82" i="26"/>
  <c r="CV50" i="26"/>
  <c r="CU50" i="26"/>
  <c r="DK43" i="26"/>
  <c r="BN68" i="26"/>
  <c r="S91" i="26"/>
  <c r="R91" i="26"/>
  <c r="AM81" i="26"/>
  <c r="CW50" i="26"/>
  <c r="H177" i="26"/>
  <c r="G175" i="26"/>
  <c r="ET27" i="26" l="1"/>
  <c r="AO82" i="26"/>
  <c r="AM82" i="26"/>
  <c r="FD25" i="26"/>
  <c r="FC26" i="26" s="1"/>
  <c r="FB26" i="26"/>
  <c r="FA26" i="26"/>
  <c r="BN69" i="26"/>
  <c r="BB75" i="26"/>
  <c r="CK57" i="26"/>
  <c r="EE34" i="26"/>
  <c r="AF86" i="26"/>
  <c r="BV64" i="26"/>
  <c r="EU27" i="26"/>
  <c r="BL69" i="26"/>
  <c r="CC61" i="26"/>
  <c r="BC75" i="26"/>
  <c r="AD86" i="26"/>
  <c r="DJ44" i="26"/>
  <c r="DA48" i="26"/>
  <c r="CZ48" i="26"/>
  <c r="AU77" i="26"/>
  <c r="AV77" i="26"/>
  <c r="ES27" i="26"/>
  <c r="DB48" i="26"/>
  <c r="R92" i="26"/>
  <c r="Q92" i="26"/>
  <c r="BU64" i="26"/>
  <c r="BT64" i="26"/>
  <c r="DX37" i="26"/>
  <c r="DW37" i="26"/>
  <c r="EQ27" i="26"/>
  <c r="EP27" i="26"/>
  <c r="AE86" i="26"/>
  <c r="ER27" i="26"/>
  <c r="BK69" i="26"/>
  <c r="BJ69" i="26"/>
  <c r="CA61" i="26"/>
  <c r="BZ61" i="26"/>
  <c r="CU51" i="26"/>
  <c r="CT51" i="26"/>
  <c r="CI57" i="26"/>
  <c r="CH57" i="26"/>
  <c r="CB61" i="26"/>
  <c r="CV51" i="26"/>
  <c r="CJ57" i="26"/>
  <c r="BM69" i="26"/>
  <c r="W89" i="26"/>
  <c r="V89" i="26"/>
  <c r="DC48" i="26"/>
  <c r="EC34" i="26"/>
  <c r="EB34" i="26"/>
  <c r="EX27" i="26"/>
  <c r="X89" i="26"/>
  <c r="AJ83" i="26"/>
  <c r="ED34" i="26"/>
  <c r="EK30" i="26"/>
  <c r="EJ30" i="26"/>
  <c r="AL82" i="26"/>
  <c r="AL83" i="26" s="1"/>
  <c r="K96" i="26"/>
  <c r="J96" i="26"/>
  <c r="J97" i="26" s="1"/>
  <c r="DN42" i="26"/>
  <c r="DM42" i="26"/>
  <c r="DS39" i="26"/>
  <c r="DR39" i="26"/>
  <c r="CO55" i="26"/>
  <c r="CN55" i="26"/>
  <c r="EL30" i="26"/>
  <c r="L96" i="26"/>
  <c r="DT39" i="26"/>
  <c r="AX76" i="26"/>
  <c r="AW77" i="26" s="1"/>
  <c r="EV27" i="26"/>
  <c r="AZ75" i="26"/>
  <c r="BA75" i="26"/>
  <c r="DI44" i="26"/>
  <c r="DH44" i="26"/>
  <c r="AC86" i="26"/>
  <c r="AB86" i="26"/>
  <c r="AN82" i="26"/>
  <c r="AN83" i="26" s="1"/>
  <c r="EZ27" i="26"/>
  <c r="EY27" i="26"/>
  <c r="H178" i="26"/>
  <c r="G176" i="26"/>
  <c r="FA27" i="26" l="1"/>
  <c r="FB27" i="26"/>
  <c r="FD26" i="26"/>
  <c r="FC27" i="26" s="1"/>
  <c r="EV28" i="26"/>
  <c r="AE87" i="26"/>
  <c r="AK83" i="26"/>
  <c r="AK84" i="26" s="1"/>
  <c r="BM70" i="26"/>
  <c r="CI58" i="26"/>
  <c r="EY28" i="26"/>
  <c r="BL70" i="26"/>
  <c r="BA76" i="26"/>
  <c r="EC35" i="26"/>
  <c r="ER28" i="26"/>
  <c r="EW28" i="26"/>
  <c r="DS40" i="26"/>
  <c r="DI45" i="26"/>
  <c r="AB87" i="26"/>
  <c r="AA87" i="26"/>
  <c r="AC87" i="26"/>
  <c r="AI84" i="26"/>
  <c r="DH45" i="26"/>
  <c r="DG45" i="26"/>
  <c r="CH58" i="26"/>
  <c r="CG58" i="26"/>
  <c r="DB49" i="26"/>
  <c r="CN56" i="26"/>
  <c r="CM56" i="26"/>
  <c r="EX28" i="26"/>
  <c r="EP28" i="26"/>
  <c r="EO28" i="26"/>
  <c r="EU28" i="26"/>
  <c r="CT52" i="26"/>
  <c r="CS52" i="26"/>
  <c r="EQ28" i="26"/>
  <c r="ES28" i="26"/>
  <c r="DR40" i="26"/>
  <c r="DQ40" i="26"/>
  <c r="EB35" i="26"/>
  <c r="EA35" i="26"/>
  <c r="CU52" i="26"/>
  <c r="DW38" i="26"/>
  <c r="DV38" i="26"/>
  <c r="AV78" i="26"/>
  <c r="BZ62" i="26"/>
  <c r="BY62" i="26"/>
  <c r="AU78" i="26"/>
  <c r="AT78" i="26"/>
  <c r="AZ76" i="26"/>
  <c r="DM43" i="26"/>
  <c r="DL43" i="26"/>
  <c r="CA62" i="26"/>
  <c r="BB76" i="26"/>
  <c r="BJ70" i="26"/>
  <c r="BI70" i="26"/>
  <c r="CZ49" i="26"/>
  <c r="CY49" i="26"/>
  <c r="V90" i="26"/>
  <c r="U90" i="26"/>
  <c r="BK70" i="26"/>
  <c r="DA49" i="26"/>
  <c r="K97" i="26"/>
  <c r="W90" i="26"/>
  <c r="AD87" i="26"/>
  <c r="AY76" i="26"/>
  <c r="EJ31" i="26"/>
  <c r="EI31" i="26"/>
  <c r="CJ58" i="26"/>
  <c r="BS65" i="26"/>
  <c r="BT65" i="26"/>
  <c r="AM83" i="26"/>
  <c r="AM84" i="26" s="1"/>
  <c r="EZ28" i="26"/>
  <c r="EK31" i="26"/>
  <c r="ET28" i="26"/>
  <c r="BU65" i="26"/>
  <c r="ED35" i="26"/>
  <c r="CB62" i="26"/>
  <c r="Q93" i="26"/>
  <c r="P93" i="26"/>
  <c r="H179" i="26"/>
  <c r="G177" i="26"/>
  <c r="BL71" i="26" l="1"/>
  <c r="FA28" i="26"/>
  <c r="EZ29" i="26" s="1"/>
  <c r="FD27" i="26"/>
  <c r="FC28" i="26" s="1"/>
  <c r="EY29" i="26"/>
  <c r="FB28" i="26"/>
  <c r="EX29" i="26"/>
  <c r="AL84" i="26"/>
  <c r="AL85" i="26" s="1"/>
  <c r="AJ84" i="26"/>
  <c r="AJ85" i="26" s="1"/>
  <c r="AY77" i="26"/>
  <c r="ER29" i="26"/>
  <c r="BA77" i="26"/>
  <c r="CH59" i="26"/>
  <c r="AD88" i="26"/>
  <c r="BJ71" i="26"/>
  <c r="EP29" i="26"/>
  <c r="ET29" i="26"/>
  <c r="EC36" i="26"/>
  <c r="BS66" i="26"/>
  <c r="BR66" i="26"/>
  <c r="U91" i="26"/>
  <c r="T91" i="26"/>
  <c r="BY63" i="26"/>
  <c r="BX63" i="26"/>
  <c r="CS53" i="26"/>
  <c r="CR53" i="26"/>
  <c r="V91" i="26"/>
  <c r="BZ63" i="26"/>
  <c r="CT53" i="26"/>
  <c r="EI32" i="26"/>
  <c r="EH32" i="26"/>
  <c r="CY50" i="26"/>
  <c r="CX50" i="26"/>
  <c r="DG46" i="26"/>
  <c r="DF46" i="26"/>
  <c r="P94" i="26"/>
  <c r="O94" i="26"/>
  <c r="EJ32" i="26"/>
  <c r="CZ50" i="26"/>
  <c r="DH46" i="26"/>
  <c r="BI71" i="26"/>
  <c r="BH71" i="26"/>
  <c r="EU29" i="26"/>
  <c r="EO29" i="26"/>
  <c r="EN29" i="26"/>
  <c r="EM30" i="26" s="1"/>
  <c r="AH85" i="26"/>
  <c r="DV39" i="26"/>
  <c r="DU39" i="26"/>
  <c r="CM57" i="26"/>
  <c r="CL57" i="26"/>
  <c r="AC88" i="26"/>
  <c r="AX77" i="26"/>
  <c r="CA63" i="26"/>
  <c r="EA36" i="26"/>
  <c r="DZ36" i="26"/>
  <c r="DL44" i="26"/>
  <c r="DK44" i="26"/>
  <c r="EB36" i="26"/>
  <c r="DQ41" i="26"/>
  <c r="DP41" i="26"/>
  <c r="J98" i="26"/>
  <c r="AZ77" i="26"/>
  <c r="DR41" i="26"/>
  <c r="CI59" i="26"/>
  <c r="EW29" i="26"/>
  <c r="EV29" i="26"/>
  <c r="AT79" i="26"/>
  <c r="AS79" i="26"/>
  <c r="AA88" i="26"/>
  <c r="Z88" i="26"/>
  <c r="DA50" i="26"/>
  <c r="AU79" i="26"/>
  <c r="ES29" i="26"/>
  <c r="AB88" i="26"/>
  <c r="BT66" i="26"/>
  <c r="BK71" i="26"/>
  <c r="EQ29" i="26"/>
  <c r="CG59" i="26"/>
  <c r="CF59" i="26"/>
  <c r="H180" i="26"/>
  <c r="G178" i="26"/>
  <c r="FA29" i="26" l="1"/>
  <c r="AI85" i="26"/>
  <c r="AK85" i="26"/>
  <c r="AJ86" i="26" s="1"/>
  <c r="BK72" i="26"/>
  <c r="EY30" i="26"/>
  <c r="FD28" i="26"/>
  <c r="FC29" i="26" s="1"/>
  <c r="FB29" i="26"/>
  <c r="FA30" i="26" s="1"/>
  <c r="EQ30" i="26"/>
  <c r="ES30" i="26"/>
  <c r="AZ78" i="26"/>
  <c r="EW30" i="26"/>
  <c r="CG60" i="26"/>
  <c r="AB89" i="26"/>
  <c r="BZ64" i="26"/>
  <c r="ET30" i="26"/>
  <c r="EP30" i="26"/>
  <c r="DU40" i="26"/>
  <c r="DT40" i="26"/>
  <c r="CZ51" i="26"/>
  <c r="DZ37" i="26"/>
  <c r="DY37" i="26"/>
  <c r="CH60" i="26"/>
  <c r="EA37" i="26"/>
  <c r="O95" i="26"/>
  <c r="N95" i="26"/>
  <c r="CR54" i="26"/>
  <c r="CQ54" i="26"/>
  <c r="AH86" i="26"/>
  <c r="AG86" i="26"/>
  <c r="CS54" i="26"/>
  <c r="AX78" i="26"/>
  <c r="AW78" i="26"/>
  <c r="AI86" i="26"/>
  <c r="DF47" i="26"/>
  <c r="DE47" i="26"/>
  <c r="BX64" i="26"/>
  <c r="BW64" i="26"/>
  <c r="EL31" i="26"/>
  <c r="DG47" i="26"/>
  <c r="BY64" i="26"/>
  <c r="DP42" i="26"/>
  <c r="DO42" i="26"/>
  <c r="AC89" i="26"/>
  <c r="EN30" i="26"/>
  <c r="EM31" i="26" s="1"/>
  <c r="EO30" i="26"/>
  <c r="T92" i="26"/>
  <c r="S92" i="26"/>
  <c r="Z89" i="26"/>
  <c r="Y89" i="26"/>
  <c r="DQ42" i="26"/>
  <c r="CL58" i="26"/>
  <c r="CK58" i="26"/>
  <c r="U92" i="26"/>
  <c r="AA89" i="26"/>
  <c r="BJ72" i="26"/>
  <c r="CX51" i="26"/>
  <c r="CW51" i="26"/>
  <c r="BR67" i="26"/>
  <c r="BQ67" i="26"/>
  <c r="BP68" i="26" s="1"/>
  <c r="CY51" i="26"/>
  <c r="BS67" i="26"/>
  <c r="AS80" i="26"/>
  <c r="AR80" i="26"/>
  <c r="AQ81" i="26" s="1"/>
  <c r="EU30" i="26"/>
  <c r="EH33" i="26"/>
  <c r="EG33" i="26"/>
  <c r="ER30" i="26"/>
  <c r="AT80" i="26"/>
  <c r="EB37" i="26"/>
  <c r="BG72" i="26"/>
  <c r="BH72" i="26"/>
  <c r="EI33" i="26"/>
  <c r="EV30" i="26"/>
  <c r="DK45" i="26"/>
  <c r="DJ45" i="26"/>
  <c r="EX30" i="26"/>
  <c r="BI72" i="26"/>
  <c r="AK86" i="26"/>
  <c r="CF60" i="26"/>
  <c r="CE60" i="26"/>
  <c r="EZ30" i="26"/>
  <c r="AY78" i="26"/>
  <c r="H181" i="26"/>
  <c r="G179" i="26"/>
  <c r="EX31" i="26" l="1"/>
  <c r="EU31" i="26"/>
  <c r="AY79" i="26"/>
  <c r="FD29" i="26"/>
  <c r="FC30" i="26" s="1"/>
  <c r="FB30" i="26"/>
  <c r="FA31" i="26" s="1"/>
  <c r="ER31" i="26"/>
  <c r="EO31" i="26"/>
  <c r="CY52" i="26"/>
  <c r="AA90" i="26"/>
  <c r="BY65" i="26"/>
  <c r="DP43" i="26"/>
  <c r="CF61" i="26"/>
  <c r="BI73" i="26"/>
  <c r="BQ68" i="26"/>
  <c r="BP69" i="26" s="1"/>
  <c r="AB90" i="26"/>
  <c r="AG87" i="26"/>
  <c r="AF87" i="26"/>
  <c r="AH87" i="26"/>
  <c r="DT41" i="26"/>
  <c r="DS41" i="26"/>
  <c r="EZ31" i="26"/>
  <c r="EY31" i="26"/>
  <c r="EG34" i="26"/>
  <c r="EF34" i="26"/>
  <c r="CE61" i="26"/>
  <c r="CD61" i="26"/>
  <c r="EH34" i="26"/>
  <c r="CK59" i="26"/>
  <c r="CJ59" i="26"/>
  <c r="EL32" i="26"/>
  <c r="EK32" i="26"/>
  <c r="CQ55" i="26"/>
  <c r="CP55" i="26"/>
  <c r="AP82" i="26"/>
  <c r="CR55" i="26"/>
  <c r="AR81" i="26"/>
  <c r="AS81" i="26"/>
  <c r="Y90" i="26"/>
  <c r="X90" i="26"/>
  <c r="BW65" i="26"/>
  <c r="BV65" i="26"/>
  <c r="N96" i="26"/>
  <c r="M96" i="26"/>
  <c r="BR68" i="26"/>
  <c r="Z90" i="26"/>
  <c r="BX65" i="26"/>
  <c r="EP31" i="26"/>
  <c r="S93" i="26"/>
  <c r="R93" i="26"/>
  <c r="DE48" i="26"/>
  <c r="DD48" i="26"/>
  <c r="EA38" i="26"/>
  <c r="ET31" i="26"/>
  <c r="T93" i="26"/>
  <c r="DF48" i="26"/>
  <c r="EV31" i="26"/>
  <c r="BO69" i="26"/>
  <c r="AI87" i="26"/>
  <c r="EQ31" i="26"/>
  <c r="ES31" i="26"/>
  <c r="AW79" i="26"/>
  <c r="AV79" i="26"/>
  <c r="DJ46" i="26"/>
  <c r="DI46" i="26"/>
  <c r="CW52" i="26"/>
  <c r="CV52" i="26"/>
  <c r="EN31" i="26"/>
  <c r="AX79" i="26"/>
  <c r="AJ87" i="26"/>
  <c r="BH73" i="26"/>
  <c r="CX52" i="26"/>
  <c r="DY38" i="26"/>
  <c r="DX38" i="26"/>
  <c r="EW31" i="26"/>
  <c r="BG73" i="26"/>
  <c r="BF73" i="26"/>
  <c r="BJ73" i="26"/>
  <c r="DO43" i="26"/>
  <c r="DN43" i="26"/>
  <c r="DZ38" i="26"/>
  <c r="CG61" i="26"/>
  <c r="H182" i="26"/>
  <c r="G180" i="26"/>
  <c r="FD30" i="26" l="1"/>
  <c r="FC31" i="26" s="1"/>
  <c r="FD31" i="26" s="1"/>
  <c r="ET32" i="26"/>
  <c r="EN32" i="26"/>
  <c r="FB31" i="26"/>
  <c r="BQ69" i="26"/>
  <c r="EQ32" i="26"/>
  <c r="CX53" i="26"/>
  <c r="CF62" i="26"/>
  <c r="AA91" i="26"/>
  <c r="CE62" i="26"/>
  <c r="EZ32" i="26"/>
  <c r="AW80" i="26"/>
  <c r="DO44" i="26"/>
  <c r="S94" i="26"/>
  <c r="BG74" i="26"/>
  <c r="EW32" i="26"/>
  <c r="BF74" i="26"/>
  <c r="BE74" i="26"/>
  <c r="BV66" i="26"/>
  <c r="BU66" i="26"/>
  <c r="EU32" i="26"/>
  <c r="DS42" i="26"/>
  <c r="DR42" i="26"/>
  <c r="AV80" i="26"/>
  <c r="AU80" i="26"/>
  <c r="BW66" i="26"/>
  <c r="DD49" i="26"/>
  <c r="DC49" i="26"/>
  <c r="X91" i="26"/>
  <c r="W91" i="26"/>
  <c r="EK33" i="26"/>
  <c r="EJ33" i="26"/>
  <c r="AH88" i="26"/>
  <c r="DX39" i="26"/>
  <c r="DW39" i="26"/>
  <c r="DE49" i="26"/>
  <c r="Y91" i="26"/>
  <c r="DY39" i="26"/>
  <c r="ES32" i="26"/>
  <c r="R94" i="26"/>
  <c r="Q94" i="26"/>
  <c r="CJ60" i="26"/>
  <c r="CI60" i="26"/>
  <c r="AR82" i="26"/>
  <c r="ER32" i="26"/>
  <c r="BI74" i="26"/>
  <c r="BH74" i="26"/>
  <c r="AI88" i="26"/>
  <c r="EO32" i="26"/>
  <c r="EP32" i="26"/>
  <c r="CD62" i="26"/>
  <c r="CC62" i="26"/>
  <c r="AF88" i="26"/>
  <c r="AE88" i="26"/>
  <c r="AG88" i="26"/>
  <c r="AX80" i="26"/>
  <c r="BO70" i="26"/>
  <c r="BN70" i="26"/>
  <c r="BX66" i="26"/>
  <c r="AO83" i="26"/>
  <c r="BP70" i="26"/>
  <c r="Z91" i="26"/>
  <c r="AQ82" i="26"/>
  <c r="DZ39" i="26"/>
  <c r="CV53" i="26"/>
  <c r="CU53" i="26"/>
  <c r="EV32" i="26"/>
  <c r="CW53" i="26"/>
  <c r="CP56" i="26"/>
  <c r="CO56" i="26"/>
  <c r="EF35" i="26"/>
  <c r="EE35" i="26"/>
  <c r="DN44" i="26"/>
  <c r="DM44" i="26"/>
  <c r="EX32" i="26"/>
  <c r="CQ56" i="26"/>
  <c r="EG35" i="26"/>
  <c r="DI47" i="26"/>
  <c r="DH47" i="26"/>
  <c r="M97" i="26"/>
  <c r="L97" i="26"/>
  <c r="EM32" i="26"/>
  <c r="EY32" i="26"/>
  <c r="H183" i="26"/>
  <c r="G181" i="26"/>
  <c r="EM33" i="26" l="1"/>
  <c r="FB32" i="26"/>
  <c r="EP33" i="26"/>
  <c r="FA32" i="26"/>
  <c r="EZ33" i="26" s="1"/>
  <c r="FC32" i="26"/>
  <c r="AW81" i="26"/>
  <c r="EV33" i="26"/>
  <c r="BG75" i="26"/>
  <c r="BH75" i="26"/>
  <c r="AG89" i="26"/>
  <c r="AV81" i="26"/>
  <c r="CD63" i="26"/>
  <c r="DX40" i="26"/>
  <c r="Z92" i="26"/>
  <c r="ER33" i="26"/>
  <c r="X92" i="26"/>
  <c r="EX33" i="26"/>
  <c r="CE63" i="26"/>
  <c r="DW40" i="26"/>
  <c r="DV40" i="26"/>
  <c r="DR43" i="26"/>
  <c r="DQ43" i="26"/>
  <c r="CU54" i="26"/>
  <c r="CT54" i="26"/>
  <c r="EF36" i="26"/>
  <c r="CV54" i="26"/>
  <c r="AH89" i="26"/>
  <c r="EU33" i="26"/>
  <c r="DH48" i="26"/>
  <c r="DG48" i="26"/>
  <c r="AE89" i="26"/>
  <c r="AD89" i="26"/>
  <c r="EQ33" i="26"/>
  <c r="EJ34" i="26"/>
  <c r="EI34" i="26"/>
  <c r="BU67" i="26"/>
  <c r="BT67" i="26"/>
  <c r="AQ83" i="26"/>
  <c r="AF89" i="26"/>
  <c r="EW33" i="26"/>
  <c r="BV67" i="26"/>
  <c r="CC63" i="26"/>
  <c r="CB63" i="26"/>
  <c r="CI61" i="26"/>
  <c r="CH61" i="26"/>
  <c r="W92" i="26"/>
  <c r="V92" i="26"/>
  <c r="ET33" i="26"/>
  <c r="BE75" i="26"/>
  <c r="BD75" i="26"/>
  <c r="DN45" i="26"/>
  <c r="EN33" i="26"/>
  <c r="DC50" i="26"/>
  <c r="DB50" i="26"/>
  <c r="BF75" i="26"/>
  <c r="EE36" i="26"/>
  <c r="ED36" i="26"/>
  <c r="Q95" i="26"/>
  <c r="P95" i="26"/>
  <c r="DD50" i="26"/>
  <c r="AN84" i="26"/>
  <c r="AM85" i="26" s="1"/>
  <c r="EO33" i="26"/>
  <c r="R95" i="26"/>
  <c r="EY33" i="26"/>
  <c r="CO57" i="26"/>
  <c r="CN57" i="26"/>
  <c r="AP83" i="26"/>
  <c r="ES33" i="26"/>
  <c r="DY40" i="26"/>
  <c r="BW67" i="26"/>
  <c r="CP57" i="26"/>
  <c r="L98" i="26"/>
  <c r="K98" i="26"/>
  <c r="BN71" i="26"/>
  <c r="BM71" i="26"/>
  <c r="EL33" i="26"/>
  <c r="EL34" i="26" s="1"/>
  <c r="BO71" i="26"/>
  <c r="Y92" i="26"/>
  <c r="AU81" i="26"/>
  <c r="AT81" i="26"/>
  <c r="DM45" i="26"/>
  <c r="DL45" i="26"/>
  <c r="CW54" i="26"/>
  <c r="H184" i="26"/>
  <c r="G182" i="26"/>
  <c r="FA33" i="26" l="1"/>
  <c r="FD32" i="26"/>
  <c r="FC33" i="26" s="1"/>
  <c r="FD33" i="26" s="1"/>
  <c r="FB33" i="26"/>
  <c r="FA34" i="26" s="1"/>
  <c r="EQ34" i="26"/>
  <c r="EY34" i="26"/>
  <c r="Y93" i="26"/>
  <c r="ES34" i="26"/>
  <c r="EN34" i="26"/>
  <c r="EM34" i="26"/>
  <c r="EW34" i="26"/>
  <c r="BF76" i="26"/>
  <c r="AP84" i="26"/>
  <c r="BV68" i="26"/>
  <c r="W93" i="26"/>
  <c r="EU34" i="26"/>
  <c r="Q96" i="26"/>
  <c r="AU82" i="26"/>
  <c r="EP34" i="26"/>
  <c r="V93" i="26"/>
  <c r="U93" i="26"/>
  <c r="CT55" i="26"/>
  <c r="CS55" i="26"/>
  <c r="DM46" i="26"/>
  <c r="ED37" i="26"/>
  <c r="EC37" i="26"/>
  <c r="CH62" i="26"/>
  <c r="CG62" i="26"/>
  <c r="AD90" i="26"/>
  <c r="AC90" i="26"/>
  <c r="CU55" i="26"/>
  <c r="EE37" i="26"/>
  <c r="AE90" i="26"/>
  <c r="DQ44" i="26"/>
  <c r="DP44" i="26"/>
  <c r="CB64" i="26"/>
  <c r="CA64" i="26"/>
  <c r="AT82" i="26"/>
  <c r="AS82" i="26"/>
  <c r="DB51" i="26"/>
  <c r="DA51" i="26"/>
  <c r="CC64" i="26"/>
  <c r="DV41" i="26"/>
  <c r="DU41" i="26"/>
  <c r="DC51" i="26"/>
  <c r="DG49" i="26"/>
  <c r="DF49" i="26"/>
  <c r="DW41" i="26"/>
  <c r="CN58" i="26"/>
  <c r="CM58" i="26"/>
  <c r="DL46" i="26"/>
  <c r="DK46" i="26"/>
  <c r="CO58" i="26"/>
  <c r="EK34" i="26"/>
  <c r="EK35" i="26" s="1"/>
  <c r="EV34" i="26"/>
  <c r="BD76" i="26"/>
  <c r="BC76" i="26"/>
  <c r="BM72" i="26"/>
  <c r="BL72" i="26"/>
  <c r="BE76" i="26"/>
  <c r="AF90" i="26"/>
  <c r="CV55" i="26"/>
  <c r="BG76" i="26"/>
  <c r="BN72" i="26"/>
  <c r="EO34" i="26"/>
  <c r="X93" i="26"/>
  <c r="ER34" i="26"/>
  <c r="K99" i="26"/>
  <c r="J99" i="26"/>
  <c r="AL86" i="26"/>
  <c r="EX34" i="26"/>
  <c r="AG90" i="26"/>
  <c r="AV82" i="26"/>
  <c r="AO84" i="26"/>
  <c r="CD64" i="26"/>
  <c r="BT68" i="26"/>
  <c r="BS68" i="26"/>
  <c r="BU68" i="26"/>
  <c r="DX41" i="26"/>
  <c r="P96" i="26"/>
  <c r="O96" i="26"/>
  <c r="ET34" i="26"/>
  <c r="EI35" i="26"/>
  <c r="EH35" i="26"/>
  <c r="EZ34" i="26"/>
  <c r="H185" i="26"/>
  <c r="G183" i="26"/>
  <c r="X94" i="26" l="1"/>
  <c r="J100" i="26"/>
  <c r="FB34" i="26"/>
  <c r="FA35" i="26" s="1"/>
  <c r="EZ35" i="26"/>
  <c r="ER35" i="26"/>
  <c r="FC34" i="26"/>
  <c r="EX35" i="26"/>
  <c r="ET35" i="26"/>
  <c r="EV35" i="26"/>
  <c r="EO35" i="26"/>
  <c r="EM35" i="26"/>
  <c r="EL35" i="26"/>
  <c r="AU83" i="26"/>
  <c r="AF91" i="26"/>
  <c r="BD77" i="26"/>
  <c r="AT83" i="26"/>
  <c r="CB65" i="26"/>
  <c r="CN59" i="26"/>
  <c r="BL73" i="26"/>
  <c r="BK73" i="26"/>
  <c r="CG63" i="26"/>
  <c r="CF63" i="26"/>
  <c r="AK87" i="26"/>
  <c r="BM73" i="26"/>
  <c r="EN35" i="26"/>
  <c r="CM59" i="26"/>
  <c r="CL59" i="26"/>
  <c r="CA65" i="26"/>
  <c r="BZ65" i="26"/>
  <c r="EC38" i="26"/>
  <c r="EB38" i="26"/>
  <c r="ED38" i="26"/>
  <c r="EW35" i="26"/>
  <c r="DW42" i="26"/>
  <c r="BF77" i="26"/>
  <c r="BU69" i="26"/>
  <c r="BC77" i="26"/>
  <c r="BB77" i="26"/>
  <c r="DF50" i="26"/>
  <c r="DE50" i="26"/>
  <c r="CS56" i="26"/>
  <c r="CR56" i="26"/>
  <c r="ES35" i="26"/>
  <c r="CT56" i="26"/>
  <c r="BS69" i="26"/>
  <c r="BR69" i="26"/>
  <c r="EY35" i="26"/>
  <c r="DP45" i="26"/>
  <c r="DO45" i="26"/>
  <c r="EQ35" i="26"/>
  <c r="BT69" i="26"/>
  <c r="W94" i="26"/>
  <c r="EU35" i="26"/>
  <c r="DU42" i="26"/>
  <c r="DT42" i="26"/>
  <c r="AE91" i="26"/>
  <c r="EP35" i="26"/>
  <c r="EH36" i="26"/>
  <c r="EG36" i="26"/>
  <c r="AN85" i="26"/>
  <c r="AO85" i="26"/>
  <c r="DV42" i="26"/>
  <c r="CC65" i="26"/>
  <c r="EJ35" i="26"/>
  <c r="EJ36" i="26" s="1"/>
  <c r="DA52" i="26"/>
  <c r="CZ52" i="26"/>
  <c r="U94" i="26"/>
  <c r="T94" i="26"/>
  <c r="DK47" i="26"/>
  <c r="DJ47" i="26"/>
  <c r="DB52" i="26"/>
  <c r="CU56" i="26"/>
  <c r="V94" i="26"/>
  <c r="P97" i="26"/>
  <c r="BE77" i="26"/>
  <c r="DL47" i="26"/>
  <c r="AC91" i="26"/>
  <c r="AB91" i="26"/>
  <c r="O97" i="26"/>
  <c r="N97" i="26"/>
  <c r="AS83" i="26"/>
  <c r="AR83" i="26"/>
  <c r="AD91" i="26"/>
  <c r="H186" i="26"/>
  <c r="G184" i="26"/>
  <c r="EY36" i="26" l="1"/>
  <c r="ES36" i="26"/>
  <c r="EL36" i="26"/>
  <c r="EW36" i="26"/>
  <c r="FD34" i="26"/>
  <c r="FC35" i="26" s="1"/>
  <c r="EU36" i="26"/>
  <c r="FB35" i="26"/>
  <c r="EP36" i="26"/>
  <c r="AT84" i="26"/>
  <c r="V95" i="26"/>
  <c r="DU43" i="26"/>
  <c r="BS70" i="26"/>
  <c r="BE78" i="26"/>
  <c r="CM60" i="26"/>
  <c r="AE92" i="26"/>
  <c r="BC78" i="26"/>
  <c r="DA53" i="26"/>
  <c r="ET36" i="26"/>
  <c r="AC92" i="26"/>
  <c r="ER36" i="26"/>
  <c r="CL60" i="26"/>
  <c r="CK60" i="26"/>
  <c r="DT43" i="26"/>
  <c r="DS43" i="26"/>
  <c r="BR70" i="26"/>
  <c r="BQ70" i="26"/>
  <c r="EN36" i="26"/>
  <c r="EM36" i="26"/>
  <c r="CT57" i="26"/>
  <c r="AJ88" i="26"/>
  <c r="EZ36" i="26"/>
  <c r="DJ48" i="26"/>
  <c r="DI48" i="26"/>
  <c r="EI36" i="26"/>
  <c r="EI37" i="26" s="1"/>
  <c r="W95" i="26"/>
  <c r="BD78" i="26"/>
  <c r="DK48" i="26"/>
  <c r="CB66" i="26"/>
  <c r="CF64" i="26"/>
  <c r="CE64" i="26"/>
  <c r="AD92" i="26"/>
  <c r="DV43" i="26"/>
  <c r="EV36" i="26"/>
  <c r="CR57" i="26"/>
  <c r="CQ57" i="26"/>
  <c r="AR84" i="26"/>
  <c r="AQ84" i="26"/>
  <c r="EO36" i="26"/>
  <c r="CS57" i="26"/>
  <c r="AS84" i="26"/>
  <c r="EK36" i="26"/>
  <c r="EK37" i="26" s="1"/>
  <c r="BT70" i="26"/>
  <c r="DE51" i="26"/>
  <c r="DD51" i="26"/>
  <c r="EB39" i="26"/>
  <c r="EA39" i="26"/>
  <c r="BK74" i="26"/>
  <c r="BJ74" i="26"/>
  <c r="BI75" i="26" s="1"/>
  <c r="N98" i="26"/>
  <c r="M98" i="26"/>
  <c r="T95" i="26"/>
  <c r="S95" i="26"/>
  <c r="AN86" i="26"/>
  <c r="AM86" i="26"/>
  <c r="EQ36" i="26"/>
  <c r="EC39" i="26"/>
  <c r="BL74" i="26"/>
  <c r="O98" i="26"/>
  <c r="U95" i="26"/>
  <c r="EG37" i="26"/>
  <c r="EF37" i="26"/>
  <c r="DO46" i="26"/>
  <c r="DN46" i="26"/>
  <c r="BB78" i="26"/>
  <c r="BA78" i="26"/>
  <c r="BZ66" i="26"/>
  <c r="BY66" i="26"/>
  <c r="EX36" i="26"/>
  <c r="AB92" i="26"/>
  <c r="AA92" i="26"/>
  <c r="CZ53" i="26"/>
  <c r="CY53" i="26"/>
  <c r="CA66" i="26"/>
  <c r="H187" i="26"/>
  <c r="G185" i="26"/>
  <c r="EX37" i="26" l="1"/>
  <c r="EV37" i="26"/>
  <c r="EM37" i="26"/>
  <c r="EH37" i="26"/>
  <c r="EG38" i="26" s="1"/>
  <c r="FD35" i="26"/>
  <c r="FC36" i="26" s="1"/>
  <c r="ET37" i="26"/>
  <c r="FB36" i="26"/>
  <c r="FA36" i="26"/>
  <c r="EQ37" i="26"/>
  <c r="BD79" i="26"/>
  <c r="AS85" i="26"/>
  <c r="AD93" i="26"/>
  <c r="N99" i="26"/>
  <c r="BS71" i="26"/>
  <c r="BB79" i="26"/>
  <c r="BR71" i="26"/>
  <c r="CS58" i="26"/>
  <c r="EO37" i="26"/>
  <c r="T96" i="26"/>
  <c r="BZ67" i="26"/>
  <c r="ES37" i="26"/>
  <c r="CY54" i="26"/>
  <c r="CX54" i="26"/>
  <c r="CZ54" i="26"/>
  <c r="EW37" i="26"/>
  <c r="EW38" i="26" s="1"/>
  <c r="DS44" i="26"/>
  <c r="DR44" i="26"/>
  <c r="AB93" i="26"/>
  <c r="AM87" i="26"/>
  <c r="AL87" i="26"/>
  <c r="DT44" i="26"/>
  <c r="BY67" i="26"/>
  <c r="BX67" i="26"/>
  <c r="S96" i="26"/>
  <c r="R96" i="26"/>
  <c r="EL37" i="26"/>
  <c r="BA79" i="26"/>
  <c r="AZ79" i="26"/>
  <c r="M99" i="26"/>
  <c r="L99" i="26"/>
  <c r="AQ85" i="26"/>
  <c r="AP85" i="26"/>
  <c r="EJ37" i="26"/>
  <c r="EY37" i="26"/>
  <c r="AR85" i="26"/>
  <c r="V96" i="26"/>
  <c r="DN47" i="26"/>
  <c r="DM47" i="26"/>
  <c r="BH76" i="26"/>
  <c r="DI49" i="26"/>
  <c r="DH49" i="26"/>
  <c r="CK61" i="26"/>
  <c r="CJ61" i="26"/>
  <c r="BJ75" i="26"/>
  <c r="BK75" i="26"/>
  <c r="CQ58" i="26"/>
  <c r="CP58" i="26"/>
  <c r="DJ49" i="26"/>
  <c r="EN37" i="26"/>
  <c r="CL61" i="26"/>
  <c r="EF38" i="26"/>
  <c r="EE38" i="26"/>
  <c r="EA40" i="26"/>
  <c r="DZ40" i="26"/>
  <c r="CR58" i="26"/>
  <c r="ER37" i="26"/>
  <c r="AA93" i="26"/>
  <c r="Z93" i="26"/>
  <c r="EB40" i="26"/>
  <c r="EP37" i="26"/>
  <c r="BC79" i="26"/>
  <c r="U96" i="26"/>
  <c r="DD52" i="26"/>
  <c r="DC52" i="26"/>
  <c r="DU44" i="26"/>
  <c r="EU37" i="26"/>
  <c r="CA67" i="26"/>
  <c r="AC93" i="26"/>
  <c r="CE65" i="26"/>
  <c r="CD65" i="26"/>
  <c r="AI89" i="26"/>
  <c r="BQ71" i="26"/>
  <c r="BP71" i="26"/>
  <c r="H188" i="26"/>
  <c r="G186" i="26"/>
  <c r="EH38" i="26" l="1"/>
  <c r="EI38" i="26"/>
  <c r="EL38" i="26"/>
  <c r="FA37" i="26"/>
  <c r="FD36" i="26"/>
  <c r="FC37" i="26" s="1"/>
  <c r="FB37" i="26"/>
  <c r="EZ37" i="26"/>
  <c r="EY38" i="26" s="1"/>
  <c r="EN38" i="26"/>
  <c r="ER38" i="26"/>
  <c r="EP38" i="26"/>
  <c r="BC80" i="26"/>
  <c r="EV38" i="26"/>
  <c r="U97" i="26"/>
  <c r="CQ59" i="26"/>
  <c r="BQ72" i="26"/>
  <c r="BZ68" i="26"/>
  <c r="AC94" i="26"/>
  <c r="DS45" i="26"/>
  <c r="M100" i="26"/>
  <c r="BA80" i="26"/>
  <c r="EM38" i="26"/>
  <c r="DI50" i="26"/>
  <c r="BY68" i="26"/>
  <c r="EF39" i="26"/>
  <c r="AR86" i="26"/>
  <c r="DR45" i="26"/>
  <c r="DQ45" i="26"/>
  <c r="EH39" i="26"/>
  <c r="BJ76" i="26"/>
  <c r="BB80" i="26"/>
  <c r="R97" i="26"/>
  <c r="Q97" i="26"/>
  <c r="ES38" i="26"/>
  <c r="S97" i="26"/>
  <c r="Z94" i="26"/>
  <c r="Y94" i="26"/>
  <c r="EQ38" i="26"/>
  <c r="BX68" i="26"/>
  <c r="BW68" i="26"/>
  <c r="CJ62" i="26"/>
  <c r="CI62" i="26"/>
  <c r="CK62" i="26"/>
  <c r="AP86" i="26"/>
  <c r="AO86" i="26"/>
  <c r="CR59" i="26"/>
  <c r="AQ86" i="26"/>
  <c r="EK38" i="26"/>
  <c r="EU38" i="26"/>
  <c r="ET38" i="26"/>
  <c r="DZ41" i="26"/>
  <c r="DY41" i="26"/>
  <c r="DH50" i="26"/>
  <c r="DG50" i="26"/>
  <c r="L100" i="26"/>
  <c r="K100" i="26"/>
  <c r="EO38" i="26"/>
  <c r="EJ38" i="26"/>
  <c r="EA41" i="26"/>
  <c r="EX38" i="26"/>
  <c r="BP72" i="26"/>
  <c r="BO72" i="26"/>
  <c r="EE39" i="26"/>
  <c r="ED39" i="26"/>
  <c r="BG77" i="26"/>
  <c r="AZ80" i="26"/>
  <c r="AY80" i="26"/>
  <c r="DT45" i="26"/>
  <c r="BR72" i="26"/>
  <c r="DC53" i="26"/>
  <c r="DB53" i="26"/>
  <c r="BI76" i="26"/>
  <c r="AH90" i="26"/>
  <c r="DM48" i="26"/>
  <c r="DL48" i="26"/>
  <c r="AL88" i="26"/>
  <c r="AK88" i="26"/>
  <c r="CX55" i="26"/>
  <c r="CW55" i="26"/>
  <c r="CY55" i="26"/>
  <c r="CD66" i="26"/>
  <c r="CC66" i="26"/>
  <c r="EG39" i="26"/>
  <c r="CP59" i="26"/>
  <c r="CO59" i="26"/>
  <c r="CN60" i="26" s="1"/>
  <c r="T97" i="26"/>
  <c r="AA94" i="26"/>
  <c r="AB94" i="26"/>
  <c r="H189" i="26"/>
  <c r="G187" i="26"/>
  <c r="EZ38" i="26" l="1"/>
  <c r="EO39" i="26"/>
  <c r="EX39" i="26"/>
  <c r="FD37" i="26"/>
  <c r="FC38" i="26" s="1"/>
  <c r="EQ39" i="26"/>
  <c r="EM39" i="26"/>
  <c r="FB38" i="26"/>
  <c r="FA38" i="26"/>
  <c r="EZ39" i="26" s="1"/>
  <c r="T98" i="26"/>
  <c r="ER39" i="26"/>
  <c r="BY69" i="26"/>
  <c r="EL39" i="26"/>
  <c r="EU39" i="26"/>
  <c r="EG40" i="26"/>
  <c r="AB95" i="26"/>
  <c r="BB81" i="26"/>
  <c r="BI77" i="26"/>
  <c r="EW39" i="26"/>
  <c r="BQ73" i="26"/>
  <c r="DZ42" i="26"/>
  <c r="EK39" i="26"/>
  <c r="EE40" i="26"/>
  <c r="AQ87" i="26"/>
  <c r="BH77" i="26"/>
  <c r="BG78" i="26" s="1"/>
  <c r="EN39" i="26"/>
  <c r="ES39" i="26"/>
  <c r="AY81" i="26"/>
  <c r="AX81" i="26"/>
  <c r="K101" i="26"/>
  <c r="J101" i="26"/>
  <c r="Q98" i="26"/>
  <c r="P98" i="26"/>
  <c r="DL49" i="26"/>
  <c r="DK49" i="26"/>
  <c r="AZ81" i="26"/>
  <c r="L101" i="26"/>
  <c r="R98" i="26"/>
  <c r="BF78" i="26"/>
  <c r="DG51" i="26"/>
  <c r="DF51" i="26"/>
  <c r="DH51" i="26"/>
  <c r="CI63" i="26"/>
  <c r="CH63" i="26"/>
  <c r="ED40" i="26"/>
  <c r="EC40" i="26"/>
  <c r="DY42" i="26"/>
  <c r="DX42" i="26"/>
  <c r="CJ63" i="26"/>
  <c r="EV39" i="26"/>
  <c r="AG91" i="26"/>
  <c r="BW69" i="26"/>
  <c r="BV69" i="26"/>
  <c r="ET39" i="26"/>
  <c r="BX69" i="26"/>
  <c r="DS46" i="26"/>
  <c r="CC67" i="26"/>
  <c r="CB67" i="26"/>
  <c r="BO73" i="26"/>
  <c r="BN73" i="26"/>
  <c r="FA39" i="26"/>
  <c r="BA81" i="26"/>
  <c r="BP73" i="26"/>
  <c r="Y95" i="26"/>
  <c r="X95" i="26"/>
  <c r="Z95" i="26"/>
  <c r="DQ46" i="26"/>
  <c r="DP46" i="26"/>
  <c r="CW56" i="26"/>
  <c r="CV56" i="26"/>
  <c r="EF40" i="26"/>
  <c r="DR46" i="26"/>
  <c r="CX56" i="26"/>
  <c r="DB54" i="26"/>
  <c r="DA54" i="26"/>
  <c r="S98" i="26"/>
  <c r="AA95" i="26"/>
  <c r="AK89" i="26"/>
  <c r="AJ89" i="26"/>
  <c r="EY39" i="26"/>
  <c r="CQ60" i="26"/>
  <c r="CO60" i="26"/>
  <c r="CN61" i="26" s="1"/>
  <c r="CP60" i="26"/>
  <c r="AO87" i="26"/>
  <c r="AN87" i="26"/>
  <c r="EP39" i="26"/>
  <c r="EP40" i="26" s="1"/>
  <c r="CM61" i="26"/>
  <c r="CL62" i="26" s="1"/>
  <c r="EJ39" i="26"/>
  <c r="AP87" i="26"/>
  <c r="EI39" i="26"/>
  <c r="H190" i="26"/>
  <c r="G188" i="26"/>
  <c r="EN40" i="26" l="1"/>
  <c r="CP61" i="26"/>
  <c r="FD38" i="26"/>
  <c r="FC39" i="26" s="1"/>
  <c r="FD39" i="26" s="1"/>
  <c r="EF41" i="26"/>
  <c r="EY40" i="26"/>
  <c r="ER40" i="26"/>
  <c r="FB39" i="26"/>
  <c r="EV40" i="26"/>
  <c r="DR47" i="26"/>
  <c r="EM40" i="26"/>
  <c r="EI40" i="26"/>
  <c r="J102" i="26"/>
  <c r="S99" i="26"/>
  <c r="BA82" i="26"/>
  <c r="ED41" i="26"/>
  <c r="EK40" i="26"/>
  <c r="BH78" i="26"/>
  <c r="BG79" i="26" s="1"/>
  <c r="Z96" i="26"/>
  <c r="EL40" i="26"/>
  <c r="BP74" i="26"/>
  <c r="DY43" i="26"/>
  <c r="CM62" i="26"/>
  <c r="CL63" i="26" s="1"/>
  <c r="AZ82" i="26"/>
  <c r="BX70" i="26"/>
  <c r="DK50" i="26"/>
  <c r="DJ50" i="26"/>
  <c r="AN88" i="26"/>
  <c r="AM88" i="26"/>
  <c r="DA55" i="26"/>
  <c r="CZ55" i="26"/>
  <c r="X96" i="26"/>
  <c r="W96" i="26"/>
  <c r="ES40" i="26"/>
  <c r="ET40" i="26"/>
  <c r="CH64" i="26"/>
  <c r="CG64" i="26"/>
  <c r="AO88" i="26"/>
  <c r="Y96" i="26"/>
  <c r="EH40" i="26"/>
  <c r="CI64" i="26"/>
  <c r="P99" i="26"/>
  <c r="O99" i="26"/>
  <c r="BV70" i="26"/>
  <c r="BU70" i="26"/>
  <c r="BT71" i="26" s="1"/>
  <c r="Q99" i="26"/>
  <c r="BW70" i="26"/>
  <c r="EE41" i="26"/>
  <c r="K102" i="26"/>
  <c r="CO61" i="26"/>
  <c r="CO62" i="26" s="1"/>
  <c r="EX40" i="26"/>
  <c r="EZ40" i="26"/>
  <c r="AF92" i="26"/>
  <c r="DF52" i="26"/>
  <c r="DE52" i="26"/>
  <c r="AX82" i="26"/>
  <c r="AW82" i="26"/>
  <c r="EQ40" i="26"/>
  <c r="EQ41" i="26" s="1"/>
  <c r="DG52" i="26"/>
  <c r="AY82" i="26"/>
  <c r="EU40" i="26"/>
  <c r="BF79" i="26"/>
  <c r="BE79" i="26"/>
  <c r="CV57" i="26"/>
  <c r="CU57" i="26"/>
  <c r="BN74" i="26"/>
  <c r="BM74" i="26"/>
  <c r="CK63" i="26"/>
  <c r="AP88" i="26"/>
  <c r="AJ90" i="26"/>
  <c r="AI90" i="26"/>
  <c r="CW57" i="26"/>
  <c r="BO74" i="26"/>
  <c r="DX43" i="26"/>
  <c r="DW43" i="26"/>
  <c r="EO40" i="26"/>
  <c r="EJ40" i="26"/>
  <c r="DP47" i="26"/>
  <c r="DO47" i="26"/>
  <c r="R99" i="26"/>
  <c r="AA96" i="26"/>
  <c r="DQ47" i="26"/>
  <c r="CB68" i="26"/>
  <c r="CA68" i="26"/>
  <c r="EC41" i="26"/>
  <c r="EB41" i="26"/>
  <c r="EW40" i="26"/>
  <c r="H191" i="26"/>
  <c r="G189" i="26"/>
  <c r="DQ48" i="26" l="1"/>
  <c r="FB40" i="26"/>
  <c r="FA40" i="26"/>
  <c r="EZ41" i="26" s="1"/>
  <c r="EE42" i="26"/>
  <c r="EM41" i="26"/>
  <c r="FC40" i="26"/>
  <c r="EJ41" i="26"/>
  <c r="EL41" i="26"/>
  <c r="EW41" i="26"/>
  <c r="J103" i="26"/>
  <c r="EU41" i="26"/>
  <c r="CK64" i="26"/>
  <c r="BW71" i="26"/>
  <c r="Y97" i="26"/>
  <c r="CV58" i="26"/>
  <c r="R100" i="26"/>
  <c r="DJ51" i="26"/>
  <c r="DI51" i="26"/>
  <c r="EH41" i="26"/>
  <c r="EG41" i="26"/>
  <c r="AW83" i="26"/>
  <c r="AV83" i="26"/>
  <c r="CJ64" i="26"/>
  <c r="AX83" i="26"/>
  <c r="BM75" i="26"/>
  <c r="BL75" i="26"/>
  <c r="DE53" i="26"/>
  <c r="DD53" i="26"/>
  <c r="AO89" i="26"/>
  <c r="EP41" i="26"/>
  <c r="DO48" i="26"/>
  <c r="DN48" i="26"/>
  <c r="BN75" i="26"/>
  <c r="AY83" i="26"/>
  <c r="AZ83" i="26"/>
  <c r="DP48" i="26"/>
  <c r="CU58" i="26"/>
  <c r="CT58" i="26"/>
  <c r="AE93" i="26"/>
  <c r="CG65" i="26"/>
  <c r="CF65" i="26"/>
  <c r="Q100" i="26"/>
  <c r="CH65" i="26"/>
  <c r="EI41" i="26"/>
  <c r="ET41" i="26"/>
  <c r="CN62" i="26"/>
  <c r="CN63" i="26" s="1"/>
  <c r="EO41" i="26"/>
  <c r="EN41" i="26"/>
  <c r="BE80" i="26"/>
  <c r="BD80" i="26"/>
  <c r="BS72" i="26"/>
  <c r="ES41" i="26"/>
  <c r="ER41" i="26"/>
  <c r="DW44" i="26"/>
  <c r="DV44" i="26"/>
  <c r="BF80" i="26"/>
  <c r="EX41" i="26"/>
  <c r="BU71" i="26"/>
  <c r="BV71" i="26"/>
  <c r="W97" i="26"/>
  <c r="V97" i="26"/>
  <c r="DX44" i="26"/>
  <c r="EV41" i="26"/>
  <c r="EK41" i="26"/>
  <c r="X97" i="26"/>
  <c r="ED42" i="26"/>
  <c r="BO75" i="26"/>
  <c r="CZ56" i="26"/>
  <c r="CY56" i="26"/>
  <c r="EC42" i="26"/>
  <c r="Z97" i="26"/>
  <c r="BZ69" i="26"/>
  <c r="CA69" i="26"/>
  <c r="AI91" i="26"/>
  <c r="AH91" i="26"/>
  <c r="O100" i="26"/>
  <c r="N100" i="26"/>
  <c r="AM89" i="26"/>
  <c r="AL89" i="26"/>
  <c r="EB42" i="26"/>
  <c r="EA42" i="26"/>
  <c r="DF53" i="26"/>
  <c r="P100" i="26"/>
  <c r="AN89" i="26"/>
  <c r="EY41" i="26"/>
  <c r="H192" i="26"/>
  <c r="G190" i="26"/>
  <c r="FA41" i="26" l="1"/>
  <c r="DP49" i="26"/>
  <c r="EK42" i="26"/>
  <c r="FD40" i="26"/>
  <c r="FC41" i="26" s="1"/>
  <c r="EV42" i="26"/>
  <c r="FB41" i="26"/>
  <c r="EL42" i="26"/>
  <c r="CJ65" i="26"/>
  <c r="CU59" i="26"/>
  <c r="EX42" i="26"/>
  <c r="EY42" i="26"/>
  <c r="DW45" i="26"/>
  <c r="P101" i="26"/>
  <c r="AM90" i="26"/>
  <c r="ET42" i="26"/>
  <c r="ED43" i="26"/>
  <c r="BV72" i="26"/>
  <c r="EI42" i="26"/>
  <c r="EA43" i="26"/>
  <c r="DZ43" i="26"/>
  <c r="V98" i="26"/>
  <c r="U98" i="26"/>
  <c r="EN42" i="26"/>
  <c r="EM42" i="26"/>
  <c r="EB43" i="26"/>
  <c r="W98" i="26"/>
  <c r="EO42" i="26"/>
  <c r="CY57" i="26"/>
  <c r="CX57" i="26"/>
  <c r="AY84" i="26"/>
  <c r="AL90" i="26"/>
  <c r="AK90" i="26"/>
  <c r="BU72" i="26"/>
  <c r="EZ42" i="26"/>
  <c r="BN76" i="26"/>
  <c r="AV84" i="26"/>
  <c r="AU84" i="26"/>
  <c r="DN49" i="26"/>
  <c r="DM49" i="26"/>
  <c r="AW84" i="26"/>
  <c r="N101" i="26"/>
  <c r="M101" i="26"/>
  <c r="O101" i="26"/>
  <c r="EU42" i="26"/>
  <c r="DV45" i="26"/>
  <c r="DU45" i="26"/>
  <c r="EJ42" i="26"/>
  <c r="DO49" i="26"/>
  <c r="AH92" i="26"/>
  <c r="AG92" i="26"/>
  <c r="CG66" i="26"/>
  <c r="EP42" i="26"/>
  <c r="EG42" i="26"/>
  <c r="EF42" i="26"/>
  <c r="CM63" i="26"/>
  <c r="Q101" i="26"/>
  <c r="EH42" i="26"/>
  <c r="ER42" i="26"/>
  <c r="AN90" i="26"/>
  <c r="BZ70" i="26"/>
  <c r="BY70" i="26"/>
  <c r="X98" i="26"/>
  <c r="ES42" i="26"/>
  <c r="CF66" i="26"/>
  <c r="CE66" i="26"/>
  <c r="DD54" i="26"/>
  <c r="DC54" i="26"/>
  <c r="DI52" i="26"/>
  <c r="DH52" i="26"/>
  <c r="Y98" i="26"/>
  <c r="BR73" i="26"/>
  <c r="DE54" i="26"/>
  <c r="BT72" i="26"/>
  <c r="AD94" i="26"/>
  <c r="BK76" i="26"/>
  <c r="BL76" i="26"/>
  <c r="CI65" i="26"/>
  <c r="CI66" i="26" s="1"/>
  <c r="FA42" i="26"/>
  <c r="BM76" i="26"/>
  <c r="BD81" i="26"/>
  <c r="BC81" i="26"/>
  <c r="CT59" i="26"/>
  <c r="CS59" i="26"/>
  <c r="EQ42" i="26"/>
  <c r="EC43" i="26"/>
  <c r="EW42" i="26"/>
  <c r="BE81" i="26"/>
  <c r="AX84" i="26"/>
  <c r="H193" i="26"/>
  <c r="G191" i="26"/>
  <c r="EU43" i="26" l="1"/>
  <c r="FD41" i="26"/>
  <c r="FC42" i="26" s="1"/>
  <c r="FB42" i="26"/>
  <c r="FA43" i="26" s="1"/>
  <c r="EY43" i="26"/>
  <c r="EW43" i="26"/>
  <c r="EJ43" i="26"/>
  <c r="EK43" i="26"/>
  <c r="P102" i="26"/>
  <c r="EM43" i="26"/>
  <c r="BT73" i="26"/>
  <c r="BM77" i="26"/>
  <c r="BD82" i="26"/>
  <c r="CH66" i="26"/>
  <c r="CH67" i="26" s="1"/>
  <c r="EL43" i="26"/>
  <c r="X99" i="26"/>
  <c r="ER43" i="26"/>
  <c r="ET43" i="26"/>
  <c r="EC44" i="26"/>
  <c r="O102" i="26"/>
  <c r="EH43" i="26"/>
  <c r="EO43" i="26"/>
  <c r="DN50" i="26"/>
  <c r="CS60" i="26"/>
  <c r="CR60" i="26"/>
  <c r="BY71" i="26"/>
  <c r="BX71" i="26"/>
  <c r="EI43" i="26"/>
  <c r="EJ44" i="26" s="1"/>
  <c r="CT60" i="26"/>
  <c r="CX58" i="26"/>
  <c r="CW58" i="26"/>
  <c r="BC82" i="26"/>
  <c r="BB82" i="26"/>
  <c r="AU85" i="26"/>
  <c r="AT85" i="26"/>
  <c r="BQ74" i="26"/>
  <c r="AG93" i="26"/>
  <c r="AF93" i="26"/>
  <c r="AV85" i="26"/>
  <c r="BS73" i="26"/>
  <c r="DO50" i="26"/>
  <c r="EZ43" i="26"/>
  <c r="EX43" i="26"/>
  <c r="W99" i="26"/>
  <c r="DU46" i="26"/>
  <c r="DT46" i="26"/>
  <c r="EB44" i="26"/>
  <c r="EV43" i="26"/>
  <c r="EV44" i="26" s="1"/>
  <c r="DH53" i="26"/>
  <c r="DG53" i="26"/>
  <c r="DV46" i="26"/>
  <c r="AM91" i="26"/>
  <c r="DC55" i="26"/>
  <c r="DB55" i="26"/>
  <c r="CM64" i="26"/>
  <c r="CL64" i="26"/>
  <c r="EN43" i="26"/>
  <c r="DD55" i="26"/>
  <c r="M102" i="26"/>
  <c r="L102" i="26"/>
  <c r="BU73" i="26"/>
  <c r="U99" i="26"/>
  <c r="T99" i="26"/>
  <c r="BL77" i="26"/>
  <c r="CE67" i="26"/>
  <c r="CD67" i="26"/>
  <c r="EF43" i="26"/>
  <c r="EE43" i="26"/>
  <c r="N102" i="26"/>
  <c r="AL91" i="26"/>
  <c r="AK91" i="26"/>
  <c r="AJ91" i="26"/>
  <c r="V99" i="26"/>
  <c r="BK77" i="26"/>
  <c r="BJ77" i="26"/>
  <c r="CF67" i="26"/>
  <c r="EG43" i="26"/>
  <c r="AW85" i="26"/>
  <c r="DZ44" i="26"/>
  <c r="DY44" i="26"/>
  <c r="EQ43" i="26"/>
  <c r="AC95" i="26"/>
  <c r="ES43" i="26"/>
  <c r="EP43" i="26"/>
  <c r="DL50" i="26"/>
  <c r="DM50" i="26"/>
  <c r="AX85" i="26"/>
  <c r="EA44" i="26"/>
  <c r="H194" i="26"/>
  <c r="G192" i="26"/>
  <c r="EK44" i="26" l="1"/>
  <c r="BL78" i="26"/>
  <c r="EX44" i="26"/>
  <c r="EZ44" i="26"/>
  <c r="FD42" i="26"/>
  <c r="FC43" i="26" s="1"/>
  <c r="FB43" i="26"/>
  <c r="EW44" i="26"/>
  <c r="EW45" i="26" s="1"/>
  <c r="EM44" i="26"/>
  <c r="ES44" i="26"/>
  <c r="EL44" i="26"/>
  <c r="EU44" i="26"/>
  <c r="BS74" i="26"/>
  <c r="DZ45" i="26"/>
  <c r="EO44" i="26"/>
  <c r="AK92" i="26"/>
  <c r="BT74" i="26"/>
  <c r="CG67" i="26"/>
  <c r="CG68" i="26" s="1"/>
  <c r="V100" i="26"/>
  <c r="EQ44" i="26"/>
  <c r="EG44" i="26"/>
  <c r="BC83" i="26"/>
  <c r="EN44" i="26"/>
  <c r="AL92" i="26"/>
  <c r="EI44" i="26"/>
  <c r="EJ45" i="26" s="1"/>
  <c r="CD68" i="26"/>
  <c r="CC68" i="26"/>
  <c r="DB56" i="26"/>
  <c r="DA56" i="26"/>
  <c r="EH44" i="26"/>
  <c r="CW59" i="26"/>
  <c r="CV59" i="26"/>
  <c r="DY45" i="26"/>
  <c r="DX45" i="26"/>
  <c r="CE68" i="26"/>
  <c r="DC56" i="26"/>
  <c r="AW86" i="26"/>
  <c r="AV86" i="26"/>
  <c r="W100" i="26"/>
  <c r="AF94" i="26"/>
  <c r="AE94" i="26"/>
  <c r="T100" i="26"/>
  <c r="S100" i="26"/>
  <c r="U100" i="26"/>
  <c r="ER44" i="26"/>
  <c r="BJ78" i="26"/>
  <c r="BI78" i="26"/>
  <c r="EY44" i="26"/>
  <c r="BX72" i="26"/>
  <c r="BW72" i="26"/>
  <c r="EA45" i="26"/>
  <c r="BK78" i="26"/>
  <c r="L103" i="26"/>
  <c r="K103" i="26"/>
  <c r="BP75" i="26"/>
  <c r="M103" i="26"/>
  <c r="BR74" i="26"/>
  <c r="DG54" i="26"/>
  <c r="DF54" i="26"/>
  <c r="CR61" i="26"/>
  <c r="CQ61" i="26"/>
  <c r="DM51" i="26"/>
  <c r="AJ92" i="26"/>
  <c r="AI92" i="26"/>
  <c r="AT86" i="26"/>
  <c r="AS86" i="26"/>
  <c r="CS61" i="26"/>
  <c r="AU86" i="26"/>
  <c r="DN51" i="26"/>
  <c r="EB45" i="26"/>
  <c r="EP44" i="26"/>
  <c r="N103" i="26"/>
  <c r="O103" i="26"/>
  <c r="AB96" i="26"/>
  <c r="EE44" i="26"/>
  <c r="ED44" i="26"/>
  <c r="CL65" i="26"/>
  <c r="CK65" i="26"/>
  <c r="DT47" i="26"/>
  <c r="DS47" i="26"/>
  <c r="BB83" i="26"/>
  <c r="BA83" i="26"/>
  <c r="DL51" i="26"/>
  <c r="DK51" i="26"/>
  <c r="EF44" i="26"/>
  <c r="DU47" i="26"/>
  <c r="ET44" i="26"/>
  <c r="H195" i="26"/>
  <c r="G193" i="26"/>
  <c r="EK45" i="26" l="1"/>
  <c r="EY45" i="26"/>
  <c r="BR75" i="26"/>
  <c r="EL45" i="26"/>
  <c r="EK46" i="26" s="1"/>
  <c r="FD43" i="26"/>
  <c r="FC44" i="26" s="1"/>
  <c r="EM45" i="26"/>
  <c r="ET45" i="26"/>
  <c r="FB44" i="26"/>
  <c r="EV45" i="26"/>
  <c r="FA44" i="26"/>
  <c r="EN45" i="26"/>
  <c r="EP45" i="26"/>
  <c r="AU87" i="26"/>
  <c r="CF68" i="26"/>
  <c r="CF69" i="26" s="1"/>
  <c r="AK93" i="26"/>
  <c r="ER45" i="26"/>
  <c r="EH45" i="26"/>
  <c r="V101" i="26"/>
  <c r="M104" i="26"/>
  <c r="BK79" i="26"/>
  <c r="EG45" i="26"/>
  <c r="DL52" i="26"/>
  <c r="BB84" i="26"/>
  <c r="DT48" i="26"/>
  <c r="AJ93" i="26"/>
  <c r="DM52" i="26"/>
  <c r="L104" i="26"/>
  <c r="EX45" i="26"/>
  <c r="CQ62" i="26"/>
  <c r="CP62" i="26"/>
  <c r="S101" i="26"/>
  <c r="R101" i="26"/>
  <c r="BA84" i="26"/>
  <c r="AZ84" i="26"/>
  <c r="CR62" i="26"/>
  <c r="EA46" i="26"/>
  <c r="T101" i="26"/>
  <c r="CD69" i="26"/>
  <c r="BW73" i="26"/>
  <c r="BV73" i="26"/>
  <c r="DX46" i="26"/>
  <c r="DW46" i="26"/>
  <c r="DS48" i="26"/>
  <c r="DR48" i="26"/>
  <c r="DF55" i="26"/>
  <c r="DE55" i="26"/>
  <c r="DY46" i="26"/>
  <c r="AE95" i="26"/>
  <c r="AD95" i="26"/>
  <c r="CV60" i="26"/>
  <c r="CU60" i="26"/>
  <c r="CK66" i="26"/>
  <c r="CJ66" i="26"/>
  <c r="EU45" i="26"/>
  <c r="BI79" i="26"/>
  <c r="BH79" i="26"/>
  <c r="BS75" i="26"/>
  <c r="BJ79" i="26"/>
  <c r="EE45" i="26"/>
  <c r="DA57" i="26"/>
  <c r="CZ57" i="26"/>
  <c r="AV87" i="26"/>
  <c r="DB57" i="26"/>
  <c r="ED45" i="26"/>
  <c r="EC45" i="26"/>
  <c r="EB46" i="26" s="1"/>
  <c r="AT87" i="26"/>
  <c r="CC69" i="26"/>
  <c r="CB69" i="26"/>
  <c r="BO76" i="26"/>
  <c r="U101" i="26"/>
  <c r="AS87" i="26"/>
  <c r="AR87" i="26"/>
  <c r="BQ75" i="26"/>
  <c r="BQ76" i="26" s="1"/>
  <c r="EQ45" i="26"/>
  <c r="EF45" i="26"/>
  <c r="N104" i="26"/>
  <c r="AI93" i="26"/>
  <c r="AH93" i="26"/>
  <c r="EI45" i="26"/>
  <c r="AA97" i="26"/>
  <c r="DK52" i="26"/>
  <c r="DJ52" i="26"/>
  <c r="ES45" i="26"/>
  <c r="K104" i="26"/>
  <c r="J104" i="26"/>
  <c r="DZ46" i="26"/>
  <c r="EO45" i="26"/>
  <c r="H196" i="26"/>
  <c r="G194" i="26"/>
  <c r="EL46" i="26" l="1"/>
  <c r="FA45" i="26"/>
  <c r="EM46" i="26"/>
  <c r="EL47" i="26" s="1"/>
  <c r="EO46" i="26"/>
  <c r="CE69" i="26"/>
  <c r="U102" i="26"/>
  <c r="EU46" i="26"/>
  <c r="FD44" i="26"/>
  <c r="FC45" i="26" s="1"/>
  <c r="EQ46" i="26"/>
  <c r="ES46" i="26"/>
  <c r="FB45" i="26"/>
  <c r="EI46" i="26"/>
  <c r="EZ45" i="26"/>
  <c r="EZ46" i="26" s="1"/>
  <c r="J105" i="26"/>
  <c r="DZ47" i="26"/>
  <c r="BJ80" i="26"/>
  <c r="EH46" i="26"/>
  <c r="AU88" i="26"/>
  <c r="DX47" i="26"/>
  <c r="AI94" i="26"/>
  <c r="EJ46" i="26"/>
  <c r="AT88" i="26"/>
  <c r="EF46" i="26"/>
  <c r="ET46" i="26"/>
  <c r="BP76" i="26"/>
  <c r="BP77" i="26" s="1"/>
  <c r="AH94" i="26"/>
  <c r="AG94" i="26"/>
  <c r="BN77" i="26"/>
  <c r="EE46" i="26"/>
  <c r="DR49" i="26"/>
  <c r="DQ49" i="26"/>
  <c r="AZ85" i="26"/>
  <c r="AY85" i="26"/>
  <c r="CB70" i="26"/>
  <c r="CA70" i="26"/>
  <c r="DS49" i="26"/>
  <c r="BA85" i="26"/>
  <c r="CC70" i="26"/>
  <c r="CJ67" i="26"/>
  <c r="CI67" i="26"/>
  <c r="DW47" i="26"/>
  <c r="DV47" i="26"/>
  <c r="R102" i="26"/>
  <c r="Q102" i="26"/>
  <c r="BR76" i="26"/>
  <c r="CU61" i="26"/>
  <c r="CT61" i="26"/>
  <c r="EG46" i="26"/>
  <c r="S102" i="26"/>
  <c r="BU74" i="26"/>
  <c r="BV74" i="26"/>
  <c r="EC46" i="26"/>
  <c r="AD96" i="26"/>
  <c r="AC96" i="26"/>
  <c r="K105" i="26"/>
  <c r="ED46" i="26"/>
  <c r="CP63" i="26"/>
  <c r="CO63" i="26"/>
  <c r="EN46" i="26"/>
  <c r="CQ63" i="26"/>
  <c r="BH80" i="26"/>
  <c r="BG80" i="26"/>
  <c r="DJ53" i="26"/>
  <c r="DI53" i="26"/>
  <c r="ER46" i="26"/>
  <c r="ER47" i="26" s="1"/>
  <c r="BI80" i="26"/>
  <c r="CE70" i="26"/>
  <c r="EX46" i="26"/>
  <c r="EW46" i="26"/>
  <c r="DK53" i="26"/>
  <c r="AR88" i="26"/>
  <c r="AQ88" i="26"/>
  <c r="M105" i="26"/>
  <c r="CD70" i="26"/>
  <c r="L105" i="26"/>
  <c r="AJ94" i="26"/>
  <c r="AS88" i="26"/>
  <c r="CZ58" i="26"/>
  <c r="CY58" i="26"/>
  <c r="EV46" i="26"/>
  <c r="DY47" i="26"/>
  <c r="T102" i="26"/>
  <c r="Z98" i="26"/>
  <c r="DA58" i="26"/>
  <c r="EA47" i="26"/>
  <c r="EP46" i="26"/>
  <c r="DE56" i="26"/>
  <c r="DD56" i="26"/>
  <c r="DL53" i="26"/>
  <c r="H197" i="26"/>
  <c r="G195" i="26"/>
  <c r="EN47" i="26" l="1"/>
  <c r="EY46" i="26"/>
  <c r="EX47" i="26" s="1"/>
  <c r="EP47" i="26"/>
  <c r="FA46" i="26"/>
  <c r="EZ47" i="26" s="1"/>
  <c r="EJ47" i="26"/>
  <c r="FB46" i="26"/>
  <c r="EI47" i="26"/>
  <c r="DY48" i="26"/>
  <c r="ET47" i="26"/>
  <c r="DZ48" i="26"/>
  <c r="FD45" i="26"/>
  <c r="FC46" i="26" s="1"/>
  <c r="J106" i="26"/>
  <c r="ED47" i="26"/>
  <c r="EK47" i="26"/>
  <c r="L106" i="26"/>
  <c r="BQ77" i="26"/>
  <c r="AT89" i="26"/>
  <c r="AI95" i="26"/>
  <c r="EG47" i="26"/>
  <c r="AR89" i="26"/>
  <c r="BI81" i="26"/>
  <c r="T103" i="26"/>
  <c r="R103" i="26"/>
  <c r="BO77" i="26"/>
  <c r="BN78" i="26" s="1"/>
  <c r="EV47" i="26"/>
  <c r="CB71" i="26"/>
  <c r="DX48" i="26"/>
  <c r="Y99" i="26"/>
  <c r="EW47" i="26"/>
  <c r="BU75" i="26"/>
  <c r="BT75" i="26"/>
  <c r="AX86" i="26"/>
  <c r="AY86" i="26"/>
  <c r="AZ86" i="26"/>
  <c r="CO64" i="26"/>
  <c r="CN64" i="26"/>
  <c r="DV48" i="26"/>
  <c r="DU48" i="26"/>
  <c r="DQ50" i="26"/>
  <c r="DP50" i="26"/>
  <c r="CP64" i="26"/>
  <c r="EQ47" i="26"/>
  <c r="DW48" i="26"/>
  <c r="DR50" i="26"/>
  <c r="CI68" i="26"/>
  <c r="CH68" i="26"/>
  <c r="EU47" i="26"/>
  <c r="S103" i="26"/>
  <c r="EE47" i="26"/>
  <c r="CY59" i="26"/>
  <c r="CX59" i="26"/>
  <c r="DI54" i="26"/>
  <c r="DH54" i="26"/>
  <c r="CZ59" i="26"/>
  <c r="DK54" i="26"/>
  <c r="DJ54" i="26"/>
  <c r="K106" i="26"/>
  <c r="CT62" i="26"/>
  <c r="CS62" i="26"/>
  <c r="CC71" i="26"/>
  <c r="DD57" i="26"/>
  <c r="DC57" i="26"/>
  <c r="AS89" i="26"/>
  <c r="EF47" i="26"/>
  <c r="BM78" i="26"/>
  <c r="BG81" i="26"/>
  <c r="BF81" i="26"/>
  <c r="AC97" i="26"/>
  <c r="AB97" i="26"/>
  <c r="BH81" i="26"/>
  <c r="AG95" i="26"/>
  <c r="AF95" i="26"/>
  <c r="CD71" i="26"/>
  <c r="AH95" i="26"/>
  <c r="ES47" i="26"/>
  <c r="EC47" i="26"/>
  <c r="EO47" i="26"/>
  <c r="EO48" i="26" s="1"/>
  <c r="EH47" i="26"/>
  <c r="EB47" i="26"/>
  <c r="EA48" i="26" s="1"/>
  <c r="AQ89" i="26"/>
  <c r="AP89" i="26"/>
  <c r="EM47" i="26"/>
  <c r="EM48" i="26" s="1"/>
  <c r="Q103" i="26"/>
  <c r="P103" i="26"/>
  <c r="CA71" i="26"/>
  <c r="BZ71" i="26"/>
  <c r="H198" i="26"/>
  <c r="G196" i="26"/>
  <c r="EY47" i="26" l="1"/>
  <c r="EQ48" i="26"/>
  <c r="ES48" i="26"/>
  <c r="EJ48" i="26"/>
  <c r="DZ49" i="26"/>
  <c r="FA47" i="26"/>
  <c r="EZ48" i="26" s="1"/>
  <c r="FB47" i="26"/>
  <c r="FD46" i="26"/>
  <c r="FC47" i="26" s="1"/>
  <c r="EH48" i="26"/>
  <c r="EK48" i="26"/>
  <c r="AS90" i="26"/>
  <c r="K107" i="26"/>
  <c r="BP78" i="26"/>
  <c r="S104" i="26"/>
  <c r="BO78" i="26"/>
  <c r="AH96" i="26"/>
  <c r="EW48" i="26"/>
  <c r="EY48" i="26"/>
  <c r="EE48" i="26"/>
  <c r="EC48" i="26"/>
  <c r="CC72" i="26"/>
  <c r="DX49" i="26"/>
  <c r="CA72" i="26"/>
  <c r="BG82" i="26"/>
  <c r="AQ90" i="26"/>
  <c r="Q104" i="26"/>
  <c r="CS63" i="26"/>
  <c r="CR63" i="26"/>
  <c r="DP51" i="26"/>
  <c r="DO51" i="26"/>
  <c r="X100" i="26"/>
  <c r="DQ51" i="26"/>
  <c r="AB98" i="26"/>
  <c r="AA98" i="26"/>
  <c r="ED48" i="26"/>
  <c r="DU49" i="26"/>
  <c r="DT49" i="26"/>
  <c r="DJ55" i="26"/>
  <c r="EL48" i="26"/>
  <c r="DV49" i="26"/>
  <c r="EP48" i="26"/>
  <c r="EP49" i="26" s="1"/>
  <c r="BF82" i="26"/>
  <c r="BE82" i="26"/>
  <c r="EV48" i="26"/>
  <c r="EU48" i="26"/>
  <c r="ET48" i="26"/>
  <c r="CN65" i="26"/>
  <c r="CM65" i="26"/>
  <c r="CH69" i="26"/>
  <c r="CG69" i="26"/>
  <c r="CO65" i="26"/>
  <c r="P104" i="26"/>
  <c r="O104" i="26"/>
  <c r="EN48" i="26"/>
  <c r="EN49" i="26" s="1"/>
  <c r="EI48" i="26"/>
  <c r="BM79" i="26"/>
  <c r="BL79" i="26"/>
  <c r="ER48" i="26"/>
  <c r="ER49" i="26" s="1"/>
  <c r="CB72" i="26"/>
  <c r="AF96" i="26"/>
  <c r="AE96" i="26"/>
  <c r="EG48" i="26"/>
  <c r="DY49" i="26"/>
  <c r="AG96" i="26"/>
  <c r="EF48" i="26"/>
  <c r="DH55" i="26"/>
  <c r="DG55" i="26"/>
  <c r="AR90" i="26"/>
  <c r="EX48" i="26"/>
  <c r="R104" i="26"/>
  <c r="BZ72" i="26"/>
  <c r="BY72" i="26"/>
  <c r="AP90" i="26"/>
  <c r="AO90" i="26"/>
  <c r="DI55" i="26"/>
  <c r="AY87" i="26"/>
  <c r="J107" i="26"/>
  <c r="CX60" i="26"/>
  <c r="CW60" i="26"/>
  <c r="DW49" i="26"/>
  <c r="AX87" i="26"/>
  <c r="AW87" i="26"/>
  <c r="BH82" i="26"/>
  <c r="DC58" i="26"/>
  <c r="DB58" i="26"/>
  <c r="CY60" i="26"/>
  <c r="BS76" i="26"/>
  <c r="BT76" i="26"/>
  <c r="EB48" i="26"/>
  <c r="H199" i="26"/>
  <c r="G197" i="26"/>
  <c r="BO79" i="26" l="1"/>
  <c r="EI49" i="26"/>
  <c r="FA48" i="26"/>
  <c r="BN79" i="26"/>
  <c r="FD47" i="26"/>
  <c r="FC48" i="26" s="1"/>
  <c r="FD48" i="26" s="1"/>
  <c r="EL49" i="26"/>
  <c r="FB48" i="26"/>
  <c r="EX49" i="26"/>
  <c r="ED49" i="26"/>
  <c r="EB49" i="26"/>
  <c r="DY50" i="26"/>
  <c r="J108" i="26"/>
  <c r="R105" i="26"/>
  <c r="AR91" i="26"/>
  <c r="DW50" i="26"/>
  <c r="DI56" i="26"/>
  <c r="EJ49" i="26"/>
  <c r="EM49" i="26"/>
  <c r="ET49" i="26"/>
  <c r="EK49" i="26"/>
  <c r="EQ49" i="26"/>
  <c r="EQ50" i="26" s="1"/>
  <c r="AP91" i="26"/>
  <c r="EU49" i="26"/>
  <c r="BZ73" i="26"/>
  <c r="EA49" i="26"/>
  <c r="P105" i="26"/>
  <c r="AX88" i="26"/>
  <c r="EF49" i="26"/>
  <c r="FA49" i="26"/>
  <c r="BS77" i="26"/>
  <c r="BR77" i="26"/>
  <c r="AE97" i="26"/>
  <c r="AD97" i="26"/>
  <c r="AF97" i="26"/>
  <c r="BE83" i="26"/>
  <c r="BD83" i="26"/>
  <c r="AO91" i="26"/>
  <c r="AN91" i="26"/>
  <c r="CG70" i="26"/>
  <c r="CF70" i="26"/>
  <c r="BF83" i="26"/>
  <c r="CB73" i="26"/>
  <c r="DB59" i="26"/>
  <c r="DA59" i="26"/>
  <c r="BY73" i="26"/>
  <c r="BX73" i="26"/>
  <c r="EC49" i="26"/>
  <c r="EH49" i="26"/>
  <c r="DV50" i="26"/>
  <c r="W101" i="26"/>
  <c r="V102" i="26" s="1"/>
  <c r="EZ49" i="26"/>
  <c r="AW88" i="26"/>
  <c r="AV88" i="26"/>
  <c r="BL80" i="26"/>
  <c r="BK80" i="26"/>
  <c r="CM66" i="26"/>
  <c r="CL66" i="26"/>
  <c r="DO52" i="26"/>
  <c r="DN52" i="26"/>
  <c r="BM80" i="26"/>
  <c r="CN66" i="26"/>
  <c r="DP52" i="26"/>
  <c r="DG56" i="26"/>
  <c r="DF56" i="26"/>
  <c r="ES49" i="26"/>
  <c r="CR64" i="26"/>
  <c r="CQ64" i="26"/>
  <c r="CW61" i="26"/>
  <c r="CV61" i="26"/>
  <c r="DH56" i="26"/>
  <c r="Q105" i="26"/>
  <c r="DX50" i="26"/>
  <c r="CX61" i="26"/>
  <c r="DT50" i="26"/>
  <c r="DS50" i="26"/>
  <c r="EO49" i="26"/>
  <c r="EO50" i="26" s="1"/>
  <c r="AG97" i="26"/>
  <c r="BG83" i="26"/>
  <c r="DU50" i="26"/>
  <c r="EW49" i="26"/>
  <c r="AQ91" i="26"/>
  <c r="EE49" i="26"/>
  <c r="EG49" i="26"/>
  <c r="O105" i="26"/>
  <c r="N105" i="26"/>
  <c r="EY49" i="26"/>
  <c r="CA73" i="26"/>
  <c r="BN80" i="26"/>
  <c r="EV49" i="26"/>
  <c r="AA99" i="26"/>
  <c r="Z99" i="26"/>
  <c r="H200" i="26"/>
  <c r="G198" i="26"/>
  <c r="EC50" i="26" l="1"/>
  <c r="FB49" i="26"/>
  <c r="FA50" i="26" s="1"/>
  <c r="EJ50" i="26"/>
  <c r="EA50" i="26"/>
  <c r="EM50" i="26"/>
  <c r="FC49" i="26"/>
  <c r="ES50" i="26"/>
  <c r="EV50" i="26"/>
  <c r="EI50" i="26"/>
  <c r="DX51" i="26"/>
  <c r="CA74" i="26"/>
  <c r="Q106" i="26"/>
  <c r="AQ92" i="26"/>
  <c r="EL50" i="26"/>
  <c r="DZ50" i="26"/>
  <c r="EK50" i="26"/>
  <c r="AO92" i="26"/>
  <c r="EE50" i="26"/>
  <c r="DG57" i="26"/>
  <c r="O106" i="26"/>
  <c r="EB50" i="26"/>
  <c r="EY50" i="26"/>
  <c r="ED50" i="26"/>
  <c r="EN50" i="26"/>
  <c r="EN51" i="26" s="1"/>
  <c r="EG50" i="26"/>
  <c r="BK81" i="26"/>
  <c r="BJ81" i="26"/>
  <c r="N106" i="26"/>
  <c r="M106" i="26"/>
  <c r="DT51" i="26"/>
  <c r="ET50" i="26"/>
  <c r="BL81" i="26"/>
  <c r="EX50" i="26"/>
  <c r="BX74" i="26"/>
  <c r="BW74" i="26"/>
  <c r="DF57" i="26"/>
  <c r="DE57" i="26"/>
  <c r="AV89" i="26"/>
  <c r="AU89" i="26"/>
  <c r="BY74" i="26"/>
  <c r="EF50" i="26"/>
  <c r="AW89" i="26"/>
  <c r="BD84" i="26"/>
  <c r="BC84" i="26"/>
  <c r="BB85" i="26" s="1"/>
  <c r="DW51" i="26"/>
  <c r="DA60" i="26"/>
  <c r="CZ60" i="26"/>
  <c r="BE84" i="26"/>
  <c r="DS51" i="26"/>
  <c r="DR51" i="26"/>
  <c r="EZ50" i="26"/>
  <c r="EP50" i="26"/>
  <c r="EP51" i="26" s="1"/>
  <c r="AF98" i="26"/>
  <c r="Z100" i="26"/>
  <c r="Y100" i="26"/>
  <c r="EU50" i="26"/>
  <c r="BM81" i="26"/>
  <c r="U103" i="26"/>
  <c r="EW50" i="26"/>
  <c r="DH57" i="26"/>
  <c r="P106" i="26"/>
  <c r="DU51" i="26"/>
  <c r="CV62" i="26"/>
  <c r="CU62" i="26"/>
  <c r="DN53" i="26"/>
  <c r="DM53" i="26"/>
  <c r="DV51" i="26"/>
  <c r="AP92" i="26"/>
  <c r="CW62" i="26"/>
  <c r="DO53" i="26"/>
  <c r="EH50" i="26"/>
  <c r="BF84" i="26"/>
  <c r="AD98" i="26"/>
  <c r="AC98" i="26"/>
  <c r="ER50" i="26"/>
  <c r="CF71" i="26"/>
  <c r="CE71" i="26"/>
  <c r="AE98" i="26"/>
  <c r="CQ65" i="26"/>
  <c r="CP65" i="26"/>
  <c r="CL67" i="26"/>
  <c r="CK67" i="26"/>
  <c r="BZ74" i="26"/>
  <c r="BR78" i="26"/>
  <c r="BQ78" i="26"/>
  <c r="CM67" i="26"/>
  <c r="AN92" i="26"/>
  <c r="AM92" i="26"/>
  <c r="H201" i="26"/>
  <c r="G199" i="26"/>
  <c r="EL51" i="26" l="1"/>
  <c r="DZ51" i="26"/>
  <c r="EB51" i="26"/>
  <c r="FD49" i="26"/>
  <c r="FC50" i="26" s="1"/>
  <c r="FB50" i="26"/>
  <c r="FA51" i="26" s="1"/>
  <c r="EK51" i="26"/>
  <c r="EJ51" i="26"/>
  <c r="EW51" i="26"/>
  <c r="ED51" i="26"/>
  <c r="DY51" i="26"/>
  <c r="DY52" i="26" s="1"/>
  <c r="AP93" i="26"/>
  <c r="P107" i="26"/>
  <c r="EC51" i="26"/>
  <c r="EF51" i="26"/>
  <c r="BZ75" i="26"/>
  <c r="EH51" i="26"/>
  <c r="DG58" i="26"/>
  <c r="EA51" i="26"/>
  <c r="AE99" i="26"/>
  <c r="EV51" i="26"/>
  <c r="DF58" i="26"/>
  <c r="EM51" i="26"/>
  <c r="EM52" i="26" s="1"/>
  <c r="EU51" i="26"/>
  <c r="O107" i="26"/>
  <c r="EO51" i="26"/>
  <c r="EO52" i="26" s="1"/>
  <c r="DV52" i="26"/>
  <c r="EX51" i="26"/>
  <c r="EI51" i="26"/>
  <c r="BA86" i="26"/>
  <c r="CK68" i="26"/>
  <c r="CJ68" i="26"/>
  <c r="T104" i="26"/>
  <c r="BC85" i="26"/>
  <c r="BB86" i="26" s="1"/>
  <c r="BD85" i="26"/>
  <c r="CL68" i="26"/>
  <c r="CP66" i="26"/>
  <c r="CO66" i="26"/>
  <c r="BL82" i="26"/>
  <c r="EZ51" i="26"/>
  <c r="ET51" i="26"/>
  <c r="BY75" i="26"/>
  <c r="DT52" i="26"/>
  <c r="CE72" i="26"/>
  <c r="CD72" i="26"/>
  <c r="EE51" i="26"/>
  <c r="AU90" i="26"/>
  <c r="AT90" i="26"/>
  <c r="L107" i="26"/>
  <c r="M107" i="26"/>
  <c r="DM54" i="26"/>
  <c r="DL54" i="26"/>
  <c r="DR52" i="26"/>
  <c r="DQ52" i="26"/>
  <c r="AV90" i="26"/>
  <c r="N107" i="26"/>
  <c r="AN93" i="26"/>
  <c r="ER51" i="26"/>
  <c r="EQ51" i="26"/>
  <c r="DN54" i="26"/>
  <c r="DS52" i="26"/>
  <c r="DE58" i="26"/>
  <c r="DD58" i="26"/>
  <c r="AO93" i="26"/>
  <c r="CU63" i="26"/>
  <c r="CT63" i="26"/>
  <c r="Y101" i="26"/>
  <c r="X101" i="26"/>
  <c r="BE85" i="26"/>
  <c r="AM93" i="26"/>
  <c r="AL93" i="26"/>
  <c r="CV63" i="26"/>
  <c r="CZ61" i="26"/>
  <c r="CY61" i="26"/>
  <c r="BI82" i="26"/>
  <c r="BJ82" i="26"/>
  <c r="DU52" i="26"/>
  <c r="EG51" i="26"/>
  <c r="BK82" i="26"/>
  <c r="AC99" i="26"/>
  <c r="AB99" i="26"/>
  <c r="BW75" i="26"/>
  <c r="BV75" i="26"/>
  <c r="ES51" i="26"/>
  <c r="BQ79" i="26"/>
  <c r="BP79" i="26"/>
  <c r="AD99" i="26"/>
  <c r="DW52" i="26"/>
  <c r="BX75" i="26"/>
  <c r="EY51" i="26"/>
  <c r="H202" i="26"/>
  <c r="G200" i="26"/>
  <c r="EA52" i="26" l="1"/>
  <c r="EC52" i="26"/>
  <c r="EK52" i="26"/>
  <c r="EG52" i="26"/>
  <c r="FD50" i="26"/>
  <c r="FC51" i="26" s="1"/>
  <c r="EI52" i="26"/>
  <c r="FB51" i="26"/>
  <c r="FA52" i="26" s="1"/>
  <c r="DZ52" i="26"/>
  <c r="DZ53" i="26" s="1"/>
  <c r="DX52" i="26"/>
  <c r="DX53" i="26" s="1"/>
  <c r="EB52" i="26"/>
  <c r="EB53" i="26" s="1"/>
  <c r="EL52" i="26"/>
  <c r="EL53" i="26" s="1"/>
  <c r="DF59" i="26"/>
  <c r="EU52" i="26"/>
  <c r="N108" i="26"/>
  <c r="EQ52" i="26"/>
  <c r="DR53" i="26"/>
  <c r="EY52" i="26"/>
  <c r="CK69" i="26"/>
  <c r="BK83" i="26"/>
  <c r="AM94" i="26"/>
  <c r="EP52" i="26"/>
  <c r="ER52" i="26"/>
  <c r="EJ52" i="26"/>
  <c r="AC100" i="26"/>
  <c r="BX76" i="26"/>
  <c r="AU91" i="26"/>
  <c r="EV52" i="26"/>
  <c r="DU53" i="26"/>
  <c r="EN52" i="26"/>
  <c r="EN53" i="26" s="1"/>
  <c r="BV76" i="26"/>
  <c r="BU76" i="26"/>
  <c r="BW76" i="26"/>
  <c r="EE52" i="26"/>
  <c r="ED52" i="26"/>
  <c r="AL94" i="26"/>
  <c r="AK94" i="26"/>
  <c r="CO67" i="26"/>
  <c r="CN67" i="26"/>
  <c r="BA87" i="26"/>
  <c r="AZ87" i="26"/>
  <c r="DV53" i="26"/>
  <c r="AN94" i="26"/>
  <c r="CD73" i="26"/>
  <c r="CC73" i="26"/>
  <c r="AB100" i="26"/>
  <c r="AA100" i="26"/>
  <c r="DT53" i="26"/>
  <c r="W102" i="26"/>
  <c r="X102" i="26"/>
  <c r="DQ53" i="26"/>
  <c r="DP53" i="26"/>
  <c r="BY76" i="26"/>
  <c r="O108" i="26"/>
  <c r="CT64" i="26"/>
  <c r="CS64" i="26"/>
  <c r="BD86" i="26"/>
  <c r="CU64" i="26"/>
  <c r="DL55" i="26"/>
  <c r="DK55" i="26"/>
  <c r="BC86" i="26"/>
  <c r="EH52" i="26"/>
  <c r="BJ83" i="26"/>
  <c r="DM55" i="26"/>
  <c r="ET52" i="26"/>
  <c r="EX52" i="26"/>
  <c r="BP80" i="26"/>
  <c r="BO80" i="26"/>
  <c r="BI83" i="26"/>
  <c r="BH83" i="26"/>
  <c r="AO94" i="26"/>
  <c r="EF52" i="26"/>
  <c r="S105" i="26"/>
  <c r="AD100" i="26"/>
  <c r="DD59" i="26"/>
  <c r="DC59" i="26"/>
  <c r="M108" i="26"/>
  <c r="EZ52" i="26"/>
  <c r="EW52" i="26"/>
  <c r="CY62" i="26"/>
  <c r="CX62" i="26"/>
  <c r="DE59" i="26"/>
  <c r="L108" i="26"/>
  <c r="K108" i="26"/>
  <c r="ES52" i="26"/>
  <c r="DS53" i="26"/>
  <c r="AT91" i="26"/>
  <c r="AS91" i="26"/>
  <c r="CJ69" i="26"/>
  <c r="CI69" i="26"/>
  <c r="H203" i="26"/>
  <c r="G201" i="26"/>
  <c r="EJ53" i="26" l="1"/>
  <c r="DW53" i="26"/>
  <c r="EH53" i="26"/>
  <c r="EA53" i="26"/>
  <c r="EA54" i="26" s="1"/>
  <c r="DY53" i="26"/>
  <c r="DE60" i="26"/>
  <c r="FB52" i="26"/>
  <c r="FA53" i="26" s="1"/>
  <c r="EP53" i="26"/>
  <c r="EU53" i="26"/>
  <c r="FD51" i="26"/>
  <c r="FC52" i="26" s="1"/>
  <c r="EQ53" i="26"/>
  <c r="EF53" i="26"/>
  <c r="DS54" i="26"/>
  <c r="ER53" i="26"/>
  <c r="DV54" i="26"/>
  <c r="EK53" i="26"/>
  <c r="EK54" i="26" s="1"/>
  <c r="EO53" i="26"/>
  <c r="EI53" i="26"/>
  <c r="EM53" i="26"/>
  <c r="EM54" i="26" s="1"/>
  <c r="EY53" i="26"/>
  <c r="DU54" i="26"/>
  <c r="DL56" i="26"/>
  <c r="BW77" i="26"/>
  <c r="AT92" i="26"/>
  <c r="N109" i="26"/>
  <c r="BC87" i="26"/>
  <c r="AB101" i="26"/>
  <c r="ET53" i="26"/>
  <c r="L109" i="26"/>
  <c r="R106" i="26"/>
  <c r="EG53" i="26"/>
  <c r="K109" i="26"/>
  <c r="J109" i="26"/>
  <c r="DK56" i="26"/>
  <c r="DJ56" i="26"/>
  <c r="AA101" i="26"/>
  <c r="Z101" i="26"/>
  <c r="AK95" i="26"/>
  <c r="AJ95" i="26"/>
  <c r="DP54" i="26"/>
  <c r="DO54" i="26"/>
  <c r="AL95" i="26"/>
  <c r="CX63" i="26"/>
  <c r="CW63" i="26"/>
  <c r="BH84" i="26"/>
  <c r="BG84" i="26"/>
  <c r="DQ54" i="26"/>
  <c r="BI84" i="26"/>
  <c r="CC74" i="26"/>
  <c r="CB74" i="26"/>
  <c r="ED53" i="26"/>
  <c r="EC53" i="26"/>
  <c r="BO81" i="26"/>
  <c r="BN81" i="26"/>
  <c r="W103" i="26"/>
  <c r="V103" i="26"/>
  <c r="EE53" i="26"/>
  <c r="EW53" i="26"/>
  <c r="EV53" i="26"/>
  <c r="CS65" i="26"/>
  <c r="CR65" i="26"/>
  <c r="AN95" i="26"/>
  <c r="EZ53" i="26"/>
  <c r="EX53" i="26"/>
  <c r="CT65" i="26"/>
  <c r="BX77" i="26"/>
  <c r="BB87" i="26"/>
  <c r="DC60" i="26"/>
  <c r="DB60" i="26"/>
  <c r="AS92" i="26"/>
  <c r="AR92" i="26"/>
  <c r="DD60" i="26"/>
  <c r="DT54" i="26"/>
  <c r="AM95" i="26"/>
  <c r="M109" i="26"/>
  <c r="BJ84" i="26"/>
  <c r="AZ88" i="26"/>
  <c r="AY88" i="26"/>
  <c r="DY54" i="26"/>
  <c r="CI70" i="26"/>
  <c r="CH70" i="26"/>
  <c r="DW54" i="26"/>
  <c r="DR54" i="26"/>
  <c r="AC101" i="26"/>
  <c r="BU77" i="26"/>
  <c r="BT77" i="26"/>
  <c r="CJ70" i="26"/>
  <c r="ES53" i="26"/>
  <c r="CN68" i="26"/>
  <c r="CM68" i="26"/>
  <c r="BV77" i="26"/>
  <c r="H204" i="26"/>
  <c r="G202" i="26"/>
  <c r="EI54" i="26" l="1"/>
  <c r="EG54" i="26"/>
  <c r="J110" i="26"/>
  <c r="DZ54" i="26"/>
  <c r="DZ55" i="26" s="1"/>
  <c r="EP54" i="26"/>
  <c r="DX54" i="26"/>
  <c r="EQ54" i="26"/>
  <c r="FD52" i="26"/>
  <c r="FC53" i="26" s="1"/>
  <c r="FB53" i="26"/>
  <c r="EO54" i="26"/>
  <c r="EN54" i="26"/>
  <c r="EL54" i="26"/>
  <c r="EL55" i="26" s="1"/>
  <c r="EJ54" i="26"/>
  <c r="EJ55" i="26" s="1"/>
  <c r="EH54" i="26"/>
  <c r="EH55" i="26" s="1"/>
  <c r="EF54" i="26"/>
  <c r="DT55" i="26"/>
  <c r="DD61" i="26"/>
  <c r="BB88" i="26"/>
  <c r="EZ54" i="26"/>
  <c r="ES54" i="26"/>
  <c r="DP55" i="26"/>
  <c r="ED54" i="26"/>
  <c r="EX54" i="26"/>
  <c r="BV78" i="26"/>
  <c r="M110" i="26"/>
  <c r="AB102" i="26"/>
  <c r="EV54" i="26"/>
  <c r="AS93" i="26"/>
  <c r="DR55" i="26"/>
  <c r="EU54" i="26"/>
  <c r="AL96" i="26"/>
  <c r="DU55" i="26"/>
  <c r="CH71" i="26"/>
  <c r="CG71" i="26"/>
  <c r="BN82" i="26"/>
  <c r="BM82" i="26"/>
  <c r="BG85" i="26"/>
  <c r="BF85" i="26"/>
  <c r="CI71" i="26"/>
  <c r="BH85" i="26"/>
  <c r="EY54" i="26"/>
  <c r="CW64" i="26"/>
  <c r="CV64" i="26"/>
  <c r="DJ57" i="26"/>
  <c r="DI57" i="26"/>
  <c r="CM69" i="26"/>
  <c r="CL69" i="26"/>
  <c r="AY89" i="26"/>
  <c r="AX89" i="26"/>
  <c r="AR93" i="26"/>
  <c r="AQ93" i="26"/>
  <c r="EC54" i="26"/>
  <c r="EB54" i="26"/>
  <c r="DK57" i="26"/>
  <c r="L110" i="26"/>
  <c r="CB75" i="26"/>
  <c r="CA75" i="26"/>
  <c r="K110" i="26"/>
  <c r="J111" i="26" s="1"/>
  <c r="DS55" i="26"/>
  <c r="DV55" i="26"/>
  <c r="CR66" i="26"/>
  <c r="CQ66" i="26"/>
  <c r="DO55" i="26"/>
  <c r="DN55" i="26"/>
  <c r="CS66" i="26"/>
  <c r="BT78" i="26"/>
  <c r="BS78" i="26"/>
  <c r="AM96" i="26"/>
  <c r="ET54" i="26"/>
  <c r="BI85" i="26"/>
  <c r="BU78" i="26"/>
  <c r="DA61" i="26"/>
  <c r="DB61" i="26"/>
  <c r="EW54" i="26"/>
  <c r="AJ96" i="26"/>
  <c r="AI96" i="26"/>
  <c r="Q107" i="26"/>
  <c r="DC61" i="26"/>
  <c r="EE54" i="26"/>
  <c r="AK96" i="26"/>
  <c r="BA88" i="26"/>
  <c r="BW78" i="26"/>
  <c r="Z102" i="26"/>
  <c r="Y102" i="26"/>
  <c r="ER54" i="26"/>
  <c r="V104" i="26"/>
  <c r="U104" i="26"/>
  <c r="DQ55" i="26"/>
  <c r="AA102" i="26"/>
  <c r="H205" i="26"/>
  <c r="G203" i="26"/>
  <c r="DY55" i="26" l="1"/>
  <c r="DX55" i="26"/>
  <c r="EG55" i="26"/>
  <c r="EN55" i="26"/>
  <c r="DW55" i="26"/>
  <c r="DX56" i="26" s="1"/>
  <c r="EO55" i="26"/>
  <c r="EP55" i="26"/>
  <c r="EI55" i="26"/>
  <c r="EI56" i="26" s="1"/>
  <c r="EM55" i="26"/>
  <c r="FB54" i="26"/>
  <c r="FA54" i="26"/>
  <c r="EZ55" i="26" s="1"/>
  <c r="EK55" i="26"/>
  <c r="EK56" i="26" s="1"/>
  <c r="FD53" i="26"/>
  <c r="FC54" i="26" s="1"/>
  <c r="EE55" i="26"/>
  <c r="ER55" i="26"/>
  <c r="EY55" i="26"/>
  <c r="DS56" i="26"/>
  <c r="BA89" i="26"/>
  <c r="EW55" i="26"/>
  <c r="ET55" i="26"/>
  <c r="DV56" i="26"/>
  <c r="DQ56" i="26"/>
  <c r="AA103" i="26"/>
  <c r="AK97" i="26"/>
  <c r="L111" i="26"/>
  <c r="BG86" i="26"/>
  <c r="DO56" i="26"/>
  <c r="CR67" i="26"/>
  <c r="DB62" i="26"/>
  <c r="BU79" i="26"/>
  <c r="AL97" i="26"/>
  <c r="BF86" i="26"/>
  <c r="BE86" i="26"/>
  <c r="DI58" i="26"/>
  <c r="DH58" i="26"/>
  <c r="DA62" i="26"/>
  <c r="CZ62" i="26"/>
  <c r="DN56" i="26"/>
  <c r="DM56" i="26"/>
  <c r="EH56" i="26"/>
  <c r="DJ58" i="26"/>
  <c r="BM83" i="26"/>
  <c r="BL83" i="26"/>
  <c r="CV65" i="26"/>
  <c r="CU65" i="26"/>
  <c r="AZ89" i="26"/>
  <c r="CQ67" i="26"/>
  <c r="CP67" i="26"/>
  <c r="ED55" i="26"/>
  <c r="EV55" i="26"/>
  <c r="CG72" i="26"/>
  <c r="CF72" i="26"/>
  <c r="U105" i="26"/>
  <c r="T105" i="26"/>
  <c r="CH72" i="26"/>
  <c r="EB55" i="26"/>
  <c r="EA55" i="26"/>
  <c r="DY56" i="26"/>
  <c r="DC62" i="26"/>
  <c r="BS79" i="26"/>
  <c r="BR79" i="26"/>
  <c r="EC55" i="26"/>
  <c r="BV79" i="26"/>
  <c r="EU55" i="26"/>
  <c r="DR56" i="26"/>
  <c r="BT79" i="26"/>
  <c r="EX55" i="26"/>
  <c r="EQ55" i="26"/>
  <c r="ES55" i="26"/>
  <c r="K111" i="26"/>
  <c r="AQ94" i="26"/>
  <c r="AP94" i="26"/>
  <c r="BH86" i="26"/>
  <c r="DT56" i="26"/>
  <c r="P108" i="26"/>
  <c r="AR94" i="26"/>
  <c r="Y103" i="26"/>
  <c r="X103" i="26"/>
  <c r="CA76" i="26"/>
  <c r="BZ76" i="26"/>
  <c r="AX90" i="26"/>
  <c r="AW90" i="26"/>
  <c r="Z103" i="26"/>
  <c r="AI97" i="26"/>
  <c r="AH97" i="26"/>
  <c r="DP56" i="26"/>
  <c r="DU56" i="26"/>
  <c r="AJ97" i="26"/>
  <c r="CL70" i="26"/>
  <c r="CK70" i="26"/>
  <c r="EF55" i="26"/>
  <c r="DW56" i="26"/>
  <c r="H206" i="26"/>
  <c r="G204" i="26"/>
  <c r="EM56" i="26" l="1"/>
  <c r="EJ56" i="26"/>
  <c r="EJ57" i="26" s="1"/>
  <c r="EN56" i="26"/>
  <c r="EO56" i="26"/>
  <c r="EN57" i="26" s="1"/>
  <c r="FA55" i="26"/>
  <c r="EZ56" i="26" s="1"/>
  <c r="K112" i="26"/>
  <c r="EL56" i="26"/>
  <c r="EL57" i="26" s="1"/>
  <c r="EF56" i="26"/>
  <c r="FB55" i="26"/>
  <c r="FD54" i="26"/>
  <c r="FC55" i="26" s="1"/>
  <c r="ES56" i="26"/>
  <c r="EQ56" i="26"/>
  <c r="EX56" i="26"/>
  <c r="EP56" i="26"/>
  <c r="DR57" i="26"/>
  <c r="DT57" i="26"/>
  <c r="DW57" i="26"/>
  <c r="EU56" i="26"/>
  <c r="DP57" i="26"/>
  <c r="AZ90" i="26"/>
  <c r="BG87" i="26"/>
  <c r="EC56" i="26"/>
  <c r="EA56" i="26"/>
  <c r="DN57" i="26"/>
  <c r="BS80" i="26"/>
  <c r="CQ68" i="26"/>
  <c r="EI57" i="26"/>
  <c r="Z104" i="26"/>
  <c r="AI98" i="26"/>
  <c r="DV57" i="26"/>
  <c r="DM57" i="26"/>
  <c r="DL57" i="26"/>
  <c r="AH98" i="26"/>
  <c r="AG98" i="26"/>
  <c r="ET56" i="26"/>
  <c r="CZ63" i="26"/>
  <c r="CY63" i="26"/>
  <c r="AP95" i="26"/>
  <c r="AO95" i="26"/>
  <c r="T106" i="26"/>
  <c r="S106" i="26"/>
  <c r="DA63" i="26"/>
  <c r="AW91" i="26"/>
  <c r="AV91" i="26"/>
  <c r="AQ95" i="26"/>
  <c r="BR80" i="26"/>
  <c r="BQ80" i="26"/>
  <c r="BP81" i="26" s="1"/>
  <c r="CF73" i="26"/>
  <c r="CE73" i="26"/>
  <c r="DH59" i="26"/>
  <c r="DG59" i="26"/>
  <c r="BZ77" i="26"/>
  <c r="BY77" i="26"/>
  <c r="CG73" i="26"/>
  <c r="DO57" i="26"/>
  <c r="DI59" i="26"/>
  <c r="CK71" i="26"/>
  <c r="CJ71" i="26"/>
  <c r="DB63" i="26"/>
  <c r="EG56" i="26"/>
  <c r="EG57" i="26" s="1"/>
  <c r="CU66" i="26"/>
  <c r="CT66" i="26"/>
  <c r="BE87" i="26"/>
  <c r="BD87" i="26"/>
  <c r="X104" i="26"/>
  <c r="W104" i="26"/>
  <c r="DX57" i="26"/>
  <c r="EV56" i="26"/>
  <c r="BF87" i="26"/>
  <c r="AJ98" i="26"/>
  <c r="Y104" i="26"/>
  <c r="EB56" i="26"/>
  <c r="AK98" i="26"/>
  <c r="J112" i="26"/>
  <c r="J113" i="26" s="1"/>
  <c r="DS57" i="26"/>
  <c r="DQ57" i="26"/>
  <c r="BU80" i="26"/>
  <c r="BT80" i="26"/>
  <c r="BL84" i="26"/>
  <c r="BK84" i="26"/>
  <c r="DZ56" i="26"/>
  <c r="O109" i="26"/>
  <c r="EE56" i="26"/>
  <c r="EY56" i="26"/>
  <c r="EW56" i="26"/>
  <c r="DU57" i="26"/>
  <c r="AY90" i="26"/>
  <c r="ED56" i="26"/>
  <c r="ER56" i="26"/>
  <c r="CP68" i="26"/>
  <c r="CO68" i="26"/>
  <c r="H207" i="26"/>
  <c r="G205" i="26"/>
  <c r="FA56" i="26" l="1"/>
  <c r="EP57" i="26"/>
  <c r="ER57" i="26"/>
  <c r="EM57" i="26"/>
  <c r="EL58" i="26" s="1"/>
  <c r="EK57" i="26"/>
  <c r="EK58" i="26" s="1"/>
  <c r="EO57" i="26"/>
  <c r="EO58" i="26" s="1"/>
  <c r="ET57" i="26"/>
  <c r="AY91" i="26"/>
  <c r="FD55" i="26"/>
  <c r="FC56" i="26" s="1"/>
  <c r="FD56" i="26" s="1"/>
  <c r="DS58" i="26"/>
  <c r="DQ58" i="26"/>
  <c r="EC57" i="26"/>
  <c r="EB57" i="26"/>
  <c r="EY57" i="26"/>
  <c r="DO58" i="26"/>
  <c r="FB56" i="26"/>
  <c r="EH57" i="26"/>
  <c r="EH58" i="26" s="1"/>
  <c r="DZ57" i="26"/>
  <c r="BT81" i="26"/>
  <c r="DU58" i="26"/>
  <c r="EU57" i="26"/>
  <c r="X105" i="26"/>
  <c r="AH99" i="26"/>
  <c r="EM58" i="26"/>
  <c r="EW57" i="26"/>
  <c r="AX91" i="26"/>
  <c r="EE57" i="26"/>
  <c r="DA64" i="26"/>
  <c r="EJ58" i="26"/>
  <c r="EA57" i="26"/>
  <c r="BS81" i="26"/>
  <c r="EX57" i="26"/>
  <c r="CJ72" i="26"/>
  <c r="CI72" i="26"/>
  <c r="W105" i="26"/>
  <c r="V105" i="26"/>
  <c r="BO82" i="26"/>
  <c r="DN58" i="26"/>
  <c r="N110" i="26"/>
  <c r="BQ81" i="26"/>
  <c r="BR81" i="26"/>
  <c r="BD88" i="26"/>
  <c r="BC88" i="26"/>
  <c r="BE88" i="26"/>
  <c r="AV92" i="26"/>
  <c r="AU92" i="26"/>
  <c r="DT58" i="26"/>
  <c r="CP69" i="26"/>
  <c r="BK85" i="26"/>
  <c r="BJ85" i="26"/>
  <c r="CT67" i="26"/>
  <c r="CS67" i="26"/>
  <c r="AG99" i="26"/>
  <c r="AF99" i="26"/>
  <c r="BY78" i="26"/>
  <c r="BX78" i="26"/>
  <c r="EQ57" i="26"/>
  <c r="DY57" i="26"/>
  <c r="S107" i="26"/>
  <c r="R107" i="26"/>
  <c r="DL58" i="26"/>
  <c r="DK58" i="26"/>
  <c r="Y105" i="26"/>
  <c r="ES57" i="26"/>
  <c r="EF57" i="26"/>
  <c r="DM58" i="26"/>
  <c r="CO69" i="26"/>
  <c r="CN69" i="26"/>
  <c r="AJ99" i="26"/>
  <c r="DG60" i="26"/>
  <c r="DF60" i="26"/>
  <c r="AO96" i="26"/>
  <c r="AN96" i="26"/>
  <c r="DR58" i="26"/>
  <c r="DW58" i="26"/>
  <c r="DH60" i="26"/>
  <c r="AP96" i="26"/>
  <c r="DV58" i="26"/>
  <c r="AI99" i="26"/>
  <c r="BF88" i="26"/>
  <c r="ED57" i="26"/>
  <c r="CE74" i="26"/>
  <c r="CD74" i="26"/>
  <c r="CY64" i="26"/>
  <c r="CX64" i="26"/>
  <c r="DP58" i="26"/>
  <c r="EV57" i="26"/>
  <c r="EZ57" i="26"/>
  <c r="CF74" i="26"/>
  <c r="CZ64" i="26"/>
  <c r="CZ65" i="26" s="1"/>
  <c r="H208" i="26"/>
  <c r="G206" i="26"/>
  <c r="AX92" i="26" l="1"/>
  <c r="DR59" i="26"/>
  <c r="EI58" i="26"/>
  <c r="EN58" i="26"/>
  <c r="EN59" i="26" s="1"/>
  <c r="FB57" i="26"/>
  <c r="EV58" i="26"/>
  <c r="DY58" i="26"/>
  <c r="DP59" i="26"/>
  <c r="EA58" i="26"/>
  <c r="FA57" i="26"/>
  <c r="FC57" i="26"/>
  <c r="DT59" i="26"/>
  <c r="DV59" i="26"/>
  <c r="EX58" i="26"/>
  <c r="ED58" i="26"/>
  <c r="EF58" i="26"/>
  <c r="EL59" i="26"/>
  <c r="EI59" i="26"/>
  <c r="W106" i="26"/>
  <c r="EG58" i="26"/>
  <c r="EB58" i="26"/>
  <c r="DG61" i="26"/>
  <c r="BR82" i="26"/>
  <c r="DQ59" i="26"/>
  <c r="DU59" i="26"/>
  <c r="CO70" i="26"/>
  <c r="AG100" i="26"/>
  <c r="DM59" i="26"/>
  <c r="AW92" i="26"/>
  <c r="AV93" i="26" s="1"/>
  <c r="CE75" i="26"/>
  <c r="DF61" i="26"/>
  <c r="DE61" i="26"/>
  <c r="R108" i="26"/>
  <c r="Q108" i="26"/>
  <c r="CS68" i="26"/>
  <c r="CR68" i="26"/>
  <c r="V106" i="26"/>
  <c r="U106" i="26"/>
  <c r="BJ86" i="26"/>
  <c r="BI86" i="26"/>
  <c r="BQ82" i="26"/>
  <c r="EE58" i="26"/>
  <c r="EQ58" i="26"/>
  <c r="EP58" i="26"/>
  <c r="DO59" i="26"/>
  <c r="CN70" i="26"/>
  <c r="CM70" i="26"/>
  <c r="EK59" i="26"/>
  <c r="CI73" i="26"/>
  <c r="CH73" i="26"/>
  <c r="ER58" i="26"/>
  <c r="M111" i="26"/>
  <c r="AI100" i="26"/>
  <c r="AH100" i="26"/>
  <c r="AT93" i="26"/>
  <c r="AU93" i="26"/>
  <c r="DX58" i="26"/>
  <c r="DN59" i="26"/>
  <c r="BX79" i="26"/>
  <c r="BW79" i="26"/>
  <c r="BE89" i="26"/>
  <c r="BN83" i="26"/>
  <c r="EY58" i="26"/>
  <c r="EW58" i="26"/>
  <c r="EW59" i="26" s="1"/>
  <c r="ET58" i="26"/>
  <c r="ES58" i="26"/>
  <c r="BP82" i="26"/>
  <c r="DZ58" i="26"/>
  <c r="BS82" i="26"/>
  <c r="X106" i="26"/>
  <c r="CX65" i="26"/>
  <c r="CW65" i="26"/>
  <c r="AF100" i="26"/>
  <c r="AE100" i="26"/>
  <c r="EM59" i="26"/>
  <c r="DS59" i="26"/>
  <c r="CY65" i="26"/>
  <c r="AN97" i="26"/>
  <c r="AM97" i="26"/>
  <c r="DK59" i="26"/>
  <c r="DJ59" i="26"/>
  <c r="DI60" i="26" s="1"/>
  <c r="BC89" i="26"/>
  <c r="BB89" i="26"/>
  <c r="EJ59" i="26"/>
  <c r="EU58" i="26"/>
  <c r="CD75" i="26"/>
  <c r="CC75" i="26"/>
  <c r="AO97" i="26"/>
  <c r="DL59" i="26"/>
  <c r="BD89" i="26"/>
  <c r="EC58" i="26"/>
  <c r="H209" i="26"/>
  <c r="G207" i="26"/>
  <c r="DX59" i="26" l="1"/>
  <c r="EH59" i="26"/>
  <c r="DS60" i="26"/>
  <c r="EO59" i="26"/>
  <c r="EN60" i="26" s="1"/>
  <c r="FA58" i="26"/>
  <c r="DZ59" i="26"/>
  <c r="DQ60" i="26"/>
  <c r="DU60" i="26"/>
  <c r="EZ58" i="26"/>
  <c r="EY59" i="26" s="1"/>
  <c r="EG59" i="26"/>
  <c r="EH60" i="26" s="1"/>
  <c r="FD57" i="26"/>
  <c r="FC58" i="26" s="1"/>
  <c r="FB58" i="26"/>
  <c r="EE59" i="26"/>
  <c r="EM60" i="26"/>
  <c r="EC59" i="26"/>
  <c r="DL60" i="26"/>
  <c r="AG101" i="26"/>
  <c r="EF59" i="26"/>
  <c r="DP60" i="26"/>
  <c r="AW93" i="26"/>
  <c r="AV94" i="26" s="1"/>
  <c r="DN60" i="26"/>
  <c r="DW59" i="26"/>
  <c r="DW60" i="26" s="1"/>
  <c r="DR60" i="26"/>
  <c r="DR61" i="26" s="1"/>
  <c r="EU59" i="26"/>
  <c r="BP83" i="26"/>
  <c r="EJ60" i="26"/>
  <c r="ES59" i="26"/>
  <c r="CN71" i="26"/>
  <c r="CD76" i="26"/>
  <c r="BR83" i="26"/>
  <c r="W107" i="26"/>
  <c r="BO83" i="26"/>
  <c r="BN84" i="26" s="1"/>
  <c r="DF62" i="26"/>
  <c r="EX59" i="26"/>
  <c r="AU94" i="26"/>
  <c r="CY66" i="26"/>
  <c r="V107" i="26"/>
  <c r="EB59" i="26"/>
  <c r="BM84" i="26"/>
  <c r="DJ60" i="26"/>
  <c r="DK60" i="26"/>
  <c r="EL60" i="26"/>
  <c r="AM98" i="26"/>
  <c r="AL98" i="26"/>
  <c r="BW80" i="26"/>
  <c r="BV80" i="26"/>
  <c r="DO60" i="26"/>
  <c r="AN98" i="26"/>
  <c r="L112" i="26"/>
  <c r="BD90" i="26"/>
  <c r="DT60" i="26"/>
  <c r="EP59" i="26"/>
  <c r="EQ59" i="26"/>
  <c r="EI60" i="26"/>
  <c r="DH61" i="26"/>
  <c r="ER59" i="26"/>
  <c r="ED59" i="26"/>
  <c r="U107" i="26"/>
  <c r="T107" i="26"/>
  <c r="AE101" i="26"/>
  <c r="AD101" i="26"/>
  <c r="BQ83" i="26"/>
  <c r="CR69" i="26"/>
  <c r="CQ69" i="26"/>
  <c r="CC76" i="26"/>
  <c r="CB76" i="26"/>
  <c r="AF101" i="26"/>
  <c r="EV59" i="26"/>
  <c r="EV60" i="26" s="1"/>
  <c r="BI87" i="26"/>
  <c r="BH87" i="26"/>
  <c r="CH74" i="26"/>
  <c r="CG74" i="26"/>
  <c r="Q109" i="26"/>
  <c r="P109" i="26"/>
  <c r="CW66" i="26"/>
  <c r="CV66" i="26"/>
  <c r="ET59" i="26"/>
  <c r="DY59" i="26"/>
  <c r="CX66" i="26"/>
  <c r="AT94" i="26"/>
  <c r="AS94" i="26"/>
  <c r="EK60" i="26"/>
  <c r="DE62" i="26"/>
  <c r="DD62" i="26"/>
  <c r="BB90" i="26"/>
  <c r="BA90" i="26"/>
  <c r="EA59" i="26"/>
  <c r="AH101" i="26"/>
  <c r="BC90" i="26"/>
  <c r="DM60" i="26"/>
  <c r="CM71" i="26"/>
  <c r="CL71" i="26"/>
  <c r="H210" i="26"/>
  <c r="G208" i="26"/>
  <c r="DT61" i="26" l="1"/>
  <c r="FA59" i="26"/>
  <c r="DY60" i="26"/>
  <c r="EZ59" i="26"/>
  <c r="EZ60" i="26" s="1"/>
  <c r="EF60" i="26"/>
  <c r="FD58" i="26"/>
  <c r="FC59" i="26" s="1"/>
  <c r="ED60" i="26"/>
  <c r="EX60" i="26"/>
  <c r="FB59" i="26"/>
  <c r="DV60" i="26"/>
  <c r="DV61" i="26" s="1"/>
  <c r="ER60" i="26"/>
  <c r="EG60" i="26"/>
  <c r="EH61" i="26" s="1"/>
  <c r="DQ61" i="26"/>
  <c r="EK61" i="26"/>
  <c r="DM61" i="26"/>
  <c r="ET60" i="26"/>
  <c r="DO61" i="26"/>
  <c r="EA60" i="26"/>
  <c r="DK61" i="26"/>
  <c r="DE63" i="26"/>
  <c r="BO84" i="26"/>
  <c r="BN85" i="26" s="1"/>
  <c r="CX67" i="26"/>
  <c r="BQ84" i="26"/>
  <c r="EI61" i="26"/>
  <c r="CC77" i="26"/>
  <c r="DJ61" i="26"/>
  <c r="EU60" i="26"/>
  <c r="AE102" i="26"/>
  <c r="EW60" i="26"/>
  <c r="BB91" i="26"/>
  <c r="ES60" i="26"/>
  <c r="U108" i="26"/>
  <c r="DL61" i="26"/>
  <c r="EL61" i="26"/>
  <c r="DD63" i="26"/>
  <c r="DC63" i="26"/>
  <c r="P110" i="26"/>
  <c r="O110" i="26"/>
  <c r="CQ70" i="26"/>
  <c r="CP70" i="26"/>
  <c r="DZ60" i="26"/>
  <c r="EC60" i="26"/>
  <c r="K113" i="26"/>
  <c r="CL72" i="26"/>
  <c r="CK72" i="26"/>
  <c r="CG75" i="26"/>
  <c r="CF75" i="26"/>
  <c r="DG62" i="26"/>
  <c r="AS95" i="26"/>
  <c r="AR95" i="26"/>
  <c r="CM72" i="26"/>
  <c r="AT95" i="26"/>
  <c r="BP84" i="26"/>
  <c r="BO85" i="26" s="1"/>
  <c r="DS61" i="26"/>
  <c r="DX60" i="26"/>
  <c r="AD102" i="26"/>
  <c r="AC102" i="26"/>
  <c r="DI61" i="26"/>
  <c r="EQ60" i="26"/>
  <c r="EJ61" i="26"/>
  <c r="V108" i="26"/>
  <c r="EP60" i="26"/>
  <c r="BV81" i="26"/>
  <c r="BU81" i="26"/>
  <c r="BC91" i="26"/>
  <c r="BH88" i="26"/>
  <c r="BG88" i="26"/>
  <c r="EE60" i="26"/>
  <c r="BM85" i="26"/>
  <c r="BL85" i="26"/>
  <c r="DN61" i="26"/>
  <c r="DP61" i="26"/>
  <c r="AU95" i="26"/>
  <c r="AL99" i="26"/>
  <c r="AK99" i="26"/>
  <c r="EB60" i="26"/>
  <c r="AF102" i="26"/>
  <c r="AM99" i="26"/>
  <c r="AG102" i="26"/>
  <c r="CV67" i="26"/>
  <c r="CU67" i="26"/>
  <c r="CB77" i="26"/>
  <c r="CA77" i="26"/>
  <c r="EM61" i="26"/>
  <c r="BA91" i="26"/>
  <c r="AZ91" i="26"/>
  <c r="CW67" i="26"/>
  <c r="T108" i="26"/>
  <c r="S108" i="26"/>
  <c r="EO60" i="26"/>
  <c r="EG61" i="26"/>
  <c r="H211" i="26"/>
  <c r="G209" i="26"/>
  <c r="EY60" i="26" l="1"/>
  <c r="EW61" i="26"/>
  <c r="FA60" i="26"/>
  <c r="EZ61" i="26" s="1"/>
  <c r="ES61" i="26"/>
  <c r="DU61" i="26"/>
  <c r="DU62" i="26" s="1"/>
  <c r="DI62" i="26"/>
  <c r="FD59" i="26"/>
  <c r="FC60" i="26" s="1"/>
  <c r="FB60" i="26"/>
  <c r="DN62" i="26"/>
  <c r="EU61" i="26"/>
  <c r="DP62" i="26"/>
  <c r="DZ61" i="26"/>
  <c r="EV61" i="26"/>
  <c r="EJ62" i="26"/>
  <c r="DJ62" i="26"/>
  <c r="DL62" i="26"/>
  <c r="DY61" i="26"/>
  <c r="EB61" i="26"/>
  <c r="ET61" i="26"/>
  <c r="EK62" i="26"/>
  <c r="EA61" i="26"/>
  <c r="ED61" i="26"/>
  <c r="BN86" i="26"/>
  <c r="BP85" i="26"/>
  <c r="BO86" i="26" s="1"/>
  <c r="BA92" i="26"/>
  <c r="DH62" i="26"/>
  <c r="DH63" i="26" s="1"/>
  <c r="CL73" i="26"/>
  <c r="BM86" i="26"/>
  <c r="AD103" i="26"/>
  <c r="CB78" i="26"/>
  <c r="EO61" i="26"/>
  <c r="EX61" i="26"/>
  <c r="CV68" i="26"/>
  <c r="BG89" i="26"/>
  <c r="BF89" i="26"/>
  <c r="EY61" i="26"/>
  <c r="CU68" i="26"/>
  <c r="CT68" i="26"/>
  <c r="DF63" i="26"/>
  <c r="AC103" i="26"/>
  <c r="AB103" i="26"/>
  <c r="BU82" i="26"/>
  <c r="BT82" i="26"/>
  <c r="CF76" i="26"/>
  <c r="CE76" i="26"/>
  <c r="CP71" i="26"/>
  <c r="CO71" i="26"/>
  <c r="DX61" i="26"/>
  <c r="DW61" i="26"/>
  <c r="EP61" i="26"/>
  <c r="CK73" i="26"/>
  <c r="CJ73" i="26"/>
  <c r="O111" i="26"/>
  <c r="N111" i="26"/>
  <c r="S109" i="26"/>
  <c r="R109" i="26"/>
  <c r="DM62" i="26"/>
  <c r="T109" i="26"/>
  <c r="AF103" i="26"/>
  <c r="EN61" i="26"/>
  <c r="DK62" i="26"/>
  <c r="DC64" i="26"/>
  <c r="DB64" i="26"/>
  <c r="DO62" i="26"/>
  <c r="DS62" i="26"/>
  <c r="DR62" i="26"/>
  <c r="J114" i="26"/>
  <c r="DD64" i="26"/>
  <c r="CW68" i="26"/>
  <c r="EQ61" i="26"/>
  <c r="EL62" i="26"/>
  <c r="AZ92" i="26"/>
  <c r="AY92" i="26"/>
  <c r="BL86" i="26"/>
  <c r="BK86" i="26"/>
  <c r="U109" i="26"/>
  <c r="AK100" i="26"/>
  <c r="AJ100" i="26"/>
  <c r="AT96" i="26"/>
  <c r="EH62" i="26"/>
  <c r="AL100" i="26"/>
  <c r="EI62" i="26"/>
  <c r="EC61" i="26"/>
  <c r="DQ62" i="26"/>
  <c r="AE103" i="26"/>
  <c r="AR96" i="26"/>
  <c r="AQ96" i="26"/>
  <c r="ER61" i="26"/>
  <c r="BB92" i="26"/>
  <c r="CA78" i="26"/>
  <c r="BZ78" i="26"/>
  <c r="EE61" i="26"/>
  <c r="EF61" i="26"/>
  <c r="AS96" i="26"/>
  <c r="H212" i="26"/>
  <c r="G210" i="26"/>
  <c r="DO63" i="26" l="1"/>
  <c r="FA61" i="26"/>
  <c r="EW62" i="26"/>
  <c r="EV62" i="26"/>
  <c r="DY62" i="26"/>
  <c r="EJ63" i="26"/>
  <c r="FB61" i="26"/>
  <c r="DK63" i="26"/>
  <c r="EU62" i="26"/>
  <c r="DT62" i="26"/>
  <c r="DT63" i="26" s="1"/>
  <c r="ET62" i="26"/>
  <c r="EC62" i="26"/>
  <c r="EA62" i="26"/>
  <c r="FD60" i="26"/>
  <c r="FC61" i="26" s="1"/>
  <c r="DM63" i="26"/>
  <c r="DZ62" i="26"/>
  <c r="DQ63" i="26"/>
  <c r="ES62" i="26"/>
  <c r="FA62" i="26"/>
  <c r="EF62" i="26"/>
  <c r="DG63" i="26"/>
  <c r="AE104" i="26"/>
  <c r="EB62" i="26"/>
  <c r="DI63" i="26"/>
  <c r="EN62" i="26"/>
  <c r="DW62" i="26"/>
  <c r="BA93" i="26"/>
  <c r="EM62" i="26"/>
  <c r="DC65" i="26"/>
  <c r="BL87" i="26"/>
  <c r="CK74" i="26"/>
  <c r="DV62" i="26"/>
  <c r="DL63" i="26"/>
  <c r="EQ62" i="26"/>
  <c r="CV69" i="26"/>
  <c r="AS97" i="26"/>
  <c r="BM87" i="26"/>
  <c r="DR63" i="26"/>
  <c r="AY93" i="26"/>
  <c r="AX93" i="26"/>
  <c r="AZ93" i="26"/>
  <c r="CJ74" i="26"/>
  <c r="CI74" i="26"/>
  <c r="AD104" i="26"/>
  <c r="DF64" i="26"/>
  <c r="DE64" i="26"/>
  <c r="DD65" i="26" s="1"/>
  <c r="BT83" i="26"/>
  <c r="BS83" i="26"/>
  <c r="DG64" i="26"/>
  <c r="EP62" i="26"/>
  <c r="N112" i="26"/>
  <c r="M112" i="26"/>
  <c r="EE62" i="26"/>
  <c r="BZ79" i="26"/>
  <c r="BY79" i="26"/>
  <c r="EO62" i="26"/>
  <c r="CA79" i="26"/>
  <c r="EI63" i="26"/>
  <c r="T110" i="26"/>
  <c r="EG62" i="26"/>
  <c r="EZ62" i="26"/>
  <c r="EK63" i="26"/>
  <c r="ED62" i="26"/>
  <c r="CT69" i="26"/>
  <c r="CS69" i="26"/>
  <c r="AB104" i="26"/>
  <c r="AA104" i="26"/>
  <c r="CU69" i="26"/>
  <c r="AC104" i="26"/>
  <c r="DJ63" i="26"/>
  <c r="CE77" i="26"/>
  <c r="CD77" i="26"/>
  <c r="ER62" i="26"/>
  <c r="AJ101" i="26"/>
  <c r="AI101" i="26"/>
  <c r="DX62" i="26"/>
  <c r="EY62" i="26"/>
  <c r="EX62" i="26"/>
  <c r="AQ97" i="26"/>
  <c r="AP97" i="26"/>
  <c r="AK101" i="26"/>
  <c r="DS63" i="26"/>
  <c r="BF90" i="26"/>
  <c r="BE90" i="26"/>
  <c r="AR97" i="26"/>
  <c r="BN87" i="26"/>
  <c r="DN63" i="26"/>
  <c r="BK87" i="26"/>
  <c r="BJ87" i="26"/>
  <c r="R110" i="26"/>
  <c r="Q110" i="26"/>
  <c r="CO72" i="26"/>
  <c r="CN72" i="26"/>
  <c r="DB65" i="26"/>
  <c r="DA65" i="26"/>
  <c r="S110" i="26"/>
  <c r="DP63" i="26"/>
  <c r="DP64" i="26" s="1"/>
  <c r="H213" i="26"/>
  <c r="G211" i="26"/>
  <c r="EV63" i="26" l="1"/>
  <c r="ET63" i="26"/>
  <c r="DL64" i="26"/>
  <c r="DZ63" i="26"/>
  <c r="DH64" i="26"/>
  <c r="DG65" i="26" s="1"/>
  <c r="EU63" i="26"/>
  <c r="EA63" i="26"/>
  <c r="EB63" i="26"/>
  <c r="FD61" i="26"/>
  <c r="FC62" i="26" s="1"/>
  <c r="FB62" i="26"/>
  <c r="FA63" i="26" s="1"/>
  <c r="DJ64" i="26"/>
  <c r="DN64" i="26"/>
  <c r="EM63" i="26"/>
  <c r="DI64" i="26"/>
  <c r="DV63" i="26"/>
  <c r="DX63" i="26"/>
  <c r="EL63" i="26"/>
  <c r="EL64" i="26" s="1"/>
  <c r="EG63" i="26"/>
  <c r="EN63" i="26"/>
  <c r="DR64" i="26"/>
  <c r="ER63" i="26"/>
  <c r="DQ64" i="26"/>
  <c r="CU70" i="26"/>
  <c r="BL88" i="26"/>
  <c r="DU63" i="26"/>
  <c r="DT64" i="26" s="1"/>
  <c r="ED63" i="26"/>
  <c r="DF65" i="26"/>
  <c r="AD105" i="26"/>
  <c r="DB66" i="26"/>
  <c r="AB105" i="26"/>
  <c r="EP63" i="26"/>
  <c r="EY63" i="26"/>
  <c r="S111" i="26"/>
  <c r="DM64" i="26"/>
  <c r="AP98" i="26"/>
  <c r="AO98" i="26"/>
  <c r="EZ63" i="26"/>
  <c r="DA66" i="26"/>
  <c r="CZ66" i="26"/>
  <c r="AQ98" i="26"/>
  <c r="CI75" i="26"/>
  <c r="CH75" i="26"/>
  <c r="CJ75" i="26"/>
  <c r="EX63" i="26"/>
  <c r="AA105" i="26"/>
  <c r="Z105" i="26"/>
  <c r="EQ63" i="26"/>
  <c r="AY94" i="26"/>
  <c r="AZ94" i="26"/>
  <c r="DC66" i="26"/>
  <c r="DY63" i="26"/>
  <c r="EH63" i="26"/>
  <c r="EC63" i="26"/>
  <c r="ES63" i="26"/>
  <c r="CN73" i="26"/>
  <c r="CM73" i="26"/>
  <c r="AI102" i="26"/>
  <c r="AH102" i="26"/>
  <c r="BM88" i="26"/>
  <c r="EO63" i="26"/>
  <c r="BS84" i="26"/>
  <c r="BR84" i="26"/>
  <c r="AJ102" i="26"/>
  <c r="EF63" i="26"/>
  <c r="Q111" i="26"/>
  <c r="P111" i="26"/>
  <c r="DO64" i="26"/>
  <c r="CS70" i="26"/>
  <c r="CR70" i="26"/>
  <c r="EW63" i="26"/>
  <c r="EV64" i="26" s="1"/>
  <c r="DK64" i="26"/>
  <c r="R111" i="26"/>
  <c r="CD78" i="26"/>
  <c r="CC78" i="26"/>
  <c r="CT70" i="26"/>
  <c r="EJ64" i="26"/>
  <c r="AX94" i="26"/>
  <c r="AW94" i="26"/>
  <c r="AR98" i="26"/>
  <c r="BY80" i="26"/>
  <c r="BX80" i="26"/>
  <c r="BJ88" i="26"/>
  <c r="BI88" i="26"/>
  <c r="BE91" i="26"/>
  <c r="BD91" i="26"/>
  <c r="BZ80" i="26"/>
  <c r="EU64" i="26"/>
  <c r="BK88" i="26"/>
  <c r="AC105" i="26"/>
  <c r="EE63" i="26"/>
  <c r="DS64" i="26"/>
  <c r="DW63" i="26"/>
  <c r="M113" i="26"/>
  <c r="L113" i="26"/>
  <c r="DE65" i="26"/>
  <c r="H214" i="26"/>
  <c r="G212" i="26"/>
  <c r="DI65" i="26" l="1"/>
  <c r="EA64" i="26"/>
  <c r="EK64" i="26"/>
  <c r="EK65" i="26" s="1"/>
  <c r="DK65" i="26"/>
  <c r="DO65" i="26"/>
  <c r="DH65" i="26"/>
  <c r="DH66" i="26" s="1"/>
  <c r="DQ65" i="26"/>
  <c r="EM64" i="26"/>
  <c r="EL65" i="26" s="1"/>
  <c r="FD62" i="26"/>
  <c r="FC63" i="26" s="1"/>
  <c r="FB63" i="26"/>
  <c r="DY64" i="26"/>
  <c r="ES64" i="26"/>
  <c r="DU64" i="26"/>
  <c r="DT65" i="26" s="1"/>
  <c r="EH64" i="26"/>
  <c r="DE66" i="26"/>
  <c r="CT71" i="26"/>
  <c r="AC106" i="26"/>
  <c r="DJ65" i="26"/>
  <c r="ET64" i="26"/>
  <c r="EU65" i="26" s="1"/>
  <c r="EQ64" i="26"/>
  <c r="BK89" i="26"/>
  <c r="EO64" i="26"/>
  <c r="DD66" i="26"/>
  <c r="DC67" i="26" s="1"/>
  <c r="DA67" i="26"/>
  <c r="EZ64" i="26"/>
  <c r="DS65" i="26"/>
  <c r="Q112" i="26"/>
  <c r="AX95" i="26"/>
  <c r="DP65" i="26"/>
  <c r="DR65" i="26"/>
  <c r="DB67" i="26"/>
  <c r="EX64" i="26"/>
  <c r="EF64" i="26"/>
  <c r="ER64" i="26"/>
  <c r="EY64" i="26"/>
  <c r="CZ67" i="26"/>
  <c r="CY67" i="26"/>
  <c r="AW95" i="26"/>
  <c r="AV95" i="26"/>
  <c r="EC64" i="26"/>
  <c r="EB64" i="26"/>
  <c r="Z106" i="26"/>
  <c r="Y106" i="26"/>
  <c r="AA106" i="26"/>
  <c r="AO99" i="26"/>
  <c r="AN99" i="26"/>
  <c r="BD92" i="26"/>
  <c r="BC92" i="26"/>
  <c r="BL89" i="26"/>
  <c r="AP99" i="26"/>
  <c r="L114" i="26"/>
  <c r="K114" i="26"/>
  <c r="CC79" i="26"/>
  <c r="CB79" i="26"/>
  <c r="BR85" i="26"/>
  <c r="BQ85" i="26"/>
  <c r="DZ64" i="26"/>
  <c r="BI89" i="26"/>
  <c r="BH89" i="26"/>
  <c r="EP64" i="26"/>
  <c r="BJ89" i="26"/>
  <c r="R112" i="26"/>
  <c r="DX64" i="26"/>
  <c r="DF66" i="26"/>
  <c r="BY81" i="26"/>
  <c r="DW64" i="26"/>
  <c r="DV64" i="26"/>
  <c r="EW64" i="26"/>
  <c r="AH103" i="26"/>
  <c r="AG103" i="26"/>
  <c r="DN65" i="26"/>
  <c r="BX81" i="26"/>
  <c r="BW81" i="26"/>
  <c r="CR71" i="26"/>
  <c r="CQ71" i="26"/>
  <c r="AI103" i="26"/>
  <c r="CH76" i="26"/>
  <c r="CG76" i="26"/>
  <c r="DM65" i="26"/>
  <c r="DL65" i="26"/>
  <c r="CS71" i="26"/>
  <c r="AY95" i="26"/>
  <c r="CI76" i="26"/>
  <c r="EE64" i="26"/>
  <c r="ED64" i="26"/>
  <c r="CM74" i="26"/>
  <c r="CL74" i="26"/>
  <c r="EG64" i="26"/>
  <c r="EI64" i="26"/>
  <c r="AQ99" i="26"/>
  <c r="P112" i="26"/>
  <c r="O112" i="26"/>
  <c r="AB106" i="26"/>
  <c r="FA64" i="26"/>
  <c r="EN64" i="26"/>
  <c r="H215" i="26"/>
  <c r="G213" i="26"/>
  <c r="DP66" i="26" l="1"/>
  <c r="DG66" i="26"/>
  <c r="DG67" i="26" s="1"/>
  <c r="DJ66" i="26"/>
  <c r="DZ65" i="26"/>
  <c r="EM65" i="26"/>
  <c r="EL66" i="26" s="1"/>
  <c r="EI65" i="26"/>
  <c r="FD63" i="26"/>
  <c r="FC64" i="26" s="1"/>
  <c r="FB64" i="26"/>
  <c r="FA65" i="26" s="1"/>
  <c r="DD67" i="26"/>
  <c r="DC68" i="26" s="1"/>
  <c r="EW65" i="26"/>
  <c r="ET65" i="26"/>
  <c r="EP65" i="26"/>
  <c r="DR66" i="26"/>
  <c r="EG65" i="26"/>
  <c r="DI66" i="26"/>
  <c r="ED65" i="26"/>
  <c r="DA68" i="26"/>
  <c r="DS66" i="26"/>
  <c r="AX96" i="26"/>
  <c r="AB107" i="26"/>
  <c r="EB65" i="26"/>
  <c r="DQ66" i="26"/>
  <c r="BJ90" i="26"/>
  <c r="EQ65" i="26"/>
  <c r="DW65" i="26"/>
  <c r="EY65" i="26"/>
  <c r="ER65" i="26"/>
  <c r="DL66" i="26"/>
  <c r="ES65" i="26"/>
  <c r="BX82" i="26"/>
  <c r="AW96" i="26"/>
  <c r="P113" i="26"/>
  <c r="DE67" i="26"/>
  <c r="DN66" i="26"/>
  <c r="DK66" i="26"/>
  <c r="CL75" i="26"/>
  <c r="CK75" i="26"/>
  <c r="CQ72" i="26"/>
  <c r="CP72" i="26"/>
  <c r="CR72" i="26"/>
  <c r="DV65" i="26"/>
  <c r="DU65" i="26"/>
  <c r="DT66" i="26" s="1"/>
  <c r="AN100" i="26"/>
  <c r="AM100" i="26"/>
  <c r="Y107" i="26"/>
  <c r="X107" i="26"/>
  <c r="BW82" i="26"/>
  <c r="BV82" i="26"/>
  <c r="DY65" i="26"/>
  <c r="AO100" i="26"/>
  <c r="Z107" i="26"/>
  <c r="BQ86" i="26"/>
  <c r="BP86" i="26"/>
  <c r="O113" i="26"/>
  <c r="N113" i="26"/>
  <c r="EE65" i="26"/>
  <c r="EA65" i="26"/>
  <c r="EC65" i="26"/>
  <c r="CB80" i="26"/>
  <c r="CA80" i="26"/>
  <c r="EV65" i="26"/>
  <c r="AV96" i="26"/>
  <c r="AU96" i="26"/>
  <c r="DX65" i="26"/>
  <c r="EZ65" i="26"/>
  <c r="CS72" i="26"/>
  <c r="AG104" i="26"/>
  <c r="AF104" i="26"/>
  <c r="K115" i="26"/>
  <c r="J115" i="26"/>
  <c r="EX65" i="26"/>
  <c r="CY68" i="26"/>
  <c r="CX68" i="26"/>
  <c r="AH104" i="26"/>
  <c r="CZ68" i="26"/>
  <c r="AP100" i="26"/>
  <c r="DO66" i="26"/>
  <c r="DM66" i="26"/>
  <c r="EJ65" i="26"/>
  <c r="EO65" i="26"/>
  <c r="EN65" i="26"/>
  <c r="CG77" i="26"/>
  <c r="CF77" i="26"/>
  <c r="CE78" i="26" s="1"/>
  <c r="AA107" i="26"/>
  <c r="Q113" i="26"/>
  <c r="CH77" i="26"/>
  <c r="BH90" i="26"/>
  <c r="BG90" i="26"/>
  <c r="EH65" i="26"/>
  <c r="DB68" i="26"/>
  <c r="BI90" i="26"/>
  <c r="BC93" i="26"/>
  <c r="BB93" i="26"/>
  <c r="EF65" i="26"/>
  <c r="BK90" i="26"/>
  <c r="H216" i="26"/>
  <c r="G214" i="26"/>
  <c r="DI67" i="26" l="1"/>
  <c r="DF67" i="26"/>
  <c r="DE68" i="26" s="1"/>
  <c r="EJ66" i="26"/>
  <c r="ES66" i="26"/>
  <c r="DR67" i="26"/>
  <c r="EH66" i="26"/>
  <c r="FB65" i="26"/>
  <c r="FA66" i="26" s="1"/>
  <c r="EX66" i="26"/>
  <c r="DH67" i="26"/>
  <c r="DH68" i="26" s="1"/>
  <c r="DQ67" i="26"/>
  <c r="FD64" i="26"/>
  <c r="FC65" i="26" s="1"/>
  <c r="EA66" i="26"/>
  <c r="EC66" i="26"/>
  <c r="EZ66" i="26"/>
  <c r="DB69" i="26"/>
  <c r="DX66" i="26"/>
  <c r="ER66" i="26"/>
  <c r="DF68" i="26"/>
  <c r="AW97" i="26"/>
  <c r="BI91" i="26"/>
  <c r="DM67" i="26"/>
  <c r="DV66" i="26"/>
  <c r="ET66" i="26"/>
  <c r="EF66" i="26"/>
  <c r="EQ66" i="26"/>
  <c r="BW83" i="26"/>
  <c r="AA108" i="26"/>
  <c r="P114" i="26"/>
  <c r="AV97" i="26"/>
  <c r="DY66" i="26"/>
  <c r="EK66" i="26"/>
  <c r="EK67" i="26" s="1"/>
  <c r="Y108" i="26"/>
  <c r="DD68" i="26"/>
  <c r="EN66" i="26"/>
  <c r="DU66" i="26"/>
  <c r="DT67" i="26" s="1"/>
  <c r="AO101" i="26"/>
  <c r="DA69" i="26"/>
  <c r="BB94" i="26"/>
  <c r="BA94" i="26"/>
  <c r="DW66" i="26"/>
  <c r="DZ66" i="26"/>
  <c r="CD79" i="26"/>
  <c r="CC80" i="26" s="1"/>
  <c r="CB81" i="26" s="1"/>
  <c r="CF78" i="26"/>
  <c r="CG78" i="26"/>
  <c r="EI66" i="26"/>
  <c r="DS67" i="26"/>
  <c r="BV83" i="26"/>
  <c r="BU83" i="26"/>
  <c r="CP73" i="26"/>
  <c r="CO73" i="26"/>
  <c r="CX69" i="26"/>
  <c r="CW69" i="26"/>
  <c r="EE66" i="26"/>
  <c r="CQ73" i="26"/>
  <c r="DL67" i="26"/>
  <c r="EO66" i="26"/>
  <c r="CY69" i="26"/>
  <c r="DN67" i="26"/>
  <c r="N114" i="26"/>
  <c r="M114" i="26"/>
  <c r="CK76" i="26"/>
  <c r="CJ76" i="26"/>
  <c r="O114" i="26"/>
  <c r="J116" i="26"/>
  <c r="AU97" i="26"/>
  <c r="AT97" i="26"/>
  <c r="EB66" i="26"/>
  <c r="X108" i="26"/>
  <c r="W108" i="26"/>
  <c r="BG91" i="26"/>
  <c r="BF91" i="26"/>
  <c r="DK67" i="26"/>
  <c r="DJ67" i="26"/>
  <c r="BH91" i="26"/>
  <c r="DO67" i="26"/>
  <c r="DP67" i="26"/>
  <c r="BJ91" i="26"/>
  <c r="EV66" i="26"/>
  <c r="EU66" i="26"/>
  <c r="BP87" i="26"/>
  <c r="BO87" i="26"/>
  <c r="AM101" i="26"/>
  <c r="AL101" i="26"/>
  <c r="EG66" i="26"/>
  <c r="EY66" i="26"/>
  <c r="AF105" i="26"/>
  <c r="AE105" i="26"/>
  <c r="CA81" i="26"/>
  <c r="BZ81" i="26"/>
  <c r="AN101" i="26"/>
  <c r="AG105" i="26"/>
  <c r="EP66" i="26"/>
  <c r="EM66" i="26"/>
  <c r="EW66" i="26"/>
  <c r="ED66" i="26"/>
  <c r="CR73" i="26"/>
  <c r="DG68" i="26"/>
  <c r="CZ69" i="26"/>
  <c r="Z108" i="26"/>
  <c r="H217" i="26"/>
  <c r="G215" i="26"/>
  <c r="EI67" i="26" l="1"/>
  <c r="EB67" i="26"/>
  <c r="DP68" i="26"/>
  <c r="EW67" i="26"/>
  <c r="FD65" i="26"/>
  <c r="FC66" i="26" s="1"/>
  <c r="FB66" i="26"/>
  <c r="FA67" i="26" s="1"/>
  <c r="ES67" i="26"/>
  <c r="EY67" i="26"/>
  <c r="DW67" i="26"/>
  <c r="ER67" i="26"/>
  <c r="EM67" i="26"/>
  <c r="EP67" i="26"/>
  <c r="EG67" i="26"/>
  <c r="DG69" i="26"/>
  <c r="ED67" i="26"/>
  <c r="Z109" i="26"/>
  <c r="EU67" i="26"/>
  <c r="DD69" i="26"/>
  <c r="DU67" i="26"/>
  <c r="DT68" i="26" s="1"/>
  <c r="DL68" i="26"/>
  <c r="DC69" i="26"/>
  <c r="DX67" i="26"/>
  <c r="DZ67" i="26"/>
  <c r="BG92" i="26"/>
  <c r="EF67" i="26"/>
  <c r="X109" i="26"/>
  <c r="DY67" i="26"/>
  <c r="EZ67" i="26"/>
  <c r="AU98" i="26"/>
  <c r="AM102" i="26"/>
  <c r="EL67" i="26"/>
  <c r="BI92" i="26"/>
  <c r="BV84" i="26"/>
  <c r="DS68" i="26"/>
  <c r="DE69" i="26"/>
  <c r="EQ67" i="26"/>
  <c r="DN68" i="26"/>
  <c r="CF79" i="26"/>
  <c r="CZ70" i="26"/>
  <c r="DV67" i="26"/>
  <c r="AL102" i="26"/>
  <c r="AK102" i="26"/>
  <c r="M115" i="26"/>
  <c r="L115" i="26"/>
  <c r="BO88" i="26"/>
  <c r="BN88" i="26"/>
  <c r="W109" i="26"/>
  <c r="V109" i="26"/>
  <c r="N115" i="26"/>
  <c r="BA95" i="26"/>
  <c r="AZ95" i="26"/>
  <c r="CY70" i="26"/>
  <c r="EV67" i="26"/>
  <c r="AT98" i="26"/>
  <c r="AS98" i="26"/>
  <c r="EO67" i="26"/>
  <c r="ET67" i="26"/>
  <c r="CQ74" i="26"/>
  <c r="EC67" i="26"/>
  <c r="AN102" i="26"/>
  <c r="DO68" i="26"/>
  <c r="EH67" i="26"/>
  <c r="EE67" i="26"/>
  <c r="BY82" i="26"/>
  <c r="BZ82" i="26"/>
  <c r="BH92" i="26"/>
  <c r="DA70" i="26"/>
  <c r="CA82" i="26"/>
  <c r="DJ68" i="26"/>
  <c r="DI68" i="26"/>
  <c r="O115" i="26"/>
  <c r="CW70" i="26"/>
  <c r="CV70" i="26"/>
  <c r="DM68" i="26"/>
  <c r="AE106" i="26"/>
  <c r="AD106" i="26"/>
  <c r="DK68" i="26"/>
  <c r="EX67" i="26"/>
  <c r="CX70" i="26"/>
  <c r="CE79" i="26"/>
  <c r="AF106" i="26"/>
  <c r="Y109" i="26"/>
  <c r="EJ67" i="26"/>
  <c r="EJ68" i="26" s="1"/>
  <c r="EN67" i="26"/>
  <c r="DQ68" i="26"/>
  <c r="DF69" i="26"/>
  <c r="AV98" i="26"/>
  <c r="CO74" i="26"/>
  <c r="CN74" i="26"/>
  <c r="DR68" i="26"/>
  <c r="CJ77" i="26"/>
  <c r="CI77" i="26"/>
  <c r="CP74" i="26"/>
  <c r="BF92" i="26"/>
  <c r="BE92" i="26"/>
  <c r="BU84" i="26"/>
  <c r="BT84" i="26"/>
  <c r="EA67" i="26"/>
  <c r="H218" i="26"/>
  <c r="G216" i="26"/>
  <c r="EX68" i="26" l="1"/>
  <c r="EH68" i="26"/>
  <c r="EZ68" i="26"/>
  <c r="DC70" i="26"/>
  <c r="EV68" i="26"/>
  <c r="FD66" i="26"/>
  <c r="FC67" i="26" s="1"/>
  <c r="FB67" i="26"/>
  <c r="FA68" i="26" s="1"/>
  <c r="EQ68" i="26"/>
  <c r="EC68" i="26"/>
  <c r="DV68" i="26"/>
  <c r="EL68" i="26"/>
  <c r="EA68" i="26"/>
  <c r="DB70" i="26"/>
  <c r="DM69" i="26"/>
  <c r="DR69" i="26"/>
  <c r="AM103" i="26"/>
  <c r="DY68" i="26"/>
  <c r="DX68" i="26"/>
  <c r="DW68" i="26"/>
  <c r="DD70" i="26"/>
  <c r="DK69" i="26"/>
  <c r="DO69" i="26"/>
  <c r="DU68" i="26"/>
  <c r="DT69" i="26" s="1"/>
  <c r="Y110" i="26"/>
  <c r="EN68" i="26"/>
  <c r="EE68" i="26"/>
  <c r="DP69" i="26"/>
  <c r="BH93" i="26"/>
  <c r="ED68" i="26"/>
  <c r="ER68" i="26"/>
  <c r="EP68" i="26"/>
  <c r="BZ83" i="26"/>
  <c r="AT99" i="26"/>
  <c r="EG68" i="26"/>
  <c r="CX71" i="26"/>
  <c r="CD80" i="26"/>
  <c r="CE80" i="26"/>
  <c r="CY71" i="26"/>
  <c r="DZ68" i="26"/>
  <c r="EB68" i="26"/>
  <c r="CM75" i="26"/>
  <c r="CN75" i="26"/>
  <c r="EK68" i="26"/>
  <c r="EK69" i="26" s="1"/>
  <c r="CO75" i="26"/>
  <c r="ET68" i="26"/>
  <c r="ES68" i="26"/>
  <c r="AZ96" i="26"/>
  <c r="AY96" i="26"/>
  <c r="DS69" i="26"/>
  <c r="AD107" i="26"/>
  <c r="AC107" i="26"/>
  <c r="BY83" i="26"/>
  <c r="BX83" i="26"/>
  <c r="DL69" i="26"/>
  <c r="L116" i="26"/>
  <c r="K116" i="26"/>
  <c r="BE93" i="26"/>
  <c r="BD93" i="26"/>
  <c r="AE107" i="26"/>
  <c r="AU99" i="26"/>
  <c r="M116" i="26"/>
  <c r="BU85" i="26"/>
  <c r="BF93" i="26"/>
  <c r="EY68" i="26"/>
  <c r="CZ71" i="26"/>
  <c r="DN69" i="26"/>
  <c r="EF68" i="26"/>
  <c r="BT85" i="26"/>
  <c r="BS85" i="26"/>
  <c r="DF70" i="26"/>
  <c r="DE70" i="26"/>
  <c r="EW68" i="26"/>
  <c r="EW69" i="26" s="1"/>
  <c r="X110" i="26"/>
  <c r="DQ69" i="26"/>
  <c r="EO68" i="26"/>
  <c r="AS99" i="26"/>
  <c r="AR99" i="26"/>
  <c r="CV71" i="26"/>
  <c r="CU71" i="26"/>
  <c r="CW71" i="26"/>
  <c r="EI68" i="26"/>
  <c r="EI69" i="26" s="1"/>
  <c r="BG93" i="26"/>
  <c r="N116" i="26"/>
  <c r="AK103" i="26"/>
  <c r="AJ103" i="26"/>
  <c r="CP75" i="26"/>
  <c r="EM68" i="26"/>
  <c r="DI69" i="26"/>
  <c r="DH69" i="26"/>
  <c r="EU68" i="26"/>
  <c r="V110" i="26"/>
  <c r="U110" i="26"/>
  <c r="AL103" i="26"/>
  <c r="DJ69" i="26"/>
  <c r="W110" i="26"/>
  <c r="CI78" i="26"/>
  <c r="CH78" i="26"/>
  <c r="BN89" i="26"/>
  <c r="BM89" i="26"/>
  <c r="H219" i="26"/>
  <c r="G217" i="26"/>
  <c r="EY69" i="26" l="1"/>
  <c r="DB71" i="26"/>
  <c r="DA71" i="26"/>
  <c r="DA72" i="26" s="1"/>
  <c r="EB69" i="26"/>
  <c r="DW69" i="26"/>
  <c r="DX69" i="26"/>
  <c r="FD67" i="26"/>
  <c r="FC68" i="26" s="1"/>
  <c r="FB68" i="26"/>
  <c r="FA69" i="26" s="1"/>
  <c r="DC71" i="26"/>
  <c r="DN70" i="26"/>
  <c r="DZ69" i="26"/>
  <c r="DL70" i="26"/>
  <c r="DU69" i="26"/>
  <c r="DV69" i="26"/>
  <c r="ED69" i="26"/>
  <c r="DQ70" i="26"/>
  <c r="EC69" i="26"/>
  <c r="EQ69" i="26"/>
  <c r="EO69" i="26"/>
  <c r="EU69" i="26"/>
  <c r="AT100" i="26"/>
  <c r="DS70" i="26"/>
  <c r="CZ72" i="26"/>
  <c r="ER69" i="26"/>
  <c r="EF69" i="26"/>
  <c r="EA69" i="26"/>
  <c r="AK104" i="26"/>
  <c r="EG69" i="26"/>
  <c r="BY84" i="26"/>
  <c r="CY72" i="26"/>
  <c r="AS100" i="26"/>
  <c r="DO70" i="26"/>
  <c r="DM70" i="26"/>
  <c r="BF94" i="26"/>
  <c r="DI70" i="26"/>
  <c r="EH69" i="26"/>
  <c r="M117" i="26"/>
  <c r="ES69" i="26"/>
  <c r="CW72" i="26"/>
  <c r="EE69" i="26"/>
  <c r="EJ69" i="26"/>
  <c r="EJ70" i="26" s="1"/>
  <c r="DK70" i="26"/>
  <c r="V111" i="26"/>
  <c r="EV69" i="26"/>
  <c r="AC108" i="26"/>
  <c r="AB108" i="26"/>
  <c r="CM76" i="26"/>
  <c r="CL76" i="26"/>
  <c r="AD108" i="26"/>
  <c r="DH70" i="26"/>
  <c r="DG70" i="26"/>
  <c r="EP69" i="26"/>
  <c r="AY97" i="26"/>
  <c r="AX97" i="26"/>
  <c r="BM90" i="26"/>
  <c r="BL90" i="26"/>
  <c r="EM69" i="26"/>
  <c r="EL69" i="26"/>
  <c r="X111" i="26"/>
  <c r="CX72" i="26"/>
  <c r="ET69" i="26"/>
  <c r="DE71" i="26"/>
  <c r="DD71" i="26"/>
  <c r="BD94" i="26"/>
  <c r="BC94" i="26"/>
  <c r="W111" i="26"/>
  <c r="AJ104" i="26"/>
  <c r="AI104" i="26"/>
  <c r="CU72" i="26"/>
  <c r="CT72" i="26"/>
  <c r="BE94" i="26"/>
  <c r="DP70" i="26"/>
  <c r="CV72" i="26"/>
  <c r="K117" i="26"/>
  <c r="J117" i="26"/>
  <c r="CO76" i="26"/>
  <c r="DJ70" i="26"/>
  <c r="DR70" i="26"/>
  <c r="BS86" i="26"/>
  <c r="BR86" i="26"/>
  <c r="L117" i="26"/>
  <c r="AR100" i="26"/>
  <c r="AQ100" i="26"/>
  <c r="BT86" i="26"/>
  <c r="DY69" i="26"/>
  <c r="CD81" i="26"/>
  <c r="CC81" i="26"/>
  <c r="AL104" i="26"/>
  <c r="BG94" i="26"/>
  <c r="BW84" i="26"/>
  <c r="BX84" i="26"/>
  <c r="EX69" i="26"/>
  <c r="EX70" i="26" s="1"/>
  <c r="EZ69" i="26"/>
  <c r="CH79" i="26"/>
  <c r="CG79" i="26"/>
  <c r="U111" i="26"/>
  <c r="T111" i="26"/>
  <c r="EN69" i="26"/>
  <c r="CN76" i="26"/>
  <c r="H220" i="26"/>
  <c r="G218" i="26"/>
  <c r="EC70" i="26" l="1"/>
  <c r="DB72" i="26"/>
  <c r="DW70" i="26"/>
  <c r="J118" i="26"/>
  <c r="EZ70" i="26"/>
  <c r="DU70" i="26"/>
  <c r="DV70" i="26"/>
  <c r="DY70" i="26"/>
  <c r="EA70" i="26"/>
  <c r="DT70" i="26"/>
  <c r="DT71" i="26" s="1"/>
  <c r="FD68" i="26"/>
  <c r="FC69" i="26" s="1"/>
  <c r="FB69" i="26"/>
  <c r="FA70" i="26" s="1"/>
  <c r="EP70" i="26"/>
  <c r="DR71" i="26"/>
  <c r="EE70" i="26"/>
  <c r="EV70" i="26"/>
  <c r="DM71" i="26"/>
  <c r="DA73" i="26"/>
  <c r="DL71" i="26"/>
  <c r="EF70" i="26"/>
  <c r="EI70" i="26"/>
  <c r="EN70" i="26"/>
  <c r="CV73" i="26"/>
  <c r="AS101" i="26"/>
  <c r="EG70" i="26"/>
  <c r="DN71" i="26"/>
  <c r="DP71" i="26"/>
  <c r="AK105" i="26"/>
  <c r="ET70" i="26"/>
  <c r="DJ71" i="26"/>
  <c r="EB70" i="26"/>
  <c r="EB71" i="26" s="1"/>
  <c r="EH70" i="26"/>
  <c r="EL70" i="26"/>
  <c r="ES70" i="26"/>
  <c r="AJ105" i="26"/>
  <c r="ER70" i="26"/>
  <c r="DG71" i="26"/>
  <c r="DD72" i="26"/>
  <c r="ED70" i="26"/>
  <c r="CN77" i="26"/>
  <c r="BE95" i="26"/>
  <c r="CX73" i="26"/>
  <c r="W112" i="26"/>
  <c r="L118" i="26"/>
  <c r="CY73" i="26"/>
  <c r="CZ73" i="26"/>
  <c r="DZ70" i="26"/>
  <c r="AX98" i="26"/>
  <c r="AW98" i="26"/>
  <c r="CW73" i="26"/>
  <c r="T112" i="26"/>
  <c r="S112" i="26"/>
  <c r="BD95" i="26"/>
  <c r="BC95" i="26"/>
  <c r="BB95" i="26"/>
  <c r="U112" i="26"/>
  <c r="CC82" i="26"/>
  <c r="CB82" i="26"/>
  <c r="EY70" i="26"/>
  <c r="EY71" i="26" s="1"/>
  <c r="DI71" i="26"/>
  <c r="EO70" i="26"/>
  <c r="K118" i="26"/>
  <c r="EU70" i="26"/>
  <c r="CL77" i="26"/>
  <c r="CK77" i="26"/>
  <c r="AQ101" i="26"/>
  <c r="AP101" i="26"/>
  <c r="CM77" i="26"/>
  <c r="BX85" i="26"/>
  <c r="AR101" i="26"/>
  <c r="DQ71" i="26"/>
  <c r="AB109" i="26"/>
  <c r="AA109" i="26"/>
  <c r="AC109" i="26"/>
  <c r="BW85" i="26"/>
  <c r="BV85" i="26"/>
  <c r="EM70" i="26"/>
  <c r="DH71" i="26"/>
  <c r="DO71" i="26"/>
  <c r="EK70" i="26"/>
  <c r="DF71" i="26"/>
  <c r="EW70" i="26"/>
  <c r="DC72" i="26"/>
  <c r="CT73" i="26"/>
  <c r="CS73" i="26"/>
  <c r="BL91" i="26"/>
  <c r="BK91" i="26"/>
  <c r="BR87" i="26"/>
  <c r="BQ87" i="26"/>
  <c r="CU73" i="26"/>
  <c r="V112" i="26"/>
  <c r="CG80" i="26"/>
  <c r="CF80" i="26"/>
  <c r="EQ70" i="26"/>
  <c r="BS87" i="26"/>
  <c r="AI105" i="26"/>
  <c r="AH105" i="26"/>
  <c r="DX70" i="26"/>
  <c r="BF95" i="26"/>
  <c r="DK71" i="26"/>
  <c r="H221" i="26"/>
  <c r="G219" i="26"/>
  <c r="DX71" i="26" l="1"/>
  <c r="DS71" i="26"/>
  <c r="DV71" i="26"/>
  <c r="DU71" i="26"/>
  <c r="DT72" i="26" s="1"/>
  <c r="EW71" i="26"/>
  <c r="FD69" i="26"/>
  <c r="FC70" i="26" s="1"/>
  <c r="FB70" i="26"/>
  <c r="FA71" i="26" s="1"/>
  <c r="DQ72" i="26"/>
  <c r="DM72" i="26"/>
  <c r="CZ74" i="26"/>
  <c r="EE71" i="26"/>
  <c r="EF71" i="26"/>
  <c r="EQ71" i="26"/>
  <c r="EU71" i="26"/>
  <c r="EO71" i="26"/>
  <c r="EI71" i="26"/>
  <c r="DO72" i="26"/>
  <c r="EG71" i="26"/>
  <c r="EM71" i="26"/>
  <c r="EH71" i="26"/>
  <c r="DK72" i="26"/>
  <c r="DF72" i="26"/>
  <c r="AR102" i="26"/>
  <c r="DC73" i="26"/>
  <c r="CY74" i="26"/>
  <c r="DH72" i="26"/>
  <c r="CW74" i="26"/>
  <c r="DP72" i="26"/>
  <c r="DE72" i="26"/>
  <c r="CT74" i="26"/>
  <c r="K119" i="26"/>
  <c r="ES71" i="26"/>
  <c r="V113" i="26"/>
  <c r="DR72" i="26"/>
  <c r="CV74" i="26"/>
  <c r="BD96" i="26"/>
  <c r="DB73" i="26"/>
  <c r="ED71" i="26"/>
  <c r="EC71" i="26"/>
  <c r="EV71" i="26"/>
  <c r="EZ71" i="26"/>
  <c r="CB83" i="26"/>
  <c r="CA83" i="26"/>
  <c r="DW71" i="26"/>
  <c r="U113" i="26"/>
  <c r="AH106" i="26"/>
  <c r="AG106" i="26"/>
  <c r="BK92" i="26"/>
  <c r="BJ92" i="26"/>
  <c r="ET71" i="26"/>
  <c r="AI106" i="26"/>
  <c r="BE96" i="26"/>
  <c r="CM78" i="26"/>
  <c r="EP71" i="26"/>
  <c r="BV86" i="26"/>
  <c r="BU86" i="26"/>
  <c r="DY71" i="26"/>
  <c r="CS74" i="26"/>
  <c r="CR74" i="26"/>
  <c r="BW86" i="26"/>
  <c r="BB96" i="26"/>
  <c r="BA96" i="26"/>
  <c r="AP102" i="26"/>
  <c r="AO102" i="26"/>
  <c r="BC96" i="26"/>
  <c r="AW99" i="26"/>
  <c r="AV99" i="26"/>
  <c r="CF81" i="26"/>
  <c r="CE81" i="26"/>
  <c r="DG72" i="26"/>
  <c r="AQ102" i="26"/>
  <c r="DI72" i="26"/>
  <c r="EL71" i="26"/>
  <c r="EX71" i="26"/>
  <c r="CX74" i="26"/>
  <c r="DZ71" i="26"/>
  <c r="EA71" i="26"/>
  <c r="CK78" i="26"/>
  <c r="CJ78" i="26"/>
  <c r="S113" i="26"/>
  <c r="R113" i="26"/>
  <c r="AJ106" i="26"/>
  <c r="CL78" i="26"/>
  <c r="J119" i="26"/>
  <c r="T113" i="26"/>
  <c r="EN71" i="26"/>
  <c r="DS72" i="26"/>
  <c r="DU72" i="26"/>
  <c r="DL72" i="26"/>
  <c r="CU74" i="26"/>
  <c r="EK71" i="26"/>
  <c r="EJ71" i="26"/>
  <c r="AA110" i="26"/>
  <c r="Z110" i="26"/>
  <c r="BQ88" i="26"/>
  <c r="BP88" i="26"/>
  <c r="AB110" i="26"/>
  <c r="ER71" i="26"/>
  <c r="DJ72" i="26"/>
  <c r="BR88" i="26"/>
  <c r="DN72" i="26"/>
  <c r="H222" i="26"/>
  <c r="G220" i="26"/>
  <c r="EF72" i="26" l="1"/>
  <c r="J120" i="26"/>
  <c r="EZ72" i="26"/>
  <c r="FD70" i="26"/>
  <c r="FC71" i="26" s="1"/>
  <c r="EN72" i="26"/>
  <c r="FB71" i="26"/>
  <c r="EV72" i="26"/>
  <c r="ER72" i="26"/>
  <c r="EP72" i="26"/>
  <c r="EG72" i="26"/>
  <c r="EH72" i="26"/>
  <c r="CX75" i="26"/>
  <c r="DX72" i="26"/>
  <c r="DP73" i="26"/>
  <c r="DL73" i="26"/>
  <c r="DE73" i="26"/>
  <c r="DB74" i="26"/>
  <c r="DO73" i="26"/>
  <c r="DQ73" i="26"/>
  <c r="DG73" i="26"/>
  <c r="DD73" i="26"/>
  <c r="CU75" i="26"/>
  <c r="DS73" i="26"/>
  <c r="EC72" i="26"/>
  <c r="BD97" i="26"/>
  <c r="DA74" i="26"/>
  <c r="BB97" i="26"/>
  <c r="EW72" i="26"/>
  <c r="EU72" i="26"/>
  <c r="AQ103" i="26"/>
  <c r="CS75" i="26"/>
  <c r="DI73" i="26"/>
  <c r="EY72" i="26"/>
  <c r="ED72" i="26"/>
  <c r="CY75" i="26"/>
  <c r="AI107" i="26"/>
  <c r="AA111" i="26"/>
  <c r="S114" i="26"/>
  <c r="DZ72" i="26"/>
  <c r="EE72" i="26"/>
  <c r="R114" i="26"/>
  <c r="Q114" i="26"/>
  <c r="EK72" i="26"/>
  <c r="CR75" i="26"/>
  <c r="CQ75" i="26"/>
  <c r="EM72" i="26"/>
  <c r="CJ79" i="26"/>
  <c r="CI79" i="26"/>
  <c r="CW75" i="26"/>
  <c r="DJ73" i="26"/>
  <c r="CK79" i="26"/>
  <c r="CE82" i="26"/>
  <c r="CD82" i="26"/>
  <c r="EQ72" i="26"/>
  <c r="AV100" i="26"/>
  <c r="AU100" i="26"/>
  <c r="DW72" i="26"/>
  <c r="DV72" i="26"/>
  <c r="EA72" i="26"/>
  <c r="EB72" i="26"/>
  <c r="DH73" i="26"/>
  <c r="DF73" i="26"/>
  <c r="BC97" i="26"/>
  <c r="DY72" i="26"/>
  <c r="CA84" i="26"/>
  <c r="BZ84" i="26"/>
  <c r="BP89" i="26"/>
  <c r="BO89" i="26"/>
  <c r="T114" i="26"/>
  <c r="EO72" i="26"/>
  <c r="BU87" i="26"/>
  <c r="BT87" i="26"/>
  <c r="BQ89" i="26"/>
  <c r="AO103" i="26"/>
  <c r="AN103" i="26"/>
  <c r="BV87" i="26"/>
  <c r="ET72" i="26"/>
  <c r="ES72" i="26"/>
  <c r="EJ72" i="26"/>
  <c r="EI72" i="26"/>
  <c r="CL79" i="26"/>
  <c r="AP103" i="26"/>
  <c r="BJ93" i="26"/>
  <c r="BI93" i="26"/>
  <c r="DT73" i="26"/>
  <c r="EL72" i="26"/>
  <c r="DK73" i="26"/>
  <c r="DN73" i="26"/>
  <c r="DM73" i="26"/>
  <c r="EX72" i="26"/>
  <c r="FA72" i="26"/>
  <c r="CT75" i="26"/>
  <c r="AG107" i="26"/>
  <c r="AF107" i="26"/>
  <c r="AH107" i="26"/>
  <c r="DR73" i="26"/>
  <c r="Z111" i="26"/>
  <c r="Y111" i="26"/>
  <c r="BA97" i="26"/>
  <c r="AZ97" i="26"/>
  <c r="U114" i="26"/>
  <c r="CV75" i="26"/>
  <c r="H223" i="26"/>
  <c r="G221" i="26"/>
  <c r="EG73" i="26" l="1"/>
  <c r="DP74" i="26"/>
  <c r="FD71" i="26"/>
  <c r="FC72" i="26" s="1"/>
  <c r="DD74" i="26"/>
  <c r="EQ73" i="26"/>
  <c r="FB72" i="26"/>
  <c r="EO73" i="26"/>
  <c r="DR74" i="26"/>
  <c r="EX73" i="26"/>
  <c r="DA75" i="26"/>
  <c r="DM74" i="26"/>
  <c r="CZ75" i="26"/>
  <c r="CZ76" i="26" s="1"/>
  <c r="CT76" i="26"/>
  <c r="DG74" i="26"/>
  <c r="BC98" i="26"/>
  <c r="EL73" i="26"/>
  <c r="DH74" i="26"/>
  <c r="DC74" i="26"/>
  <c r="AP104" i="26"/>
  <c r="DK74" i="26"/>
  <c r="EV73" i="26"/>
  <c r="CV76" i="26"/>
  <c r="EE73" i="26"/>
  <c r="ES73" i="26"/>
  <c r="EA73" i="26"/>
  <c r="EF73" i="26"/>
  <c r="BA98" i="26"/>
  <c r="BU88" i="26"/>
  <c r="DV73" i="26"/>
  <c r="ED73" i="26"/>
  <c r="AG108" i="26"/>
  <c r="AF108" i="26"/>
  <c r="AE108" i="26"/>
  <c r="EB73" i="26"/>
  <c r="EC73" i="26"/>
  <c r="ER73" i="26"/>
  <c r="EN73" i="26"/>
  <c r="CD83" i="26"/>
  <c r="CC83" i="26"/>
  <c r="EK73" i="26"/>
  <c r="FA73" i="26"/>
  <c r="EZ73" i="26"/>
  <c r="EI73" i="26"/>
  <c r="EH73" i="26"/>
  <c r="T115" i="26"/>
  <c r="CK80" i="26"/>
  <c r="EJ73" i="26"/>
  <c r="BO90" i="26"/>
  <c r="BN90" i="26"/>
  <c r="DW73" i="26"/>
  <c r="DJ74" i="26"/>
  <c r="DI74" i="26"/>
  <c r="BP90" i="26"/>
  <c r="CU76" i="26"/>
  <c r="S115" i="26"/>
  <c r="AZ98" i="26"/>
  <c r="AY98" i="26"/>
  <c r="DN74" i="26"/>
  <c r="ET73" i="26"/>
  <c r="BZ85" i="26"/>
  <c r="BY85" i="26"/>
  <c r="AU101" i="26"/>
  <c r="AT101" i="26"/>
  <c r="CW76" i="26"/>
  <c r="BB98" i="26"/>
  <c r="AN104" i="26"/>
  <c r="AM104" i="26"/>
  <c r="DX73" i="26"/>
  <c r="DY73" i="26"/>
  <c r="DS74" i="26"/>
  <c r="CS76" i="26"/>
  <c r="Q115" i="26"/>
  <c r="P115" i="26"/>
  <c r="AO104" i="26"/>
  <c r="R115" i="26"/>
  <c r="EP73" i="26"/>
  <c r="EP74" i="26" s="1"/>
  <c r="Z112" i="26"/>
  <c r="CX76" i="26"/>
  <c r="DZ73" i="26"/>
  <c r="EU73" i="26"/>
  <c r="CI80" i="26"/>
  <c r="CH80" i="26"/>
  <c r="EY73" i="26"/>
  <c r="DF74" i="26"/>
  <c r="DE74" i="26"/>
  <c r="CJ80" i="26"/>
  <c r="AH108" i="26"/>
  <c r="DQ74" i="26"/>
  <c r="DQ75" i="26" s="1"/>
  <c r="EM73" i="26"/>
  <c r="EW73" i="26"/>
  <c r="Y112" i="26"/>
  <c r="X112" i="26"/>
  <c r="CR76" i="26"/>
  <c r="CQ76" i="26"/>
  <c r="CP76" i="26"/>
  <c r="DL74" i="26"/>
  <c r="BI94" i="26"/>
  <c r="BH94" i="26"/>
  <c r="BT88" i="26"/>
  <c r="BS88" i="26"/>
  <c r="DU73" i="26"/>
  <c r="DO74" i="26"/>
  <c r="H224" i="26"/>
  <c r="G222" i="26"/>
  <c r="CY76" i="26" l="1"/>
  <c r="DC75" i="26"/>
  <c r="FD72" i="26"/>
  <c r="FC73" i="26" s="1"/>
  <c r="FB73" i="26"/>
  <c r="DL75" i="26"/>
  <c r="DI75" i="26"/>
  <c r="EW74" i="26"/>
  <c r="CU77" i="26"/>
  <c r="DM75" i="26"/>
  <c r="DP75" i="26"/>
  <c r="DB75" i="26"/>
  <c r="DA76" i="26" s="1"/>
  <c r="ED74" i="26"/>
  <c r="EE74" i="26"/>
  <c r="EF74" i="26"/>
  <c r="DU74" i="26"/>
  <c r="EA74" i="26"/>
  <c r="BB99" i="26"/>
  <c r="AF109" i="26"/>
  <c r="EY74" i="26"/>
  <c r="ER74" i="26"/>
  <c r="EC74" i="26"/>
  <c r="CX77" i="26"/>
  <c r="S116" i="26"/>
  <c r="EK74" i="26"/>
  <c r="CI81" i="26"/>
  <c r="AG109" i="26"/>
  <c r="BA99" i="26"/>
  <c r="AN105" i="26"/>
  <c r="DY74" i="26"/>
  <c r="EN74" i="26"/>
  <c r="CR77" i="26"/>
  <c r="CY77" i="26"/>
  <c r="ET74" i="26"/>
  <c r="DN75" i="26"/>
  <c r="DH75" i="26"/>
  <c r="EI74" i="26"/>
  <c r="EM74" i="26"/>
  <c r="AM105" i="26"/>
  <c r="AL105" i="26"/>
  <c r="AZ99" i="26"/>
  <c r="DV74" i="26"/>
  <c r="EQ74" i="26"/>
  <c r="EH74" i="26"/>
  <c r="EG74" i="26"/>
  <c r="BH95" i="26"/>
  <c r="BG95" i="26"/>
  <c r="BF96" i="26" s="1"/>
  <c r="EO74" i="26"/>
  <c r="BT89" i="26"/>
  <c r="DX74" i="26"/>
  <c r="CP77" i="26"/>
  <c r="CO77" i="26"/>
  <c r="EV74" i="26"/>
  <c r="R116" i="26"/>
  <c r="EX74" i="26"/>
  <c r="AY99" i="26"/>
  <c r="AX99" i="26"/>
  <c r="CQ77" i="26"/>
  <c r="CJ81" i="26"/>
  <c r="DK75" i="26"/>
  <c r="ES74" i="26"/>
  <c r="BS89" i="26"/>
  <c r="BR89" i="26"/>
  <c r="Y113" i="26"/>
  <c r="DF75" i="26"/>
  <c r="AO105" i="26"/>
  <c r="EB74" i="26"/>
  <c r="EL74" i="26"/>
  <c r="CW77" i="26"/>
  <c r="DJ75" i="26"/>
  <c r="CT77" i="26"/>
  <c r="AT102" i="26"/>
  <c r="AS102" i="26"/>
  <c r="DW74" i="26"/>
  <c r="EZ74" i="26"/>
  <c r="DR75" i="26"/>
  <c r="DQ76" i="26" s="1"/>
  <c r="P116" i="26"/>
  <c r="O116" i="26"/>
  <c r="BN91" i="26"/>
  <c r="BM91" i="26"/>
  <c r="FA74" i="26"/>
  <c r="AE109" i="26"/>
  <c r="AD109" i="26"/>
  <c r="EU74" i="26"/>
  <c r="DO75" i="26"/>
  <c r="DT74" i="26"/>
  <c r="CV77" i="26"/>
  <c r="Q116" i="26"/>
  <c r="BY86" i="26"/>
  <c r="BX86" i="26"/>
  <c r="BO91" i="26"/>
  <c r="X113" i="26"/>
  <c r="W113" i="26"/>
  <c r="DZ74" i="26"/>
  <c r="DE75" i="26"/>
  <c r="DD75" i="26"/>
  <c r="CH81" i="26"/>
  <c r="CG81" i="26"/>
  <c r="CS77" i="26"/>
  <c r="EJ74" i="26"/>
  <c r="CC84" i="26"/>
  <c r="CB84" i="26"/>
  <c r="DG75" i="26"/>
  <c r="H225" i="26"/>
  <c r="G223" i="26"/>
  <c r="DB76" i="26" l="1"/>
  <c r="EE75" i="26"/>
  <c r="FD73" i="26"/>
  <c r="FC74" i="26" s="1"/>
  <c r="FB74" i="26"/>
  <c r="FA75" i="26" s="1"/>
  <c r="DM76" i="26"/>
  <c r="ED75" i="26"/>
  <c r="DT75" i="26"/>
  <c r="EB75" i="26"/>
  <c r="EJ75" i="26"/>
  <c r="DI76" i="26"/>
  <c r="ES75" i="26"/>
  <c r="DH76" i="26"/>
  <c r="CV78" i="26"/>
  <c r="BA100" i="26"/>
  <c r="EQ75" i="26"/>
  <c r="DK76" i="26"/>
  <c r="EO75" i="26"/>
  <c r="DZ75" i="26"/>
  <c r="DD76" i="26"/>
  <c r="DO76" i="26"/>
  <c r="CX78" i="26"/>
  <c r="BN92" i="26"/>
  <c r="BS90" i="26"/>
  <c r="AN106" i="26"/>
  <c r="Q117" i="26"/>
  <c r="EW75" i="26"/>
  <c r="AM106" i="26"/>
  <c r="EZ75" i="26"/>
  <c r="X114" i="26"/>
  <c r="DW75" i="26"/>
  <c r="ER75" i="26"/>
  <c r="EP75" i="26"/>
  <c r="EX75" i="26"/>
  <c r="DY75" i="26"/>
  <c r="EU75" i="26"/>
  <c r="CQ78" i="26"/>
  <c r="CS78" i="26"/>
  <c r="CH82" i="26"/>
  <c r="EL75" i="26"/>
  <c r="AY100" i="26"/>
  <c r="DP76" i="26"/>
  <c r="DC76" i="26"/>
  <c r="EI75" i="26"/>
  <c r="AX100" i="26"/>
  <c r="AW100" i="26"/>
  <c r="DA77" i="26"/>
  <c r="CZ77" i="26"/>
  <c r="BE97" i="26"/>
  <c r="AS103" i="26"/>
  <c r="AR103" i="26"/>
  <c r="BG96" i="26"/>
  <c r="EN75" i="26"/>
  <c r="DU75" i="26"/>
  <c r="ET75" i="26"/>
  <c r="DV75" i="26"/>
  <c r="AD110" i="26"/>
  <c r="AC110" i="26"/>
  <c r="CT78" i="26"/>
  <c r="DF76" i="26"/>
  <c r="EG75" i="26"/>
  <c r="EF75" i="26"/>
  <c r="AZ100" i="26"/>
  <c r="DE76" i="26"/>
  <c r="AE110" i="26"/>
  <c r="EY75" i="26"/>
  <c r="EH75" i="26"/>
  <c r="AL106" i="26"/>
  <c r="AK106" i="26"/>
  <c r="R117" i="26"/>
  <c r="CU78" i="26"/>
  <c r="W114" i="26"/>
  <c r="V114" i="26"/>
  <c r="BM92" i="26"/>
  <c r="BL92" i="26"/>
  <c r="BR90" i="26"/>
  <c r="BQ90" i="26"/>
  <c r="EV75" i="26"/>
  <c r="CR78" i="26"/>
  <c r="CO78" i="26"/>
  <c r="CN78" i="26"/>
  <c r="EM75" i="26"/>
  <c r="EK75" i="26"/>
  <c r="CI82" i="26"/>
  <c r="EC75" i="26"/>
  <c r="CP78" i="26"/>
  <c r="AF110" i="26"/>
  <c r="DG76" i="26"/>
  <c r="O117" i="26"/>
  <c r="N117" i="26"/>
  <c r="DL76" i="26"/>
  <c r="DN76" i="26"/>
  <c r="CB85" i="26"/>
  <c r="CA85" i="26"/>
  <c r="BX87" i="26"/>
  <c r="BW87" i="26"/>
  <c r="P117" i="26"/>
  <c r="DJ76" i="26"/>
  <c r="DX75" i="26"/>
  <c r="DS75" i="26"/>
  <c r="CG82" i="26"/>
  <c r="CF82" i="26"/>
  <c r="CW78" i="26"/>
  <c r="EA75" i="26"/>
  <c r="H226" i="26"/>
  <c r="G224" i="26"/>
  <c r="ER76" i="26" l="1"/>
  <c r="FD74" i="26"/>
  <c r="FC75" i="26" s="1"/>
  <c r="FB75" i="26"/>
  <c r="EP76" i="26"/>
  <c r="DS76" i="26"/>
  <c r="DJ77" i="26"/>
  <c r="EC76" i="26"/>
  <c r="DL77" i="26"/>
  <c r="EA76" i="26"/>
  <c r="CW79" i="26"/>
  <c r="DP77" i="26"/>
  <c r="DR76" i="26"/>
  <c r="DR77" i="26" s="1"/>
  <c r="DO77" i="26"/>
  <c r="EV76" i="26"/>
  <c r="DG77" i="26"/>
  <c r="ES76" i="26"/>
  <c r="DX76" i="26"/>
  <c r="DI77" i="26"/>
  <c r="EQ76" i="26"/>
  <c r="EY76" i="26"/>
  <c r="CR79" i="26"/>
  <c r="Q118" i="26"/>
  <c r="CO79" i="26"/>
  <c r="AL107" i="26"/>
  <c r="BR91" i="26"/>
  <c r="AZ101" i="26"/>
  <c r="AM107" i="26"/>
  <c r="CS79" i="26"/>
  <c r="EB76" i="26"/>
  <c r="EI76" i="26"/>
  <c r="CH83" i="26"/>
  <c r="EX76" i="26"/>
  <c r="DV76" i="26"/>
  <c r="EK76" i="26"/>
  <c r="FA76" i="26"/>
  <c r="ET76" i="26"/>
  <c r="EO76" i="26"/>
  <c r="EM76" i="26"/>
  <c r="CN79" i="26"/>
  <c r="CM79" i="26"/>
  <c r="CT79" i="26"/>
  <c r="CU79" i="26"/>
  <c r="EG76" i="26"/>
  <c r="EF76" i="26"/>
  <c r="EE76" i="26"/>
  <c r="EZ76" i="26"/>
  <c r="DF77" i="26"/>
  <c r="AR104" i="26"/>
  <c r="AQ104" i="26"/>
  <c r="N118" i="26"/>
  <c r="M118" i="26"/>
  <c r="CF83" i="26"/>
  <c r="CE83" i="26"/>
  <c r="O118" i="26"/>
  <c r="AD111" i="26"/>
  <c r="AC111" i="26"/>
  <c r="AB111" i="26"/>
  <c r="DC77" i="26"/>
  <c r="DB77" i="26"/>
  <c r="DA78" i="26" s="1"/>
  <c r="CG83" i="26"/>
  <c r="EL76" i="26"/>
  <c r="DZ76" i="26"/>
  <c r="AE111" i="26"/>
  <c r="CV79" i="26"/>
  <c r="BD98" i="26"/>
  <c r="DN77" i="26"/>
  <c r="DM77" i="26"/>
  <c r="DT76" i="26"/>
  <c r="BQ91" i="26"/>
  <c r="BP91" i="26"/>
  <c r="AK107" i="26"/>
  <c r="AJ107" i="26"/>
  <c r="BF97" i="26"/>
  <c r="DK77" i="26"/>
  <c r="AY101" i="26"/>
  <c r="CP79" i="26"/>
  <c r="ED76" i="26"/>
  <c r="EH76" i="26"/>
  <c r="CZ78" i="26"/>
  <c r="CY78" i="26"/>
  <c r="BL93" i="26"/>
  <c r="BK93" i="26"/>
  <c r="P118" i="26"/>
  <c r="BM93" i="26"/>
  <c r="DW76" i="26"/>
  <c r="EW76" i="26"/>
  <c r="BW88" i="26"/>
  <c r="BV88" i="26"/>
  <c r="V115" i="26"/>
  <c r="U115" i="26"/>
  <c r="DE77" i="26"/>
  <c r="EU76" i="26"/>
  <c r="DH77" i="26"/>
  <c r="W115" i="26"/>
  <c r="DD77" i="26"/>
  <c r="DU76" i="26"/>
  <c r="AW101" i="26"/>
  <c r="AV101" i="26"/>
  <c r="CA86" i="26"/>
  <c r="BZ86" i="26"/>
  <c r="EJ76" i="26"/>
  <c r="DY76" i="26"/>
  <c r="CQ79" i="26"/>
  <c r="EN76" i="26"/>
  <c r="AX101" i="26"/>
  <c r="H227" i="26"/>
  <c r="G225" i="26"/>
  <c r="EB77" i="26" l="1"/>
  <c r="DK78" i="26"/>
  <c r="EP77" i="26"/>
  <c r="EQ77" i="26"/>
  <c r="ES77" i="26"/>
  <c r="FD75" i="26"/>
  <c r="FC76" i="26" s="1"/>
  <c r="DO78" i="26"/>
  <c r="FB76" i="26"/>
  <c r="DS77" i="26"/>
  <c r="ER77" i="26"/>
  <c r="DQ77" i="26"/>
  <c r="DQ78" i="26" s="1"/>
  <c r="DH78" i="26"/>
  <c r="EW77" i="26"/>
  <c r="EJ77" i="26"/>
  <c r="DW77" i="26"/>
  <c r="CO80" i="26"/>
  <c r="EL77" i="26"/>
  <c r="EA77" i="26"/>
  <c r="EM77" i="26"/>
  <c r="DY77" i="26"/>
  <c r="DU77" i="26"/>
  <c r="ET77" i="26"/>
  <c r="EH77" i="26"/>
  <c r="DG78" i="26"/>
  <c r="ED77" i="26"/>
  <c r="CV80" i="26"/>
  <c r="AY102" i="26"/>
  <c r="EU77" i="26"/>
  <c r="EZ77" i="26"/>
  <c r="AK108" i="26"/>
  <c r="BL94" i="26"/>
  <c r="EC77" i="26"/>
  <c r="BQ92" i="26"/>
  <c r="DJ78" i="26"/>
  <c r="AD112" i="26"/>
  <c r="DI78" i="26"/>
  <c r="DE78" i="26"/>
  <c r="EN77" i="26"/>
  <c r="EO77" i="26"/>
  <c r="CQ80" i="26"/>
  <c r="V116" i="26"/>
  <c r="O119" i="26"/>
  <c r="U116" i="26"/>
  <c r="T116" i="26"/>
  <c r="EV77" i="26"/>
  <c r="BZ87" i="26"/>
  <c r="BY87" i="26"/>
  <c r="EK77" i="26"/>
  <c r="CE84" i="26"/>
  <c r="CD84" i="26"/>
  <c r="EE77" i="26"/>
  <c r="BV89" i="26"/>
  <c r="BU89" i="26"/>
  <c r="CY79" i="26"/>
  <c r="CX79" i="26"/>
  <c r="DV77" i="26"/>
  <c r="CF84" i="26"/>
  <c r="EF77" i="26"/>
  <c r="CZ79" i="26"/>
  <c r="AJ108" i="26"/>
  <c r="AI108" i="26"/>
  <c r="EG77" i="26"/>
  <c r="AV102" i="26"/>
  <c r="AU102" i="26"/>
  <c r="EX77" i="26"/>
  <c r="CU80" i="26"/>
  <c r="AW102" i="26"/>
  <c r="BP92" i="26"/>
  <c r="BO92" i="26"/>
  <c r="CR80" i="26"/>
  <c r="CT80" i="26"/>
  <c r="DZ77" i="26"/>
  <c r="M119" i="26"/>
  <c r="L119" i="26"/>
  <c r="CM80" i="26"/>
  <c r="CL80" i="26"/>
  <c r="CP80" i="26"/>
  <c r="DT77" i="26"/>
  <c r="N119" i="26"/>
  <c r="CN80" i="26"/>
  <c r="DD78" i="26"/>
  <c r="CG84" i="26"/>
  <c r="P119" i="26"/>
  <c r="DX77" i="26"/>
  <c r="DN78" i="26"/>
  <c r="DM78" i="26"/>
  <c r="DB78" i="26"/>
  <c r="EI77" i="26"/>
  <c r="DC78" i="26"/>
  <c r="AQ105" i="26"/>
  <c r="AP105" i="26"/>
  <c r="AO106" i="26" s="1"/>
  <c r="AX102" i="26"/>
  <c r="EY77" i="26"/>
  <c r="BC99" i="26"/>
  <c r="AB112" i="26"/>
  <c r="AA112" i="26"/>
  <c r="DF78" i="26"/>
  <c r="CS80" i="26"/>
  <c r="BK94" i="26"/>
  <c r="BJ94" i="26"/>
  <c r="AL108" i="26"/>
  <c r="BE98" i="26"/>
  <c r="BD99" i="26" s="1"/>
  <c r="AC112" i="26"/>
  <c r="DL78" i="26"/>
  <c r="H228" i="26"/>
  <c r="G226" i="26"/>
  <c r="EP78" i="26" l="1"/>
  <c r="ER78" i="26"/>
  <c r="EQ78" i="26"/>
  <c r="FB77" i="26"/>
  <c r="FA78" i="26" s="1"/>
  <c r="DR78" i="26"/>
  <c r="ES78" i="26"/>
  <c r="FA77" i="26"/>
  <c r="EZ78" i="26" s="1"/>
  <c r="DP78" i="26"/>
  <c r="DP79" i="26" s="1"/>
  <c r="EK78" i="26"/>
  <c r="FD76" i="26"/>
  <c r="FC77" i="26" s="1"/>
  <c r="DX78" i="26"/>
  <c r="DF79" i="26"/>
  <c r="DT78" i="26"/>
  <c r="DZ78" i="26"/>
  <c r="DV78" i="26"/>
  <c r="DI79" i="26"/>
  <c r="DH79" i="26"/>
  <c r="EI78" i="26"/>
  <c r="EY78" i="26"/>
  <c r="ET78" i="26"/>
  <c r="EO78" i="26"/>
  <c r="CS81" i="26"/>
  <c r="EC78" i="26"/>
  <c r="EN78" i="26"/>
  <c r="CP81" i="26"/>
  <c r="ED78" i="26"/>
  <c r="EM78" i="26"/>
  <c r="EB78" i="26"/>
  <c r="EG78" i="26"/>
  <c r="EV78" i="26"/>
  <c r="CU81" i="26"/>
  <c r="AV103" i="26"/>
  <c r="BK95" i="26"/>
  <c r="AX103" i="26"/>
  <c r="DN79" i="26"/>
  <c r="EU78" i="26"/>
  <c r="DJ79" i="26"/>
  <c r="CQ81" i="26"/>
  <c r="AB113" i="26"/>
  <c r="DD79" i="26"/>
  <c r="CN81" i="26"/>
  <c r="CY80" i="26"/>
  <c r="N120" i="26"/>
  <c r="EW78" i="26"/>
  <c r="AK109" i="26"/>
  <c r="EL78" i="26"/>
  <c r="DL79" i="26"/>
  <c r="EE78" i="26"/>
  <c r="DU78" i="26"/>
  <c r="CX80" i="26"/>
  <c r="CW80" i="26"/>
  <c r="DK79" i="26"/>
  <c r="DW78" i="26"/>
  <c r="BU90" i="26"/>
  <c r="BT90" i="26"/>
  <c r="AA113" i="26"/>
  <c r="Z113" i="26"/>
  <c r="AN107" i="26"/>
  <c r="EJ78" i="26"/>
  <c r="AU103" i="26"/>
  <c r="AT103" i="26"/>
  <c r="AP106" i="26"/>
  <c r="CT81" i="26"/>
  <c r="BC100" i="26"/>
  <c r="BB100" i="26"/>
  <c r="DC79" i="26"/>
  <c r="CR81" i="26"/>
  <c r="CD85" i="26"/>
  <c r="CC85" i="26"/>
  <c r="T117" i="26"/>
  <c r="S117" i="26"/>
  <c r="EA78" i="26"/>
  <c r="BO93" i="26"/>
  <c r="BN93" i="26"/>
  <c r="AI109" i="26"/>
  <c r="AH109" i="26"/>
  <c r="CE85" i="26"/>
  <c r="U117" i="26"/>
  <c r="BP93" i="26"/>
  <c r="AJ109" i="26"/>
  <c r="DG79" i="26"/>
  <c r="DY78" i="26"/>
  <c r="DB79" i="26"/>
  <c r="EH78" i="26"/>
  <c r="DA79" i="26"/>
  <c r="DM79" i="26"/>
  <c r="CL81" i="26"/>
  <c r="CK81" i="26"/>
  <c r="AW103" i="26"/>
  <c r="CO81" i="26"/>
  <c r="AC113" i="26"/>
  <c r="CM81" i="26"/>
  <c r="DE79" i="26"/>
  <c r="BY88" i="26"/>
  <c r="BX88" i="26"/>
  <c r="L120" i="26"/>
  <c r="K120" i="26"/>
  <c r="EX78" i="26"/>
  <c r="EF78" i="26"/>
  <c r="BJ95" i="26"/>
  <c r="BI95" i="26"/>
  <c r="M120" i="26"/>
  <c r="CF85" i="26"/>
  <c r="O120" i="26"/>
  <c r="DS78" i="26"/>
  <c r="DS79" i="26" s="1"/>
  <c r="H229" i="26"/>
  <c r="G227" i="26"/>
  <c r="EQ79" i="26" l="1"/>
  <c r="DO79" i="26"/>
  <c r="EP79" i="26"/>
  <c r="ER79" i="26"/>
  <c r="ER80" i="26" s="1"/>
  <c r="ET79" i="26"/>
  <c r="ES79" i="26"/>
  <c r="FD77" i="26"/>
  <c r="FC78" i="26" s="1"/>
  <c r="FB78" i="26"/>
  <c r="FA79" i="26" s="1"/>
  <c r="DQ79" i="26"/>
  <c r="DP80" i="26" s="1"/>
  <c r="DI80" i="26"/>
  <c r="DG80" i="26"/>
  <c r="DE80" i="26"/>
  <c r="EJ79" i="26"/>
  <c r="DY79" i="26"/>
  <c r="DU79" i="26"/>
  <c r="EA79" i="26"/>
  <c r="EH79" i="26"/>
  <c r="DW79" i="26"/>
  <c r="EO79" i="26"/>
  <c r="EP80" i="26" s="1"/>
  <c r="EZ79" i="26"/>
  <c r="EF79" i="26"/>
  <c r="DO80" i="26"/>
  <c r="CR82" i="26"/>
  <c r="EN79" i="26"/>
  <c r="EC79" i="26"/>
  <c r="AW104" i="26"/>
  <c r="EX79" i="26"/>
  <c r="EL79" i="26"/>
  <c r="ED79" i="26"/>
  <c r="CT82" i="26"/>
  <c r="EU79" i="26"/>
  <c r="EV79" i="26"/>
  <c r="DM80" i="26"/>
  <c r="DA80" i="26"/>
  <c r="CM82" i="26"/>
  <c r="CO82" i="26"/>
  <c r="N121" i="26"/>
  <c r="CD86" i="26"/>
  <c r="EI79" i="26"/>
  <c r="DH80" i="26"/>
  <c r="DX79" i="26"/>
  <c r="EK79" i="26"/>
  <c r="AI110" i="26"/>
  <c r="DR79" i="26"/>
  <c r="DR80" i="26" s="1"/>
  <c r="EM79" i="26"/>
  <c r="CP82" i="26"/>
  <c r="BJ96" i="26"/>
  <c r="EG79" i="26"/>
  <c r="DF80" i="26"/>
  <c r="CN82" i="26"/>
  <c r="BI96" i="26"/>
  <c r="BH96" i="26"/>
  <c r="DL80" i="26"/>
  <c r="CE86" i="26"/>
  <c r="AT104" i="26"/>
  <c r="AS104" i="26"/>
  <c r="CZ80" i="26"/>
  <c r="AH110" i="26"/>
  <c r="AG110" i="26"/>
  <c r="EE79" i="26"/>
  <c r="AU104" i="26"/>
  <c r="DT79" i="26"/>
  <c r="DT80" i="26" s="1"/>
  <c r="BN94" i="26"/>
  <c r="BM94" i="26"/>
  <c r="AM108" i="26"/>
  <c r="DK80" i="26"/>
  <c r="DJ80" i="26"/>
  <c r="K121" i="26"/>
  <c r="J121" i="26"/>
  <c r="DB80" i="26"/>
  <c r="BO94" i="26"/>
  <c r="DC80" i="26"/>
  <c r="AO107" i="26"/>
  <c r="AN108" i="26" s="1"/>
  <c r="CW81" i="26"/>
  <c r="CV81" i="26"/>
  <c r="L121" i="26"/>
  <c r="BB101" i="26"/>
  <c r="BA101" i="26"/>
  <c r="Z114" i="26"/>
  <c r="Y114" i="26"/>
  <c r="CX81" i="26"/>
  <c r="CK82" i="26"/>
  <c r="CJ82" i="26"/>
  <c r="AB114" i="26"/>
  <c r="AA114" i="26"/>
  <c r="CL82" i="26"/>
  <c r="EY79" i="26"/>
  <c r="DZ79" i="26"/>
  <c r="DN80" i="26"/>
  <c r="CQ82" i="26"/>
  <c r="BT91" i="26"/>
  <c r="BS91" i="26"/>
  <c r="CS82" i="26"/>
  <c r="AJ110" i="26"/>
  <c r="S118" i="26"/>
  <c r="R118" i="26"/>
  <c r="AV104" i="26"/>
  <c r="DV79" i="26"/>
  <c r="M121" i="26"/>
  <c r="BX89" i="26"/>
  <c r="BW89" i="26"/>
  <c r="T118" i="26"/>
  <c r="EB79" i="26"/>
  <c r="EW79" i="26"/>
  <c r="CC86" i="26"/>
  <c r="CB86" i="26"/>
  <c r="DD80" i="26"/>
  <c r="H230" i="26"/>
  <c r="G228" i="26"/>
  <c r="EQ80" i="26" l="1"/>
  <c r="ES80" i="26"/>
  <c r="ET80" i="26"/>
  <c r="EG80" i="26"/>
  <c r="J122" i="26"/>
  <c r="DH81" i="26"/>
  <c r="EK80" i="26"/>
  <c r="FB79" i="26"/>
  <c r="FA80" i="26" s="1"/>
  <c r="EQ81" i="26"/>
  <c r="DZ80" i="26"/>
  <c r="EB80" i="26"/>
  <c r="DX80" i="26"/>
  <c r="DV80" i="26"/>
  <c r="EY80" i="26"/>
  <c r="EI80" i="26"/>
  <c r="EO80" i="26"/>
  <c r="EP81" i="26" s="1"/>
  <c r="DF81" i="26"/>
  <c r="FD78" i="26"/>
  <c r="FC79" i="26" s="1"/>
  <c r="EM80" i="26"/>
  <c r="EW80" i="26"/>
  <c r="DN81" i="26"/>
  <c r="CS83" i="26"/>
  <c r="EU80" i="26"/>
  <c r="ET81" i="26" s="1"/>
  <c r="CQ83" i="26"/>
  <c r="CN83" i="26"/>
  <c r="ES81" i="26"/>
  <c r="CD87" i="26"/>
  <c r="EL80" i="26"/>
  <c r="DS80" i="26"/>
  <c r="DS81" i="26" s="1"/>
  <c r="AU105" i="26"/>
  <c r="DO81" i="26"/>
  <c r="DG81" i="26"/>
  <c r="CC87" i="26"/>
  <c r="M122" i="26"/>
  <c r="S119" i="26"/>
  <c r="DB81" i="26"/>
  <c r="DK81" i="26"/>
  <c r="DD81" i="26"/>
  <c r="BN95" i="26"/>
  <c r="BI97" i="26"/>
  <c r="DQ80" i="26"/>
  <c r="DQ81" i="26" s="1"/>
  <c r="EZ80" i="26"/>
  <c r="EJ80" i="26"/>
  <c r="EN80" i="26"/>
  <c r="AM109" i="26"/>
  <c r="AL109" i="26"/>
  <c r="EE80" i="26"/>
  <c r="ED80" i="26"/>
  <c r="BH97" i="26"/>
  <c r="BG97" i="26"/>
  <c r="AG111" i="26"/>
  <c r="AF111" i="26"/>
  <c r="DY80" i="26"/>
  <c r="L122" i="26"/>
  <c r="CR83" i="26"/>
  <c r="AH111" i="26"/>
  <c r="BM95" i="26"/>
  <c r="BL95" i="26"/>
  <c r="CZ81" i="26"/>
  <c r="CY81" i="26"/>
  <c r="CV82" i="26"/>
  <c r="CU82" i="26"/>
  <c r="CW82" i="26"/>
  <c r="AS105" i="26"/>
  <c r="AR105" i="26"/>
  <c r="DA81" i="26"/>
  <c r="BS92" i="26"/>
  <c r="BR92" i="26"/>
  <c r="AT105" i="26"/>
  <c r="BW90" i="26"/>
  <c r="BV90" i="26"/>
  <c r="DC81" i="26"/>
  <c r="EX80" i="26"/>
  <c r="EC80" i="26"/>
  <c r="EV80" i="26"/>
  <c r="EA80" i="26"/>
  <c r="AA115" i="26"/>
  <c r="DW80" i="26"/>
  <c r="CP83" i="26"/>
  <c r="CJ83" i="26"/>
  <c r="CI83" i="26"/>
  <c r="CO83" i="26"/>
  <c r="AI111" i="26"/>
  <c r="DM81" i="26"/>
  <c r="CL83" i="26"/>
  <c r="CK83" i="26"/>
  <c r="CB87" i="26"/>
  <c r="CA87" i="26"/>
  <c r="K122" i="26"/>
  <c r="EH80" i="26"/>
  <c r="CM83" i="26"/>
  <c r="BA102" i="26"/>
  <c r="AZ102" i="26"/>
  <c r="AV105" i="26"/>
  <c r="DE81" i="26"/>
  <c r="Y115" i="26"/>
  <c r="X115" i="26"/>
  <c r="ER81" i="26"/>
  <c r="DL81" i="26"/>
  <c r="R119" i="26"/>
  <c r="Q119" i="26"/>
  <c r="DU80" i="26"/>
  <c r="Z115" i="26"/>
  <c r="DJ81" i="26"/>
  <c r="DI81" i="26"/>
  <c r="EF80" i="26"/>
  <c r="H231" i="26"/>
  <c r="G229" i="26"/>
  <c r="EA81" i="26" l="1"/>
  <c r="DW81" i="26"/>
  <c r="DG82" i="26"/>
  <c r="FD79" i="26"/>
  <c r="FC80" i="26" s="1"/>
  <c r="FB80" i="26"/>
  <c r="EV81" i="26"/>
  <c r="EJ81" i="26"/>
  <c r="EL81" i="26"/>
  <c r="EX81" i="26"/>
  <c r="DU81" i="26"/>
  <c r="CR84" i="26"/>
  <c r="EM81" i="26"/>
  <c r="EN81" i="26"/>
  <c r="EZ81" i="26"/>
  <c r="ER82" i="26"/>
  <c r="CN84" i="26"/>
  <c r="EF81" i="26"/>
  <c r="DN82" i="26"/>
  <c r="DE82" i="26"/>
  <c r="CC88" i="26"/>
  <c r="DC82" i="26"/>
  <c r="DL82" i="26"/>
  <c r="DP81" i="26"/>
  <c r="DP82" i="26" s="1"/>
  <c r="DR81" i="26"/>
  <c r="DR82" i="26" s="1"/>
  <c r="DF82" i="26"/>
  <c r="EC81" i="26"/>
  <c r="CY82" i="26"/>
  <c r="Y116" i="26"/>
  <c r="BM96" i="26"/>
  <c r="DK82" i="26"/>
  <c r="ES82" i="26"/>
  <c r="DA82" i="26"/>
  <c r="AG112" i="26"/>
  <c r="EO81" i="26"/>
  <c r="K123" i="26"/>
  <c r="CM84" i="26"/>
  <c r="R120" i="26"/>
  <c r="CX82" i="26"/>
  <c r="EK81" i="26"/>
  <c r="Q120" i="26"/>
  <c r="P120" i="26"/>
  <c r="EQ82" i="26"/>
  <c r="CV83" i="26"/>
  <c r="AF112" i="26"/>
  <c r="AE112" i="26"/>
  <c r="BR93" i="26"/>
  <c r="BQ93" i="26"/>
  <c r="EH81" i="26"/>
  <c r="EI81" i="26"/>
  <c r="CH84" i="26"/>
  <c r="CI84" i="26"/>
  <c r="CJ84" i="26"/>
  <c r="CZ82" i="26"/>
  <c r="EY81" i="26"/>
  <c r="CU83" i="26"/>
  <c r="CT83" i="26"/>
  <c r="BL96" i="26"/>
  <c r="BK96" i="26"/>
  <c r="CA88" i="26"/>
  <c r="BZ88" i="26"/>
  <c r="CO84" i="26"/>
  <c r="CP84" i="26"/>
  <c r="AR106" i="26"/>
  <c r="AQ106" i="26"/>
  <c r="BG98" i="26"/>
  <c r="BF98" i="26"/>
  <c r="CB88" i="26"/>
  <c r="AS106" i="26"/>
  <c r="BH98" i="26"/>
  <c r="CK84" i="26"/>
  <c r="DT81" i="26"/>
  <c r="ED81" i="26"/>
  <c r="CL84" i="26"/>
  <c r="EG81" i="26"/>
  <c r="EE81" i="26"/>
  <c r="DV81" i="26"/>
  <c r="DV82" i="26" s="1"/>
  <c r="AH112" i="26"/>
  <c r="AL110" i="26"/>
  <c r="AK110" i="26"/>
  <c r="AZ103" i="26"/>
  <c r="AY103" i="26"/>
  <c r="X116" i="26"/>
  <c r="W116" i="26"/>
  <c r="BV91" i="26"/>
  <c r="BU91" i="26"/>
  <c r="EU81" i="26"/>
  <c r="ET82" i="26" s="1"/>
  <c r="DM82" i="26"/>
  <c r="DB82" i="26"/>
  <c r="L123" i="26"/>
  <c r="DI82" i="26"/>
  <c r="DH82" i="26"/>
  <c r="DY81" i="26"/>
  <c r="DX81" i="26"/>
  <c r="DZ81" i="26"/>
  <c r="DJ82" i="26"/>
  <c r="EW81" i="26"/>
  <c r="EB81" i="26"/>
  <c r="Z116" i="26"/>
  <c r="DD82" i="26"/>
  <c r="J123" i="26"/>
  <c r="CQ84" i="26"/>
  <c r="AT106" i="26"/>
  <c r="AU106" i="26"/>
  <c r="H232" i="26"/>
  <c r="G230" i="26"/>
  <c r="EK82" i="26" l="1"/>
  <c r="DF83" i="26"/>
  <c r="DD83" i="26"/>
  <c r="EM82" i="26"/>
  <c r="FD80" i="26"/>
  <c r="FC81" i="26" s="1"/>
  <c r="EY82" i="26"/>
  <c r="FB81" i="26"/>
  <c r="DM83" i="26"/>
  <c r="FA81" i="26"/>
  <c r="EN82" i="26"/>
  <c r="EW82" i="26"/>
  <c r="EB82" i="26"/>
  <c r="DO82" i="26"/>
  <c r="DO83" i="26" s="1"/>
  <c r="EO82" i="26"/>
  <c r="DQ82" i="26"/>
  <c r="DQ83" i="26" s="1"/>
  <c r="ER83" i="26"/>
  <c r="DK83" i="26"/>
  <c r="ES83" i="26"/>
  <c r="DB83" i="26"/>
  <c r="CX83" i="26"/>
  <c r="DU82" i="26"/>
  <c r="EG82" i="26"/>
  <c r="J124" i="26"/>
  <c r="CZ83" i="26"/>
  <c r="DW82" i="26"/>
  <c r="CB89" i="26"/>
  <c r="AG113" i="26"/>
  <c r="EP82" i="26"/>
  <c r="EQ83" i="26" s="1"/>
  <c r="CO85" i="26"/>
  <c r="CJ85" i="26"/>
  <c r="CQ85" i="26"/>
  <c r="CW83" i="26"/>
  <c r="Y117" i="26"/>
  <c r="EF82" i="26"/>
  <c r="ED82" i="26"/>
  <c r="DA83" i="26"/>
  <c r="DC83" i="26"/>
  <c r="DY82" i="26"/>
  <c r="DI83" i="26"/>
  <c r="EL82" i="26"/>
  <c r="EL83" i="26" s="1"/>
  <c r="EH82" i="26"/>
  <c r="AT107" i="26"/>
  <c r="W117" i="26"/>
  <c r="V117" i="26"/>
  <c r="CM85" i="26"/>
  <c r="CL85" i="26"/>
  <c r="CT84" i="26"/>
  <c r="CS84" i="26"/>
  <c r="DE83" i="26"/>
  <c r="X117" i="26"/>
  <c r="BF99" i="26"/>
  <c r="BE99" i="26"/>
  <c r="CU84" i="26"/>
  <c r="DH83" i="26"/>
  <c r="DG83" i="26"/>
  <c r="BG99" i="26"/>
  <c r="AY104" i="26"/>
  <c r="AX104" i="26"/>
  <c r="BQ94" i="26"/>
  <c r="BP94" i="26"/>
  <c r="EI82" i="26"/>
  <c r="EJ82" i="26"/>
  <c r="AQ107" i="26"/>
  <c r="AP107" i="26"/>
  <c r="EV82" i="26"/>
  <c r="AK111" i="26"/>
  <c r="AJ111" i="26"/>
  <c r="AR107" i="26"/>
  <c r="EU82" i="26"/>
  <c r="AE113" i="26"/>
  <c r="AD113" i="26"/>
  <c r="BU92" i="26"/>
  <c r="BT92" i="26"/>
  <c r="AF113" i="26"/>
  <c r="DT82" i="26"/>
  <c r="DS82" i="26"/>
  <c r="CP85" i="26"/>
  <c r="K124" i="26"/>
  <c r="EX82" i="26"/>
  <c r="CK85" i="26"/>
  <c r="BZ89" i="26"/>
  <c r="BY89" i="26"/>
  <c r="CY83" i="26"/>
  <c r="DL83" i="26"/>
  <c r="CA89" i="26"/>
  <c r="DJ83" i="26"/>
  <c r="EE82" i="26"/>
  <c r="EA82" i="26"/>
  <c r="P121" i="26"/>
  <c r="O121" i="26"/>
  <c r="N122" i="26" s="1"/>
  <c r="DZ82" i="26"/>
  <c r="AS107" i="26"/>
  <c r="BK97" i="26"/>
  <c r="BJ97" i="26"/>
  <c r="CI85" i="26"/>
  <c r="Q121" i="26"/>
  <c r="DX82" i="26"/>
  <c r="EC82" i="26"/>
  <c r="BL97" i="26"/>
  <c r="CH85" i="26"/>
  <c r="CG85" i="26"/>
  <c r="CN85" i="26"/>
  <c r="H233" i="26"/>
  <c r="G231" i="26"/>
  <c r="DC84" i="26" l="1"/>
  <c r="FA82" i="26"/>
  <c r="EN83" i="26"/>
  <c r="DE84" i="26"/>
  <c r="EZ82" i="26"/>
  <c r="DN83" i="26"/>
  <c r="DN84" i="26" s="1"/>
  <c r="FB82" i="26"/>
  <c r="EX83" i="26"/>
  <c r="FD81" i="26"/>
  <c r="FC82" i="26" s="1"/>
  <c r="CN86" i="26"/>
  <c r="DP83" i="26"/>
  <c r="DP84" i="26" s="1"/>
  <c r="DJ84" i="26"/>
  <c r="DL84" i="26"/>
  <c r="DV83" i="26"/>
  <c r="DX83" i="26"/>
  <c r="CW84" i="26"/>
  <c r="DB84" i="26"/>
  <c r="J125" i="26"/>
  <c r="EP83" i="26"/>
  <c r="EQ84" i="26" s="1"/>
  <c r="ER84" i="26"/>
  <c r="EO83" i="26"/>
  <c r="DD84" i="26"/>
  <c r="CV84" i="26"/>
  <c r="EE83" i="26"/>
  <c r="EC83" i="26"/>
  <c r="CP86" i="26"/>
  <c r="DA84" i="26"/>
  <c r="CJ86" i="26"/>
  <c r="CA90" i="26"/>
  <c r="CO86" i="26"/>
  <c r="AE114" i="26"/>
  <c r="EV83" i="26"/>
  <c r="AQ108" i="26"/>
  <c r="DT83" i="26"/>
  <c r="DU83" i="26"/>
  <c r="EI83" i="26"/>
  <c r="EM83" i="26"/>
  <c r="EA83" i="26"/>
  <c r="CH86" i="26"/>
  <c r="CK86" i="26"/>
  <c r="CT85" i="26"/>
  <c r="AP108" i="26"/>
  <c r="AO108" i="26"/>
  <c r="EY83" i="26"/>
  <c r="CS85" i="26"/>
  <c r="CR85" i="26"/>
  <c r="BF100" i="26"/>
  <c r="EB83" i="26"/>
  <c r="BT93" i="26"/>
  <c r="BS93" i="26"/>
  <c r="DG84" i="26"/>
  <c r="DF84" i="26"/>
  <c r="CL86" i="26"/>
  <c r="DY83" i="26"/>
  <c r="DH84" i="26"/>
  <c r="CM86" i="26"/>
  <c r="AD114" i="26"/>
  <c r="AC114" i="26"/>
  <c r="EJ83" i="26"/>
  <c r="EK83" i="26"/>
  <c r="V118" i="26"/>
  <c r="U118" i="26"/>
  <c r="W118" i="26"/>
  <c r="BJ98" i="26"/>
  <c r="BI98" i="26"/>
  <c r="EU83" i="26"/>
  <c r="ET83" i="26"/>
  <c r="BP95" i="26"/>
  <c r="BO95" i="26"/>
  <c r="AS108" i="26"/>
  <c r="AR108" i="26"/>
  <c r="CU85" i="26"/>
  <c r="EH83" i="26"/>
  <c r="CY84" i="26"/>
  <c r="CX84" i="26"/>
  <c r="DS83" i="26"/>
  <c r="DR83" i="26"/>
  <c r="ED83" i="26"/>
  <c r="CZ84" i="26"/>
  <c r="BE100" i="26"/>
  <c r="BD100" i="26"/>
  <c r="BY90" i="26"/>
  <c r="BX90" i="26"/>
  <c r="AJ112" i="26"/>
  <c r="AI112" i="26"/>
  <c r="DK84" i="26"/>
  <c r="EG83" i="26"/>
  <c r="CI86" i="26"/>
  <c r="DZ83" i="26"/>
  <c r="BZ90" i="26"/>
  <c r="AX105" i="26"/>
  <c r="AW105" i="26"/>
  <c r="X118" i="26"/>
  <c r="M123" i="26"/>
  <c r="EW83" i="26"/>
  <c r="DI84" i="26"/>
  <c r="BK98" i="26"/>
  <c r="CG86" i="26"/>
  <c r="CF86" i="26"/>
  <c r="O122" i="26"/>
  <c r="N123" i="26" s="1"/>
  <c r="P122" i="26"/>
  <c r="EF83" i="26"/>
  <c r="AF114" i="26"/>
  <c r="DW83" i="26"/>
  <c r="H234" i="26"/>
  <c r="G232" i="26"/>
  <c r="DD85" i="26" l="1"/>
  <c r="EM84" i="26"/>
  <c r="EZ83" i="26"/>
  <c r="EY84" i="26" s="1"/>
  <c r="DO84" i="26"/>
  <c r="DO85" i="26" s="1"/>
  <c r="DM84" i="26"/>
  <c r="FA83" i="26"/>
  <c r="EP84" i="26"/>
  <c r="EQ85" i="26" s="1"/>
  <c r="FD82" i="26"/>
  <c r="FC83" i="26" s="1"/>
  <c r="FB83" i="26"/>
  <c r="DK85" i="26"/>
  <c r="DE85" i="26"/>
  <c r="DB85" i="26"/>
  <c r="DM85" i="26"/>
  <c r="CV85" i="26"/>
  <c r="CU86" i="26" s="1"/>
  <c r="EO84" i="26"/>
  <c r="EP85" i="26" s="1"/>
  <c r="DC85" i="26"/>
  <c r="DC86" i="26" s="1"/>
  <c r="DT84" i="26"/>
  <c r="CO87" i="26"/>
  <c r="DI85" i="26"/>
  <c r="ED84" i="26"/>
  <c r="DU84" i="26"/>
  <c r="CN87" i="26"/>
  <c r="EI84" i="26"/>
  <c r="EE84" i="26"/>
  <c r="EW84" i="26"/>
  <c r="CK87" i="26"/>
  <c r="EB84" i="26"/>
  <c r="BE101" i="26"/>
  <c r="CT86" i="26"/>
  <c r="CM87" i="26"/>
  <c r="CI87" i="26"/>
  <c r="AR109" i="26"/>
  <c r="AD115" i="26"/>
  <c r="CL87" i="26"/>
  <c r="EU84" i="26"/>
  <c r="DF85" i="26"/>
  <c r="DG85" i="26"/>
  <c r="AE115" i="26"/>
  <c r="W119" i="26"/>
  <c r="DS84" i="26"/>
  <c r="BZ91" i="26"/>
  <c r="DZ84" i="26"/>
  <c r="EN84" i="26"/>
  <c r="EJ84" i="26"/>
  <c r="EG84" i="26"/>
  <c r="O123" i="26"/>
  <c r="BX91" i="26"/>
  <c r="BW91" i="26"/>
  <c r="CF87" i="26"/>
  <c r="CE87" i="26"/>
  <c r="BY91" i="26"/>
  <c r="DY84" i="26"/>
  <c r="CG87" i="26"/>
  <c r="EV84" i="26"/>
  <c r="DX84" i="26"/>
  <c r="EC84" i="26"/>
  <c r="CJ87" i="26"/>
  <c r="AQ109" i="26"/>
  <c r="AW106" i="26"/>
  <c r="AV106" i="26"/>
  <c r="BD101" i="26"/>
  <c r="BC101" i="26"/>
  <c r="U119" i="26"/>
  <c r="T119" i="26"/>
  <c r="V119" i="26"/>
  <c r="CS86" i="26"/>
  <c r="CQ86" i="26"/>
  <c r="CR86" i="26"/>
  <c r="CZ85" i="26"/>
  <c r="DA85" i="26"/>
  <c r="BO96" i="26"/>
  <c r="BN96" i="26"/>
  <c r="EK84" i="26"/>
  <c r="EL84" i="26"/>
  <c r="BS94" i="26"/>
  <c r="BR94" i="26"/>
  <c r="M124" i="26"/>
  <c r="L124" i="26"/>
  <c r="DR84" i="26"/>
  <c r="DQ84" i="26"/>
  <c r="ET84" i="26"/>
  <c r="ES84" i="26"/>
  <c r="AC115" i="26"/>
  <c r="AB115" i="26"/>
  <c r="AO109" i="26"/>
  <c r="AN109" i="26"/>
  <c r="DJ85" i="26"/>
  <c r="AP109" i="26"/>
  <c r="CH87" i="26"/>
  <c r="CX85" i="26"/>
  <c r="CW85" i="26"/>
  <c r="EA84" i="26"/>
  <c r="CY85" i="26"/>
  <c r="DV84" i="26"/>
  <c r="DW84" i="26"/>
  <c r="DL85" i="26"/>
  <c r="BI99" i="26"/>
  <c r="BH99" i="26"/>
  <c r="AI113" i="26"/>
  <c r="AH113" i="26"/>
  <c r="EH84" i="26"/>
  <c r="BJ99" i="26"/>
  <c r="EF84" i="26"/>
  <c r="DH85" i="26"/>
  <c r="EX84" i="26"/>
  <c r="H235" i="26"/>
  <c r="G233" i="26"/>
  <c r="DN85" i="26" l="1"/>
  <c r="FA84" i="26"/>
  <c r="EZ84" i="26"/>
  <c r="EZ85" i="26" s="1"/>
  <c r="DD86" i="26"/>
  <c r="FD83" i="26"/>
  <c r="FC84" i="26" s="1"/>
  <c r="DN86" i="26"/>
  <c r="EO85" i="26"/>
  <c r="EP86" i="26" s="1"/>
  <c r="DT85" i="26"/>
  <c r="FB84" i="26"/>
  <c r="DL86" i="26"/>
  <c r="DE86" i="26"/>
  <c r="DD87" i="26" s="1"/>
  <c r="EC85" i="26"/>
  <c r="DJ86" i="26"/>
  <c r="DF86" i="26"/>
  <c r="EX85" i="26"/>
  <c r="DH86" i="26"/>
  <c r="EF85" i="26"/>
  <c r="CN88" i="26"/>
  <c r="EH85" i="26"/>
  <c r="CL88" i="26"/>
  <c r="CI88" i="26"/>
  <c r="CJ88" i="26"/>
  <c r="EA85" i="26"/>
  <c r="CM88" i="26"/>
  <c r="EJ85" i="26"/>
  <c r="EV85" i="26"/>
  <c r="DY85" i="26"/>
  <c r="AD116" i="26"/>
  <c r="V120" i="26"/>
  <c r="AP110" i="26"/>
  <c r="DR85" i="26"/>
  <c r="CG88" i="26"/>
  <c r="EB85" i="26"/>
  <c r="BY92" i="26"/>
  <c r="ED85" i="26"/>
  <c r="EU85" i="26"/>
  <c r="BD102" i="26"/>
  <c r="DZ85" i="26"/>
  <c r="EN85" i="26"/>
  <c r="EO86" i="26" s="1"/>
  <c r="CY86" i="26"/>
  <c r="AC116" i="26"/>
  <c r="CZ86" i="26"/>
  <c r="DK86" i="26"/>
  <c r="L125" i="26"/>
  <c r="K125" i="26"/>
  <c r="AV107" i="26"/>
  <c r="AU107" i="26"/>
  <c r="EI85" i="26"/>
  <c r="BI100" i="26"/>
  <c r="DW85" i="26"/>
  <c r="EE85" i="26"/>
  <c r="CR87" i="26"/>
  <c r="CQ87" i="26"/>
  <c r="CP87" i="26"/>
  <c r="CE88" i="26"/>
  <c r="CD88" i="26"/>
  <c r="DV85" i="26"/>
  <c r="DU85" i="26"/>
  <c r="EY85" i="26"/>
  <c r="CS87" i="26"/>
  <c r="AQ110" i="26"/>
  <c r="CF88" i="26"/>
  <c r="DS85" i="26"/>
  <c r="DG86" i="26"/>
  <c r="CT87" i="26"/>
  <c r="DM86" i="26"/>
  <c r="EG85" i="26"/>
  <c r="AN110" i="26"/>
  <c r="AM110" i="26"/>
  <c r="AH114" i="26"/>
  <c r="AG114" i="26"/>
  <c r="AO110" i="26"/>
  <c r="EW85" i="26"/>
  <c r="BR95" i="26"/>
  <c r="BQ95" i="26"/>
  <c r="BW92" i="26"/>
  <c r="BV92" i="26"/>
  <c r="AB116" i="26"/>
  <c r="AA116" i="26"/>
  <c r="CK88" i="26"/>
  <c r="BX92" i="26"/>
  <c r="EL85" i="26"/>
  <c r="EM85" i="26"/>
  <c r="DI86" i="26"/>
  <c r="CW86" i="26"/>
  <c r="CV86" i="26"/>
  <c r="ES85" i="26"/>
  <c r="ER85" i="26"/>
  <c r="EK85" i="26"/>
  <c r="T120" i="26"/>
  <c r="S120" i="26"/>
  <c r="DA86" i="26"/>
  <c r="DB86" i="26"/>
  <c r="CX86" i="26"/>
  <c r="ET85" i="26"/>
  <c r="BN97" i="26"/>
  <c r="BM97" i="26"/>
  <c r="U120" i="26"/>
  <c r="DX85" i="26"/>
  <c r="N124" i="26"/>
  <c r="BC102" i="26"/>
  <c r="BB102" i="26"/>
  <c r="BH100" i="26"/>
  <c r="BG100" i="26"/>
  <c r="CH88" i="26"/>
  <c r="DQ85" i="26"/>
  <c r="DP85" i="26"/>
  <c r="H236" i="26"/>
  <c r="G234" i="26"/>
  <c r="FA85" i="26" l="1"/>
  <c r="FA86" i="26" s="1"/>
  <c r="DE87" i="26"/>
  <c r="DK87" i="26"/>
  <c r="CM89" i="26"/>
  <c r="FD84" i="26"/>
  <c r="FC85" i="26" s="1"/>
  <c r="FB85" i="26"/>
  <c r="EG86" i="26"/>
  <c r="DG87" i="26"/>
  <c r="EW86" i="26"/>
  <c r="DI87" i="26"/>
  <c r="DM87" i="26"/>
  <c r="EZ86" i="26"/>
  <c r="CK89" i="26"/>
  <c r="DS86" i="26"/>
  <c r="EB86" i="26"/>
  <c r="EI86" i="26"/>
  <c r="EJ86" i="26"/>
  <c r="EA86" i="26"/>
  <c r="EC86" i="26"/>
  <c r="CH89" i="26"/>
  <c r="EE86" i="26"/>
  <c r="DZ86" i="26"/>
  <c r="DX86" i="26"/>
  <c r="CY87" i="26"/>
  <c r="BX93" i="26"/>
  <c r="AB117" i="26"/>
  <c r="EK86" i="26"/>
  <c r="DA87" i="26"/>
  <c r="ES86" i="26"/>
  <c r="EN86" i="26"/>
  <c r="EO87" i="26" s="1"/>
  <c r="AO111" i="26"/>
  <c r="AP111" i="26"/>
  <c r="DQ86" i="26"/>
  <c r="BC103" i="26"/>
  <c r="S121" i="26"/>
  <c r="R121" i="26"/>
  <c r="CE89" i="26"/>
  <c r="T121" i="26"/>
  <c r="AG115" i="26"/>
  <c r="AF115" i="26"/>
  <c r="DH87" i="26"/>
  <c r="CP88" i="26"/>
  <c r="CO88" i="26"/>
  <c r="AU108" i="26"/>
  <c r="AT108" i="26"/>
  <c r="CQ88" i="26"/>
  <c r="BB103" i="26"/>
  <c r="BA103" i="26"/>
  <c r="ER86" i="26"/>
  <c r="EQ86" i="26"/>
  <c r="Z117" i="26"/>
  <c r="Y118" i="26" s="1"/>
  <c r="AA117" i="26"/>
  <c r="DR86" i="26"/>
  <c r="CL89" i="26"/>
  <c r="CR88" i="26"/>
  <c r="K126" i="26"/>
  <c r="J126" i="26"/>
  <c r="CV87" i="26"/>
  <c r="CU87" i="26"/>
  <c r="CJ89" i="26"/>
  <c r="BH101" i="26"/>
  <c r="CW87" i="26"/>
  <c r="BV93" i="26"/>
  <c r="BU93" i="26"/>
  <c r="DW86" i="26"/>
  <c r="BG101" i="26"/>
  <c r="BF101" i="26"/>
  <c r="U121" i="26"/>
  <c r="BW93" i="26"/>
  <c r="AM111" i="26"/>
  <c r="AL111" i="26"/>
  <c r="EF86" i="26"/>
  <c r="BM98" i="26"/>
  <c r="BL98" i="26"/>
  <c r="BQ96" i="26"/>
  <c r="BP96" i="26"/>
  <c r="AN111" i="26"/>
  <c r="CF89" i="26"/>
  <c r="DY86" i="26"/>
  <c r="DF87" i="26"/>
  <c r="CZ87" i="26"/>
  <c r="ET86" i="26"/>
  <c r="EM86" i="26"/>
  <c r="EH86" i="26"/>
  <c r="CS88" i="26"/>
  <c r="EL86" i="26"/>
  <c r="CG89" i="26"/>
  <c r="EX86" i="26"/>
  <c r="EY86" i="26"/>
  <c r="CI89" i="26"/>
  <c r="CX87" i="26"/>
  <c r="EV86" i="26"/>
  <c r="AC117" i="26"/>
  <c r="EU86" i="26"/>
  <c r="M125" i="26"/>
  <c r="L126" i="26" s="1"/>
  <c r="DL87" i="26"/>
  <c r="DL88" i="26" s="1"/>
  <c r="DB87" i="26"/>
  <c r="DU86" i="26"/>
  <c r="DT86" i="26"/>
  <c r="DJ87" i="26"/>
  <c r="CD89" i="26"/>
  <c r="CC89" i="26"/>
  <c r="DP86" i="26"/>
  <c r="DO86" i="26"/>
  <c r="DC87" i="26"/>
  <c r="DD88" i="26" s="1"/>
  <c r="ED86" i="26"/>
  <c r="DV86" i="26"/>
  <c r="H237" i="26"/>
  <c r="G235" i="26"/>
  <c r="J127" i="26" l="1"/>
  <c r="EF87" i="26"/>
  <c r="EB87" i="26"/>
  <c r="FD85" i="26"/>
  <c r="FC86" i="26" s="1"/>
  <c r="DH88" i="26"/>
  <c r="DJ88" i="26"/>
  <c r="CL90" i="26"/>
  <c r="EA87" i="26"/>
  <c r="EH87" i="26"/>
  <c r="FB86" i="26"/>
  <c r="DY87" i="26"/>
  <c r="ED87" i="26"/>
  <c r="EJ87" i="26"/>
  <c r="DT87" i="26"/>
  <c r="DB88" i="26"/>
  <c r="CZ88" i="26"/>
  <c r="CI90" i="26"/>
  <c r="AO112" i="26"/>
  <c r="ET87" i="26"/>
  <c r="CX88" i="26"/>
  <c r="BW94" i="26"/>
  <c r="DR87" i="26"/>
  <c r="EC87" i="26"/>
  <c r="EN87" i="26"/>
  <c r="ER87" i="26"/>
  <c r="EY87" i="26"/>
  <c r="CU88" i="26"/>
  <c r="BB104" i="26"/>
  <c r="AM112" i="26"/>
  <c r="DW87" i="26"/>
  <c r="CG90" i="26"/>
  <c r="EL87" i="26"/>
  <c r="DU87" i="26"/>
  <c r="ES87" i="26"/>
  <c r="CP89" i="26"/>
  <c r="DP87" i="26"/>
  <c r="EW87" i="26"/>
  <c r="EV87" i="26"/>
  <c r="EG87" i="26"/>
  <c r="AL112" i="26"/>
  <c r="AK112" i="26"/>
  <c r="DS87" i="26"/>
  <c r="Z118" i="26"/>
  <c r="AA118" i="26"/>
  <c r="AF116" i="26"/>
  <c r="AE116" i="26"/>
  <c r="CJ90" i="26"/>
  <c r="X119" i="26"/>
  <c r="CD90" i="26"/>
  <c r="DF88" i="26"/>
  <c r="DE88" i="26"/>
  <c r="EQ87" i="26"/>
  <c r="EP87" i="26"/>
  <c r="CK90" i="26"/>
  <c r="DI88" i="26"/>
  <c r="T122" i="26"/>
  <c r="EX87" i="26"/>
  <c r="CV88" i="26"/>
  <c r="BA104" i="26"/>
  <c r="AZ104" i="26"/>
  <c r="EI87" i="26"/>
  <c r="CF90" i="26"/>
  <c r="BF102" i="26"/>
  <c r="BE102" i="26"/>
  <c r="CE90" i="26"/>
  <c r="DA88" i="26"/>
  <c r="AN112" i="26"/>
  <c r="BG102" i="26"/>
  <c r="CH90" i="26"/>
  <c r="CY88" i="26"/>
  <c r="CQ89" i="26"/>
  <c r="DZ87" i="26"/>
  <c r="K127" i="26"/>
  <c r="CT88" i="26"/>
  <c r="R122" i="26"/>
  <c r="Q122" i="26"/>
  <c r="EZ87" i="26"/>
  <c r="EE87" i="26"/>
  <c r="S122" i="26"/>
  <c r="BP97" i="26"/>
  <c r="BO97" i="26"/>
  <c r="BL99" i="26"/>
  <c r="BK99" i="26"/>
  <c r="BU94" i="26"/>
  <c r="BT94" i="26"/>
  <c r="DG88" i="26"/>
  <c r="EK87" i="26"/>
  <c r="CC90" i="26"/>
  <c r="CB90" i="26"/>
  <c r="DV87" i="26"/>
  <c r="EM87" i="26"/>
  <c r="BV94" i="26"/>
  <c r="AT109" i="26"/>
  <c r="AS109" i="26"/>
  <c r="DO87" i="26"/>
  <c r="DN87" i="26"/>
  <c r="CW88" i="26"/>
  <c r="AB118" i="26"/>
  <c r="DC88" i="26"/>
  <c r="EU87" i="26"/>
  <c r="DQ87" i="26"/>
  <c r="DK88" i="26"/>
  <c r="DK89" i="26" s="1"/>
  <c r="DX87" i="26"/>
  <c r="CR89" i="26"/>
  <c r="CO89" i="26"/>
  <c r="CN89" i="26"/>
  <c r="H238" i="26"/>
  <c r="G236" i="26"/>
  <c r="EE88" i="26" l="1"/>
  <c r="DI89" i="26"/>
  <c r="CY89" i="26"/>
  <c r="EG88" i="26"/>
  <c r="FD86" i="26"/>
  <c r="FC87" i="26" s="1"/>
  <c r="DZ88" i="26"/>
  <c r="EC88" i="26"/>
  <c r="EI88" i="26"/>
  <c r="FB87" i="26"/>
  <c r="DQ88" i="26"/>
  <c r="DC89" i="26"/>
  <c r="FA87" i="26"/>
  <c r="DS88" i="26"/>
  <c r="EM88" i="26"/>
  <c r="EU88" i="26"/>
  <c r="DA89" i="26"/>
  <c r="CT89" i="26"/>
  <c r="DV88" i="26"/>
  <c r="ES88" i="26"/>
  <c r="DX88" i="26"/>
  <c r="CE91" i="26"/>
  <c r="ED88" i="26"/>
  <c r="EB88" i="26"/>
  <c r="CH91" i="26"/>
  <c r="CW89" i="26"/>
  <c r="EQ88" i="26"/>
  <c r="ET88" i="26"/>
  <c r="AN113" i="26"/>
  <c r="EA88" i="26"/>
  <c r="EH88" i="26"/>
  <c r="EX88" i="26"/>
  <c r="DG89" i="26"/>
  <c r="CP90" i="26"/>
  <c r="BA105" i="26"/>
  <c r="BV95" i="26"/>
  <c r="Z119" i="26"/>
  <c r="AL113" i="26"/>
  <c r="DU88" i="26"/>
  <c r="CS89" i="26"/>
  <c r="DT88" i="26"/>
  <c r="CJ91" i="26"/>
  <c r="EN88" i="26"/>
  <c r="DY88" i="26"/>
  <c r="CB91" i="26"/>
  <c r="CA91" i="26"/>
  <c r="CV89" i="26"/>
  <c r="AA119" i="26"/>
  <c r="CC91" i="26"/>
  <c r="EK88" i="26"/>
  <c r="EJ88" i="26"/>
  <c r="Q123" i="26"/>
  <c r="P123" i="26"/>
  <c r="EL88" i="26"/>
  <c r="R123" i="26"/>
  <c r="DE89" i="26"/>
  <c r="AK113" i="26"/>
  <c r="AJ113" i="26"/>
  <c r="DF89" i="26"/>
  <c r="BU95" i="26"/>
  <c r="CI91" i="26"/>
  <c r="DN88" i="26"/>
  <c r="DM88" i="26"/>
  <c r="CD91" i="26"/>
  <c r="EV88" i="26"/>
  <c r="BK100" i="26"/>
  <c r="BJ100" i="26"/>
  <c r="DO88" i="26"/>
  <c r="ER88" i="26"/>
  <c r="EW88" i="26"/>
  <c r="BT95" i="26"/>
  <c r="BS95" i="26"/>
  <c r="AS110" i="26"/>
  <c r="AR110" i="26"/>
  <c r="BE103" i="26"/>
  <c r="BD103" i="26"/>
  <c r="CU89" i="26"/>
  <c r="DP88" i="26"/>
  <c r="CO90" i="26"/>
  <c r="DB89" i="26"/>
  <c r="BF103" i="26"/>
  <c r="W120" i="26"/>
  <c r="CN90" i="26"/>
  <c r="CM90" i="26"/>
  <c r="BO98" i="26"/>
  <c r="BN98" i="26"/>
  <c r="CQ90" i="26"/>
  <c r="CF91" i="26"/>
  <c r="DD89" i="26"/>
  <c r="Y119" i="26"/>
  <c r="DH89" i="26"/>
  <c r="J128" i="26"/>
  <c r="CG91" i="26"/>
  <c r="EY88" i="26"/>
  <c r="DR88" i="26"/>
  <c r="S123" i="26"/>
  <c r="DW88" i="26"/>
  <c r="EF88" i="26"/>
  <c r="CZ89" i="26"/>
  <c r="AM113" i="26"/>
  <c r="DJ89" i="26"/>
  <c r="DJ90" i="26" s="1"/>
  <c r="CK91" i="26"/>
  <c r="CX89" i="26"/>
  <c r="AZ105" i="26"/>
  <c r="AY105" i="26"/>
  <c r="EP88" i="26"/>
  <c r="EO88" i="26"/>
  <c r="AE117" i="26"/>
  <c r="AD117" i="26"/>
  <c r="H239" i="26"/>
  <c r="G237" i="26"/>
  <c r="EH89" i="26" l="1"/>
  <c r="DY89" i="26"/>
  <c r="EF89" i="26"/>
  <c r="FA88" i="26"/>
  <c r="EZ89" i="26" s="1"/>
  <c r="DR89" i="26"/>
  <c r="ED89" i="26"/>
  <c r="EZ88" i="26"/>
  <c r="DB90" i="26"/>
  <c r="EC89" i="26"/>
  <c r="FD87" i="26"/>
  <c r="FC88" i="26" s="1"/>
  <c r="ET89" i="26"/>
  <c r="FB88" i="26"/>
  <c r="CS90" i="26"/>
  <c r="CZ90" i="26"/>
  <c r="CX90" i="26"/>
  <c r="DW89" i="26"/>
  <c r="EN89" i="26"/>
  <c r="EA89" i="26"/>
  <c r="EY89" i="26"/>
  <c r="EB89" i="26"/>
  <c r="EC90" i="26" s="1"/>
  <c r="DH90" i="26"/>
  <c r="ER89" i="26"/>
  <c r="EU89" i="26"/>
  <c r="Y120" i="26"/>
  <c r="CR90" i="26"/>
  <c r="CQ91" i="26" s="1"/>
  <c r="AM114" i="26"/>
  <c r="DT89" i="26"/>
  <c r="CP91" i="26"/>
  <c r="EW89" i="26"/>
  <c r="CT90" i="26"/>
  <c r="EG89" i="26"/>
  <c r="EG90" i="26" s="1"/>
  <c r="CI92" i="26"/>
  <c r="EP89" i="26"/>
  <c r="DD90" i="26"/>
  <c r="DZ89" i="26"/>
  <c r="CJ92" i="26"/>
  <c r="EJ89" i="26"/>
  <c r="DA90" i="26"/>
  <c r="CV90" i="26"/>
  <c r="BE104" i="26"/>
  <c r="DC90" i="26"/>
  <c r="CN91" i="26"/>
  <c r="X120" i="26"/>
  <c r="DU89" i="26"/>
  <c r="AZ106" i="26"/>
  <c r="CY90" i="26"/>
  <c r="DP89" i="26"/>
  <c r="CD92" i="26"/>
  <c r="EK89" i="26"/>
  <c r="CE92" i="26"/>
  <c r="CW90" i="26"/>
  <c r="DV89" i="26"/>
  <c r="CM91" i="26"/>
  <c r="CL91" i="26"/>
  <c r="AR111" i="26"/>
  <c r="AQ111" i="26"/>
  <c r="AJ114" i="26"/>
  <c r="AI114" i="26"/>
  <c r="Z120" i="26"/>
  <c r="DM89" i="26"/>
  <c r="DL89" i="26"/>
  <c r="AK114" i="26"/>
  <c r="BS96" i="26"/>
  <c r="BR96" i="26"/>
  <c r="DN89" i="26"/>
  <c r="DE90" i="26"/>
  <c r="ES89" i="26"/>
  <c r="CH92" i="26"/>
  <c r="CG92" i="26"/>
  <c r="V121" i="26"/>
  <c r="BT96" i="26"/>
  <c r="EQ89" i="26"/>
  <c r="EX89" i="26"/>
  <c r="CC92" i="26"/>
  <c r="EI89" i="26"/>
  <c r="DI90" i="26"/>
  <c r="R124" i="26"/>
  <c r="BN99" i="26"/>
  <c r="BM99" i="26"/>
  <c r="DX89" i="26"/>
  <c r="DX90" i="26" s="1"/>
  <c r="DG90" i="26"/>
  <c r="AD118" i="26"/>
  <c r="AC118" i="26"/>
  <c r="EE89" i="26"/>
  <c r="DQ89" i="26"/>
  <c r="DO89" i="26"/>
  <c r="BU96" i="26"/>
  <c r="DS89" i="26"/>
  <c r="EO89" i="26"/>
  <c r="CO91" i="26"/>
  <c r="BJ101" i="26"/>
  <c r="BI101" i="26"/>
  <c r="BZ92" i="26"/>
  <c r="BY93" i="26" s="1"/>
  <c r="CA92" i="26"/>
  <c r="EM89" i="26"/>
  <c r="EL89" i="26"/>
  <c r="CB92" i="26"/>
  <c r="AY106" i="26"/>
  <c r="AX106" i="26"/>
  <c r="CF92" i="26"/>
  <c r="CU90" i="26"/>
  <c r="AL114" i="26"/>
  <c r="P124" i="26"/>
  <c r="O124" i="26"/>
  <c r="BD104" i="26"/>
  <c r="BC104" i="26"/>
  <c r="EV89" i="26"/>
  <c r="DF90" i="26"/>
  <c r="Q124" i="26"/>
  <c r="H240" i="26"/>
  <c r="G238" i="26"/>
  <c r="DZ90" i="26" l="1"/>
  <c r="DS90" i="26"/>
  <c r="X121" i="26"/>
  <c r="CY91" i="26"/>
  <c r="CR91" i="26"/>
  <c r="ES90" i="26"/>
  <c r="FD88" i="26"/>
  <c r="FC89" i="26" s="1"/>
  <c r="EB90" i="26"/>
  <c r="FB89" i="26"/>
  <c r="DA91" i="26"/>
  <c r="FA89" i="26"/>
  <c r="EZ90" i="26" s="1"/>
  <c r="CQ92" i="26"/>
  <c r="EV90" i="26"/>
  <c r="EA90" i="26"/>
  <c r="DI91" i="26"/>
  <c r="CS91" i="26"/>
  <c r="CR92" i="26" s="1"/>
  <c r="EX90" i="26"/>
  <c r="Y121" i="26"/>
  <c r="EO90" i="26"/>
  <c r="AL115" i="26"/>
  <c r="CI93" i="26"/>
  <c r="DB91" i="26"/>
  <c r="CL92" i="26"/>
  <c r="CU91" i="26"/>
  <c r="DQ90" i="26"/>
  <c r="EQ90" i="26"/>
  <c r="CK92" i="26"/>
  <c r="ET90" i="26"/>
  <c r="DC91" i="26"/>
  <c r="EM90" i="26"/>
  <c r="EJ90" i="26"/>
  <c r="CO92" i="26"/>
  <c r="DO90" i="26"/>
  <c r="DH91" i="26"/>
  <c r="DD91" i="26"/>
  <c r="W121" i="26"/>
  <c r="V122" i="26" s="1"/>
  <c r="AY107" i="26"/>
  <c r="CC93" i="26"/>
  <c r="EP90" i="26"/>
  <c r="DT90" i="26"/>
  <c r="BT97" i="26"/>
  <c r="DF91" i="26"/>
  <c r="CF93" i="26"/>
  <c r="CZ91" i="26"/>
  <c r="CZ92" i="26" s="1"/>
  <c r="CW91" i="26"/>
  <c r="O125" i="26"/>
  <c r="N125" i="26"/>
  <c r="P125" i="26"/>
  <c r="AK115" i="26"/>
  <c r="CT91" i="26"/>
  <c r="BM100" i="26"/>
  <c r="BL100" i="26"/>
  <c r="DL90" i="26"/>
  <c r="DK90" i="26"/>
  <c r="CE93" i="26"/>
  <c r="DM90" i="26"/>
  <c r="BZ93" i="26"/>
  <c r="CA93" i="26"/>
  <c r="BX94" i="26"/>
  <c r="U122" i="26"/>
  <c r="CN92" i="26"/>
  <c r="DY90" i="26"/>
  <c r="DY91" i="26" s="1"/>
  <c r="EU90" i="26"/>
  <c r="DW90" i="26"/>
  <c r="AX107" i="26"/>
  <c r="AW107" i="26"/>
  <c r="BI102" i="26"/>
  <c r="BH102" i="26"/>
  <c r="EE90" i="26"/>
  <c r="ED90" i="26"/>
  <c r="EW90" i="26"/>
  <c r="CH93" i="26"/>
  <c r="CG93" i="26"/>
  <c r="EK90" i="26"/>
  <c r="AC119" i="26"/>
  <c r="AB119" i="26"/>
  <c r="AI115" i="26"/>
  <c r="AH115" i="26"/>
  <c r="AG116" i="26" s="1"/>
  <c r="EI90" i="26"/>
  <c r="EH90" i="26"/>
  <c r="CX91" i="26"/>
  <c r="AJ115" i="26"/>
  <c r="Q125" i="26"/>
  <c r="CB93" i="26"/>
  <c r="AQ112" i="26"/>
  <c r="AP112" i="26"/>
  <c r="BC105" i="26"/>
  <c r="BB105" i="26"/>
  <c r="EL90" i="26"/>
  <c r="CV91" i="26"/>
  <c r="DE91" i="26"/>
  <c r="DG91" i="26"/>
  <c r="DN90" i="26"/>
  <c r="BR97" i="26"/>
  <c r="BQ97" i="26"/>
  <c r="CM92" i="26"/>
  <c r="CD93" i="26"/>
  <c r="EF90" i="26"/>
  <c r="ER90" i="26"/>
  <c r="BS97" i="26"/>
  <c r="DR90" i="26"/>
  <c r="EN90" i="26"/>
  <c r="BD105" i="26"/>
  <c r="DP90" i="26"/>
  <c r="EY90" i="26"/>
  <c r="DV90" i="26"/>
  <c r="DU90" i="26"/>
  <c r="CP92" i="26"/>
  <c r="H241" i="26"/>
  <c r="G239" i="26"/>
  <c r="EA91" i="26" l="1"/>
  <c r="FD89" i="26"/>
  <c r="FC90" i="26" s="1"/>
  <c r="EB91" i="26"/>
  <c r="EW91" i="26"/>
  <c r="FB90" i="26"/>
  <c r="FA90" i="26"/>
  <c r="DR91" i="26"/>
  <c r="EY91" i="26"/>
  <c r="CK93" i="26"/>
  <c r="EF91" i="26"/>
  <c r="DB92" i="26"/>
  <c r="ER91" i="26"/>
  <c r="CD94" i="26"/>
  <c r="CT92" i="26"/>
  <c r="CJ93" i="26"/>
  <c r="CJ94" i="26" s="1"/>
  <c r="CL93" i="26"/>
  <c r="DU91" i="26"/>
  <c r="CV92" i="26"/>
  <c r="CP93" i="26"/>
  <c r="EN91" i="26"/>
  <c r="DP91" i="26"/>
  <c r="EU91" i="26"/>
  <c r="DC92" i="26"/>
  <c r="X122" i="26"/>
  <c r="EP91" i="26"/>
  <c r="W122" i="26"/>
  <c r="V123" i="26" s="1"/>
  <c r="ED91" i="26"/>
  <c r="DN91" i="26"/>
  <c r="ET91" i="26"/>
  <c r="BS98" i="26"/>
  <c r="DA92" i="26"/>
  <c r="DA93" i="26" s="1"/>
  <c r="CX92" i="26"/>
  <c r="DE92" i="26"/>
  <c r="CH94" i="26"/>
  <c r="CB94" i="26"/>
  <c r="EK91" i="26"/>
  <c r="BZ94" i="26"/>
  <c r="CM93" i="26"/>
  <c r="EV91" i="26"/>
  <c r="AJ116" i="26"/>
  <c r="CQ93" i="26"/>
  <c r="EM91" i="26"/>
  <c r="CY92" i="26"/>
  <c r="AB120" i="26"/>
  <c r="AA120" i="26"/>
  <c r="DQ91" i="26"/>
  <c r="CA94" i="26"/>
  <c r="CU92" i="26"/>
  <c r="AK116" i="26"/>
  <c r="CC94" i="26"/>
  <c r="DF92" i="26"/>
  <c r="DG92" i="26"/>
  <c r="CG94" i="26"/>
  <c r="DM91" i="26"/>
  <c r="DH92" i="26"/>
  <c r="EQ91" i="26"/>
  <c r="P126" i="26"/>
  <c r="DS91" i="26"/>
  <c r="EH91" i="26"/>
  <c r="EG91" i="26"/>
  <c r="CN93" i="26"/>
  <c r="CW92" i="26"/>
  <c r="EI91" i="26"/>
  <c r="U123" i="26"/>
  <c r="T123" i="26"/>
  <c r="DT91" i="26"/>
  <c r="EJ91" i="26"/>
  <c r="EO91" i="26"/>
  <c r="EE91" i="26"/>
  <c r="EC91" i="26"/>
  <c r="DX91" i="26"/>
  <c r="EL91" i="26"/>
  <c r="CO93" i="26"/>
  <c r="BH103" i="26"/>
  <c r="BG103" i="26"/>
  <c r="CE94" i="26"/>
  <c r="DO91" i="26"/>
  <c r="DV91" i="26"/>
  <c r="BB106" i="26"/>
  <c r="BA106" i="26"/>
  <c r="DK91" i="26"/>
  <c r="DJ91" i="26"/>
  <c r="DD92" i="26"/>
  <c r="BQ98" i="26"/>
  <c r="BP98" i="26"/>
  <c r="BC106" i="26"/>
  <c r="DZ91" i="26"/>
  <c r="AW108" i="26"/>
  <c r="AV108" i="26"/>
  <c r="BW95" i="26"/>
  <c r="DL91" i="26"/>
  <c r="N126" i="26"/>
  <c r="M126" i="26"/>
  <c r="BR98" i="26"/>
  <c r="AP113" i="26"/>
  <c r="AO113" i="26"/>
  <c r="AF117" i="26"/>
  <c r="AX108" i="26"/>
  <c r="BY94" i="26"/>
  <c r="EX91" i="26"/>
  <c r="O126" i="26"/>
  <c r="AH116" i="26"/>
  <c r="AI116" i="26"/>
  <c r="DW91" i="26"/>
  <c r="CF94" i="26"/>
  <c r="BL101" i="26"/>
  <c r="BK101" i="26"/>
  <c r="CS92" i="26"/>
  <c r="EZ91" i="26"/>
  <c r="ES91" i="26"/>
  <c r="H242" i="26"/>
  <c r="G240" i="26"/>
  <c r="FA91" i="26" l="1"/>
  <c r="CK94" i="26"/>
  <c r="CI94" i="26"/>
  <c r="CI95" i="26" s="1"/>
  <c r="CS93" i="26"/>
  <c r="FD90" i="26"/>
  <c r="FC91" i="26" s="1"/>
  <c r="EX92" i="26"/>
  <c r="FB91" i="26"/>
  <c r="CU93" i="26"/>
  <c r="CC95" i="26"/>
  <c r="EV92" i="26"/>
  <c r="CL94" i="26"/>
  <c r="CK95" i="26" s="1"/>
  <c r="CW93" i="26"/>
  <c r="DQ92" i="26"/>
  <c r="EE92" i="26"/>
  <c r="EO92" i="26"/>
  <c r="DO92" i="26"/>
  <c r="EG92" i="26"/>
  <c r="W123" i="26"/>
  <c r="V124" i="26" s="1"/>
  <c r="ES92" i="26"/>
  <c r="EJ92" i="26"/>
  <c r="CN94" i="26"/>
  <c r="CD95" i="26"/>
  <c r="BY95" i="26"/>
  <c r="DD93" i="26"/>
  <c r="EU92" i="26"/>
  <c r="DU92" i="26"/>
  <c r="EL92" i="26"/>
  <c r="CP94" i="26"/>
  <c r="AI117" i="26"/>
  <c r="CF95" i="26"/>
  <c r="DB93" i="26"/>
  <c r="CB95" i="26"/>
  <c r="ET92" i="26"/>
  <c r="BR99" i="26"/>
  <c r="DG93" i="26"/>
  <c r="N127" i="26"/>
  <c r="DT92" i="26"/>
  <c r="DF93" i="26"/>
  <c r="DL92" i="26"/>
  <c r="EN92" i="26"/>
  <c r="DC93" i="26"/>
  <c r="DW92" i="26"/>
  <c r="BK102" i="26"/>
  <c r="BJ102" i="26"/>
  <c r="DJ92" i="26"/>
  <c r="DI92" i="26"/>
  <c r="CJ95" i="26"/>
  <c r="EF92" i="26"/>
  <c r="CG95" i="26"/>
  <c r="CT93" i="26"/>
  <c r="DK92" i="26"/>
  <c r="AJ117" i="26"/>
  <c r="DX92" i="26"/>
  <c r="M127" i="26"/>
  <c r="L127" i="26"/>
  <c r="EC92" i="26"/>
  <c r="EB92" i="26"/>
  <c r="EW92" i="26"/>
  <c r="BZ95" i="26"/>
  <c r="CA95" i="26"/>
  <c r="BA107" i="26"/>
  <c r="AZ107" i="26"/>
  <c r="EH92" i="26"/>
  <c r="BV96" i="26"/>
  <c r="BB107" i="26"/>
  <c r="DE93" i="26"/>
  <c r="CR93" i="26"/>
  <c r="AH117" i="26"/>
  <c r="BX95" i="26"/>
  <c r="CM94" i="26"/>
  <c r="DS92" i="26"/>
  <c r="O127" i="26"/>
  <c r="AV109" i="26"/>
  <c r="AU109" i="26"/>
  <c r="DV92" i="26"/>
  <c r="AW109" i="26"/>
  <c r="EQ92" i="26"/>
  <c r="EP92" i="26"/>
  <c r="DR92" i="26"/>
  <c r="DZ92" i="26"/>
  <c r="EA92" i="26"/>
  <c r="AA121" i="26"/>
  <c r="Z121" i="26"/>
  <c r="CE95" i="26"/>
  <c r="T124" i="26"/>
  <c r="S124" i="26"/>
  <c r="CH95" i="26"/>
  <c r="AE118" i="26"/>
  <c r="BP99" i="26"/>
  <c r="BO99" i="26"/>
  <c r="BG104" i="26"/>
  <c r="BF104" i="26"/>
  <c r="U124" i="26"/>
  <c r="CX93" i="26"/>
  <c r="DY92" i="26"/>
  <c r="CY93" i="26"/>
  <c r="CZ93" i="26"/>
  <c r="EZ92" i="26"/>
  <c r="AG117" i="26"/>
  <c r="BQ99" i="26"/>
  <c r="ED92" i="26"/>
  <c r="ER92" i="26"/>
  <c r="EK92" i="26"/>
  <c r="EM92" i="26"/>
  <c r="DP92" i="26"/>
  <c r="AO114" i="26"/>
  <c r="AN114" i="26"/>
  <c r="EY92" i="26"/>
  <c r="CO94" i="26"/>
  <c r="EI92" i="26"/>
  <c r="CV93" i="26"/>
  <c r="DM92" i="26"/>
  <c r="DN92" i="26"/>
  <c r="H243" i="26"/>
  <c r="G241" i="26"/>
  <c r="CV94" i="26" l="1"/>
  <c r="CR94" i="26"/>
  <c r="BX96" i="26"/>
  <c r="EF93" i="26"/>
  <c r="FD91" i="26"/>
  <c r="FC92" i="26" s="1"/>
  <c r="FB92" i="26"/>
  <c r="FA92" i="26"/>
  <c r="EZ93" i="26" s="1"/>
  <c r="CT94" i="26"/>
  <c r="DP93" i="26"/>
  <c r="EK93" i="26"/>
  <c r="EU93" i="26"/>
  <c r="EI93" i="26"/>
  <c r="ED93" i="26"/>
  <c r="DV93" i="26"/>
  <c r="EO93" i="26"/>
  <c r="DI93" i="26"/>
  <c r="CC96" i="26"/>
  <c r="CO95" i="26"/>
  <c r="CJ96" i="26"/>
  <c r="ET93" i="26"/>
  <c r="CE96" i="26"/>
  <c r="DH93" i="26"/>
  <c r="DG94" i="26" s="1"/>
  <c r="DN93" i="26"/>
  <c r="AG118" i="26"/>
  <c r="DE94" i="26"/>
  <c r="DY93" i="26"/>
  <c r="N128" i="26"/>
  <c r="DC94" i="26"/>
  <c r="DS93" i="26"/>
  <c r="EN93" i="26"/>
  <c r="EM93" i="26"/>
  <c r="DB94" i="26"/>
  <c r="AI118" i="26"/>
  <c r="CS94" i="26"/>
  <c r="BQ100" i="26"/>
  <c r="BZ96" i="26"/>
  <c r="EB93" i="26"/>
  <c r="DT93" i="26"/>
  <c r="EY93" i="26"/>
  <c r="DK93" i="26"/>
  <c r="AF118" i="26"/>
  <c r="EQ93" i="26"/>
  <c r="BW96" i="26"/>
  <c r="BW97" i="26" s="1"/>
  <c r="CW94" i="26"/>
  <c r="CG96" i="26"/>
  <c r="S125" i="26"/>
  <c r="R125" i="26"/>
  <c r="CZ94" i="26"/>
  <c r="DA94" i="26"/>
  <c r="T125" i="26"/>
  <c r="EJ93" i="26"/>
  <c r="CA96" i="26"/>
  <c r="DU93" i="26"/>
  <c r="AN115" i="26"/>
  <c r="AM115" i="26"/>
  <c r="DF94" i="26"/>
  <c r="CY94" i="26"/>
  <c r="CX94" i="26"/>
  <c r="EX93" i="26"/>
  <c r="BU97" i="26"/>
  <c r="EW93" i="26"/>
  <c r="EV93" i="26"/>
  <c r="U125" i="26"/>
  <c r="Z122" i="26"/>
  <c r="Y122" i="26"/>
  <c r="DQ93" i="26"/>
  <c r="BF105" i="26"/>
  <c r="BE105" i="26"/>
  <c r="EC93" i="26"/>
  <c r="L128" i="26"/>
  <c r="K128" i="26"/>
  <c r="EH93" i="26"/>
  <c r="M128" i="26"/>
  <c r="EL93" i="26"/>
  <c r="ER93" i="26"/>
  <c r="BP100" i="26"/>
  <c r="AU110" i="26"/>
  <c r="AT110" i="26"/>
  <c r="EE93" i="26"/>
  <c r="DW93" i="26"/>
  <c r="DJ93" i="26"/>
  <c r="DD94" i="26"/>
  <c r="AD119" i="26"/>
  <c r="DO93" i="26"/>
  <c r="AV110" i="26"/>
  <c r="AY108" i="26"/>
  <c r="AZ108" i="26"/>
  <c r="DM93" i="26"/>
  <c r="EA93" i="26"/>
  <c r="BA108" i="26"/>
  <c r="CN95" i="26"/>
  <c r="BJ103" i="26"/>
  <c r="BI103" i="26"/>
  <c r="DZ93" i="26"/>
  <c r="DL93" i="26"/>
  <c r="DX93" i="26"/>
  <c r="ES93" i="26"/>
  <c r="BY96" i="26"/>
  <c r="CM95" i="26"/>
  <c r="CL95" i="26"/>
  <c r="CI96" i="26"/>
  <c r="CB96" i="26"/>
  <c r="CQ94" i="26"/>
  <c r="CU94" i="26"/>
  <c r="CU95" i="26" s="1"/>
  <c r="DR93" i="26"/>
  <c r="CF96" i="26"/>
  <c r="CD96" i="26"/>
  <c r="BO100" i="26"/>
  <c r="BN100" i="26"/>
  <c r="CH96" i="26"/>
  <c r="EP93" i="26"/>
  <c r="AH118" i="26"/>
  <c r="EG93" i="26"/>
  <c r="H244" i="26"/>
  <c r="G242" i="26"/>
  <c r="EE94" i="26" l="1"/>
  <c r="CS95" i="26"/>
  <c r="FA93" i="26"/>
  <c r="AF119" i="26"/>
  <c r="EJ94" i="26"/>
  <c r="FD92" i="26"/>
  <c r="FC93" i="26" s="1"/>
  <c r="FB93" i="26"/>
  <c r="FA94" i="26" s="1"/>
  <c r="EC94" i="26"/>
  <c r="DH94" i="26"/>
  <c r="DI94" i="26"/>
  <c r="CD97" i="26"/>
  <c r="ET94" i="26"/>
  <c r="EG94" i="26"/>
  <c r="EP94" i="26"/>
  <c r="EY94" i="26"/>
  <c r="EL94" i="26"/>
  <c r="DU94" i="26"/>
  <c r="DO94" i="26"/>
  <c r="EN94" i="26"/>
  <c r="AH119" i="26"/>
  <c r="BY97" i="26"/>
  <c r="DV94" i="26"/>
  <c r="DR94" i="26"/>
  <c r="CB97" i="26"/>
  <c r="ED94" i="26"/>
  <c r="EB94" i="26"/>
  <c r="DH95" i="26"/>
  <c r="M129" i="26"/>
  <c r="EX94" i="26"/>
  <c r="ES94" i="26"/>
  <c r="EV94" i="26"/>
  <c r="CV95" i="26"/>
  <c r="DJ94" i="26"/>
  <c r="BV97" i="26"/>
  <c r="BV98" i="26" s="1"/>
  <c r="AE119" i="26"/>
  <c r="AD120" i="26" s="1"/>
  <c r="CF97" i="26"/>
  <c r="BO101" i="26"/>
  <c r="CH97" i="26"/>
  <c r="T126" i="26"/>
  <c r="DA95" i="26"/>
  <c r="EQ94" i="26"/>
  <c r="CY95" i="26"/>
  <c r="DF95" i="26"/>
  <c r="DL94" i="26"/>
  <c r="EM94" i="26"/>
  <c r="DS94" i="26"/>
  <c r="CM96" i="26"/>
  <c r="DZ94" i="26"/>
  <c r="DW94" i="26"/>
  <c r="AY109" i="26"/>
  <c r="AX109" i="26"/>
  <c r="BT98" i="26"/>
  <c r="CE97" i="26"/>
  <c r="CQ95" i="26"/>
  <c r="CP95" i="26"/>
  <c r="BE106" i="26"/>
  <c r="BD106" i="26"/>
  <c r="EH94" i="26"/>
  <c r="CA97" i="26"/>
  <c r="AC120" i="26"/>
  <c r="CX95" i="26"/>
  <c r="DE95" i="26"/>
  <c r="DN94" i="26"/>
  <c r="BI104" i="26"/>
  <c r="BH104" i="26"/>
  <c r="DP94" i="26"/>
  <c r="CG97" i="26"/>
  <c r="CI97" i="26"/>
  <c r="DD95" i="26"/>
  <c r="DC95" i="26"/>
  <c r="EZ94" i="26"/>
  <c r="CL96" i="26"/>
  <c r="CK96" i="26"/>
  <c r="CN96" i="26"/>
  <c r="K129" i="26"/>
  <c r="J129" i="26"/>
  <c r="CZ95" i="26"/>
  <c r="L129" i="26"/>
  <c r="DQ94" i="26"/>
  <c r="BN101" i="26"/>
  <c r="BM101" i="26"/>
  <c r="AG119" i="26"/>
  <c r="CC97" i="26"/>
  <c r="Y123" i="26"/>
  <c r="X123" i="26"/>
  <c r="DY94" i="26"/>
  <c r="CR95" i="26"/>
  <c r="AT111" i="26"/>
  <c r="AS111" i="26"/>
  <c r="AM116" i="26"/>
  <c r="AL116" i="26"/>
  <c r="AU111" i="26"/>
  <c r="R126" i="26"/>
  <c r="Q126" i="26"/>
  <c r="DT94" i="26"/>
  <c r="DB95" i="26"/>
  <c r="DK94" i="26"/>
  <c r="S126" i="26"/>
  <c r="EA94" i="26"/>
  <c r="BX97" i="26"/>
  <c r="EK94" i="26"/>
  <c r="DM94" i="26"/>
  <c r="BP101" i="26"/>
  <c r="EF94" i="26"/>
  <c r="CT95" i="26"/>
  <c r="CT96" i="26" s="1"/>
  <c r="BZ97" i="26"/>
  <c r="EU94" i="26"/>
  <c r="DG95" i="26"/>
  <c r="ER94" i="26"/>
  <c r="EO94" i="26"/>
  <c r="EI94" i="26"/>
  <c r="DX94" i="26"/>
  <c r="AZ109" i="26"/>
  <c r="EW94" i="26"/>
  <c r="CW95" i="26"/>
  <c r="H245" i="26"/>
  <c r="G243" i="26"/>
  <c r="DI95" i="26" l="1"/>
  <c r="ED95" i="26"/>
  <c r="FD93" i="26"/>
  <c r="FC94" i="26" s="1"/>
  <c r="FB94" i="26"/>
  <c r="FA95" i="26" s="1"/>
  <c r="EK95" i="26"/>
  <c r="EF95" i="26"/>
  <c r="DV95" i="26"/>
  <c r="EM95" i="26"/>
  <c r="CC98" i="26"/>
  <c r="EP95" i="26"/>
  <c r="EC95" i="26"/>
  <c r="ER95" i="26"/>
  <c r="EW95" i="26"/>
  <c r="EU95" i="26"/>
  <c r="DT95" i="26"/>
  <c r="EI95" i="26"/>
  <c r="DR95" i="26"/>
  <c r="AE120" i="26"/>
  <c r="AD121" i="26" s="1"/>
  <c r="DW95" i="26"/>
  <c r="BU98" i="26"/>
  <c r="BU99" i="26" s="1"/>
  <c r="EA95" i="26"/>
  <c r="CW96" i="26"/>
  <c r="CG98" i="26"/>
  <c r="CE98" i="26"/>
  <c r="CR96" i="26"/>
  <c r="EL95" i="26"/>
  <c r="ES95" i="26"/>
  <c r="BO102" i="26"/>
  <c r="DM95" i="26"/>
  <c r="DK95" i="26"/>
  <c r="CZ96" i="26"/>
  <c r="DE96" i="26"/>
  <c r="DG96" i="26"/>
  <c r="CF98" i="26"/>
  <c r="CL97" i="26"/>
  <c r="R127" i="26"/>
  <c r="BZ98" i="26"/>
  <c r="J130" i="26"/>
  <c r="DJ95" i="26"/>
  <c r="CV96" i="26"/>
  <c r="EZ95" i="26"/>
  <c r="DP95" i="26"/>
  <c r="BN102" i="26"/>
  <c r="DH96" i="26"/>
  <c r="CS96" i="26"/>
  <c r="CX96" i="26"/>
  <c r="Q127" i="26"/>
  <c r="P127" i="26"/>
  <c r="DX95" i="26"/>
  <c r="DY95" i="26"/>
  <c r="K130" i="26"/>
  <c r="CP96" i="26"/>
  <c r="CO96" i="26"/>
  <c r="X124" i="26"/>
  <c r="W124" i="26"/>
  <c r="AC121" i="26"/>
  <c r="AB121" i="26"/>
  <c r="CQ96" i="26"/>
  <c r="BH105" i="26"/>
  <c r="BG105" i="26"/>
  <c r="CK97" i="26"/>
  <c r="CJ97" i="26"/>
  <c r="EG95" i="26"/>
  <c r="BS99" i="26"/>
  <c r="EE95" i="26"/>
  <c r="ET95" i="26"/>
  <c r="CA98" i="26"/>
  <c r="AG120" i="26"/>
  <c r="AF120" i="26"/>
  <c r="EX95" i="26"/>
  <c r="BM102" i="26"/>
  <c r="BL102" i="26"/>
  <c r="DA96" i="26"/>
  <c r="DS95" i="26"/>
  <c r="AX110" i="26"/>
  <c r="AW110" i="26"/>
  <c r="BX98" i="26"/>
  <c r="BW98" i="26"/>
  <c r="AL117" i="26"/>
  <c r="AK117" i="26"/>
  <c r="DF96" i="26"/>
  <c r="EJ95" i="26"/>
  <c r="EH95" i="26"/>
  <c r="AY110" i="26"/>
  <c r="DQ95" i="26"/>
  <c r="DC96" i="26"/>
  <c r="CY96" i="26"/>
  <c r="DO95" i="26"/>
  <c r="DL95" i="26"/>
  <c r="CD98" i="26"/>
  <c r="L130" i="26"/>
  <c r="DD96" i="26"/>
  <c r="DZ95" i="26"/>
  <c r="EO95" i="26"/>
  <c r="EN95" i="26"/>
  <c r="EV95" i="26"/>
  <c r="EV96" i="26" s="1"/>
  <c r="S127" i="26"/>
  <c r="AS112" i="26"/>
  <c r="AR112" i="26"/>
  <c r="DU95" i="26"/>
  <c r="EY95" i="26"/>
  <c r="CU96" i="26"/>
  <c r="AT112" i="26"/>
  <c r="DN95" i="26"/>
  <c r="EQ95" i="26"/>
  <c r="DB96" i="26"/>
  <c r="BY98" i="26"/>
  <c r="CM97" i="26"/>
  <c r="CH98" i="26"/>
  <c r="CB98" i="26"/>
  <c r="BD107" i="26"/>
  <c r="BC107" i="26"/>
  <c r="EB95" i="26"/>
  <c r="H246" i="26"/>
  <c r="G244" i="26"/>
  <c r="EL96" i="26" l="1"/>
  <c r="FD94" i="26"/>
  <c r="FC95" i="26" s="1"/>
  <c r="FB95" i="26"/>
  <c r="FA96" i="26" s="1"/>
  <c r="EJ96" i="26"/>
  <c r="DS96" i="26"/>
  <c r="DU96" i="26"/>
  <c r="BT99" i="26"/>
  <c r="BT100" i="26" s="1"/>
  <c r="EQ96" i="26"/>
  <c r="CG99" i="26"/>
  <c r="CD99" i="26"/>
  <c r="DP96" i="26"/>
  <c r="DQ96" i="26"/>
  <c r="CS97" i="26"/>
  <c r="CY97" i="26"/>
  <c r="CB99" i="26"/>
  <c r="DL96" i="26"/>
  <c r="CF99" i="26"/>
  <c r="ET96" i="26"/>
  <c r="CW97" i="26"/>
  <c r="DJ96" i="26"/>
  <c r="EF96" i="26"/>
  <c r="BM103" i="26"/>
  <c r="EY96" i="26"/>
  <c r="ES96" i="26"/>
  <c r="CR97" i="26"/>
  <c r="EK96" i="26"/>
  <c r="DI96" i="26"/>
  <c r="CJ98" i="26"/>
  <c r="AF121" i="26"/>
  <c r="DD97" i="26"/>
  <c r="CZ97" i="26"/>
  <c r="CU97" i="26"/>
  <c r="AE121" i="26"/>
  <c r="CI98" i="26"/>
  <c r="J131" i="26"/>
  <c r="R128" i="26"/>
  <c r="EH96" i="26"/>
  <c r="DK96" i="26"/>
  <c r="AC122" i="26"/>
  <c r="BN103" i="26"/>
  <c r="BY99" i="26"/>
  <c r="DB97" i="26"/>
  <c r="EO96" i="26"/>
  <c r="BZ99" i="26"/>
  <c r="CO97" i="26"/>
  <c r="DN96" i="26"/>
  <c r="DZ96" i="26"/>
  <c r="BR100" i="26"/>
  <c r="AB122" i="26"/>
  <c r="AA122" i="26"/>
  <c r="CX97" i="26"/>
  <c r="EG96" i="26"/>
  <c r="DE97" i="26"/>
  <c r="DF97" i="26"/>
  <c r="EX96" i="26"/>
  <c r="W125" i="26"/>
  <c r="V125" i="26"/>
  <c r="EZ96" i="26"/>
  <c r="BC108" i="26"/>
  <c r="BB108" i="26"/>
  <c r="AK118" i="26"/>
  <c r="AJ118" i="26"/>
  <c r="CK98" i="26"/>
  <c r="CC99" i="26"/>
  <c r="CV97" i="26"/>
  <c r="BW99" i="26"/>
  <c r="BV99" i="26"/>
  <c r="BX99" i="26"/>
  <c r="DM96" i="26"/>
  <c r="CP97" i="26"/>
  <c r="EW96" i="26"/>
  <c r="CE99" i="26"/>
  <c r="K131" i="26"/>
  <c r="AR113" i="26"/>
  <c r="AQ113" i="26"/>
  <c r="DO96" i="26"/>
  <c r="AW111" i="26"/>
  <c r="AV111" i="26"/>
  <c r="CA99" i="26"/>
  <c r="DY96" i="26"/>
  <c r="DT96" i="26"/>
  <c r="AX111" i="26"/>
  <c r="BG106" i="26"/>
  <c r="BF106" i="26"/>
  <c r="DX96" i="26"/>
  <c r="DG97" i="26"/>
  <c r="ER96" i="26"/>
  <c r="DC97" i="26"/>
  <c r="CL98" i="26"/>
  <c r="Q128" i="26"/>
  <c r="P128" i="26"/>
  <c r="O128" i="26"/>
  <c r="AS113" i="26"/>
  <c r="EI96" i="26"/>
  <c r="DA97" i="26"/>
  <c r="EE96" i="26"/>
  <c r="ED96" i="26"/>
  <c r="CN97" i="26"/>
  <c r="DV96" i="26"/>
  <c r="CT97" i="26"/>
  <c r="EN96" i="26"/>
  <c r="EM96" i="26"/>
  <c r="BL103" i="26"/>
  <c r="BK103" i="26"/>
  <c r="EU96" i="26"/>
  <c r="DW96" i="26"/>
  <c r="EB96" i="26"/>
  <c r="EC96" i="26"/>
  <c r="EA96" i="26"/>
  <c r="CQ97" i="26"/>
  <c r="DR96" i="26"/>
  <c r="EP96" i="26"/>
  <c r="H247" i="26"/>
  <c r="G245" i="26"/>
  <c r="EK97" i="26" l="1"/>
  <c r="BS100" i="26"/>
  <c r="FD95" i="26"/>
  <c r="FC96" i="26" s="1"/>
  <c r="DT97" i="26"/>
  <c r="FB96" i="26"/>
  <c r="DO97" i="26"/>
  <c r="CC100" i="26"/>
  <c r="DR97" i="26"/>
  <c r="CN98" i="26"/>
  <c r="CX98" i="26"/>
  <c r="EU97" i="26"/>
  <c r="EG97" i="26"/>
  <c r="DK97" i="26"/>
  <c r="CE100" i="26"/>
  <c r="EF97" i="26"/>
  <c r="EI97" i="26"/>
  <c r="DI97" i="26"/>
  <c r="ER97" i="26"/>
  <c r="EP97" i="26"/>
  <c r="EZ97" i="26"/>
  <c r="CY98" i="26"/>
  <c r="DH97" i="26"/>
  <c r="CT98" i="26"/>
  <c r="AE122" i="26"/>
  <c r="CI99" i="26"/>
  <c r="FA97" i="26"/>
  <c r="DM97" i="26"/>
  <c r="CH99" i="26"/>
  <c r="CG100" i="26" s="1"/>
  <c r="DJ97" i="26"/>
  <c r="EA97" i="26"/>
  <c r="AD122" i="26"/>
  <c r="AC123" i="26" s="1"/>
  <c r="DV97" i="26"/>
  <c r="CV98" i="26"/>
  <c r="CQ98" i="26"/>
  <c r="DA98" i="26"/>
  <c r="DC98" i="26"/>
  <c r="BY100" i="26"/>
  <c r="CA100" i="26"/>
  <c r="Q129" i="26"/>
  <c r="BL104" i="26"/>
  <c r="CB100" i="26"/>
  <c r="DB98" i="26"/>
  <c r="DX97" i="26"/>
  <c r="ED97" i="26"/>
  <c r="DL97" i="26"/>
  <c r="BM104" i="26"/>
  <c r="EX97" i="26"/>
  <c r="DE98" i="26"/>
  <c r="BW100" i="26"/>
  <c r="EN97" i="26"/>
  <c r="AW112" i="26"/>
  <c r="AV112" i="26"/>
  <c r="AU112" i="26"/>
  <c r="DU97" i="26"/>
  <c r="DN97" i="26"/>
  <c r="DS97" i="26"/>
  <c r="DS98" i="26" s="1"/>
  <c r="CK99" i="26"/>
  <c r="EH97" i="26"/>
  <c r="CS98" i="26"/>
  <c r="DF98" i="26"/>
  <c r="DQ97" i="26"/>
  <c r="AQ114" i="26"/>
  <c r="AP114" i="26"/>
  <c r="CR98" i="26"/>
  <c r="AJ119" i="26"/>
  <c r="AI119" i="26"/>
  <c r="AA123" i="26"/>
  <c r="Z123" i="26"/>
  <c r="AR114" i="26"/>
  <c r="CO98" i="26"/>
  <c r="AB123" i="26"/>
  <c r="BR101" i="26"/>
  <c r="BQ101" i="26"/>
  <c r="BV100" i="26"/>
  <c r="BU100" i="26"/>
  <c r="BB109" i="26"/>
  <c r="BA109" i="26"/>
  <c r="BS101" i="26"/>
  <c r="BF107" i="26"/>
  <c r="BE107" i="26"/>
  <c r="ES97" i="26"/>
  <c r="EY97" i="26"/>
  <c r="EC97" i="26"/>
  <c r="EV97" i="26"/>
  <c r="ET97" i="26"/>
  <c r="EW97" i="26"/>
  <c r="CJ99" i="26"/>
  <c r="EQ97" i="26"/>
  <c r="EJ97" i="26"/>
  <c r="DP97" i="26"/>
  <c r="DW97" i="26"/>
  <c r="DZ97" i="26"/>
  <c r="EE97" i="26"/>
  <c r="O129" i="26"/>
  <c r="N129" i="26"/>
  <c r="CM98" i="26"/>
  <c r="DD98" i="26"/>
  <c r="CZ98" i="26"/>
  <c r="BK104" i="26"/>
  <c r="BJ104" i="26"/>
  <c r="P129" i="26"/>
  <c r="DY97" i="26"/>
  <c r="CP98" i="26"/>
  <c r="CD100" i="26"/>
  <c r="CF100" i="26"/>
  <c r="EO97" i="26"/>
  <c r="CW98" i="26"/>
  <c r="J132" i="26"/>
  <c r="CU98" i="26"/>
  <c r="EB97" i="26"/>
  <c r="EM97" i="26"/>
  <c r="EL97" i="26"/>
  <c r="BX100" i="26"/>
  <c r="V126" i="26"/>
  <c r="U126" i="26"/>
  <c r="BZ100" i="26"/>
  <c r="H248" i="26"/>
  <c r="G246" i="26"/>
  <c r="CM99" i="26" l="1"/>
  <c r="FD96" i="26"/>
  <c r="FC97" i="26" s="1"/>
  <c r="DH98" i="26"/>
  <c r="FB97" i="26"/>
  <c r="FA98" i="26" s="1"/>
  <c r="CD101" i="26"/>
  <c r="EJ98" i="26"/>
  <c r="EQ98" i="26"/>
  <c r="EH98" i="26"/>
  <c r="EO98" i="26"/>
  <c r="CW99" i="26"/>
  <c r="DG98" i="26"/>
  <c r="DG99" i="26" s="1"/>
  <c r="DL98" i="26"/>
  <c r="DJ98" i="26"/>
  <c r="EE98" i="26"/>
  <c r="DZ98" i="26"/>
  <c r="DW98" i="26"/>
  <c r="AD123" i="26"/>
  <c r="AC124" i="26" s="1"/>
  <c r="EW98" i="26"/>
  <c r="ES98" i="26"/>
  <c r="DT98" i="26"/>
  <c r="EG98" i="26"/>
  <c r="DI98" i="26"/>
  <c r="CU99" i="26"/>
  <c r="BZ101" i="26"/>
  <c r="EY98" i="26"/>
  <c r="DU98" i="26"/>
  <c r="CZ99" i="26"/>
  <c r="CH100" i="26"/>
  <c r="CG101" i="26" s="1"/>
  <c r="CB101" i="26"/>
  <c r="DB99" i="26"/>
  <c r="CP99" i="26"/>
  <c r="EZ98" i="26"/>
  <c r="EU98" i="26"/>
  <c r="DK98" i="26"/>
  <c r="CR99" i="26"/>
  <c r="DD99" i="26"/>
  <c r="CF101" i="26"/>
  <c r="BL105" i="26"/>
  <c r="BX101" i="26"/>
  <c r="EI98" i="26"/>
  <c r="CC101" i="26"/>
  <c r="AQ115" i="26"/>
  <c r="DQ98" i="26"/>
  <c r="BR102" i="26"/>
  <c r="EC98" i="26"/>
  <c r="O130" i="26"/>
  <c r="DA99" i="26"/>
  <c r="BQ102" i="26"/>
  <c r="BP102" i="26"/>
  <c r="DE99" i="26"/>
  <c r="EX98" i="26"/>
  <c r="AI120" i="26"/>
  <c r="AH120" i="26"/>
  <c r="BY101" i="26"/>
  <c r="N130" i="26"/>
  <c r="M130" i="26"/>
  <c r="CQ99" i="26"/>
  <c r="BW101" i="26"/>
  <c r="CN99" i="26"/>
  <c r="AP115" i="26"/>
  <c r="AO115" i="26"/>
  <c r="CJ100" i="26"/>
  <c r="CI100" i="26"/>
  <c r="BE108" i="26"/>
  <c r="BD108" i="26"/>
  <c r="AB124" i="26"/>
  <c r="ER98" i="26"/>
  <c r="CT99" i="26"/>
  <c r="U127" i="26"/>
  <c r="T127" i="26"/>
  <c r="CX99" i="26"/>
  <c r="CV99" i="26"/>
  <c r="DM98" i="26"/>
  <c r="DN98" i="26"/>
  <c r="CY99" i="26"/>
  <c r="ET98" i="26"/>
  <c r="BA110" i="26"/>
  <c r="AZ110" i="26"/>
  <c r="CA101" i="26"/>
  <c r="EV98" i="26"/>
  <c r="CO99" i="26"/>
  <c r="CS99" i="26"/>
  <c r="AU113" i="26"/>
  <c r="AT113" i="26"/>
  <c r="BU101" i="26"/>
  <c r="BT101" i="26"/>
  <c r="BS102" i="26" s="1"/>
  <c r="DO98" i="26"/>
  <c r="AV113" i="26"/>
  <c r="P130" i="26"/>
  <c r="BV101" i="26"/>
  <c r="DC99" i="26"/>
  <c r="CL99" i="26"/>
  <c r="CL100" i="26" s="1"/>
  <c r="DY98" i="26"/>
  <c r="EM98" i="26"/>
  <c r="EB98" i="26"/>
  <c r="BJ105" i="26"/>
  <c r="BI105" i="26"/>
  <c r="DR98" i="26"/>
  <c r="DV98" i="26"/>
  <c r="EN98" i="26"/>
  <c r="BK105" i="26"/>
  <c r="DP98" i="26"/>
  <c r="CE101" i="26"/>
  <c r="DX98" i="26"/>
  <c r="Z124" i="26"/>
  <c r="Y124" i="26"/>
  <c r="EP98" i="26"/>
  <c r="EP99" i="26" s="1"/>
  <c r="EL98" i="26"/>
  <c r="EK98" i="26"/>
  <c r="ED98" i="26"/>
  <c r="EA98" i="26"/>
  <c r="AA124" i="26"/>
  <c r="EF98" i="26"/>
  <c r="H249" i="26"/>
  <c r="G247" i="26"/>
  <c r="FD97" i="26" l="1"/>
  <c r="FC98" i="26" s="1"/>
  <c r="EI99" i="26"/>
  <c r="FB98" i="26"/>
  <c r="FA99" i="26" s="1"/>
  <c r="DK99" i="26"/>
  <c r="DF99" i="26"/>
  <c r="DH99" i="26"/>
  <c r="ER99" i="26"/>
  <c r="EF99" i="26"/>
  <c r="DI99" i="26"/>
  <c r="DT99" i="26"/>
  <c r="CV100" i="26"/>
  <c r="EX99" i="26"/>
  <c r="DV99" i="26"/>
  <c r="EH99" i="26"/>
  <c r="EJ99" i="26"/>
  <c r="CE102" i="26"/>
  <c r="DA100" i="26"/>
  <c r="ET99" i="26"/>
  <c r="BY102" i="26"/>
  <c r="ED99" i="26"/>
  <c r="CA102" i="26"/>
  <c r="DJ99" i="26"/>
  <c r="DF100" i="26"/>
  <c r="EY99" i="26"/>
  <c r="CR100" i="26"/>
  <c r="EV99" i="26"/>
  <c r="CC102" i="26"/>
  <c r="CQ100" i="26"/>
  <c r="DP99" i="26"/>
  <c r="BU102" i="26"/>
  <c r="CY100" i="26"/>
  <c r="DR99" i="26"/>
  <c r="CI101" i="26"/>
  <c r="CU100" i="26"/>
  <c r="CO100" i="26"/>
  <c r="Z125" i="26"/>
  <c r="CF102" i="26"/>
  <c r="DX99" i="26"/>
  <c r="BK106" i="26"/>
  <c r="BZ102" i="26"/>
  <c r="EN99" i="26"/>
  <c r="AP116" i="26"/>
  <c r="CB102" i="26"/>
  <c r="EA99" i="26"/>
  <c r="EK99" i="26"/>
  <c r="N131" i="26"/>
  <c r="DM99" i="26"/>
  <c r="DL99" i="26"/>
  <c r="AB125" i="26"/>
  <c r="BV102" i="26"/>
  <c r="BW102" i="26"/>
  <c r="CM100" i="26"/>
  <c r="DC100" i="26"/>
  <c r="DB100" i="26"/>
  <c r="DQ99" i="26"/>
  <c r="BD109" i="26"/>
  <c r="BC109" i="26"/>
  <c r="CK100" i="26"/>
  <c r="CK101" i="26" s="1"/>
  <c r="M131" i="26"/>
  <c r="L131" i="26"/>
  <c r="AH121" i="26"/>
  <c r="AG121" i="26"/>
  <c r="CP100" i="26"/>
  <c r="EW99" i="26"/>
  <c r="BR103" i="26"/>
  <c r="DZ99" i="26"/>
  <c r="EU99" i="26"/>
  <c r="ES99" i="26"/>
  <c r="AA125" i="26"/>
  <c r="DD100" i="26"/>
  <c r="DU99" i="26"/>
  <c r="DE100" i="26"/>
  <c r="DO99" i="26"/>
  <c r="DS99" i="26"/>
  <c r="AZ111" i="26"/>
  <c r="AY111" i="26"/>
  <c r="BP103" i="26"/>
  <c r="BO103" i="26"/>
  <c r="BT102" i="26"/>
  <c r="EE99" i="26"/>
  <c r="EQ99" i="26"/>
  <c r="BQ103" i="26"/>
  <c r="BI106" i="26"/>
  <c r="BH106" i="26"/>
  <c r="CX100" i="26"/>
  <c r="O131" i="26"/>
  <c r="CW100" i="26"/>
  <c r="EL99" i="26"/>
  <c r="BJ106" i="26"/>
  <c r="EC99" i="26"/>
  <c r="T128" i="26"/>
  <c r="S128" i="26"/>
  <c r="EO99" i="26"/>
  <c r="CH101" i="26"/>
  <c r="EZ99" i="26"/>
  <c r="EB99" i="26"/>
  <c r="DW99" i="26"/>
  <c r="CD102" i="26"/>
  <c r="AO116" i="26"/>
  <c r="AN116" i="26"/>
  <c r="CZ100" i="26"/>
  <c r="EM99" i="26"/>
  <c r="AT114" i="26"/>
  <c r="AS114" i="26"/>
  <c r="BX102" i="26"/>
  <c r="CS100" i="26"/>
  <c r="CT100" i="26"/>
  <c r="Y125" i="26"/>
  <c r="X125" i="26"/>
  <c r="DY99" i="26"/>
  <c r="AU114" i="26"/>
  <c r="DN99" i="26"/>
  <c r="CN100" i="26"/>
  <c r="EG99" i="26"/>
  <c r="H250" i="26"/>
  <c r="G248" i="26"/>
  <c r="DH100" i="26" l="1"/>
  <c r="DG100" i="26"/>
  <c r="EI100" i="26"/>
  <c r="FD98" i="26"/>
  <c r="FC99" i="26" s="1"/>
  <c r="EQ100" i="26"/>
  <c r="FB99" i="26"/>
  <c r="EJ100" i="26"/>
  <c r="EG100" i="26"/>
  <c r="DJ100" i="26"/>
  <c r="CH102" i="26"/>
  <c r="CU101" i="26"/>
  <c r="EE100" i="26"/>
  <c r="EU100" i="26"/>
  <c r="BZ103" i="26"/>
  <c r="DW100" i="26"/>
  <c r="EZ100" i="26"/>
  <c r="CR101" i="26"/>
  <c r="CB103" i="26"/>
  <c r="CE103" i="26"/>
  <c r="DI100" i="26"/>
  <c r="CZ101" i="26"/>
  <c r="EW100" i="26"/>
  <c r="BT103" i="26"/>
  <c r="CP101" i="26"/>
  <c r="EO100" i="26"/>
  <c r="DS100" i="26"/>
  <c r="DQ100" i="26"/>
  <c r="CN101" i="26"/>
  <c r="CW101" i="26"/>
  <c r="DX100" i="26"/>
  <c r="EC100" i="26"/>
  <c r="BJ107" i="26"/>
  <c r="CJ101" i="26"/>
  <c r="CJ102" i="26" s="1"/>
  <c r="DR100" i="26"/>
  <c r="Y126" i="26"/>
  <c r="BP104" i="26"/>
  <c r="BX103" i="26"/>
  <c r="CA103" i="26"/>
  <c r="DO100" i="26"/>
  <c r="AT115" i="26"/>
  <c r="EX100" i="26"/>
  <c r="EM100" i="26"/>
  <c r="Z126" i="26"/>
  <c r="DZ100" i="26"/>
  <c r="DF101" i="26"/>
  <c r="CO101" i="26"/>
  <c r="BS103" i="26"/>
  <c r="DA101" i="26"/>
  <c r="DB101" i="26"/>
  <c r="S129" i="26"/>
  <c r="R129" i="26"/>
  <c r="EV100" i="26"/>
  <c r="DC101" i="26"/>
  <c r="AG122" i="26"/>
  <c r="AF122" i="26"/>
  <c r="AS115" i="26"/>
  <c r="AR115" i="26"/>
  <c r="EH100" i="26"/>
  <c r="CM101" i="26"/>
  <c r="BU103" i="26"/>
  <c r="L132" i="26"/>
  <c r="K132" i="26"/>
  <c r="BV103" i="26"/>
  <c r="BW103" i="26"/>
  <c r="EL100" i="26"/>
  <c r="M132" i="26"/>
  <c r="BO104" i="26"/>
  <c r="BN104" i="26"/>
  <c r="DU100" i="26"/>
  <c r="DT100" i="26"/>
  <c r="DK100" i="26"/>
  <c r="DL100" i="26"/>
  <c r="ER100" i="26"/>
  <c r="AN117" i="26"/>
  <c r="AM117" i="26"/>
  <c r="CX101" i="26"/>
  <c r="CV101" i="26"/>
  <c r="DV100" i="26"/>
  <c r="DM100" i="26"/>
  <c r="CS101" i="26"/>
  <c r="CT101" i="26"/>
  <c r="EP100" i="26"/>
  <c r="DN100" i="26"/>
  <c r="AO117" i="26"/>
  <c r="BH107" i="26"/>
  <c r="BG107" i="26"/>
  <c r="AY112" i="26"/>
  <c r="AX112" i="26"/>
  <c r="DE101" i="26"/>
  <c r="DD101" i="26"/>
  <c r="CL101" i="26"/>
  <c r="BI107" i="26"/>
  <c r="FA100" i="26"/>
  <c r="DY100" i="26"/>
  <c r="CD103" i="26"/>
  <c r="CC103" i="26"/>
  <c r="EK100" i="26"/>
  <c r="EY100" i="26"/>
  <c r="EF100" i="26"/>
  <c r="CQ101" i="26"/>
  <c r="X126" i="26"/>
  <c r="W126" i="26"/>
  <c r="ED100" i="26"/>
  <c r="EN100" i="26"/>
  <c r="DP100" i="26"/>
  <c r="BC110" i="26"/>
  <c r="BB110" i="26"/>
  <c r="CY101" i="26"/>
  <c r="EB100" i="26"/>
  <c r="EA100" i="26"/>
  <c r="CG102" i="26"/>
  <c r="AA126" i="26"/>
  <c r="BY103" i="26"/>
  <c r="BQ104" i="26"/>
  <c r="ET100" i="26"/>
  <c r="ES100" i="26"/>
  <c r="N132" i="26"/>
  <c r="H251" i="26"/>
  <c r="G249" i="26"/>
  <c r="EH101" i="26" l="1"/>
  <c r="DG101" i="26"/>
  <c r="FD99" i="26"/>
  <c r="FC100" i="26" s="1"/>
  <c r="FB100" i="26"/>
  <c r="FA101" i="26" s="1"/>
  <c r="DI101" i="26"/>
  <c r="EF101" i="26"/>
  <c r="CA104" i="26"/>
  <c r="EV101" i="26"/>
  <c r="BY104" i="26"/>
  <c r="EW101" i="26"/>
  <c r="ED101" i="26"/>
  <c r="CQ102" i="26"/>
  <c r="EP101" i="26"/>
  <c r="DH101" i="26"/>
  <c r="DG102" i="26" s="1"/>
  <c r="EY101" i="26"/>
  <c r="DR101" i="26"/>
  <c r="CV102" i="26"/>
  <c r="CO102" i="26"/>
  <c r="BS104" i="26"/>
  <c r="DT101" i="26"/>
  <c r="DS101" i="26"/>
  <c r="BP105" i="26"/>
  <c r="EN101" i="26"/>
  <c r="DP101" i="26"/>
  <c r="DY101" i="26"/>
  <c r="CL102" i="26"/>
  <c r="BO105" i="26"/>
  <c r="DV101" i="26"/>
  <c r="CI102" i="26"/>
  <c r="CI103" i="26" s="1"/>
  <c r="DD102" i="26"/>
  <c r="CS102" i="26"/>
  <c r="Y127" i="26"/>
  <c r="CK102" i="26"/>
  <c r="BW104" i="26"/>
  <c r="Z127" i="26"/>
  <c r="CD104" i="26"/>
  <c r="L133" i="26"/>
  <c r="EG101" i="26"/>
  <c r="DF102" i="26"/>
  <c r="DK101" i="26"/>
  <c r="DQ101" i="26"/>
  <c r="DN101" i="26"/>
  <c r="DW101" i="26"/>
  <c r="EA101" i="26"/>
  <c r="CG103" i="26"/>
  <c r="CF103" i="26"/>
  <c r="AX113" i="26"/>
  <c r="AW113" i="26"/>
  <c r="ER101" i="26"/>
  <c r="AR116" i="26"/>
  <c r="AQ116" i="26"/>
  <c r="EJ101" i="26"/>
  <c r="EK101" i="26"/>
  <c r="AS116" i="26"/>
  <c r="DZ101" i="26"/>
  <c r="EB101" i="26"/>
  <c r="CC104" i="26"/>
  <c r="CB104" i="26"/>
  <c r="BG108" i="26"/>
  <c r="BF108" i="26"/>
  <c r="DL101" i="26"/>
  <c r="EL101" i="26"/>
  <c r="AF123" i="26"/>
  <c r="AE123" i="26"/>
  <c r="DO101" i="26"/>
  <c r="EQ101" i="26"/>
  <c r="CZ102" i="26"/>
  <c r="CY102" i="26"/>
  <c r="BV104" i="26"/>
  <c r="EX101" i="26"/>
  <c r="EO101" i="26"/>
  <c r="BB111" i="26"/>
  <c r="BA111" i="26"/>
  <c r="K133" i="26"/>
  <c r="J133" i="26"/>
  <c r="BX104" i="26"/>
  <c r="ET101" i="26"/>
  <c r="ES101" i="26"/>
  <c r="CT102" i="26"/>
  <c r="BU104" i="26"/>
  <c r="DC102" i="26"/>
  <c r="EU101" i="26"/>
  <c r="BZ104" i="26"/>
  <c r="BH108" i="26"/>
  <c r="BI108" i="26"/>
  <c r="DM101" i="26"/>
  <c r="BT104" i="26"/>
  <c r="CP102" i="26"/>
  <c r="DU101" i="26"/>
  <c r="CR102" i="26"/>
  <c r="EZ101" i="26"/>
  <c r="W127" i="26"/>
  <c r="V127" i="26"/>
  <c r="BN105" i="26"/>
  <c r="BM105" i="26"/>
  <c r="EE101" i="26"/>
  <c r="EI101" i="26"/>
  <c r="X127" i="26"/>
  <c r="CM102" i="26"/>
  <c r="R130" i="26"/>
  <c r="Q130" i="26"/>
  <c r="DX101" i="26"/>
  <c r="EM101" i="26"/>
  <c r="CN102" i="26"/>
  <c r="DJ101" i="26"/>
  <c r="CX102" i="26"/>
  <c r="CW102" i="26"/>
  <c r="CU102" i="26"/>
  <c r="AN118" i="26"/>
  <c r="AM118" i="26"/>
  <c r="AL118" i="26"/>
  <c r="M133" i="26"/>
  <c r="DB102" i="26"/>
  <c r="DE102" i="26"/>
  <c r="BR104" i="26"/>
  <c r="EC101" i="26"/>
  <c r="DA102" i="26"/>
  <c r="H252" i="26"/>
  <c r="G250" i="26"/>
  <c r="EG102" i="26" l="1"/>
  <c r="FD100" i="26"/>
  <c r="FC101" i="26" s="1"/>
  <c r="FB101" i="26"/>
  <c r="BZ105" i="26"/>
  <c r="DE103" i="26"/>
  <c r="EE102" i="26"/>
  <c r="BR105" i="26"/>
  <c r="DH102" i="26"/>
  <c r="DG103" i="26" s="1"/>
  <c r="EZ102" i="26"/>
  <c r="CP103" i="26"/>
  <c r="EO102" i="26"/>
  <c r="EX102" i="26"/>
  <c r="DQ102" i="26"/>
  <c r="DX102" i="26"/>
  <c r="DU102" i="26"/>
  <c r="CK103" i="26"/>
  <c r="CH103" i="26"/>
  <c r="CH104" i="26" s="1"/>
  <c r="CR103" i="26"/>
  <c r="BX105" i="26"/>
  <c r="DS102" i="26"/>
  <c r="EI102" i="26"/>
  <c r="CW103" i="26"/>
  <c r="CJ103" i="26"/>
  <c r="CL103" i="26"/>
  <c r="X128" i="26"/>
  <c r="DZ102" i="26"/>
  <c r="FA102" i="26"/>
  <c r="EA102" i="26"/>
  <c r="EC102" i="26"/>
  <c r="BT105" i="26"/>
  <c r="DM102" i="26"/>
  <c r="DJ102" i="26"/>
  <c r="CT103" i="26"/>
  <c r="DO102" i="26"/>
  <c r="DP102" i="26"/>
  <c r="BY105" i="26"/>
  <c r="BH109" i="26"/>
  <c r="DF103" i="26"/>
  <c r="DW102" i="26"/>
  <c r="DT102" i="26"/>
  <c r="K134" i="26"/>
  <c r="EH102" i="26"/>
  <c r="CQ103" i="26"/>
  <c r="DV102" i="26"/>
  <c r="EU102" i="26"/>
  <c r="DR102" i="26"/>
  <c r="AM119" i="26"/>
  <c r="CN103" i="26"/>
  <c r="EK102" i="26"/>
  <c r="DA103" i="26"/>
  <c r="EM102" i="26"/>
  <c r="CU103" i="26"/>
  <c r="BQ105" i="26"/>
  <c r="DC103" i="26"/>
  <c r="EW102" i="26"/>
  <c r="BW105" i="26"/>
  <c r="BU105" i="26"/>
  <c r="DN102" i="26"/>
  <c r="DK102" i="26"/>
  <c r="BA112" i="26"/>
  <c r="AZ112" i="26"/>
  <c r="Y128" i="26"/>
  <c r="CX103" i="26"/>
  <c r="BM106" i="26"/>
  <c r="BL106" i="26"/>
  <c r="EJ102" i="26"/>
  <c r="BN106" i="26"/>
  <c r="AE124" i="26"/>
  <c r="AD124" i="26"/>
  <c r="EF102" i="26"/>
  <c r="EF103" i="26" s="1"/>
  <c r="ES102" i="26"/>
  <c r="BS105" i="26"/>
  <c r="ET102" i="26"/>
  <c r="EL102" i="26"/>
  <c r="AQ117" i="26"/>
  <c r="AP117" i="26"/>
  <c r="DB103" i="26"/>
  <c r="CV103" i="26"/>
  <c r="V128" i="26"/>
  <c r="U128" i="26"/>
  <c r="ED102" i="26"/>
  <c r="BV105" i="26"/>
  <c r="DL102" i="26"/>
  <c r="AR117" i="26"/>
  <c r="W128" i="26"/>
  <c r="BF109" i="26"/>
  <c r="BE109" i="26"/>
  <c r="ER102" i="26"/>
  <c r="L134" i="26"/>
  <c r="BG109" i="26"/>
  <c r="AW114" i="26"/>
  <c r="AV114" i="26"/>
  <c r="AL119" i="26"/>
  <c r="AK119" i="26"/>
  <c r="Q131" i="26"/>
  <c r="P131" i="26"/>
  <c r="EV102" i="26"/>
  <c r="DY102" i="26"/>
  <c r="CC105" i="26"/>
  <c r="CB105" i="26"/>
  <c r="CA105" i="26"/>
  <c r="EP102" i="26"/>
  <c r="CY103" i="26"/>
  <c r="EY102" i="26"/>
  <c r="CM103" i="26"/>
  <c r="CZ103" i="26"/>
  <c r="EB102" i="26"/>
  <c r="CF104" i="26"/>
  <c r="CE104" i="26"/>
  <c r="DD103" i="26"/>
  <c r="BO106" i="26"/>
  <c r="CS103" i="26"/>
  <c r="CO103" i="26"/>
  <c r="DI102" i="26"/>
  <c r="EN102" i="26"/>
  <c r="J134" i="26"/>
  <c r="EQ102" i="26"/>
  <c r="H253" i="26"/>
  <c r="G251" i="26"/>
  <c r="BY106" i="26" l="1"/>
  <c r="J135" i="26"/>
  <c r="CG104" i="26"/>
  <c r="CF105" i="26" s="1"/>
  <c r="FD101" i="26"/>
  <c r="FC102" i="26" s="1"/>
  <c r="DP103" i="26"/>
  <c r="FB102" i="26"/>
  <c r="EY103" i="26"/>
  <c r="EN103" i="26"/>
  <c r="CJ104" i="26"/>
  <c r="DU103" i="26"/>
  <c r="CQ104" i="26"/>
  <c r="EH103" i="26"/>
  <c r="DT103" i="26"/>
  <c r="CK104" i="26"/>
  <c r="FA103" i="26"/>
  <c r="DY103" i="26"/>
  <c r="EB103" i="26"/>
  <c r="DR103" i="26"/>
  <c r="CW104" i="26"/>
  <c r="BS106" i="26"/>
  <c r="ED103" i="26"/>
  <c r="CI104" i="26"/>
  <c r="EJ103" i="26"/>
  <c r="DI103" i="26"/>
  <c r="CS104" i="26"/>
  <c r="DV103" i="26"/>
  <c r="DD104" i="26"/>
  <c r="CM104" i="26"/>
  <c r="EV103" i="26"/>
  <c r="BX106" i="26"/>
  <c r="DN103" i="26"/>
  <c r="DX103" i="26"/>
  <c r="DB104" i="26"/>
  <c r="DS103" i="26"/>
  <c r="DO103" i="26"/>
  <c r="DL103" i="26"/>
  <c r="CP104" i="26"/>
  <c r="CV104" i="26"/>
  <c r="CO104" i="26"/>
  <c r="V129" i="26"/>
  <c r="K135" i="26"/>
  <c r="J136" i="26" s="1"/>
  <c r="CB106" i="26"/>
  <c r="EL103" i="26"/>
  <c r="BR106" i="26"/>
  <c r="CR104" i="26"/>
  <c r="DJ103" i="26"/>
  <c r="BU106" i="26"/>
  <c r="CZ104" i="26"/>
  <c r="EI103" i="26"/>
  <c r="EQ103" i="26"/>
  <c r="DQ103" i="26"/>
  <c r="DM103" i="26"/>
  <c r="DW103" i="26"/>
  <c r="EC103" i="26"/>
  <c r="EO103" i="26"/>
  <c r="CE105" i="26"/>
  <c r="CD105" i="26"/>
  <c r="CA106" i="26"/>
  <c r="U129" i="26"/>
  <c r="T129" i="26"/>
  <c r="ES103" i="26"/>
  <c r="ER103" i="26"/>
  <c r="BE110" i="26"/>
  <c r="BD110" i="26"/>
  <c r="BL107" i="26"/>
  <c r="BK107" i="26"/>
  <c r="DA104" i="26"/>
  <c r="BF110" i="26"/>
  <c r="CN104" i="26"/>
  <c r="BM107" i="26"/>
  <c r="EG103" i="26"/>
  <c r="EM103" i="26"/>
  <c r="CX104" i="26"/>
  <c r="BW106" i="26"/>
  <c r="AP118" i="26"/>
  <c r="AO118" i="26"/>
  <c r="EA103" i="26"/>
  <c r="EW103" i="26"/>
  <c r="P132" i="26"/>
  <c r="O132" i="26"/>
  <c r="AQ118" i="26"/>
  <c r="AD125" i="26"/>
  <c r="AC125" i="26"/>
  <c r="EK103" i="26"/>
  <c r="DC104" i="26"/>
  <c r="BQ106" i="26"/>
  <c r="BP106" i="26"/>
  <c r="DZ103" i="26"/>
  <c r="AK120" i="26"/>
  <c r="AJ120" i="26"/>
  <c r="W129" i="26"/>
  <c r="EX103" i="26"/>
  <c r="AZ113" i="26"/>
  <c r="AY113" i="26"/>
  <c r="CU104" i="26"/>
  <c r="AL120" i="26"/>
  <c r="ET103" i="26"/>
  <c r="CY104" i="26"/>
  <c r="AV115" i="26"/>
  <c r="AU115" i="26"/>
  <c r="CT104" i="26"/>
  <c r="EP103" i="26"/>
  <c r="CL104" i="26"/>
  <c r="BN107" i="26"/>
  <c r="BT106" i="26"/>
  <c r="EU103" i="26"/>
  <c r="BZ106" i="26"/>
  <c r="BG110" i="26"/>
  <c r="DE104" i="26"/>
  <c r="EE103" i="26"/>
  <c r="DH103" i="26"/>
  <c r="BV106" i="26"/>
  <c r="DK103" i="26"/>
  <c r="X129" i="26"/>
  <c r="EZ103" i="26"/>
  <c r="DF104" i="26"/>
  <c r="H254" i="26"/>
  <c r="G252" i="26"/>
  <c r="CG105" i="26" l="1"/>
  <c r="FD102" i="26"/>
  <c r="FC103" i="26" s="1"/>
  <c r="DS104" i="26"/>
  <c r="FB103" i="26"/>
  <c r="DQ104" i="26"/>
  <c r="EG104" i="26"/>
  <c r="EZ104" i="26"/>
  <c r="CI105" i="26"/>
  <c r="DU104" i="26"/>
  <c r="EC104" i="26"/>
  <c r="DT104" i="26"/>
  <c r="CJ105" i="26"/>
  <c r="DH104" i="26"/>
  <c r="EE104" i="26"/>
  <c r="EI104" i="26"/>
  <c r="CR105" i="26"/>
  <c r="CL105" i="26"/>
  <c r="CH105" i="26"/>
  <c r="CP105" i="26"/>
  <c r="EM104" i="26"/>
  <c r="BX107" i="26"/>
  <c r="EK104" i="26"/>
  <c r="DO104" i="26"/>
  <c r="DX104" i="26"/>
  <c r="DP104" i="26"/>
  <c r="DM104" i="26"/>
  <c r="EX104" i="26"/>
  <c r="DW104" i="26"/>
  <c r="DR104" i="26"/>
  <c r="CN105" i="26"/>
  <c r="DC105" i="26"/>
  <c r="DN104" i="26"/>
  <c r="BR107" i="26"/>
  <c r="EP104" i="26"/>
  <c r="DD105" i="26"/>
  <c r="EU104" i="26"/>
  <c r="DK104" i="26"/>
  <c r="EJ104" i="26"/>
  <c r="CS105" i="26"/>
  <c r="CY105" i="26"/>
  <c r="DA105" i="26"/>
  <c r="CO105" i="26"/>
  <c r="BV107" i="26"/>
  <c r="W130" i="26"/>
  <c r="CQ105" i="26"/>
  <c r="CM105" i="26"/>
  <c r="CD106" i="26"/>
  <c r="BL108" i="26"/>
  <c r="DZ104" i="26"/>
  <c r="DV104" i="26"/>
  <c r="BP107" i="26"/>
  <c r="BO107" i="26"/>
  <c r="EF104" i="26"/>
  <c r="EN104" i="26"/>
  <c r="CU105" i="26"/>
  <c r="ES104" i="26"/>
  <c r="BZ107" i="26"/>
  <c r="BY107" i="26"/>
  <c r="BW107" i="26"/>
  <c r="BK108" i="26"/>
  <c r="BJ108" i="26"/>
  <c r="T130" i="26"/>
  <c r="S130" i="26"/>
  <c r="AJ121" i="26"/>
  <c r="AI121" i="26"/>
  <c r="CX105" i="26"/>
  <c r="U130" i="26"/>
  <c r="AK121" i="26"/>
  <c r="O133" i="26"/>
  <c r="N133" i="26"/>
  <c r="CA107" i="26"/>
  <c r="CV105" i="26"/>
  <c r="BS107" i="26"/>
  <c r="BT107" i="26"/>
  <c r="DI104" i="26"/>
  <c r="DG104" i="26"/>
  <c r="BD111" i="26"/>
  <c r="BC111" i="26"/>
  <c r="CE106" i="26"/>
  <c r="CW105" i="26"/>
  <c r="EV104" i="26"/>
  <c r="BE111" i="26"/>
  <c r="EQ104" i="26"/>
  <c r="AU116" i="26"/>
  <c r="AT116" i="26"/>
  <c r="ET104" i="26"/>
  <c r="BQ107" i="26"/>
  <c r="EW104" i="26"/>
  <c r="CK105" i="26"/>
  <c r="CC106" i="26"/>
  <c r="BU107" i="26"/>
  <c r="EO104" i="26"/>
  <c r="EY104" i="26"/>
  <c r="EA104" i="26"/>
  <c r="BM108" i="26"/>
  <c r="EB104" i="26"/>
  <c r="ED104" i="26"/>
  <c r="EL104" i="26"/>
  <c r="AO119" i="26"/>
  <c r="AN119" i="26"/>
  <c r="AP119" i="26"/>
  <c r="DB105" i="26"/>
  <c r="BF111" i="26"/>
  <c r="V130" i="26"/>
  <c r="DJ104" i="26"/>
  <c r="CT105" i="26"/>
  <c r="AY114" i="26"/>
  <c r="AX114" i="26"/>
  <c r="DY104" i="26"/>
  <c r="ER104" i="26"/>
  <c r="DE105" i="26"/>
  <c r="CZ105" i="26"/>
  <c r="DL104" i="26"/>
  <c r="EH104" i="26"/>
  <c r="AC126" i="26"/>
  <c r="AB126" i="26"/>
  <c r="CF106" i="26"/>
  <c r="H255" i="26"/>
  <c r="G253" i="26"/>
  <c r="DR105" i="26" l="1"/>
  <c r="DT105" i="26"/>
  <c r="DG105" i="26"/>
  <c r="FD103" i="26"/>
  <c r="FC104" i="26" s="1"/>
  <c r="EL105" i="26"/>
  <c r="DU105" i="26"/>
  <c r="EJ105" i="26"/>
  <c r="EF105" i="26"/>
  <c r="FB104" i="26"/>
  <c r="FA105" i="26" s="1"/>
  <c r="FA104" i="26"/>
  <c r="EZ105" i="26" s="1"/>
  <c r="CI106" i="26"/>
  <c r="EH105" i="26"/>
  <c r="ED105" i="26"/>
  <c r="DP105" i="26"/>
  <c r="CQ106" i="26"/>
  <c r="CK106" i="26"/>
  <c r="CG106" i="26"/>
  <c r="CF107" i="26" s="1"/>
  <c r="CH106" i="26"/>
  <c r="DJ105" i="26"/>
  <c r="DS105" i="26"/>
  <c r="DS106" i="26" s="1"/>
  <c r="EY105" i="26"/>
  <c r="DN105" i="26"/>
  <c r="EN105" i="26"/>
  <c r="DQ105" i="26"/>
  <c r="DR106" i="26" s="1"/>
  <c r="BW108" i="26"/>
  <c r="DO105" i="26"/>
  <c r="CM106" i="26"/>
  <c r="DL105" i="26"/>
  <c r="CO106" i="26"/>
  <c r="DB106" i="26"/>
  <c r="EW105" i="26"/>
  <c r="ET105" i="26"/>
  <c r="CT106" i="26"/>
  <c r="CP106" i="26"/>
  <c r="CZ106" i="26"/>
  <c r="ER105" i="26"/>
  <c r="EK105" i="26"/>
  <c r="EB105" i="26"/>
  <c r="CR106" i="26"/>
  <c r="BO108" i="26"/>
  <c r="DH105" i="26"/>
  <c r="DW105" i="26"/>
  <c r="CN106" i="26"/>
  <c r="DV105" i="26"/>
  <c r="BK109" i="26"/>
  <c r="BN108" i="26"/>
  <c r="BM109" i="26" s="1"/>
  <c r="BQ108" i="26"/>
  <c r="BS108" i="26"/>
  <c r="EM105" i="26"/>
  <c r="CW106" i="26"/>
  <c r="U131" i="26"/>
  <c r="EC105" i="26"/>
  <c r="EO105" i="26"/>
  <c r="CU106" i="26"/>
  <c r="BJ109" i="26"/>
  <c r="BI109" i="26"/>
  <c r="CE107" i="26"/>
  <c r="BC112" i="26"/>
  <c r="BB112" i="26"/>
  <c r="BD112" i="26"/>
  <c r="AB127" i="26"/>
  <c r="AA127" i="26"/>
  <c r="DY105" i="26"/>
  <c r="DX105" i="26"/>
  <c r="EA105" i="26"/>
  <c r="CL106" i="26"/>
  <c r="N134" i="26"/>
  <c r="M134" i="26"/>
  <c r="AX115" i="26"/>
  <c r="AW115" i="26"/>
  <c r="AT117" i="26"/>
  <c r="AS117" i="26"/>
  <c r="DI105" i="26"/>
  <c r="BT108" i="26"/>
  <c r="CS106" i="26"/>
  <c r="BX108" i="26"/>
  <c r="BY108" i="26"/>
  <c r="EG105" i="26"/>
  <c r="EQ105" i="26"/>
  <c r="BZ108" i="26"/>
  <c r="EE105" i="26"/>
  <c r="EI105" i="26"/>
  <c r="BR108" i="26"/>
  <c r="BE112" i="26"/>
  <c r="BL109" i="26"/>
  <c r="ES105" i="26"/>
  <c r="DD106" i="26"/>
  <c r="EU105" i="26"/>
  <c r="EV105" i="26"/>
  <c r="CX106" i="26"/>
  <c r="DA106" i="26"/>
  <c r="DC106" i="26"/>
  <c r="AN120" i="26"/>
  <c r="AM120" i="26"/>
  <c r="CV106" i="26"/>
  <c r="AI122" i="26"/>
  <c r="AH122" i="26"/>
  <c r="AO120" i="26"/>
  <c r="BV108" i="26"/>
  <c r="BP108" i="26"/>
  <c r="AJ122" i="26"/>
  <c r="V131" i="26"/>
  <c r="CY106" i="26"/>
  <c r="EX105" i="26"/>
  <c r="BU108" i="26"/>
  <c r="DZ105" i="26"/>
  <c r="S131" i="26"/>
  <c r="R131" i="26"/>
  <c r="DF105" i="26"/>
  <c r="DF106" i="26" s="1"/>
  <c r="CJ106" i="26"/>
  <c r="DM105" i="26"/>
  <c r="EP105" i="26"/>
  <c r="CC107" i="26"/>
  <c r="CB107" i="26"/>
  <c r="DK105" i="26"/>
  <c r="T131" i="26"/>
  <c r="CD107" i="26"/>
  <c r="H256" i="26"/>
  <c r="G254" i="26"/>
  <c r="EK106" i="26" l="1"/>
  <c r="CH107" i="26"/>
  <c r="DT106" i="26"/>
  <c r="FD104" i="26"/>
  <c r="FC105" i="26" s="1"/>
  <c r="EE106" i="26"/>
  <c r="DO106" i="26"/>
  <c r="EZ106" i="26"/>
  <c r="FB105" i="26"/>
  <c r="FA106" i="26" s="1"/>
  <c r="DQ106" i="26"/>
  <c r="CG107" i="26"/>
  <c r="CF108" i="26" s="1"/>
  <c r="DP106" i="26"/>
  <c r="DK106" i="26"/>
  <c r="DM106" i="26"/>
  <c r="EC106" i="26"/>
  <c r="CL107" i="26"/>
  <c r="EX106" i="26"/>
  <c r="CN107" i="26"/>
  <c r="CP107" i="26"/>
  <c r="CQ107" i="26"/>
  <c r="ES106" i="26"/>
  <c r="DI106" i="26"/>
  <c r="EL106" i="26"/>
  <c r="CO107" i="26"/>
  <c r="CS107" i="26"/>
  <c r="DV106" i="26"/>
  <c r="DC107" i="26"/>
  <c r="EM106" i="26"/>
  <c r="BN109" i="26"/>
  <c r="BM110" i="26" s="1"/>
  <c r="EH106" i="26"/>
  <c r="EN106" i="26"/>
  <c r="DZ106" i="26"/>
  <c r="BQ109" i="26"/>
  <c r="BR109" i="26"/>
  <c r="CT107" i="26"/>
  <c r="CZ107" i="26"/>
  <c r="BL110" i="26"/>
  <c r="DU106" i="26"/>
  <c r="CB108" i="26"/>
  <c r="CD108" i="26"/>
  <c r="BK110" i="26"/>
  <c r="BU109" i="26"/>
  <c r="BS109" i="26"/>
  <c r="T132" i="26"/>
  <c r="CX107" i="26"/>
  <c r="EV106" i="26"/>
  <c r="EP106" i="26"/>
  <c r="BD113" i="26"/>
  <c r="BC113" i="26"/>
  <c r="EA106" i="26"/>
  <c r="R132" i="26"/>
  <c r="Q132" i="26"/>
  <c r="S132" i="26"/>
  <c r="U132" i="26"/>
  <c r="AS118" i="26"/>
  <c r="AR118" i="26"/>
  <c r="DX106" i="26"/>
  <c r="DW106" i="26"/>
  <c r="EB106" i="26"/>
  <c r="DB107" i="26"/>
  <c r="DA107" i="26"/>
  <c r="DY106" i="26"/>
  <c r="EQ106" i="26"/>
  <c r="DS107" i="26"/>
  <c r="AA128" i="26"/>
  <c r="Z128" i="26"/>
  <c r="CA108" i="26"/>
  <c r="EG106" i="26"/>
  <c r="EF106" i="26"/>
  <c r="CE108" i="26"/>
  <c r="BP109" i="26"/>
  <c r="BO109" i="26"/>
  <c r="EU106" i="26"/>
  <c r="AW116" i="26"/>
  <c r="AV116" i="26"/>
  <c r="ER106" i="26"/>
  <c r="EW106" i="26"/>
  <c r="BV109" i="26"/>
  <c r="BY109" i="26"/>
  <c r="BX109" i="26"/>
  <c r="ET106" i="26"/>
  <c r="BI110" i="26"/>
  <c r="BH110" i="26"/>
  <c r="DJ106" i="26"/>
  <c r="DG106" i="26"/>
  <c r="BJ110" i="26"/>
  <c r="CC108" i="26"/>
  <c r="BT109" i="26"/>
  <c r="EY106" i="26"/>
  <c r="DN106" i="26"/>
  <c r="AH123" i="26"/>
  <c r="AG123" i="26"/>
  <c r="CK107" i="26"/>
  <c r="AI123" i="26"/>
  <c r="EO106" i="26"/>
  <c r="CR107" i="26"/>
  <c r="DH106" i="26"/>
  <c r="CY107" i="26"/>
  <c r="CW107" i="26"/>
  <c r="CV107" i="26"/>
  <c r="BW109" i="26"/>
  <c r="CU107" i="26"/>
  <c r="CJ107" i="26"/>
  <c r="CI107" i="26"/>
  <c r="AM121" i="26"/>
  <c r="AL121" i="26"/>
  <c r="EI106" i="26"/>
  <c r="EJ106" i="26"/>
  <c r="M135" i="26"/>
  <c r="L135" i="26"/>
  <c r="DE106" i="26"/>
  <c r="DE107" i="26" s="1"/>
  <c r="DL106" i="26"/>
  <c r="CM107" i="26"/>
  <c r="AN121" i="26"/>
  <c r="ED106" i="26"/>
  <c r="BB113" i="26"/>
  <c r="BA113" i="26"/>
  <c r="H257" i="26"/>
  <c r="G255" i="26"/>
  <c r="DT107" i="26" l="1"/>
  <c r="DP107" i="26"/>
  <c r="DN107" i="26"/>
  <c r="DQ107" i="26"/>
  <c r="DQ108" i="26" s="1"/>
  <c r="FD105" i="26"/>
  <c r="FC106" i="26" s="1"/>
  <c r="CG108" i="26"/>
  <c r="CF109" i="26" s="1"/>
  <c r="ED107" i="26"/>
  <c r="DR107" i="26"/>
  <c r="DS108" i="26" s="1"/>
  <c r="FB106" i="26"/>
  <c r="FA107" i="26" s="1"/>
  <c r="DL107" i="26"/>
  <c r="CP108" i="26"/>
  <c r="EY107" i="26"/>
  <c r="EW107" i="26"/>
  <c r="DJ107" i="26"/>
  <c r="EK107" i="26"/>
  <c r="CO108" i="26"/>
  <c r="ER107" i="26"/>
  <c r="CT108" i="26"/>
  <c r="EM107" i="26"/>
  <c r="EL107" i="26"/>
  <c r="EX107" i="26"/>
  <c r="EF107" i="26"/>
  <c r="BR110" i="26"/>
  <c r="CC109" i="26"/>
  <c r="DU107" i="26"/>
  <c r="DT108" i="26" s="1"/>
  <c r="ET107" i="26"/>
  <c r="EI107" i="26"/>
  <c r="EA107" i="26"/>
  <c r="DY107" i="26"/>
  <c r="BT110" i="26"/>
  <c r="DA108" i="26"/>
  <c r="CY108" i="26"/>
  <c r="DO107" i="26"/>
  <c r="CA109" i="26"/>
  <c r="BO110" i="26"/>
  <c r="BW110" i="26"/>
  <c r="T133" i="26"/>
  <c r="R133" i="26"/>
  <c r="CW108" i="26"/>
  <c r="ES107" i="26"/>
  <c r="BB114" i="26"/>
  <c r="DB108" i="26"/>
  <c r="BJ111" i="26"/>
  <c r="BP110" i="26"/>
  <c r="DG107" i="26"/>
  <c r="CL108" i="26"/>
  <c r="CR108" i="26"/>
  <c r="CQ108" i="26"/>
  <c r="DK107" i="26"/>
  <c r="BK111" i="26"/>
  <c r="AL122" i="26"/>
  <c r="AK122" i="26"/>
  <c r="EO107" i="26"/>
  <c r="EN107" i="26"/>
  <c r="AM122" i="26"/>
  <c r="DI107" i="26"/>
  <c r="BA114" i="26"/>
  <c r="AZ114" i="26"/>
  <c r="EG107" i="26"/>
  <c r="BS110" i="26"/>
  <c r="BZ109" i="26"/>
  <c r="BV110" i="26"/>
  <c r="EV107" i="26"/>
  <c r="CZ108" i="26"/>
  <c r="CI108" i="26"/>
  <c r="CH108" i="26"/>
  <c r="CJ108" i="26"/>
  <c r="BC114" i="26"/>
  <c r="EE107" i="26"/>
  <c r="CU108" i="26"/>
  <c r="CD109" i="26"/>
  <c r="CS108" i="26"/>
  <c r="AV117" i="26"/>
  <c r="AU117" i="26"/>
  <c r="BU110" i="26"/>
  <c r="DZ107" i="26"/>
  <c r="CK108" i="26"/>
  <c r="EB107" i="26"/>
  <c r="EH107" i="26"/>
  <c r="CM108" i="26"/>
  <c r="CN108" i="26"/>
  <c r="BL111" i="26"/>
  <c r="CB109" i="26"/>
  <c r="Z129" i="26"/>
  <c r="Y129" i="26"/>
  <c r="DW107" i="26"/>
  <c r="DV107" i="26"/>
  <c r="CV108" i="26"/>
  <c r="AG124" i="26"/>
  <c r="AF124" i="26"/>
  <c r="BH111" i="26"/>
  <c r="BG111" i="26"/>
  <c r="EU107" i="26"/>
  <c r="DX107" i="26"/>
  <c r="DF107" i="26"/>
  <c r="AH124" i="26"/>
  <c r="BI111" i="26"/>
  <c r="AR119" i="26"/>
  <c r="AQ119" i="26"/>
  <c r="BQ110" i="26"/>
  <c r="L136" i="26"/>
  <c r="K136" i="26"/>
  <c r="EQ107" i="26"/>
  <c r="EZ107" i="26"/>
  <c r="EP107" i="26"/>
  <c r="DM107" i="26"/>
  <c r="BX110" i="26"/>
  <c r="CX108" i="26"/>
  <c r="EC107" i="26"/>
  <c r="DH107" i="26"/>
  <c r="DD107" i="26"/>
  <c r="S133" i="26"/>
  <c r="EJ107" i="26"/>
  <c r="CE109" i="26"/>
  <c r="BN110" i="26"/>
  <c r="Q133" i="26"/>
  <c r="P133" i="26"/>
  <c r="H258" i="26"/>
  <c r="G256" i="26"/>
  <c r="DM108" i="26" l="1"/>
  <c r="EE108" i="26"/>
  <c r="EM108" i="26"/>
  <c r="DR108" i="26"/>
  <c r="DR109" i="26" s="1"/>
  <c r="EL108" i="26"/>
  <c r="DK108" i="26"/>
  <c r="FB107" i="26"/>
  <c r="FA108" i="26" s="1"/>
  <c r="DP108" i="26"/>
  <c r="DQ109" i="26" s="1"/>
  <c r="EX108" i="26"/>
  <c r="CO109" i="26"/>
  <c r="FD106" i="26"/>
  <c r="FC107" i="26" s="1"/>
  <c r="EU108" i="26"/>
  <c r="EW108" i="26"/>
  <c r="ES108" i="26"/>
  <c r="EJ108" i="26"/>
  <c r="DZ108" i="26"/>
  <c r="CX109" i="26"/>
  <c r="BS111" i="26"/>
  <c r="BU111" i="26"/>
  <c r="CZ109" i="26"/>
  <c r="BN111" i="26"/>
  <c r="BB115" i="26"/>
  <c r="S134" i="26"/>
  <c r="CB110" i="26"/>
  <c r="EP108" i="26"/>
  <c r="DO108" i="26"/>
  <c r="BZ110" i="26"/>
  <c r="CC110" i="26"/>
  <c r="EN108" i="26"/>
  <c r="EG108" i="26"/>
  <c r="EZ108" i="26"/>
  <c r="CE110" i="26"/>
  <c r="DH108" i="26"/>
  <c r="BQ111" i="26"/>
  <c r="CS109" i="26"/>
  <c r="DF108" i="26"/>
  <c r="CQ109" i="26"/>
  <c r="CN109" i="26"/>
  <c r="CK109" i="26"/>
  <c r="AL123" i="26"/>
  <c r="BP111" i="26"/>
  <c r="CU109" i="26"/>
  <c r="Q134" i="26"/>
  <c r="DS109" i="26"/>
  <c r="EC108" i="26"/>
  <c r="BR111" i="26"/>
  <c r="P134" i="26"/>
  <c r="O134" i="26"/>
  <c r="AQ120" i="26"/>
  <c r="AP120" i="26"/>
  <c r="DL108" i="26"/>
  <c r="EA108" i="26"/>
  <c r="DV108" i="26"/>
  <c r="DU108" i="26"/>
  <c r="DY108" i="26"/>
  <c r="DW108" i="26"/>
  <c r="BO111" i="26"/>
  <c r="Y130" i="26"/>
  <c r="X130" i="26"/>
  <c r="AU118" i="26"/>
  <c r="AT118" i="26"/>
  <c r="BM111" i="26"/>
  <c r="EY108" i="26"/>
  <c r="BH112" i="26"/>
  <c r="BI112" i="26"/>
  <c r="BY110" i="26"/>
  <c r="AK123" i="26"/>
  <c r="AJ123" i="26"/>
  <c r="CH109" i="26"/>
  <c r="CG109" i="26"/>
  <c r="CW109" i="26"/>
  <c r="CD110" i="26"/>
  <c r="CI109" i="26"/>
  <c r="R134" i="26"/>
  <c r="BK112" i="26"/>
  <c r="DX108" i="26"/>
  <c r="DA109" i="26"/>
  <c r="AZ115" i="26"/>
  <c r="AY115" i="26"/>
  <c r="EQ108" i="26"/>
  <c r="CM109" i="26"/>
  <c r="EV108" i="26"/>
  <c r="BA115" i="26"/>
  <c r="BT111" i="26"/>
  <c r="BW111" i="26"/>
  <c r="BV111" i="26"/>
  <c r="DI108" i="26"/>
  <c r="ET108" i="26"/>
  <c r="BF112" i="26"/>
  <c r="BG112" i="26"/>
  <c r="EH108" i="26"/>
  <c r="BJ112" i="26"/>
  <c r="EF108" i="26"/>
  <c r="CR109" i="26"/>
  <c r="DE108" i="26"/>
  <c r="K137" i="26"/>
  <c r="J137" i="26"/>
  <c r="EB108" i="26"/>
  <c r="ER108" i="26"/>
  <c r="CP109" i="26"/>
  <c r="EI108" i="26"/>
  <c r="AF125" i="26"/>
  <c r="AE125" i="26"/>
  <c r="CA110" i="26"/>
  <c r="DG108" i="26"/>
  <c r="CT109" i="26"/>
  <c r="CY109" i="26"/>
  <c r="AG125" i="26"/>
  <c r="CJ109" i="26"/>
  <c r="CL109" i="26"/>
  <c r="DD108" i="26"/>
  <c r="DC108" i="26"/>
  <c r="CV109" i="26"/>
  <c r="DJ108" i="26"/>
  <c r="ED108" i="26"/>
  <c r="DN108" i="26"/>
  <c r="EO108" i="26"/>
  <c r="EK108" i="26"/>
  <c r="H259" i="26"/>
  <c r="G257" i="26"/>
  <c r="EM109" i="26" l="1"/>
  <c r="DL109" i="26"/>
  <c r="EV109" i="26"/>
  <c r="DP109" i="26"/>
  <c r="DQ110" i="26" s="1"/>
  <c r="FD107" i="26"/>
  <c r="FC108" i="26" s="1"/>
  <c r="FB108" i="26"/>
  <c r="FA109" i="26" s="1"/>
  <c r="EK109" i="26"/>
  <c r="BT112" i="26"/>
  <c r="CY110" i="26"/>
  <c r="BM112" i="26"/>
  <c r="DN109" i="26"/>
  <c r="EO109" i="26"/>
  <c r="ED109" i="26"/>
  <c r="BY111" i="26"/>
  <c r="EF109" i="26"/>
  <c r="CN110" i="26"/>
  <c r="CR110" i="26"/>
  <c r="DG109" i="26"/>
  <c r="DU109" i="26"/>
  <c r="CP110" i="26"/>
  <c r="CD111" i="26"/>
  <c r="BO112" i="26"/>
  <c r="BV112" i="26"/>
  <c r="CV110" i="26"/>
  <c r="CO110" i="26"/>
  <c r="DX109" i="26"/>
  <c r="CT110" i="26"/>
  <c r="BR112" i="26"/>
  <c r="R135" i="26"/>
  <c r="CJ110" i="26"/>
  <c r="DJ109" i="26"/>
  <c r="J138" i="26"/>
  <c r="BJ113" i="26"/>
  <c r="BQ112" i="26"/>
  <c r="AK124" i="26"/>
  <c r="Q135" i="26"/>
  <c r="BZ111" i="26"/>
  <c r="BP112" i="26"/>
  <c r="DV109" i="26"/>
  <c r="AZ116" i="26"/>
  <c r="ER109" i="26"/>
  <c r="EU109" i="26"/>
  <c r="EB109" i="26"/>
  <c r="BN112" i="26"/>
  <c r="DR110" i="26"/>
  <c r="DE109" i="26"/>
  <c r="CK110" i="26"/>
  <c r="CL110" i="26"/>
  <c r="DK109" i="26"/>
  <c r="CW110" i="26"/>
  <c r="DM109" i="26"/>
  <c r="DY109" i="26"/>
  <c r="EN109" i="26"/>
  <c r="AY116" i="26"/>
  <c r="AX116" i="26"/>
  <c r="EP109" i="26"/>
  <c r="EY109" i="26"/>
  <c r="EX109" i="26"/>
  <c r="DO109" i="26"/>
  <c r="CQ110" i="26"/>
  <c r="EJ109" i="26"/>
  <c r="DI109" i="26"/>
  <c r="AT119" i="26"/>
  <c r="AS119" i="26"/>
  <c r="DZ109" i="26"/>
  <c r="EE109" i="26"/>
  <c r="CG110" i="26"/>
  <c r="CF110" i="26"/>
  <c r="DH109" i="26"/>
  <c r="CH110" i="26"/>
  <c r="X131" i="26"/>
  <c r="W131" i="26"/>
  <c r="CS110" i="26"/>
  <c r="CX110" i="26"/>
  <c r="AJ124" i="26"/>
  <c r="AI124" i="26"/>
  <c r="BX111" i="26"/>
  <c r="BX112" i="26" s="1"/>
  <c r="EA109" i="26"/>
  <c r="CZ110" i="26"/>
  <c r="CB111" i="26"/>
  <c r="CA111" i="26"/>
  <c r="EL109" i="26"/>
  <c r="CU110" i="26"/>
  <c r="AP121" i="26"/>
  <c r="AO121" i="26"/>
  <c r="AE126" i="26"/>
  <c r="AD126" i="26"/>
  <c r="EG109" i="26"/>
  <c r="EH109" i="26"/>
  <c r="BA116" i="26"/>
  <c r="DF109" i="26"/>
  <c r="BS112" i="26"/>
  <c r="EW109" i="26"/>
  <c r="O135" i="26"/>
  <c r="N135" i="26"/>
  <c r="DC109" i="26"/>
  <c r="DB109" i="26"/>
  <c r="BG113" i="26"/>
  <c r="BF113" i="26"/>
  <c r="BE113" i="26"/>
  <c r="CI110" i="26"/>
  <c r="BU112" i="26"/>
  <c r="P135" i="26"/>
  <c r="DD109" i="26"/>
  <c r="EC109" i="26"/>
  <c r="ET109" i="26"/>
  <c r="EU110" i="26" s="1"/>
  <c r="ES109" i="26"/>
  <c r="CM110" i="26"/>
  <c r="BI113" i="26"/>
  <c r="DW109" i="26"/>
  <c r="CC111" i="26"/>
  <c r="AF126" i="26"/>
  <c r="EZ109" i="26"/>
  <c r="EI109" i="26"/>
  <c r="DT109" i="26"/>
  <c r="EQ109" i="26"/>
  <c r="BL112" i="26"/>
  <c r="BH113" i="26"/>
  <c r="H260" i="26"/>
  <c r="G258" i="26"/>
  <c r="FB109" i="26" l="1"/>
  <c r="BL113" i="26"/>
  <c r="DM110" i="26"/>
  <c r="EL110" i="26"/>
  <c r="EE110" i="26"/>
  <c r="FD108" i="26"/>
  <c r="FC109" i="26" s="1"/>
  <c r="BU113" i="26"/>
  <c r="CO111" i="26"/>
  <c r="CC112" i="26"/>
  <c r="DW110" i="26"/>
  <c r="BS113" i="26"/>
  <c r="CQ111" i="26"/>
  <c r="CS111" i="26"/>
  <c r="CU111" i="26"/>
  <c r="BN113" i="26"/>
  <c r="EZ110" i="26"/>
  <c r="EQ110" i="26"/>
  <c r="EW110" i="26"/>
  <c r="CI111" i="26"/>
  <c r="DF110" i="26"/>
  <c r="DK110" i="26"/>
  <c r="EI110" i="26"/>
  <c r="BP113" i="26"/>
  <c r="BQ113" i="26"/>
  <c r="P136" i="26"/>
  <c r="EF110" i="26"/>
  <c r="DJ110" i="26"/>
  <c r="DN110" i="26"/>
  <c r="DB110" i="26"/>
  <c r="AZ117" i="26"/>
  <c r="DP110" i="26"/>
  <c r="DQ111" i="26" s="1"/>
  <c r="EC110" i="26"/>
  <c r="DO110" i="26"/>
  <c r="BR113" i="26"/>
  <c r="BO113" i="26"/>
  <c r="CM111" i="26"/>
  <c r="DZ110" i="26"/>
  <c r="BF114" i="26"/>
  <c r="BK113" i="26"/>
  <c r="BK114" i="26" s="1"/>
  <c r="BI114" i="26"/>
  <c r="CA112" i="26"/>
  <c r="CR111" i="26"/>
  <c r="ES110" i="26"/>
  <c r="DL110" i="26"/>
  <c r="CY111" i="26"/>
  <c r="EV110" i="26"/>
  <c r="ED110" i="26"/>
  <c r="DH110" i="26"/>
  <c r="EY110" i="26"/>
  <c r="DT110" i="26"/>
  <c r="DS110" i="26"/>
  <c r="CV111" i="26"/>
  <c r="BT113" i="26"/>
  <c r="DV110" i="26"/>
  <c r="EK110" i="26"/>
  <c r="EP110" i="26"/>
  <c r="W132" i="26"/>
  <c r="V132" i="26"/>
  <c r="AX117" i="26"/>
  <c r="AW117" i="26"/>
  <c r="AS120" i="26"/>
  <c r="AR120" i="26"/>
  <c r="AY117" i="26"/>
  <c r="CH111" i="26"/>
  <c r="Q136" i="26"/>
  <c r="BD114" i="26"/>
  <c r="BE114" i="26"/>
  <c r="CB112" i="26"/>
  <c r="CN111" i="26"/>
  <c r="DA110" i="26"/>
  <c r="ER110" i="26"/>
  <c r="EH110" i="26"/>
  <c r="DI110" i="26"/>
  <c r="EN110" i="26"/>
  <c r="EM110" i="26"/>
  <c r="BG114" i="26"/>
  <c r="EG110" i="26"/>
  <c r="DY110" i="26"/>
  <c r="AD127" i="26"/>
  <c r="AC127" i="26"/>
  <c r="EO110" i="26"/>
  <c r="CJ111" i="26"/>
  <c r="DC110" i="26"/>
  <c r="AE127" i="26"/>
  <c r="CT111" i="26"/>
  <c r="DU110" i="26"/>
  <c r="BM113" i="26"/>
  <c r="CX111" i="26"/>
  <c r="CW111" i="26"/>
  <c r="FA110" i="26"/>
  <c r="EJ110" i="26"/>
  <c r="N136" i="26"/>
  <c r="M136" i="26"/>
  <c r="DG110" i="26"/>
  <c r="EA110" i="26"/>
  <c r="CF111" i="26"/>
  <c r="CE111" i="26"/>
  <c r="CP111" i="26"/>
  <c r="AO122" i="26"/>
  <c r="AN122" i="26"/>
  <c r="DX110" i="26"/>
  <c r="CG111" i="26"/>
  <c r="CL111" i="26"/>
  <c r="AI125" i="26"/>
  <c r="AH125" i="26"/>
  <c r="BW112" i="26"/>
  <c r="EB110" i="26"/>
  <c r="CK111" i="26"/>
  <c r="ET110" i="26"/>
  <c r="BH114" i="26"/>
  <c r="AJ125" i="26"/>
  <c r="DE110" i="26"/>
  <c r="BZ112" i="26"/>
  <c r="O136" i="26"/>
  <c r="DD110" i="26"/>
  <c r="BY112" i="26"/>
  <c r="EX110" i="26"/>
  <c r="H261" i="26"/>
  <c r="G259" i="26"/>
  <c r="FD109" i="26" l="1"/>
  <c r="FC110" i="26" s="1"/>
  <c r="FB110" i="26"/>
  <c r="FA111" i="26" s="1"/>
  <c r="BT114" i="26"/>
  <c r="CT112" i="26"/>
  <c r="ED111" i="26"/>
  <c r="CR112" i="26"/>
  <c r="BM114" i="26"/>
  <c r="DG111" i="26"/>
  <c r="EV111" i="26"/>
  <c r="EJ111" i="26"/>
  <c r="DK111" i="26"/>
  <c r="DJ111" i="26"/>
  <c r="ET111" i="26"/>
  <c r="DL111" i="26"/>
  <c r="DA111" i="26"/>
  <c r="EE111" i="26"/>
  <c r="BQ114" i="26"/>
  <c r="DO111" i="26"/>
  <c r="ER111" i="26"/>
  <c r="BR114" i="26"/>
  <c r="DP111" i="26"/>
  <c r="DN111" i="26"/>
  <c r="BP114" i="26"/>
  <c r="CI112" i="26"/>
  <c r="DM111" i="26"/>
  <c r="CN112" i="26"/>
  <c r="DB111" i="26"/>
  <c r="BO114" i="26"/>
  <c r="CB113" i="26"/>
  <c r="CZ111" i="26"/>
  <c r="CY112" i="26" s="1"/>
  <c r="BE115" i="26"/>
  <c r="DW111" i="26"/>
  <c r="DU111" i="26"/>
  <c r="CX112" i="26"/>
  <c r="CK112" i="26"/>
  <c r="BJ114" i="26"/>
  <c r="BJ115" i="26" s="1"/>
  <c r="CF112" i="26"/>
  <c r="BG115" i="26"/>
  <c r="EM111" i="26"/>
  <c r="ES111" i="26"/>
  <c r="DH111" i="26"/>
  <c r="EB111" i="26"/>
  <c r="EX111" i="26"/>
  <c r="AI126" i="26"/>
  <c r="BY113" i="26"/>
  <c r="BF115" i="26"/>
  <c r="EZ111" i="26"/>
  <c r="P137" i="26"/>
  <c r="DD111" i="26"/>
  <c r="DY111" i="26"/>
  <c r="O137" i="26"/>
  <c r="EG111" i="26"/>
  <c r="CW112" i="26"/>
  <c r="CV112" i="26"/>
  <c r="CP112" i="26"/>
  <c r="CO112" i="26"/>
  <c r="DI111" i="26"/>
  <c r="CE112" i="26"/>
  <c r="CD112" i="26"/>
  <c r="BD115" i="26"/>
  <c r="BC115" i="26"/>
  <c r="EL111" i="26"/>
  <c r="DS111" i="26"/>
  <c r="DR111" i="26"/>
  <c r="DT111" i="26"/>
  <c r="BW113" i="26"/>
  <c r="BV113" i="26"/>
  <c r="AH126" i="26"/>
  <c r="AG126" i="26"/>
  <c r="CS112" i="26"/>
  <c r="BN114" i="26"/>
  <c r="AW118" i="26"/>
  <c r="AV118" i="26"/>
  <c r="EY111" i="26"/>
  <c r="EA111" i="26"/>
  <c r="AX118" i="26"/>
  <c r="BL114" i="26"/>
  <c r="DC111" i="26"/>
  <c r="EN111" i="26"/>
  <c r="DZ111" i="26"/>
  <c r="EW111" i="26"/>
  <c r="M137" i="26"/>
  <c r="L137" i="26"/>
  <c r="CH112" i="26"/>
  <c r="V133" i="26"/>
  <c r="U133" i="26"/>
  <c r="CU112" i="26"/>
  <c r="N137" i="26"/>
  <c r="CA113" i="26"/>
  <c r="BZ113" i="26"/>
  <c r="CL112" i="26"/>
  <c r="CM112" i="26"/>
  <c r="CJ112" i="26"/>
  <c r="DF111" i="26"/>
  <c r="EF111" i="26"/>
  <c r="DE111" i="26"/>
  <c r="CQ112" i="26"/>
  <c r="EO111" i="26"/>
  <c r="EQ111" i="26"/>
  <c r="CG112" i="26"/>
  <c r="EH111" i="26"/>
  <c r="EI111" i="26"/>
  <c r="EP111" i="26"/>
  <c r="EC111" i="26"/>
  <c r="DX111" i="26"/>
  <c r="AY118" i="26"/>
  <c r="EK111" i="26"/>
  <c r="BS114" i="26"/>
  <c r="BH115" i="26"/>
  <c r="BX113" i="26"/>
  <c r="AC128" i="26"/>
  <c r="AB128" i="26"/>
  <c r="AR121" i="26"/>
  <c r="AQ121" i="26"/>
  <c r="DV111" i="26"/>
  <c r="AN123" i="26"/>
  <c r="AM123" i="26"/>
  <c r="AD128" i="26"/>
  <c r="EU111" i="26"/>
  <c r="H262" i="26"/>
  <c r="G260" i="26"/>
  <c r="FB111" i="26" l="1"/>
  <c r="DA112" i="26"/>
  <c r="FD110" i="26"/>
  <c r="FC111" i="26" s="1"/>
  <c r="DK112" i="26"/>
  <c r="EU112" i="26"/>
  <c r="BQ115" i="26"/>
  <c r="DO112" i="26"/>
  <c r="DP112" i="26"/>
  <c r="BS115" i="26"/>
  <c r="DN112" i="26"/>
  <c r="ES112" i="26"/>
  <c r="BP115" i="26"/>
  <c r="DX112" i="26"/>
  <c r="EY112" i="26"/>
  <c r="CZ112" i="26"/>
  <c r="DL112" i="26"/>
  <c r="DI112" i="26"/>
  <c r="BN115" i="26"/>
  <c r="CJ113" i="26"/>
  <c r="DM112" i="26"/>
  <c r="EK112" i="26"/>
  <c r="DC112" i="26"/>
  <c r="DV112" i="26"/>
  <c r="EW112" i="26"/>
  <c r="FA112" i="26"/>
  <c r="CQ113" i="26"/>
  <c r="EN112" i="26"/>
  <c r="EJ112" i="26"/>
  <c r="CG113" i="26"/>
  <c r="BI115" i="26"/>
  <c r="BH116" i="26" s="1"/>
  <c r="DG112" i="26"/>
  <c r="DZ112" i="26"/>
  <c r="EC112" i="26"/>
  <c r="DE112" i="26"/>
  <c r="DJ112" i="26"/>
  <c r="CU113" i="26"/>
  <c r="BF116" i="26"/>
  <c r="BX114" i="26"/>
  <c r="CN113" i="26"/>
  <c r="O138" i="26"/>
  <c r="CL113" i="26"/>
  <c r="BZ114" i="26"/>
  <c r="EB112" i="26"/>
  <c r="EH112" i="26"/>
  <c r="CT113" i="26"/>
  <c r="DD112" i="26"/>
  <c r="EQ112" i="26"/>
  <c r="BD116" i="26"/>
  <c r="CE113" i="26"/>
  <c r="M138" i="26"/>
  <c r="CO113" i="26"/>
  <c r="EF112" i="26"/>
  <c r="AC129" i="26"/>
  <c r="EI112" i="26"/>
  <c r="CM113" i="26"/>
  <c r="L138" i="26"/>
  <c r="K138" i="26"/>
  <c r="EA112" i="26"/>
  <c r="BG116" i="26"/>
  <c r="BM115" i="26"/>
  <c r="CF113" i="26"/>
  <c r="CP113" i="26"/>
  <c r="DW112" i="26"/>
  <c r="AV119" i="26"/>
  <c r="AU119" i="26"/>
  <c r="DR112" i="26"/>
  <c r="DQ112" i="26"/>
  <c r="CV113" i="26"/>
  <c r="AW119" i="26"/>
  <c r="DS112" i="26"/>
  <c r="EV112" i="26"/>
  <c r="EL112" i="26"/>
  <c r="BC116" i="26"/>
  <c r="BB116" i="26"/>
  <c r="EZ112" i="26"/>
  <c r="AX119" i="26"/>
  <c r="CA114" i="26"/>
  <c r="CS113" i="26"/>
  <c r="CR113" i="26"/>
  <c r="ET112" i="26"/>
  <c r="ER112" i="26"/>
  <c r="AG127" i="26"/>
  <c r="AF127" i="26"/>
  <c r="EG112" i="26"/>
  <c r="N138" i="26"/>
  <c r="DF112" i="26"/>
  <c r="AH127" i="26"/>
  <c r="DU112" i="26"/>
  <c r="BO115" i="26"/>
  <c r="CX113" i="26"/>
  <c r="BL115" i="26"/>
  <c r="BK115" i="26"/>
  <c r="BY114" i="26"/>
  <c r="CD113" i="26"/>
  <c r="CC113" i="26"/>
  <c r="DB112" i="26"/>
  <c r="BV114" i="26"/>
  <c r="BU114" i="26"/>
  <c r="CW113" i="26"/>
  <c r="AQ122" i="26"/>
  <c r="AP122" i="26"/>
  <c r="ED112" i="26"/>
  <c r="U134" i="26"/>
  <c r="T134" i="26"/>
  <c r="BW114" i="26"/>
  <c r="EE112" i="26"/>
  <c r="CK113" i="26"/>
  <c r="BR115" i="26"/>
  <c r="BR116" i="26" s="1"/>
  <c r="AM124" i="26"/>
  <c r="AL124" i="26"/>
  <c r="BI116" i="26"/>
  <c r="EX112" i="26"/>
  <c r="CI113" i="26"/>
  <c r="CH113" i="26"/>
  <c r="EM112" i="26"/>
  <c r="DT112" i="26"/>
  <c r="BE116" i="26"/>
  <c r="AB129" i="26"/>
  <c r="AA129" i="26"/>
  <c r="EO112" i="26"/>
  <c r="EP112" i="26"/>
  <c r="DY112" i="26"/>
  <c r="DH112" i="26"/>
  <c r="H263" i="26"/>
  <c r="G261" i="26"/>
  <c r="CZ113" i="26" l="1"/>
  <c r="DO113" i="26"/>
  <c r="EV113" i="26"/>
  <c r="FD111" i="26"/>
  <c r="FC112" i="26" s="1"/>
  <c r="FD112" i="26" s="1"/>
  <c r="FB112" i="26"/>
  <c r="FA113" i="26" s="1"/>
  <c r="DJ113" i="26"/>
  <c r="DM113" i="26"/>
  <c r="CY113" i="26"/>
  <c r="CY114" i="26" s="1"/>
  <c r="DY113" i="26"/>
  <c r="BO116" i="26"/>
  <c r="EX113" i="26"/>
  <c r="DN113" i="26"/>
  <c r="DN114" i="26" s="1"/>
  <c r="DB113" i="26"/>
  <c r="DW113" i="26"/>
  <c r="DL113" i="26"/>
  <c r="CM114" i="26"/>
  <c r="EZ113" i="26"/>
  <c r="EN113" i="26"/>
  <c r="CK114" i="26"/>
  <c r="EP113" i="26"/>
  <c r="ER113" i="26"/>
  <c r="BE117" i="26"/>
  <c r="DF113" i="26"/>
  <c r="DK113" i="26"/>
  <c r="EI113" i="26"/>
  <c r="EG113" i="26"/>
  <c r="BY115" i="26"/>
  <c r="EB113" i="26"/>
  <c r="DD113" i="26"/>
  <c r="CD114" i="26"/>
  <c r="M139" i="26"/>
  <c r="CR114" i="26"/>
  <c r="CT114" i="26"/>
  <c r="CU114" i="26"/>
  <c r="CP114" i="26"/>
  <c r="CQ114" i="26"/>
  <c r="CF114" i="26"/>
  <c r="CW114" i="26"/>
  <c r="N139" i="26"/>
  <c r="AB130" i="26"/>
  <c r="BL116" i="26"/>
  <c r="DR113" i="26"/>
  <c r="DC113" i="26"/>
  <c r="CI114" i="26"/>
  <c r="BV115" i="26"/>
  <c r="EL113" i="26"/>
  <c r="BQ116" i="26"/>
  <c r="DA113" i="26"/>
  <c r="DE113" i="26"/>
  <c r="CH114" i="26"/>
  <c r="T135" i="26"/>
  <c r="S135" i="26"/>
  <c r="BN116" i="26"/>
  <c r="DQ113" i="26"/>
  <c r="DP113" i="26"/>
  <c r="EC113" i="26"/>
  <c r="ED113" i="26"/>
  <c r="BK116" i="26"/>
  <c r="BJ116" i="26"/>
  <c r="BI117" i="26" s="1"/>
  <c r="AF128" i="26"/>
  <c r="AE128" i="26"/>
  <c r="EQ113" i="26"/>
  <c r="AU120" i="26"/>
  <c r="AT120" i="26"/>
  <c r="CL114" i="26"/>
  <c r="DX113" i="26"/>
  <c r="AG128" i="26"/>
  <c r="EK113" i="26"/>
  <c r="AV120" i="26"/>
  <c r="EH113" i="26"/>
  <c r="AP123" i="26"/>
  <c r="AO123" i="26"/>
  <c r="BX115" i="26"/>
  <c r="BM116" i="26"/>
  <c r="AL125" i="26"/>
  <c r="AK125" i="26"/>
  <c r="ET113" i="26"/>
  <c r="ES113" i="26"/>
  <c r="BG117" i="26"/>
  <c r="BF117" i="26"/>
  <c r="CG114" i="26"/>
  <c r="DZ113" i="26"/>
  <c r="EA113" i="26"/>
  <c r="DG113" i="26"/>
  <c r="DH113" i="26"/>
  <c r="CE114" i="26"/>
  <c r="BH117" i="26"/>
  <c r="K139" i="26"/>
  <c r="J139" i="26"/>
  <c r="CJ114" i="26"/>
  <c r="DI113" i="26"/>
  <c r="BU115" i="26"/>
  <c r="BT115" i="26"/>
  <c r="BP116" i="26"/>
  <c r="CS114" i="26"/>
  <c r="L139" i="26"/>
  <c r="EO113" i="26"/>
  <c r="DT113" i="26"/>
  <c r="DU113" i="26"/>
  <c r="EY113" i="26"/>
  <c r="AA130" i="26"/>
  <c r="Z130" i="26"/>
  <c r="EF113" i="26"/>
  <c r="AW120" i="26"/>
  <c r="EW113" i="26"/>
  <c r="DV113" i="26"/>
  <c r="EU113" i="26"/>
  <c r="BZ115" i="26"/>
  <c r="DS113" i="26"/>
  <c r="EE113" i="26"/>
  <c r="BA117" i="26"/>
  <c r="BB117" i="26"/>
  <c r="CN114" i="26"/>
  <c r="EJ113" i="26"/>
  <c r="EM113" i="26"/>
  <c r="BW115" i="26"/>
  <c r="CC114" i="26"/>
  <c r="CB114" i="26"/>
  <c r="BD117" i="26"/>
  <c r="BC117" i="26"/>
  <c r="CV114" i="26"/>
  <c r="CO114" i="26"/>
  <c r="H264" i="26"/>
  <c r="G262" i="26"/>
  <c r="DM114" i="26" l="1"/>
  <c r="EU114" i="26"/>
  <c r="FB113" i="26"/>
  <c r="FA114" i="26" s="1"/>
  <c r="BP117" i="26"/>
  <c r="EW114" i="26"/>
  <c r="CX114" i="26"/>
  <c r="CL115" i="26"/>
  <c r="DA114" i="26"/>
  <c r="FC113" i="26"/>
  <c r="EO114" i="26"/>
  <c r="DX114" i="26"/>
  <c r="DK114" i="26"/>
  <c r="EY114" i="26"/>
  <c r="EQ114" i="26"/>
  <c r="DL114" i="26"/>
  <c r="DM115" i="26" s="1"/>
  <c r="EH114" i="26"/>
  <c r="DJ114" i="26"/>
  <c r="CJ115" i="26"/>
  <c r="DC114" i="26"/>
  <c r="ES114" i="26"/>
  <c r="EZ114" i="26"/>
  <c r="BW116" i="26"/>
  <c r="EM114" i="26"/>
  <c r="DE114" i="26"/>
  <c r="CS115" i="26"/>
  <c r="CQ115" i="26"/>
  <c r="CE115" i="26"/>
  <c r="CP115" i="26"/>
  <c r="EJ114" i="26"/>
  <c r="CX115" i="26"/>
  <c r="CV115" i="26"/>
  <c r="J140" i="26"/>
  <c r="DR114" i="26"/>
  <c r="DV114" i="26"/>
  <c r="DI114" i="26"/>
  <c r="BF118" i="26"/>
  <c r="BE118" i="26"/>
  <c r="DB114" i="26"/>
  <c r="L140" i="26"/>
  <c r="CG115" i="26"/>
  <c r="CZ114" i="26"/>
  <c r="DD114" i="26"/>
  <c r="CF115" i="26"/>
  <c r="DZ114" i="26"/>
  <c r="BU116" i="26"/>
  <c r="AU121" i="26"/>
  <c r="EP114" i="26"/>
  <c r="EP115" i="26" s="1"/>
  <c r="EF114" i="26"/>
  <c r="BD118" i="26"/>
  <c r="CN115" i="26"/>
  <c r="AA131" i="26"/>
  <c r="BM117" i="26"/>
  <c r="BJ117" i="26"/>
  <c r="BI118" i="26" s="1"/>
  <c r="CK115" i="26"/>
  <c r="CC115" i="26"/>
  <c r="M140" i="26"/>
  <c r="CB115" i="26"/>
  <c r="Z131" i="26"/>
  <c r="Y131" i="26"/>
  <c r="DH114" i="26"/>
  <c r="ET114" i="26"/>
  <c r="BL117" i="26"/>
  <c r="DF114" i="26"/>
  <c r="DG114" i="26"/>
  <c r="EG114" i="26"/>
  <c r="EA114" i="26"/>
  <c r="BY116" i="26"/>
  <c r="EI114" i="26"/>
  <c r="AK126" i="26"/>
  <c r="AJ126" i="26"/>
  <c r="AI127" i="26" s="1"/>
  <c r="BT116" i="26"/>
  <c r="BS116" i="26"/>
  <c r="AT121" i="26"/>
  <c r="AS121" i="26"/>
  <c r="DP114" i="26"/>
  <c r="DO114" i="26"/>
  <c r="CA115" i="26"/>
  <c r="DQ114" i="26"/>
  <c r="DU114" i="26"/>
  <c r="BX116" i="26"/>
  <c r="BN117" i="26"/>
  <c r="DT114" i="26"/>
  <c r="ER114" i="26"/>
  <c r="AE129" i="26"/>
  <c r="AD129" i="26"/>
  <c r="EB114" i="26"/>
  <c r="BC118" i="26"/>
  <c r="BB118" i="26"/>
  <c r="BQ117" i="26"/>
  <c r="CW115" i="26"/>
  <c r="AF129" i="26"/>
  <c r="CD115" i="26"/>
  <c r="BA118" i="26"/>
  <c r="AZ118" i="26"/>
  <c r="AO124" i="26"/>
  <c r="AN124" i="26"/>
  <c r="S136" i="26"/>
  <c r="R136" i="26"/>
  <c r="CM115" i="26"/>
  <c r="K140" i="26"/>
  <c r="DY114" i="26"/>
  <c r="BK117" i="26"/>
  <c r="BG118" i="26"/>
  <c r="BH118" i="26"/>
  <c r="ED114" i="26"/>
  <c r="CH115" i="26"/>
  <c r="EE114" i="26"/>
  <c r="EV114" i="26"/>
  <c r="EV115" i="26" s="1"/>
  <c r="EC114" i="26"/>
  <c r="CT115" i="26"/>
  <c r="DS114" i="26"/>
  <c r="BO117" i="26"/>
  <c r="CR115" i="26"/>
  <c r="DW114" i="26"/>
  <c r="AV121" i="26"/>
  <c r="CI115" i="26"/>
  <c r="EX114" i="26"/>
  <c r="CO115" i="26"/>
  <c r="CU115" i="26"/>
  <c r="BV116" i="26"/>
  <c r="EL114" i="26"/>
  <c r="EK114" i="26"/>
  <c r="EN114" i="26"/>
  <c r="H265" i="26"/>
  <c r="G263" i="26"/>
  <c r="CZ115" i="26" l="1"/>
  <c r="DJ115" i="26"/>
  <c r="DK115" i="26"/>
  <c r="DK116" i="26" s="1"/>
  <c r="DW115" i="26"/>
  <c r="EX115" i="26"/>
  <c r="DB115" i="26"/>
  <c r="FD113" i="26"/>
  <c r="FC114" i="26" s="1"/>
  <c r="EZ115" i="26"/>
  <c r="ER115" i="26"/>
  <c r="FB114" i="26"/>
  <c r="DL115" i="26"/>
  <c r="DL116" i="26" s="1"/>
  <c r="DD115" i="26"/>
  <c r="ET115" i="26"/>
  <c r="EN115" i="26"/>
  <c r="CK116" i="26"/>
  <c r="EI115" i="26"/>
  <c r="CO116" i="26"/>
  <c r="DY115" i="26"/>
  <c r="BE119" i="26"/>
  <c r="CW116" i="26"/>
  <c r="EG115" i="26"/>
  <c r="BO118" i="26"/>
  <c r="BF119" i="26"/>
  <c r="DC115" i="26"/>
  <c r="DA115" i="26"/>
  <c r="K141" i="26"/>
  <c r="CF116" i="26"/>
  <c r="EL115" i="26"/>
  <c r="CG116" i="26"/>
  <c r="BT117" i="26"/>
  <c r="AU122" i="26"/>
  <c r="CY115" i="26"/>
  <c r="CY116" i="26" s="1"/>
  <c r="BK118" i="26"/>
  <c r="DI115" i="26"/>
  <c r="DS115" i="26"/>
  <c r="DU115" i="26"/>
  <c r="EE115" i="26"/>
  <c r="BV117" i="26"/>
  <c r="CV116" i="26"/>
  <c r="CM116" i="26"/>
  <c r="CD116" i="26"/>
  <c r="BM118" i="26"/>
  <c r="CE116" i="26"/>
  <c r="CI116" i="26"/>
  <c r="BC119" i="26"/>
  <c r="DP115" i="26"/>
  <c r="AT122" i="26"/>
  <c r="DH115" i="26"/>
  <c r="EC115" i="26"/>
  <c r="EK115" i="26"/>
  <c r="EH115" i="26"/>
  <c r="BX117" i="26"/>
  <c r="CB116" i="26"/>
  <c r="CS116" i="26"/>
  <c r="CT116" i="26"/>
  <c r="BB119" i="26"/>
  <c r="BA119" i="26"/>
  <c r="EM115" i="26"/>
  <c r="AS122" i="26"/>
  <c r="AR122" i="26"/>
  <c r="Y132" i="26"/>
  <c r="X132" i="26"/>
  <c r="Z132" i="26"/>
  <c r="EJ115" i="26"/>
  <c r="EA115" i="26"/>
  <c r="DQ115" i="26"/>
  <c r="CU116" i="26"/>
  <c r="BS117" i="26"/>
  <c r="BR117" i="26"/>
  <c r="BW117" i="26"/>
  <c r="EB115" i="26"/>
  <c r="EY115" i="26"/>
  <c r="EO115" i="26"/>
  <c r="AD130" i="26"/>
  <c r="AC130" i="26"/>
  <c r="BU117" i="26"/>
  <c r="DV115" i="26"/>
  <c r="DX115" i="26"/>
  <c r="ES115" i="26"/>
  <c r="ES116" i="26" s="1"/>
  <c r="R137" i="26"/>
  <c r="Q137" i="26"/>
  <c r="AE130" i="26"/>
  <c r="CA116" i="26"/>
  <c r="CL116" i="26"/>
  <c r="DG115" i="26"/>
  <c r="L141" i="26"/>
  <c r="AH128" i="26"/>
  <c r="DF115" i="26"/>
  <c r="DE115" i="26"/>
  <c r="EF115" i="26"/>
  <c r="ED115" i="26"/>
  <c r="BJ118" i="26"/>
  <c r="BD119" i="26"/>
  <c r="AJ127" i="26"/>
  <c r="BZ116" i="26"/>
  <c r="CR116" i="26"/>
  <c r="CQ116" i="26"/>
  <c r="AN125" i="26"/>
  <c r="AM125" i="26"/>
  <c r="DT115" i="26"/>
  <c r="DZ115" i="26"/>
  <c r="CN116" i="26"/>
  <c r="BP118" i="26"/>
  <c r="DR115" i="26"/>
  <c r="CJ116" i="26"/>
  <c r="BH119" i="26"/>
  <c r="J141" i="26"/>
  <c r="BN118" i="26"/>
  <c r="CC116" i="26"/>
  <c r="BL118" i="26"/>
  <c r="CP116" i="26"/>
  <c r="CH116" i="26"/>
  <c r="EW115" i="26"/>
  <c r="BG119" i="26"/>
  <c r="AZ119" i="26"/>
  <c r="AY119" i="26"/>
  <c r="EQ115" i="26"/>
  <c r="DO115" i="26"/>
  <c r="DN115" i="26"/>
  <c r="EU115" i="26"/>
  <c r="FA115" i="26"/>
  <c r="H266" i="26"/>
  <c r="G264" i="26"/>
  <c r="EY116" i="26" l="1"/>
  <c r="DA116" i="26"/>
  <c r="EW116" i="26"/>
  <c r="DJ116" i="26"/>
  <c r="DK117" i="26" s="1"/>
  <c r="FD114" i="26"/>
  <c r="FC115" i="26" s="1"/>
  <c r="FB115" i="26"/>
  <c r="FA116" i="26" s="1"/>
  <c r="EU116" i="26"/>
  <c r="EO116" i="26"/>
  <c r="DC116" i="26"/>
  <c r="DB116" i="26"/>
  <c r="EH116" i="26"/>
  <c r="DX116" i="26"/>
  <c r="J142" i="26"/>
  <c r="DN116" i="26"/>
  <c r="BU118" i="26"/>
  <c r="EJ116" i="26"/>
  <c r="EM116" i="26"/>
  <c r="DI116" i="26"/>
  <c r="EL116" i="26"/>
  <c r="CX116" i="26"/>
  <c r="CW117" i="26" s="1"/>
  <c r="BJ119" i="26"/>
  <c r="CP117" i="26"/>
  <c r="ED116" i="26"/>
  <c r="EF116" i="26"/>
  <c r="EI116" i="26"/>
  <c r="CZ116" i="26"/>
  <c r="CZ117" i="26" s="1"/>
  <c r="DV116" i="26"/>
  <c r="DT116" i="26"/>
  <c r="CL117" i="26"/>
  <c r="BL119" i="26"/>
  <c r="BN119" i="26"/>
  <c r="ER116" i="26"/>
  <c r="CE117" i="26"/>
  <c r="CN117" i="26"/>
  <c r="CH117" i="26"/>
  <c r="CJ117" i="26"/>
  <c r="DR116" i="26"/>
  <c r="BD120" i="26"/>
  <c r="CU117" i="26"/>
  <c r="CF117" i="26"/>
  <c r="BW118" i="26"/>
  <c r="CR117" i="26"/>
  <c r="BZ117" i="26"/>
  <c r="AZ120" i="26"/>
  <c r="DZ116" i="26"/>
  <c r="EN116" i="26"/>
  <c r="CV117" i="26"/>
  <c r="BG120" i="26"/>
  <c r="K142" i="26"/>
  <c r="J143" i="26" s="1"/>
  <c r="AS123" i="26"/>
  <c r="DG116" i="26"/>
  <c r="ET116" i="26"/>
  <c r="BE120" i="26"/>
  <c r="EZ116" i="26"/>
  <c r="DO116" i="26"/>
  <c r="BT118" i="26"/>
  <c r="BM119" i="26"/>
  <c r="EK116" i="26"/>
  <c r="EQ116" i="26"/>
  <c r="EP116" i="26"/>
  <c r="AY120" i="26"/>
  <c r="AX120" i="26"/>
  <c r="EE116" i="26"/>
  <c r="AC131" i="26"/>
  <c r="AB131" i="26"/>
  <c r="BC120" i="26"/>
  <c r="EA116" i="26"/>
  <c r="DH116" i="26"/>
  <c r="DP116" i="26"/>
  <c r="BO119" i="26"/>
  <c r="BK119" i="26"/>
  <c r="EX116" i="26"/>
  <c r="EX117" i="26" s="1"/>
  <c r="BS118" i="26"/>
  <c r="BR118" i="26"/>
  <c r="EV116" i="26"/>
  <c r="EV117" i="26" s="1"/>
  <c r="BA120" i="26"/>
  <c r="CA117" i="26"/>
  <c r="BB120" i="26"/>
  <c r="DW116" i="26"/>
  <c r="AD131" i="26"/>
  <c r="EG116" i="26"/>
  <c r="DY116" i="26"/>
  <c r="AT123" i="26"/>
  <c r="CT117" i="26"/>
  <c r="DM116" i="26"/>
  <c r="Q138" i="26"/>
  <c r="P138" i="26"/>
  <c r="DU116" i="26"/>
  <c r="CS117" i="26"/>
  <c r="CD117" i="26"/>
  <c r="CC117" i="26"/>
  <c r="BV118" i="26"/>
  <c r="BF120" i="26"/>
  <c r="AM126" i="26"/>
  <c r="AL126" i="26"/>
  <c r="DE116" i="26"/>
  <c r="DD116" i="26"/>
  <c r="EB116" i="26"/>
  <c r="CB117" i="26"/>
  <c r="X133" i="26"/>
  <c r="W133" i="26"/>
  <c r="DF116" i="26"/>
  <c r="CI117" i="26"/>
  <c r="CM117" i="26"/>
  <c r="CK117" i="26"/>
  <c r="Y133" i="26"/>
  <c r="BI119" i="26"/>
  <c r="AG129" i="26"/>
  <c r="EC116" i="26"/>
  <c r="CO117" i="26"/>
  <c r="DQ116" i="26"/>
  <c r="BY117" i="26"/>
  <c r="DS116" i="26"/>
  <c r="CQ117" i="26"/>
  <c r="AI128" i="26"/>
  <c r="BQ118" i="26"/>
  <c r="AR123" i="26"/>
  <c r="AQ123" i="26"/>
  <c r="CG117" i="26"/>
  <c r="H267" i="26"/>
  <c r="G265" i="26"/>
  <c r="DW117" i="26" l="1"/>
  <c r="DJ117" i="26"/>
  <c r="DB117" i="26"/>
  <c r="EZ117" i="26"/>
  <c r="FD115" i="26"/>
  <c r="FC116" i="26" s="1"/>
  <c r="ET117" i="26"/>
  <c r="FB116" i="26"/>
  <c r="FA117" i="26" s="1"/>
  <c r="DM117" i="26"/>
  <c r="EI117" i="26"/>
  <c r="CX117" i="26"/>
  <c r="CW118" i="26" s="1"/>
  <c r="EN117" i="26"/>
  <c r="BI120" i="26"/>
  <c r="EK117" i="26"/>
  <c r="CK118" i="26"/>
  <c r="CQ118" i="26"/>
  <c r="EE117" i="26"/>
  <c r="DU117" i="26"/>
  <c r="CY117" i="26"/>
  <c r="CY118" i="26" s="1"/>
  <c r="DA117" i="26"/>
  <c r="DA118" i="26" s="1"/>
  <c r="CI118" i="26"/>
  <c r="BK120" i="26"/>
  <c r="CG118" i="26"/>
  <c r="CM118" i="26"/>
  <c r="CO118" i="26"/>
  <c r="ES117" i="26"/>
  <c r="DS117" i="26"/>
  <c r="EU117" i="26"/>
  <c r="EM117" i="26"/>
  <c r="DQ117" i="26"/>
  <c r="BM120" i="26"/>
  <c r="EP117" i="26"/>
  <c r="EY117" i="26"/>
  <c r="EY118" i="26" s="1"/>
  <c r="CV118" i="26"/>
  <c r="EC117" i="26"/>
  <c r="DY117" i="26"/>
  <c r="BT119" i="26"/>
  <c r="DG117" i="26"/>
  <c r="DF117" i="26"/>
  <c r="CF118" i="26"/>
  <c r="CN118" i="26"/>
  <c r="CA118" i="26"/>
  <c r="CR118" i="26"/>
  <c r="BA121" i="26"/>
  <c r="EA117" i="26"/>
  <c r="BC121" i="26"/>
  <c r="BJ120" i="26"/>
  <c r="AZ121" i="26"/>
  <c r="CT118" i="26"/>
  <c r="BH120" i="26"/>
  <c r="CP118" i="26"/>
  <c r="BF121" i="26"/>
  <c r="BZ118" i="26"/>
  <c r="BQ119" i="26"/>
  <c r="BU119" i="26"/>
  <c r="EO117" i="26"/>
  <c r="EL117" i="26"/>
  <c r="DE117" i="26"/>
  <c r="P139" i="26"/>
  <c r="O139" i="26"/>
  <c r="DH117" i="26"/>
  <c r="DI117" i="26"/>
  <c r="BP119" i="26"/>
  <c r="AL127" i="26"/>
  <c r="AK127" i="26"/>
  <c r="ED117" i="26"/>
  <c r="BN120" i="26"/>
  <c r="EW117" i="26"/>
  <c r="EW118" i="26" s="1"/>
  <c r="AB132" i="26"/>
  <c r="AA132" i="26"/>
  <c r="DV117" i="26"/>
  <c r="DN117" i="26"/>
  <c r="DP117" i="26"/>
  <c r="AC132" i="26"/>
  <c r="DR117" i="26"/>
  <c r="BR119" i="26"/>
  <c r="DO117" i="26"/>
  <c r="BY118" i="26"/>
  <c r="BX118" i="26"/>
  <c r="BS119" i="26"/>
  <c r="DL117" i="26"/>
  <c r="DL118" i="26" s="1"/>
  <c r="AS124" i="26"/>
  <c r="AX121" i="26"/>
  <c r="AW121" i="26"/>
  <c r="DD117" i="26"/>
  <c r="DC117" i="26"/>
  <c r="EF117" i="26"/>
  <c r="EG117" i="26"/>
  <c r="EH117" i="26"/>
  <c r="CL118" i="26"/>
  <c r="AY121" i="26"/>
  <c r="DX117" i="26"/>
  <c r="DT117" i="26"/>
  <c r="BD121" i="26"/>
  <c r="BE121" i="26"/>
  <c r="AF130" i="26"/>
  <c r="W134" i="26"/>
  <c r="V134" i="26"/>
  <c r="CC118" i="26"/>
  <c r="CH118" i="26"/>
  <c r="EQ117" i="26"/>
  <c r="CD118" i="26"/>
  <c r="CE118" i="26"/>
  <c r="CJ118" i="26"/>
  <c r="X134" i="26"/>
  <c r="CB118" i="26"/>
  <c r="CS118" i="26"/>
  <c r="DZ117" i="26"/>
  <c r="EJ117" i="26"/>
  <c r="ER117" i="26"/>
  <c r="AH129" i="26"/>
  <c r="AG130" i="26" s="1"/>
  <c r="EB117" i="26"/>
  <c r="BL120" i="26"/>
  <c r="BV119" i="26"/>
  <c r="AQ124" i="26"/>
  <c r="AP124" i="26"/>
  <c r="AR124" i="26"/>
  <c r="CU118" i="26"/>
  <c r="BB121" i="26"/>
  <c r="H268" i="26"/>
  <c r="G266" i="26"/>
  <c r="EU118" i="26" l="1"/>
  <c r="BH121" i="26"/>
  <c r="FD116" i="26"/>
  <c r="FC117" i="26" s="1"/>
  <c r="DV118" i="26"/>
  <c r="CJ119" i="26"/>
  <c r="CZ118" i="26"/>
  <c r="CZ119" i="26" s="1"/>
  <c r="FB117" i="26"/>
  <c r="ED118" i="26"/>
  <c r="ES118" i="26"/>
  <c r="BJ121" i="26"/>
  <c r="DX118" i="26"/>
  <c r="CX118" i="26"/>
  <c r="CW119" i="26" s="1"/>
  <c r="CH119" i="26"/>
  <c r="CL119" i="26"/>
  <c r="EL118" i="26"/>
  <c r="BB122" i="26"/>
  <c r="DT118" i="26"/>
  <c r="DR118" i="26"/>
  <c r="ET118" i="26"/>
  <c r="CN119" i="26"/>
  <c r="EO118" i="26"/>
  <c r="BL121" i="26"/>
  <c r="CP119" i="26"/>
  <c r="EN118" i="26"/>
  <c r="EM118" i="26"/>
  <c r="DF118" i="26"/>
  <c r="EB118" i="26"/>
  <c r="DG118" i="26"/>
  <c r="AY122" i="26"/>
  <c r="DZ118" i="26"/>
  <c r="CS119" i="26"/>
  <c r="BS120" i="26"/>
  <c r="EH118" i="26"/>
  <c r="EF118" i="26"/>
  <c r="DU118" i="26"/>
  <c r="BI121" i="26"/>
  <c r="BM121" i="26"/>
  <c r="BG121" i="26"/>
  <c r="BG122" i="26" s="1"/>
  <c r="CO119" i="26"/>
  <c r="BD122" i="26"/>
  <c r="BT120" i="26"/>
  <c r="CU119" i="26"/>
  <c r="CI119" i="26"/>
  <c r="CE119" i="26"/>
  <c r="CK119" i="26"/>
  <c r="BP120" i="26"/>
  <c r="DP118" i="26"/>
  <c r="DI118" i="26"/>
  <c r="EV118" i="26"/>
  <c r="EV119" i="26" s="1"/>
  <c r="DN118" i="26"/>
  <c r="CQ119" i="26"/>
  <c r="AR125" i="26"/>
  <c r="CB119" i="26"/>
  <c r="EX118" i="26"/>
  <c r="EX119" i="26" s="1"/>
  <c r="DY118" i="26"/>
  <c r="DS118" i="26"/>
  <c r="DH118" i="26"/>
  <c r="CC119" i="26"/>
  <c r="BC122" i="26"/>
  <c r="CG119" i="26"/>
  <c r="V135" i="26"/>
  <c r="U135" i="26"/>
  <c r="EG118" i="26"/>
  <c r="AZ122" i="26"/>
  <c r="BO120" i="26"/>
  <c r="CV119" i="26"/>
  <c r="W135" i="26"/>
  <c r="O140" i="26"/>
  <c r="N140" i="26"/>
  <c r="EJ118" i="26"/>
  <c r="EI118" i="26"/>
  <c r="AF131" i="26"/>
  <c r="AE131" i="26"/>
  <c r="BX119" i="26"/>
  <c r="BW119" i="26"/>
  <c r="DM118" i="26"/>
  <c r="BY119" i="26"/>
  <c r="DE118" i="26"/>
  <c r="EK118" i="26"/>
  <c r="BE122" i="26"/>
  <c r="CF119" i="26"/>
  <c r="CM119" i="26"/>
  <c r="ER118" i="26"/>
  <c r="EQ118" i="26"/>
  <c r="EP118" i="26"/>
  <c r="DC118" i="26"/>
  <c r="DB118" i="26"/>
  <c r="BQ120" i="26"/>
  <c r="BK121" i="26"/>
  <c r="DD118" i="26"/>
  <c r="DO118" i="26"/>
  <c r="AA133" i="26"/>
  <c r="Z133" i="26"/>
  <c r="EA118" i="26"/>
  <c r="AQ125" i="26"/>
  <c r="DW118" i="26"/>
  <c r="EZ118" i="26"/>
  <c r="EE118" i="26"/>
  <c r="AB133" i="26"/>
  <c r="BZ119" i="26"/>
  <c r="AP125" i="26"/>
  <c r="AO125" i="26"/>
  <c r="DQ118" i="26"/>
  <c r="AW122" i="26"/>
  <c r="AV122" i="26"/>
  <c r="BR120" i="26"/>
  <c r="CA119" i="26"/>
  <c r="CR119" i="26"/>
  <c r="CD119" i="26"/>
  <c r="DK118" i="26"/>
  <c r="AX122" i="26"/>
  <c r="CT119" i="26"/>
  <c r="BA122" i="26"/>
  <c r="DJ118" i="26"/>
  <c r="EC118" i="26"/>
  <c r="AK128" i="26"/>
  <c r="AJ128" i="26"/>
  <c r="BU120" i="26"/>
  <c r="H269" i="26"/>
  <c r="G267" i="26"/>
  <c r="CX119" i="26" l="1"/>
  <c r="DU119" i="26"/>
  <c r="FD117" i="26"/>
  <c r="FC118" i="26" s="1"/>
  <c r="CY119" i="26"/>
  <c r="CX120" i="26" s="1"/>
  <c r="FB118" i="26"/>
  <c r="CI120" i="26"/>
  <c r="EC119" i="26"/>
  <c r="BI122" i="26"/>
  <c r="DW119" i="26"/>
  <c r="ET119" i="26"/>
  <c r="CK120" i="26"/>
  <c r="FA118" i="26"/>
  <c r="EZ119" i="26" s="1"/>
  <c r="CO120" i="26"/>
  <c r="EM119" i="26"/>
  <c r="CM120" i="26"/>
  <c r="DS119" i="26"/>
  <c r="DQ119" i="26"/>
  <c r="EN119" i="26"/>
  <c r="DG119" i="26"/>
  <c r="EA119" i="26"/>
  <c r="EL119" i="26"/>
  <c r="EG119" i="26"/>
  <c r="CT120" i="26"/>
  <c r="EE119" i="26"/>
  <c r="DY119" i="26"/>
  <c r="BF122" i="26"/>
  <c r="BF123" i="26" s="1"/>
  <c r="BZ120" i="26"/>
  <c r="EW119" i="26"/>
  <c r="EW120" i="26" s="1"/>
  <c r="BL122" i="26"/>
  <c r="EU119" i="26"/>
  <c r="EU120" i="26" s="1"/>
  <c r="BC123" i="26"/>
  <c r="CY120" i="26"/>
  <c r="CD120" i="26"/>
  <c r="BH122" i="26"/>
  <c r="CJ120" i="26"/>
  <c r="CN120" i="26"/>
  <c r="DM119" i="26"/>
  <c r="DI119" i="26"/>
  <c r="CV120" i="26"/>
  <c r="CP120" i="26"/>
  <c r="BO121" i="26"/>
  <c r="DO119" i="26"/>
  <c r="AY123" i="26"/>
  <c r="BA123" i="26"/>
  <c r="BD123" i="26"/>
  <c r="CW120" i="26"/>
  <c r="BP121" i="26"/>
  <c r="BW120" i="26"/>
  <c r="CR120" i="26"/>
  <c r="CL120" i="26"/>
  <c r="CQ120" i="26"/>
  <c r="BN121" i="26"/>
  <c r="BM122" i="26" s="1"/>
  <c r="AW123" i="26"/>
  <c r="CB120" i="26"/>
  <c r="CE120" i="26"/>
  <c r="EJ119" i="26"/>
  <c r="DE119" i="26"/>
  <c r="V136" i="26"/>
  <c r="CG120" i="26"/>
  <c r="DK119" i="26"/>
  <c r="BB123" i="26"/>
  <c r="AQ126" i="26"/>
  <c r="BR121" i="26"/>
  <c r="DH119" i="26"/>
  <c r="DC119" i="26"/>
  <c r="EI119" i="26"/>
  <c r="U136" i="26"/>
  <c r="T136" i="26"/>
  <c r="EP119" i="26"/>
  <c r="EO119" i="26"/>
  <c r="BY120" i="26"/>
  <c r="N141" i="26"/>
  <c r="M141" i="26"/>
  <c r="Z134" i="26"/>
  <c r="Y134" i="26"/>
  <c r="EB119" i="26"/>
  <c r="DJ119" i="26"/>
  <c r="CU120" i="26"/>
  <c r="AA134" i="26"/>
  <c r="ED119" i="26"/>
  <c r="EQ119" i="26"/>
  <c r="DN119" i="26"/>
  <c r="CH120" i="26"/>
  <c r="AO126" i="26"/>
  <c r="AN126" i="26"/>
  <c r="DD119" i="26"/>
  <c r="ER119" i="26"/>
  <c r="EF119" i="26"/>
  <c r="CS120" i="26"/>
  <c r="AX123" i="26"/>
  <c r="AP126" i="26"/>
  <c r="BK122" i="26"/>
  <c r="BJ122" i="26"/>
  <c r="DL119" i="26"/>
  <c r="DA119" i="26"/>
  <c r="DB119" i="26"/>
  <c r="CF120" i="26"/>
  <c r="DF119" i="26"/>
  <c r="BV120" i="26"/>
  <c r="EH119" i="26"/>
  <c r="DR119" i="26"/>
  <c r="CC120" i="26"/>
  <c r="BX120" i="26"/>
  <c r="DX119" i="26"/>
  <c r="DX120" i="26" s="1"/>
  <c r="EY119" i="26"/>
  <c r="EK119" i="26"/>
  <c r="AJ129" i="26"/>
  <c r="AI129" i="26"/>
  <c r="CA120" i="26"/>
  <c r="DV119" i="26"/>
  <c r="DT119" i="26"/>
  <c r="AE132" i="26"/>
  <c r="AD132" i="26"/>
  <c r="AZ123" i="26"/>
  <c r="BT121" i="26"/>
  <c r="DZ119" i="26"/>
  <c r="AV123" i="26"/>
  <c r="AU123" i="26"/>
  <c r="BQ121" i="26"/>
  <c r="BS121" i="26"/>
  <c r="DP119" i="26"/>
  <c r="ES119" i="26"/>
  <c r="H270" i="26"/>
  <c r="G268" i="26"/>
  <c r="EF120" i="26" l="1"/>
  <c r="FA119" i="26"/>
  <c r="FD118" i="26"/>
  <c r="FC119" i="26" s="1"/>
  <c r="FD119" i="26" s="1"/>
  <c r="FB119" i="26"/>
  <c r="CN121" i="26"/>
  <c r="DZ120" i="26"/>
  <c r="DR120" i="26"/>
  <c r="EM120" i="26"/>
  <c r="CJ121" i="26"/>
  <c r="DT120" i="26"/>
  <c r="CL121" i="26"/>
  <c r="BH123" i="26"/>
  <c r="DP120" i="26"/>
  <c r="EB120" i="26"/>
  <c r="ED120" i="26"/>
  <c r="EV120" i="26"/>
  <c r="EV121" i="26" s="1"/>
  <c r="BE123" i="26"/>
  <c r="BE124" i="26" s="1"/>
  <c r="BB124" i="26"/>
  <c r="BG123" i="26"/>
  <c r="BQ122" i="26"/>
  <c r="CS121" i="26"/>
  <c r="CM121" i="26"/>
  <c r="BV121" i="26"/>
  <c r="CO121" i="26"/>
  <c r="EK120" i="26"/>
  <c r="BO122" i="26"/>
  <c r="AZ124" i="26"/>
  <c r="DH120" i="26"/>
  <c r="CU121" i="26"/>
  <c r="ES120" i="26"/>
  <c r="DL120" i="26"/>
  <c r="EQ120" i="26"/>
  <c r="BN122" i="26"/>
  <c r="BM123" i="26" s="1"/>
  <c r="CQ121" i="26"/>
  <c r="DJ120" i="26"/>
  <c r="DK120" i="26"/>
  <c r="AX124" i="26"/>
  <c r="CX121" i="26"/>
  <c r="BS122" i="26"/>
  <c r="DN120" i="26"/>
  <c r="EC120" i="26"/>
  <c r="DW120" i="26"/>
  <c r="CF121" i="26"/>
  <c r="CP121" i="26"/>
  <c r="CC121" i="26"/>
  <c r="BX121" i="26"/>
  <c r="CK121" i="26"/>
  <c r="BC124" i="26"/>
  <c r="DF120" i="26"/>
  <c r="CH121" i="26"/>
  <c r="AP127" i="26"/>
  <c r="CA121" i="26"/>
  <c r="CI121" i="26"/>
  <c r="CT121" i="26"/>
  <c r="EH120" i="26"/>
  <c r="DD120" i="26"/>
  <c r="AV124" i="26"/>
  <c r="DS120" i="26"/>
  <c r="BR122" i="26"/>
  <c r="CV121" i="26"/>
  <c r="EO120" i="26"/>
  <c r="EN120" i="26"/>
  <c r="EP120" i="26"/>
  <c r="Y135" i="26"/>
  <c r="X135" i="26"/>
  <c r="ET120" i="26"/>
  <c r="DO120" i="26"/>
  <c r="Z135" i="26"/>
  <c r="EE120" i="26"/>
  <c r="CD121" i="26"/>
  <c r="BL123" i="26"/>
  <c r="DQ120" i="26"/>
  <c r="T137" i="26"/>
  <c r="S137" i="26"/>
  <c r="DG120" i="26"/>
  <c r="DB120" i="26"/>
  <c r="BA124" i="26"/>
  <c r="CG121" i="26"/>
  <c r="U137" i="26"/>
  <c r="AU124" i="26"/>
  <c r="AT124" i="26"/>
  <c r="DY120" i="26"/>
  <c r="DA120" i="26"/>
  <c r="CZ120" i="26"/>
  <c r="M142" i="26"/>
  <c r="L142" i="26"/>
  <c r="EI120" i="26"/>
  <c r="DE120" i="26"/>
  <c r="BY121" i="26"/>
  <c r="DC120" i="26"/>
  <c r="ER120" i="26"/>
  <c r="EY120" i="26"/>
  <c r="EX120" i="26"/>
  <c r="BW121" i="26"/>
  <c r="DM120" i="26"/>
  <c r="EA120" i="26"/>
  <c r="AN127" i="26"/>
  <c r="AM127" i="26"/>
  <c r="AI130" i="26"/>
  <c r="AH130" i="26"/>
  <c r="EZ120" i="26"/>
  <c r="CR121" i="26"/>
  <c r="CW121" i="26"/>
  <c r="BJ123" i="26"/>
  <c r="BI123" i="26"/>
  <c r="AO127" i="26"/>
  <c r="CB121" i="26"/>
  <c r="AY124" i="26"/>
  <c r="EL120" i="26"/>
  <c r="AD133" i="26"/>
  <c r="AC133" i="26"/>
  <c r="BU121" i="26"/>
  <c r="EG120" i="26"/>
  <c r="BK123" i="26"/>
  <c r="AW124" i="26"/>
  <c r="CE121" i="26"/>
  <c r="BP122" i="26"/>
  <c r="DV120" i="26"/>
  <c r="DU120" i="26"/>
  <c r="BZ121" i="26"/>
  <c r="EJ120" i="26"/>
  <c r="DI120" i="26"/>
  <c r="H271" i="26"/>
  <c r="G269" i="26"/>
  <c r="CN122" i="26" l="1"/>
  <c r="BG124" i="26"/>
  <c r="DY121" i="26"/>
  <c r="DS121" i="26"/>
  <c r="FA120" i="26"/>
  <c r="BF124" i="26"/>
  <c r="BF125" i="26" s="1"/>
  <c r="BD124" i="26"/>
  <c r="BC125" i="26" s="1"/>
  <c r="ER121" i="26"/>
  <c r="FB120" i="26"/>
  <c r="EC121" i="26"/>
  <c r="EE121" i="26"/>
  <c r="CM122" i="26"/>
  <c r="EA121" i="26"/>
  <c r="CK122" i="26"/>
  <c r="FC120" i="26"/>
  <c r="BH124" i="26"/>
  <c r="CO122" i="26"/>
  <c r="BP123" i="26"/>
  <c r="EL121" i="26"/>
  <c r="EG121" i="26"/>
  <c r="BU122" i="26"/>
  <c r="EP121" i="26"/>
  <c r="ET121" i="26"/>
  <c r="CB122" i="26"/>
  <c r="BA125" i="26"/>
  <c r="DI121" i="26"/>
  <c r="BN123" i="26"/>
  <c r="BM124" i="26" s="1"/>
  <c r="AY125" i="26"/>
  <c r="CT122" i="26"/>
  <c r="DO121" i="26"/>
  <c r="DU121" i="26"/>
  <c r="CE122" i="26"/>
  <c r="ED121" i="26"/>
  <c r="BR123" i="26"/>
  <c r="DK121" i="26"/>
  <c r="DM121" i="26"/>
  <c r="CU122" i="26"/>
  <c r="DG121" i="26"/>
  <c r="CS122" i="26"/>
  <c r="CP122" i="26"/>
  <c r="CL122" i="26"/>
  <c r="CI122" i="26"/>
  <c r="EJ121" i="26"/>
  <c r="BW122" i="26"/>
  <c r="DL121" i="26"/>
  <c r="DT121" i="26"/>
  <c r="CC122" i="26"/>
  <c r="CJ122" i="26"/>
  <c r="DE121" i="26"/>
  <c r="CW122" i="26"/>
  <c r="CF122" i="26"/>
  <c r="BX122" i="26"/>
  <c r="DB121" i="26"/>
  <c r="DJ121" i="26"/>
  <c r="CG122" i="26"/>
  <c r="AN128" i="26"/>
  <c r="EH121" i="26"/>
  <c r="CH122" i="26"/>
  <c r="DD121" i="26"/>
  <c r="BZ122" i="26"/>
  <c r="BJ124" i="26"/>
  <c r="EY121" i="26"/>
  <c r="AU125" i="26"/>
  <c r="AC134" i="26"/>
  <c r="AB134" i="26"/>
  <c r="AH131" i="26"/>
  <c r="AG131" i="26"/>
  <c r="BQ123" i="26"/>
  <c r="L143" i="26"/>
  <c r="K143" i="26"/>
  <c r="EB121" i="26"/>
  <c r="BB125" i="26"/>
  <c r="DV121" i="26"/>
  <c r="CV122" i="26"/>
  <c r="DC121" i="26"/>
  <c r="ES121" i="26"/>
  <c r="AM128" i="26"/>
  <c r="AL128" i="26"/>
  <c r="BY122" i="26"/>
  <c r="DF121" i="26"/>
  <c r="CZ121" i="26"/>
  <c r="CY121" i="26"/>
  <c r="S138" i="26"/>
  <c r="R138" i="26"/>
  <c r="EN121" i="26"/>
  <c r="EM121" i="26"/>
  <c r="AZ125" i="26"/>
  <c r="CA122" i="26"/>
  <c r="AO128" i="26"/>
  <c r="DA121" i="26"/>
  <c r="T138" i="26"/>
  <c r="EO121" i="26"/>
  <c r="BI124" i="26"/>
  <c r="DR121" i="26"/>
  <c r="DQ121" i="26"/>
  <c r="DW121" i="26"/>
  <c r="BO123" i="26"/>
  <c r="BL124" i="26"/>
  <c r="DN121" i="26"/>
  <c r="AT125" i="26"/>
  <c r="AS125" i="26"/>
  <c r="X136" i="26"/>
  <c r="W136" i="26"/>
  <c r="AV125" i="26"/>
  <c r="AW125" i="26"/>
  <c r="CD122" i="26"/>
  <c r="Y136" i="26"/>
  <c r="BV122" i="26"/>
  <c r="BK124" i="26"/>
  <c r="EU121" i="26"/>
  <c r="EQ121" i="26"/>
  <c r="DX121" i="26"/>
  <c r="EZ121" i="26"/>
  <c r="EF121" i="26"/>
  <c r="DH121" i="26"/>
  <c r="AX125" i="26"/>
  <c r="DP121" i="26"/>
  <c r="EK121" i="26"/>
  <c r="EI121" i="26"/>
  <c r="CR122" i="26"/>
  <c r="CQ122" i="26"/>
  <c r="BT122" i="26"/>
  <c r="EX121" i="26"/>
  <c r="EW121" i="26"/>
  <c r="BE125" i="26"/>
  <c r="DZ121" i="26"/>
  <c r="DZ122" i="26" s="1"/>
  <c r="H272" i="26"/>
  <c r="G270" i="26"/>
  <c r="ED122" i="26" l="1"/>
  <c r="BD125" i="26"/>
  <c r="CN123" i="26"/>
  <c r="CN124" i="26" s="1"/>
  <c r="BG125" i="26"/>
  <c r="BF126" i="26" s="1"/>
  <c r="FA121" i="26"/>
  <c r="EQ122" i="26"/>
  <c r="EU122" i="26"/>
  <c r="CL123" i="26"/>
  <c r="FD120" i="26"/>
  <c r="FC121" i="26" s="1"/>
  <c r="CO123" i="26"/>
  <c r="ES122" i="26"/>
  <c r="EF122" i="26"/>
  <c r="FB121" i="26"/>
  <c r="AZ126" i="26"/>
  <c r="BO124" i="26"/>
  <c r="BV123" i="26"/>
  <c r="DT122" i="26"/>
  <c r="BQ124" i="26"/>
  <c r="DN122" i="26"/>
  <c r="DH122" i="26"/>
  <c r="DJ122" i="26"/>
  <c r="CT123" i="26"/>
  <c r="EK122" i="26"/>
  <c r="CM123" i="26"/>
  <c r="CM124" i="26" s="1"/>
  <c r="DL122" i="26"/>
  <c r="EZ122" i="26"/>
  <c r="CJ123" i="26"/>
  <c r="CQ123" i="26"/>
  <c r="CD123" i="26"/>
  <c r="DF122" i="26"/>
  <c r="EX122" i="26"/>
  <c r="CA123" i="26"/>
  <c r="BD126" i="26"/>
  <c r="BJ125" i="26"/>
  <c r="CK123" i="26"/>
  <c r="CF123" i="26"/>
  <c r="CH123" i="26"/>
  <c r="EM122" i="26"/>
  <c r="EI122" i="26"/>
  <c r="DW122" i="26"/>
  <c r="DK122" i="26"/>
  <c r="AN129" i="26"/>
  <c r="DC122" i="26"/>
  <c r="AT126" i="26"/>
  <c r="BL125" i="26"/>
  <c r="CG123" i="26"/>
  <c r="DD122" i="26"/>
  <c r="BI125" i="26"/>
  <c r="CI123" i="26"/>
  <c r="CC123" i="26"/>
  <c r="BP124" i="26"/>
  <c r="DM122" i="26"/>
  <c r="EA122" i="26"/>
  <c r="AU126" i="26"/>
  <c r="DQ122" i="26"/>
  <c r="AW126" i="26"/>
  <c r="DO122" i="26"/>
  <c r="CE123" i="26"/>
  <c r="EO122" i="26"/>
  <c r="EG122" i="26"/>
  <c r="BZ123" i="26"/>
  <c r="BH125" i="26"/>
  <c r="DB122" i="26"/>
  <c r="DA122" i="26"/>
  <c r="BC126" i="26"/>
  <c r="BY123" i="26"/>
  <c r="DI122" i="26"/>
  <c r="EE122" i="26"/>
  <c r="CZ122" i="26"/>
  <c r="DV122" i="26"/>
  <c r="ER122" i="26"/>
  <c r="AG132" i="26"/>
  <c r="AF132" i="26"/>
  <c r="EY122" i="26"/>
  <c r="AV126" i="26"/>
  <c r="CU123" i="26"/>
  <c r="CV123" i="26"/>
  <c r="DX122" i="26"/>
  <c r="DG122" i="26"/>
  <c r="AB135" i="26"/>
  <c r="AA135" i="26"/>
  <c r="CY122" i="26"/>
  <c r="CX122" i="26"/>
  <c r="CR123" i="26"/>
  <c r="W137" i="26"/>
  <c r="V137" i="26"/>
  <c r="X137" i="26"/>
  <c r="EV122" i="26"/>
  <c r="BB126" i="26"/>
  <c r="AL129" i="26"/>
  <c r="AK129" i="26"/>
  <c r="EB122" i="26"/>
  <c r="EC122" i="26"/>
  <c r="DR122" i="26"/>
  <c r="AM129" i="26"/>
  <c r="BX123" i="26"/>
  <c r="DP122" i="26"/>
  <c r="AS126" i="26"/>
  <c r="AR126" i="26"/>
  <c r="DY122" i="26"/>
  <c r="DU122" i="26"/>
  <c r="AY126" i="26"/>
  <c r="J144" i="26"/>
  <c r="K144" i="26"/>
  <c r="BA126" i="26"/>
  <c r="BK125" i="26"/>
  <c r="DE122" i="26"/>
  <c r="EJ122" i="26"/>
  <c r="EH122" i="26"/>
  <c r="BN124" i="26"/>
  <c r="CS123" i="26"/>
  <c r="AX126" i="26"/>
  <c r="EN122" i="26"/>
  <c r="CP123" i="26"/>
  <c r="EL122" i="26"/>
  <c r="BT123" i="26"/>
  <c r="BS123" i="26"/>
  <c r="DS122" i="26"/>
  <c r="BW123" i="26"/>
  <c r="ET122" i="26"/>
  <c r="R139" i="26"/>
  <c r="Q139" i="26"/>
  <c r="EP122" i="26"/>
  <c r="BU123" i="26"/>
  <c r="BE126" i="26"/>
  <c r="EW122" i="26"/>
  <c r="FA122" i="26"/>
  <c r="S139" i="26"/>
  <c r="CB123" i="26"/>
  <c r="H273" i="26"/>
  <c r="G271" i="26"/>
  <c r="EE123" i="26" l="1"/>
  <c r="BP125" i="26"/>
  <c r="ET123" i="26"/>
  <c r="FD121" i="26"/>
  <c r="FC122" i="26" s="1"/>
  <c r="FB122" i="26"/>
  <c r="FA123" i="26" s="1"/>
  <c r="DK123" i="26"/>
  <c r="ER123" i="26"/>
  <c r="EN123" i="26"/>
  <c r="DI123" i="26"/>
  <c r="DG123" i="26"/>
  <c r="EY123" i="26"/>
  <c r="CL124" i="26"/>
  <c r="CM125" i="26" s="1"/>
  <c r="CK124" i="26"/>
  <c r="CJ124" i="26"/>
  <c r="CP124" i="26"/>
  <c r="BK126" i="26"/>
  <c r="DM123" i="26"/>
  <c r="CC124" i="26"/>
  <c r="EL123" i="26"/>
  <c r="EJ123" i="26"/>
  <c r="CE124" i="26"/>
  <c r="BH126" i="26"/>
  <c r="CG124" i="26"/>
  <c r="EF123" i="26"/>
  <c r="CH124" i="26"/>
  <c r="EV123" i="26"/>
  <c r="BG126" i="26"/>
  <c r="EX123" i="26"/>
  <c r="EH123" i="26"/>
  <c r="DE123" i="26"/>
  <c r="EC123" i="26"/>
  <c r="CI124" i="26"/>
  <c r="AX127" i="26"/>
  <c r="DL123" i="26"/>
  <c r="DZ123" i="26"/>
  <c r="DN123" i="26"/>
  <c r="BO125" i="26"/>
  <c r="EG123" i="26"/>
  <c r="CS124" i="26"/>
  <c r="DY123" i="26"/>
  <c r="CF124" i="26"/>
  <c r="CD124" i="26"/>
  <c r="BZ124" i="26"/>
  <c r="AV127" i="26"/>
  <c r="BC127" i="26"/>
  <c r="CZ123" i="26"/>
  <c r="BW124" i="26"/>
  <c r="DB123" i="26"/>
  <c r="DA123" i="26"/>
  <c r="ED123" i="26"/>
  <c r="EI123" i="26"/>
  <c r="EP123" i="26"/>
  <c r="BI126" i="26"/>
  <c r="DJ123" i="26"/>
  <c r="BU124" i="26"/>
  <c r="DC123" i="26"/>
  <c r="BA127" i="26"/>
  <c r="AL130" i="26"/>
  <c r="DW123" i="26"/>
  <c r="BF127" i="26"/>
  <c r="EK123" i="26"/>
  <c r="EW123" i="26"/>
  <c r="BS124" i="26"/>
  <c r="BR124" i="26"/>
  <c r="J145" i="26"/>
  <c r="CQ124" i="26"/>
  <c r="BE127" i="26"/>
  <c r="BT124" i="26"/>
  <c r="AY127" i="26"/>
  <c r="EO123" i="26"/>
  <c r="DU123" i="26"/>
  <c r="DT123" i="26"/>
  <c r="DX123" i="26"/>
  <c r="DV123" i="26"/>
  <c r="DS123" i="26"/>
  <c r="DR123" i="26"/>
  <c r="AR127" i="26"/>
  <c r="AQ127" i="26"/>
  <c r="EB123" i="26"/>
  <c r="CU124" i="26"/>
  <c r="CT124" i="26"/>
  <c r="EZ123" i="26"/>
  <c r="AS127" i="26"/>
  <c r="AK130" i="26"/>
  <c r="AJ130" i="26"/>
  <c r="CO124" i="26"/>
  <c r="W138" i="26"/>
  <c r="V138" i="26"/>
  <c r="U138" i="26"/>
  <c r="DF123" i="26"/>
  <c r="DD123" i="26"/>
  <c r="Q140" i="26"/>
  <c r="P140" i="26"/>
  <c r="DH123" i="26"/>
  <c r="DO123" i="26"/>
  <c r="DP123" i="26"/>
  <c r="DQ123" i="26"/>
  <c r="BN125" i="26"/>
  <c r="BM125" i="26"/>
  <c r="R140" i="26"/>
  <c r="BV124" i="26"/>
  <c r="EU123" i="26"/>
  <c r="EQ123" i="26"/>
  <c r="EA123" i="26"/>
  <c r="AU127" i="26"/>
  <c r="AW127" i="26"/>
  <c r="CR124" i="26"/>
  <c r="BJ126" i="26"/>
  <c r="CA124" i="26"/>
  <c r="CB124" i="26"/>
  <c r="BX124" i="26"/>
  <c r="BB127" i="26"/>
  <c r="CX123" i="26"/>
  <c r="CW123" i="26"/>
  <c r="AT127" i="26"/>
  <c r="AM130" i="26"/>
  <c r="BY124" i="26"/>
  <c r="CY123" i="26"/>
  <c r="AF133" i="26"/>
  <c r="AE133" i="26"/>
  <c r="ES123" i="26"/>
  <c r="EM123" i="26"/>
  <c r="AZ127" i="26"/>
  <c r="AA136" i="26"/>
  <c r="Z136" i="26"/>
  <c r="BD127" i="26"/>
  <c r="H274" i="26"/>
  <c r="G272" i="26"/>
  <c r="ES124" i="26" l="1"/>
  <c r="CL125" i="26"/>
  <c r="DJ124" i="26"/>
  <c r="FD122" i="26"/>
  <c r="FC123" i="26" s="1"/>
  <c r="FB123" i="26"/>
  <c r="FA124" i="26" s="1"/>
  <c r="EU124" i="26"/>
  <c r="DL124" i="26"/>
  <c r="CK125" i="26"/>
  <c r="CL126" i="26" s="1"/>
  <c r="DF124" i="26"/>
  <c r="CO125" i="26"/>
  <c r="EM124" i="26"/>
  <c r="EZ124" i="26"/>
  <c r="EF124" i="26"/>
  <c r="EK124" i="26"/>
  <c r="CF125" i="26"/>
  <c r="CD125" i="26"/>
  <c r="CR125" i="26"/>
  <c r="BJ127" i="26"/>
  <c r="CE125" i="26"/>
  <c r="BG127" i="26"/>
  <c r="BF128" i="26" s="1"/>
  <c r="EW124" i="26"/>
  <c r="CH125" i="26"/>
  <c r="BH127" i="26"/>
  <c r="AW128" i="26"/>
  <c r="CZ124" i="26"/>
  <c r="DM124" i="26"/>
  <c r="CB125" i="26"/>
  <c r="CI125" i="26"/>
  <c r="EI124" i="26"/>
  <c r="EG124" i="26"/>
  <c r="ED124" i="26"/>
  <c r="CJ125" i="26"/>
  <c r="EC124" i="26"/>
  <c r="EX124" i="26"/>
  <c r="EH124" i="26"/>
  <c r="EO124" i="26"/>
  <c r="DD124" i="26"/>
  <c r="EQ124" i="26"/>
  <c r="BB128" i="26"/>
  <c r="BD128" i="26"/>
  <c r="DY124" i="26"/>
  <c r="CG125" i="26"/>
  <c r="EE124" i="26"/>
  <c r="DA124" i="26"/>
  <c r="EA124" i="26"/>
  <c r="BY125" i="26"/>
  <c r="BW125" i="26"/>
  <c r="DB124" i="26"/>
  <c r="DG124" i="26"/>
  <c r="BT125" i="26"/>
  <c r="CN125" i="26"/>
  <c r="CW124" i="26"/>
  <c r="BV125" i="26"/>
  <c r="AS128" i="26"/>
  <c r="AZ128" i="26"/>
  <c r="DK124" i="26"/>
  <c r="DK125" i="26" s="1"/>
  <c r="DQ124" i="26"/>
  <c r="DO124" i="26"/>
  <c r="AX128" i="26"/>
  <c r="DN124" i="26"/>
  <c r="EY124" i="26"/>
  <c r="CX124" i="26"/>
  <c r="DS124" i="26"/>
  <c r="DV124" i="26"/>
  <c r="DX124" i="26"/>
  <c r="ET124" i="26"/>
  <c r="BU125" i="26"/>
  <c r="AK131" i="26"/>
  <c r="Z137" i="26"/>
  <c r="Y137" i="26"/>
  <c r="AV128" i="26"/>
  <c r="AU128" i="26"/>
  <c r="P141" i="26"/>
  <c r="O141" i="26"/>
  <c r="CV124" i="26"/>
  <c r="CU125" i="26" s="1"/>
  <c r="Q141" i="26"/>
  <c r="EN124" i="26"/>
  <c r="BC128" i="26"/>
  <c r="AY128" i="26"/>
  <c r="EP124" i="26"/>
  <c r="BX125" i="26"/>
  <c r="EV124" i="26"/>
  <c r="CC125" i="26"/>
  <c r="BE128" i="26"/>
  <c r="BA128" i="26"/>
  <c r="U139" i="26"/>
  <c r="T139" i="26"/>
  <c r="CT125" i="26"/>
  <c r="EL124" i="26"/>
  <c r="DZ124" i="26"/>
  <c r="CA125" i="26"/>
  <c r="BZ125" i="26"/>
  <c r="V139" i="26"/>
  <c r="ER124" i="26"/>
  <c r="CQ125" i="26"/>
  <c r="BM126" i="26"/>
  <c r="BL126" i="26"/>
  <c r="BN126" i="26"/>
  <c r="AL131" i="26"/>
  <c r="EB124" i="26"/>
  <c r="DE124" i="26"/>
  <c r="AQ128" i="26"/>
  <c r="AP128" i="26"/>
  <c r="BR125" i="26"/>
  <c r="BQ125" i="26"/>
  <c r="BI127" i="26"/>
  <c r="AR128" i="26"/>
  <c r="DT124" i="26"/>
  <c r="BS125" i="26"/>
  <c r="DW124" i="26"/>
  <c r="DC124" i="26"/>
  <c r="EJ124" i="26"/>
  <c r="DU124" i="26"/>
  <c r="BO126" i="26"/>
  <c r="AE134" i="26"/>
  <c r="AD134" i="26"/>
  <c r="AT128" i="26"/>
  <c r="DP124" i="26"/>
  <c r="CP125" i="26"/>
  <c r="DH124" i="26"/>
  <c r="DI124" i="26"/>
  <c r="CY124" i="26"/>
  <c r="CS125" i="26"/>
  <c r="AJ131" i="26"/>
  <c r="AI131" i="26"/>
  <c r="DR124" i="26"/>
  <c r="H275" i="26"/>
  <c r="G273" i="26"/>
  <c r="FD123" i="26" l="1"/>
  <c r="FC124" i="26" s="1"/>
  <c r="FB124" i="26"/>
  <c r="FA125" i="26" s="1"/>
  <c r="CN126" i="26"/>
  <c r="ET125" i="26"/>
  <c r="CE126" i="26"/>
  <c r="EL125" i="26"/>
  <c r="BG128" i="26"/>
  <c r="BF129" i="26" s="1"/>
  <c r="EV125" i="26"/>
  <c r="CG126" i="26"/>
  <c r="EY125" i="26"/>
  <c r="CC126" i="26"/>
  <c r="BH128" i="26"/>
  <c r="DM125" i="26"/>
  <c r="EB125" i="26"/>
  <c r="CI126" i="26"/>
  <c r="EH125" i="26"/>
  <c r="CY125" i="26"/>
  <c r="CH126" i="26"/>
  <c r="CF126" i="26"/>
  <c r="CK126" i="26"/>
  <c r="CJ126" i="26"/>
  <c r="EG125" i="26"/>
  <c r="DC125" i="26"/>
  <c r="EN125" i="26"/>
  <c r="DR125" i="26"/>
  <c r="EP125" i="26"/>
  <c r="ER125" i="26"/>
  <c r="DE125" i="26"/>
  <c r="EF125" i="26"/>
  <c r="DL125" i="26"/>
  <c r="CM126" i="26"/>
  <c r="EW125" i="26"/>
  <c r="DP125" i="26"/>
  <c r="EX125" i="26"/>
  <c r="CS126" i="26"/>
  <c r="ES125" i="26"/>
  <c r="BC129" i="26"/>
  <c r="DA125" i="26"/>
  <c r="DZ125" i="26"/>
  <c r="DW125" i="26"/>
  <c r="BU126" i="26"/>
  <c r="BX126" i="26"/>
  <c r="EE125" i="26"/>
  <c r="ED125" i="26"/>
  <c r="BD129" i="26"/>
  <c r="DI125" i="26"/>
  <c r="BT126" i="26"/>
  <c r="DU125" i="26"/>
  <c r="DN125" i="26"/>
  <c r="BA129" i="26"/>
  <c r="AW129" i="26"/>
  <c r="AT129" i="26"/>
  <c r="CW125" i="26"/>
  <c r="BI128" i="26"/>
  <c r="CP126" i="26"/>
  <c r="BZ126" i="26"/>
  <c r="AY129" i="26"/>
  <c r="AK132" i="26"/>
  <c r="CV125" i="26"/>
  <c r="CU126" i="26" s="1"/>
  <c r="BV126" i="26"/>
  <c r="CO126" i="26"/>
  <c r="CR126" i="26"/>
  <c r="BE129" i="26"/>
  <c r="P142" i="26"/>
  <c r="AV129" i="26"/>
  <c r="BN127" i="26"/>
  <c r="O142" i="26"/>
  <c r="N142" i="26"/>
  <c r="EJ125" i="26"/>
  <c r="EI125" i="26"/>
  <c r="BQ126" i="26"/>
  <c r="BP126" i="26"/>
  <c r="BO127" i="26" s="1"/>
  <c r="CD126" i="26"/>
  <c r="EQ125" i="26"/>
  <c r="AU129" i="26"/>
  <c r="BR126" i="26"/>
  <c r="CA126" i="26"/>
  <c r="DF125" i="26"/>
  <c r="CX125" i="26"/>
  <c r="DQ125" i="26"/>
  <c r="DV125" i="26"/>
  <c r="EU125" i="26"/>
  <c r="AP129" i="26"/>
  <c r="AO129" i="26"/>
  <c r="AQ129" i="26"/>
  <c r="BB129" i="26"/>
  <c r="AS129" i="26"/>
  <c r="BL127" i="26"/>
  <c r="BK127" i="26"/>
  <c r="BM127" i="26"/>
  <c r="EA125" i="26"/>
  <c r="DY125" i="26"/>
  <c r="Y138" i="26"/>
  <c r="X138" i="26"/>
  <c r="DS125" i="26"/>
  <c r="CT126" i="26"/>
  <c r="EZ125" i="26"/>
  <c r="BS126" i="26"/>
  <c r="T140" i="26"/>
  <c r="S140" i="26"/>
  <c r="DD125" i="26"/>
  <c r="AZ129" i="26"/>
  <c r="EK125" i="26"/>
  <c r="AJ132" i="26"/>
  <c r="BY126" i="26"/>
  <c r="DO125" i="26"/>
  <c r="AD135" i="26"/>
  <c r="AC135" i="26"/>
  <c r="DT125" i="26"/>
  <c r="U140" i="26"/>
  <c r="DB125" i="26"/>
  <c r="EO125" i="26"/>
  <c r="CZ125" i="26"/>
  <c r="DG125" i="26"/>
  <c r="DH125" i="26"/>
  <c r="AR129" i="26"/>
  <c r="DX125" i="26"/>
  <c r="CQ126" i="26"/>
  <c r="EM125" i="26"/>
  <c r="AI132" i="26"/>
  <c r="AH132" i="26"/>
  <c r="BW126" i="26"/>
  <c r="CB126" i="26"/>
  <c r="AX129" i="26"/>
  <c r="DJ125" i="26"/>
  <c r="EC125" i="26"/>
  <c r="H276" i="26"/>
  <c r="G274" i="26"/>
  <c r="BG129" i="26" l="1"/>
  <c r="FD124" i="26"/>
  <c r="FC125" i="26" s="1"/>
  <c r="FB125" i="26"/>
  <c r="CH127" i="26"/>
  <c r="CM127" i="26"/>
  <c r="CF127" i="26"/>
  <c r="DL126" i="26"/>
  <c r="CI127" i="26"/>
  <c r="CD127" i="26"/>
  <c r="BH129" i="26"/>
  <c r="BG130" i="26" s="1"/>
  <c r="CJ127" i="26"/>
  <c r="CK127" i="26"/>
  <c r="CJ128" i="26" s="1"/>
  <c r="DQ126" i="26"/>
  <c r="CG127" i="26"/>
  <c r="EA126" i="26"/>
  <c r="EQ126" i="26"/>
  <c r="EO126" i="26"/>
  <c r="DD126" i="26"/>
  <c r="ED126" i="26"/>
  <c r="EG126" i="26"/>
  <c r="ES126" i="26"/>
  <c r="DM126" i="26"/>
  <c r="CL127" i="26"/>
  <c r="DJ126" i="26"/>
  <c r="EW126" i="26"/>
  <c r="ER126" i="26"/>
  <c r="EX126" i="26"/>
  <c r="AX130" i="26"/>
  <c r="EF126" i="26"/>
  <c r="BB130" i="26"/>
  <c r="CZ126" i="26"/>
  <c r="DB126" i="26"/>
  <c r="CQ127" i="26"/>
  <c r="CS127" i="26"/>
  <c r="BY127" i="26"/>
  <c r="BW127" i="26"/>
  <c r="AZ130" i="26"/>
  <c r="BU127" i="26"/>
  <c r="BD130" i="26"/>
  <c r="DX126" i="26"/>
  <c r="CX126" i="26"/>
  <c r="CW126" i="26"/>
  <c r="EE126" i="26"/>
  <c r="DV126" i="26"/>
  <c r="AV130" i="26"/>
  <c r="AT130" i="26"/>
  <c r="CO127" i="26"/>
  <c r="BP127" i="26"/>
  <c r="BO128" i="26" s="1"/>
  <c r="CV126" i="26"/>
  <c r="CN127" i="26"/>
  <c r="BF130" i="26"/>
  <c r="BL128" i="26"/>
  <c r="DE126" i="26"/>
  <c r="DR126" i="26"/>
  <c r="AR130" i="26"/>
  <c r="AW130" i="26"/>
  <c r="AU130" i="26"/>
  <c r="AY130" i="26"/>
  <c r="BS127" i="26"/>
  <c r="CE127" i="26"/>
  <c r="CE128" i="26" s="1"/>
  <c r="CT127" i="26"/>
  <c r="DG126" i="26"/>
  <c r="DZ126" i="26"/>
  <c r="EJ126" i="26"/>
  <c r="DT126" i="26"/>
  <c r="T141" i="26"/>
  <c r="AO130" i="26"/>
  <c r="AN130" i="26"/>
  <c r="DF126" i="26"/>
  <c r="DY126" i="26"/>
  <c r="BK128" i="26"/>
  <c r="BJ128" i="26"/>
  <c r="AP130" i="26"/>
  <c r="CA127" i="26"/>
  <c r="DI126" i="26"/>
  <c r="BR127" i="26"/>
  <c r="N143" i="26"/>
  <c r="M143" i="26"/>
  <c r="AI133" i="26"/>
  <c r="O143" i="26"/>
  <c r="CC127" i="26"/>
  <c r="CB127" i="26"/>
  <c r="EP126" i="26"/>
  <c r="AC136" i="26"/>
  <c r="AB136" i="26"/>
  <c r="EU126" i="26"/>
  <c r="ET126" i="26"/>
  <c r="BE130" i="26"/>
  <c r="EL126" i="26"/>
  <c r="EM126" i="26"/>
  <c r="EZ126" i="26"/>
  <c r="EY126" i="26"/>
  <c r="AS130" i="26"/>
  <c r="BX127" i="26"/>
  <c r="AH133" i="26"/>
  <c r="AG133" i="26"/>
  <c r="BV127" i="26"/>
  <c r="DO126" i="26"/>
  <c r="DN126" i="26"/>
  <c r="FA126" i="26"/>
  <c r="EN126" i="26"/>
  <c r="BN128" i="26"/>
  <c r="DS126" i="26"/>
  <c r="BM128" i="26"/>
  <c r="EV126" i="26"/>
  <c r="CR127" i="26"/>
  <c r="AJ133" i="26"/>
  <c r="AQ130" i="26"/>
  <c r="BZ127" i="26"/>
  <c r="S141" i="26"/>
  <c r="R141" i="26"/>
  <c r="DU126" i="26"/>
  <c r="DW126" i="26"/>
  <c r="DP126" i="26"/>
  <c r="CP127" i="26"/>
  <c r="DA126" i="26"/>
  <c r="CY126" i="26"/>
  <c r="EB126" i="26"/>
  <c r="EC126" i="26"/>
  <c r="EK126" i="26"/>
  <c r="DC126" i="26"/>
  <c r="DK126" i="26"/>
  <c r="BQ127" i="26"/>
  <c r="BT127" i="26"/>
  <c r="DH126" i="26"/>
  <c r="X139" i="26"/>
  <c r="W139" i="26"/>
  <c r="BC130" i="26"/>
  <c r="BA130" i="26"/>
  <c r="EI126" i="26"/>
  <c r="EH126" i="26"/>
  <c r="H277" i="26"/>
  <c r="G275" i="26"/>
  <c r="CG128" i="26" l="1"/>
  <c r="CI128" i="26"/>
  <c r="FD125" i="26"/>
  <c r="FC126" i="26" s="1"/>
  <c r="FD126" i="26" s="1"/>
  <c r="FB126" i="26"/>
  <c r="FA127" i="26" s="1"/>
  <c r="EP127" i="26"/>
  <c r="CH128" i="26"/>
  <c r="CI129" i="26" s="1"/>
  <c r="CL128" i="26"/>
  <c r="BP128" i="26"/>
  <c r="BO129" i="26" s="1"/>
  <c r="CK128" i="26"/>
  <c r="ER127" i="26"/>
  <c r="DK127" i="26"/>
  <c r="EF127" i="26"/>
  <c r="EX127" i="26"/>
  <c r="DC127" i="26"/>
  <c r="DA127" i="26"/>
  <c r="BC131" i="26"/>
  <c r="BX128" i="26"/>
  <c r="BV128" i="26"/>
  <c r="CY127" i="26"/>
  <c r="AY131" i="26"/>
  <c r="EC127" i="26"/>
  <c r="DS127" i="26"/>
  <c r="BT128" i="26"/>
  <c r="CV127" i="26"/>
  <c r="EA127" i="26"/>
  <c r="AU131" i="26"/>
  <c r="CU127" i="26"/>
  <c r="AX131" i="26"/>
  <c r="CN128" i="26"/>
  <c r="EE127" i="26"/>
  <c r="CW127" i="26"/>
  <c r="AR131" i="26"/>
  <c r="AS131" i="26"/>
  <c r="DV127" i="26"/>
  <c r="CM128" i="26"/>
  <c r="DU127" i="26"/>
  <c r="DZ127" i="26"/>
  <c r="EN127" i="26"/>
  <c r="AT131" i="26"/>
  <c r="BK129" i="26"/>
  <c r="AV131" i="26"/>
  <c r="BZ128" i="26"/>
  <c r="AQ131" i="26"/>
  <c r="CF128" i="26"/>
  <c r="CF129" i="26" s="1"/>
  <c r="BL129" i="26"/>
  <c r="CZ127" i="26"/>
  <c r="AW131" i="26"/>
  <c r="DL127" i="26"/>
  <c r="DY127" i="26"/>
  <c r="CC128" i="26"/>
  <c r="DF127" i="26"/>
  <c r="EK127" i="26"/>
  <c r="EZ127" i="26"/>
  <c r="DE127" i="26"/>
  <c r="AO131" i="26"/>
  <c r="BN129" i="26"/>
  <c r="DH127" i="26"/>
  <c r="EQ127" i="26"/>
  <c r="EQ128" i="26" s="1"/>
  <c r="BF131" i="26"/>
  <c r="DJ127" i="26"/>
  <c r="BW128" i="26"/>
  <c r="CQ128" i="26"/>
  <c r="BR128" i="26"/>
  <c r="DP127" i="26"/>
  <c r="EU127" i="26"/>
  <c r="EI127" i="26"/>
  <c r="BY128" i="26"/>
  <c r="EY127" i="26"/>
  <c r="BU128" i="26"/>
  <c r="EM127" i="26"/>
  <c r="DT127" i="26"/>
  <c r="CX127" i="26"/>
  <c r="CP128" i="26"/>
  <c r="CO128" i="26"/>
  <c r="W140" i="26"/>
  <c r="V140" i="26"/>
  <c r="R142" i="26"/>
  <c r="Q142" i="26"/>
  <c r="EL127" i="26"/>
  <c r="CB128" i="26"/>
  <c r="DI127" i="26"/>
  <c r="BB131" i="26"/>
  <c r="BA131" i="26"/>
  <c r="S142" i="26"/>
  <c r="DB127" i="26"/>
  <c r="CA128" i="26"/>
  <c r="EH127" i="26"/>
  <c r="EG127" i="26"/>
  <c r="BE131" i="26"/>
  <c r="BD131" i="26"/>
  <c r="AP131" i="26"/>
  <c r="DQ127" i="26"/>
  <c r="DN127" i="26"/>
  <c r="ET127" i="26"/>
  <c r="ES127" i="26"/>
  <c r="DM127" i="26"/>
  <c r="BJ129" i="26"/>
  <c r="BI129" i="26"/>
  <c r="DO127" i="26"/>
  <c r="EJ127" i="26"/>
  <c r="BQ128" i="26"/>
  <c r="EB127" i="26"/>
  <c r="AG134" i="26"/>
  <c r="AF134" i="26"/>
  <c r="BS128" i="26"/>
  <c r="DG127" i="26"/>
  <c r="CS128" i="26"/>
  <c r="CR128" i="26"/>
  <c r="AH134" i="26"/>
  <c r="AB137" i="26"/>
  <c r="AA137" i="26"/>
  <c r="EO127" i="26"/>
  <c r="ED127" i="26"/>
  <c r="EV127" i="26"/>
  <c r="AI134" i="26"/>
  <c r="DR127" i="26"/>
  <c r="AZ131" i="26"/>
  <c r="CD128" i="26"/>
  <c r="M144" i="26"/>
  <c r="L144" i="26"/>
  <c r="EW127" i="26"/>
  <c r="DX127" i="26"/>
  <c r="DW127" i="26"/>
  <c r="BM129" i="26"/>
  <c r="N144" i="26"/>
  <c r="AN131" i="26"/>
  <c r="AM131" i="26"/>
  <c r="DD127" i="26"/>
  <c r="H278" i="26"/>
  <c r="G276" i="26"/>
  <c r="CH129" i="26" l="1"/>
  <c r="CK129" i="26"/>
  <c r="CJ129" i="26"/>
  <c r="CK130" i="26" s="1"/>
  <c r="FB127" i="26"/>
  <c r="FA128" i="26" s="1"/>
  <c r="FC127" i="26"/>
  <c r="CL129" i="26"/>
  <c r="DB128" i="26"/>
  <c r="BW129" i="26"/>
  <c r="EY128" i="26"/>
  <c r="BU129" i="26"/>
  <c r="DD128" i="26"/>
  <c r="EB128" i="26"/>
  <c r="CZ128" i="26"/>
  <c r="AU132" i="26"/>
  <c r="CU128" i="26"/>
  <c r="CT128" i="26"/>
  <c r="CS129" i="26" s="1"/>
  <c r="CV128" i="26"/>
  <c r="AV132" i="26"/>
  <c r="AR132" i="26"/>
  <c r="CX128" i="26"/>
  <c r="ED128" i="26"/>
  <c r="DK128" i="26"/>
  <c r="BQ129" i="26"/>
  <c r="CN129" i="26"/>
  <c r="DW128" i="26"/>
  <c r="EO128" i="26"/>
  <c r="AT132" i="26"/>
  <c r="CM129" i="26"/>
  <c r="EJ128" i="26"/>
  <c r="EZ128" i="26"/>
  <c r="DT128" i="26"/>
  <c r="AS132" i="26"/>
  <c r="BZ129" i="26"/>
  <c r="BV129" i="26"/>
  <c r="BM130" i="26"/>
  <c r="BX129" i="26"/>
  <c r="EM128" i="26"/>
  <c r="DZ128" i="26"/>
  <c r="DR128" i="26"/>
  <c r="AW132" i="26"/>
  <c r="DM128" i="26"/>
  <c r="AP132" i="26"/>
  <c r="CI130" i="26"/>
  <c r="AX132" i="26"/>
  <c r="BY129" i="26"/>
  <c r="DA128" i="26"/>
  <c r="CQ129" i="26"/>
  <c r="DG128" i="26"/>
  <c r="CG129" i="26"/>
  <c r="BD132" i="26"/>
  <c r="CY128" i="26"/>
  <c r="BJ130" i="26"/>
  <c r="CC129" i="26"/>
  <c r="BS129" i="26"/>
  <c r="CB129" i="26"/>
  <c r="ET128" i="26"/>
  <c r="AG135" i="26"/>
  <c r="DH128" i="26"/>
  <c r="DI128" i="26"/>
  <c r="BL130" i="26"/>
  <c r="BN130" i="26"/>
  <c r="BE132" i="26"/>
  <c r="EW128" i="26"/>
  <c r="DF128" i="26"/>
  <c r="BK130" i="26"/>
  <c r="M145" i="26"/>
  <c r="EH128" i="26"/>
  <c r="DO128" i="26"/>
  <c r="CD129" i="26"/>
  <c r="CO129" i="26"/>
  <c r="CP129" i="26"/>
  <c r="DX128" i="26"/>
  <c r="EV128" i="26"/>
  <c r="CJ130" i="26"/>
  <c r="AF135" i="26"/>
  <c r="AE135" i="26"/>
  <c r="EU128" i="26"/>
  <c r="BB132" i="26"/>
  <c r="BA132" i="26"/>
  <c r="L145" i="26"/>
  <c r="K145" i="26"/>
  <c r="AQ132" i="26"/>
  <c r="DP128" i="26"/>
  <c r="EI128" i="26"/>
  <c r="AA138" i="26"/>
  <c r="Z138" i="26"/>
  <c r="BI130" i="26"/>
  <c r="BH130" i="26"/>
  <c r="EA128" i="26"/>
  <c r="AO132" i="26"/>
  <c r="DY128" i="26"/>
  <c r="BR129" i="26"/>
  <c r="AH135" i="26"/>
  <c r="DE128" i="26"/>
  <c r="EL128" i="26"/>
  <c r="AZ132" i="26"/>
  <c r="AY132" i="26"/>
  <c r="CR129" i="26"/>
  <c r="ES128" i="26"/>
  <c r="ER128" i="26"/>
  <c r="EG128" i="26"/>
  <c r="EF128" i="26"/>
  <c r="EN128" i="26"/>
  <c r="DU128" i="26"/>
  <c r="Q143" i="26"/>
  <c r="P143" i="26"/>
  <c r="EP128" i="26"/>
  <c r="BT129" i="26"/>
  <c r="DL128" i="26"/>
  <c r="CE129" i="26"/>
  <c r="DN128" i="26"/>
  <c r="CW128" i="26"/>
  <c r="R143" i="26"/>
  <c r="BC132" i="26"/>
  <c r="BP129" i="26"/>
  <c r="AN132" i="26"/>
  <c r="EX128" i="26"/>
  <c r="EC128" i="26"/>
  <c r="DQ128" i="26"/>
  <c r="CA129" i="26"/>
  <c r="DC128" i="26"/>
  <c r="DC129" i="26" s="1"/>
  <c r="DS128" i="26"/>
  <c r="EK128" i="26"/>
  <c r="AM132" i="26"/>
  <c r="AL132" i="26"/>
  <c r="EE128" i="26"/>
  <c r="DJ128" i="26"/>
  <c r="V141" i="26"/>
  <c r="U141" i="26"/>
  <c r="DV128" i="26"/>
  <c r="H279" i="26"/>
  <c r="G277" i="26"/>
  <c r="BV130" i="26" l="1"/>
  <c r="CW129" i="26"/>
  <c r="DA129" i="26"/>
  <c r="CU129" i="26"/>
  <c r="BP130" i="26"/>
  <c r="FD127" i="26"/>
  <c r="FC128" i="26" s="1"/>
  <c r="FB128" i="26"/>
  <c r="FA129" i="26" s="1"/>
  <c r="CT129" i="26"/>
  <c r="CT130" i="26" s="1"/>
  <c r="EC129" i="26"/>
  <c r="AV133" i="26"/>
  <c r="EP129" i="26"/>
  <c r="EA129" i="26"/>
  <c r="CM130" i="26"/>
  <c r="AU133" i="26"/>
  <c r="CY129" i="26"/>
  <c r="AS133" i="26"/>
  <c r="AQ133" i="26"/>
  <c r="DJ129" i="26"/>
  <c r="EX129" i="26"/>
  <c r="AT133" i="26"/>
  <c r="BW130" i="26"/>
  <c r="BM131" i="26"/>
  <c r="EN129" i="26"/>
  <c r="CL130" i="26"/>
  <c r="BR130" i="26"/>
  <c r="DS129" i="26"/>
  <c r="EK129" i="26"/>
  <c r="DL129" i="26"/>
  <c r="CA130" i="26"/>
  <c r="AW133" i="26"/>
  <c r="AV134" i="26" s="1"/>
  <c r="DW129" i="26"/>
  <c r="BX130" i="26"/>
  <c r="EY129" i="26"/>
  <c r="DG129" i="26"/>
  <c r="DY129" i="26"/>
  <c r="BY130" i="26"/>
  <c r="BT130" i="26"/>
  <c r="CP130" i="26"/>
  <c r="CC130" i="26"/>
  <c r="EH129" i="26"/>
  <c r="EF129" i="26"/>
  <c r="EU129" i="26"/>
  <c r="DV129" i="26"/>
  <c r="CE130" i="26"/>
  <c r="DH129" i="26"/>
  <c r="DE129" i="26"/>
  <c r="CZ129" i="26"/>
  <c r="CZ130" i="26" s="1"/>
  <c r="CG130" i="26"/>
  <c r="CH130" i="26"/>
  <c r="BK131" i="26"/>
  <c r="BC133" i="26"/>
  <c r="DN129" i="26"/>
  <c r="EI129" i="26"/>
  <c r="DM129" i="26"/>
  <c r="ES129" i="26"/>
  <c r="DP129" i="26"/>
  <c r="BL131" i="26"/>
  <c r="Q144" i="26"/>
  <c r="ET129" i="26"/>
  <c r="AO133" i="26"/>
  <c r="BI131" i="26"/>
  <c r="EM129" i="26"/>
  <c r="AP133" i="26"/>
  <c r="CO130" i="26"/>
  <c r="BQ130" i="26"/>
  <c r="BD133" i="26"/>
  <c r="AM133" i="26"/>
  <c r="DU129" i="26"/>
  <c r="Z139" i="26"/>
  <c r="Y139" i="26"/>
  <c r="AE136" i="26"/>
  <c r="AD136" i="26"/>
  <c r="ED129" i="26"/>
  <c r="AF136" i="26"/>
  <c r="BJ131" i="26"/>
  <c r="K146" i="26"/>
  <c r="J146" i="26"/>
  <c r="EG129" i="26"/>
  <c r="CB130" i="26"/>
  <c r="DD129" i="26"/>
  <c r="L146" i="26"/>
  <c r="EW129" i="26"/>
  <c r="ER129" i="26"/>
  <c r="EQ129" i="26"/>
  <c r="BZ130" i="26"/>
  <c r="DZ129" i="26"/>
  <c r="CN130" i="26"/>
  <c r="CX129" i="26"/>
  <c r="DB129" i="26"/>
  <c r="BH131" i="26"/>
  <c r="BG131" i="26"/>
  <c r="CV129" i="26"/>
  <c r="DQ129" i="26"/>
  <c r="DT129" i="26"/>
  <c r="EJ129" i="26"/>
  <c r="CR130" i="26"/>
  <c r="BB133" i="26"/>
  <c r="BA133" i="26"/>
  <c r="CJ131" i="26"/>
  <c r="BS130" i="26"/>
  <c r="AL133" i="26"/>
  <c r="AK133" i="26"/>
  <c r="AZ133" i="26"/>
  <c r="AY133" i="26"/>
  <c r="AX133" i="26"/>
  <c r="EB129" i="26"/>
  <c r="DO129" i="26"/>
  <c r="EZ129" i="26"/>
  <c r="CD130" i="26"/>
  <c r="AR133" i="26"/>
  <c r="BO130" i="26"/>
  <c r="DI129" i="26"/>
  <c r="EO129" i="26"/>
  <c r="AG136" i="26"/>
  <c r="EV129" i="26"/>
  <c r="EE129" i="26"/>
  <c r="AN133" i="26"/>
  <c r="BU130" i="26"/>
  <c r="EL129" i="26"/>
  <c r="DF129" i="26"/>
  <c r="DX129" i="26"/>
  <c r="CQ130" i="26"/>
  <c r="U142" i="26"/>
  <c r="T142" i="26"/>
  <c r="DR129" i="26"/>
  <c r="DK129" i="26"/>
  <c r="P144" i="26"/>
  <c r="O144" i="26"/>
  <c r="CF130" i="26"/>
  <c r="H280" i="26"/>
  <c r="G278" i="26"/>
  <c r="EB130" i="26" l="1"/>
  <c r="FD128" i="26"/>
  <c r="FC129" i="26" s="1"/>
  <c r="FB129" i="26"/>
  <c r="FA130" i="26" s="1"/>
  <c r="CS130" i="26"/>
  <c r="CS131" i="26" s="1"/>
  <c r="AT134" i="26"/>
  <c r="CX130" i="26"/>
  <c r="EL130" i="26"/>
  <c r="CL131" i="26"/>
  <c r="EO130" i="26"/>
  <c r="AU134" i="26"/>
  <c r="AU135" i="26" s="1"/>
  <c r="DX130" i="26"/>
  <c r="BQ131" i="26"/>
  <c r="CK131" i="26"/>
  <c r="DT130" i="26"/>
  <c r="DK130" i="26"/>
  <c r="CB131" i="26"/>
  <c r="BW131" i="26"/>
  <c r="EU130" i="26"/>
  <c r="J147" i="26"/>
  <c r="DI130" i="26"/>
  <c r="BX131" i="26"/>
  <c r="BS131" i="26"/>
  <c r="EG130" i="26"/>
  <c r="EE130" i="26"/>
  <c r="DZ130" i="26"/>
  <c r="BZ131" i="26"/>
  <c r="ES130" i="26"/>
  <c r="DV130" i="26"/>
  <c r="ET130" i="26"/>
  <c r="DF130" i="26"/>
  <c r="CH131" i="26"/>
  <c r="DD130" i="26"/>
  <c r="EJ130" i="26"/>
  <c r="ER130" i="26"/>
  <c r="DM130" i="26"/>
  <c r="BP131" i="26"/>
  <c r="AN134" i="26"/>
  <c r="BJ132" i="26"/>
  <c r="CI131" i="26"/>
  <c r="BL132" i="26"/>
  <c r="AL134" i="26"/>
  <c r="EQ130" i="26"/>
  <c r="AF137" i="26"/>
  <c r="DO130" i="26"/>
  <c r="EC130" i="26"/>
  <c r="EI130" i="26"/>
  <c r="EA130" i="26"/>
  <c r="DQ130" i="26"/>
  <c r="EW130" i="26"/>
  <c r="CY130" i="26"/>
  <c r="AP134" i="26"/>
  <c r="P145" i="26"/>
  <c r="BY131" i="26"/>
  <c r="DY130" i="26"/>
  <c r="O145" i="26"/>
  <c r="N145" i="26"/>
  <c r="EP130" i="26"/>
  <c r="ED130" i="26"/>
  <c r="CF131" i="26"/>
  <c r="CG131" i="26"/>
  <c r="AY134" i="26"/>
  <c r="DP130" i="26"/>
  <c r="CA131" i="26"/>
  <c r="AX134" i="26"/>
  <c r="AW134" i="26"/>
  <c r="DR130" i="26"/>
  <c r="EV130" i="26"/>
  <c r="AZ134" i="26"/>
  <c r="DG130" i="26"/>
  <c r="BR131" i="26"/>
  <c r="DW130" i="26"/>
  <c r="DS130" i="26"/>
  <c r="EN130" i="26"/>
  <c r="T143" i="26"/>
  <c r="S143" i="26"/>
  <c r="CN131" i="26"/>
  <c r="CM131" i="26"/>
  <c r="DN130" i="26"/>
  <c r="BK132" i="26"/>
  <c r="CO131" i="26"/>
  <c r="AO134" i="26"/>
  <c r="AD137" i="26"/>
  <c r="AC137" i="26"/>
  <c r="BO131" i="26"/>
  <c r="BN131" i="26"/>
  <c r="AK134" i="26"/>
  <c r="AJ134" i="26"/>
  <c r="BT131" i="26"/>
  <c r="AE137" i="26"/>
  <c r="EM130" i="26"/>
  <c r="AR134" i="26"/>
  <c r="AS134" i="26"/>
  <c r="AQ134" i="26"/>
  <c r="BI132" i="26"/>
  <c r="CV130" i="26"/>
  <c r="CU130" i="26"/>
  <c r="K147" i="26"/>
  <c r="Y140" i="26"/>
  <c r="X140" i="26"/>
  <c r="DE130" i="26"/>
  <c r="CD131" i="26"/>
  <c r="CC131" i="26"/>
  <c r="EH130" i="26"/>
  <c r="CQ131" i="26"/>
  <c r="BG132" i="26"/>
  <c r="BF132" i="26"/>
  <c r="DH130" i="26"/>
  <c r="EX130" i="26"/>
  <c r="BH132" i="26"/>
  <c r="DL130" i="26"/>
  <c r="EF130" i="26"/>
  <c r="DU130" i="26"/>
  <c r="CP131" i="26"/>
  <c r="DJ130" i="26"/>
  <c r="BA134" i="26"/>
  <c r="DB130" i="26"/>
  <c r="DA130" i="26"/>
  <c r="DC130" i="26"/>
  <c r="CE131" i="26"/>
  <c r="CW130" i="26"/>
  <c r="BU131" i="26"/>
  <c r="BV131" i="26"/>
  <c r="EZ130" i="26"/>
  <c r="BC134" i="26"/>
  <c r="BB134" i="26"/>
  <c r="EY130" i="26"/>
  <c r="EK130" i="26"/>
  <c r="AM134" i="26"/>
  <c r="H281" i="26"/>
  <c r="G279" i="26"/>
  <c r="CR131" i="26" l="1"/>
  <c r="CK132" i="26"/>
  <c r="CT131" i="26"/>
  <c r="FD129" i="26"/>
  <c r="FC130" i="26" s="1"/>
  <c r="CY131" i="26"/>
  <c r="FB130" i="26"/>
  <c r="DU131" i="26"/>
  <c r="DW131" i="26"/>
  <c r="DJ131" i="26"/>
  <c r="J148" i="26"/>
  <c r="CJ132" i="26"/>
  <c r="BR132" i="26"/>
  <c r="DY131" i="26"/>
  <c r="BY132" i="26"/>
  <c r="BK133" i="26"/>
  <c r="EF131" i="26"/>
  <c r="ET131" i="26"/>
  <c r="CI132" i="26"/>
  <c r="CA132" i="26"/>
  <c r="CG132" i="26"/>
  <c r="EH131" i="26"/>
  <c r="DE131" i="26"/>
  <c r="EK131" i="26"/>
  <c r="ED131" i="26"/>
  <c r="EA131" i="26"/>
  <c r="ES131" i="26"/>
  <c r="AQ135" i="26"/>
  <c r="AM135" i="26"/>
  <c r="DL131" i="26"/>
  <c r="EV131" i="26"/>
  <c r="CH132" i="26"/>
  <c r="EC131" i="26"/>
  <c r="ER131" i="26"/>
  <c r="EZ131" i="26"/>
  <c r="EP131" i="26"/>
  <c r="DH131" i="26"/>
  <c r="EQ131" i="26"/>
  <c r="EO131" i="26"/>
  <c r="DP131" i="26"/>
  <c r="CW131" i="26"/>
  <c r="CC132" i="26"/>
  <c r="EB131" i="26"/>
  <c r="DQ131" i="26"/>
  <c r="DF131" i="26"/>
  <c r="DC131" i="26"/>
  <c r="CU131" i="26"/>
  <c r="DO131" i="26"/>
  <c r="CR132" i="26"/>
  <c r="CX131" i="26"/>
  <c r="CP132" i="26"/>
  <c r="BH133" i="26"/>
  <c r="AO135" i="26"/>
  <c r="AX135" i="26"/>
  <c r="AN135" i="26"/>
  <c r="DS131" i="26"/>
  <c r="BX132" i="26"/>
  <c r="BU132" i="26"/>
  <c r="DZ131" i="26"/>
  <c r="CE132" i="26"/>
  <c r="EX131" i="26"/>
  <c r="CB132" i="26"/>
  <c r="BZ132" i="26"/>
  <c r="BA135" i="26"/>
  <c r="DV131" i="26"/>
  <c r="DV132" i="26" s="1"/>
  <c r="EM131" i="26"/>
  <c r="BV132" i="26"/>
  <c r="BW132" i="26"/>
  <c r="AP135" i="26"/>
  <c r="S144" i="26"/>
  <c r="R144" i="26"/>
  <c r="EJ131" i="26"/>
  <c r="AC138" i="26"/>
  <c r="AB138" i="26"/>
  <c r="AZ135" i="26"/>
  <c r="AS135" i="26"/>
  <c r="AT135" i="26"/>
  <c r="AD138" i="26"/>
  <c r="AR135" i="26"/>
  <c r="EN131" i="26"/>
  <c r="DR131" i="26"/>
  <c r="DD131" i="26"/>
  <c r="AL135" i="26"/>
  <c r="CD132" i="26"/>
  <c r="EW131" i="26"/>
  <c r="AW135" i="26"/>
  <c r="AV135" i="26"/>
  <c r="DT131" i="26"/>
  <c r="BJ133" i="26"/>
  <c r="AE138" i="26"/>
  <c r="DI131" i="26"/>
  <c r="DK131" i="26"/>
  <c r="X141" i="26"/>
  <c r="W141" i="26"/>
  <c r="EG131" i="26"/>
  <c r="EI131" i="26"/>
  <c r="CS132" i="26"/>
  <c r="BT132" i="26"/>
  <c r="CO132" i="26"/>
  <c r="AJ135" i="26"/>
  <c r="AI135" i="26"/>
  <c r="AY135" i="26"/>
  <c r="EE131" i="26"/>
  <c r="DB131" i="26"/>
  <c r="BF133" i="26"/>
  <c r="BE133" i="26"/>
  <c r="CV131" i="26"/>
  <c r="AK135" i="26"/>
  <c r="DN131" i="26"/>
  <c r="DM131" i="26"/>
  <c r="N146" i="26"/>
  <c r="M146" i="26"/>
  <c r="BG133" i="26"/>
  <c r="BS132" i="26"/>
  <c r="BN132" i="26"/>
  <c r="BM132" i="26"/>
  <c r="CM132" i="26"/>
  <c r="CL132" i="26"/>
  <c r="CF132" i="26"/>
  <c r="O146" i="26"/>
  <c r="EY131" i="26"/>
  <c r="BB135" i="26"/>
  <c r="EL131" i="26"/>
  <c r="DX131" i="26"/>
  <c r="BO132" i="26"/>
  <c r="CN132" i="26"/>
  <c r="BQ132" i="26"/>
  <c r="DA131" i="26"/>
  <c r="CZ131" i="26"/>
  <c r="CQ132" i="26"/>
  <c r="BI133" i="26"/>
  <c r="BP132" i="26"/>
  <c r="DG131" i="26"/>
  <c r="EU131" i="26"/>
  <c r="H282" i="26"/>
  <c r="G280" i="26"/>
  <c r="CT132" i="26" l="1"/>
  <c r="CJ133" i="26"/>
  <c r="FD130" i="26"/>
  <c r="FC131" i="26" s="1"/>
  <c r="DX132" i="26"/>
  <c r="FB131" i="26"/>
  <c r="FA131" i="26"/>
  <c r="EZ132" i="26" s="1"/>
  <c r="EG132" i="26"/>
  <c r="EU132" i="26"/>
  <c r="DZ132" i="26"/>
  <c r="DK132" i="26"/>
  <c r="EC132" i="26"/>
  <c r="CH133" i="26"/>
  <c r="EB132" i="26"/>
  <c r="ES132" i="26"/>
  <c r="EE132" i="26"/>
  <c r="EP132" i="26"/>
  <c r="CI133" i="26"/>
  <c r="CG133" i="26"/>
  <c r="CQ133" i="26"/>
  <c r="AP136" i="26"/>
  <c r="EQ132" i="26"/>
  <c r="ER132" i="26"/>
  <c r="CV132" i="26"/>
  <c r="DI132" i="26"/>
  <c r="AN136" i="26"/>
  <c r="BX133" i="26"/>
  <c r="CX132" i="26"/>
  <c r="BA136" i="26"/>
  <c r="EY132" i="26"/>
  <c r="AQ136" i="26"/>
  <c r="DP132" i="26"/>
  <c r="EN132" i="26"/>
  <c r="DM132" i="26"/>
  <c r="DD132" i="26"/>
  <c r="AW136" i="26"/>
  <c r="EI132" i="26"/>
  <c r="BG134" i="26"/>
  <c r="BQ133" i="26"/>
  <c r="EO132" i="26"/>
  <c r="EL132" i="26"/>
  <c r="CA133" i="26"/>
  <c r="DA132" i="26"/>
  <c r="CS133" i="26"/>
  <c r="BY133" i="26"/>
  <c r="DH132" i="26"/>
  <c r="BI134" i="26"/>
  <c r="CB133" i="26"/>
  <c r="AR136" i="26"/>
  <c r="BN133" i="26"/>
  <c r="AY136" i="26"/>
  <c r="DR132" i="26"/>
  <c r="EK132" i="26"/>
  <c r="DE132" i="26"/>
  <c r="BT133" i="26"/>
  <c r="DT132" i="26"/>
  <c r="AK136" i="26"/>
  <c r="BZ133" i="26"/>
  <c r="EW132" i="26"/>
  <c r="CM133" i="26"/>
  <c r="CD133" i="26"/>
  <c r="BW133" i="26"/>
  <c r="EA132" i="26"/>
  <c r="BU133" i="26"/>
  <c r="BM133" i="26"/>
  <c r="BL133" i="26"/>
  <c r="BE134" i="26"/>
  <c r="BD134" i="26"/>
  <c r="BH134" i="26"/>
  <c r="EF132" i="26"/>
  <c r="ET132" i="26"/>
  <c r="BF134" i="26"/>
  <c r="EX132" i="26"/>
  <c r="CW132" i="26"/>
  <c r="DF132" i="26"/>
  <c r="EJ132" i="26"/>
  <c r="BS133" i="26"/>
  <c r="DB132" i="26"/>
  <c r="DC132" i="26"/>
  <c r="DG132" i="26"/>
  <c r="R145" i="26"/>
  <c r="Q145" i="26"/>
  <c r="CP133" i="26"/>
  <c r="EV132" i="26"/>
  <c r="DY132" i="26"/>
  <c r="CR133" i="26"/>
  <c r="CN133" i="26"/>
  <c r="BO133" i="26"/>
  <c r="AV136" i="26"/>
  <c r="AU136" i="26"/>
  <c r="AD139" i="26"/>
  <c r="DJ132" i="26"/>
  <c r="AS136" i="26"/>
  <c r="AT136" i="26"/>
  <c r="AI136" i="26"/>
  <c r="AH136" i="26"/>
  <c r="DS132" i="26"/>
  <c r="BV133" i="26"/>
  <c r="M147" i="26"/>
  <c r="L147" i="26"/>
  <c r="AJ136" i="26"/>
  <c r="DL132" i="26"/>
  <c r="BP133" i="26"/>
  <c r="N147" i="26"/>
  <c r="CU132" i="26"/>
  <c r="BJ134" i="26"/>
  <c r="CC133" i="26"/>
  <c r="AX136" i="26"/>
  <c r="AZ136" i="26"/>
  <c r="ED132" i="26"/>
  <c r="EH132" i="26"/>
  <c r="DU132" i="26"/>
  <c r="CE133" i="26"/>
  <c r="CF133" i="26"/>
  <c r="AO136" i="26"/>
  <c r="AL136" i="26"/>
  <c r="AB139" i="26"/>
  <c r="AA139" i="26"/>
  <c r="DN132" i="26"/>
  <c r="DW132" i="26"/>
  <c r="EM132" i="26"/>
  <c r="AC139" i="26"/>
  <c r="AM136" i="26"/>
  <c r="BR133" i="26"/>
  <c r="CZ132" i="26"/>
  <c r="CY132" i="26"/>
  <c r="CL133" i="26"/>
  <c r="CK133" i="26"/>
  <c r="CO133" i="26"/>
  <c r="W142" i="26"/>
  <c r="V142" i="26"/>
  <c r="DO132" i="26"/>
  <c r="DQ132" i="26"/>
  <c r="H283" i="26"/>
  <c r="G281" i="26"/>
  <c r="CI134" i="26" l="1"/>
  <c r="EA133" i="26"/>
  <c r="FA132" i="26"/>
  <c r="EZ133" i="26" s="1"/>
  <c r="FD131" i="26"/>
  <c r="FC132" i="26" s="1"/>
  <c r="EQ133" i="26"/>
  <c r="CJ134" i="26"/>
  <c r="EF133" i="26"/>
  <c r="FB132" i="26"/>
  <c r="ET133" i="26"/>
  <c r="CG134" i="26"/>
  <c r="CH134" i="26"/>
  <c r="ED133" i="26"/>
  <c r="AO137" i="26"/>
  <c r="ER133" i="26"/>
  <c r="DJ133" i="26"/>
  <c r="BY134" i="26"/>
  <c r="BX134" i="26"/>
  <c r="CW133" i="26"/>
  <c r="AQ137" i="26"/>
  <c r="DL133" i="26"/>
  <c r="CR134" i="26"/>
  <c r="AZ137" i="26"/>
  <c r="AX137" i="26"/>
  <c r="DQ133" i="26"/>
  <c r="EO133" i="26"/>
  <c r="EX133" i="26"/>
  <c r="EH133" i="26"/>
  <c r="DX133" i="26"/>
  <c r="DU133" i="26"/>
  <c r="EM133" i="26"/>
  <c r="EP133" i="26"/>
  <c r="DD133" i="26"/>
  <c r="CC134" i="26"/>
  <c r="BR134" i="26"/>
  <c r="EU133" i="26"/>
  <c r="DS133" i="26"/>
  <c r="DI133" i="26"/>
  <c r="EK133" i="26"/>
  <c r="BV134" i="26"/>
  <c r="DB133" i="26"/>
  <c r="DO133" i="26"/>
  <c r="EJ133" i="26"/>
  <c r="BN134" i="26"/>
  <c r="BF135" i="26"/>
  <c r="AJ137" i="26"/>
  <c r="EG133" i="26"/>
  <c r="CA134" i="26"/>
  <c r="BI135" i="26"/>
  <c r="DE133" i="26"/>
  <c r="BZ134" i="26"/>
  <c r="DM133" i="26"/>
  <c r="AL137" i="26"/>
  <c r="CB134" i="26"/>
  <c r="DC133" i="26"/>
  <c r="DT133" i="26"/>
  <c r="CN134" i="26"/>
  <c r="EI133" i="26"/>
  <c r="CL134" i="26"/>
  <c r="EV133" i="26"/>
  <c r="CZ133" i="26"/>
  <c r="EB133" i="26"/>
  <c r="EW133" i="26"/>
  <c r="CP134" i="26"/>
  <c r="EE133" i="26"/>
  <c r="DR133" i="26"/>
  <c r="CV133" i="26"/>
  <c r="AC140" i="26"/>
  <c r="CE134" i="26"/>
  <c r="AS137" i="26"/>
  <c r="DG133" i="26"/>
  <c r="CY133" i="26"/>
  <c r="CX133" i="26"/>
  <c r="CQ134" i="26"/>
  <c r="EN133" i="26"/>
  <c r="EC133" i="26"/>
  <c r="EL133" i="26"/>
  <c r="BP134" i="26"/>
  <c r="BO134" i="26"/>
  <c r="CD134" i="26"/>
  <c r="Q146" i="26"/>
  <c r="P146" i="26"/>
  <c r="ES133" i="26"/>
  <c r="CM134" i="26"/>
  <c r="L148" i="26"/>
  <c r="K148" i="26"/>
  <c r="DP133" i="26"/>
  <c r="AM137" i="26"/>
  <c r="CF134" i="26"/>
  <c r="M148" i="26"/>
  <c r="BW134" i="26"/>
  <c r="AR137" i="26"/>
  <c r="BG135" i="26"/>
  <c r="BH135" i="26"/>
  <c r="AT137" i="26"/>
  <c r="AP137" i="26"/>
  <c r="BD135" i="26"/>
  <c r="BC135" i="26"/>
  <c r="BE135" i="26"/>
  <c r="AW137" i="26"/>
  <c r="DY133" i="26"/>
  <c r="DZ133" i="26"/>
  <c r="BL134" i="26"/>
  <c r="BK134" i="26"/>
  <c r="BJ135" i="26" s="1"/>
  <c r="DW133" i="26"/>
  <c r="DV133" i="26"/>
  <c r="DA133" i="26"/>
  <c r="DK133" i="26"/>
  <c r="BM134" i="26"/>
  <c r="DN133" i="26"/>
  <c r="BS134" i="26"/>
  <c r="V143" i="26"/>
  <c r="U143" i="26"/>
  <c r="AY137" i="26"/>
  <c r="BQ134" i="26"/>
  <c r="BU134" i="26"/>
  <c r="CU133" i="26"/>
  <c r="CT133" i="26"/>
  <c r="BT134" i="26"/>
  <c r="CO134" i="26"/>
  <c r="DF133" i="26"/>
  <c r="DH133" i="26"/>
  <c r="AK137" i="26"/>
  <c r="AA140" i="26"/>
  <c r="Z140" i="26"/>
  <c r="EY133" i="26"/>
  <c r="AH137" i="26"/>
  <c r="AG137" i="26"/>
  <c r="AU137" i="26"/>
  <c r="CK134" i="26"/>
  <c r="AB140" i="26"/>
  <c r="AI137" i="26"/>
  <c r="AV137" i="26"/>
  <c r="AN137" i="26"/>
  <c r="H284" i="26"/>
  <c r="G282" i="26"/>
  <c r="EE134" i="26" l="1"/>
  <c r="EQ134" i="26"/>
  <c r="CH135" i="26"/>
  <c r="FD132" i="26"/>
  <c r="FC133" i="26" s="1"/>
  <c r="CI135" i="26"/>
  <c r="ES134" i="26"/>
  <c r="FB133" i="26"/>
  <c r="FA133" i="26"/>
  <c r="EZ134" i="26" s="1"/>
  <c r="BY135" i="26"/>
  <c r="AP138" i="26"/>
  <c r="DK134" i="26"/>
  <c r="CK135" i="26"/>
  <c r="EI134" i="26"/>
  <c r="AY138" i="26"/>
  <c r="EG134" i="26"/>
  <c r="EY134" i="26"/>
  <c r="EN134" i="26"/>
  <c r="EP134" i="26"/>
  <c r="EL134" i="26"/>
  <c r="DR134" i="26"/>
  <c r="DT134" i="26"/>
  <c r="BW135" i="26"/>
  <c r="CM135" i="26"/>
  <c r="DN134" i="26"/>
  <c r="CO135" i="26"/>
  <c r="EU134" i="26"/>
  <c r="AI138" i="26"/>
  <c r="DP134" i="26"/>
  <c r="ED134" i="26"/>
  <c r="BE136" i="26"/>
  <c r="EW134" i="26"/>
  <c r="EV134" i="26"/>
  <c r="EJ134" i="26"/>
  <c r="DC134" i="26"/>
  <c r="EH134" i="26"/>
  <c r="DU134" i="26"/>
  <c r="EC134" i="26"/>
  <c r="DD134" i="26"/>
  <c r="BZ135" i="26"/>
  <c r="CA135" i="26"/>
  <c r="EF134" i="26"/>
  <c r="CX134" i="26"/>
  <c r="DH134" i="26"/>
  <c r="CB135" i="26"/>
  <c r="DF134" i="26"/>
  <c r="AN138" i="26"/>
  <c r="DA134" i="26"/>
  <c r="AS138" i="26"/>
  <c r="AK138" i="26"/>
  <c r="DZ134" i="26"/>
  <c r="EO134" i="26"/>
  <c r="EB134" i="26"/>
  <c r="BR135" i="26"/>
  <c r="DS134" i="26"/>
  <c r="EK134" i="26"/>
  <c r="BQ135" i="26"/>
  <c r="CQ135" i="26"/>
  <c r="CW134" i="26"/>
  <c r="DW134" i="26"/>
  <c r="CF135" i="26"/>
  <c r="DY134" i="26"/>
  <c r="EM134" i="26"/>
  <c r="EA134" i="26"/>
  <c r="DJ134" i="26"/>
  <c r="CU134" i="26"/>
  <c r="AU138" i="26"/>
  <c r="BG136" i="26"/>
  <c r="ET134" i="26"/>
  <c r="BT135" i="26"/>
  <c r="DE134" i="26"/>
  <c r="DV134" i="26"/>
  <c r="AR138" i="26"/>
  <c r="AQ138" i="26"/>
  <c r="AO138" i="26"/>
  <c r="AJ138" i="26"/>
  <c r="AG138" i="26"/>
  <c r="AF138" i="26"/>
  <c r="CC135" i="26"/>
  <c r="CD135" i="26"/>
  <c r="CY134" i="26"/>
  <c r="AH138" i="26"/>
  <c r="U144" i="26"/>
  <c r="T144" i="26"/>
  <c r="BF136" i="26"/>
  <c r="P147" i="26"/>
  <c r="O147" i="26"/>
  <c r="AM138" i="26"/>
  <c r="CL135" i="26"/>
  <c r="CZ134" i="26"/>
  <c r="DI134" i="26"/>
  <c r="BS135" i="26"/>
  <c r="AL138" i="26"/>
  <c r="BC136" i="26"/>
  <c r="BB136" i="26"/>
  <c r="DM134" i="26"/>
  <c r="BI136" i="26"/>
  <c r="Z141" i="26"/>
  <c r="Y141" i="26"/>
  <c r="BL135" i="26"/>
  <c r="BK135" i="26"/>
  <c r="BD136" i="26"/>
  <c r="BO135" i="26"/>
  <c r="BN135" i="26"/>
  <c r="EX134" i="26"/>
  <c r="AA141" i="26"/>
  <c r="DG134" i="26"/>
  <c r="BP135" i="26"/>
  <c r="CT134" i="26"/>
  <c r="CS134" i="26"/>
  <c r="AV138" i="26"/>
  <c r="CP135" i="26"/>
  <c r="AT138" i="26"/>
  <c r="CN135" i="26"/>
  <c r="DL134" i="26"/>
  <c r="BX135" i="26"/>
  <c r="CG135" i="26"/>
  <c r="CV134" i="26"/>
  <c r="DO134" i="26"/>
  <c r="AW138" i="26"/>
  <c r="CE135" i="26"/>
  <c r="K149" i="26"/>
  <c r="J149" i="26"/>
  <c r="AB141" i="26"/>
  <c r="BV135" i="26"/>
  <c r="BU135" i="26"/>
  <c r="BM135" i="26"/>
  <c r="L149" i="26"/>
  <c r="CJ135" i="26"/>
  <c r="DB134" i="26"/>
  <c r="AX138" i="26"/>
  <c r="DQ134" i="26"/>
  <c r="BH136" i="26"/>
  <c r="ER134" i="26"/>
  <c r="DX134" i="26"/>
  <c r="H285" i="26"/>
  <c r="G283" i="26"/>
  <c r="FA134" i="26" l="1"/>
  <c r="CJ136" i="26"/>
  <c r="DS135" i="26"/>
  <c r="FD133" i="26"/>
  <c r="FC134" i="26" s="1"/>
  <c r="FD134" i="26" s="1"/>
  <c r="BX136" i="26"/>
  <c r="EF135" i="26"/>
  <c r="DQ135" i="26"/>
  <c r="FB134" i="26"/>
  <c r="FA135" i="26" s="1"/>
  <c r="EO135" i="26"/>
  <c r="EH135" i="26"/>
  <c r="DO135" i="26"/>
  <c r="CL136" i="26"/>
  <c r="EM135" i="26"/>
  <c r="CN136" i="26"/>
  <c r="ET135" i="26"/>
  <c r="EV135" i="26"/>
  <c r="EJ135" i="26"/>
  <c r="EC135" i="26"/>
  <c r="EI135" i="26"/>
  <c r="AJ139" i="26"/>
  <c r="ED135" i="26"/>
  <c r="ES135" i="26"/>
  <c r="EK135" i="26"/>
  <c r="CA136" i="26"/>
  <c r="EG135" i="26"/>
  <c r="DT135" i="26"/>
  <c r="BZ136" i="26"/>
  <c r="AO139" i="26"/>
  <c r="EE135" i="26"/>
  <c r="DB135" i="26"/>
  <c r="BQ136" i="26"/>
  <c r="DG135" i="26"/>
  <c r="AQ139" i="26"/>
  <c r="DY135" i="26"/>
  <c r="EN135" i="26"/>
  <c r="CP136" i="26"/>
  <c r="EP135" i="26"/>
  <c r="DZ135" i="26"/>
  <c r="DE135" i="26"/>
  <c r="BT136" i="26"/>
  <c r="EU135" i="26"/>
  <c r="AT139" i="26"/>
  <c r="DV135" i="26"/>
  <c r="CV135" i="26"/>
  <c r="DI135" i="26"/>
  <c r="EA135" i="26"/>
  <c r="EY135" i="26"/>
  <c r="EL135" i="26"/>
  <c r="AN139" i="26"/>
  <c r="AH139" i="26"/>
  <c r="EB135" i="26"/>
  <c r="AL139" i="26"/>
  <c r="DH135" i="26"/>
  <c r="BF137" i="26"/>
  <c r="AX139" i="26"/>
  <c r="CE136" i="26"/>
  <c r="DC135" i="26"/>
  <c r="CF136" i="26"/>
  <c r="BH137" i="26"/>
  <c r="DP135" i="26"/>
  <c r="DP136" i="26" s="1"/>
  <c r="DN135" i="26"/>
  <c r="DL135" i="26"/>
  <c r="BS136" i="26"/>
  <c r="CK136" i="26"/>
  <c r="CK137" i="26" s="1"/>
  <c r="DK135" i="26"/>
  <c r="CI136" i="26"/>
  <c r="Z142" i="26"/>
  <c r="CM136" i="26"/>
  <c r="DD135" i="26"/>
  <c r="BG137" i="26"/>
  <c r="BN136" i="26"/>
  <c r="CZ135" i="26"/>
  <c r="BD137" i="26"/>
  <c r="BW136" i="26"/>
  <c r="DU135" i="26"/>
  <c r="AP139" i="26"/>
  <c r="BM136" i="26"/>
  <c r="CG136" i="26"/>
  <c r="CH136" i="26"/>
  <c r="BO136" i="26"/>
  <c r="T145" i="26"/>
  <c r="S145" i="26"/>
  <c r="BV136" i="26"/>
  <c r="BU136" i="26"/>
  <c r="BY136" i="26"/>
  <c r="CS135" i="26"/>
  <c r="CR135" i="26"/>
  <c r="CT135" i="26"/>
  <c r="BL136" i="26"/>
  <c r="BK136" i="26"/>
  <c r="CW135" i="26"/>
  <c r="AK139" i="26"/>
  <c r="CY135" i="26"/>
  <c r="CD136" i="26"/>
  <c r="AR139" i="26"/>
  <c r="DJ135" i="26"/>
  <c r="CC136" i="26"/>
  <c r="CB136" i="26"/>
  <c r="BE137" i="26"/>
  <c r="J150" i="26"/>
  <c r="BP136" i="26"/>
  <c r="Y142" i="26"/>
  <c r="X142" i="26"/>
  <c r="AM139" i="26"/>
  <c r="K150" i="26"/>
  <c r="AS139" i="26"/>
  <c r="BJ136" i="26"/>
  <c r="AI139" i="26"/>
  <c r="AW139" i="26"/>
  <c r="EZ135" i="26"/>
  <c r="CO136" i="26"/>
  <c r="DW135" i="26"/>
  <c r="DX135" i="26"/>
  <c r="DA135" i="26"/>
  <c r="CU135" i="26"/>
  <c r="DM135" i="26"/>
  <c r="O148" i="26"/>
  <c r="N148" i="26"/>
  <c r="AF139" i="26"/>
  <c r="AE139" i="26"/>
  <c r="ER135" i="26"/>
  <c r="EQ135" i="26"/>
  <c r="DR135" i="26"/>
  <c r="DR136" i="26" s="1"/>
  <c r="AA142" i="26"/>
  <c r="BB137" i="26"/>
  <c r="BA137" i="26"/>
  <c r="AG139" i="26"/>
  <c r="DF135" i="26"/>
  <c r="AU139" i="26"/>
  <c r="AV139" i="26"/>
  <c r="EX135" i="26"/>
  <c r="EW135" i="26"/>
  <c r="BC137" i="26"/>
  <c r="CX135" i="26"/>
  <c r="BR136" i="26"/>
  <c r="H286" i="26"/>
  <c r="G284" i="26"/>
  <c r="EG136" i="26" l="1"/>
  <c r="EI136" i="26"/>
  <c r="FB135" i="26"/>
  <c r="EN136" i="26"/>
  <c r="CM137" i="26"/>
  <c r="EJ136" i="26"/>
  <c r="FC135" i="26"/>
  <c r="FB136" i="26" s="1"/>
  <c r="EU136" i="26"/>
  <c r="ES136" i="26"/>
  <c r="DT136" i="26"/>
  <c r="EE136" i="26"/>
  <c r="AK140" i="26"/>
  <c r="BY137" i="26"/>
  <c r="DM136" i="26"/>
  <c r="EF136" i="26"/>
  <c r="EF137" i="26" s="1"/>
  <c r="DO136" i="26"/>
  <c r="ED136" i="26"/>
  <c r="EH136" i="26"/>
  <c r="EL136" i="26"/>
  <c r="DG136" i="26"/>
  <c r="AP140" i="26"/>
  <c r="AM140" i="26"/>
  <c r="CO137" i="26"/>
  <c r="CU136" i="26"/>
  <c r="EO136" i="26"/>
  <c r="ET136" i="26"/>
  <c r="EZ136" i="26"/>
  <c r="DZ136" i="26"/>
  <c r="EM136" i="26"/>
  <c r="CJ137" i="26"/>
  <c r="DH136" i="26"/>
  <c r="BR137" i="26"/>
  <c r="EK136" i="26"/>
  <c r="CH137" i="26"/>
  <c r="EA136" i="26"/>
  <c r="EB136" i="26"/>
  <c r="EQ136" i="26"/>
  <c r="AS140" i="26"/>
  <c r="BS137" i="26"/>
  <c r="DA136" i="26"/>
  <c r="EC136" i="26"/>
  <c r="DJ136" i="26"/>
  <c r="BW137" i="26"/>
  <c r="BG138" i="26"/>
  <c r="DC136" i="26"/>
  <c r="AQ140" i="26"/>
  <c r="CL137" i="26"/>
  <c r="CL138" i="26" s="1"/>
  <c r="BJ137" i="26"/>
  <c r="DW136" i="26"/>
  <c r="DD136" i="26"/>
  <c r="BU137" i="26"/>
  <c r="DK136" i="26"/>
  <c r="CV136" i="26"/>
  <c r="BM137" i="26"/>
  <c r="AO140" i="26"/>
  <c r="AG140" i="26"/>
  <c r="BF138" i="26"/>
  <c r="CS136" i="26"/>
  <c r="AT140" i="26"/>
  <c r="CD137" i="26"/>
  <c r="DU136" i="26"/>
  <c r="CY136" i="26"/>
  <c r="BO137" i="26"/>
  <c r="BC138" i="26"/>
  <c r="EX136" i="26"/>
  <c r="CN137" i="26"/>
  <c r="BE138" i="26"/>
  <c r="CZ136" i="26"/>
  <c r="DN136" i="26"/>
  <c r="DL136" i="26"/>
  <c r="FA136" i="26"/>
  <c r="AL140" i="26"/>
  <c r="EP136" i="26"/>
  <c r="CG137" i="26"/>
  <c r="BA138" i="26"/>
  <c r="AZ138" i="26"/>
  <c r="BI137" i="26"/>
  <c r="DB136" i="26"/>
  <c r="AJ140" i="26"/>
  <c r="BB138" i="26"/>
  <c r="Y143" i="26"/>
  <c r="X143" i="26"/>
  <c r="W143" i="26"/>
  <c r="CW136" i="26"/>
  <c r="DI136" i="26"/>
  <c r="N149" i="26"/>
  <c r="M149" i="26"/>
  <c r="BK137" i="26"/>
  <c r="CX136" i="26"/>
  <c r="DX136" i="26"/>
  <c r="CE137" i="26"/>
  <c r="BP137" i="26"/>
  <c r="AR140" i="26"/>
  <c r="BL137" i="26"/>
  <c r="CT136" i="26"/>
  <c r="J151" i="26"/>
  <c r="BV137" i="26"/>
  <c r="EY136" i="26"/>
  <c r="EW136" i="26"/>
  <c r="EV136" i="26"/>
  <c r="DQ136" i="26"/>
  <c r="DV136" i="26"/>
  <c r="BQ137" i="26"/>
  <c r="AN140" i="26"/>
  <c r="DS136" i="26"/>
  <c r="BN137" i="26"/>
  <c r="BX137" i="26"/>
  <c r="DY136" i="26"/>
  <c r="AU140" i="26"/>
  <c r="AV140" i="26"/>
  <c r="ER136" i="26"/>
  <c r="CI137" i="26"/>
  <c r="AE140" i="26"/>
  <c r="AD140" i="26"/>
  <c r="AW140" i="26"/>
  <c r="Z143" i="26"/>
  <c r="CB137" i="26"/>
  <c r="CA137" i="26"/>
  <c r="BZ137" i="26"/>
  <c r="S146" i="26"/>
  <c r="R146" i="26"/>
  <c r="BD138" i="26"/>
  <c r="DF136" i="26"/>
  <c r="DE136" i="26"/>
  <c r="AF140" i="26"/>
  <c r="AH140" i="26"/>
  <c r="AI140" i="26"/>
  <c r="CC137" i="26"/>
  <c r="CF137" i="26"/>
  <c r="CR136" i="26"/>
  <c r="CQ136" i="26"/>
  <c r="BT137" i="26"/>
  <c r="H287" i="26"/>
  <c r="G285" i="26"/>
  <c r="ET137" i="26" l="1"/>
  <c r="EI137" i="26"/>
  <c r="EK137" i="26"/>
  <c r="EE137" i="26"/>
  <c r="DS137" i="26"/>
  <c r="DN137" i="26"/>
  <c r="FD135" i="26"/>
  <c r="FC136" i="26" s="1"/>
  <c r="EH137" i="26"/>
  <c r="EN137" i="26"/>
  <c r="ER137" i="26"/>
  <c r="CN138" i="26"/>
  <c r="EG137" i="26"/>
  <c r="EG138" i="26" s="1"/>
  <c r="AL141" i="26"/>
  <c r="FA137" i="26"/>
  <c r="EM137" i="26"/>
  <c r="BX138" i="26"/>
  <c r="DZ137" i="26"/>
  <c r="BD139" i="26"/>
  <c r="CI138" i="26"/>
  <c r="EA137" i="26"/>
  <c r="BT138" i="26"/>
  <c r="AT141" i="26"/>
  <c r="BR138" i="26"/>
  <c r="EC137" i="26"/>
  <c r="AN141" i="26"/>
  <c r="EJ137" i="26"/>
  <c r="AP141" i="26"/>
  <c r="EP137" i="26"/>
  <c r="EL137" i="26"/>
  <c r="DB137" i="26"/>
  <c r="BZ138" i="26"/>
  <c r="DV137" i="26"/>
  <c r="CT137" i="26"/>
  <c r="EY137" i="26"/>
  <c r="BV138" i="26"/>
  <c r="CZ137" i="26"/>
  <c r="ED137" i="26"/>
  <c r="CK138" i="26"/>
  <c r="BN138" i="26"/>
  <c r="AR141" i="26"/>
  <c r="EB137" i="26"/>
  <c r="DL137" i="26"/>
  <c r="DJ137" i="26"/>
  <c r="DE137" i="26"/>
  <c r="BK138" i="26"/>
  <c r="DM137" i="26"/>
  <c r="CS137" i="26"/>
  <c r="DT137" i="26"/>
  <c r="AV141" i="26"/>
  <c r="BF139" i="26"/>
  <c r="AO141" i="26"/>
  <c r="BC139" i="26"/>
  <c r="BE139" i="26"/>
  <c r="EW137" i="26"/>
  <c r="CG138" i="26"/>
  <c r="CM138" i="26"/>
  <c r="CW137" i="26"/>
  <c r="EQ137" i="26"/>
  <c r="AI141" i="26"/>
  <c r="AE141" i="26"/>
  <c r="BP138" i="26"/>
  <c r="Y144" i="26"/>
  <c r="CE138" i="26"/>
  <c r="DA137" i="26"/>
  <c r="DX137" i="26"/>
  <c r="BB139" i="26"/>
  <c r="AH141" i="26"/>
  <c r="BO138" i="26"/>
  <c r="AS141" i="26"/>
  <c r="W144" i="26"/>
  <c r="V144" i="26"/>
  <c r="BY138" i="26"/>
  <c r="X144" i="26"/>
  <c r="BJ138" i="26"/>
  <c r="CX137" i="26"/>
  <c r="EX137" i="26"/>
  <c r="CJ138" i="26"/>
  <c r="AF141" i="26"/>
  <c r="CY137" i="26"/>
  <c r="EO137" i="26"/>
  <c r="BS138" i="26"/>
  <c r="CH138" i="26"/>
  <c r="AJ141" i="26"/>
  <c r="DG137" i="26"/>
  <c r="DF137" i="26"/>
  <c r="R147" i="26"/>
  <c r="Q147" i="26"/>
  <c r="EZ137" i="26"/>
  <c r="BU138" i="26"/>
  <c r="BM138" i="26"/>
  <c r="DK137" i="26"/>
  <c r="BQ138" i="26"/>
  <c r="CD138" i="26"/>
  <c r="CQ137" i="26"/>
  <c r="CP137" i="26"/>
  <c r="CA138" i="26"/>
  <c r="AU141" i="26"/>
  <c r="AM141" i="26"/>
  <c r="DD137" i="26"/>
  <c r="CV137" i="26"/>
  <c r="CR137" i="26"/>
  <c r="CB138" i="26"/>
  <c r="DW137" i="26"/>
  <c r="M150" i="26"/>
  <c r="L150" i="26"/>
  <c r="BI138" i="26"/>
  <c r="BH138" i="26"/>
  <c r="BW138" i="26"/>
  <c r="CF138" i="26"/>
  <c r="DY137" i="26"/>
  <c r="DQ137" i="26"/>
  <c r="DP137" i="26"/>
  <c r="DR137" i="26"/>
  <c r="DO137" i="26"/>
  <c r="AG141" i="26"/>
  <c r="ES137" i="26"/>
  <c r="CC138" i="26"/>
  <c r="DU137" i="26"/>
  <c r="EV137" i="26"/>
  <c r="EU137" i="26"/>
  <c r="DC137" i="26"/>
  <c r="AZ139" i="26"/>
  <c r="AY139" i="26"/>
  <c r="AQ141" i="26"/>
  <c r="AD141" i="26"/>
  <c r="AC141" i="26"/>
  <c r="BL138" i="26"/>
  <c r="DI137" i="26"/>
  <c r="DH137" i="26"/>
  <c r="BA139" i="26"/>
  <c r="AK141" i="26"/>
  <c r="CU137" i="26"/>
  <c r="H288" i="26"/>
  <c r="G286" i="26"/>
  <c r="EJ138" i="26" l="1"/>
  <c r="EF138" i="26"/>
  <c r="EH138" i="26"/>
  <c r="FD136" i="26"/>
  <c r="FC137" i="26" s="1"/>
  <c r="FB137" i="26"/>
  <c r="EL138" i="26"/>
  <c r="ES138" i="26"/>
  <c r="BS139" i="26"/>
  <c r="EB138" i="26"/>
  <c r="AM142" i="26"/>
  <c r="EA138" i="26"/>
  <c r="AQ142" i="26"/>
  <c r="EQ138" i="26"/>
  <c r="EI138" i="26"/>
  <c r="DU138" i="26"/>
  <c r="EM138" i="26"/>
  <c r="BY139" i="26"/>
  <c r="EO138" i="26"/>
  <c r="ED138" i="26"/>
  <c r="BU139" i="26"/>
  <c r="BW139" i="26"/>
  <c r="AO142" i="26"/>
  <c r="EK138" i="26"/>
  <c r="DY138" i="26"/>
  <c r="EZ138" i="26"/>
  <c r="AS142" i="26"/>
  <c r="BE140" i="26"/>
  <c r="DK138" i="26"/>
  <c r="DM138" i="26"/>
  <c r="BN139" i="26"/>
  <c r="DA138" i="26"/>
  <c r="BZ139" i="26"/>
  <c r="CF139" i="26"/>
  <c r="BD140" i="26"/>
  <c r="CD139" i="26"/>
  <c r="EC138" i="26"/>
  <c r="ET138" i="26"/>
  <c r="EX138" i="26"/>
  <c r="EN138" i="26"/>
  <c r="EP138" i="26"/>
  <c r="EE138" i="26"/>
  <c r="DD138" i="26"/>
  <c r="DR138" i="26"/>
  <c r="AI142" i="26"/>
  <c r="BL139" i="26"/>
  <c r="AU142" i="26"/>
  <c r="CH139" i="26"/>
  <c r="CX138" i="26"/>
  <c r="DO138" i="26"/>
  <c r="CV138" i="26"/>
  <c r="DF138" i="26"/>
  <c r="BQ139" i="26"/>
  <c r="AK142" i="26"/>
  <c r="DH138" i="26"/>
  <c r="AT142" i="26"/>
  <c r="BJ139" i="26"/>
  <c r="DZ138" i="26"/>
  <c r="W145" i="26"/>
  <c r="CM139" i="26"/>
  <c r="CL139" i="26"/>
  <c r="EV138" i="26"/>
  <c r="DW138" i="26"/>
  <c r="AF142" i="26"/>
  <c r="BO139" i="26"/>
  <c r="CB139" i="26"/>
  <c r="DL138" i="26"/>
  <c r="CZ138" i="26"/>
  <c r="BA140" i="26"/>
  <c r="CR138" i="26"/>
  <c r="BC140" i="26"/>
  <c r="AD142" i="26"/>
  <c r="AG142" i="26"/>
  <c r="AP142" i="26"/>
  <c r="CE139" i="26"/>
  <c r="BV139" i="26"/>
  <c r="AR142" i="26"/>
  <c r="Q148" i="26"/>
  <c r="P148" i="26"/>
  <c r="BB140" i="26"/>
  <c r="AY140" i="26"/>
  <c r="AX140" i="26"/>
  <c r="DP138" i="26"/>
  <c r="AE142" i="26"/>
  <c r="CJ139" i="26"/>
  <c r="CK139" i="26"/>
  <c r="AZ140" i="26"/>
  <c r="DQ138" i="26"/>
  <c r="CS138" i="26"/>
  <c r="CG139" i="26"/>
  <c r="CU138" i="26"/>
  <c r="DC138" i="26"/>
  <c r="DV138" i="26"/>
  <c r="DG138" i="26"/>
  <c r="BP139" i="26"/>
  <c r="AC142" i="26"/>
  <c r="AB142" i="26"/>
  <c r="EU138" i="26"/>
  <c r="CT138" i="26"/>
  <c r="AJ142" i="26"/>
  <c r="DN138" i="26"/>
  <c r="X145" i="26"/>
  <c r="EY138" i="26"/>
  <c r="CA139" i="26"/>
  <c r="AN142" i="26"/>
  <c r="AL142" i="26"/>
  <c r="DX138" i="26"/>
  <c r="CP138" i="26"/>
  <c r="CO138" i="26"/>
  <c r="ER138" i="26"/>
  <c r="CQ138" i="26"/>
  <c r="DE138" i="26"/>
  <c r="BR139" i="26"/>
  <c r="AH142" i="26"/>
  <c r="CC139" i="26"/>
  <c r="BH139" i="26"/>
  <c r="BG139" i="26"/>
  <c r="FA138" i="26"/>
  <c r="CY138" i="26"/>
  <c r="DT138" i="26"/>
  <c r="DI138" i="26"/>
  <c r="EW138" i="26"/>
  <c r="BT139" i="26"/>
  <c r="BI139" i="26"/>
  <c r="BM139" i="26"/>
  <c r="DS138" i="26"/>
  <c r="CI139" i="26"/>
  <c r="BX139" i="26"/>
  <c r="CW138" i="26"/>
  <c r="L151" i="26"/>
  <c r="K151" i="26"/>
  <c r="DB138" i="26"/>
  <c r="BK139" i="26"/>
  <c r="V145" i="26"/>
  <c r="U145" i="26"/>
  <c r="DJ138" i="26"/>
  <c r="H289" i="26"/>
  <c r="G287" i="26"/>
  <c r="EH139" i="26" l="1"/>
  <c r="EG139" i="26"/>
  <c r="EK139" i="26"/>
  <c r="EI139" i="26"/>
  <c r="EH140" i="26" s="1"/>
  <c r="FB138" i="26"/>
  <c r="FA139" i="26" s="1"/>
  <c r="EC139" i="26"/>
  <c r="CW139" i="26"/>
  <c r="FD137" i="26"/>
  <c r="FC138" i="26" s="1"/>
  <c r="BR140" i="26"/>
  <c r="BX140" i="26"/>
  <c r="EP139" i="26"/>
  <c r="BT140" i="26"/>
  <c r="AN143" i="26"/>
  <c r="DK139" i="26"/>
  <c r="EN139" i="26"/>
  <c r="EY139" i="26"/>
  <c r="EM139" i="26"/>
  <c r="EJ139" i="26"/>
  <c r="CG140" i="26"/>
  <c r="DZ139" i="26"/>
  <c r="BV140" i="26"/>
  <c r="AR143" i="26"/>
  <c r="EW139" i="26"/>
  <c r="CI140" i="26"/>
  <c r="EL139" i="26"/>
  <c r="DL139" i="26"/>
  <c r="AJ143" i="26"/>
  <c r="ES139" i="26"/>
  <c r="CA140" i="26"/>
  <c r="BD141" i="26"/>
  <c r="AH143" i="26"/>
  <c r="EO139" i="26"/>
  <c r="EO140" i="26" s="1"/>
  <c r="CY139" i="26"/>
  <c r="BK140" i="26"/>
  <c r="AL143" i="26"/>
  <c r="CE140" i="26"/>
  <c r="DE139" i="26"/>
  <c r="DG139" i="26"/>
  <c r="BM140" i="26"/>
  <c r="DR139" i="26"/>
  <c r="EE139" i="26"/>
  <c r="EF139" i="26"/>
  <c r="ED139" i="26"/>
  <c r="AT143" i="26"/>
  <c r="EU139" i="26"/>
  <c r="CQ139" i="26"/>
  <c r="EB139" i="26"/>
  <c r="EA139" i="26"/>
  <c r="DO139" i="26"/>
  <c r="DQ139" i="26"/>
  <c r="AF143" i="26"/>
  <c r="AQ143" i="26"/>
  <c r="DV139" i="26"/>
  <c r="DX139" i="26"/>
  <c r="BB141" i="26"/>
  <c r="BO140" i="26"/>
  <c r="CU139" i="26"/>
  <c r="CF140" i="26"/>
  <c r="BA141" i="26"/>
  <c r="BC141" i="26"/>
  <c r="BI140" i="26"/>
  <c r="DF139" i="26"/>
  <c r="CS139" i="26"/>
  <c r="DT139" i="26"/>
  <c r="DI139" i="26"/>
  <c r="AK143" i="26"/>
  <c r="BW140" i="26"/>
  <c r="AE143" i="26"/>
  <c r="BP140" i="26"/>
  <c r="CC140" i="26"/>
  <c r="AS143" i="26"/>
  <c r="V146" i="26"/>
  <c r="DU139" i="26"/>
  <c r="AM143" i="26"/>
  <c r="AY141" i="26"/>
  <c r="EZ139" i="26"/>
  <c r="DY139" i="26"/>
  <c r="BQ140" i="26"/>
  <c r="CX139" i="26"/>
  <c r="CB140" i="26"/>
  <c r="U146" i="26"/>
  <c r="T146" i="26"/>
  <c r="AB143" i="26"/>
  <c r="AA143" i="26"/>
  <c r="DB139" i="26"/>
  <c r="DA139" i="26"/>
  <c r="AC143" i="26"/>
  <c r="AP143" i="26"/>
  <c r="AO143" i="26"/>
  <c r="K152" i="26"/>
  <c r="J152" i="26"/>
  <c r="CH140" i="26"/>
  <c r="DD139" i="26"/>
  <c r="BZ140" i="26"/>
  <c r="CZ139" i="26"/>
  <c r="AI143" i="26"/>
  <c r="AZ141" i="26"/>
  <c r="CD140" i="26"/>
  <c r="AX141" i="26"/>
  <c r="AW141" i="26"/>
  <c r="EX139" i="26"/>
  <c r="EV139" i="26"/>
  <c r="DW139" i="26"/>
  <c r="DH139" i="26"/>
  <c r="W146" i="26"/>
  <c r="BU140" i="26"/>
  <c r="DC139" i="26"/>
  <c r="P149" i="26"/>
  <c r="O149" i="26"/>
  <c r="AG143" i="26"/>
  <c r="CK140" i="26"/>
  <c r="CL140" i="26"/>
  <c r="AD143" i="26"/>
  <c r="BN140" i="26"/>
  <c r="BS140" i="26"/>
  <c r="CJ140" i="26"/>
  <c r="CR139" i="26"/>
  <c r="BY140" i="26"/>
  <c r="BG140" i="26"/>
  <c r="BF140" i="26"/>
  <c r="ER139" i="26"/>
  <c r="EQ139" i="26"/>
  <c r="DN139" i="26"/>
  <c r="DM139" i="26"/>
  <c r="ET139" i="26"/>
  <c r="BL140" i="26"/>
  <c r="BH140" i="26"/>
  <c r="CO139" i="26"/>
  <c r="CN139" i="26"/>
  <c r="CV139" i="26"/>
  <c r="DJ139" i="26"/>
  <c r="DS139" i="26"/>
  <c r="CP139" i="26"/>
  <c r="CT139" i="26"/>
  <c r="BJ140" i="26"/>
  <c r="DP139" i="26"/>
  <c r="H290" i="26"/>
  <c r="G288" i="26"/>
  <c r="EI140" i="26" l="1"/>
  <c r="EJ140" i="26"/>
  <c r="EN140" i="26"/>
  <c r="FB139" i="26"/>
  <c r="FD138" i="26"/>
  <c r="FC139" i="26" s="1"/>
  <c r="BS141" i="26"/>
  <c r="EX140" i="26"/>
  <c r="CY140" i="26"/>
  <c r="CX140" i="26"/>
  <c r="EZ140" i="26"/>
  <c r="BW141" i="26"/>
  <c r="BU141" i="26"/>
  <c r="EM140" i="26"/>
  <c r="EK140" i="26"/>
  <c r="EJ141" i="26" s="1"/>
  <c r="CV140" i="26"/>
  <c r="EB140" i="26"/>
  <c r="J153" i="26"/>
  <c r="EL140" i="26"/>
  <c r="CT140" i="26"/>
  <c r="EV140" i="26"/>
  <c r="ET140" i="26"/>
  <c r="AK144" i="26"/>
  <c r="AI144" i="26"/>
  <c r="EA140" i="26"/>
  <c r="DJ140" i="26"/>
  <c r="DH140" i="26"/>
  <c r="DW140" i="26"/>
  <c r="BL141" i="26"/>
  <c r="CF141" i="26"/>
  <c r="AS144" i="26"/>
  <c r="BN141" i="26"/>
  <c r="AM144" i="26"/>
  <c r="ED140" i="26"/>
  <c r="CR140" i="26"/>
  <c r="BJ141" i="26"/>
  <c r="CG141" i="26"/>
  <c r="DF140" i="26"/>
  <c r="AF144" i="26"/>
  <c r="DQ140" i="26"/>
  <c r="ER140" i="26"/>
  <c r="DS140" i="26"/>
  <c r="AJ144" i="26"/>
  <c r="CH141" i="26"/>
  <c r="AE144" i="26"/>
  <c r="BC142" i="26"/>
  <c r="EC140" i="26"/>
  <c r="CC141" i="26"/>
  <c r="AR144" i="26"/>
  <c r="EY140" i="26"/>
  <c r="EF140" i="26"/>
  <c r="EG140" i="26"/>
  <c r="FA140" i="26"/>
  <c r="EE140" i="26"/>
  <c r="CI141" i="26"/>
  <c r="BB142" i="26"/>
  <c r="AP144" i="26"/>
  <c r="DA140" i="26"/>
  <c r="AZ142" i="26"/>
  <c r="DN140" i="26"/>
  <c r="DC140" i="26"/>
  <c r="BY141" i="26"/>
  <c r="BG141" i="26"/>
  <c r="CB141" i="26"/>
  <c r="DU140" i="26"/>
  <c r="CD141" i="26"/>
  <c r="AL144" i="26"/>
  <c r="DG140" i="26"/>
  <c r="AN144" i="26"/>
  <c r="BR141" i="26"/>
  <c r="U147" i="26"/>
  <c r="CK141" i="26"/>
  <c r="CP140" i="26"/>
  <c r="BO141" i="26"/>
  <c r="BQ141" i="26"/>
  <c r="DI140" i="26"/>
  <c r="AG144" i="26"/>
  <c r="BV141" i="26"/>
  <c r="AC144" i="26"/>
  <c r="BF141" i="26"/>
  <c r="BE141" i="26"/>
  <c r="CU140" i="26"/>
  <c r="AO144" i="26"/>
  <c r="T147" i="26"/>
  <c r="S147" i="26"/>
  <c r="BT141" i="26"/>
  <c r="BX141" i="26"/>
  <c r="AW142" i="26"/>
  <c r="AV142" i="26"/>
  <c r="AY142" i="26"/>
  <c r="CN140" i="26"/>
  <c r="CM140" i="26"/>
  <c r="AX142" i="26"/>
  <c r="CQ140" i="26"/>
  <c r="EI141" i="26"/>
  <c r="CO140" i="26"/>
  <c r="BH141" i="26"/>
  <c r="CJ141" i="26"/>
  <c r="O150" i="26"/>
  <c r="N150" i="26"/>
  <c r="BA142" i="26"/>
  <c r="DO140" i="26"/>
  <c r="DP140" i="26"/>
  <c r="CZ140" i="26"/>
  <c r="DB140" i="26"/>
  <c r="ES140" i="26"/>
  <c r="BZ141" i="26"/>
  <c r="BK141" i="26"/>
  <c r="EW140" i="26"/>
  <c r="BI141" i="26"/>
  <c r="CA141" i="26"/>
  <c r="DD140" i="26"/>
  <c r="V147" i="26"/>
  <c r="BP141" i="26"/>
  <c r="CE141" i="26"/>
  <c r="AQ144" i="26"/>
  <c r="BM141" i="26"/>
  <c r="CS140" i="26"/>
  <c r="DY140" i="26"/>
  <c r="DZ140" i="26"/>
  <c r="DR140" i="26"/>
  <c r="DM140" i="26"/>
  <c r="AD144" i="26"/>
  <c r="DT140" i="26"/>
  <c r="DE140" i="26"/>
  <c r="AA144" i="26"/>
  <c r="Z144" i="26"/>
  <c r="EU140" i="26"/>
  <c r="CW140" i="26"/>
  <c r="AB144" i="26"/>
  <c r="DK140" i="26"/>
  <c r="EQ140" i="26"/>
  <c r="EP140" i="26"/>
  <c r="DV140" i="26"/>
  <c r="DX140" i="26"/>
  <c r="AH144" i="26"/>
  <c r="DL140" i="26"/>
  <c r="H291" i="26"/>
  <c r="G289" i="26"/>
  <c r="EN141" i="26" l="1"/>
  <c r="BV142" i="26"/>
  <c r="CW141" i="26"/>
  <c r="EY141" i="26"/>
  <c r="CU141" i="26"/>
  <c r="EL141" i="26"/>
  <c r="FD139" i="26"/>
  <c r="FC140" i="26" s="1"/>
  <c r="BT142" i="26"/>
  <c r="EM141" i="26"/>
  <c r="FB140" i="26"/>
  <c r="EK141" i="26"/>
  <c r="EJ142" i="26" s="1"/>
  <c r="EU141" i="26"/>
  <c r="EW141" i="26"/>
  <c r="DG141" i="26"/>
  <c r="AJ145" i="26"/>
  <c r="BK142" i="26"/>
  <c r="DI141" i="26"/>
  <c r="EB141" i="26"/>
  <c r="EG141" i="26"/>
  <c r="DT141" i="26"/>
  <c r="BM142" i="26"/>
  <c r="AL145" i="26"/>
  <c r="CS141" i="26"/>
  <c r="CJ142" i="26"/>
  <c r="DR141" i="26"/>
  <c r="CZ141" i="26"/>
  <c r="ES141" i="26"/>
  <c r="CG142" i="26"/>
  <c r="DB141" i="26"/>
  <c r="CM141" i="26"/>
  <c r="AF145" i="26"/>
  <c r="EC141" i="26"/>
  <c r="AD145" i="26"/>
  <c r="DV141" i="26"/>
  <c r="CC142" i="26"/>
  <c r="AQ145" i="26"/>
  <c r="AM145" i="26"/>
  <c r="EE141" i="26"/>
  <c r="EH141" i="26"/>
  <c r="AN145" i="26"/>
  <c r="CE142" i="26"/>
  <c r="EZ141" i="26"/>
  <c r="CH142" i="26"/>
  <c r="T148" i="26"/>
  <c r="EF141" i="26"/>
  <c r="AR145" i="26"/>
  <c r="ED141" i="26"/>
  <c r="AK145" i="26"/>
  <c r="DK141" i="26"/>
  <c r="BA143" i="26"/>
  <c r="DZ141" i="26"/>
  <c r="BS142" i="26"/>
  <c r="BN142" i="26"/>
  <c r="DM141" i="26"/>
  <c r="AO145" i="26"/>
  <c r="DJ141" i="26"/>
  <c r="CY141" i="26"/>
  <c r="CQ141" i="26"/>
  <c r="DA141" i="26"/>
  <c r="U148" i="26"/>
  <c r="EQ141" i="26"/>
  <c r="DO141" i="26"/>
  <c r="BU142" i="26"/>
  <c r="AE145" i="26"/>
  <c r="CO141" i="26"/>
  <c r="CP141" i="26"/>
  <c r="DH141" i="26"/>
  <c r="BB143" i="26"/>
  <c r="BR142" i="26"/>
  <c r="BH142" i="26"/>
  <c r="DX141" i="26"/>
  <c r="AA145" i="26"/>
  <c r="AY143" i="26"/>
  <c r="BZ142" i="26"/>
  <c r="DE141" i="26"/>
  <c r="AZ143" i="26"/>
  <c r="AH145" i="26"/>
  <c r="CL141" i="26"/>
  <c r="BP142" i="26"/>
  <c r="AP145" i="26"/>
  <c r="DU141" i="26"/>
  <c r="CX141" i="26"/>
  <c r="EX141" i="26"/>
  <c r="DW141" i="26"/>
  <c r="BG142" i="26"/>
  <c r="AV143" i="26"/>
  <c r="AU143" i="26"/>
  <c r="DS141" i="26"/>
  <c r="BL142" i="26"/>
  <c r="EA141" i="26"/>
  <c r="AW143" i="26"/>
  <c r="S148" i="26"/>
  <c r="R148" i="26"/>
  <c r="Q149" i="26" s="1"/>
  <c r="AB145" i="26"/>
  <c r="BJ142" i="26"/>
  <c r="CI142" i="26"/>
  <c r="AI145" i="26"/>
  <c r="EV141" i="26"/>
  <c r="DL141" i="26"/>
  <c r="BQ142" i="26"/>
  <c r="ER141" i="26"/>
  <c r="DD141" i="26"/>
  <c r="CA142" i="26"/>
  <c r="CF142" i="26"/>
  <c r="CB142" i="26"/>
  <c r="BE142" i="26"/>
  <c r="BD142" i="26"/>
  <c r="DN141" i="26"/>
  <c r="DY141" i="26"/>
  <c r="AC145" i="26"/>
  <c r="BF142" i="26"/>
  <c r="AX143" i="26"/>
  <c r="CV141" i="26"/>
  <c r="ET141" i="26"/>
  <c r="DC141" i="26"/>
  <c r="CR141" i="26"/>
  <c r="BX142" i="26"/>
  <c r="BW142" i="26"/>
  <c r="AG145" i="26"/>
  <c r="CT141" i="26"/>
  <c r="CD142" i="26"/>
  <c r="BO142" i="26"/>
  <c r="DF141" i="26"/>
  <c r="EP141" i="26"/>
  <c r="EO141" i="26"/>
  <c r="Z145" i="26"/>
  <c r="Y145" i="26"/>
  <c r="BI142" i="26"/>
  <c r="DP141" i="26"/>
  <c r="N151" i="26"/>
  <c r="M151" i="26"/>
  <c r="CN141" i="26"/>
  <c r="BY142" i="26"/>
  <c r="DQ141" i="26"/>
  <c r="H292" i="26"/>
  <c r="G290" i="26"/>
  <c r="BU143" i="26" l="1"/>
  <c r="EM142" i="26"/>
  <c r="EK142" i="26"/>
  <c r="FD140" i="26"/>
  <c r="FC141" i="26" s="1"/>
  <c r="EL142" i="26"/>
  <c r="DH142" i="26"/>
  <c r="FB141" i="26"/>
  <c r="FA141" i="26"/>
  <c r="EZ142" i="26" s="1"/>
  <c r="EX142" i="26"/>
  <c r="EV142" i="26"/>
  <c r="AG146" i="26"/>
  <c r="EL143" i="26"/>
  <c r="CT142" i="26"/>
  <c r="BL143" i="26"/>
  <c r="DS142" i="26"/>
  <c r="ET142" i="26"/>
  <c r="DA142" i="26"/>
  <c r="CI143" i="26"/>
  <c r="AE146" i="26"/>
  <c r="DU142" i="26"/>
  <c r="CR142" i="26"/>
  <c r="CF143" i="26"/>
  <c r="ER142" i="26"/>
  <c r="EG142" i="26"/>
  <c r="EH142" i="26"/>
  <c r="EI142" i="26"/>
  <c r="AN146" i="26"/>
  <c r="AM146" i="26"/>
  <c r="AL146" i="26"/>
  <c r="EA142" i="26"/>
  <c r="ED142" i="26"/>
  <c r="EC142" i="26"/>
  <c r="CN142" i="26"/>
  <c r="DY142" i="26"/>
  <c r="DW142" i="26"/>
  <c r="DF142" i="26"/>
  <c r="CX142" i="26"/>
  <c r="AP146" i="26"/>
  <c r="DN142" i="26"/>
  <c r="AK146" i="26"/>
  <c r="BS143" i="26"/>
  <c r="AO146" i="26"/>
  <c r="DI142" i="26"/>
  <c r="BT143" i="26"/>
  <c r="DV142" i="26"/>
  <c r="BI143" i="26"/>
  <c r="BO143" i="26"/>
  <c r="EE142" i="26"/>
  <c r="AD146" i="26"/>
  <c r="CZ142" i="26"/>
  <c r="DJ142" i="26"/>
  <c r="Z146" i="26"/>
  <c r="DL142" i="26"/>
  <c r="EF142" i="26"/>
  <c r="CY142" i="26"/>
  <c r="CH143" i="26"/>
  <c r="CP142" i="26"/>
  <c r="BY143" i="26"/>
  <c r="AB146" i="26"/>
  <c r="CB143" i="26"/>
  <c r="BA144" i="26"/>
  <c r="AX144" i="26"/>
  <c r="AI146" i="26"/>
  <c r="BM143" i="26"/>
  <c r="CG143" i="26"/>
  <c r="BZ143" i="26"/>
  <c r="DG142" i="26"/>
  <c r="AJ146" i="26"/>
  <c r="EB142" i="26"/>
  <c r="CL142" i="26"/>
  <c r="CK142" i="26"/>
  <c r="CJ143" i="26" s="1"/>
  <c r="BP143" i="26"/>
  <c r="EU142" i="26"/>
  <c r="DP142" i="26"/>
  <c r="DC142" i="26"/>
  <c r="AZ144" i="26"/>
  <c r="EQ142" i="26"/>
  <c r="BD143" i="26"/>
  <c r="BC143" i="26"/>
  <c r="P150" i="26"/>
  <c r="O151" i="26" s="1"/>
  <c r="N152" i="26" s="1"/>
  <c r="DM142" i="26"/>
  <c r="R149" i="26"/>
  <c r="S149" i="26"/>
  <c r="BH143" i="26"/>
  <c r="BG143" i="26"/>
  <c r="AH146" i="26"/>
  <c r="CU142" i="26"/>
  <c r="CV142" i="26"/>
  <c r="BQ143" i="26"/>
  <c r="BR143" i="26"/>
  <c r="Y146" i="26"/>
  <c r="X146" i="26"/>
  <c r="DO142" i="26"/>
  <c r="DT142" i="26"/>
  <c r="DB142" i="26"/>
  <c r="EO142" i="26"/>
  <c r="EN142" i="26"/>
  <c r="BW143" i="26"/>
  <c r="BV143" i="26"/>
  <c r="CA143" i="26"/>
  <c r="EK143" i="26"/>
  <c r="CE143" i="26"/>
  <c r="EP142" i="26"/>
  <c r="BX143" i="26"/>
  <c r="BN143" i="26"/>
  <c r="DZ142" i="26"/>
  <c r="AA146" i="26"/>
  <c r="AY144" i="26"/>
  <c r="CS142" i="26"/>
  <c r="T149" i="26"/>
  <c r="DK142" i="26"/>
  <c r="EY142" i="26"/>
  <c r="CW142" i="26"/>
  <c r="BE143" i="26"/>
  <c r="BF143" i="26"/>
  <c r="DX142" i="26"/>
  <c r="BK143" i="26"/>
  <c r="M152" i="26"/>
  <c r="L152" i="26"/>
  <c r="AC146" i="26"/>
  <c r="EW142" i="26"/>
  <c r="EW143" i="26" s="1"/>
  <c r="CO142" i="26"/>
  <c r="AF146" i="26"/>
  <c r="CQ142" i="26"/>
  <c r="ES142" i="26"/>
  <c r="DE142" i="26"/>
  <c r="DQ142" i="26"/>
  <c r="CM142" i="26"/>
  <c r="DD142" i="26"/>
  <c r="BJ143" i="26"/>
  <c r="AU144" i="26"/>
  <c r="AT144" i="26"/>
  <c r="AQ146" i="26"/>
  <c r="CD143" i="26"/>
  <c r="CC143" i="26"/>
  <c r="DR142" i="26"/>
  <c r="AW144" i="26"/>
  <c r="AV144" i="26"/>
  <c r="H293" i="26"/>
  <c r="G291" i="26"/>
  <c r="FA142" i="26" l="1"/>
  <c r="EJ143" i="26"/>
  <c r="FD141" i="26"/>
  <c r="FC142" i="26" s="1"/>
  <c r="EY143" i="26"/>
  <c r="EU143" i="26"/>
  <c r="FB142" i="26"/>
  <c r="FA143" i="26" s="1"/>
  <c r="DT143" i="26"/>
  <c r="ES143" i="26"/>
  <c r="CS143" i="26"/>
  <c r="EG143" i="26"/>
  <c r="EH143" i="26"/>
  <c r="EI143" i="26"/>
  <c r="ED143" i="26"/>
  <c r="AM147" i="26"/>
  <c r="DZ143" i="26"/>
  <c r="BL144" i="26"/>
  <c r="EB143" i="26"/>
  <c r="DX143" i="26"/>
  <c r="EK144" i="26"/>
  <c r="AL147" i="26"/>
  <c r="AK147" i="26"/>
  <c r="AO147" i="26"/>
  <c r="DV143" i="26"/>
  <c r="BY144" i="26"/>
  <c r="BT144" i="26"/>
  <c r="CO143" i="26"/>
  <c r="AN147" i="26"/>
  <c r="BN144" i="26"/>
  <c r="AC147" i="26"/>
  <c r="AA147" i="26"/>
  <c r="EE143" i="26"/>
  <c r="CZ143" i="26"/>
  <c r="AY145" i="26"/>
  <c r="DI143" i="26"/>
  <c r="DN143" i="26"/>
  <c r="DL143" i="26"/>
  <c r="DM143" i="26"/>
  <c r="EF143" i="26"/>
  <c r="CY143" i="26"/>
  <c r="AI147" i="26"/>
  <c r="BJ144" i="26"/>
  <c r="CW143" i="26"/>
  <c r="BO144" i="26"/>
  <c r="DB143" i="26"/>
  <c r="AJ147" i="26"/>
  <c r="CH144" i="26"/>
  <c r="EC143" i="26"/>
  <c r="BH144" i="26"/>
  <c r="CK143" i="26"/>
  <c r="CJ144" i="26" s="1"/>
  <c r="CA144" i="26"/>
  <c r="AH147" i="26"/>
  <c r="BE144" i="26"/>
  <c r="AU145" i="26"/>
  <c r="DD143" i="26"/>
  <c r="CG144" i="26"/>
  <c r="DO143" i="26"/>
  <c r="CN143" i="26"/>
  <c r="DS143" i="26"/>
  <c r="R150" i="26"/>
  <c r="EZ143" i="26"/>
  <c r="DG143" i="26"/>
  <c r="DH143" i="26"/>
  <c r="EP143" i="26"/>
  <c r="DQ143" i="26"/>
  <c r="CC144" i="26"/>
  <c r="CI144" i="26"/>
  <c r="BW144" i="26"/>
  <c r="Y147" i="26"/>
  <c r="BI144" i="26"/>
  <c r="BC144" i="26"/>
  <c r="BB144" i="26"/>
  <c r="EN143" i="26"/>
  <c r="EM143" i="26"/>
  <c r="AB147" i="26"/>
  <c r="BD144" i="26"/>
  <c r="CQ143" i="26"/>
  <c r="CP143" i="26"/>
  <c r="EO143" i="26"/>
  <c r="ET143" i="26"/>
  <c r="BG144" i="26"/>
  <c r="BF144" i="26"/>
  <c r="EX143" i="26"/>
  <c r="BR144" i="26"/>
  <c r="BS144" i="26"/>
  <c r="DU143" i="26"/>
  <c r="EQ143" i="26"/>
  <c r="AT145" i="26"/>
  <c r="AS145" i="26"/>
  <c r="AF147" i="26"/>
  <c r="AE147" i="26"/>
  <c r="BX144" i="26"/>
  <c r="BQ144" i="26"/>
  <c r="S150" i="26"/>
  <c r="CB144" i="26"/>
  <c r="CD144" i="26"/>
  <c r="Z147" i="26"/>
  <c r="AX145" i="26"/>
  <c r="CV143" i="26"/>
  <c r="ER143" i="26"/>
  <c r="DW143" i="26"/>
  <c r="AP147" i="26"/>
  <c r="AG147" i="26"/>
  <c r="CU143" i="26"/>
  <c r="CX143" i="26"/>
  <c r="AW145" i="26"/>
  <c r="AV145" i="26"/>
  <c r="CE144" i="26"/>
  <c r="CT143" i="26"/>
  <c r="DK143" i="26"/>
  <c r="DJ143" i="26"/>
  <c r="BM144" i="26"/>
  <c r="BP144" i="26"/>
  <c r="DR143" i="26"/>
  <c r="CM143" i="26"/>
  <c r="CL143" i="26"/>
  <c r="DC143" i="26"/>
  <c r="EV143" i="26"/>
  <c r="EA143" i="26"/>
  <c r="DY143" i="26"/>
  <c r="DP143" i="26"/>
  <c r="BZ144" i="26"/>
  <c r="X147" i="26"/>
  <c r="W147" i="26"/>
  <c r="L153" i="26"/>
  <c r="K153" i="26"/>
  <c r="CF144" i="26"/>
  <c r="BV144" i="26"/>
  <c r="BU144" i="26"/>
  <c r="DA143" i="26"/>
  <c r="M153" i="26"/>
  <c r="CR143" i="26"/>
  <c r="DE143" i="26"/>
  <c r="BK144" i="26"/>
  <c r="DF143" i="26"/>
  <c r="AZ145" i="26"/>
  <c r="Q150" i="26"/>
  <c r="AD147" i="26"/>
  <c r="H294" i="26"/>
  <c r="G292" i="26"/>
  <c r="EX144" i="26" l="1"/>
  <c r="EI144" i="26"/>
  <c r="EJ144" i="26"/>
  <c r="EH144" i="26"/>
  <c r="EH145" i="26" s="1"/>
  <c r="DU144" i="26"/>
  <c r="FD142" i="26"/>
  <c r="FC143" i="26" s="1"/>
  <c r="ET144" i="26"/>
  <c r="EG144" i="26"/>
  <c r="FB143" i="26"/>
  <c r="EC144" i="26"/>
  <c r="EZ144" i="26"/>
  <c r="AL148" i="26"/>
  <c r="DY144" i="26"/>
  <c r="EA144" i="26"/>
  <c r="AN148" i="26"/>
  <c r="BZ145" i="26"/>
  <c r="AM148" i="26"/>
  <c r="AK148" i="26"/>
  <c r="CN144" i="26"/>
  <c r="BM145" i="26"/>
  <c r="CB145" i="26"/>
  <c r="AB148" i="26"/>
  <c r="DA144" i="26"/>
  <c r="DP144" i="26"/>
  <c r="EE144" i="26"/>
  <c r="DM144" i="26"/>
  <c r="CX144" i="26"/>
  <c r="EJ145" i="26"/>
  <c r="BK145" i="26"/>
  <c r="DC144" i="26"/>
  <c r="DN144" i="26"/>
  <c r="AJ148" i="26"/>
  <c r="BS145" i="26"/>
  <c r="EF144" i="26"/>
  <c r="ED144" i="26"/>
  <c r="AI148" i="26"/>
  <c r="EY144" i="26"/>
  <c r="BI145" i="26"/>
  <c r="ER144" i="26"/>
  <c r="CF145" i="26"/>
  <c r="AG148" i="26"/>
  <c r="EO144" i="26"/>
  <c r="EW144" i="26"/>
  <c r="AY146" i="26"/>
  <c r="DR144" i="26"/>
  <c r="CR144" i="26"/>
  <c r="CI145" i="26"/>
  <c r="BX145" i="26"/>
  <c r="DH144" i="26"/>
  <c r="CP144" i="26"/>
  <c r="AV146" i="26"/>
  <c r="CU144" i="26"/>
  <c r="BP145" i="26"/>
  <c r="DK144" i="26"/>
  <c r="R151" i="26"/>
  <c r="CD145" i="26"/>
  <c r="AD148" i="26"/>
  <c r="CO144" i="26"/>
  <c r="BF145" i="26"/>
  <c r="FA144" i="26"/>
  <c r="L154" i="26"/>
  <c r="EQ144" i="26"/>
  <c r="DQ144" i="26"/>
  <c r="EB144" i="26"/>
  <c r="EB145" i="26" s="1"/>
  <c r="CZ144" i="26"/>
  <c r="DE144" i="26"/>
  <c r="Z148" i="26"/>
  <c r="CH145" i="26"/>
  <c r="AE148" i="26"/>
  <c r="EN144" i="26"/>
  <c r="AW146" i="26"/>
  <c r="AF148" i="26"/>
  <c r="DZ144" i="26"/>
  <c r="DS144" i="26"/>
  <c r="BJ145" i="26"/>
  <c r="AS146" i="26"/>
  <c r="AR146" i="26"/>
  <c r="W148" i="26"/>
  <c r="V148" i="26"/>
  <c r="AT146" i="26"/>
  <c r="BG145" i="26"/>
  <c r="ES144" i="26"/>
  <c r="X148" i="26"/>
  <c r="DJ144" i="26"/>
  <c r="DI144" i="26"/>
  <c r="CW144" i="26"/>
  <c r="BY145" i="26"/>
  <c r="AO148" i="26"/>
  <c r="BB145" i="26"/>
  <c r="BA145" i="26"/>
  <c r="AZ146" i="26" s="1"/>
  <c r="AC148" i="26"/>
  <c r="BC145" i="26"/>
  <c r="BU145" i="26"/>
  <c r="BT145" i="26"/>
  <c r="DD144" i="26"/>
  <c r="CG145" i="26"/>
  <c r="BR145" i="26"/>
  <c r="AA148" i="26"/>
  <c r="Y148" i="26"/>
  <c r="BV145" i="26"/>
  <c r="EV144" i="26"/>
  <c r="EU144" i="26"/>
  <c r="CT144" i="26"/>
  <c r="DW144" i="26"/>
  <c r="DV144" i="26"/>
  <c r="DB144" i="26"/>
  <c r="BL145" i="26"/>
  <c r="DX144" i="26"/>
  <c r="BW145" i="26"/>
  <c r="P151" i="26"/>
  <c r="Q151" i="26"/>
  <c r="AH148" i="26"/>
  <c r="AU146" i="26"/>
  <c r="EP144" i="26"/>
  <c r="BN145" i="26"/>
  <c r="DT144" i="26"/>
  <c r="DO144" i="26"/>
  <c r="BE145" i="26"/>
  <c r="CQ144" i="26"/>
  <c r="CL144" i="26"/>
  <c r="CK144" i="26"/>
  <c r="CE145" i="26"/>
  <c r="BD145" i="26"/>
  <c r="DF144" i="26"/>
  <c r="DG144" i="26"/>
  <c r="CA145" i="26"/>
  <c r="CM144" i="26"/>
  <c r="CV144" i="26"/>
  <c r="BO145" i="26"/>
  <c r="BH145" i="26"/>
  <c r="CS144" i="26"/>
  <c r="AX146" i="26"/>
  <c r="BQ145" i="26"/>
  <c r="CY144" i="26"/>
  <c r="K154" i="26"/>
  <c r="J154" i="26"/>
  <c r="CC145" i="26"/>
  <c r="EM144" i="26"/>
  <c r="EL144" i="26"/>
  <c r="DL144" i="26"/>
  <c r="H295" i="26"/>
  <c r="G293" i="26"/>
  <c r="EG145" i="26" l="1"/>
  <c r="EI145" i="26"/>
  <c r="AM149" i="26"/>
  <c r="AL149" i="26"/>
  <c r="FD143" i="26"/>
  <c r="FC144" i="26" s="1"/>
  <c r="DZ145" i="26"/>
  <c r="FB144" i="26"/>
  <c r="EY145" i="26"/>
  <c r="CA146" i="26"/>
  <c r="DL145" i="26"/>
  <c r="CC146" i="26"/>
  <c r="CE146" i="26"/>
  <c r="EX145" i="26"/>
  <c r="BL146" i="26"/>
  <c r="DB145" i="26"/>
  <c r="AJ149" i="26"/>
  <c r="DT145" i="26"/>
  <c r="EE145" i="26"/>
  <c r="EF145" i="26"/>
  <c r="EG146" i="26" s="1"/>
  <c r="ED145" i="26"/>
  <c r="CY145" i="26"/>
  <c r="CG146" i="26"/>
  <c r="AK149" i="26"/>
  <c r="CQ145" i="26"/>
  <c r="EP145" i="26"/>
  <c r="BJ146" i="26"/>
  <c r="CV145" i="26"/>
  <c r="ES145" i="26"/>
  <c r="EI146" i="26"/>
  <c r="EZ145" i="26"/>
  <c r="BY146" i="26"/>
  <c r="FA145" i="26"/>
  <c r="AB149" i="26"/>
  <c r="DQ145" i="26"/>
  <c r="Z149" i="26"/>
  <c r="DR145" i="26"/>
  <c r="EM145" i="26"/>
  <c r="DE145" i="26"/>
  <c r="J155" i="26"/>
  <c r="Q152" i="26"/>
  <c r="DD145" i="26"/>
  <c r="EU145" i="26"/>
  <c r="BH146" i="26"/>
  <c r="BO146" i="26"/>
  <c r="CO145" i="26"/>
  <c r="DJ145" i="26"/>
  <c r="AC149" i="26"/>
  <c r="CS145" i="26"/>
  <c r="BK146" i="26"/>
  <c r="AE149" i="26"/>
  <c r="EA145" i="26"/>
  <c r="BX146" i="26"/>
  <c r="DY145" i="26"/>
  <c r="EC145" i="26"/>
  <c r="BT146" i="26"/>
  <c r="DV145" i="26"/>
  <c r="CM145" i="26"/>
  <c r="DC145" i="26"/>
  <c r="BA146" i="26"/>
  <c r="AZ147" i="26" s="1"/>
  <c r="DG145" i="26"/>
  <c r="CP145" i="26"/>
  <c r="BM146" i="26"/>
  <c r="AD149" i="26"/>
  <c r="BD146" i="26"/>
  <c r="AU147" i="26"/>
  <c r="Y149" i="26"/>
  <c r="BQ146" i="26"/>
  <c r="ER145" i="26"/>
  <c r="AA149" i="26"/>
  <c r="DO145" i="26"/>
  <c r="DN145" i="26"/>
  <c r="BG146" i="26"/>
  <c r="AX147" i="26"/>
  <c r="AW147" i="26"/>
  <c r="BU146" i="26"/>
  <c r="EQ145" i="26"/>
  <c r="AT147" i="26"/>
  <c r="BI146" i="26"/>
  <c r="CD146" i="26"/>
  <c r="DF145" i="26"/>
  <c r="DM145" i="26"/>
  <c r="DW145" i="26"/>
  <c r="EO145" i="26"/>
  <c r="AN149" i="26"/>
  <c r="CU145" i="26"/>
  <c r="CN145" i="26"/>
  <c r="CT145" i="26"/>
  <c r="BS146" i="26"/>
  <c r="V149" i="26"/>
  <c r="U149" i="26"/>
  <c r="EN145" i="26"/>
  <c r="BR146" i="26"/>
  <c r="DK145" i="26"/>
  <c r="W149" i="26"/>
  <c r="CB146" i="26"/>
  <c r="CB147" i="26" s="1"/>
  <c r="BN146" i="26"/>
  <c r="EV145" i="26"/>
  <c r="EL145" i="26"/>
  <c r="EK145" i="26"/>
  <c r="BV146" i="26"/>
  <c r="DA145" i="26"/>
  <c r="AR147" i="26"/>
  <c r="AQ147" i="26"/>
  <c r="CH146" i="26"/>
  <c r="BC146" i="26"/>
  <c r="ET145" i="26"/>
  <c r="AS147" i="26"/>
  <c r="AV147" i="26"/>
  <c r="CK145" i="26"/>
  <c r="CJ145" i="26"/>
  <c r="AH149" i="26"/>
  <c r="AI149" i="26"/>
  <c r="CW145" i="26"/>
  <c r="BP146" i="26"/>
  <c r="CL145" i="26"/>
  <c r="DU145" i="26"/>
  <c r="AG149" i="26"/>
  <c r="CX145" i="26"/>
  <c r="CF146" i="26"/>
  <c r="DI145" i="26"/>
  <c r="DH145" i="26"/>
  <c r="EH146" i="26"/>
  <c r="DP145" i="26"/>
  <c r="CZ145" i="26"/>
  <c r="AY147" i="26"/>
  <c r="P152" i="26"/>
  <c r="O152" i="26"/>
  <c r="BZ146" i="26"/>
  <c r="X149" i="26"/>
  <c r="DS145" i="26"/>
  <c r="BF146" i="26"/>
  <c r="BE146" i="26"/>
  <c r="BW146" i="26"/>
  <c r="CR145" i="26"/>
  <c r="K155" i="26"/>
  <c r="J156" i="26" s="1"/>
  <c r="DX145" i="26"/>
  <c r="BB146" i="26"/>
  <c r="AF149" i="26"/>
  <c r="EW145" i="26"/>
  <c r="H296" i="26"/>
  <c r="G294" i="26"/>
  <c r="CD147" i="26" l="1"/>
  <c r="AL150" i="26"/>
  <c r="EY146" i="26"/>
  <c r="EA146" i="26"/>
  <c r="DK146" i="26"/>
  <c r="EE146" i="26"/>
  <c r="FD144" i="26"/>
  <c r="FC145" i="26" s="1"/>
  <c r="FB145" i="26"/>
  <c r="FA146" i="26" s="1"/>
  <c r="AK150" i="26"/>
  <c r="EF146" i="26"/>
  <c r="CF147" i="26"/>
  <c r="AJ150" i="26"/>
  <c r="EZ146" i="26"/>
  <c r="CN146" i="26"/>
  <c r="BZ147" i="26"/>
  <c r="DB146" i="26"/>
  <c r="DP146" i="26"/>
  <c r="BK147" i="26"/>
  <c r="CR146" i="26"/>
  <c r="DS146" i="26"/>
  <c r="AA150" i="26"/>
  <c r="DZ146" i="26"/>
  <c r="DX146" i="26"/>
  <c r="DC146" i="26"/>
  <c r="CP146" i="26"/>
  <c r="ET146" i="26"/>
  <c r="BE147" i="26"/>
  <c r="BI147" i="26"/>
  <c r="AD150" i="26"/>
  <c r="AB150" i="26"/>
  <c r="DE146" i="26"/>
  <c r="BL147" i="26"/>
  <c r="AC150" i="26"/>
  <c r="CV146" i="26"/>
  <c r="CO146" i="26"/>
  <c r="EH147" i="26"/>
  <c r="BB147" i="26"/>
  <c r="Z150" i="26"/>
  <c r="BJ147" i="26"/>
  <c r="EB146" i="26"/>
  <c r="EW146" i="26"/>
  <c r="BH147" i="26"/>
  <c r="CC147" i="26"/>
  <c r="CC148" i="26" s="1"/>
  <c r="BP147" i="26"/>
  <c r="ED146" i="26"/>
  <c r="EE147" i="26" s="1"/>
  <c r="EQ146" i="26"/>
  <c r="X150" i="26"/>
  <c r="BA147" i="26"/>
  <c r="AZ148" i="26" s="1"/>
  <c r="DH146" i="26"/>
  <c r="EC146" i="26"/>
  <c r="CZ146" i="26"/>
  <c r="DD146" i="26"/>
  <c r="DU146" i="26"/>
  <c r="BW147" i="26"/>
  <c r="AF150" i="26"/>
  <c r="CG147" i="26"/>
  <c r="CE147" i="26"/>
  <c r="BT147" i="26"/>
  <c r="CT146" i="26"/>
  <c r="AY148" i="26"/>
  <c r="BR147" i="26"/>
  <c r="BO147" i="26"/>
  <c r="BY147" i="26"/>
  <c r="EP146" i="26"/>
  <c r="ER146" i="26"/>
  <c r="AH150" i="26"/>
  <c r="EL146" i="26"/>
  <c r="EO146" i="26"/>
  <c r="CX146" i="26"/>
  <c r="AS148" i="26"/>
  <c r="BN147" i="26"/>
  <c r="DM146" i="26"/>
  <c r="DF146" i="26"/>
  <c r="CJ146" i="26"/>
  <c r="CI146" i="26"/>
  <c r="CH147" i="26" s="1"/>
  <c r="DA146" i="26"/>
  <c r="AM150" i="26"/>
  <c r="DT146" i="26"/>
  <c r="DJ146" i="26"/>
  <c r="AG150" i="26"/>
  <c r="CK146" i="26"/>
  <c r="BV147" i="26"/>
  <c r="EU146" i="26"/>
  <c r="CA147" i="26"/>
  <c r="DW146" i="26"/>
  <c r="CY146" i="26"/>
  <c r="EX146" i="26"/>
  <c r="AW148" i="26"/>
  <c r="AU148" i="26"/>
  <c r="AV148" i="26"/>
  <c r="DR146" i="26"/>
  <c r="BD147" i="26"/>
  <c r="AX148" i="26"/>
  <c r="BF147" i="26"/>
  <c r="CL146" i="26"/>
  <c r="EK146" i="26"/>
  <c r="EJ146" i="26"/>
  <c r="EN146" i="26"/>
  <c r="BG147" i="26"/>
  <c r="U150" i="26"/>
  <c r="T150" i="26"/>
  <c r="ES146" i="26"/>
  <c r="BX147" i="26"/>
  <c r="BC147" i="26"/>
  <c r="AE150" i="26"/>
  <c r="V150" i="26"/>
  <c r="BS147" i="26"/>
  <c r="EV146" i="26"/>
  <c r="DV146" i="26"/>
  <c r="DN146" i="26"/>
  <c r="DI146" i="26"/>
  <c r="CW146" i="26"/>
  <c r="CS146" i="26"/>
  <c r="DO146" i="26"/>
  <c r="O153" i="26"/>
  <c r="N153" i="26"/>
  <c r="EM146" i="26"/>
  <c r="DG146" i="26"/>
  <c r="CM146" i="26"/>
  <c r="P153" i="26"/>
  <c r="Y150" i="26"/>
  <c r="DL146" i="26"/>
  <c r="BQ147" i="26"/>
  <c r="AT148" i="26"/>
  <c r="DQ146" i="26"/>
  <c r="CQ146" i="26"/>
  <c r="AQ148" i="26"/>
  <c r="AP148" i="26"/>
  <c r="DY146" i="26"/>
  <c r="AI150" i="26"/>
  <c r="AR148" i="26"/>
  <c r="W150" i="26"/>
  <c r="CU146" i="26"/>
  <c r="BU147" i="26"/>
  <c r="BM147" i="26"/>
  <c r="H297" i="26"/>
  <c r="G295" i="26"/>
  <c r="AK151" i="26" l="1"/>
  <c r="DY147" i="26"/>
  <c r="EF147" i="26"/>
  <c r="CE148" i="26"/>
  <c r="FD145" i="26"/>
  <c r="FC146" i="26" s="1"/>
  <c r="FB146" i="26"/>
  <c r="EG147" i="26"/>
  <c r="EG148" i="26" s="1"/>
  <c r="CA148" i="26"/>
  <c r="EA147" i="26"/>
  <c r="DC147" i="26"/>
  <c r="Y151" i="26"/>
  <c r="FA147" i="26"/>
  <c r="EZ147" i="26"/>
  <c r="CF148" i="26"/>
  <c r="AB151" i="26"/>
  <c r="BI148" i="26"/>
  <c r="BH148" i="26"/>
  <c r="AC151" i="26"/>
  <c r="ED147" i="26"/>
  <c r="EE148" i="26" s="1"/>
  <c r="CO147" i="26"/>
  <c r="DA147" i="26"/>
  <c r="AI151" i="26"/>
  <c r="DT147" i="26"/>
  <c r="BB148" i="26"/>
  <c r="DD147" i="26"/>
  <c r="AA151" i="26"/>
  <c r="BJ148" i="26"/>
  <c r="ES147" i="26"/>
  <c r="BK148" i="26"/>
  <c r="EB147" i="26"/>
  <c r="EX147" i="26"/>
  <c r="BA148" i="26"/>
  <c r="AZ149" i="26" s="1"/>
  <c r="EM147" i="26"/>
  <c r="DL147" i="26"/>
  <c r="BQ148" i="26"/>
  <c r="EV147" i="26"/>
  <c r="CU147" i="26"/>
  <c r="EC147" i="26"/>
  <c r="EQ147" i="26"/>
  <c r="BM148" i="26"/>
  <c r="CD148" i="26"/>
  <c r="BX148" i="26"/>
  <c r="BU148" i="26"/>
  <c r="W151" i="26"/>
  <c r="EO147" i="26"/>
  <c r="DE147" i="26"/>
  <c r="CS147" i="26"/>
  <c r="CW147" i="26"/>
  <c r="CY147" i="26"/>
  <c r="DP147" i="26"/>
  <c r="AT149" i="26"/>
  <c r="DV147" i="26"/>
  <c r="DG147" i="26"/>
  <c r="DB147" i="26"/>
  <c r="AQ149" i="26"/>
  <c r="BS148" i="26"/>
  <c r="CB148" i="26"/>
  <c r="BZ148" i="26"/>
  <c r="EF148" i="26"/>
  <c r="AF151" i="26"/>
  <c r="AG151" i="26"/>
  <c r="DI147" i="26"/>
  <c r="DN147" i="26"/>
  <c r="BN148" i="26"/>
  <c r="CM147" i="26"/>
  <c r="BL148" i="26"/>
  <c r="U151" i="26"/>
  <c r="O154" i="26"/>
  <c r="EK147" i="26"/>
  <c r="BF148" i="26"/>
  <c r="DZ147" i="26"/>
  <c r="BC148" i="26"/>
  <c r="AX149" i="26"/>
  <c r="BW148" i="26"/>
  <c r="AY149" i="26"/>
  <c r="EP147" i="26"/>
  <c r="AV149" i="26"/>
  <c r="CI147" i="26"/>
  <c r="CH148" i="26" s="1"/>
  <c r="BO148" i="26"/>
  <c r="CJ147" i="26"/>
  <c r="CK147" i="26"/>
  <c r="Z151" i="26"/>
  <c r="CN147" i="26"/>
  <c r="AS149" i="26"/>
  <c r="CL147" i="26"/>
  <c r="CG148" i="26"/>
  <c r="DJ147" i="26"/>
  <c r="CV147" i="26"/>
  <c r="EW147" i="26"/>
  <c r="DX147" i="26"/>
  <c r="DW147" i="26"/>
  <c r="AL151" i="26"/>
  <c r="AR149" i="26"/>
  <c r="DK147" i="26"/>
  <c r="BP148" i="26"/>
  <c r="T151" i="26"/>
  <c r="S151" i="26"/>
  <c r="DF147" i="26"/>
  <c r="BD148" i="26"/>
  <c r="BR148" i="26"/>
  <c r="EL147" i="26"/>
  <c r="DQ147" i="26"/>
  <c r="DR147" i="26"/>
  <c r="DU147" i="26"/>
  <c r="CT147" i="26"/>
  <c r="ET147" i="26"/>
  <c r="V151" i="26"/>
  <c r="AJ151" i="26"/>
  <c r="AU149" i="26"/>
  <c r="BE148" i="26"/>
  <c r="N154" i="26"/>
  <c r="M154" i="26"/>
  <c r="AE151" i="26"/>
  <c r="AD151" i="26"/>
  <c r="DS147" i="26"/>
  <c r="BY148" i="26"/>
  <c r="CX147" i="26"/>
  <c r="BG148" i="26"/>
  <c r="ER147" i="26"/>
  <c r="DO147" i="26"/>
  <c r="DH147" i="26"/>
  <c r="AH151" i="26"/>
  <c r="CZ147" i="26"/>
  <c r="EN147" i="26"/>
  <c r="AW149" i="26"/>
  <c r="EU147" i="26"/>
  <c r="CQ147" i="26"/>
  <c r="CP147" i="26"/>
  <c r="AP149" i="26"/>
  <c r="AO149" i="26"/>
  <c r="EY147" i="26"/>
  <c r="CR147" i="26"/>
  <c r="X151" i="26"/>
  <c r="EJ147" i="26"/>
  <c r="EI147" i="26"/>
  <c r="EH148" i="26" s="1"/>
  <c r="DM147" i="26"/>
  <c r="BV148" i="26"/>
  <c r="BT148" i="26"/>
  <c r="H298" i="26"/>
  <c r="G296" i="26"/>
  <c r="CB149" i="26" l="1"/>
  <c r="CD149" i="26"/>
  <c r="FD146" i="26"/>
  <c r="FC147" i="26" s="1"/>
  <c r="CF149" i="26"/>
  <c r="ED148" i="26"/>
  <c r="FB147" i="26"/>
  <c r="DM148" i="26"/>
  <c r="AH152" i="26"/>
  <c r="AJ152" i="26"/>
  <c r="DB148" i="26"/>
  <c r="CZ148" i="26"/>
  <c r="ER148" i="26"/>
  <c r="AB152" i="26"/>
  <c r="BG149" i="26"/>
  <c r="BI149" i="26"/>
  <c r="DC148" i="26"/>
  <c r="X152" i="26"/>
  <c r="BV149" i="26"/>
  <c r="BJ149" i="26"/>
  <c r="DD148" i="26"/>
  <c r="CE149" i="26"/>
  <c r="Z152" i="26"/>
  <c r="BT149" i="26"/>
  <c r="BA149" i="26"/>
  <c r="AZ150" i="26" s="1"/>
  <c r="BK149" i="26"/>
  <c r="BL149" i="26"/>
  <c r="BN149" i="26"/>
  <c r="DO148" i="26"/>
  <c r="EN148" i="26"/>
  <c r="BR149" i="26"/>
  <c r="CT148" i="26"/>
  <c r="EA148" i="26"/>
  <c r="EW148" i="26"/>
  <c r="DU148" i="26"/>
  <c r="CO148" i="26"/>
  <c r="BB149" i="26"/>
  <c r="CA149" i="26"/>
  <c r="EC148" i="26"/>
  <c r="EB148" i="26"/>
  <c r="EP148" i="26"/>
  <c r="EX148" i="26"/>
  <c r="V152" i="26"/>
  <c r="CV148" i="26"/>
  <c r="CX148" i="26"/>
  <c r="DF148" i="26"/>
  <c r="EE149" i="26"/>
  <c r="DH148" i="26"/>
  <c r="BY149" i="26"/>
  <c r="EL148" i="26"/>
  <c r="AW150" i="26"/>
  <c r="EK148" i="26"/>
  <c r="DW148" i="26"/>
  <c r="DY148" i="26"/>
  <c r="AY150" i="26"/>
  <c r="BM149" i="26"/>
  <c r="CN148" i="26"/>
  <c r="CC149" i="26"/>
  <c r="CC150" i="26" s="1"/>
  <c r="BQ149" i="26"/>
  <c r="CU148" i="26"/>
  <c r="AA152" i="26"/>
  <c r="AR150" i="26"/>
  <c r="CJ148" i="26"/>
  <c r="DZ148" i="26"/>
  <c r="DJ148" i="26"/>
  <c r="CG149" i="26"/>
  <c r="N155" i="26"/>
  <c r="ET148" i="26"/>
  <c r="AI152" i="26"/>
  <c r="BU149" i="26"/>
  <c r="DR148" i="26"/>
  <c r="EM148" i="26"/>
  <c r="AU150" i="26"/>
  <c r="BC149" i="26"/>
  <c r="DE148" i="26"/>
  <c r="BX149" i="26"/>
  <c r="U152" i="26"/>
  <c r="CM148" i="26"/>
  <c r="AE152" i="26"/>
  <c r="AT150" i="26"/>
  <c r="AS150" i="26"/>
  <c r="EU148" i="26"/>
  <c r="EQ148" i="26"/>
  <c r="M155" i="26"/>
  <c r="L155" i="26"/>
  <c r="EF149" i="26"/>
  <c r="W152" i="26"/>
  <c r="CS148" i="26"/>
  <c r="BW149" i="26"/>
  <c r="AK152" i="26"/>
  <c r="BD149" i="26"/>
  <c r="BE149" i="26"/>
  <c r="BF149" i="26"/>
  <c r="CL148" i="26"/>
  <c r="CK148" i="26"/>
  <c r="AG152" i="26"/>
  <c r="AD152" i="26"/>
  <c r="AC152" i="26"/>
  <c r="EI148" i="26"/>
  <c r="EH149" i="26" s="1"/>
  <c r="EJ148" i="26"/>
  <c r="ES148" i="26"/>
  <c r="DN148" i="26"/>
  <c r="AX150" i="26"/>
  <c r="BS149" i="26"/>
  <c r="EG149" i="26"/>
  <c r="DA148" i="26"/>
  <c r="DI148" i="26"/>
  <c r="AQ150" i="26"/>
  <c r="CR148" i="26"/>
  <c r="EV148" i="26"/>
  <c r="Y152" i="26"/>
  <c r="DL148" i="26"/>
  <c r="S152" i="26"/>
  <c r="R152" i="26"/>
  <c r="DX148" i="26"/>
  <c r="EO148" i="26"/>
  <c r="BH149" i="26"/>
  <c r="DQ148" i="26"/>
  <c r="T152" i="26"/>
  <c r="DG148" i="26"/>
  <c r="CW148" i="26"/>
  <c r="AO150" i="26"/>
  <c r="AN150" i="26"/>
  <c r="CI148" i="26"/>
  <c r="BP149" i="26"/>
  <c r="BO149" i="26"/>
  <c r="AF152" i="26"/>
  <c r="AP150" i="26"/>
  <c r="AV150" i="26"/>
  <c r="BZ149" i="26"/>
  <c r="DK148" i="26"/>
  <c r="DT148" i="26"/>
  <c r="EY148" i="26"/>
  <c r="EZ148" i="26"/>
  <c r="CQ148" i="26"/>
  <c r="CP148" i="26"/>
  <c r="DS148" i="26"/>
  <c r="DV148" i="26"/>
  <c r="CY148" i="26"/>
  <c r="DP148" i="26"/>
  <c r="H299" i="26"/>
  <c r="G297" i="26"/>
  <c r="CE150" i="26" l="1"/>
  <c r="FD147" i="26"/>
  <c r="FC148" i="26" s="1"/>
  <c r="BU150" i="26"/>
  <c r="AI153" i="26"/>
  <c r="DA149" i="26"/>
  <c r="FB148" i="26"/>
  <c r="FA148" i="26"/>
  <c r="EZ149" i="26" s="1"/>
  <c r="DC149" i="26"/>
  <c r="Y153" i="26"/>
  <c r="BJ150" i="26"/>
  <c r="CF150" i="26"/>
  <c r="BH150" i="26"/>
  <c r="DD149" i="26"/>
  <c r="BK150" i="26"/>
  <c r="EQ149" i="26"/>
  <c r="AA153" i="26"/>
  <c r="DN149" i="26"/>
  <c r="EO149" i="26"/>
  <c r="BS150" i="26"/>
  <c r="DG149" i="26"/>
  <c r="BZ150" i="26"/>
  <c r="BA150" i="26"/>
  <c r="AZ151" i="26" s="1"/>
  <c r="W153" i="26"/>
  <c r="BL150" i="26"/>
  <c r="EV149" i="26"/>
  <c r="DV149" i="26"/>
  <c r="EB149" i="26"/>
  <c r="CT149" i="26"/>
  <c r="EC149" i="26"/>
  <c r="BB150" i="26"/>
  <c r="BM150" i="26"/>
  <c r="BN150" i="26"/>
  <c r="ED149" i="26"/>
  <c r="AV151" i="26"/>
  <c r="CY149" i="26"/>
  <c r="CU149" i="26"/>
  <c r="CW149" i="26"/>
  <c r="EL149" i="26"/>
  <c r="BX150" i="26"/>
  <c r="ES149" i="26"/>
  <c r="AX151" i="26"/>
  <c r="AH153" i="26"/>
  <c r="DX149" i="26"/>
  <c r="EM149" i="26"/>
  <c r="CB150" i="26"/>
  <c r="CN149" i="26"/>
  <c r="DZ149" i="26"/>
  <c r="AJ153" i="26"/>
  <c r="ET149" i="26"/>
  <c r="EN149" i="26"/>
  <c r="EP149" i="26"/>
  <c r="DK149" i="26"/>
  <c r="CD150" i="26"/>
  <c r="T153" i="26"/>
  <c r="CL149" i="26"/>
  <c r="BE150" i="26"/>
  <c r="EA149" i="26"/>
  <c r="DT149" i="26"/>
  <c r="DI149" i="26"/>
  <c r="AP151" i="26"/>
  <c r="CM149" i="26"/>
  <c r="DP149" i="26"/>
  <c r="DR149" i="26"/>
  <c r="AF153" i="26"/>
  <c r="BR150" i="26"/>
  <c r="CJ149" i="26"/>
  <c r="EJ149" i="26"/>
  <c r="AD153" i="26"/>
  <c r="CK149" i="26"/>
  <c r="V153" i="26"/>
  <c r="M156" i="26"/>
  <c r="BP150" i="26"/>
  <c r="EW149" i="26"/>
  <c r="DE149" i="26"/>
  <c r="CQ149" i="26"/>
  <c r="EY149" i="26"/>
  <c r="AT151" i="26"/>
  <c r="AO151" i="26"/>
  <c r="DL149" i="26"/>
  <c r="DB149" i="26"/>
  <c r="BD150" i="26"/>
  <c r="BQ150" i="26"/>
  <c r="AC153" i="26"/>
  <c r="AB153" i="26"/>
  <c r="CA150" i="26"/>
  <c r="CZ149" i="26"/>
  <c r="AW151" i="26"/>
  <c r="DM149" i="26"/>
  <c r="CS149" i="26"/>
  <c r="Z153" i="26"/>
  <c r="DQ149" i="26"/>
  <c r="AG153" i="26"/>
  <c r="CV149" i="26"/>
  <c r="AY151" i="26"/>
  <c r="DJ149" i="26"/>
  <c r="X153" i="26"/>
  <c r="DW149" i="26"/>
  <c r="EG150" i="26"/>
  <c r="EF150" i="26"/>
  <c r="AE153" i="26"/>
  <c r="DS149" i="26"/>
  <c r="CX149" i="26"/>
  <c r="DF149" i="26"/>
  <c r="DO149" i="26"/>
  <c r="U153" i="26"/>
  <c r="L156" i="26"/>
  <c r="K156" i="26"/>
  <c r="DU149" i="26"/>
  <c r="EX149" i="26"/>
  <c r="DH149" i="26"/>
  <c r="CP149" i="26"/>
  <c r="BO150" i="26"/>
  <c r="BG150" i="26"/>
  <c r="AU151" i="26"/>
  <c r="EU149" i="26"/>
  <c r="EK149" i="26"/>
  <c r="CI149" i="26"/>
  <c r="CH149" i="26"/>
  <c r="CR149" i="26"/>
  <c r="AS151" i="26"/>
  <c r="BY150" i="26"/>
  <c r="R153" i="26"/>
  <c r="Q153" i="26"/>
  <c r="BT150" i="26"/>
  <c r="BF150" i="26"/>
  <c r="BV150" i="26"/>
  <c r="BW150" i="26"/>
  <c r="BC150" i="26"/>
  <c r="AN151" i="26"/>
  <c r="AM151" i="26"/>
  <c r="BI150" i="26"/>
  <c r="S153" i="26"/>
  <c r="AQ151" i="26"/>
  <c r="EI149" i="26"/>
  <c r="DY149" i="26"/>
  <c r="CO149" i="26"/>
  <c r="AR151" i="26"/>
  <c r="ER149" i="26"/>
  <c r="H300" i="26"/>
  <c r="G298" i="26"/>
  <c r="FD148" i="26" l="1"/>
  <c r="FC149" i="26" s="1"/>
  <c r="FA149" i="26"/>
  <c r="DD150" i="26"/>
  <c r="BI151" i="26"/>
  <c r="CE151" i="26"/>
  <c r="FB149" i="26"/>
  <c r="EP150" i="26"/>
  <c r="DB150" i="26"/>
  <c r="X154" i="26"/>
  <c r="BY151" i="26"/>
  <c r="BT151" i="26"/>
  <c r="Z154" i="26"/>
  <c r="EI150" i="26"/>
  <c r="BK151" i="26"/>
  <c r="BA151" i="26"/>
  <c r="AZ152" i="26" s="1"/>
  <c r="BL151" i="26"/>
  <c r="ED150" i="26"/>
  <c r="BB151" i="26"/>
  <c r="BO151" i="26"/>
  <c r="BR151" i="26"/>
  <c r="EC150" i="26"/>
  <c r="EE150" i="26"/>
  <c r="EF151" i="26" s="1"/>
  <c r="BM151" i="26"/>
  <c r="DO150" i="26"/>
  <c r="CA151" i="26"/>
  <c r="AW152" i="26"/>
  <c r="CZ150" i="26"/>
  <c r="EK150" i="26"/>
  <c r="AH154" i="26"/>
  <c r="CX150" i="26"/>
  <c r="DW150" i="26"/>
  <c r="DY150" i="26"/>
  <c r="EN150" i="26"/>
  <c r="EM150" i="26"/>
  <c r="EU150" i="26"/>
  <c r="EX150" i="26"/>
  <c r="ES150" i="26"/>
  <c r="DU150" i="26"/>
  <c r="AR152" i="26"/>
  <c r="AI154" i="26"/>
  <c r="AU152" i="26"/>
  <c r="DQ150" i="26"/>
  <c r="EO150" i="26"/>
  <c r="CL150" i="26"/>
  <c r="EA150" i="26"/>
  <c r="DN150" i="26"/>
  <c r="AG154" i="26"/>
  <c r="U154" i="26"/>
  <c r="CC151" i="26"/>
  <c r="CD151" i="26"/>
  <c r="DJ150" i="26"/>
  <c r="CK150" i="26"/>
  <c r="DH150" i="26"/>
  <c r="EB150" i="26"/>
  <c r="CM150" i="26"/>
  <c r="DS150" i="26"/>
  <c r="EY150" i="26"/>
  <c r="CQ150" i="26"/>
  <c r="BF151" i="26"/>
  <c r="DF150" i="26"/>
  <c r="AY152" i="26"/>
  <c r="AE154" i="26"/>
  <c r="DC150" i="26"/>
  <c r="CI150" i="26"/>
  <c r="BW151" i="26"/>
  <c r="CS150" i="26"/>
  <c r="T154" i="26"/>
  <c r="DL150" i="26"/>
  <c r="BS151" i="26"/>
  <c r="EJ150" i="26"/>
  <c r="DI150" i="26"/>
  <c r="AD154" i="26"/>
  <c r="DA150" i="26"/>
  <c r="AF154" i="26"/>
  <c r="CO150" i="26"/>
  <c r="AX152" i="26"/>
  <c r="BQ151" i="26"/>
  <c r="EW150" i="26"/>
  <c r="DR150" i="26"/>
  <c r="EQ150" i="26"/>
  <c r="ER150" i="26"/>
  <c r="R154" i="26"/>
  <c r="DZ150" i="26"/>
  <c r="K157" i="26"/>
  <c r="J157" i="26"/>
  <c r="BG151" i="26"/>
  <c r="L157" i="26"/>
  <c r="BH151" i="26"/>
  <c r="BJ151" i="26"/>
  <c r="EL150" i="26"/>
  <c r="AO152" i="26"/>
  <c r="S154" i="26"/>
  <c r="BE151" i="26"/>
  <c r="BX151" i="26"/>
  <c r="CW150" i="26"/>
  <c r="DK150" i="26"/>
  <c r="AQ152" i="26"/>
  <c r="EZ150" i="26"/>
  <c r="DV150" i="26"/>
  <c r="AV152" i="26"/>
  <c r="DT150" i="26"/>
  <c r="CP150" i="26"/>
  <c r="CY150" i="26"/>
  <c r="CJ150" i="26"/>
  <c r="Q154" i="26"/>
  <c r="P154" i="26"/>
  <c r="AB154" i="26"/>
  <c r="AA154" i="26"/>
  <c r="EH150" i="26"/>
  <c r="DM150" i="26"/>
  <c r="AC154" i="26"/>
  <c r="V154" i="26"/>
  <c r="CB151" i="26"/>
  <c r="BN151" i="26"/>
  <c r="AS152" i="26"/>
  <c r="AN152" i="26"/>
  <c r="DE150" i="26"/>
  <c r="CR150" i="26"/>
  <c r="EV150" i="26"/>
  <c r="AP152" i="26"/>
  <c r="W154" i="26"/>
  <c r="Y154" i="26"/>
  <c r="CT150" i="26"/>
  <c r="AM152" i="26"/>
  <c r="AL152" i="26"/>
  <c r="BD151" i="26"/>
  <c r="BC151" i="26"/>
  <c r="DX150" i="26"/>
  <c r="DP150" i="26"/>
  <c r="CV150" i="26"/>
  <c r="CU150" i="26"/>
  <c r="DG150" i="26"/>
  <c r="ET150" i="26"/>
  <c r="CN150" i="26"/>
  <c r="BV151" i="26"/>
  <c r="BU151" i="26"/>
  <c r="CH150" i="26"/>
  <c r="CG150" i="26"/>
  <c r="BP151" i="26"/>
  <c r="BZ151" i="26"/>
  <c r="BZ152" i="26" s="1"/>
  <c r="AT152" i="26"/>
  <c r="H301" i="26"/>
  <c r="G299" i="26"/>
  <c r="DC151" i="26" l="1"/>
  <c r="FA150" i="26"/>
  <c r="Y155" i="26"/>
  <c r="FD149" i="26"/>
  <c r="FC150" i="26" s="1"/>
  <c r="BJ152" i="26"/>
  <c r="BS152" i="26"/>
  <c r="BL152" i="26"/>
  <c r="FB150" i="26"/>
  <c r="FA151" i="26" s="1"/>
  <c r="BA152" i="26"/>
  <c r="EH151" i="26"/>
  <c r="DP151" i="26"/>
  <c r="ED151" i="26"/>
  <c r="EE151" i="26"/>
  <c r="ET151" i="26"/>
  <c r="BN152" i="26"/>
  <c r="DA151" i="26"/>
  <c r="CY151" i="26"/>
  <c r="DG151" i="26"/>
  <c r="EJ151" i="26"/>
  <c r="DX151" i="26"/>
  <c r="BP152" i="26"/>
  <c r="DK151" i="26"/>
  <c r="DV151" i="26"/>
  <c r="EO151" i="26"/>
  <c r="EL151" i="26"/>
  <c r="EN151" i="26"/>
  <c r="AV153" i="26"/>
  <c r="AE155" i="26"/>
  <c r="AD155" i="26"/>
  <c r="BK152" i="26"/>
  <c r="AH155" i="26"/>
  <c r="EV151" i="26"/>
  <c r="AZ153" i="26"/>
  <c r="CB152" i="26"/>
  <c r="CD152" i="26"/>
  <c r="EB151" i="26"/>
  <c r="BX152" i="26"/>
  <c r="DR151" i="26"/>
  <c r="CL151" i="26"/>
  <c r="EX151" i="26"/>
  <c r="EY151" i="26"/>
  <c r="EC151" i="26"/>
  <c r="DI151" i="26"/>
  <c r="J158" i="26"/>
  <c r="CR151" i="26"/>
  <c r="DT151" i="26"/>
  <c r="AF155" i="26"/>
  <c r="DE151" i="26"/>
  <c r="AX153" i="26"/>
  <c r="CJ151" i="26"/>
  <c r="BR152" i="26"/>
  <c r="DM151" i="26"/>
  <c r="BM152" i="26"/>
  <c r="ER151" i="26"/>
  <c r="BD152" i="26"/>
  <c r="BF152" i="26"/>
  <c r="CC152" i="26"/>
  <c r="AR153" i="26"/>
  <c r="AG155" i="26"/>
  <c r="BH152" i="26"/>
  <c r="DB151" i="26"/>
  <c r="BV152" i="26"/>
  <c r="AY153" i="26"/>
  <c r="CP151" i="26"/>
  <c r="DL151" i="26"/>
  <c r="Z155" i="26"/>
  <c r="AB155" i="26"/>
  <c r="CU151" i="26"/>
  <c r="AN153" i="26"/>
  <c r="R155" i="26"/>
  <c r="EM151" i="26"/>
  <c r="CH151" i="26"/>
  <c r="AT153" i="26"/>
  <c r="CA152" i="26"/>
  <c r="V155" i="26"/>
  <c r="S155" i="26"/>
  <c r="CV151" i="26"/>
  <c r="DY151" i="26"/>
  <c r="BQ152" i="26"/>
  <c r="DF151" i="26"/>
  <c r="CW151" i="26"/>
  <c r="DQ151" i="26"/>
  <c r="AS153" i="26"/>
  <c r="DD151" i="26"/>
  <c r="EG151" i="26"/>
  <c r="CO151" i="26"/>
  <c r="BI152" i="26"/>
  <c r="BG152" i="26"/>
  <c r="DU151" i="26"/>
  <c r="BC152" i="26"/>
  <c r="AA155" i="26"/>
  <c r="CQ151" i="26"/>
  <c r="U155" i="26"/>
  <c r="X155" i="26"/>
  <c r="AU153" i="26"/>
  <c r="AP153" i="26"/>
  <c r="AQ153" i="26"/>
  <c r="EW151" i="26"/>
  <c r="BY152" i="26"/>
  <c r="CG151" i="26"/>
  <c r="CF151" i="26"/>
  <c r="AL153" i="26"/>
  <c r="AK153" i="26"/>
  <c r="CS151" i="26"/>
  <c r="BE152" i="26"/>
  <c r="BB152" i="26"/>
  <c r="T155" i="26"/>
  <c r="BU152" i="26"/>
  <c r="DS151" i="26"/>
  <c r="CX151" i="26"/>
  <c r="DO151" i="26"/>
  <c r="AO153" i="26"/>
  <c r="CT151" i="26"/>
  <c r="DH151" i="26"/>
  <c r="BO152" i="26"/>
  <c r="CZ151" i="26"/>
  <c r="CK151" i="26"/>
  <c r="AW153" i="26"/>
  <c r="AM153" i="26"/>
  <c r="CN151" i="26"/>
  <c r="CM151" i="26"/>
  <c r="DN151" i="26"/>
  <c r="EU151" i="26"/>
  <c r="EZ151" i="26"/>
  <c r="DJ151" i="26"/>
  <c r="DW151" i="26"/>
  <c r="EI151" i="26"/>
  <c r="CI151" i="26"/>
  <c r="P155" i="26"/>
  <c r="O155" i="26"/>
  <c r="EQ151" i="26"/>
  <c r="EP151" i="26"/>
  <c r="W155" i="26"/>
  <c r="AC155" i="26"/>
  <c r="Q155" i="26"/>
  <c r="K158" i="26"/>
  <c r="EK151" i="26"/>
  <c r="BW152" i="26"/>
  <c r="DZ151" i="26"/>
  <c r="EA151" i="26"/>
  <c r="BT152" i="26"/>
  <c r="ES151" i="26"/>
  <c r="H302" i="26"/>
  <c r="G300" i="26"/>
  <c r="BK153" i="26" l="1"/>
  <c r="AE156" i="26"/>
  <c r="EE152" i="26"/>
  <c r="FD150" i="26"/>
  <c r="FC151" i="26" s="1"/>
  <c r="ED152" i="26"/>
  <c r="FB151" i="26"/>
  <c r="FA152" i="26" s="1"/>
  <c r="BM153" i="26"/>
  <c r="DB152" i="26"/>
  <c r="EI152" i="26"/>
  <c r="EO152" i="26"/>
  <c r="DW152" i="26"/>
  <c r="EM152" i="26"/>
  <c r="BO153" i="26"/>
  <c r="DU152" i="26"/>
  <c r="DH152" i="26"/>
  <c r="EU152" i="26"/>
  <c r="CA153" i="26"/>
  <c r="BY153" i="26"/>
  <c r="AY154" i="26"/>
  <c r="AW154" i="26"/>
  <c r="DP152" i="26"/>
  <c r="BR153" i="26"/>
  <c r="DQ152" i="26"/>
  <c r="DM152" i="26"/>
  <c r="CC153" i="26"/>
  <c r="BL153" i="26"/>
  <c r="J159" i="26"/>
  <c r="DS152" i="26"/>
  <c r="AG156" i="26"/>
  <c r="BI153" i="26"/>
  <c r="EZ152" i="26"/>
  <c r="CK152" i="26"/>
  <c r="EC152" i="26"/>
  <c r="DF152" i="26"/>
  <c r="CI152" i="26"/>
  <c r="ES152" i="26"/>
  <c r="AC156" i="26"/>
  <c r="EN152" i="26"/>
  <c r="BE153" i="26"/>
  <c r="AM154" i="26"/>
  <c r="BG153" i="26"/>
  <c r="EQ152" i="26"/>
  <c r="R156" i="26"/>
  <c r="AF156" i="26"/>
  <c r="T156" i="26"/>
  <c r="CQ152" i="26"/>
  <c r="DL152" i="26"/>
  <c r="DK152" i="26"/>
  <c r="AU154" i="26"/>
  <c r="AA156" i="26"/>
  <c r="CR152" i="26"/>
  <c r="CG152" i="26"/>
  <c r="W156" i="26"/>
  <c r="AQ154" i="26"/>
  <c r="AS154" i="26"/>
  <c r="BF153" i="26"/>
  <c r="CT152" i="26"/>
  <c r="AO154" i="26"/>
  <c r="CB153" i="26"/>
  <c r="CO152" i="26"/>
  <c r="BU153" i="26"/>
  <c r="DN152" i="26"/>
  <c r="CW152" i="26"/>
  <c r="BC153" i="26"/>
  <c r="CJ152" i="26"/>
  <c r="DG152" i="26"/>
  <c r="DE152" i="26"/>
  <c r="AL154" i="26"/>
  <c r="BX153" i="26"/>
  <c r="AX154" i="26"/>
  <c r="CF152" i="26"/>
  <c r="CE152" i="26"/>
  <c r="CP152" i="26"/>
  <c r="P156" i="26"/>
  <c r="CU152" i="26"/>
  <c r="BP153" i="26"/>
  <c r="BQ153" i="26"/>
  <c r="ER152" i="26"/>
  <c r="DY152" i="26"/>
  <c r="EK152" i="26"/>
  <c r="EJ152" i="26"/>
  <c r="CY152" i="26"/>
  <c r="CZ152" i="26"/>
  <c r="DA152" i="26"/>
  <c r="EX152" i="26"/>
  <c r="EW152" i="26"/>
  <c r="DV152" i="26"/>
  <c r="DT152" i="26"/>
  <c r="BN153" i="26"/>
  <c r="EL152" i="26"/>
  <c r="AB156" i="26"/>
  <c r="BH153" i="26"/>
  <c r="CV152" i="26"/>
  <c r="O156" i="26"/>
  <c r="N156" i="26"/>
  <c r="Q156" i="26"/>
  <c r="DJ152" i="26"/>
  <c r="DI152" i="26"/>
  <c r="CH152" i="26"/>
  <c r="BB153" i="26"/>
  <c r="BD153" i="26"/>
  <c r="EV152" i="26"/>
  <c r="BV153" i="26"/>
  <c r="BW153" i="26"/>
  <c r="DX152" i="26"/>
  <c r="EH152" i="26"/>
  <c r="AD156" i="26"/>
  <c r="BA153" i="26"/>
  <c r="AP154" i="26"/>
  <c r="AR154" i="26"/>
  <c r="BT153" i="26"/>
  <c r="BS153" i="26"/>
  <c r="ET152" i="26"/>
  <c r="AV154" i="26"/>
  <c r="BZ153" i="26"/>
  <c r="AN154" i="26"/>
  <c r="S156" i="26"/>
  <c r="DO152" i="26"/>
  <c r="CS152" i="26"/>
  <c r="X156" i="26"/>
  <c r="EG152" i="26"/>
  <c r="EF152" i="26"/>
  <c r="DR152" i="26"/>
  <c r="Z156" i="26"/>
  <c r="AT154" i="26"/>
  <c r="EA152" i="26"/>
  <c r="EB152" i="26"/>
  <c r="DZ152" i="26"/>
  <c r="EP152" i="26"/>
  <c r="CM152" i="26"/>
  <c r="CL152" i="26"/>
  <c r="CX152" i="26"/>
  <c r="V156" i="26"/>
  <c r="DD152" i="26"/>
  <c r="DC152" i="26"/>
  <c r="EY152" i="26"/>
  <c r="CN152" i="26"/>
  <c r="AK154" i="26"/>
  <c r="AJ154" i="26"/>
  <c r="U156" i="26"/>
  <c r="BJ153" i="26"/>
  <c r="Y156" i="26"/>
  <c r="H303" i="26"/>
  <c r="G301" i="26"/>
  <c r="ED153" i="26" l="1"/>
  <c r="BL154" i="26"/>
  <c r="DG153" i="26"/>
  <c r="AX155" i="26"/>
  <c r="FD151" i="26"/>
  <c r="FC152" i="26" s="1"/>
  <c r="DV153" i="26"/>
  <c r="BN154" i="26"/>
  <c r="EN153" i="26"/>
  <c r="FB152" i="26"/>
  <c r="FA153" i="26" s="1"/>
  <c r="DR153" i="26"/>
  <c r="AD157" i="26"/>
  <c r="ET153" i="26"/>
  <c r="CB154" i="26"/>
  <c r="DT153" i="26"/>
  <c r="DL153" i="26"/>
  <c r="AF157" i="26"/>
  <c r="DO153" i="26"/>
  <c r="CJ153" i="26"/>
  <c r="AB157" i="26"/>
  <c r="AT155" i="26"/>
  <c r="AV155" i="26"/>
  <c r="AR155" i="26"/>
  <c r="DM153" i="26"/>
  <c r="EM153" i="26"/>
  <c r="BF154" i="26"/>
  <c r="AN155" i="26"/>
  <c r="AP155" i="26"/>
  <c r="EP153" i="26"/>
  <c r="DX153" i="26"/>
  <c r="S157" i="26"/>
  <c r="BH154" i="26"/>
  <c r="ER153" i="26"/>
  <c r="DZ153" i="26"/>
  <c r="BR154" i="26"/>
  <c r="CX153" i="26"/>
  <c r="BQ154" i="26"/>
  <c r="BD154" i="26"/>
  <c r="CH153" i="26"/>
  <c r="DH153" i="26"/>
  <c r="CS153" i="26"/>
  <c r="CP153" i="26"/>
  <c r="DA153" i="26"/>
  <c r="CO153" i="26"/>
  <c r="Y157" i="26"/>
  <c r="Q157" i="26"/>
  <c r="BI154" i="26"/>
  <c r="CV153" i="26"/>
  <c r="EF153" i="26"/>
  <c r="BB154" i="26"/>
  <c r="CF153" i="26"/>
  <c r="CQ153" i="26"/>
  <c r="BU154" i="26"/>
  <c r="DD153" i="26"/>
  <c r="BO154" i="26"/>
  <c r="CL153" i="26"/>
  <c r="BY154" i="26"/>
  <c r="DF153" i="26"/>
  <c r="EW153" i="26"/>
  <c r="AS155" i="26"/>
  <c r="CW153" i="26"/>
  <c r="EI153" i="26"/>
  <c r="AU155" i="26"/>
  <c r="EL153" i="26"/>
  <c r="BT154" i="26"/>
  <c r="U157" i="26"/>
  <c r="DN153" i="26"/>
  <c r="DJ153" i="26"/>
  <c r="EY153" i="26"/>
  <c r="X157" i="26"/>
  <c r="ES153" i="26"/>
  <c r="BM154" i="26"/>
  <c r="BM155" i="26" s="1"/>
  <c r="AA157" i="26"/>
  <c r="EG153" i="26"/>
  <c r="AC157" i="26"/>
  <c r="DE153" i="26"/>
  <c r="CE153" i="26"/>
  <c r="CD153" i="26"/>
  <c r="DC153" i="26"/>
  <c r="DB153" i="26"/>
  <c r="BV154" i="26"/>
  <c r="BW154" i="26"/>
  <c r="DP153" i="26"/>
  <c r="BE154" i="26"/>
  <c r="CT153" i="26"/>
  <c r="BA154" i="26"/>
  <c r="AZ154" i="26"/>
  <c r="EU153" i="26"/>
  <c r="EV153" i="26"/>
  <c r="DW153" i="26"/>
  <c r="CK153" i="26"/>
  <c r="EZ153" i="26"/>
  <c r="CI153" i="26"/>
  <c r="V157" i="26"/>
  <c r="W157" i="26"/>
  <c r="DU153" i="26"/>
  <c r="DU154" i="26" s="1"/>
  <c r="BC154" i="26"/>
  <c r="BX154" i="26"/>
  <c r="CM153" i="26"/>
  <c r="EX153" i="26"/>
  <c r="BP154" i="26"/>
  <c r="AL155" i="26"/>
  <c r="EO153" i="26"/>
  <c r="AJ155" i="26"/>
  <c r="AI155" i="26"/>
  <c r="BZ154" i="26"/>
  <c r="CA154" i="26"/>
  <c r="DI153" i="26"/>
  <c r="CZ153" i="26"/>
  <c r="AE157" i="26"/>
  <c r="AM155" i="26"/>
  <c r="BJ154" i="26"/>
  <c r="BK154" i="26"/>
  <c r="EH153" i="26"/>
  <c r="CY153" i="26"/>
  <c r="CU153" i="26"/>
  <c r="R157" i="26"/>
  <c r="CG153" i="26"/>
  <c r="T157" i="26"/>
  <c r="DQ153" i="26"/>
  <c r="EB153" i="26"/>
  <c r="EC153" i="26"/>
  <c r="DS153" i="26"/>
  <c r="CN153" i="26"/>
  <c r="AO155" i="26"/>
  <c r="AQ155" i="26"/>
  <c r="N157" i="26"/>
  <c r="M157" i="26"/>
  <c r="EJ153" i="26"/>
  <c r="EK153" i="26"/>
  <c r="AW155" i="26"/>
  <c r="CR153" i="26"/>
  <c r="AK155" i="26"/>
  <c r="EA153" i="26"/>
  <c r="EQ153" i="26"/>
  <c r="Z157" i="26"/>
  <c r="O157" i="26"/>
  <c r="BG154" i="26"/>
  <c r="P157" i="26"/>
  <c r="EE153" i="26"/>
  <c r="BS154" i="26"/>
  <c r="DY153" i="26"/>
  <c r="DK153" i="26"/>
  <c r="H304" i="26"/>
  <c r="G302" i="26"/>
  <c r="AW156" i="26" l="1"/>
  <c r="FD152" i="26"/>
  <c r="FC153" i="26" s="1"/>
  <c r="AE158" i="26"/>
  <c r="FB153" i="26"/>
  <c r="DN154" i="26"/>
  <c r="AS156" i="26"/>
  <c r="DS154" i="26"/>
  <c r="AC158" i="26"/>
  <c r="BE155" i="26"/>
  <c r="AQ156" i="26"/>
  <c r="AO156" i="26"/>
  <c r="AU156" i="26"/>
  <c r="R158" i="26"/>
  <c r="EM154" i="26"/>
  <c r="DW154" i="26"/>
  <c r="BH155" i="26"/>
  <c r="EQ154" i="26"/>
  <c r="DY154" i="26"/>
  <c r="CG154" i="26"/>
  <c r="ES154" i="26"/>
  <c r="CU154" i="26"/>
  <c r="BP155" i="26"/>
  <c r="BL155" i="26"/>
  <c r="BU155" i="26"/>
  <c r="BN155" i="26"/>
  <c r="DG154" i="26"/>
  <c r="P158" i="26"/>
  <c r="CI154" i="26"/>
  <c r="BS155" i="26"/>
  <c r="CX154" i="26"/>
  <c r="EX154" i="26"/>
  <c r="CP154" i="26"/>
  <c r="DK154" i="26"/>
  <c r="CR154" i="26"/>
  <c r="T158" i="26"/>
  <c r="DI154" i="26"/>
  <c r="EU154" i="26"/>
  <c r="AK156" i="26"/>
  <c r="BX155" i="26"/>
  <c r="DB154" i="26"/>
  <c r="DE154" i="26"/>
  <c r="AB158" i="26"/>
  <c r="BB155" i="26"/>
  <c r="ET154" i="26"/>
  <c r="CV154" i="26"/>
  <c r="Z158" i="26"/>
  <c r="DF154" i="26"/>
  <c r="DQ154" i="26"/>
  <c r="BY155" i="26"/>
  <c r="CW154" i="26"/>
  <c r="EH154" i="26"/>
  <c r="AT156" i="26"/>
  <c r="U158" i="26"/>
  <c r="DA154" i="26"/>
  <c r="N158" i="26"/>
  <c r="BJ155" i="26"/>
  <c r="CL154" i="26"/>
  <c r="DD154" i="26"/>
  <c r="W158" i="26"/>
  <c r="EJ154" i="26"/>
  <c r="AM156" i="26"/>
  <c r="CQ154" i="26"/>
  <c r="CN154" i="26"/>
  <c r="BQ155" i="26"/>
  <c r="DM154" i="26"/>
  <c r="CZ154" i="26"/>
  <c r="EC154" i="26"/>
  <c r="FA154" i="26"/>
  <c r="BD155" i="26"/>
  <c r="CE154" i="26"/>
  <c r="BC155" i="26"/>
  <c r="DV154" i="26"/>
  <c r="EA154" i="26"/>
  <c r="CA155" i="26"/>
  <c r="EB154" i="26"/>
  <c r="BK155" i="26"/>
  <c r="CH154" i="26"/>
  <c r="EW154" i="26"/>
  <c r="BO155" i="26"/>
  <c r="ER154" i="26"/>
  <c r="Y158" i="26"/>
  <c r="AN156" i="26"/>
  <c r="EZ154" i="26"/>
  <c r="CT154" i="26"/>
  <c r="AR156" i="26"/>
  <c r="EP154" i="26"/>
  <c r="EG154" i="26"/>
  <c r="EF154" i="26"/>
  <c r="AA158" i="26"/>
  <c r="CS154" i="26"/>
  <c r="EY154" i="26"/>
  <c r="EK154" i="26"/>
  <c r="Q158" i="26"/>
  <c r="AL156" i="26"/>
  <c r="CF154" i="26"/>
  <c r="DX154" i="26"/>
  <c r="CK154" i="26"/>
  <c r="CJ154" i="26"/>
  <c r="DP154" i="26"/>
  <c r="EI154" i="26"/>
  <c r="EE154" i="26"/>
  <c r="ED154" i="26"/>
  <c r="AD158" i="26"/>
  <c r="BV155" i="26"/>
  <c r="BW155" i="26"/>
  <c r="BR155" i="26"/>
  <c r="BT155" i="26"/>
  <c r="M158" i="26"/>
  <c r="L158" i="26"/>
  <c r="AV156" i="26"/>
  <c r="DH154" i="26"/>
  <c r="BZ155" i="26"/>
  <c r="EV154" i="26"/>
  <c r="AP156" i="26"/>
  <c r="X158" i="26"/>
  <c r="DZ154" i="26"/>
  <c r="CO154" i="26"/>
  <c r="O158" i="26"/>
  <c r="CY154" i="26"/>
  <c r="AI156" i="26"/>
  <c r="AH156" i="26"/>
  <c r="AZ155" i="26"/>
  <c r="AY155" i="26"/>
  <c r="DC154" i="26"/>
  <c r="DT154" i="26"/>
  <c r="DT155" i="26" s="1"/>
  <c r="EL154" i="26"/>
  <c r="AJ156" i="26"/>
  <c r="S158" i="26"/>
  <c r="V158" i="26"/>
  <c r="BA155" i="26"/>
  <c r="DL154" i="26"/>
  <c r="DR154" i="26"/>
  <c r="BG155" i="26"/>
  <c r="BF155" i="26"/>
  <c r="DJ154" i="26"/>
  <c r="EO154" i="26"/>
  <c r="EN154" i="26"/>
  <c r="CM154" i="26"/>
  <c r="DO154" i="26"/>
  <c r="CD154" i="26"/>
  <c r="CC154" i="26"/>
  <c r="CB155" i="26" s="1"/>
  <c r="BI155" i="26"/>
  <c r="H305" i="26"/>
  <c r="G303" i="26"/>
  <c r="AD159" i="26" l="1"/>
  <c r="FD153" i="26"/>
  <c r="FC154" i="26" s="1"/>
  <c r="FB154" i="26"/>
  <c r="AP157" i="26"/>
  <c r="DV155" i="26"/>
  <c r="DX155" i="26"/>
  <c r="AR157" i="26"/>
  <c r="AT157" i="26"/>
  <c r="S159" i="26"/>
  <c r="BM156" i="26"/>
  <c r="O159" i="26"/>
  <c r="DC155" i="26"/>
  <c r="BT156" i="26"/>
  <c r="BO156" i="26"/>
  <c r="BI156" i="26"/>
  <c r="Q159" i="26"/>
  <c r="CH155" i="26"/>
  <c r="CW155" i="26"/>
  <c r="CQ155" i="26"/>
  <c r="EU155" i="26"/>
  <c r="DR155" i="26"/>
  <c r="AA159" i="26"/>
  <c r="V159" i="26"/>
  <c r="ET155" i="26"/>
  <c r="CF155" i="26"/>
  <c r="DF155" i="26"/>
  <c r="CO155" i="26"/>
  <c r="CM155" i="26"/>
  <c r="BZ156" i="26"/>
  <c r="EL155" i="26"/>
  <c r="ES155" i="26"/>
  <c r="DA155" i="26"/>
  <c r="CU155" i="26"/>
  <c r="DL155" i="26"/>
  <c r="CV155" i="26"/>
  <c r="DE155" i="26"/>
  <c r="EI155" i="26"/>
  <c r="EZ155" i="26"/>
  <c r="BD156" i="26"/>
  <c r="CI155" i="26"/>
  <c r="BC156" i="26"/>
  <c r="BK156" i="26"/>
  <c r="DZ155" i="26"/>
  <c r="DW155" i="26"/>
  <c r="DW156" i="26" s="1"/>
  <c r="AS157" i="26"/>
  <c r="BN156" i="26"/>
  <c r="BN157" i="26" s="1"/>
  <c r="ED155" i="26"/>
  <c r="AQ157" i="26"/>
  <c r="CK155" i="26"/>
  <c r="EH155" i="26"/>
  <c r="BW156" i="26"/>
  <c r="BL156" i="26"/>
  <c r="BP156" i="26"/>
  <c r="CE155" i="26"/>
  <c r="M159" i="26"/>
  <c r="AL157" i="26"/>
  <c r="AN157" i="26"/>
  <c r="CY155" i="26"/>
  <c r="BR156" i="26"/>
  <c r="DM155" i="26"/>
  <c r="Y159" i="26"/>
  <c r="EY155" i="26"/>
  <c r="CS155" i="26"/>
  <c r="EW155" i="26"/>
  <c r="EB155" i="26"/>
  <c r="EG155" i="26"/>
  <c r="BF156" i="26"/>
  <c r="AI157" i="26"/>
  <c r="BX156" i="26"/>
  <c r="BE156" i="26"/>
  <c r="AO157" i="26"/>
  <c r="R159" i="26"/>
  <c r="CL155" i="26"/>
  <c r="DY155" i="26"/>
  <c r="BB156" i="26"/>
  <c r="BA156" i="26"/>
  <c r="N159" i="26"/>
  <c r="AC159" i="26"/>
  <c r="DD155" i="26"/>
  <c r="FA155" i="26"/>
  <c r="DU155" i="26"/>
  <c r="EE155" i="26"/>
  <c r="EP155" i="26"/>
  <c r="BQ156" i="26"/>
  <c r="AJ157" i="26"/>
  <c r="DH155" i="26"/>
  <c r="DG155" i="26"/>
  <c r="CP155" i="26"/>
  <c r="EK155" i="26"/>
  <c r="AB159" i="26"/>
  <c r="DB155" i="26"/>
  <c r="CA156" i="26"/>
  <c r="BS156" i="26"/>
  <c r="T159" i="26"/>
  <c r="BJ156" i="26"/>
  <c r="CC155" i="26"/>
  <c r="CB156" i="26" s="1"/>
  <c r="CD155" i="26"/>
  <c r="AV157" i="26"/>
  <c r="AU157" i="26"/>
  <c r="DP155" i="26"/>
  <c r="CR155" i="26"/>
  <c r="U159" i="26"/>
  <c r="EC155" i="26"/>
  <c r="DO155" i="26"/>
  <c r="DN155" i="26"/>
  <c r="CX155" i="26"/>
  <c r="L159" i="26"/>
  <c r="K159" i="26"/>
  <c r="CJ155" i="26"/>
  <c r="AK157" i="26"/>
  <c r="EQ155" i="26"/>
  <c r="CT155" i="26"/>
  <c r="ER155" i="26"/>
  <c r="EN155" i="26"/>
  <c r="EM155" i="26"/>
  <c r="EO155" i="26"/>
  <c r="CN155" i="26"/>
  <c r="BY156" i="26"/>
  <c r="AY156" i="26"/>
  <c r="AX156" i="26"/>
  <c r="EF155" i="26"/>
  <c r="DS155" i="26"/>
  <c r="X159" i="26"/>
  <c r="BV156" i="26"/>
  <c r="EJ155" i="26"/>
  <c r="CZ155" i="26"/>
  <c r="AZ156" i="26"/>
  <c r="BG156" i="26"/>
  <c r="EV155" i="26"/>
  <c r="EX155" i="26"/>
  <c r="Z159" i="26"/>
  <c r="CG155" i="26"/>
  <c r="AM157" i="26"/>
  <c r="EA155" i="26"/>
  <c r="BH156" i="26"/>
  <c r="DI155" i="26"/>
  <c r="DJ155" i="26"/>
  <c r="P159" i="26"/>
  <c r="AH157" i="26"/>
  <c r="AG157" i="26"/>
  <c r="W159" i="26"/>
  <c r="DQ155" i="26"/>
  <c r="DK155" i="26"/>
  <c r="BU156" i="26"/>
  <c r="H306" i="26"/>
  <c r="G304" i="26"/>
  <c r="AS158" i="26" l="1"/>
  <c r="FD154" i="26"/>
  <c r="FC155" i="26" s="1"/>
  <c r="FB155" i="26"/>
  <c r="DU156" i="26"/>
  <c r="AQ158" i="26"/>
  <c r="CX156" i="26"/>
  <c r="P160" i="26"/>
  <c r="R160" i="26"/>
  <c r="DD156" i="26"/>
  <c r="CP156" i="26"/>
  <c r="DS156" i="26"/>
  <c r="CU156" i="26"/>
  <c r="ET156" i="26"/>
  <c r="BD157" i="26"/>
  <c r="AM158" i="26"/>
  <c r="CG156" i="26"/>
  <c r="DY156" i="26"/>
  <c r="CN156" i="26"/>
  <c r="BJ157" i="26"/>
  <c r="CZ156" i="26"/>
  <c r="DX156" i="26"/>
  <c r="Z160" i="26"/>
  <c r="ES156" i="26"/>
  <c r="AP158" i="26"/>
  <c r="CV156" i="26"/>
  <c r="EH156" i="26"/>
  <c r="EJ156" i="26"/>
  <c r="BO157" i="26"/>
  <c r="BP157" i="26"/>
  <c r="AB160" i="26"/>
  <c r="BW157" i="26"/>
  <c r="BC157" i="26"/>
  <c r="AR158" i="26"/>
  <c r="BS157" i="26"/>
  <c r="EL156" i="26"/>
  <c r="FA156" i="26"/>
  <c r="CJ156" i="26"/>
  <c r="EX156" i="26"/>
  <c r="EV156" i="26"/>
  <c r="AZ157" i="26"/>
  <c r="AO158" i="26"/>
  <c r="BL157" i="26"/>
  <c r="EZ156" i="26"/>
  <c r="BM157" i="26"/>
  <c r="EQ156" i="26"/>
  <c r="BY157" i="26"/>
  <c r="EC156" i="26"/>
  <c r="EO156" i="26"/>
  <c r="BG157" i="26"/>
  <c r="N160" i="26"/>
  <c r="W160" i="26"/>
  <c r="DV156" i="26"/>
  <c r="DV157" i="26" s="1"/>
  <c r="CL156" i="26"/>
  <c r="AK158" i="26"/>
  <c r="T160" i="26"/>
  <c r="L160" i="26"/>
  <c r="DN156" i="26"/>
  <c r="BE157" i="26"/>
  <c r="EA156" i="26"/>
  <c r="BQ157" i="26"/>
  <c r="CT156" i="26"/>
  <c r="DH156" i="26"/>
  <c r="BZ157" i="26"/>
  <c r="EE156" i="26"/>
  <c r="S160" i="26"/>
  <c r="BR157" i="26"/>
  <c r="CI156" i="26"/>
  <c r="BX157" i="26"/>
  <c r="EM156" i="26"/>
  <c r="AL158" i="26"/>
  <c r="X160" i="26"/>
  <c r="BF157" i="26"/>
  <c r="BK157" i="26"/>
  <c r="BU157" i="26"/>
  <c r="DK156" i="26"/>
  <c r="CW156" i="26"/>
  <c r="CD156" i="26"/>
  <c r="DE156" i="26"/>
  <c r="DZ156" i="26"/>
  <c r="BV157" i="26"/>
  <c r="CH156" i="26"/>
  <c r="DT156" i="26"/>
  <c r="AU158" i="26"/>
  <c r="AT158" i="26"/>
  <c r="BB157" i="26"/>
  <c r="BA157" i="26"/>
  <c r="CR156" i="26"/>
  <c r="CQ156" i="26"/>
  <c r="EU156" i="26"/>
  <c r="EK156" i="26"/>
  <c r="DM156" i="26"/>
  <c r="DP156" i="26"/>
  <c r="DQ156" i="26"/>
  <c r="J160" i="26"/>
  <c r="K160" i="26"/>
  <c r="CC156" i="26"/>
  <c r="DG156" i="26"/>
  <c r="DF156" i="26"/>
  <c r="CF156" i="26"/>
  <c r="AH158" i="26"/>
  <c r="EN156" i="26"/>
  <c r="CO156" i="26"/>
  <c r="ED156" i="26"/>
  <c r="CM156" i="26"/>
  <c r="EW156" i="26"/>
  <c r="EF156" i="26"/>
  <c r="ER156" i="26"/>
  <c r="AJ158" i="26"/>
  <c r="CE156" i="26"/>
  <c r="BI157" i="26"/>
  <c r="O160" i="26"/>
  <c r="DJ156" i="26"/>
  <c r="AX157" i="26"/>
  <c r="AW157" i="26"/>
  <c r="AV158" i="26" s="1"/>
  <c r="DO156" i="26"/>
  <c r="Y160" i="26"/>
  <c r="AI158" i="26"/>
  <c r="CY156" i="26"/>
  <c r="DI156" i="26"/>
  <c r="EB156" i="26"/>
  <c r="AY157" i="26"/>
  <c r="CS156" i="26"/>
  <c r="V160" i="26"/>
  <c r="EI156" i="26"/>
  <c r="DL156" i="26"/>
  <c r="AA160" i="26"/>
  <c r="AA161" i="26" s="1"/>
  <c r="AN158" i="26"/>
  <c r="CK156" i="26"/>
  <c r="CA157" i="26"/>
  <c r="EP156" i="26"/>
  <c r="AC160" i="26"/>
  <c r="DR156" i="26"/>
  <c r="AG158" i="26"/>
  <c r="AF158" i="26"/>
  <c r="BH157" i="26"/>
  <c r="BT157" i="26"/>
  <c r="M160" i="26"/>
  <c r="U160" i="26"/>
  <c r="DC156" i="26"/>
  <c r="DB156" i="26"/>
  <c r="DA156" i="26"/>
  <c r="Q160" i="26"/>
  <c r="EG156" i="26"/>
  <c r="EY156" i="26"/>
  <c r="H307" i="26"/>
  <c r="G305" i="26"/>
  <c r="Q161" i="26" l="1"/>
  <c r="FD155" i="26"/>
  <c r="FC156" i="26" s="1"/>
  <c r="DT157" i="26"/>
  <c r="FB156" i="26"/>
  <c r="AR159" i="26"/>
  <c r="AQ159" i="26"/>
  <c r="CY157" i="26"/>
  <c r="CO157" i="26"/>
  <c r="DX157" i="26"/>
  <c r="BK158" i="26"/>
  <c r="AP159" i="26"/>
  <c r="CU157" i="26"/>
  <c r="BO158" i="26"/>
  <c r="ER157" i="26"/>
  <c r="BP158" i="26"/>
  <c r="BM158" i="26"/>
  <c r="EP157" i="26"/>
  <c r="DR157" i="26"/>
  <c r="DW157" i="26"/>
  <c r="BC158" i="26"/>
  <c r="CK157" i="26"/>
  <c r="ED157" i="26"/>
  <c r="AL159" i="26"/>
  <c r="EY157" i="26"/>
  <c r="M161" i="26"/>
  <c r="Y161" i="26"/>
  <c r="AN159" i="26"/>
  <c r="EW157" i="26"/>
  <c r="EK157" i="26"/>
  <c r="CM157" i="26"/>
  <c r="EU157" i="26"/>
  <c r="BD158" i="26"/>
  <c r="BN158" i="26"/>
  <c r="CT157" i="26"/>
  <c r="DD157" i="26"/>
  <c r="BQ158" i="26"/>
  <c r="W161" i="26"/>
  <c r="BF158" i="26"/>
  <c r="CH157" i="26"/>
  <c r="O161" i="26"/>
  <c r="DA157" i="26"/>
  <c r="ET157" i="26"/>
  <c r="EB157" i="26"/>
  <c r="DJ157" i="26"/>
  <c r="DL157" i="26"/>
  <c r="BY158" i="26"/>
  <c r="CI157" i="26"/>
  <c r="BW158" i="26"/>
  <c r="BR158" i="26"/>
  <c r="BT158" i="26"/>
  <c r="BX158" i="26"/>
  <c r="DZ157" i="26"/>
  <c r="S161" i="26"/>
  <c r="AI159" i="26"/>
  <c r="DO157" i="26"/>
  <c r="EM157" i="26"/>
  <c r="BA158" i="26"/>
  <c r="BE158" i="26"/>
  <c r="U161" i="26"/>
  <c r="EG157" i="26"/>
  <c r="CX157" i="26"/>
  <c r="CE157" i="26"/>
  <c r="DF157" i="26"/>
  <c r="CC157" i="26"/>
  <c r="J161" i="26"/>
  <c r="DU157" i="26"/>
  <c r="DU158" i="26" s="1"/>
  <c r="R161" i="26"/>
  <c r="BL158" i="26"/>
  <c r="AX158" i="26"/>
  <c r="BV158" i="26"/>
  <c r="CZ157" i="26"/>
  <c r="BH158" i="26"/>
  <c r="CS157" i="26"/>
  <c r="CJ157" i="26"/>
  <c r="DC157" i="26"/>
  <c r="AG159" i="26"/>
  <c r="CF157" i="26"/>
  <c r="DY157" i="26"/>
  <c r="AB161" i="26"/>
  <c r="BJ158" i="26"/>
  <c r="CQ157" i="26"/>
  <c r="CW157" i="26"/>
  <c r="CV157" i="26"/>
  <c r="N161" i="26"/>
  <c r="DG157" i="26"/>
  <c r="EO157" i="26"/>
  <c r="BB158" i="26"/>
  <c r="BU158" i="26"/>
  <c r="CN157" i="26"/>
  <c r="BS158" i="26"/>
  <c r="EN157" i="26"/>
  <c r="K161" i="26"/>
  <c r="DS157" i="26"/>
  <c r="CB157" i="26"/>
  <c r="AJ159" i="26"/>
  <c r="AK159" i="26"/>
  <c r="AF159" i="26"/>
  <c r="AE159" i="26"/>
  <c r="AW158" i="26"/>
  <c r="AH159" i="26"/>
  <c r="BG158" i="26"/>
  <c r="EX157" i="26"/>
  <c r="EF157" i="26"/>
  <c r="EA157" i="26"/>
  <c r="DK157" i="26"/>
  <c r="AY158" i="26"/>
  <c r="DQ157" i="26"/>
  <c r="AO159" i="26"/>
  <c r="AM159" i="26"/>
  <c r="BI158" i="26"/>
  <c r="P161" i="26"/>
  <c r="DP157" i="26"/>
  <c r="EE157" i="26"/>
  <c r="DI157" i="26"/>
  <c r="T161" i="26"/>
  <c r="DH157" i="26"/>
  <c r="CG157" i="26"/>
  <c r="EZ157" i="26"/>
  <c r="EL157" i="26"/>
  <c r="EC157" i="26"/>
  <c r="DN157" i="26"/>
  <c r="EJ157" i="26"/>
  <c r="BZ158" i="26"/>
  <c r="DM157" i="26"/>
  <c r="AT159" i="26"/>
  <c r="AS159" i="26"/>
  <c r="Z161" i="26"/>
  <c r="AZ158" i="26"/>
  <c r="CL157" i="26"/>
  <c r="L161" i="26"/>
  <c r="CP157" i="26"/>
  <c r="EV157" i="26"/>
  <c r="AU159" i="26"/>
  <c r="V161" i="26"/>
  <c r="DB157" i="26"/>
  <c r="DE157" i="26"/>
  <c r="CD157" i="26"/>
  <c r="EQ157" i="26"/>
  <c r="EI157" i="26"/>
  <c r="EH157" i="26"/>
  <c r="CR157" i="26"/>
  <c r="X161" i="26"/>
  <c r="ES157" i="26"/>
  <c r="H308" i="26"/>
  <c r="G306" i="26"/>
  <c r="FD156" i="26" l="1"/>
  <c r="FC157" i="26" s="1"/>
  <c r="FB157" i="26"/>
  <c r="DW158" i="26"/>
  <c r="FA157" i="26"/>
  <c r="EZ158" i="26" s="1"/>
  <c r="BN159" i="26"/>
  <c r="AQ160" i="26"/>
  <c r="EQ158" i="26"/>
  <c r="BL159" i="26"/>
  <c r="DS158" i="26"/>
  <c r="BP159" i="26"/>
  <c r="EX158" i="26"/>
  <c r="EL158" i="26"/>
  <c r="AW159" i="26"/>
  <c r="EC158" i="26"/>
  <c r="P162" i="26"/>
  <c r="ES158" i="26"/>
  <c r="AM160" i="26"/>
  <c r="AO160" i="26"/>
  <c r="Z162" i="26"/>
  <c r="EV158" i="26"/>
  <c r="CB158" i="26"/>
  <c r="CN158" i="26"/>
  <c r="CL158" i="26"/>
  <c r="BO159" i="26"/>
  <c r="CU158" i="26"/>
  <c r="DY158" i="26"/>
  <c r="EA158" i="26"/>
  <c r="CT158" i="26"/>
  <c r="V162" i="26"/>
  <c r="X162" i="26"/>
  <c r="DE158" i="26"/>
  <c r="CZ158" i="26"/>
  <c r="CY158" i="26"/>
  <c r="BE159" i="26"/>
  <c r="N162" i="26"/>
  <c r="DB158" i="26"/>
  <c r="CI158" i="26"/>
  <c r="DX158" i="26"/>
  <c r="BQ159" i="26"/>
  <c r="DK158" i="26"/>
  <c r="CJ158" i="26"/>
  <c r="BD159" i="26"/>
  <c r="R162" i="26"/>
  <c r="BX159" i="26"/>
  <c r="DV158" i="26"/>
  <c r="DV159" i="26" s="1"/>
  <c r="DI158" i="26"/>
  <c r="BW159" i="26"/>
  <c r="AI160" i="26"/>
  <c r="CP158" i="26"/>
  <c r="CR158" i="26"/>
  <c r="BB159" i="26"/>
  <c r="CD158" i="26"/>
  <c r="DZ158" i="26"/>
  <c r="CG158" i="26"/>
  <c r="L162" i="26"/>
  <c r="AH160" i="26"/>
  <c r="EE158" i="26"/>
  <c r="EG158" i="26"/>
  <c r="CV158" i="26"/>
  <c r="CX158" i="26"/>
  <c r="DM158" i="26"/>
  <c r="BJ159" i="26"/>
  <c r="AG160" i="26"/>
  <c r="DF158" i="26"/>
  <c r="AK160" i="26"/>
  <c r="O162" i="26"/>
  <c r="AN160" i="26"/>
  <c r="BH159" i="26"/>
  <c r="BU159" i="26"/>
  <c r="CA158" i="26"/>
  <c r="BZ159" i="26" s="1"/>
  <c r="Q162" i="26"/>
  <c r="ED158" i="26"/>
  <c r="EO158" i="26"/>
  <c r="AP160" i="26"/>
  <c r="AY159" i="26"/>
  <c r="AL160" i="26"/>
  <c r="CW158" i="26"/>
  <c r="EJ158" i="26"/>
  <c r="DP158" i="26"/>
  <c r="CF158" i="26"/>
  <c r="BK159" i="26"/>
  <c r="BI159" i="26"/>
  <c r="DT158" i="26"/>
  <c r="BM159" i="26"/>
  <c r="BY159" i="26"/>
  <c r="EW158" i="26"/>
  <c r="EK158" i="26"/>
  <c r="K162" i="26"/>
  <c r="DG158" i="26"/>
  <c r="DN158" i="26"/>
  <c r="ER158" i="26"/>
  <c r="DO158" i="26"/>
  <c r="CO158" i="26"/>
  <c r="DJ158" i="26"/>
  <c r="DL158" i="26"/>
  <c r="Y162" i="26"/>
  <c r="DC158" i="26"/>
  <c r="DD158" i="26"/>
  <c r="M162" i="26"/>
  <c r="EH158" i="26"/>
  <c r="EU158" i="26"/>
  <c r="CH158" i="26"/>
  <c r="AE160" i="26"/>
  <c r="AD160" i="26"/>
  <c r="U162" i="26"/>
  <c r="DA158" i="26"/>
  <c r="EI158" i="26"/>
  <c r="EB158" i="26"/>
  <c r="AF160" i="26"/>
  <c r="W162" i="26"/>
  <c r="EP158" i="26"/>
  <c r="EF158" i="26"/>
  <c r="EN158" i="26"/>
  <c r="EY158" i="26"/>
  <c r="ET158" i="26"/>
  <c r="CC158" i="26"/>
  <c r="CE158" i="26"/>
  <c r="AT160" i="26"/>
  <c r="BG159" i="26"/>
  <c r="BF159" i="26"/>
  <c r="CS158" i="26"/>
  <c r="AV159" i="26"/>
  <c r="CQ158" i="26"/>
  <c r="AZ159" i="26"/>
  <c r="DH158" i="26"/>
  <c r="DR158" i="26"/>
  <c r="J162" i="26"/>
  <c r="BS159" i="26"/>
  <c r="BR159" i="26"/>
  <c r="EM158" i="26"/>
  <c r="CM158" i="26"/>
  <c r="AA162" i="26"/>
  <c r="AX159" i="26"/>
  <c r="BC159" i="26"/>
  <c r="CK158" i="26"/>
  <c r="AS160" i="26"/>
  <c r="AR160" i="26"/>
  <c r="T162" i="26"/>
  <c r="S162" i="26"/>
  <c r="DQ158" i="26"/>
  <c r="BV159" i="26"/>
  <c r="BA159" i="26"/>
  <c r="AJ160" i="26"/>
  <c r="BT159" i="26"/>
  <c r="H309" i="26"/>
  <c r="G307" i="26"/>
  <c r="FA158" i="26" l="1"/>
  <c r="FD157" i="26"/>
  <c r="FC158" i="26" s="1"/>
  <c r="FB158" i="26"/>
  <c r="BO160" i="26"/>
  <c r="DT159" i="26"/>
  <c r="AN161" i="26"/>
  <c r="ER159" i="26"/>
  <c r="EW159" i="26"/>
  <c r="AV160" i="26"/>
  <c r="CY159" i="26"/>
  <c r="AP161" i="26"/>
  <c r="CM159" i="26"/>
  <c r="BP160" i="26"/>
  <c r="Q163" i="26"/>
  <c r="EB159" i="26"/>
  <c r="CU159" i="26"/>
  <c r="Y163" i="26"/>
  <c r="EP159" i="26"/>
  <c r="W163" i="26"/>
  <c r="O163" i="26"/>
  <c r="CQ159" i="26"/>
  <c r="CS159" i="26"/>
  <c r="CW159" i="26"/>
  <c r="DZ159" i="26"/>
  <c r="ED159" i="26"/>
  <c r="DW159" i="26"/>
  <c r="M163" i="26"/>
  <c r="DX159" i="26"/>
  <c r="CA159" i="26"/>
  <c r="BZ160" i="26" s="1"/>
  <c r="CK159" i="26"/>
  <c r="DJ159" i="26"/>
  <c r="EY159" i="26"/>
  <c r="CO159" i="26"/>
  <c r="BC160" i="26"/>
  <c r="DH159" i="26"/>
  <c r="DQ159" i="26"/>
  <c r="J163" i="26"/>
  <c r="BL160" i="26"/>
  <c r="CE159" i="26"/>
  <c r="EC159" i="26"/>
  <c r="CH159" i="26"/>
  <c r="CC159" i="26"/>
  <c r="BM160" i="26"/>
  <c r="BV160" i="26"/>
  <c r="P163" i="26"/>
  <c r="EH159" i="26"/>
  <c r="EF159" i="26"/>
  <c r="DY159" i="26"/>
  <c r="BK160" i="26"/>
  <c r="CN159" i="26"/>
  <c r="AX160" i="26"/>
  <c r="Z163" i="26"/>
  <c r="AZ160" i="26"/>
  <c r="AO161" i="26"/>
  <c r="AH161" i="26"/>
  <c r="AL161" i="26"/>
  <c r="EK159" i="26"/>
  <c r="DE159" i="26"/>
  <c r="CX159" i="26"/>
  <c r="CV159" i="26"/>
  <c r="DL159" i="26"/>
  <c r="BI160" i="26"/>
  <c r="BT160" i="26"/>
  <c r="DO159" i="26"/>
  <c r="AJ161" i="26"/>
  <c r="L163" i="26"/>
  <c r="DC159" i="26"/>
  <c r="BJ160" i="26"/>
  <c r="EM159" i="26"/>
  <c r="AM161" i="26"/>
  <c r="ET159" i="26"/>
  <c r="EZ159" i="26"/>
  <c r="EO159" i="26"/>
  <c r="BA160" i="26"/>
  <c r="CT159" i="26"/>
  <c r="BG160" i="26"/>
  <c r="DU159" i="26"/>
  <c r="DU160" i="26" s="1"/>
  <c r="BN160" i="26"/>
  <c r="AF161" i="26"/>
  <c r="AU160" i="26"/>
  <c r="EA159" i="26"/>
  <c r="DS159" i="26"/>
  <c r="N163" i="26"/>
  <c r="BY160" i="26"/>
  <c r="X163" i="26"/>
  <c r="BW160" i="26"/>
  <c r="U163" i="26"/>
  <c r="BB160" i="26"/>
  <c r="AW160" i="26"/>
  <c r="EE159" i="26"/>
  <c r="CB159" i="26"/>
  <c r="AK161" i="26"/>
  <c r="CJ159" i="26"/>
  <c r="AD161" i="26"/>
  <c r="AC161" i="26"/>
  <c r="DN159" i="26"/>
  <c r="AE161" i="26"/>
  <c r="V163" i="26"/>
  <c r="BD160" i="26"/>
  <c r="EG159" i="26"/>
  <c r="T163" i="26"/>
  <c r="CD159" i="26"/>
  <c r="EU159" i="26"/>
  <c r="EX159" i="26"/>
  <c r="AR161" i="26"/>
  <c r="AQ161" i="26"/>
  <c r="CL159" i="26"/>
  <c r="DG159" i="26"/>
  <c r="DM159" i="26"/>
  <c r="AS161" i="26"/>
  <c r="CI159" i="26"/>
  <c r="EV159" i="26"/>
  <c r="K163" i="26"/>
  <c r="BX160" i="26"/>
  <c r="CR159" i="26"/>
  <c r="ES159" i="26"/>
  <c r="BS160" i="26"/>
  <c r="CG159" i="26"/>
  <c r="BU160" i="26"/>
  <c r="AI161" i="26"/>
  <c r="CF159" i="26"/>
  <c r="DA159" i="26"/>
  <c r="CZ159" i="26"/>
  <c r="DB159" i="26"/>
  <c r="S163" i="26"/>
  <c r="R163" i="26"/>
  <c r="EL159" i="26"/>
  <c r="DP159" i="26"/>
  <c r="AY160" i="26"/>
  <c r="BH160" i="26"/>
  <c r="DR159" i="26"/>
  <c r="EQ159" i="26"/>
  <c r="EN159" i="26"/>
  <c r="CP159" i="26"/>
  <c r="DD159" i="26"/>
  <c r="AG161" i="26"/>
  <c r="DI159" i="26"/>
  <c r="BR160" i="26"/>
  <c r="BQ160" i="26"/>
  <c r="BF160" i="26"/>
  <c r="BE160" i="26"/>
  <c r="EI159" i="26"/>
  <c r="DF159" i="26"/>
  <c r="EJ159" i="26"/>
  <c r="DK159" i="26"/>
  <c r="H310" i="26"/>
  <c r="G308" i="26"/>
  <c r="FD158" i="26" l="1"/>
  <c r="FC159" i="26" s="1"/>
  <c r="FB159" i="26"/>
  <c r="AO162" i="26"/>
  <c r="AU161" i="26"/>
  <c r="FA159" i="26"/>
  <c r="EQ160" i="26"/>
  <c r="EX160" i="26"/>
  <c r="CL160" i="26"/>
  <c r="CP160" i="26"/>
  <c r="X164" i="26"/>
  <c r="CT160" i="26"/>
  <c r="CR160" i="26"/>
  <c r="CX160" i="26"/>
  <c r="DW160" i="26"/>
  <c r="EC160" i="26"/>
  <c r="EA160" i="26"/>
  <c r="P164" i="26"/>
  <c r="CV160" i="26"/>
  <c r="DY160" i="26"/>
  <c r="DI160" i="26"/>
  <c r="CN160" i="26"/>
  <c r="BL161" i="26"/>
  <c r="DD160" i="26"/>
  <c r="DX160" i="26"/>
  <c r="EH160" i="26"/>
  <c r="EZ160" i="26"/>
  <c r="AM162" i="26"/>
  <c r="FA160" i="26"/>
  <c r="CD160" i="26"/>
  <c r="EB160" i="26"/>
  <c r="CB160" i="26"/>
  <c r="AG162" i="26"/>
  <c r="BN161" i="26"/>
  <c r="EN160" i="26"/>
  <c r="EE160" i="26"/>
  <c r="DP160" i="26"/>
  <c r="CW160" i="26"/>
  <c r="BB161" i="26"/>
  <c r="EG160" i="26"/>
  <c r="BK161" i="26"/>
  <c r="Y164" i="26"/>
  <c r="M164" i="26"/>
  <c r="EL160" i="26"/>
  <c r="BX161" i="26"/>
  <c r="AW161" i="26"/>
  <c r="K164" i="26"/>
  <c r="BJ161" i="26"/>
  <c r="AY161" i="26"/>
  <c r="EY160" i="26"/>
  <c r="AN162" i="26"/>
  <c r="DK160" i="26"/>
  <c r="BH161" i="26"/>
  <c r="BU161" i="26"/>
  <c r="CU160" i="26"/>
  <c r="ED160" i="26"/>
  <c r="ES160" i="26"/>
  <c r="DM160" i="26"/>
  <c r="DR160" i="26"/>
  <c r="AI162" i="26"/>
  <c r="DZ160" i="26"/>
  <c r="J164" i="26"/>
  <c r="DT160" i="26"/>
  <c r="BI161" i="26"/>
  <c r="AT161" i="26"/>
  <c r="AS162" i="26" s="1"/>
  <c r="BD161" i="26"/>
  <c r="DV160" i="26"/>
  <c r="ER160" i="26"/>
  <c r="EF160" i="26"/>
  <c r="U164" i="26"/>
  <c r="BO161" i="26"/>
  <c r="W164" i="26"/>
  <c r="EU160" i="26"/>
  <c r="BM161" i="26"/>
  <c r="N164" i="26"/>
  <c r="O164" i="26"/>
  <c r="DA160" i="26"/>
  <c r="EJ160" i="26"/>
  <c r="AX161" i="26"/>
  <c r="DF160" i="26"/>
  <c r="CF160" i="26"/>
  <c r="AJ162" i="26"/>
  <c r="AV161" i="26"/>
  <c r="AK162" i="26"/>
  <c r="AL162" i="26"/>
  <c r="S164" i="26"/>
  <c r="DB160" i="26"/>
  <c r="DG160" i="26"/>
  <c r="EK160" i="26"/>
  <c r="BV161" i="26"/>
  <c r="CE160" i="26"/>
  <c r="DJ160" i="26"/>
  <c r="EI160" i="26"/>
  <c r="CZ160" i="26"/>
  <c r="CY160" i="26"/>
  <c r="DL160" i="26"/>
  <c r="V164" i="26"/>
  <c r="DH160" i="26"/>
  <c r="CQ160" i="26"/>
  <c r="BW161" i="26"/>
  <c r="BE161" i="26"/>
  <c r="DE160" i="26"/>
  <c r="T164" i="26"/>
  <c r="AF162" i="26"/>
  <c r="AE162" i="26"/>
  <c r="DS160" i="26"/>
  <c r="BY161" i="26"/>
  <c r="AH162" i="26"/>
  <c r="DQ160" i="26"/>
  <c r="BF161" i="26"/>
  <c r="CO160" i="26"/>
  <c r="ET160" i="26"/>
  <c r="EP160" i="26"/>
  <c r="AQ162" i="26"/>
  <c r="AP162" i="26"/>
  <c r="EW160" i="26"/>
  <c r="L164" i="26"/>
  <c r="BQ161" i="26"/>
  <c r="BP161" i="26"/>
  <c r="EV160" i="26"/>
  <c r="AR162" i="26"/>
  <c r="CM160" i="26"/>
  <c r="CC160" i="26"/>
  <c r="AZ161" i="26"/>
  <c r="CK160" i="26"/>
  <c r="CJ160" i="26"/>
  <c r="R164" i="26"/>
  <c r="Q164" i="26"/>
  <c r="BR161" i="26"/>
  <c r="CI160" i="26"/>
  <c r="DO160" i="26"/>
  <c r="BC161" i="26"/>
  <c r="DC160" i="26"/>
  <c r="CG160" i="26"/>
  <c r="CH160" i="26"/>
  <c r="DN160" i="26"/>
  <c r="BA161" i="26"/>
  <c r="BT161" i="26"/>
  <c r="EO160" i="26"/>
  <c r="BS161" i="26"/>
  <c r="CS160" i="26"/>
  <c r="CA160" i="26"/>
  <c r="BZ161" i="26" s="1"/>
  <c r="AC162" i="26"/>
  <c r="AB162" i="26"/>
  <c r="BG161" i="26"/>
  <c r="EM160" i="26"/>
  <c r="AD162" i="26"/>
  <c r="H311" i="26"/>
  <c r="G309" i="26"/>
  <c r="FD159" i="26" l="1"/>
  <c r="FC160" i="26" s="1"/>
  <c r="FB160" i="26"/>
  <c r="CQ161" i="26"/>
  <c r="CW161" i="26"/>
  <c r="J165" i="26"/>
  <c r="CM161" i="26"/>
  <c r="EB161" i="26"/>
  <c r="DX161" i="26"/>
  <c r="CU161" i="26"/>
  <c r="DZ161" i="26"/>
  <c r="X165" i="26"/>
  <c r="FA161" i="26"/>
  <c r="EZ161" i="26"/>
  <c r="CC161" i="26"/>
  <c r="EF161" i="26"/>
  <c r="EY161" i="26"/>
  <c r="DW161" i="26"/>
  <c r="AN163" i="26"/>
  <c r="EX161" i="26"/>
  <c r="EC161" i="26"/>
  <c r="BL162" i="26"/>
  <c r="DS161" i="26"/>
  <c r="EM161" i="26"/>
  <c r="BI162" i="26"/>
  <c r="BK162" i="26"/>
  <c r="DL161" i="26"/>
  <c r="AX162" i="26"/>
  <c r="K165" i="26"/>
  <c r="J166" i="26" s="1"/>
  <c r="DY161" i="26"/>
  <c r="DM161" i="26"/>
  <c r="BC162" i="26"/>
  <c r="AV162" i="26"/>
  <c r="AT162" i="26"/>
  <c r="AS163" i="26" s="1"/>
  <c r="BJ162" i="26"/>
  <c r="EG161" i="26"/>
  <c r="ED161" i="26"/>
  <c r="AU162" i="26"/>
  <c r="U165" i="26"/>
  <c r="AL163" i="26"/>
  <c r="EO161" i="26"/>
  <c r="DQ161" i="26"/>
  <c r="DF161" i="26"/>
  <c r="AH163" i="26"/>
  <c r="EI161" i="26"/>
  <c r="EJ161" i="26"/>
  <c r="AY162" i="26"/>
  <c r="ER161" i="26"/>
  <c r="DU161" i="26"/>
  <c r="CF161" i="26"/>
  <c r="AG163" i="26"/>
  <c r="AW162" i="26"/>
  <c r="CV161" i="26"/>
  <c r="EK161" i="26"/>
  <c r="O165" i="26"/>
  <c r="BG162" i="26"/>
  <c r="DA161" i="26"/>
  <c r="ES161" i="26"/>
  <c r="DH161" i="26"/>
  <c r="EA161" i="26"/>
  <c r="EA162" i="26" s="1"/>
  <c r="BM162" i="26"/>
  <c r="BN162" i="26"/>
  <c r="V165" i="26"/>
  <c r="DV161" i="26"/>
  <c r="CP161" i="26"/>
  <c r="DC161" i="26"/>
  <c r="DI161" i="26"/>
  <c r="EE161" i="26"/>
  <c r="AP163" i="26"/>
  <c r="CI161" i="26"/>
  <c r="BB162" i="26"/>
  <c r="BD162" i="26"/>
  <c r="DE161" i="26"/>
  <c r="AK163" i="26"/>
  <c r="CK161" i="26"/>
  <c r="AI163" i="26"/>
  <c r="BH162" i="26"/>
  <c r="DT161" i="26"/>
  <c r="M165" i="26"/>
  <c r="AR163" i="26"/>
  <c r="EV161" i="26"/>
  <c r="T165" i="26"/>
  <c r="CE161" i="26"/>
  <c r="ET161" i="26"/>
  <c r="L165" i="26"/>
  <c r="N165" i="26"/>
  <c r="AC163" i="26"/>
  <c r="DO161" i="26"/>
  <c r="BS162" i="26"/>
  <c r="BW162" i="26"/>
  <c r="CS161" i="26"/>
  <c r="CT161" i="26"/>
  <c r="BY162" i="26"/>
  <c r="DK161" i="26"/>
  <c r="DJ161" i="26"/>
  <c r="CB161" i="26"/>
  <c r="S165" i="26"/>
  <c r="AD163" i="26"/>
  <c r="EL161" i="26"/>
  <c r="CA161" i="26"/>
  <c r="EN161" i="26"/>
  <c r="EP161" i="26"/>
  <c r="CD161" i="26"/>
  <c r="BV162" i="26"/>
  <c r="BP162" i="26"/>
  <c r="BO162" i="26"/>
  <c r="BT162" i="26"/>
  <c r="BU162" i="26"/>
  <c r="BQ162" i="26"/>
  <c r="AE163" i="26"/>
  <c r="AZ162" i="26"/>
  <c r="BA162" i="26"/>
  <c r="DP161" i="26"/>
  <c r="AF163" i="26"/>
  <c r="DG161" i="26"/>
  <c r="EU161" i="26"/>
  <c r="DN161" i="26"/>
  <c r="BR162" i="26"/>
  <c r="CO161" i="26"/>
  <c r="CN161" i="26"/>
  <c r="DB161" i="26"/>
  <c r="AJ163" i="26"/>
  <c r="CH161" i="26"/>
  <c r="Q165" i="26"/>
  <c r="P165" i="26"/>
  <c r="CL161" i="26"/>
  <c r="DR161" i="26"/>
  <c r="CR161" i="26"/>
  <c r="DD161" i="26"/>
  <c r="R165" i="26"/>
  <c r="AM163" i="26"/>
  <c r="EQ161" i="26"/>
  <c r="EH161" i="26"/>
  <c r="CG161" i="26"/>
  <c r="CJ161" i="26"/>
  <c r="EW161" i="26"/>
  <c r="BF162" i="26"/>
  <c r="W165" i="26"/>
  <c r="BX162" i="26"/>
  <c r="CY161" i="26"/>
  <c r="CX161" i="26"/>
  <c r="AB163" i="26"/>
  <c r="AA163" i="26"/>
  <c r="AQ163" i="26"/>
  <c r="BE162" i="26"/>
  <c r="CZ161" i="26"/>
  <c r="AO163" i="26"/>
  <c r="H312" i="26"/>
  <c r="G310" i="26"/>
  <c r="DY162" i="26" l="1"/>
  <c r="FD160" i="26"/>
  <c r="FC161" i="26" s="1"/>
  <c r="CV162" i="26"/>
  <c r="FB161" i="26"/>
  <c r="FA162" i="26" s="1"/>
  <c r="EZ162" i="26"/>
  <c r="EY162" i="26"/>
  <c r="DW162" i="26"/>
  <c r="W166" i="26"/>
  <c r="EE162" i="26"/>
  <c r="EC162" i="26"/>
  <c r="BK163" i="26"/>
  <c r="AM164" i="26"/>
  <c r="K166" i="26"/>
  <c r="J167" i="26" s="1"/>
  <c r="DV162" i="26"/>
  <c r="BL163" i="26"/>
  <c r="DZ162" i="26"/>
  <c r="DZ163" i="26" s="1"/>
  <c r="DX162" i="26"/>
  <c r="BJ163" i="26"/>
  <c r="DL162" i="26"/>
  <c r="DT162" i="26"/>
  <c r="CP162" i="26"/>
  <c r="EW162" i="26"/>
  <c r="EH162" i="26"/>
  <c r="AW163" i="26"/>
  <c r="AT163" i="26"/>
  <c r="AS164" i="26" s="1"/>
  <c r="AU163" i="26"/>
  <c r="CR162" i="26"/>
  <c r="DP162" i="26"/>
  <c r="DR162" i="26"/>
  <c r="EN162" i="26"/>
  <c r="DG162" i="26"/>
  <c r="CJ162" i="26"/>
  <c r="AJ164" i="26"/>
  <c r="DD162" i="26"/>
  <c r="ES162" i="26"/>
  <c r="EJ162" i="26"/>
  <c r="AQ164" i="26"/>
  <c r="EL162" i="26"/>
  <c r="N166" i="26"/>
  <c r="AX163" i="26"/>
  <c r="EU162" i="26"/>
  <c r="AH164" i="26"/>
  <c r="BC163" i="26"/>
  <c r="DB162" i="26"/>
  <c r="L166" i="26"/>
  <c r="EF162" i="26"/>
  <c r="BH163" i="26"/>
  <c r="DJ162" i="26"/>
  <c r="EB162" i="26"/>
  <c r="DN162" i="26"/>
  <c r="BI163" i="26"/>
  <c r="CD162" i="26"/>
  <c r="CL162" i="26"/>
  <c r="ED162" i="26"/>
  <c r="DU162" i="26"/>
  <c r="AV163" i="26"/>
  <c r="BM163" i="26"/>
  <c r="EM162" i="26"/>
  <c r="U166" i="26"/>
  <c r="BX163" i="26"/>
  <c r="BV163" i="26"/>
  <c r="M166" i="26"/>
  <c r="CA162" i="26"/>
  <c r="DH162" i="26"/>
  <c r="AE164" i="26"/>
  <c r="T166" i="26"/>
  <c r="EQ162" i="26"/>
  <c r="AZ163" i="26"/>
  <c r="CG162" i="26"/>
  <c r="CN162" i="26"/>
  <c r="R166" i="26"/>
  <c r="BR163" i="26"/>
  <c r="ET162" i="26"/>
  <c r="AP164" i="26"/>
  <c r="EX162" i="26"/>
  <c r="CZ162" i="26"/>
  <c r="BP163" i="26"/>
  <c r="BE163" i="26"/>
  <c r="AR164" i="26"/>
  <c r="CI162" i="26"/>
  <c r="DI162" i="26"/>
  <c r="CM162" i="26"/>
  <c r="BO163" i="26"/>
  <c r="BN163" i="26"/>
  <c r="BA163" i="26"/>
  <c r="BS163" i="26"/>
  <c r="BZ162" i="26"/>
  <c r="AL164" i="26"/>
  <c r="DK162" i="26"/>
  <c r="CO162" i="26"/>
  <c r="EV162" i="26"/>
  <c r="BW163" i="26"/>
  <c r="DQ162" i="26"/>
  <c r="DA162" i="26"/>
  <c r="EG162" i="26"/>
  <c r="AO164" i="26"/>
  <c r="AN164" i="26"/>
  <c r="DS162" i="26"/>
  <c r="CC162" i="26"/>
  <c r="DC162" i="26"/>
  <c r="AB164" i="26"/>
  <c r="V166" i="26"/>
  <c r="BD163" i="26"/>
  <c r="BQ163" i="26"/>
  <c r="AY163" i="26"/>
  <c r="AD164" i="26"/>
  <c r="CT162" i="26"/>
  <c r="CU162" i="26"/>
  <c r="AC164" i="26"/>
  <c r="BF163" i="26"/>
  <c r="BU163" i="26"/>
  <c r="DO162" i="26"/>
  <c r="CS162" i="26"/>
  <c r="BT163" i="26"/>
  <c r="CE162" i="26"/>
  <c r="BB163" i="26"/>
  <c r="EI162" i="26"/>
  <c r="CQ162" i="26"/>
  <c r="AK164" i="26"/>
  <c r="S166" i="26"/>
  <c r="ER162" i="26"/>
  <c r="CK162" i="26"/>
  <c r="CX162" i="26"/>
  <c r="CW162" i="26"/>
  <c r="CY162" i="26"/>
  <c r="P166" i="26"/>
  <c r="O166" i="26"/>
  <c r="AF164" i="26"/>
  <c r="EK162" i="26"/>
  <c r="EP162" i="26"/>
  <c r="DF162" i="26"/>
  <c r="AA164" i="26"/>
  <c r="Z164" i="26"/>
  <c r="DE162" i="26"/>
  <c r="BG163" i="26"/>
  <c r="Q166" i="26"/>
  <c r="CB162" i="26"/>
  <c r="AG164" i="26"/>
  <c r="EO162" i="26"/>
  <c r="CH162" i="26"/>
  <c r="CF162" i="26"/>
  <c r="AI164" i="26"/>
  <c r="DM162" i="26"/>
  <c r="H313" i="26"/>
  <c r="G311" i="26"/>
  <c r="BK164" i="26" l="1"/>
  <c r="EZ163" i="26"/>
  <c r="K167" i="26"/>
  <c r="DW163" i="26"/>
  <c r="EA163" i="26"/>
  <c r="DY163" i="26"/>
  <c r="FD161" i="26"/>
  <c r="FC162" i="26" s="1"/>
  <c r="FB162" i="26"/>
  <c r="DX163" i="26"/>
  <c r="ED163" i="26"/>
  <c r="BL164" i="26"/>
  <c r="DV163" i="26"/>
  <c r="DW164" i="26" s="1"/>
  <c r="DM163" i="26"/>
  <c r="DK163" i="26"/>
  <c r="EI163" i="26"/>
  <c r="EX163" i="26"/>
  <c r="CK163" i="26"/>
  <c r="AW164" i="26"/>
  <c r="AT164" i="26"/>
  <c r="AS165" i="26" s="1"/>
  <c r="CQ163" i="26"/>
  <c r="DQ163" i="26"/>
  <c r="EB163" i="26"/>
  <c r="AI165" i="26"/>
  <c r="DG163" i="26"/>
  <c r="AR165" i="26"/>
  <c r="DO163" i="26"/>
  <c r="AV164" i="26"/>
  <c r="EM163" i="26"/>
  <c r="BZ163" i="26"/>
  <c r="ET163" i="26"/>
  <c r="EE163" i="26"/>
  <c r="DC163" i="26"/>
  <c r="CA163" i="26"/>
  <c r="L167" i="26"/>
  <c r="K168" i="26" s="1"/>
  <c r="N167" i="26"/>
  <c r="EG163" i="26"/>
  <c r="BI164" i="26"/>
  <c r="M167" i="26"/>
  <c r="EV163" i="26"/>
  <c r="CH163" i="26"/>
  <c r="AU164" i="26"/>
  <c r="DU163" i="26"/>
  <c r="BJ164" i="26"/>
  <c r="EL163" i="26"/>
  <c r="EC163" i="26"/>
  <c r="CM163" i="26"/>
  <c r="DE163" i="26"/>
  <c r="CO163" i="26"/>
  <c r="BQ164" i="26"/>
  <c r="BB164" i="26"/>
  <c r="AF165" i="26"/>
  <c r="BE164" i="26"/>
  <c r="DA163" i="26"/>
  <c r="DI163" i="26"/>
  <c r="Q167" i="26"/>
  <c r="S167" i="26"/>
  <c r="BW164" i="26"/>
  <c r="EW163" i="26"/>
  <c r="CY163" i="26"/>
  <c r="EY163" i="26"/>
  <c r="EF163" i="26"/>
  <c r="CC163" i="26"/>
  <c r="AO165" i="26"/>
  <c r="DJ163" i="26"/>
  <c r="EQ163" i="26"/>
  <c r="CT163" i="26"/>
  <c r="AQ165" i="26"/>
  <c r="AD165" i="26"/>
  <c r="BO164" i="26"/>
  <c r="BD164" i="26"/>
  <c r="EO163" i="26"/>
  <c r="BT164" i="26"/>
  <c r="CG163" i="26"/>
  <c r="CU163" i="26"/>
  <c r="BN164" i="26"/>
  <c r="BM164" i="26"/>
  <c r="CD163" i="26"/>
  <c r="CE163" i="26"/>
  <c r="DS163" i="26"/>
  <c r="DT163" i="26"/>
  <c r="DP163" i="26"/>
  <c r="CW163" i="26"/>
  <c r="CV163" i="26"/>
  <c r="CX163" i="26"/>
  <c r="AY164" i="26"/>
  <c r="AX164" i="26"/>
  <c r="AE165" i="26"/>
  <c r="BV164" i="26"/>
  <c r="CI163" i="26"/>
  <c r="DB163" i="26"/>
  <c r="BG164" i="26"/>
  <c r="BH164" i="26"/>
  <c r="BR164" i="26"/>
  <c r="AZ164" i="26"/>
  <c r="DL163" i="26"/>
  <c r="BA164" i="26"/>
  <c r="CF163" i="26"/>
  <c r="Z165" i="26"/>
  <c r="Y165" i="26"/>
  <c r="V167" i="26"/>
  <c r="U167" i="26"/>
  <c r="T167" i="26"/>
  <c r="AA165" i="26"/>
  <c r="ES163" i="26"/>
  <c r="ER163" i="26"/>
  <c r="CR163" i="26"/>
  <c r="CS163" i="26"/>
  <c r="AN165" i="26"/>
  <c r="R167" i="26"/>
  <c r="DR163" i="26"/>
  <c r="J168" i="26"/>
  <c r="AH165" i="26"/>
  <c r="BS164" i="26"/>
  <c r="DF163" i="26"/>
  <c r="AL165" i="26"/>
  <c r="AK165" i="26"/>
  <c r="BU164" i="26"/>
  <c r="BC164" i="26"/>
  <c r="BY163" i="26"/>
  <c r="EN163" i="26"/>
  <c r="EP163" i="26"/>
  <c r="EU163" i="26"/>
  <c r="BP164" i="26"/>
  <c r="AJ165" i="26"/>
  <c r="EK163" i="26"/>
  <c r="EJ163" i="26"/>
  <c r="CL163" i="26"/>
  <c r="EH163" i="26"/>
  <c r="CJ163" i="26"/>
  <c r="BF164" i="26"/>
  <c r="CP163" i="26"/>
  <c r="DH163" i="26"/>
  <c r="AG165" i="26"/>
  <c r="O167" i="26"/>
  <c r="CZ163" i="26"/>
  <c r="CN163" i="26"/>
  <c r="AM165" i="26"/>
  <c r="AP165" i="26"/>
  <c r="CB163" i="26"/>
  <c r="P167" i="26"/>
  <c r="AB165" i="26"/>
  <c r="AC165" i="26"/>
  <c r="DN163" i="26"/>
  <c r="DD163" i="26"/>
  <c r="H314" i="26"/>
  <c r="G312" i="26"/>
  <c r="DX164" i="26" l="1"/>
  <c r="DL164" i="26"/>
  <c r="BK165" i="26"/>
  <c r="DY164" i="26"/>
  <c r="DX165" i="26" s="1"/>
  <c r="DZ164" i="26"/>
  <c r="EA164" i="26"/>
  <c r="FD162" i="26"/>
  <c r="FC163" i="26" s="1"/>
  <c r="FB163" i="26"/>
  <c r="FA163" i="26"/>
  <c r="AT165" i="26"/>
  <c r="DV164" i="26"/>
  <c r="DW165" i="26" s="1"/>
  <c r="AU165" i="26"/>
  <c r="AT166" i="26" s="1"/>
  <c r="DP164" i="26"/>
  <c r="DN164" i="26"/>
  <c r="EE164" i="26"/>
  <c r="CN164" i="26"/>
  <c r="CL164" i="26"/>
  <c r="M168" i="26"/>
  <c r="EB164" i="26"/>
  <c r="BZ164" i="26"/>
  <c r="CP164" i="26"/>
  <c r="CB164" i="26"/>
  <c r="AP166" i="26"/>
  <c r="EH164" i="26"/>
  <c r="L168" i="26"/>
  <c r="BF165" i="26"/>
  <c r="DU164" i="26"/>
  <c r="DH164" i="26"/>
  <c r="J169" i="26"/>
  <c r="EW164" i="26"/>
  <c r="CH164" i="26"/>
  <c r="AS166" i="26"/>
  <c r="AV165" i="26"/>
  <c r="EV164" i="26"/>
  <c r="ED164" i="26"/>
  <c r="CZ164" i="26"/>
  <c r="DF164" i="26"/>
  <c r="CJ164" i="26"/>
  <c r="EP164" i="26"/>
  <c r="DJ164" i="26"/>
  <c r="BJ165" i="26"/>
  <c r="DD164" i="26"/>
  <c r="EY164" i="26"/>
  <c r="BC165" i="26"/>
  <c r="EC164" i="26"/>
  <c r="DB164" i="26"/>
  <c r="BP165" i="26"/>
  <c r="R168" i="26"/>
  <c r="AG166" i="26"/>
  <c r="S168" i="26"/>
  <c r="AE166" i="26"/>
  <c r="AQ166" i="26"/>
  <c r="AR166" i="26"/>
  <c r="CT164" i="26"/>
  <c r="EF164" i="26"/>
  <c r="U168" i="26"/>
  <c r="BS165" i="26"/>
  <c r="EJ164" i="26"/>
  <c r="EX164" i="26"/>
  <c r="AM166" i="26"/>
  <c r="AJ166" i="26"/>
  <c r="CF164" i="26"/>
  <c r="BD165" i="26"/>
  <c r="O168" i="26"/>
  <c r="DR164" i="26"/>
  <c r="DT164" i="26"/>
  <c r="DI164" i="26"/>
  <c r="CW164" i="26"/>
  <c r="DK164" i="26"/>
  <c r="CR164" i="26"/>
  <c r="CD164" i="26"/>
  <c r="BU165" i="26"/>
  <c r="ES164" i="26"/>
  <c r="BN165" i="26"/>
  <c r="EN164" i="26"/>
  <c r="EM164" i="26"/>
  <c r="BA165" i="26"/>
  <c r="AZ165" i="26"/>
  <c r="BT165" i="26"/>
  <c r="CX164" i="26"/>
  <c r="DA164" i="26"/>
  <c r="BY164" i="26"/>
  <c r="BX164" i="26"/>
  <c r="BR165" i="26"/>
  <c r="Q168" i="26"/>
  <c r="AO166" i="26"/>
  <c r="BQ165" i="26"/>
  <c r="CV164" i="26"/>
  <c r="BM165" i="26"/>
  <c r="BL165" i="26"/>
  <c r="CK164" i="26"/>
  <c r="DG164" i="26"/>
  <c r="AK166" i="26"/>
  <c r="DO164" i="26"/>
  <c r="DO165" i="26" s="1"/>
  <c r="Y166" i="26"/>
  <c r="X166" i="26"/>
  <c r="EK164" i="26"/>
  <c r="AL166" i="26"/>
  <c r="CM164" i="26"/>
  <c r="Z166" i="26"/>
  <c r="BH165" i="26"/>
  <c r="BI165" i="26"/>
  <c r="N168" i="26"/>
  <c r="DQ164" i="26"/>
  <c r="BG165" i="26"/>
  <c r="CC164" i="26"/>
  <c r="AN166" i="26"/>
  <c r="DM164" i="26"/>
  <c r="DM165" i="26" s="1"/>
  <c r="CU164" i="26"/>
  <c r="EG164" i="26"/>
  <c r="AI166" i="26"/>
  <c r="CS164" i="26"/>
  <c r="BB165" i="26"/>
  <c r="DS164" i="26"/>
  <c r="EI164" i="26"/>
  <c r="AB166" i="26"/>
  <c r="AC166" i="26"/>
  <c r="EU164" i="26"/>
  <c r="ET164" i="26"/>
  <c r="CO164" i="26"/>
  <c r="AD166" i="26"/>
  <c r="CG164" i="26"/>
  <c r="CQ164" i="26"/>
  <c r="ER164" i="26"/>
  <c r="CI164" i="26"/>
  <c r="CE164" i="26"/>
  <c r="EL164" i="26"/>
  <c r="CA164" i="26"/>
  <c r="DC164" i="26"/>
  <c r="P168" i="26"/>
  <c r="EO164" i="26"/>
  <c r="AA166" i="26"/>
  <c r="BE165" i="26"/>
  <c r="BV165" i="26"/>
  <c r="AF166" i="26"/>
  <c r="AH166" i="26"/>
  <c r="DE164" i="26"/>
  <c r="AX165" i="26"/>
  <c r="AW165" i="26"/>
  <c r="BO165" i="26"/>
  <c r="T168" i="26"/>
  <c r="CY164" i="26"/>
  <c r="AY165" i="26"/>
  <c r="EQ164" i="26"/>
  <c r="H315" i="26"/>
  <c r="G313" i="26"/>
  <c r="DY165" i="26" l="1"/>
  <c r="DZ165" i="26"/>
  <c r="AU166" i="26"/>
  <c r="EA165" i="26"/>
  <c r="DZ166" i="26" s="1"/>
  <c r="FA164" i="26"/>
  <c r="DV165" i="26"/>
  <c r="EZ164" i="26"/>
  <c r="FD163" i="26"/>
  <c r="FC164" i="26" s="1"/>
  <c r="CM165" i="26"/>
  <c r="L169" i="26"/>
  <c r="FB164" i="26"/>
  <c r="CA165" i="26"/>
  <c r="EE165" i="26"/>
  <c r="CO165" i="26"/>
  <c r="K169" i="26"/>
  <c r="DK165" i="26"/>
  <c r="CQ165" i="26"/>
  <c r="DG165" i="26"/>
  <c r="EX165" i="26"/>
  <c r="DC165" i="26"/>
  <c r="DE165" i="26"/>
  <c r="EB165" i="26"/>
  <c r="DI165" i="26"/>
  <c r="DU165" i="26"/>
  <c r="DV166" i="26" s="1"/>
  <c r="EC165" i="26"/>
  <c r="DX166" i="26"/>
  <c r="DQ165" i="26"/>
  <c r="CY165" i="26"/>
  <c r="BE166" i="26"/>
  <c r="CK165" i="26"/>
  <c r="CI165" i="26"/>
  <c r="DL165" i="26"/>
  <c r="AR167" i="26"/>
  <c r="DJ165" i="26"/>
  <c r="CC165" i="26"/>
  <c r="T169" i="26"/>
  <c r="AP167" i="26"/>
  <c r="CS165" i="26"/>
  <c r="ED165" i="26"/>
  <c r="EO165" i="26"/>
  <c r="DA165" i="26"/>
  <c r="N169" i="26"/>
  <c r="BB166" i="26"/>
  <c r="CE165" i="26"/>
  <c r="CG165" i="26"/>
  <c r="AF167" i="26"/>
  <c r="AQ167" i="26"/>
  <c r="BO166" i="26"/>
  <c r="EQ165" i="26"/>
  <c r="EL165" i="26"/>
  <c r="BT166" i="26"/>
  <c r="P169" i="26"/>
  <c r="CW165" i="26"/>
  <c r="EI165" i="26"/>
  <c r="DS165" i="26"/>
  <c r="AL167" i="26"/>
  <c r="BQ166" i="26"/>
  <c r="EW165" i="26"/>
  <c r="CU165" i="26"/>
  <c r="AN167" i="26"/>
  <c r="DT165" i="26"/>
  <c r="CB165" i="26"/>
  <c r="M169" i="26"/>
  <c r="AY166" i="26"/>
  <c r="BS166" i="26"/>
  <c r="EY165" i="26"/>
  <c r="BM166" i="26"/>
  <c r="BF166" i="26"/>
  <c r="CR165" i="26"/>
  <c r="BP166" i="26"/>
  <c r="EU165" i="26"/>
  <c r="Q169" i="26"/>
  <c r="AB167" i="26"/>
  <c r="CD165" i="26"/>
  <c r="DD165" i="26"/>
  <c r="O169" i="26"/>
  <c r="AI167" i="26"/>
  <c r="AH167" i="26"/>
  <c r="EP165" i="26"/>
  <c r="AK167" i="26"/>
  <c r="AO167" i="26"/>
  <c r="EH165" i="26"/>
  <c r="ET165" i="26"/>
  <c r="EJ165" i="26"/>
  <c r="BC166" i="26"/>
  <c r="CN165" i="26"/>
  <c r="BI166" i="26"/>
  <c r="BJ166" i="26"/>
  <c r="CL165" i="26"/>
  <c r="BH166" i="26"/>
  <c r="BN166" i="26"/>
  <c r="AZ166" i="26"/>
  <c r="AC167" i="26"/>
  <c r="CH165" i="26"/>
  <c r="BA166" i="26"/>
  <c r="BR166" i="26"/>
  <c r="ER165" i="26"/>
  <c r="EK165" i="26"/>
  <c r="DR165" i="26"/>
  <c r="EM165" i="26"/>
  <c r="ES165" i="26"/>
  <c r="Z167" i="26"/>
  <c r="AA167" i="26"/>
  <c r="AG167" i="26"/>
  <c r="BU166" i="26"/>
  <c r="EN165" i="26"/>
  <c r="BG166" i="26"/>
  <c r="AT167" i="26"/>
  <c r="AS167" i="26"/>
  <c r="BX165" i="26"/>
  <c r="BW165" i="26"/>
  <c r="AE167" i="26"/>
  <c r="CP165" i="26"/>
  <c r="CF165" i="26"/>
  <c r="BY165" i="26"/>
  <c r="AM167" i="26"/>
  <c r="AW166" i="26"/>
  <c r="AV166" i="26"/>
  <c r="CJ165" i="26"/>
  <c r="EG165" i="26"/>
  <c r="EF165" i="26"/>
  <c r="R169" i="26"/>
  <c r="DP165" i="26"/>
  <c r="CZ165" i="26"/>
  <c r="CT165" i="26"/>
  <c r="AX166" i="26"/>
  <c r="AD167" i="26"/>
  <c r="DH165" i="26"/>
  <c r="DF165" i="26"/>
  <c r="BL166" i="26"/>
  <c r="BK166" i="26"/>
  <c r="DY166" i="26"/>
  <c r="BZ165" i="26"/>
  <c r="DW166" i="26"/>
  <c r="BD166" i="26"/>
  <c r="DB165" i="26"/>
  <c r="DN165" i="26"/>
  <c r="DN166" i="26" s="1"/>
  <c r="AJ167" i="26"/>
  <c r="X167" i="26"/>
  <c r="W167" i="26"/>
  <c r="CX165" i="26"/>
  <c r="EV165" i="26"/>
  <c r="S169" i="26"/>
  <c r="Y167" i="26"/>
  <c r="CV165" i="26"/>
  <c r="H316" i="26"/>
  <c r="G314" i="26"/>
  <c r="K170" i="26" l="1"/>
  <c r="CP166" i="26"/>
  <c r="EA166" i="26"/>
  <c r="EZ165" i="26"/>
  <c r="EY166" i="26" s="1"/>
  <c r="J170" i="26"/>
  <c r="J171" i="26" s="1"/>
  <c r="DF166" i="26"/>
  <c r="DL166" i="26"/>
  <c r="FD164" i="26"/>
  <c r="FC165" i="26" s="1"/>
  <c r="CN166" i="26"/>
  <c r="FB165" i="26"/>
  <c r="FA165" i="26"/>
  <c r="DH166" i="26"/>
  <c r="ED166" i="26"/>
  <c r="DP166" i="26"/>
  <c r="DD166" i="26"/>
  <c r="DW167" i="26"/>
  <c r="EB166" i="26"/>
  <c r="EV166" i="26"/>
  <c r="CL166" i="26"/>
  <c r="CJ166" i="26"/>
  <c r="DJ166" i="26"/>
  <c r="DK166" i="26"/>
  <c r="CB166" i="26"/>
  <c r="EC166" i="26"/>
  <c r="CR166" i="26"/>
  <c r="CZ166" i="26"/>
  <c r="DR166" i="26"/>
  <c r="DB166" i="26"/>
  <c r="CD166" i="26"/>
  <c r="AQ168" i="26"/>
  <c r="BD167" i="26"/>
  <c r="CT166" i="26"/>
  <c r="CH166" i="26"/>
  <c r="O170" i="26"/>
  <c r="M170" i="26"/>
  <c r="CF166" i="26"/>
  <c r="AP168" i="26"/>
  <c r="EP166" i="26"/>
  <c r="CV166" i="26"/>
  <c r="CX166" i="26"/>
  <c r="DY167" i="26"/>
  <c r="P170" i="26"/>
  <c r="BR167" i="26"/>
  <c r="EI166" i="26"/>
  <c r="BP167" i="26"/>
  <c r="DT166" i="26"/>
  <c r="DU166" i="26"/>
  <c r="DV167" i="26" s="1"/>
  <c r="BK167" i="26"/>
  <c r="BG167" i="26"/>
  <c r="L170" i="26"/>
  <c r="CQ166" i="26"/>
  <c r="AJ168" i="26"/>
  <c r="CG166" i="26"/>
  <c r="BZ166" i="26"/>
  <c r="AO168" i="26"/>
  <c r="AW167" i="26"/>
  <c r="CO166" i="26"/>
  <c r="BM167" i="26"/>
  <c r="AM168" i="26"/>
  <c r="CC166" i="26"/>
  <c r="BB167" i="26"/>
  <c r="EG166" i="26"/>
  <c r="AZ167" i="26"/>
  <c r="BN167" i="26"/>
  <c r="EM166" i="26"/>
  <c r="EK166" i="26"/>
  <c r="AS168" i="26"/>
  <c r="EX166" i="26"/>
  <c r="BX166" i="26"/>
  <c r="BW166" i="26"/>
  <c r="EF166" i="26"/>
  <c r="AG168" i="26"/>
  <c r="CM166" i="26"/>
  <c r="S170" i="26"/>
  <c r="DC166" i="26"/>
  <c r="DX167" i="26"/>
  <c r="N170" i="26"/>
  <c r="BO167" i="26"/>
  <c r="X168" i="26"/>
  <c r="AE168" i="26"/>
  <c r="ES166" i="26"/>
  <c r="AL168" i="26"/>
  <c r="CE166" i="26"/>
  <c r="BJ167" i="26"/>
  <c r="BF167" i="26"/>
  <c r="AK168" i="26"/>
  <c r="R170" i="26"/>
  <c r="Z168" i="26"/>
  <c r="AA168" i="26"/>
  <c r="DQ166" i="26"/>
  <c r="EU166" i="26"/>
  <c r="Q170" i="26"/>
  <c r="BS167" i="26"/>
  <c r="DG166" i="26"/>
  <c r="DZ167" i="26"/>
  <c r="BC167" i="26"/>
  <c r="EE166" i="26"/>
  <c r="AV167" i="26"/>
  <c r="AR168" i="26"/>
  <c r="AB168" i="26"/>
  <c r="EJ166" i="26"/>
  <c r="BQ167" i="26"/>
  <c r="BI167" i="26"/>
  <c r="BH167" i="26"/>
  <c r="DO166" i="26"/>
  <c r="BL167" i="26"/>
  <c r="W168" i="26"/>
  <c r="V168" i="26"/>
  <c r="AD168" i="26"/>
  <c r="CS166" i="26"/>
  <c r="DS166" i="26"/>
  <c r="AN168" i="26"/>
  <c r="DM166" i="26"/>
  <c r="ER166" i="26"/>
  <c r="EQ166" i="26"/>
  <c r="CU166" i="26"/>
  <c r="AX167" i="26"/>
  <c r="BY166" i="26"/>
  <c r="BE167" i="26"/>
  <c r="BA167" i="26"/>
  <c r="EL166" i="26"/>
  <c r="ET166" i="26"/>
  <c r="EW166" i="26"/>
  <c r="AU167" i="26"/>
  <c r="EO166" i="26"/>
  <c r="EN166" i="26"/>
  <c r="CI166" i="26"/>
  <c r="BV166" i="26"/>
  <c r="CA166" i="26"/>
  <c r="CY166" i="26"/>
  <c r="DI166" i="26"/>
  <c r="CW166" i="26"/>
  <c r="BT167" i="26"/>
  <c r="AF168" i="26"/>
  <c r="AI168" i="26"/>
  <c r="AH168" i="26"/>
  <c r="AY167" i="26"/>
  <c r="Y168" i="26"/>
  <c r="DE166" i="26"/>
  <c r="DA166" i="26"/>
  <c r="CO167" i="26"/>
  <c r="CK166" i="26"/>
  <c r="AC168" i="26"/>
  <c r="EH166" i="26"/>
  <c r="H317" i="26"/>
  <c r="G315" i="26"/>
  <c r="DG167" i="26" l="1"/>
  <c r="DM167" i="26"/>
  <c r="EA167" i="26"/>
  <c r="DZ168" i="26" s="1"/>
  <c r="FA166" i="26"/>
  <c r="DC167" i="26"/>
  <c r="DO167" i="26"/>
  <c r="DK167" i="26"/>
  <c r="FD165" i="26"/>
  <c r="FC166" i="26" s="1"/>
  <c r="EZ166" i="26"/>
  <c r="EC167" i="26"/>
  <c r="FB166" i="26"/>
  <c r="CK167" i="26"/>
  <c r="CY167" i="26"/>
  <c r="L171" i="26"/>
  <c r="EB167" i="26"/>
  <c r="EB168" i="26" s="1"/>
  <c r="CC167" i="26"/>
  <c r="BV167" i="26"/>
  <c r="CM167" i="26"/>
  <c r="AF169" i="26"/>
  <c r="DQ167" i="26"/>
  <c r="DA167" i="26"/>
  <c r="CQ167" i="26"/>
  <c r="CI167" i="26"/>
  <c r="DF167" i="26"/>
  <c r="CF167" i="26"/>
  <c r="N171" i="26"/>
  <c r="AP169" i="26"/>
  <c r="AR169" i="26"/>
  <c r="CG167" i="26"/>
  <c r="CU167" i="26"/>
  <c r="CW167" i="26"/>
  <c r="BQ168" i="26"/>
  <c r="DX168" i="26"/>
  <c r="DS167" i="26"/>
  <c r="BO168" i="26"/>
  <c r="DU167" i="26"/>
  <c r="DV168" i="26" s="1"/>
  <c r="EL167" i="26"/>
  <c r="CP167" i="26"/>
  <c r="CP168" i="26" s="1"/>
  <c r="AC169" i="26"/>
  <c r="AN169" i="26"/>
  <c r="BY167" i="26"/>
  <c r="K171" i="26"/>
  <c r="EE167" i="26"/>
  <c r="AU168" i="26"/>
  <c r="ED167" i="26"/>
  <c r="BH168" i="26"/>
  <c r="BC168" i="26"/>
  <c r="AH169" i="26"/>
  <c r="Y169" i="26"/>
  <c r="BN168" i="26"/>
  <c r="BR168" i="26"/>
  <c r="EP167" i="26"/>
  <c r="CT167" i="26"/>
  <c r="M171" i="26"/>
  <c r="EH167" i="26"/>
  <c r="O171" i="26"/>
  <c r="BA168" i="26"/>
  <c r="BL168" i="26"/>
  <c r="ER167" i="26"/>
  <c r="BE168" i="26"/>
  <c r="EN167" i="26"/>
  <c r="AM169" i="26"/>
  <c r="AL169" i="26"/>
  <c r="CN167" i="26"/>
  <c r="AX168" i="26"/>
  <c r="Q171" i="26"/>
  <c r="EU167" i="26"/>
  <c r="DL167" i="26"/>
  <c r="EO167" i="26"/>
  <c r="EI167" i="26"/>
  <c r="DN167" i="26"/>
  <c r="AG169" i="26"/>
  <c r="ES167" i="26"/>
  <c r="DH167" i="26"/>
  <c r="AO169" i="26"/>
  <c r="CJ167" i="26"/>
  <c r="DT167" i="26"/>
  <c r="BF168" i="26"/>
  <c r="CA167" i="26"/>
  <c r="CB167" i="26"/>
  <c r="CS167" i="26"/>
  <c r="CR167" i="26"/>
  <c r="AE169" i="26"/>
  <c r="CV167" i="26"/>
  <c r="AD169" i="26"/>
  <c r="AB169" i="26"/>
  <c r="AZ168" i="26"/>
  <c r="BW167" i="26"/>
  <c r="DP167" i="26"/>
  <c r="U169" i="26"/>
  <c r="V169" i="26"/>
  <c r="EK167" i="26"/>
  <c r="EF167" i="26"/>
  <c r="AI169" i="26"/>
  <c r="AJ169" i="26"/>
  <c r="W169" i="26"/>
  <c r="EJ167" i="26"/>
  <c r="EM167" i="26"/>
  <c r="BZ167" i="26"/>
  <c r="BJ168" i="26"/>
  <c r="AV168" i="26"/>
  <c r="CE167" i="26"/>
  <c r="CD167" i="26"/>
  <c r="BS168" i="26"/>
  <c r="DE167" i="26"/>
  <c r="DD167" i="26"/>
  <c r="DI167" i="26"/>
  <c r="DJ167" i="26"/>
  <c r="EQ167" i="26"/>
  <c r="CX167" i="26"/>
  <c r="CX168" i="26" s="1"/>
  <c r="BB168" i="26"/>
  <c r="EW167" i="26"/>
  <c r="EX167" i="26"/>
  <c r="BI168" i="26"/>
  <c r="AA169" i="26"/>
  <c r="BP168" i="26"/>
  <c r="BX167" i="26"/>
  <c r="Z169" i="26"/>
  <c r="CZ167" i="26"/>
  <c r="BU167" i="26"/>
  <c r="X169" i="26"/>
  <c r="AY168" i="26"/>
  <c r="BK168" i="26"/>
  <c r="P171" i="26"/>
  <c r="EG167" i="26"/>
  <c r="R171" i="26"/>
  <c r="DW168" i="26"/>
  <c r="BD168" i="26"/>
  <c r="CL167" i="26"/>
  <c r="ET167" i="26"/>
  <c r="BG168" i="26"/>
  <c r="DR167" i="26"/>
  <c r="DY168" i="26"/>
  <c r="AQ169" i="26"/>
  <c r="BM168" i="26"/>
  <c r="DB167" i="26"/>
  <c r="CH167" i="26"/>
  <c r="EV167" i="26"/>
  <c r="AW168" i="26"/>
  <c r="AT168" i="26"/>
  <c r="AK169" i="26"/>
  <c r="H318" i="26"/>
  <c r="G316" i="26"/>
  <c r="EZ167" i="26" l="1"/>
  <c r="DN168" i="26"/>
  <c r="DL168" i="26"/>
  <c r="FD166" i="26"/>
  <c r="FC167" i="26" s="1"/>
  <c r="EC168" i="26"/>
  <c r="BU168" i="26"/>
  <c r="CL168" i="26"/>
  <c r="EY167" i="26"/>
  <c r="EY168" i="26" s="1"/>
  <c r="FB167" i="26"/>
  <c r="FA167" i="26"/>
  <c r="K172" i="26"/>
  <c r="EA168" i="26"/>
  <c r="DZ169" i="26" s="1"/>
  <c r="DB168" i="26"/>
  <c r="DP168" i="26"/>
  <c r="DG168" i="26"/>
  <c r="AQ170" i="26"/>
  <c r="CZ168" i="26"/>
  <c r="CF168" i="26"/>
  <c r="M172" i="26"/>
  <c r="CJ168" i="26"/>
  <c r="CV168" i="26"/>
  <c r="DR168" i="26"/>
  <c r="EM168" i="26"/>
  <c r="BP169" i="26"/>
  <c r="ED168" i="26"/>
  <c r="EC169" i="26" s="1"/>
  <c r="CO168" i="26"/>
  <c r="CT168" i="26"/>
  <c r="DT168" i="26"/>
  <c r="BM169" i="26"/>
  <c r="P172" i="26"/>
  <c r="J172" i="26"/>
  <c r="J173" i="26" s="1"/>
  <c r="AO170" i="26"/>
  <c r="EQ168" i="26"/>
  <c r="DW169" i="26"/>
  <c r="BB169" i="26"/>
  <c r="AN170" i="26"/>
  <c r="AH170" i="26"/>
  <c r="BG169" i="26"/>
  <c r="DJ168" i="26"/>
  <c r="CB168" i="26"/>
  <c r="CN168" i="26"/>
  <c r="N172" i="26"/>
  <c r="L172" i="26"/>
  <c r="AG170" i="26"/>
  <c r="AK170" i="26"/>
  <c r="EH168" i="26"/>
  <c r="AW169" i="26"/>
  <c r="ET168" i="26"/>
  <c r="BD169" i="26"/>
  <c r="BX168" i="26"/>
  <c r="AC170" i="26"/>
  <c r="DM168" i="26"/>
  <c r="DM169" i="26" s="1"/>
  <c r="Z170" i="26"/>
  <c r="EN168" i="26"/>
  <c r="Q172" i="26"/>
  <c r="EV168" i="26"/>
  <c r="EL168" i="26"/>
  <c r="EO168" i="26"/>
  <c r="BJ169" i="26"/>
  <c r="CU168" i="26"/>
  <c r="AM170" i="26"/>
  <c r="AF170" i="26"/>
  <c r="V170" i="26"/>
  <c r="BE169" i="26"/>
  <c r="DQ168" i="26"/>
  <c r="DA168" i="26"/>
  <c r="CW168" i="26"/>
  <c r="DO168" i="26"/>
  <c r="O172" i="26"/>
  <c r="CY168" i="26"/>
  <c r="EF168" i="26"/>
  <c r="AE170" i="26"/>
  <c r="ER168" i="26"/>
  <c r="AY169" i="26"/>
  <c r="BO169" i="26"/>
  <c r="EK168" i="26"/>
  <c r="BI169" i="26"/>
  <c r="BT168" i="26"/>
  <c r="EW168" i="26"/>
  <c r="DI168" i="26"/>
  <c r="BV168" i="26"/>
  <c r="CA168" i="26"/>
  <c r="DD168" i="26"/>
  <c r="DC168" i="26"/>
  <c r="BF169" i="26"/>
  <c r="DE168" i="26"/>
  <c r="U170" i="26"/>
  <c r="T170" i="26"/>
  <c r="AL170" i="26"/>
  <c r="AX169" i="26"/>
  <c r="BQ169" i="26"/>
  <c r="EE168" i="26"/>
  <c r="AP170" i="26"/>
  <c r="BN169" i="26"/>
  <c r="DS168" i="26"/>
  <c r="CH168" i="26"/>
  <c r="CG168" i="26"/>
  <c r="DK168" i="26"/>
  <c r="BH169" i="26"/>
  <c r="BZ168" i="26"/>
  <c r="BA169" i="26"/>
  <c r="EP168" i="26"/>
  <c r="CD168" i="26"/>
  <c r="CC168" i="26"/>
  <c r="EJ168" i="26"/>
  <c r="BW168" i="26"/>
  <c r="EG168" i="26"/>
  <c r="Y170" i="26"/>
  <c r="CE168" i="26"/>
  <c r="X170" i="26"/>
  <c r="W170" i="26"/>
  <c r="AZ169" i="26"/>
  <c r="DU168" i="26"/>
  <c r="BR169" i="26"/>
  <c r="CM168" i="26"/>
  <c r="AU169" i="26"/>
  <c r="AV169" i="26"/>
  <c r="AJ170" i="26"/>
  <c r="AB170" i="26"/>
  <c r="EU168" i="26"/>
  <c r="DF168" i="26"/>
  <c r="BL169" i="26"/>
  <c r="CI168" i="26"/>
  <c r="AD170" i="26"/>
  <c r="DH168" i="26"/>
  <c r="DY169" i="26"/>
  <c r="DX169" i="26"/>
  <c r="AA170" i="26"/>
  <c r="AI170" i="26"/>
  <c r="BY168" i="26"/>
  <c r="CR168" i="26"/>
  <c r="CQ168" i="26"/>
  <c r="ES168" i="26"/>
  <c r="AT169" i="26"/>
  <c r="AS169" i="26"/>
  <c r="BK169" i="26"/>
  <c r="BC169" i="26"/>
  <c r="CK168" i="26"/>
  <c r="CS168" i="26"/>
  <c r="EI168" i="26"/>
  <c r="H319" i="26"/>
  <c r="G317" i="26"/>
  <c r="CK169" i="26" l="1"/>
  <c r="EX168" i="26"/>
  <c r="EB169" i="26"/>
  <c r="CW169" i="26"/>
  <c r="L173" i="26"/>
  <c r="FA168" i="26"/>
  <c r="FD167" i="26"/>
  <c r="FC168" i="26" s="1"/>
  <c r="DO169" i="26"/>
  <c r="CY169" i="26"/>
  <c r="EA169" i="26"/>
  <c r="DZ170" i="26" s="1"/>
  <c r="FB168" i="26"/>
  <c r="DA169" i="26"/>
  <c r="DQ169" i="26"/>
  <c r="BT169" i="26"/>
  <c r="EZ168" i="26"/>
  <c r="EZ169" i="26" s="1"/>
  <c r="CU169" i="26"/>
  <c r="BP170" i="26"/>
  <c r="DS169" i="26"/>
  <c r="K173" i="26"/>
  <c r="K174" i="26" s="1"/>
  <c r="AP171" i="26"/>
  <c r="AH171" i="26"/>
  <c r="AN171" i="26"/>
  <c r="DK169" i="26"/>
  <c r="CO169" i="26"/>
  <c r="CM169" i="26"/>
  <c r="O173" i="26"/>
  <c r="P173" i="26"/>
  <c r="ES169" i="26"/>
  <c r="EP169" i="26"/>
  <c r="AG171" i="26"/>
  <c r="BC170" i="26"/>
  <c r="BU169" i="26"/>
  <c r="EM169" i="26"/>
  <c r="EB170" i="26"/>
  <c r="M173" i="26"/>
  <c r="DX170" i="26"/>
  <c r="EU169" i="26"/>
  <c r="DL169" i="26"/>
  <c r="N173" i="26"/>
  <c r="DP169" i="26"/>
  <c r="AL171" i="26"/>
  <c r="EN169" i="26"/>
  <c r="AV170" i="26"/>
  <c r="EG169" i="26"/>
  <c r="EL169" i="26"/>
  <c r="Y171" i="26"/>
  <c r="BW169" i="26"/>
  <c r="DF169" i="26"/>
  <c r="EW169" i="26"/>
  <c r="BY169" i="26"/>
  <c r="BN170" i="26"/>
  <c r="BS169" i="26"/>
  <c r="EI169" i="26"/>
  <c r="DH169" i="26"/>
  <c r="DN169" i="26"/>
  <c r="U171" i="26"/>
  <c r="AF171" i="26"/>
  <c r="CE169" i="26"/>
  <c r="BH170" i="26"/>
  <c r="BF170" i="26"/>
  <c r="CX169" i="26"/>
  <c r="CG169" i="26"/>
  <c r="V171" i="26"/>
  <c r="DC169" i="26"/>
  <c r="CC169" i="26"/>
  <c r="AJ171" i="26"/>
  <c r="AA171" i="26"/>
  <c r="DJ169" i="26"/>
  <c r="EO169" i="26"/>
  <c r="CV169" i="26"/>
  <c r="CS169" i="26"/>
  <c r="AX170" i="26"/>
  <c r="BK170" i="26"/>
  <c r="DR169" i="26"/>
  <c r="AD171" i="26"/>
  <c r="DB169" i="26"/>
  <c r="CZ169" i="26"/>
  <c r="CI169" i="26"/>
  <c r="BA170" i="26"/>
  <c r="AO171" i="26"/>
  <c r="DE169" i="26"/>
  <c r="ET169" i="26"/>
  <c r="BB170" i="26"/>
  <c r="CH169" i="26"/>
  <c r="EH169" i="26"/>
  <c r="AK171" i="26"/>
  <c r="AB171" i="26"/>
  <c r="CB169" i="26"/>
  <c r="Z171" i="26"/>
  <c r="AW170" i="26"/>
  <c r="DG169" i="26"/>
  <c r="DY170" i="26"/>
  <c r="CF169" i="26"/>
  <c r="AU170" i="26"/>
  <c r="CT169" i="26"/>
  <c r="CJ169" i="26"/>
  <c r="AE171" i="26"/>
  <c r="BJ170" i="26"/>
  <c r="EJ169" i="26"/>
  <c r="CL169" i="26"/>
  <c r="EX169" i="26"/>
  <c r="EE169" i="26"/>
  <c r="ED169" i="26"/>
  <c r="AT170" i="26"/>
  <c r="BM170" i="26"/>
  <c r="CD169" i="26"/>
  <c r="BX169" i="26"/>
  <c r="BO170" i="26"/>
  <c r="DD169" i="26"/>
  <c r="EF169" i="26"/>
  <c r="AS170" i="26"/>
  <c r="AR170" i="26"/>
  <c r="BL170" i="26"/>
  <c r="AC171" i="26"/>
  <c r="CQ169" i="26"/>
  <c r="CP169" i="26"/>
  <c r="AM171" i="26"/>
  <c r="BZ169" i="26"/>
  <c r="EV169" i="26"/>
  <c r="BD170" i="26"/>
  <c r="CA169" i="26"/>
  <c r="BI170" i="26"/>
  <c r="CR169" i="26"/>
  <c r="DU169" i="26"/>
  <c r="DV169" i="26"/>
  <c r="DT169" i="26"/>
  <c r="BV169" i="26"/>
  <c r="AZ170" i="26"/>
  <c r="ER169" i="26"/>
  <c r="BQ170" i="26"/>
  <c r="S171" i="26"/>
  <c r="T171" i="26"/>
  <c r="EK169" i="26"/>
  <c r="BG170" i="26"/>
  <c r="AI171" i="26"/>
  <c r="W171" i="26"/>
  <c r="AY170" i="26"/>
  <c r="EA170" i="26"/>
  <c r="CN169" i="26"/>
  <c r="DI169" i="26"/>
  <c r="EQ169" i="26"/>
  <c r="X171" i="26"/>
  <c r="BE170" i="26"/>
  <c r="H320" i="26"/>
  <c r="G318" i="26"/>
  <c r="CX170" i="26" l="1"/>
  <c r="DN170" i="26"/>
  <c r="CZ170" i="26"/>
  <c r="EY169" i="26"/>
  <c r="DL170" i="26"/>
  <c r="FD168" i="26"/>
  <c r="FC169" i="26" s="1"/>
  <c r="J174" i="26"/>
  <c r="J175" i="26" s="1"/>
  <c r="DR170" i="26"/>
  <c r="FB169" i="26"/>
  <c r="CV170" i="26"/>
  <c r="BS170" i="26"/>
  <c r="DP170" i="26"/>
  <c r="L174" i="26"/>
  <c r="FA169" i="26"/>
  <c r="DK170" i="26"/>
  <c r="CN170" i="26"/>
  <c r="BG171" i="26"/>
  <c r="BV170" i="26"/>
  <c r="CL170" i="26"/>
  <c r="CY170" i="26"/>
  <c r="CY171" i="26" s="1"/>
  <c r="EG170" i="26"/>
  <c r="ET170" i="26"/>
  <c r="AI172" i="26"/>
  <c r="N174" i="26"/>
  <c r="AG172" i="26"/>
  <c r="O174" i="26"/>
  <c r="M174" i="26"/>
  <c r="AM172" i="26"/>
  <c r="EN170" i="26"/>
  <c r="DO170" i="26"/>
  <c r="DO171" i="26" s="1"/>
  <c r="DG170" i="26"/>
  <c r="EX170" i="26"/>
  <c r="EV170" i="26"/>
  <c r="BX170" i="26"/>
  <c r="EH170" i="26"/>
  <c r="EA171" i="26"/>
  <c r="BT170" i="26"/>
  <c r="EM170" i="26"/>
  <c r="EO170" i="26"/>
  <c r="DB170" i="26"/>
  <c r="BC171" i="26"/>
  <c r="DI170" i="26"/>
  <c r="BR170" i="26"/>
  <c r="BQ171" i="26" s="1"/>
  <c r="DD170" i="26"/>
  <c r="AE172" i="26"/>
  <c r="BK171" i="26"/>
  <c r="DM170" i="26"/>
  <c r="Z172" i="26"/>
  <c r="BE171" i="26"/>
  <c r="ES170" i="26"/>
  <c r="CW170" i="26"/>
  <c r="CW171" i="26" s="1"/>
  <c r="DT170" i="26"/>
  <c r="AC172" i="26"/>
  <c r="DA170" i="26"/>
  <c r="CJ170" i="26"/>
  <c r="AA172" i="26"/>
  <c r="CS170" i="26"/>
  <c r="AK172" i="26"/>
  <c r="EK170" i="26"/>
  <c r="BY170" i="26"/>
  <c r="CD170" i="26"/>
  <c r="CH170" i="26"/>
  <c r="BM171" i="26"/>
  <c r="BB171" i="26"/>
  <c r="CE170" i="26"/>
  <c r="EQ170" i="26"/>
  <c r="CK170" i="26"/>
  <c r="CI170" i="26"/>
  <c r="DQ170" i="26"/>
  <c r="EW170" i="26"/>
  <c r="AT171" i="26"/>
  <c r="AY171" i="26"/>
  <c r="W172" i="26"/>
  <c r="DU170" i="26"/>
  <c r="AW171" i="26"/>
  <c r="BP171" i="26"/>
  <c r="CR170" i="26"/>
  <c r="N175" i="26"/>
  <c r="BI171" i="26"/>
  <c r="CA170" i="26"/>
  <c r="EF170" i="26"/>
  <c r="CQ170" i="26"/>
  <c r="EZ170" i="26"/>
  <c r="EJ170" i="26"/>
  <c r="AU171" i="26"/>
  <c r="DS170" i="26"/>
  <c r="DZ171" i="26"/>
  <c r="DV170" i="26"/>
  <c r="DY171" i="26"/>
  <c r="AJ172" i="26"/>
  <c r="EU170" i="26"/>
  <c r="DH170" i="26"/>
  <c r="AD172" i="26"/>
  <c r="EI170" i="26"/>
  <c r="BF171" i="26"/>
  <c r="CB170" i="26"/>
  <c r="V172" i="26"/>
  <c r="DJ170" i="26"/>
  <c r="T172" i="26"/>
  <c r="EL170" i="26"/>
  <c r="DC170" i="26"/>
  <c r="AX171" i="26"/>
  <c r="BU170" i="26"/>
  <c r="DE170" i="26"/>
  <c r="EP170" i="26"/>
  <c r="S172" i="26"/>
  <c r="R172" i="26"/>
  <c r="BL171" i="26"/>
  <c r="AL172" i="26"/>
  <c r="EY170" i="26"/>
  <c r="AO172" i="26"/>
  <c r="AN172" i="26"/>
  <c r="BD171" i="26"/>
  <c r="ED170" i="26"/>
  <c r="EC170" i="26"/>
  <c r="Y172" i="26"/>
  <c r="CG170" i="26"/>
  <c r="BH171" i="26"/>
  <c r="AR171" i="26"/>
  <c r="AQ171" i="26"/>
  <c r="EE170" i="26"/>
  <c r="BW170" i="26"/>
  <c r="AV171" i="26"/>
  <c r="AB172" i="26"/>
  <c r="CF170" i="26"/>
  <c r="X172" i="26"/>
  <c r="CM170" i="26"/>
  <c r="ER170" i="26"/>
  <c r="BZ170" i="26"/>
  <c r="AS171" i="26"/>
  <c r="BA171" i="26"/>
  <c r="BJ171" i="26"/>
  <c r="AZ171" i="26"/>
  <c r="CC170" i="26"/>
  <c r="DF170" i="26"/>
  <c r="U172" i="26"/>
  <c r="BN171" i="26"/>
  <c r="BO171" i="26"/>
  <c r="DW170" i="26"/>
  <c r="AF172" i="26"/>
  <c r="CP170" i="26"/>
  <c r="CO170" i="26"/>
  <c r="CT170" i="26"/>
  <c r="CU170" i="26"/>
  <c r="AH172" i="26"/>
  <c r="H321" i="26"/>
  <c r="G319" i="26"/>
  <c r="K175" i="26" l="1"/>
  <c r="BS171" i="26"/>
  <c r="DM171" i="26"/>
  <c r="FA170" i="26"/>
  <c r="EZ171" i="26" s="1"/>
  <c r="FD169" i="26"/>
  <c r="FC170" i="26" s="1"/>
  <c r="CM171" i="26"/>
  <c r="M175" i="26"/>
  <c r="FB170" i="26"/>
  <c r="FA171" i="26" s="1"/>
  <c r="DQ171" i="26"/>
  <c r="L175" i="26"/>
  <c r="L176" i="26" s="1"/>
  <c r="AH173" i="26"/>
  <c r="DL171" i="26"/>
  <c r="EL171" i="26"/>
  <c r="EH171" i="26"/>
  <c r="EU171" i="26"/>
  <c r="CD171" i="26"/>
  <c r="EF171" i="26"/>
  <c r="EG171" i="26"/>
  <c r="EW171" i="26"/>
  <c r="CJ171" i="26"/>
  <c r="BH172" i="26"/>
  <c r="DN171" i="26"/>
  <c r="DN172" i="26" s="1"/>
  <c r="EN171" i="26"/>
  <c r="AB173" i="26"/>
  <c r="DJ171" i="26"/>
  <c r="BU171" i="26"/>
  <c r="DA171" i="26"/>
  <c r="AL173" i="26"/>
  <c r="AF173" i="26"/>
  <c r="AX172" i="26"/>
  <c r="BJ172" i="26"/>
  <c r="CH171" i="26"/>
  <c r="AD173" i="26"/>
  <c r="BR171" i="26"/>
  <c r="BQ172" i="26" s="1"/>
  <c r="DH171" i="26"/>
  <c r="DW171" i="26"/>
  <c r="BF172" i="26"/>
  <c r="CX171" i="26"/>
  <c r="CX172" i="26" s="1"/>
  <c r="AM173" i="26"/>
  <c r="AV172" i="26"/>
  <c r="Z173" i="26"/>
  <c r="BB172" i="26"/>
  <c r="ER171" i="26"/>
  <c r="BD172" i="26"/>
  <c r="CO171" i="26"/>
  <c r="BZ171" i="26"/>
  <c r="U173" i="26"/>
  <c r="AJ173" i="26"/>
  <c r="DP171" i="26"/>
  <c r="DP172" i="26" s="1"/>
  <c r="CZ171" i="26"/>
  <c r="CI171" i="26"/>
  <c r="CK171" i="26"/>
  <c r="BL172" i="26"/>
  <c r="EI171" i="26"/>
  <c r="BI172" i="26"/>
  <c r="DT171" i="26"/>
  <c r="BT171" i="26"/>
  <c r="CF171" i="26"/>
  <c r="AN173" i="26"/>
  <c r="DF171" i="26"/>
  <c r="EY171" i="26"/>
  <c r="ED171" i="26"/>
  <c r="BE172" i="26"/>
  <c r="X173" i="26"/>
  <c r="BY171" i="26"/>
  <c r="CA171" i="26"/>
  <c r="AE173" i="26"/>
  <c r="AZ172" i="26"/>
  <c r="EQ171" i="26"/>
  <c r="DD171" i="26"/>
  <c r="BM172" i="26"/>
  <c r="AW172" i="26"/>
  <c r="W173" i="26"/>
  <c r="EC171" i="26"/>
  <c r="EB171" i="26"/>
  <c r="CB171" i="26"/>
  <c r="CC171" i="26"/>
  <c r="AG173" i="26"/>
  <c r="DC171" i="26"/>
  <c r="DB171" i="26"/>
  <c r="AY172" i="26"/>
  <c r="BN172" i="26"/>
  <c r="BO172" i="26"/>
  <c r="AC173" i="26"/>
  <c r="DS171" i="26"/>
  <c r="DR171" i="26"/>
  <c r="BV171" i="26"/>
  <c r="BW171" i="26"/>
  <c r="T173" i="26"/>
  <c r="BP172" i="26"/>
  <c r="DV171" i="26"/>
  <c r="AU172" i="26"/>
  <c r="EE171" i="26"/>
  <c r="BG172" i="26"/>
  <c r="AI173" i="26"/>
  <c r="EJ171" i="26"/>
  <c r="CT171" i="26"/>
  <c r="AQ172" i="26"/>
  <c r="AP172" i="26"/>
  <c r="DK171" i="26"/>
  <c r="CL171" i="26"/>
  <c r="EX171" i="26"/>
  <c r="AR172" i="26"/>
  <c r="BK172" i="26"/>
  <c r="AA173" i="26"/>
  <c r="BC172" i="26"/>
  <c r="BX171" i="26"/>
  <c r="AK173" i="26"/>
  <c r="EV171" i="26"/>
  <c r="ET171" i="26"/>
  <c r="DX171" i="26"/>
  <c r="CQ171" i="26"/>
  <c r="R173" i="26"/>
  <c r="Q173" i="26"/>
  <c r="DG171" i="26"/>
  <c r="CP171" i="26"/>
  <c r="BA172" i="26"/>
  <c r="S173" i="26"/>
  <c r="CE171" i="26"/>
  <c r="AS172" i="26"/>
  <c r="CR171" i="26"/>
  <c r="EP171" i="26"/>
  <c r="EO171" i="26"/>
  <c r="J176" i="26"/>
  <c r="AT172" i="26"/>
  <c r="EM171" i="26"/>
  <c r="CU171" i="26"/>
  <c r="CV171" i="26"/>
  <c r="CN171" i="26"/>
  <c r="CG171" i="26"/>
  <c r="DE171" i="26"/>
  <c r="V173" i="26"/>
  <c r="CS171" i="26"/>
  <c r="DI171" i="26"/>
  <c r="Y173" i="26"/>
  <c r="EK171" i="26"/>
  <c r="DU171" i="26"/>
  <c r="DZ172" i="26"/>
  <c r="ES171" i="26"/>
  <c r="H322" i="26"/>
  <c r="G320" i="26"/>
  <c r="K176" i="26" l="1"/>
  <c r="EG172" i="26"/>
  <c r="EV172" i="26"/>
  <c r="M176" i="26"/>
  <c r="L177" i="26" s="1"/>
  <c r="FD170" i="26"/>
  <c r="FC171" i="26" s="1"/>
  <c r="EH172" i="26"/>
  <c r="FB171" i="26"/>
  <c r="DO172" i="26"/>
  <c r="DO173" i="26" s="1"/>
  <c r="EX172" i="26"/>
  <c r="CG172" i="26"/>
  <c r="BR172" i="26"/>
  <c r="BQ173" i="26" s="1"/>
  <c r="DG172" i="26"/>
  <c r="EM172" i="26"/>
  <c r="DK172" i="26"/>
  <c r="Y174" i="26"/>
  <c r="DI172" i="26"/>
  <c r="AA174" i="26"/>
  <c r="DM172" i="26"/>
  <c r="CZ172" i="26"/>
  <c r="AG174" i="26"/>
  <c r="CE172" i="26"/>
  <c r="CN172" i="26"/>
  <c r="V174" i="26"/>
  <c r="AE174" i="26"/>
  <c r="CI172" i="26"/>
  <c r="AK174" i="26"/>
  <c r="AI174" i="26"/>
  <c r="EK172" i="26"/>
  <c r="BG173" i="26"/>
  <c r="CY172" i="26"/>
  <c r="AC174" i="26"/>
  <c r="BI173" i="26"/>
  <c r="DX172" i="26"/>
  <c r="AF174" i="26"/>
  <c r="J177" i="26"/>
  <c r="BK173" i="26"/>
  <c r="BS172" i="26"/>
  <c r="BC173" i="26"/>
  <c r="EQ172" i="26"/>
  <c r="AW173" i="26"/>
  <c r="AM174" i="26"/>
  <c r="BE173" i="26"/>
  <c r="DE172" i="26"/>
  <c r="BA173" i="26"/>
  <c r="BZ172" i="26"/>
  <c r="CJ172" i="26"/>
  <c r="DU172" i="26"/>
  <c r="AY173" i="26"/>
  <c r="BU172" i="26"/>
  <c r="DC172" i="26"/>
  <c r="CC172" i="26"/>
  <c r="EC172" i="26"/>
  <c r="BT172" i="26"/>
  <c r="CV172" i="26"/>
  <c r="BX172" i="26"/>
  <c r="EY172" i="26"/>
  <c r="EE172" i="26"/>
  <c r="S174" i="26"/>
  <c r="CS172" i="26"/>
  <c r="BV172" i="26"/>
  <c r="AH174" i="26"/>
  <c r="CQ172" i="26"/>
  <c r="AD174" i="26"/>
  <c r="BN173" i="26"/>
  <c r="DL172" i="26"/>
  <c r="AV173" i="26"/>
  <c r="AR173" i="26"/>
  <c r="DH172" i="26"/>
  <c r="BP173" i="26"/>
  <c r="ES172" i="26"/>
  <c r="BY172" i="26"/>
  <c r="CA172" i="26"/>
  <c r="AT173" i="26"/>
  <c r="BH173" i="26"/>
  <c r="FA172" i="26"/>
  <c r="BD173" i="26"/>
  <c r="CF172" i="26"/>
  <c r="X174" i="26"/>
  <c r="ET172" i="26"/>
  <c r="EF172" i="26"/>
  <c r="EG173" i="26" s="1"/>
  <c r="EU172" i="26"/>
  <c r="AU173" i="26"/>
  <c r="W174" i="26"/>
  <c r="DV172" i="26"/>
  <c r="EL172" i="26"/>
  <c r="DT172" i="26"/>
  <c r="AL174" i="26"/>
  <c r="DY172" i="26"/>
  <c r="AO173" i="26"/>
  <c r="AP173" i="26"/>
  <c r="T174" i="26"/>
  <c r="AB174" i="26"/>
  <c r="BF173" i="26"/>
  <c r="CM172" i="26"/>
  <c r="CU172" i="26"/>
  <c r="CP172" i="26"/>
  <c r="EZ172" i="26"/>
  <c r="AQ173" i="26"/>
  <c r="BW172" i="26"/>
  <c r="AX173" i="26"/>
  <c r="Z174" i="26"/>
  <c r="EW172" i="26"/>
  <c r="BO173" i="26"/>
  <c r="ED172" i="26"/>
  <c r="U174" i="26"/>
  <c r="AZ173" i="26"/>
  <c r="CT172" i="26"/>
  <c r="Q174" i="26"/>
  <c r="P174" i="26"/>
  <c r="O175" i="26" s="1"/>
  <c r="BL173" i="26"/>
  <c r="DW172" i="26"/>
  <c r="DR172" i="26"/>
  <c r="DQ172" i="26"/>
  <c r="CB172" i="26"/>
  <c r="CH172" i="26"/>
  <c r="ER172" i="26"/>
  <c r="R174" i="26"/>
  <c r="EJ172" i="26"/>
  <c r="DS172" i="26"/>
  <c r="CD172" i="26"/>
  <c r="EP172" i="26"/>
  <c r="EI172" i="26"/>
  <c r="EH173" i="26" s="1"/>
  <c r="AJ174" i="26"/>
  <c r="BB173" i="26"/>
  <c r="CR172" i="26"/>
  <c r="BJ173" i="26"/>
  <c r="DF172" i="26"/>
  <c r="DB172" i="26"/>
  <c r="DA172" i="26"/>
  <c r="K177" i="26"/>
  <c r="BM173" i="26"/>
  <c r="EO172" i="26"/>
  <c r="EN172" i="26"/>
  <c r="CW172" i="26"/>
  <c r="AS173" i="26"/>
  <c r="CO172" i="26"/>
  <c r="CL172" i="26"/>
  <c r="CK172" i="26"/>
  <c r="DJ172" i="26"/>
  <c r="EB172" i="26"/>
  <c r="EA172" i="26"/>
  <c r="DD172" i="26"/>
  <c r="H323" i="26"/>
  <c r="G321" i="26"/>
  <c r="DN173" i="26" l="1"/>
  <c r="EW173" i="26"/>
  <c r="DL173" i="26"/>
  <c r="FD171" i="26"/>
  <c r="FC172" i="26" s="1"/>
  <c r="FB172" i="26"/>
  <c r="DH173" i="26"/>
  <c r="BR173" i="26"/>
  <c r="DJ173" i="26"/>
  <c r="BS173" i="26"/>
  <c r="CW173" i="26"/>
  <c r="Z175" i="26"/>
  <c r="CF173" i="26"/>
  <c r="DF173" i="26"/>
  <c r="CH173" i="26"/>
  <c r="EL173" i="26"/>
  <c r="BB174" i="26"/>
  <c r="K178" i="26"/>
  <c r="AJ175" i="26"/>
  <c r="AH175" i="26"/>
  <c r="CY173" i="26"/>
  <c r="AZ174" i="26"/>
  <c r="BH174" i="26"/>
  <c r="AX174" i="26"/>
  <c r="AF175" i="26"/>
  <c r="AB175" i="26"/>
  <c r="AD175" i="26"/>
  <c r="DY173" i="26"/>
  <c r="DD173" i="26"/>
  <c r="AL175" i="26"/>
  <c r="BD174" i="26"/>
  <c r="CD173" i="26"/>
  <c r="CB173" i="26"/>
  <c r="AC175" i="26"/>
  <c r="BT173" i="26"/>
  <c r="BW173" i="26"/>
  <c r="BY173" i="26"/>
  <c r="CO173" i="26"/>
  <c r="BU173" i="26"/>
  <c r="ER173" i="26"/>
  <c r="EA173" i="26"/>
  <c r="BO174" i="26"/>
  <c r="ED173" i="26"/>
  <c r="U175" i="26"/>
  <c r="DS173" i="26"/>
  <c r="CR173" i="26"/>
  <c r="EF173" i="26"/>
  <c r="EG174" i="26" s="1"/>
  <c r="DI173" i="26"/>
  <c r="BG174" i="26"/>
  <c r="EN173" i="26"/>
  <c r="AG175" i="26"/>
  <c r="DU173" i="26"/>
  <c r="EU173" i="26"/>
  <c r="AA175" i="26"/>
  <c r="AQ174" i="26"/>
  <c r="W175" i="26"/>
  <c r="AS174" i="26"/>
  <c r="EZ173" i="26"/>
  <c r="BP174" i="26"/>
  <c r="AE175" i="26"/>
  <c r="AU174" i="26"/>
  <c r="BZ173" i="26"/>
  <c r="EJ173" i="26"/>
  <c r="DW173" i="26"/>
  <c r="DB173" i="26"/>
  <c r="J178" i="26"/>
  <c r="J179" i="26" s="1"/>
  <c r="CU173" i="26"/>
  <c r="EM173" i="26"/>
  <c r="BL174" i="26"/>
  <c r="AW174" i="26"/>
  <c r="EI173" i="26"/>
  <c r="BQ174" i="26"/>
  <c r="DM173" i="26"/>
  <c r="DN174" i="26" s="1"/>
  <c r="DC173" i="26"/>
  <c r="DA173" i="26"/>
  <c r="CZ173" i="26"/>
  <c r="CS173" i="26"/>
  <c r="ES173" i="26"/>
  <c r="CG173" i="26"/>
  <c r="X175" i="26"/>
  <c r="N176" i="26"/>
  <c r="EB173" i="26"/>
  <c r="P175" i="26"/>
  <c r="Q175" i="26"/>
  <c r="EE173" i="26"/>
  <c r="CP173" i="26"/>
  <c r="BJ174" i="26"/>
  <c r="BI174" i="26"/>
  <c r="CC173" i="26"/>
  <c r="FA173" i="26"/>
  <c r="DX173" i="26"/>
  <c r="CK173" i="26"/>
  <c r="CJ173" i="26"/>
  <c r="EK173" i="26"/>
  <c r="AK175" i="26"/>
  <c r="EV173" i="26"/>
  <c r="CE173" i="26"/>
  <c r="CL173" i="26"/>
  <c r="CX173" i="26"/>
  <c r="CM173" i="26"/>
  <c r="DE173" i="26"/>
  <c r="AR174" i="26"/>
  <c r="CT173" i="26"/>
  <c r="BV173" i="26"/>
  <c r="BF174" i="26"/>
  <c r="BE174" i="26"/>
  <c r="CN173" i="26"/>
  <c r="EC173" i="26"/>
  <c r="R175" i="26"/>
  <c r="BK174" i="26"/>
  <c r="DZ173" i="26"/>
  <c r="DG173" i="26"/>
  <c r="DG174" i="26" s="1"/>
  <c r="T175" i="26"/>
  <c r="DT173" i="26"/>
  <c r="CI173" i="26"/>
  <c r="AT174" i="26"/>
  <c r="BC174" i="26"/>
  <c r="AP174" i="26"/>
  <c r="EQ173" i="26"/>
  <c r="CQ173" i="26"/>
  <c r="EO173" i="26"/>
  <c r="AI175" i="26"/>
  <c r="AO174" i="26"/>
  <c r="AN174" i="26"/>
  <c r="DV173" i="26"/>
  <c r="V175" i="26"/>
  <c r="Y175" i="26"/>
  <c r="EX173" i="26"/>
  <c r="AY174" i="26"/>
  <c r="BX173" i="26"/>
  <c r="DK173" i="26"/>
  <c r="AV174" i="26"/>
  <c r="BM174" i="26"/>
  <c r="DQ173" i="26"/>
  <c r="DP173" i="26"/>
  <c r="BA174" i="26"/>
  <c r="S175" i="26"/>
  <c r="ET173" i="26"/>
  <c r="CA173" i="26"/>
  <c r="EP173" i="26"/>
  <c r="DR173" i="26"/>
  <c r="BN174" i="26"/>
  <c r="CV173" i="26"/>
  <c r="BR174" i="26"/>
  <c r="EY173" i="26"/>
  <c r="H324" i="26"/>
  <c r="G322" i="26"/>
  <c r="DI174" i="26" l="1"/>
  <c r="CE174" i="26"/>
  <c r="BS174" i="26"/>
  <c r="CG174" i="26"/>
  <c r="FD172" i="26"/>
  <c r="FC173" i="26" s="1"/>
  <c r="FB173" i="26"/>
  <c r="DK174" i="26"/>
  <c r="CX174" i="26"/>
  <c r="AE176" i="26"/>
  <c r="BA175" i="26"/>
  <c r="CC174" i="26"/>
  <c r="AY175" i="26"/>
  <c r="AB176" i="26"/>
  <c r="BC175" i="26"/>
  <c r="DE174" i="26"/>
  <c r="AG176" i="26"/>
  <c r="AC176" i="26"/>
  <c r="AK176" i="26"/>
  <c r="EV174" i="26"/>
  <c r="BX174" i="26"/>
  <c r="AA176" i="26"/>
  <c r="DZ174" i="26"/>
  <c r="V176" i="26"/>
  <c r="BV174" i="26"/>
  <c r="BT174" i="26"/>
  <c r="BO175" i="26"/>
  <c r="AJ176" i="26"/>
  <c r="DX174" i="26"/>
  <c r="CA174" i="26"/>
  <c r="ET174" i="26"/>
  <c r="EK174" i="26"/>
  <c r="DM174" i="26"/>
  <c r="EE174" i="26"/>
  <c r="DT174" i="26"/>
  <c r="DV174" i="26"/>
  <c r="BR175" i="26"/>
  <c r="CV174" i="26"/>
  <c r="EM174" i="26"/>
  <c r="BP175" i="26"/>
  <c r="AR175" i="26"/>
  <c r="CT174" i="26"/>
  <c r="EN174" i="26"/>
  <c r="DB174" i="26"/>
  <c r="BM175" i="26"/>
  <c r="AV175" i="26"/>
  <c r="AT175" i="26"/>
  <c r="S176" i="26"/>
  <c r="EJ174" i="26"/>
  <c r="Y176" i="26"/>
  <c r="DC174" i="26"/>
  <c r="BY174" i="26"/>
  <c r="CI174" i="26"/>
  <c r="EI174" i="26"/>
  <c r="EW174" i="26"/>
  <c r="AD176" i="26"/>
  <c r="AF176" i="26"/>
  <c r="DD174" i="26"/>
  <c r="EC174" i="26"/>
  <c r="EL174" i="26"/>
  <c r="BF175" i="26"/>
  <c r="FA174" i="26"/>
  <c r="BZ174" i="26"/>
  <c r="EY174" i="26"/>
  <c r="CL174" i="26"/>
  <c r="CB174" i="26"/>
  <c r="AX175" i="26"/>
  <c r="BK175" i="26"/>
  <c r="EH174" i="26"/>
  <c r="R176" i="26"/>
  <c r="W176" i="26"/>
  <c r="CH174" i="26"/>
  <c r="BB175" i="26"/>
  <c r="BQ175" i="26"/>
  <c r="AW175" i="26"/>
  <c r="CW174" i="26"/>
  <c r="CU174" i="26"/>
  <c r="EZ174" i="26"/>
  <c r="BW174" i="26"/>
  <c r="EU174" i="26"/>
  <c r="Q176" i="26"/>
  <c r="U176" i="26"/>
  <c r="DP174" i="26"/>
  <c r="DO174" i="26"/>
  <c r="CO174" i="26"/>
  <c r="CN174" i="26"/>
  <c r="P176" i="26"/>
  <c r="BL175" i="26"/>
  <c r="DQ174" i="26"/>
  <c r="BE175" i="26"/>
  <c r="BI175" i="26"/>
  <c r="BH175" i="26"/>
  <c r="CD174" i="26"/>
  <c r="CD175" i="26" s="1"/>
  <c r="AN175" i="26"/>
  <c r="AM175" i="26"/>
  <c r="BJ175" i="26"/>
  <c r="BG175" i="26"/>
  <c r="AO175" i="26"/>
  <c r="T176" i="26"/>
  <c r="DJ174" i="26"/>
  <c r="EB174" i="26"/>
  <c r="ES174" i="26"/>
  <c r="DR174" i="26"/>
  <c r="Z176" i="26"/>
  <c r="EA174" i="26"/>
  <c r="CF174" i="26"/>
  <c r="DU174" i="26"/>
  <c r="AI176" i="26"/>
  <c r="AH176" i="26"/>
  <c r="ED174" i="26"/>
  <c r="AZ175" i="26"/>
  <c r="BN175" i="26"/>
  <c r="EQ174" i="26"/>
  <c r="EP174" i="26"/>
  <c r="EO174" i="26"/>
  <c r="ER174" i="26"/>
  <c r="AU175" i="26"/>
  <c r="DY174" i="26"/>
  <c r="DW174" i="26"/>
  <c r="CR174" i="26"/>
  <c r="CQ174" i="26"/>
  <c r="DS174" i="26"/>
  <c r="AQ175" i="26"/>
  <c r="CS174" i="26"/>
  <c r="AS175" i="26"/>
  <c r="BD175" i="26"/>
  <c r="CJ174" i="26"/>
  <c r="CP174" i="26"/>
  <c r="CZ174" i="26"/>
  <c r="CY174" i="26"/>
  <c r="DH174" i="26"/>
  <c r="DH175" i="26" s="1"/>
  <c r="CK174" i="26"/>
  <c r="M177" i="26"/>
  <c r="DA174" i="26"/>
  <c r="EX174" i="26"/>
  <c r="AP175" i="26"/>
  <c r="BU174" i="26"/>
  <c r="DL174" i="26"/>
  <c r="DF174" i="26"/>
  <c r="O176" i="26"/>
  <c r="CM174" i="26"/>
  <c r="X176" i="26"/>
  <c r="EF174" i="26"/>
  <c r="H325" i="26"/>
  <c r="G323" i="26"/>
  <c r="CF175" i="26" l="1"/>
  <c r="BS175" i="26"/>
  <c r="AZ176" i="26"/>
  <c r="FD173" i="26"/>
  <c r="FC174" i="26" s="1"/>
  <c r="FB174" i="26"/>
  <c r="AB177" i="26"/>
  <c r="BB176" i="26"/>
  <c r="EU175" i="26"/>
  <c r="DF175" i="26"/>
  <c r="AF177" i="26"/>
  <c r="BW175" i="26"/>
  <c r="DY175" i="26"/>
  <c r="DL175" i="26"/>
  <c r="CB175" i="26"/>
  <c r="AE177" i="26"/>
  <c r="EF175" i="26"/>
  <c r="DW175" i="26"/>
  <c r="EJ175" i="26"/>
  <c r="DU175" i="26"/>
  <c r="EI175" i="26"/>
  <c r="X177" i="26"/>
  <c r="O177" i="26"/>
  <c r="CW175" i="26"/>
  <c r="EL175" i="26"/>
  <c r="DC175" i="26"/>
  <c r="EK175" i="26"/>
  <c r="CU175" i="26"/>
  <c r="CA175" i="26"/>
  <c r="AU176" i="26"/>
  <c r="BN176" i="26"/>
  <c r="AS176" i="26"/>
  <c r="EX175" i="26"/>
  <c r="Z177" i="26"/>
  <c r="CH175" i="26"/>
  <c r="T177" i="26"/>
  <c r="DD175" i="26"/>
  <c r="ED175" i="26"/>
  <c r="BZ175" i="26"/>
  <c r="AP176" i="26"/>
  <c r="CC175" i="26"/>
  <c r="AD177" i="26"/>
  <c r="AC177" i="26"/>
  <c r="BX175" i="26"/>
  <c r="BY175" i="26"/>
  <c r="CS175" i="26"/>
  <c r="BR176" i="26"/>
  <c r="BK176" i="26"/>
  <c r="BV175" i="26"/>
  <c r="DS175" i="26"/>
  <c r="EV175" i="26"/>
  <c r="EZ175" i="26"/>
  <c r="CM175" i="26"/>
  <c r="AA177" i="26"/>
  <c r="ET175" i="26"/>
  <c r="CV175" i="26"/>
  <c r="AW176" i="26"/>
  <c r="AY176" i="26"/>
  <c r="CP175" i="26"/>
  <c r="BL176" i="26"/>
  <c r="EM175" i="26"/>
  <c r="DG175" i="26"/>
  <c r="DG176" i="26" s="1"/>
  <c r="DP175" i="26"/>
  <c r="DA175" i="26"/>
  <c r="CK175" i="26"/>
  <c r="DK175" i="26"/>
  <c r="AI177" i="26"/>
  <c r="Q177" i="26"/>
  <c r="EH175" i="26"/>
  <c r="CY175" i="26"/>
  <c r="DZ175" i="26"/>
  <c r="BH176" i="26"/>
  <c r="ER175" i="26"/>
  <c r="BE176" i="26"/>
  <c r="CZ175" i="26"/>
  <c r="AH177" i="26"/>
  <c r="AG177" i="26"/>
  <c r="BI176" i="26"/>
  <c r="BQ176" i="26"/>
  <c r="BP176" i="26"/>
  <c r="CE175" i="26"/>
  <c r="CE176" i="26" s="1"/>
  <c r="U177" i="26"/>
  <c r="CX175" i="26"/>
  <c r="AV176" i="26"/>
  <c r="AO176" i="26"/>
  <c r="CJ175" i="26"/>
  <c r="AJ177" i="26"/>
  <c r="CI175" i="26"/>
  <c r="DE175" i="26"/>
  <c r="CG175" i="26"/>
  <c r="DV175" i="26"/>
  <c r="BD176" i="26"/>
  <c r="EN175" i="26"/>
  <c r="EO175" i="26"/>
  <c r="DQ175" i="26"/>
  <c r="BA176" i="26"/>
  <c r="BA177" i="26" s="1"/>
  <c r="BG176" i="26"/>
  <c r="V177" i="26"/>
  <c r="W177" i="26"/>
  <c r="EE175" i="26"/>
  <c r="L178" i="26"/>
  <c r="EQ175" i="26"/>
  <c r="EP175" i="26"/>
  <c r="CT175" i="26"/>
  <c r="BJ176" i="26"/>
  <c r="EY175" i="26"/>
  <c r="DX175" i="26"/>
  <c r="N177" i="26"/>
  <c r="BM176" i="26"/>
  <c r="EW175" i="26"/>
  <c r="P177" i="26"/>
  <c r="FA175" i="26"/>
  <c r="BF176" i="26"/>
  <c r="R177" i="26"/>
  <c r="AQ176" i="26"/>
  <c r="DT175" i="26"/>
  <c r="CL175" i="26"/>
  <c r="AT176" i="26"/>
  <c r="BC176" i="26"/>
  <c r="DR175" i="26"/>
  <c r="AM176" i="26"/>
  <c r="AL176" i="26"/>
  <c r="CN175" i="26"/>
  <c r="EG175" i="26"/>
  <c r="Y177" i="26"/>
  <c r="DM175" i="26"/>
  <c r="ES175" i="26"/>
  <c r="AN176" i="26"/>
  <c r="CO175" i="26"/>
  <c r="EC175" i="26"/>
  <c r="S177" i="26"/>
  <c r="CQ175" i="26"/>
  <c r="EA175" i="26"/>
  <c r="EB175" i="26"/>
  <c r="AX176" i="26"/>
  <c r="BU175" i="26"/>
  <c r="BT175" i="26"/>
  <c r="BS176" i="26" s="1"/>
  <c r="DB175" i="26"/>
  <c r="CR175" i="26"/>
  <c r="AR176" i="26"/>
  <c r="DJ175" i="26"/>
  <c r="DI175" i="26"/>
  <c r="DO175" i="26"/>
  <c r="DN175" i="26"/>
  <c r="BO176" i="26"/>
  <c r="H326" i="26"/>
  <c r="G324" i="26"/>
  <c r="FD174" i="26" l="1"/>
  <c r="FC175" i="26" s="1"/>
  <c r="FB175" i="26"/>
  <c r="EE176" i="26"/>
  <c r="EI176" i="26"/>
  <c r="Y178" i="26"/>
  <c r="DX176" i="26"/>
  <c r="DV176" i="26"/>
  <c r="EG176" i="26"/>
  <c r="AE178" i="26"/>
  <c r="CC176" i="26"/>
  <c r="N178" i="26"/>
  <c r="EK176" i="26"/>
  <c r="EJ176" i="26"/>
  <c r="EL176" i="26"/>
  <c r="CT176" i="26"/>
  <c r="DH176" i="26"/>
  <c r="BZ176" i="26"/>
  <c r="BJ177" i="26"/>
  <c r="AT177" i="26"/>
  <c r="DB176" i="26"/>
  <c r="BO177" i="26"/>
  <c r="EW176" i="26"/>
  <c r="P178" i="26"/>
  <c r="CG176" i="26"/>
  <c r="CV176" i="26"/>
  <c r="AA178" i="26"/>
  <c r="CA176" i="26"/>
  <c r="CY176" i="26"/>
  <c r="ES176" i="26"/>
  <c r="ED176" i="26"/>
  <c r="EY176" i="26"/>
  <c r="AB178" i="26"/>
  <c r="CB176" i="26"/>
  <c r="AC178" i="26"/>
  <c r="AX177" i="26"/>
  <c r="AD178" i="26"/>
  <c r="BY176" i="26"/>
  <c r="BM177" i="26"/>
  <c r="BW176" i="26"/>
  <c r="CD176" i="26"/>
  <c r="BU176" i="26"/>
  <c r="DR176" i="26"/>
  <c r="DT176" i="26"/>
  <c r="CW176" i="26"/>
  <c r="EU176" i="26"/>
  <c r="DF176" i="26"/>
  <c r="DK176" i="26"/>
  <c r="DJ176" i="26"/>
  <c r="AZ177" i="26"/>
  <c r="BX176" i="26"/>
  <c r="BF177" i="26"/>
  <c r="CI176" i="26"/>
  <c r="CZ176" i="26"/>
  <c r="AQ177" i="26"/>
  <c r="BK177" i="26"/>
  <c r="R178" i="26"/>
  <c r="CN176" i="26"/>
  <c r="AV177" i="26"/>
  <c r="W178" i="26"/>
  <c r="EA176" i="26"/>
  <c r="AM177" i="26"/>
  <c r="CX176" i="26"/>
  <c r="S178" i="26"/>
  <c r="BB177" i="26"/>
  <c r="CH176" i="26"/>
  <c r="EO176" i="26"/>
  <c r="DO176" i="26"/>
  <c r="CU176" i="26"/>
  <c r="BL177" i="26"/>
  <c r="CR176" i="26"/>
  <c r="BD177" i="26"/>
  <c r="BR177" i="26"/>
  <c r="AS177" i="26"/>
  <c r="DL176" i="26"/>
  <c r="DM176" i="26"/>
  <c r="K179" i="26"/>
  <c r="T178" i="26"/>
  <c r="CM176" i="26"/>
  <c r="CL176" i="26"/>
  <c r="EV176" i="26"/>
  <c r="M178" i="26"/>
  <c r="EN176" i="26"/>
  <c r="EM176" i="26"/>
  <c r="AI178" i="26"/>
  <c r="DU176" i="26"/>
  <c r="DY176" i="26"/>
  <c r="DN176" i="26"/>
  <c r="EB176" i="26"/>
  <c r="DS176" i="26"/>
  <c r="X178" i="26"/>
  <c r="EF176" i="26"/>
  <c r="CJ176" i="26"/>
  <c r="BP177" i="26"/>
  <c r="V178" i="26"/>
  <c r="AP177" i="26"/>
  <c r="BQ177" i="26"/>
  <c r="DI176" i="26"/>
  <c r="EC176" i="26"/>
  <c r="DP176" i="26"/>
  <c r="DA176" i="26"/>
  <c r="BI177" i="26"/>
  <c r="CQ176" i="26"/>
  <c r="O178" i="26"/>
  <c r="BG177" i="26"/>
  <c r="Q178" i="26"/>
  <c r="AG178" i="26"/>
  <c r="AF178" i="26"/>
  <c r="AR177" i="26"/>
  <c r="AY177" i="26"/>
  <c r="AL177" i="26"/>
  <c r="AK177" i="26"/>
  <c r="EZ176" i="26"/>
  <c r="BE177" i="26"/>
  <c r="AH178" i="26"/>
  <c r="CS176" i="26"/>
  <c r="DW176" i="26"/>
  <c r="CF176" i="26"/>
  <c r="DC176" i="26"/>
  <c r="Z178" i="26"/>
  <c r="ER176" i="26"/>
  <c r="AU177" i="26"/>
  <c r="ET176" i="26"/>
  <c r="BN177" i="26"/>
  <c r="BN178" i="26" s="1"/>
  <c r="AW177" i="26"/>
  <c r="DE176" i="26"/>
  <c r="DD176" i="26"/>
  <c r="CP176" i="26"/>
  <c r="BV176" i="26"/>
  <c r="CO176" i="26"/>
  <c r="BC177" i="26"/>
  <c r="CK176" i="26"/>
  <c r="EP176" i="26"/>
  <c r="EX176" i="26"/>
  <c r="BT176" i="26"/>
  <c r="AO177" i="26"/>
  <c r="AN177" i="26"/>
  <c r="BH177" i="26"/>
  <c r="FA176" i="26"/>
  <c r="EQ176" i="26"/>
  <c r="DQ176" i="26"/>
  <c r="EH176" i="26"/>
  <c r="U178" i="26"/>
  <c r="DZ176" i="26"/>
  <c r="H327" i="26"/>
  <c r="G325" i="26"/>
  <c r="EF177" i="26" l="1"/>
  <c r="CF177" i="26"/>
  <c r="DW177" i="26"/>
  <c r="EJ177" i="26"/>
  <c r="Z179" i="26"/>
  <c r="ET177" i="26"/>
  <c r="EK177" i="26"/>
  <c r="FD175" i="26"/>
  <c r="FC176" i="26" s="1"/>
  <c r="FB176" i="26"/>
  <c r="AD179" i="26"/>
  <c r="M179" i="26"/>
  <c r="CD177" i="26"/>
  <c r="EH177" i="26"/>
  <c r="DG177" i="26"/>
  <c r="CS177" i="26"/>
  <c r="O179" i="26"/>
  <c r="BA178" i="26"/>
  <c r="X179" i="26"/>
  <c r="CU177" i="26"/>
  <c r="DZ177" i="26"/>
  <c r="DS177" i="26"/>
  <c r="BV177" i="26"/>
  <c r="CW177" i="26"/>
  <c r="CB177" i="26"/>
  <c r="EW177" i="26"/>
  <c r="CA177" i="26"/>
  <c r="ED177" i="26"/>
  <c r="BX177" i="26"/>
  <c r="AB179" i="26"/>
  <c r="CC177" i="26"/>
  <c r="AE179" i="26"/>
  <c r="BZ177" i="26"/>
  <c r="AY178" i="26"/>
  <c r="BY177" i="26"/>
  <c r="AC179" i="26"/>
  <c r="AW178" i="26"/>
  <c r="AU178" i="26"/>
  <c r="BT177" i="26"/>
  <c r="EP177" i="26"/>
  <c r="DB177" i="26"/>
  <c r="DI177" i="26"/>
  <c r="CK177" i="26"/>
  <c r="CN177" i="26"/>
  <c r="CX177" i="26"/>
  <c r="EV177" i="26"/>
  <c r="DU177" i="26"/>
  <c r="BK178" i="26"/>
  <c r="FA177" i="26"/>
  <c r="S179" i="26"/>
  <c r="DO177" i="26"/>
  <c r="BC178" i="26"/>
  <c r="BE178" i="26"/>
  <c r="CV177" i="26"/>
  <c r="DE177" i="26"/>
  <c r="DA177" i="26"/>
  <c r="ER177" i="26"/>
  <c r="AR178" i="26"/>
  <c r="DM177" i="26"/>
  <c r="CR177" i="26"/>
  <c r="EM177" i="26"/>
  <c r="Q179" i="26"/>
  <c r="DQ177" i="26"/>
  <c r="CP177" i="26"/>
  <c r="CH177" i="26"/>
  <c r="BH178" i="26"/>
  <c r="CT177" i="26"/>
  <c r="DJ177" i="26"/>
  <c r="Y179" i="26"/>
  <c r="EB177" i="26"/>
  <c r="CZ177" i="26"/>
  <c r="AL178" i="26"/>
  <c r="CY177" i="26"/>
  <c r="AN178" i="26"/>
  <c r="V179" i="26"/>
  <c r="EG177" i="26"/>
  <c r="DR177" i="26"/>
  <c r="R179" i="26"/>
  <c r="AH179" i="26"/>
  <c r="CM177" i="26"/>
  <c r="AA179" i="26"/>
  <c r="AK178" i="26"/>
  <c r="BL178" i="26"/>
  <c r="BQ178" i="26"/>
  <c r="DC177" i="26"/>
  <c r="ES177" i="26"/>
  <c r="P179" i="26"/>
  <c r="DD177" i="26"/>
  <c r="EU177" i="26"/>
  <c r="BU177" i="26"/>
  <c r="AJ178" i="26"/>
  <c r="AV178" i="26"/>
  <c r="BG178" i="26"/>
  <c r="AP178" i="26"/>
  <c r="EN177" i="26"/>
  <c r="DL177" i="26"/>
  <c r="DV177" i="26"/>
  <c r="DX177" i="26"/>
  <c r="CE177" i="26"/>
  <c r="BF178" i="26"/>
  <c r="BM178" i="26"/>
  <c r="EI177" i="26"/>
  <c r="CQ177" i="26"/>
  <c r="AZ178" i="26"/>
  <c r="CL177" i="26"/>
  <c r="AS178" i="26"/>
  <c r="CG177" i="26"/>
  <c r="EZ177" i="26"/>
  <c r="BI178" i="26"/>
  <c r="AX178" i="26"/>
  <c r="EL177" i="26"/>
  <c r="BW177" i="26"/>
  <c r="AO178" i="26"/>
  <c r="BP178" i="26"/>
  <c r="DN177" i="26"/>
  <c r="AT178" i="26"/>
  <c r="CJ177" i="26"/>
  <c r="DY177" i="26"/>
  <c r="BO178" i="26"/>
  <c r="T179" i="26"/>
  <c r="BS177" i="26"/>
  <c r="U179" i="26"/>
  <c r="CO177" i="26"/>
  <c r="EX177" i="26"/>
  <c r="DP177" i="26"/>
  <c r="W179" i="26"/>
  <c r="BD178" i="26"/>
  <c r="CI177" i="26"/>
  <c r="BB178" i="26"/>
  <c r="EY177" i="26"/>
  <c r="BJ178" i="26"/>
  <c r="N179" i="26"/>
  <c r="EO177" i="26"/>
  <c r="EA177" i="26"/>
  <c r="AM178" i="26"/>
  <c r="EC177" i="26"/>
  <c r="AQ178" i="26"/>
  <c r="EE177" i="26"/>
  <c r="J180" i="26"/>
  <c r="DH177" i="26"/>
  <c r="EQ177" i="26"/>
  <c r="AF179" i="26"/>
  <c r="AG179" i="26"/>
  <c r="DK177" i="26"/>
  <c r="DT177" i="26"/>
  <c r="L179" i="26"/>
  <c r="L180" i="26" s="1"/>
  <c r="DF177" i="26"/>
  <c r="H328" i="26"/>
  <c r="G326" i="26"/>
  <c r="N180" i="26" l="1"/>
  <c r="Y180" i="26"/>
  <c r="EI178" i="26"/>
  <c r="FD176" i="26"/>
  <c r="FC177" i="26" s="1"/>
  <c r="EG178" i="26"/>
  <c r="FB177" i="26"/>
  <c r="CT178" i="26"/>
  <c r="DH178" i="26"/>
  <c r="EE178" i="26"/>
  <c r="ES178" i="26"/>
  <c r="BW178" i="26"/>
  <c r="CC178" i="26"/>
  <c r="Z180" i="26"/>
  <c r="BZ178" i="26"/>
  <c r="CG178" i="26"/>
  <c r="CA178" i="26"/>
  <c r="DN178" i="26"/>
  <c r="AZ179" i="26"/>
  <c r="CO178" i="26"/>
  <c r="CW178" i="26"/>
  <c r="CB178" i="26"/>
  <c r="AC180" i="26"/>
  <c r="AA180" i="26"/>
  <c r="BY178" i="26"/>
  <c r="R180" i="26"/>
  <c r="AD180" i="26"/>
  <c r="CL178" i="26"/>
  <c r="CV178" i="26"/>
  <c r="AX179" i="26"/>
  <c r="BS178" i="26"/>
  <c r="AV179" i="26"/>
  <c r="BU178" i="26"/>
  <c r="EA178" i="26"/>
  <c r="EC178" i="26"/>
  <c r="BB179" i="26"/>
  <c r="EV178" i="26"/>
  <c r="DT178" i="26"/>
  <c r="EW178" i="26"/>
  <c r="DV178" i="26"/>
  <c r="BD179" i="26"/>
  <c r="DA178" i="26"/>
  <c r="DB178" i="26"/>
  <c r="DF178" i="26"/>
  <c r="BJ179" i="26"/>
  <c r="DK178" i="26"/>
  <c r="AT179" i="26"/>
  <c r="CQ178" i="26"/>
  <c r="P180" i="26"/>
  <c r="W180" i="26"/>
  <c r="DR178" i="26"/>
  <c r="DP178" i="26"/>
  <c r="EQ178" i="26"/>
  <c r="AM179" i="26"/>
  <c r="S180" i="26"/>
  <c r="CU178" i="26"/>
  <c r="CS178" i="26"/>
  <c r="EO178" i="26"/>
  <c r="AK179" i="26"/>
  <c r="EL178" i="26"/>
  <c r="DW178" i="26"/>
  <c r="DY178" i="26"/>
  <c r="CY178" i="26"/>
  <c r="AG180" i="26"/>
  <c r="CX178" i="26"/>
  <c r="AB180" i="26"/>
  <c r="AQ179" i="26"/>
  <c r="BX178" i="26"/>
  <c r="U180" i="26"/>
  <c r="BL179" i="26"/>
  <c r="EJ178" i="26"/>
  <c r="BV178" i="26"/>
  <c r="DU178" i="26"/>
  <c r="CZ178" i="26"/>
  <c r="BH179" i="26"/>
  <c r="EH178" i="26"/>
  <c r="EH179" i="26" s="1"/>
  <c r="BO179" i="26"/>
  <c r="BK179" i="26"/>
  <c r="CJ178" i="26"/>
  <c r="AJ179" i="26"/>
  <c r="FA178" i="26"/>
  <c r="DD178" i="26"/>
  <c r="BC179" i="26"/>
  <c r="AO179" i="26"/>
  <c r="BM179" i="26"/>
  <c r="BF179" i="26"/>
  <c r="AI179" i="26"/>
  <c r="AH180" i="26" s="1"/>
  <c r="AF180" i="26"/>
  <c r="DQ178" i="26"/>
  <c r="BR178" i="26"/>
  <c r="DS178" i="26"/>
  <c r="EP178" i="26"/>
  <c r="DO178" i="26"/>
  <c r="CN178" i="26"/>
  <c r="V180" i="26"/>
  <c r="DG178" i="26"/>
  <c r="AR179" i="26"/>
  <c r="EK178" i="26"/>
  <c r="O180" i="26"/>
  <c r="CF178" i="26"/>
  <c r="BN179" i="26"/>
  <c r="DM178" i="26"/>
  <c r="ER178" i="26"/>
  <c r="AL179" i="26"/>
  <c r="EB178" i="26"/>
  <c r="CE178" i="26"/>
  <c r="CD178" i="26"/>
  <c r="EM178" i="26"/>
  <c r="M180" i="26"/>
  <c r="M181" i="26" s="1"/>
  <c r="AU179" i="26"/>
  <c r="BI179" i="26"/>
  <c r="ED178" i="26"/>
  <c r="X180" i="26"/>
  <c r="AP179" i="26"/>
  <c r="K180" i="26"/>
  <c r="K181" i="26" s="1"/>
  <c r="T180" i="26"/>
  <c r="CK178" i="26"/>
  <c r="EZ178" i="26"/>
  <c r="DX178" i="26"/>
  <c r="BG179" i="26"/>
  <c r="DJ178" i="26"/>
  <c r="EF178" i="26"/>
  <c r="EF179" i="26" s="1"/>
  <c r="Q180" i="26"/>
  <c r="BA179" i="26"/>
  <c r="CR178" i="26"/>
  <c r="EX178" i="26"/>
  <c r="EY178" i="26"/>
  <c r="AE180" i="26"/>
  <c r="AN179" i="26"/>
  <c r="BP179" i="26"/>
  <c r="ET178" i="26"/>
  <c r="DE178" i="26"/>
  <c r="DC178" i="26"/>
  <c r="AY179" i="26"/>
  <c r="EU178" i="26"/>
  <c r="BT178" i="26"/>
  <c r="CP178" i="26"/>
  <c r="DI178" i="26"/>
  <c r="CI178" i="26"/>
  <c r="CH178" i="26"/>
  <c r="DZ178" i="26"/>
  <c r="AS179" i="26"/>
  <c r="DL178" i="26"/>
  <c r="AW179" i="26"/>
  <c r="CM178" i="26"/>
  <c r="EN178" i="26"/>
  <c r="BE179" i="26"/>
  <c r="H329" i="26"/>
  <c r="G327" i="26"/>
  <c r="FD177" i="26" l="1"/>
  <c r="FC178" i="26" s="1"/>
  <c r="FB178" i="26"/>
  <c r="CB179" i="26"/>
  <c r="BZ179" i="26"/>
  <c r="Z181" i="26"/>
  <c r="CA179" i="26"/>
  <c r="ED179" i="26"/>
  <c r="BA180" i="26"/>
  <c r="AN180" i="26"/>
  <c r="BX179" i="26"/>
  <c r="EB179" i="26"/>
  <c r="AY180" i="26"/>
  <c r="Q181" i="26"/>
  <c r="BV179" i="26"/>
  <c r="CU179" i="26"/>
  <c r="CP179" i="26"/>
  <c r="AC181" i="26"/>
  <c r="AW180" i="26"/>
  <c r="AU180" i="26"/>
  <c r="CW179" i="26"/>
  <c r="BY179" i="26"/>
  <c r="BU179" i="26"/>
  <c r="DU179" i="26"/>
  <c r="BC180" i="26"/>
  <c r="DG179" i="26"/>
  <c r="DB179" i="26"/>
  <c r="DO179" i="26"/>
  <c r="O181" i="26"/>
  <c r="AA181" i="26"/>
  <c r="X181" i="26"/>
  <c r="CZ179" i="26"/>
  <c r="ER179" i="26"/>
  <c r="CM179" i="26"/>
  <c r="CV179" i="26"/>
  <c r="EI179" i="26"/>
  <c r="CX179" i="26"/>
  <c r="DQ179" i="26"/>
  <c r="EN179" i="26"/>
  <c r="BM180" i="26"/>
  <c r="AJ180" i="26"/>
  <c r="CK179" i="26"/>
  <c r="CT179" i="26"/>
  <c r="DV179" i="26"/>
  <c r="EP179" i="26"/>
  <c r="EK179" i="26"/>
  <c r="DZ179" i="26"/>
  <c r="BE180" i="26"/>
  <c r="BL180" i="26"/>
  <c r="DA179" i="26"/>
  <c r="DT179" i="26"/>
  <c r="DX179" i="26"/>
  <c r="AL180" i="26"/>
  <c r="BI180" i="26"/>
  <c r="V181" i="26"/>
  <c r="AS180" i="26"/>
  <c r="T181" i="26"/>
  <c r="CY179" i="26"/>
  <c r="BW179" i="26"/>
  <c r="DE179" i="26"/>
  <c r="AB181" i="26"/>
  <c r="BK180" i="26"/>
  <c r="BN180" i="26"/>
  <c r="L181" i="26"/>
  <c r="L182" i="26" s="1"/>
  <c r="AQ180" i="26"/>
  <c r="DI179" i="26"/>
  <c r="J181" i="26"/>
  <c r="J182" i="26" s="1"/>
  <c r="AK180" i="26"/>
  <c r="ET179" i="26"/>
  <c r="BO180" i="26"/>
  <c r="BG180" i="26"/>
  <c r="DN179" i="26"/>
  <c r="AP180" i="26"/>
  <c r="AI180" i="26"/>
  <c r="AH181" i="26" s="1"/>
  <c r="DC179" i="26"/>
  <c r="AZ180" i="26"/>
  <c r="CI179" i="26"/>
  <c r="EX179" i="26"/>
  <c r="CE179" i="26"/>
  <c r="BD180" i="26"/>
  <c r="BB180" i="26"/>
  <c r="BJ180" i="26"/>
  <c r="EJ179" i="26"/>
  <c r="EA179" i="26"/>
  <c r="AG181" i="26"/>
  <c r="DL179" i="26"/>
  <c r="EC179" i="26"/>
  <c r="DP179" i="26"/>
  <c r="AT180" i="26"/>
  <c r="CO179" i="26"/>
  <c r="EO179" i="26"/>
  <c r="DH179" i="26"/>
  <c r="P181" i="26"/>
  <c r="DJ179" i="26"/>
  <c r="DD179" i="26"/>
  <c r="Y181" i="26"/>
  <c r="DM179" i="26"/>
  <c r="EG179" i="26"/>
  <c r="EG180" i="26" s="1"/>
  <c r="DS179" i="26"/>
  <c r="DR179" i="26"/>
  <c r="BS179" i="26"/>
  <c r="BT179" i="26"/>
  <c r="AE181" i="26"/>
  <c r="AD181" i="26"/>
  <c r="EZ179" i="26"/>
  <c r="AX180" i="26"/>
  <c r="EL179" i="26"/>
  <c r="AO180" i="26"/>
  <c r="BR179" i="26"/>
  <c r="BQ179" i="26"/>
  <c r="DY179" i="26"/>
  <c r="W181" i="26"/>
  <c r="EU179" i="26"/>
  <c r="EY179" i="26"/>
  <c r="U181" i="26"/>
  <c r="AR180" i="26"/>
  <c r="N181" i="26"/>
  <c r="AF181" i="26"/>
  <c r="EE179" i="26"/>
  <c r="DF179" i="26"/>
  <c r="EM179" i="26"/>
  <c r="EQ179" i="26"/>
  <c r="S181" i="26"/>
  <c r="FA179" i="26"/>
  <c r="CQ179" i="26"/>
  <c r="CR179" i="26"/>
  <c r="ES179" i="26"/>
  <c r="CD179" i="26"/>
  <c r="CC179" i="26"/>
  <c r="CS179" i="26"/>
  <c r="EV179" i="26"/>
  <c r="AM180" i="26"/>
  <c r="CF179" i="26"/>
  <c r="AV180" i="26"/>
  <c r="DK179" i="26"/>
  <c r="R181" i="26"/>
  <c r="CL179" i="26"/>
  <c r="BF180" i="26"/>
  <c r="CN179" i="26"/>
  <c r="CH179" i="26"/>
  <c r="DW179" i="26"/>
  <c r="BH180" i="26"/>
  <c r="CG179" i="26"/>
  <c r="CJ179" i="26"/>
  <c r="EW179" i="26"/>
  <c r="H330" i="26"/>
  <c r="G328" i="26"/>
  <c r="CW180" i="26" l="1"/>
  <c r="CA180" i="26"/>
  <c r="EE180" i="26"/>
  <c r="AZ181" i="26"/>
  <c r="AA182" i="26"/>
  <c r="FD178" i="26"/>
  <c r="FC179" i="26" s="1"/>
  <c r="BY180" i="26"/>
  <c r="FB179" i="26"/>
  <c r="FA180" i="26" s="1"/>
  <c r="AB182" i="26"/>
  <c r="CV180" i="26"/>
  <c r="BZ180" i="26"/>
  <c r="BZ181" i="26" s="1"/>
  <c r="AX181" i="26"/>
  <c r="DY180" i="26"/>
  <c r="AV181" i="26"/>
  <c r="BU180" i="26"/>
  <c r="BB181" i="26"/>
  <c r="BV180" i="26"/>
  <c r="N182" i="26"/>
  <c r="BX180" i="26"/>
  <c r="DW180" i="26"/>
  <c r="DA180" i="26"/>
  <c r="P182" i="26"/>
  <c r="EQ180" i="26"/>
  <c r="DB180" i="26"/>
  <c r="CJ180" i="26"/>
  <c r="EI180" i="26"/>
  <c r="BL181" i="26"/>
  <c r="CU180" i="26"/>
  <c r="AI181" i="26"/>
  <c r="AH182" i="26" s="1"/>
  <c r="DP180" i="26"/>
  <c r="CL180" i="26"/>
  <c r="DU180" i="26"/>
  <c r="CX180" i="26"/>
  <c r="CW181" i="26" s="1"/>
  <c r="DO180" i="26"/>
  <c r="DH180" i="26"/>
  <c r="EO180" i="26"/>
  <c r="BW180" i="26"/>
  <c r="DF180" i="26"/>
  <c r="BM181" i="26"/>
  <c r="EA180" i="26"/>
  <c r="CN180" i="26"/>
  <c r="BD181" i="26"/>
  <c r="AM181" i="26"/>
  <c r="AK181" i="26"/>
  <c r="DT180" i="26"/>
  <c r="EK180" i="26"/>
  <c r="CY180" i="26"/>
  <c r="BC181" i="26"/>
  <c r="BH181" i="26"/>
  <c r="AR181" i="26"/>
  <c r="AT181" i="26"/>
  <c r="U182" i="26"/>
  <c r="CZ180" i="26"/>
  <c r="ES180" i="26"/>
  <c r="BF181" i="26"/>
  <c r="W182" i="26"/>
  <c r="BA181" i="26"/>
  <c r="AO181" i="26"/>
  <c r="CG180" i="26"/>
  <c r="DZ180" i="26"/>
  <c r="BN181" i="26"/>
  <c r="DE180" i="26"/>
  <c r="K182" i="26"/>
  <c r="K183" i="26" s="1"/>
  <c r="AP181" i="26"/>
  <c r="EB180" i="26"/>
  <c r="DK180" i="26"/>
  <c r="ED180" i="26"/>
  <c r="EH180" i="26"/>
  <c r="AL181" i="26"/>
  <c r="R182" i="26"/>
  <c r="AU181" i="26"/>
  <c r="DR180" i="26"/>
  <c r="AJ181" i="26"/>
  <c r="DQ180" i="26"/>
  <c r="BT180" i="26"/>
  <c r="DD180" i="26"/>
  <c r="CD180" i="26"/>
  <c r="CR180" i="26"/>
  <c r="BJ181" i="26"/>
  <c r="BK181" i="26"/>
  <c r="EY180" i="26"/>
  <c r="EC180" i="26"/>
  <c r="EM180" i="26"/>
  <c r="EJ180" i="26"/>
  <c r="EV180" i="26"/>
  <c r="AY181" i="26"/>
  <c r="DM180" i="26"/>
  <c r="AF182" i="26"/>
  <c r="BR180" i="26"/>
  <c r="BQ180" i="26"/>
  <c r="DJ180" i="26"/>
  <c r="T182" i="26"/>
  <c r="DX180" i="26"/>
  <c r="Q182" i="26"/>
  <c r="CS180" i="26"/>
  <c r="EL180" i="26"/>
  <c r="AN181" i="26"/>
  <c r="BP180" i="26"/>
  <c r="DI180" i="26"/>
  <c r="M182" i="26"/>
  <c r="CI180" i="26"/>
  <c r="CC180" i="26"/>
  <c r="CB180" i="26"/>
  <c r="DL180" i="26"/>
  <c r="EU180" i="26"/>
  <c r="EZ180" i="26"/>
  <c r="O182" i="26"/>
  <c r="AG182" i="26"/>
  <c r="CO180" i="26"/>
  <c r="DG180" i="26"/>
  <c r="AD182" i="26"/>
  <c r="AC182" i="26"/>
  <c r="AB183" i="26" s="1"/>
  <c r="BG181" i="26"/>
  <c r="AE182" i="26"/>
  <c r="DV180" i="26"/>
  <c r="ER180" i="26"/>
  <c r="DN180" i="26"/>
  <c r="CQ180" i="26"/>
  <c r="BS180" i="26"/>
  <c r="DC180" i="26"/>
  <c r="CT180" i="26"/>
  <c r="V182" i="26"/>
  <c r="AQ181" i="26"/>
  <c r="CK180" i="26"/>
  <c r="CP180" i="26"/>
  <c r="EN180" i="26"/>
  <c r="BI181" i="26"/>
  <c r="CH180" i="26"/>
  <c r="CF180" i="26"/>
  <c r="AS181" i="26"/>
  <c r="EX180" i="26"/>
  <c r="EF180" i="26"/>
  <c r="EF181" i="26" s="1"/>
  <c r="AW181" i="26"/>
  <c r="ET180" i="26"/>
  <c r="EW180" i="26"/>
  <c r="BE181" i="26"/>
  <c r="CE180" i="26"/>
  <c r="EP180" i="26"/>
  <c r="X182" i="26"/>
  <c r="S182" i="26"/>
  <c r="DS180" i="26"/>
  <c r="Y182" i="26"/>
  <c r="Z182" i="26"/>
  <c r="CM180" i="26"/>
  <c r="H331" i="26"/>
  <c r="G329" i="26"/>
  <c r="CV181" i="26" l="1"/>
  <c r="DA181" i="26"/>
  <c r="BY181" i="26"/>
  <c r="FD179" i="26"/>
  <c r="FC180" i="26" s="1"/>
  <c r="AY182" i="26"/>
  <c r="FB180" i="26"/>
  <c r="AW182" i="26"/>
  <c r="BA182" i="26"/>
  <c r="M183" i="26"/>
  <c r="EH181" i="26"/>
  <c r="BX181" i="26"/>
  <c r="BY182" i="26" s="1"/>
  <c r="BW181" i="26"/>
  <c r="BV181" i="26"/>
  <c r="EP181" i="26"/>
  <c r="O183" i="26"/>
  <c r="AQ182" i="26"/>
  <c r="BU181" i="26"/>
  <c r="DX181" i="26"/>
  <c r="DG181" i="26"/>
  <c r="AI182" i="26"/>
  <c r="DP181" i="26"/>
  <c r="DK181" i="26"/>
  <c r="EJ181" i="26"/>
  <c r="BM182" i="26"/>
  <c r="CK181" i="26"/>
  <c r="BL182" i="26"/>
  <c r="ER181" i="26"/>
  <c r="J183" i="26"/>
  <c r="J184" i="26" s="1"/>
  <c r="V183" i="26"/>
  <c r="CM181" i="26"/>
  <c r="AJ182" i="26"/>
  <c r="CY181" i="26"/>
  <c r="AL182" i="26"/>
  <c r="DE181" i="26"/>
  <c r="BC182" i="26"/>
  <c r="DC181" i="26"/>
  <c r="CX181" i="26"/>
  <c r="CZ181" i="26"/>
  <c r="BS181" i="26"/>
  <c r="BK182" i="26"/>
  <c r="EB181" i="26"/>
  <c r="BB182" i="26"/>
  <c r="EL181" i="26"/>
  <c r="BG182" i="26"/>
  <c r="AU182" i="26"/>
  <c r="EA181" i="26"/>
  <c r="AN182" i="26"/>
  <c r="DZ181" i="26"/>
  <c r="DS181" i="26"/>
  <c r="CH181" i="26"/>
  <c r="EN181" i="26"/>
  <c r="DQ181" i="26"/>
  <c r="EC181" i="26"/>
  <c r="AG183" i="26"/>
  <c r="Q183" i="26"/>
  <c r="S183" i="26"/>
  <c r="L183" i="26"/>
  <c r="L184" i="26" s="1"/>
  <c r="AK182" i="26"/>
  <c r="FA181" i="26"/>
  <c r="CQ181" i="26"/>
  <c r="BH182" i="26"/>
  <c r="AV182" i="26"/>
  <c r="DN181" i="26"/>
  <c r="DT181" i="26"/>
  <c r="DR181" i="26"/>
  <c r="ET181" i="26"/>
  <c r="EY181" i="26"/>
  <c r="P183" i="26"/>
  <c r="CE181" i="26"/>
  <c r="EW181" i="26"/>
  <c r="AE183" i="26"/>
  <c r="EI181" i="26"/>
  <c r="CN181" i="26"/>
  <c r="DM181" i="26"/>
  <c r="AO182" i="26"/>
  <c r="DL181" i="26"/>
  <c r="DY181" i="26"/>
  <c r="N183" i="26"/>
  <c r="AZ182" i="26"/>
  <c r="BQ181" i="26"/>
  <c r="ED181" i="26"/>
  <c r="X183" i="26"/>
  <c r="AR182" i="26"/>
  <c r="DO181" i="26"/>
  <c r="DI181" i="26"/>
  <c r="CF181" i="26"/>
  <c r="CT181" i="26"/>
  <c r="CU181" i="26"/>
  <c r="CV182" i="26" s="1"/>
  <c r="CJ181" i="26"/>
  <c r="CS181" i="26"/>
  <c r="U183" i="26"/>
  <c r="CO181" i="26"/>
  <c r="CI181" i="26"/>
  <c r="BI182" i="26"/>
  <c r="BJ182" i="26"/>
  <c r="DV181" i="26"/>
  <c r="DU181" i="26"/>
  <c r="EG181" i="26"/>
  <c r="AF183" i="26"/>
  <c r="Y183" i="26"/>
  <c r="BE182" i="26"/>
  <c r="BD182" i="26"/>
  <c r="ES181" i="26"/>
  <c r="CD181" i="26"/>
  <c r="AX182" i="26"/>
  <c r="CP181" i="26"/>
  <c r="T183" i="26"/>
  <c r="EM181" i="26"/>
  <c r="DW181" i="26"/>
  <c r="EO181" i="26"/>
  <c r="DF181" i="26"/>
  <c r="AM182" i="26"/>
  <c r="EV181" i="26"/>
  <c r="Z183" i="26"/>
  <c r="AA183" i="26"/>
  <c r="AC183" i="26"/>
  <c r="BF182" i="26"/>
  <c r="CL181" i="26"/>
  <c r="DD181" i="26"/>
  <c r="DB181" i="26"/>
  <c r="AD183" i="26"/>
  <c r="EZ181" i="26"/>
  <c r="CG181" i="26"/>
  <c r="EK181" i="26"/>
  <c r="BT181" i="26"/>
  <c r="W183" i="26"/>
  <c r="EU181" i="26"/>
  <c r="BP181" i="26"/>
  <c r="BO181" i="26"/>
  <c r="DH181" i="26"/>
  <c r="DJ181" i="26"/>
  <c r="EX181" i="26"/>
  <c r="AP182" i="26"/>
  <c r="CB181" i="26"/>
  <c r="CA181" i="26"/>
  <c r="EQ181" i="26"/>
  <c r="R183" i="26"/>
  <c r="AT182" i="26"/>
  <c r="AS182" i="26"/>
  <c r="CR181" i="26"/>
  <c r="CC181" i="26"/>
  <c r="EE181" i="26"/>
  <c r="BR181" i="26"/>
  <c r="AH183" i="26"/>
  <c r="H332" i="26"/>
  <c r="G330" i="26"/>
  <c r="AZ183" i="26" l="1"/>
  <c r="EI182" i="26"/>
  <c r="BL183" i="26"/>
  <c r="BW182" i="26"/>
  <c r="BX183" i="26" s="1"/>
  <c r="BV182" i="26"/>
  <c r="BX182" i="26"/>
  <c r="N184" i="26"/>
  <c r="FD180" i="26"/>
  <c r="FC181" i="26" s="1"/>
  <c r="FB181" i="26"/>
  <c r="EG182" i="26"/>
  <c r="CL182" i="26"/>
  <c r="EO182" i="26"/>
  <c r="AI183" i="26"/>
  <c r="AH184" i="26" s="1"/>
  <c r="EQ182" i="26"/>
  <c r="DB182" i="26"/>
  <c r="AV183" i="26"/>
  <c r="AJ183" i="26"/>
  <c r="DS182" i="26"/>
  <c r="DY182" i="26"/>
  <c r="DD182" i="26"/>
  <c r="CZ182" i="26"/>
  <c r="CX182" i="26"/>
  <c r="BR182" i="26"/>
  <c r="CW182" i="26"/>
  <c r="CY182" i="26"/>
  <c r="BB183" i="26"/>
  <c r="EK182" i="26"/>
  <c r="EC182" i="26"/>
  <c r="EM182" i="26"/>
  <c r="R184" i="26"/>
  <c r="DZ182" i="26"/>
  <c r="DL182" i="26"/>
  <c r="EA182" i="26"/>
  <c r="AK183" i="26"/>
  <c r="EB182" i="26"/>
  <c r="DO182" i="26"/>
  <c r="DH182" i="26"/>
  <c r="CG182" i="26"/>
  <c r="DP182" i="26"/>
  <c r="CR182" i="26"/>
  <c r="DJ182" i="26"/>
  <c r="BG183" i="26"/>
  <c r="BJ183" i="26"/>
  <c r="P184" i="26"/>
  <c r="BD183" i="26"/>
  <c r="AU183" i="26"/>
  <c r="BH183" i="26"/>
  <c r="K184" i="26"/>
  <c r="K185" i="26" s="1"/>
  <c r="DR182" i="26"/>
  <c r="AW183" i="26"/>
  <c r="DN182" i="26"/>
  <c r="EX182" i="26"/>
  <c r="EZ182" i="26"/>
  <c r="DQ182" i="26"/>
  <c r="AF184" i="26"/>
  <c r="CU182" i="26"/>
  <c r="CE182" i="26"/>
  <c r="ES182" i="26"/>
  <c r="EP182" i="26"/>
  <c r="CK182" i="26"/>
  <c r="BF183" i="26"/>
  <c r="DX182" i="26"/>
  <c r="O184" i="26"/>
  <c r="CB182" i="26"/>
  <c r="AA184" i="26"/>
  <c r="DU182" i="26"/>
  <c r="BK183" i="26"/>
  <c r="CJ182" i="26"/>
  <c r="BA183" i="26"/>
  <c r="EU182" i="26"/>
  <c r="AC184" i="26"/>
  <c r="M184" i="26"/>
  <c r="M185" i="26" s="1"/>
  <c r="AT183" i="26"/>
  <c r="EL182" i="26"/>
  <c r="W184" i="26"/>
  <c r="DM182" i="26"/>
  <c r="BS182" i="26"/>
  <c r="CP182" i="26"/>
  <c r="BO182" i="26"/>
  <c r="BN182" i="26"/>
  <c r="AE184" i="26"/>
  <c r="CA182" i="26"/>
  <c r="BZ182" i="26"/>
  <c r="BP182" i="26"/>
  <c r="X184" i="26"/>
  <c r="EH182" i="26"/>
  <c r="CH182" i="26"/>
  <c r="AO183" i="26"/>
  <c r="AP183" i="26"/>
  <c r="DK182" i="26"/>
  <c r="T184" i="26"/>
  <c r="U184" i="26"/>
  <c r="BT182" i="26"/>
  <c r="BU182" i="26"/>
  <c r="EN182" i="26"/>
  <c r="CS182" i="26"/>
  <c r="CC182" i="26"/>
  <c r="V184" i="26"/>
  <c r="AX183" i="26"/>
  <c r="AY183" i="26"/>
  <c r="Q184" i="26"/>
  <c r="AM183" i="26"/>
  <c r="AL183" i="26"/>
  <c r="CD182" i="26"/>
  <c r="EE182" i="26"/>
  <c r="ED182" i="26"/>
  <c r="DF182" i="26"/>
  <c r="DE182" i="26"/>
  <c r="AG184" i="26"/>
  <c r="DV182" i="26"/>
  <c r="CT182" i="26"/>
  <c r="AQ183" i="26"/>
  <c r="DC182" i="26"/>
  <c r="CF182" i="26"/>
  <c r="AS183" i="26"/>
  <c r="AN183" i="26"/>
  <c r="ET182" i="26"/>
  <c r="DI182" i="26"/>
  <c r="FA182" i="26"/>
  <c r="BI183" i="26"/>
  <c r="DG182" i="26"/>
  <c r="Z184" i="26"/>
  <c r="DW182" i="26"/>
  <c r="BE183" i="26"/>
  <c r="CM182" i="26"/>
  <c r="DT182" i="26"/>
  <c r="AR183" i="26"/>
  <c r="AB184" i="26"/>
  <c r="AD184" i="26"/>
  <c r="Y184" i="26"/>
  <c r="EJ182" i="26"/>
  <c r="S184" i="26"/>
  <c r="EF182" i="26"/>
  <c r="EV182" i="26"/>
  <c r="EW182" i="26"/>
  <c r="CQ182" i="26"/>
  <c r="CI182" i="26"/>
  <c r="DA182" i="26"/>
  <c r="CO182" i="26"/>
  <c r="EY182" i="26"/>
  <c r="BC183" i="26"/>
  <c r="BQ182" i="26"/>
  <c r="ER182" i="26"/>
  <c r="CN182" i="26"/>
  <c r="H333" i="26"/>
  <c r="G331" i="26"/>
  <c r="BW183" i="26" l="1"/>
  <c r="AI184" i="26"/>
  <c r="AJ184" i="26"/>
  <c r="DC183" i="26"/>
  <c r="FD181" i="26"/>
  <c r="FC182" i="26" s="1"/>
  <c r="EH183" i="26"/>
  <c r="CY183" i="26"/>
  <c r="FB182" i="26"/>
  <c r="EP183" i="26"/>
  <c r="CW183" i="26"/>
  <c r="CF183" i="26"/>
  <c r="CX183" i="26"/>
  <c r="BQ183" i="26"/>
  <c r="DA183" i="26"/>
  <c r="BA184" i="26"/>
  <c r="CV183" i="26"/>
  <c r="CU183" i="26"/>
  <c r="J185" i="26"/>
  <c r="J186" i="26" s="1"/>
  <c r="EN183" i="26"/>
  <c r="DZ183" i="26"/>
  <c r="EL183" i="26"/>
  <c r="AU184" i="26"/>
  <c r="AT184" i="26"/>
  <c r="ET183" i="26"/>
  <c r="EK183" i="26"/>
  <c r="ER183" i="26"/>
  <c r="EA183" i="26"/>
  <c r="AG185" i="26"/>
  <c r="EB183" i="26"/>
  <c r="BC184" i="26"/>
  <c r="DY183" i="26"/>
  <c r="BK184" i="26"/>
  <c r="DT183" i="26"/>
  <c r="DP183" i="26"/>
  <c r="DK183" i="26"/>
  <c r="DI183" i="26"/>
  <c r="EY183" i="26"/>
  <c r="CL183" i="26"/>
  <c r="BI184" i="26"/>
  <c r="O185" i="26"/>
  <c r="DQ183" i="26"/>
  <c r="BG184" i="26"/>
  <c r="DO183" i="26"/>
  <c r="AV184" i="26"/>
  <c r="DN183" i="26"/>
  <c r="AW184" i="26"/>
  <c r="AB185" i="26"/>
  <c r="CQ183" i="26"/>
  <c r="BE184" i="26"/>
  <c r="EW183" i="26"/>
  <c r="DR183" i="26"/>
  <c r="DM183" i="26"/>
  <c r="EM183" i="26"/>
  <c r="CB183" i="26"/>
  <c r="CI183" i="26"/>
  <c r="BU183" i="26"/>
  <c r="DL183" i="26"/>
  <c r="AD185" i="26"/>
  <c r="L185" i="26"/>
  <c r="BJ184" i="26"/>
  <c r="S185" i="26"/>
  <c r="CR183" i="26"/>
  <c r="CK183" i="26"/>
  <c r="EO183" i="26"/>
  <c r="DE183" i="26"/>
  <c r="W185" i="26"/>
  <c r="CG183" i="26"/>
  <c r="AI185" i="26"/>
  <c r="CS183" i="26"/>
  <c r="EE183" i="26"/>
  <c r="AR184" i="26"/>
  <c r="DW183" i="26"/>
  <c r="CN183" i="26"/>
  <c r="Z185" i="26"/>
  <c r="CD183" i="26"/>
  <c r="N185" i="26"/>
  <c r="DB183" i="26"/>
  <c r="DG183" i="26"/>
  <c r="EG183" i="26"/>
  <c r="AP184" i="26"/>
  <c r="EQ183" i="26"/>
  <c r="ED183" i="26"/>
  <c r="EC183" i="26"/>
  <c r="EX183" i="26"/>
  <c r="BP183" i="26"/>
  <c r="AA185" i="26"/>
  <c r="CC183" i="26"/>
  <c r="BZ183" i="26"/>
  <c r="BY183" i="26"/>
  <c r="CA183" i="26"/>
  <c r="DU183" i="26"/>
  <c r="AO184" i="26"/>
  <c r="CM183" i="26"/>
  <c r="AQ184" i="26"/>
  <c r="BR183" i="26"/>
  <c r="BH184" i="26"/>
  <c r="AE185" i="26"/>
  <c r="EV183" i="26"/>
  <c r="DJ183" i="26"/>
  <c r="AL184" i="26"/>
  <c r="BF184" i="26"/>
  <c r="AF185" i="26"/>
  <c r="DX183" i="26"/>
  <c r="AH185" i="26"/>
  <c r="AN184" i="26"/>
  <c r="AM184" i="26"/>
  <c r="CP183" i="26"/>
  <c r="EF183" i="26"/>
  <c r="EZ183" i="26"/>
  <c r="CT183" i="26"/>
  <c r="AC185" i="26"/>
  <c r="BT183" i="26"/>
  <c r="CO183" i="26"/>
  <c r="DV183" i="26"/>
  <c r="CJ183" i="26"/>
  <c r="DD183" i="26"/>
  <c r="BN183" i="26"/>
  <c r="BM183" i="26"/>
  <c r="R185" i="26"/>
  <c r="EU183" i="26"/>
  <c r="BO183" i="26"/>
  <c r="ES183" i="26"/>
  <c r="Q185" i="26"/>
  <c r="P185" i="26"/>
  <c r="T185" i="26"/>
  <c r="CH183" i="26"/>
  <c r="EJ183" i="26"/>
  <c r="EI183" i="26"/>
  <c r="AY184" i="26"/>
  <c r="AZ184" i="26"/>
  <c r="AK184" i="26"/>
  <c r="AJ185" i="26" s="1"/>
  <c r="CZ183" i="26"/>
  <c r="AS184" i="26"/>
  <c r="DF183" i="26"/>
  <c r="AX184" i="26"/>
  <c r="CE183" i="26"/>
  <c r="DH183" i="26"/>
  <c r="Y185" i="26"/>
  <c r="BB184" i="26"/>
  <c r="BV183" i="26"/>
  <c r="DS183" i="26"/>
  <c r="BD184" i="26"/>
  <c r="U185" i="26"/>
  <c r="V185" i="26"/>
  <c r="X185" i="26"/>
  <c r="BS183" i="26"/>
  <c r="H334" i="26"/>
  <c r="G332" i="26"/>
  <c r="CX184" i="26" l="1"/>
  <c r="CV184" i="26"/>
  <c r="CW184" i="26"/>
  <c r="DB184" i="26"/>
  <c r="EM184" i="26"/>
  <c r="FD182" i="26"/>
  <c r="FC183" i="26" s="1"/>
  <c r="FB183" i="26"/>
  <c r="FA183" i="26"/>
  <c r="EZ184" i="26" s="1"/>
  <c r="BV184" i="26"/>
  <c r="ES184" i="26"/>
  <c r="DZ184" i="26"/>
  <c r="EO184" i="26"/>
  <c r="DX184" i="26"/>
  <c r="AU185" i="26"/>
  <c r="CT184" i="26"/>
  <c r="BJ185" i="26"/>
  <c r="DP184" i="26"/>
  <c r="EA184" i="26"/>
  <c r="DD184" i="26"/>
  <c r="BF185" i="26"/>
  <c r="DJ184" i="26"/>
  <c r="DH184" i="26"/>
  <c r="DF184" i="26"/>
  <c r="AV185" i="26"/>
  <c r="DN184" i="26"/>
  <c r="DO184" i="26"/>
  <c r="CJ184" i="26"/>
  <c r="DQ184" i="26"/>
  <c r="EN184" i="26"/>
  <c r="EX184" i="26"/>
  <c r="DL184" i="26"/>
  <c r="EL184" i="26"/>
  <c r="DM184" i="26"/>
  <c r="BI185" i="26"/>
  <c r="AC186" i="26"/>
  <c r="AS185" i="26"/>
  <c r="CE184" i="26"/>
  <c r="CQ184" i="26"/>
  <c r="Y186" i="26"/>
  <c r="AH186" i="26"/>
  <c r="BS184" i="26"/>
  <c r="CR184" i="26"/>
  <c r="AD186" i="26"/>
  <c r="L186" i="26"/>
  <c r="K186" i="26"/>
  <c r="CH184" i="26"/>
  <c r="AZ185" i="26"/>
  <c r="AF186" i="26"/>
  <c r="CW185" i="26"/>
  <c r="R186" i="26"/>
  <c r="CA184" i="26"/>
  <c r="DV184" i="26"/>
  <c r="S186" i="26"/>
  <c r="CI184" i="26"/>
  <c r="AP185" i="26"/>
  <c r="CM184" i="26"/>
  <c r="AO185" i="26"/>
  <c r="DU184" i="26"/>
  <c r="N186" i="26"/>
  <c r="M186" i="26"/>
  <c r="DE184" i="26"/>
  <c r="AL185" i="26"/>
  <c r="CO184" i="26"/>
  <c r="CC184" i="26"/>
  <c r="AA186" i="26"/>
  <c r="EJ184" i="26"/>
  <c r="V186" i="26"/>
  <c r="BO184" i="26"/>
  <c r="EU184" i="26"/>
  <c r="EF184" i="26"/>
  <c r="AQ185" i="26"/>
  <c r="CD184" i="26"/>
  <c r="AY185" i="26"/>
  <c r="EC184" i="26"/>
  <c r="EB184" i="26"/>
  <c r="BT184" i="26"/>
  <c r="Z186" i="26"/>
  <c r="BR184" i="26"/>
  <c r="CS184" i="26"/>
  <c r="ED184" i="26"/>
  <c r="AG186" i="26"/>
  <c r="CU184" i="26"/>
  <c r="DC184" i="26"/>
  <c r="X186" i="26"/>
  <c r="EI184" i="26"/>
  <c r="ET184" i="26"/>
  <c r="AT185" i="26"/>
  <c r="AI186" i="26"/>
  <c r="DI184" i="26"/>
  <c r="U186" i="26"/>
  <c r="BY184" i="26"/>
  <c r="BX184" i="26"/>
  <c r="EQ184" i="26"/>
  <c r="EP184" i="26"/>
  <c r="BZ184" i="26"/>
  <c r="CN184" i="26"/>
  <c r="CF184" i="26"/>
  <c r="T186" i="26"/>
  <c r="BM184" i="26"/>
  <c r="BL184" i="26"/>
  <c r="EY184" i="26"/>
  <c r="W186" i="26"/>
  <c r="CK184" i="26"/>
  <c r="BB185" i="26"/>
  <c r="BA185" i="26"/>
  <c r="AX185" i="26"/>
  <c r="P186" i="26"/>
  <c r="O186" i="26"/>
  <c r="BN184" i="26"/>
  <c r="CL184" i="26"/>
  <c r="Q186" i="26"/>
  <c r="ER184" i="26"/>
  <c r="DW184" i="26"/>
  <c r="EE184" i="26"/>
  <c r="EK184" i="26"/>
  <c r="EV184" i="26"/>
  <c r="DY184" i="26"/>
  <c r="CP184" i="26"/>
  <c r="EW184" i="26"/>
  <c r="BE185" i="26"/>
  <c r="BD185" i="26"/>
  <c r="AR185" i="26"/>
  <c r="DS184" i="26"/>
  <c r="DR184" i="26"/>
  <c r="CZ184" i="26"/>
  <c r="CY184" i="26"/>
  <c r="BU184" i="26"/>
  <c r="AE186" i="26"/>
  <c r="DK184" i="26"/>
  <c r="AB186" i="26"/>
  <c r="BC185" i="26"/>
  <c r="CG184" i="26"/>
  <c r="EH184" i="26"/>
  <c r="DA184" i="26"/>
  <c r="BW184" i="26"/>
  <c r="AM185" i="26"/>
  <c r="BH185" i="26"/>
  <c r="BG185" i="26"/>
  <c r="DT184" i="26"/>
  <c r="CB184" i="26"/>
  <c r="AW185" i="26"/>
  <c r="AK185" i="26"/>
  <c r="BQ184" i="26"/>
  <c r="DG184" i="26"/>
  <c r="AN185" i="26"/>
  <c r="BP184" i="26"/>
  <c r="EG184" i="26"/>
  <c r="H335" i="26"/>
  <c r="G333" i="26"/>
  <c r="EN185" i="26" l="1"/>
  <c r="FA184" i="26"/>
  <c r="CU185" i="26"/>
  <c r="FD183" i="26"/>
  <c r="FC184" i="26" s="1"/>
  <c r="FB184" i="26"/>
  <c r="DP185" i="26"/>
  <c r="DI185" i="26"/>
  <c r="DW185" i="26"/>
  <c r="DG185" i="26"/>
  <c r="DO185" i="26"/>
  <c r="DE185" i="26"/>
  <c r="EM185" i="26"/>
  <c r="DK185" i="26"/>
  <c r="EY185" i="26"/>
  <c r="CB185" i="26"/>
  <c r="DM185" i="26"/>
  <c r="DN185" i="26"/>
  <c r="CJ185" i="26"/>
  <c r="AT186" i="26"/>
  <c r="ET185" i="26"/>
  <c r="AK186" i="26"/>
  <c r="DT185" i="26"/>
  <c r="BW185" i="26"/>
  <c r="CP185" i="26"/>
  <c r="AG187" i="26"/>
  <c r="AE187" i="26"/>
  <c r="AB187" i="26"/>
  <c r="BA186" i="26"/>
  <c r="BG186" i="26"/>
  <c r="R187" i="26"/>
  <c r="AP186" i="26"/>
  <c r="CG185" i="26"/>
  <c r="BP185" i="26"/>
  <c r="CI185" i="26"/>
  <c r="AR186" i="26"/>
  <c r="K187" i="26"/>
  <c r="J187" i="26"/>
  <c r="BD186" i="26"/>
  <c r="AW186" i="26"/>
  <c r="BZ185" i="26"/>
  <c r="CL185" i="26"/>
  <c r="BS185" i="26"/>
  <c r="ER185" i="26"/>
  <c r="CN185" i="26"/>
  <c r="DL185" i="26"/>
  <c r="X187" i="26"/>
  <c r="BU185" i="26"/>
  <c r="EK185" i="26"/>
  <c r="DV185" i="26"/>
  <c r="EE185" i="26"/>
  <c r="T187" i="26"/>
  <c r="BN185" i="26"/>
  <c r="BE186" i="26"/>
  <c r="P187" i="26"/>
  <c r="Z187" i="26"/>
  <c r="AU186" i="26"/>
  <c r="EL185" i="26"/>
  <c r="M187" i="26"/>
  <c r="L187" i="26"/>
  <c r="EG185" i="26"/>
  <c r="AN186" i="26"/>
  <c r="DA185" i="26"/>
  <c r="W187" i="26"/>
  <c r="CD185" i="26"/>
  <c r="BM185" i="26"/>
  <c r="CC185" i="26"/>
  <c r="CF185" i="26"/>
  <c r="AV186" i="26"/>
  <c r="DC185" i="26"/>
  <c r="DB185" i="26"/>
  <c r="EB185" i="26"/>
  <c r="EA185" i="26"/>
  <c r="DY185" i="26"/>
  <c r="DZ185" i="26"/>
  <c r="U187" i="26"/>
  <c r="EC185" i="26"/>
  <c r="BH186" i="26"/>
  <c r="CY185" i="26"/>
  <c r="CX185" i="26"/>
  <c r="EU185" i="26"/>
  <c r="EV185" i="26"/>
  <c r="CV185" i="26"/>
  <c r="CV186" i="26" s="1"/>
  <c r="AQ186" i="26"/>
  <c r="AM186" i="26"/>
  <c r="CZ185" i="26"/>
  <c r="O187" i="26"/>
  <c r="N187" i="26"/>
  <c r="AC187" i="26"/>
  <c r="CO185" i="26"/>
  <c r="DR185" i="26"/>
  <c r="DQ185" i="26"/>
  <c r="AL186" i="26"/>
  <c r="CM185" i="26"/>
  <c r="AY186" i="26"/>
  <c r="DS185" i="26"/>
  <c r="AX186" i="26"/>
  <c r="EF185" i="26"/>
  <c r="AF187" i="26"/>
  <c r="AJ186" i="26"/>
  <c r="Y187" i="26"/>
  <c r="EH185" i="26"/>
  <c r="BI186" i="26"/>
  <c r="CH185" i="26"/>
  <c r="DH185" i="26"/>
  <c r="EX185" i="26"/>
  <c r="DU185" i="26"/>
  <c r="BB186" i="26"/>
  <c r="V187" i="26"/>
  <c r="EJ185" i="26"/>
  <c r="CA185" i="26"/>
  <c r="CK185" i="26"/>
  <c r="EP185" i="26"/>
  <c r="EO185" i="26"/>
  <c r="ED185" i="26"/>
  <c r="EQ185" i="26"/>
  <c r="CS185" i="26"/>
  <c r="CR185" i="26"/>
  <c r="AH187" i="26"/>
  <c r="BQ185" i="26"/>
  <c r="AS186" i="26"/>
  <c r="CE185" i="26"/>
  <c r="DD185" i="26"/>
  <c r="AO186" i="26"/>
  <c r="BX185" i="26"/>
  <c r="DX185" i="26"/>
  <c r="BR185" i="26"/>
  <c r="S187" i="26"/>
  <c r="BC186" i="26"/>
  <c r="AA187" i="26"/>
  <c r="Q187" i="26"/>
  <c r="DJ185" i="26"/>
  <c r="BY185" i="26"/>
  <c r="CT185" i="26"/>
  <c r="BO185" i="26"/>
  <c r="DF185" i="26"/>
  <c r="BF186" i="26"/>
  <c r="BT185" i="26"/>
  <c r="AZ186" i="26"/>
  <c r="BV185" i="26"/>
  <c r="ES185" i="26"/>
  <c r="EW185" i="26"/>
  <c r="AD187" i="26"/>
  <c r="BL185" i="26"/>
  <c r="BK185" i="26"/>
  <c r="EZ185" i="26"/>
  <c r="EI185" i="26"/>
  <c r="CQ185" i="26"/>
  <c r="H336" i="26"/>
  <c r="G334" i="26"/>
  <c r="FD184" i="26" l="1"/>
  <c r="FC185" i="26" s="1"/>
  <c r="FB185" i="26"/>
  <c r="DH186" i="26"/>
  <c r="DO186" i="26"/>
  <c r="FA185" i="26"/>
  <c r="FA186" i="26" s="1"/>
  <c r="AJ187" i="26"/>
  <c r="DN186" i="26"/>
  <c r="DL186" i="26"/>
  <c r="DJ186" i="26"/>
  <c r="CA186" i="26"/>
  <c r="AA188" i="26"/>
  <c r="CO186" i="26"/>
  <c r="Q188" i="26"/>
  <c r="Y188" i="26"/>
  <c r="AF188" i="26"/>
  <c r="S188" i="26"/>
  <c r="AD188" i="26"/>
  <c r="W188" i="26"/>
  <c r="BT186" i="26"/>
  <c r="AZ187" i="26"/>
  <c r="EF186" i="26"/>
  <c r="CC186" i="26"/>
  <c r="CE186" i="26"/>
  <c r="AS187" i="26"/>
  <c r="CH186" i="26"/>
  <c r="J188" i="26"/>
  <c r="AI187" i="26"/>
  <c r="AI188" i="26" s="1"/>
  <c r="BO186" i="26"/>
  <c r="DX186" i="26"/>
  <c r="DU186" i="26"/>
  <c r="ES186" i="26"/>
  <c r="BF187" i="26"/>
  <c r="AK187" i="26"/>
  <c r="DM186" i="26"/>
  <c r="CK186" i="26"/>
  <c r="EW186" i="26"/>
  <c r="BU186" i="26"/>
  <c r="AO187" i="26"/>
  <c r="DD186" i="26"/>
  <c r="EK186" i="26"/>
  <c r="CM186" i="26"/>
  <c r="EI186" i="26"/>
  <c r="ED186" i="26"/>
  <c r="BR186" i="26"/>
  <c r="EL186" i="26"/>
  <c r="CS186" i="26"/>
  <c r="AU187" i="26"/>
  <c r="BD187" i="26"/>
  <c r="AT187" i="26"/>
  <c r="EQ186" i="26"/>
  <c r="DZ186" i="26"/>
  <c r="AV187" i="26"/>
  <c r="CU186" i="26"/>
  <c r="CQ186" i="26"/>
  <c r="EY186" i="26"/>
  <c r="BY186" i="26"/>
  <c r="AR187" i="26"/>
  <c r="DQ186" i="26"/>
  <c r="BB187" i="26"/>
  <c r="DK186" i="26"/>
  <c r="DK187" i="26" s="1"/>
  <c r="ET186" i="26"/>
  <c r="ER186" i="26"/>
  <c r="L188" i="26"/>
  <c r="K188" i="26"/>
  <c r="DB186" i="26"/>
  <c r="AB188" i="26"/>
  <c r="CZ186" i="26"/>
  <c r="AM187" i="26"/>
  <c r="AX187" i="26"/>
  <c r="AN187" i="26"/>
  <c r="Z188" i="26"/>
  <c r="EM186" i="26"/>
  <c r="V188" i="26"/>
  <c r="DS186" i="26"/>
  <c r="X188" i="26"/>
  <c r="EC186" i="26"/>
  <c r="BE187" i="26"/>
  <c r="N188" i="26"/>
  <c r="M188" i="26"/>
  <c r="O188" i="26"/>
  <c r="U188" i="26"/>
  <c r="CN186" i="26"/>
  <c r="T188" i="26"/>
  <c r="DF186" i="26"/>
  <c r="DE186" i="26"/>
  <c r="BX186" i="26"/>
  <c r="DG186" i="26"/>
  <c r="BP186" i="26"/>
  <c r="DA186" i="26"/>
  <c r="DY186" i="26"/>
  <c r="CJ186" i="26"/>
  <c r="CD186" i="26"/>
  <c r="EX186" i="26"/>
  <c r="AY187" i="26"/>
  <c r="CB186" i="26"/>
  <c r="AG188" i="26"/>
  <c r="AQ187" i="26"/>
  <c r="AP187" i="26"/>
  <c r="EA186" i="26"/>
  <c r="EB186" i="26"/>
  <c r="BM186" i="26"/>
  <c r="EO186" i="26"/>
  <c r="EN186" i="26"/>
  <c r="BA187" i="26"/>
  <c r="AL187" i="26"/>
  <c r="BZ186" i="26"/>
  <c r="CL186" i="26"/>
  <c r="BL186" i="26"/>
  <c r="CT186" i="26"/>
  <c r="BQ186" i="26"/>
  <c r="EP186" i="26"/>
  <c r="EE186" i="26"/>
  <c r="P188" i="26"/>
  <c r="BN186" i="26"/>
  <c r="DC186" i="26"/>
  <c r="CP186" i="26"/>
  <c r="EV186" i="26"/>
  <c r="AE188" i="26"/>
  <c r="DW186" i="26"/>
  <c r="EH186" i="26"/>
  <c r="DR186" i="26"/>
  <c r="EU186" i="26"/>
  <c r="CF186" i="26"/>
  <c r="AW187" i="26"/>
  <c r="BW186" i="26"/>
  <c r="BV186" i="26"/>
  <c r="BG187" i="26"/>
  <c r="EG186" i="26"/>
  <c r="CX186" i="26"/>
  <c r="CW186" i="26"/>
  <c r="DP186" i="26"/>
  <c r="CI186" i="26"/>
  <c r="CG186" i="26"/>
  <c r="AC188" i="26"/>
  <c r="CY186" i="26"/>
  <c r="DV186" i="26"/>
  <c r="R188" i="26"/>
  <c r="BK186" i="26"/>
  <c r="BJ186" i="26"/>
  <c r="BC187" i="26"/>
  <c r="CR186" i="26"/>
  <c r="EJ186" i="26"/>
  <c r="DI186" i="26"/>
  <c r="BH187" i="26"/>
  <c r="DT186" i="26"/>
  <c r="BS186" i="26"/>
  <c r="H337" i="26"/>
  <c r="G335" i="26"/>
  <c r="FD185" i="26" l="1"/>
  <c r="FC186" i="26" s="1"/>
  <c r="EZ186" i="26"/>
  <c r="DM187" i="26"/>
  <c r="DI187" i="26"/>
  <c r="FB186" i="26"/>
  <c r="FA187" i="26" s="1"/>
  <c r="AE189" i="26"/>
  <c r="R189" i="26"/>
  <c r="DY187" i="26"/>
  <c r="DN187" i="26"/>
  <c r="Z189" i="26"/>
  <c r="CB187" i="26"/>
  <c r="CD187" i="26"/>
  <c r="BS187" i="26"/>
  <c r="AH188" i="26"/>
  <c r="AH189" i="26" s="1"/>
  <c r="DP187" i="26"/>
  <c r="EE187" i="26"/>
  <c r="DT187" i="26"/>
  <c r="DL187" i="26"/>
  <c r="AJ188" i="26"/>
  <c r="BC188" i="26"/>
  <c r="AC189" i="26"/>
  <c r="EZ187" i="26"/>
  <c r="EJ187" i="26"/>
  <c r="CP187" i="26"/>
  <c r="CN187" i="26"/>
  <c r="AW188" i="26"/>
  <c r="EL187" i="26"/>
  <c r="Y189" i="26"/>
  <c r="BA188" i="26"/>
  <c r="BZ187" i="26"/>
  <c r="AL188" i="26"/>
  <c r="CR187" i="26"/>
  <c r="CL187" i="26"/>
  <c r="DR187" i="26"/>
  <c r="ER187" i="26"/>
  <c r="CT187" i="26"/>
  <c r="AT188" i="26"/>
  <c r="ES187" i="26"/>
  <c r="CI187" i="26"/>
  <c r="BO187" i="26"/>
  <c r="BY187" i="26"/>
  <c r="AU188" i="26"/>
  <c r="AY188" i="26"/>
  <c r="EX187" i="26"/>
  <c r="AZ188" i="26"/>
  <c r="DU187" i="26"/>
  <c r="BE188" i="26"/>
  <c r="EW187" i="26"/>
  <c r="AS188" i="26"/>
  <c r="DC187" i="26"/>
  <c r="AP188" i="26"/>
  <c r="DA187" i="26"/>
  <c r="W189" i="26"/>
  <c r="DG187" i="26"/>
  <c r="CO187" i="26"/>
  <c r="AR188" i="26"/>
  <c r="CZ187" i="26"/>
  <c r="X189" i="26"/>
  <c r="AA189" i="26"/>
  <c r="EH187" i="26"/>
  <c r="CG187" i="26"/>
  <c r="DW187" i="26"/>
  <c r="DJ187" i="26"/>
  <c r="EN187" i="26"/>
  <c r="P189" i="26"/>
  <c r="EY187" i="26"/>
  <c r="DE187" i="26"/>
  <c r="BQ187" i="26"/>
  <c r="DD187" i="26"/>
  <c r="AN188" i="26"/>
  <c r="AF189" i="26"/>
  <c r="U189" i="26"/>
  <c r="BJ187" i="26"/>
  <c r="CK187" i="26"/>
  <c r="K189" i="26"/>
  <c r="J189" i="26"/>
  <c r="BN187" i="26"/>
  <c r="CM187" i="26"/>
  <c r="BX187" i="26"/>
  <c r="CA187" i="26"/>
  <c r="CE187" i="26"/>
  <c r="EP187" i="26"/>
  <c r="DZ187" i="26"/>
  <c r="EU187" i="26"/>
  <c r="DH187" i="26"/>
  <c r="BP187" i="26"/>
  <c r="EK187" i="26"/>
  <c r="BB188" i="26"/>
  <c r="ED187" i="26"/>
  <c r="AD189" i="26"/>
  <c r="CQ187" i="26"/>
  <c r="BR187" i="26"/>
  <c r="ET187" i="26"/>
  <c r="CW187" i="26"/>
  <c r="DO187" i="26"/>
  <c r="BM187" i="26"/>
  <c r="EI187" i="26"/>
  <c r="EM187" i="26"/>
  <c r="EB187" i="26"/>
  <c r="EC187" i="26"/>
  <c r="CV187" i="26"/>
  <c r="DF187" i="26"/>
  <c r="O189" i="26"/>
  <c r="CC187" i="26"/>
  <c r="AX188" i="26"/>
  <c r="EG187" i="26"/>
  <c r="BL187" i="26"/>
  <c r="BK187" i="26"/>
  <c r="BG188" i="26"/>
  <c r="AV188" i="26"/>
  <c r="CH187" i="26"/>
  <c r="AO188" i="26"/>
  <c r="Q189" i="26"/>
  <c r="EV187" i="26"/>
  <c r="AB189" i="26"/>
  <c r="EQ187" i="26"/>
  <c r="V189" i="26"/>
  <c r="DV187" i="26"/>
  <c r="BV187" i="26"/>
  <c r="DQ187" i="26"/>
  <c r="DB187" i="26"/>
  <c r="DS187" i="26"/>
  <c r="S189" i="26"/>
  <c r="CS187" i="26"/>
  <c r="CX187" i="26"/>
  <c r="CY187" i="26"/>
  <c r="BW187" i="26"/>
  <c r="BI187" i="26"/>
  <c r="DX187" i="26"/>
  <c r="BF188" i="26"/>
  <c r="AK188" i="26"/>
  <c r="EA187" i="26"/>
  <c r="CJ187" i="26"/>
  <c r="BT187" i="26"/>
  <c r="T189" i="26"/>
  <c r="M189" i="26"/>
  <c r="L189" i="26"/>
  <c r="CU187" i="26"/>
  <c r="AQ188" i="26"/>
  <c r="AM188" i="26"/>
  <c r="N189" i="26"/>
  <c r="BD188" i="26"/>
  <c r="CF187" i="26"/>
  <c r="EO187" i="26"/>
  <c r="EF187" i="26"/>
  <c r="BU187" i="26"/>
  <c r="H338" i="26"/>
  <c r="G336" i="26"/>
  <c r="DJ188" i="26" l="1"/>
  <c r="DH188" i="26"/>
  <c r="FD186" i="26"/>
  <c r="FC187" i="26" s="1"/>
  <c r="AI189" i="26"/>
  <c r="DL188" i="26"/>
  <c r="FB187" i="26"/>
  <c r="DO188" i="26"/>
  <c r="CC188" i="26"/>
  <c r="BB189" i="26"/>
  <c r="BD189" i="26"/>
  <c r="AD190" i="26"/>
  <c r="AK189" i="26"/>
  <c r="AB190" i="26"/>
  <c r="DM188" i="26"/>
  <c r="AG189" i="26"/>
  <c r="AF190" i="26" s="1"/>
  <c r="EK188" i="26"/>
  <c r="CO188" i="26"/>
  <c r="CM188" i="26"/>
  <c r="AM189" i="26"/>
  <c r="CQ188" i="26"/>
  <c r="Y190" i="26"/>
  <c r="AV189" i="26"/>
  <c r="AX189" i="26"/>
  <c r="Z190" i="26"/>
  <c r="DS188" i="26"/>
  <c r="DK188" i="26"/>
  <c r="DQ188" i="26"/>
  <c r="CA188" i="26"/>
  <c r="FA188" i="26"/>
  <c r="BI188" i="26"/>
  <c r="EX188" i="26"/>
  <c r="CS188" i="26"/>
  <c r="AQ189" i="26"/>
  <c r="CP188" i="26"/>
  <c r="DX188" i="26"/>
  <c r="EW188" i="26"/>
  <c r="CZ188" i="26"/>
  <c r="DB188" i="26"/>
  <c r="AS189" i="26"/>
  <c r="EA188" i="26"/>
  <c r="DF188" i="26"/>
  <c r="AT189" i="26"/>
  <c r="AZ189" i="26"/>
  <c r="BY188" i="26"/>
  <c r="CJ188" i="26"/>
  <c r="DV188" i="26"/>
  <c r="J190" i="26"/>
  <c r="EY188" i="26"/>
  <c r="X190" i="26"/>
  <c r="BR188" i="26"/>
  <c r="BZ188" i="26"/>
  <c r="CL188" i="26"/>
  <c r="BX188" i="26"/>
  <c r="Q190" i="26"/>
  <c r="EO188" i="26"/>
  <c r="CH188" i="26"/>
  <c r="CF188" i="26"/>
  <c r="EQ188" i="26"/>
  <c r="EE188" i="26"/>
  <c r="BA189" i="26"/>
  <c r="BK188" i="26"/>
  <c r="BM188" i="26"/>
  <c r="DD188" i="26"/>
  <c r="AH190" i="26"/>
  <c r="CN188" i="26"/>
  <c r="M190" i="26"/>
  <c r="AP189" i="26"/>
  <c r="BP188" i="26"/>
  <c r="DN188" i="26"/>
  <c r="EM188" i="26"/>
  <c r="AE190" i="26"/>
  <c r="T190" i="26"/>
  <c r="DA188" i="26"/>
  <c r="EI188" i="26"/>
  <c r="DY188" i="26"/>
  <c r="R190" i="26"/>
  <c r="ET188" i="26"/>
  <c r="BF189" i="26"/>
  <c r="AC190" i="26"/>
  <c r="AC191" i="26" s="1"/>
  <c r="BV188" i="26"/>
  <c r="EG188" i="26"/>
  <c r="CB188" i="26"/>
  <c r="BH188" i="26"/>
  <c r="EC188" i="26"/>
  <c r="BQ188" i="26"/>
  <c r="BT188" i="26"/>
  <c r="EZ188" i="26"/>
  <c r="BS188" i="26"/>
  <c r="CK188" i="26"/>
  <c r="EL188" i="26"/>
  <c r="CU188" i="26"/>
  <c r="ES188" i="26"/>
  <c r="DP188" i="26"/>
  <c r="DP189" i="26" s="1"/>
  <c r="CG188" i="26"/>
  <c r="L190" i="26"/>
  <c r="K190" i="26"/>
  <c r="AL189" i="26"/>
  <c r="S190" i="26"/>
  <c r="CI188" i="26"/>
  <c r="AJ189" i="26"/>
  <c r="AO189" i="26"/>
  <c r="AN189" i="26"/>
  <c r="CR188" i="26"/>
  <c r="O190" i="26"/>
  <c r="BE189" i="26"/>
  <c r="CV188" i="26"/>
  <c r="EP188" i="26"/>
  <c r="BL188" i="26"/>
  <c r="CT188" i="26"/>
  <c r="P190" i="26"/>
  <c r="DC188" i="26"/>
  <c r="BO188" i="26"/>
  <c r="CW188" i="26"/>
  <c r="EH188" i="26"/>
  <c r="AA190" i="26"/>
  <c r="N190" i="26"/>
  <c r="AU189" i="26"/>
  <c r="V190" i="26"/>
  <c r="W190" i="26"/>
  <c r="BC189" i="26"/>
  <c r="DI188" i="26"/>
  <c r="DI189" i="26" s="1"/>
  <c r="EJ188" i="26"/>
  <c r="AR189" i="26"/>
  <c r="DG188" i="26"/>
  <c r="DG189" i="26" s="1"/>
  <c r="DU188" i="26"/>
  <c r="BW188" i="26"/>
  <c r="EB188" i="26"/>
  <c r="ED188" i="26"/>
  <c r="DZ188" i="26"/>
  <c r="EN188" i="26"/>
  <c r="CX188" i="26"/>
  <c r="CY188" i="26"/>
  <c r="U190" i="26"/>
  <c r="BU188" i="26"/>
  <c r="ER188" i="26"/>
  <c r="EU188" i="26"/>
  <c r="EV188" i="26"/>
  <c r="CD188" i="26"/>
  <c r="DE188" i="26"/>
  <c r="BN188" i="26"/>
  <c r="CE188" i="26"/>
  <c r="AW189" i="26"/>
  <c r="EF188" i="26"/>
  <c r="DT188" i="26"/>
  <c r="BJ188" i="26"/>
  <c r="AY189" i="26"/>
  <c r="DW188" i="26"/>
  <c r="DR188" i="26"/>
  <c r="H339" i="26"/>
  <c r="G337" i="26"/>
  <c r="FD187" i="26" l="1"/>
  <c r="FC188" i="26" s="1"/>
  <c r="AJ190" i="26"/>
  <c r="AA191" i="26"/>
  <c r="BC190" i="26"/>
  <c r="FB188" i="26"/>
  <c r="DN189" i="26"/>
  <c r="CN189" i="26"/>
  <c r="AW190" i="26"/>
  <c r="DL189" i="26"/>
  <c r="AG190" i="26"/>
  <c r="AF191" i="26" s="1"/>
  <c r="CP189" i="26"/>
  <c r="AL190" i="26"/>
  <c r="DK189" i="26"/>
  <c r="AU190" i="26"/>
  <c r="DR189" i="26"/>
  <c r="ER189" i="26"/>
  <c r="CB189" i="26"/>
  <c r="CR189" i="26"/>
  <c r="BH189" i="26"/>
  <c r="BW189" i="26"/>
  <c r="Y191" i="26"/>
  <c r="CC189" i="26"/>
  <c r="DA189" i="26"/>
  <c r="EF189" i="26"/>
  <c r="ED189" i="26"/>
  <c r="AY190" i="26"/>
  <c r="BA190" i="26"/>
  <c r="CJ189" i="26"/>
  <c r="BJ189" i="26"/>
  <c r="CI189" i="26"/>
  <c r="EX189" i="26"/>
  <c r="BE190" i="26"/>
  <c r="DW189" i="26"/>
  <c r="DY189" i="26"/>
  <c r="BZ189" i="26"/>
  <c r="DC189" i="26"/>
  <c r="CM189" i="26"/>
  <c r="BY189" i="26"/>
  <c r="EP189" i="26"/>
  <c r="EN189" i="26"/>
  <c r="DM189" i="26"/>
  <c r="DM190" i="26" s="1"/>
  <c r="BR189" i="26"/>
  <c r="EZ189" i="26"/>
  <c r="CK189" i="26"/>
  <c r="BU189" i="26"/>
  <c r="CO189" i="26"/>
  <c r="CO190" i="26" s="1"/>
  <c r="CG189" i="26"/>
  <c r="U191" i="26"/>
  <c r="BL189" i="26"/>
  <c r="EY189" i="26"/>
  <c r="S191" i="26"/>
  <c r="P191" i="26"/>
  <c r="CT189" i="26"/>
  <c r="CA189" i="26"/>
  <c r="BP189" i="26"/>
  <c r="AP190" i="26"/>
  <c r="AD191" i="26"/>
  <c r="CE189" i="26"/>
  <c r="EH189" i="26"/>
  <c r="BQ189" i="26"/>
  <c r="CW189" i="26"/>
  <c r="CY189" i="26"/>
  <c r="W191" i="26"/>
  <c r="EL189" i="26"/>
  <c r="BS189" i="26"/>
  <c r="DT189" i="26"/>
  <c r="CQ189" i="26"/>
  <c r="EQ189" i="26"/>
  <c r="Z191" i="26"/>
  <c r="Z192" i="26" s="1"/>
  <c r="CL189" i="26"/>
  <c r="AT190" i="26"/>
  <c r="DZ189" i="26"/>
  <c r="AN190" i="26"/>
  <c r="AZ190" i="26"/>
  <c r="BN189" i="26"/>
  <c r="EB189" i="26"/>
  <c r="FA189" i="26"/>
  <c r="DV189" i="26"/>
  <c r="EV189" i="26"/>
  <c r="AX190" i="26"/>
  <c r="AI190" i="26"/>
  <c r="N191" i="26"/>
  <c r="Q191" i="26"/>
  <c r="X191" i="26"/>
  <c r="BG189" i="26"/>
  <c r="AK190" i="26"/>
  <c r="EK189" i="26"/>
  <c r="EJ189" i="26"/>
  <c r="DJ189" i="26"/>
  <c r="BO189" i="26"/>
  <c r="EO189" i="26"/>
  <c r="DF189" i="26"/>
  <c r="AO190" i="26"/>
  <c r="AM190" i="26"/>
  <c r="EW189" i="26"/>
  <c r="AV190" i="26"/>
  <c r="DS189" i="26"/>
  <c r="AE191" i="26"/>
  <c r="CS189" i="26"/>
  <c r="BT189" i="26"/>
  <c r="DU189" i="26"/>
  <c r="DX189" i="26"/>
  <c r="CV189" i="26"/>
  <c r="DB189" i="26"/>
  <c r="M191" i="26"/>
  <c r="EA189" i="26"/>
  <c r="BK189" i="26"/>
  <c r="CU189" i="26"/>
  <c r="BD190" i="26"/>
  <c r="BV189" i="26"/>
  <c r="EM189" i="26"/>
  <c r="R191" i="26"/>
  <c r="EC189" i="26"/>
  <c r="EG189" i="26"/>
  <c r="CF189" i="26"/>
  <c r="EI189" i="26"/>
  <c r="BX189" i="26"/>
  <c r="DE189" i="26"/>
  <c r="DD189" i="26"/>
  <c r="AB191" i="26"/>
  <c r="AB192" i="26" s="1"/>
  <c r="O191" i="26"/>
  <c r="DQ189" i="26"/>
  <c r="CD189" i="26"/>
  <c r="CX189" i="26"/>
  <c r="BI189" i="26"/>
  <c r="V191" i="26"/>
  <c r="DH189" i="26"/>
  <c r="DH190" i="26" s="1"/>
  <c r="CH189" i="26"/>
  <c r="AQ190" i="26"/>
  <c r="AR190" i="26"/>
  <c r="DO189" i="26"/>
  <c r="BM189" i="26"/>
  <c r="EE189" i="26"/>
  <c r="EU189" i="26"/>
  <c r="T191" i="26"/>
  <c r="ET189" i="26"/>
  <c r="ES189" i="26"/>
  <c r="K191" i="26"/>
  <c r="J191" i="26"/>
  <c r="AS190" i="26"/>
  <c r="BB190" i="26"/>
  <c r="L191" i="26"/>
  <c r="CZ189" i="26"/>
  <c r="H340" i="26"/>
  <c r="G338" i="26"/>
  <c r="AI191" i="26" l="1"/>
  <c r="AZ191" i="26"/>
  <c r="FD188" i="26"/>
  <c r="FC189" i="26" s="1"/>
  <c r="AG191" i="26"/>
  <c r="AK191" i="26"/>
  <c r="FB189" i="26"/>
  <c r="DJ190" i="26"/>
  <c r="EE190" i="26"/>
  <c r="CQ190" i="26"/>
  <c r="DQ190" i="26"/>
  <c r="EG190" i="26"/>
  <c r="J192" i="26"/>
  <c r="CJ190" i="26"/>
  <c r="AX191" i="26"/>
  <c r="BD191" i="26"/>
  <c r="DX190" i="26"/>
  <c r="CH190" i="26"/>
  <c r="V192" i="26"/>
  <c r="DB190" i="26"/>
  <c r="BX190" i="26"/>
  <c r="Y192" i="26"/>
  <c r="CM190" i="26"/>
  <c r="CA190" i="26"/>
  <c r="EQ190" i="26"/>
  <c r="EO190" i="26"/>
  <c r="CL190" i="26"/>
  <c r="CF190" i="26"/>
  <c r="DL190" i="26"/>
  <c r="AE192" i="26"/>
  <c r="CZ190" i="26"/>
  <c r="BV190" i="26"/>
  <c r="AM191" i="26"/>
  <c r="EY190" i="26"/>
  <c r="CD190" i="26"/>
  <c r="CN190" i="26"/>
  <c r="BK190" i="26"/>
  <c r="R192" i="26"/>
  <c r="EZ190" i="26"/>
  <c r="ER190" i="26"/>
  <c r="CS190" i="26"/>
  <c r="CB190" i="26"/>
  <c r="AL191" i="26"/>
  <c r="BQ190" i="26"/>
  <c r="AF192" i="26"/>
  <c r="CX190" i="26"/>
  <c r="O192" i="26"/>
  <c r="BZ190" i="26"/>
  <c r="AY191" i="26"/>
  <c r="X192" i="26"/>
  <c r="AO191" i="26"/>
  <c r="CK190" i="26"/>
  <c r="EA190" i="26"/>
  <c r="BR190" i="26"/>
  <c r="DC190" i="26"/>
  <c r="DZ190" i="26"/>
  <c r="DU190" i="26"/>
  <c r="AH191" i="26"/>
  <c r="DK190" i="26"/>
  <c r="DS190" i="26"/>
  <c r="EN190" i="26"/>
  <c r="CP190" i="26"/>
  <c r="CP191" i="26" s="1"/>
  <c r="DR190" i="26"/>
  <c r="P192" i="26"/>
  <c r="BO190" i="26"/>
  <c r="EB190" i="26"/>
  <c r="EW190" i="26"/>
  <c r="L192" i="26"/>
  <c r="BN190" i="26"/>
  <c r="AJ191" i="26"/>
  <c r="AJ192" i="26" s="1"/>
  <c r="AW191" i="26"/>
  <c r="AC192" i="26"/>
  <c r="BG190" i="26"/>
  <c r="BF190" i="26"/>
  <c r="CV190" i="26"/>
  <c r="ET190" i="26"/>
  <c r="EP190" i="26"/>
  <c r="EK190" i="26"/>
  <c r="CW190" i="26"/>
  <c r="CR190" i="26"/>
  <c r="DD190" i="26"/>
  <c r="DE190" i="26"/>
  <c r="EU190" i="26"/>
  <c r="DV190" i="26"/>
  <c r="BB191" i="26"/>
  <c r="BA191" i="26"/>
  <c r="CG190" i="26"/>
  <c r="N192" i="26"/>
  <c r="CI190" i="26"/>
  <c r="CE190" i="26"/>
  <c r="BI190" i="26"/>
  <c r="BH190" i="26"/>
  <c r="EH190" i="26"/>
  <c r="EI190" i="26"/>
  <c r="CU190" i="26"/>
  <c r="BT190" i="26"/>
  <c r="BS190" i="26"/>
  <c r="ED190" i="26"/>
  <c r="DF190" i="26"/>
  <c r="EC190" i="26"/>
  <c r="DA190" i="26"/>
  <c r="ES190" i="26"/>
  <c r="AT191" i="26"/>
  <c r="AS191" i="26"/>
  <c r="DO190" i="26"/>
  <c r="DN190" i="26"/>
  <c r="DI190" i="26"/>
  <c r="DI191" i="26" s="1"/>
  <c r="AA192" i="26"/>
  <c r="AR191" i="26"/>
  <c r="BY190" i="26"/>
  <c r="BC191" i="26"/>
  <c r="BW190" i="26"/>
  <c r="EJ190" i="26"/>
  <c r="K192" i="26"/>
  <c r="AQ191" i="26"/>
  <c r="DG190" i="26"/>
  <c r="DY190" i="26"/>
  <c r="U192" i="26"/>
  <c r="EF190" i="26"/>
  <c r="CC190" i="26"/>
  <c r="EX190" i="26"/>
  <c r="EV190" i="26"/>
  <c r="W192" i="26"/>
  <c r="Q192" i="26"/>
  <c r="DP190" i="26"/>
  <c r="BU190" i="26"/>
  <c r="BP190" i="26"/>
  <c r="S192" i="26"/>
  <c r="T192" i="26"/>
  <c r="CT190" i="26"/>
  <c r="DW190" i="26"/>
  <c r="EM190" i="26"/>
  <c r="EL190" i="26"/>
  <c r="AU191" i="26"/>
  <c r="AV191" i="26"/>
  <c r="AN191" i="26"/>
  <c r="BJ190" i="26"/>
  <c r="BL190" i="26"/>
  <c r="BM190" i="26"/>
  <c r="DT190" i="26"/>
  <c r="CY190" i="26"/>
  <c r="M192" i="26"/>
  <c r="AD192" i="26"/>
  <c r="AP191" i="26"/>
  <c r="FA190" i="26"/>
  <c r="H341" i="26"/>
  <c r="G339" i="26"/>
  <c r="AH192" i="26" l="1"/>
  <c r="AY192" i="26"/>
  <c r="FD189" i="26"/>
  <c r="FC190" i="26" s="1"/>
  <c r="FB190" i="26"/>
  <c r="FA191" i="26" s="1"/>
  <c r="EF191" i="26"/>
  <c r="BY191" i="26"/>
  <c r="CG191" i="26"/>
  <c r="EP191" i="26"/>
  <c r="DL191" i="26"/>
  <c r="DA191" i="26"/>
  <c r="Q193" i="26"/>
  <c r="BW191" i="26"/>
  <c r="Y193" i="26"/>
  <c r="CK191" i="26"/>
  <c r="EY191" i="26"/>
  <c r="CM191" i="26"/>
  <c r="CE191" i="26"/>
  <c r="AD193" i="26"/>
  <c r="AL192" i="26"/>
  <c r="AW192" i="26"/>
  <c r="AG192" i="26"/>
  <c r="AG193" i="26" s="1"/>
  <c r="CB191" i="26"/>
  <c r="CN191" i="26"/>
  <c r="DY191" i="26"/>
  <c r="BC192" i="26"/>
  <c r="EA191" i="26"/>
  <c r="BJ191" i="26"/>
  <c r="M193" i="26"/>
  <c r="CY191" i="26"/>
  <c r="DT191" i="26"/>
  <c r="CA191" i="26"/>
  <c r="DR191" i="26"/>
  <c r="BU191" i="26"/>
  <c r="AN192" i="26"/>
  <c r="W193" i="26"/>
  <c r="AI192" i="26"/>
  <c r="AI193" i="26" s="1"/>
  <c r="BQ191" i="26"/>
  <c r="CH191" i="26"/>
  <c r="CL191" i="26"/>
  <c r="AX192" i="26"/>
  <c r="EO191" i="26"/>
  <c r="DW191" i="26"/>
  <c r="DK191" i="26"/>
  <c r="K193" i="26"/>
  <c r="BF191" i="26"/>
  <c r="AB193" i="26"/>
  <c r="EC191" i="26"/>
  <c r="AK192" i="26"/>
  <c r="X193" i="26"/>
  <c r="EJ191" i="26"/>
  <c r="DF191" i="26"/>
  <c r="CO191" i="26"/>
  <c r="EV191" i="26"/>
  <c r="AP192" i="26"/>
  <c r="DZ191" i="26"/>
  <c r="DD191" i="26"/>
  <c r="EH191" i="26"/>
  <c r="ES191" i="26"/>
  <c r="CV191" i="26"/>
  <c r="CT191" i="26"/>
  <c r="BE191" i="26"/>
  <c r="T193" i="26"/>
  <c r="BI191" i="26"/>
  <c r="P193" i="26"/>
  <c r="CW191" i="26"/>
  <c r="AU192" i="26"/>
  <c r="DJ191" i="26"/>
  <c r="EL191" i="26"/>
  <c r="EQ191" i="26"/>
  <c r="DO191" i="26"/>
  <c r="BL191" i="26"/>
  <c r="DH191" i="26"/>
  <c r="CC191" i="26"/>
  <c r="AS192" i="26"/>
  <c r="BH191" i="26"/>
  <c r="BG191" i="26"/>
  <c r="AT192" i="26"/>
  <c r="BA192" i="26"/>
  <c r="AZ192" i="26"/>
  <c r="CR191" i="26"/>
  <c r="CQ191" i="26"/>
  <c r="EM191" i="26"/>
  <c r="CS191" i="26"/>
  <c r="BB192" i="26"/>
  <c r="DV191" i="26"/>
  <c r="EW191" i="26"/>
  <c r="AE193" i="26"/>
  <c r="CX191" i="26"/>
  <c r="EX191" i="26"/>
  <c r="U193" i="26"/>
  <c r="BK191" i="26"/>
  <c r="DX191" i="26"/>
  <c r="DB191" i="26"/>
  <c r="EG191" i="26"/>
  <c r="EE191" i="26"/>
  <c r="CI191" i="26"/>
  <c r="CJ191" i="26"/>
  <c r="S193" i="26"/>
  <c r="EN191" i="26"/>
  <c r="AR192" i="26"/>
  <c r="CZ191" i="26"/>
  <c r="V193" i="26"/>
  <c r="EU191" i="26"/>
  <c r="BM191" i="26"/>
  <c r="BO191" i="26"/>
  <c r="BP191" i="26"/>
  <c r="J193" i="26"/>
  <c r="ED191" i="26"/>
  <c r="L193" i="26"/>
  <c r="ET191" i="26"/>
  <c r="N193" i="26"/>
  <c r="DC191" i="26"/>
  <c r="ER191" i="26"/>
  <c r="DP191" i="26"/>
  <c r="EK191" i="26"/>
  <c r="AA193" i="26"/>
  <c r="Z193" i="26"/>
  <c r="AO192" i="26"/>
  <c r="BZ191" i="26"/>
  <c r="EZ191" i="26"/>
  <c r="DS191" i="26"/>
  <c r="BS191" i="26"/>
  <c r="BR191" i="26"/>
  <c r="AM192" i="26"/>
  <c r="DG191" i="26"/>
  <c r="AC193" i="26"/>
  <c r="BT191" i="26"/>
  <c r="DU191" i="26"/>
  <c r="BN191" i="26"/>
  <c r="R193" i="26"/>
  <c r="O193" i="26"/>
  <c r="DQ191" i="26"/>
  <c r="CF191" i="26"/>
  <c r="CU191" i="26"/>
  <c r="BX191" i="26"/>
  <c r="BV191" i="26"/>
  <c r="EB191" i="26"/>
  <c r="AV192" i="26"/>
  <c r="AQ192" i="26"/>
  <c r="DN191" i="26"/>
  <c r="DM191" i="26"/>
  <c r="CD191" i="26"/>
  <c r="EI191" i="26"/>
  <c r="DE191" i="26"/>
  <c r="H342" i="26"/>
  <c r="G340" i="26"/>
  <c r="J194" i="26" l="1"/>
  <c r="CD192" i="26"/>
  <c r="FD190" i="26"/>
  <c r="FC191" i="26" s="1"/>
  <c r="DJ192" i="26"/>
  <c r="FB191" i="26"/>
  <c r="X194" i="26"/>
  <c r="EP192" i="26"/>
  <c r="BX192" i="26"/>
  <c r="CF192" i="26"/>
  <c r="CH192" i="26"/>
  <c r="AX193" i="26"/>
  <c r="DE192" i="26"/>
  <c r="AF193" i="26"/>
  <c r="AE194" i="26" s="1"/>
  <c r="DG192" i="26"/>
  <c r="DZ192" i="26"/>
  <c r="CO192" i="26"/>
  <c r="CM192" i="26"/>
  <c r="DK192" i="26"/>
  <c r="EZ192" i="26"/>
  <c r="AO193" i="26"/>
  <c r="DX192" i="26"/>
  <c r="CZ192" i="26"/>
  <c r="BZ192" i="26"/>
  <c r="AC194" i="26"/>
  <c r="BV192" i="26"/>
  <c r="AV193" i="26"/>
  <c r="AH193" i="26"/>
  <c r="AH194" i="26" s="1"/>
  <c r="AQ193" i="26"/>
  <c r="CL192" i="26"/>
  <c r="EI192" i="26"/>
  <c r="BE192" i="26"/>
  <c r="L194" i="26"/>
  <c r="DY192" i="26"/>
  <c r="DI192" i="26"/>
  <c r="CN192" i="26"/>
  <c r="DU192" i="26"/>
  <c r="AD194" i="26"/>
  <c r="O194" i="26"/>
  <c r="EG192" i="26"/>
  <c r="T194" i="26"/>
  <c r="AK193" i="26"/>
  <c r="AJ193" i="26"/>
  <c r="ES192" i="26"/>
  <c r="CS192" i="26"/>
  <c r="EM192" i="26"/>
  <c r="CU192" i="26"/>
  <c r="DQ192" i="26"/>
  <c r="DT192" i="26"/>
  <c r="DA192" i="26"/>
  <c r="R194" i="26"/>
  <c r="BK192" i="26"/>
  <c r="BI192" i="26"/>
  <c r="ED192" i="26"/>
  <c r="EK192" i="26"/>
  <c r="V194" i="26"/>
  <c r="CX192" i="26"/>
  <c r="BJ192" i="26"/>
  <c r="DW192" i="26"/>
  <c r="EW192" i="26"/>
  <c r="BS192" i="26"/>
  <c r="BD192" i="26"/>
  <c r="BL192" i="26"/>
  <c r="CJ192" i="26"/>
  <c r="EE192" i="26"/>
  <c r="BO192" i="26"/>
  <c r="EU192" i="26"/>
  <c r="DC192" i="26"/>
  <c r="AA194" i="26"/>
  <c r="BP192" i="26"/>
  <c r="BY192" i="26"/>
  <c r="EY192" i="26"/>
  <c r="AM193" i="26"/>
  <c r="AL193" i="26"/>
  <c r="DD192" i="26"/>
  <c r="Z194" i="26"/>
  <c r="Y194" i="26"/>
  <c r="BR192" i="26"/>
  <c r="DP192" i="26"/>
  <c r="BM192" i="26"/>
  <c r="CQ192" i="26"/>
  <c r="CP192" i="26"/>
  <c r="P194" i="26"/>
  <c r="ER192" i="26"/>
  <c r="EQ192" i="26"/>
  <c r="CR192" i="26"/>
  <c r="EH192" i="26"/>
  <c r="DB192" i="26"/>
  <c r="AZ193" i="26"/>
  <c r="AY193" i="26"/>
  <c r="CC192" i="26"/>
  <c r="FA192" i="26"/>
  <c r="BA193" i="26"/>
  <c r="DO192" i="26"/>
  <c r="AN193" i="26"/>
  <c r="N194" i="26"/>
  <c r="AR193" i="26"/>
  <c r="CE192" i="26"/>
  <c r="K194" i="26"/>
  <c r="EN192" i="26"/>
  <c r="CW192" i="26"/>
  <c r="DV192" i="26"/>
  <c r="DF192" i="26"/>
  <c r="EV192" i="26"/>
  <c r="DN192" i="26"/>
  <c r="BN192" i="26"/>
  <c r="DS192" i="26"/>
  <c r="DR192" i="26"/>
  <c r="S194" i="26"/>
  <c r="AS193" i="26"/>
  <c r="AT193" i="26"/>
  <c r="CV192" i="26"/>
  <c r="M194" i="26"/>
  <c r="CK192" i="26"/>
  <c r="EJ192" i="26"/>
  <c r="BQ192" i="26"/>
  <c r="W194" i="26"/>
  <c r="BT192" i="26"/>
  <c r="EL192" i="26"/>
  <c r="ET192" i="26"/>
  <c r="U194" i="26"/>
  <c r="DH192" i="26"/>
  <c r="DM192" i="26"/>
  <c r="DL192" i="26"/>
  <c r="CT192" i="26"/>
  <c r="EF192" i="26"/>
  <c r="BG192" i="26"/>
  <c r="BF192" i="26"/>
  <c r="BU192" i="26"/>
  <c r="CG192" i="26"/>
  <c r="CY192" i="26"/>
  <c r="AB194" i="26"/>
  <c r="BH192" i="26"/>
  <c r="AW193" i="26"/>
  <c r="CI192" i="26"/>
  <c r="AU193" i="26"/>
  <c r="BB193" i="26"/>
  <c r="EC192" i="26"/>
  <c r="CB192" i="26"/>
  <c r="AP193" i="26"/>
  <c r="EA192" i="26"/>
  <c r="EB192" i="26"/>
  <c r="Q194" i="26"/>
  <c r="EO192" i="26"/>
  <c r="CA192" i="26"/>
  <c r="EX192" i="26"/>
  <c r="BW192" i="26"/>
  <c r="H343" i="26"/>
  <c r="G341" i="26"/>
  <c r="CE193" i="26" l="1"/>
  <c r="FD191" i="26"/>
  <c r="FC192" i="26" s="1"/>
  <c r="BY193" i="26"/>
  <c r="FB192" i="26"/>
  <c r="FA193" i="26" s="1"/>
  <c r="AF194" i="26"/>
  <c r="CN193" i="26"/>
  <c r="DF193" i="26"/>
  <c r="CG193" i="26"/>
  <c r="DJ193" i="26"/>
  <c r="AP194" i="26"/>
  <c r="BD193" i="26"/>
  <c r="CY193" i="26"/>
  <c r="EJ193" i="26"/>
  <c r="DY193" i="26"/>
  <c r="K195" i="26"/>
  <c r="AG194" i="26"/>
  <c r="CM193" i="26"/>
  <c r="DH193" i="26"/>
  <c r="CI193" i="26"/>
  <c r="EL193" i="26"/>
  <c r="AB195" i="26"/>
  <c r="EF193" i="26"/>
  <c r="DT193" i="26"/>
  <c r="AW194" i="26"/>
  <c r="W195" i="26"/>
  <c r="EH193" i="26"/>
  <c r="DX193" i="26"/>
  <c r="AJ194" i="26"/>
  <c r="EX193" i="26"/>
  <c r="AD195" i="26"/>
  <c r="U195" i="26"/>
  <c r="DQ193" i="26"/>
  <c r="CT193" i="26"/>
  <c r="AN194" i="26"/>
  <c r="S195" i="26"/>
  <c r="Q195" i="26"/>
  <c r="CK193" i="26"/>
  <c r="ET193" i="26"/>
  <c r="EV193" i="26"/>
  <c r="DV193" i="26"/>
  <c r="BJ193" i="26"/>
  <c r="DD193" i="26"/>
  <c r="AI194" i="26"/>
  <c r="EQ193" i="26"/>
  <c r="BN193" i="26"/>
  <c r="BK193" i="26"/>
  <c r="BH193" i="26"/>
  <c r="CA193" i="26"/>
  <c r="EO193" i="26"/>
  <c r="O195" i="26"/>
  <c r="BU193" i="26"/>
  <c r="CL193" i="26"/>
  <c r="DB193" i="26"/>
  <c r="CW193" i="26"/>
  <c r="M195" i="26"/>
  <c r="EZ193" i="26"/>
  <c r="CR193" i="26"/>
  <c r="DU193" i="26"/>
  <c r="AU194" i="26"/>
  <c r="BC193" i="26"/>
  <c r="DL193" i="26"/>
  <c r="DC193" i="26"/>
  <c r="CD193" i="26"/>
  <c r="EE193" i="26"/>
  <c r="CJ193" i="26"/>
  <c r="BR193" i="26"/>
  <c r="EB193" i="26"/>
  <c r="EI193" i="26"/>
  <c r="AY194" i="26"/>
  <c r="V195" i="26"/>
  <c r="EY193" i="26"/>
  <c r="BZ193" i="26"/>
  <c r="DN193" i="26"/>
  <c r="BM193" i="26"/>
  <c r="CX193" i="26"/>
  <c r="AC195" i="26"/>
  <c r="DO193" i="26"/>
  <c r="EP193" i="26"/>
  <c r="DP193" i="26"/>
  <c r="BA194" i="26"/>
  <c r="BP193" i="26"/>
  <c r="DM193" i="26"/>
  <c r="CF193" i="26"/>
  <c r="AA195" i="26"/>
  <c r="Y195" i="26"/>
  <c r="X195" i="26"/>
  <c r="BL193" i="26"/>
  <c r="AQ194" i="26"/>
  <c r="EN193" i="26"/>
  <c r="CZ193" i="26"/>
  <c r="AE195" i="26"/>
  <c r="Z195" i="26"/>
  <c r="BX193" i="26"/>
  <c r="DI193" i="26"/>
  <c r="CS193" i="26"/>
  <c r="EU193" i="26"/>
  <c r="EM193" i="26"/>
  <c r="EC193" i="26"/>
  <c r="AV194" i="26"/>
  <c r="CV193" i="26"/>
  <c r="DK193" i="26"/>
  <c r="T195" i="26"/>
  <c r="EG193" i="26"/>
  <c r="BT193" i="26"/>
  <c r="AS194" i="26"/>
  <c r="AT194" i="26"/>
  <c r="R195" i="26"/>
  <c r="ER193" i="26"/>
  <c r="BO193" i="26"/>
  <c r="J195" i="26"/>
  <c r="BI193" i="26"/>
  <c r="CB193" i="26"/>
  <c r="CC193" i="26"/>
  <c r="BS193" i="26"/>
  <c r="CH193" i="26"/>
  <c r="EA193" i="26"/>
  <c r="BF193" i="26"/>
  <c r="BE193" i="26"/>
  <c r="DE193" i="26"/>
  <c r="EW193" i="26"/>
  <c r="EK193" i="26"/>
  <c r="ES193" i="26"/>
  <c r="BV193" i="26"/>
  <c r="BW193" i="26"/>
  <c r="ED193" i="26"/>
  <c r="BG193" i="26"/>
  <c r="AX194" i="26"/>
  <c r="AZ194" i="26"/>
  <c r="P195" i="26"/>
  <c r="AL194" i="26"/>
  <c r="AK194" i="26"/>
  <c r="DZ193" i="26"/>
  <c r="AO194" i="26"/>
  <c r="BQ193" i="26"/>
  <c r="AR194" i="26"/>
  <c r="DW193" i="26"/>
  <c r="CO193" i="26"/>
  <c r="CP193" i="26"/>
  <c r="AM194" i="26"/>
  <c r="DA193" i="26"/>
  <c r="DG193" i="26"/>
  <c r="DR193" i="26"/>
  <c r="DS193" i="26"/>
  <c r="N195" i="26"/>
  <c r="CQ193" i="26"/>
  <c r="CU193" i="26"/>
  <c r="L195" i="26"/>
  <c r="H344" i="26"/>
  <c r="G342" i="26"/>
  <c r="BC194" i="26" l="1"/>
  <c r="AF195" i="26"/>
  <c r="J196" i="26"/>
  <c r="AG195" i="26"/>
  <c r="FD192" i="26"/>
  <c r="FC193" i="26" s="1"/>
  <c r="CH194" i="26"/>
  <c r="FB193" i="26"/>
  <c r="CF194" i="26"/>
  <c r="EK194" i="26"/>
  <c r="DG194" i="26"/>
  <c r="DI194" i="26"/>
  <c r="EG194" i="26"/>
  <c r="CL194" i="26"/>
  <c r="EW194" i="26"/>
  <c r="EU194" i="26"/>
  <c r="N196" i="26"/>
  <c r="L196" i="26"/>
  <c r="EI194" i="26"/>
  <c r="AC196" i="26"/>
  <c r="T196" i="26"/>
  <c r="DE194" i="26"/>
  <c r="V196" i="26"/>
  <c r="DW194" i="26"/>
  <c r="P196" i="26"/>
  <c r="R196" i="26"/>
  <c r="AO195" i="26"/>
  <c r="DU194" i="26"/>
  <c r="EF194" i="26"/>
  <c r="CJ194" i="26"/>
  <c r="DP194" i="26"/>
  <c r="BI194" i="26"/>
  <c r="EP194" i="26"/>
  <c r="BO194" i="26"/>
  <c r="BQ194" i="26"/>
  <c r="DK194" i="26"/>
  <c r="AI195" i="26"/>
  <c r="AH195" i="26"/>
  <c r="AX195" i="26"/>
  <c r="CM194" i="26"/>
  <c r="BZ194" i="26"/>
  <c r="ED194" i="26"/>
  <c r="CT194" i="26"/>
  <c r="BL194" i="26"/>
  <c r="AV195" i="26"/>
  <c r="CE194" i="26"/>
  <c r="DC194" i="26"/>
  <c r="CX194" i="26"/>
  <c r="CS194" i="26"/>
  <c r="AT195" i="26"/>
  <c r="DS194" i="26"/>
  <c r="AZ195" i="26"/>
  <c r="CI194" i="26"/>
  <c r="EB194" i="26"/>
  <c r="BB194" i="26"/>
  <c r="BB195" i="26" s="1"/>
  <c r="EM194" i="26"/>
  <c r="AA196" i="26"/>
  <c r="DA194" i="26"/>
  <c r="DJ194" i="26"/>
  <c r="CK194" i="26"/>
  <c r="DL194" i="26"/>
  <c r="BW194" i="26"/>
  <c r="BU194" i="26"/>
  <c r="CV194" i="26"/>
  <c r="X196" i="26"/>
  <c r="CB194" i="26"/>
  <c r="ER194" i="26"/>
  <c r="K196" i="26"/>
  <c r="J197" i="26" s="1"/>
  <c r="S196" i="26"/>
  <c r="CQ194" i="26"/>
  <c r="BT194" i="26"/>
  <c r="DO194" i="26"/>
  <c r="DB194" i="26"/>
  <c r="EJ194" i="26"/>
  <c r="AL195" i="26"/>
  <c r="AQ195" i="26"/>
  <c r="AU195" i="26"/>
  <c r="DX194" i="26"/>
  <c r="M196" i="26"/>
  <c r="DN194" i="26"/>
  <c r="AY195" i="26"/>
  <c r="EL194" i="26"/>
  <c r="O196" i="26"/>
  <c r="CW194" i="26"/>
  <c r="BX194" i="26"/>
  <c r="BY194" i="26"/>
  <c r="EC194" i="26"/>
  <c r="Z196" i="26"/>
  <c r="DT194" i="26"/>
  <c r="BH194" i="26"/>
  <c r="DR194" i="26"/>
  <c r="AK195" i="26"/>
  <c r="AJ195" i="26"/>
  <c r="Q196" i="26"/>
  <c r="AE196" i="26"/>
  <c r="AD196" i="26"/>
  <c r="DH194" i="26"/>
  <c r="DH195" i="26" s="1"/>
  <c r="CA194" i="26"/>
  <c r="BE194" i="26"/>
  <c r="BD194" i="26"/>
  <c r="CZ194" i="26"/>
  <c r="EX194" i="26"/>
  <c r="EY194" i="26"/>
  <c r="BF194" i="26"/>
  <c r="EN194" i="26"/>
  <c r="EV194" i="26"/>
  <c r="EH194" i="26"/>
  <c r="EA194" i="26"/>
  <c r="AS195" i="26"/>
  <c r="BK194" i="26"/>
  <c r="FA194" i="26"/>
  <c r="AN195" i="26"/>
  <c r="ET194" i="26"/>
  <c r="CG194" i="26"/>
  <c r="DV194" i="26"/>
  <c r="AM195" i="26"/>
  <c r="DD194" i="26"/>
  <c r="BS194" i="26"/>
  <c r="AP195" i="26"/>
  <c r="EZ194" i="26"/>
  <c r="AB196" i="26"/>
  <c r="AW195" i="26"/>
  <c r="CP194" i="26"/>
  <c r="BG194" i="26"/>
  <c r="CC194" i="26"/>
  <c r="DM194" i="26"/>
  <c r="EE194" i="26"/>
  <c r="BP194" i="26"/>
  <c r="BN194" i="26"/>
  <c r="DZ194" i="26"/>
  <c r="DY194" i="26"/>
  <c r="BR194" i="26"/>
  <c r="BM194" i="26"/>
  <c r="DQ194" i="26"/>
  <c r="AR195" i="26"/>
  <c r="BV194" i="26"/>
  <c r="W196" i="26"/>
  <c r="EQ194" i="26"/>
  <c r="BJ194" i="26"/>
  <c r="Y196" i="26"/>
  <c r="EO194" i="26"/>
  <c r="CO194" i="26"/>
  <c r="CN194" i="26"/>
  <c r="CU194" i="26"/>
  <c r="ES194" i="26"/>
  <c r="U196" i="26"/>
  <c r="CR194" i="26"/>
  <c r="DF194" i="26"/>
  <c r="CD194" i="26"/>
  <c r="CY194" i="26"/>
  <c r="H345" i="26"/>
  <c r="G343" i="26"/>
  <c r="AF196" i="26" l="1"/>
  <c r="CG195" i="26"/>
  <c r="AG196" i="26"/>
  <c r="FD193" i="26"/>
  <c r="FC194" i="26" s="1"/>
  <c r="FB194" i="26"/>
  <c r="FA195" i="26" s="1"/>
  <c r="S197" i="26"/>
  <c r="DF195" i="26"/>
  <c r="M197" i="26"/>
  <c r="DV195" i="26"/>
  <c r="U197" i="26"/>
  <c r="EH195" i="26"/>
  <c r="EV195" i="26"/>
  <c r="EJ195" i="26"/>
  <c r="O197" i="26"/>
  <c r="Q197" i="26"/>
  <c r="BV195" i="26"/>
  <c r="CK195" i="26"/>
  <c r="BP195" i="26"/>
  <c r="CB195" i="26"/>
  <c r="W197" i="26"/>
  <c r="CR195" i="26"/>
  <c r="K197" i="26"/>
  <c r="CI195" i="26"/>
  <c r="AH196" i="26"/>
  <c r="AG197" i="26" s="1"/>
  <c r="BA195" i="26"/>
  <c r="BA196" i="26" s="1"/>
  <c r="CY195" i="26"/>
  <c r="AB197" i="26"/>
  <c r="DJ195" i="26"/>
  <c r="AP196" i="26"/>
  <c r="CL195" i="26"/>
  <c r="EC195" i="26"/>
  <c r="DA195" i="26"/>
  <c r="EE195" i="26"/>
  <c r="CA195" i="26"/>
  <c r="AW196" i="26"/>
  <c r="Y197" i="26"/>
  <c r="BR195" i="26"/>
  <c r="AY196" i="26"/>
  <c r="DW195" i="26"/>
  <c r="CW195" i="26"/>
  <c r="CU195" i="26"/>
  <c r="DM195" i="26"/>
  <c r="CJ195" i="26"/>
  <c r="AF197" i="26"/>
  <c r="EQ195" i="26"/>
  <c r="P197" i="26"/>
  <c r="DT195" i="26"/>
  <c r="DB195" i="26"/>
  <c r="N197" i="26"/>
  <c r="BD195" i="26"/>
  <c r="EO195" i="26"/>
  <c r="DK195" i="26"/>
  <c r="DQ195" i="26"/>
  <c r="BM195" i="26"/>
  <c r="ES195" i="26"/>
  <c r="EI195" i="26"/>
  <c r="AU196" i="26"/>
  <c r="EU195" i="26"/>
  <c r="L197" i="26"/>
  <c r="EL195" i="26"/>
  <c r="AD197" i="26"/>
  <c r="EK195" i="26"/>
  <c r="EG195" i="26"/>
  <c r="AC197" i="26"/>
  <c r="EW195" i="26"/>
  <c r="AQ196" i="26"/>
  <c r="EN195" i="26"/>
  <c r="BF195" i="26"/>
  <c r="DS195" i="26"/>
  <c r="J198" i="26"/>
  <c r="BX195" i="26"/>
  <c r="CO195" i="26"/>
  <c r="DY195" i="26"/>
  <c r="EZ195" i="26"/>
  <c r="EA195" i="26"/>
  <c r="BW195" i="26"/>
  <c r="BJ195" i="26"/>
  <c r="AM196" i="26"/>
  <c r="BC195" i="26"/>
  <c r="CD195" i="26"/>
  <c r="AX196" i="26"/>
  <c r="AL196" i="26"/>
  <c r="ER195" i="26"/>
  <c r="AO196" i="26"/>
  <c r="BQ195" i="26"/>
  <c r="ED195" i="26"/>
  <c r="BL195" i="26"/>
  <c r="BK195" i="26"/>
  <c r="CF195" i="26"/>
  <c r="EP195" i="26"/>
  <c r="BS195" i="26"/>
  <c r="AR196" i="26"/>
  <c r="AS196" i="26"/>
  <c r="EB195" i="26"/>
  <c r="DN195" i="26"/>
  <c r="DD195" i="26"/>
  <c r="DC195" i="26"/>
  <c r="CN195" i="26"/>
  <c r="CE195" i="26"/>
  <c r="AE197" i="26"/>
  <c r="BZ195" i="26"/>
  <c r="DX195" i="26"/>
  <c r="BY195" i="26"/>
  <c r="DI195" i="26"/>
  <c r="X197" i="26"/>
  <c r="CT195" i="26"/>
  <c r="R197" i="26"/>
  <c r="DU195" i="26"/>
  <c r="CV195" i="26"/>
  <c r="DG195" i="26"/>
  <c r="DG196" i="26" s="1"/>
  <c r="EX195" i="26"/>
  <c r="EY195" i="26"/>
  <c r="DE195" i="26"/>
  <c r="T197" i="26"/>
  <c r="CS195" i="26"/>
  <c r="V197" i="26"/>
  <c r="AJ196" i="26"/>
  <c r="AI196" i="26"/>
  <c r="AV196" i="26"/>
  <c r="BI195" i="26"/>
  <c r="DO195" i="26"/>
  <c r="AK196" i="26"/>
  <c r="BO195" i="26"/>
  <c r="EF195" i="26"/>
  <c r="CC195" i="26"/>
  <c r="ET195" i="26"/>
  <c r="CZ195" i="26"/>
  <c r="DR195" i="26"/>
  <c r="CQ195" i="26"/>
  <c r="BG195" i="26"/>
  <c r="BT195" i="26"/>
  <c r="EM195" i="26"/>
  <c r="BH195" i="26"/>
  <c r="DL195" i="26"/>
  <c r="DZ195" i="26"/>
  <c r="CP195" i="26"/>
  <c r="CH195" i="26"/>
  <c r="DP195" i="26"/>
  <c r="BU195" i="26"/>
  <c r="BN195" i="26"/>
  <c r="AT196" i="26"/>
  <c r="AA197" i="26"/>
  <c r="CX195" i="26"/>
  <c r="AN196" i="26"/>
  <c r="BE195" i="26"/>
  <c r="Z197" i="26"/>
  <c r="CM195" i="26"/>
  <c r="H346" i="26"/>
  <c r="G344" i="26"/>
  <c r="P198" i="26" l="1"/>
  <c r="FD194" i="26"/>
  <c r="FC195" i="26" s="1"/>
  <c r="AZ196" i="26"/>
  <c r="AZ197" i="26" s="1"/>
  <c r="FB195" i="26"/>
  <c r="FA196" i="26" s="1"/>
  <c r="EI196" i="26"/>
  <c r="N198" i="26"/>
  <c r="V198" i="26"/>
  <c r="R198" i="26"/>
  <c r="CH196" i="26"/>
  <c r="L198" i="26"/>
  <c r="CJ196" i="26"/>
  <c r="DL196" i="26"/>
  <c r="EM196" i="26"/>
  <c r="DI196" i="26"/>
  <c r="DU196" i="26"/>
  <c r="CZ196" i="26"/>
  <c r="ED196" i="26"/>
  <c r="BE196" i="26"/>
  <c r="BQ196" i="26"/>
  <c r="BC196" i="26"/>
  <c r="AX197" i="26"/>
  <c r="X198" i="26"/>
  <c r="DR196" i="26"/>
  <c r="CV196" i="26"/>
  <c r="CX196" i="26"/>
  <c r="Y198" i="26"/>
  <c r="K198" i="26"/>
  <c r="K199" i="26" s="1"/>
  <c r="AE198" i="26"/>
  <c r="EH196" i="26"/>
  <c r="CK196" i="26"/>
  <c r="EK196" i="26"/>
  <c r="AC198" i="26"/>
  <c r="O198" i="26"/>
  <c r="EO196" i="26"/>
  <c r="AP197" i="26"/>
  <c r="DE196" i="26"/>
  <c r="ER196" i="26"/>
  <c r="ET196" i="26"/>
  <c r="DZ196" i="26"/>
  <c r="AV197" i="26"/>
  <c r="EV196" i="26"/>
  <c r="EP196" i="26"/>
  <c r="EJ196" i="26"/>
  <c r="W198" i="26"/>
  <c r="EY196" i="26"/>
  <c r="M198" i="26"/>
  <c r="M199" i="26" s="1"/>
  <c r="AT197" i="26"/>
  <c r="CC196" i="26"/>
  <c r="DP196" i="26"/>
  <c r="EF196" i="26"/>
  <c r="CM196" i="26"/>
  <c r="AN197" i="26"/>
  <c r="EQ196" i="26"/>
  <c r="AF198" i="26"/>
  <c r="DK196" i="26"/>
  <c r="BF196" i="26"/>
  <c r="DT196" i="26"/>
  <c r="DF196" i="26"/>
  <c r="DV196" i="26"/>
  <c r="BY196" i="26"/>
  <c r="CF196" i="26"/>
  <c r="BW196" i="26"/>
  <c r="AI197" i="26"/>
  <c r="AR197" i="26"/>
  <c r="BS196" i="26"/>
  <c r="CS196" i="26"/>
  <c r="BK196" i="26"/>
  <c r="CP196" i="26"/>
  <c r="BO196" i="26"/>
  <c r="CD196" i="26"/>
  <c r="EC196" i="26"/>
  <c r="U198" i="26"/>
  <c r="BB196" i="26"/>
  <c r="DN196" i="26"/>
  <c r="BU196" i="26"/>
  <c r="AA198" i="26"/>
  <c r="BI196" i="26"/>
  <c r="EB196" i="26"/>
  <c r="AH197" i="26"/>
  <c r="CQ196" i="26"/>
  <c r="EX196" i="26"/>
  <c r="DS196" i="26"/>
  <c r="AB198" i="26"/>
  <c r="CY196" i="26"/>
  <c r="Q198" i="26"/>
  <c r="AD198" i="26"/>
  <c r="EU196" i="26"/>
  <c r="AY197" i="26"/>
  <c r="EA196" i="26"/>
  <c r="AJ197" i="26"/>
  <c r="DC196" i="26"/>
  <c r="DB196" i="26"/>
  <c r="AL197" i="26"/>
  <c r="CU196" i="26"/>
  <c r="EE196" i="26"/>
  <c r="DD196" i="26"/>
  <c r="CR196" i="26"/>
  <c r="DW196" i="26"/>
  <c r="DX196" i="26"/>
  <c r="EG196" i="26"/>
  <c r="BL196" i="26"/>
  <c r="BZ196" i="26"/>
  <c r="DQ196" i="26"/>
  <c r="EZ196" i="26"/>
  <c r="T198" i="26"/>
  <c r="S198" i="26"/>
  <c r="CW196" i="26"/>
  <c r="BH196" i="26"/>
  <c r="CT196" i="26"/>
  <c r="BP196" i="26"/>
  <c r="AK197" i="26"/>
  <c r="CI196" i="26"/>
  <c r="CE196" i="26"/>
  <c r="DH196" i="26"/>
  <c r="ES196" i="26"/>
  <c r="DA196" i="26"/>
  <c r="BT196" i="26"/>
  <c r="DO196" i="26"/>
  <c r="CO196" i="26"/>
  <c r="DM196" i="26"/>
  <c r="AM197" i="26"/>
  <c r="AO197" i="26"/>
  <c r="EW196" i="26"/>
  <c r="BV196" i="26"/>
  <c r="BD196" i="26"/>
  <c r="EL196" i="26"/>
  <c r="AW197" i="26"/>
  <c r="BG196" i="26"/>
  <c r="CL196" i="26"/>
  <c r="AU197" i="26"/>
  <c r="CB196" i="26"/>
  <c r="EN196" i="26"/>
  <c r="Z198" i="26"/>
  <c r="BN196" i="26"/>
  <c r="DY196" i="26"/>
  <c r="CG196" i="26"/>
  <c r="BX196" i="26"/>
  <c r="BM196" i="26"/>
  <c r="AS197" i="26"/>
  <c r="CA196" i="26"/>
  <c r="AQ197" i="26"/>
  <c r="BJ196" i="26"/>
  <c r="BR196" i="26"/>
  <c r="BR197" i="26" s="1"/>
  <c r="CN196" i="26"/>
  <c r="DJ196" i="26"/>
  <c r="H347" i="26"/>
  <c r="G345" i="26"/>
  <c r="FD195" i="26" l="1"/>
  <c r="FC196" i="26" s="1"/>
  <c r="FB196" i="26"/>
  <c r="O199" i="26"/>
  <c r="DM197" i="26"/>
  <c r="DH197" i="26"/>
  <c r="AO198" i="26"/>
  <c r="BB197" i="26"/>
  <c r="EE197" i="26"/>
  <c r="EN197" i="26"/>
  <c r="ES197" i="26"/>
  <c r="J199" i="26"/>
  <c r="J200" i="26" s="1"/>
  <c r="CY197" i="26"/>
  <c r="AW198" i="26"/>
  <c r="CW197" i="26"/>
  <c r="W199" i="26"/>
  <c r="AE199" i="26"/>
  <c r="AS198" i="26"/>
  <c r="DQ197" i="26"/>
  <c r="DJ197" i="26"/>
  <c r="EU197" i="26"/>
  <c r="DU197" i="26"/>
  <c r="EJ197" i="26"/>
  <c r="DF197" i="26"/>
  <c r="DO197" i="26"/>
  <c r="CG197" i="26"/>
  <c r="X199" i="26"/>
  <c r="Z199" i="26"/>
  <c r="AU198" i="26"/>
  <c r="DE197" i="26"/>
  <c r="BJ197" i="26"/>
  <c r="EI197" i="26"/>
  <c r="CE197" i="26"/>
  <c r="AQ198" i="26"/>
  <c r="EQ197" i="26"/>
  <c r="S199" i="26"/>
  <c r="ER197" i="26"/>
  <c r="DA197" i="26"/>
  <c r="L199" i="26"/>
  <c r="L200" i="26" s="1"/>
  <c r="V199" i="26"/>
  <c r="EG197" i="26"/>
  <c r="N199" i="26"/>
  <c r="N200" i="26" s="1"/>
  <c r="EP197" i="26"/>
  <c r="BV197" i="26"/>
  <c r="DY197" i="26"/>
  <c r="U199" i="26"/>
  <c r="BT197" i="26"/>
  <c r="CB197" i="26"/>
  <c r="AR198" i="26"/>
  <c r="AM198" i="26"/>
  <c r="DS197" i="26"/>
  <c r="EB197" i="26"/>
  <c r="AK198" i="26"/>
  <c r="DT197" i="26"/>
  <c r="DD197" i="26"/>
  <c r="BP197" i="26"/>
  <c r="EW197" i="26"/>
  <c r="CR197" i="26"/>
  <c r="CT197" i="26"/>
  <c r="AT198" i="26"/>
  <c r="CX197" i="26"/>
  <c r="CV197" i="26"/>
  <c r="EC197" i="26"/>
  <c r="AB199" i="26"/>
  <c r="EV197" i="26"/>
  <c r="CN197" i="26"/>
  <c r="BG197" i="26"/>
  <c r="ED197" i="26"/>
  <c r="BA197" i="26"/>
  <c r="BY197" i="26"/>
  <c r="BM197" i="26"/>
  <c r="FA197" i="26"/>
  <c r="EA197" i="26"/>
  <c r="EL197" i="26"/>
  <c r="EK197" i="26"/>
  <c r="BQ197" i="26"/>
  <c r="AY198" i="26"/>
  <c r="AX198" i="26"/>
  <c r="BD197" i="26"/>
  <c r="BC197" i="26"/>
  <c r="DN197" i="26"/>
  <c r="BL197" i="26"/>
  <c r="BX197" i="26"/>
  <c r="BW197" i="26"/>
  <c r="CI197" i="26"/>
  <c r="CJ197" i="26"/>
  <c r="AL198" i="26"/>
  <c r="EX197" i="26"/>
  <c r="R199" i="26"/>
  <c r="DX197" i="26"/>
  <c r="BK197" i="26"/>
  <c r="AV198" i="26"/>
  <c r="DW197" i="26"/>
  <c r="DB197" i="26"/>
  <c r="CZ197" i="26"/>
  <c r="CQ197" i="26"/>
  <c r="BN197" i="26"/>
  <c r="EM197" i="26"/>
  <c r="T199" i="26"/>
  <c r="DC197" i="26"/>
  <c r="CH197" i="26"/>
  <c r="DP197" i="26"/>
  <c r="EF197" i="26"/>
  <c r="DV197" i="26"/>
  <c r="AJ198" i="26"/>
  <c r="AN198" i="26"/>
  <c r="BU197" i="26"/>
  <c r="DK197" i="26"/>
  <c r="ET197" i="26"/>
  <c r="AH198" i="26"/>
  <c r="AG198" i="26"/>
  <c r="CO197" i="26"/>
  <c r="EZ197" i="26"/>
  <c r="AA199" i="26"/>
  <c r="DZ197" i="26"/>
  <c r="BS197" i="26"/>
  <c r="AD199" i="26"/>
  <c r="AC199" i="26"/>
  <c r="CF197" i="26"/>
  <c r="Q199" i="26"/>
  <c r="P199" i="26"/>
  <c r="DI197" i="26"/>
  <c r="BZ197" i="26"/>
  <c r="EY197" i="26"/>
  <c r="BE197" i="26"/>
  <c r="CM197" i="26"/>
  <c r="EO197" i="26"/>
  <c r="DR197" i="26"/>
  <c r="BI197" i="26"/>
  <c r="CL197" i="26"/>
  <c r="CK197" i="26"/>
  <c r="DL197" i="26"/>
  <c r="BO197" i="26"/>
  <c r="CS197" i="26"/>
  <c r="CU197" i="26"/>
  <c r="AI198" i="26"/>
  <c r="BH197" i="26"/>
  <c r="Y199" i="26"/>
  <c r="EH197" i="26"/>
  <c r="DG197" i="26"/>
  <c r="DG198" i="26" s="1"/>
  <c r="CA197" i="26"/>
  <c r="CD197" i="26"/>
  <c r="CC197" i="26"/>
  <c r="CP197" i="26"/>
  <c r="AP198" i="26"/>
  <c r="BF197" i="26"/>
  <c r="H348" i="26"/>
  <c r="G346" i="26"/>
  <c r="FD196" i="26" l="1"/>
  <c r="FC197" i="26" s="1"/>
  <c r="FB197" i="26"/>
  <c r="AP199" i="26"/>
  <c r="EO198" i="26"/>
  <c r="BA198" i="26"/>
  <c r="AV199" i="26"/>
  <c r="Y200" i="26"/>
  <c r="DI198" i="26"/>
  <c r="CX198" i="26"/>
  <c r="K200" i="26"/>
  <c r="K201" i="26" s="1"/>
  <c r="ET198" i="26"/>
  <c r="EF198" i="26"/>
  <c r="DN198" i="26"/>
  <c r="DP198" i="26"/>
  <c r="DD198" i="26"/>
  <c r="CW198" i="26"/>
  <c r="AT199" i="26"/>
  <c r="BS198" i="26"/>
  <c r="EH198" i="26"/>
  <c r="AR199" i="26"/>
  <c r="CF198" i="26"/>
  <c r="DR198" i="26"/>
  <c r="T200" i="26"/>
  <c r="W200" i="26"/>
  <c r="DE198" i="26"/>
  <c r="ER198" i="26"/>
  <c r="CZ198" i="26"/>
  <c r="DU198" i="26"/>
  <c r="EQ198" i="26"/>
  <c r="M200" i="26"/>
  <c r="L201" i="26" s="1"/>
  <c r="DZ198" i="26"/>
  <c r="AS199" i="26"/>
  <c r="V200" i="26"/>
  <c r="BU198" i="26"/>
  <c r="AW199" i="26"/>
  <c r="AN199" i="26"/>
  <c r="DT198" i="26"/>
  <c r="AA200" i="26"/>
  <c r="CP198" i="26"/>
  <c r="AL199" i="26"/>
  <c r="AC200" i="26"/>
  <c r="CS198" i="26"/>
  <c r="EV198" i="26"/>
  <c r="CU198" i="26"/>
  <c r="EB198" i="26"/>
  <c r="BQ198" i="26"/>
  <c r="AI199" i="26"/>
  <c r="BJ198" i="26"/>
  <c r="BV198" i="26"/>
  <c r="CA198" i="26"/>
  <c r="DA198" i="26"/>
  <c r="EZ198" i="26"/>
  <c r="EM198" i="26"/>
  <c r="ED198" i="26"/>
  <c r="AU199" i="26"/>
  <c r="X200" i="26"/>
  <c r="AX199" i="26"/>
  <c r="DJ198" i="26"/>
  <c r="AB200" i="26"/>
  <c r="EE198" i="26"/>
  <c r="EA198" i="26"/>
  <c r="EC198" i="26"/>
  <c r="AZ198" i="26"/>
  <c r="AY199" i="26" s="1"/>
  <c r="Q200" i="26"/>
  <c r="BX198" i="26"/>
  <c r="DQ198" i="26"/>
  <c r="DB198" i="26"/>
  <c r="CM198" i="26"/>
  <c r="BT198" i="26"/>
  <c r="BH198" i="26"/>
  <c r="BF198" i="26"/>
  <c r="DF198" i="26"/>
  <c r="S200" i="26"/>
  <c r="BK198" i="26"/>
  <c r="EY198" i="26"/>
  <c r="CY198" i="26"/>
  <c r="DV198" i="26"/>
  <c r="CD198" i="26"/>
  <c r="BO198" i="26"/>
  <c r="ES198" i="26"/>
  <c r="DL198" i="26"/>
  <c r="DO198" i="26"/>
  <c r="CK198" i="26"/>
  <c r="CH198" i="26"/>
  <c r="EN198" i="26"/>
  <c r="DM198" i="26"/>
  <c r="CE198" i="26"/>
  <c r="BG198" i="26"/>
  <c r="BR198" i="26"/>
  <c r="AO199" i="26"/>
  <c r="CG198" i="26"/>
  <c r="BC198" i="26"/>
  <c r="BB198" i="26"/>
  <c r="EI198" i="26"/>
  <c r="BN198" i="26"/>
  <c r="BD198" i="26"/>
  <c r="CC198" i="26"/>
  <c r="EX198" i="26"/>
  <c r="DS198" i="26"/>
  <c r="BE198" i="26"/>
  <c r="AK199" i="26"/>
  <c r="AJ199" i="26"/>
  <c r="CQ198" i="26"/>
  <c r="EU198" i="26"/>
  <c r="CB198" i="26"/>
  <c r="EG198" i="26"/>
  <c r="CO198" i="26"/>
  <c r="DW198" i="26"/>
  <c r="FA198" i="26"/>
  <c r="AM199" i="26"/>
  <c r="CJ198" i="26"/>
  <c r="Z200" i="26"/>
  <c r="EW198" i="26"/>
  <c r="CI198" i="26"/>
  <c r="CL198" i="26"/>
  <c r="BZ198" i="26"/>
  <c r="AD200" i="26"/>
  <c r="AG199" i="26"/>
  <c r="AF199" i="26"/>
  <c r="CN198" i="26"/>
  <c r="DY198" i="26"/>
  <c r="DH198" i="26"/>
  <c r="AQ199" i="26"/>
  <c r="CT198" i="26"/>
  <c r="AH199" i="26"/>
  <c r="BW198" i="26"/>
  <c r="EK198" i="26"/>
  <c r="EJ198" i="26"/>
  <c r="EL198" i="26"/>
  <c r="BI198" i="26"/>
  <c r="CR198" i="26"/>
  <c r="DC198" i="26"/>
  <c r="EP198" i="26"/>
  <c r="BM198" i="26"/>
  <c r="BP198" i="26"/>
  <c r="DK198" i="26"/>
  <c r="CV198" i="26"/>
  <c r="DX198" i="26"/>
  <c r="BL198" i="26"/>
  <c r="U200" i="26"/>
  <c r="P200" i="26"/>
  <c r="O200" i="26"/>
  <c r="R200" i="26"/>
  <c r="BY198" i="26"/>
  <c r="H349" i="26"/>
  <c r="G347" i="26"/>
  <c r="DH199" i="26" l="1"/>
  <c r="FD197" i="26"/>
  <c r="FC198" i="26" s="1"/>
  <c r="FB198" i="26"/>
  <c r="J201" i="26"/>
  <c r="J202" i="26" s="1"/>
  <c r="DO199" i="26"/>
  <c r="AZ199" i="26"/>
  <c r="BU199" i="26"/>
  <c r="AQ200" i="26"/>
  <c r="EG199" i="26"/>
  <c r="Z201" i="26"/>
  <c r="DQ199" i="26"/>
  <c r="U201" i="26"/>
  <c r="DS199" i="26"/>
  <c r="DF199" i="26"/>
  <c r="CY199" i="26"/>
  <c r="ES199" i="26"/>
  <c r="BR199" i="26"/>
  <c r="M201" i="26"/>
  <c r="L202" i="26" s="1"/>
  <c r="AS200" i="26"/>
  <c r="AO200" i="26"/>
  <c r="BP199" i="26"/>
  <c r="CR199" i="26"/>
  <c r="FA199" i="26"/>
  <c r="BT199" i="26"/>
  <c r="DC199" i="26"/>
  <c r="AW200" i="26"/>
  <c r="W201" i="26"/>
  <c r="BI199" i="26"/>
  <c r="DN199" i="26"/>
  <c r="AT200" i="26"/>
  <c r="AV200" i="26"/>
  <c r="AM200" i="26"/>
  <c r="AX200" i="26"/>
  <c r="AB201" i="26"/>
  <c r="AC201" i="26"/>
  <c r="CT199" i="26"/>
  <c r="CV199" i="26"/>
  <c r="ED199" i="26"/>
  <c r="DR199" i="26"/>
  <c r="DU199" i="26"/>
  <c r="EU199" i="26"/>
  <c r="CZ199" i="26"/>
  <c r="BK199" i="26"/>
  <c r="R201" i="26"/>
  <c r="EA199" i="26"/>
  <c r="T201" i="26"/>
  <c r="DE199" i="26"/>
  <c r="CA199" i="26"/>
  <c r="BW199" i="26"/>
  <c r="ER199" i="26"/>
  <c r="DP199" i="26"/>
  <c r="DA199" i="26"/>
  <c r="EN199" i="26"/>
  <c r="EH199" i="26"/>
  <c r="Y201" i="26"/>
  <c r="EE199" i="26"/>
  <c r="X201" i="26"/>
  <c r="CL199" i="26"/>
  <c r="BG199" i="26"/>
  <c r="DK199" i="26"/>
  <c r="CH199" i="26"/>
  <c r="CD199" i="26"/>
  <c r="AU200" i="26"/>
  <c r="EO199" i="26"/>
  <c r="BM199" i="26"/>
  <c r="BY199" i="26"/>
  <c r="EB199" i="26"/>
  <c r="AJ200" i="26"/>
  <c r="BH199" i="26"/>
  <c r="DI199" i="26"/>
  <c r="ET199" i="26"/>
  <c r="EC199" i="26"/>
  <c r="DW199" i="26"/>
  <c r="EJ199" i="26"/>
  <c r="CE199" i="26"/>
  <c r="AA201" i="26"/>
  <c r="DM199" i="26"/>
  <c r="EY199" i="26"/>
  <c r="CX199" i="26"/>
  <c r="DY199" i="26"/>
  <c r="CC199" i="26"/>
  <c r="BD199" i="26"/>
  <c r="P201" i="26"/>
  <c r="CK199" i="26"/>
  <c r="CG199" i="26"/>
  <c r="CJ199" i="26"/>
  <c r="EL199" i="26"/>
  <c r="DT199" i="26"/>
  <c r="CF199" i="26"/>
  <c r="BX199" i="26"/>
  <c r="DV199" i="26"/>
  <c r="DZ199" i="26"/>
  <c r="DD199" i="26"/>
  <c r="EZ199" i="26"/>
  <c r="BS199" i="26"/>
  <c r="CO199" i="26"/>
  <c r="CN199" i="26"/>
  <c r="BJ199" i="26"/>
  <c r="EQ199" i="26"/>
  <c r="EP199" i="26"/>
  <c r="AF200" i="26"/>
  <c r="AE200" i="26"/>
  <c r="O201" i="26"/>
  <c r="N201" i="26"/>
  <c r="AG200" i="26"/>
  <c r="BO199" i="26"/>
  <c r="CQ199" i="26"/>
  <c r="DJ199" i="26"/>
  <c r="AP200" i="26"/>
  <c r="S201" i="26"/>
  <c r="BN199" i="26"/>
  <c r="BZ199" i="26"/>
  <c r="AK200" i="26"/>
  <c r="AN200" i="26"/>
  <c r="BV199" i="26"/>
  <c r="EK199" i="26"/>
  <c r="DB199" i="26"/>
  <c r="EI199" i="26"/>
  <c r="EM199" i="26"/>
  <c r="CU199" i="26"/>
  <c r="DG199" i="26"/>
  <c r="EF199" i="26"/>
  <c r="CM199" i="26"/>
  <c r="V201" i="26"/>
  <c r="BE199" i="26"/>
  <c r="BL199" i="26"/>
  <c r="AH200" i="26"/>
  <c r="BQ199" i="26"/>
  <c r="CB199" i="26"/>
  <c r="AI200" i="26"/>
  <c r="CP199" i="26"/>
  <c r="Q201" i="26"/>
  <c r="DX199" i="26"/>
  <c r="AY200" i="26"/>
  <c r="CI199" i="26"/>
  <c r="DL199" i="26"/>
  <c r="BB199" i="26"/>
  <c r="BA199" i="26"/>
  <c r="EW199" i="26"/>
  <c r="EV199" i="26"/>
  <c r="CS199" i="26"/>
  <c r="EX199" i="26"/>
  <c r="BC199" i="26"/>
  <c r="CW199" i="26"/>
  <c r="AL200" i="26"/>
  <c r="AR200" i="26"/>
  <c r="BF199" i="26"/>
  <c r="H350" i="26"/>
  <c r="G348" i="26"/>
  <c r="BS200" i="26" l="1"/>
  <c r="FD198" i="26"/>
  <c r="FC199" i="26" s="1"/>
  <c r="DT200" i="26"/>
  <c r="AR201" i="26"/>
  <c r="DP200" i="26"/>
  <c r="FB199" i="26"/>
  <c r="FA200" i="26" s="1"/>
  <c r="BV200" i="26"/>
  <c r="K202" i="26"/>
  <c r="J203" i="26" s="1"/>
  <c r="ET200" i="26"/>
  <c r="DR200" i="26"/>
  <c r="BQ200" i="26"/>
  <c r="AA202" i="26"/>
  <c r="CS200" i="26"/>
  <c r="CU200" i="26"/>
  <c r="M202" i="26"/>
  <c r="AX201" i="26"/>
  <c r="AP201" i="26"/>
  <c r="DX200" i="26"/>
  <c r="DN200" i="26"/>
  <c r="EU200" i="26"/>
  <c r="CI200" i="26"/>
  <c r="V202" i="26"/>
  <c r="AW201" i="26"/>
  <c r="BJ200" i="26"/>
  <c r="Z202" i="26"/>
  <c r="AU201" i="26"/>
  <c r="DD200" i="26"/>
  <c r="AN201" i="26"/>
  <c r="DQ200" i="26"/>
  <c r="DO200" i="26"/>
  <c r="DP201" i="26" s="1"/>
  <c r="X202" i="26"/>
  <c r="Q202" i="26"/>
  <c r="ED200" i="26"/>
  <c r="S202" i="26"/>
  <c r="ES200" i="26"/>
  <c r="DL200" i="26"/>
  <c r="CY200" i="26"/>
  <c r="BL200" i="26"/>
  <c r="BX200" i="26"/>
  <c r="CB200" i="26"/>
  <c r="CW200" i="26"/>
  <c r="BZ200" i="26"/>
  <c r="CZ200" i="26"/>
  <c r="EP200" i="26"/>
  <c r="DJ200" i="26"/>
  <c r="EC200" i="26"/>
  <c r="EG200" i="26"/>
  <c r="Y202" i="26"/>
  <c r="EI200" i="26"/>
  <c r="CF200" i="26"/>
  <c r="CM200" i="26"/>
  <c r="DS200" i="26"/>
  <c r="AT201" i="26"/>
  <c r="CG200" i="26"/>
  <c r="AV201" i="26"/>
  <c r="EB200" i="26"/>
  <c r="BA200" i="26"/>
  <c r="BH200" i="26"/>
  <c r="EK200" i="26"/>
  <c r="CE200" i="26"/>
  <c r="BI200" i="26"/>
  <c r="EM200" i="26"/>
  <c r="CD200" i="26"/>
  <c r="AI201" i="26"/>
  <c r="BF200" i="26"/>
  <c r="AL201" i="26"/>
  <c r="AB202" i="26"/>
  <c r="BW200" i="26"/>
  <c r="EZ200" i="26"/>
  <c r="N202" i="26"/>
  <c r="EJ200" i="26"/>
  <c r="AF201" i="26"/>
  <c r="CR200" i="26"/>
  <c r="DK200" i="26"/>
  <c r="CC200" i="26"/>
  <c r="T202" i="26"/>
  <c r="CO200" i="26"/>
  <c r="CK200" i="26"/>
  <c r="CV200" i="26"/>
  <c r="BP200" i="26"/>
  <c r="CL200" i="26"/>
  <c r="CQ200" i="26"/>
  <c r="BO200" i="26"/>
  <c r="EV200" i="26"/>
  <c r="EW200" i="26"/>
  <c r="AK201" i="26"/>
  <c r="P202" i="26"/>
  <c r="DY200" i="26"/>
  <c r="DW200" i="26"/>
  <c r="CT200" i="26"/>
  <c r="DG200" i="26"/>
  <c r="DF200" i="26"/>
  <c r="AE201" i="26"/>
  <c r="CH200" i="26"/>
  <c r="DH200" i="26"/>
  <c r="AZ200" i="26"/>
  <c r="AM201" i="26"/>
  <c r="DI200" i="26"/>
  <c r="EQ200" i="26"/>
  <c r="AO201" i="26"/>
  <c r="BE200" i="26"/>
  <c r="BY200" i="26"/>
  <c r="CJ200" i="26"/>
  <c r="CX200" i="26"/>
  <c r="AG201" i="26"/>
  <c r="BB200" i="26"/>
  <c r="DB200" i="26"/>
  <c r="DA200" i="26"/>
  <c r="BN200" i="26"/>
  <c r="W202" i="26"/>
  <c r="CN200" i="26"/>
  <c r="EN200" i="26"/>
  <c r="ER200" i="26"/>
  <c r="AJ201" i="26"/>
  <c r="BK200" i="26"/>
  <c r="DE200" i="26"/>
  <c r="O202" i="26"/>
  <c r="BM200" i="26"/>
  <c r="EL200" i="26"/>
  <c r="U202" i="26"/>
  <c r="BU200" i="26"/>
  <c r="R202" i="26"/>
  <c r="BT200" i="26"/>
  <c r="EX200" i="26"/>
  <c r="CP200" i="26"/>
  <c r="DM200" i="26"/>
  <c r="AD201" i="26"/>
  <c r="BG200" i="26"/>
  <c r="BR200" i="26"/>
  <c r="EY200" i="26"/>
  <c r="AQ201" i="26"/>
  <c r="BC200" i="26"/>
  <c r="AS201" i="26"/>
  <c r="AH201" i="26"/>
  <c r="EH200" i="26"/>
  <c r="BD200" i="26"/>
  <c r="DZ200" i="26"/>
  <c r="EA200" i="26"/>
  <c r="EO200" i="26"/>
  <c r="EF200" i="26"/>
  <c r="EE200" i="26"/>
  <c r="DC200" i="26"/>
  <c r="DV200" i="26"/>
  <c r="DU200" i="26"/>
  <c r="CA200" i="26"/>
  <c r="H351" i="26"/>
  <c r="G349" i="26"/>
  <c r="AQ202" i="26" l="1"/>
  <c r="L203" i="26"/>
  <c r="K203" i="26"/>
  <c r="J204" i="26" s="1"/>
  <c r="FD199" i="26"/>
  <c r="FC200" i="26" s="1"/>
  <c r="M203" i="26"/>
  <c r="DS201" i="26"/>
  <c r="CT201" i="26"/>
  <c r="AO202" i="26"/>
  <c r="FB200" i="26"/>
  <c r="ET201" i="26"/>
  <c r="AZ201" i="26"/>
  <c r="EU201" i="26"/>
  <c r="BR201" i="26"/>
  <c r="DQ201" i="26"/>
  <c r="W203" i="26"/>
  <c r="Z203" i="26"/>
  <c r="AA203" i="26"/>
  <c r="AJ202" i="26"/>
  <c r="R203" i="26"/>
  <c r="BV201" i="26"/>
  <c r="DO201" i="26"/>
  <c r="CH201" i="26"/>
  <c r="BK201" i="26"/>
  <c r="AU202" i="26"/>
  <c r="BW201" i="26"/>
  <c r="CA201" i="26"/>
  <c r="BY201" i="26"/>
  <c r="DK201" i="26"/>
  <c r="CV201" i="26"/>
  <c r="EH201" i="26"/>
  <c r="CF201" i="26"/>
  <c r="CK201" i="26"/>
  <c r="CW201" i="26"/>
  <c r="DE201" i="26"/>
  <c r="AM202" i="26"/>
  <c r="DR201" i="26"/>
  <c r="EC201" i="26"/>
  <c r="DC201" i="26"/>
  <c r="Y203" i="26"/>
  <c r="AW202" i="26"/>
  <c r="X203" i="26"/>
  <c r="BO201" i="26"/>
  <c r="AR202" i="26"/>
  <c r="CS201" i="26"/>
  <c r="AV202" i="26"/>
  <c r="EJ201" i="26"/>
  <c r="BA201" i="26"/>
  <c r="BG201" i="26"/>
  <c r="BI201" i="26"/>
  <c r="EL201" i="26"/>
  <c r="O203" i="26"/>
  <c r="CE201" i="26"/>
  <c r="U203" i="26"/>
  <c r="AH202" i="26"/>
  <c r="AF202" i="26"/>
  <c r="CC201" i="26"/>
  <c r="CL201" i="26"/>
  <c r="CN201" i="26"/>
  <c r="DI201" i="26"/>
  <c r="CM201" i="26"/>
  <c r="FA201" i="26"/>
  <c r="CJ201" i="26"/>
  <c r="DX201" i="26"/>
  <c r="EX201" i="26"/>
  <c r="ER201" i="26"/>
  <c r="EM201" i="26"/>
  <c r="CD201" i="26"/>
  <c r="EO201" i="26"/>
  <c r="V203" i="26"/>
  <c r="CP201" i="26"/>
  <c r="BP201" i="26"/>
  <c r="DG201" i="26"/>
  <c r="DZ201" i="26"/>
  <c r="CI201" i="26"/>
  <c r="DV201" i="26"/>
  <c r="BU201" i="26"/>
  <c r="ES201" i="26"/>
  <c r="AY201" i="26"/>
  <c r="AY202" i="26" s="1"/>
  <c r="CR201" i="26"/>
  <c r="AN202" i="26"/>
  <c r="BM201" i="26"/>
  <c r="BZ201" i="26"/>
  <c r="EZ201" i="26"/>
  <c r="AC202" i="26"/>
  <c r="AB203" i="26" s="1"/>
  <c r="AD202" i="26"/>
  <c r="EA201" i="26"/>
  <c r="BX201" i="26"/>
  <c r="BF201" i="26"/>
  <c r="DM201" i="26"/>
  <c r="DN201" i="26"/>
  <c r="BB201" i="26"/>
  <c r="DW201" i="26"/>
  <c r="BC201" i="26"/>
  <c r="BD201" i="26"/>
  <c r="DD201" i="26"/>
  <c r="DY201" i="26"/>
  <c r="BJ201" i="26"/>
  <c r="AP202" i="26"/>
  <c r="EK201" i="26"/>
  <c r="EN201" i="26"/>
  <c r="AG202" i="26"/>
  <c r="P203" i="26"/>
  <c r="DU201" i="26"/>
  <c r="DT201" i="26"/>
  <c r="BH201" i="26"/>
  <c r="EQ201" i="26"/>
  <c r="AL202" i="26"/>
  <c r="AK202" i="26"/>
  <c r="CQ201" i="26"/>
  <c r="AS202" i="26"/>
  <c r="AT202" i="26"/>
  <c r="BT201" i="26"/>
  <c r="N203" i="26"/>
  <c r="CX201" i="26"/>
  <c r="CY201" i="26"/>
  <c r="CG201" i="26"/>
  <c r="BQ201" i="26"/>
  <c r="CU201" i="26"/>
  <c r="DH201" i="26"/>
  <c r="EW201" i="26"/>
  <c r="BN201" i="26"/>
  <c r="EV201" i="26"/>
  <c r="DA201" i="26"/>
  <c r="CZ201" i="26"/>
  <c r="EI201" i="26"/>
  <c r="AE202" i="26"/>
  <c r="BL201" i="26"/>
  <c r="EF201" i="26"/>
  <c r="EY201" i="26"/>
  <c r="S203" i="26"/>
  <c r="DB201" i="26"/>
  <c r="BE201" i="26"/>
  <c r="BS201" i="26"/>
  <c r="T203" i="26"/>
  <c r="EE201" i="26"/>
  <c r="ED201" i="26"/>
  <c r="L204" i="26"/>
  <c r="K204" i="26"/>
  <c r="DL201" i="26"/>
  <c r="EP201" i="26"/>
  <c r="EG201" i="26"/>
  <c r="AI202" i="26"/>
  <c r="CB201" i="26"/>
  <c r="Q203" i="26"/>
  <c r="CO201" i="26"/>
  <c r="EB201" i="26"/>
  <c r="DJ201" i="26"/>
  <c r="DF201" i="26"/>
  <c r="H352" i="26"/>
  <c r="G350" i="26"/>
  <c r="ET202" i="26" l="1"/>
  <c r="DP202" i="26"/>
  <c r="EU202" i="26"/>
  <c r="FD200" i="26"/>
  <c r="FC201" i="26" s="1"/>
  <c r="Z204" i="26"/>
  <c r="AP203" i="26"/>
  <c r="FB201" i="26"/>
  <c r="FA202" i="26" s="1"/>
  <c r="AA204" i="26"/>
  <c r="DR202" i="26"/>
  <c r="BV202" i="26"/>
  <c r="BZ202" i="26"/>
  <c r="CU202" i="26"/>
  <c r="CG202" i="26"/>
  <c r="AN203" i="26"/>
  <c r="DQ202" i="26"/>
  <c r="DD202" i="26"/>
  <c r="AI203" i="26"/>
  <c r="U204" i="26"/>
  <c r="AE203" i="26"/>
  <c r="CB202" i="26"/>
  <c r="DF202" i="26"/>
  <c r="CL202" i="26"/>
  <c r="X204" i="26"/>
  <c r="BN202" i="26"/>
  <c r="Y204" i="26"/>
  <c r="W204" i="26"/>
  <c r="DJ202" i="26"/>
  <c r="CM202" i="26"/>
  <c r="AV203" i="26"/>
  <c r="EO202" i="26"/>
  <c r="AX202" i="26"/>
  <c r="AX203" i="26" s="1"/>
  <c r="CE202" i="26"/>
  <c r="EI202" i="26"/>
  <c r="CS202" i="26"/>
  <c r="AM203" i="26"/>
  <c r="BH202" i="26"/>
  <c r="CO202" i="26"/>
  <c r="EB202" i="26"/>
  <c r="V204" i="26"/>
  <c r="DX202" i="26"/>
  <c r="DH202" i="26"/>
  <c r="CK202" i="26"/>
  <c r="CQ202" i="26"/>
  <c r="CD202" i="26"/>
  <c r="AZ202" i="26"/>
  <c r="BL202" i="26"/>
  <c r="EL202" i="26"/>
  <c r="EY202" i="26"/>
  <c r="EN202" i="26"/>
  <c r="AQ203" i="26"/>
  <c r="BY202" i="26"/>
  <c r="CI202" i="26"/>
  <c r="AS203" i="26"/>
  <c r="ER202" i="26"/>
  <c r="CZ202" i="26"/>
  <c r="AK203" i="26"/>
  <c r="BR202" i="26"/>
  <c r="ES202" i="26"/>
  <c r="CX202" i="26"/>
  <c r="Q204" i="26"/>
  <c r="CJ202" i="26"/>
  <c r="DW202" i="26"/>
  <c r="DU202" i="26"/>
  <c r="BB202" i="26"/>
  <c r="P204" i="26"/>
  <c r="BT202" i="26"/>
  <c r="EE202" i="26"/>
  <c r="BE202" i="26"/>
  <c r="BU202" i="26"/>
  <c r="CW202" i="26"/>
  <c r="DB202" i="26"/>
  <c r="DC202" i="26"/>
  <c r="CF202" i="26"/>
  <c r="S204" i="26"/>
  <c r="EW202" i="26"/>
  <c r="EG202" i="26"/>
  <c r="DY202" i="26"/>
  <c r="DE202" i="26"/>
  <c r="CN202" i="26"/>
  <c r="N204" i="26"/>
  <c r="M204" i="26"/>
  <c r="L205" i="26" s="1"/>
  <c r="BJ202" i="26"/>
  <c r="BI202" i="26"/>
  <c r="DL202" i="26"/>
  <c r="DK202" i="26"/>
  <c r="BM202" i="26"/>
  <c r="AJ203" i="26"/>
  <c r="J205" i="26"/>
  <c r="K205" i="26"/>
  <c r="EF202" i="26"/>
  <c r="AT203" i="26"/>
  <c r="DN202" i="26"/>
  <c r="DO202" i="26"/>
  <c r="DT202" i="26"/>
  <c r="DS202" i="26"/>
  <c r="EH202" i="26"/>
  <c r="DM202" i="26"/>
  <c r="DZ202" i="26"/>
  <c r="DG202" i="26"/>
  <c r="CA202" i="26"/>
  <c r="CR202" i="26"/>
  <c r="BF202" i="26"/>
  <c r="BX202" i="26"/>
  <c r="BW202" i="26"/>
  <c r="AO203" i="26"/>
  <c r="DI202" i="26"/>
  <c r="ED202" i="26"/>
  <c r="CC202" i="26"/>
  <c r="EC202" i="26"/>
  <c r="BK202" i="26"/>
  <c r="DA202" i="26"/>
  <c r="R204" i="26"/>
  <c r="AU203" i="26"/>
  <c r="AF203" i="26"/>
  <c r="AG203" i="26"/>
  <c r="O204" i="26"/>
  <c r="BG202" i="26"/>
  <c r="AR203" i="26"/>
  <c r="CP202" i="26"/>
  <c r="EA202" i="26"/>
  <c r="BA202" i="26"/>
  <c r="T204" i="26"/>
  <c r="BQ202" i="26"/>
  <c r="BP202" i="26"/>
  <c r="AH203" i="26"/>
  <c r="EK202" i="26"/>
  <c r="EJ202" i="26"/>
  <c r="BC202" i="26"/>
  <c r="BD202" i="26"/>
  <c r="AC203" i="26"/>
  <c r="AB204" i="26" s="1"/>
  <c r="AD203" i="26"/>
  <c r="CV202" i="26"/>
  <c r="BS202" i="26"/>
  <c r="DV202" i="26"/>
  <c r="EX202" i="26"/>
  <c r="EM202" i="26"/>
  <c r="EV202" i="26"/>
  <c r="CY202" i="26"/>
  <c r="AL203" i="26"/>
  <c r="CT202" i="26"/>
  <c r="CH202" i="26"/>
  <c r="EP202" i="26"/>
  <c r="EQ202" i="26"/>
  <c r="EZ202" i="26"/>
  <c r="BO202" i="26"/>
  <c r="H353" i="26"/>
  <c r="G351" i="26"/>
  <c r="Z205" i="26" l="1"/>
  <c r="DQ203" i="26"/>
  <c r="FD201" i="26"/>
  <c r="FC202" i="26" s="1"/>
  <c r="FB202" i="26"/>
  <c r="FA203" i="26" s="1"/>
  <c r="AA205" i="26"/>
  <c r="AP204" i="26"/>
  <c r="DE203" i="26"/>
  <c r="CH203" i="26"/>
  <c r="DG203" i="26"/>
  <c r="Y205" i="26"/>
  <c r="X205" i="26"/>
  <c r="CL203" i="26"/>
  <c r="AL204" i="26"/>
  <c r="BM203" i="26"/>
  <c r="AW203" i="26"/>
  <c r="AW204" i="26" s="1"/>
  <c r="CC203" i="26"/>
  <c r="CF203" i="26"/>
  <c r="EM203" i="26"/>
  <c r="W205" i="26"/>
  <c r="CR203" i="26"/>
  <c r="V205" i="26"/>
  <c r="AR204" i="26"/>
  <c r="AY203" i="26"/>
  <c r="CV203" i="26"/>
  <c r="P205" i="26"/>
  <c r="DA203" i="26"/>
  <c r="DI203" i="26"/>
  <c r="CP203" i="26"/>
  <c r="R205" i="26"/>
  <c r="EV203" i="26"/>
  <c r="AZ203" i="26"/>
  <c r="DX203" i="26"/>
  <c r="EX203" i="26"/>
  <c r="EZ203" i="26"/>
  <c r="DV203" i="26"/>
  <c r="BZ203" i="26"/>
  <c r="EI203" i="26"/>
  <c r="AD204" i="26"/>
  <c r="DC203" i="26"/>
  <c r="AJ204" i="26"/>
  <c r="ES203" i="26"/>
  <c r="BH203" i="26"/>
  <c r="CY203" i="26"/>
  <c r="BN203" i="26"/>
  <c r="ET203" i="26"/>
  <c r="EA203" i="26"/>
  <c r="CJ203" i="26"/>
  <c r="T205" i="26"/>
  <c r="DO203" i="26"/>
  <c r="DB203" i="26"/>
  <c r="M205" i="26"/>
  <c r="L206" i="26" s="1"/>
  <c r="EE203" i="26"/>
  <c r="BS203" i="26"/>
  <c r="AU204" i="26"/>
  <c r="CB203" i="26"/>
  <c r="BK203" i="26"/>
  <c r="BP203" i="26"/>
  <c r="DP203" i="26"/>
  <c r="CK203" i="26"/>
  <c r="EK203" i="26"/>
  <c r="AH204" i="26"/>
  <c r="CW203" i="26"/>
  <c r="BU203" i="26"/>
  <c r="EB203" i="26"/>
  <c r="EH203" i="26"/>
  <c r="BI203" i="26"/>
  <c r="BX203" i="26"/>
  <c r="BF203" i="26"/>
  <c r="BC203" i="26"/>
  <c r="CZ203" i="26"/>
  <c r="DM203" i="26"/>
  <c r="CE203" i="26"/>
  <c r="AM204" i="26"/>
  <c r="EP203" i="26"/>
  <c r="CA203" i="26"/>
  <c r="ED203" i="26"/>
  <c r="AF204" i="26"/>
  <c r="CD203" i="26"/>
  <c r="DW203" i="26"/>
  <c r="EF203" i="26"/>
  <c r="CX203" i="26"/>
  <c r="DD203" i="26"/>
  <c r="AG204" i="26"/>
  <c r="BR203" i="26"/>
  <c r="EY203" i="26"/>
  <c r="S205" i="26"/>
  <c r="CI203" i="26"/>
  <c r="DS203" i="26"/>
  <c r="DR203" i="26"/>
  <c r="BQ203" i="26"/>
  <c r="DT203" i="26"/>
  <c r="EQ203" i="26"/>
  <c r="AK204" i="26"/>
  <c r="AS204" i="26"/>
  <c r="CU203" i="26"/>
  <c r="EW203" i="26"/>
  <c r="BT203" i="26"/>
  <c r="CN203" i="26"/>
  <c r="CM203" i="26"/>
  <c r="CG203" i="26"/>
  <c r="EU203" i="26"/>
  <c r="U205" i="26"/>
  <c r="AQ204" i="26"/>
  <c r="BY203" i="26"/>
  <c r="BB203" i="26"/>
  <c r="BA203" i="26"/>
  <c r="DJ203" i="26"/>
  <c r="DK203" i="26"/>
  <c r="DL203" i="26"/>
  <c r="AI204" i="26"/>
  <c r="AO204" i="26"/>
  <c r="AN204" i="26"/>
  <c r="DZ203" i="26"/>
  <c r="EG203" i="26"/>
  <c r="CT203" i="26"/>
  <c r="CS203" i="26"/>
  <c r="EN203" i="26"/>
  <c r="BW203" i="26"/>
  <c r="BV203" i="26"/>
  <c r="DY203" i="26"/>
  <c r="DN203" i="26"/>
  <c r="ER203" i="26"/>
  <c r="DU203" i="26"/>
  <c r="AT204" i="26"/>
  <c r="EO203" i="26"/>
  <c r="AC204" i="26"/>
  <c r="CO203" i="26"/>
  <c r="BJ203" i="26"/>
  <c r="EL203" i="26"/>
  <c r="BD203" i="26"/>
  <c r="DF203" i="26"/>
  <c r="DH203" i="26"/>
  <c r="BG203" i="26"/>
  <c r="EC203" i="26"/>
  <c r="CQ203" i="26"/>
  <c r="BL203" i="26"/>
  <c r="K206" i="26"/>
  <c r="Q205" i="26"/>
  <c r="BO203" i="26"/>
  <c r="BE203" i="26"/>
  <c r="EJ203" i="26"/>
  <c r="J206" i="26"/>
  <c r="O205" i="26"/>
  <c r="N205" i="26"/>
  <c r="AE204" i="26"/>
  <c r="H354" i="26"/>
  <c r="G352" i="26"/>
  <c r="Y206" i="26" l="1"/>
  <c r="FD202" i="26"/>
  <c r="FC203" i="26" s="1"/>
  <c r="W206" i="26"/>
  <c r="FB203" i="26"/>
  <c r="DH204" i="26"/>
  <c r="DF204" i="26"/>
  <c r="Z206" i="26"/>
  <c r="X206" i="26"/>
  <c r="X207" i="26" s="1"/>
  <c r="AV204" i="26"/>
  <c r="AV205" i="26" s="1"/>
  <c r="AQ205" i="26"/>
  <c r="M206" i="26"/>
  <c r="L207" i="26" s="1"/>
  <c r="AX204" i="26"/>
  <c r="AW205" i="26" s="1"/>
  <c r="DD204" i="26"/>
  <c r="BL204" i="26"/>
  <c r="AK205" i="26"/>
  <c r="Q206" i="26"/>
  <c r="AY204" i="26"/>
  <c r="CQ204" i="26"/>
  <c r="U206" i="26"/>
  <c r="EW204" i="26"/>
  <c r="DW204" i="26"/>
  <c r="CI204" i="26"/>
  <c r="EY204" i="26"/>
  <c r="AC205" i="26"/>
  <c r="CO204" i="26"/>
  <c r="AE205" i="26"/>
  <c r="DN204" i="26"/>
  <c r="BO204" i="26"/>
  <c r="BG204" i="26"/>
  <c r="DQ204" i="26"/>
  <c r="EC204" i="26"/>
  <c r="EL204" i="26"/>
  <c r="EJ204" i="26"/>
  <c r="DB204" i="26"/>
  <c r="CC204" i="26"/>
  <c r="DA204" i="26"/>
  <c r="CZ204" i="26"/>
  <c r="S206" i="26"/>
  <c r="EA204" i="26"/>
  <c r="BJ204" i="26"/>
  <c r="CY204" i="26"/>
  <c r="EF204" i="26"/>
  <c r="CE204" i="26"/>
  <c r="CA204" i="26"/>
  <c r="CK204" i="26"/>
  <c r="DP204" i="26"/>
  <c r="BY204" i="26"/>
  <c r="BQ204" i="26"/>
  <c r="CB204" i="26"/>
  <c r="AH205" i="26"/>
  <c r="CD204" i="26"/>
  <c r="BC204" i="26"/>
  <c r="CV204" i="26"/>
  <c r="CW204" i="26"/>
  <c r="EE204" i="26"/>
  <c r="J207" i="26"/>
  <c r="BE204" i="26"/>
  <c r="BT204" i="26"/>
  <c r="DJ204" i="26"/>
  <c r="BW204" i="26"/>
  <c r="AL205" i="26"/>
  <c r="DU204" i="26"/>
  <c r="EV204" i="26"/>
  <c r="BX204" i="26"/>
  <c r="ER204" i="26"/>
  <c r="V206" i="26"/>
  <c r="DL204" i="26"/>
  <c r="AN205" i="26"/>
  <c r="BK204" i="26"/>
  <c r="ES204" i="26"/>
  <c r="CX204" i="26"/>
  <c r="DS204" i="26"/>
  <c r="DE204" i="26"/>
  <c r="DG204" i="26"/>
  <c r="DG205" i="26" s="1"/>
  <c r="AI205" i="26"/>
  <c r="EN204" i="26"/>
  <c r="O206" i="26"/>
  <c r="DC204" i="26"/>
  <c r="CS204" i="26"/>
  <c r="AS205" i="26"/>
  <c r="AG205" i="26"/>
  <c r="EK204" i="26"/>
  <c r="EG204" i="26"/>
  <c r="BA204" i="26"/>
  <c r="CR204" i="26"/>
  <c r="AD205" i="26"/>
  <c r="BI204" i="26"/>
  <c r="CT204" i="26"/>
  <c r="EU204" i="26"/>
  <c r="ET204" i="26"/>
  <c r="AU205" i="26"/>
  <c r="AT205" i="26"/>
  <c r="DV204" i="26"/>
  <c r="EQ204" i="26"/>
  <c r="BP204" i="26"/>
  <c r="EZ204" i="26"/>
  <c r="R206" i="26"/>
  <c r="EI204" i="26"/>
  <c r="EO204" i="26"/>
  <c r="CG204" i="26"/>
  <c r="CF204" i="26"/>
  <c r="AJ205" i="26"/>
  <c r="BH204" i="26"/>
  <c r="DO204" i="26"/>
  <c r="DK204" i="26"/>
  <c r="EP204" i="26"/>
  <c r="EM204" i="26"/>
  <c r="EH204" i="26"/>
  <c r="AP205" i="26"/>
  <c r="BD204" i="26"/>
  <c r="AR205" i="26"/>
  <c r="DZ204" i="26"/>
  <c r="CM204" i="26"/>
  <c r="CL204" i="26"/>
  <c r="BF204" i="26"/>
  <c r="EB204" i="26"/>
  <c r="CN204" i="26"/>
  <c r="DT204" i="26"/>
  <c r="AM205" i="26"/>
  <c r="P206" i="26"/>
  <c r="K207" i="26"/>
  <c r="AO205" i="26"/>
  <c r="DI204" i="26"/>
  <c r="AF205" i="26"/>
  <c r="AZ204" i="26"/>
  <c r="AB205" i="26"/>
  <c r="CP204" i="26"/>
  <c r="CU204" i="26"/>
  <c r="EX204" i="26"/>
  <c r="DY204" i="26"/>
  <c r="DX204" i="26"/>
  <c r="BB204" i="26"/>
  <c r="ED204" i="26"/>
  <c r="CJ204" i="26"/>
  <c r="N206" i="26"/>
  <c r="BV204" i="26"/>
  <c r="BU204" i="26"/>
  <c r="BS204" i="26"/>
  <c r="BM204" i="26"/>
  <c r="DM204" i="26"/>
  <c r="BZ204" i="26"/>
  <c r="CH204" i="26"/>
  <c r="T206" i="26"/>
  <c r="DR204" i="26"/>
  <c r="BR204" i="26"/>
  <c r="BN204" i="26"/>
  <c r="H355" i="26"/>
  <c r="G353" i="26"/>
  <c r="V207" i="26" l="1"/>
  <c r="DE205" i="26"/>
  <c r="Y207" i="26"/>
  <c r="FD203" i="26"/>
  <c r="FC204" i="26" s="1"/>
  <c r="FB204" i="26"/>
  <c r="FA204" i="26"/>
  <c r="AX205" i="26"/>
  <c r="AJ206" i="26"/>
  <c r="DC205" i="26"/>
  <c r="EX205" i="26"/>
  <c r="R207" i="26"/>
  <c r="T207" i="26"/>
  <c r="CP205" i="26"/>
  <c r="EF205" i="26"/>
  <c r="BK205" i="26"/>
  <c r="DM205" i="26"/>
  <c r="DO205" i="26"/>
  <c r="P207" i="26"/>
  <c r="EB205" i="26"/>
  <c r="ED205" i="26"/>
  <c r="DI205" i="26"/>
  <c r="BZ205" i="26"/>
  <c r="DV205" i="26"/>
  <c r="DA205" i="26"/>
  <c r="EK205" i="26"/>
  <c r="CC205" i="26"/>
  <c r="W207" i="26"/>
  <c r="W208" i="26" s="1"/>
  <c r="CZ205" i="26"/>
  <c r="CU205" i="26"/>
  <c r="DD205" i="26"/>
  <c r="DD206" i="26" s="1"/>
  <c r="CB205" i="26"/>
  <c r="CJ205" i="26"/>
  <c r="BP205" i="26"/>
  <c r="EV205" i="26"/>
  <c r="K208" i="26"/>
  <c r="CD205" i="26"/>
  <c r="BB205" i="26"/>
  <c r="DR205" i="26"/>
  <c r="BQ205" i="26"/>
  <c r="AI206" i="26"/>
  <c r="AR206" i="26"/>
  <c r="AF206" i="26"/>
  <c r="CE205" i="26"/>
  <c r="ER205" i="26"/>
  <c r="CW205" i="26"/>
  <c r="BD205" i="26"/>
  <c r="CH205" i="26"/>
  <c r="BF205" i="26"/>
  <c r="DT205" i="26"/>
  <c r="CO205" i="26"/>
  <c r="BH205" i="26"/>
  <c r="BX205" i="26"/>
  <c r="DK205" i="26"/>
  <c r="AM206" i="26"/>
  <c r="EZ205" i="26"/>
  <c r="CS205" i="26"/>
  <c r="CX205" i="26"/>
  <c r="N207" i="26"/>
  <c r="BY205" i="26"/>
  <c r="AN206" i="26"/>
  <c r="EM205" i="26"/>
  <c r="BW205" i="26"/>
  <c r="AZ205" i="26"/>
  <c r="BU205" i="26"/>
  <c r="BL205" i="26"/>
  <c r="EO205" i="26"/>
  <c r="EH205" i="26"/>
  <c r="DB205" i="26"/>
  <c r="AT206" i="26"/>
  <c r="CY205" i="26"/>
  <c r="ET205" i="26"/>
  <c r="BT205" i="26"/>
  <c r="AW206" i="26"/>
  <c r="AH206" i="26"/>
  <c r="BJ205" i="26"/>
  <c r="AK206" i="26"/>
  <c r="EU205" i="26"/>
  <c r="AP206" i="26"/>
  <c r="EE205" i="26"/>
  <c r="CR205" i="26"/>
  <c r="BN205" i="26"/>
  <c r="BG205" i="26"/>
  <c r="DN205" i="26"/>
  <c r="BR205" i="26"/>
  <c r="ES205" i="26"/>
  <c r="DF205" i="26"/>
  <c r="DF206" i="26" s="1"/>
  <c r="EQ205" i="26"/>
  <c r="DJ205" i="26"/>
  <c r="CG205" i="26"/>
  <c r="AC206" i="26"/>
  <c r="AD206" i="26"/>
  <c r="AE206" i="26"/>
  <c r="M207" i="26"/>
  <c r="EP205" i="26"/>
  <c r="DH205" i="26"/>
  <c r="EA205" i="26"/>
  <c r="AQ206" i="26"/>
  <c r="AG206" i="26"/>
  <c r="BC205" i="26"/>
  <c r="EY205" i="26"/>
  <c r="AO206" i="26"/>
  <c r="EI205" i="26"/>
  <c r="O207" i="26"/>
  <c r="AB206" i="26"/>
  <c r="AA206" i="26"/>
  <c r="S207" i="26"/>
  <c r="EJ205" i="26"/>
  <c r="U207" i="26"/>
  <c r="U208" i="26" s="1"/>
  <c r="CI205" i="26"/>
  <c r="AY205" i="26"/>
  <c r="EL205" i="26"/>
  <c r="CL205" i="26"/>
  <c r="CK205" i="26"/>
  <c r="AS206" i="26"/>
  <c r="DL205" i="26"/>
  <c r="CM205" i="26"/>
  <c r="AU206" i="26"/>
  <c r="CV205" i="26"/>
  <c r="CA205" i="26"/>
  <c r="EW205" i="26"/>
  <c r="DY205" i="26"/>
  <c r="DZ205" i="26"/>
  <c r="BE205" i="26"/>
  <c r="AL206" i="26"/>
  <c r="BM205" i="26"/>
  <c r="DX205" i="26"/>
  <c r="DW205" i="26"/>
  <c r="DP205" i="26"/>
  <c r="J208" i="26"/>
  <c r="AV206" i="26"/>
  <c r="EG205" i="26"/>
  <c r="EN205" i="26"/>
  <c r="DU205" i="26"/>
  <c r="BA205" i="26"/>
  <c r="BS205" i="26"/>
  <c r="EC205" i="26"/>
  <c r="Q207" i="26"/>
  <c r="DQ205" i="26"/>
  <c r="CQ205" i="26"/>
  <c r="BO205" i="26"/>
  <c r="DS205" i="26"/>
  <c r="CT205" i="26"/>
  <c r="BV205" i="26"/>
  <c r="CN205" i="26"/>
  <c r="CF205" i="26"/>
  <c r="BI205" i="26"/>
  <c r="H356" i="26"/>
  <c r="G354" i="26"/>
  <c r="J209" i="26" l="1"/>
  <c r="FA205" i="26"/>
  <c r="S208" i="26"/>
  <c r="FD204" i="26"/>
  <c r="FC205" i="26" s="1"/>
  <c r="DN206" i="26"/>
  <c r="FB205" i="26"/>
  <c r="EE206" i="26"/>
  <c r="EC206" i="26"/>
  <c r="Q208" i="26"/>
  <c r="DU206" i="26"/>
  <c r="X208" i="26"/>
  <c r="BI206" i="26"/>
  <c r="DB206" i="26"/>
  <c r="CD206" i="26"/>
  <c r="BO206" i="26"/>
  <c r="EW206" i="26"/>
  <c r="BA206" i="26"/>
  <c r="CA206" i="26"/>
  <c r="CT206" i="26"/>
  <c r="AI207" i="26"/>
  <c r="CC206" i="26"/>
  <c r="AG207" i="26"/>
  <c r="AJ207" i="26"/>
  <c r="BK206" i="26"/>
  <c r="BQ206" i="26"/>
  <c r="DS206" i="26"/>
  <c r="CV206" i="26"/>
  <c r="DL206" i="26"/>
  <c r="BC206" i="26"/>
  <c r="FA206" i="26"/>
  <c r="CF206" i="26"/>
  <c r="BE206" i="26"/>
  <c r="CI206" i="26"/>
  <c r="CQ206" i="26"/>
  <c r="BV206" i="26"/>
  <c r="BG206" i="26"/>
  <c r="BX206" i="26"/>
  <c r="EY206" i="26"/>
  <c r="O208" i="26"/>
  <c r="DJ206" i="26"/>
  <c r="BY206" i="26"/>
  <c r="EN206" i="26"/>
  <c r="AL207" i="26"/>
  <c r="AY206" i="26"/>
  <c r="CY206" i="26"/>
  <c r="CJ206" i="26"/>
  <c r="AV207" i="26"/>
  <c r="ES206" i="26"/>
  <c r="AK207" i="26"/>
  <c r="EZ206" i="26"/>
  <c r="ET206" i="26"/>
  <c r="AT207" i="26"/>
  <c r="DA206" i="26"/>
  <c r="BS206" i="26"/>
  <c r="EU206" i="26"/>
  <c r="AO207" i="26"/>
  <c r="ER206" i="26"/>
  <c r="DC206" i="26"/>
  <c r="AS207" i="26"/>
  <c r="DZ206" i="26"/>
  <c r="DQ206" i="26"/>
  <c r="AQ207" i="26"/>
  <c r="EP206" i="26"/>
  <c r="CZ206" i="26"/>
  <c r="BH206" i="26"/>
  <c r="AE207" i="26"/>
  <c r="CX206" i="26"/>
  <c r="DT206" i="26"/>
  <c r="CW206" i="26"/>
  <c r="AH207" i="26"/>
  <c r="AR207" i="26"/>
  <c r="EI206" i="26"/>
  <c r="BJ206" i="26"/>
  <c r="DP206" i="26"/>
  <c r="BR206" i="26"/>
  <c r="CN206" i="26"/>
  <c r="AM207" i="26"/>
  <c r="BM206" i="26"/>
  <c r="CL206" i="26"/>
  <c r="DE206" i="26"/>
  <c r="DE207" i="26" s="1"/>
  <c r="BN206" i="26"/>
  <c r="DH206" i="26"/>
  <c r="DG206" i="26"/>
  <c r="N208" i="26"/>
  <c r="DY206" i="26"/>
  <c r="AA207" i="26"/>
  <c r="Z207" i="26"/>
  <c r="DO206" i="26"/>
  <c r="M208" i="26"/>
  <c r="L208" i="26"/>
  <c r="EQ206" i="26"/>
  <c r="CS206" i="26"/>
  <c r="R208" i="26"/>
  <c r="R209" i="26" s="1"/>
  <c r="AB207" i="26"/>
  <c r="EB206" i="26"/>
  <c r="EG206" i="26"/>
  <c r="EF206" i="26"/>
  <c r="DI206" i="26"/>
  <c r="CU206" i="26"/>
  <c r="EH206" i="26"/>
  <c r="CK206" i="26"/>
  <c r="T208" i="26"/>
  <c r="T209" i="26" s="1"/>
  <c r="AN207" i="26"/>
  <c r="DM206" i="26"/>
  <c r="CH206" i="26"/>
  <c r="AZ206" i="26"/>
  <c r="BB206" i="26"/>
  <c r="EL206" i="26"/>
  <c r="EK206" i="26"/>
  <c r="V208" i="26"/>
  <c r="V209" i="26" s="1"/>
  <c r="EX206" i="26"/>
  <c r="EO206" i="26"/>
  <c r="AD207" i="26"/>
  <c r="AX206" i="26"/>
  <c r="DW206" i="26"/>
  <c r="ED206" i="26"/>
  <c r="DK206" i="26"/>
  <c r="AC207" i="26"/>
  <c r="BP206" i="26"/>
  <c r="DX206" i="26"/>
  <c r="AU207" i="26"/>
  <c r="BF206" i="26"/>
  <c r="BT206" i="26"/>
  <c r="DV206" i="26"/>
  <c r="CG206" i="26"/>
  <c r="CO206" i="26"/>
  <c r="CP206" i="26"/>
  <c r="CE206" i="26"/>
  <c r="AP207" i="26"/>
  <c r="BZ206" i="26"/>
  <c r="BL206" i="26"/>
  <c r="EM206" i="26"/>
  <c r="CM206" i="26"/>
  <c r="EJ206" i="26"/>
  <c r="BW206" i="26"/>
  <c r="EV206" i="26"/>
  <c r="AF207" i="26"/>
  <c r="BD206" i="26"/>
  <c r="BU206" i="26"/>
  <c r="P208" i="26"/>
  <c r="CB206" i="26"/>
  <c r="CR206" i="26"/>
  <c r="EA206" i="26"/>
  <c r="DR206" i="26"/>
  <c r="H357" i="26"/>
  <c r="G355" i="26"/>
  <c r="FD205" i="26" l="1"/>
  <c r="FC206" i="26" s="1"/>
  <c r="FB206" i="26"/>
  <c r="ED207" i="26"/>
  <c r="CU207" i="26"/>
  <c r="BH207" i="26"/>
  <c r="DC207" i="26"/>
  <c r="AF208" i="26"/>
  <c r="EV207" i="26"/>
  <c r="CB207" i="26"/>
  <c r="AH208" i="26"/>
  <c r="P209" i="26"/>
  <c r="BP207" i="26"/>
  <c r="AI208" i="26"/>
  <c r="AZ207" i="26"/>
  <c r="DM207" i="26"/>
  <c r="DK207" i="26"/>
  <c r="BD207" i="26"/>
  <c r="BB207" i="26"/>
  <c r="CI207" i="26"/>
  <c r="DR207" i="26"/>
  <c r="AJ208" i="26"/>
  <c r="DT207" i="26"/>
  <c r="CM207" i="26"/>
  <c r="CJ207" i="26"/>
  <c r="CX207" i="26"/>
  <c r="EX207" i="26"/>
  <c r="BW207" i="26"/>
  <c r="DA207" i="26"/>
  <c r="CR207" i="26"/>
  <c r="AU208" i="26"/>
  <c r="AL208" i="26"/>
  <c r="AK208" i="26"/>
  <c r="DD207" i="26"/>
  <c r="AD208" i="26"/>
  <c r="BL207" i="26"/>
  <c r="EO207" i="26"/>
  <c r="DB207" i="26"/>
  <c r="CY207" i="26"/>
  <c r="CN207" i="26"/>
  <c r="BN207" i="26"/>
  <c r="EZ207" i="26"/>
  <c r="EA207" i="26"/>
  <c r="CW207" i="26"/>
  <c r="CZ207" i="26"/>
  <c r="BQ207" i="26"/>
  <c r="AP208" i="26"/>
  <c r="AN208" i="26"/>
  <c r="BI207" i="26"/>
  <c r="ES207" i="26"/>
  <c r="ET207" i="26"/>
  <c r="FA207" i="26"/>
  <c r="AS208" i="26"/>
  <c r="DP207" i="26"/>
  <c r="BR207" i="26"/>
  <c r="S209" i="26"/>
  <c r="S210" i="26" s="1"/>
  <c r="DV207" i="26"/>
  <c r="BJ207" i="26"/>
  <c r="EM207" i="26"/>
  <c r="AR208" i="26"/>
  <c r="DJ207" i="26"/>
  <c r="BU207" i="26"/>
  <c r="U209" i="26"/>
  <c r="U210" i="26" s="1"/>
  <c r="EH207" i="26"/>
  <c r="AO208" i="26"/>
  <c r="CV207" i="26"/>
  <c r="EY207" i="26"/>
  <c r="EJ207" i="26"/>
  <c r="BM207" i="26"/>
  <c r="CF207" i="26"/>
  <c r="CP207" i="26"/>
  <c r="CH207" i="26"/>
  <c r="EP207" i="26"/>
  <c r="AM208" i="26"/>
  <c r="CT207" i="26"/>
  <c r="DX207" i="26"/>
  <c r="DI207" i="26"/>
  <c r="DU207" i="26"/>
  <c r="AC208" i="26"/>
  <c r="BC207" i="26"/>
  <c r="CA207" i="26"/>
  <c r="AB208" i="26"/>
  <c r="BT207" i="26"/>
  <c r="AX207" i="26"/>
  <c r="AW207" i="26"/>
  <c r="CC207" i="26"/>
  <c r="BX207" i="26"/>
  <c r="BF207" i="26"/>
  <c r="BG207" i="26"/>
  <c r="Q209" i="26"/>
  <c r="CQ207" i="26"/>
  <c r="BZ207" i="26"/>
  <c r="BY207" i="26"/>
  <c r="EU207" i="26"/>
  <c r="EI207" i="26"/>
  <c r="BS207" i="26"/>
  <c r="DQ207" i="26"/>
  <c r="DL207" i="26"/>
  <c r="BV207" i="26"/>
  <c r="CS207" i="26"/>
  <c r="DZ207" i="26"/>
  <c r="AY207" i="26"/>
  <c r="EN207" i="26"/>
  <c r="CE207" i="26"/>
  <c r="CD207" i="26"/>
  <c r="AG208" i="26"/>
  <c r="EW207" i="26"/>
  <c r="EQ207" i="26"/>
  <c r="ER207" i="26"/>
  <c r="N209" i="26"/>
  <c r="EC207" i="26"/>
  <c r="EF207" i="26"/>
  <c r="EE207" i="26"/>
  <c r="L209" i="26"/>
  <c r="K209" i="26"/>
  <c r="DG207" i="26"/>
  <c r="DF207" i="26"/>
  <c r="EG207" i="26"/>
  <c r="M209" i="26"/>
  <c r="DH207" i="26"/>
  <c r="CO207" i="26"/>
  <c r="DO207" i="26"/>
  <c r="DN207" i="26"/>
  <c r="BE207" i="26"/>
  <c r="BK207" i="26"/>
  <c r="Z208" i="26"/>
  <c r="Y208" i="26"/>
  <c r="AA208" i="26"/>
  <c r="BA207" i="26"/>
  <c r="EK207" i="26"/>
  <c r="AT208" i="26"/>
  <c r="BO207" i="26"/>
  <c r="DW207" i="26"/>
  <c r="EL207" i="26"/>
  <c r="O209" i="26"/>
  <c r="W209" i="26"/>
  <c r="DY207" i="26"/>
  <c r="AE208" i="26"/>
  <c r="AQ208" i="26"/>
  <c r="CG207" i="26"/>
  <c r="DS207" i="26"/>
  <c r="CL207" i="26"/>
  <c r="CK207" i="26"/>
  <c r="EB207" i="26"/>
  <c r="H358" i="26"/>
  <c r="G356" i="26"/>
  <c r="AG209" i="26" l="1"/>
  <c r="FD206" i="26"/>
  <c r="FC207" i="26" s="1"/>
  <c r="DL208" i="26"/>
  <c r="DD208" i="26"/>
  <c r="FB207" i="26"/>
  <c r="Q210" i="26"/>
  <c r="AJ209" i="26"/>
  <c r="BC208" i="26"/>
  <c r="AI209" i="26"/>
  <c r="CI208" i="26"/>
  <c r="DC208" i="26"/>
  <c r="AT209" i="26"/>
  <c r="DS208" i="26"/>
  <c r="CJ208" i="26"/>
  <c r="AK209" i="26"/>
  <c r="EW208" i="26"/>
  <c r="BK208" i="26"/>
  <c r="AL209" i="26"/>
  <c r="BV208" i="26"/>
  <c r="AO209" i="26"/>
  <c r="AE209" i="26"/>
  <c r="DB208" i="26"/>
  <c r="BH208" i="26"/>
  <c r="CY208" i="26"/>
  <c r="BM208" i="26"/>
  <c r="CZ208" i="26"/>
  <c r="CG208" i="26"/>
  <c r="CX208" i="26"/>
  <c r="BI208" i="26"/>
  <c r="T210" i="26"/>
  <c r="T211" i="26" s="1"/>
  <c r="BO208" i="26"/>
  <c r="EN208" i="26"/>
  <c r="CS208" i="26"/>
  <c r="DA208" i="26"/>
  <c r="DQ208" i="26"/>
  <c r="EI208" i="26"/>
  <c r="EY208" i="26"/>
  <c r="BQ208" i="26"/>
  <c r="CV208" i="26"/>
  <c r="FA208" i="26"/>
  <c r="AM209" i="26"/>
  <c r="AN209" i="26"/>
  <c r="EA208" i="26"/>
  <c r="EJ208" i="26"/>
  <c r="EZ208" i="26"/>
  <c r="BE208" i="26"/>
  <c r="DJ208" i="26"/>
  <c r="EL208" i="26"/>
  <c r="DW208" i="26"/>
  <c r="DU208" i="26"/>
  <c r="EX208" i="26"/>
  <c r="O210" i="26"/>
  <c r="CB208" i="26"/>
  <c r="EE208" i="26"/>
  <c r="AF209" i="26"/>
  <c r="DM208" i="26"/>
  <c r="CO208" i="26"/>
  <c r="AZ208" i="26"/>
  <c r="BB208" i="26"/>
  <c r="CW208" i="26"/>
  <c r="CE208" i="26"/>
  <c r="CU208" i="26"/>
  <c r="CT208" i="26"/>
  <c r="AS209" i="26"/>
  <c r="DN208" i="26"/>
  <c r="BA208" i="26"/>
  <c r="DK208" i="26"/>
  <c r="DH208" i="26"/>
  <c r="BY208" i="26"/>
  <c r="DY208" i="26"/>
  <c r="EH208" i="26"/>
  <c r="CQ208" i="26"/>
  <c r="Z209" i="26"/>
  <c r="L210" i="26"/>
  <c r="AH209" i="26"/>
  <c r="CL208" i="26"/>
  <c r="EC208" i="26"/>
  <c r="BP208" i="26"/>
  <c r="CR208" i="26"/>
  <c r="ER208" i="26"/>
  <c r="BN208" i="26"/>
  <c r="BT208" i="26"/>
  <c r="BL208" i="26"/>
  <c r="ED208" i="26"/>
  <c r="K210" i="26"/>
  <c r="J210" i="26"/>
  <c r="CD208" i="26"/>
  <c r="EO208" i="26"/>
  <c r="AW208" i="26"/>
  <c r="AV208" i="26"/>
  <c r="DX208" i="26"/>
  <c r="Y209" i="26"/>
  <c r="X209" i="26"/>
  <c r="W210" i="26" s="1"/>
  <c r="EF208" i="26"/>
  <c r="BW208" i="26"/>
  <c r="BZ208" i="26"/>
  <c r="AB209" i="26"/>
  <c r="DR208" i="26"/>
  <c r="CA208" i="26"/>
  <c r="CP208" i="26"/>
  <c r="DT208" i="26"/>
  <c r="EK208" i="26"/>
  <c r="M210" i="26"/>
  <c r="CM208" i="26"/>
  <c r="CH208" i="26"/>
  <c r="DV208" i="26"/>
  <c r="EG208" i="26"/>
  <c r="P210" i="26"/>
  <c r="AX208" i="26"/>
  <c r="AY208" i="26"/>
  <c r="BS208" i="26"/>
  <c r="BG208" i="26"/>
  <c r="N210" i="26"/>
  <c r="BF208" i="26"/>
  <c r="AQ209" i="26"/>
  <c r="AR209" i="26"/>
  <c r="EM208" i="26"/>
  <c r="AP209" i="26"/>
  <c r="BX208" i="26"/>
  <c r="BD208" i="26"/>
  <c r="BJ208" i="26"/>
  <c r="AC209" i="26"/>
  <c r="EQ208" i="26"/>
  <c r="DZ208" i="26"/>
  <c r="EV208" i="26"/>
  <c r="EP208" i="26"/>
  <c r="AA209" i="26"/>
  <c r="BU208" i="26"/>
  <c r="CC208" i="26"/>
  <c r="AD209" i="26"/>
  <c r="EB208" i="26"/>
  <c r="DO208" i="26"/>
  <c r="DF208" i="26"/>
  <c r="DE208" i="26"/>
  <c r="DP208" i="26"/>
  <c r="DI208" i="26"/>
  <c r="EU208" i="26"/>
  <c r="ET208" i="26"/>
  <c r="R210" i="26"/>
  <c r="R211" i="26" s="1"/>
  <c r="CN208" i="26"/>
  <c r="CK208" i="26"/>
  <c r="V210" i="26"/>
  <c r="DG208" i="26"/>
  <c r="BR208" i="26"/>
  <c r="ES208" i="26"/>
  <c r="CF208" i="26"/>
  <c r="H359" i="26"/>
  <c r="G357" i="26"/>
  <c r="AJ210" i="26" l="1"/>
  <c r="FD207" i="26"/>
  <c r="FC208" i="26" s="1"/>
  <c r="FB208" i="26"/>
  <c r="AK210" i="26"/>
  <c r="EX209" i="26"/>
  <c r="DB209" i="26"/>
  <c r="BD209" i="26"/>
  <c r="EW209" i="26"/>
  <c r="AF210" i="26"/>
  <c r="DC209" i="26"/>
  <c r="BJ209" i="26"/>
  <c r="AL210" i="26"/>
  <c r="AK211" i="26" s="1"/>
  <c r="CY209" i="26"/>
  <c r="BL209" i="26"/>
  <c r="AN210" i="26"/>
  <c r="P211" i="26"/>
  <c r="AM210" i="26"/>
  <c r="CH209" i="26"/>
  <c r="CF209" i="26"/>
  <c r="BN209" i="26"/>
  <c r="BP209" i="26"/>
  <c r="CZ209" i="26"/>
  <c r="DR209" i="26"/>
  <c r="CK209" i="26"/>
  <c r="DA209" i="26"/>
  <c r="EZ209" i="26"/>
  <c r="EI209" i="26"/>
  <c r="BU209" i="26"/>
  <c r="EY209" i="26"/>
  <c r="FA209" i="26"/>
  <c r="DZ209" i="26"/>
  <c r="CW209" i="26"/>
  <c r="CU209" i="26"/>
  <c r="N211" i="26"/>
  <c r="CN209" i="26"/>
  <c r="CS209" i="26"/>
  <c r="EB209" i="26"/>
  <c r="EK209" i="26"/>
  <c r="DT209" i="26"/>
  <c r="EM209" i="26"/>
  <c r="DK209" i="26"/>
  <c r="BO209" i="26"/>
  <c r="AG210" i="26"/>
  <c r="CC209" i="26"/>
  <c r="CV209" i="26"/>
  <c r="CX209" i="26"/>
  <c r="DW209" i="26"/>
  <c r="DM209" i="26"/>
  <c r="CT209" i="26"/>
  <c r="BX209" i="26"/>
  <c r="J211" i="26"/>
  <c r="BB209" i="26"/>
  <c r="CQ209" i="26"/>
  <c r="EU209" i="26"/>
  <c r="ED209" i="26"/>
  <c r="DL209" i="26"/>
  <c r="ES209" i="26"/>
  <c r="AY209" i="26"/>
  <c r="BA209" i="26"/>
  <c r="AD210" i="26"/>
  <c r="EG209" i="26"/>
  <c r="AA210" i="26"/>
  <c r="BZ209" i="26"/>
  <c r="EE209" i="26"/>
  <c r="CR209" i="26"/>
  <c r="DH209" i="26"/>
  <c r="BE209" i="26"/>
  <c r="Y210" i="26"/>
  <c r="DQ209" i="26"/>
  <c r="O211" i="26"/>
  <c r="DX209" i="26"/>
  <c r="L211" i="26"/>
  <c r="DO209" i="26"/>
  <c r="AR210" i="26"/>
  <c r="CG209" i="26"/>
  <c r="CL209" i="26"/>
  <c r="BY209" i="26"/>
  <c r="EQ209" i="26"/>
  <c r="CO209" i="26"/>
  <c r="BG209" i="26"/>
  <c r="AH210" i="26"/>
  <c r="AI210" i="26"/>
  <c r="DG209" i="26"/>
  <c r="EL209" i="26"/>
  <c r="AP210" i="26"/>
  <c r="AO210" i="26"/>
  <c r="BK209" i="26"/>
  <c r="DS209" i="26"/>
  <c r="EP209" i="26"/>
  <c r="EO209" i="26"/>
  <c r="BR209" i="26"/>
  <c r="BQ209" i="26"/>
  <c r="ER209" i="26"/>
  <c r="BS209" i="26"/>
  <c r="AB210" i="26"/>
  <c r="BT209" i="26"/>
  <c r="CD209" i="26"/>
  <c r="AX209" i="26"/>
  <c r="Q211" i="26"/>
  <c r="CP209" i="26"/>
  <c r="BV209" i="26"/>
  <c r="K211" i="26"/>
  <c r="EJ209" i="26"/>
  <c r="V211" i="26"/>
  <c r="U211" i="26"/>
  <c r="DY209" i="26"/>
  <c r="EC209" i="26"/>
  <c r="BI209" i="26"/>
  <c r="AQ210" i="26"/>
  <c r="Z210" i="26"/>
  <c r="BC209" i="26"/>
  <c r="CE209" i="26"/>
  <c r="EH209" i="26"/>
  <c r="AC210" i="26"/>
  <c r="BF209" i="26"/>
  <c r="DV209" i="26"/>
  <c r="DU209" i="26"/>
  <c r="BW209" i="26"/>
  <c r="ET209" i="26"/>
  <c r="DN209" i="26"/>
  <c r="CA209" i="26"/>
  <c r="CB209" i="26"/>
  <c r="CI209" i="26"/>
  <c r="EF209" i="26"/>
  <c r="BM209" i="26"/>
  <c r="CJ209" i="26"/>
  <c r="DI209" i="26"/>
  <c r="DJ209" i="26"/>
  <c r="CM209" i="26"/>
  <c r="BH209" i="26"/>
  <c r="DP209" i="26"/>
  <c r="AS210" i="26"/>
  <c r="M211" i="26"/>
  <c r="EN209" i="26"/>
  <c r="X210" i="26"/>
  <c r="AZ209" i="26"/>
  <c r="DE209" i="26"/>
  <c r="DD209" i="26"/>
  <c r="S211" i="26"/>
  <c r="S212" i="26" s="1"/>
  <c r="AE210" i="26"/>
  <c r="AV209" i="26"/>
  <c r="AU209" i="26"/>
  <c r="DF209" i="26"/>
  <c r="EV209" i="26"/>
  <c r="AW209" i="26"/>
  <c r="EA209" i="26"/>
  <c r="H360" i="26"/>
  <c r="G358" i="26"/>
  <c r="DA210" i="26" l="1"/>
  <c r="FD208" i="26"/>
  <c r="FC209" i="26" s="1"/>
  <c r="AM211" i="26"/>
  <c r="AL211" i="26"/>
  <c r="FB209" i="26"/>
  <c r="FA210" i="26" s="1"/>
  <c r="BM210" i="26"/>
  <c r="CG210" i="26"/>
  <c r="BK210" i="26"/>
  <c r="M212" i="26"/>
  <c r="CZ210" i="26"/>
  <c r="DB210" i="26"/>
  <c r="BO210" i="26"/>
  <c r="EV210" i="26"/>
  <c r="EY210" i="26"/>
  <c r="CS210" i="26"/>
  <c r="EX210" i="26"/>
  <c r="EZ210" i="26"/>
  <c r="CY210" i="26"/>
  <c r="AE211" i="26"/>
  <c r="CM210" i="26"/>
  <c r="EH210" i="26"/>
  <c r="O212" i="26"/>
  <c r="DS210" i="26"/>
  <c r="EA210" i="26"/>
  <c r="X211" i="26"/>
  <c r="ET210" i="26"/>
  <c r="EL210" i="26"/>
  <c r="EJ210" i="26"/>
  <c r="EC210" i="26"/>
  <c r="CV210" i="26"/>
  <c r="DP210" i="26"/>
  <c r="CW210" i="26"/>
  <c r="BY210" i="26"/>
  <c r="CX210" i="26"/>
  <c r="ER210" i="26"/>
  <c r="CU210" i="26"/>
  <c r="J212" i="26"/>
  <c r="BF210" i="26"/>
  <c r="DL210" i="26"/>
  <c r="EF210" i="26"/>
  <c r="Z211" i="26"/>
  <c r="AC211" i="26"/>
  <c r="DJ210" i="26"/>
  <c r="AZ210" i="26"/>
  <c r="CR210" i="26"/>
  <c r="CT210" i="26"/>
  <c r="P212" i="26"/>
  <c r="AR211" i="26"/>
  <c r="Q212" i="26"/>
  <c r="CP210" i="26"/>
  <c r="CH210" i="26"/>
  <c r="EN210" i="26"/>
  <c r="BT210" i="26"/>
  <c r="CQ210" i="26"/>
  <c r="DR210" i="26"/>
  <c r="AL212" i="26"/>
  <c r="BW210" i="26"/>
  <c r="AA211" i="26"/>
  <c r="DY210" i="26"/>
  <c r="DU210" i="26"/>
  <c r="AI211" i="26"/>
  <c r="CE210" i="26"/>
  <c r="EQ210" i="26"/>
  <c r="DG210" i="26"/>
  <c r="AH211" i="26"/>
  <c r="AJ211" i="26"/>
  <c r="K212" i="26"/>
  <c r="AW210" i="26"/>
  <c r="CO210" i="26"/>
  <c r="BX210" i="26"/>
  <c r="BJ210" i="26"/>
  <c r="CA210" i="26"/>
  <c r="AG211" i="26"/>
  <c r="DX210" i="26"/>
  <c r="EI210" i="26"/>
  <c r="CF210" i="26"/>
  <c r="BG210" i="26"/>
  <c r="AQ211" i="26"/>
  <c r="EP210" i="26"/>
  <c r="BI210" i="26"/>
  <c r="EK210" i="26"/>
  <c r="CJ210" i="26"/>
  <c r="AO211" i="26"/>
  <c r="DF210" i="26"/>
  <c r="DE210" i="26"/>
  <c r="CB210" i="26"/>
  <c r="EO210" i="26"/>
  <c r="N212" i="26"/>
  <c r="W211" i="26"/>
  <c r="BC210" i="26"/>
  <c r="BB210" i="26"/>
  <c r="EM210" i="26"/>
  <c r="CC210" i="26"/>
  <c r="DT210" i="26"/>
  <c r="DI210" i="26"/>
  <c r="DN210" i="26"/>
  <c r="DM210" i="26"/>
  <c r="ED210" i="26"/>
  <c r="AY210" i="26"/>
  <c r="CN210" i="26"/>
  <c r="EE210" i="26"/>
  <c r="CD210" i="26"/>
  <c r="AP211" i="26"/>
  <c r="BZ210" i="26"/>
  <c r="BN210" i="26"/>
  <c r="BV210" i="26"/>
  <c r="AB211" i="26"/>
  <c r="DZ210" i="26"/>
  <c r="DO210" i="26"/>
  <c r="BA210" i="26"/>
  <c r="AV210" i="26"/>
  <c r="EU210" i="26"/>
  <c r="DV210" i="26"/>
  <c r="BS210" i="26"/>
  <c r="DQ210" i="26"/>
  <c r="AD211" i="26"/>
  <c r="AX210" i="26"/>
  <c r="CL210" i="26"/>
  <c r="BD210" i="26"/>
  <c r="U212" i="26"/>
  <c r="T212" i="26"/>
  <c r="EW210" i="26"/>
  <c r="EG210" i="26"/>
  <c r="DA211" i="26"/>
  <c r="BE210" i="26"/>
  <c r="BU210" i="26"/>
  <c r="CK210" i="26"/>
  <c r="AN211" i="26"/>
  <c r="DH210" i="26"/>
  <c r="Y211" i="26"/>
  <c r="AF211" i="26"/>
  <c r="CI210" i="26"/>
  <c r="R212" i="26"/>
  <c r="DW210" i="26"/>
  <c r="ES210" i="26"/>
  <c r="BQ210" i="26"/>
  <c r="BP210" i="26"/>
  <c r="L212" i="26"/>
  <c r="AU210" i="26"/>
  <c r="AT210" i="26"/>
  <c r="DD210" i="26"/>
  <c r="DC210" i="26"/>
  <c r="BH210" i="26"/>
  <c r="DK210" i="26"/>
  <c r="BL210" i="26"/>
  <c r="EB210" i="26"/>
  <c r="BR210" i="26"/>
  <c r="H361" i="26"/>
  <c r="G359" i="26"/>
  <c r="FD209" i="26" l="1"/>
  <c r="FC210" i="26" s="1"/>
  <c r="AK212" i="26"/>
  <c r="CY211" i="26"/>
  <c r="CZ211" i="26"/>
  <c r="CZ212" i="26" s="1"/>
  <c r="BL211" i="26"/>
  <c r="EZ211" i="26"/>
  <c r="FB210" i="26"/>
  <c r="FA211" i="26" s="1"/>
  <c r="EY211" i="26"/>
  <c r="EW211" i="26"/>
  <c r="BN211" i="26"/>
  <c r="N213" i="26"/>
  <c r="ES211" i="26"/>
  <c r="W212" i="26"/>
  <c r="EU211" i="26"/>
  <c r="EK211" i="26"/>
  <c r="EI211" i="26"/>
  <c r="EB211" i="26"/>
  <c r="DK211" i="26"/>
  <c r="CS211" i="26"/>
  <c r="CF211" i="26"/>
  <c r="CX211" i="26"/>
  <c r="R213" i="26"/>
  <c r="CW211" i="26"/>
  <c r="CV211" i="26"/>
  <c r="J213" i="26"/>
  <c r="L213" i="26"/>
  <c r="DQ211" i="26"/>
  <c r="EG211" i="26"/>
  <c r="Y212" i="26"/>
  <c r="AD212" i="26"/>
  <c r="P213" i="26"/>
  <c r="CT211" i="26"/>
  <c r="BX211" i="26"/>
  <c r="CU211" i="26"/>
  <c r="CP211" i="26"/>
  <c r="CR211" i="26"/>
  <c r="DT211" i="26"/>
  <c r="AQ212" i="26"/>
  <c r="BH211" i="26"/>
  <c r="CQ211" i="26"/>
  <c r="CI211" i="26"/>
  <c r="EJ211" i="26"/>
  <c r="AB212" i="26"/>
  <c r="AF212" i="26"/>
  <c r="EQ211" i="26"/>
  <c r="CA211" i="26"/>
  <c r="CG211" i="26"/>
  <c r="AI212" i="26"/>
  <c r="AJ212" i="26"/>
  <c r="DC211" i="26"/>
  <c r="AN212" i="26"/>
  <c r="EE211" i="26"/>
  <c r="CN211" i="26"/>
  <c r="AH212" i="26"/>
  <c r="DW211" i="26"/>
  <c r="T213" i="26"/>
  <c r="AZ211" i="26"/>
  <c r="DI211" i="26"/>
  <c r="AX211" i="26"/>
  <c r="O213" i="26"/>
  <c r="BR211" i="26"/>
  <c r="BJ211" i="26"/>
  <c r="V212" i="26"/>
  <c r="U213" i="26" s="1"/>
  <c r="CJ211" i="26"/>
  <c r="AT211" i="26"/>
  <c r="AP212" i="26"/>
  <c r="BE211" i="26"/>
  <c r="CD211" i="26"/>
  <c r="BB211" i="26"/>
  <c r="CL211" i="26"/>
  <c r="BV211" i="26"/>
  <c r="BT211" i="26"/>
  <c r="BQ211" i="26"/>
  <c r="CO211" i="26"/>
  <c r="EO211" i="26"/>
  <c r="DO211" i="26"/>
  <c r="AE212" i="26"/>
  <c r="EH211" i="26"/>
  <c r="DR211" i="26"/>
  <c r="AG212" i="26"/>
  <c r="ER211" i="26"/>
  <c r="K213" i="26"/>
  <c r="DM211" i="26"/>
  <c r="DL211" i="26"/>
  <c r="EM211" i="26"/>
  <c r="EL211" i="26"/>
  <c r="EC211" i="26"/>
  <c r="DN211" i="26"/>
  <c r="AW211" i="26"/>
  <c r="Z212" i="26"/>
  <c r="BW211" i="26"/>
  <c r="EN211" i="26"/>
  <c r="BC211" i="26"/>
  <c r="BF211" i="26"/>
  <c r="DU211" i="26"/>
  <c r="AO212" i="26"/>
  <c r="EV211" i="26"/>
  <c r="AS211" i="26"/>
  <c r="BI211" i="26"/>
  <c r="S213" i="26"/>
  <c r="DY211" i="26"/>
  <c r="DZ211" i="26"/>
  <c r="CE211" i="26"/>
  <c r="BS211" i="26"/>
  <c r="DB211" i="26"/>
  <c r="CB211" i="26"/>
  <c r="ET211" i="26"/>
  <c r="AA212" i="26"/>
  <c r="DE211" i="26"/>
  <c r="DH211" i="26"/>
  <c r="CC211" i="26"/>
  <c r="DS211" i="26"/>
  <c r="DF211" i="26"/>
  <c r="DD211" i="26"/>
  <c r="AU211" i="26"/>
  <c r="AC212" i="26"/>
  <c r="DV211" i="26"/>
  <c r="DX211" i="26"/>
  <c r="M213" i="26"/>
  <c r="Q213" i="26"/>
  <c r="EA211" i="26"/>
  <c r="BD211" i="26"/>
  <c r="CH211" i="26"/>
  <c r="AY211" i="26"/>
  <c r="AM212" i="26"/>
  <c r="DG211" i="26"/>
  <c r="BM211" i="26"/>
  <c r="CM211" i="26"/>
  <c r="EF211" i="26"/>
  <c r="DJ211" i="26"/>
  <c r="BG211" i="26"/>
  <c r="CK211" i="26"/>
  <c r="EX211" i="26"/>
  <c r="AV211" i="26"/>
  <c r="BZ211" i="26"/>
  <c r="BY211" i="26"/>
  <c r="X212" i="26"/>
  <c r="BP211" i="26"/>
  <c r="BO211" i="26"/>
  <c r="BU211" i="26"/>
  <c r="DP211" i="26"/>
  <c r="BA211" i="26"/>
  <c r="ED211" i="26"/>
  <c r="BK211" i="26"/>
  <c r="EP211" i="26"/>
  <c r="H362" i="26"/>
  <c r="G360" i="26"/>
  <c r="CY212" i="26" l="1"/>
  <c r="EZ212" i="26"/>
  <c r="FD210" i="26"/>
  <c r="FC211" i="26" s="1"/>
  <c r="EX212" i="26"/>
  <c r="FB211" i="26"/>
  <c r="FA212" i="26" s="1"/>
  <c r="EV212" i="26"/>
  <c r="BM212" i="26"/>
  <c r="ET212" i="26"/>
  <c r="CX212" i="26"/>
  <c r="EJ212" i="26"/>
  <c r="CW212" i="26"/>
  <c r="CM212" i="26"/>
  <c r="M214" i="26"/>
  <c r="X213" i="26"/>
  <c r="EH212" i="26"/>
  <c r="CT212" i="26"/>
  <c r="AJ213" i="26"/>
  <c r="CU212" i="26"/>
  <c r="DB212" i="26"/>
  <c r="O214" i="26"/>
  <c r="V213" i="26"/>
  <c r="U214" i="26" s="1"/>
  <c r="DP212" i="26"/>
  <c r="CS212" i="26"/>
  <c r="CV212" i="26"/>
  <c r="AC213" i="26"/>
  <c r="CQ212" i="26"/>
  <c r="BG212" i="26"/>
  <c r="CP212" i="26"/>
  <c r="CR212" i="26"/>
  <c r="CE212" i="26"/>
  <c r="AE213" i="26"/>
  <c r="BI212" i="26"/>
  <c r="EP212" i="26"/>
  <c r="CH212" i="26"/>
  <c r="DL212" i="26"/>
  <c r="AK213" i="26"/>
  <c r="EF212" i="26"/>
  <c r="AP213" i="26"/>
  <c r="AI213" i="26"/>
  <c r="DS212" i="26"/>
  <c r="BU212" i="26"/>
  <c r="AY212" i="26"/>
  <c r="BA212" i="26"/>
  <c r="DD212" i="26"/>
  <c r="EU212" i="26"/>
  <c r="DJ212" i="26"/>
  <c r="CO212" i="26"/>
  <c r="ED212" i="26"/>
  <c r="S214" i="26"/>
  <c r="DN212" i="26"/>
  <c r="T214" i="26"/>
  <c r="AV212" i="26"/>
  <c r="CK212" i="26"/>
  <c r="EN212" i="26"/>
  <c r="BW212" i="26"/>
  <c r="AF213" i="26"/>
  <c r="BS212" i="26"/>
  <c r="DV212" i="26"/>
  <c r="BO212" i="26"/>
  <c r="CY213" i="26"/>
  <c r="CC212" i="26"/>
  <c r="DG212" i="26"/>
  <c r="EI212" i="26"/>
  <c r="AO213" i="26"/>
  <c r="N214" i="26"/>
  <c r="BD212" i="26"/>
  <c r="L214" i="26"/>
  <c r="EA212" i="26"/>
  <c r="Y213" i="26"/>
  <c r="AB213" i="26"/>
  <c r="DC212" i="26"/>
  <c r="AD213" i="26"/>
  <c r="BZ212" i="26"/>
  <c r="DX212" i="26"/>
  <c r="BE212" i="26"/>
  <c r="CN212" i="26"/>
  <c r="AU212" i="26"/>
  <c r="BH212" i="26"/>
  <c r="CI212" i="26"/>
  <c r="DI212" i="26"/>
  <c r="K214" i="26"/>
  <c r="J214" i="26"/>
  <c r="DR212" i="26"/>
  <c r="DO212" i="26"/>
  <c r="DF212" i="26"/>
  <c r="CB212" i="26"/>
  <c r="W213" i="26"/>
  <c r="ER212" i="26"/>
  <c r="EQ212" i="26"/>
  <c r="AL213" i="26"/>
  <c r="AM213" i="26"/>
  <c r="CD212" i="26"/>
  <c r="DT212" i="26"/>
  <c r="CA212" i="26"/>
  <c r="BC212" i="26"/>
  <c r="BK212" i="26"/>
  <c r="BJ212" i="26"/>
  <c r="BN212" i="26"/>
  <c r="AS212" i="26"/>
  <c r="AR212" i="26"/>
  <c r="BR212" i="26"/>
  <c r="EW212" i="26"/>
  <c r="AA213" i="26"/>
  <c r="Z213" i="26"/>
  <c r="EC212" i="26"/>
  <c r="AG213" i="26"/>
  <c r="AH213" i="26"/>
  <c r="DH212" i="26"/>
  <c r="CX213" i="26"/>
  <c r="AT212" i="26"/>
  <c r="EB212" i="26"/>
  <c r="DK212" i="26"/>
  <c r="CL212" i="26"/>
  <c r="AW212" i="26"/>
  <c r="AX212" i="26"/>
  <c r="BP212" i="26"/>
  <c r="Q214" i="26"/>
  <c r="P214" i="26"/>
  <c r="DE212" i="26"/>
  <c r="EE212" i="26"/>
  <c r="R214" i="26"/>
  <c r="DA212" i="26"/>
  <c r="BQ212" i="26"/>
  <c r="DZ212" i="26"/>
  <c r="BL212" i="26"/>
  <c r="ES212" i="26"/>
  <c r="EY212" i="26"/>
  <c r="DY212" i="26"/>
  <c r="DW212" i="26"/>
  <c r="DQ212" i="26"/>
  <c r="DU212" i="26"/>
  <c r="EO212" i="26"/>
  <c r="EM212" i="26"/>
  <c r="CJ212" i="26"/>
  <c r="AZ212" i="26"/>
  <c r="BV212" i="26"/>
  <c r="BF212" i="26"/>
  <c r="BB212" i="26"/>
  <c r="CF212" i="26"/>
  <c r="EL212" i="26"/>
  <c r="EK212" i="26"/>
  <c r="BY212" i="26"/>
  <c r="BX212" i="26"/>
  <c r="AN213" i="26"/>
  <c r="CG212" i="26"/>
  <c r="EG212" i="26"/>
  <c r="DM212" i="26"/>
  <c r="BT212" i="26"/>
  <c r="H363" i="26"/>
  <c r="G361" i="26"/>
  <c r="EY213" i="26" l="1"/>
  <c r="EW213" i="26"/>
  <c r="EU213" i="26"/>
  <c r="FD211" i="26"/>
  <c r="FC212" i="26" s="1"/>
  <c r="FB212" i="26"/>
  <c r="EI213" i="26"/>
  <c r="N215" i="26"/>
  <c r="DA213" i="26"/>
  <c r="CT213" i="26"/>
  <c r="CV213" i="26"/>
  <c r="W214" i="26"/>
  <c r="CU213" i="26"/>
  <c r="CW213" i="26"/>
  <c r="CW214" i="26" s="1"/>
  <c r="CR213" i="26"/>
  <c r="CQ213" i="26"/>
  <c r="DC213" i="26"/>
  <c r="CP213" i="26"/>
  <c r="AD214" i="26"/>
  <c r="DW213" i="26"/>
  <c r="DK213" i="26"/>
  <c r="BH213" i="26"/>
  <c r="AC214" i="26"/>
  <c r="CS213" i="26"/>
  <c r="AJ214" i="26"/>
  <c r="S215" i="26"/>
  <c r="EE213" i="26"/>
  <c r="AN214" i="26"/>
  <c r="AV213" i="26"/>
  <c r="BV213" i="26"/>
  <c r="BT213" i="26"/>
  <c r="EO213" i="26"/>
  <c r="AZ213" i="26"/>
  <c r="DE213" i="26"/>
  <c r="CN213" i="26"/>
  <c r="CD213" i="26"/>
  <c r="AH214" i="26"/>
  <c r="DM213" i="26"/>
  <c r="BF213" i="26"/>
  <c r="T215" i="26"/>
  <c r="CE213" i="26"/>
  <c r="J215" i="26"/>
  <c r="DS213" i="26"/>
  <c r="CJ213" i="26"/>
  <c r="CL213" i="26"/>
  <c r="EV213" i="26"/>
  <c r="EV214" i="26" s="1"/>
  <c r="DO213" i="26"/>
  <c r="DU213" i="26"/>
  <c r="BN213" i="26"/>
  <c r="ES213" i="26"/>
  <c r="DP213" i="26"/>
  <c r="Y214" i="26"/>
  <c r="AX213" i="26"/>
  <c r="V214" i="26"/>
  <c r="L215" i="26"/>
  <c r="DJ213" i="26"/>
  <c r="BB213" i="26"/>
  <c r="DZ213" i="26"/>
  <c r="M215" i="26"/>
  <c r="CA213" i="26"/>
  <c r="AB214" i="26"/>
  <c r="BL213" i="26"/>
  <c r="CC213" i="26"/>
  <c r="BR213" i="26"/>
  <c r="EB213" i="26"/>
  <c r="CM213" i="26"/>
  <c r="BW213" i="26"/>
  <c r="BU213" i="26"/>
  <c r="DH213" i="26"/>
  <c r="CO213" i="26"/>
  <c r="CG213" i="26"/>
  <c r="EL213" i="26"/>
  <c r="BP213" i="26"/>
  <c r="BG213" i="26"/>
  <c r="AE214" i="26"/>
  <c r="BJ213" i="26"/>
  <c r="DQ213" i="26"/>
  <c r="DR213" i="26"/>
  <c r="EG213" i="26"/>
  <c r="EH213" i="26"/>
  <c r="DY213" i="26"/>
  <c r="P215" i="26"/>
  <c r="O215" i="26"/>
  <c r="AU213" i="26"/>
  <c r="AT213" i="26"/>
  <c r="DN213" i="26"/>
  <c r="BK213" i="26"/>
  <c r="AM214" i="26"/>
  <c r="DD213" i="26"/>
  <c r="Q215" i="26"/>
  <c r="EZ213" i="26"/>
  <c r="AL214" i="26"/>
  <c r="AK214" i="26"/>
  <c r="AI214" i="26"/>
  <c r="CK213" i="26"/>
  <c r="AO214" i="26"/>
  <c r="BC213" i="26"/>
  <c r="EQ213" i="26"/>
  <c r="CH213" i="26"/>
  <c r="ER213" i="26"/>
  <c r="BY213" i="26"/>
  <c r="BX213" i="26"/>
  <c r="AW213" i="26"/>
  <c r="DT213" i="26"/>
  <c r="K215" i="26"/>
  <c r="DI213" i="26"/>
  <c r="EK213" i="26"/>
  <c r="EJ213" i="26"/>
  <c r="EM213" i="26"/>
  <c r="AG214" i="26"/>
  <c r="EN213" i="26"/>
  <c r="AY213" i="26"/>
  <c r="CB213" i="26"/>
  <c r="CI213" i="26"/>
  <c r="EF213" i="26"/>
  <c r="EC213" i="26"/>
  <c r="AR213" i="26"/>
  <c r="AQ213" i="26"/>
  <c r="DF213" i="26"/>
  <c r="DX213" i="26"/>
  <c r="EA213" i="26"/>
  <c r="AA214" i="26"/>
  <c r="Z214" i="26"/>
  <c r="AS213" i="26"/>
  <c r="ED213" i="26"/>
  <c r="DG213" i="26"/>
  <c r="CF213" i="26"/>
  <c r="BQ213" i="26"/>
  <c r="CZ213" i="26"/>
  <c r="EX213" i="26"/>
  <c r="EX214" i="26" s="1"/>
  <c r="BM213" i="26"/>
  <c r="DL213" i="26"/>
  <c r="ET213" i="26"/>
  <c r="BO213" i="26"/>
  <c r="AF214" i="26"/>
  <c r="EP213" i="26"/>
  <c r="BZ213" i="26"/>
  <c r="DV213" i="26"/>
  <c r="R215" i="26"/>
  <c r="BS213" i="26"/>
  <c r="CT214" i="26"/>
  <c r="BA213" i="26"/>
  <c r="BD213" i="26"/>
  <c r="BE213" i="26"/>
  <c r="X214" i="26"/>
  <c r="DB213" i="26"/>
  <c r="BI213" i="26"/>
  <c r="H364" i="26"/>
  <c r="G362" i="26"/>
  <c r="CQ214" i="26" l="1"/>
  <c r="FD212" i="26"/>
  <c r="FC213" i="26" s="1"/>
  <c r="CX214" i="26"/>
  <c r="CU214" i="26"/>
  <c r="FB213" i="26"/>
  <c r="V215" i="26"/>
  <c r="X215" i="26"/>
  <c r="FA213" i="26"/>
  <c r="EZ214" i="26" s="1"/>
  <c r="CV214" i="26"/>
  <c r="DV214" i="26"/>
  <c r="ET214" i="26"/>
  <c r="CP214" i="26"/>
  <c r="DB214" i="26"/>
  <c r="CR214" i="26"/>
  <c r="AI215" i="26"/>
  <c r="EH214" i="26"/>
  <c r="AC215" i="26"/>
  <c r="BO214" i="26"/>
  <c r="CS214" i="26"/>
  <c r="AD215" i="26"/>
  <c r="BI214" i="26"/>
  <c r="BM214" i="26"/>
  <c r="CN214" i="26"/>
  <c r="BS214" i="26"/>
  <c r="BU214" i="26"/>
  <c r="DL214" i="26"/>
  <c r="CD214" i="26"/>
  <c r="DN214" i="26"/>
  <c r="AY214" i="26"/>
  <c r="BG214" i="26"/>
  <c r="CI214" i="26"/>
  <c r="BF214" i="26"/>
  <c r="DT214" i="26"/>
  <c r="CK214" i="26"/>
  <c r="DO214" i="26"/>
  <c r="CL214" i="26"/>
  <c r="CB214" i="26"/>
  <c r="CM214" i="26"/>
  <c r="CF214" i="26"/>
  <c r="U215" i="26"/>
  <c r="U216" i="26" s="1"/>
  <c r="AW214" i="26"/>
  <c r="M216" i="26"/>
  <c r="Z215" i="26"/>
  <c r="R216" i="26"/>
  <c r="EA214" i="26"/>
  <c r="K216" i="26"/>
  <c r="BQ214" i="26"/>
  <c r="BV214" i="26"/>
  <c r="EE214" i="26"/>
  <c r="DZ214" i="26"/>
  <c r="EN214" i="26"/>
  <c r="DR214" i="26"/>
  <c r="DF214" i="26"/>
  <c r="BD214" i="26"/>
  <c r="EC214" i="26"/>
  <c r="BY214" i="26"/>
  <c r="EQ214" i="26"/>
  <c r="EK214" i="26"/>
  <c r="EG214" i="26"/>
  <c r="CJ214" i="26"/>
  <c r="AL215" i="26"/>
  <c r="DK214" i="26"/>
  <c r="CO214" i="26"/>
  <c r="DX214" i="26"/>
  <c r="DM214" i="26"/>
  <c r="AX214" i="26"/>
  <c r="AK215" i="26"/>
  <c r="P216" i="26"/>
  <c r="DY214" i="26"/>
  <c r="AA215" i="26"/>
  <c r="BC214" i="26"/>
  <c r="CW215" i="26"/>
  <c r="Y215" i="26"/>
  <c r="AG215" i="26"/>
  <c r="AB215" i="26"/>
  <c r="DU214" i="26"/>
  <c r="Q216" i="26"/>
  <c r="EM214" i="26"/>
  <c r="BP214" i="26"/>
  <c r="EY214" i="26"/>
  <c r="DQ214" i="26"/>
  <c r="BN214" i="26"/>
  <c r="BH214" i="26"/>
  <c r="EJ214" i="26"/>
  <c r="EI214" i="26"/>
  <c r="EU214" i="26"/>
  <c r="BL214" i="26"/>
  <c r="AJ215" i="26"/>
  <c r="BJ214" i="26"/>
  <c r="AF215" i="26"/>
  <c r="AE215" i="26"/>
  <c r="DA214" i="26"/>
  <c r="CZ214" i="26"/>
  <c r="CY214" i="26"/>
  <c r="S216" i="26"/>
  <c r="BT214" i="26"/>
  <c r="L216" i="26"/>
  <c r="BX214" i="26"/>
  <c r="AN215" i="26"/>
  <c r="DD214" i="26"/>
  <c r="DC214" i="26"/>
  <c r="EB214" i="26"/>
  <c r="AQ214" i="26"/>
  <c r="AP214" i="26"/>
  <c r="AO215" i="26" s="1"/>
  <c r="DJ214" i="26"/>
  <c r="DI214" i="26"/>
  <c r="AM215" i="26"/>
  <c r="DE214" i="26"/>
  <c r="AS214" i="26"/>
  <c r="AR214" i="26"/>
  <c r="W215" i="26"/>
  <c r="J216" i="26"/>
  <c r="EW214" i="26"/>
  <c r="BK214" i="26"/>
  <c r="DW214" i="26"/>
  <c r="EL214" i="26"/>
  <c r="CC214" i="26"/>
  <c r="ER214" i="26"/>
  <c r="DS214" i="26"/>
  <c r="BZ214" i="26"/>
  <c r="CE214" i="26"/>
  <c r="BR214" i="26"/>
  <c r="CA214" i="26"/>
  <c r="AT214" i="26"/>
  <c r="AV214" i="26"/>
  <c r="BB214" i="26"/>
  <c r="EP214" i="26"/>
  <c r="DG214" i="26"/>
  <c r="EF214" i="26"/>
  <c r="AH215" i="26"/>
  <c r="CH214" i="26"/>
  <c r="ES214" i="26"/>
  <c r="AU214" i="26"/>
  <c r="DP214" i="26"/>
  <c r="AZ214" i="26"/>
  <c r="BA214" i="26"/>
  <c r="BE214" i="26"/>
  <c r="ED214" i="26"/>
  <c r="EO214" i="26"/>
  <c r="DH214" i="26"/>
  <c r="CG214" i="26"/>
  <c r="O216" i="26"/>
  <c r="N216" i="26"/>
  <c r="BW214" i="26"/>
  <c r="H365" i="26"/>
  <c r="G363" i="26"/>
  <c r="CQ215" i="26" l="1"/>
  <c r="CV215" i="26"/>
  <c r="CU215" i="26"/>
  <c r="FA214" i="26"/>
  <c r="EZ215" i="26" s="1"/>
  <c r="CT215" i="26"/>
  <c r="Y216" i="26"/>
  <c r="FD213" i="26"/>
  <c r="FC214" i="26" s="1"/>
  <c r="EU215" i="26"/>
  <c r="BN215" i="26"/>
  <c r="FB214" i="26"/>
  <c r="CX215" i="26"/>
  <c r="CW216" i="26" s="1"/>
  <c r="CP215" i="26"/>
  <c r="CM215" i="26"/>
  <c r="CS215" i="26"/>
  <c r="CT216" i="26" s="1"/>
  <c r="AD216" i="26"/>
  <c r="BR215" i="26"/>
  <c r="T216" i="26"/>
  <c r="T217" i="26" s="1"/>
  <c r="CC215" i="26"/>
  <c r="ES215" i="26"/>
  <c r="CR215" i="26"/>
  <c r="CU216" i="26"/>
  <c r="DU215" i="26"/>
  <c r="DS215" i="26"/>
  <c r="DN215" i="26"/>
  <c r="DP215" i="26"/>
  <c r="EI215" i="26"/>
  <c r="CE215" i="26"/>
  <c r="CJ215" i="26"/>
  <c r="ED215" i="26"/>
  <c r="EF215" i="26"/>
  <c r="J217" i="26"/>
  <c r="L217" i="26"/>
  <c r="AH216" i="26"/>
  <c r="BW215" i="26"/>
  <c r="DW215" i="26"/>
  <c r="R217" i="26"/>
  <c r="BP215" i="26"/>
  <c r="AX215" i="26"/>
  <c r="DZ215" i="26"/>
  <c r="AW215" i="26"/>
  <c r="X216" i="26"/>
  <c r="CL215" i="26"/>
  <c r="BE215" i="26"/>
  <c r="EL215" i="26"/>
  <c r="DF215" i="26"/>
  <c r="BK215" i="26"/>
  <c r="EB215" i="26"/>
  <c r="AU215" i="26"/>
  <c r="AL216" i="26"/>
  <c r="CO215" i="26"/>
  <c r="CK215" i="26"/>
  <c r="Q217" i="26"/>
  <c r="AZ215" i="26"/>
  <c r="DY215" i="26"/>
  <c r="EY215" i="26"/>
  <c r="DJ215" i="26"/>
  <c r="CZ215" i="26"/>
  <c r="CG215" i="26"/>
  <c r="AJ216" i="26"/>
  <c r="DD215" i="26"/>
  <c r="O217" i="26"/>
  <c r="AN216" i="26"/>
  <c r="EO215" i="26"/>
  <c r="CA215" i="26"/>
  <c r="CN215" i="26"/>
  <c r="DH215" i="26"/>
  <c r="BQ215" i="26"/>
  <c r="DV215" i="26"/>
  <c r="EG215" i="26"/>
  <c r="BA215" i="26"/>
  <c r="EW215" i="26"/>
  <c r="EV215" i="26"/>
  <c r="EK215" i="26"/>
  <c r="AY215" i="26"/>
  <c r="DQ215" i="26"/>
  <c r="AB216" i="26"/>
  <c r="AC216" i="26"/>
  <c r="AA216" i="26"/>
  <c r="BZ215" i="26"/>
  <c r="W216" i="26"/>
  <c r="V216" i="26"/>
  <c r="DC215" i="26"/>
  <c r="CY215" i="26"/>
  <c r="BO215" i="26"/>
  <c r="AQ215" i="26"/>
  <c r="AR215" i="26"/>
  <c r="AG216" i="26"/>
  <c r="AS215" i="26"/>
  <c r="DA215" i="26"/>
  <c r="N217" i="26"/>
  <c r="M217" i="26"/>
  <c r="CH215" i="26"/>
  <c r="CF215" i="26"/>
  <c r="BX215" i="26"/>
  <c r="AF216" i="26"/>
  <c r="AE216" i="26"/>
  <c r="EM215" i="26"/>
  <c r="ET215" i="26"/>
  <c r="K217" i="26"/>
  <c r="DX215" i="26"/>
  <c r="EH215" i="26"/>
  <c r="CB215" i="26"/>
  <c r="BJ215" i="26"/>
  <c r="BM215" i="26"/>
  <c r="Z216" i="26"/>
  <c r="DG215" i="26"/>
  <c r="ER215" i="26"/>
  <c r="DE215" i="26"/>
  <c r="DR215" i="26"/>
  <c r="BD215" i="26"/>
  <c r="BC215" i="26"/>
  <c r="P217" i="26"/>
  <c r="EP215" i="26"/>
  <c r="AM216" i="26"/>
  <c r="BL215" i="26"/>
  <c r="DT215" i="26"/>
  <c r="AK216" i="26"/>
  <c r="BB215" i="26"/>
  <c r="EC215" i="26"/>
  <c r="BS215" i="26"/>
  <c r="BT215" i="26"/>
  <c r="EN215" i="26"/>
  <c r="BY215" i="26"/>
  <c r="EE215" i="26"/>
  <c r="EA215" i="26"/>
  <c r="DL215" i="26"/>
  <c r="DM215" i="26"/>
  <c r="AV215" i="26"/>
  <c r="BV215" i="26"/>
  <c r="DI215" i="26"/>
  <c r="BF215" i="26"/>
  <c r="EJ215" i="26"/>
  <c r="DO215" i="26"/>
  <c r="CI215" i="26"/>
  <c r="CD215" i="26"/>
  <c r="AT215" i="26"/>
  <c r="DB215" i="26"/>
  <c r="BH215" i="26"/>
  <c r="BG215" i="26"/>
  <c r="DK215" i="26"/>
  <c r="CV216" i="26"/>
  <c r="AI216" i="26"/>
  <c r="AP215" i="26"/>
  <c r="EX215" i="26"/>
  <c r="BI215" i="26"/>
  <c r="EQ215" i="26"/>
  <c r="BU215" i="26"/>
  <c r="H366" i="26"/>
  <c r="G364" i="26"/>
  <c r="FA215" i="26" l="1"/>
  <c r="DT216" i="26"/>
  <c r="CP216" i="26"/>
  <c r="DO216" i="26"/>
  <c r="CQ216" i="26"/>
  <c r="FD214" i="26"/>
  <c r="FC215" i="26" s="1"/>
  <c r="S217" i="26"/>
  <c r="S218" i="26" s="1"/>
  <c r="BQ216" i="26"/>
  <c r="FB215" i="26"/>
  <c r="FA216" i="26" s="1"/>
  <c r="ET216" i="26"/>
  <c r="CS216" i="26"/>
  <c r="EE216" i="26"/>
  <c r="EH216" i="26"/>
  <c r="CD216" i="26"/>
  <c r="CR216" i="26"/>
  <c r="EJ216" i="26"/>
  <c r="EC216" i="26"/>
  <c r="CO216" i="26"/>
  <c r="CN216" i="26"/>
  <c r="J218" i="26"/>
  <c r="BO216" i="26"/>
  <c r="DV216" i="26"/>
  <c r="AP216" i="26"/>
  <c r="AV216" i="26"/>
  <c r="BR216" i="26"/>
  <c r="EA216" i="26"/>
  <c r="DK216" i="26"/>
  <c r="AX216" i="26"/>
  <c r="DB216" i="26"/>
  <c r="AI217" i="26"/>
  <c r="AT216" i="26"/>
  <c r="P218" i="26"/>
  <c r="AM217" i="26"/>
  <c r="CK216" i="26"/>
  <c r="AD217" i="26"/>
  <c r="W217" i="26"/>
  <c r="AZ216" i="26"/>
  <c r="DG216" i="26"/>
  <c r="CL216" i="26"/>
  <c r="DX216" i="26"/>
  <c r="EO216" i="26"/>
  <c r="DW216" i="26"/>
  <c r="DI216" i="26"/>
  <c r="CY216" i="26"/>
  <c r="EX216" i="26"/>
  <c r="L218" i="26"/>
  <c r="Q218" i="26"/>
  <c r="N218" i="26"/>
  <c r="AY216" i="26"/>
  <c r="EN216" i="26"/>
  <c r="EZ216" i="26"/>
  <c r="K218" i="26"/>
  <c r="EV216" i="26"/>
  <c r="AK217" i="26"/>
  <c r="BE216" i="26"/>
  <c r="CF216" i="26"/>
  <c r="BI216" i="26"/>
  <c r="AC217" i="26"/>
  <c r="Z217" i="26"/>
  <c r="BY216" i="26"/>
  <c r="EU216" i="26"/>
  <c r="DR216" i="26"/>
  <c r="EL216" i="26"/>
  <c r="DE216" i="26"/>
  <c r="CG216" i="26"/>
  <c r="CB216" i="26"/>
  <c r="DM216" i="26"/>
  <c r="EI216" i="26"/>
  <c r="BL216" i="26"/>
  <c r="CM216" i="26"/>
  <c r="Y217" i="26"/>
  <c r="ED216" i="26"/>
  <c r="EP216" i="26"/>
  <c r="DY216" i="26"/>
  <c r="BC216" i="26"/>
  <c r="AG217" i="26"/>
  <c r="BP216" i="26"/>
  <c r="BT216" i="26"/>
  <c r="CV217" i="26"/>
  <c r="BV216" i="26"/>
  <c r="AE217" i="26"/>
  <c r="EY216" i="26"/>
  <c r="DZ216" i="26"/>
  <c r="CI216" i="26"/>
  <c r="CJ216" i="26"/>
  <c r="DH216" i="26"/>
  <c r="DN216" i="26"/>
  <c r="AW216" i="26"/>
  <c r="DC216" i="26"/>
  <c r="EW216" i="26"/>
  <c r="AH217" i="26"/>
  <c r="DA216" i="26"/>
  <c r="V217" i="26"/>
  <c r="U217" i="26"/>
  <c r="T218" i="26" s="1"/>
  <c r="O218" i="26"/>
  <c r="BA216" i="26"/>
  <c r="CC216" i="26"/>
  <c r="BM216" i="26"/>
  <c r="AU216" i="26"/>
  <c r="AS216" i="26"/>
  <c r="BZ216" i="26"/>
  <c r="BJ216" i="26"/>
  <c r="ES216" i="26"/>
  <c r="DP216" i="26"/>
  <c r="AA217" i="26"/>
  <c r="EG216" i="26"/>
  <c r="EM216" i="26"/>
  <c r="BN216" i="26"/>
  <c r="BF216" i="26"/>
  <c r="BG216" i="26"/>
  <c r="CT217" i="26"/>
  <c r="AB217" i="26"/>
  <c r="AO216" i="26"/>
  <c r="BU216" i="26"/>
  <c r="BH216" i="26"/>
  <c r="BS216" i="26"/>
  <c r="BD216" i="26"/>
  <c r="CU217" i="26"/>
  <c r="AF217" i="26"/>
  <c r="CZ216" i="26"/>
  <c r="DQ216" i="26"/>
  <c r="BK216" i="26"/>
  <c r="EQ216" i="26"/>
  <c r="R218" i="26"/>
  <c r="EF216" i="26"/>
  <c r="BX216" i="26"/>
  <c r="DD216" i="26"/>
  <c r="EB216" i="26"/>
  <c r="CA216" i="26"/>
  <c r="DJ216" i="26"/>
  <c r="AJ217" i="26"/>
  <c r="AR216" i="26"/>
  <c r="AL217" i="26"/>
  <c r="DL216" i="26"/>
  <c r="BB216" i="26"/>
  <c r="DS216" i="26"/>
  <c r="AQ216" i="26"/>
  <c r="CE216" i="26"/>
  <c r="CX216" i="26"/>
  <c r="BW216" i="26"/>
  <c r="CH216" i="26"/>
  <c r="X217" i="26"/>
  <c r="DU216" i="26"/>
  <c r="DU217" i="26" s="1"/>
  <c r="ER216" i="26"/>
  <c r="M218" i="26"/>
  <c r="EK216" i="26"/>
  <c r="DF216" i="26"/>
  <c r="H367" i="26"/>
  <c r="G365" i="26"/>
  <c r="CR217" i="26" l="1"/>
  <c r="CP217" i="26"/>
  <c r="CO217" i="26"/>
  <c r="CQ217" i="26"/>
  <c r="FD215" i="26"/>
  <c r="FC216" i="26" s="1"/>
  <c r="CS217" i="26"/>
  <c r="ED217" i="26"/>
  <c r="FB216" i="26"/>
  <c r="FA217" i="26" s="1"/>
  <c r="EI217" i="26"/>
  <c r="J219" i="26"/>
  <c r="EB217" i="26"/>
  <c r="X218" i="26"/>
  <c r="CE217" i="26"/>
  <c r="BP217" i="26"/>
  <c r="AW217" i="26"/>
  <c r="AU217" i="26"/>
  <c r="EK217" i="26"/>
  <c r="R219" i="26"/>
  <c r="AY217" i="26"/>
  <c r="M219" i="26"/>
  <c r="DL217" i="26"/>
  <c r="CK217" i="26"/>
  <c r="DF217" i="26"/>
  <c r="AL218" i="26"/>
  <c r="AJ218" i="26"/>
  <c r="CL217" i="26"/>
  <c r="DX217" i="26"/>
  <c r="DW217" i="26"/>
  <c r="AC218" i="26"/>
  <c r="CX217" i="26"/>
  <c r="DB217" i="26"/>
  <c r="DJ217" i="26"/>
  <c r="DH217" i="26"/>
  <c r="EH217" i="26"/>
  <c r="EW217" i="26"/>
  <c r="K219" i="26"/>
  <c r="EX217" i="26"/>
  <c r="DS217" i="26"/>
  <c r="EM217" i="26"/>
  <c r="DD217" i="26"/>
  <c r="AD218" i="26"/>
  <c r="BB217" i="26"/>
  <c r="O219" i="26"/>
  <c r="EY217" i="26"/>
  <c r="AZ217" i="26"/>
  <c r="EO217" i="26"/>
  <c r="BN217" i="26"/>
  <c r="BI217" i="26"/>
  <c r="EU217" i="26"/>
  <c r="EF217" i="26"/>
  <c r="BW217" i="26"/>
  <c r="CC217" i="26"/>
  <c r="P219" i="26"/>
  <c r="AK218" i="26"/>
  <c r="DN217" i="26"/>
  <c r="AT217" i="26"/>
  <c r="CH217" i="26"/>
  <c r="BL217" i="26"/>
  <c r="DZ217" i="26"/>
  <c r="CY217" i="26"/>
  <c r="AX217" i="26"/>
  <c r="ER217" i="26"/>
  <c r="CM217" i="26"/>
  <c r="CU218" i="26"/>
  <c r="AA218" i="26"/>
  <c r="BD217" i="26"/>
  <c r="BS217" i="26"/>
  <c r="EZ217" i="26"/>
  <c r="BH217" i="26"/>
  <c r="CA217" i="26"/>
  <c r="CN217" i="26"/>
  <c r="CO218" i="26" s="1"/>
  <c r="BE217" i="26"/>
  <c r="CW217" i="26"/>
  <c r="CV218" i="26" s="1"/>
  <c r="BU217" i="26"/>
  <c r="DA217" i="26"/>
  <c r="BQ217" i="26"/>
  <c r="AV217" i="26"/>
  <c r="DP217" i="26"/>
  <c r="AH218" i="26"/>
  <c r="AQ217" i="26"/>
  <c r="BX217" i="26"/>
  <c r="BJ217" i="26"/>
  <c r="CB217" i="26"/>
  <c r="AE218" i="26"/>
  <c r="AF218" i="26"/>
  <c r="W218" i="26"/>
  <c r="CJ217" i="26"/>
  <c r="DC217" i="26"/>
  <c r="CI217" i="26"/>
  <c r="AG218" i="26"/>
  <c r="AI218" i="26"/>
  <c r="ES217" i="26"/>
  <c r="CD217" i="26"/>
  <c r="DO217" i="26"/>
  <c r="BY217" i="26"/>
  <c r="N219" i="26"/>
  <c r="DR217" i="26"/>
  <c r="DK217" i="26"/>
  <c r="BV217" i="26"/>
  <c r="AP217" i="26"/>
  <c r="AO217" i="26"/>
  <c r="AN217" i="26"/>
  <c r="BZ217" i="26"/>
  <c r="U218" i="26"/>
  <c r="V218" i="26"/>
  <c r="DG217" i="26"/>
  <c r="AB218" i="26"/>
  <c r="EG217" i="26"/>
  <c r="AS217" i="26"/>
  <c r="EV217" i="26"/>
  <c r="DT217" i="26"/>
  <c r="CF217" i="26"/>
  <c r="EP217" i="26"/>
  <c r="EQ217" i="26"/>
  <c r="CT218" i="26"/>
  <c r="DY217" i="26"/>
  <c r="BM217" i="26"/>
  <c r="Z218" i="26"/>
  <c r="Y218" i="26"/>
  <c r="EA217" i="26"/>
  <c r="CG217" i="26"/>
  <c r="BT217" i="26"/>
  <c r="BC217" i="26"/>
  <c r="ET217" i="26"/>
  <c r="DV217" i="26"/>
  <c r="BO217" i="26"/>
  <c r="BK217" i="26"/>
  <c r="BG217" i="26"/>
  <c r="L219" i="26"/>
  <c r="EJ217" i="26"/>
  <c r="EL217" i="26"/>
  <c r="BR217" i="26"/>
  <c r="AR217" i="26"/>
  <c r="S219" i="26"/>
  <c r="EC217" i="26"/>
  <c r="DQ217" i="26"/>
  <c r="BF217" i="26"/>
  <c r="EN217" i="26"/>
  <c r="Q219" i="26"/>
  <c r="DI217" i="26"/>
  <c r="DE217" i="26"/>
  <c r="DM217" i="26"/>
  <c r="CZ217" i="26"/>
  <c r="BA217" i="26"/>
  <c r="EE217" i="26"/>
  <c r="H368" i="26"/>
  <c r="G366" i="26"/>
  <c r="CQ218" i="26" l="1"/>
  <c r="CR218" i="26"/>
  <c r="CP218" i="26"/>
  <c r="EC218" i="26"/>
  <c r="CS218" i="26"/>
  <c r="CT219" i="26" s="1"/>
  <c r="EA218" i="26"/>
  <c r="FD216" i="26"/>
  <c r="FC217" i="26" s="1"/>
  <c r="AV218" i="26"/>
  <c r="FB217" i="26"/>
  <c r="J220" i="26"/>
  <c r="AK219" i="26"/>
  <c r="DM218" i="26"/>
  <c r="DE218" i="26"/>
  <c r="CW218" i="26"/>
  <c r="CV219" i="26" s="1"/>
  <c r="DV218" i="26"/>
  <c r="AY218" i="26"/>
  <c r="BA218" i="26"/>
  <c r="CL218" i="26"/>
  <c r="DG218" i="26"/>
  <c r="DI218" i="26"/>
  <c r="BM218" i="26"/>
  <c r="DK218" i="26"/>
  <c r="EG218" i="26"/>
  <c r="L220" i="26"/>
  <c r="EW218" i="26"/>
  <c r="CD218" i="26"/>
  <c r="DT218" i="26"/>
  <c r="Q220" i="26"/>
  <c r="FA218" i="26"/>
  <c r="BH218" i="26"/>
  <c r="AT218" i="26"/>
  <c r="EL218" i="26"/>
  <c r="DC218" i="26"/>
  <c r="EX218" i="26"/>
  <c r="DY218" i="26"/>
  <c r="EN218" i="26"/>
  <c r="N220" i="26"/>
  <c r="BV218" i="26"/>
  <c r="BZ218" i="26"/>
  <c r="X219" i="26"/>
  <c r="CX218" i="26"/>
  <c r="BR218" i="26"/>
  <c r="CZ218" i="26"/>
  <c r="CH218" i="26"/>
  <c r="CM218" i="26"/>
  <c r="EH218" i="26"/>
  <c r="AX218" i="26"/>
  <c r="BI218" i="26"/>
  <c r="BX218" i="26"/>
  <c r="AI219" i="26"/>
  <c r="BQ218" i="26"/>
  <c r="AU218" i="26"/>
  <c r="ET218" i="26"/>
  <c r="DB218" i="26"/>
  <c r="DQ218" i="26"/>
  <c r="Z219" i="26"/>
  <c r="AW218" i="26"/>
  <c r="CC218" i="26"/>
  <c r="AH219" i="26"/>
  <c r="BK218" i="26"/>
  <c r="BC218" i="26"/>
  <c r="BN218" i="26"/>
  <c r="M220" i="26"/>
  <c r="AR218" i="26"/>
  <c r="EZ218" i="26"/>
  <c r="AB219" i="26"/>
  <c r="CB218" i="26"/>
  <c r="BJ218" i="26"/>
  <c r="P220" i="26"/>
  <c r="CN218" i="26"/>
  <c r="AO218" i="26"/>
  <c r="DF218" i="26"/>
  <c r="CU219" i="26"/>
  <c r="R220" i="26"/>
  <c r="CP219" i="26"/>
  <c r="BF218" i="26"/>
  <c r="EY218" i="26"/>
  <c r="V219" i="26"/>
  <c r="EQ218" i="26"/>
  <c r="DW218" i="26"/>
  <c r="DH218" i="26"/>
  <c r="AG219" i="26"/>
  <c r="CJ218" i="26"/>
  <c r="DO218" i="26"/>
  <c r="AZ218" i="26"/>
  <c r="EM218" i="26"/>
  <c r="EE218" i="26"/>
  <c r="ED218" i="26"/>
  <c r="CS219" i="26"/>
  <c r="EB218" i="26"/>
  <c r="DR218" i="26"/>
  <c r="EP218" i="26"/>
  <c r="EO218" i="26"/>
  <c r="BU218" i="26"/>
  <c r="CG218" i="26"/>
  <c r="CF218" i="26"/>
  <c r="W219" i="26"/>
  <c r="U219" i="26"/>
  <c r="DZ218" i="26"/>
  <c r="BS218" i="26"/>
  <c r="BT218" i="26"/>
  <c r="AN218" i="26"/>
  <c r="AM218" i="26"/>
  <c r="BL218" i="26"/>
  <c r="BD218" i="26"/>
  <c r="CA218" i="26"/>
  <c r="AF219" i="26"/>
  <c r="DX218" i="26"/>
  <c r="AA219" i="26"/>
  <c r="CK218" i="26"/>
  <c r="ES218" i="26"/>
  <c r="DS218" i="26"/>
  <c r="AE219" i="26"/>
  <c r="AD219" i="26"/>
  <c r="EJ218" i="26"/>
  <c r="EI218" i="26"/>
  <c r="EK218" i="26"/>
  <c r="CQ219" i="26"/>
  <c r="EF218" i="26"/>
  <c r="K220" i="26"/>
  <c r="DU218" i="26"/>
  <c r="DJ218" i="26"/>
  <c r="ER218" i="26"/>
  <c r="DL218" i="26"/>
  <c r="CI218" i="26"/>
  <c r="CE218" i="26"/>
  <c r="BG218" i="26"/>
  <c r="BB218" i="26"/>
  <c r="EV218" i="26"/>
  <c r="EU218" i="26"/>
  <c r="AP218" i="26"/>
  <c r="DD218" i="26"/>
  <c r="BW218" i="26"/>
  <c r="Y219" i="26"/>
  <c r="DA218" i="26"/>
  <c r="AQ218" i="26"/>
  <c r="O220" i="26"/>
  <c r="AJ219" i="26"/>
  <c r="AS218" i="26"/>
  <c r="T219" i="26"/>
  <c r="S220" i="26" s="1"/>
  <c r="DN218" i="26"/>
  <c r="AC219" i="26"/>
  <c r="CY218" i="26"/>
  <c r="BO218" i="26"/>
  <c r="BP218" i="26"/>
  <c r="BY218" i="26"/>
  <c r="DP218" i="26"/>
  <c r="BE218" i="26"/>
  <c r="H369" i="26"/>
  <c r="G367" i="26"/>
  <c r="EB219" i="26" l="1"/>
  <c r="CR219" i="26"/>
  <c r="FD217" i="26"/>
  <c r="FC218" i="26" s="1"/>
  <c r="DF219" i="26"/>
  <c r="DU219" i="26"/>
  <c r="CW219" i="26"/>
  <c r="FB218" i="26"/>
  <c r="FA219" i="26" s="1"/>
  <c r="DL219" i="26"/>
  <c r="DJ219" i="26"/>
  <c r="DH219" i="26"/>
  <c r="K221" i="26"/>
  <c r="BL219" i="26"/>
  <c r="EX219" i="26"/>
  <c r="DD219" i="26"/>
  <c r="AU219" i="26"/>
  <c r="DZ219" i="26"/>
  <c r="EM219" i="26"/>
  <c r="CA219" i="26"/>
  <c r="AV219" i="26"/>
  <c r="CM219" i="26"/>
  <c r="CY219" i="26"/>
  <c r="DA219" i="26"/>
  <c r="EN219" i="26"/>
  <c r="M221" i="26"/>
  <c r="AC220" i="26"/>
  <c r="EY219" i="26"/>
  <c r="BB219" i="26"/>
  <c r="DX219" i="26"/>
  <c r="BW219" i="26"/>
  <c r="BY219" i="26"/>
  <c r="AS219" i="26"/>
  <c r="AJ220" i="26"/>
  <c r="BG219" i="26"/>
  <c r="BR219" i="26"/>
  <c r="CN219" i="26"/>
  <c r="AA220" i="26"/>
  <c r="Y220" i="26"/>
  <c r="Q221" i="26"/>
  <c r="EL219" i="26"/>
  <c r="AW219" i="26"/>
  <c r="AX219" i="26"/>
  <c r="CT220" i="26"/>
  <c r="CV220" i="26"/>
  <c r="DS219" i="26"/>
  <c r="EU219" i="26"/>
  <c r="AH220" i="26"/>
  <c r="BJ219" i="26"/>
  <c r="BE219" i="26"/>
  <c r="DG219" i="26"/>
  <c r="EO219" i="26"/>
  <c r="EZ219" i="26"/>
  <c r="DP219" i="26"/>
  <c r="BI219" i="26"/>
  <c r="AO219" i="26"/>
  <c r="DN219" i="26"/>
  <c r="CC219" i="26"/>
  <c r="CI219" i="26"/>
  <c r="CK219" i="26"/>
  <c r="BM219" i="26"/>
  <c r="AQ219" i="26"/>
  <c r="ER219" i="26"/>
  <c r="AF220" i="26"/>
  <c r="BU219" i="26"/>
  <c r="BA219" i="26"/>
  <c r="BK219" i="26"/>
  <c r="EF219" i="26"/>
  <c r="DV219" i="26"/>
  <c r="CO219" i="26"/>
  <c r="ED219" i="26"/>
  <c r="BO219" i="26"/>
  <c r="CG219" i="26"/>
  <c r="CR220" i="26"/>
  <c r="EP219" i="26"/>
  <c r="BC219" i="26"/>
  <c r="CB219" i="26"/>
  <c r="EJ219" i="26"/>
  <c r="DE219" i="26"/>
  <c r="EG219" i="26"/>
  <c r="DI219" i="26"/>
  <c r="AT219" i="26"/>
  <c r="CE219" i="26"/>
  <c r="V220" i="26"/>
  <c r="W220" i="26"/>
  <c r="EV219" i="26"/>
  <c r="DR219" i="26"/>
  <c r="DO219" i="26"/>
  <c r="CQ220" i="26"/>
  <c r="DM219" i="26"/>
  <c r="CX219" i="26"/>
  <c r="BX219" i="26"/>
  <c r="EQ219" i="26"/>
  <c r="BV219" i="26"/>
  <c r="EK219" i="26"/>
  <c r="CZ219" i="26"/>
  <c r="AB220" i="26"/>
  <c r="BP219" i="26"/>
  <c r="EI219" i="26"/>
  <c r="AG220" i="26"/>
  <c r="CF219" i="26"/>
  <c r="DQ219" i="26"/>
  <c r="DY219" i="26"/>
  <c r="AZ219" i="26"/>
  <c r="AY219" i="26"/>
  <c r="P221" i="26"/>
  <c r="O221" i="26"/>
  <c r="N221" i="26"/>
  <c r="J221" i="26"/>
  <c r="J222" i="26" s="1"/>
  <c r="AR219" i="26"/>
  <c r="DW219" i="26"/>
  <c r="BZ219" i="26"/>
  <c r="AI220" i="26"/>
  <c r="BN219" i="26"/>
  <c r="AD220" i="26"/>
  <c r="DK219" i="26"/>
  <c r="DT219" i="26"/>
  <c r="AE220" i="26"/>
  <c r="ET219" i="26"/>
  <c r="DB219" i="26"/>
  <c r="BH219" i="26"/>
  <c r="EH219" i="26"/>
  <c r="BD219" i="26"/>
  <c r="CS220" i="26"/>
  <c r="R221" i="26"/>
  <c r="L221" i="26"/>
  <c r="L222" i="26" s="1"/>
  <c r="ES219" i="26"/>
  <c r="BQ219" i="26"/>
  <c r="DC219" i="26"/>
  <c r="AM219" i="26"/>
  <c r="AL219" i="26"/>
  <c r="CD219" i="26"/>
  <c r="BF219" i="26"/>
  <c r="CH219" i="26"/>
  <c r="U220" i="26"/>
  <c r="T220" i="26"/>
  <c r="AN219" i="26"/>
  <c r="X220" i="26"/>
  <c r="CL219" i="26"/>
  <c r="EC219" i="26"/>
  <c r="EE219" i="26"/>
  <c r="EW219" i="26"/>
  <c r="Z220" i="26"/>
  <c r="AP219" i="26"/>
  <c r="EA219" i="26"/>
  <c r="BS219" i="26"/>
  <c r="BT219" i="26"/>
  <c r="CJ219" i="26"/>
  <c r="CU220" i="26"/>
  <c r="H370" i="26"/>
  <c r="G368" i="26"/>
  <c r="DI220" i="26" l="1"/>
  <c r="EA220" i="26"/>
  <c r="FD218" i="26"/>
  <c r="FC219" i="26" s="1"/>
  <c r="DE220" i="26"/>
  <c r="EM220" i="26"/>
  <c r="BV220" i="26"/>
  <c r="FB219" i="26"/>
  <c r="Z221" i="26"/>
  <c r="EC220" i="26"/>
  <c r="CZ220" i="26"/>
  <c r="AV220" i="26"/>
  <c r="DY220" i="26"/>
  <c r="DT220" i="26"/>
  <c r="CS221" i="26"/>
  <c r="BX220" i="26"/>
  <c r="BZ220" i="26"/>
  <c r="AT220" i="26"/>
  <c r="BD220" i="26"/>
  <c r="DF220" i="26"/>
  <c r="BN220" i="26"/>
  <c r="BH220" i="26"/>
  <c r="DG220" i="26"/>
  <c r="BF220" i="26"/>
  <c r="EY220" i="26"/>
  <c r="EN220" i="26"/>
  <c r="DW220" i="26"/>
  <c r="CO220" i="26"/>
  <c r="BU220" i="26"/>
  <c r="AB221" i="26"/>
  <c r="CN220" i="26"/>
  <c r="X221" i="26"/>
  <c r="CP220" i="26"/>
  <c r="AW220" i="26"/>
  <c r="EH220" i="26"/>
  <c r="CL220" i="26"/>
  <c r="CU221" i="26"/>
  <c r="CJ220" i="26"/>
  <c r="AP220" i="26"/>
  <c r="AR220" i="26"/>
  <c r="EK220" i="26"/>
  <c r="BK220" i="26"/>
  <c r="EO220" i="26"/>
  <c r="FA220" i="26"/>
  <c r="AU220" i="26"/>
  <c r="EE220" i="26"/>
  <c r="EW220" i="26"/>
  <c r="T221" i="26"/>
  <c r="CH220" i="26"/>
  <c r="DO220" i="26"/>
  <c r="BQ220" i="26"/>
  <c r="DQ220" i="26"/>
  <c r="BO220" i="26"/>
  <c r="EP220" i="26"/>
  <c r="BB220" i="26"/>
  <c r="EQ220" i="26"/>
  <c r="EU220" i="26"/>
  <c r="DM220" i="26"/>
  <c r="CB220" i="26"/>
  <c r="ES220" i="26"/>
  <c r="BW220" i="26"/>
  <c r="AG221" i="26"/>
  <c r="DN220" i="26"/>
  <c r="BL220" i="26"/>
  <c r="BJ220" i="26"/>
  <c r="CK220" i="26"/>
  <c r="CE220" i="26"/>
  <c r="CY220" i="26"/>
  <c r="BA220" i="26"/>
  <c r="AN220" i="26"/>
  <c r="DJ220" i="26"/>
  <c r="AY220" i="26"/>
  <c r="DH220" i="26"/>
  <c r="BS220" i="26"/>
  <c r="AD221" i="26"/>
  <c r="AX220" i="26"/>
  <c r="BE220" i="26"/>
  <c r="CF220" i="26"/>
  <c r="DU220" i="26"/>
  <c r="AA221" i="26"/>
  <c r="DS220" i="26"/>
  <c r="CA220" i="26"/>
  <c r="DK220" i="26"/>
  <c r="AS220" i="26"/>
  <c r="ER220" i="26"/>
  <c r="DC220" i="26"/>
  <c r="EX220" i="26"/>
  <c r="AM220" i="26"/>
  <c r="CI220" i="26"/>
  <c r="CG220" i="26"/>
  <c r="AF221" i="26"/>
  <c r="DR220" i="26"/>
  <c r="ED220" i="26"/>
  <c r="DZ220" i="26"/>
  <c r="DX220" i="26"/>
  <c r="AQ220" i="26"/>
  <c r="BG220" i="26"/>
  <c r="EF220" i="26"/>
  <c r="Q222" i="26"/>
  <c r="EZ220" i="26"/>
  <c r="EJ220" i="26"/>
  <c r="EV220" i="26"/>
  <c r="BM220" i="26"/>
  <c r="DL220" i="26"/>
  <c r="EB220" i="26"/>
  <c r="Y221" i="26"/>
  <c r="N222" i="26"/>
  <c r="M222" i="26"/>
  <c r="W221" i="26"/>
  <c r="U221" i="26"/>
  <c r="AC221" i="26"/>
  <c r="CM220" i="26"/>
  <c r="CR221" i="26"/>
  <c r="CX220" i="26"/>
  <c r="CW220" i="26"/>
  <c r="V221" i="26"/>
  <c r="EI220" i="26"/>
  <c r="EL220" i="26"/>
  <c r="BP220" i="26"/>
  <c r="CT221" i="26"/>
  <c r="S221" i="26"/>
  <c r="O222" i="26"/>
  <c r="K222" i="26"/>
  <c r="K223" i="26" s="1"/>
  <c r="DB220" i="26"/>
  <c r="P222" i="26"/>
  <c r="DP220" i="26"/>
  <c r="DD220" i="26"/>
  <c r="ET220" i="26"/>
  <c r="BC220" i="26"/>
  <c r="AE221" i="26"/>
  <c r="AI221" i="26"/>
  <c r="AH221" i="26"/>
  <c r="EG220" i="26"/>
  <c r="AO220" i="26"/>
  <c r="BT220" i="26"/>
  <c r="CD220" i="26"/>
  <c r="CC220" i="26"/>
  <c r="AZ220" i="26"/>
  <c r="DV220" i="26"/>
  <c r="BY220" i="26"/>
  <c r="BR220" i="26"/>
  <c r="AL220" i="26"/>
  <c r="AK220" i="26"/>
  <c r="DA220" i="26"/>
  <c r="BI220" i="26"/>
  <c r="H371" i="26"/>
  <c r="G369" i="26"/>
  <c r="DZ221" i="26" l="1"/>
  <c r="EB221" i="26"/>
  <c r="DF221" i="26"/>
  <c r="FD219" i="26"/>
  <c r="FC220" i="26" s="1"/>
  <c r="FB220" i="26"/>
  <c r="CK221" i="26"/>
  <c r="BG221" i="26"/>
  <c r="AS221" i="26"/>
  <c r="BY221" i="26"/>
  <c r="AW221" i="26"/>
  <c r="CT222" i="26"/>
  <c r="BC221" i="26"/>
  <c r="DG221" i="26"/>
  <c r="BW221" i="26"/>
  <c r="EN221" i="26"/>
  <c r="AZ221" i="26"/>
  <c r="BE221" i="26"/>
  <c r="AU221" i="26"/>
  <c r="ED221" i="26"/>
  <c r="AQ221" i="26"/>
  <c r="DX221" i="26"/>
  <c r="CM221" i="26"/>
  <c r="AA222" i="26"/>
  <c r="CP221" i="26"/>
  <c r="CQ221" i="26"/>
  <c r="Y222" i="26"/>
  <c r="CO221" i="26"/>
  <c r="S222" i="26"/>
  <c r="EV221" i="26"/>
  <c r="ET221" i="26"/>
  <c r="DI221" i="26"/>
  <c r="BV221" i="26"/>
  <c r="DT221" i="26"/>
  <c r="DV221" i="26"/>
  <c r="BK221" i="26"/>
  <c r="DH221" i="26"/>
  <c r="EX221" i="26"/>
  <c r="BP221" i="26"/>
  <c r="AV221" i="26"/>
  <c r="EO221" i="26"/>
  <c r="AT221" i="26"/>
  <c r="EP221" i="26"/>
  <c r="DP221" i="26"/>
  <c r="AO221" i="26"/>
  <c r="CI221" i="26"/>
  <c r="BM221" i="26"/>
  <c r="DA221" i="26"/>
  <c r="CA221" i="26"/>
  <c r="AE222" i="26"/>
  <c r="DN221" i="26"/>
  <c r="AB222" i="26"/>
  <c r="AC222" i="26"/>
  <c r="AG222" i="26"/>
  <c r="DK221" i="26"/>
  <c r="ER221" i="26"/>
  <c r="EG221" i="26"/>
  <c r="L223" i="26"/>
  <c r="CG221" i="26"/>
  <c r="CD221" i="26"/>
  <c r="BF221" i="26"/>
  <c r="DW221" i="26"/>
  <c r="AY221" i="26"/>
  <c r="BR221" i="26"/>
  <c r="EQ221" i="26"/>
  <c r="EI221" i="26"/>
  <c r="BT221" i="26"/>
  <c r="DL221" i="26"/>
  <c r="DO221" i="26"/>
  <c r="V222" i="26"/>
  <c r="AX221" i="26"/>
  <c r="CZ221" i="26"/>
  <c r="DD221" i="26"/>
  <c r="DJ221" i="26"/>
  <c r="EW221" i="26"/>
  <c r="DS221" i="26"/>
  <c r="CN221" i="26"/>
  <c r="DM221" i="26"/>
  <c r="M223" i="26"/>
  <c r="DR221" i="26"/>
  <c r="DB221" i="26"/>
  <c r="DY221" i="26"/>
  <c r="O223" i="26"/>
  <c r="CC221" i="26"/>
  <c r="CB221" i="26"/>
  <c r="DQ221" i="26"/>
  <c r="J223" i="26"/>
  <c r="J224" i="26" s="1"/>
  <c r="X222" i="26"/>
  <c r="BI221" i="26"/>
  <c r="BJ221" i="26"/>
  <c r="BO221" i="26"/>
  <c r="N223" i="26"/>
  <c r="AD222" i="26"/>
  <c r="Z222" i="26"/>
  <c r="DU221" i="26"/>
  <c r="AP221" i="26"/>
  <c r="CW221" i="26"/>
  <c r="CV221" i="26"/>
  <c r="EF221" i="26"/>
  <c r="AF222" i="26"/>
  <c r="CX221" i="26"/>
  <c r="BQ221" i="26"/>
  <c r="BL221" i="26"/>
  <c r="T222" i="26"/>
  <c r="CE221" i="26"/>
  <c r="CY221" i="26"/>
  <c r="AL221" i="26"/>
  <c r="EU221" i="26"/>
  <c r="AH222" i="26"/>
  <c r="EE221" i="26"/>
  <c r="CF221" i="26"/>
  <c r="R222" i="26"/>
  <c r="BS221" i="26"/>
  <c r="BD221" i="26"/>
  <c r="AM221" i="26"/>
  <c r="BB221" i="26"/>
  <c r="AN221" i="26"/>
  <c r="CL221" i="26"/>
  <c r="AK221" i="26"/>
  <c r="AJ221" i="26"/>
  <c r="P223" i="26"/>
  <c r="EM221" i="26"/>
  <c r="EL221" i="26"/>
  <c r="U222" i="26"/>
  <c r="EH221" i="26"/>
  <c r="EA221" i="26"/>
  <c r="EA222" i="26" s="1"/>
  <c r="BN221" i="26"/>
  <c r="EC221" i="26"/>
  <c r="DC221" i="26"/>
  <c r="EK221" i="26"/>
  <c r="CJ221" i="26"/>
  <c r="BZ221" i="26"/>
  <c r="AR221" i="26"/>
  <c r="ES221" i="26"/>
  <c r="BA221" i="26"/>
  <c r="W222" i="26"/>
  <c r="EJ221" i="26"/>
  <c r="FA221" i="26"/>
  <c r="BU221" i="26"/>
  <c r="CH221" i="26"/>
  <c r="BH221" i="26"/>
  <c r="BX221" i="26"/>
  <c r="EZ221" i="26"/>
  <c r="EY221" i="26"/>
  <c r="CS222" i="26"/>
  <c r="DE221" i="26"/>
  <c r="H372" i="26"/>
  <c r="G370" i="26"/>
  <c r="Z223" i="26" l="1"/>
  <c r="CP222" i="26"/>
  <c r="AT222" i="26"/>
  <c r="CQ222" i="26"/>
  <c r="CR222" i="26"/>
  <c r="CR223" i="26" s="1"/>
  <c r="EC222" i="26"/>
  <c r="FD220" i="26"/>
  <c r="FC221" i="26" s="1"/>
  <c r="FB221" i="26"/>
  <c r="FA222" i="26" s="1"/>
  <c r="AW222" i="26"/>
  <c r="DG222" i="26"/>
  <c r="DY222" i="26"/>
  <c r="BF222" i="26"/>
  <c r="AR222" i="26"/>
  <c r="BZ222" i="26"/>
  <c r="CL222" i="26"/>
  <c r="BD222" i="26"/>
  <c r="AV222" i="26"/>
  <c r="R223" i="26"/>
  <c r="CO222" i="26"/>
  <c r="CP223" i="26" s="1"/>
  <c r="CJ222" i="26"/>
  <c r="DU222" i="26"/>
  <c r="BL222" i="26"/>
  <c r="BU222" i="26"/>
  <c r="EW222" i="26"/>
  <c r="DH222" i="26"/>
  <c r="EO222" i="26"/>
  <c r="EN222" i="26"/>
  <c r="AU222" i="26"/>
  <c r="DW222" i="26"/>
  <c r="CH222" i="26"/>
  <c r="AP222" i="26"/>
  <c r="EP222" i="26"/>
  <c r="DO222" i="26"/>
  <c r="EQ222" i="26"/>
  <c r="AD223" i="26"/>
  <c r="DT222" i="26"/>
  <c r="EH222" i="26"/>
  <c r="EY222" i="26"/>
  <c r="DJ222" i="26"/>
  <c r="DE222" i="26"/>
  <c r="DC222" i="26"/>
  <c r="AF223" i="26"/>
  <c r="AZ222" i="26"/>
  <c r="DN222" i="26"/>
  <c r="CZ222" i="26"/>
  <c r="BQ222" i="26"/>
  <c r="BS222" i="26"/>
  <c r="DL222" i="26"/>
  <c r="BH222" i="26"/>
  <c r="DS222" i="26"/>
  <c r="CD222" i="26"/>
  <c r="BP222" i="26"/>
  <c r="CN222" i="26"/>
  <c r="L224" i="26"/>
  <c r="EV222" i="26"/>
  <c r="DA222" i="26"/>
  <c r="AB223" i="26"/>
  <c r="U223" i="26"/>
  <c r="W223" i="26"/>
  <c r="AX222" i="26"/>
  <c r="BJ222" i="26"/>
  <c r="AA223" i="26"/>
  <c r="DX222" i="26"/>
  <c r="DK222" i="26"/>
  <c r="N224" i="26"/>
  <c r="DI222" i="26"/>
  <c r="EJ222" i="26"/>
  <c r="DM222" i="26"/>
  <c r="EL222" i="26"/>
  <c r="O224" i="26"/>
  <c r="AY222" i="26"/>
  <c r="BE222" i="26"/>
  <c r="BK222" i="26"/>
  <c r="EE222" i="26"/>
  <c r="K224" i="26"/>
  <c r="J225" i="26" s="1"/>
  <c r="BN222" i="26"/>
  <c r="AN222" i="26"/>
  <c r="BB222" i="26"/>
  <c r="DZ222" i="26"/>
  <c r="DZ223" i="26" s="1"/>
  <c r="BV222" i="26"/>
  <c r="CX222" i="26"/>
  <c r="CF222" i="26"/>
  <c r="DV222" i="26"/>
  <c r="DQ222" i="26"/>
  <c r="AS222" i="26"/>
  <c r="DF222" i="26"/>
  <c r="Y223" i="26"/>
  <c r="V223" i="26"/>
  <c r="BX222" i="26"/>
  <c r="BW222" i="26"/>
  <c r="EX222" i="26"/>
  <c r="EF222" i="26"/>
  <c r="CI222" i="26"/>
  <c r="CM222" i="26"/>
  <c r="Q223" i="26"/>
  <c r="CK222" i="26"/>
  <c r="CV222" i="26"/>
  <c r="CU222" i="26"/>
  <c r="BO222" i="26"/>
  <c r="T223" i="26"/>
  <c r="CW222" i="26"/>
  <c r="AG223" i="26"/>
  <c r="EI222" i="26"/>
  <c r="AE223" i="26"/>
  <c r="S223" i="26"/>
  <c r="EM222" i="26"/>
  <c r="BR222" i="26"/>
  <c r="DD222" i="26"/>
  <c r="ET222" i="26"/>
  <c r="BT222" i="26"/>
  <c r="EG222" i="26"/>
  <c r="AM222" i="26"/>
  <c r="AL222" i="26"/>
  <c r="EU222" i="26"/>
  <c r="BC222" i="26"/>
  <c r="AO222" i="26"/>
  <c r="DR222" i="26"/>
  <c r="BI222" i="26"/>
  <c r="CB222" i="26"/>
  <c r="CA222" i="26"/>
  <c r="EB222" i="26"/>
  <c r="EB223" i="26" s="1"/>
  <c r="CY222" i="26"/>
  <c r="CG222" i="26"/>
  <c r="ED222" i="26"/>
  <c r="CC222" i="26"/>
  <c r="EK222" i="26"/>
  <c r="BA222" i="26"/>
  <c r="BY222" i="26"/>
  <c r="AC223" i="26"/>
  <c r="AQ222" i="26"/>
  <c r="BG222" i="26"/>
  <c r="X223" i="26"/>
  <c r="AI222" i="26"/>
  <c r="AH223" i="26" s="1"/>
  <c r="AJ222" i="26"/>
  <c r="CE222" i="26"/>
  <c r="BM222" i="26"/>
  <c r="DB222" i="26"/>
  <c r="ES222" i="26"/>
  <c r="ER222" i="26"/>
  <c r="EZ222" i="26"/>
  <c r="AK222" i="26"/>
  <c r="DP222" i="26"/>
  <c r="M224" i="26"/>
  <c r="H373" i="26"/>
  <c r="G371" i="26"/>
  <c r="CQ223" i="26" l="1"/>
  <c r="CS223" i="26"/>
  <c r="DX223" i="26"/>
  <c r="Q224" i="26"/>
  <c r="CK223" i="26"/>
  <c r="FD221" i="26"/>
  <c r="FC222" i="26" s="1"/>
  <c r="FB222" i="26"/>
  <c r="AS223" i="26"/>
  <c r="DV223" i="26"/>
  <c r="BE223" i="26"/>
  <c r="CO223" i="26"/>
  <c r="CI223" i="26"/>
  <c r="BM223" i="26"/>
  <c r="DH223" i="26"/>
  <c r="EO223" i="26"/>
  <c r="AW223" i="26"/>
  <c r="AU223" i="26"/>
  <c r="AO223" i="26"/>
  <c r="AQ223" i="26"/>
  <c r="DK223" i="26"/>
  <c r="EP223" i="26"/>
  <c r="AV223" i="26"/>
  <c r="BA223" i="26"/>
  <c r="AE224" i="26"/>
  <c r="CE223" i="26"/>
  <c r="EZ223" i="26"/>
  <c r="DF223" i="26"/>
  <c r="DD223" i="26"/>
  <c r="DB223" i="26"/>
  <c r="BY223" i="26"/>
  <c r="ED223" i="26"/>
  <c r="DT223" i="26"/>
  <c r="CR224" i="26"/>
  <c r="BT223" i="26"/>
  <c r="BR223" i="26"/>
  <c r="BV223" i="26"/>
  <c r="S224" i="26"/>
  <c r="EI223" i="26"/>
  <c r="BO223" i="26"/>
  <c r="DL223" i="26"/>
  <c r="DI223" i="26"/>
  <c r="Z224" i="26"/>
  <c r="EK223" i="26"/>
  <c r="CQ224" i="26"/>
  <c r="DG223" i="26"/>
  <c r="K225" i="26"/>
  <c r="J226" i="26" s="1"/>
  <c r="BK223" i="26"/>
  <c r="BI223" i="26"/>
  <c r="CJ223" i="26"/>
  <c r="EU223" i="26"/>
  <c r="X224" i="26"/>
  <c r="V224" i="26"/>
  <c r="AA224" i="26"/>
  <c r="AX223" i="26"/>
  <c r="EM223" i="26"/>
  <c r="BQ223" i="26"/>
  <c r="AT223" i="26"/>
  <c r="DE223" i="26"/>
  <c r="CC223" i="26"/>
  <c r="P224" i="26"/>
  <c r="P225" i="26" s="1"/>
  <c r="CY223" i="26"/>
  <c r="DR223" i="26"/>
  <c r="AY223" i="26"/>
  <c r="DQ223" i="26"/>
  <c r="BD223" i="26"/>
  <c r="EG223" i="26"/>
  <c r="DM223" i="26"/>
  <c r="DN223" i="26"/>
  <c r="DJ223" i="26"/>
  <c r="BJ223" i="26"/>
  <c r="BH223" i="26"/>
  <c r="EJ223" i="26"/>
  <c r="ER223" i="26"/>
  <c r="AJ223" i="26"/>
  <c r="DY223" i="26"/>
  <c r="DY224" i="26" s="1"/>
  <c r="CF223" i="26"/>
  <c r="AF224" i="26"/>
  <c r="DS223" i="26"/>
  <c r="BZ223" i="26"/>
  <c r="U224" i="26"/>
  <c r="CH223" i="26"/>
  <c r="EC223" i="26"/>
  <c r="DW223" i="26"/>
  <c r="DW224" i="26" s="1"/>
  <c r="DU223" i="26"/>
  <c r="CG223" i="26"/>
  <c r="CV223" i="26"/>
  <c r="EY223" i="26"/>
  <c r="AZ223" i="26"/>
  <c r="BW223" i="26"/>
  <c r="BU223" i="26"/>
  <c r="BN223" i="26"/>
  <c r="CM223" i="26"/>
  <c r="CN223" i="26"/>
  <c r="EF223" i="26"/>
  <c r="M225" i="26"/>
  <c r="L225" i="26"/>
  <c r="BX223" i="26"/>
  <c r="AI223" i="26"/>
  <c r="EQ223" i="26"/>
  <c r="DC223" i="26"/>
  <c r="AP223" i="26"/>
  <c r="AN223" i="26"/>
  <c r="DP223" i="26"/>
  <c r="DO223" i="26"/>
  <c r="BB223" i="26"/>
  <c r="BC223" i="26"/>
  <c r="CU223" i="26"/>
  <c r="CT223" i="26"/>
  <c r="CS224" i="26" s="1"/>
  <c r="EA223" i="26"/>
  <c r="CP224" i="26"/>
  <c r="AL223" i="26"/>
  <c r="BL223" i="26"/>
  <c r="CX223" i="26"/>
  <c r="AM223" i="26"/>
  <c r="EE223" i="26"/>
  <c r="AR223" i="26"/>
  <c r="BG223" i="26"/>
  <c r="BF223" i="26"/>
  <c r="W224" i="26"/>
  <c r="EL223" i="26"/>
  <c r="EH223" i="26"/>
  <c r="AD224" i="26"/>
  <c r="BS223" i="26"/>
  <c r="R224" i="26"/>
  <c r="EN223" i="26"/>
  <c r="ES223" i="26"/>
  <c r="AC224" i="26"/>
  <c r="AB224" i="26"/>
  <c r="CA223" i="26"/>
  <c r="FA223" i="26"/>
  <c r="CZ223" i="26"/>
  <c r="CB223" i="26"/>
  <c r="AG224" i="26"/>
  <c r="EV223" i="26"/>
  <c r="AK223" i="26"/>
  <c r="BP223" i="26"/>
  <c r="CD223" i="26"/>
  <c r="ET223" i="26"/>
  <c r="CW223" i="26"/>
  <c r="N225" i="26"/>
  <c r="DA223" i="26"/>
  <c r="CL223" i="26"/>
  <c r="T224" i="26"/>
  <c r="Y224" i="26"/>
  <c r="EX223" i="26"/>
  <c r="EW223" i="26"/>
  <c r="H374" i="26"/>
  <c r="G372" i="26"/>
  <c r="CJ224" i="26" l="1"/>
  <c r="AV224" i="26"/>
  <c r="FD222" i="26"/>
  <c r="FC223" i="26" s="1"/>
  <c r="DS224" i="26"/>
  <c r="AT224" i="26"/>
  <c r="FB223" i="26"/>
  <c r="AP224" i="26"/>
  <c r="AW224" i="26"/>
  <c r="AR224" i="26"/>
  <c r="DC224" i="26"/>
  <c r="DE224" i="26"/>
  <c r="R225" i="26"/>
  <c r="EC224" i="26"/>
  <c r="CI224" i="26"/>
  <c r="BS224" i="26"/>
  <c r="DU224" i="26"/>
  <c r="DG224" i="26"/>
  <c r="BU224" i="26"/>
  <c r="DL224" i="26"/>
  <c r="EN224" i="26"/>
  <c r="BN224" i="26"/>
  <c r="DK224" i="26"/>
  <c r="BP224" i="26"/>
  <c r="EJ224" i="26"/>
  <c r="O225" i="26"/>
  <c r="O226" i="26" s="1"/>
  <c r="DH224" i="26"/>
  <c r="CN224" i="26"/>
  <c r="DR224" i="26"/>
  <c r="CL224" i="26"/>
  <c r="BI224" i="26"/>
  <c r="EH224" i="26"/>
  <c r="Y225" i="26"/>
  <c r="BJ224" i="26"/>
  <c r="CG224" i="26"/>
  <c r="AF225" i="26"/>
  <c r="W225" i="26"/>
  <c r="DJ224" i="26"/>
  <c r="T225" i="26"/>
  <c r="BA224" i="26"/>
  <c r="EQ224" i="26"/>
  <c r="AU224" i="26"/>
  <c r="AU225" i="26" s="1"/>
  <c r="DD224" i="26"/>
  <c r="CD224" i="26"/>
  <c r="DF224" i="26"/>
  <c r="AX224" i="26"/>
  <c r="CH224" i="26"/>
  <c r="BT224" i="26"/>
  <c r="CV224" i="26"/>
  <c r="BM224" i="26"/>
  <c r="EE224" i="26"/>
  <c r="AZ224" i="26"/>
  <c r="AI224" i="26"/>
  <c r="BX224" i="26"/>
  <c r="DM224" i="26"/>
  <c r="DL225" i="26" s="1"/>
  <c r="EU224" i="26"/>
  <c r="AD225" i="26"/>
  <c r="DI224" i="26"/>
  <c r="AK224" i="26"/>
  <c r="AO224" i="26"/>
  <c r="DX224" i="26"/>
  <c r="DX225" i="26" s="1"/>
  <c r="BV224" i="26"/>
  <c r="CZ224" i="26"/>
  <c r="BC224" i="26"/>
  <c r="FA224" i="26"/>
  <c r="EW224" i="26"/>
  <c r="Q225" i="26"/>
  <c r="ES224" i="26"/>
  <c r="EY224" i="26"/>
  <c r="BG224" i="26"/>
  <c r="L226" i="26"/>
  <c r="CU224" i="26"/>
  <c r="BW224" i="26"/>
  <c r="CX224" i="26"/>
  <c r="CB224" i="26"/>
  <c r="CK224" i="26"/>
  <c r="DP224" i="26"/>
  <c r="BD224" i="26"/>
  <c r="BY224" i="26"/>
  <c r="EI224" i="26"/>
  <c r="DT224" i="26"/>
  <c r="DT225" i="26" s="1"/>
  <c r="AN224" i="26"/>
  <c r="BH224" i="26"/>
  <c r="ET224" i="26"/>
  <c r="CO224" i="26"/>
  <c r="CF224" i="26"/>
  <c r="AY224" i="26"/>
  <c r="DV224" i="26"/>
  <c r="V225" i="26"/>
  <c r="DO224" i="26"/>
  <c r="DN224" i="26"/>
  <c r="ED224" i="26"/>
  <c r="BQ224" i="26"/>
  <c r="EX224" i="26"/>
  <c r="EG224" i="26"/>
  <c r="AE225" i="26"/>
  <c r="BO224" i="26"/>
  <c r="M226" i="26"/>
  <c r="Z225" i="26"/>
  <c r="AM224" i="26"/>
  <c r="S225" i="26"/>
  <c r="ER224" i="26"/>
  <c r="BR224" i="26"/>
  <c r="CY224" i="26"/>
  <c r="EO224" i="26"/>
  <c r="N226" i="26"/>
  <c r="CA224" i="26"/>
  <c r="CE224" i="26"/>
  <c r="AB225" i="26"/>
  <c r="AA225" i="26"/>
  <c r="EA224" i="26"/>
  <c r="DZ224" i="26"/>
  <c r="AJ224" i="26"/>
  <c r="CR225" i="26"/>
  <c r="DA224" i="26"/>
  <c r="DB224" i="26"/>
  <c r="AC225" i="26"/>
  <c r="EK224" i="26"/>
  <c r="EL224" i="26"/>
  <c r="CC224" i="26"/>
  <c r="AS224" i="26"/>
  <c r="BL224" i="26"/>
  <c r="BK224" i="26"/>
  <c r="CT224" i="26"/>
  <c r="EF224" i="26"/>
  <c r="BZ224" i="26"/>
  <c r="AQ224" i="26"/>
  <c r="AL224" i="26"/>
  <c r="DQ224" i="26"/>
  <c r="CW224" i="26"/>
  <c r="CQ225" i="26"/>
  <c r="BF224" i="26"/>
  <c r="BE224" i="26"/>
  <c r="EB224" i="26"/>
  <c r="EP224" i="26"/>
  <c r="CM224" i="26"/>
  <c r="X225" i="26"/>
  <c r="U225" i="26"/>
  <c r="AH224" i="26"/>
  <c r="EV224" i="26"/>
  <c r="K226" i="26"/>
  <c r="EZ224" i="26"/>
  <c r="BB224" i="26"/>
  <c r="EM224" i="26"/>
  <c r="H375" i="26"/>
  <c r="G373" i="26"/>
  <c r="AW225" i="26" l="1"/>
  <c r="AQ225" i="26"/>
  <c r="FD223" i="26"/>
  <c r="FC224" i="26" s="1"/>
  <c r="DD225" i="26"/>
  <c r="FB224" i="26"/>
  <c r="FA225" i="26" s="1"/>
  <c r="AS225" i="26"/>
  <c r="DV225" i="26"/>
  <c r="Q226" i="26"/>
  <c r="BO225" i="26"/>
  <c r="EI225" i="26"/>
  <c r="BT225" i="26"/>
  <c r="DK225" i="26"/>
  <c r="S226" i="26"/>
  <c r="DG225" i="26"/>
  <c r="CK225" i="26"/>
  <c r="CM225" i="26"/>
  <c r="BU225" i="26"/>
  <c r="CO225" i="26"/>
  <c r="CW225" i="26"/>
  <c r="AV225" i="26"/>
  <c r="AV226" i="26" s="1"/>
  <c r="P226" i="26"/>
  <c r="O227" i="26" s="1"/>
  <c r="AH225" i="26"/>
  <c r="EZ225" i="26"/>
  <c r="BB225" i="26"/>
  <c r="X226" i="26"/>
  <c r="DJ225" i="26"/>
  <c r="AE226" i="26"/>
  <c r="CH225" i="26"/>
  <c r="DF225" i="26"/>
  <c r="BD225" i="26"/>
  <c r="CI225" i="26"/>
  <c r="DE225" i="26"/>
  <c r="U226" i="26"/>
  <c r="EF225" i="26"/>
  <c r="AJ225" i="26"/>
  <c r="ET225" i="26"/>
  <c r="BH225" i="26"/>
  <c r="CP225" i="26"/>
  <c r="EV225" i="26"/>
  <c r="CG225" i="26"/>
  <c r="CE225" i="26"/>
  <c r="DH225" i="26"/>
  <c r="BR225" i="26"/>
  <c r="BI225" i="26"/>
  <c r="L227" i="26"/>
  <c r="ER225" i="26"/>
  <c r="BW225" i="26"/>
  <c r="AY225" i="26"/>
  <c r="AO225" i="26"/>
  <c r="R226" i="26"/>
  <c r="DI225" i="26"/>
  <c r="BL225" i="26"/>
  <c r="EX225" i="26"/>
  <c r="DQ225" i="26"/>
  <c r="DR225" i="26"/>
  <c r="CC225" i="26"/>
  <c r="EP225" i="26"/>
  <c r="CJ225" i="26"/>
  <c r="EB225" i="26"/>
  <c r="AX225" i="26"/>
  <c r="BX225" i="26"/>
  <c r="AK225" i="26"/>
  <c r="DS225" i="26"/>
  <c r="DW225" i="26"/>
  <c r="DW226" i="26" s="1"/>
  <c r="AG225" i="26"/>
  <c r="CT225" i="26"/>
  <c r="AA226" i="26"/>
  <c r="BF225" i="26"/>
  <c r="Y226" i="26"/>
  <c r="CU225" i="26"/>
  <c r="AC226" i="26"/>
  <c r="CX225" i="26"/>
  <c r="AZ225" i="26"/>
  <c r="DB225" i="26"/>
  <c r="BZ225" i="26"/>
  <c r="CY225" i="26"/>
  <c r="EW225" i="26"/>
  <c r="DU225" i="26"/>
  <c r="DU226" i="26" s="1"/>
  <c r="BM225" i="26"/>
  <c r="EM225" i="26"/>
  <c r="BS225" i="26"/>
  <c r="BV225" i="26"/>
  <c r="AB226" i="26"/>
  <c r="CV225" i="26"/>
  <c r="BA225" i="26"/>
  <c r="EL225" i="26"/>
  <c r="EG225" i="26"/>
  <c r="BY225" i="26"/>
  <c r="EK225" i="26"/>
  <c r="EJ225" i="26"/>
  <c r="EQ225" i="26"/>
  <c r="T226" i="26"/>
  <c r="EO225" i="26"/>
  <c r="BP225" i="26"/>
  <c r="ED225" i="26"/>
  <c r="EC225" i="26"/>
  <c r="AT225" i="26"/>
  <c r="EY225" i="26"/>
  <c r="AP225" i="26"/>
  <c r="DN225" i="26"/>
  <c r="DM225" i="26"/>
  <c r="DA225" i="26"/>
  <c r="AD226" i="26"/>
  <c r="DO225" i="26"/>
  <c r="BE225" i="26"/>
  <c r="CL225" i="26"/>
  <c r="CA225" i="26"/>
  <c r="BN225" i="26"/>
  <c r="V226" i="26"/>
  <c r="AR225" i="26"/>
  <c r="AR226" i="26" s="1"/>
  <c r="K227" i="26"/>
  <c r="J227" i="26"/>
  <c r="CZ225" i="26"/>
  <c r="AL225" i="26"/>
  <c r="AM225" i="26"/>
  <c r="AN225" i="26"/>
  <c r="BK225" i="26"/>
  <c r="BJ225" i="26"/>
  <c r="AI225" i="26"/>
  <c r="N227" i="26"/>
  <c r="CB225" i="26"/>
  <c r="DZ225" i="26"/>
  <c r="DY225" i="26"/>
  <c r="EE225" i="26"/>
  <c r="CS225" i="26"/>
  <c r="CR226" i="26" s="1"/>
  <c r="EN225" i="26"/>
  <c r="W226" i="26"/>
  <c r="EA225" i="26"/>
  <c r="DC225" i="26"/>
  <c r="EU225" i="26"/>
  <c r="BC225" i="26"/>
  <c r="BG225" i="26"/>
  <c r="ES225" i="26"/>
  <c r="CD225" i="26"/>
  <c r="Z226" i="26"/>
  <c r="BQ225" i="26"/>
  <c r="CF225" i="26"/>
  <c r="CN225" i="26"/>
  <c r="EH225" i="26"/>
  <c r="M227" i="26"/>
  <c r="DP225" i="26"/>
  <c r="H376" i="26"/>
  <c r="G374" i="26"/>
  <c r="CF226" i="26" l="1"/>
  <c r="CP226" i="26"/>
  <c r="FD224" i="26"/>
  <c r="FC225" i="26" s="1"/>
  <c r="DK226" i="26"/>
  <c r="FB225" i="26"/>
  <c r="P227" i="26"/>
  <c r="O228" i="26" s="1"/>
  <c r="Q227" i="26"/>
  <c r="AG226" i="26"/>
  <c r="BG226" i="26"/>
  <c r="CN226" i="26"/>
  <c r="CQ226" i="26"/>
  <c r="BC226" i="26"/>
  <c r="CH226" i="26"/>
  <c r="EW226" i="26"/>
  <c r="DC226" i="26"/>
  <c r="DF226" i="26"/>
  <c r="T227" i="26"/>
  <c r="AP226" i="26"/>
  <c r="DJ226" i="26"/>
  <c r="AI226" i="26"/>
  <c r="DE226" i="26"/>
  <c r="CJ226" i="26"/>
  <c r="BX226" i="26"/>
  <c r="AY226" i="26"/>
  <c r="BV226" i="26"/>
  <c r="EU226" i="26"/>
  <c r="R227" i="26"/>
  <c r="Q228" i="26" s="1"/>
  <c r="DI226" i="26"/>
  <c r="BS226" i="26"/>
  <c r="DG226" i="26"/>
  <c r="CD226" i="26"/>
  <c r="CW226" i="26"/>
  <c r="EH226" i="26"/>
  <c r="ES226" i="26"/>
  <c r="EQ226" i="26"/>
  <c r="BN226" i="26"/>
  <c r="DR226" i="26"/>
  <c r="EN226" i="26"/>
  <c r="EY226" i="26"/>
  <c r="U227" i="26"/>
  <c r="DH226" i="26"/>
  <c r="AF226" i="26"/>
  <c r="S227" i="26"/>
  <c r="Z227" i="26"/>
  <c r="EZ226" i="26"/>
  <c r="BE226" i="26"/>
  <c r="CI226" i="26"/>
  <c r="AD227" i="26"/>
  <c r="DS226" i="26"/>
  <c r="DA226" i="26"/>
  <c r="BW226" i="26"/>
  <c r="DP226" i="26"/>
  <c r="CG226" i="26"/>
  <c r="EA226" i="26"/>
  <c r="EV226" i="26"/>
  <c r="W227" i="26"/>
  <c r="BU226" i="26"/>
  <c r="EE226" i="26"/>
  <c r="BT226" i="26"/>
  <c r="BQ226" i="26"/>
  <c r="EL226" i="26"/>
  <c r="BZ226" i="26"/>
  <c r="CV226" i="26"/>
  <c r="AX226" i="26"/>
  <c r="AW226" i="26"/>
  <c r="CB226" i="26"/>
  <c r="EC226" i="26"/>
  <c r="AB227" i="26"/>
  <c r="CA226" i="26"/>
  <c r="CU226" i="26"/>
  <c r="CX226" i="26"/>
  <c r="AC227" i="26"/>
  <c r="DV226" i="26"/>
  <c r="N228" i="26"/>
  <c r="DD226" i="26"/>
  <c r="AM226" i="26"/>
  <c r="DT226" i="26"/>
  <c r="EB226" i="26"/>
  <c r="BY226" i="26"/>
  <c r="EO226" i="26"/>
  <c r="X227" i="26"/>
  <c r="CC226" i="26"/>
  <c r="BJ226" i="26"/>
  <c r="BI226" i="26"/>
  <c r="CE226" i="26"/>
  <c r="BK226" i="26"/>
  <c r="ET226" i="26"/>
  <c r="BL226" i="26"/>
  <c r="BB226" i="26"/>
  <c r="BF226" i="26"/>
  <c r="DM226" i="26"/>
  <c r="DL226" i="26"/>
  <c r="AQ226" i="26"/>
  <c r="CT226" i="26"/>
  <c r="CS226" i="26"/>
  <c r="V227" i="26"/>
  <c r="DN226" i="26"/>
  <c r="BO226" i="26"/>
  <c r="M228" i="26"/>
  <c r="DQ226" i="26"/>
  <c r="AH226" i="26"/>
  <c r="EX226" i="26"/>
  <c r="BR226" i="26"/>
  <c r="CO226" i="26"/>
  <c r="AO226" i="26"/>
  <c r="AN226" i="26"/>
  <c r="EJ226" i="26"/>
  <c r="EI226" i="26"/>
  <c r="FA226" i="26"/>
  <c r="DY226" i="26"/>
  <c r="DX226" i="26"/>
  <c r="EK226" i="26"/>
  <c r="BA226" i="26"/>
  <c r="AZ226" i="26"/>
  <c r="AA227" i="26"/>
  <c r="DZ226" i="26"/>
  <c r="AL226" i="26"/>
  <c r="CL226" i="26"/>
  <c r="CK226" i="26"/>
  <c r="AT226" i="26"/>
  <c r="AU226" i="26"/>
  <c r="BM226" i="26"/>
  <c r="AS226" i="26"/>
  <c r="CZ226" i="26"/>
  <c r="EF226" i="26"/>
  <c r="CM226" i="26"/>
  <c r="L228" i="26"/>
  <c r="BH226" i="26"/>
  <c r="BD226" i="26"/>
  <c r="AJ226" i="26"/>
  <c r="DO226" i="26"/>
  <c r="ED226" i="26"/>
  <c r="EM226" i="26"/>
  <c r="CY226" i="26"/>
  <c r="BP226" i="26"/>
  <c r="ER226" i="26"/>
  <c r="DB226" i="26"/>
  <c r="EP226" i="26"/>
  <c r="J228" i="26"/>
  <c r="K228" i="26"/>
  <c r="Y227" i="26"/>
  <c r="EG226" i="26"/>
  <c r="AK226" i="26"/>
  <c r="H377" i="26"/>
  <c r="G375" i="26"/>
  <c r="CQ227" i="26" l="1"/>
  <c r="P228" i="26"/>
  <c r="AF227" i="26"/>
  <c r="FD225" i="26"/>
  <c r="FC226" i="26" s="1"/>
  <c r="FB226" i="26"/>
  <c r="CO227" i="26"/>
  <c r="BW227" i="26"/>
  <c r="CG227" i="26"/>
  <c r="AQ227" i="26"/>
  <c r="DE227" i="26"/>
  <c r="DF227" i="26"/>
  <c r="S228" i="26"/>
  <c r="DJ227" i="26"/>
  <c r="BX227" i="26"/>
  <c r="EV227" i="26"/>
  <c r="BF227" i="26"/>
  <c r="ET227" i="26"/>
  <c r="BD227" i="26"/>
  <c r="CE227" i="26"/>
  <c r="ER227" i="26"/>
  <c r="EP227" i="26"/>
  <c r="DT227" i="26"/>
  <c r="EA227" i="26"/>
  <c r="CB227" i="26"/>
  <c r="O229" i="26"/>
  <c r="DG227" i="26"/>
  <c r="EY227" i="26"/>
  <c r="V228" i="26"/>
  <c r="DO227" i="26"/>
  <c r="U228" i="26"/>
  <c r="T228" i="26"/>
  <c r="DH227" i="26"/>
  <c r="CH227" i="26"/>
  <c r="R228" i="26"/>
  <c r="AE227" i="26"/>
  <c r="AE228" i="26" s="1"/>
  <c r="FA227" i="26"/>
  <c r="EM227" i="26"/>
  <c r="AI227" i="26"/>
  <c r="CI227" i="26"/>
  <c r="CF227" i="26"/>
  <c r="CV227" i="26"/>
  <c r="BT227" i="26"/>
  <c r="DB227" i="26"/>
  <c r="AM227" i="26"/>
  <c r="CU227" i="26"/>
  <c r="CA227" i="26"/>
  <c r="Y228" i="26"/>
  <c r="DQ227" i="26"/>
  <c r="DU227" i="26"/>
  <c r="BV227" i="26"/>
  <c r="AS227" i="26"/>
  <c r="DI227" i="26"/>
  <c r="ED227" i="26"/>
  <c r="BM227" i="26"/>
  <c r="CC227" i="26"/>
  <c r="BH227" i="26"/>
  <c r="BU227" i="26"/>
  <c r="AX227" i="26"/>
  <c r="AA228" i="26"/>
  <c r="DV227" i="26"/>
  <c r="DX227" i="26"/>
  <c r="EB227" i="26"/>
  <c r="AW227" i="26"/>
  <c r="EG227" i="26"/>
  <c r="K229" i="26"/>
  <c r="EI227" i="26"/>
  <c r="AC228" i="26"/>
  <c r="AP227" i="26"/>
  <c r="CW227" i="26"/>
  <c r="DS227" i="26"/>
  <c r="BZ227" i="26"/>
  <c r="BY227" i="26"/>
  <c r="DM227" i="26"/>
  <c r="BE227" i="26"/>
  <c r="BO227" i="26"/>
  <c r="DZ227" i="26"/>
  <c r="AK227" i="26"/>
  <c r="EZ227" i="26"/>
  <c r="AO227" i="26"/>
  <c r="CM227" i="26"/>
  <c r="DD227" i="26"/>
  <c r="DR227" i="26"/>
  <c r="CT227" i="26"/>
  <c r="EU227" i="26"/>
  <c r="CY227" i="26"/>
  <c r="CX227" i="26"/>
  <c r="EC227" i="26"/>
  <c r="M229" i="26"/>
  <c r="EN227" i="26"/>
  <c r="EQ227" i="26"/>
  <c r="DP227" i="26"/>
  <c r="Z228" i="26"/>
  <c r="AU227" i="26"/>
  <c r="AV227" i="26"/>
  <c r="BC227" i="26"/>
  <c r="BB227" i="26"/>
  <c r="AT227" i="26"/>
  <c r="DY227" i="26"/>
  <c r="CK227" i="26"/>
  <c r="CJ227" i="26"/>
  <c r="DN227" i="26"/>
  <c r="EL227" i="26"/>
  <c r="CL227" i="26"/>
  <c r="BG227" i="26"/>
  <c r="BL227" i="26"/>
  <c r="X228" i="26"/>
  <c r="J229" i="26"/>
  <c r="L229" i="26"/>
  <c r="AL227" i="26"/>
  <c r="EJ227" i="26"/>
  <c r="BR227" i="26"/>
  <c r="BS227" i="26"/>
  <c r="BQ227" i="26"/>
  <c r="CS227" i="26"/>
  <c r="AB228" i="26"/>
  <c r="BK227" i="26"/>
  <c r="EO227" i="26"/>
  <c r="P229" i="26"/>
  <c r="AJ227" i="26"/>
  <c r="EF227" i="26"/>
  <c r="CN227" i="26"/>
  <c r="AN227" i="26"/>
  <c r="ES227" i="26"/>
  <c r="CD227" i="26"/>
  <c r="DA227" i="26"/>
  <c r="CZ227" i="26"/>
  <c r="EH227" i="26"/>
  <c r="EX227" i="26"/>
  <c r="EW227" i="26"/>
  <c r="AR227" i="26"/>
  <c r="DC227" i="26"/>
  <c r="BN227" i="26"/>
  <c r="N229" i="26"/>
  <c r="AZ227" i="26"/>
  <c r="AY227" i="26"/>
  <c r="AH227" i="26"/>
  <c r="AG227" i="26"/>
  <c r="CR227" i="26"/>
  <c r="BA227" i="26"/>
  <c r="EE227" i="26"/>
  <c r="BI227" i="26"/>
  <c r="CP227" i="26"/>
  <c r="CP228" i="26" s="1"/>
  <c r="BP227" i="26"/>
  <c r="W228" i="26"/>
  <c r="EK227" i="26"/>
  <c r="DW227" i="26"/>
  <c r="DL227" i="26"/>
  <c r="DK227" i="26"/>
  <c r="BJ227" i="26"/>
  <c r="H378" i="26"/>
  <c r="G376" i="26"/>
  <c r="FD226" i="26" l="1"/>
  <c r="FC227" i="26" s="1"/>
  <c r="FB227" i="26"/>
  <c r="EU228" i="26"/>
  <c r="BW228" i="26"/>
  <c r="R229" i="26"/>
  <c r="BX228" i="26"/>
  <c r="DE228" i="26"/>
  <c r="CF228" i="26"/>
  <c r="Q229" i="26"/>
  <c r="P230" i="26" s="1"/>
  <c r="AD228" i="26"/>
  <c r="AC229" i="26" s="1"/>
  <c r="J230" i="26"/>
  <c r="CI228" i="26"/>
  <c r="ES228" i="26"/>
  <c r="CN228" i="26"/>
  <c r="BE228" i="26"/>
  <c r="EQ228" i="26"/>
  <c r="DG228" i="26"/>
  <c r="DP228" i="26"/>
  <c r="DF228" i="26"/>
  <c r="U229" i="26"/>
  <c r="CU228" i="26"/>
  <c r="N230" i="26"/>
  <c r="T229" i="26"/>
  <c r="DH228" i="26"/>
  <c r="EZ228" i="26"/>
  <c r="AR228" i="26"/>
  <c r="CA228" i="26"/>
  <c r="CH228" i="26"/>
  <c r="CD228" i="26"/>
  <c r="EA228" i="26"/>
  <c r="AJ228" i="26"/>
  <c r="CG228" i="26"/>
  <c r="BG228" i="26"/>
  <c r="S229" i="26"/>
  <c r="DU228" i="26"/>
  <c r="AN228" i="26"/>
  <c r="EP228" i="26"/>
  <c r="CB228" i="26"/>
  <c r="EH228" i="26"/>
  <c r="DQ228" i="26"/>
  <c r="DT228" i="26"/>
  <c r="CV228" i="26"/>
  <c r="L230" i="26"/>
  <c r="AP228" i="26"/>
  <c r="DI228" i="26"/>
  <c r="BU228" i="26"/>
  <c r="W229" i="26"/>
  <c r="DD228" i="26"/>
  <c r="AA229" i="26"/>
  <c r="BV228" i="26"/>
  <c r="BN228" i="26"/>
  <c r="BD228" i="26"/>
  <c r="Z229" i="26"/>
  <c r="DC228" i="26"/>
  <c r="DW228" i="26"/>
  <c r="AB229" i="26"/>
  <c r="AL228" i="26"/>
  <c r="CR228" i="26"/>
  <c r="DY228" i="26"/>
  <c r="BY228" i="26"/>
  <c r="BX229" i="26" s="1"/>
  <c r="BH228" i="26"/>
  <c r="DR228" i="26"/>
  <c r="DS228" i="26"/>
  <c r="ER228" i="26"/>
  <c r="DN228" i="26"/>
  <c r="BZ228" i="26"/>
  <c r="FA228" i="26"/>
  <c r="EE228" i="26"/>
  <c r="CJ228" i="26"/>
  <c r="DZ228" i="26"/>
  <c r="EK228" i="26"/>
  <c r="AK228" i="26"/>
  <c r="BA228" i="26"/>
  <c r="EO228" i="26"/>
  <c r="AS228" i="26"/>
  <c r="BL228" i="26"/>
  <c r="BC228" i="26"/>
  <c r="AQ228" i="26"/>
  <c r="EX228" i="26"/>
  <c r="AH228" i="26"/>
  <c r="CZ228" i="26"/>
  <c r="EJ228" i="26"/>
  <c r="EL228" i="26"/>
  <c r="BB228" i="26"/>
  <c r="DA228" i="26"/>
  <c r="EM228" i="26"/>
  <c r="CO228" i="26"/>
  <c r="CK228" i="26"/>
  <c r="DX228" i="26"/>
  <c r="CS228" i="26"/>
  <c r="EG228" i="26"/>
  <c r="AV228" i="26"/>
  <c r="AW228" i="26"/>
  <c r="EN228" i="26"/>
  <c r="DL228" i="26"/>
  <c r="X229" i="26"/>
  <c r="AU228" i="26"/>
  <c r="DM228" i="26"/>
  <c r="M230" i="26"/>
  <c r="V229" i="26"/>
  <c r="EY228" i="26"/>
  <c r="DB228" i="26"/>
  <c r="EF228" i="26"/>
  <c r="CM228" i="26"/>
  <c r="CQ228" i="26"/>
  <c r="AG228" i="26"/>
  <c r="AF228" i="26"/>
  <c r="ED228" i="26"/>
  <c r="EI228" i="26"/>
  <c r="AM228" i="26"/>
  <c r="EC228" i="26"/>
  <c r="EB228" i="26"/>
  <c r="BQ228" i="26"/>
  <c r="CL228" i="26"/>
  <c r="BM228" i="26"/>
  <c r="CX228" i="26"/>
  <c r="CW228" i="26"/>
  <c r="DK228" i="26"/>
  <c r="DJ228" i="26"/>
  <c r="AY228" i="26"/>
  <c r="AX228" i="26"/>
  <c r="ET228" i="26"/>
  <c r="AT228" i="26"/>
  <c r="O230" i="26"/>
  <c r="CY228" i="26"/>
  <c r="DO228" i="26"/>
  <c r="AZ228" i="26"/>
  <c r="EV228" i="26"/>
  <c r="EW228" i="26"/>
  <c r="BK228" i="26"/>
  <c r="CC228" i="26"/>
  <c r="AI228" i="26"/>
  <c r="BI228" i="26"/>
  <c r="BJ228" i="26"/>
  <c r="CT228" i="26"/>
  <c r="BS228" i="26"/>
  <c r="BT228" i="26"/>
  <c r="BO228" i="26"/>
  <c r="BP228" i="26"/>
  <c r="CE228" i="26"/>
  <c r="AO228" i="26"/>
  <c r="DV228" i="26"/>
  <c r="BR228" i="26"/>
  <c r="K230" i="26"/>
  <c r="Y229" i="26"/>
  <c r="BF228" i="26"/>
  <c r="H379" i="26"/>
  <c r="G377" i="26"/>
  <c r="DF229" i="26" l="1"/>
  <c r="AD229" i="26"/>
  <c r="ET229" i="26"/>
  <c r="FD227" i="26"/>
  <c r="FC228" i="26" s="1"/>
  <c r="FB228" i="26"/>
  <c r="CO229" i="26"/>
  <c r="Q230" i="26"/>
  <c r="P231" i="26" s="1"/>
  <c r="BW229" i="26"/>
  <c r="FA229" i="26"/>
  <c r="K231" i="26"/>
  <c r="CA229" i="26"/>
  <c r="DO229" i="26"/>
  <c r="CI229" i="26"/>
  <c r="DG229" i="26"/>
  <c r="DE229" i="26"/>
  <c r="EP229" i="26"/>
  <c r="EQ229" i="26"/>
  <c r="CE229" i="26"/>
  <c r="DH229" i="26"/>
  <c r="CH229" i="26"/>
  <c r="EI229" i="26"/>
  <c r="CG229" i="26"/>
  <c r="T230" i="26"/>
  <c r="BH229" i="26"/>
  <c r="R230" i="26"/>
  <c r="Q231" i="26" s="1"/>
  <c r="S230" i="26"/>
  <c r="DT229" i="26"/>
  <c r="DV229" i="26"/>
  <c r="AO229" i="26"/>
  <c r="AM229" i="26"/>
  <c r="M231" i="26"/>
  <c r="BV229" i="26"/>
  <c r="AQ229" i="26"/>
  <c r="DQ229" i="26"/>
  <c r="AA230" i="26"/>
  <c r="DD229" i="26"/>
  <c r="DZ229" i="26"/>
  <c r="AC230" i="26"/>
  <c r="BL229" i="26"/>
  <c r="BZ229" i="26"/>
  <c r="AK229" i="26"/>
  <c r="AB230" i="26"/>
  <c r="DS229" i="26"/>
  <c r="Y230" i="26"/>
  <c r="DX229" i="26"/>
  <c r="CL229" i="26"/>
  <c r="DR229" i="26"/>
  <c r="EY229" i="26"/>
  <c r="EX229" i="26"/>
  <c r="CT229" i="26"/>
  <c r="EO229" i="26"/>
  <c r="ER229" i="26"/>
  <c r="AH229" i="26"/>
  <c r="BN229" i="26"/>
  <c r="EE229" i="26"/>
  <c r="BY229" i="26"/>
  <c r="BJ229" i="26"/>
  <c r="AI229" i="26"/>
  <c r="AT229" i="26"/>
  <c r="DM229" i="26"/>
  <c r="EK229" i="26"/>
  <c r="W230" i="26"/>
  <c r="AR229" i="26"/>
  <c r="AX229" i="26"/>
  <c r="BB229" i="26"/>
  <c r="BM229" i="26"/>
  <c r="EG229" i="26"/>
  <c r="CR229" i="26"/>
  <c r="CJ229" i="26"/>
  <c r="BC229" i="26"/>
  <c r="EC229" i="26"/>
  <c r="DK229" i="26"/>
  <c r="X230" i="26"/>
  <c r="BD229" i="26"/>
  <c r="CZ229" i="26"/>
  <c r="EW229" i="26"/>
  <c r="BA229" i="26"/>
  <c r="BQ229" i="26"/>
  <c r="EF229" i="26"/>
  <c r="EN229" i="26"/>
  <c r="DB229" i="26"/>
  <c r="BS229" i="26"/>
  <c r="CX229" i="26"/>
  <c r="CY229" i="26"/>
  <c r="CP229" i="26"/>
  <c r="CQ229" i="26"/>
  <c r="AW229" i="26"/>
  <c r="DN229" i="26"/>
  <c r="O231" i="26"/>
  <c r="AP229" i="26"/>
  <c r="AV229" i="26"/>
  <c r="AL229" i="26"/>
  <c r="BF229" i="26"/>
  <c r="BE229" i="26"/>
  <c r="EB229" i="26"/>
  <c r="EA229" i="26"/>
  <c r="BG229" i="26"/>
  <c r="AN229" i="26"/>
  <c r="EM229" i="26"/>
  <c r="EZ229" i="26"/>
  <c r="CN229" i="26"/>
  <c r="CM229" i="26"/>
  <c r="CS229" i="26"/>
  <c r="DA229" i="26"/>
  <c r="DP229" i="26"/>
  <c r="BI229" i="26"/>
  <c r="ES229" i="26"/>
  <c r="BT229" i="26"/>
  <c r="BU229" i="26"/>
  <c r="EL229" i="26"/>
  <c r="BR229" i="26"/>
  <c r="AZ229" i="26"/>
  <c r="AY229" i="26"/>
  <c r="ED229" i="26"/>
  <c r="EJ229" i="26"/>
  <c r="CF229" i="26"/>
  <c r="CC229" i="26"/>
  <c r="CB229" i="26"/>
  <c r="DJ229" i="26"/>
  <c r="DI229" i="26"/>
  <c r="AJ229" i="26"/>
  <c r="AU229" i="26"/>
  <c r="AF229" i="26"/>
  <c r="AE229" i="26"/>
  <c r="EH229" i="26"/>
  <c r="BP229" i="26"/>
  <c r="BK229" i="26"/>
  <c r="CW229" i="26"/>
  <c r="AG229" i="26"/>
  <c r="V230" i="26"/>
  <c r="U230" i="26"/>
  <c r="DU229" i="26"/>
  <c r="CK229" i="26"/>
  <c r="L231" i="26"/>
  <c r="J231" i="26"/>
  <c r="BO229" i="26"/>
  <c r="EV229" i="26"/>
  <c r="EU229" i="26"/>
  <c r="DC229" i="26"/>
  <c r="CV229" i="26"/>
  <c r="CU229" i="26"/>
  <c r="Z230" i="26"/>
  <c r="DY229" i="26"/>
  <c r="DW229" i="26"/>
  <c r="DL229" i="26"/>
  <c r="CD229" i="26"/>
  <c r="N231" i="26"/>
  <c r="AS229" i="26"/>
  <c r="H380" i="26"/>
  <c r="G378" i="26"/>
  <c r="BX230" i="26" l="1"/>
  <c r="CO230" i="26"/>
  <c r="CF230" i="26"/>
  <c r="BW230" i="26"/>
  <c r="J232" i="26"/>
  <c r="DF230" i="26"/>
  <c r="FD228" i="26"/>
  <c r="FC229" i="26" s="1"/>
  <c r="L232" i="26"/>
  <c r="CI230" i="26"/>
  <c r="DE230" i="26"/>
  <c r="EP230" i="26"/>
  <c r="DG230" i="26"/>
  <c r="DF231" i="26" s="1"/>
  <c r="FB229" i="26"/>
  <c r="CH230" i="26"/>
  <c r="EQ230" i="26"/>
  <c r="S231" i="26"/>
  <c r="DW230" i="26"/>
  <c r="DU230" i="26"/>
  <c r="AN230" i="26"/>
  <c r="N232" i="26"/>
  <c r="R231" i="26"/>
  <c r="Q232" i="26" s="1"/>
  <c r="BV230" i="26"/>
  <c r="AP230" i="26"/>
  <c r="AS230" i="26"/>
  <c r="DY230" i="26"/>
  <c r="BY230" i="26"/>
  <c r="EX230" i="26"/>
  <c r="AH230" i="26"/>
  <c r="AB231" i="26"/>
  <c r="ED230" i="26"/>
  <c r="BK230" i="26"/>
  <c r="DL230" i="26"/>
  <c r="AJ230" i="26"/>
  <c r="BZ230" i="26"/>
  <c r="BI230" i="26"/>
  <c r="EJ230" i="26"/>
  <c r="CK230" i="26"/>
  <c r="DR230" i="26"/>
  <c r="DS230" i="26"/>
  <c r="CM230" i="26"/>
  <c r="EO230" i="26"/>
  <c r="BM230" i="26"/>
  <c r="EH230" i="26"/>
  <c r="DN230" i="26"/>
  <c r="CU230" i="26"/>
  <c r="BB230" i="26"/>
  <c r="AY230" i="26"/>
  <c r="CQ230" i="26"/>
  <c r="BC230" i="26"/>
  <c r="X231" i="26"/>
  <c r="EE230" i="26"/>
  <c r="Y231" i="26"/>
  <c r="DA230" i="26"/>
  <c r="CS230" i="26"/>
  <c r="ET230" i="26"/>
  <c r="BA230" i="26"/>
  <c r="BR230" i="26"/>
  <c r="EL230" i="26"/>
  <c r="AU230" i="26"/>
  <c r="BT230" i="26"/>
  <c r="V231" i="26"/>
  <c r="EF230" i="26"/>
  <c r="AW230" i="26"/>
  <c r="AF230" i="26"/>
  <c r="BO230" i="26"/>
  <c r="EN230" i="26"/>
  <c r="CY230" i="26"/>
  <c r="CW230" i="26"/>
  <c r="CD230" i="26"/>
  <c r="AQ230" i="26"/>
  <c r="BG230" i="26"/>
  <c r="DJ230" i="26"/>
  <c r="DC230" i="26"/>
  <c r="DD230" i="26"/>
  <c r="U231" i="26"/>
  <c r="T231" i="26"/>
  <c r="AZ230" i="26"/>
  <c r="AR230" i="26"/>
  <c r="M232" i="26"/>
  <c r="AI230" i="26"/>
  <c r="O232" i="26"/>
  <c r="AG230" i="26"/>
  <c r="DI230" i="26"/>
  <c r="DH230" i="26"/>
  <c r="DP230" i="26"/>
  <c r="DQ230" i="26"/>
  <c r="EY230" i="26"/>
  <c r="EZ230" i="26"/>
  <c r="CT230" i="26"/>
  <c r="BQ230" i="26"/>
  <c r="EM230" i="26"/>
  <c r="DT230" i="26"/>
  <c r="CB230" i="26"/>
  <c r="CA230" i="26"/>
  <c r="BP230" i="26"/>
  <c r="CC230" i="26"/>
  <c r="CE230" i="26"/>
  <c r="AM230" i="26"/>
  <c r="EA230" i="26"/>
  <c r="DZ230" i="26"/>
  <c r="BN230" i="26"/>
  <c r="K232" i="26"/>
  <c r="AO230" i="26"/>
  <c r="EI230" i="26"/>
  <c r="EB230" i="26"/>
  <c r="BL230" i="26"/>
  <c r="CR230" i="26"/>
  <c r="DX230" i="26"/>
  <c r="AX230" i="26"/>
  <c r="BJ230" i="26"/>
  <c r="AT230" i="26"/>
  <c r="CG230" i="26"/>
  <c r="Z231" i="26"/>
  <c r="AA231" i="26"/>
  <c r="CP230" i="26"/>
  <c r="CL230" i="26"/>
  <c r="EU230" i="26"/>
  <c r="EV230" i="26"/>
  <c r="AE230" i="26"/>
  <c r="AD230" i="26"/>
  <c r="BU230" i="26"/>
  <c r="EG230" i="26"/>
  <c r="BE230" i="26"/>
  <c r="BD230" i="26"/>
  <c r="P232" i="26"/>
  <c r="DO230" i="26"/>
  <c r="BF230" i="26"/>
  <c r="DB230" i="26"/>
  <c r="EW230" i="26"/>
  <c r="CV230" i="26"/>
  <c r="W231" i="26"/>
  <c r="DK230" i="26"/>
  <c r="DM230" i="26"/>
  <c r="AL230" i="26"/>
  <c r="AK230" i="26"/>
  <c r="CX230" i="26"/>
  <c r="CZ230" i="26"/>
  <c r="DV230" i="26"/>
  <c r="EK230" i="26"/>
  <c r="ES230" i="26"/>
  <c r="ER230" i="26"/>
  <c r="CN230" i="26"/>
  <c r="CJ230" i="26"/>
  <c r="BS230" i="26"/>
  <c r="EC230" i="26"/>
  <c r="AV230" i="26"/>
  <c r="BH230" i="26"/>
  <c r="H381" i="26"/>
  <c r="G379" i="26"/>
  <c r="BX231" i="26" l="1"/>
  <c r="BW231" i="26"/>
  <c r="K233" i="26"/>
  <c r="CG231" i="26"/>
  <c r="R232" i="26"/>
  <c r="FD229" i="26"/>
  <c r="FC230" i="26" s="1"/>
  <c r="M233" i="26"/>
  <c r="FB230" i="26"/>
  <c r="CV231" i="26"/>
  <c r="DV231" i="26"/>
  <c r="EP231" i="26"/>
  <c r="FA230" i="26"/>
  <c r="EZ231" i="26" s="1"/>
  <c r="AO231" i="26"/>
  <c r="BU231" i="26"/>
  <c r="BJ231" i="26"/>
  <c r="DX231" i="26"/>
  <c r="BY231" i="26"/>
  <c r="BX232" i="26" s="1"/>
  <c r="AV231" i="26"/>
  <c r="EC231" i="26"/>
  <c r="CJ231" i="26"/>
  <c r="EI231" i="26"/>
  <c r="CN231" i="26"/>
  <c r="CR231" i="26"/>
  <c r="DT231" i="26"/>
  <c r="DK231" i="26"/>
  <c r="BS231" i="26"/>
  <c r="DM231" i="26"/>
  <c r="EK231" i="26"/>
  <c r="EG231" i="26"/>
  <c r="BL231" i="26"/>
  <c r="AX231" i="26"/>
  <c r="EO231" i="26"/>
  <c r="W232" i="26"/>
  <c r="CP231" i="26"/>
  <c r="DB231" i="26"/>
  <c r="CZ231" i="26"/>
  <c r="DS231" i="26"/>
  <c r="CE231" i="26"/>
  <c r="DO231" i="26"/>
  <c r="BB231" i="26"/>
  <c r="CX231" i="26"/>
  <c r="AK231" i="26"/>
  <c r="AZ231" i="26"/>
  <c r="BH231" i="26"/>
  <c r="J233" i="26"/>
  <c r="J234" i="26" s="1"/>
  <c r="CT231" i="26"/>
  <c r="BA231" i="26"/>
  <c r="L233" i="26"/>
  <c r="L234" i="26" s="1"/>
  <c r="AQ231" i="26"/>
  <c r="EE231" i="26"/>
  <c r="Q233" i="26"/>
  <c r="AG231" i="26"/>
  <c r="AT231" i="26"/>
  <c r="N233" i="26"/>
  <c r="BN231" i="26"/>
  <c r="EW231" i="26"/>
  <c r="ES231" i="26"/>
  <c r="CD231" i="26"/>
  <c r="EA231" i="26"/>
  <c r="Z232" i="26"/>
  <c r="P233" i="26"/>
  <c r="BP231" i="26"/>
  <c r="DN231" i="26"/>
  <c r="AN231" i="26"/>
  <c r="AR231" i="26"/>
  <c r="CY231" i="26"/>
  <c r="CB231" i="26"/>
  <c r="ED231" i="26"/>
  <c r="U232" i="26"/>
  <c r="EY231" i="26"/>
  <c r="EX231" i="26"/>
  <c r="T232" i="26"/>
  <c r="S232" i="26"/>
  <c r="EJ231" i="26"/>
  <c r="AW231" i="26"/>
  <c r="DQ231" i="26"/>
  <c r="DR231" i="26"/>
  <c r="AD231" i="26"/>
  <c r="AC231" i="26"/>
  <c r="DZ231" i="26"/>
  <c r="CS231" i="26"/>
  <c r="DP231" i="26"/>
  <c r="DD231" i="26"/>
  <c r="DE231" i="26"/>
  <c r="ER231" i="26"/>
  <c r="EQ231" i="26"/>
  <c r="AE231" i="26"/>
  <c r="BV231" i="26"/>
  <c r="DH231" i="26"/>
  <c r="DG231" i="26"/>
  <c r="DC231" i="26"/>
  <c r="CA231" i="26"/>
  <c r="BZ231" i="26"/>
  <c r="DI231" i="26"/>
  <c r="EV231" i="26"/>
  <c r="AP231" i="26"/>
  <c r="BF231" i="26"/>
  <c r="EU231" i="26"/>
  <c r="DY231" i="26"/>
  <c r="CF231" i="26"/>
  <c r="BK231" i="26"/>
  <c r="BM231" i="26"/>
  <c r="AY231" i="26"/>
  <c r="BT231" i="26"/>
  <c r="CM231" i="26"/>
  <c r="CL231" i="26"/>
  <c r="CH231" i="26"/>
  <c r="CI231" i="26"/>
  <c r="EL231" i="26"/>
  <c r="EM231" i="26"/>
  <c r="O233" i="26"/>
  <c r="DU231" i="26"/>
  <c r="CU231" i="26"/>
  <c r="AF231" i="26"/>
  <c r="EB231" i="26"/>
  <c r="CO231" i="26"/>
  <c r="DA231" i="26"/>
  <c r="BI231" i="26"/>
  <c r="BG231" i="26"/>
  <c r="BR231" i="26"/>
  <c r="AJ231" i="26"/>
  <c r="AI231" i="26"/>
  <c r="EN231" i="26"/>
  <c r="AA232" i="26"/>
  <c r="EF231" i="26"/>
  <c r="DJ231" i="26"/>
  <c r="V232" i="26"/>
  <c r="EH231" i="26"/>
  <c r="CW231" i="26"/>
  <c r="AH231" i="26"/>
  <c r="CK231" i="26"/>
  <c r="AM231" i="26"/>
  <c r="AL231" i="26"/>
  <c r="BD231" i="26"/>
  <c r="BC231" i="26"/>
  <c r="CC231" i="26"/>
  <c r="BQ231" i="26"/>
  <c r="ET231" i="26"/>
  <c r="BE231" i="26"/>
  <c r="DW231" i="26"/>
  <c r="X232" i="26"/>
  <c r="AS231" i="26"/>
  <c r="CQ231" i="26"/>
  <c r="DL231" i="26"/>
  <c r="BO231" i="26"/>
  <c r="AU231" i="26"/>
  <c r="Y232" i="26"/>
  <c r="H382" i="26"/>
  <c r="G380" i="26"/>
  <c r="FA231" i="26" l="1"/>
  <c r="FD230" i="26"/>
  <c r="FC231" i="26" s="1"/>
  <c r="AW232" i="26"/>
  <c r="BV232" i="26"/>
  <c r="DW232" i="26"/>
  <c r="FB231" i="26"/>
  <c r="AY232" i="26"/>
  <c r="BK232" i="26"/>
  <c r="DL232" i="26"/>
  <c r="EH232" i="26"/>
  <c r="EJ232" i="26"/>
  <c r="CW232" i="26"/>
  <c r="BI232" i="26"/>
  <c r="DU232" i="26"/>
  <c r="BT232" i="26"/>
  <c r="EF232" i="26"/>
  <c r="N234" i="26"/>
  <c r="EN232" i="26"/>
  <c r="K234" i="26"/>
  <c r="K235" i="26" s="1"/>
  <c r="M234" i="26"/>
  <c r="CO232" i="26"/>
  <c r="CQ232" i="26"/>
  <c r="DE232" i="26"/>
  <c r="ED232" i="26"/>
  <c r="DS232" i="26"/>
  <c r="CC232" i="26"/>
  <c r="DA232" i="26"/>
  <c r="BO232" i="26"/>
  <c r="DN232" i="26"/>
  <c r="BA232" i="26"/>
  <c r="DJ232" i="26"/>
  <c r="CU232" i="26"/>
  <c r="CS232" i="26"/>
  <c r="AP232" i="26"/>
  <c r="BB232" i="26"/>
  <c r="CY232" i="26"/>
  <c r="BM232" i="26"/>
  <c r="AF232" i="26"/>
  <c r="AS232" i="26"/>
  <c r="AU232" i="26"/>
  <c r="CH232" i="26"/>
  <c r="EZ232" i="26"/>
  <c r="AM232" i="26"/>
  <c r="BW232" i="26"/>
  <c r="BW233" i="26" s="1"/>
  <c r="S233" i="26"/>
  <c r="Y233" i="26"/>
  <c r="R233" i="26"/>
  <c r="Q234" i="26" s="1"/>
  <c r="AK232" i="26"/>
  <c r="O234" i="26"/>
  <c r="CG232" i="26"/>
  <c r="DK232" i="26"/>
  <c r="ET232" i="26"/>
  <c r="DY232" i="26"/>
  <c r="AL232" i="26"/>
  <c r="BG232" i="26"/>
  <c r="CZ232" i="26"/>
  <c r="BE232" i="26"/>
  <c r="P234" i="26"/>
  <c r="FA232" i="26"/>
  <c r="ER232" i="26"/>
  <c r="EE232" i="26"/>
  <c r="BC232" i="26"/>
  <c r="EG232" i="26"/>
  <c r="AI232" i="26"/>
  <c r="EV232" i="26"/>
  <c r="W233" i="26"/>
  <c r="AZ232" i="26"/>
  <c r="CK232" i="26"/>
  <c r="BR232" i="26"/>
  <c r="EL232" i="26"/>
  <c r="CX232" i="26"/>
  <c r="EK232" i="26"/>
  <c r="CT232" i="26"/>
  <c r="DQ232" i="26"/>
  <c r="DR232" i="26"/>
  <c r="AH232" i="26"/>
  <c r="EC232" i="26"/>
  <c r="EB232" i="26"/>
  <c r="DT232" i="26"/>
  <c r="DT233" i="26" s="1"/>
  <c r="EA232" i="26"/>
  <c r="CR232" i="26"/>
  <c r="AG232" i="26"/>
  <c r="AN232" i="26"/>
  <c r="CL232" i="26"/>
  <c r="CB232" i="26"/>
  <c r="AE232" i="26"/>
  <c r="AJ232" i="26"/>
  <c r="CM232" i="26"/>
  <c r="AQ232" i="26"/>
  <c r="EQ232" i="26"/>
  <c r="EP232" i="26"/>
  <c r="BJ232" i="26"/>
  <c r="Z233" i="26"/>
  <c r="AR232" i="26"/>
  <c r="EI232" i="26"/>
  <c r="EI233" i="26" s="1"/>
  <c r="EM232" i="26"/>
  <c r="BH232" i="26"/>
  <c r="DI232" i="26"/>
  <c r="DD232" i="26"/>
  <c r="CJ232" i="26"/>
  <c r="BZ232" i="26"/>
  <c r="BY232" i="26"/>
  <c r="DP232" i="26"/>
  <c r="CD232" i="26"/>
  <c r="CA232" i="26"/>
  <c r="T233" i="26"/>
  <c r="U233" i="26"/>
  <c r="V233" i="26"/>
  <c r="BL232" i="26"/>
  <c r="DX232" i="26"/>
  <c r="DZ232" i="26"/>
  <c r="EW232" i="26"/>
  <c r="EX232" i="26"/>
  <c r="BQ232" i="26"/>
  <c r="CP232" i="26"/>
  <c r="CE232" i="26"/>
  <c r="CF232" i="26"/>
  <c r="AX232" i="26"/>
  <c r="EY232" i="26"/>
  <c r="DB232" i="26"/>
  <c r="AD232" i="26"/>
  <c r="AC232" i="26"/>
  <c r="AB232" i="26"/>
  <c r="AA233" i="26" s="1"/>
  <c r="ES232" i="26"/>
  <c r="X233" i="26"/>
  <c r="BD232" i="26"/>
  <c r="AO232" i="26"/>
  <c r="EO232" i="26"/>
  <c r="AV232" i="26"/>
  <c r="EU232" i="26"/>
  <c r="DC232" i="26"/>
  <c r="BN232" i="26"/>
  <c r="BS232" i="26"/>
  <c r="BF232" i="26"/>
  <c r="DG232" i="26"/>
  <c r="DF232" i="26"/>
  <c r="CV232" i="26"/>
  <c r="AT232" i="26"/>
  <c r="DM232" i="26"/>
  <c r="BP232" i="26"/>
  <c r="DO232" i="26"/>
  <c r="CI232" i="26"/>
  <c r="DV232" i="26"/>
  <c r="DV233" i="26" s="1"/>
  <c r="DH232" i="26"/>
  <c r="CN232" i="26"/>
  <c r="BU232" i="26"/>
  <c r="H383" i="26"/>
  <c r="G381" i="26"/>
  <c r="AX233" i="26" l="1"/>
  <c r="M235" i="26"/>
  <c r="FD231" i="26"/>
  <c r="FC232" i="26" s="1"/>
  <c r="FB232" i="26"/>
  <c r="DM233" i="26"/>
  <c r="BJ233" i="26"/>
  <c r="EG233" i="26"/>
  <c r="CP233" i="26"/>
  <c r="S234" i="26"/>
  <c r="EE233" i="26"/>
  <c r="N235" i="26"/>
  <c r="J235" i="26"/>
  <c r="J236" i="26" s="1"/>
  <c r="L235" i="26"/>
  <c r="BU233" i="26"/>
  <c r="CV233" i="26"/>
  <c r="CR233" i="26"/>
  <c r="BD233" i="26"/>
  <c r="BA233" i="26"/>
  <c r="DK233" i="26"/>
  <c r="CX233" i="26"/>
  <c r="CT233" i="26"/>
  <c r="BH233" i="26"/>
  <c r="EM233" i="26"/>
  <c r="DX233" i="26"/>
  <c r="BL233" i="26"/>
  <c r="AV233" i="26"/>
  <c r="BF233" i="26"/>
  <c r="AT233" i="26"/>
  <c r="BN233" i="26"/>
  <c r="CZ233" i="26"/>
  <c r="AM233" i="26"/>
  <c r="CI233" i="26"/>
  <c r="DR233" i="26"/>
  <c r="DA233" i="26"/>
  <c r="BB233" i="26"/>
  <c r="AL233" i="26"/>
  <c r="AK233" i="26"/>
  <c r="R234" i="26"/>
  <c r="Q235" i="26" s="1"/>
  <c r="EU233" i="26"/>
  <c r="EO233" i="26"/>
  <c r="AO233" i="26"/>
  <c r="DJ233" i="26"/>
  <c r="X234" i="26"/>
  <c r="DF233" i="26"/>
  <c r="BR233" i="26"/>
  <c r="O235" i="26"/>
  <c r="N236" i="26" s="1"/>
  <c r="CC233" i="26"/>
  <c r="EK233" i="26"/>
  <c r="ES233" i="26"/>
  <c r="CN233" i="26"/>
  <c r="AZ233" i="26"/>
  <c r="AI233" i="26"/>
  <c r="CF233" i="26"/>
  <c r="DZ233" i="26"/>
  <c r="AG233" i="26"/>
  <c r="EF233" i="26"/>
  <c r="CY233" i="26"/>
  <c r="CD233" i="26"/>
  <c r="EQ233" i="26"/>
  <c r="AD233" i="26"/>
  <c r="AF233" i="26"/>
  <c r="BI233" i="26"/>
  <c r="EL233" i="26"/>
  <c r="DY233" i="26"/>
  <c r="CL233" i="26"/>
  <c r="V234" i="26"/>
  <c r="CB233" i="26"/>
  <c r="CQ233" i="26"/>
  <c r="EH233" i="26"/>
  <c r="BG233" i="26"/>
  <c r="DH233" i="26"/>
  <c r="BS233" i="26"/>
  <c r="EX233" i="26"/>
  <c r="EB233" i="26"/>
  <c r="AP233" i="26"/>
  <c r="DC233" i="26"/>
  <c r="BC233" i="26"/>
  <c r="BK233" i="26"/>
  <c r="BK234" i="26" s="1"/>
  <c r="AU233" i="26"/>
  <c r="AJ233" i="26"/>
  <c r="BM233" i="26"/>
  <c r="P235" i="26"/>
  <c r="BT233" i="26"/>
  <c r="DB233" i="26"/>
  <c r="AS233" i="26"/>
  <c r="AR233" i="26"/>
  <c r="DU233" i="26"/>
  <c r="DU234" i="26" s="1"/>
  <c r="EW233" i="26"/>
  <c r="DL233" i="26"/>
  <c r="EC233" i="26"/>
  <c r="ED233" i="26"/>
  <c r="CW233" i="26"/>
  <c r="AH233" i="26"/>
  <c r="DO233" i="26"/>
  <c r="DN233" i="26"/>
  <c r="DP233" i="26"/>
  <c r="DE233" i="26"/>
  <c r="EP233" i="26"/>
  <c r="CG233" i="26"/>
  <c r="BY233" i="26"/>
  <c r="BX233" i="26"/>
  <c r="AN233" i="26"/>
  <c r="BQ233" i="26"/>
  <c r="BP233" i="26"/>
  <c r="BZ233" i="26"/>
  <c r="AQ233" i="26"/>
  <c r="BV233" i="26"/>
  <c r="DQ233" i="26"/>
  <c r="EY233" i="26"/>
  <c r="AY233" i="26"/>
  <c r="CM233" i="26"/>
  <c r="CU233" i="26"/>
  <c r="U234" i="26"/>
  <c r="CJ233" i="26"/>
  <c r="Z234" i="26"/>
  <c r="CH233" i="26"/>
  <c r="DD233" i="26"/>
  <c r="ET233" i="26"/>
  <c r="EN233" i="26"/>
  <c r="CO233" i="26"/>
  <c r="CE233" i="26"/>
  <c r="BO233" i="26"/>
  <c r="DI233" i="26"/>
  <c r="DS233" i="26"/>
  <c r="DG233" i="26"/>
  <c r="T234" i="26"/>
  <c r="EJ233" i="26"/>
  <c r="EZ233" i="26"/>
  <c r="BE233" i="26"/>
  <c r="CK233" i="26"/>
  <c r="AB233" i="26"/>
  <c r="AA234" i="26" s="1"/>
  <c r="CS233" i="26"/>
  <c r="ER233" i="26"/>
  <c r="AW233" i="26"/>
  <c r="Y234" i="26"/>
  <c r="DW233" i="26"/>
  <c r="AC233" i="26"/>
  <c r="CA233" i="26"/>
  <c r="EV233" i="26"/>
  <c r="AE233" i="26"/>
  <c r="EA233" i="26"/>
  <c r="W234" i="26"/>
  <c r="H384" i="26"/>
  <c r="G382" i="26"/>
  <c r="M236" i="26" l="1"/>
  <c r="EJ234" i="26"/>
  <c r="K236" i="26"/>
  <c r="J237" i="26" s="1"/>
  <c r="EH234" i="26"/>
  <c r="EF234" i="26"/>
  <c r="AW234" i="26"/>
  <c r="FD232" i="26"/>
  <c r="FC233" i="26" s="1"/>
  <c r="DS234" i="26"/>
  <c r="BE234" i="26"/>
  <c r="L236" i="26"/>
  <c r="FB233" i="26"/>
  <c r="CQ234" i="26"/>
  <c r="FA233" i="26"/>
  <c r="EZ234" i="26" s="1"/>
  <c r="BI234" i="26"/>
  <c r="CW234" i="26"/>
  <c r="DW234" i="26"/>
  <c r="CE234" i="26"/>
  <c r="R235" i="26"/>
  <c r="Q236" i="26" s="1"/>
  <c r="AK234" i="26"/>
  <c r="EN234" i="26"/>
  <c r="CS234" i="26"/>
  <c r="CU234" i="26"/>
  <c r="BG234" i="26"/>
  <c r="BX234" i="26"/>
  <c r="AL234" i="26"/>
  <c r="CY234" i="26"/>
  <c r="W235" i="26"/>
  <c r="EA234" i="26"/>
  <c r="BM234" i="26"/>
  <c r="EV234" i="26"/>
  <c r="AE234" i="26"/>
  <c r="AU234" i="26"/>
  <c r="M237" i="26"/>
  <c r="BC234" i="26"/>
  <c r="ER234" i="26"/>
  <c r="ET234" i="26"/>
  <c r="BA234" i="26"/>
  <c r="AN234" i="26"/>
  <c r="DG234" i="26"/>
  <c r="ED234" i="26"/>
  <c r="EE234" i="26"/>
  <c r="BH234" i="26"/>
  <c r="DQ234" i="26"/>
  <c r="DI234" i="26"/>
  <c r="CZ234" i="26"/>
  <c r="EL234" i="26"/>
  <c r="AY234" i="26"/>
  <c r="AH234" i="26"/>
  <c r="CA234" i="26"/>
  <c r="EP234" i="26"/>
  <c r="DJ234" i="26"/>
  <c r="P236" i="26"/>
  <c r="CM234" i="26"/>
  <c r="BU234" i="26"/>
  <c r="AQ234" i="26"/>
  <c r="AO234" i="26"/>
  <c r="CK234" i="26"/>
  <c r="DD234" i="26"/>
  <c r="DM234" i="26"/>
  <c r="DY234" i="26"/>
  <c r="BJ234" i="26"/>
  <c r="AS234" i="26"/>
  <c r="CC234" i="26"/>
  <c r="EG234" i="26"/>
  <c r="EG235" i="26" s="1"/>
  <c r="DO234" i="26"/>
  <c r="EI234" i="26"/>
  <c r="DR234" i="26"/>
  <c r="U235" i="26"/>
  <c r="EQ234" i="26"/>
  <c r="BO234" i="26"/>
  <c r="ES234" i="26"/>
  <c r="DF234" i="26"/>
  <c r="O236" i="26"/>
  <c r="AX234" i="26"/>
  <c r="BY234" i="26"/>
  <c r="CG234" i="26"/>
  <c r="AV234" i="26"/>
  <c r="BB234" i="26"/>
  <c r="AC234" i="26"/>
  <c r="X235" i="26"/>
  <c r="DB234" i="26"/>
  <c r="CX234" i="26"/>
  <c r="AJ234" i="26"/>
  <c r="BL234" i="26"/>
  <c r="BN234" i="26"/>
  <c r="BF234" i="26"/>
  <c r="DV234" i="26"/>
  <c r="DL234" i="26"/>
  <c r="DK234" i="26"/>
  <c r="AR234" i="26"/>
  <c r="Z235" i="26"/>
  <c r="CJ234" i="26"/>
  <c r="DN234" i="26"/>
  <c r="EW234" i="26"/>
  <c r="EY234" i="26"/>
  <c r="CP234" i="26"/>
  <c r="CO234" i="26"/>
  <c r="AZ234" i="26"/>
  <c r="DC234" i="26"/>
  <c r="CI234" i="26"/>
  <c r="DH234" i="26"/>
  <c r="EK234" i="26"/>
  <c r="EB234" i="26"/>
  <c r="CB234" i="26"/>
  <c r="EO234" i="26"/>
  <c r="T235" i="26"/>
  <c r="CR234" i="26"/>
  <c r="BW234" i="26"/>
  <c r="BV234" i="26"/>
  <c r="FA234" i="26"/>
  <c r="AF234" i="26"/>
  <c r="BS234" i="26"/>
  <c r="BT234" i="26"/>
  <c r="S235" i="26"/>
  <c r="Y235" i="26"/>
  <c r="DZ234" i="26"/>
  <c r="AT234" i="26"/>
  <c r="CF234" i="26"/>
  <c r="BZ234" i="26"/>
  <c r="CD234" i="26"/>
  <c r="BD234" i="26"/>
  <c r="V235" i="26"/>
  <c r="EX234" i="26"/>
  <c r="AD234" i="26"/>
  <c r="EM234" i="26"/>
  <c r="CV234" i="26"/>
  <c r="AM234" i="26"/>
  <c r="DE234" i="26"/>
  <c r="DA234" i="26"/>
  <c r="CT234" i="26"/>
  <c r="EU234" i="26"/>
  <c r="DP234" i="26"/>
  <c r="CN234" i="26"/>
  <c r="CH234" i="26"/>
  <c r="AG234" i="26"/>
  <c r="BP234" i="26"/>
  <c r="DX234" i="26"/>
  <c r="EC234" i="26"/>
  <c r="DT234" i="26"/>
  <c r="AP234" i="26"/>
  <c r="AB234" i="26"/>
  <c r="BQ234" i="26"/>
  <c r="AI234" i="26"/>
  <c r="CL234" i="26"/>
  <c r="BR234" i="26"/>
  <c r="H385" i="26"/>
  <c r="G383" i="26"/>
  <c r="DT235" i="26" l="1"/>
  <c r="EI235" i="26"/>
  <c r="L237" i="26"/>
  <c r="BJ235" i="26"/>
  <c r="BF235" i="26"/>
  <c r="AV235" i="26"/>
  <c r="K237" i="26"/>
  <c r="L238" i="26" s="1"/>
  <c r="FD233" i="26"/>
  <c r="FC234" i="26" s="1"/>
  <c r="DV235" i="26"/>
  <c r="BH235" i="26"/>
  <c r="CT235" i="26"/>
  <c r="CF235" i="26"/>
  <c r="EF235" i="26"/>
  <c r="AT235" i="26"/>
  <c r="FB234" i="26"/>
  <c r="FA235" i="26" s="1"/>
  <c r="CL235" i="26"/>
  <c r="AD235" i="26"/>
  <c r="ET235" i="26"/>
  <c r="CX235" i="26"/>
  <c r="BL235" i="26"/>
  <c r="AK235" i="26"/>
  <c r="BN235" i="26"/>
  <c r="CV235" i="26"/>
  <c r="EO235" i="26"/>
  <c r="EE235" i="26"/>
  <c r="BB235" i="26"/>
  <c r="AP235" i="26"/>
  <c r="V236" i="26"/>
  <c r="ES235" i="26"/>
  <c r="DP235" i="26"/>
  <c r="DH235" i="26"/>
  <c r="CB235" i="26"/>
  <c r="AX235" i="26"/>
  <c r="EK235" i="26"/>
  <c r="DR235" i="26"/>
  <c r="BG235" i="26"/>
  <c r="AI235" i="26"/>
  <c r="DA235" i="26"/>
  <c r="EQ235" i="26"/>
  <c r="AG235" i="26"/>
  <c r="CH235" i="26"/>
  <c r="O237" i="26"/>
  <c r="CN235" i="26"/>
  <c r="AR235" i="26"/>
  <c r="DE235" i="26"/>
  <c r="DX235" i="26"/>
  <c r="ER235" i="26"/>
  <c r="BI235" i="26"/>
  <c r="P237" i="26"/>
  <c r="DI235" i="26"/>
  <c r="N237" i="26"/>
  <c r="BK235" i="26"/>
  <c r="Y236" i="26"/>
  <c r="DN235" i="26"/>
  <c r="BZ235" i="26"/>
  <c r="EP235" i="26"/>
  <c r="AY235" i="26"/>
  <c r="CY235" i="26"/>
  <c r="DK235" i="26"/>
  <c r="EH235" i="26"/>
  <c r="AQ235" i="26"/>
  <c r="DM235" i="26"/>
  <c r="CS235" i="26"/>
  <c r="EJ235" i="26"/>
  <c r="AO235" i="26"/>
  <c r="AW235" i="26"/>
  <c r="EC235" i="26"/>
  <c r="BM235" i="26"/>
  <c r="BT235" i="26"/>
  <c r="DB235" i="26"/>
  <c r="BV235" i="26"/>
  <c r="EV235" i="26"/>
  <c r="EZ235" i="26"/>
  <c r="EU235" i="26"/>
  <c r="EY235" i="26"/>
  <c r="EW235" i="26"/>
  <c r="BQ235" i="26"/>
  <c r="K238" i="26"/>
  <c r="AU235" i="26"/>
  <c r="DS235" i="26"/>
  <c r="DJ235" i="26"/>
  <c r="DZ235" i="26"/>
  <c r="DY235" i="26"/>
  <c r="AS235" i="26"/>
  <c r="BP235" i="26"/>
  <c r="BD235" i="26"/>
  <c r="BC235" i="26"/>
  <c r="CG235" i="26"/>
  <c r="CJ235" i="26"/>
  <c r="CI235" i="26"/>
  <c r="BR235" i="26"/>
  <c r="BW235" i="26"/>
  <c r="CW235" i="26"/>
  <c r="DO235" i="26"/>
  <c r="CR235" i="26"/>
  <c r="CQ235" i="26"/>
  <c r="BX235" i="26"/>
  <c r="T236" i="26"/>
  <c r="DD235" i="26"/>
  <c r="DC235" i="26"/>
  <c r="U236" i="26"/>
  <c r="W236" i="26"/>
  <c r="CD235" i="26"/>
  <c r="CC235" i="26"/>
  <c r="EN235" i="26"/>
  <c r="X236" i="26"/>
  <c r="AM235" i="26"/>
  <c r="AL235" i="26"/>
  <c r="DU235" i="26"/>
  <c r="DU236" i="26" s="1"/>
  <c r="BU235" i="26"/>
  <c r="S236" i="26"/>
  <c r="R236" i="26"/>
  <c r="BE235" i="26"/>
  <c r="AC235" i="26"/>
  <c r="BA235" i="26"/>
  <c r="AZ235" i="26"/>
  <c r="AN235" i="26"/>
  <c r="DL235" i="26"/>
  <c r="BO235" i="26"/>
  <c r="EM235" i="26"/>
  <c r="EL235" i="26"/>
  <c r="CU235" i="26"/>
  <c r="EB235" i="26"/>
  <c r="AH235" i="26"/>
  <c r="CZ235" i="26"/>
  <c r="AA235" i="26"/>
  <c r="AB235" i="26"/>
  <c r="ED235" i="26"/>
  <c r="DW235" i="26"/>
  <c r="CA235" i="26"/>
  <c r="CM235" i="26"/>
  <c r="BY235" i="26"/>
  <c r="DF235" i="26"/>
  <c r="AJ235" i="26"/>
  <c r="EA235" i="26"/>
  <c r="EX235" i="26"/>
  <c r="DG235" i="26"/>
  <c r="BS235" i="26"/>
  <c r="DQ235" i="26"/>
  <c r="CE235" i="26"/>
  <c r="AF235" i="26"/>
  <c r="CO235" i="26"/>
  <c r="CK235" i="26"/>
  <c r="CP235" i="26"/>
  <c r="AE235" i="26"/>
  <c r="H386" i="26"/>
  <c r="G384" i="26"/>
  <c r="J238" i="26" l="1"/>
  <c r="CU236" i="26"/>
  <c r="BI236" i="26"/>
  <c r="EF236" i="26"/>
  <c r="AU236" i="26"/>
  <c r="AW236" i="26"/>
  <c r="K239" i="26"/>
  <c r="BG236" i="26"/>
  <c r="BK236" i="26"/>
  <c r="CS236" i="26"/>
  <c r="EJ236" i="26"/>
  <c r="FD234" i="26"/>
  <c r="FC235" i="26" s="1"/>
  <c r="DS236" i="26"/>
  <c r="DQ236" i="26"/>
  <c r="J239" i="26"/>
  <c r="J240" i="26" s="1"/>
  <c r="ET236" i="26"/>
  <c r="FB235" i="26"/>
  <c r="FA236" i="26" s="1"/>
  <c r="BM236" i="26"/>
  <c r="CM236" i="26"/>
  <c r="AJ236" i="26"/>
  <c r="DO236" i="26"/>
  <c r="BL236" i="26"/>
  <c r="CA236" i="26"/>
  <c r="EP236" i="26"/>
  <c r="AH236" i="26"/>
  <c r="DG236" i="26"/>
  <c r="CG236" i="26"/>
  <c r="BS236" i="26"/>
  <c r="CZ236" i="26"/>
  <c r="AS236" i="26"/>
  <c r="DW236" i="26"/>
  <c r="AQ236" i="26"/>
  <c r="ER236" i="26"/>
  <c r="O238" i="26"/>
  <c r="BE236" i="26"/>
  <c r="AP236" i="26"/>
  <c r="N238" i="26"/>
  <c r="BH236" i="26"/>
  <c r="M238" i="26"/>
  <c r="EQ236" i="26"/>
  <c r="AX236" i="26"/>
  <c r="BJ236" i="26"/>
  <c r="AV236" i="26"/>
  <c r="BU236" i="26"/>
  <c r="DL236" i="26"/>
  <c r="ES236" i="26"/>
  <c r="DJ236" i="26"/>
  <c r="CC236" i="26"/>
  <c r="EI236" i="26"/>
  <c r="EG236" i="26"/>
  <c r="AR236" i="26"/>
  <c r="EH236" i="26"/>
  <c r="X237" i="26"/>
  <c r="ED236" i="26"/>
  <c r="U237" i="26"/>
  <c r="EA236" i="26"/>
  <c r="BY236" i="26"/>
  <c r="AT236" i="26"/>
  <c r="AN236" i="26"/>
  <c r="CY236" i="26"/>
  <c r="DC236" i="26"/>
  <c r="EU236" i="26"/>
  <c r="EX236" i="26"/>
  <c r="DY236" i="26"/>
  <c r="CH236" i="26"/>
  <c r="CV236" i="26"/>
  <c r="BW236" i="26"/>
  <c r="CO236" i="26"/>
  <c r="BA236" i="26"/>
  <c r="CK236" i="26"/>
  <c r="CI236" i="26"/>
  <c r="AC236" i="26"/>
  <c r="AE236" i="26"/>
  <c r="S237" i="26"/>
  <c r="DI236" i="26"/>
  <c r="EE236" i="26"/>
  <c r="EZ236" i="26"/>
  <c r="EV236" i="26"/>
  <c r="EC236" i="26"/>
  <c r="DT236" i="26"/>
  <c r="EM236" i="26"/>
  <c r="BF236" i="26"/>
  <c r="DP236" i="26"/>
  <c r="EL236" i="26"/>
  <c r="BD236" i="26"/>
  <c r="EN236" i="26"/>
  <c r="CN236" i="26"/>
  <c r="R237" i="26"/>
  <c r="Q237" i="26"/>
  <c r="EO236" i="26"/>
  <c r="EY236" i="26"/>
  <c r="CL236" i="26"/>
  <c r="BP236" i="26"/>
  <c r="BO236" i="26"/>
  <c r="BN236" i="26"/>
  <c r="DM236" i="26"/>
  <c r="BB236" i="26"/>
  <c r="CW236" i="26"/>
  <c r="CX236" i="26"/>
  <c r="DH236" i="26"/>
  <c r="CD236" i="26"/>
  <c r="AZ236" i="26"/>
  <c r="AK236" i="26"/>
  <c r="W237" i="26"/>
  <c r="DA236" i="26"/>
  <c r="AO236" i="26"/>
  <c r="AB236" i="26"/>
  <c r="CB236" i="26"/>
  <c r="EW236" i="26"/>
  <c r="AG236" i="26"/>
  <c r="DZ236" i="26"/>
  <c r="EK236" i="26"/>
  <c r="DF236" i="26"/>
  <c r="AA236" i="26"/>
  <c r="DR236" i="26"/>
  <c r="BR236" i="26"/>
  <c r="V237" i="26"/>
  <c r="AF236" i="26"/>
  <c r="DV236" i="26"/>
  <c r="BZ236" i="26"/>
  <c r="Z236" i="26"/>
  <c r="BX236" i="26"/>
  <c r="DX236" i="26"/>
  <c r="CQ236" i="26"/>
  <c r="CJ236" i="26"/>
  <c r="DE236" i="26"/>
  <c r="CP236" i="26"/>
  <c r="CT236" i="26"/>
  <c r="CT237" i="26" s="1"/>
  <c r="EB236" i="26"/>
  <c r="BQ236" i="26"/>
  <c r="AL236" i="26"/>
  <c r="DD236" i="26"/>
  <c r="CR236" i="26"/>
  <c r="BV236" i="26"/>
  <c r="DB236" i="26"/>
  <c r="BT236" i="26"/>
  <c r="AI236" i="26"/>
  <c r="AD236" i="26"/>
  <c r="DK236" i="26"/>
  <c r="AM236" i="26"/>
  <c r="T237" i="26"/>
  <c r="CE236" i="26"/>
  <c r="CF236" i="26"/>
  <c r="DN236" i="26"/>
  <c r="BC236" i="26"/>
  <c r="AY236" i="26"/>
  <c r="H387" i="26"/>
  <c r="G385" i="26"/>
  <c r="DR237" i="26" l="1"/>
  <c r="AV237" i="26"/>
  <c r="DT237" i="26"/>
  <c r="BJ237" i="26"/>
  <c r="BH237" i="26"/>
  <c r="BL237" i="26"/>
  <c r="DP237" i="26"/>
  <c r="FD235" i="26"/>
  <c r="FC236" i="26" s="1"/>
  <c r="FB236" i="26"/>
  <c r="AI237" i="26"/>
  <c r="EU237" i="26"/>
  <c r="BK237" i="26"/>
  <c r="BK238" i="26" s="1"/>
  <c r="AX237" i="26"/>
  <c r="AT237" i="26"/>
  <c r="AR237" i="26"/>
  <c r="DX237" i="26"/>
  <c r="BF237" i="26"/>
  <c r="N239" i="26"/>
  <c r="EQ237" i="26"/>
  <c r="M239" i="26"/>
  <c r="T238" i="26"/>
  <c r="BI237" i="26"/>
  <c r="DV237" i="26"/>
  <c r="L239" i="26"/>
  <c r="K240" i="26" s="1"/>
  <c r="AW237" i="26"/>
  <c r="BT237" i="26"/>
  <c r="BV237" i="26"/>
  <c r="ER237" i="26"/>
  <c r="ES237" i="26"/>
  <c r="DK237" i="26"/>
  <c r="ET237" i="26"/>
  <c r="CB237" i="26"/>
  <c r="EI237" i="26"/>
  <c r="EH237" i="26"/>
  <c r="DZ237" i="26"/>
  <c r="AQ237" i="26"/>
  <c r="BG237" i="26"/>
  <c r="BG238" i="26" s="1"/>
  <c r="EB237" i="26"/>
  <c r="CN237" i="26"/>
  <c r="AU237" i="26"/>
  <c r="CJ237" i="26"/>
  <c r="AS237" i="26"/>
  <c r="BX237" i="26"/>
  <c r="BZ237" i="26"/>
  <c r="AD237" i="26"/>
  <c r="DN237" i="26"/>
  <c r="BC237" i="26"/>
  <c r="EE237" i="26"/>
  <c r="AO237" i="26"/>
  <c r="EG237" i="26"/>
  <c r="ED237" i="26"/>
  <c r="FA237" i="26"/>
  <c r="CX237" i="26"/>
  <c r="AP237" i="26"/>
  <c r="DB237" i="26"/>
  <c r="BA237" i="26"/>
  <c r="DH237" i="26"/>
  <c r="V238" i="26"/>
  <c r="BO237" i="26"/>
  <c r="CF237" i="26"/>
  <c r="CH237" i="26"/>
  <c r="CL237" i="26"/>
  <c r="BY237" i="26"/>
  <c r="CP237" i="26"/>
  <c r="AM237" i="26"/>
  <c r="AH237" i="26"/>
  <c r="CU237" i="26"/>
  <c r="DF237" i="26"/>
  <c r="DS237" i="26"/>
  <c r="CS237" i="26"/>
  <c r="EF237" i="26"/>
  <c r="EN237" i="26"/>
  <c r="BE237" i="26"/>
  <c r="BQ237" i="26"/>
  <c r="AA237" i="26"/>
  <c r="CA237" i="26"/>
  <c r="BN237" i="26"/>
  <c r="BM237" i="26"/>
  <c r="DE237" i="26"/>
  <c r="EK237" i="26"/>
  <c r="EJ237" i="26"/>
  <c r="CY237" i="26"/>
  <c r="Z237" i="26"/>
  <c r="Y237" i="26"/>
  <c r="CK237" i="26"/>
  <c r="DG237" i="26"/>
  <c r="CQ237" i="26"/>
  <c r="BU237" i="26"/>
  <c r="DC237" i="26"/>
  <c r="DI237" i="26"/>
  <c r="DJ237" i="26"/>
  <c r="CW237" i="26"/>
  <c r="BP237" i="26"/>
  <c r="EM237" i="26"/>
  <c r="AL237" i="26"/>
  <c r="AK237" i="26"/>
  <c r="CM237" i="26"/>
  <c r="CE237" i="26"/>
  <c r="EW237" i="26"/>
  <c r="EV237" i="26"/>
  <c r="AZ237" i="26"/>
  <c r="CC237" i="26"/>
  <c r="EY237" i="26"/>
  <c r="EZ237" i="26"/>
  <c r="AE237" i="26"/>
  <c r="AG237" i="26"/>
  <c r="AF237" i="26"/>
  <c r="DW237" i="26"/>
  <c r="BB237" i="26"/>
  <c r="EO237" i="26"/>
  <c r="EP237" i="26"/>
  <c r="BD237" i="26"/>
  <c r="CR237" i="26"/>
  <c r="AB237" i="26"/>
  <c r="EA237" i="26"/>
  <c r="DL237" i="26"/>
  <c r="Q238" i="26"/>
  <c r="P238" i="26"/>
  <c r="DD237" i="26"/>
  <c r="CI237" i="26"/>
  <c r="AJ237" i="26"/>
  <c r="EX237" i="26"/>
  <c r="R238" i="26"/>
  <c r="CO237" i="26"/>
  <c r="EC237" i="26"/>
  <c r="EL237" i="26"/>
  <c r="AY237" i="26"/>
  <c r="U238" i="26"/>
  <c r="BR237" i="26"/>
  <c r="DY237" i="26"/>
  <c r="BW237" i="26"/>
  <c r="CG237" i="26"/>
  <c r="DU237" i="26"/>
  <c r="CD237" i="26"/>
  <c r="DO237" i="26"/>
  <c r="BS237" i="26"/>
  <c r="DA237" i="26"/>
  <c r="CV237" i="26"/>
  <c r="DM237" i="26"/>
  <c r="CZ237" i="26"/>
  <c r="W238" i="26"/>
  <c r="AN237" i="26"/>
  <c r="S238" i="26"/>
  <c r="DQ237" i="26"/>
  <c r="AC237" i="26"/>
  <c r="H388" i="26"/>
  <c r="G386" i="26"/>
  <c r="BI238" i="26" l="1"/>
  <c r="DQ238" i="26"/>
  <c r="DS238" i="26"/>
  <c r="FD236" i="26"/>
  <c r="FC237" i="26" s="1"/>
  <c r="U239" i="26"/>
  <c r="AW238" i="26"/>
  <c r="FB237" i="26"/>
  <c r="AQ238" i="26"/>
  <c r="M240" i="26"/>
  <c r="L240" i="26"/>
  <c r="DW238" i="26"/>
  <c r="BJ238" i="26"/>
  <c r="BJ239" i="26" s="1"/>
  <c r="BU238" i="26"/>
  <c r="DO238" i="26"/>
  <c r="ET238" i="26"/>
  <c r="CG238" i="26"/>
  <c r="AV238" i="26"/>
  <c r="ES238" i="26"/>
  <c r="CB238" i="26"/>
  <c r="DY238" i="26"/>
  <c r="EH238" i="26"/>
  <c r="ER238" i="26"/>
  <c r="EA238" i="26"/>
  <c r="BD238" i="26"/>
  <c r="AU238" i="26"/>
  <c r="CT238" i="26"/>
  <c r="AT238" i="26"/>
  <c r="AR238" i="26"/>
  <c r="BH238" i="26"/>
  <c r="BH239" i="26" s="1"/>
  <c r="BF238" i="26"/>
  <c r="BW238" i="26"/>
  <c r="AS238" i="26"/>
  <c r="CA238" i="26"/>
  <c r="AP238" i="26"/>
  <c r="EE238" i="26"/>
  <c r="BY238" i="26"/>
  <c r="BT238" i="26"/>
  <c r="CM238" i="26"/>
  <c r="CV238" i="26"/>
  <c r="CK238" i="26"/>
  <c r="DM238" i="26"/>
  <c r="EC238" i="26"/>
  <c r="AN238" i="26"/>
  <c r="EF238" i="26"/>
  <c r="S239" i="26"/>
  <c r="CR238" i="26"/>
  <c r="CO238" i="26"/>
  <c r="BB238" i="26"/>
  <c r="DK238" i="26"/>
  <c r="EX238" i="26"/>
  <c r="CD238" i="26"/>
  <c r="EG238" i="26"/>
  <c r="AH238" i="26"/>
  <c r="DJ238" i="26"/>
  <c r="BN238" i="26"/>
  <c r="AJ238" i="26"/>
  <c r="EL238" i="26"/>
  <c r="BQ238" i="26"/>
  <c r="DG238" i="26"/>
  <c r="CF238" i="26"/>
  <c r="AD238" i="26"/>
  <c r="CP238" i="26"/>
  <c r="EO238" i="26"/>
  <c r="Z238" i="26"/>
  <c r="DD238" i="26"/>
  <c r="BP238" i="26"/>
  <c r="BR238" i="26"/>
  <c r="EB238" i="26"/>
  <c r="BO238" i="26"/>
  <c r="DA238" i="26"/>
  <c r="AY238" i="26"/>
  <c r="BZ238" i="26"/>
  <c r="DP238" i="26"/>
  <c r="R239" i="26"/>
  <c r="EV238" i="26"/>
  <c r="EU238" i="26"/>
  <c r="CW238" i="26"/>
  <c r="EN238" i="26"/>
  <c r="EW238" i="26"/>
  <c r="EP238" i="26"/>
  <c r="DI238" i="26"/>
  <c r="DH238" i="26"/>
  <c r="BA238" i="26"/>
  <c r="DB238" i="26"/>
  <c r="DF238" i="26"/>
  <c r="CI238" i="26"/>
  <c r="CH238" i="26"/>
  <c r="CE238" i="26"/>
  <c r="DC238" i="26"/>
  <c r="DZ238" i="26"/>
  <c r="Y238" i="26"/>
  <c r="X238" i="26"/>
  <c r="W239" i="26" s="1"/>
  <c r="BM238" i="26"/>
  <c r="BL238" i="26"/>
  <c r="DN238" i="26"/>
  <c r="BS238" i="26"/>
  <c r="AG238" i="26"/>
  <c r="CL238" i="26"/>
  <c r="CJ238" i="26"/>
  <c r="P239" i="26"/>
  <c r="O239" i="26"/>
  <c r="BE238" i="26"/>
  <c r="CY238" i="26"/>
  <c r="CN238" i="26"/>
  <c r="Q239" i="26"/>
  <c r="AF238" i="26"/>
  <c r="AE238" i="26"/>
  <c r="AK238" i="26"/>
  <c r="ED238" i="26"/>
  <c r="AA238" i="26"/>
  <c r="AO238" i="26"/>
  <c r="DL238" i="26"/>
  <c r="BV238" i="26"/>
  <c r="AL238" i="26"/>
  <c r="CX238" i="26"/>
  <c r="EJ238" i="26"/>
  <c r="EI238" i="26"/>
  <c r="CZ238" i="26"/>
  <c r="DR238" i="26"/>
  <c r="DR239" i="26" s="1"/>
  <c r="J241" i="26"/>
  <c r="EK238" i="26"/>
  <c r="DU238" i="26"/>
  <c r="DT238" i="26"/>
  <c r="AC238" i="26"/>
  <c r="AB238" i="26"/>
  <c r="EZ238" i="26"/>
  <c r="FA238" i="26"/>
  <c r="DV238" i="26"/>
  <c r="EQ238" i="26"/>
  <c r="AM238" i="26"/>
  <c r="T239" i="26"/>
  <c r="EY238" i="26"/>
  <c r="DE238" i="26"/>
  <c r="V239" i="26"/>
  <c r="DX238" i="26"/>
  <c r="CC238" i="26"/>
  <c r="EM238" i="26"/>
  <c r="CQ238" i="26"/>
  <c r="CU238" i="26"/>
  <c r="CS238" i="26"/>
  <c r="BX238" i="26"/>
  <c r="AZ238" i="26"/>
  <c r="AI238" i="26"/>
  <c r="BC238" i="26"/>
  <c r="AX238" i="26"/>
  <c r="H389" i="26"/>
  <c r="G387" i="26"/>
  <c r="L241" i="26" l="1"/>
  <c r="BK239" i="26"/>
  <c r="FD237" i="26"/>
  <c r="FC238" i="26" s="1"/>
  <c r="K241" i="26"/>
  <c r="FB238" i="26"/>
  <c r="FA239" i="26" s="1"/>
  <c r="DP239" i="26"/>
  <c r="ES239" i="26"/>
  <c r="AV239" i="26"/>
  <c r="DX239" i="26"/>
  <c r="DZ239" i="26"/>
  <c r="AR239" i="26"/>
  <c r="AT239" i="26"/>
  <c r="CL239" i="26"/>
  <c r="AI239" i="26"/>
  <c r="ET239" i="26"/>
  <c r="BI239" i="26"/>
  <c r="BJ240" i="26" s="1"/>
  <c r="BV239" i="26"/>
  <c r="BE239" i="26"/>
  <c r="BX239" i="26"/>
  <c r="AU239" i="26"/>
  <c r="AS239" i="26"/>
  <c r="T240" i="26"/>
  <c r="BZ239" i="26"/>
  <c r="EB239" i="26"/>
  <c r="AQ239" i="26"/>
  <c r="CN239" i="26"/>
  <c r="CS239" i="26"/>
  <c r="AO239" i="26"/>
  <c r="ED239" i="26"/>
  <c r="BG239" i="26"/>
  <c r="CU239" i="26"/>
  <c r="CC239" i="26"/>
  <c r="EF239" i="26"/>
  <c r="CQ239" i="26"/>
  <c r="EQ239" i="26"/>
  <c r="EG239" i="26"/>
  <c r="DL239" i="26"/>
  <c r="J242" i="26"/>
  <c r="CE239" i="26"/>
  <c r="CH239" i="26"/>
  <c r="CO239" i="26"/>
  <c r="BP239" i="26"/>
  <c r="DE239" i="26"/>
  <c r="AX239" i="26"/>
  <c r="EM239" i="26"/>
  <c r="BL239" i="26"/>
  <c r="BK240" i="26" s="1"/>
  <c r="BN239" i="26"/>
  <c r="CG239" i="26"/>
  <c r="EO239" i="26"/>
  <c r="EC239" i="26"/>
  <c r="CA239" i="26"/>
  <c r="BQ239" i="26"/>
  <c r="AG239" i="26"/>
  <c r="BY239" i="26"/>
  <c r="BS239" i="26"/>
  <c r="DH239" i="26"/>
  <c r="CR239" i="26"/>
  <c r="DC239" i="26"/>
  <c r="U240" i="26"/>
  <c r="AZ239" i="26"/>
  <c r="DQ239" i="26"/>
  <c r="Z239" i="26"/>
  <c r="CJ239" i="26"/>
  <c r="BO239" i="26"/>
  <c r="BU239" i="26"/>
  <c r="AJ239" i="26"/>
  <c r="EY239" i="26"/>
  <c r="Q240" i="26"/>
  <c r="AC239" i="26"/>
  <c r="EE239" i="26"/>
  <c r="AL239" i="26"/>
  <c r="CY239" i="26"/>
  <c r="Y239" i="26"/>
  <c r="EU239" i="26"/>
  <c r="EI239" i="26"/>
  <c r="EH239" i="26"/>
  <c r="DB239" i="26"/>
  <c r="EX239" i="26"/>
  <c r="BD239" i="26"/>
  <c r="BC239" i="26"/>
  <c r="EZ239" i="26"/>
  <c r="EJ239" i="26"/>
  <c r="DA239" i="26"/>
  <c r="AB239" i="26"/>
  <c r="CX239" i="26"/>
  <c r="CD239" i="26"/>
  <c r="AY239" i="26"/>
  <c r="DW239" i="26"/>
  <c r="DD239" i="26"/>
  <c r="DY239" i="26"/>
  <c r="EN239" i="26"/>
  <c r="S240" i="26"/>
  <c r="BA239" i="26"/>
  <c r="CW239" i="26"/>
  <c r="DU239" i="26"/>
  <c r="DI239" i="26"/>
  <c r="EV239" i="26"/>
  <c r="CT239" i="26"/>
  <c r="EP239" i="26"/>
  <c r="R240" i="26"/>
  <c r="EK239" i="26"/>
  <c r="O240" i="26"/>
  <c r="N240" i="26"/>
  <c r="DO239" i="26"/>
  <c r="DN239" i="26"/>
  <c r="BB239" i="26"/>
  <c r="BF239" i="26"/>
  <c r="P240" i="26"/>
  <c r="CM239" i="26"/>
  <c r="BW239" i="26"/>
  <c r="CV239" i="26"/>
  <c r="K242" i="26"/>
  <c r="AA239" i="26"/>
  <c r="EL239" i="26"/>
  <c r="CB239" i="26"/>
  <c r="CI239" i="26"/>
  <c r="CF239" i="26"/>
  <c r="AN239" i="26"/>
  <c r="DK239" i="26"/>
  <c r="BR239" i="26"/>
  <c r="AM239" i="26"/>
  <c r="EA239" i="26"/>
  <c r="AW239" i="26"/>
  <c r="AP239" i="26"/>
  <c r="AH239" i="26"/>
  <c r="AK239" i="26"/>
  <c r="DF239" i="26"/>
  <c r="DG239" i="26"/>
  <c r="BT239" i="26"/>
  <c r="DT239" i="26"/>
  <c r="DS239" i="26"/>
  <c r="DM239" i="26"/>
  <c r="V240" i="26"/>
  <c r="AE239" i="26"/>
  <c r="ER239" i="26"/>
  <c r="BM239" i="26"/>
  <c r="CK239" i="26"/>
  <c r="DJ239" i="26"/>
  <c r="CP239" i="26"/>
  <c r="DV239" i="26"/>
  <c r="CZ239" i="26"/>
  <c r="AF239" i="26"/>
  <c r="X239" i="26"/>
  <c r="EW239" i="26"/>
  <c r="AD239" i="26"/>
  <c r="H390" i="26"/>
  <c r="G388" i="26"/>
  <c r="DY240" i="26" l="1"/>
  <c r="CM240" i="26"/>
  <c r="DQ240" i="26"/>
  <c r="BY240" i="26"/>
  <c r="FD238" i="26"/>
  <c r="FC239" i="26" s="1"/>
  <c r="BI240" i="26"/>
  <c r="FB239" i="26"/>
  <c r="AU240" i="26"/>
  <c r="AS240" i="26"/>
  <c r="BW240" i="26"/>
  <c r="ET240" i="26"/>
  <c r="EA240" i="26"/>
  <c r="ER240" i="26"/>
  <c r="AR240" i="26"/>
  <c r="CT240" i="26"/>
  <c r="AT240" i="26"/>
  <c r="BH240" i="26"/>
  <c r="BI241" i="26" s="1"/>
  <c r="AP240" i="26"/>
  <c r="CK240" i="26"/>
  <c r="EC240" i="26"/>
  <c r="EE240" i="26"/>
  <c r="AH240" i="26"/>
  <c r="CR240" i="26"/>
  <c r="CP240" i="26"/>
  <c r="CD240" i="26"/>
  <c r="X240" i="26"/>
  <c r="AK240" i="26"/>
  <c r="BM240" i="26"/>
  <c r="EN240" i="26"/>
  <c r="BP240" i="26"/>
  <c r="DP240" i="26"/>
  <c r="DR240" i="26"/>
  <c r="CF240" i="26"/>
  <c r="BZ240" i="26"/>
  <c r="CB240" i="26"/>
  <c r="EW240" i="26"/>
  <c r="EP240" i="26"/>
  <c r="BJ241" i="26"/>
  <c r="BT240" i="26"/>
  <c r="EF240" i="26"/>
  <c r="AA240" i="26"/>
  <c r="CZ240" i="26"/>
  <c r="DM240" i="26"/>
  <c r="ED240" i="26"/>
  <c r="AY240" i="26"/>
  <c r="BO240" i="26"/>
  <c r="DD240" i="26"/>
  <c r="EL240" i="26"/>
  <c r="EQ240" i="26"/>
  <c r="T241" i="26"/>
  <c r="BB240" i="26"/>
  <c r="AM240" i="26"/>
  <c r="DF240" i="26"/>
  <c r="Q241" i="26"/>
  <c r="AD240" i="26"/>
  <c r="CG240" i="26"/>
  <c r="EB240" i="26"/>
  <c r="DJ240" i="26"/>
  <c r="CA240" i="26"/>
  <c r="CU240" i="26"/>
  <c r="DC240" i="26"/>
  <c r="CW240" i="26"/>
  <c r="DT240" i="26"/>
  <c r="S241" i="26"/>
  <c r="CL240" i="26"/>
  <c r="AF240" i="26"/>
  <c r="BD240" i="26"/>
  <c r="DV240" i="26"/>
  <c r="BL240" i="26"/>
  <c r="O241" i="26"/>
  <c r="DB240" i="26"/>
  <c r="DL240" i="26"/>
  <c r="DE240" i="26"/>
  <c r="BC240" i="26"/>
  <c r="CJ240" i="26"/>
  <c r="CI240" i="26"/>
  <c r="BF240" i="26"/>
  <c r="BG240" i="26"/>
  <c r="AO240" i="26"/>
  <c r="AW240" i="26"/>
  <c r="AV240" i="26"/>
  <c r="BA240" i="26"/>
  <c r="DW240" i="26"/>
  <c r="DN240" i="26"/>
  <c r="EX240" i="26"/>
  <c r="DO240" i="26"/>
  <c r="EV240" i="26"/>
  <c r="DS240" i="26"/>
  <c r="N241" i="26"/>
  <c r="M241" i="26"/>
  <c r="DI240" i="26"/>
  <c r="CX240" i="26"/>
  <c r="Y240" i="26"/>
  <c r="AB240" i="26"/>
  <c r="AG240" i="26"/>
  <c r="CC240" i="26"/>
  <c r="CQ240" i="26"/>
  <c r="AQ240" i="26"/>
  <c r="BU240" i="26"/>
  <c r="DG240" i="26"/>
  <c r="BX240" i="26"/>
  <c r="EK240" i="26"/>
  <c r="BN240" i="26"/>
  <c r="AZ240" i="26"/>
  <c r="AI240" i="26"/>
  <c r="EH240" i="26"/>
  <c r="EG240" i="26"/>
  <c r="CV240" i="26"/>
  <c r="CO240" i="26"/>
  <c r="BE240" i="26"/>
  <c r="DA240" i="26"/>
  <c r="EI240" i="26"/>
  <c r="BR240" i="26"/>
  <c r="BQ240" i="26"/>
  <c r="EO240" i="26"/>
  <c r="DK240" i="26"/>
  <c r="CH240" i="26"/>
  <c r="CS240" i="26"/>
  <c r="DU240" i="26"/>
  <c r="ES240" i="26"/>
  <c r="FA240" i="26"/>
  <c r="AN240" i="26"/>
  <c r="R241" i="26"/>
  <c r="EU240" i="26"/>
  <c r="BS240" i="26"/>
  <c r="AX240" i="26"/>
  <c r="P241" i="26"/>
  <c r="DH240" i="26"/>
  <c r="W240" i="26"/>
  <c r="W241" i="26" s="1"/>
  <c r="CN240" i="26"/>
  <c r="BV240" i="26"/>
  <c r="DX240" i="26"/>
  <c r="J243" i="26"/>
  <c r="CE240" i="26"/>
  <c r="DZ240" i="26"/>
  <c r="AL240" i="26"/>
  <c r="EJ240" i="26"/>
  <c r="U241" i="26"/>
  <c r="AE240" i="26"/>
  <c r="EM240" i="26"/>
  <c r="EY240" i="26"/>
  <c r="Z240" i="26"/>
  <c r="CY240" i="26"/>
  <c r="AC240" i="26"/>
  <c r="EZ240" i="26"/>
  <c r="AJ240" i="26"/>
  <c r="H391" i="26"/>
  <c r="G389" i="26"/>
  <c r="AT241" i="26" l="1"/>
  <c r="AQ241" i="26"/>
  <c r="AS241" i="26"/>
  <c r="CL241" i="26"/>
  <c r="FD239" i="26"/>
  <c r="FC240" i="26" s="1"/>
  <c r="ES241" i="26"/>
  <c r="FB240" i="26"/>
  <c r="BX241" i="26"/>
  <c r="EB241" i="26"/>
  <c r="CQ241" i="26"/>
  <c r="ED241" i="26"/>
  <c r="EM241" i="26"/>
  <c r="EO241" i="26"/>
  <c r="CE241" i="26"/>
  <c r="CY241" i="26"/>
  <c r="BL241" i="26"/>
  <c r="CC241" i="26"/>
  <c r="AN241" i="26"/>
  <c r="AL241" i="26"/>
  <c r="EW241" i="26"/>
  <c r="P242" i="26"/>
  <c r="DQ241" i="26"/>
  <c r="DK241" i="26"/>
  <c r="BZ241" i="26"/>
  <c r="CK241" i="26"/>
  <c r="BN241" i="26"/>
  <c r="DH241" i="26"/>
  <c r="EC241" i="26"/>
  <c r="BK241" i="26"/>
  <c r="EQ241" i="26"/>
  <c r="DA241" i="26"/>
  <c r="AG241" i="26"/>
  <c r="EE241" i="26"/>
  <c r="Z241" i="26"/>
  <c r="AX241" i="26"/>
  <c r="DS241" i="26"/>
  <c r="CN241" i="26"/>
  <c r="AE241" i="26"/>
  <c r="BV241" i="26"/>
  <c r="CH241" i="26"/>
  <c r="DE241" i="26"/>
  <c r="DM241" i="26"/>
  <c r="BM241" i="26"/>
  <c r="DY241" i="26"/>
  <c r="EP241" i="26"/>
  <c r="BT241" i="26"/>
  <c r="BG241" i="26"/>
  <c r="CV241" i="26"/>
  <c r="DU241" i="26"/>
  <c r="CA241" i="26"/>
  <c r="AC241" i="26"/>
  <c r="DO241" i="26"/>
  <c r="R242" i="26"/>
  <c r="BH241" i="26"/>
  <c r="BI242" i="26" s="1"/>
  <c r="BA241" i="26"/>
  <c r="BE241" i="26"/>
  <c r="FA241" i="26"/>
  <c r="DW241" i="26"/>
  <c r="DV241" i="26"/>
  <c r="CB241" i="26"/>
  <c r="CF241" i="26"/>
  <c r="EY241" i="26"/>
  <c r="EH241" i="26"/>
  <c r="CW241" i="26"/>
  <c r="AI241" i="26"/>
  <c r="AZ241" i="26"/>
  <c r="N242" i="26"/>
  <c r="EJ241" i="26"/>
  <c r="BS241" i="26"/>
  <c r="AP241" i="26"/>
  <c r="DC241" i="26"/>
  <c r="AR241" i="26"/>
  <c r="AR242" i="26" s="1"/>
  <c r="BC241" i="26"/>
  <c r="EG241" i="26"/>
  <c r="EL241" i="26"/>
  <c r="AF241" i="26"/>
  <c r="BW241" i="26"/>
  <c r="BQ241" i="26"/>
  <c r="BP241" i="26"/>
  <c r="BB241" i="26"/>
  <c r="DL241" i="26"/>
  <c r="BR241" i="26"/>
  <c r="AB241" i="26"/>
  <c r="DB241" i="26"/>
  <c r="AH241" i="26"/>
  <c r="EK241" i="26"/>
  <c r="CD241" i="26"/>
  <c r="CS241" i="26"/>
  <c r="CR241" i="26"/>
  <c r="X241" i="26"/>
  <c r="AV241" i="26"/>
  <c r="AU241" i="26"/>
  <c r="AD241" i="26"/>
  <c r="EI241" i="26"/>
  <c r="DG241" i="26"/>
  <c r="O242" i="26"/>
  <c r="EV241" i="26"/>
  <c r="AW241" i="26"/>
  <c r="CG241" i="26"/>
  <c r="T242" i="26"/>
  <c r="BD241" i="26"/>
  <c r="Q242" i="26"/>
  <c r="EA241" i="26"/>
  <c r="DZ241" i="26"/>
  <c r="BY241" i="26"/>
  <c r="AK241" i="26"/>
  <c r="EN241" i="26"/>
  <c r="DT241" i="26"/>
  <c r="AM241" i="26"/>
  <c r="AA241" i="26"/>
  <c r="BO241" i="26"/>
  <c r="CU241" i="26"/>
  <c r="DJ241" i="26"/>
  <c r="EF241" i="26"/>
  <c r="Y241" i="26"/>
  <c r="V241" i="26"/>
  <c r="V242" i="26" s="1"/>
  <c r="CT241" i="26"/>
  <c r="CZ241" i="26"/>
  <c r="CO241" i="26"/>
  <c r="BU241" i="26"/>
  <c r="CX241" i="26"/>
  <c r="EX241" i="26"/>
  <c r="AO241" i="26"/>
  <c r="DD241" i="26"/>
  <c r="DI241" i="26"/>
  <c r="AY241" i="26"/>
  <c r="CP241" i="26"/>
  <c r="AJ241" i="26"/>
  <c r="DX241" i="26"/>
  <c r="EU241" i="26"/>
  <c r="ET241" i="26"/>
  <c r="M242" i="26"/>
  <c r="L242" i="26"/>
  <c r="S242" i="26"/>
  <c r="BF241" i="26"/>
  <c r="DR241" i="26"/>
  <c r="EZ241" i="26"/>
  <c r="ER241" i="26"/>
  <c r="DF241" i="26"/>
  <c r="CI241" i="26"/>
  <c r="CM241" i="26"/>
  <c r="DN241" i="26"/>
  <c r="CJ241" i="26"/>
  <c r="DP241" i="26"/>
  <c r="H392" i="26"/>
  <c r="G390" i="26"/>
  <c r="EC242" i="26" l="1"/>
  <c r="FD240" i="26"/>
  <c r="FC241" i="26" s="1"/>
  <c r="CD242" i="26"/>
  <c r="FB241" i="26"/>
  <c r="FA242" i="26" s="1"/>
  <c r="EN242" i="26"/>
  <c r="DP242" i="26"/>
  <c r="AS242" i="26"/>
  <c r="AM242" i="26"/>
  <c r="BK242" i="26"/>
  <c r="BM242" i="26"/>
  <c r="BJ242" i="26"/>
  <c r="BJ243" i="26" s="1"/>
  <c r="DN242" i="26"/>
  <c r="DX242" i="26"/>
  <c r="CV242" i="26"/>
  <c r="CZ242" i="26"/>
  <c r="ED242" i="26"/>
  <c r="EP242" i="26"/>
  <c r="EX242" i="26"/>
  <c r="CX242" i="26"/>
  <c r="DT242" i="26"/>
  <c r="BL242" i="26"/>
  <c r="AD242" i="26"/>
  <c r="AO242" i="26"/>
  <c r="BW242" i="26"/>
  <c r="AF242" i="26"/>
  <c r="BU242" i="26"/>
  <c r="BH242" i="26"/>
  <c r="BI243" i="26" s="1"/>
  <c r="DS242" i="26"/>
  <c r="CC242" i="26"/>
  <c r="BF242" i="26"/>
  <c r="AC242" i="26"/>
  <c r="O243" i="26"/>
  <c r="DL242" i="26"/>
  <c r="AA242" i="26"/>
  <c r="EI242" i="26"/>
  <c r="CF242" i="26"/>
  <c r="AI242" i="26"/>
  <c r="CH242" i="26"/>
  <c r="Q243" i="26"/>
  <c r="EO242" i="26"/>
  <c r="EU242" i="26"/>
  <c r="BD242" i="26"/>
  <c r="EZ242" i="26"/>
  <c r="CB242" i="26"/>
  <c r="DV242" i="26"/>
  <c r="CJ242" i="26"/>
  <c r="AQ242" i="26"/>
  <c r="AR243" i="26" s="1"/>
  <c r="CR242" i="26"/>
  <c r="Y242" i="26"/>
  <c r="BS242" i="26"/>
  <c r="BB242" i="26"/>
  <c r="S243" i="26"/>
  <c r="CE242" i="26"/>
  <c r="M243" i="26"/>
  <c r="DE242" i="26"/>
  <c r="R243" i="26"/>
  <c r="CG242" i="26"/>
  <c r="AH242" i="26"/>
  <c r="AY242" i="26"/>
  <c r="DB242" i="26"/>
  <c r="DI242" i="26"/>
  <c r="DU242" i="26"/>
  <c r="DG242" i="26"/>
  <c r="EJ242" i="26"/>
  <c r="AE242" i="26"/>
  <c r="BV242" i="26"/>
  <c r="CN242" i="26"/>
  <c r="CP242" i="26"/>
  <c r="BQ242" i="26"/>
  <c r="CT242" i="26"/>
  <c r="AL242" i="26"/>
  <c r="CA242" i="26"/>
  <c r="EK242" i="26"/>
  <c r="EW242" i="26"/>
  <c r="U242" i="26"/>
  <c r="U243" i="26" s="1"/>
  <c r="BG242" i="26"/>
  <c r="AJ242" i="26"/>
  <c r="AK242" i="26"/>
  <c r="EM242" i="26"/>
  <c r="ER242" i="26"/>
  <c r="EQ242" i="26"/>
  <c r="BY242" i="26"/>
  <c r="BZ242" i="26"/>
  <c r="EH242" i="26"/>
  <c r="DZ242" i="26"/>
  <c r="AZ242" i="26"/>
  <c r="EA242" i="26"/>
  <c r="EB242" i="26"/>
  <c r="BP242" i="26"/>
  <c r="AP242" i="26"/>
  <c r="EL242" i="26"/>
  <c r="EF242" i="26"/>
  <c r="EE242" i="26"/>
  <c r="Z242" i="26"/>
  <c r="L243" i="26"/>
  <c r="K243" i="26"/>
  <c r="BE242" i="26"/>
  <c r="W242" i="26"/>
  <c r="BT242" i="26"/>
  <c r="DJ242" i="26"/>
  <c r="AU242" i="26"/>
  <c r="AT242" i="26"/>
  <c r="EG242" i="26"/>
  <c r="CM242" i="26"/>
  <c r="CL242" i="26"/>
  <c r="AX242" i="26"/>
  <c r="DO242" i="26"/>
  <c r="AV242" i="26"/>
  <c r="AG242" i="26"/>
  <c r="DY242" i="26"/>
  <c r="AN242" i="26"/>
  <c r="DD242" i="26"/>
  <c r="DC242" i="26"/>
  <c r="CU242" i="26"/>
  <c r="BX242" i="26"/>
  <c r="AB242" i="26"/>
  <c r="DM242" i="26"/>
  <c r="CY242" i="26"/>
  <c r="CK242" i="26"/>
  <c r="CI242" i="26"/>
  <c r="ET242" i="26"/>
  <c r="BO242" i="26"/>
  <c r="DA242" i="26"/>
  <c r="X242" i="26"/>
  <c r="BN242" i="26"/>
  <c r="N243" i="26"/>
  <c r="DK242" i="26"/>
  <c r="BR242" i="26"/>
  <c r="EY242" i="26"/>
  <c r="DQ242" i="26"/>
  <c r="DR242" i="26"/>
  <c r="CQ242" i="26"/>
  <c r="AW242" i="26"/>
  <c r="CS242" i="26"/>
  <c r="ES242" i="26"/>
  <c r="BC242" i="26"/>
  <c r="CW242" i="26"/>
  <c r="DF242" i="26"/>
  <c r="CO242" i="26"/>
  <c r="EV242" i="26"/>
  <c r="P243" i="26"/>
  <c r="DH242" i="26"/>
  <c r="DW242" i="26"/>
  <c r="BA242" i="26"/>
  <c r="H393" i="26"/>
  <c r="G391" i="26"/>
  <c r="DO243" i="26" l="1"/>
  <c r="FD241" i="26"/>
  <c r="FC242" i="26" s="1"/>
  <c r="FB242" i="26"/>
  <c r="FA243" i="26" s="1"/>
  <c r="BL243" i="26"/>
  <c r="CY243" i="26"/>
  <c r="CW243" i="26"/>
  <c r="BK243" i="26"/>
  <c r="N244" i="26"/>
  <c r="CI243" i="26"/>
  <c r="EO243" i="26"/>
  <c r="CU243" i="26"/>
  <c r="AN243" i="26"/>
  <c r="P244" i="26"/>
  <c r="DA243" i="26"/>
  <c r="EY243" i="26"/>
  <c r="BG243" i="26"/>
  <c r="DT243" i="26"/>
  <c r="CD243" i="26"/>
  <c r="EV243" i="26"/>
  <c r="AG243" i="26"/>
  <c r="CC243" i="26"/>
  <c r="CB243" i="26"/>
  <c r="BE243" i="26"/>
  <c r="AP243" i="26"/>
  <c r="BV243" i="26"/>
  <c r="EN243" i="26"/>
  <c r="AE243" i="26"/>
  <c r="DF243" i="26"/>
  <c r="DM243" i="26"/>
  <c r="Z243" i="26"/>
  <c r="AB243" i="26"/>
  <c r="CG243" i="26"/>
  <c r="BR243" i="26"/>
  <c r="BC243" i="26"/>
  <c r="CE243" i="26"/>
  <c r="X243" i="26"/>
  <c r="DH243" i="26"/>
  <c r="DU243" i="26"/>
  <c r="R244" i="26"/>
  <c r="BT243" i="26"/>
  <c r="CS243" i="26"/>
  <c r="DC243" i="26"/>
  <c r="EB243" i="26"/>
  <c r="CF243" i="26"/>
  <c r="BU243" i="26"/>
  <c r="BA243" i="26"/>
  <c r="AT243" i="26"/>
  <c r="DR243" i="26"/>
  <c r="AQ243" i="26"/>
  <c r="AJ243" i="26"/>
  <c r="BX243" i="26"/>
  <c r="CL243" i="26"/>
  <c r="EL243" i="26"/>
  <c r="EK243" i="26"/>
  <c r="CQ243" i="26"/>
  <c r="AY243" i="26"/>
  <c r="CO243" i="26"/>
  <c r="AL243" i="26"/>
  <c r="T243" i="26"/>
  <c r="T244" i="26" s="1"/>
  <c r="AD243" i="26"/>
  <c r="AA243" i="26"/>
  <c r="DK243" i="26"/>
  <c r="EE243" i="26"/>
  <c r="BW243" i="26"/>
  <c r="EG243" i="26"/>
  <c r="EX243" i="26"/>
  <c r="DB243" i="26"/>
  <c r="AW243" i="26"/>
  <c r="ET243" i="26"/>
  <c r="BP243" i="26"/>
  <c r="ED243" i="26"/>
  <c r="EJ243" i="26"/>
  <c r="BF243" i="26"/>
  <c r="DY243" i="26"/>
  <c r="EW243" i="26"/>
  <c r="EZ243" i="26"/>
  <c r="DQ243" i="26"/>
  <c r="CM243" i="26"/>
  <c r="K244" i="26"/>
  <c r="J244" i="26"/>
  <c r="EH243" i="26"/>
  <c r="CK243" i="26"/>
  <c r="L244" i="26"/>
  <c r="Y243" i="26"/>
  <c r="BB243" i="26"/>
  <c r="AF243" i="26"/>
  <c r="CR243" i="26"/>
  <c r="DP243" i="26"/>
  <c r="EI243" i="26"/>
  <c r="BZ243" i="26"/>
  <c r="CA243" i="26"/>
  <c r="O244" i="26"/>
  <c r="AS243" i="26"/>
  <c r="AU243" i="26"/>
  <c r="BY243" i="26"/>
  <c r="CX243" i="26"/>
  <c r="DN243" i="26"/>
  <c r="BD243" i="26"/>
  <c r="CZ243" i="26"/>
  <c r="EU243" i="26"/>
  <c r="DJ243" i="26"/>
  <c r="EA243" i="26"/>
  <c r="BH243" i="26"/>
  <c r="CP243" i="26"/>
  <c r="BS243" i="26"/>
  <c r="DI243" i="26"/>
  <c r="EQ243" i="26"/>
  <c r="EP243" i="26"/>
  <c r="DS243" i="26"/>
  <c r="DW243" i="26"/>
  <c r="DV243" i="26"/>
  <c r="ES243" i="26"/>
  <c r="AO243" i="26"/>
  <c r="AH243" i="26"/>
  <c r="M244" i="26"/>
  <c r="EF243" i="26"/>
  <c r="CJ243" i="26"/>
  <c r="ER243" i="26"/>
  <c r="CN243" i="26"/>
  <c r="BN243" i="26"/>
  <c r="BM243" i="26"/>
  <c r="AV243" i="26"/>
  <c r="CV243" i="26"/>
  <c r="CV244" i="26" s="1"/>
  <c r="AZ243" i="26"/>
  <c r="DL243" i="26"/>
  <c r="DE243" i="26"/>
  <c r="AM243" i="26"/>
  <c r="AC243" i="26"/>
  <c r="V243" i="26"/>
  <c r="W243" i="26"/>
  <c r="EM243" i="26"/>
  <c r="AI243" i="26"/>
  <c r="AX243" i="26"/>
  <c r="DZ243" i="26"/>
  <c r="DG243" i="26"/>
  <c r="EC243" i="26"/>
  <c r="DX243" i="26"/>
  <c r="BO243" i="26"/>
  <c r="DD243" i="26"/>
  <c r="Q244" i="26"/>
  <c r="BQ243" i="26"/>
  <c r="CT243" i="26"/>
  <c r="AK243" i="26"/>
  <c r="CH243" i="26"/>
  <c r="H394" i="26"/>
  <c r="G392" i="26"/>
  <c r="BK244" i="26" l="1"/>
  <c r="O245" i="26"/>
  <c r="BJ244" i="26"/>
  <c r="FD242" i="26"/>
  <c r="FC243" i="26" s="1"/>
  <c r="M245" i="26"/>
  <c r="CX244" i="26"/>
  <c r="FB243" i="26"/>
  <c r="BH244" i="26"/>
  <c r="CZ244" i="26"/>
  <c r="DS244" i="26"/>
  <c r="CH244" i="26"/>
  <c r="EM244" i="26"/>
  <c r="CC244" i="26"/>
  <c r="AO244" i="26"/>
  <c r="BD244" i="26"/>
  <c r="BF244" i="26"/>
  <c r="Q245" i="26"/>
  <c r="DG244" i="26"/>
  <c r="BW244" i="26"/>
  <c r="AQ244" i="26"/>
  <c r="CD244" i="26"/>
  <c r="DN244" i="26"/>
  <c r="AC244" i="26"/>
  <c r="DL244" i="26"/>
  <c r="EZ244" i="26"/>
  <c r="AA244" i="26"/>
  <c r="AS244" i="26"/>
  <c r="CF244" i="26"/>
  <c r="BS244" i="26"/>
  <c r="Y244" i="26"/>
  <c r="X244" i="26"/>
  <c r="EC244" i="26"/>
  <c r="CT244" i="26"/>
  <c r="AM244" i="26"/>
  <c r="BQ244" i="26"/>
  <c r="AV244" i="26"/>
  <c r="BU244" i="26"/>
  <c r="CE244" i="26"/>
  <c r="BB244" i="26"/>
  <c r="DB244" i="26"/>
  <c r="AG244" i="26"/>
  <c r="AK244" i="26"/>
  <c r="J245" i="26"/>
  <c r="CN244" i="26"/>
  <c r="CL244" i="26"/>
  <c r="DD244" i="26"/>
  <c r="BV244" i="26"/>
  <c r="BC244" i="26"/>
  <c r="AZ244" i="26"/>
  <c r="AX244" i="26"/>
  <c r="DJ244" i="26"/>
  <c r="CR244" i="26"/>
  <c r="S244" i="26"/>
  <c r="S245" i="26" s="1"/>
  <c r="EF244" i="26"/>
  <c r="EU244" i="26"/>
  <c r="CP244" i="26"/>
  <c r="DP244" i="26"/>
  <c r="EK244" i="26"/>
  <c r="DX244" i="26"/>
  <c r="EV244" i="26"/>
  <c r="V244" i="26"/>
  <c r="ES244" i="26"/>
  <c r="BY244" i="26"/>
  <c r="DZ244" i="26"/>
  <c r="BT244" i="26"/>
  <c r="DA244" i="26"/>
  <c r="L245" i="26"/>
  <c r="EE244" i="26"/>
  <c r="AI244" i="26"/>
  <c r="DC244" i="26"/>
  <c r="EW244" i="26"/>
  <c r="CJ244" i="26"/>
  <c r="Z244" i="26"/>
  <c r="DM244" i="26"/>
  <c r="CS244" i="26"/>
  <c r="EN244" i="26"/>
  <c r="DK244" i="26"/>
  <c r="CI244" i="26"/>
  <c r="DV244" i="26"/>
  <c r="DU244" i="26"/>
  <c r="DY244" i="26"/>
  <c r="ED244" i="26"/>
  <c r="U244" i="26"/>
  <c r="AF244" i="26"/>
  <c r="AE244" i="26"/>
  <c r="DQ244" i="26"/>
  <c r="DW244" i="26"/>
  <c r="CG244" i="26"/>
  <c r="EI244" i="26"/>
  <c r="EJ244" i="26"/>
  <c r="BG244" i="26"/>
  <c r="AU244" i="26"/>
  <c r="BP244" i="26"/>
  <c r="EP244" i="26"/>
  <c r="EO244" i="26"/>
  <c r="BM244" i="26"/>
  <c r="BL244" i="26"/>
  <c r="EQ244" i="26"/>
  <c r="CO244" i="26"/>
  <c r="AB244" i="26"/>
  <c r="EG244" i="26"/>
  <c r="AR244" i="26"/>
  <c r="BN244" i="26"/>
  <c r="BO244" i="26"/>
  <c r="W244" i="26"/>
  <c r="AW244" i="26"/>
  <c r="DI244" i="26"/>
  <c r="CK244" i="26"/>
  <c r="DF244" i="26"/>
  <c r="CY244" i="26"/>
  <c r="EY244" i="26"/>
  <c r="ET244" i="26"/>
  <c r="DO244" i="26"/>
  <c r="ER244" i="26"/>
  <c r="EB244" i="26"/>
  <c r="P245" i="26"/>
  <c r="DR244" i="26"/>
  <c r="CU244" i="26"/>
  <c r="CA244" i="26"/>
  <c r="DT244" i="26"/>
  <c r="DH244" i="26"/>
  <c r="AJ244" i="26"/>
  <c r="N245" i="26"/>
  <c r="BZ244" i="26"/>
  <c r="BA244" i="26"/>
  <c r="EH244" i="26"/>
  <c r="AY244" i="26"/>
  <c r="CQ244" i="26"/>
  <c r="CB244" i="26"/>
  <c r="AL244" i="26"/>
  <c r="BE244" i="26"/>
  <c r="BR244" i="26"/>
  <c r="AH244" i="26"/>
  <c r="BX244" i="26"/>
  <c r="FA244" i="26"/>
  <c r="AP244" i="26"/>
  <c r="DE244" i="26"/>
  <c r="AT244" i="26"/>
  <c r="K245" i="26"/>
  <c r="AN244" i="26"/>
  <c r="EL244" i="26"/>
  <c r="AD244" i="26"/>
  <c r="BI244" i="26"/>
  <c r="EA244" i="26"/>
  <c r="CW244" i="26"/>
  <c r="CW245" i="26" s="1"/>
  <c r="CM244" i="26"/>
  <c r="EX244" i="26"/>
  <c r="H395" i="26"/>
  <c r="G393" i="26"/>
  <c r="N246" i="26" l="1"/>
  <c r="CY245" i="26"/>
  <c r="FD243" i="26"/>
  <c r="FC244" i="26" s="1"/>
  <c r="P246" i="26"/>
  <c r="FB244" i="26"/>
  <c r="BE245" i="26"/>
  <c r="CM245" i="26"/>
  <c r="AL245" i="26"/>
  <c r="AP245" i="26"/>
  <c r="CF245" i="26"/>
  <c r="AN245" i="26"/>
  <c r="W245" i="26"/>
  <c r="Z245" i="26"/>
  <c r="BU245" i="26"/>
  <c r="BA245" i="26"/>
  <c r="DM245" i="26"/>
  <c r="CU245" i="26"/>
  <c r="BT245" i="26"/>
  <c r="AY245" i="26"/>
  <c r="AW245" i="26"/>
  <c r="BR245" i="26"/>
  <c r="CE245" i="26"/>
  <c r="CQ245" i="26"/>
  <c r="CD245" i="26"/>
  <c r="ED245" i="26"/>
  <c r="DA245" i="26"/>
  <c r="CO245" i="26"/>
  <c r="BC245" i="26"/>
  <c r="DO245" i="26"/>
  <c r="BV245" i="26"/>
  <c r="DL245" i="26"/>
  <c r="K246" i="26"/>
  <c r="R245" i="26"/>
  <c r="Q246" i="26" s="1"/>
  <c r="AD245" i="26"/>
  <c r="AH245" i="26"/>
  <c r="EF245" i="26"/>
  <c r="EC245" i="26"/>
  <c r="DC245" i="26"/>
  <c r="CS245" i="26"/>
  <c r="DX245" i="26"/>
  <c r="AJ245" i="26"/>
  <c r="DE245" i="26"/>
  <c r="DG245" i="26"/>
  <c r="DK245" i="26"/>
  <c r="EV245" i="26"/>
  <c r="ET245" i="26"/>
  <c r="DY245" i="26"/>
  <c r="BY245" i="26"/>
  <c r="AT245" i="26"/>
  <c r="EX245" i="26"/>
  <c r="DR245" i="26"/>
  <c r="CJ245" i="26"/>
  <c r="EJ245" i="26"/>
  <c r="EH245" i="26"/>
  <c r="BD245" i="26"/>
  <c r="CK245" i="26"/>
  <c r="EN245" i="26"/>
  <c r="DI245" i="26"/>
  <c r="Y245" i="26"/>
  <c r="CI245" i="26"/>
  <c r="EU245" i="26"/>
  <c r="DB245" i="26"/>
  <c r="BP245" i="26"/>
  <c r="AV245" i="26"/>
  <c r="CR245" i="26"/>
  <c r="J246" i="26"/>
  <c r="X245" i="26"/>
  <c r="EQ245" i="26"/>
  <c r="AF245" i="26"/>
  <c r="EA245" i="26"/>
  <c r="AM245" i="26"/>
  <c r="CP245" i="26"/>
  <c r="DT245" i="26"/>
  <c r="V245" i="26"/>
  <c r="DN245" i="26"/>
  <c r="CA245" i="26"/>
  <c r="CX245" i="26"/>
  <c r="CX246" i="26" s="1"/>
  <c r="M246" i="26"/>
  <c r="EG245" i="26"/>
  <c r="EZ245" i="26"/>
  <c r="AO245" i="26"/>
  <c r="EY245" i="26"/>
  <c r="AB245" i="26"/>
  <c r="AA245" i="26"/>
  <c r="FA245" i="26"/>
  <c r="AI245" i="26"/>
  <c r="DJ245" i="26"/>
  <c r="BQ245" i="26"/>
  <c r="ES245" i="26"/>
  <c r="DF245" i="26"/>
  <c r="DQ245" i="26"/>
  <c r="CV245" i="26"/>
  <c r="AC245" i="26"/>
  <c r="CZ245" i="26"/>
  <c r="AU245" i="26"/>
  <c r="AE245" i="26"/>
  <c r="BS245" i="26"/>
  <c r="BX245" i="26"/>
  <c r="BW245" i="26"/>
  <c r="BZ245" i="26"/>
  <c r="DD245" i="26"/>
  <c r="DS245" i="26"/>
  <c r="U245" i="26"/>
  <c r="T245" i="26"/>
  <c r="BL245" i="26"/>
  <c r="BK245" i="26"/>
  <c r="BM245" i="26"/>
  <c r="AK245" i="26"/>
  <c r="EW245" i="26"/>
  <c r="BG245" i="26"/>
  <c r="BF245" i="26"/>
  <c r="DU245" i="26"/>
  <c r="BH245" i="26"/>
  <c r="BI245" i="26"/>
  <c r="BJ245" i="26"/>
  <c r="DZ245" i="26"/>
  <c r="O246" i="26"/>
  <c r="L246" i="26"/>
  <c r="BB245" i="26"/>
  <c r="DV245" i="26"/>
  <c r="AZ245" i="26"/>
  <c r="EB245" i="26"/>
  <c r="DP245" i="26"/>
  <c r="AX245" i="26"/>
  <c r="EL245" i="26"/>
  <c r="EK245" i="26"/>
  <c r="ER245" i="26"/>
  <c r="BO245" i="26"/>
  <c r="AS245" i="26"/>
  <c r="EI245" i="26"/>
  <c r="CN245" i="26"/>
  <c r="CB245" i="26"/>
  <c r="CC245" i="26"/>
  <c r="BN245" i="26"/>
  <c r="EO245" i="26"/>
  <c r="EE245" i="26"/>
  <c r="CT245" i="26"/>
  <c r="AG245" i="26"/>
  <c r="DH245" i="26"/>
  <c r="EP245" i="26"/>
  <c r="CH245" i="26"/>
  <c r="CG245" i="26"/>
  <c r="CL245" i="26"/>
  <c r="EM245" i="26"/>
  <c r="AR245" i="26"/>
  <c r="AQ245" i="26"/>
  <c r="DW245" i="26"/>
  <c r="H396" i="26"/>
  <c r="G394" i="26"/>
  <c r="O247" i="26" l="1"/>
  <c r="FD244" i="26"/>
  <c r="FC245" i="26" s="1"/>
  <c r="FB245" i="26"/>
  <c r="J247" i="26"/>
  <c r="AM246" i="26"/>
  <c r="AO246" i="26"/>
  <c r="CV246" i="26"/>
  <c r="BS246" i="26"/>
  <c r="AX246" i="26"/>
  <c r="AZ246" i="26"/>
  <c r="BB246" i="26"/>
  <c r="BD246" i="26"/>
  <c r="BU246" i="26"/>
  <c r="CE246" i="26"/>
  <c r="CP246" i="26"/>
  <c r="EI246" i="26"/>
  <c r="CN246" i="26"/>
  <c r="CZ246" i="26"/>
  <c r="AK246" i="26"/>
  <c r="DN246" i="26"/>
  <c r="AE246" i="26"/>
  <c r="DK246" i="26"/>
  <c r="DM246" i="26"/>
  <c r="R246" i="26"/>
  <c r="Q247" i="26" s="1"/>
  <c r="EE246" i="26"/>
  <c r="AI246" i="26"/>
  <c r="AG246" i="26"/>
  <c r="T246" i="26"/>
  <c r="BE246" i="26"/>
  <c r="CL246" i="26"/>
  <c r="DB246" i="26"/>
  <c r="CT246" i="26"/>
  <c r="EU246" i="26"/>
  <c r="CQ246" i="26"/>
  <c r="DH246" i="26"/>
  <c r="DL246" i="26"/>
  <c r="DF246" i="26"/>
  <c r="CW246" i="26"/>
  <c r="ER246" i="26"/>
  <c r="CR246" i="26"/>
  <c r="EY246" i="26"/>
  <c r="L247" i="26"/>
  <c r="EB246" i="26"/>
  <c r="CJ246" i="26"/>
  <c r="W246" i="26"/>
  <c r="DS246" i="26"/>
  <c r="DR246" i="26"/>
  <c r="EG246" i="26"/>
  <c r="DW246" i="26"/>
  <c r="BZ246" i="26"/>
  <c r="X246" i="26"/>
  <c r="DP246" i="26"/>
  <c r="BR246" i="26"/>
  <c r="AU246" i="26"/>
  <c r="CH246" i="26"/>
  <c r="DT246" i="26"/>
  <c r="AL246" i="26"/>
  <c r="CA246" i="26"/>
  <c r="DZ246" i="26"/>
  <c r="BQ246" i="26"/>
  <c r="AN246" i="26"/>
  <c r="AN247" i="26" s="1"/>
  <c r="BJ246" i="26"/>
  <c r="Y246" i="26"/>
  <c r="AR246" i="26"/>
  <c r="AW246" i="26"/>
  <c r="EK246" i="26"/>
  <c r="BH246" i="26"/>
  <c r="EO246" i="26"/>
  <c r="BN246" i="26"/>
  <c r="BX246" i="26"/>
  <c r="DO246" i="26"/>
  <c r="DY246" i="26"/>
  <c r="AC246" i="26"/>
  <c r="EM246" i="26"/>
  <c r="AS246" i="26"/>
  <c r="EW246" i="26"/>
  <c r="EV246" i="26"/>
  <c r="S246" i="26"/>
  <c r="K247" i="26"/>
  <c r="BO246" i="26"/>
  <c r="DV246" i="26"/>
  <c r="AY246" i="26"/>
  <c r="AQ246" i="26"/>
  <c r="EF246" i="26"/>
  <c r="BA246" i="26"/>
  <c r="ES246" i="26"/>
  <c r="EA246" i="26"/>
  <c r="EZ246" i="26"/>
  <c r="U246" i="26"/>
  <c r="EL246" i="26"/>
  <c r="BM246" i="26"/>
  <c r="CO246" i="26"/>
  <c r="ET246" i="26"/>
  <c r="AT246" i="26"/>
  <c r="CK246" i="26"/>
  <c r="DD246" i="26"/>
  <c r="DC246" i="26"/>
  <c r="CY246" i="26"/>
  <c r="CY247" i="26" s="1"/>
  <c r="AJ246" i="26"/>
  <c r="BT246" i="26"/>
  <c r="P247" i="26"/>
  <c r="V246" i="26"/>
  <c r="EH246" i="26"/>
  <c r="CU246" i="26"/>
  <c r="M247" i="26"/>
  <c r="CI246" i="26"/>
  <c r="CC246" i="26"/>
  <c r="CD246" i="26"/>
  <c r="EJ246" i="26"/>
  <c r="N247" i="26"/>
  <c r="AP246" i="26"/>
  <c r="DG246" i="26"/>
  <c r="CF246" i="26"/>
  <c r="CG246" i="26"/>
  <c r="CB246" i="26"/>
  <c r="BI246" i="26"/>
  <c r="AH246" i="26"/>
  <c r="BW246" i="26"/>
  <c r="BV246" i="26"/>
  <c r="EX246" i="26"/>
  <c r="DE246" i="26"/>
  <c r="BY246" i="26"/>
  <c r="EN246" i="26"/>
  <c r="DI246" i="26"/>
  <c r="DJ246" i="26"/>
  <c r="CS246" i="26"/>
  <c r="ED246" i="26"/>
  <c r="CM246" i="26"/>
  <c r="DQ246" i="26"/>
  <c r="BC246" i="26"/>
  <c r="EC246" i="26"/>
  <c r="DU246" i="26"/>
  <c r="BK246" i="26"/>
  <c r="BP246" i="26"/>
  <c r="FA246" i="26"/>
  <c r="EP246" i="26"/>
  <c r="DA246" i="26"/>
  <c r="BF246" i="26"/>
  <c r="BL246" i="26"/>
  <c r="AF246" i="26"/>
  <c r="EQ246" i="26"/>
  <c r="AA246" i="26"/>
  <c r="Z246" i="26"/>
  <c r="AD246" i="26"/>
  <c r="BG246" i="26"/>
  <c r="DX246" i="26"/>
  <c r="AB246" i="26"/>
  <c r="AV246" i="26"/>
  <c r="H397" i="26"/>
  <c r="G395" i="26"/>
  <c r="CW247" i="26" l="1"/>
  <c r="FD245" i="26"/>
  <c r="FC246" i="26" s="1"/>
  <c r="BA247" i="26"/>
  <c r="AY247" i="26"/>
  <c r="CM247" i="26"/>
  <c r="FB246" i="26"/>
  <c r="FA247" i="26" s="1"/>
  <c r="P248" i="26"/>
  <c r="EX247" i="26"/>
  <c r="CU247" i="26"/>
  <c r="AL247" i="26"/>
  <c r="EH247" i="26"/>
  <c r="CO247" i="26"/>
  <c r="DA247" i="26"/>
  <c r="BT247" i="26"/>
  <c r="AH247" i="26"/>
  <c r="AF247" i="26"/>
  <c r="AJ247" i="26"/>
  <c r="BE247" i="26"/>
  <c r="S247" i="26"/>
  <c r="DM247" i="26"/>
  <c r="DG247" i="26"/>
  <c r="EJ247" i="26"/>
  <c r="BP247" i="26"/>
  <c r="AV247" i="26"/>
  <c r="DL247" i="26"/>
  <c r="BB247" i="26"/>
  <c r="CQ247" i="26"/>
  <c r="DQ247" i="26"/>
  <c r="EA247" i="26"/>
  <c r="V247" i="26"/>
  <c r="ER247" i="26"/>
  <c r="CI247" i="26"/>
  <c r="AP247" i="26"/>
  <c r="EF247" i="26"/>
  <c r="DS247" i="26"/>
  <c r="DU247" i="26"/>
  <c r="DX247" i="26"/>
  <c r="BR247" i="26"/>
  <c r="EB247" i="26"/>
  <c r="X247" i="26"/>
  <c r="EN247" i="26"/>
  <c r="Y247" i="26"/>
  <c r="ED247" i="26"/>
  <c r="AM247" i="26"/>
  <c r="AM248" i="26" s="1"/>
  <c r="DH247" i="26"/>
  <c r="CD247" i="26"/>
  <c r="DJ247" i="26"/>
  <c r="AX247" i="26"/>
  <c r="BY247" i="26"/>
  <c r="EL247" i="26"/>
  <c r="BI247" i="26"/>
  <c r="CB247" i="26"/>
  <c r="CH247" i="26"/>
  <c r="R247" i="26"/>
  <c r="R248" i="26" s="1"/>
  <c r="U247" i="26"/>
  <c r="EY247" i="26"/>
  <c r="DP247" i="26"/>
  <c r="CV247" i="26"/>
  <c r="CV248" i="26" s="1"/>
  <c r="BZ247" i="26"/>
  <c r="EP247" i="26"/>
  <c r="AB247" i="26"/>
  <c r="W247" i="26"/>
  <c r="DO247" i="26"/>
  <c r="DN247" i="26"/>
  <c r="DZ247" i="26"/>
  <c r="BG247" i="26"/>
  <c r="EK247" i="26"/>
  <c r="AT247" i="26"/>
  <c r="BK247" i="26"/>
  <c r="AC247" i="26"/>
  <c r="EI247" i="26"/>
  <c r="DF247" i="26"/>
  <c r="M248" i="26"/>
  <c r="BV247" i="26"/>
  <c r="BU247" i="26"/>
  <c r="BO247" i="26"/>
  <c r="BW247" i="26"/>
  <c r="CC247" i="26"/>
  <c r="K248" i="26"/>
  <c r="J248" i="26"/>
  <c r="CS247" i="26"/>
  <c r="CR247" i="26"/>
  <c r="DC247" i="26"/>
  <c r="DB247" i="26"/>
  <c r="L248" i="26"/>
  <c r="DW247" i="26"/>
  <c r="DD247" i="26"/>
  <c r="AK247" i="26"/>
  <c r="DK247" i="26"/>
  <c r="EE247" i="26"/>
  <c r="CK247" i="26"/>
  <c r="CJ247" i="26"/>
  <c r="O248" i="26"/>
  <c r="AO247" i="26"/>
  <c r="EO247" i="26"/>
  <c r="DI247" i="26"/>
  <c r="CG247" i="26"/>
  <c r="EZ247" i="26"/>
  <c r="CP247" i="26"/>
  <c r="DR247" i="26"/>
  <c r="CF247" i="26"/>
  <c r="CE247" i="26"/>
  <c r="BQ247" i="26"/>
  <c r="EV247" i="26"/>
  <c r="EU247" i="26"/>
  <c r="BX247" i="26"/>
  <c r="DT247" i="26"/>
  <c r="ES247" i="26"/>
  <c r="ET247" i="26"/>
  <c r="AU247" i="26"/>
  <c r="EW247" i="26"/>
  <c r="EC247" i="26"/>
  <c r="CX247" i="26"/>
  <c r="AZ247" i="26"/>
  <c r="Z247" i="26"/>
  <c r="CN247" i="26"/>
  <c r="BH247" i="26"/>
  <c r="CZ247" i="26"/>
  <c r="T247" i="26"/>
  <c r="AG247" i="26"/>
  <c r="AS247" i="26"/>
  <c r="AE247" i="26"/>
  <c r="AD247" i="26"/>
  <c r="BC247" i="26"/>
  <c r="BD247" i="26"/>
  <c r="DY247" i="26"/>
  <c r="AR247" i="26"/>
  <c r="AQ247" i="26"/>
  <c r="EQ247" i="26"/>
  <c r="BM247" i="26"/>
  <c r="AW247" i="26"/>
  <c r="AA247" i="26"/>
  <c r="CT247" i="26"/>
  <c r="N248" i="26"/>
  <c r="CL247" i="26"/>
  <c r="BL247" i="26"/>
  <c r="AI247" i="26"/>
  <c r="DE247" i="26"/>
  <c r="BJ247" i="26"/>
  <c r="BN247" i="26"/>
  <c r="BS247" i="26"/>
  <c r="BF247" i="26"/>
  <c r="EM247" i="26"/>
  <c r="EG247" i="26"/>
  <c r="DV247" i="26"/>
  <c r="CA247" i="26"/>
  <c r="H398" i="26"/>
  <c r="G396" i="26"/>
  <c r="FD246" i="26" l="1"/>
  <c r="FC247" i="26" s="1"/>
  <c r="CN248" i="26"/>
  <c r="CP248" i="26"/>
  <c r="AZ248" i="26"/>
  <c r="FB247" i="26"/>
  <c r="DL248" i="26"/>
  <c r="AI248" i="26"/>
  <c r="AG248" i="26"/>
  <c r="EI248" i="26"/>
  <c r="EA248" i="26"/>
  <c r="J249" i="26"/>
  <c r="EG248" i="26"/>
  <c r="DR248" i="26"/>
  <c r="BF248" i="26"/>
  <c r="DY248" i="26"/>
  <c r="CT248" i="26"/>
  <c r="DV248" i="26"/>
  <c r="BQ248" i="26"/>
  <c r="DT248" i="26"/>
  <c r="EM248" i="26"/>
  <c r="DG248" i="26"/>
  <c r="BX248" i="26"/>
  <c r="EE248" i="26"/>
  <c r="CL248" i="26"/>
  <c r="EC248" i="26"/>
  <c r="DI248" i="26"/>
  <c r="CA248" i="26"/>
  <c r="EO248" i="26"/>
  <c r="W248" i="26"/>
  <c r="BT248" i="26"/>
  <c r="AW248" i="26"/>
  <c r="EQ248" i="26"/>
  <c r="EZ248" i="26"/>
  <c r="AA248" i="26"/>
  <c r="Q248" i="26"/>
  <c r="Q249" i="26" s="1"/>
  <c r="DO248" i="26"/>
  <c r="DQ248" i="26"/>
  <c r="T248" i="26"/>
  <c r="AY248" i="26"/>
  <c r="BU248" i="26"/>
  <c r="DE248" i="26"/>
  <c r="CC248" i="26"/>
  <c r="V248" i="26"/>
  <c r="BH248" i="26"/>
  <c r="CD248" i="26"/>
  <c r="DC248" i="26"/>
  <c r="EK248" i="26"/>
  <c r="BC248" i="26"/>
  <c r="BL248" i="26"/>
  <c r="ER248" i="26"/>
  <c r="O249" i="26"/>
  <c r="CJ248" i="26"/>
  <c r="DN248" i="26"/>
  <c r="DM248" i="26"/>
  <c r="EJ248" i="26"/>
  <c r="AR248" i="26"/>
  <c r="X248" i="26"/>
  <c r="AX248" i="26"/>
  <c r="EB248" i="26"/>
  <c r="DP248" i="26"/>
  <c r="BJ248" i="26"/>
  <c r="EW248" i="26"/>
  <c r="CU248" i="26"/>
  <c r="AU248" i="26"/>
  <c r="L249" i="26"/>
  <c r="AD248" i="26"/>
  <c r="DA248" i="26"/>
  <c r="BM248" i="26"/>
  <c r="BK248" i="26"/>
  <c r="CB248" i="26"/>
  <c r="BW248" i="26"/>
  <c r="AJ248" i="26"/>
  <c r="AO248" i="26"/>
  <c r="AN248" i="26"/>
  <c r="AV248" i="26"/>
  <c r="ED248" i="26"/>
  <c r="BZ248" i="26"/>
  <c r="CY248" i="26"/>
  <c r="CZ248" i="26"/>
  <c r="ES248" i="26"/>
  <c r="ET248" i="26"/>
  <c r="DW248" i="26"/>
  <c r="BO248" i="26"/>
  <c r="AF248" i="26"/>
  <c r="AQ248" i="26"/>
  <c r="CK248" i="26"/>
  <c r="U248" i="26"/>
  <c r="DB248" i="26"/>
  <c r="EX248" i="26"/>
  <c r="EL248" i="26"/>
  <c r="DS248" i="26"/>
  <c r="Z248" i="26"/>
  <c r="DU248" i="26"/>
  <c r="CH248" i="26"/>
  <c r="CG248" i="26"/>
  <c r="CI248" i="26"/>
  <c r="BV248" i="26"/>
  <c r="BE248" i="26"/>
  <c r="DF248" i="26"/>
  <c r="AH248" i="26"/>
  <c r="CM248" i="26"/>
  <c r="N249" i="26"/>
  <c r="AP248" i="26"/>
  <c r="CO248" i="26"/>
  <c r="CO249" i="26" s="1"/>
  <c r="EU248" i="26"/>
  <c r="BP248" i="26"/>
  <c r="AB248" i="26"/>
  <c r="CR248" i="26"/>
  <c r="CQ248" i="26"/>
  <c r="EY248" i="26"/>
  <c r="FA248" i="26"/>
  <c r="BY248" i="26"/>
  <c r="EV248" i="26"/>
  <c r="BG248" i="26"/>
  <c r="DJ248" i="26"/>
  <c r="DK248" i="26"/>
  <c r="CS248" i="26"/>
  <c r="BB248" i="26"/>
  <c r="BD248" i="26"/>
  <c r="EF248" i="26"/>
  <c r="S248" i="26"/>
  <c r="EP248" i="26"/>
  <c r="CX248" i="26"/>
  <c r="CW248" i="26"/>
  <c r="BA248" i="26"/>
  <c r="AK248" i="26"/>
  <c r="AL248" i="26"/>
  <c r="DX248" i="26"/>
  <c r="EN248" i="26"/>
  <c r="EH248" i="26"/>
  <c r="DD248" i="26"/>
  <c r="K249" i="26"/>
  <c r="Y248" i="26"/>
  <c r="BN248" i="26"/>
  <c r="AE248" i="26"/>
  <c r="CE248" i="26"/>
  <c r="DZ248" i="26"/>
  <c r="AC248" i="26"/>
  <c r="BS248" i="26"/>
  <c r="BR248" i="26"/>
  <c r="AS248" i="26"/>
  <c r="DH248" i="26"/>
  <c r="CF248" i="26"/>
  <c r="M249" i="26"/>
  <c r="BI248" i="26"/>
  <c r="AT248" i="26"/>
  <c r="H399" i="26"/>
  <c r="G397" i="26"/>
  <c r="FD247" i="26" l="1"/>
  <c r="FC248" i="26" s="1"/>
  <c r="EH249" i="26"/>
  <c r="FB248" i="26"/>
  <c r="FA249" i="26" s="1"/>
  <c r="AH249" i="26"/>
  <c r="CU249" i="26"/>
  <c r="DU249" i="26"/>
  <c r="DS249" i="26"/>
  <c r="DZ249" i="26"/>
  <c r="CC249" i="26"/>
  <c r="CD249" i="26"/>
  <c r="DF249" i="26"/>
  <c r="DH249" i="26"/>
  <c r="EB249" i="26"/>
  <c r="AY249" i="26"/>
  <c r="ED249" i="26"/>
  <c r="CA249" i="26"/>
  <c r="EC249" i="26"/>
  <c r="EN249" i="26"/>
  <c r="BI249" i="26"/>
  <c r="BG249" i="26"/>
  <c r="DX249" i="26"/>
  <c r="W249" i="26"/>
  <c r="U249" i="26"/>
  <c r="CB249" i="26"/>
  <c r="DN249" i="26"/>
  <c r="EQ249" i="26"/>
  <c r="DO249" i="26"/>
  <c r="AE249" i="26"/>
  <c r="P249" i="26"/>
  <c r="P250" i="26" s="1"/>
  <c r="K250" i="26"/>
  <c r="DP249" i="26"/>
  <c r="DQ249" i="26"/>
  <c r="AA249" i="26"/>
  <c r="DD249" i="26"/>
  <c r="Y249" i="26"/>
  <c r="AC249" i="26"/>
  <c r="EY249" i="26"/>
  <c r="CP249" i="26"/>
  <c r="DJ249" i="26"/>
  <c r="BY249" i="26"/>
  <c r="EV249" i="26"/>
  <c r="BR249" i="26"/>
  <c r="BV249" i="26"/>
  <c r="CI249" i="26"/>
  <c r="BN249" i="26"/>
  <c r="BL249" i="26"/>
  <c r="DM249" i="26"/>
  <c r="EJ249" i="26"/>
  <c r="BP249" i="26"/>
  <c r="CK249" i="26"/>
  <c r="AX249" i="26"/>
  <c r="CZ249" i="26"/>
  <c r="CT249" i="26"/>
  <c r="DB249" i="26"/>
  <c r="AV249" i="26"/>
  <c r="BA249" i="26"/>
  <c r="CX249" i="26"/>
  <c r="V249" i="26"/>
  <c r="AQ249" i="26"/>
  <c r="CR249" i="26"/>
  <c r="BK249" i="26"/>
  <c r="AK249" i="26"/>
  <c r="M250" i="26"/>
  <c r="BD249" i="26"/>
  <c r="AS249" i="26"/>
  <c r="EO249" i="26"/>
  <c r="EX249" i="26"/>
  <c r="ET249" i="26"/>
  <c r="CF249" i="26"/>
  <c r="AW249" i="26"/>
  <c r="EP249" i="26"/>
  <c r="BU249" i="26"/>
  <c r="DK249" i="26"/>
  <c r="N250" i="26"/>
  <c r="Z249" i="26"/>
  <c r="BH249" i="26"/>
  <c r="DL249" i="26"/>
  <c r="T249" i="26"/>
  <c r="AR249" i="26"/>
  <c r="DW249" i="26"/>
  <c r="AJ249" i="26"/>
  <c r="BQ249" i="26"/>
  <c r="EL249" i="26"/>
  <c r="EK249" i="26"/>
  <c r="DE249" i="26"/>
  <c r="CW249" i="26"/>
  <c r="CL249" i="26"/>
  <c r="CM249" i="26"/>
  <c r="DY249" i="26"/>
  <c r="BW249" i="26"/>
  <c r="ES249" i="26"/>
  <c r="DI249" i="26"/>
  <c r="DC249" i="26"/>
  <c r="S249" i="26"/>
  <c r="R249" i="26"/>
  <c r="BF249" i="26"/>
  <c r="BE249" i="26"/>
  <c r="DG249" i="26"/>
  <c r="CY249" i="26"/>
  <c r="BS249" i="26"/>
  <c r="AD249" i="26"/>
  <c r="EG249" i="26"/>
  <c r="EF249" i="26"/>
  <c r="AZ249" i="26"/>
  <c r="CV249" i="26"/>
  <c r="BZ249" i="26"/>
  <c r="EW249" i="26"/>
  <c r="CQ249" i="26"/>
  <c r="BX249" i="26"/>
  <c r="AF249" i="26"/>
  <c r="AI249" i="26"/>
  <c r="AG249" i="26"/>
  <c r="EA249" i="26"/>
  <c r="DV249" i="26"/>
  <c r="BM249" i="26"/>
  <c r="CE249" i="26"/>
  <c r="AB249" i="26"/>
  <c r="BJ249" i="26"/>
  <c r="EE249" i="26"/>
  <c r="BO249" i="26"/>
  <c r="AN249" i="26"/>
  <c r="AM249" i="26"/>
  <c r="BT249" i="26"/>
  <c r="AT249" i="26"/>
  <c r="X249" i="26"/>
  <c r="EM249" i="26"/>
  <c r="EU249" i="26"/>
  <c r="CH249" i="26"/>
  <c r="CG249" i="26"/>
  <c r="EI249" i="26"/>
  <c r="L250" i="26"/>
  <c r="AO249" i="26"/>
  <c r="ER249" i="26"/>
  <c r="J250" i="26"/>
  <c r="BB249" i="26"/>
  <c r="CJ249" i="26"/>
  <c r="DR249" i="26"/>
  <c r="CN249" i="26"/>
  <c r="BC249" i="26"/>
  <c r="AL249" i="26"/>
  <c r="CS249" i="26"/>
  <c r="AP249" i="26"/>
  <c r="DT249" i="26"/>
  <c r="EZ249" i="26"/>
  <c r="AU249" i="26"/>
  <c r="DA249" i="26"/>
  <c r="H400" i="26"/>
  <c r="G398" i="26"/>
  <c r="EC250" i="26" l="1"/>
  <c r="FD248" i="26"/>
  <c r="FC249" i="26" s="1"/>
  <c r="DT250" i="26"/>
  <c r="FB249" i="26"/>
  <c r="EA250" i="26"/>
  <c r="CC250" i="26"/>
  <c r="DG250" i="26"/>
  <c r="CB250" i="26"/>
  <c r="BH250" i="26"/>
  <c r="EZ250" i="26"/>
  <c r="BZ250" i="26"/>
  <c r="DO250" i="26"/>
  <c r="DY250" i="26"/>
  <c r="V250" i="26"/>
  <c r="BJ250" i="26"/>
  <c r="BM250" i="26"/>
  <c r="J251" i="26"/>
  <c r="DN250" i="26"/>
  <c r="DP250" i="26"/>
  <c r="EI250" i="26"/>
  <c r="X250" i="26"/>
  <c r="Z250" i="26"/>
  <c r="BO250" i="26"/>
  <c r="AI250" i="26"/>
  <c r="CJ250" i="26"/>
  <c r="AS250" i="26"/>
  <c r="AB250" i="26"/>
  <c r="ER250" i="26"/>
  <c r="EM250" i="26"/>
  <c r="O250" i="26"/>
  <c r="O251" i="26" s="1"/>
  <c r="AD250" i="26"/>
  <c r="DE250" i="26"/>
  <c r="EU250" i="26"/>
  <c r="DI250" i="26"/>
  <c r="CS250" i="26"/>
  <c r="BQ250" i="26"/>
  <c r="L251" i="26"/>
  <c r="AL250" i="26"/>
  <c r="BC250" i="26"/>
  <c r="CG250" i="26"/>
  <c r="EK250" i="26"/>
  <c r="EW250" i="26"/>
  <c r="DA250" i="26"/>
  <c r="AU250" i="26"/>
  <c r="CE250" i="26"/>
  <c r="BR250" i="26"/>
  <c r="AW250" i="26"/>
  <c r="CY250" i="26"/>
  <c r="BU250" i="26"/>
  <c r="BW250" i="26"/>
  <c r="BV250" i="26"/>
  <c r="BE250" i="26"/>
  <c r="CN250" i="26"/>
  <c r="DC250" i="26"/>
  <c r="DL250" i="26"/>
  <c r="BP250" i="26"/>
  <c r="CV250" i="26"/>
  <c r="AR250" i="26"/>
  <c r="DV250" i="26"/>
  <c r="AH250" i="26"/>
  <c r="DM250" i="26"/>
  <c r="CQ250" i="26"/>
  <c r="DX250" i="26"/>
  <c r="EO250" i="26"/>
  <c r="AX250" i="26"/>
  <c r="BS250" i="26"/>
  <c r="EP250" i="26"/>
  <c r="AA250" i="26"/>
  <c r="BA250" i="26"/>
  <c r="BN250" i="26"/>
  <c r="EJ250" i="26"/>
  <c r="AP250" i="26"/>
  <c r="EE250" i="26"/>
  <c r="S250" i="26"/>
  <c r="AM250" i="26"/>
  <c r="R250" i="26"/>
  <c r="Q250" i="26"/>
  <c r="EV250" i="26"/>
  <c r="DJ250" i="26"/>
  <c r="AN250" i="26"/>
  <c r="ED250" i="26"/>
  <c r="CW250" i="26"/>
  <c r="DU250" i="26"/>
  <c r="AQ250" i="26"/>
  <c r="EN250" i="26"/>
  <c r="BY250" i="26"/>
  <c r="DD250" i="26"/>
  <c r="Y250" i="26"/>
  <c r="T250" i="26"/>
  <c r="CR250" i="26"/>
  <c r="AZ250" i="26"/>
  <c r="AY250" i="26"/>
  <c r="BD250" i="26"/>
  <c r="EY250" i="26"/>
  <c r="EG250" i="26"/>
  <c r="EF250" i="26"/>
  <c r="CZ250" i="26"/>
  <c r="ET250" i="26"/>
  <c r="BI250" i="26"/>
  <c r="CH250" i="26"/>
  <c r="DZ250" i="26"/>
  <c r="CK250" i="26"/>
  <c r="EL250" i="26"/>
  <c r="BG250" i="26"/>
  <c r="DK250" i="26"/>
  <c r="AV250" i="26"/>
  <c r="AK250" i="26"/>
  <c r="AO250" i="26"/>
  <c r="DR250" i="26"/>
  <c r="DQ250" i="26"/>
  <c r="BL250" i="26"/>
  <c r="BK250" i="26"/>
  <c r="W250" i="26"/>
  <c r="K251" i="26"/>
  <c r="CA250" i="26"/>
  <c r="AE250" i="26"/>
  <c r="DB250" i="26"/>
  <c r="AG250" i="26"/>
  <c r="AF250" i="26"/>
  <c r="CX250" i="26"/>
  <c r="DH250" i="26"/>
  <c r="M251" i="26"/>
  <c r="CU250" i="26"/>
  <c r="AT250" i="26"/>
  <c r="CI250" i="26"/>
  <c r="BX250" i="26"/>
  <c r="EH250" i="26"/>
  <c r="U250" i="26"/>
  <c r="AJ250" i="26"/>
  <c r="EQ250" i="26"/>
  <c r="CO250" i="26"/>
  <c r="EX250" i="26"/>
  <c r="DW250" i="26"/>
  <c r="CD250" i="26"/>
  <c r="BB250" i="26"/>
  <c r="CF250" i="26"/>
  <c r="CT250" i="26"/>
  <c r="EB250" i="26"/>
  <c r="EB251" i="26" s="1"/>
  <c r="CM250" i="26"/>
  <c r="CP250" i="26"/>
  <c r="BT250" i="26"/>
  <c r="AC250" i="26"/>
  <c r="BF250" i="26"/>
  <c r="ES250" i="26"/>
  <c r="CL250" i="26"/>
  <c r="DS250" i="26"/>
  <c r="DF250" i="26"/>
  <c r="H401" i="26"/>
  <c r="G399" i="26"/>
  <c r="AC251" i="26" l="1"/>
  <c r="FD249" i="26"/>
  <c r="FC250" i="26" s="1"/>
  <c r="FB250" i="26"/>
  <c r="BI251" i="26"/>
  <c r="DO251" i="26"/>
  <c r="DF251" i="26"/>
  <c r="BN251" i="26"/>
  <c r="DZ251" i="26"/>
  <c r="CA251" i="26"/>
  <c r="ES251" i="26"/>
  <c r="FA250" i="26"/>
  <c r="FA251" i="26" s="1"/>
  <c r="EH251" i="26"/>
  <c r="Y251" i="26"/>
  <c r="K252" i="26"/>
  <c r="W251" i="26"/>
  <c r="EJ251" i="26"/>
  <c r="N251" i="26"/>
  <c r="M252" i="26" s="1"/>
  <c r="EL251" i="26"/>
  <c r="CF251" i="26"/>
  <c r="AR251" i="26"/>
  <c r="AA251" i="26"/>
  <c r="DH251" i="26"/>
  <c r="BT251" i="26"/>
  <c r="BP251" i="26"/>
  <c r="DT251" i="26"/>
  <c r="EQ251" i="26"/>
  <c r="DB251" i="26"/>
  <c r="AI251" i="26"/>
  <c r="AV251" i="26"/>
  <c r="AT251" i="26"/>
  <c r="AQ251" i="26"/>
  <c r="EV251" i="26"/>
  <c r="CD251" i="26"/>
  <c r="DW251" i="26"/>
  <c r="EX251" i="26"/>
  <c r="CZ251" i="26"/>
  <c r="BV251" i="26"/>
  <c r="BD251" i="26"/>
  <c r="BR251" i="26"/>
  <c r="BB251" i="26"/>
  <c r="AP251" i="26"/>
  <c r="DD251" i="26"/>
  <c r="DA251" i="26"/>
  <c r="BQ251" i="26"/>
  <c r="AY251" i="26"/>
  <c r="CX251" i="26"/>
  <c r="DM251" i="26"/>
  <c r="AF251" i="26"/>
  <c r="DK251" i="26"/>
  <c r="CR251" i="26"/>
  <c r="DU251" i="26"/>
  <c r="CS251" i="26"/>
  <c r="EM251" i="26"/>
  <c r="EK251" i="26"/>
  <c r="DN251" i="26"/>
  <c r="AO251" i="26"/>
  <c r="CP251" i="26"/>
  <c r="CG251" i="26"/>
  <c r="CI251" i="26"/>
  <c r="CU251" i="26"/>
  <c r="AK251" i="26"/>
  <c r="CL251" i="26"/>
  <c r="J252" i="26"/>
  <c r="AL251" i="26"/>
  <c r="DQ251" i="26"/>
  <c r="T251" i="26"/>
  <c r="Z251" i="26"/>
  <c r="DP251" i="26"/>
  <c r="EF251" i="26"/>
  <c r="BO251" i="26"/>
  <c r="DY251" i="26"/>
  <c r="DC251" i="26"/>
  <c r="DG251" i="26"/>
  <c r="BK251" i="26"/>
  <c r="AN251" i="26"/>
  <c r="BW251" i="26"/>
  <c r="BX251" i="26"/>
  <c r="EI251" i="26"/>
  <c r="BG251" i="26"/>
  <c r="DL251" i="26"/>
  <c r="DJ251" i="26"/>
  <c r="ET251" i="26"/>
  <c r="BY251" i="26"/>
  <c r="EN251" i="26"/>
  <c r="EO251" i="26"/>
  <c r="AX251" i="26"/>
  <c r="BL251" i="26"/>
  <c r="AD251" i="26"/>
  <c r="AW251" i="26"/>
  <c r="AU251" i="26"/>
  <c r="X251" i="26"/>
  <c r="AS251" i="26"/>
  <c r="EG251" i="26"/>
  <c r="AZ251" i="26"/>
  <c r="DV251" i="26"/>
  <c r="P251" i="26"/>
  <c r="Q251" i="26"/>
  <c r="BE251" i="26"/>
  <c r="BF251" i="26"/>
  <c r="CE251" i="26"/>
  <c r="CQ251" i="26"/>
  <c r="BJ251" i="26"/>
  <c r="EA251" i="26"/>
  <c r="R251" i="26"/>
  <c r="DR251" i="26"/>
  <c r="EE251" i="26"/>
  <c r="EW251" i="26"/>
  <c r="AB251" i="26"/>
  <c r="CO251" i="26"/>
  <c r="CY251" i="26"/>
  <c r="EU251" i="26"/>
  <c r="BC251" i="26"/>
  <c r="L252" i="26"/>
  <c r="ER251" i="26"/>
  <c r="BM251" i="26"/>
  <c r="BH251" i="26"/>
  <c r="AM251" i="26"/>
  <c r="AG251" i="26"/>
  <c r="CK251" i="26"/>
  <c r="DE251" i="26"/>
  <c r="CW251" i="26"/>
  <c r="CM251" i="26"/>
  <c r="DX251" i="26"/>
  <c r="V251" i="26"/>
  <c r="CB251" i="26"/>
  <c r="EP251" i="26"/>
  <c r="BU251" i="26"/>
  <c r="CT251" i="26"/>
  <c r="AJ251" i="26"/>
  <c r="AE251" i="26"/>
  <c r="DI251" i="26"/>
  <c r="CC251" i="26"/>
  <c r="S251" i="26"/>
  <c r="BA251" i="26"/>
  <c r="CN251" i="26"/>
  <c r="DS251" i="26"/>
  <c r="U251" i="26"/>
  <c r="CJ251" i="26"/>
  <c r="BS251" i="26"/>
  <c r="CH251" i="26"/>
  <c r="EY251" i="26"/>
  <c r="CV251" i="26"/>
  <c r="BZ251" i="26"/>
  <c r="AH251" i="26"/>
  <c r="ED251" i="26"/>
  <c r="EC251" i="26"/>
  <c r="H402" i="26"/>
  <c r="G400" i="26"/>
  <c r="EA252" i="26" l="1"/>
  <c r="EI252" i="26"/>
  <c r="N252" i="26"/>
  <c r="EK252" i="26"/>
  <c r="FD250" i="26"/>
  <c r="FC251" i="26" s="1"/>
  <c r="DE252" i="26"/>
  <c r="EZ251" i="26"/>
  <c r="EZ252" i="26" s="1"/>
  <c r="FB251" i="26"/>
  <c r="X252" i="26"/>
  <c r="J253" i="26"/>
  <c r="DG252" i="26"/>
  <c r="BO252" i="26"/>
  <c r="Z252" i="26"/>
  <c r="AU252" i="26"/>
  <c r="ER252" i="26"/>
  <c r="EW252" i="26"/>
  <c r="CE252" i="26"/>
  <c r="BZ252" i="26"/>
  <c r="BU252" i="26"/>
  <c r="AQ252" i="26"/>
  <c r="AM252" i="26"/>
  <c r="DC252" i="26"/>
  <c r="BM252" i="26"/>
  <c r="BC252" i="26"/>
  <c r="AP252" i="26"/>
  <c r="AO252" i="26"/>
  <c r="BQ252" i="26"/>
  <c r="DA252" i="26"/>
  <c r="CH252" i="26"/>
  <c r="CY252" i="26"/>
  <c r="EP252" i="26"/>
  <c r="AE252" i="26"/>
  <c r="AJ252" i="26"/>
  <c r="AV252" i="26"/>
  <c r="EL252" i="26"/>
  <c r="DV252" i="26"/>
  <c r="S252" i="26"/>
  <c r="DI252" i="26"/>
  <c r="BI252" i="26"/>
  <c r="CT252" i="26"/>
  <c r="CQ252" i="26"/>
  <c r="DN252" i="26"/>
  <c r="EM252" i="26"/>
  <c r="EH252" i="26"/>
  <c r="BA252" i="26"/>
  <c r="CN252" i="26"/>
  <c r="DO252" i="26"/>
  <c r="BJ252" i="26"/>
  <c r="DK252" i="26"/>
  <c r="EC252" i="26"/>
  <c r="BH252" i="26"/>
  <c r="CU252" i="26"/>
  <c r="CJ252" i="26"/>
  <c r="DB252" i="26"/>
  <c r="EU252" i="26"/>
  <c r="DS252" i="26"/>
  <c r="CL252" i="26"/>
  <c r="CB252" i="26"/>
  <c r="W252" i="26"/>
  <c r="Q252" i="26"/>
  <c r="CP252" i="26"/>
  <c r="EG252" i="26"/>
  <c r="EF252" i="26"/>
  <c r="DP252" i="26"/>
  <c r="DQ252" i="26"/>
  <c r="AW252" i="26"/>
  <c r="DX252" i="26"/>
  <c r="CF252" i="26"/>
  <c r="U252" i="26"/>
  <c r="DH252" i="26"/>
  <c r="BP252" i="26"/>
  <c r="AY252" i="26"/>
  <c r="ES252" i="26"/>
  <c r="AK252" i="26"/>
  <c r="CD252" i="26"/>
  <c r="AG252" i="26"/>
  <c r="Y252" i="26"/>
  <c r="BD252" i="26"/>
  <c r="DF252" i="26"/>
  <c r="DF253" i="26" s="1"/>
  <c r="EY252" i="26"/>
  <c r="CK252" i="26"/>
  <c r="CR252" i="26"/>
  <c r="M253" i="26"/>
  <c r="CI252" i="26"/>
  <c r="AI252" i="26"/>
  <c r="EX252" i="26"/>
  <c r="AL252" i="26"/>
  <c r="CO252" i="26"/>
  <c r="EB252" i="26"/>
  <c r="EV252" i="26"/>
  <c r="AB252" i="26"/>
  <c r="AA252" i="26"/>
  <c r="BY252" i="26"/>
  <c r="V252" i="26"/>
  <c r="T252" i="26"/>
  <c r="ET252" i="26"/>
  <c r="BX252" i="26"/>
  <c r="BE252" i="26"/>
  <c r="BF252" i="26"/>
  <c r="AD252" i="26"/>
  <c r="DY252" i="26"/>
  <c r="BW252" i="26"/>
  <c r="BV252" i="26"/>
  <c r="BL252" i="26"/>
  <c r="BK252" i="26"/>
  <c r="ED252" i="26"/>
  <c r="CA252" i="26"/>
  <c r="EQ252" i="26"/>
  <c r="EE252" i="26"/>
  <c r="AT252" i="26"/>
  <c r="AN252" i="26"/>
  <c r="AF252" i="26"/>
  <c r="P252" i="26"/>
  <c r="O252" i="26"/>
  <c r="DW252" i="26"/>
  <c r="DJ252" i="26"/>
  <c r="EJ252" i="26"/>
  <c r="BB252" i="26"/>
  <c r="CC252" i="26"/>
  <c r="CM252" i="26"/>
  <c r="BT252" i="26"/>
  <c r="CS252" i="26"/>
  <c r="AX252" i="26"/>
  <c r="DD252" i="26"/>
  <c r="CG252" i="26"/>
  <c r="DZ252" i="26"/>
  <c r="AC252" i="26"/>
  <c r="DR252" i="26"/>
  <c r="AZ252" i="26"/>
  <c r="EO252" i="26"/>
  <c r="DL252" i="26"/>
  <c r="DM252" i="26"/>
  <c r="BS252" i="26"/>
  <c r="BR252" i="26"/>
  <c r="AH252" i="26"/>
  <c r="BN252" i="26"/>
  <c r="CX252" i="26"/>
  <c r="EN252" i="26"/>
  <c r="CV252" i="26"/>
  <c r="CW252" i="26"/>
  <c r="K253" i="26"/>
  <c r="L253" i="26"/>
  <c r="R252" i="26"/>
  <c r="AR252" i="26"/>
  <c r="AS252" i="26"/>
  <c r="BG252" i="26"/>
  <c r="DU252" i="26"/>
  <c r="CZ252" i="26"/>
  <c r="DT252" i="26"/>
  <c r="H403" i="26"/>
  <c r="G401" i="26"/>
  <c r="EJ253" i="26" l="1"/>
  <c r="Y253" i="26"/>
  <c r="FA252" i="26"/>
  <c r="AV253" i="26"/>
  <c r="FD251" i="26"/>
  <c r="FC252" i="26" s="1"/>
  <c r="DH253" i="26"/>
  <c r="FB252" i="26"/>
  <c r="BP253" i="26"/>
  <c r="AP253" i="26"/>
  <c r="CC253" i="26"/>
  <c r="AQ253" i="26"/>
  <c r="AN253" i="26"/>
  <c r="CZ253" i="26"/>
  <c r="EQ253" i="26"/>
  <c r="AJ253" i="26"/>
  <c r="CI253" i="26"/>
  <c r="EL253" i="26"/>
  <c r="DB253" i="26"/>
  <c r="CG253" i="26"/>
  <c r="R253" i="26"/>
  <c r="DZ253" i="26"/>
  <c r="EC253" i="26"/>
  <c r="EH253" i="26"/>
  <c r="BB253" i="26"/>
  <c r="CO253" i="26"/>
  <c r="AZ253" i="26"/>
  <c r="DO253" i="26"/>
  <c r="BI253" i="26"/>
  <c r="CS253" i="26"/>
  <c r="DJ253" i="26"/>
  <c r="DW253" i="26"/>
  <c r="DR253" i="26"/>
  <c r="AH253" i="26"/>
  <c r="EV253" i="26"/>
  <c r="EB253" i="26"/>
  <c r="AX253" i="26"/>
  <c r="CA253" i="26"/>
  <c r="BM253" i="26"/>
  <c r="CM253" i="26"/>
  <c r="X253" i="26"/>
  <c r="CE253" i="26"/>
  <c r="EG253" i="26"/>
  <c r="CK253" i="26"/>
  <c r="T253" i="26"/>
  <c r="V253" i="26"/>
  <c r="L254" i="26"/>
  <c r="AF253" i="26"/>
  <c r="DP253" i="26"/>
  <c r="DE253" i="26"/>
  <c r="ET253" i="26"/>
  <c r="CQ253" i="26"/>
  <c r="DL253" i="26"/>
  <c r="BG253" i="26"/>
  <c r="EO253" i="26"/>
  <c r="AL253" i="26"/>
  <c r="O253" i="26"/>
  <c r="BV253" i="26"/>
  <c r="EX253" i="26"/>
  <c r="AE253" i="26"/>
  <c r="DG253" i="26"/>
  <c r="DG254" i="26" s="1"/>
  <c r="EW253" i="26"/>
  <c r="EE253" i="26"/>
  <c r="AO253" i="26"/>
  <c r="Q253" i="26"/>
  <c r="EU253" i="26"/>
  <c r="BY253" i="26"/>
  <c r="BK253" i="26"/>
  <c r="CV253" i="26"/>
  <c r="P253" i="26"/>
  <c r="BZ253" i="26"/>
  <c r="CH253" i="26"/>
  <c r="S253" i="26"/>
  <c r="AD253" i="26"/>
  <c r="BC253" i="26"/>
  <c r="AT253" i="26"/>
  <c r="CJ253" i="26"/>
  <c r="K254" i="26"/>
  <c r="J254" i="26"/>
  <c r="BS253" i="26"/>
  <c r="BT253" i="26"/>
  <c r="BW253" i="26"/>
  <c r="AY253" i="26"/>
  <c r="AK253" i="26"/>
  <c r="CW253" i="26"/>
  <c r="DM253" i="26"/>
  <c r="DY253" i="26"/>
  <c r="BU253" i="26"/>
  <c r="AA253" i="26"/>
  <c r="Z253" i="26"/>
  <c r="BF253" i="26"/>
  <c r="AB253" i="26"/>
  <c r="BE253" i="26"/>
  <c r="AM253" i="26"/>
  <c r="EZ253" i="26"/>
  <c r="CR253" i="26"/>
  <c r="BA253" i="26"/>
  <c r="CB253" i="26"/>
  <c r="EI253" i="26"/>
  <c r="N253" i="26"/>
  <c r="BH253" i="26"/>
  <c r="CF253" i="26"/>
  <c r="BR253" i="26"/>
  <c r="BQ253" i="26"/>
  <c r="CU253" i="26"/>
  <c r="EK253" i="26"/>
  <c r="AC253" i="26"/>
  <c r="ED253" i="26"/>
  <c r="CN253" i="26"/>
  <c r="DK253" i="26"/>
  <c r="AU253" i="26"/>
  <c r="DU253" i="26"/>
  <c r="EN253" i="26"/>
  <c r="BX253" i="26"/>
  <c r="BJ253" i="26"/>
  <c r="CT253" i="26"/>
  <c r="DA253" i="26"/>
  <c r="CL253" i="26"/>
  <c r="AW253" i="26"/>
  <c r="CY253" i="26"/>
  <c r="EY253" i="26"/>
  <c r="CX253" i="26"/>
  <c r="BL253" i="26"/>
  <c r="AG253" i="26"/>
  <c r="DQ253" i="26"/>
  <c r="DN253" i="26"/>
  <c r="ER253" i="26"/>
  <c r="DX253" i="26"/>
  <c r="CD253" i="26"/>
  <c r="EF253" i="26"/>
  <c r="AS253" i="26"/>
  <c r="BN253" i="26"/>
  <c r="BO253" i="26"/>
  <c r="DD253" i="26"/>
  <c r="DC253" i="26"/>
  <c r="AI253" i="26"/>
  <c r="ES253" i="26"/>
  <c r="DS253" i="26"/>
  <c r="DT253" i="26"/>
  <c r="AR253" i="26"/>
  <c r="DI253" i="26"/>
  <c r="CP253" i="26"/>
  <c r="EP253" i="26"/>
  <c r="EM253" i="26"/>
  <c r="DV253" i="26"/>
  <c r="BD253" i="26"/>
  <c r="U253" i="26"/>
  <c r="EA253" i="26"/>
  <c r="W253" i="26"/>
  <c r="H404" i="26"/>
  <c r="G402" i="26"/>
  <c r="AO254" i="26" l="1"/>
  <c r="FD252" i="26"/>
  <c r="FC253" i="26" s="1"/>
  <c r="FB253" i="26"/>
  <c r="DA254" i="26"/>
  <c r="FA253" i="26"/>
  <c r="EZ254" i="26" s="1"/>
  <c r="CH254" i="26"/>
  <c r="EA254" i="26"/>
  <c r="EK254" i="26"/>
  <c r="R254" i="26"/>
  <c r="BA254" i="26"/>
  <c r="CD254" i="26"/>
  <c r="CF254" i="26"/>
  <c r="CP254" i="26"/>
  <c r="ED254" i="26"/>
  <c r="U254" i="26"/>
  <c r="W254" i="26"/>
  <c r="CR254" i="26"/>
  <c r="N254" i="26"/>
  <c r="EU254" i="26"/>
  <c r="AI254" i="26"/>
  <c r="BO254" i="26"/>
  <c r="P254" i="26"/>
  <c r="EP254" i="26"/>
  <c r="BL254" i="26"/>
  <c r="DX254" i="26"/>
  <c r="CB254" i="26"/>
  <c r="AY254" i="26"/>
  <c r="CL254" i="26"/>
  <c r="DK254" i="26"/>
  <c r="DN254" i="26"/>
  <c r="CN254" i="26"/>
  <c r="CJ254" i="26"/>
  <c r="EF254" i="26"/>
  <c r="AG254" i="26"/>
  <c r="BJ254" i="26"/>
  <c r="AK254" i="26"/>
  <c r="AM254" i="26"/>
  <c r="DF254" i="26"/>
  <c r="S254" i="26"/>
  <c r="EW254" i="26"/>
  <c r="EY254" i="26"/>
  <c r="AU254" i="26"/>
  <c r="J255" i="26"/>
  <c r="BU254" i="26"/>
  <c r="EC254" i="26"/>
  <c r="EV254" i="26"/>
  <c r="BZ254" i="26"/>
  <c r="BX254" i="26"/>
  <c r="BD254" i="26"/>
  <c r="EM254" i="26"/>
  <c r="CG254" i="26"/>
  <c r="AP254" i="26"/>
  <c r="CV254" i="26"/>
  <c r="AN254" i="26"/>
  <c r="AH254" i="26"/>
  <c r="AE254" i="26"/>
  <c r="CY254" i="26"/>
  <c r="CT254" i="26"/>
  <c r="CI254" i="26"/>
  <c r="EQ254" i="26"/>
  <c r="AA254" i="26"/>
  <c r="AJ254" i="26"/>
  <c r="EJ254" i="26"/>
  <c r="DS254" i="26"/>
  <c r="ES254" i="26"/>
  <c r="DU254" i="26"/>
  <c r="AR254" i="26"/>
  <c r="DD254" i="26"/>
  <c r="BW254" i="26"/>
  <c r="BN254" i="26"/>
  <c r="AC254" i="26"/>
  <c r="AZ254" i="26"/>
  <c r="Q254" i="26"/>
  <c r="X254" i="26"/>
  <c r="BI254" i="26"/>
  <c r="BH254" i="26"/>
  <c r="BE254" i="26"/>
  <c r="AD254" i="26"/>
  <c r="DO254" i="26"/>
  <c r="DT254" i="26"/>
  <c r="EL254" i="26"/>
  <c r="DZ254" i="26"/>
  <c r="DW254" i="26"/>
  <c r="EE254" i="26"/>
  <c r="BT254" i="26"/>
  <c r="AW254" i="26"/>
  <c r="AV254" i="26"/>
  <c r="EN254" i="26"/>
  <c r="CC254" i="26"/>
  <c r="BS254" i="26"/>
  <c r="DV254" i="26"/>
  <c r="ER254" i="26"/>
  <c r="BK254" i="26"/>
  <c r="CK254" i="26"/>
  <c r="DL254" i="26"/>
  <c r="K255" i="26"/>
  <c r="EB254" i="26"/>
  <c r="M254" i="26"/>
  <c r="CQ254" i="26"/>
  <c r="T254" i="26"/>
  <c r="DR254" i="26"/>
  <c r="DQ254" i="26"/>
  <c r="EI254" i="26"/>
  <c r="EH254" i="26"/>
  <c r="DY254" i="26"/>
  <c r="DI254" i="26"/>
  <c r="DH254" i="26"/>
  <c r="AB254" i="26"/>
  <c r="CO254" i="26"/>
  <c r="DC254" i="26"/>
  <c r="DB254" i="26"/>
  <c r="CE254" i="26"/>
  <c r="EG254" i="26"/>
  <c r="BF254" i="26"/>
  <c r="CM254" i="26"/>
  <c r="BY254" i="26"/>
  <c r="DM254" i="26"/>
  <c r="BV254" i="26"/>
  <c r="DP254" i="26"/>
  <c r="AF254" i="26"/>
  <c r="DJ254" i="26"/>
  <c r="BB254" i="26"/>
  <c r="CW254" i="26"/>
  <c r="AT254" i="26"/>
  <c r="CU254" i="26"/>
  <c r="CA254" i="26"/>
  <c r="EO254" i="26"/>
  <c r="CZ254" i="26"/>
  <c r="CS254" i="26"/>
  <c r="ET254" i="26"/>
  <c r="V254" i="26"/>
  <c r="AS254" i="26"/>
  <c r="BP254" i="26"/>
  <c r="BQ254" i="26"/>
  <c r="DE254" i="26"/>
  <c r="AQ254" i="26"/>
  <c r="BC254" i="26"/>
  <c r="CX254" i="26"/>
  <c r="BR254" i="26"/>
  <c r="AL254" i="26"/>
  <c r="BM254" i="26"/>
  <c r="AX254" i="26"/>
  <c r="BG254" i="26"/>
  <c r="EX254" i="26"/>
  <c r="Z254" i="26"/>
  <c r="Y254" i="26"/>
  <c r="O254" i="26"/>
  <c r="H405" i="26"/>
  <c r="G403" i="26"/>
  <c r="FD253" i="26" l="1"/>
  <c r="FC254" i="26" s="1"/>
  <c r="FA254" i="26"/>
  <c r="CQ255" i="26"/>
  <c r="CG255" i="26"/>
  <c r="FB254" i="26"/>
  <c r="CO255" i="26"/>
  <c r="AZ255" i="26"/>
  <c r="CC255" i="26"/>
  <c r="V255" i="26"/>
  <c r="CE255" i="26"/>
  <c r="EL255" i="26"/>
  <c r="O255" i="26"/>
  <c r="AN255" i="26"/>
  <c r="AL255" i="26"/>
  <c r="BK255" i="26"/>
  <c r="CM255" i="26"/>
  <c r="CS255" i="26"/>
  <c r="DJ255" i="26"/>
  <c r="CI255" i="26"/>
  <c r="EE255" i="26"/>
  <c r="AO255" i="26"/>
  <c r="AH255" i="26"/>
  <c r="BM255" i="26"/>
  <c r="EZ255" i="26"/>
  <c r="AJ255" i="26"/>
  <c r="EV255" i="26"/>
  <c r="DE255" i="26"/>
  <c r="R255" i="26"/>
  <c r="CU255" i="26"/>
  <c r="BX255" i="26"/>
  <c r="BY255" i="26"/>
  <c r="AX255" i="26"/>
  <c r="CB255" i="26"/>
  <c r="J256" i="26"/>
  <c r="DT255" i="26"/>
  <c r="BC255" i="26"/>
  <c r="ET255" i="26"/>
  <c r="BG255" i="26"/>
  <c r="EB255" i="26"/>
  <c r="EK255" i="26"/>
  <c r="CH255" i="26"/>
  <c r="ER255" i="26"/>
  <c r="AQ255" i="26"/>
  <c r="BV255" i="26"/>
  <c r="EI255" i="26"/>
  <c r="EM255" i="26"/>
  <c r="DM255" i="26"/>
  <c r="EO255" i="26"/>
  <c r="CZ255" i="26"/>
  <c r="DR255" i="26"/>
  <c r="EG255" i="26"/>
  <c r="DA255" i="26"/>
  <c r="BA255" i="26"/>
  <c r="Q255" i="26"/>
  <c r="CL255" i="26"/>
  <c r="AB255" i="26"/>
  <c r="AG255" i="26"/>
  <c r="AI255" i="26"/>
  <c r="DP255" i="26"/>
  <c r="DX255" i="26"/>
  <c r="BP255" i="26"/>
  <c r="BT255" i="26"/>
  <c r="Y255" i="26"/>
  <c r="AR255" i="26"/>
  <c r="DY255" i="26"/>
  <c r="DC255" i="26"/>
  <c r="ES255" i="26"/>
  <c r="AC255" i="26"/>
  <c r="BR255" i="26"/>
  <c r="AD255" i="26"/>
  <c r="DV255" i="26"/>
  <c r="EP255" i="26"/>
  <c r="W255" i="26"/>
  <c r="ED255" i="26"/>
  <c r="DQ255" i="26"/>
  <c r="CW255" i="26"/>
  <c r="EC255" i="26"/>
  <c r="AK255" i="26"/>
  <c r="AV255" i="26"/>
  <c r="DL255" i="26"/>
  <c r="Z255" i="26"/>
  <c r="CT255" i="26"/>
  <c r="CK255" i="26"/>
  <c r="CJ255" i="26"/>
  <c r="DW255" i="26"/>
  <c r="P255" i="26"/>
  <c r="DS255" i="26"/>
  <c r="EY255" i="26"/>
  <c r="EX255" i="26"/>
  <c r="EW255" i="26"/>
  <c r="BN255" i="26"/>
  <c r="BB255" i="26"/>
  <c r="T255" i="26"/>
  <c r="S255" i="26"/>
  <c r="BD255" i="26"/>
  <c r="CD255" i="26"/>
  <c r="AU255" i="26"/>
  <c r="AT255" i="26"/>
  <c r="CN255" i="26"/>
  <c r="EA255" i="26"/>
  <c r="BL255" i="26"/>
  <c r="FA255" i="26"/>
  <c r="BW255" i="26"/>
  <c r="BQ255" i="26"/>
  <c r="DD255" i="26"/>
  <c r="DF255" i="26"/>
  <c r="DZ255" i="26"/>
  <c r="AA255" i="26"/>
  <c r="DH255" i="26"/>
  <c r="DG255" i="26"/>
  <c r="M255" i="26"/>
  <c r="L255" i="26"/>
  <c r="CY255" i="26"/>
  <c r="AM255" i="26"/>
  <c r="AS255" i="26"/>
  <c r="DI255" i="26"/>
  <c r="N255" i="26"/>
  <c r="CF255" i="26"/>
  <c r="CR255" i="26"/>
  <c r="CR256" i="26" s="1"/>
  <c r="CV255" i="26"/>
  <c r="BF255" i="26"/>
  <c r="EU255" i="26"/>
  <c r="BJ255" i="26"/>
  <c r="DU255" i="26"/>
  <c r="AP255" i="26"/>
  <c r="DN255" i="26"/>
  <c r="BS255" i="26"/>
  <c r="U255" i="26"/>
  <c r="X255" i="26"/>
  <c r="AF255" i="26"/>
  <c r="AE255" i="26"/>
  <c r="DO255" i="26"/>
  <c r="EF255" i="26"/>
  <c r="CX255" i="26"/>
  <c r="BO255" i="26"/>
  <c r="EH255" i="26"/>
  <c r="EN255" i="26"/>
  <c r="EJ255" i="26"/>
  <c r="BE255" i="26"/>
  <c r="EQ255" i="26"/>
  <c r="AY255" i="26"/>
  <c r="CP255" i="26"/>
  <c r="CA255" i="26"/>
  <c r="BZ255" i="26"/>
  <c r="DB255" i="26"/>
  <c r="DK255" i="26"/>
  <c r="BU255" i="26"/>
  <c r="AW255" i="26"/>
  <c r="BI255" i="26"/>
  <c r="BH255" i="26"/>
  <c r="H406" i="26"/>
  <c r="G404" i="26"/>
  <c r="CH256" i="26" l="1"/>
  <c r="AY256" i="26"/>
  <c r="FD254" i="26"/>
  <c r="FC255" i="26" s="1"/>
  <c r="CF256" i="26"/>
  <c r="CD256" i="26"/>
  <c r="CN256" i="26"/>
  <c r="AM256" i="26"/>
  <c r="FB255" i="26"/>
  <c r="FA256" i="26" s="1"/>
  <c r="CP256" i="26"/>
  <c r="AI256" i="26"/>
  <c r="BL256" i="26"/>
  <c r="AK256" i="26"/>
  <c r="EJ256" i="26"/>
  <c r="AH256" i="26"/>
  <c r="BO256" i="26"/>
  <c r="DP256" i="26"/>
  <c r="CT256" i="26"/>
  <c r="CL256" i="26"/>
  <c r="BW256" i="26"/>
  <c r="DK256" i="26"/>
  <c r="DY256" i="26"/>
  <c r="EU256" i="26"/>
  <c r="DB256" i="26"/>
  <c r="CM256" i="26"/>
  <c r="P256" i="26"/>
  <c r="O256" i="26"/>
  <c r="DU256" i="26"/>
  <c r="AP256" i="26"/>
  <c r="EL256" i="26"/>
  <c r="BU256" i="26"/>
  <c r="AJ256" i="26"/>
  <c r="ES256" i="26"/>
  <c r="BS256" i="26"/>
  <c r="EN256" i="26"/>
  <c r="EH256" i="26"/>
  <c r="EF256" i="26"/>
  <c r="DS256" i="26"/>
  <c r="AS256" i="26"/>
  <c r="EQ256" i="26"/>
  <c r="CW256" i="26"/>
  <c r="DD256" i="26"/>
  <c r="DQ256" i="26"/>
  <c r="AA256" i="26"/>
  <c r="BB256" i="26"/>
  <c r="DE256" i="26"/>
  <c r="ED256" i="26"/>
  <c r="X256" i="26"/>
  <c r="U256" i="26"/>
  <c r="BC256" i="26"/>
  <c r="BA256" i="26"/>
  <c r="CS256" i="26"/>
  <c r="DN256" i="26"/>
  <c r="DX256" i="26"/>
  <c r="CY256" i="26"/>
  <c r="CE256" i="26"/>
  <c r="L256" i="26"/>
  <c r="EX256" i="26"/>
  <c r="Q256" i="26"/>
  <c r="BQ256" i="26"/>
  <c r="EC256" i="26"/>
  <c r="BI256" i="26"/>
  <c r="BZ256" i="26"/>
  <c r="BF256" i="26"/>
  <c r="DW256" i="26"/>
  <c r="EB256" i="26"/>
  <c r="CV256" i="26"/>
  <c r="CG256" i="26"/>
  <c r="EY256" i="26"/>
  <c r="EG256" i="26"/>
  <c r="AU256" i="26"/>
  <c r="CA256" i="26"/>
  <c r="AO256" i="26"/>
  <c r="DZ256" i="26"/>
  <c r="BV256" i="26"/>
  <c r="AC256" i="26"/>
  <c r="Z256" i="26"/>
  <c r="AE256" i="26"/>
  <c r="AQ256" i="26"/>
  <c r="AX256" i="26"/>
  <c r="AW256" i="26"/>
  <c r="BJ256" i="26"/>
  <c r="AZ256" i="26"/>
  <c r="BG256" i="26"/>
  <c r="EW256" i="26"/>
  <c r="EV256" i="26"/>
  <c r="CO256" i="26"/>
  <c r="BT256" i="26"/>
  <c r="AF256" i="26"/>
  <c r="M256" i="26"/>
  <c r="AD256" i="26"/>
  <c r="CB256" i="26"/>
  <c r="V256" i="26"/>
  <c r="DG256" i="26"/>
  <c r="DH256" i="26"/>
  <c r="BK256" i="26"/>
  <c r="BY256" i="26"/>
  <c r="EP256" i="26"/>
  <c r="DR256" i="26"/>
  <c r="DJ256" i="26"/>
  <c r="DL256" i="26"/>
  <c r="N256" i="26"/>
  <c r="BP256" i="26"/>
  <c r="EA256" i="26"/>
  <c r="BD256" i="26"/>
  <c r="DC256" i="26"/>
  <c r="EO256" i="26"/>
  <c r="CZ256" i="26"/>
  <c r="DI256" i="26"/>
  <c r="BM256" i="26"/>
  <c r="EE256" i="26"/>
  <c r="ER256" i="26"/>
  <c r="W256" i="26"/>
  <c r="DM256" i="26"/>
  <c r="CX256" i="26"/>
  <c r="ET256" i="26"/>
  <c r="DV256" i="26"/>
  <c r="S256" i="26"/>
  <c r="R256" i="26"/>
  <c r="EZ256" i="26"/>
  <c r="EM256" i="26"/>
  <c r="BE256" i="26"/>
  <c r="BR256" i="26"/>
  <c r="EK256" i="26"/>
  <c r="AN256" i="26"/>
  <c r="T256" i="26"/>
  <c r="Y256" i="26"/>
  <c r="AV256" i="26"/>
  <c r="DO256" i="26"/>
  <c r="BX256" i="26"/>
  <c r="DF256" i="26"/>
  <c r="AB256" i="26"/>
  <c r="CU256" i="26"/>
  <c r="BH256" i="26"/>
  <c r="K256" i="26"/>
  <c r="CC256" i="26"/>
  <c r="AL256" i="26"/>
  <c r="CQ256" i="26"/>
  <c r="CQ257" i="26" s="1"/>
  <c r="DA256" i="26"/>
  <c r="CJ256" i="26"/>
  <c r="CI256" i="26"/>
  <c r="AR256" i="26"/>
  <c r="EI256" i="26"/>
  <c r="DT256" i="26"/>
  <c r="AT256" i="26"/>
  <c r="BN256" i="26"/>
  <c r="CK256" i="26"/>
  <c r="AG256" i="26"/>
  <c r="H407" i="26"/>
  <c r="G405" i="26"/>
  <c r="AJ257" i="26" l="1"/>
  <c r="CE257" i="26"/>
  <c r="CG257" i="26"/>
  <c r="EK257" i="26"/>
  <c r="CM257" i="26"/>
  <c r="FD255" i="26"/>
  <c r="FC256" i="26" s="1"/>
  <c r="CO257" i="26"/>
  <c r="CS257" i="26"/>
  <c r="FB256" i="26"/>
  <c r="DO257" i="26"/>
  <c r="BV257" i="26"/>
  <c r="EI257" i="26"/>
  <c r="P257" i="26"/>
  <c r="AN257" i="26"/>
  <c r="BP257" i="26"/>
  <c r="AB257" i="26"/>
  <c r="ER257" i="26"/>
  <c r="BK257" i="26"/>
  <c r="CC257" i="26"/>
  <c r="AI257" i="26"/>
  <c r="EM257" i="26"/>
  <c r="BC257" i="26"/>
  <c r="DV257" i="26"/>
  <c r="N257" i="26"/>
  <c r="BT257" i="26"/>
  <c r="EG257" i="26"/>
  <c r="DR257" i="26"/>
  <c r="EE257" i="26"/>
  <c r="DT257" i="26"/>
  <c r="AP257" i="26"/>
  <c r="EB257" i="26"/>
  <c r="EZ257" i="26"/>
  <c r="DC257" i="26"/>
  <c r="BB257" i="26"/>
  <c r="BR257" i="26"/>
  <c r="CU257" i="26"/>
  <c r="DX257" i="26"/>
  <c r="AR257" i="26"/>
  <c r="AZ257" i="26"/>
  <c r="AV257" i="26"/>
  <c r="DY257" i="26"/>
  <c r="CW257" i="26"/>
  <c r="EV257" i="26"/>
  <c r="Y257" i="26"/>
  <c r="DI257" i="26"/>
  <c r="EC257" i="26"/>
  <c r="AG257" i="26"/>
  <c r="DM257" i="26"/>
  <c r="EX257" i="26"/>
  <c r="BZ257" i="26"/>
  <c r="EW257" i="26"/>
  <c r="BH257" i="26"/>
  <c r="CF257" i="26"/>
  <c r="CF258" i="26" s="1"/>
  <c r="EN257" i="26"/>
  <c r="EA257" i="26"/>
  <c r="BN257" i="26"/>
  <c r="CN257" i="26"/>
  <c r="CN258" i="26" s="1"/>
  <c r="DF257" i="26"/>
  <c r="BX257" i="26"/>
  <c r="BA257" i="26"/>
  <c r="EQ257" i="26"/>
  <c r="DL257" i="26"/>
  <c r="T257" i="26"/>
  <c r="W257" i="26"/>
  <c r="DZ257" i="26"/>
  <c r="CK257" i="26"/>
  <c r="EP257" i="26"/>
  <c r="BE257" i="26"/>
  <c r="AS257" i="26"/>
  <c r="DD257" i="26"/>
  <c r="O257" i="26"/>
  <c r="AM257" i="26"/>
  <c r="AY257" i="26"/>
  <c r="BS257" i="26"/>
  <c r="V257" i="26"/>
  <c r="BF257" i="26"/>
  <c r="EH257" i="26"/>
  <c r="X257" i="26"/>
  <c r="AF257" i="26"/>
  <c r="DP257" i="26"/>
  <c r="K257" i="26"/>
  <c r="J257" i="26"/>
  <c r="CP257" i="26"/>
  <c r="CP258" i="26" s="1"/>
  <c r="EJ257" i="26"/>
  <c r="BU257" i="26"/>
  <c r="AO257" i="26"/>
  <c r="EF257" i="26"/>
  <c r="BO257" i="26"/>
  <c r="EL257" i="26"/>
  <c r="DQ257" i="26"/>
  <c r="DS257" i="26"/>
  <c r="AQ257" i="26"/>
  <c r="BM257" i="26"/>
  <c r="BL257" i="26"/>
  <c r="CB257" i="26"/>
  <c r="BW257" i="26"/>
  <c r="AU257" i="26"/>
  <c r="BI257" i="26"/>
  <c r="CD257" i="26"/>
  <c r="BY257" i="26"/>
  <c r="L257" i="26"/>
  <c r="AT257" i="26"/>
  <c r="R257" i="26"/>
  <c r="ED257" i="26"/>
  <c r="DE257" i="26"/>
  <c r="CR257" i="26"/>
  <c r="CV257" i="26"/>
  <c r="EU257" i="26"/>
  <c r="BQ257" i="26"/>
  <c r="S257" i="26"/>
  <c r="U257" i="26"/>
  <c r="AE257" i="26"/>
  <c r="DU257" i="26"/>
  <c r="DN257" i="26"/>
  <c r="AH257" i="26"/>
  <c r="AD257" i="26"/>
  <c r="AC257" i="26"/>
  <c r="CJ257" i="26"/>
  <c r="AA257" i="26"/>
  <c r="EO257" i="26"/>
  <c r="CA257" i="26"/>
  <c r="DW257" i="26"/>
  <c r="Z257" i="26"/>
  <c r="CT257" i="26"/>
  <c r="AW257" i="26"/>
  <c r="CI257" i="26"/>
  <c r="CH257" i="26"/>
  <c r="CZ257" i="26"/>
  <c r="DA257" i="26"/>
  <c r="CL257" i="26"/>
  <c r="DB257" i="26"/>
  <c r="Q257" i="26"/>
  <c r="EY257" i="26"/>
  <c r="BG257" i="26"/>
  <c r="AX257" i="26"/>
  <c r="ET257" i="26"/>
  <c r="ES257" i="26"/>
  <c r="DJ257" i="26"/>
  <c r="DH257" i="26"/>
  <c r="AL257" i="26"/>
  <c r="AK257" i="26"/>
  <c r="CY257" i="26"/>
  <c r="CX257" i="26"/>
  <c r="BD257" i="26"/>
  <c r="DG257" i="26"/>
  <c r="M257" i="26"/>
  <c r="BJ257" i="26"/>
  <c r="DK257" i="26"/>
  <c r="H408" i="26"/>
  <c r="G406" i="26"/>
  <c r="CR258" i="26" l="1"/>
  <c r="EL258" i="26"/>
  <c r="FD256" i="26"/>
  <c r="FC257" i="26" s="1"/>
  <c r="FB257" i="26"/>
  <c r="O258" i="26"/>
  <c r="FA257" i="26"/>
  <c r="BO258" i="26"/>
  <c r="EJ258" i="26"/>
  <c r="BD258" i="26"/>
  <c r="DW258" i="26"/>
  <c r="EF258" i="26"/>
  <c r="BU258" i="26"/>
  <c r="DS258" i="26"/>
  <c r="DU258" i="26"/>
  <c r="BG258" i="26"/>
  <c r="AH258" i="26"/>
  <c r="DN258" i="26"/>
  <c r="J258" i="26"/>
  <c r="AO258" i="26"/>
  <c r="BQ258" i="26"/>
  <c r="DB258" i="26"/>
  <c r="BS258" i="26"/>
  <c r="CV258" i="26"/>
  <c r="BB258" i="26"/>
  <c r="Q258" i="26"/>
  <c r="EY258" i="26"/>
  <c r="EW258" i="26"/>
  <c r="CL258" i="26"/>
  <c r="BJ258" i="26"/>
  <c r="DG258" i="26"/>
  <c r="BY258" i="26"/>
  <c r="DK258" i="26"/>
  <c r="M258" i="26"/>
  <c r="EO258" i="26"/>
  <c r="AZ258" i="26"/>
  <c r="CJ258" i="26"/>
  <c r="EB258" i="26"/>
  <c r="CO258" i="26"/>
  <c r="CO259" i="26" s="1"/>
  <c r="DE258" i="26"/>
  <c r="CQ258" i="26"/>
  <c r="CQ259" i="26" s="1"/>
  <c r="BA258" i="26"/>
  <c r="X258" i="26"/>
  <c r="AG258" i="26"/>
  <c r="EI258" i="26"/>
  <c r="U258" i="26"/>
  <c r="DZ258" i="26"/>
  <c r="DO258" i="26"/>
  <c r="W258" i="26"/>
  <c r="BL258" i="26"/>
  <c r="EP258" i="26"/>
  <c r="CA258" i="26"/>
  <c r="AC258" i="26"/>
  <c r="EA258" i="26"/>
  <c r="CX258" i="26"/>
  <c r="CC258" i="26"/>
  <c r="DY258" i="26"/>
  <c r="AU258" i="26"/>
  <c r="P258" i="26"/>
  <c r="Z258" i="26"/>
  <c r="ET258" i="26"/>
  <c r="AP258" i="26"/>
  <c r="EE258" i="26"/>
  <c r="DQ258" i="26"/>
  <c r="T258" i="26"/>
  <c r="DC258" i="26"/>
  <c r="AW258" i="26"/>
  <c r="EQ258" i="26"/>
  <c r="DJ258" i="26"/>
  <c r="CZ258" i="26"/>
  <c r="AV258" i="26"/>
  <c r="DI258" i="26"/>
  <c r="BP258" i="26"/>
  <c r="CH258" i="26"/>
  <c r="CG258" i="26"/>
  <c r="EZ258" i="26"/>
  <c r="DL258" i="26"/>
  <c r="ES258" i="26"/>
  <c r="CI258" i="26"/>
  <c r="EU258" i="26"/>
  <c r="FA258" i="26"/>
  <c r="BR258" i="26"/>
  <c r="BI258" i="26"/>
  <c r="BE258" i="26"/>
  <c r="BH258" i="26"/>
  <c r="BF258" i="26"/>
  <c r="V258" i="26"/>
  <c r="AD258" i="26"/>
  <c r="EX258" i="26"/>
  <c r="ED258" i="26"/>
  <c r="EC258" i="26"/>
  <c r="BW258" i="26"/>
  <c r="BV258" i="26"/>
  <c r="CY258" i="26"/>
  <c r="AX258" i="26"/>
  <c r="R258" i="26"/>
  <c r="CB258" i="26"/>
  <c r="DR258" i="26"/>
  <c r="N258" i="26"/>
  <c r="BC258" i="26"/>
  <c r="EK258" i="26"/>
  <c r="AN258" i="26"/>
  <c r="CT258" i="26"/>
  <c r="CS258" i="26"/>
  <c r="AK258" i="26"/>
  <c r="AJ258" i="26"/>
  <c r="AY258" i="26"/>
  <c r="DV258" i="26"/>
  <c r="DF258" i="26"/>
  <c r="ER258" i="26"/>
  <c r="AL258" i="26"/>
  <c r="BK258" i="26"/>
  <c r="CM258" i="26"/>
  <c r="AB258" i="26"/>
  <c r="BM258" i="26"/>
  <c r="K258" i="26"/>
  <c r="BN258" i="26"/>
  <c r="CK258" i="26"/>
  <c r="AT258" i="26"/>
  <c r="EM258" i="26"/>
  <c r="CU258" i="26"/>
  <c r="DD258" i="26"/>
  <c r="EN258" i="26"/>
  <c r="AM258" i="26"/>
  <c r="EV258" i="26"/>
  <c r="AE258" i="26"/>
  <c r="L258" i="26"/>
  <c r="DT258" i="26"/>
  <c r="DT259" i="26" s="1"/>
  <c r="DP258" i="26"/>
  <c r="AS258" i="26"/>
  <c r="AR258" i="26"/>
  <c r="AQ258" i="26"/>
  <c r="AF258" i="26"/>
  <c r="DM258" i="26"/>
  <c r="AI258" i="26"/>
  <c r="Y258" i="26"/>
  <c r="S258" i="26"/>
  <c r="BT258" i="26"/>
  <c r="BZ258" i="26"/>
  <c r="CW258" i="26"/>
  <c r="DH258" i="26"/>
  <c r="DA258" i="26"/>
  <c r="AA258" i="26"/>
  <c r="BX258" i="26"/>
  <c r="CD258" i="26"/>
  <c r="CE258" i="26"/>
  <c r="DX258" i="26"/>
  <c r="EH258" i="26"/>
  <c r="EG258" i="26"/>
  <c r="H409" i="26"/>
  <c r="G407" i="26"/>
  <c r="J259" i="26" l="1"/>
  <c r="FD257" i="26"/>
  <c r="FC258" i="26" s="1"/>
  <c r="FB258" i="26"/>
  <c r="EK259" i="26"/>
  <c r="DV259" i="26"/>
  <c r="BR259" i="26"/>
  <c r="DA259" i="26"/>
  <c r="BT259" i="26"/>
  <c r="BP259" i="26"/>
  <c r="CW259" i="26"/>
  <c r="P259" i="26"/>
  <c r="DF259" i="26"/>
  <c r="EX259" i="26"/>
  <c r="CM259" i="26"/>
  <c r="Y259" i="26"/>
  <c r="BZ259" i="26"/>
  <c r="BX259" i="26"/>
  <c r="BK259" i="26"/>
  <c r="EV259" i="26"/>
  <c r="EP259" i="26"/>
  <c r="N259" i="26"/>
  <c r="DM259" i="26"/>
  <c r="CK259" i="26"/>
  <c r="BA259" i="26"/>
  <c r="DX259" i="26"/>
  <c r="DD259" i="26"/>
  <c r="X259" i="26"/>
  <c r="CP259" i="26"/>
  <c r="CP260" i="26" s="1"/>
  <c r="EN259" i="26"/>
  <c r="AZ259" i="26"/>
  <c r="EF259" i="26"/>
  <c r="CB259" i="26"/>
  <c r="DP259" i="26"/>
  <c r="Q259" i="26"/>
  <c r="U259" i="26"/>
  <c r="DH259" i="26"/>
  <c r="AA259" i="26"/>
  <c r="V259" i="26"/>
  <c r="BD259" i="26"/>
  <c r="EA259" i="26"/>
  <c r="BF259" i="26"/>
  <c r="O259" i="26"/>
  <c r="ET259" i="26"/>
  <c r="AQ259" i="26"/>
  <c r="AV259" i="26"/>
  <c r="BG259" i="26"/>
  <c r="BH259" i="26"/>
  <c r="EY259" i="26"/>
  <c r="BV259" i="26"/>
  <c r="DZ259" i="26"/>
  <c r="AO259" i="26"/>
  <c r="AI259" i="26"/>
  <c r="DR259" i="26"/>
  <c r="AF259" i="26"/>
  <c r="FA259" i="26"/>
  <c r="EH259" i="26"/>
  <c r="DS259" i="26"/>
  <c r="CE259" i="26"/>
  <c r="CY259" i="26"/>
  <c r="EM259" i="26"/>
  <c r="AX259" i="26"/>
  <c r="L259" i="26"/>
  <c r="AS259" i="26"/>
  <c r="BM259" i="26"/>
  <c r="CT259" i="26"/>
  <c r="ED259" i="26"/>
  <c r="S259" i="26"/>
  <c r="DB259" i="26"/>
  <c r="DO259" i="26"/>
  <c r="AM259" i="26"/>
  <c r="BO259" i="26"/>
  <c r="AD259" i="26"/>
  <c r="CH259" i="26"/>
  <c r="CS259" i="26"/>
  <c r="Z259" i="26"/>
  <c r="DE259" i="26"/>
  <c r="CG259" i="26"/>
  <c r="CF259" i="26"/>
  <c r="DG259" i="26"/>
  <c r="CD259" i="26"/>
  <c r="AB259" i="26"/>
  <c r="AN259" i="26"/>
  <c r="EW259" i="26"/>
  <c r="CC259" i="26"/>
  <c r="DC259" i="26"/>
  <c r="BJ259" i="26"/>
  <c r="BU259" i="26"/>
  <c r="BL259" i="26"/>
  <c r="DQ259" i="26"/>
  <c r="EU259" i="26"/>
  <c r="DY259" i="26"/>
  <c r="AR259" i="26"/>
  <c r="CU259" i="26"/>
  <c r="AL259" i="26"/>
  <c r="BB259" i="26"/>
  <c r="BC259" i="26"/>
  <c r="EL259" i="26"/>
  <c r="EI259" i="26"/>
  <c r="CR259" i="26"/>
  <c r="CI259" i="26"/>
  <c r="DI259" i="26"/>
  <c r="CA259" i="26"/>
  <c r="AT259" i="26"/>
  <c r="ER259" i="26"/>
  <c r="EQ259" i="26"/>
  <c r="DW259" i="26"/>
  <c r="BW259" i="26"/>
  <c r="AC259" i="26"/>
  <c r="ES259" i="26"/>
  <c r="BY259" i="26"/>
  <c r="AG259" i="26"/>
  <c r="CL259" i="26"/>
  <c r="DU259" i="26"/>
  <c r="EC259" i="26"/>
  <c r="EB259" i="26"/>
  <c r="M259" i="26"/>
  <c r="AW259" i="26"/>
  <c r="CZ259" i="26"/>
  <c r="AH259" i="26"/>
  <c r="W259" i="26"/>
  <c r="DJ259" i="26"/>
  <c r="AY259" i="26"/>
  <c r="BS259" i="26"/>
  <c r="BE259" i="26"/>
  <c r="DL259" i="26"/>
  <c r="DK259" i="26"/>
  <c r="EG259" i="26"/>
  <c r="EO259" i="26"/>
  <c r="CN259" i="26"/>
  <c r="T259" i="26"/>
  <c r="T260" i="26" s="1"/>
  <c r="EJ259" i="26"/>
  <c r="BI259" i="26"/>
  <c r="EZ259" i="26"/>
  <c r="AP259" i="26"/>
  <c r="BN259" i="26"/>
  <c r="AJ259" i="26"/>
  <c r="R259" i="26"/>
  <c r="CV259" i="26"/>
  <c r="BQ259" i="26"/>
  <c r="BQ260" i="26" s="1"/>
  <c r="EE259" i="26"/>
  <c r="AE259" i="26"/>
  <c r="K259" i="26"/>
  <c r="AK259" i="26"/>
  <c r="DN259" i="26"/>
  <c r="AU259" i="26"/>
  <c r="CJ259" i="26"/>
  <c r="CX259" i="26"/>
  <c r="H410" i="26"/>
  <c r="G408" i="26"/>
  <c r="BS260" i="26" l="1"/>
  <c r="FD258" i="26"/>
  <c r="FC259" i="26" s="1"/>
  <c r="CN260" i="26"/>
  <c r="DU260" i="26"/>
  <c r="FB259" i="26"/>
  <c r="EW260" i="26"/>
  <c r="DN260" i="26"/>
  <c r="BY260" i="26"/>
  <c r="BW260" i="26"/>
  <c r="CZ260" i="26"/>
  <c r="EO260" i="26"/>
  <c r="CX260" i="26"/>
  <c r="CL260" i="26"/>
  <c r="EU260" i="26"/>
  <c r="DW260" i="26"/>
  <c r="DE260" i="26"/>
  <c r="Y260" i="26"/>
  <c r="EE260" i="26"/>
  <c r="K260" i="26"/>
  <c r="BA260" i="26"/>
  <c r="AR260" i="26"/>
  <c r="CA260" i="26"/>
  <c r="AY260" i="26"/>
  <c r="AW260" i="26"/>
  <c r="M260" i="26"/>
  <c r="BI260" i="26"/>
  <c r="DC260" i="26"/>
  <c r="DG260" i="26"/>
  <c r="R260" i="26"/>
  <c r="AP260" i="26"/>
  <c r="CV260" i="26"/>
  <c r="AI260" i="26"/>
  <c r="W260" i="26"/>
  <c r="BE260" i="26"/>
  <c r="P260" i="26"/>
  <c r="EL260" i="26"/>
  <c r="EG260" i="26"/>
  <c r="EX260" i="26"/>
  <c r="AE260" i="26"/>
  <c r="O260" i="26"/>
  <c r="Z260" i="26"/>
  <c r="DZ260" i="26"/>
  <c r="CB260" i="26"/>
  <c r="DY260" i="26"/>
  <c r="BN260" i="26"/>
  <c r="EZ260" i="26"/>
  <c r="EJ260" i="26"/>
  <c r="DQ260" i="26"/>
  <c r="DS260" i="26"/>
  <c r="AS260" i="26"/>
  <c r="CJ260" i="26"/>
  <c r="BU260" i="26"/>
  <c r="CE260" i="26"/>
  <c r="CF260" i="26"/>
  <c r="BG260" i="26"/>
  <c r="AC260" i="26"/>
  <c r="DL260" i="26"/>
  <c r="BL260" i="26"/>
  <c r="DD260" i="26"/>
  <c r="AK260" i="26"/>
  <c r="DF260" i="26"/>
  <c r="DX260" i="26"/>
  <c r="CC260" i="26"/>
  <c r="BK260" i="26"/>
  <c r="DR260" i="26"/>
  <c r="AG260" i="26"/>
  <c r="AN260" i="26"/>
  <c r="CO260" i="26"/>
  <c r="CO261" i="26" s="1"/>
  <c r="EH260" i="26"/>
  <c r="AU260" i="26"/>
  <c r="BZ260" i="26"/>
  <c r="CK260" i="26"/>
  <c r="ES260" i="26"/>
  <c r="DJ260" i="26"/>
  <c r="CG260" i="26"/>
  <c r="L260" i="26"/>
  <c r="X260" i="26"/>
  <c r="BV260" i="26"/>
  <c r="V260" i="26"/>
  <c r="AD260" i="26"/>
  <c r="EK260" i="26"/>
  <c r="AX260" i="26"/>
  <c r="BF260" i="26"/>
  <c r="J260" i="26"/>
  <c r="J261" i="26" s="1"/>
  <c r="DO260" i="26"/>
  <c r="BM260" i="26"/>
  <c r="ED260" i="26"/>
  <c r="EM260" i="26"/>
  <c r="BD260" i="26"/>
  <c r="DB260" i="26"/>
  <c r="AZ260" i="26"/>
  <c r="AF260" i="26"/>
  <c r="S260" i="26"/>
  <c r="EI260" i="26"/>
  <c r="AQ260" i="26"/>
  <c r="ET260" i="26"/>
  <c r="EQ260" i="26"/>
  <c r="EP260" i="26"/>
  <c r="BP260" i="26"/>
  <c r="EY260" i="26"/>
  <c r="AV260" i="26"/>
  <c r="ER260" i="26"/>
  <c r="BB260" i="26"/>
  <c r="BC260" i="26"/>
  <c r="FA260" i="26"/>
  <c r="CY260" i="26"/>
  <c r="BH260" i="26"/>
  <c r="AT260" i="26"/>
  <c r="AH260" i="26"/>
  <c r="EB260" i="26"/>
  <c r="EA260" i="26"/>
  <c r="AL260" i="26"/>
  <c r="BO260" i="26"/>
  <c r="AB260" i="26"/>
  <c r="EF260" i="26"/>
  <c r="N260" i="26"/>
  <c r="EC260" i="26"/>
  <c r="CW260" i="26"/>
  <c r="CT260" i="26"/>
  <c r="CU260" i="26"/>
  <c r="CM260" i="26"/>
  <c r="AM260" i="26"/>
  <c r="EV260" i="26"/>
  <c r="DV260" i="26"/>
  <c r="U260" i="26"/>
  <c r="AO260" i="26"/>
  <c r="DM260" i="26"/>
  <c r="DT260" i="26"/>
  <c r="Q260" i="26"/>
  <c r="DI260" i="26"/>
  <c r="DH260" i="26"/>
  <c r="AA260" i="26"/>
  <c r="CD260" i="26"/>
  <c r="AJ260" i="26"/>
  <c r="BX260" i="26"/>
  <c r="DP260" i="26"/>
  <c r="CI260" i="26"/>
  <c r="DA260" i="26"/>
  <c r="BJ260" i="26"/>
  <c r="CH260" i="26"/>
  <c r="EN260" i="26"/>
  <c r="DK260" i="26"/>
  <c r="BT260" i="26"/>
  <c r="CS260" i="26"/>
  <c r="CR260" i="26"/>
  <c r="CQ260" i="26"/>
  <c r="BR260" i="26"/>
  <c r="BR261" i="26" s="1"/>
  <c r="H411" i="26"/>
  <c r="G409" i="26"/>
  <c r="FD259" i="26" l="1"/>
  <c r="FC260" i="26" s="1"/>
  <c r="CM261" i="26"/>
  <c r="FB260" i="26"/>
  <c r="BX261" i="26"/>
  <c r="CY261" i="26"/>
  <c r="DV261" i="26"/>
  <c r="EV261" i="26"/>
  <c r="AZ261" i="26"/>
  <c r="DD261" i="26"/>
  <c r="AX261" i="26"/>
  <c r="X261" i="26"/>
  <c r="BZ261" i="26"/>
  <c r="DF261" i="26"/>
  <c r="L261" i="26"/>
  <c r="S261" i="26"/>
  <c r="DX261" i="26"/>
  <c r="AQ261" i="26"/>
  <c r="BM261" i="26"/>
  <c r="CW261" i="26"/>
  <c r="AJ261" i="26"/>
  <c r="DY261" i="26"/>
  <c r="EF261" i="26"/>
  <c r="EY261" i="26"/>
  <c r="CB261" i="26"/>
  <c r="BJ261" i="26"/>
  <c r="BF261" i="26"/>
  <c r="EK261" i="26"/>
  <c r="DR261" i="26"/>
  <c r="AR261" i="26"/>
  <c r="BT261" i="26"/>
  <c r="BV261" i="26"/>
  <c r="AF261" i="26"/>
  <c r="AO261" i="26"/>
  <c r="U261" i="26"/>
  <c r="DQ261" i="26"/>
  <c r="CK261" i="26"/>
  <c r="AH261" i="26"/>
  <c r="CD261" i="26"/>
  <c r="CF261" i="26"/>
  <c r="EE261" i="26"/>
  <c r="CA261" i="26"/>
  <c r="EJ261" i="26"/>
  <c r="BC261" i="26"/>
  <c r="BO261" i="26"/>
  <c r="DK261" i="26"/>
  <c r="DM261" i="26"/>
  <c r="EN261" i="26"/>
  <c r="DA261" i="26"/>
  <c r="CJ261" i="26"/>
  <c r="AT261" i="26"/>
  <c r="Y261" i="26"/>
  <c r="CX261" i="26"/>
  <c r="CH261" i="26"/>
  <c r="AD261" i="26"/>
  <c r="CS261" i="26"/>
  <c r="DE261" i="26"/>
  <c r="EA261" i="26"/>
  <c r="AA261" i="26"/>
  <c r="ER261" i="26"/>
  <c r="AV261" i="26"/>
  <c r="EL261" i="26"/>
  <c r="CU261" i="26"/>
  <c r="DI261" i="26"/>
  <c r="AL261" i="26"/>
  <c r="DO261" i="26"/>
  <c r="CL261" i="26"/>
  <c r="EG261" i="26"/>
  <c r="EB261" i="26"/>
  <c r="ET261" i="26"/>
  <c r="BQ261" i="26"/>
  <c r="Z261" i="26"/>
  <c r="EQ261" i="26"/>
  <c r="ED261" i="26"/>
  <c r="DZ261" i="26"/>
  <c r="CQ261" i="26"/>
  <c r="CP261" i="26"/>
  <c r="AB261" i="26"/>
  <c r="AS261" i="26"/>
  <c r="BW261" i="26"/>
  <c r="BE261" i="26"/>
  <c r="CR261" i="26"/>
  <c r="DJ261" i="26"/>
  <c r="AP261" i="26"/>
  <c r="EH261" i="26"/>
  <c r="AK261" i="26"/>
  <c r="EI261" i="26"/>
  <c r="BB261" i="26"/>
  <c r="CC261" i="26"/>
  <c r="AU261" i="26"/>
  <c r="BK261" i="26"/>
  <c r="V261" i="26"/>
  <c r="BN261" i="26"/>
  <c r="DH261" i="26"/>
  <c r="AM261" i="26"/>
  <c r="W261" i="26"/>
  <c r="DW261" i="26"/>
  <c r="AC261" i="26"/>
  <c r="BY261" i="26"/>
  <c r="EU261" i="26"/>
  <c r="CN261" i="26"/>
  <c r="CN262" i="26" s="1"/>
  <c r="AW261" i="26"/>
  <c r="Q261" i="26"/>
  <c r="P261" i="26"/>
  <c r="CE261" i="26"/>
  <c r="AY261" i="26"/>
  <c r="BS261" i="26"/>
  <c r="DT261" i="26"/>
  <c r="DS261" i="26"/>
  <c r="CT261" i="26"/>
  <c r="AN261" i="26"/>
  <c r="AE261" i="26"/>
  <c r="EZ261" i="26"/>
  <c r="CZ261" i="26"/>
  <c r="R261" i="26"/>
  <c r="BU261" i="26"/>
  <c r="DB261" i="26"/>
  <c r="DN261" i="26"/>
  <c r="DL261" i="26"/>
  <c r="EW261" i="26"/>
  <c r="K261" i="26"/>
  <c r="BD261" i="26"/>
  <c r="EC261" i="26"/>
  <c r="CI261" i="26"/>
  <c r="T261" i="26"/>
  <c r="N261" i="26"/>
  <c r="O261" i="26"/>
  <c r="M261" i="26"/>
  <c r="BP261" i="26"/>
  <c r="CG261" i="26"/>
  <c r="BL261" i="26"/>
  <c r="EX261" i="26"/>
  <c r="DG261" i="26"/>
  <c r="DU261" i="26"/>
  <c r="BI261" i="26"/>
  <c r="EO261" i="26"/>
  <c r="BH261" i="26"/>
  <c r="BG261" i="26"/>
  <c r="DC261" i="26"/>
  <c r="EM261" i="26"/>
  <c r="BA261" i="26"/>
  <c r="DP261" i="26"/>
  <c r="CV261" i="26"/>
  <c r="EP261" i="26"/>
  <c r="ES261" i="26"/>
  <c r="AG261" i="26"/>
  <c r="AI261" i="26"/>
  <c r="H412" i="26"/>
  <c r="G410" i="26"/>
  <c r="CX262" i="26" l="1"/>
  <c r="AY262" i="26"/>
  <c r="FD260" i="26"/>
  <c r="FC261" i="26" s="1"/>
  <c r="FB261" i="26"/>
  <c r="BY262" i="26"/>
  <c r="BQ262" i="26"/>
  <c r="DW262" i="26"/>
  <c r="FA261" i="26"/>
  <c r="FA262" i="26" s="1"/>
  <c r="EU262" i="26"/>
  <c r="AE262" i="26"/>
  <c r="K262" i="26"/>
  <c r="CA262" i="26"/>
  <c r="DE262" i="26"/>
  <c r="BJ262" i="26"/>
  <c r="EM262" i="26"/>
  <c r="BS262" i="26"/>
  <c r="BU262" i="26"/>
  <c r="ES262" i="26"/>
  <c r="CV262" i="26"/>
  <c r="BW262" i="26"/>
  <c r="AC262" i="26"/>
  <c r="CZ262" i="26"/>
  <c r="AN262" i="26"/>
  <c r="AP262" i="26"/>
  <c r="CL262" i="26"/>
  <c r="AI262" i="26"/>
  <c r="CG262" i="26"/>
  <c r="AG262" i="26"/>
  <c r="T262" i="26"/>
  <c r="DP262" i="26"/>
  <c r="CI262" i="26"/>
  <c r="BD262" i="26"/>
  <c r="EF262" i="26"/>
  <c r="EE262" i="26"/>
  <c r="EK262" i="26"/>
  <c r="DD262" i="26"/>
  <c r="Z262" i="26"/>
  <c r="BN262" i="26"/>
  <c r="DL262" i="26"/>
  <c r="AA262" i="26"/>
  <c r="AX262" i="26"/>
  <c r="BL262" i="26"/>
  <c r="W262" i="26"/>
  <c r="CT262" i="26"/>
  <c r="AS262" i="26"/>
  <c r="AU262" i="26"/>
  <c r="DU262" i="26"/>
  <c r="Y262" i="26"/>
  <c r="EC262" i="26"/>
  <c r="DK262" i="26"/>
  <c r="DZ262" i="26"/>
  <c r="AT262" i="26"/>
  <c r="DN262" i="26"/>
  <c r="DM262" i="26"/>
  <c r="AK262" i="26"/>
  <c r="EA262" i="26"/>
  <c r="DJ262" i="26"/>
  <c r="EN262" i="26"/>
  <c r="AW262" i="26"/>
  <c r="BZ262" i="26"/>
  <c r="BZ263" i="26" s="1"/>
  <c r="BR262" i="26"/>
  <c r="BP262" i="26"/>
  <c r="BV262" i="26"/>
  <c r="M262" i="26"/>
  <c r="CK262" i="26"/>
  <c r="EY262" i="26"/>
  <c r="BI262" i="26"/>
  <c r="EH262" i="26"/>
  <c r="EW262" i="26"/>
  <c r="AL262" i="26"/>
  <c r="BA262" i="26"/>
  <c r="DX262" i="26"/>
  <c r="P262" i="26"/>
  <c r="DC262" i="26"/>
  <c r="AQ262" i="26"/>
  <c r="EP262" i="26"/>
  <c r="DA262" i="26"/>
  <c r="CS262" i="26"/>
  <c r="BG262" i="26"/>
  <c r="R262" i="26"/>
  <c r="BT262" i="26"/>
  <c r="AR262" i="26"/>
  <c r="CW262" i="26"/>
  <c r="S262" i="26"/>
  <c r="BK262" i="26"/>
  <c r="ET262" i="26"/>
  <c r="CY262" i="26"/>
  <c r="CY263" i="26" s="1"/>
  <c r="CD262" i="26"/>
  <c r="CE262" i="26"/>
  <c r="BC262" i="26"/>
  <c r="AB262" i="26"/>
  <c r="DG262" i="26"/>
  <c r="DF262" i="26"/>
  <c r="ER262" i="26"/>
  <c r="EX262" i="26"/>
  <c r="L262" i="26"/>
  <c r="CU262" i="26"/>
  <c r="DV262" i="26"/>
  <c r="AJ262" i="26"/>
  <c r="CP262" i="26"/>
  <c r="CO262" i="26"/>
  <c r="Q262" i="26"/>
  <c r="AH262" i="26"/>
  <c r="BM262" i="26"/>
  <c r="CQ262" i="26"/>
  <c r="AM262" i="26"/>
  <c r="AF262" i="26"/>
  <c r="DH262" i="26"/>
  <c r="CC262" i="26"/>
  <c r="CB262" i="26"/>
  <c r="ED262" i="26"/>
  <c r="BB262" i="26"/>
  <c r="EQ262" i="26"/>
  <c r="DI262" i="26"/>
  <c r="DS262" i="26"/>
  <c r="DR262" i="26"/>
  <c r="BF262" i="26"/>
  <c r="EB262" i="26"/>
  <c r="DT262" i="26"/>
  <c r="V262" i="26"/>
  <c r="EG262" i="26"/>
  <c r="BO262" i="26"/>
  <c r="CH262" i="26"/>
  <c r="J262" i="26"/>
  <c r="U262" i="26"/>
  <c r="AO262" i="26"/>
  <c r="EL262" i="26"/>
  <c r="O262" i="26"/>
  <c r="DB262" i="26"/>
  <c r="CJ262" i="26"/>
  <c r="AZ262" i="26"/>
  <c r="CR262" i="26"/>
  <c r="BX262" i="26"/>
  <c r="EV262" i="26"/>
  <c r="N262" i="26"/>
  <c r="X262" i="26"/>
  <c r="AV262" i="26"/>
  <c r="EI262" i="26"/>
  <c r="BE262" i="26"/>
  <c r="DY262" i="26"/>
  <c r="BH262" i="26"/>
  <c r="AD262" i="26"/>
  <c r="EJ262" i="26"/>
  <c r="EO262" i="26"/>
  <c r="CM262" i="26"/>
  <c r="DO262" i="26"/>
  <c r="CF262" i="26"/>
  <c r="DQ262" i="26"/>
  <c r="H413" i="26"/>
  <c r="G411" i="26"/>
  <c r="BX263" i="26" l="1"/>
  <c r="J263" i="26"/>
  <c r="EZ262" i="26"/>
  <c r="AF263" i="26"/>
  <c r="FD261" i="26"/>
  <c r="FC262" i="26" s="1"/>
  <c r="CH263" i="26"/>
  <c r="CJ263" i="26"/>
  <c r="FB262" i="26"/>
  <c r="ET263" i="26"/>
  <c r="BT263" i="26"/>
  <c r="BR263" i="26"/>
  <c r="AO263" i="26"/>
  <c r="ED263" i="26"/>
  <c r="BV263" i="26"/>
  <c r="BK263" i="26"/>
  <c r="AD263" i="26"/>
  <c r="AH263" i="26"/>
  <c r="AV263" i="26"/>
  <c r="AS263" i="26"/>
  <c r="EL263" i="26"/>
  <c r="EZ263" i="26"/>
  <c r="BO263" i="26"/>
  <c r="DO263" i="26"/>
  <c r="BM263" i="26"/>
  <c r="AJ263" i="26"/>
  <c r="DY263" i="26"/>
  <c r="AZ263" i="26"/>
  <c r="AB263" i="26"/>
  <c r="EB263" i="26"/>
  <c r="EG263" i="26"/>
  <c r="AM263" i="26"/>
  <c r="DD263" i="26"/>
  <c r="AX263" i="26"/>
  <c r="DM263" i="26"/>
  <c r="Z263" i="26"/>
  <c r="EO263" i="26"/>
  <c r="Y263" i="26"/>
  <c r="AT263" i="26"/>
  <c r="DB263" i="26"/>
  <c r="DV263" i="26"/>
  <c r="CU263" i="26"/>
  <c r="BH263" i="26"/>
  <c r="T263" i="26"/>
  <c r="DL263" i="26"/>
  <c r="DK263" i="26"/>
  <c r="EV263" i="26"/>
  <c r="BU263" i="26"/>
  <c r="CO263" i="26"/>
  <c r="BQ263" i="26"/>
  <c r="DQ263" i="26"/>
  <c r="CR263" i="26"/>
  <c r="EX263" i="26"/>
  <c r="S263" i="26"/>
  <c r="BL263" i="26"/>
  <c r="EQ263" i="26"/>
  <c r="BE263" i="26"/>
  <c r="BB263" i="26"/>
  <c r="L263" i="26"/>
  <c r="AG263" i="26"/>
  <c r="AA263" i="26"/>
  <c r="BJ263" i="26"/>
  <c r="BS263" i="26"/>
  <c r="BS264" i="26" s="1"/>
  <c r="DI263" i="26"/>
  <c r="DT263" i="26"/>
  <c r="EM263" i="26"/>
  <c r="AQ263" i="26"/>
  <c r="AK263" i="26"/>
  <c r="Q263" i="26"/>
  <c r="EF263" i="26"/>
  <c r="CT263" i="26"/>
  <c r="EE263" i="26"/>
  <c r="R263" i="26"/>
  <c r="V263" i="26"/>
  <c r="BW263" i="26"/>
  <c r="EW263" i="26"/>
  <c r="CV263" i="26"/>
  <c r="AR263" i="26"/>
  <c r="AI263" i="26"/>
  <c r="O263" i="26"/>
  <c r="CF263" i="26"/>
  <c r="CS263" i="26"/>
  <c r="AN263" i="26"/>
  <c r="DP263" i="26"/>
  <c r="CG263" i="26"/>
  <c r="BA263" i="26"/>
  <c r="DZ263" i="26"/>
  <c r="CP263" i="26"/>
  <c r="ES263" i="26"/>
  <c r="ER263" i="26"/>
  <c r="DU263" i="26"/>
  <c r="AP263" i="26"/>
  <c r="AC263" i="26"/>
  <c r="AU263" i="26"/>
  <c r="DX263" i="26"/>
  <c r="P263" i="26"/>
  <c r="AY263" i="26"/>
  <c r="BN263" i="26"/>
  <c r="AE263" i="26"/>
  <c r="EU263" i="26"/>
  <c r="EH263" i="26"/>
  <c r="EI263" i="26"/>
  <c r="BP263" i="26"/>
  <c r="K263" i="26"/>
  <c r="DF263" i="26"/>
  <c r="DE263" i="26"/>
  <c r="DG263" i="26"/>
  <c r="CX263" i="26"/>
  <c r="CW263" i="26"/>
  <c r="CI263" i="26"/>
  <c r="CI264" i="26" s="1"/>
  <c r="W263" i="26"/>
  <c r="X263" i="26"/>
  <c r="U263" i="26"/>
  <c r="EK263" i="26"/>
  <c r="EP263" i="26"/>
  <c r="EC263" i="26"/>
  <c r="CN263" i="26"/>
  <c r="CM263" i="26"/>
  <c r="CL263" i="26"/>
  <c r="CK263" i="26"/>
  <c r="DA263" i="26"/>
  <c r="CQ263" i="26"/>
  <c r="EA263" i="26"/>
  <c r="BI263" i="26"/>
  <c r="N263" i="26"/>
  <c r="DJ263" i="26"/>
  <c r="DW263" i="26"/>
  <c r="BC263" i="26"/>
  <c r="EY263" i="26"/>
  <c r="EJ263" i="26"/>
  <c r="DC263" i="26"/>
  <c r="AW263" i="26"/>
  <c r="CB263" i="26"/>
  <c r="CA263" i="26"/>
  <c r="BF263" i="26"/>
  <c r="CC263" i="26"/>
  <c r="CZ263" i="26"/>
  <c r="BY263" i="26"/>
  <c r="BY264" i="26" s="1"/>
  <c r="EN263" i="26"/>
  <c r="DN263" i="26"/>
  <c r="DR263" i="26"/>
  <c r="DH263" i="26"/>
  <c r="BD263" i="26"/>
  <c r="CE263" i="26"/>
  <c r="BG263" i="26"/>
  <c r="M263" i="26"/>
  <c r="DS263" i="26"/>
  <c r="CD263" i="26"/>
  <c r="AL263" i="26"/>
  <c r="H414" i="26"/>
  <c r="G412" i="26"/>
  <c r="BU264" i="26" l="1"/>
  <c r="AE264" i="26"/>
  <c r="FD262" i="26"/>
  <c r="FC263" i="26" s="1"/>
  <c r="AC264" i="26"/>
  <c r="AG264" i="26"/>
  <c r="FB263" i="26"/>
  <c r="FA263" i="26"/>
  <c r="FA264" i="26" s="1"/>
  <c r="EC264" i="26"/>
  <c r="BL264" i="26"/>
  <c r="BN264" i="26"/>
  <c r="AI264" i="26"/>
  <c r="BA264" i="26"/>
  <c r="BV264" i="26"/>
  <c r="EG264" i="26"/>
  <c r="BT264" i="26"/>
  <c r="BT265" i="26" s="1"/>
  <c r="AW264" i="26"/>
  <c r="AN264" i="26"/>
  <c r="EN264" i="26"/>
  <c r="DO264" i="26"/>
  <c r="DQ264" i="26"/>
  <c r="AL264" i="26"/>
  <c r="BW264" i="26"/>
  <c r="BP264" i="26"/>
  <c r="DC264" i="26"/>
  <c r="K264" i="26"/>
  <c r="EE264" i="26"/>
  <c r="EV264" i="26"/>
  <c r="AA264" i="26"/>
  <c r="Y264" i="26"/>
  <c r="DU264" i="26"/>
  <c r="R264" i="26"/>
  <c r="U264" i="26"/>
  <c r="DL264" i="26"/>
  <c r="AB264" i="26"/>
  <c r="BM264" i="26"/>
  <c r="EY264" i="26"/>
  <c r="BR264" i="26"/>
  <c r="EU264" i="26"/>
  <c r="DP264" i="26"/>
  <c r="BF264" i="26"/>
  <c r="EA264" i="26"/>
  <c r="CQ264" i="26"/>
  <c r="AP264" i="26"/>
  <c r="BK264" i="26"/>
  <c r="EW264" i="26"/>
  <c r="ER264" i="26"/>
  <c r="DJ264" i="26"/>
  <c r="BI264" i="26"/>
  <c r="CZ264" i="26"/>
  <c r="CW264" i="26"/>
  <c r="DY264" i="26"/>
  <c r="CT264" i="26"/>
  <c r="DW264" i="26"/>
  <c r="EL264" i="26"/>
  <c r="AR264" i="26"/>
  <c r="CU264" i="26"/>
  <c r="CO264" i="26"/>
  <c r="T264" i="26"/>
  <c r="Z264" i="26"/>
  <c r="BC264" i="26"/>
  <c r="W264" i="26"/>
  <c r="CS264" i="26"/>
  <c r="DS264" i="26"/>
  <c r="AD264" i="26"/>
  <c r="AH264" i="26"/>
  <c r="CF264" i="26"/>
  <c r="S264" i="26"/>
  <c r="AS264" i="26"/>
  <c r="CD264" i="26"/>
  <c r="ES264" i="26"/>
  <c r="M264" i="26"/>
  <c r="ED264" i="26"/>
  <c r="EB264" i="26"/>
  <c r="BJ264" i="26"/>
  <c r="DG264" i="26"/>
  <c r="BQ264" i="26"/>
  <c r="AJ264" i="26"/>
  <c r="CG264" i="26"/>
  <c r="BX264" i="26"/>
  <c r="EJ264" i="26"/>
  <c r="EF264" i="26"/>
  <c r="EX264" i="26"/>
  <c r="CM264" i="26"/>
  <c r="DA264" i="26"/>
  <c r="AV264" i="26"/>
  <c r="Q264" i="26"/>
  <c r="P264" i="26"/>
  <c r="CK264" i="26"/>
  <c r="AM264" i="26"/>
  <c r="EI264" i="26"/>
  <c r="BB264" i="26"/>
  <c r="CJ264" i="26"/>
  <c r="CC264" i="26"/>
  <c r="CL264" i="26"/>
  <c r="CX264" i="26"/>
  <c r="EH264" i="26"/>
  <c r="DT264" i="26"/>
  <c r="CH264" i="26"/>
  <c r="CN264" i="26"/>
  <c r="ET264" i="26"/>
  <c r="AK264" i="26"/>
  <c r="DK264" i="26"/>
  <c r="DX264" i="26"/>
  <c r="L264" i="26"/>
  <c r="AU264" i="26"/>
  <c r="AT264" i="26"/>
  <c r="CP264" i="26"/>
  <c r="CV264" i="26"/>
  <c r="BG264" i="26"/>
  <c r="EZ264" i="26"/>
  <c r="EO264" i="26"/>
  <c r="EP264" i="26"/>
  <c r="EM264" i="26"/>
  <c r="AF264" i="26"/>
  <c r="DZ264" i="26"/>
  <c r="CE264" i="26"/>
  <c r="AQ264" i="26"/>
  <c r="J264" i="26"/>
  <c r="DV264" i="26"/>
  <c r="AO264" i="26"/>
  <c r="EQ264" i="26"/>
  <c r="BD264" i="26"/>
  <c r="N264" i="26"/>
  <c r="V264" i="26"/>
  <c r="BO264" i="26"/>
  <c r="DI264" i="26"/>
  <c r="DH264" i="26"/>
  <c r="EK264" i="26"/>
  <c r="BE264" i="26"/>
  <c r="DB264" i="26"/>
  <c r="AZ264" i="26"/>
  <c r="DR264" i="26"/>
  <c r="CA264" i="26"/>
  <c r="BZ264" i="26"/>
  <c r="DE264" i="26"/>
  <c r="DD264" i="26"/>
  <c r="AY264" i="26"/>
  <c r="AX264" i="26"/>
  <c r="CY264" i="26"/>
  <c r="BH264" i="26"/>
  <c r="CR264" i="26"/>
  <c r="DN264" i="26"/>
  <c r="DM264" i="26"/>
  <c r="CB264" i="26"/>
  <c r="X264" i="26"/>
  <c r="DF264" i="26"/>
  <c r="O264" i="26"/>
  <c r="H415" i="26"/>
  <c r="G413" i="26"/>
  <c r="AD265" i="26" l="1"/>
  <c r="J265" i="26"/>
  <c r="DP265" i="26"/>
  <c r="BU265" i="26"/>
  <c r="FD263" i="26"/>
  <c r="FC264" i="26" s="1"/>
  <c r="BS265" i="26"/>
  <c r="BM265" i="26"/>
  <c r="ED265" i="26"/>
  <c r="BV265" i="26"/>
  <c r="AH265" i="26"/>
  <c r="V265" i="26"/>
  <c r="FB264" i="26"/>
  <c r="FA265" i="26" s="1"/>
  <c r="EM265" i="26"/>
  <c r="ET265" i="26"/>
  <c r="EZ265" i="26"/>
  <c r="AO265" i="26"/>
  <c r="AM265" i="26"/>
  <c r="BO265" i="26"/>
  <c r="BX265" i="26"/>
  <c r="EF265" i="26"/>
  <c r="AQ265" i="26"/>
  <c r="Z265" i="26"/>
  <c r="BB265" i="26"/>
  <c r="DK265" i="26"/>
  <c r="AB265" i="26"/>
  <c r="AW265" i="26"/>
  <c r="AA265" i="26"/>
  <c r="BL265" i="26"/>
  <c r="DV265" i="26"/>
  <c r="L265" i="26"/>
  <c r="DX265" i="26"/>
  <c r="CU265" i="26"/>
  <c r="EB265" i="26"/>
  <c r="CR265" i="26"/>
  <c r="CP265" i="26"/>
  <c r="BQ265" i="26"/>
  <c r="EV265" i="26"/>
  <c r="CV265" i="26"/>
  <c r="BY265" i="26"/>
  <c r="AC265" i="26"/>
  <c r="EX265" i="26"/>
  <c r="CY265" i="26"/>
  <c r="AI265" i="26"/>
  <c r="BJ265" i="26"/>
  <c r="DB265" i="26"/>
  <c r="DZ265" i="26"/>
  <c r="M265" i="26"/>
  <c r="DC265" i="26"/>
  <c r="CT265" i="26"/>
  <c r="O265" i="26"/>
  <c r="DT265" i="26"/>
  <c r="T265" i="26"/>
  <c r="BH265" i="26"/>
  <c r="BR265" i="26"/>
  <c r="BS266" i="26" s="1"/>
  <c r="X265" i="26"/>
  <c r="S265" i="26"/>
  <c r="CE265" i="26"/>
  <c r="AL265" i="26"/>
  <c r="EK265" i="26"/>
  <c r="BT266" i="26"/>
  <c r="CN265" i="26"/>
  <c r="CI265" i="26"/>
  <c r="EC265" i="26"/>
  <c r="EI265" i="26"/>
  <c r="BW265" i="26"/>
  <c r="DJ265" i="26"/>
  <c r="DH265" i="26"/>
  <c r="ES265" i="26"/>
  <c r="EW265" i="26"/>
  <c r="EO265" i="26"/>
  <c r="DW265" i="26"/>
  <c r="CH265" i="26"/>
  <c r="DE265" i="26"/>
  <c r="CA265" i="26"/>
  <c r="BD265" i="26"/>
  <c r="DU265" i="26"/>
  <c r="BK265" i="26"/>
  <c r="AN265" i="26"/>
  <c r="AZ265" i="26"/>
  <c r="EA265" i="26"/>
  <c r="AU265" i="26"/>
  <c r="EE265" i="26"/>
  <c r="U265" i="26"/>
  <c r="CL265" i="26"/>
  <c r="AJ265" i="26"/>
  <c r="CW265" i="26"/>
  <c r="CX265" i="26"/>
  <c r="CK265" i="26"/>
  <c r="AK265" i="26"/>
  <c r="EJ265" i="26"/>
  <c r="DF265" i="26"/>
  <c r="AF265" i="26"/>
  <c r="AG265" i="26"/>
  <c r="EY265" i="26"/>
  <c r="BZ265" i="26"/>
  <c r="BN265" i="26"/>
  <c r="CC265" i="26"/>
  <c r="CB265" i="26"/>
  <c r="DQ265" i="26"/>
  <c r="DR265" i="26"/>
  <c r="EP265" i="26"/>
  <c r="CG265" i="26"/>
  <c r="P265" i="26"/>
  <c r="CJ265" i="26"/>
  <c r="Q265" i="26"/>
  <c r="K265" i="26"/>
  <c r="DN265" i="26"/>
  <c r="BP265" i="26"/>
  <c r="W265" i="26"/>
  <c r="AV265" i="26"/>
  <c r="CQ265" i="26"/>
  <c r="DS265" i="26"/>
  <c r="BF265" i="26"/>
  <c r="BE265" i="26"/>
  <c r="BA265" i="26"/>
  <c r="BG265" i="26"/>
  <c r="DY265" i="26"/>
  <c r="Y265" i="26"/>
  <c r="DA265" i="26"/>
  <c r="CO265" i="26"/>
  <c r="DM265" i="26"/>
  <c r="DL265" i="26"/>
  <c r="EQ265" i="26"/>
  <c r="CF265" i="26"/>
  <c r="DG265" i="26"/>
  <c r="CZ265" i="26"/>
  <c r="EN265" i="26"/>
  <c r="R265" i="26"/>
  <c r="BI265" i="26"/>
  <c r="CM265" i="26"/>
  <c r="CD265" i="26"/>
  <c r="DO265" i="26"/>
  <c r="N265" i="26"/>
  <c r="AT265" i="26"/>
  <c r="AS265" i="26"/>
  <c r="ER265" i="26"/>
  <c r="BC265" i="26"/>
  <c r="AR265" i="26"/>
  <c r="EL265" i="26"/>
  <c r="AX265" i="26"/>
  <c r="AY265" i="26"/>
  <c r="AP265" i="26"/>
  <c r="AO266" i="26" s="1"/>
  <c r="DD265" i="26"/>
  <c r="DI265" i="26"/>
  <c r="AE265" i="26"/>
  <c r="EU265" i="26"/>
  <c r="EH265" i="26"/>
  <c r="CS265" i="26"/>
  <c r="EG265" i="26"/>
  <c r="H416" i="26"/>
  <c r="G414" i="26"/>
  <c r="BU266" i="26" l="1"/>
  <c r="AA266" i="26"/>
  <c r="BL266" i="26"/>
  <c r="BV266" i="26"/>
  <c r="EE266" i="26"/>
  <c r="FD264" i="26"/>
  <c r="FC265" i="26" s="1"/>
  <c r="FB265" i="26"/>
  <c r="FA266" i="26" s="1"/>
  <c r="AN266" i="26"/>
  <c r="AM266" i="26"/>
  <c r="BC266" i="26"/>
  <c r="AC266" i="26"/>
  <c r="K266" i="26"/>
  <c r="DW266" i="26"/>
  <c r="EL266" i="26"/>
  <c r="N266" i="26"/>
  <c r="CQ266" i="26"/>
  <c r="BP266" i="26"/>
  <c r="DK266" i="26"/>
  <c r="CS266" i="26"/>
  <c r="EI266" i="26"/>
  <c r="ET266" i="26"/>
  <c r="CV266" i="26"/>
  <c r="U266" i="26"/>
  <c r="EN266" i="26"/>
  <c r="EW266" i="26"/>
  <c r="W266" i="26"/>
  <c r="AB266" i="26"/>
  <c r="AB267" i="26" s="1"/>
  <c r="DY266" i="26"/>
  <c r="CO266" i="26"/>
  <c r="DD266" i="26"/>
  <c r="EA266" i="26"/>
  <c r="CU266" i="26"/>
  <c r="DI266" i="26"/>
  <c r="DS266" i="26"/>
  <c r="BI266" i="26"/>
  <c r="BR266" i="26"/>
  <c r="BS267" i="26" s="1"/>
  <c r="ER266" i="26"/>
  <c r="BA266" i="26"/>
  <c r="T266" i="26"/>
  <c r="DO266" i="26"/>
  <c r="DU266" i="26"/>
  <c r="Y266" i="26"/>
  <c r="EJ266" i="26"/>
  <c r="DV266" i="26"/>
  <c r="AR266" i="26"/>
  <c r="EB266" i="26"/>
  <c r="BK266" i="26"/>
  <c r="DG266" i="26"/>
  <c r="R266" i="26"/>
  <c r="EC266" i="26"/>
  <c r="J266" i="26"/>
  <c r="BE266" i="26"/>
  <c r="CE266" i="26"/>
  <c r="CA266" i="26"/>
  <c r="CZ266" i="26"/>
  <c r="EG266" i="26"/>
  <c r="ED266" i="26"/>
  <c r="AV266" i="26"/>
  <c r="CM266" i="26"/>
  <c r="BQ266" i="26"/>
  <c r="AU266" i="26"/>
  <c r="BW266" i="26"/>
  <c r="BX266" i="26"/>
  <c r="BU267" i="26"/>
  <c r="CJ266" i="26"/>
  <c r="BG266" i="26"/>
  <c r="CG266" i="26"/>
  <c r="CW266" i="26"/>
  <c r="CC266" i="26"/>
  <c r="L266" i="26"/>
  <c r="BZ266" i="26"/>
  <c r="AX266" i="26"/>
  <c r="DT266" i="26"/>
  <c r="CP266" i="26"/>
  <c r="Q266" i="26"/>
  <c r="AN267" i="26"/>
  <c r="AG266" i="26"/>
  <c r="AH266" i="26"/>
  <c r="CR266" i="26"/>
  <c r="BT267" i="26"/>
  <c r="AF266" i="26"/>
  <c r="AJ266" i="26"/>
  <c r="AI266" i="26"/>
  <c r="AY266" i="26"/>
  <c r="DX266" i="26"/>
  <c r="CH266" i="26"/>
  <c r="CY266" i="26"/>
  <c r="DL266" i="26"/>
  <c r="DM266" i="26"/>
  <c r="EO266" i="26"/>
  <c r="EM266" i="26"/>
  <c r="DP266" i="26"/>
  <c r="EH266" i="26"/>
  <c r="BD266" i="26"/>
  <c r="DF266" i="26"/>
  <c r="BO266" i="26"/>
  <c r="EU266" i="26"/>
  <c r="EV266" i="26"/>
  <c r="DA266" i="26"/>
  <c r="AZ266" i="26"/>
  <c r="BJ266" i="26"/>
  <c r="DE266" i="26"/>
  <c r="AE266" i="26"/>
  <c r="AD266" i="26"/>
  <c r="CL266" i="26"/>
  <c r="P266" i="26"/>
  <c r="AK266" i="26"/>
  <c r="M266" i="26"/>
  <c r="BB266" i="26"/>
  <c r="AS266" i="26"/>
  <c r="ES266" i="26"/>
  <c r="BN266" i="26"/>
  <c r="BM266" i="26"/>
  <c r="BY266" i="26"/>
  <c r="Z266" i="26"/>
  <c r="AT266" i="26"/>
  <c r="EK266" i="26"/>
  <c r="DZ266" i="26"/>
  <c r="DH266" i="26"/>
  <c r="BH266" i="26"/>
  <c r="EZ266" i="26"/>
  <c r="V266" i="26"/>
  <c r="CI266" i="26"/>
  <c r="EF266" i="26"/>
  <c r="CF266" i="26"/>
  <c r="BF266" i="26"/>
  <c r="DR266" i="26"/>
  <c r="X266" i="26"/>
  <c r="AL266" i="26"/>
  <c r="DN266" i="26"/>
  <c r="DQ266" i="26"/>
  <c r="EY266" i="26"/>
  <c r="EX266" i="26"/>
  <c r="CT266" i="26"/>
  <c r="DC266" i="26"/>
  <c r="AQ266" i="26"/>
  <c r="AP266" i="26"/>
  <c r="CD266" i="26"/>
  <c r="DB266" i="26"/>
  <c r="O266" i="26"/>
  <c r="CB266" i="26"/>
  <c r="CN266" i="26"/>
  <c r="CK266" i="26"/>
  <c r="AW266" i="26"/>
  <c r="EP266" i="26"/>
  <c r="EQ266" i="26"/>
  <c r="DJ266" i="26"/>
  <c r="CX266" i="26"/>
  <c r="S266" i="26"/>
  <c r="H417" i="26"/>
  <c r="G415" i="26"/>
  <c r="FD265" i="26" l="1"/>
  <c r="FC266" i="26" s="1"/>
  <c r="CT267" i="26"/>
  <c r="FB266" i="26"/>
  <c r="DJ267" i="26"/>
  <c r="J267" i="26"/>
  <c r="CP267" i="26"/>
  <c r="CV267" i="26"/>
  <c r="CR267" i="26"/>
  <c r="EM267" i="26"/>
  <c r="DH267" i="26"/>
  <c r="ES267" i="26"/>
  <c r="CD267" i="26"/>
  <c r="AZ267" i="26"/>
  <c r="CB267" i="26"/>
  <c r="K267" i="26"/>
  <c r="J268" i="26" s="1"/>
  <c r="DT267" i="26"/>
  <c r="EK267" i="26"/>
  <c r="AW267" i="26"/>
  <c r="X267" i="26"/>
  <c r="CX267" i="26"/>
  <c r="CN267" i="26"/>
  <c r="BB267" i="26"/>
  <c r="Z267" i="26"/>
  <c r="BQ267" i="26"/>
  <c r="DV267" i="26"/>
  <c r="AP267" i="26"/>
  <c r="CQ267" i="26"/>
  <c r="Q267" i="26"/>
  <c r="S267" i="26"/>
  <c r="BY267" i="26"/>
  <c r="EV267" i="26"/>
  <c r="ED267" i="26"/>
  <c r="EB267" i="26"/>
  <c r="BH267" i="26"/>
  <c r="BR267" i="26"/>
  <c r="DN267" i="26"/>
  <c r="BJ267" i="26"/>
  <c r="AA267" i="26"/>
  <c r="BK267" i="26"/>
  <c r="EC267" i="26"/>
  <c r="CK267" i="26"/>
  <c r="BD267" i="26"/>
  <c r="M267" i="26"/>
  <c r="EH267" i="26"/>
  <c r="CI267" i="26"/>
  <c r="BW267" i="26"/>
  <c r="BC267" i="26"/>
  <c r="EQ267" i="26"/>
  <c r="AT267" i="26"/>
  <c r="DE267" i="26"/>
  <c r="BV267" i="26"/>
  <c r="N267" i="26"/>
  <c r="DB267" i="26"/>
  <c r="BF267" i="26"/>
  <c r="CF267" i="26"/>
  <c r="DL267" i="26"/>
  <c r="EY267" i="26"/>
  <c r="AH267" i="26"/>
  <c r="AL267" i="26"/>
  <c r="AM267" i="26"/>
  <c r="DU267" i="26"/>
  <c r="DR267" i="26"/>
  <c r="DD267" i="26"/>
  <c r="BX267" i="26"/>
  <c r="BO267" i="26"/>
  <c r="CE267" i="26"/>
  <c r="BG267" i="26"/>
  <c r="BS268" i="26"/>
  <c r="BT268" i="26"/>
  <c r="AS267" i="26"/>
  <c r="CL267" i="26"/>
  <c r="EU267" i="26"/>
  <c r="CY267" i="26"/>
  <c r="CJ267" i="26"/>
  <c r="CC267" i="26"/>
  <c r="AX267" i="26"/>
  <c r="DF267" i="26"/>
  <c r="CS267" i="26"/>
  <c r="DZ267" i="26"/>
  <c r="EA267" i="26"/>
  <c r="Y267" i="26"/>
  <c r="L267" i="26"/>
  <c r="AU267" i="26"/>
  <c r="AQ267" i="26"/>
  <c r="CZ267" i="26"/>
  <c r="CO267" i="26"/>
  <c r="EG267" i="26"/>
  <c r="DI267" i="26"/>
  <c r="BA267" i="26"/>
  <c r="CG267" i="26"/>
  <c r="AD267" i="26"/>
  <c r="AC267" i="26"/>
  <c r="R267" i="26"/>
  <c r="CW267" i="26"/>
  <c r="DC267" i="26"/>
  <c r="AE267" i="26"/>
  <c r="EL267" i="26"/>
  <c r="CH267" i="26"/>
  <c r="EF267" i="26"/>
  <c r="EE267" i="26"/>
  <c r="T267" i="26"/>
  <c r="DX267" i="26"/>
  <c r="DW267" i="26"/>
  <c r="AG267" i="26"/>
  <c r="CM267" i="26"/>
  <c r="EX267" i="26"/>
  <c r="EW267" i="26"/>
  <c r="ER267" i="26"/>
  <c r="EJ267" i="26"/>
  <c r="ET267" i="26"/>
  <c r="DP267" i="26"/>
  <c r="BI267" i="26"/>
  <c r="AV267" i="26"/>
  <c r="DQ267" i="26"/>
  <c r="W267" i="26"/>
  <c r="V267" i="26"/>
  <c r="U267" i="26"/>
  <c r="AK267" i="26"/>
  <c r="AY267" i="26"/>
  <c r="BZ267" i="26"/>
  <c r="BM267" i="26"/>
  <c r="BL267" i="26"/>
  <c r="CA267" i="26"/>
  <c r="DK267" i="26"/>
  <c r="DS267" i="26"/>
  <c r="CU267" i="26"/>
  <c r="CU268" i="26" s="1"/>
  <c r="BN267" i="26"/>
  <c r="BP267" i="26"/>
  <c r="DA267" i="26"/>
  <c r="EO267" i="26"/>
  <c r="AI267" i="26"/>
  <c r="EI267" i="26"/>
  <c r="EZ267" i="26"/>
  <c r="DY267" i="26"/>
  <c r="EN267" i="26"/>
  <c r="FA267" i="26"/>
  <c r="AJ267" i="26"/>
  <c r="EP267" i="26"/>
  <c r="P267" i="26"/>
  <c r="O267" i="26"/>
  <c r="DO267" i="26"/>
  <c r="BE267" i="26"/>
  <c r="DG267" i="26"/>
  <c r="AR267" i="26"/>
  <c r="DM267" i="26"/>
  <c r="AF267" i="26"/>
  <c r="AO267" i="26"/>
  <c r="H418" i="26"/>
  <c r="G416" i="26"/>
  <c r="CQ268" i="26" l="1"/>
  <c r="CS268" i="26"/>
  <c r="FD266" i="26"/>
  <c r="FC267" i="26" s="1"/>
  <c r="DI268" i="26"/>
  <c r="FB267" i="26"/>
  <c r="EL268" i="26"/>
  <c r="CO268" i="26"/>
  <c r="AA268" i="26"/>
  <c r="BI268" i="26"/>
  <c r="CC268" i="26"/>
  <c r="DA268" i="26"/>
  <c r="BA268" i="26"/>
  <c r="Y268" i="26"/>
  <c r="EC268" i="26"/>
  <c r="AV268" i="26"/>
  <c r="AR268" i="26"/>
  <c r="DM268" i="26"/>
  <c r="BP268" i="26"/>
  <c r="AZ268" i="26"/>
  <c r="AO268" i="26"/>
  <c r="BE268" i="26"/>
  <c r="DU268" i="26"/>
  <c r="R268" i="26"/>
  <c r="BR268" i="26"/>
  <c r="BS269" i="26" s="1"/>
  <c r="BX268" i="26"/>
  <c r="CJ268" i="26"/>
  <c r="L268" i="26"/>
  <c r="BC268" i="26"/>
  <c r="DK268" i="26"/>
  <c r="ER268" i="26"/>
  <c r="DC268" i="26"/>
  <c r="BW268" i="26"/>
  <c r="DE268" i="26"/>
  <c r="EI268" i="26"/>
  <c r="CK268" i="26"/>
  <c r="AM268" i="26"/>
  <c r="CB268" i="26"/>
  <c r="O268" i="26"/>
  <c r="CI268" i="26"/>
  <c r="BG268" i="26"/>
  <c r="BV268" i="26"/>
  <c r="BU268" i="26"/>
  <c r="CN268" i="26"/>
  <c r="AN268" i="26"/>
  <c r="ET268" i="26"/>
  <c r="DG268" i="26"/>
  <c r="AF268" i="26"/>
  <c r="ES268" i="26"/>
  <c r="T268" i="26"/>
  <c r="DR268" i="26"/>
  <c r="EE268" i="26"/>
  <c r="DP268" i="26"/>
  <c r="BJ268" i="26"/>
  <c r="BL268" i="26"/>
  <c r="BZ268" i="26"/>
  <c r="EZ268" i="26"/>
  <c r="CT268" i="26"/>
  <c r="CT269" i="26" s="1"/>
  <c r="EW268" i="26"/>
  <c r="AI268" i="26"/>
  <c r="CM268" i="26"/>
  <c r="EO268" i="26"/>
  <c r="AK268" i="26"/>
  <c r="CG268" i="26"/>
  <c r="CR268" i="26"/>
  <c r="CR269" i="26" s="1"/>
  <c r="DX268" i="26"/>
  <c r="BN268" i="26"/>
  <c r="AG268" i="26"/>
  <c r="AQ268" i="26"/>
  <c r="AL268" i="26"/>
  <c r="BM268" i="26"/>
  <c r="DW268" i="26"/>
  <c r="DV268" i="26"/>
  <c r="S268" i="26"/>
  <c r="K268" i="26"/>
  <c r="ED268" i="26"/>
  <c r="CW268" i="26"/>
  <c r="CV268" i="26"/>
  <c r="AU268" i="26"/>
  <c r="DN268" i="26"/>
  <c r="EH268" i="26"/>
  <c r="BY268" i="26"/>
  <c r="BD268" i="26"/>
  <c r="DL268" i="26"/>
  <c r="AC268" i="26"/>
  <c r="AB268" i="26"/>
  <c r="AY268" i="26"/>
  <c r="AX268" i="26"/>
  <c r="EV268" i="26"/>
  <c r="DO268" i="26"/>
  <c r="EY268" i="26"/>
  <c r="AT268" i="26"/>
  <c r="AD268" i="26"/>
  <c r="BO268" i="26"/>
  <c r="DZ268" i="26"/>
  <c r="EA268" i="26"/>
  <c r="EF268" i="26"/>
  <c r="DH268" i="26"/>
  <c r="BH268" i="26"/>
  <c r="EB268" i="26"/>
  <c r="EJ268" i="26"/>
  <c r="AH268" i="26"/>
  <c r="X268" i="26"/>
  <c r="CF268" i="26"/>
  <c r="CE268" i="26"/>
  <c r="EP268" i="26"/>
  <c r="DS268" i="26"/>
  <c r="DT268" i="26"/>
  <c r="U268" i="26"/>
  <c r="Z268" i="26"/>
  <c r="CH268" i="26"/>
  <c r="EG268" i="26"/>
  <c r="AP268" i="26"/>
  <c r="CD268" i="26"/>
  <c r="DB268" i="26"/>
  <c r="W268" i="26"/>
  <c r="V268" i="26"/>
  <c r="DJ268" i="26"/>
  <c r="Q268" i="26"/>
  <c r="AE268" i="26"/>
  <c r="CZ268" i="26"/>
  <c r="CY268" i="26"/>
  <c r="DD268" i="26"/>
  <c r="FA268" i="26"/>
  <c r="BQ268" i="26"/>
  <c r="DQ268" i="26"/>
  <c r="EX268" i="26"/>
  <c r="BB268" i="26"/>
  <c r="DF268" i="26"/>
  <c r="EU268" i="26"/>
  <c r="M268" i="26"/>
  <c r="AJ268" i="26"/>
  <c r="EN268" i="26"/>
  <c r="EM268" i="26"/>
  <c r="AW268" i="26"/>
  <c r="EK268" i="26"/>
  <c r="BK268" i="26"/>
  <c r="CL268" i="26"/>
  <c r="CP268" i="26"/>
  <c r="CP269" i="26" s="1"/>
  <c r="P268" i="26"/>
  <c r="DY268" i="26"/>
  <c r="CA268" i="26"/>
  <c r="EQ268" i="26"/>
  <c r="CX268" i="26"/>
  <c r="N268" i="26"/>
  <c r="BF268" i="26"/>
  <c r="AS268" i="26"/>
  <c r="H419" i="26"/>
  <c r="G417" i="26"/>
  <c r="CN269" i="26" l="1"/>
  <c r="Z269" i="26"/>
  <c r="FD267" i="26"/>
  <c r="FC268" i="26" s="1"/>
  <c r="DJ269" i="26"/>
  <c r="FB268" i="26"/>
  <c r="AZ269" i="26"/>
  <c r="BQ269" i="26"/>
  <c r="BB269" i="26"/>
  <c r="L269" i="26"/>
  <c r="DB269" i="26"/>
  <c r="DF269" i="26"/>
  <c r="DD269" i="26"/>
  <c r="EG269" i="26"/>
  <c r="DL269" i="26"/>
  <c r="DQ269" i="26"/>
  <c r="CJ269" i="26"/>
  <c r="S269" i="26"/>
  <c r="CC269" i="26"/>
  <c r="BH269" i="26"/>
  <c r="BF269" i="26"/>
  <c r="CA269" i="26"/>
  <c r="AE269" i="26"/>
  <c r="BW269" i="26"/>
  <c r="BV269" i="26"/>
  <c r="AN269" i="26"/>
  <c r="AW269" i="26"/>
  <c r="BU269" i="26"/>
  <c r="CL269" i="26"/>
  <c r="CS269" i="26"/>
  <c r="CS270" i="26" s="1"/>
  <c r="ES269" i="26"/>
  <c r="DH269" i="26"/>
  <c r="DY269" i="26"/>
  <c r="CH269" i="26"/>
  <c r="EB269" i="26"/>
  <c r="EQ269" i="26"/>
  <c r="EX269" i="26"/>
  <c r="AP269" i="26"/>
  <c r="DT269" i="26"/>
  <c r="ED269" i="26"/>
  <c r="BK269" i="26"/>
  <c r="EU269" i="26"/>
  <c r="AH269" i="26"/>
  <c r="BM269" i="26"/>
  <c r="BT269" i="26"/>
  <c r="N269" i="26"/>
  <c r="CV269" i="26"/>
  <c r="EN269" i="26"/>
  <c r="CU269" i="26"/>
  <c r="DK269" i="26"/>
  <c r="DK270" i="26" s="1"/>
  <c r="EE269" i="26"/>
  <c r="BN269" i="26"/>
  <c r="P269" i="26"/>
  <c r="AF269" i="26"/>
  <c r="T269" i="26"/>
  <c r="BO269" i="26"/>
  <c r="AU269" i="26"/>
  <c r="W269" i="26"/>
  <c r="AC269" i="26"/>
  <c r="AL269" i="26"/>
  <c r="CZ269" i="26"/>
  <c r="EM269" i="26"/>
  <c r="CE269" i="26"/>
  <c r="BP269" i="26"/>
  <c r="DN269" i="26"/>
  <c r="AS269" i="26"/>
  <c r="AJ269" i="26"/>
  <c r="AM269" i="26"/>
  <c r="DV269" i="26"/>
  <c r="DU269" i="26"/>
  <c r="CB269" i="26"/>
  <c r="CI269" i="26"/>
  <c r="EH269" i="26"/>
  <c r="DW269" i="26"/>
  <c r="BJ269" i="26"/>
  <c r="BI269" i="26"/>
  <c r="M269" i="26"/>
  <c r="EW269" i="26"/>
  <c r="V269" i="26"/>
  <c r="U269" i="26"/>
  <c r="EC269" i="26"/>
  <c r="BE269" i="26"/>
  <c r="Q269" i="26"/>
  <c r="BA269" i="26"/>
  <c r="AD269" i="26"/>
  <c r="EI269" i="26"/>
  <c r="EZ269" i="26"/>
  <c r="AO269" i="26"/>
  <c r="DS269" i="26"/>
  <c r="EF269" i="26"/>
  <c r="AT269" i="26"/>
  <c r="CQ269" i="26"/>
  <c r="CQ270" i="26" s="1"/>
  <c r="DG269" i="26"/>
  <c r="DM269" i="26"/>
  <c r="EP269" i="26"/>
  <c r="ET269" i="26"/>
  <c r="EY269" i="26"/>
  <c r="BD269" i="26"/>
  <c r="BC269" i="26"/>
  <c r="CO269" i="26"/>
  <c r="O269" i="26"/>
  <c r="AK269" i="26"/>
  <c r="DA269" i="26"/>
  <c r="R269" i="26"/>
  <c r="EL269" i="26"/>
  <c r="DO269" i="26"/>
  <c r="DE269" i="26"/>
  <c r="AQ269" i="26"/>
  <c r="ER269" i="26"/>
  <c r="CF269" i="26"/>
  <c r="EO269" i="26"/>
  <c r="BY269" i="26"/>
  <c r="BX269" i="26"/>
  <c r="CW269" i="26"/>
  <c r="DC269" i="26"/>
  <c r="X269" i="26"/>
  <c r="BG269" i="26"/>
  <c r="EV269" i="26"/>
  <c r="CK269" i="26"/>
  <c r="DX269" i="26"/>
  <c r="AG269" i="26"/>
  <c r="AX269" i="26"/>
  <c r="AI269" i="26"/>
  <c r="DP269" i="26"/>
  <c r="AV269" i="26"/>
  <c r="BR269" i="26"/>
  <c r="BR270" i="26" s="1"/>
  <c r="DI269" i="26"/>
  <c r="EA269" i="26"/>
  <c r="AY269" i="26"/>
  <c r="BZ269" i="26"/>
  <c r="BL269" i="26"/>
  <c r="DZ269" i="26"/>
  <c r="Y269" i="26"/>
  <c r="AR269" i="26"/>
  <c r="CM269" i="26"/>
  <c r="CX269" i="26"/>
  <c r="CY269" i="26"/>
  <c r="CD269" i="26"/>
  <c r="EK269" i="26"/>
  <c r="EJ269" i="26"/>
  <c r="CG269" i="26"/>
  <c r="AB269" i="26"/>
  <c r="AA269" i="26"/>
  <c r="K269" i="26"/>
  <c r="J269" i="26"/>
  <c r="DR269" i="26"/>
  <c r="H420" i="26"/>
  <c r="G418" i="26"/>
  <c r="BT270" i="26" l="1"/>
  <c r="M270" i="26"/>
  <c r="FD268" i="26"/>
  <c r="FC269" i="26" s="1"/>
  <c r="FB269" i="26"/>
  <c r="BA270" i="26"/>
  <c r="DC270" i="26"/>
  <c r="J270" i="26"/>
  <c r="FA269" i="26"/>
  <c r="EZ270" i="26" s="1"/>
  <c r="DE270" i="26"/>
  <c r="CM270" i="26"/>
  <c r="CB270" i="26"/>
  <c r="BG270" i="26"/>
  <c r="S270" i="26"/>
  <c r="BV270" i="26"/>
  <c r="CD270" i="26"/>
  <c r="DI270" i="26"/>
  <c r="DX270" i="26"/>
  <c r="DG270" i="26"/>
  <c r="DA270" i="26"/>
  <c r="O270" i="26"/>
  <c r="ER270" i="26"/>
  <c r="AA270" i="26"/>
  <c r="EM270" i="26"/>
  <c r="DR270" i="26"/>
  <c r="AG270" i="26"/>
  <c r="CI270" i="26"/>
  <c r="BL270" i="26"/>
  <c r="DU270" i="26"/>
  <c r="DB270" i="26"/>
  <c r="AV270" i="26"/>
  <c r="DM270" i="26"/>
  <c r="BU270" i="26"/>
  <c r="BU271" i="26" s="1"/>
  <c r="AI270" i="26"/>
  <c r="EC270" i="26"/>
  <c r="AD270" i="26"/>
  <c r="DY270" i="26"/>
  <c r="EJ270" i="26"/>
  <c r="EN270" i="26"/>
  <c r="CU270" i="26"/>
  <c r="DD270" i="26"/>
  <c r="ED270" i="26"/>
  <c r="AT270" i="26"/>
  <c r="AR270" i="26"/>
  <c r="EF270" i="26"/>
  <c r="CT270" i="26"/>
  <c r="W270" i="26"/>
  <c r="EV270" i="26"/>
  <c r="BZ270" i="26"/>
  <c r="CP270" i="26"/>
  <c r="CV270" i="26"/>
  <c r="Q270" i="26"/>
  <c r="AM270" i="26"/>
  <c r="BN270" i="26"/>
  <c r="EY270" i="26"/>
  <c r="DP270" i="26"/>
  <c r="BP270" i="26"/>
  <c r="CX270" i="26"/>
  <c r="BI270" i="26"/>
  <c r="BC270" i="26"/>
  <c r="BE270" i="26"/>
  <c r="AQ270" i="26"/>
  <c r="EP270" i="26"/>
  <c r="V270" i="26"/>
  <c r="AW270" i="26"/>
  <c r="AF270" i="26"/>
  <c r="EQ270" i="26"/>
  <c r="N270" i="26"/>
  <c r="X270" i="26"/>
  <c r="BO270" i="26"/>
  <c r="CG270" i="26"/>
  <c r="AY270" i="26"/>
  <c r="AK270" i="26"/>
  <c r="AE270" i="26"/>
  <c r="EA270" i="26"/>
  <c r="DL270" i="26"/>
  <c r="EH270" i="26"/>
  <c r="BB270" i="26"/>
  <c r="CF270" i="26"/>
  <c r="BH270" i="26"/>
  <c r="EU270" i="26"/>
  <c r="Z270" i="26"/>
  <c r="AB270" i="26"/>
  <c r="BK270" i="26"/>
  <c r="DQ270" i="26"/>
  <c r="EG270" i="26"/>
  <c r="CO270" i="26"/>
  <c r="CN270" i="26"/>
  <c r="BM270" i="26"/>
  <c r="AJ270" i="26"/>
  <c r="CR270" i="26"/>
  <c r="CR271" i="26" s="1"/>
  <c r="DS270" i="26"/>
  <c r="DW270" i="26"/>
  <c r="EK270" i="26"/>
  <c r="CL270" i="26"/>
  <c r="CK270" i="26"/>
  <c r="P270" i="26"/>
  <c r="CJ270" i="26"/>
  <c r="BF270" i="26"/>
  <c r="DF270" i="26"/>
  <c r="DH270" i="26"/>
  <c r="AC270" i="26"/>
  <c r="CY270" i="26"/>
  <c r="DO270" i="26"/>
  <c r="AO270" i="26"/>
  <c r="AN270" i="26"/>
  <c r="U270" i="26"/>
  <c r="EE270" i="26"/>
  <c r="EB270" i="26"/>
  <c r="BQ270" i="26"/>
  <c r="CE270" i="26"/>
  <c r="BD270" i="26"/>
  <c r="EW270" i="26"/>
  <c r="CH270" i="26"/>
  <c r="AP270" i="26"/>
  <c r="AS270" i="26"/>
  <c r="EL270" i="26"/>
  <c r="CZ270" i="26"/>
  <c r="CW270" i="26"/>
  <c r="EX270" i="26"/>
  <c r="ET270" i="26"/>
  <c r="ES270" i="26"/>
  <c r="EI270" i="26"/>
  <c r="CA270" i="26"/>
  <c r="T270" i="26"/>
  <c r="Y270" i="26"/>
  <c r="BY270" i="26"/>
  <c r="AL270" i="26"/>
  <c r="DJ270" i="26"/>
  <c r="BJ270" i="26"/>
  <c r="DV270" i="26"/>
  <c r="DN270" i="26"/>
  <c r="K270" i="26"/>
  <c r="DZ270" i="26"/>
  <c r="EO270" i="26"/>
  <c r="AU270" i="26"/>
  <c r="L270" i="26"/>
  <c r="BX270" i="26"/>
  <c r="BW270" i="26"/>
  <c r="BS270" i="26"/>
  <c r="BS271" i="26" s="1"/>
  <c r="AH270" i="26"/>
  <c r="AX270" i="26"/>
  <c r="R270" i="26"/>
  <c r="DT270" i="26"/>
  <c r="AZ270" i="26"/>
  <c r="CC270" i="26"/>
  <c r="H421" i="26"/>
  <c r="G419" i="26"/>
  <c r="FA270" i="26" l="1"/>
  <c r="FD269" i="26"/>
  <c r="FC270" i="26" s="1"/>
  <c r="CC271" i="26"/>
  <c r="DF271" i="26"/>
  <c r="FB270" i="26"/>
  <c r="DH271" i="26"/>
  <c r="DJ271" i="26"/>
  <c r="DD271" i="26"/>
  <c r="N271" i="26"/>
  <c r="AL271" i="26"/>
  <c r="P271" i="26"/>
  <c r="AH271" i="26"/>
  <c r="R271" i="26"/>
  <c r="CA271" i="26"/>
  <c r="AZ271" i="26"/>
  <c r="DB271" i="26"/>
  <c r="DC271" i="26"/>
  <c r="EE271" i="26"/>
  <c r="DZ271" i="26"/>
  <c r="BB271" i="26"/>
  <c r="V271" i="26"/>
  <c r="DL271" i="26"/>
  <c r="DN271" i="26"/>
  <c r="EO271" i="26"/>
  <c r="DR271" i="26"/>
  <c r="DT271" i="26"/>
  <c r="AX271" i="26"/>
  <c r="DV271" i="26"/>
  <c r="CU271" i="26"/>
  <c r="Y271" i="26"/>
  <c r="DQ271" i="26"/>
  <c r="CH271" i="26"/>
  <c r="DP271" i="26"/>
  <c r="AU271" i="26"/>
  <c r="AS271" i="26"/>
  <c r="BH271" i="26"/>
  <c r="EB271" i="26"/>
  <c r="CT271" i="26"/>
  <c r="AP271" i="26"/>
  <c r="W271" i="26"/>
  <c r="T271" i="26"/>
  <c r="BD271" i="26"/>
  <c r="CN271" i="26"/>
  <c r="AC271" i="26"/>
  <c r="CM271" i="26"/>
  <c r="CW271" i="26"/>
  <c r="AV271" i="26"/>
  <c r="BJ271" i="26"/>
  <c r="EL271" i="26"/>
  <c r="AI271" i="26"/>
  <c r="BL271" i="26"/>
  <c r="ED271" i="26"/>
  <c r="AE271" i="26"/>
  <c r="CY271" i="26"/>
  <c r="CS271" i="26"/>
  <c r="EW271" i="26"/>
  <c r="BO271" i="26"/>
  <c r="AR271" i="26"/>
  <c r="EI271" i="26"/>
  <c r="BF271" i="26"/>
  <c r="DM271" i="26"/>
  <c r="DI271" i="26"/>
  <c r="DI272" i="26" s="1"/>
  <c r="CJ271" i="26"/>
  <c r="EQ271" i="26"/>
  <c r="CO271" i="26"/>
  <c r="ES271" i="26"/>
  <c r="AD271" i="26"/>
  <c r="AF271" i="26"/>
  <c r="BC271" i="26"/>
  <c r="EZ271" i="26"/>
  <c r="CF271" i="26"/>
  <c r="BA271" i="26"/>
  <c r="DK271" i="26"/>
  <c r="EP271" i="26"/>
  <c r="AJ271" i="26"/>
  <c r="FA271" i="26"/>
  <c r="AY271" i="26"/>
  <c r="EK271" i="26"/>
  <c r="CG271" i="26"/>
  <c r="DW271" i="26"/>
  <c r="EH271" i="26"/>
  <c r="EG271" i="26"/>
  <c r="BR271" i="26"/>
  <c r="CX271" i="26"/>
  <c r="BE271" i="26"/>
  <c r="Q271" i="26"/>
  <c r="DU271" i="26"/>
  <c r="EJ271" i="26"/>
  <c r="CI271" i="26"/>
  <c r="DS271" i="26"/>
  <c r="AT271" i="26"/>
  <c r="DG271" i="26"/>
  <c r="DG272" i="26" s="1"/>
  <c r="BI271" i="26"/>
  <c r="CZ271" i="26"/>
  <c r="CB271" i="26"/>
  <c r="O271" i="26"/>
  <c r="DA271" i="26"/>
  <c r="DX271" i="26"/>
  <c r="EY271" i="26"/>
  <c r="BK271" i="26"/>
  <c r="J271" i="26"/>
  <c r="K271" i="26"/>
  <c r="DE271" i="26"/>
  <c r="X271" i="26"/>
  <c r="AB271" i="26"/>
  <c r="EN271" i="26"/>
  <c r="EA271" i="26"/>
  <c r="CD271" i="26"/>
  <c r="BM271" i="26"/>
  <c r="BN271" i="26"/>
  <c r="Z271" i="26"/>
  <c r="EM271" i="26"/>
  <c r="EC271" i="26"/>
  <c r="EF271" i="26"/>
  <c r="EU271" i="26"/>
  <c r="S271" i="26"/>
  <c r="U271" i="26"/>
  <c r="CQ271" i="26"/>
  <c r="EV271" i="26"/>
  <c r="AN271" i="26"/>
  <c r="AM271" i="26"/>
  <c r="AK271" i="26"/>
  <c r="DY271" i="26"/>
  <c r="ET271" i="26"/>
  <c r="AO271" i="26"/>
  <c r="CK271" i="26"/>
  <c r="CP271" i="26"/>
  <c r="ER271" i="26"/>
  <c r="CV271" i="26"/>
  <c r="BT271" i="26"/>
  <c r="BT272" i="26" s="1"/>
  <c r="EX271" i="26"/>
  <c r="CE271" i="26"/>
  <c r="DO271" i="26"/>
  <c r="CL271" i="26"/>
  <c r="AG271" i="26"/>
  <c r="AW271" i="26"/>
  <c r="BW271" i="26"/>
  <c r="BV271" i="26"/>
  <c r="BX271" i="26"/>
  <c r="M271" i="26"/>
  <c r="L271" i="26"/>
  <c r="BY271" i="26"/>
  <c r="BQ271" i="26"/>
  <c r="BP271" i="26"/>
  <c r="BG271" i="26"/>
  <c r="BZ271" i="26"/>
  <c r="AA271" i="26"/>
  <c r="AQ271" i="26"/>
  <c r="H422" i="26"/>
  <c r="G420" i="26"/>
  <c r="CS272" i="26" l="1"/>
  <c r="FD270" i="26"/>
  <c r="FC271" i="26" s="1"/>
  <c r="Q272" i="26"/>
  <c r="FB271" i="26"/>
  <c r="DC272" i="26"/>
  <c r="BA272" i="26"/>
  <c r="DM272" i="26"/>
  <c r="EC272" i="26"/>
  <c r="EA272" i="26"/>
  <c r="DK272" i="26"/>
  <c r="CT272" i="26"/>
  <c r="DS272" i="26"/>
  <c r="DU272" i="26"/>
  <c r="S272" i="26"/>
  <c r="AQ272" i="26"/>
  <c r="U272" i="26"/>
  <c r="AY272" i="26"/>
  <c r="CV272" i="26"/>
  <c r="CI272" i="26"/>
  <c r="AW272" i="26"/>
  <c r="BD272" i="26"/>
  <c r="DQ272" i="26"/>
  <c r="AT272" i="26"/>
  <c r="EF272" i="26"/>
  <c r="DO272" i="26"/>
  <c r="CE272" i="26"/>
  <c r="X272" i="26"/>
  <c r="DJ272" i="26"/>
  <c r="DJ273" i="26" s="1"/>
  <c r="BI272" i="26"/>
  <c r="BN272" i="26"/>
  <c r="CN272" i="26"/>
  <c r="BK272" i="26"/>
  <c r="DA272" i="26"/>
  <c r="EI272" i="26"/>
  <c r="EZ272" i="26"/>
  <c r="CX272" i="26"/>
  <c r="BC272" i="26"/>
  <c r="CP272" i="26"/>
  <c r="AD272" i="26"/>
  <c r="AL272" i="26"/>
  <c r="EX272" i="26"/>
  <c r="BZ272" i="26"/>
  <c r="EJ272" i="26"/>
  <c r="DY272" i="26"/>
  <c r="AI272" i="26"/>
  <c r="J272" i="26"/>
  <c r="L272" i="26"/>
  <c r="BG272" i="26"/>
  <c r="P272" i="26"/>
  <c r="CL272" i="26"/>
  <c r="EP272" i="26"/>
  <c r="BL272" i="26"/>
  <c r="EM272" i="26"/>
  <c r="AE272" i="26"/>
  <c r="BJ272" i="26"/>
  <c r="Y272" i="26"/>
  <c r="BE272" i="26"/>
  <c r="DF272" i="26"/>
  <c r="AK272" i="26"/>
  <c r="DL272" i="26"/>
  <c r="DL273" i="26" s="1"/>
  <c r="AS272" i="26"/>
  <c r="V272" i="26"/>
  <c r="AZ272" i="26"/>
  <c r="AA272" i="26"/>
  <c r="BB272" i="26"/>
  <c r="EU272" i="26"/>
  <c r="EL272" i="26"/>
  <c r="DH272" i="26"/>
  <c r="DH273" i="26" s="1"/>
  <c r="BV272" i="26"/>
  <c r="CY272" i="26"/>
  <c r="DW272" i="26"/>
  <c r="AN272" i="26"/>
  <c r="DR272" i="26"/>
  <c r="DV272" i="26"/>
  <c r="CG272" i="26"/>
  <c r="AG272" i="26"/>
  <c r="AF272" i="26"/>
  <c r="BH272" i="26"/>
  <c r="EG272" i="26"/>
  <c r="DN272" i="26"/>
  <c r="K272" i="26"/>
  <c r="EH272" i="26"/>
  <c r="AH272" i="26"/>
  <c r="EB272" i="26"/>
  <c r="EN272" i="26"/>
  <c r="BU272" i="26"/>
  <c r="CO272" i="26"/>
  <c r="EE272" i="26"/>
  <c r="AB272" i="26"/>
  <c r="CM272" i="26"/>
  <c r="BP272" i="26"/>
  <c r="BO272" i="26"/>
  <c r="AP272" i="26"/>
  <c r="AJ272" i="26"/>
  <c r="O272" i="26"/>
  <c r="N272" i="26"/>
  <c r="AU272" i="26"/>
  <c r="ED272" i="26"/>
  <c r="BQ272" i="26"/>
  <c r="AM272" i="26"/>
  <c r="CA272" i="26"/>
  <c r="BF272" i="26"/>
  <c r="CU272" i="26"/>
  <c r="BY272" i="26"/>
  <c r="ER272" i="26"/>
  <c r="EQ272" i="26"/>
  <c r="ES272" i="26"/>
  <c r="BS272" i="26"/>
  <c r="W272" i="26"/>
  <c r="CC272" i="26"/>
  <c r="CB272" i="26"/>
  <c r="EW272" i="26"/>
  <c r="EV272" i="26"/>
  <c r="AR272" i="26"/>
  <c r="EY272" i="26"/>
  <c r="CZ272" i="26"/>
  <c r="EK272" i="26"/>
  <c r="CW272" i="26"/>
  <c r="M272" i="26"/>
  <c r="CK272" i="26"/>
  <c r="CQ272" i="26"/>
  <c r="Z272" i="26"/>
  <c r="AV272" i="26"/>
  <c r="DZ272" i="26"/>
  <c r="AC272" i="26"/>
  <c r="AO272" i="26"/>
  <c r="AX272" i="26"/>
  <c r="R272" i="26"/>
  <c r="EO272" i="26"/>
  <c r="CJ272" i="26"/>
  <c r="BM272" i="26"/>
  <c r="DB272" i="26"/>
  <c r="CF272" i="26"/>
  <c r="DT272" i="26"/>
  <c r="BR272" i="26"/>
  <c r="FA272" i="26"/>
  <c r="BX272" i="26"/>
  <c r="BW272" i="26"/>
  <c r="ET272" i="26"/>
  <c r="CD272" i="26"/>
  <c r="CR272" i="26"/>
  <c r="T272" i="26"/>
  <c r="DP272" i="26"/>
  <c r="CH272" i="26"/>
  <c r="DE272" i="26"/>
  <c r="DD272" i="26"/>
  <c r="DX272" i="26"/>
  <c r="H423" i="26"/>
  <c r="G421" i="26"/>
  <c r="FD271" i="26" l="1"/>
  <c r="FC272" i="26" s="1"/>
  <c r="EB273" i="26"/>
  <c r="FB272" i="26"/>
  <c r="FA273" i="26" s="1"/>
  <c r="T273" i="26"/>
  <c r="EY273" i="26"/>
  <c r="BA273" i="26"/>
  <c r="AX273" i="26"/>
  <c r="R273" i="26"/>
  <c r="DR273" i="26"/>
  <c r="DT273" i="26"/>
  <c r="DP273" i="26"/>
  <c r="AZ273" i="26"/>
  <c r="AM273" i="26"/>
  <c r="BH273" i="26"/>
  <c r="DB273" i="26"/>
  <c r="CM273" i="26"/>
  <c r="BF273" i="26"/>
  <c r="EM273" i="26"/>
  <c r="DI273" i="26"/>
  <c r="DI274" i="26" s="1"/>
  <c r="CW273" i="26"/>
  <c r="BD273" i="26"/>
  <c r="CO273" i="26"/>
  <c r="DG273" i="26"/>
  <c r="BM273" i="26"/>
  <c r="BJ273" i="26"/>
  <c r="AE273" i="26"/>
  <c r="DK273" i="26"/>
  <c r="DK274" i="26" s="1"/>
  <c r="CF273" i="26"/>
  <c r="DX273" i="26"/>
  <c r="DZ273" i="26"/>
  <c r="J273" i="26"/>
  <c r="K273" i="26"/>
  <c r="BB273" i="26"/>
  <c r="BK273" i="26"/>
  <c r="CD273" i="26"/>
  <c r="ET273" i="26"/>
  <c r="BI273" i="26"/>
  <c r="BU273" i="26"/>
  <c r="EK273" i="26"/>
  <c r="DV273" i="26"/>
  <c r="CN273" i="26"/>
  <c r="M273" i="26"/>
  <c r="BE273" i="26"/>
  <c r="AR273" i="26"/>
  <c r="ED273" i="26"/>
  <c r="CP273" i="26"/>
  <c r="AF273" i="26"/>
  <c r="CK273" i="26"/>
  <c r="BL273" i="26"/>
  <c r="EF273" i="26"/>
  <c r="AO273" i="26"/>
  <c r="CX273" i="26"/>
  <c r="AH273" i="26"/>
  <c r="BR273" i="26"/>
  <c r="EH273" i="26"/>
  <c r="U273" i="26"/>
  <c r="Z273" i="26"/>
  <c r="W273" i="26"/>
  <c r="EW273" i="26"/>
  <c r="CA273" i="26"/>
  <c r="BX273" i="26"/>
  <c r="AU273" i="26"/>
  <c r="O273" i="26"/>
  <c r="EA273" i="26"/>
  <c r="CG273" i="26"/>
  <c r="CJ273" i="26"/>
  <c r="EQ273" i="26"/>
  <c r="BC273" i="26"/>
  <c r="CZ273" i="26"/>
  <c r="CE273" i="26"/>
  <c r="CB273" i="26"/>
  <c r="AQ273" i="26"/>
  <c r="BP273" i="26"/>
  <c r="BO273" i="26"/>
  <c r="EX273" i="26"/>
  <c r="EX274" i="26" s="1"/>
  <c r="DS273" i="26"/>
  <c r="CC273" i="26"/>
  <c r="DW273" i="26"/>
  <c r="V273" i="26"/>
  <c r="EL273" i="26"/>
  <c r="BW273" i="26"/>
  <c r="EP273" i="26"/>
  <c r="EO273" i="26"/>
  <c r="BZ273" i="26"/>
  <c r="BS273" i="26"/>
  <c r="DU273" i="26"/>
  <c r="S273" i="26"/>
  <c r="ES273" i="26"/>
  <c r="DA273" i="26"/>
  <c r="CL273" i="26"/>
  <c r="DE273" i="26"/>
  <c r="BN273" i="26"/>
  <c r="ER273" i="26"/>
  <c r="BQ273" i="26"/>
  <c r="AB273" i="26"/>
  <c r="AT273" i="26"/>
  <c r="BY273" i="26"/>
  <c r="EE273" i="26"/>
  <c r="DF273" i="26"/>
  <c r="DD273" i="26"/>
  <c r="DC273" i="26"/>
  <c r="CV273" i="26"/>
  <c r="CI273" i="26"/>
  <c r="AY273" i="26"/>
  <c r="CU273" i="26"/>
  <c r="CT273" i="26"/>
  <c r="N273" i="26"/>
  <c r="AL273" i="26"/>
  <c r="CH273" i="26"/>
  <c r="AS273" i="26"/>
  <c r="AW273" i="26"/>
  <c r="AC273" i="26"/>
  <c r="AD273" i="26"/>
  <c r="EV273" i="26"/>
  <c r="Q273" i="26"/>
  <c r="BG273" i="26"/>
  <c r="EZ273" i="26"/>
  <c r="EI273" i="26"/>
  <c r="EJ273" i="26"/>
  <c r="DY273" i="26"/>
  <c r="AJ273" i="26"/>
  <c r="AI273" i="26"/>
  <c r="DN273" i="26"/>
  <c r="DM273" i="26"/>
  <c r="AV273" i="26"/>
  <c r="AA273" i="26"/>
  <c r="X273" i="26"/>
  <c r="AP273" i="26"/>
  <c r="EN273" i="26"/>
  <c r="EU273" i="26"/>
  <c r="AG273" i="26"/>
  <c r="DQ273" i="26"/>
  <c r="BV273" i="26"/>
  <c r="P273" i="26"/>
  <c r="EC273" i="26"/>
  <c r="DO273" i="26"/>
  <c r="CY273" i="26"/>
  <c r="CR273" i="26"/>
  <c r="CS273" i="26"/>
  <c r="L273" i="26"/>
  <c r="CQ273" i="26"/>
  <c r="AN273" i="26"/>
  <c r="BT273" i="26"/>
  <c r="AK273" i="26"/>
  <c r="EG273" i="26"/>
  <c r="Y273" i="26"/>
  <c r="H424" i="26"/>
  <c r="G422" i="26"/>
  <c r="S274" i="26" l="1"/>
  <c r="EA274" i="26"/>
  <c r="FD272" i="26"/>
  <c r="FC273" i="26" s="1"/>
  <c r="AG274" i="26"/>
  <c r="FB273" i="26"/>
  <c r="EL274" i="26"/>
  <c r="DQ274" i="26"/>
  <c r="BG274" i="26"/>
  <c r="EG274" i="26"/>
  <c r="BA274" i="26"/>
  <c r="EN274" i="26"/>
  <c r="BL274" i="26"/>
  <c r="CY274" i="26"/>
  <c r="CN274" i="26"/>
  <c r="BT274" i="26"/>
  <c r="AN274" i="26"/>
  <c r="DH274" i="26"/>
  <c r="BI274" i="26"/>
  <c r="EC274" i="26"/>
  <c r="BK274" i="26"/>
  <c r="BJ274" i="26"/>
  <c r="DU274" i="26"/>
  <c r="AP274" i="26"/>
  <c r="BE274" i="26"/>
  <c r="AE274" i="26"/>
  <c r="DJ274" i="26"/>
  <c r="DJ275" i="26" s="1"/>
  <c r="EZ274" i="26"/>
  <c r="CE274" i="26"/>
  <c r="CG274" i="26"/>
  <c r="CO274" i="26"/>
  <c r="DY274" i="26"/>
  <c r="O274" i="26"/>
  <c r="BR274" i="26"/>
  <c r="CP274" i="26"/>
  <c r="BM274" i="26"/>
  <c r="CL274" i="26"/>
  <c r="L274" i="26"/>
  <c r="J274" i="26"/>
  <c r="BV274" i="26"/>
  <c r="AR274" i="26"/>
  <c r="DO274" i="26"/>
  <c r="N274" i="26"/>
  <c r="BD274" i="26"/>
  <c r="EE274" i="26"/>
  <c r="AA274" i="26"/>
  <c r="AU274" i="26"/>
  <c r="DC274" i="26"/>
  <c r="AC274" i="26"/>
  <c r="AI274" i="26"/>
  <c r="CJ274" i="26"/>
  <c r="EU274" i="26"/>
  <c r="AK274" i="26"/>
  <c r="CV274" i="26"/>
  <c r="DF274" i="26"/>
  <c r="AW274" i="26"/>
  <c r="BY274" i="26"/>
  <c r="EJ274" i="26"/>
  <c r="V274" i="26"/>
  <c r="DB274" i="26"/>
  <c r="EP274" i="26"/>
  <c r="BC274" i="26"/>
  <c r="BB274" i="26"/>
  <c r="AT274" i="26"/>
  <c r="DG274" i="26"/>
  <c r="EH274" i="26"/>
  <c r="BQ274" i="26"/>
  <c r="ER274" i="26"/>
  <c r="CF274" i="26"/>
  <c r="BN274" i="26"/>
  <c r="CC274" i="26"/>
  <c r="T274" i="26"/>
  <c r="Q274" i="26"/>
  <c r="DT274" i="26"/>
  <c r="U274" i="26"/>
  <c r="DZ274" i="26"/>
  <c r="X274" i="26"/>
  <c r="DA274" i="26"/>
  <c r="BU274" i="26"/>
  <c r="EM274" i="26"/>
  <c r="EM275" i="26" s="1"/>
  <c r="ED274" i="26"/>
  <c r="AH274" i="26"/>
  <c r="AZ274" i="26"/>
  <c r="AY274" i="26"/>
  <c r="BS274" i="26"/>
  <c r="M274" i="26"/>
  <c r="DP274" i="26"/>
  <c r="AJ274" i="26"/>
  <c r="EY274" i="26"/>
  <c r="AM274" i="26"/>
  <c r="BZ274" i="26"/>
  <c r="CR274" i="26"/>
  <c r="CQ274" i="26"/>
  <c r="BF274" i="26"/>
  <c r="EQ274" i="26"/>
  <c r="EO274" i="26"/>
  <c r="EV274" i="26"/>
  <c r="CS274" i="26"/>
  <c r="K274" i="26"/>
  <c r="AD274" i="26"/>
  <c r="CH274" i="26"/>
  <c r="CI274" i="26"/>
  <c r="CX274" i="26"/>
  <c r="AX274" i="26"/>
  <c r="BW274" i="26"/>
  <c r="DS274" i="26"/>
  <c r="DR274" i="26"/>
  <c r="AB274" i="26"/>
  <c r="BO274" i="26"/>
  <c r="EB274" i="26"/>
  <c r="BP274" i="26"/>
  <c r="DX274" i="26"/>
  <c r="AV274" i="26"/>
  <c r="EW274" i="26"/>
  <c r="CA274" i="26"/>
  <c r="CM274" i="26"/>
  <c r="AQ274" i="26"/>
  <c r="AS274" i="26"/>
  <c r="AO274" i="26"/>
  <c r="CZ274" i="26"/>
  <c r="ES274" i="26"/>
  <c r="CB274" i="26"/>
  <c r="EK274" i="26"/>
  <c r="W274" i="26"/>
  <c r="CK274" i="26"/>
  <c r="AL274" i="26"/>
  <c r="DD274" i="26"/>
  <c r="FA274" i="26"/>
  <c r="R274" i="26"/>
  <c r="CW274" i="26"/>
  <c r="Y274" i="26"/>
  <c r="P274" i="26"/>
  <c r="AF274" i="26"/>
  <c r="DE274" i="26"/>
  <c r="CD274" i="26"/>
  <c r="Z274" i="26"/>
  <c r="DM274" i="26"/>
  <c r="DL274" i="26"/>
  <c r="ET274" i="26"/>
  <c r="DW274" i="26"/>
  <c r="DV274" i="26"/>
  <c r="BX274" i="26"/>
  <c r="DN274" i="26"/>
  <c r="EI274" i="26"/>
  <c r="CT274" i="26"/>
  <c r="CU274" i="26"/>
  <c r="BH274" i="26"/>
  <c r="EF274" i="26"/>
  <c r="H425" i="26"/>
  <c r="G423" i="26"/>
  <c r="AH275" i="26" l="1"/>
  <c r="FD273" i="26"/>
  <c r="FC274" i="26" s="1"/>
  <c r="DZ275" i="26"/>
  <c r="CE275" i="26"/>
  <c r="FB274" i="26"/>
  <c r="CM275" i="26"/>
  <c r="BK275" i="26"/>
  <c r="DH275" i="26"/>
  <c r="BH275" i="26"/>
  <c r="BL275" i="26"/>
  <c r="EY275" i="26"/>
  <c r="AO275" i="26"/>
  <c r="CO275" i="26"/>
  <c r="BJ275" i="26"/>
  <c r="DI275" i="26"/>
  <c r="AF275" i="26"/>
  <c r="M275" i="26"/>
  <c r="DU275" i="26"/>
  <c r="P275" i="26"/>
  <c r="AQ275" i="26"/>
  <c r="AD275" i="26"/>
  <c r="FA275" i="26"/>
  <c r="BS275" i="26"/>
  <c r="BM275" i="26"/>
  <c r="CF275" i="26"/>
  <c r="AS275" i="26"/>
  <c r="DF275" i="26"/>
  <c r="S275" i="26"/>
  <c r="BD275" i="26"/>
  <c r="DP275" i="26"/>
  <c r="EK275" i="26"/>
  <c r="CW275" i="26"/>
  <c r="BN275" i="26"/>
  <c r="AB275" i="26"/>
  <c r="BC275" i="26"/>
  <c r="CZ275" i="26"/>
  <c r="EF275" i="26"/>
  <c r="ED275" i="26"/>
  <c r="CK275" i="26"/>
  <c r="AV275" i="26"/>
  <c r="BV275" i="26"/>
  <c r="DG275" i="26"/>
  <c r="AL275" i="26"/>
  <c r="X275" i="26"/>
  <c r="AJ275" i="26"/>
  <c r="DT275" i="26"/>
  <c r="U275" i="26"/>
  <c r="BX275" i="26"/>
  <c r="BB275" i="26"/>
  <c r="EO275" i="26"/>
  <c r="EQ275" i="26"/>
  <c r="DR275" i="26"/>
  <c r="EI275" i="26"/>
  <c r="W275" i="26"/>
  <c r="AI275" i="26"/>
  <c r="DD275" i="26"/>
  <c r="CJ275" i="26"/>
  <c r="T275" i="26"/>
  <c r="EP275" i="26"/>
  <c r="BA275" i="26"/>
  <c r="CL275" i="26"/>
  <c r="BR275" i="26"/>
  <c r="EW275" i="26"/>
  <c r="BZ275" i="26"/>
  <c r="DW275" i="26"/>
  <c r="BP275" i="26"/>
  <c r="Z275" i="26"/>
  <c r="V275" i="26"/>
  <c r="CB275" i="26"/>
  <c r="EN275" i="26"/>
  <c r="O275" i="26"/>
  <c r="DB275" i="26"/>
  <c r="DV275" i="26"/>
  <c r="EJ275" i="26"/>
  <c r="AR275" i="26"/>
  <c r="CG275" i="26"/>
  <c r="CH275" i="26"/>
  <c r="AG275" i="26"/>
  <c r="CQ275" i="26"/>
  <c r="AZ275" i="26"/>
  <c r="AY275" i="26"/>
  <c r="K275" i="26"/>
  <c r="J275" i="26"/>
  <c r="CR275" i="26"/>
  <c r="Q275" i="26"/>
  <c r="R275" i="26"/>
  <c r="EU275" i="26"/>
  <c r="ET275" i="26"/>
  <c r="ES275" i="26"/>
  <c r="EX275" i="26"/>
  <c r="BG275" i="26"/>
  <c r="DX275" i="26"/>
  <c r="CS275" i="26"/>
  <c r="AM275" i="26"/>
  <c r="AT275" i="26"/>
  <c r="DL275" i="26"/>
  <c r="DK275" i="26"/>
  <c r="EG275" i="26"/>
  <c r="BI275" i="26"/>
  <c r="EB275" i="26"/>
  <c r="EA275" i="26"/>
  <c r="EE275" i="26"/>
  <c r="CT275" i="26"/>
  <c r="CU275" i="26"/>
  <c r="EC275" i="26"/>
  <c r="AN275" i="26"/>
  <c r="DA275" i="26"/>
  <c r="AC275" i="26"/>
  <c r="EV275" i="26"/>
  <c r="DM275" i="26"/>
  <c r="CC275" i="26"/>
  <c r="CD275" i="26"/>
  <c r="BQ275" i="26"/>
  <c r="AP275" i="26"/>
  <c r="DY275" i="26"/>
  <c r="EZ275" i="26"/>
  <c r="CY275" i="26"/>
  <c r="CV275" i="26"/>
  <c r="L275" i="26"/>
  <c r="BT275" i="26"/>
  <c r="BU275" i="26"/>
  <c r="DN275" i="26"/>
  <c r="DE275" i="26"/>
  <c r="AA275" i="26"/>
  <c r="AW275" i="26"/>
  <c r="DS275" i="26"/>
  <c r="AE275" i="26"/>
  <c r="DQ275" i="26"/>
  <c r="BW275" i="26"/>
  <c r="EH275" i="26"/>
  <c r="BO275" i="26"/>
  <c r="AX275" i="26"/>
  <c r="CN275" i="26"/>
  <c r="AK275" i="26"/>
  <c r="DC275" i="26"/>
  <c r="CP275" i="26"/>
  <c r="CA275" i="26"/>
  <c r="EL275" i="26"/>
  <c r="CX275" i="26"/>
  <c r="AU275" i="26"/>
  <c r="Y275" i="26"/>
  <c r="DO275" i="26"/>
  <c r="ER275" i="26"/>
  <c r="CI275" i="26"/>
  <c r="BF275" i="26"/>
  <c r="BE275" i="26"/>
  <c r="BY275" i="26"/>
  <c r="N275" i="26"/>
  <c r="H426" i="26"/>
  <c r="G424" i="26"/>
  <c r="DI276" i="26" l="1"/>
  <c r="BL276" i="26"/>
  <c r="AG276" i="26"/>
  <c r="BK276" i="26"/>
  <c r="FD274" i="26"/>
  <c r="FC275" i="26" s="1"/>
  <c r="CN276" i="26"/>
  <c r="AP276" i="26"/>
  <c r="FB275" i="26"/>
  <c r="EZ276" i="26"/>
  <c r="DU276" i="26"/>
  <c r="BI276" i="26"/>
  <c r="AR276" i="26"/>
  <c r="DG276" i="26"/>
  <c r="BC276" i="26"/>
  <c r="BM276" i="26"/>
  <c r="AE276" i="26"/>
  <c r="Y276" i="26"/>
  <c r="AA276" i="26"/>
  <c r="AC276" i="26"/>
  <c r="DS276" i="26"/>
  <c r="EE276" i="26"/>
  <c r="CI276" i="26"/>
  <c r="EM276" i="26"/>
  <c r="DH276" i="26"/>
  <c r="CA276" i="26"/>
  <c r="CL276" i="26"/>
  <c r="CK276" i="26"/>
  <c r="BJ276" i="26"/>
  <c r="T276" i="26"/>
  <c r="AK276" i="26"/>
  <c r="EX276" i="26"/>
  <c r="BO276" i="26"/>
  <c r="BW276" i="26"/>
  <c r="BY276" i="26"/>
  <c r="V276" i="26"/>
  <c r="DQ276" i="26"/>
  <c r="EN276" i="26"/>
  <c r="AI276" i="26"/>
  <c r="W276" i="26"/>
  <c r="P276" i="26"/>
  <c r="DE276" i="26"/>
  <c r="DD276" i="26"/>
  <c r="N276" i="26"/>
  <c r="DY276" i="26"/>
  <c r="EP276" i="26"/>
  <c r="AU276" i="26"/>
  <c r="EO276" i="26"/>
  <c r="EJ276" i="26"/>
  <c r="BA276" i="26"/>
  <c r="EH276" i="26"/>
  <c r="AN276" i="26"/>
  <c r="CX276" i="26"/>
  <c r="DA276" i="26"/>
  <c r="BS276" i="26"/>
  <c r="BB276" i="26"/>
  <c r="U276" i="26"/>
  <c r="ER276" i="26"/>
  <c r="CM276" i="26"/>
  <c r="CM277" i="26" s="1"/>
  <c r="AF276" i="26"/>
  <c r="EF276" i="26"/>
  <c r="CV276" i="26"/>
  <c r="DW276" i="26"/>
  <c r="BQ276" i="26"/>
  <c r="CP276" i="26"/>
  <c r="BE276" i="26"/>
  <c r="AB276" i="26"/>
  <c r="AS276" i="26"/>
  <c r="AX276" i="26"/>
  <c r="DV276" i="26"/>
  <c r="BH276" i="26"/>
  <c r="EV276" i="26"/>
  <c r="BU276" i="26"/>
  <c r="AH276" i="26"/>
  <c r="J276" i="26"/>
  <c r="EL276" i="26"/>
  <c r="O276" i="26"/>
  <c r="Q276" i="26"/>
  <c r="DL276" i="26"/>
  <c r="AM276" i="26"/>
  <c r="BV276" i="26"/>
  <c r="DF276" i="26"/>
  <c r="CD276" i="26"/>
  <c r="DO276" i="26"/>
  <c r="EK276" i="26"/>
  <c r="BN276" i="26"/>
  <c r="DR276" i="26"/>
  <c r="EA276" i="26"/>
  <c r="DZ276" i="26"/>
  <c r="ES276" i="26"/>
  <c r="AD276" i="26"/>
  <c r="EB276" i="26"/>
  <c r="FA276" i="26"/>
  <c r="CY276" i="26"/>
  <c r="ET276" i="26"/>
  <c r="BR276" i="26"/>
  <c r="CJ276" i="26"/>
  <c r="AO276" i="26"/>
  <c r="EU276" i="26"/>
  <c r="CB276" i="26"/>
  <c r="EG276" i="26"/>
  <c r="AL276" i="26"/>
  <c r="R276" i="26"/>
  <c r="CW276" i="26"/>
  <c r="EQ276" i="26"/>
  <c r="AW276" i="26"/>
  <c r="AJ276" i="26"/>
  <c r="DK276" i="26"/>
  <c r="DJ276" i="26"/>
  <c r="BZ276" i="26"/>
  <c r="CH276" i="26"/>
  <c r="EC276" i="26"/>
  <c r="CS276" i="26"/>
  <c r="CQ276" i="26"/>
  <c r="CR276" i="26"/>
  <c r="CG276" i="26"/>
  <c r="CU276" i="26"/>
  <c r="CT276" i="26"/>
  <c r="DX276" i="26"/>
  <c r="K276" i="26"/>
  <c r="BD276" i="26"/>
  <c r="EY276" i="26"/>
  <c r="CZ276" i="26"/>
  <c r="X276" i="26"/>
  <c r="M276" i="26"/>
  <c r="DN276" i="26"/>
  <c r="BG276" i="26"/>
  <c r="EW276" i="26"/>
  <c r="EI276" i="26"/>
  <c r="ED276" i="26"/>
  <c r="AT276" i="26"/>
  <c r="BX276" i="26"/>
  <c r="BT276" i="26"/>
  <c r="CC276" i="26"/>
  <c r="CF276" i="26"/>
  <c r="BP276" i="26"/>
  <c r="AY276" i="26"/>
  <c r="DP276" i="26"/>
  <c r="DM276" i="26"/>
  <c r="DT276" i="26"/>
  <c r="Z276" i="26"/>
  <c r="AZ276" i="26"/>
  <c r="S276" i="26"/>
  <c r="BF276" i="26"/>
  <c r="DC276" i="26"/>
  <c r="DB276" i="26"/>
  <c r="AQ276" i="26"/>
  <c r="L276" i="26"/>
  <c r="CO276" i="26"/>
  <c r="AV276" i="26"/>
  <c r="CE276" i="26"/>
  <c r="H427" i="26"/>
  <c r="G425" i="26"/>
  <c r="BJ277" i="26" l="1"/>
  <c r="BK277" i="26"/>
  <c r="BL277" i="26"/>
  <c r="FD275" i="26"/>
  <c r="FC276" i="26" s="1"/>
  <c r="AF277" i="26"/>
  <c r="BP277" i="26"/>
  <c r="EY277" i="26"/>
  <c r="FB276" i="26"/>
  <c r="FA277" i="26" s="1"/>
  <c r="BX277" i="26"/>
  <c r="AD277" i="26"/>
  <c r="DH277" i="26"/>
  <c r="AQ277" i="26"/>
  <c r="AB277" i="26"/>
  <c r="CJ277" i="26"/>
  <c r="DT277" i="26"/>
  <c r="Z277" i="26"/>
  <c r="DI277" i="26"/>
  <c r="EI277" i="26"/>
  <c r="AO277" i="26"/>
  <c r="BI277" i="26"/>
  <c r="BJ278" i="26" s="1"/>
  <c r="BN277" i="26"/>
  <c r="BZ277" i="26"/>
  <c r="DX277" i="26"/>
  <c r="DR277" i="26"/>
  <c r="U277" i="26"/>
  <c r="X277" i="26"/>
  <c r="AH277" i="26"/>
  <c r="EM277" i="26"/>
  <c r="EW277" i="26"/>
  <c r="DF277" i="26"/>
  <c r="O277" i="26"/>
  <c r="BB277" i="26"/>
  <c r="CN277" i="26"/>
  <c r="EO277" i="26"/>
  <c r="P277" i="26"/>
  <c r="BD277" i="26"/>
  <c r="EN277" i="26"/>
  <c r="EG277" i="26"/>
  <c r="CW277" i="26"/>
  <c r="AL277" i="26"/>
  <c r="AT277" i="26"/>
  <c r="CC277" i="26"/>
  <c r="DZ277" i="26"/>
  <c r="V277" i="26"/>
  <c r="T277" i="26"/>
  <c r="BT277" i="26"/>
  <c r="DV277" i="26"/>
  <c r="CL277" i="26"/>
  <c r="CX277" i="26"/>
  <c r="BR277" i="26"/>
  <c r="DE277" i="26"/>
  <c r="DG277" i="26"/>
  <c r="DP277" i="26"/>
  <c r="BU277" i="26"/>
  <c r="CK277" i="26"/>
  <c r="CD277" i="26"/>
  <c r="L277" i="26"/>
  <c r="BV277" i="26"/>
  <c r="BF277" i="26"/>
  <c r="ED277" i="26"/>
  <c r="AG277" i="26"/>
  <c r="EL277" i="26"/>
  <c r="AY277" i="26"/>
  <c r="AE277" i="26"/>
  <c r="CA277" i="26"/>
  <c r="DC277" i="26"/>
  <c r="CZ277" i="26"/>
  <c r="DJ277" i="26"/>
  <c r="EK277" i="26"/>
  <c r="AN277" i="26"/>
  <c r="EH277" i="26"/>
  <c r="AW277" i="26"/>
  <c r="ET277" i="26"/>
  <c r="AS277" i="26"/>
  <c r="DW277" i="26"/>
  <c r="BM277" i="26"/>
  <c r="CU277" i="26"/>
  <c r="DN277" i="26"/>
  <c r="CG277" i="26"/>
  <c r="EB277" i="26"/>
  <c r="AU277" i="26"/>
  <c r="EX277" i="26"/>
  <c r="BE277" i="26"/>
  <c r="DK277" i="26"/>
  <c r="S277" i="26"/>
  <c r="R277" i="26"/>
  <c r="DO277" i="26"/>
  <c r="EV277" i="26"/>
  <c r="EE277" i="26"/>
  <c r="CV277" i="26"/>
  <c r="DB277" i="26"/>
  <c r="AP277" i="26"/>
  <c r="AJ277" i="26"/>
  <c r="AI277" i="26"/>
  <c r="CQ277" i="26"/>
  <c r="CR277" i="26"/>
  <c r="AX277" i="26"/>
  <c r="ES277" i="26"/>
  <c r="CE277" i="26"/>
  <c r="CF277" i="26"/>
  <c r="EJ277" i="26"/>
  <c r="DD277" i="26"/>
  <c r="AM277" i="26"/>
  <c r="BG277" i="26"/>
  <c r="K277" i="26"/>
  <c r="CS277" i="26"/>
  <c r="BS277" i="26"/>
  <c r="DL277" i="26"/>
  <c r="Y277" i="26"/>
  <c r="AC277" i="26"/>
  <c r="EA277" i="26"/>
  <c r="AZ277" i="26"/>
  <c r="BW277" i="26"/>
  <c r="EC277" i="26"/>
  <c r="Q277" i="26"/>
  <c r="CB277" i="26"/>
  <c r="CY277" i="26"/>
  <c r="CT277" i="26"/>
  <c r="DY277" i="26"/>
  <c r="EU277" i="26"/>
  <c r="DU277" i="26"/>
  <c r="CP277" i="26"/>
  <c r="CO277" i="26"/>
  <c r="BY277" i="26"/>
  <c r="N277" i="26"/>
  <c r="M277" i="26"/>
  <c r="BQ277" i="26"/>
  <c r="AA277" i="26"/>
  <c r="BC277" i="26"/>
  <c r="BH277" i="26"/>
  <c r="BO277" i="26"/>
  <c r="EZ277" i="26"/>
  <c r="ER277" i="26"/>
  <c r="AK277" i="26"/>
  <c r="DM277" i="26"/>
  <c r="EF277" i="26"/>
  <c r="CH277" i="26"/>
  <c r="DS277" i="26"/>
  <c r="DA277" i="26"/>
  <c r="BK278" i="26"/>
  <c r="CI277" i="26"/>
  <c r="AV277" i="26"/>
  <c r="AR277" i="26"/>
  <c r="BA277" i="26"/>
  <c r="EQ277" i="26"/>
  <c r="EP277" i="26"/>
  <c r="W277" i="26"/>
  <c r="J277" i="26"/>
  <c r="DQ277" i="26"/>
  <c r="H428" i="26"/>
  <c r="G426" i="26"/>
  <c r="FD276" i="26" l="1"/>
  <c r="FC277" i="26" s="1"/>
  <c r="DU278" i="26"/>
  <c r="EZ278" i="26"/>
  <c r="DI278" i="26"/>
  <c r="BO278" i="26"/>
  <c r="AA278" i="26"/>
  <c r="AE278" i="26"/>
  <c r="U278" i="26"/>
  <c r="FB277" i="26"/>
  <c r="BQ278" i="26"/>
  <c r="O278" i="26"/>
  <c r="Y278" i="26"/>
  <c r="J278" i="26"/>
  <c r="BY278" i="26"/>
  <c r="AP278" i="26"/>
  <c r="AG278" i="26"/>
  <c r="BS278" i="26"/>
  <c r="BM278" i="26"/>
  <c r="W278" i="26"/>
  <c r="DS278" i="26"/>
  <c r="CM278" i="26"/>
  <c r="DG278" i="26"/>
  <c r="EN278" i="26"/>
  <c r="EX278" i="26"/>
  <c r="EM278" i="26"/>
  <c r="BC278" i="26"/>
  <c r="EH278" i="26"/>
  <c r="DQ278" i="26"/>
  <c r="DH278" i="26"/>
  <c r="AT278" i="26"/>
  <c r="CV278" i="26"/>
  <c r="DF278" i="26"/>
  <c r="DW278" i="26"/>
  <c r="AR278" i="26"/>
  <c r="BL278" i="26"/>
  <c r="BK279" i="26" s="1"/>
  <c r="DY278" i="26"/>
  <c r="Q278" i="26"/>
  <c r="CK278" i="26"/>
  <c r="M278" i="26"/>
  <c r="DM278" i="26"/>
  <c r="DD278" i="26"/>
  <c r="CY278" i="26"/>
  <c r="EI278" i="26"/>
  <c r="BU278" i="26"/>
  <c r="BE278" i="26"/>
  <c r="BZ278" i="26"/>
  <c r="ED278" i="26"/>
  <c r="AK278" i="26"/>
  <c r="CL278" i="26"/>
  <c r="X278" i="26"/>
  <c r="EF278" i="26"/>
  <c r="AF278" i="26"/>
  <c r="CX278" i="26"/>
  <c r="AX278" i="26"/>
  <c r="EL278" i="26"/>
  <c r="CI278" i="26"/>
  <c r="DA278" i="26"/>
  <c r="AM278" i="26"/>
  <c r="DO278" i="26"/>
  <c r="CB278" i="26"/>
  <c r="AO278" i="26"/>
  <c r="EC278" i="26"/>
  <c r="DJ278" i="26"/>
  <c r="CS278" i="26"/>
  <c r="EU278" i="26"/>
  <c r="BX278" i="26"/>
  <c r="CA278" i="26"/>
  <c r="AV278" i="26"/>
  <c r="DC278" i="26"/>
  <c r="P278" i="26"/>
  <c r="BG278" i="26"/>
  <c r="CC278" i="26"/>
  <c r="EW278" i="26"/>
  <c r="DP278" i="26"/>
  <c r="AZ278" i="26"/>
  <c r="DZ278" i="26"/>
  <c r="CE278" i="26"/>
  <c r="DT278" i="26"/>
  <c r="EQ278" i="26"/>
  <c r="CP278" i="26"/>
  <c r="BT278" i="26"/>
  <c r="BD278" i="26"/>
  <c r="EY278" i="26"/>
  <c r="CO278" i="26"/>
  <c r="BW278" i="26"/>
  <c r="BV278" i="26"/>
  <c r="K278" i="26"/>
  <c r="CQ278" i="26"/>
  <c r="CR278" i="26"/>
  <c r="CD278" i="26"/>
  <c r="DB278" i="26"/>
  <c r="DR278" i="26"/>
  <c r="L278" i="26"/>
  <c r="AC278" i="26"/>
  <c r="AB278" i="26"/>
  <c r="BP278" i="26"/>
  <c r="EB278" i="26"/>
  <c r="AL278" i="26"/>
  <c r="EA278" i="26"/>
  <c r="AQ278" i="26"/>
  <c r="BN278" i="26"/>
  <c r="AD278" i="26"/>
  <c r="AN278" i="26"/>
  <c r="CW278" i="26"/>
  <c r="CH278" i="26"/>
  <c r="BH278" i="26"/>
  <c r="BR278" i="26"/>
  <c r="CU278" i="26"/>
  <c r="FA278" i="26"/>
  <c r="CT278" i="26"/>
  <c r="DL278" i="26"/>
  <c r="EJ278" i="26"/>
  <c r="EK278" i="26"/>
  <c r="BB278" i="26"/>
  <c r="EE278" i="26"/>
  <c r="DN278" i="26"/>
  <c r="DX278" i="26"/>
  <c r="AW278" i="26"/>
  <c r="CZ278" i="26"/>
  <c r="EP278" i="26"/>
  <c r="EO278" i="26"/>
  <c r="AS278" i="26"/>
  <c r="CF278" i="26"/>
  <c r="CG278" i="26"/>
  <c r="EV278" i="26"/>
  <c r="BA278" i="26"/>
  <c r="BF278" i="26"/>
  <c r="AY278" i="26"/>
  <c r="ES278" i="26"/>
  <c r="EG278" i="26"/>
  <c r="R278" i="26"/>
  <c r="CN278" i="26"/>
  <c r="N278" i="26"/>
  <c r="ET278" i="26"/>
  <c r="AJ278" i="26"/>
  <c r="AI278" i="26"/>
  <c r="AH278" i="26"/>
  <c r="S278" i="26"/>
  <c r="DE278" i="26"/>
  <c r="DV278" i="26"/>
  <c r="ER278" i="26"/>
  <c r="BI278" i="26"/>
  <c r="DK278" i="26"/>
  <c r="T278" i="26"/>
  <c r="CJ278" i="26"/>
  <c r="Z278" i="26"/>
  <c r="V278" i="26"/>
  <c r="AU278" i="26"/>
  <c r="H429" i="26"/>
  <c r="G427" i="26"/>
  <c r="DI279" i="26" l="1"/>
  <c r="FD277" i="26"/>
  <c r="FC278" i="26" s="1"/>
  <c r="FB278" i="26"/>
  <c r="Z279" i="26"/>
  <c r="BC279" i="26"/>
  <c r="X279" i="26"/>
  <c r="DH279" i="26"/>
  <c r="AF279" i="26"/>
  <c r="V279" i="26"/>
  <c r="J279" i="26"/>
  <c r="BP279" i="26"/>
  <c r="EM279" i="26"/>
  <c r="DG279" i="26"/>
  <c r="DR279" i="26"/>
  <c r="BR279" i="26"/>
  <c r="DV279" i="26"/>
  <c r="DT279" i="26"/>
  <c r="DY279" i="26"/>
  <c r="BL279" i="26"/>
  <c r="EG279" i="26"/>
  <c r="N279" i="26"/>
  <c r="AU279" i="26"/>
  <c r="CN279" i="26"/>
  <c r="P279" i="26"/>
  <c r="DE279" i="26"/>
  <c r="CW279" i="26"/>
  <c r="AQ279" i="26"/>
  <c r="AS279" i="26"/>
  <c r="CZ279" i="26"/>
  <c r="BZ279" i="26"/>
  <c r="DN279" i="26"/>
  <c r="DP279" i="26"/>
  <c r="BF279" i="26"/>
  <c r="CL279" i="26"/>
  <c r="BT279" i="26"/>
  <c r="AY279" i="26"/>
  <c r="BY279" i="26"/>
  <c r="CB279" i="26"/>
  <c r="EE279" i="26"/>
  <c r="AN279" i="26"/>
  <c r="CX279" i="26"/>
  <c r="CC279" i="26"/>
  <c r="AP279" i="26"/>
  <c r="AO279" i="26"/>
  <c r="AL279" i="26"/>
  <c r="DL279" i="26"/>
  <c r="CD279" i="26"/>
  <c r="CA279" i="26"/>
  <c r="BI279" i="26"/>
  <c r="EV279" i="26"/>
  <c r="EC279" i="26"/>
  <c r="CT279" i="26"/>
  <c r="DB279" i="26"/>
  <c r="R279" i="26"/>
  <c r="AW279" i="26"/>
  <c r="CR279" i="26"/>
  <c r="CY279" i="26"/>
  <c r="BW279" i="26"/>
  <c r="EA279" i="26"/>
  <c r="EJ279" i="26"/>
  <c r="ED279" i="26"/>
  <c r="BS279" i="26"/>
  <c r="EZ279" i="26"/>
  <c r="CI279" i="26"/>
  <c r="CV279" i="26"/>
  <c r="L279" i="26"/>
  <c r="CG279" i="26"/>
  <c r="CO279" i="26"/>
  <c r="ER279" i="26"/>
  <c r="M279" i="26"/>
  <c r="CM279" i="26"/>
  <c r="AD279" i="26"/>
  <c r="AJ279" i="26"/>
  <c r="BO279" i="26"/>
  <c r="Q279" i="26"/>
  <c r="BB279" i="26"/>
  <c r="BV279" i="26"/>
  <c r="BU279" i="26"/>
  <c r="DD279" i="26"/>
  <c r="EI279" i="26"/>
  <c r="ES279" i="26"/>
  <c r="W279" i="26"/>
  <c r="BH279" i="26"/>
  <c r="CF279" i="26"/>
  <c r="CH279" i="26"/>
  <c r="DC279" i="26"/>
  <c r="AV279" i="26"/>
  <c r="S279" i="26"/>
  <c r="AT279" i="26"/>
  <c r="EB279" i="26"/>
  <c r="EY279" i="26"/>
  <c r="EX279" i="26"/>
  <c r="AI279" i="26"/>
  <c r="BA279" i="26"/>
  <c r="AA279" i="26"/>
  <c r="EK279" i="26"/>
  <c r="EL279" i="26"/>
  <c r="DF279" i="26"/>
  <c r="BG279" i="26"/>
  <c r="BE279" i="26"/>
  <c r="BD279" i="26"/>
  <c r="DM279" i="26"/>
  <c r="AZ279" i="26"/>
  <c r="AX279" i="26"/>
  <c r="CJ279" i="26"/>
  <c r="CK279" i="26"/>
  <c r="ET279" i="26"/>
  <c r="DO279" i="26"/>
  <c r="AM279" i="26"/>
  <c r="CP279" i="26"/>
  <c r="CS279" i="26"/>
  <c r="AH279" i="26"/>
  <c r="AG279" i="26"/>
  <c r="EH279" i="26"/>
  <c r="EO279" i="26"/>
  <c r="EN279" i="26"/>
  <c r="AE279" i="26"/>
  <c r="AB279" i="26"/>
  <c r="Y279" i="26"/>
  <c r="EQ279" i="26"/>
  <c r="CE279" i="26"/>
  <c r="EP279" i="26"/>
  <c r="EF279" i="26"/>
  <c r="BN279" i="26"/>
  <c r="BM279" i="26"/>
  <c r="AC279" i="26"/>
  <c r="AK279" i="26"/>
  <c r="FA279" i="26"/>
  <c r="DS279" i="26"/>
  <c r="DU279" i="26"/>
  <c r="BJ279" i="26"/>
  <c r="U279" i="26"/>
  <c r="T279" i="26"/>
  <c r="AR279" i="26"/>
  <c r="BX279" i="26"/>
  <c r="DZ279" i="26"/>
  <c r="DK279" i="26"/>
  <c r="DQ279" i="26"/>
  <c r="EW279" i="26"/>
  <c r="DJ279" i="26"/>
  <c r="DI280" i="26" s="1"/>
  <c r="DA279" i="26"/>
  <c r="CQ279" i="26"/>
  <c r="O279" i="26"/>
  <c r="BQ279" i="26"/>
  <c r="DX279" i="26"/>
  <c r="DW279" i="26"/>
  <c r="CU279" i="26"/>
  <c r="K279" i="26"/>
  <c r="EU279" i="26"/>
  <c r="H430" i="26"/>
  <c r="G428" i="26"/>
  <c r="DH280" i="26" l="1"/>
  <c r="FD278" i="26"/>
  <c r="FC279" i="26" s="1"/>
  <c r="W280" i="26"/>
  <c r="FB279" i="26"/>
  <c r="FA280" i="26" s="1"/>
  <c r="DS280" i="26"/>
  <c r="BQ280" i="26"/>
  <c r="AT280" i="26"/>
  <c r="DA280" i="26"/>
  <c r="AR280" i="26"/>
  <c r="BX280" i="26"/>
  <c r="DF280" i="26"/>
  <c r="CU280" i="26"/>
  <c r="BJ280" i="26"/>
  <c r="CM280" i="26"/>
  <c r="K280" i="26"/>
  <c r="CE280" i="26"/>
  <c r="AX280" i="26"/>
  <c r="CY280" i="26"/>
  <c r="BS280" i="26"/>
  <c r="AM280" i="26"/>
  <c r="CN280" i="26"/>
  <c r="EF280" i="26"/>
  <c r="AO280" i="26"/>
  <c r="ED280" i="26"/>
  <c r="DO280" i="26"/>
  <c r="AP280" i="26"/>
  <c r="EU280" i="26"/>
  <c r="CW280" i="26"/>
  <c r="AK280" i="26"/>
  <c r="DZ280" i="26"/>
  <c r="DM280" i="26"/>
  <c r="EC280" i="26"/>
  <c r="CX280" i="26"/>
  <c r="CA280" i="26"/>
  <c r="T280" i="26"/>
  <c r="BC280" i="26"/>
  <c r="BZ280" i="26"/>
  <c r="CK280" i="26"/>
  <c r="CC280" i="26"/>
  <c r="CB280" i="26"/>
  <c r="EW280" i="26"/>
  <c r="CS280" i="26"/>
  <c r="CR280" i="26"/>
  <c r="DW280" i="26"/>
  <c r="Q280" i="26"/>
  <c r="EB280" i="26"/>
  <c r="AE280" i="26"/>
  <c r="AV280" i="26"/>
  <c r="EH280" i="26"/>
  <c r="M280" i="26"/>
  <c r="EL280" i="26"/>
  <c r="AN280" i="26"/>
  <c r="BI280" i="26"/>
  <c r="CD280" i="26"/>
  <c r="DC280" i="26"/>
  <c r="CQ280" i="26"/>
  <c r="CH280" i="26"/>
  <c r="AW280" i="26"/>
  <c r="AC280" i="26"/>
  <c r="BE280" i="26"/>
  <c r="DG280" i="26"/>
  <c r="DG281" i="26" s="1"/>
  <c r="DK280" i="26"/>
  <c r="BN280" i="26"/>
  <c r="AQ280" i="26"/>
  <c r="BH280" i="26"/>
  <c r="AI280" i="26"/>
  <c r="CG280" i="26"/>
  <c r="U280" i="26"/>
  <c r="AZ280" i="26"/>
  <c r="DU280" i="26"/>
  <c r="DT280" i="26"/>
  <c r="AB280" i="26"/>
  <c r="EE280" i="26"/>
  <c r="CL280" i="26"/>
  <c r="DQ280" i="26"/>
  <c r="DP280" i="26"/>
  <c r="ET280" i="26"/>
  <c r="AS280" i="26"/>
  <c r="AS281" i="26" s="1"/>
  <c r="CT280" i="26"/>
  <c r="EK280" i="26"/>
  <c r="EG280" i="26"/>
  <c r="EN280" i="26"/>
  <c r="EM280" i="26"/>
  <c r="CJ280" i="26"/>
  <c r="AA280" i="26"/>
  <c r="S280" i="26"/>
  <c r="BY280" i="26"/>
  <c r="L280" i="26"/>
  <c r="EO280" i="26"/>
  <c r="BA280" i="26"/>
  <c r="V280" i="26"/>
  <c r="AY280" i="26"/>
  <c r="BU280" i="26"/>
  <c r="BT280" i="26"/>
  <c r="DV280" i="26"/>
  <c r="BW280" i="26"/>
  <c r="BV280" i="26"/>
  <c r="CV280" i="26"/>
  <c r="DX280" i="26"/>
  <c r="AJ280" i="26"/>
  <c r="BP280" i="26"/>
  <c r="EX280" i="26"/>
  <c r="EA280" i="26"/>
  <c r="AF280" i="26"/>
  <c r="AG280" i="26"/>
  <c r="EY280" i="26"/>
  <c r="DY280" i="26"/>
  <c r="BR280" i="26"/>
  <c r="BM280" i="26"/>
  <c r="AH280" i="26"/>
  <c r="EJ280" i="26"/>
  <c r="DB280" i="26"/>
  <c r="BL280" i="26"/>
  <c r="J280" i="26"/>
  <c r="CF280" i="26"/>
  <c r="EV280" i="26"/>
  <c r="DN280" i="26"/>
  <c r="N280" i="26"/>
  <c r="O280" i="26"/>
  <c r="CO280" i="26"/>
  <c r="CP280" i="26"/>
  <c r="ES280" i="26"/>
  <c r="R280" i="26"/>
  <c r="EP280" i="26"/>
  <c r="BD280" i="26"/>
  <c r="BB280" i="26"/>
  <c r="DE280" i="26"/>
  <c r="ER280" i="26"/>
  <c r="EZ280" i="26"/>
  <c r="AD280" i="26"/>
  <c r="P280" i="26"/>
  <c r="EI280" i="26"/>
  <c r="CI280" i="26"/>
  <c r="DJ280" i="26"/>
  <c r="Z280" i="26"/>
  <c r="EQ280" i="26"/>
  <c r="BG280" i="26"/>
  <c r="BF280" i="26"/>
  <c r="AU280" i="26"/>
  <c r="AL280" i="26"/>
  <c r="BO280" i="26"/>
  <c r="Y280" i="26"/>
  <c r="X280" i="26"/>
  <c r="DL280" i="26"/>
  <c r="BK280" i="26"/>
  <c r="DR280" i="26"/>
  <c r="DD280" i="26"/>
  <c r="CZ280" i="26"/>
  <c r="H431" i="26"/>
  <c r="G429" i="26"/>
  <c r="FD279" i="26" l="1"/>
  <c r="FC280" i="26" s="1"/>
  <c r="CZ281" i="26"/>
  <c r="FB280" i="26"/>
  <c r="J281" i="26"/>
  <c r="EE281" i="26"/>
  <c r="AO281" i="26"/>
  <c r="CV281" i="26"/>
  <c r="AN281" i="26"/>
  <c r="AL281" i="26"/>
  <c r="CX281" i="26"/>
  <c r="DJ281" i="26"/>
  <c r="AQ281" i="26"/>
  <c r="DN281" i="26"/>
  <c r="AD281" i="26"/>
  <c r="DL281" i="26"/>
  <c r="CC281" i="26"/>
  <c r="CA281" i="26"/>
  <c r="CD281" i="26"/>
  <c r="DB281" i="26"/>
  <c r="BY281" i="26"/>
  <c r="T281" i="26"/>
  <c r="CB281" i="26"/>
  <c r="EC281" i="26"/>
  <c r="EV281" i="26"/>
  <c r="CI281" i="26"/>
  <c r="CL281" i="26"/>
  <c r="CR281" i="26"/>
  <c r="BD281" i="26"/>
  <c r="CM281" i="26"/>
  <c r="AR281" i="26"/>
  <c r="L281" i="26"/>
  <c r="AU281" i="26"/>
  <c r="CT281" i="26"/>
  <c r="EG281" i="26"/>
  <c r="EZ281" i="26"/>
  <c r="BO281" i="26"/>
  <c r="CS281" i="26"/>
  <c r="DT281" i="26"/>
  <c r="DR281" i="26"/>
  <c r="EA281" i="26"/>
  <c r="CF281" i="26"/>
  <c r="AJ281" i="26"/>
  <c r="X281" i="26"/>
  <c r="BE281" i="26"/>
  <c r="BI281" i="26"/>
  <c r="AW281" i="26"/>
  <c r="BW281" i="26"/>
  <c r="V281" i="26"/>
  <c r="DP281" i="26"/>
  <c r="BB281" i="26"/>
  <c r="DF281" i="26"/>
  <c r="AY281" i="26"/>
  <c r="DH281" i="26"/>
  <c r="ES281" i="26"/>
  <c r="AH281" i="26"/>
  <c r="DC281" i="26"/>
  <c r="CP281" i="26"/>
  <c r="AP281" i="26"/>
  <c r="DV281" i="26"/>
  <c r="BK281" i="26"/>
  <c r="P281" i="26"/>
  <c r="EF281" i="26"/>
  <c r="DY281" i="26"/>
  <c r="AB281" i="26"/>
  <c r="EN281" i="26"/>
  <c r="DA281" i="26"/>
  <c r="CH281" i="26"/>
  <c r="DE281" i="26"/>
  <c r="CK281" i="26"/>
  <c r="AF281" i="26"/>
  <c r="EQ281" i="26"/>
  <c r="EB281" i="26"/>
  <c r="ED281" i="26"/>
  <c r="BG281" i="26"/>
  <c r="CQ281" i="26"/>
  <c r="BJ281" i="26"/>
  <c r="DZ281" i="26"/>
  <c r="EI281" i="26"/>
  <c r="BX281" i="26"/>
  <c r="BQ281" i="26"/>
  <c r="BR281" i="26"/>
  <c r="AK281" i="26"/>
  <c r="EM281" i="26"/>
  <c r="EL281" i="26"/>
  <c r="DX281" i="26"/>
  <c r="BT281" i="26"/>
  <c r="BS281" i="26"/>
  <c r="ET281" i="26"/>
  <c r="BU281" i="26"/>
  <c r="DS281" i="26"/>
  <c r="R281" i="26"/>
  <c r="Q281" i="26"/>
  <c r="DM281" i="26"/>
  <c r="EY281" i="26"/>
  <c r="K281" i="26"/>
  <c r="CE281" i="26"/>
  <c r="DQ281" i="26"/>
  <c r="Y281" i="26"/>
  <c r="EW281" i="26"/>
  <c r="U281" i="26"/>
  <c r="CY281" i="26"/>
  <c r="BN281" i="26"/>
  <c r="AG281" i="26"/>
  <c r="BA281" i="26"/>
  <c r="W281" i="26"/>
  <c r="BC281" i="26"/>
  <c r="AT281" i="26"/>
  <c r="AZ281" i="26"/>
  <c r="EO281" i="26"/>
  <c r="EK281" i="26"/>
  <c r="CU281" i="26"/>
  <c r="AC281" i="26"/>
  <c r="BL281" i="26"/>
  <c r="BF281" i="26"/>
  <c r="ER281" i="26"/>
  <c r="CO281" i="26"/>
  <c r="BV281" i="26"/>
  <c r="FA281" i="26"/>
  <c r="CW281" i="26"/>
  <c r="DO281" i="26"/>
  <c r="EJ281" i="26"/>
  <c r="DK281" i="26"/>
  <c r="Z281" i="26"/>
  <c r="O281" i="26"/>
  <c r="EX281" i="26"/>
  <c r="AV281" i="26"/>
  <c r="CG281" i="26"/>
  <c r="EU281" i="26"/>
  <c r="DD281" i="26"/>
  <c r="AM281" i="26"/>
  <c r="N281" i="26"/>
  <c r="M281" i="26"/>
  <c r="BM281" i="26"/>
  <c r="BP281" i="26"/>
  <c r="AI281" i="26"/>
  <c r="S281" i="26"/>
  <c r="DU281" i="26"/>
  <c r="EP281" i="26"/>
  <c r="DW281" i="26"/>
  <c r="BZ281" i="26"/>
  <c r="AX281" i="26"/>
  <c r="AA281" i="26"/>
  <c r="BH281" i="26"/>
  <c r="DI281" i="26"/>
  <c r="CN281" i="26"/>
  <c r="EH281" i="26"/>
  <c r="CJ281" i="26"/>
  <c r="AE281" i="26"/>
  <c r="H432" i="26"/>
  <c r="G430" i="26"/>
  <c r="AO282" i="26" l="1"/>
  <c r="AR282" i="26"/>
  <c r="FD280" i="26"/>
  <c r="FC281" i="26" s="1"/>
  <c r="FB281" i="26"/>
  <c r="AM282" i="26"/>
  <c r="CW282" i="26"/>
  <c r="CU282" i="26"/>
  <c r="DO282" i="26"/>
  <c r="DK282" i="26"/>
  <c r="EF282" i="26"/>
  <c r="AT282" i="26"/>
  <c r="BX282" i="26"/>
  <c r="DM282" i="26"/>
  <c r="CC282" i="26"/>
  <c r="DI282" i="26"/>
  <c r="DA282" i="26"/>
  <c r="CB282" i="26"/>
  <c r="ED282" i="26"/>
  <c r="EB282" i="26"/>
  <c r="DG282" i="26"/>
  <c r="BC282" i="26"/>
  <c r="CP282" i="26"/>
  <c r="DW282" i="26"/>
  <c r="K282" i="26"/>
  <c r="BJ282" i="26"/>
  <c r="CL282" i="26"/>
  <c r="EH282" i="26"/>
  <c r="CS282" i="26"/>
  <c r="AV282" i="26"/>
  <c r="W282" i="26"/>
  <c r="BP282" i="26"/>
  <c r="DU282" i="26"/>
  <c r="DS282" i="26"/>
  <c r="CJ282" i="26"/>
  <c r="DD282" i="26"/>
  <c r="EU282" i="26"/>
  <c r="AQ282" i="26"/>
  <c r="BH282" i="26"/>
  <c r="AK282" i="26"/>
  <c r="EC282" i="26"/>
  <c r="AP282" i="26"/>
  <c r="AI282" i="26"/>
  <c r="DQ282" i="26"/>
  <c r="BF282" i="26"/>
  <c r="CG282" i="26"/>
  <c r="CZ282" i="26"/>
  <c r="BK282" i="26"/>
  <c r="U282" i="26"/>
  <c r="DF282" i="26"/>
  <c r="AE282" i="26"/>
  <c r="ER282" i="26"/>
  <c r="AG282" i="26"/>
  <c r="EA282" i="26"/>
  <c r="CQ282" i="26"/>
  <c r="BM282" i="26"/>
  <c r="FA282" i="26"/>
  <c r="AZ282" i="26"/>
  <c r="DR282" i="26"/>
  <c r="S282" i="26"/>
  <c r="M282" i="26"/>
  <c r="J282" i="26"/>
  <c r="DZ282" i="26"/>
  <c r="ES282" i="26"/>
  <c r="EX282" i="26"/>
  <c r="O282" i="26"/>
  <c r="X282" i="26"/>
  <c r="EK282" i="26"/>
  <c r="BY282" i="26"/>
  <c r="AS282" i="26"/>
  <c r="CT282" i="26"/>
  <c r="BU282" i="26"/>
  <c r="BB282" i="26"/>
  <c r="EQ282" i="26"/>
  <c r="BW282" i="26"/>
  <c r="T282" i="26"/>
  <c r="DB282" i="26"/>
  <c r="CN282" i="26"/>
  <c r="DL282" i="26"/>
  <c r="DL283" i="26" s="1"/>
  <c r="AC282" i="26"/>
  <c r="CR282" i="26"/>
  <c r="DE282" i="26"/>
  <c r="DY282" i="26"/>
  <c r="EO282" i="26"/>
  <c r="V282" i="26"/>
  <c r="EM282" i="26"/>
  <c r="Z282" i="26"/>
  <c r="BR282" i="26"/>
  <c r="DH282" i="26"/>
  <c r="AB282" i="26"/>
  <c r="DN282" i="26"/>
  <c r="EE282" i="26"/>
  <c r="Q282" i="26"/>
  <c r="EW282" i="26"/>
  <c r="AJ282" i="26"/>
  <c r="AN282" i="26"/>
  <c r="AN283" i="26" s="1"/>
  <c r="R282" i="26"/>
  <c r="CF282" i="26"/>
  <c r="L282" i="26"/>
  <c r="AD282" i="26"/>
  <c r="Y282" i="26"/>
  <c r="EL282" i="26"/>
  <c r="AH282" i="26"/>
  <c r="BL282" i="26"/>
  <c r="AF282" i="26"/>
  <c r="EG282" i="26"/>
  <c r="EZ282" i="26"/>
  <c r="CV282" i="26"/>
  <c r="EI282" i="26"/>
  <c r="P282" i="26"/>
  <c r="CH282" i="26"/>
  <c r="CE282" i="26"/>
  <c r="CD282" i="26"/>
  <c r="BQ282" i="26"/>
  <c r="AA282" i="26"/>
  <c r="N282" i="26"/>
  <c r="BV282" i="26"/>
  <c r="CK282" i="26"/>
  <c r="EV282" i="26"/>
  <c r="AX282" i="26"/>
  <c r="AW282" i="26"/>
  <c r="BA282" i="26"/>
  <c r="DP282" i="26"/>
  <c r="BE282" i="26"/>
  <c r="CA282" i="26"/>
  <c r="BZ282" i="26"/>
  <c r="DJ282" i="26"/>
  <c r="DV282" i="26"/>
  <c r="ET282" i="26"/>
  <c r="EJ282" i="26"/>
  <c r="CO282" i="26"/>
  <c r="BI282" i="26"/>
  <c r="AY282" i="26"/>
  <c r="EN282" i="26"/>
  <c r="CM282" i="26"/>
  <c r="BO282" i="26"/>
  <c r="BN282" i="26"/>
  <c r="BS282" i="26"/>
  <c r="EP282" i="26"/>
  <c r="BG282" i="26"/>
  <c r="CY282" i="26"/>
  <c r="CX282" i="26"/>
  <c r="EY282" i="26"/>
  <c r="BT282" i="26"/>
  <c r="DC282" i="26"/>
  <c r="CI282" i="26"/>
  <c r="DT282" i="26"/>
  <c r="AU282" i="26"/>
  <c r="AL282" i="26"/>
  <c r="DX282" i="26"/>
  <c r="BD282" i="26"/>
  <c r="H433" i="26"/>
  <c r="G431" i="26"/>
  <c r="J283" i="26" l="1"/>
  <c r="CV283" i="26"/>
  <c r="DP283" i="26"/>
  <c r="DJ283" i="26"/>
  <c r="FD281" i="26"/>
  <c r="FC282" i="26" s="1"/>
  <c r="FB282" i="26"/>
  <c r="AS283" i="26"/>
  <c r="AP283" i="26"/>
  <c r="BI283" i="26"/>
  <c r="EE283" i="26"/>
  <c r="DN283" i="26"/>
  <c r="EC283" i="26"/>
  <c r="AU283" i="26"/>
  <c r="DA283" i="26"/>
  <c r="DM283" i="26"/>
  <c r="DM284" i="26" s="1"/>
  <c r="DV283" i="26"/>
  <c r="DX283" i="26"/>
  <c r="DT283" i="26"/>
  <c r="DC283" i="26"/>
  <c r="CT283" i="26"/>
  <c r="CK283" i="26"/>
  <c r="DE283" i="26"/>
  <c r="EB283" i="26"/>
  <c r="BG283" i="26"/>
  <c r="BA283" i="26"/>
  <c r="AR283" i="26"/>
  <c r="DR283" i="26"/>
  <c r="AL283" i="26"/>
  <c r="EN283" i="26"/>
  <c r="AQ283" i="26"/>
  <c r="CM283" i="26"/>
  <c r="BQ283" i="26"/>
  <c r="AJ283" i="26"/>
  <c r="U283" i="26"/>
  <c r="BL283" i="26"/>
  <c r="DF283" i="26"/>
  <c r="DG283" i="26"/>
  <c r="AH283" i="26"/>
  <c r="CO283" i="26"/>
  <c r="V283" i="26"/>
  <c r="AF283" i="26"/>
  <c r="T283" i="26"/>
  <c r="AE283" i="26"/>
  <c r="CQ283" i="26"/>
  <c r="EA283" i="26"/>
  <c r="L283" i="26"/>
  <c r="BX283" i="26"/>
  <c r="DZ283" i="26"/>
  <c r="S283" i="26"/>
  <c r="ED283" i="26"/>
  <c r="EH283" i="26"/>
  <c r="W283" i="26"/>
  <c r="CI283" i="26"/>
  <c r="N283" i="26"/>
  <c r="K283" i="26"/>
  <c r="J284" i="26" s="1"/>
  <c r="ER283" i="26"/>
  <c r="EP283" i="26"/>
  <c r="Y283" i="26"/>
  <c r="AC283" i="26"/>
  <c r="CS283" i="26"/>
  <c r="BV283" i="26"/>
  <c r="BS283" i="26"/>
  <c r="AB283" i="26"/>
  <c r="BD283" i="26"/>
  <c r="BN283" i="26"/>
  <c r="AA283" i="26"/>
  <c r="EL283" i="26"/>
  <c r="AD283" i="26"/>
  <c r="M283" i="26"/>
  <c r="EY283" i="26"/>
  <c r="CY283" i="26"/>
  <c r="EJ283" i="26"/>
  <c r="CR283" i="26"/>
  <c r="AG283" i="26"/>
  <c r="CW283" i="26"/>
  <c r="CU283" i="26"/>
  <c r="AX283" i="26"/>
  <c r="R283" i="26"/>
  <c r="BK283" i="26"/>
  <c r="EV283" i="26"/>
  <c r="P283" i="26"/>
  <c r="DH283" i="26"/>
  <c r="Z283" i="26"/>
  <c r="DW283" i="26"/>
  <c r="CA283" i="26"/>
  <c r="AZ283" i="26"/>
  <c r="DO283" i="26"/>
  <c r="CJ283" i="26"/>
  <c r="CE283" i="26"/>
  <c r="CB283" i="26"/>
  <c r="DQ283" i="26"/>
  <c r="EK283" i="26"/>
  <c r="DY283" i="26"/>
  <c r="BC283" i="26"/>
  <c r="Q283" i="26"/>
  <c r="AM283" i="26"/>
  <c r="CL283" i="26"/>
  <c r="EZ283" i="26"/>
  <c r="DB283" i="26"/>
  <c r="EW283" i="26"/>
  <c r="BO283" i="26"/>
  <c r="ES283" i="26"/>
  <c r="ET283" i="26"/>
  <c r="AW283" i="26"/>
  <c r="AV283" i="26"/>
  <c r="DU283" i="26"/>
  <c r="BW283" i="26"/>
  <c r="BP283" i="26"/>
  <c r="CN283" i="26"/>
  <c r="EU283" i="26"/>
  <c r="DD283" i="26"/>
  <c r="BR283" i="26"/>
  <c r="AK283" i="26"/>
  <c r="CF283" i="26"/>
  <c r="BT283" i="26"/>
  <c r="CH283" i="26"/>
  <c r="BU283" i="26"/>
  <c r="EG283" i="26"/>
  <c r="EF283" i="26"/>
  <c r="CX283" i="26"/>
  <c r="BZ283" i="26"/>
  <c r="AT283" i="26"/>
  <c r="DS283" i="26"/>
  <c r="DK283" i="26"/>
  <c r="DK284" i="26" s="1"/>
  <c r="CP283" i="26"/>
  <c r="AO283" i="26"/>
  <c r="AY283" i="26"/>
  <c r="BH283" i="26"/>
  <c r="FA283" i="26"/>
  <c r="EO283" i="26"/>
  <c r="CG283" i="26"/>
  <c r="DI283" i="26"/>
  <c r="BF283" i="26"/>
  <c r="CZ283" i="26"/>
  <c r="O283" i="26"/>
  <c r="EQ283" i="26"/>
  <c r="BB283" i="26"/>
  <c r="BE283" i="26"/>
  <c r="BM283" i="26"/>
  <c r="AI283" i="26"/>
  <c r="EX283" i="26"/>
  <c r="BY283" i="26"/>
  <c r="EI283" i="26"/>
  <c r="EM283" i="26"/>
  <c r="X283" i="26"/>
  <c r="CD283" i="26"/>
  <c r="CC283" i="26"/>
  <c r="BJ283" i="26"/>
  <c r="H434" i="26"/>
  <c r="G432" i="26"/>
  <c r="AO284" i="26" l="1"/>
  <c r="ED284" i="26"/>
  <c r="FD282" i="26"/>
  <c r="FC283" i="26" s="1"/>
  <c r="FB283" i="26"/>
  <c r="FA284" i="26" s="1"/>
  <c r="DO284" i="26"/>
  <c r="DW284" i="26"/>
  <c r="CN284" i="26"/>
  <c r="DU284" i="26"/>
  <c r="AG284" i="26"/>
  <c r="DD284" i="26"/>
  <c r="BH284" i="26"/>
  <c r="AI284" i="26"/>
  <c r="EQ284" i="26"/>
  <c r="CU284" i="26"/>
  <c r="DQ284" i="26"/>
  <c r="EB284" i="26"/>
  <c r="AK284" i="26"/>
  <c r="AM284" i="26"/>
  <c r="EO284" i="26"/>
  <c r="CP284" i="26"/>
  <c r="AQ284" i="26"/>
  <c r="AR284" i="26"/>
  <c r="DY284" i="26"/>
  <c r="CL284" i="26"/>
  <c r="EM284" i="26"/>
  <c r="BM284" i="26"/>
  <c r="DF284" i="26"/>
  <c r="Y284" i="26"/>
  <c r="DG284" i="26"/>
  <c r="U284" i="26"/>
  <c r="EX284" i="26"/>
  <c r="T284" i="26"/>
  <c r="S284" i="26"/>
  <c r="BR284" i="26"/>
  <c r="CS284" i="26"/>
  <c r="V284" i="26"/>
  <c r="BD284" i="26"/>
  <c r="BJ284" i="26"/>
  <c r="EA284" i="26"/>
  <c r="AE284" i="26"/>
  <c r="Q284" i="26"/>
  <c r="CV284" i="26"/>
  <c r="O284" i="26"/>
  <c r="CI284" i="26"/>
  <c r="M284" i="26"/>
  <c r="K284" i="26"/>
  <c r="J285" i="26" s="1"/>
  <c r="DI284" i="26"/>
  <c r="CJ284" i="26"/>
  <c r="AB284" i="26"/>
  <c r="CZ284" i="26"/>
  <c r="EC284" i="26"/>
  <c r="AD284" i="26"/>
  <c r="DX284" i="26"/>
  <c r="AF284" i="26"/>
  <c r="BW284" i="26"/>
  <c r="CX284" i="26"/>
  <c r="CD284" i="26"/>
  <c r="AV284" i="26"/>
  <c r="BY284" i="26"/>
  <c r="AA284" i="26"/>
  <c r="BB284" i="26"/>
  <c r="CT284" i="26"/>
  <c r="P284" i="26"/>
  <c r="CQ284" i="26"/>
  <c r="BF284" i="26"/>
  <c r="AN284" i="26"/>
  <c r="EI284" i="26"/>
  <c r="BA284" i="26"/>
  <c r="AC284" i="26"/>
  <c r="BT284" i="26"/>
  <c r="CA284" i="26"/>
  <c r="CF284" i="26"/>
  <c r="ES284" i="26"/>
  <c r="DL284" i="26"/>
  <c r="DL285" i="26" s="1"/>
  <c r="CK284" i="26"/>
  <c r="CR284" i="26"/>
  <c r="Z284" i="26"/>
  <c r="L284" i="26"/>
  <c r="BQ284" i="26"/>
  <c r="AY284" i="26"/>
  <c r="R284" i="26"/>
  <c r="DP284" i="26"/>
  <c r="ER284" i="26"/>
  <c r="EK284" i="26"/>
  <c r="DZ284" i="26"/>
  <c r="DC284" i="26"/>
  <c r="EJ284" i="26"/>
  <c r="BI284" i="26"/>
  <c r="DH284" i="26"/>
  <c r="DN284" i="26"/>
  <c r="DN285" i="26" s="1"/>
  <c r="EP284" i="26"/>
  <c r="BU284" i="26"/>
  <c r="BZ284" i="26"/>
  <c r="ET284" i="26"/>
  <c r="CC284" i="26"/>
  <c r="BK284" i="26"/>
  <c r="BN284" i="26"/>
  <c r="BO284" i="26"/>
  <c r="BS284" i="26"/>
  <c r="EL284" i="26"/>
  <c r="DT284" i="26"/>
  <c r="AU284" i="26"/>
  <c r="EF284" i="26"/>
  <c r="EE284" i="26"/>
  <c r="EW284" i="26"/>
  <c r="EG284" i="26"/>
  <c r="DB284" i="26"/>
  <c r="DA284" i="26"/>
  <c r="BL284" i="26"/>
  <c r="X284" i="26"/>
  <c r="W284" i="26"/>
  <c r="CG284" i="26"/>
  <c r="EN284" i="26"/>
  <c r="AX284" i="26"/>
  <c r="EZ284" i="26"/>
  <c r="CE284" i="26"/>
  <c r="AJ284" i="26"/>
  <c r="BE284" i="26"/>
  <c r="DJ284" i="26"/>
  <c r="CB284" i="26"/>
  <c r="AP284" i="26"/>
  <c r="EU284" i="26"/>
  <c r="CM284" i="26"/>
  <c r="AL284" i="26"/>
  <c r="N284" i="26"/>
  <c r="DS284" i="26"/>
  <c r="DR284" i="26"/>
  <c r="AH284" i="26"/>
  <c r="BX284" i="26"/>
  <c r="AT284" i="26"/>
  <c r="AS284" i="26"/>
  <c r="BP284" i="26"/>
  <c r="DE284" i="26"/>
  <c r="CY284" i="26"/>
  <c r="CO284" i="26"/>
  <c r="BV284" i="26"/>
  <c r="CH284" i="26"/>
  <c r="AZ284" i="26"/>
  <c r="EH284" i="26"/>
  <c r="BG284" i="26"/>
  <c r="EY284" i="26"/>
  <c r="DV284" i="26"/>
  <c r="EV284" i="26"/>
  <c r="AW284" i="26"/>
  <c r="BC284" i="26"/>
  <c r="CW284" i="26"/>
  <c r="H435" i="26"/>
  <c r="G433" i="26"/>
  <c r="CM285" i="26" l="1"/>
  <c r="DV285" i="26"/>
  <c r="DX285" i="26"/>
  <c r="AN285" i="26"/>
  <c r="FD283" i="26"/>
  <c r="FC284" i="26" s="1"/>
  <c r="DZ285" i="26"/>
  <c r="DP285" i="26"/>
  <c r="FB284" i="26"/>
  <c r="CT285" i="26"/>
  <c r="AP285" i="26"/>
  <c r="EP285" i="26"/>
  <c r="CO285" i="26"/>
  <c r="AL285" i="26"/>
  <c r="AJ285" i="26"/>
  <c r="AD285" i="26"/>
  <c r="T285" i="26"/>
  <c r="CI285" i="26"/>
  <c r="BC285" i="26"/>
  <c r="BG285" i="26"/>
  <c r="AE285" i="26"/>
  <c r="BS285" i="26"/>
  <c r="EL285" i="26"/>
  <c r="CY285" i="26"/>
  <c r="BI285" i="26"/>
  <c r="U285" i="26"/>
  <c r="DD285" i="26"/>
  <c r="CW285" i="26"/>
  <c r="CK285" i="26"/>
  <c r="R285" i="26"/>
  <c r="K285" i="26"/>
  <c r="J286" i="26" s="1"/>
  <c r="Z285" i="26"/>
  <c r="DH285" i="26"/>
  <c r="DJ285" i="26"/>
  <c r="CU285" i="26"/>
  <c r="P285" i="26"/>
  <c r="L285" i="26"/>
  <c r="BE285" i="26"/>
  <c r="AF285" i="26"/>
  <c r="BX285" i="26"/>
  <c r="AA285" i="26"/>
  <c r="DC285" i="26"/>
  <c r="AB285" i="26"/>
  <c r="BL285" i="26"/>
  <c r="BZ285" i="26"/>
  <c r="CR285" i="26"/>
  <c r="BJ285" i="26"/>
  <c r="EC285" i="26"/>
  <c r="EB285" i="26"/>
  <c r="CB285" i="26"/>
  <c r="CQ285" i="26"/>
  <c r="BP285" i="26"/>
  <c r="DQ285" i="26"/>
  <c r="AC285" i="26"/>
  <c r="EH285" i="26"/>
  <c r="AZ285" i="26"/>
  <c r="BM285" i="26"/>
  <c r="EV285" i="26"/>
  <c r="AQ285" i="26"/>
  <c r="CE285" i="26"/>
  <c r="EJ285" i="26"/>
  <c r="DO285" i="26"/>
  <c r="EI285" i="26"/>
  <c r="DA285" i="26"/>
  <c r="DY285" i="26"/>
  <c r="CJ285" i="26"/>
  <c r="AW285" i="26"/>
  <c r="BV285" i="26"/>
  <c r="CG285" i="26"/>
  <c r="CS285" i="26"/>
  <c r="X285" i="26"/>
  <c r="Q285" i="26"/>
  <c r="ER285" i="26"/>
  <c r="EY285" i="26"/>
  <c r="DG285" i="26"/>
  <c r="DM285" i="26"/>
  <c r="DM286" i="26" s="1"/>
  <c r="S285" i="26"/>
  <c r="DS285" i="26"/>
  <c r="AT285" i="26"/>
  <c r="BH285" i="26"/>
  <c r="BY285" i="26"/>
  <c r="AI285" i="26"/>
  <c r="EO285" i="26"/>
  <c r="EQ285" i="26"/>
  <c r="EA285" i="26"/>
  <c r="N285" i="26"/>
  <c r="M285" i="26"/>
  <c r="EG285" i="26"/>
  <c r="CX285" i="26"/>
  <c r="W285" i="26"/>
  <c r="V285" i="26"/>
  <c r="DK285" i="26"/>
  <c r="CP285" i="26"/>
  <c r="CZ285" i="26"/>
  <c r="EX285" i="26"/>
  <c r="CL285" i="26"/>
  <c r="CA285" i="26"/>
  <c r="BA285" i="26"/>
  <c r="CC285" i="26"/>
  <c r="AV285" i="26"/>
  <c r="BQ285" i="26"/>
  <c r="EW285" i="26"/>
  <c r="AH285" i="26"/>
  <c r="AG285" i="26"/>
  <c r="BO285" i="26"/>
  <c r="ET285" i="26"/>
  <c r="EU285" i="26"/>
  <c r="AK285" i="26"/>
  <c r="BN285" i="26"/>
  <c r="DW285" i="26"/>
  <c r="EE285" i="26"/>
  <c r="ED285" i="26"/>
  <c r="BW285" i="26"/>
  <c r="EF285" i="26"/>
  <c r="CF285" i="26"/>
  <c r="AO285" i="26"/>
  <c r="DE285" i="26"/>
  <c r="DF285" i="26"/>
  <c r="O285" i="26"/>
  <c r="BB285" i="26"/>
  <c r="DI285" i="26"/>
  <c r="Y285" i="26"/>
  <c r="AS285" i="26"/>
  <c r="AR285" i="26"/>
  <c r="EZ285" i="26"/>
  <c r="BF285" i="26"/>
  <c r="CV285" i="26"/>
  <c r="CN285" i="26"/>
  <c r="AX285" i="26"/>
  <c r="EK285" i="26"/>
  <c r="AU285" i="26"/>
  <c r="CD285" i="26"/>
  <c r="AY285" i="26"/>
  <c r="AM285" i="26"/>
  <c r="DT285" i="26"/>
  <c r="BK285" i="26"/>
  <c r="BR285" i="26"/>
  <c r="DR285" i="26"/>
  <c r="DB285" i="26"/>
  <c r="DU285" i="26"/>
  <c r="ES285" i="26"/>
  <c r="BU285" i="26"/>
  <c r="CH285" i="26"/>
  <c r="EM285" i="26"/>
  <c r="EN285" i="26"/>
  <c r="BT285" i="26"/>
  <c r="BD285" i="26"/>
  <c r="H436" i="26"/>
  <c r="G434" i="26"/>
  <c r="DO286" i="26" l="1"/>
  <c r="CN286" i="26"/>
  <c r="DY286" i="26"/>
  <c r="FD284" i="26"/>
  <c r="FC285" i="26" s="1"/>
  <c r="FB285" i="26"/>
  <c r="AE286" i="26"/>
  <c r="AK286" i="26"/>
  <c r="AM286" i="26"/>
  <c r="FA285" i="26"/>
  <c r="EZ286" i="26" s="1"/>
  <c r="CT286" i="26"/>
  <c r="BD286" i="26"/>
  <c r="BF286" i="26"/>
  <c r="CX286" i="26"/>
  <c r="CV286" i="26"/>
  <c r="BI286" i="26"/>
  <c r="CJ286" i="26"/>
  <c r="DB286" i="26"/>
  <c r="CZ286" i="26"/>
  <c r="BK286" i="26"/>
  <c r="K286" i="26"/>
  <c r="J287" i="26" s="1"/>
  <c r="CH286" i="26"/>
  <c r="Q286" i="26"/>
  <c r="AA286" i="26"/>
  <c r="EU286" i="26"/>
  <c r="AP286" i="26"/>
  <c r="DG286" i="26"/>
  <c r="Y286" i="26"/>
  <c r="EH286" i="26"/>
  <c r="CP286" i="26"/>
  <c r="EB286" i="26"/>
  <c r="AC286" i="26"/>
  <c r="CA286" i="26"/>
  <c r="BY286" i="26"/>
  <c r="AB286" i="26"/>
  <c r="AD286" i="26"/>
  <c r="EL286" i="26"/>
  <c r="CR286" i="26"/>
  <c r="BB286" i="26"/>
  <c r="CD286" i="26"/>
  <c r="DP286" i="26"/>
  <c r="EI286" i="26"/>
  <c r="AZ286" i="26"/>
  <c r="CS286" i="26"/>
  <c r="EV286" i="26"/>
  <c r="DN286" i="26"/>
  <c r="DN287" i="26" s="1"/>
  <c r="EQ286" i="26"/>
  <c r="DR286" i="26"/>
  <c r="BH286" i="26"/>
  <c r="BW286" i="26"/>
  <c r="BR286" i="26"/>
  <c r="AU286" i="26"/>
  <c r="BP286" i="26"/>
  <c r="EA286" i="26"/>
  <c r="CF286" i="26"/>
  <c r="DZ286" i="26"/>
  <c r="DU286" i="26"/>
  <c r="CQ286" i="26"/>
  <c r="EW286" i="26"/>
  <c r="DE286" i="26"/>
  <c r="S286" i="26"/>
  <c r="T286" i="26"/>
  <c r="M286" i="26"/>
  <c r="AR286" i="26"/>
  <c r="R286" i="26"/>
  <c r="AQ286" i="26"/>
  <c r="BN286" i="26"/>
  <c r="O286" i="26"/>
  <c r="CY286" i="26"/>
  <c r="AX286" i="26"/>
  <c r="EF286" i="26"/>
  <c r="EP286" i="26"/>
  <c r="BT286" i="26"/>
  <c r="BX286" i="26"/>
  <c r="L286" i="26"/>
  <c r="EN286" i="26"/>
  <c r="BG286" i="26"/>
  <c r="AO286" i="26"/>
  <c r="AN286" i="26"/>
  <c r="AG286" i="26"/>
  <c r="AF286" i="26"/>
  <c r="CU286" i="26"/>
  <c r="AH286" i="26"/>
  <c r="CL286" i="26"/>
  <c r="CK286" i="26"/>
  <c r="CW286" i="26"/>
  <c r="EK286" i="26"/>
  <c r="EJ286" i="26"/>
  <c r="DI286" i="26"/>
  <c r="DH286" i="26"/>
  <c r="DW286" i="26"/>
  <c r="DX286" i="26"/>
  <c r="AL286" i="26"/>
  <c r="AL287" i="26" s="1"/>
  <c r="CE286" i="26"/>
  <c r="DV286" i="26"/>
  <c r="CO286" i="26"/>
  <c r="BE286" i="26"/>
  <c r="EG286" i="26"/>
  <c r="DQ286" i="26"/>
  <c r="EX286" i="26"/>
  <c r="CG286" i="26"/>
  <c r="AT286" i="26"/>
  <c r="BJ286" i="26"/>
  <c r="DJ286" i="26"/>
  <c r="BS286" i="26"/>
  <c r="BM286" i="26"/>
  <c r="X286" i="26"/>
  <c r="N286" i="26"/>
  <c r="EM286" i="26"/>
  <c r="DT286" i="26"/>
  <c r="P286" i="26"/>
  <c r="BQ286" i="26"/>
  <c r="CB286" i="26"/>
  <c r="BV286" i="26"/>
  <c r="DC286" i="26"/>
  <c r="DA286" i="26"/>
  <c r="EY286" i="26"/>
  <c r="AI286" i="26"/>
  <c r="DS286" i="26"/>
  <c r="AJ286" i="26"/>
  <c r="BZ286" i="26"/>
  <c r="ET286" i="26"/>
  <c r="AV286" i="26"/>
  <c r="BO286" i="26"/>
  <c r="CI286" i="26"/>
  <c r="ED286" i="26"/>
  <c r="EC286" i="26"/>
  <c r="Z286" i="26"/>
  <c r="AW286" i="26"/>
  <c r="AY286" i="26"/>
  <c r="AS286" i="26"/>
  <c r="DF286" i="26"/>
  <c r="EE286" i="26"/>
  <c r="CC286" i="26"/>
  <c r="DK286" i="26"/>
  <c r="DL286" i="26"/>
  <c r="DD286" i="26"/>
  <c r="BL286" i="26"/>
  <c r="BA286" i="26"/>
  <c r="V286" i="26"/>
  <c r="U286" i="26"/>
  <c r="BU286" i="26"/>
  <c r="ES286" i="26"/>
  <c r="ER286" i="26"/>
  <c r="BC286" i="26"/>
  <c r="EO286" i="26"/>
  <c r="CM286" i="26"/>
  <c r="W286" i="26"/>
  <c r="H437" i="26"/>
  <c r="G435" i="26"/>
  <c r="FA286" i="26" l="1"/>
  <c r="FD285" i="26"/>
  <c r="FC286" i="26" s="1"/>
  <c r="CW287" i="26"/>
  <c r="CY287" i="26"/>
  <c r="FB286" i="26"/>
  <c r="FA287" i="26" s="1"/>
  <c r="CU287" i="26"/>
  <c r="DA287" i="26"/>
  <c r="BE287" i="26"/>
  <c r="CI287" i="26"/>
  <c r="K287" i="26"/>
  <c r="J288" i="26" s="1"/>
  <c r="CS287" i="26"/>
  <c r="CO287" i="26"/>
  <c r="EU287" i="26"/>
  <c r="Z287" i="26"/>
  <c r="DF287" i="26"/>
  <c r="R287" i="26"/>
  <c r="P287" i="26"/>
  <c r="BO287" i="26"/>
  <c r="EM287" i="26"/>
  <c r="BQ287" i="26"/>
  <c r="EY287" i="26"/>
  <c r="DY287" i="26"/>
  <c r="CG287" i="26"/>
  <c r="EO287" i="26"/>
  <c r="BC287" i="26"/>
  <c r="EV287" i="26"/>
  <c r="CQ287" i="26"/>
  <c r="AC287" i="26"/>
  <c r="AB287" i="26"/>
  <c r="AD287" i="26"/>
  <c r="EW287" i="26"/>
  <c r="BA287" i="26"/>
  <c r="AY287" i="26"/>
  <c r="DD287" i="26"/>
  <c r="N287" i="26"/>
  <c r="DO287" i="26"/>
  <c r="AM287" i="26"/>
  <c r="CE287" i="26"/>
  <c r="AQ287" i="26"/>
  <c r="DQ287" i="26"/>
  <c r="BW287" i="26"/>
  <c r="DZ287" i="26"/>
  <c r="CP287" i="26"/>
  <c r="EA287" i="26"/>
  <c r="BU287" i="26"/>
  <c r="BG287" i="26"/>
  <c r="L287" i="26"/>
  <c r="K288" i="26" s="1"/>
  <c r="BX287" i="26"/>
  <c r="CC287" i="26"/>
  <c r="BS287" i="26"/>
  <c r="CV287" i="26"/>
  <c r="CR287" i="26"/>
  <c r="AR287" i="26"/>
  <c r="AJ287" i="26"/>
  <c r="BF287" i="26"/>
  <c r="AP287" i="26"/>
  <c r="DX287" i="26"/>
  <c r="EF287" i="26"/>
  <c r="EG287" i="26"/>
  <c r="CM287" i="26"/>
  <c r="DP287" i="26"/>
  <c r="EH287" i="26"/>
  <c r="CA287" i="26"/>
  <c r="S287" i="26"/>
  <c r="AZ287" i="26"/>
  <c r="W287" i="26"/>
  <c r="BH287" i="26"/>
  <c r="CK287" i="26"/>
  <c r="AT287" i="26"/>
  <c r="DH287" i="26"/>
  <c r="AA287" i="26"/>
  <c r="EJ287" i="26"/>
  <c r="CH287" i="26"/>
  <c r="CZ287" i="26"/>
  <c r="DR287" i="26"/>
  <c r="DK287" i="26"/>
  <c r="EP287" i="26"/>
  <c r="ED287" i="26"/>
  <c r="AW287" i="26"/>
  <c r="BL287" i="26"/>
  <c r="DV287" i="26"/>
  <c r="EC287" i="26"/>
  <c r="EB287" i="26"/>
  <c r="AK287" i="26"/>
  <c r="DJ287" i="26"/>
  <c r="DE287" i="26"/>
  <c r="DS287" i="26"/>
  <c r="DT287" i="26"/>
  <c r="BB287" i="26"/>
  <c r="DI287" i="26"/>
  <c r="AF287" i="26"/>
  <c r="AE287" i="26"/>
  <c r="BJ287" i="26"/>
  <c r="BI287" i="26"/>
  <c r="AG287" i="26"/>
  <c r="BK287" i="26"/>
  <c r="EK287" i="26"/>
  <c r="DL287" i="26"/>
  <c r="DM287" i="26"/>
  <c r="AI287" i="26"/>
  <c r="BR287" i="26"/>
  <c r="AO287" i="26"/>
  <c r="AN287" i="26"/>
  <c r="X287" i="26"/>
  <c r="BN287" i="26"/>
  <c r="CD287" i="26"/>
  <c r="EE287" i="26"/>
  <c r="EX287" i="26"/>
  <c r="AX287" i="26"/>
  <c r="DU287" i="26"/>
  <c r="BP287" i="26"/>
  <c r="EZ287" i="26"/>
  <c r="CL287" i="26"/>
  <c r="Y287" i="26"/>
  <c r="AS287" i="26"/>
  <c r="DC287" i="26"/>
  <c r="BD287" i="26"/>
  <c r="AH287" i="26"/>
  <c r="ES287" i="26"/>
  <c r="BT287" i="26"/>
  <c r="CJ287" i="26"/>
  <c r="EN287" i="26"/>
  <c r="O287" i="26"/>
  <c r="CT287" i="26"/>
  <c r="CT288" i="26" s="1"/>
  <c r="CX287" i="26"/>
  <c r="ER287" i="26"/>
  <c r="EQ287" i="26"/>
  <c r="BV287" i="26"/>
  <c r="CN287" i="26"/>
  <c r="CF287" i="26"/>
  <c r="U287" i="26"/>
  <c r="T287" i="26"/>
  <c r="AV287" i="26"/>
  <c r="CB287" i="26"/>
  <c r="EI287" i="26"/>
  <c r="Q287" i="26"/>
  <c r="V287" i="26"/>
  <c r="ET287" i="26"/>
  <c r="M287" i="26"/>
  <c r="AU287" i="26"/>
  <c r="EL287" i="26"/>
  <c r="BZ287" i="26"/>
  <c r="BY287" i="26"/>
  <c r="BM287" i="26"/>
  <c r="DW287" i="26"/>
  <c r="DB287" i="26"/>
  <c r="DG287" i="26"/>
  <c r="H438" i="26"/>
  <c r="G436" i="26"/>
  <c r="CZ288" i="26" l="1"/>
  <c r="CX288" i="26"/>
  <c r="FD286" i="26"/>
  <c r="FC287" i="26" s="1"/>
  <c r="CV288" i="26"/>
  <c r="FB287" i="26"/>
  <c r="Q288" i="26"/>
  <c r="CH288" i="26"/>
  <c r="AK288" i="26"/>
  <c r="DG288" i="26"/>
  <c r="CF288" i="26"/>
  <c r="BP288" i="26"/>
  <c r="EN288" i="26"/>
  <c r="CP288" i="26"/>
  <c r="BD288" i="26"/>
  <c r="EV288" i="26"/>
  <c r="AC288" i="26"/>
  <c r="EX288" i="26"/>
  <c r="BB288" i="26"/>
  <c r="DY288" i="26"/>
  <c r="BV288" i="26"/>
  <c r="AX288" i="26"/>
  <c r="AZ288" i="26"/>
  <c r="CR288" i="26"/>
  <c r="AA288" i="26"/>
  <c r="DO288" i="26"/>
  <c r="AM288" i="26"/>
  <c r="AQ288" i="26"/>
  <c r="BH288" i="26"/>
  <c r="O288" i="26"/>
  <c r="EL288" i="26"/>
  <c r="DQ288" i="26"/>
  <c r="DE288" i="26"/>
  <c r="DZ288" i="26"/>
  <c r="CL288" i="26"/>
  <c r="CN288" i="26"/>
  <c r="EG288" i="26"/>
  <c r="DP288" i="26"/>
  <c r="BT288" i="26"/>
  <c r="CD288" i="26"/>
  <c r="BA288" i="26"/>
  <c r="BR288" i="26"/>
  <c r="AL288" i="26"/>
  <c r="BF288" i="26"/>
  <c r="DW288" i="26"/>
  <c r="J289" i="26"/>
  <c r="CQ288" i="26"/>
  <c r="EO288" i="26"/>
  <c r="AB288" i="26"/>
  <c r="CY288" i="26"/>
  <c r="CY289" i="26" s="1"/>
  <c r="Y288" i="26"/>
  <c r="ET288" i="26"/>
  <c r="V288" i="26"/>
  <c r="AI288" i="26"/>
  <c r="DU288" i="26"/>
  <c r="BG288" i="26"/>
  <c r="CB288" i="26"/>
  <c r="BM288" i="26"/>
  <c r="DB288" i="26"/>
  <c r="DL288" i="26"/>
  <c r="ER288" i="26"/>
  <c r="EI288" i="26"/>
  <c r="Z288" i="26"/>
  <c r="BQ288" i="26"/>
  <c r="AW288" i="26"/>
  <c r="AS288" i="26"/>
  <c r="CW288" i="26"/>
  <c r="CS288" i="26"/>
  <c r="EQ288" i="26"/>
  <c r="AO288" i="26"/>
  <c r="CK288" i="26"/>
  <c r="DJ288" i="26"/>
  <c r="AU288" i="26"/>
  <c r="AH288" i="26"/>
  <c r="FA288" i="26"/>
  <c r="EZ288" i="26"/>
  <c r="ES288" i="26"/>
  <c r="DF288" i="26"/>
  <c r="BW288" i="26"/>
  <c r="DM288" i="26"/>
  <c r="DN288" i="26"/>
  <c r="EM288" i="26"/>
  <c r="EH288" i="26"/>
  <c r="BN288" i="26"/>
  <c r="CU288" i="26"/>
  <c r="CU289" i="26" s="1"/>
  <c r="EK288" i="26"/>
  <c r="AE288" i="26"/>
  <c r="AD288" i="26"/>
  <c r="X288" i="26"/>
  <c r="CO288" i="26"/>
  <c r="AF288" i="26"/>
  <c r="BS288" i="26"/>
  <c r="DC288" i="26"/>
  <c r="EY288" i="26"/>
  <c r="AT288" i="26"/>
  <c r="DH288" i="26"/>
  <c r="DI288" i="26"/>
  <c r="P288" i="26"/>
  <c r="BZ288" i="26"/>
  <c r="BO288" i="26"/>
  <c r="BJ288" i="26"/>
  <c r="BK288" i="26"/>
  <c r="AJ288" i="26"/>
  <c r="DK288" i="26"/>
  <c r="DT288" i="26"/>
  <c r="BU288" i="26"/>
  <c r="ED288" i="26"/>
  <c r="EE288" i="26"/>
  <c r="DS288" i="26"/>
  <c r="EB288" i="26"/>
  <c r="EA288" i="26"/>
  <c r="AV288" i="26"/>
  <c r="CC288" i="26"/>
  <c r="BC288" i="26"/>
  <c r="BL288" i="26"/>
  <c r="DD288" i="26"/>
  <c r="EC288" i="26"/>
  <c r="R288" i="26"/>
  <c r="W288" i="26"/>
  <c r="AN288" i="26"/>
  <c r="AR288" i="26"/>
  <c r="EP288" i="26"/>
  <c r="DX288" i="26"/>
  <c r="AG288" i="26"/>
  <c r="T288" i="26"/>
  <c r="S288" i="26"/>
  <c r="U288" i="26"/>
  <c r="CE288" i="26"/>
  <c r="DV288" i="26"/>
  <c r="EJ288" i="26"/>
  <c r="BY288" i="26"/>
  <c r="BX288" i="26"/>
  <c r="EF288" i="26"/>
  <c r="CM288" i="26"/>
  <c r="CI288" i="26"/>
  <c r="CJ288" i="26"/>
  <c r="CG288" i="26"/>
  <c r="AP288" i="26"/>
  <c r="CA288" i="26"/>
  <c r="DR288" i="26"/>
  <c r="M288" i="26"/>
  <c r="L288" i="26"/>
  <c r="AY288" i="26"/>
  <c r="DA288" i="26"/>
  <c r="EW288" i="26"/>
  <c r="N288" i="26"/>
  <c r="BI288" i="26"/>
  <c r="BE288" i="26"/>
  <c r="EU288" i="26"/>
  <c r="H439" i="26"/>
  <c r="G437" i="26"/>
  <c r="EW289" i="26" l="1"/>
  <c r="FD287" i="26"/>
  <c r="FC288" i="26" s="1"/>
  <c r="CS289" i="26"/>
  <c r="CG289" i="26"/>
  <c r="FB288" i="26"/>
  <c r="BC289" i="26"/>
  <c r="CW289" i="26"/>
  <c r="DZ289" i="26"/>
  <c r="BA289" i="26"/>
  <c r="AY289" i="26"/>
  <c r="DO289" i="26"/>
  <c r="AL289" i="26"/>
  <c r="BE289" i="26"/>
  <c r="DP289" i="26"/>
  <c r="CQ289" i="26"/>
  <c r="AB289" i="26"/>
  <c r="DF289" i="26"/>
  <c r="P289" i="26"/>
  <c r="EM289" i="26"/>
  <c r="CM289" i="26"/>
  <c r="EU289" i="26"/>
  <c r="EP289" i="26"/>
  <c r="BU289" i="26"/>
  <c r="CK289" i="26"/>
  <c r="Y289" i="26"/>
  <c r="CC289" i="26"/>
  <c r="BQ289" i="26"/>
  <c r="EN289" i="26"/>
  <c r="DV289" i="26"/>
  <c r="ES289" i="26"/>
  <c r="CA289" i="26"/>
  <c r="DX289" i="26"/>
  <c r="BS289" i="26"/>
  <c r="DR289" i="26"/>
  <c r="AR289" i="26"/>
  <c r="CX289" i="26"/>
  <c r="AP289" i="26"/>
  <c r="CR289" i="26"/>
  <c r="EL289" i="26"/>
  <c r="BG289" i="26"/>
  <c r="AN289" i="26"/>
  <c r="Z289" i="26"/>
  <c r="AV289" i="26"/>
  <c r="AI289" i="26"/>
  <c r="BI289" i="26"/>
  <c r="EF289" i="26"/>
  <c r="CT289" i="26"/>
  <c r="CT290" i="26" s="1"/>
  <c r="DB289" i="26"/>
  <c r="BP289" i="26"/>
  <c r="AA289" i="26"/>
  <c r="BR289" i="26"/>
  <c r="AG289" i="26"/>
  <c r="EH289" i="26"/>
  <c r="EY289" i="26"/>
  <c r="AS289" i="26"/>
  <c r="DT289" i="26"/>
  <c r="EC289" i="26"/>
  <c r="DK289" i="26"/>
  <c r="R289" i="26"/>
  <c r="EJ289" i="26"/>
  <c r="DD289" i="26"/>
  <c r="BL289" i="26"/>
  <c r="V289" i="26"/>
  <c r="AQ289" i="26"/>
  <c r="CN289" i="26"/>
  <c r="X289" i="26"/>
  <c r="T289" i="26"/>
  <c r="DE289" i="26"/>
  <c r="AE289" i="26"/>
  <c r="CI289" i="26"/>
  <c r="AO289" i="26"/>
  <c r="EA289" i="26"/>
  <c r="BM289" i="26"/>
  <c r="BN289" i="26"/>
  <c r="N289" i="26"/>
  <c r="BX289" i="26"/>
  <c r="DI289" i="26"/>
  <c r="DG289" i="26"/>
  <c r="AT289" i="26"/>
  <c r="DN289" i="26"/>
  <c r="BW289" i="26"/>
  <c r="AX289" i="26"/>
  <c r="CB289" i="26"/>
  <c r="BZ289" i="26"/>
  <c r="DU289" i="26"/>
  <c r="DA289" i="26"/>
  <c r="CZ289" i="26"/>
  <c r="O289" i="26"/>
  <c r="AW289" i="26"/>
  <c r="AH289" i="26"/>
  <c r="BH289" i="26"/>
  <c r="ET289" i="26"/>
  <c r="BY289" i="26"/>
  <c r="AK289" i="26"/>
  <c r="L289" i="26"/>
  <c r="K289" i="26"/>
  <c r="DH289" i="26"/>
  <c r="AJ289" i="26"/>
  <c r="DW289" i="26"/>
  <c r="DJ289" i="26"/>
  <c r="M289" i="26"/>
  <c r="AD289" i="26"/>
  <c r="AC289" i="26"/>
  <c r="AM289" i="26"/>
  <c r="DQ289" i="26"/>
  <c r="EZ289" i="26"/>
  <c r="CF289" i="26"/>
  <c r="CE289" i="26"/>
  <c r="EI289" i="26"/>
  <c r="ER289" i="26"/>
  <c r="EX289" i="26"/>
  <c r="EK289" i="26"/>
  <c r="DC289" i="26"/>
  <c r="BT289" i="26"/>
  <c r="CL289" i="26"/>
  <c r="CD289" i="26"/>
  <c r="EB289" i="26"/>
  <c r="BB289" i="26"/>
  <c r="BD289" i="26"/>
  <c r="DL289" i="26"/>
  <c r="W289" i="26"/>
  <c r="DS289" i="26"/>
  <c r="BK289" i="26"/>
  <c r="Q289" i="26"/>
  <c r="BV289" i="26"/>
  <c r="CV289" i="26"/>
  <c r="U289" i="26"/>
  <c r="CH289" i="26"/>
  <c r="BJ289" i="26"/>
  <c r="EO289" i="26"/>
  <c r="DY289" i="26"/>
  <c r="EG289" i="26"/>
  <c r="EE289" i="26"/>
  <c r="BO289" i="26"/>
  <c r="AF289" i="26"/>
  <c r="EQ289" i="26"/>
  <c r="CJ289" i="26"/>
  <c r="S289" i="26"/>
  <c r="AU289" i="26"/>
  <c r="ED289" i="26"/>
  <c r="EV289" i="26"/>
  <c r="CO289" i="26"/>
  <c r="CP289" i="26"/>
  <c r="AZ289" i="26"/>
  <c r="DM289" i="26"/>
  <c r="BF289" i="26"/>
  <c r="H440" i="26"/>
  <c r="G438" i="26"/>
  <c r="FD288" i="26" l="1"/>
  <c r="FC289" i="26" s="1"/>
  <c r="BD290" i="26"/>
  <c r="CX290" i="26"/>
  <c r="DY290" i="26"/>
  <c r="FB289" i="26"/>
  <c r="AZ290" i="26"/>
  <c r="FA289" i="26"/>
  <c r="EZ290" i="26" s="1"/>
  <c r="DO290" i="26"/>
  <c r="DQ290" i="26"/>
  <c r="EV290" i="26"/>
  <c r="CL290" i="26"/>
  <c r="BF290" i="26"/>
  <c r="BT290" i="26"/>
  <c r="ET290" i="26"/>
  <c r="DW290" i="26"/>
  <c r="CB290" i="26"/>
  <c r="EO290" i="26"/>
  <c r="AQ290" i="26"/>
  <c r="BR290" i="26"/>
  <c r="CS290" i="26"/>
  <c r="EM290" i="26"/>
  <c r="EI290" i="26"/>
  <c r="EG290" i="26"/>
  <c r="BH290" i="26"/>
  <c r="S290" i="26"/>
  <c r="EX290" i="26"/>
  <c r="CJ290" i="26"/>
  <c r="AF290" i="26"/>
  <c r="CA290" i="26"/>
  <c r="CR290" i="26"/>
  <c r="Z290" i="26"/>
  <c r="CH290" i="26"/>
  <c r="AO290" i="26"/>
  <c r="Q290" i="26"/>
  <c r="BI290" i="26"/>
  <c r="CU290" i="26"/>
  <c r="CT291" i="26" s="1"/>
  <c r="W290" i="26"/>
  <c r="DC290" i="26"/>
  <c r="AU290" i="26"/>
  <c r="CN290" i="26"/>
  <c r="U290" i="26"/>
  <c r="EK290" i="26"/>
  <c r="Y290" i="26"/>
  <c r="AA290" i="26"/>
  <c r="N290" i="26"/>
  <c r="EQ290" i="26"/>
  <c r="DU290" i="26"/>
  <c r="DS290" i="26"/>
  <c r="EB290" i="26"/>
  <c r="BQ290" i="26"/>
  <c r="BO290" i="26"/>
  <c r="EE290" i="26"/>
  <c r="AH290" i="26"/>
  <c r="AS290" i="26"/>
  <c r="DF290" i="26"/>
  <c r="DJ290" i="26"/>
  <c r="AJ290" i="26"/>
  <c r="DH290" i="26"/>
  <c r="DE290" i="26"/>
  <c r="BK290" i="26"/>
  <c r="AR290" i="26"/>
  <c r="BZ290" i="26"/>
  <c r="AE290" i="26"/>
  <c r="EN290" i="26"/>
  <c r="CF290" i="26"/>
  <c r="CD290" i="26"/>
  <c r="AP290" i="26"/>
  <c r="DM290" i="26"/>
  <c r="O290" i="26"/>
  <c r="EA290" i="26"/>
  <c r="CP290" i="26"/>
  <c r="BV290" i="26"/>
  <c r="AN290" i="26"/>
  <c r="M290" i="26"/>
  <c r="AD290" i="26"/>
  <c r="DA290" i="26"/>
  <c r="BM290" i="26"/>
  <c r="R290" i="26"/>
  <c r="EU290" i="26"/>
  <c r="EL290" i="26"/>
  <c r="BE290" i="26"/>
  <c r="AW290" i="26"/>
  <c r="CM290" i="26"/>
  <c r="EF290" i="26"/>
  <c r="BW290" i="26"/>
  <c r="EH290" i="26"/>
  <c r="ES290" i="26"/>
  <c r="X290" i="26"/>
  <c r="EY290" i="26"/>
  <c r="DP290" i="26"/>
  <c r="P290" i="26"/>
  <c r="BG290" i="26"/>
  <c r="BU290" i="26"/>
  <c r="DK290" i="26"/>
  <c r="DT290" i="26"/>
  <c r="AY290" i="26"/>
  <c r="EP290" i="26"/>
  <c r="BC290" i="26"/>
  <c r="T290" i="26"/>
  <c r="DX290" i="26"/>
  <c r="DD290" i="26"/>
  <c r="CI290" i="26"/>
  <c r="BS290" i="26"/>
  <c r="DL290" i="26"/>
  <c r="AM290" i="26"/>
  <c r="AL290" i="26"/>
  <c r="BX290" i="26"/>
  <c r="AC290" i="26"/>
  <c r="AB290" i="26"/>
  <c r="K290" i="26"/>
  <c r="J290" i="26"/>
  <c r="EW290" i="26"/>
  <c r="V290" i="26"/>
  <c r="BJ290" i="26"/>
  <c r="BB290" i="26"/>
  <c r="BA290" i="26"/>
  <c r="ER290" i="26"/>
  <c r="L290" i="26"/>
  <c r="ED290" i="26"/>
  <c r="AT290" i="26"/>
  <c r="AK290" i="26"/>
  <c r="BN290" i="26"/>
  <c r="DG290" i="26"/>
  <c r="DZ290" i="26"/>
  <c r="DN290" i="26"/>
  <c r="CQ290" i="26"/>
  <c r="DI290" i="26"/>
  <c r="BL290" i="26"/>
  <c r="AX290" i="26"/>
  <c r="CO290" i="26"/>
  <c r="CE290" i="26"/>
  <c r="AV290" i="26"/>
  <c r="AG290" i="26"/>
  <c r="CK290" i="26"/>
  <c r="CG290" i="26"/>
  <c r="CC290" i="26"/>
  <c r="EC290" i="26"/>
  <c r="AI290" i="26"/>
  <c r="CV290" i="26"/>
  <c r="CW290" i="26"/>
  <c r="DV290" i="26"/>
  <c r="DR290" i="26"/>
  <c r="EJ290" i="26"/>
  <c r="BY290" i="26"/>
  <c r="CZ290" i="26"/>
  <c r="CY290" i="26"/>
  <c r="DB290" i="26"/>
  <c r="BP290" i="26"/>
  <c r="H441" i="26"/>
  <c r="G439" i="26"/>
  <c r="EH291" i="26" l="1"/>
  <c r="DV291" i="26"/>
  <c r="DX291" i="26"/>
  <c r="FD289" i="26"/>
  <c r="FC290" i="26" s="1"/>
  <c r="FA290" i="26"/>
  <c r="EZ291" i="26" s="1"/>
  <c r="FB290" i="26"/>
  <c r="DR291" i="26"/>
  <c r="BE291" i="26"/>
  <c r="EU291" i="26"/>
  <c r="CC291" i="26"/>
  <c r="ER291" i="26"/>
  <c r="T291" i="26"/>
  <c r="Z291" i="26"/>
  <c r="CQ291" i="26"/>
  <c r="EN291" i="26"/>
  <c r="R291" i="26"/>
  <c r="CI291" i="26"/>
  <c r="DB291" i="26"/>
  <c r="BJ291" i="26"/>
  <c r="CM291" i="26"/>
  <c r="EW291" i="26"/>
  <c r="EJ291" i="26"/>
  <c r="CO291" i="26"/>
  <c r="DI291" i="26"/>
  <c r="DG291" i="26"/>
  <c r="BG291" i="26"/>
  <c r="CA291" i="26"/>
  <c r="CS291" i="26"/>
  <c r="CG291" i="26"/>
  <c r="EP291" i="26"/>
  <c r="AP291" i="26"/>
  <c r="V291" i="26"/>
  <c r="AG291" i="26"/>
  <c r="AI291" i="26"/>
  <c r="EF291" i="26"/>
  <c r="CU291" i="26"/>
  <c r="DN291" i="26"/>
  <c r="DT291" i="26"/>
  <c r="EL291" i="26"/>
  <c r="AQ291" i="26"/>
  <c r="BP291" i="26"/>
  <c r="DZ291" i="26"/>
  <c r="CL291" i="26"/>
  <c r="BA291" i="26"/>
  <c r="O291" i="26"/>
  <c r="AR291" i="26"/>
  <c r="BL291" i="26"/>
  <c r="P291" i="26"/>
  <c r="EM291" i="26"/>
  <c r="J291" i="26"/>
  <c r="CW291" i="26"/>
  <c r="N291" i="26"/>
  <c r="BC291" i="26"/>
  <c r="ET291" i="26"/>
  <c r="CZ291" i="26"/>
  <c r="AE291" i="26"/>
  <c r="AV291" i="26"/>
  <c r="EX291" i="26"/>
  <c r="CR291" i="26"/>
  <c r="BU291" i="26"/>
  <c r="AD291" i="26"/>
  <c r="U291" i="26"/>
  <c r="CF291" i="26"/>
  <c r="BY291" i="26"/>
  <c r="AX291" i="26"/>
  <c r="AO291" i="26"/>
  <c r="EI291" i="26"/>
  <c r="AL291" i="26"/>
  <c r="DK291" i="26"/>
  <c r="DC291" i="26"/>
  <c r="BH291" i="26"/>
  <c r="EY291" i="26"/>
  <c r="K291" i="26"/>
  <c r="EO291" i="26"/>
  <c r="AF291" i="26"/>
  <c r="EC291" i="26"/>
  <c r="AT291" i="26"/>
  <c r="AS291" i="26"/>
  <c r="BZ291" i="26"/>
  <c r="DP291" i="26"/>
  <c r="DO291" i="26"/>
  <c r="DU291" i="26"/>
  <c r="EB291" i="26"/>
  <c r="AB291" i="26"/>
  <c r="AA291" i="26"/>
  <c r="CH291" i="26"/>
  <c r="AC291" i="26"/>
  <c r="FA291" i="26"/>
  <c r="AJ291" i="26"/>
  <c r="DJ291" i="26"/>
  <c r="ED291" i="26"/>
  <c r="DQ291" i="26"/>
  <c r="DF291" i="26"/>
  <c r="BD291" i="26"/>
  <c r="S291" i="26"/>
  <c r="EA291" i="26"/>
  <c r="Q291" i="26"/>
  <c r="CY291" i="26"/>
  <c r="CX291" i="26"/>
  <c r="AW291" i="26"/>
  <c r="DY291" i="26"/>
  <c r="DS291" i="26"/>
  <c r="AZ291" i="26"/>
  <c r="L291" i="26"/>
  <c r="BX291" i="26"/>
  <c r="X291" i="26"/>
  <c r="Y291" i="26"/>
  <c r="EQ291" i="26"/>
  <c r="CB291" i="26"/>
  <c r="ES291" i="26"/>
  <c r="DA291" i="26"/>
  <c r="M291" i="26"/>
  <c r="AM291" i="26"/>
  <c r="DH291" i="26"/>
  <c r="DW291" i="26"/>
  <c r="DW292" i="26" s="1"/>
  <c r="CP291" i="26"/>
  <c r="BB291" i="26"/>
  <c r="EK291" i="26"/>
  <c r="AY291" i="26"/>
  <c r="AN291" i="26"/>
  <c r="BV291" i="26"/>
  <c r="DL291" i="26"/>
  <c r="W291" i="26"/>
  <c r="EE291" i="26"/>
  <c r="CV291" i="26"/>
  <c r="BN291" i="26"/>
  <c r="BM291" i="26"/>
  <c r="BS291" i="26"/>
  <c r="BR291" i="26"/>
  <c r="AU291" i="26"/>
  <c r="BK291" i="26"/>
  <c r="CN291" i="26"/>
  <c r="CJ291" i="26"/>
  <c r="CK291" i="26"/>
  <c r="BO291" i="26"/>
  <c r="CD291" i="26"/>
  <c r="CE291" i="26"/>
  <c r="BQ291" i="26"/>
  <c r="EV291" i="26"/>
  <c r="EG291" i="26"/>
  <c r="BT291" i="26"/>
  <c r="BF291" i="26"/>
  <c r="AK291" i="26"/>
  <c r="AH291" i="26"/>
  <c r="AH292" i="26" s="1"/>
  <c r="DD291" i="26"/>
  <c r="DE291" i="26"/>
  <c r="DM291" i="26"/>
  <c r="BW291" i="26"/>
  <c r="BI291" i="26"/>
  <c r="H442" i="26"/>
  <c r="G440" i="26"/>
  <c r="FD290" i="26" l="1"/>
  <c r="FC291" i="26" s="1"/>
  <c r="FB291" i="26"/>
  <c r="CT292" i="26"/>
  <c r="DS292" i="26"/>
  <c r="S292" i="26"/>
  <c r="EG292" i="26"/>
  <c r="CP292" i="26"/>
  <c r="EI292" i="26"/>
  <c r="EV292" i="26"/>
  <c r="DU292" i="26"/>
  <c r="CN292" i="26"/>
  <c r="ES292" i="26"/>
  <c r="DH292" i="26"/>
  <c r="AK292" i="26"/>
  <c r="AP292" i="26"/>
  <c r="BD292" i="26"/>
  <c r="EO292" i="26"/>
  <c r="U292" i="26"/>
  <c r="CH292" i="26"/>
  <c r="EQ292" i="26"/>
  <c r="CR292" i="26"/>
  <c r="V292" i="26"/>
  <c r="Q292" i="26"/>
  <c r="DY292" i="26"/>
  <c r="AQ292" i="26"/>
  <c r="N292" i="26"/>
  <c r="EM292" i="26"/>
  <c r="CV292" i="26"/>
  <c r="DM292" i="26"/>
  <c r="DE292" i="26"/>
  <c r="CI292" i="26"/>
  <c r="BB292" i="26"/>
  <c r="DA292" i="26"/>
  <c r="BG292" i="26"/>
  <c r="BI292" i="26"/>
  <c r="AE292" i="26"/>
  <c r="O292" i="26"/>
  <c r="AO292" i="26"/>
  <c r="AU292" i="26"/>
  <c r="AY292" i="26"/>
  <c r="J292" i="26"/>
  <c r="AF292" i="26"/>
  <c r="BW292" i="26"/>
  <c r="EE292" i="26"/>
  <c r="BZ292" i="26"/>
  <c r="EN292" i="26"/>
  <c r="BM292" i="26"/>
  <c r="AM292" i="26"/>
  <c r="EX292" i="26"/>
  <c r="EA292" i="26"/>
  <c r="DK292" i="26"/>
  <c r="P292" i="26"/>
  <c r="EZ292" i="26"/>
  <c r="CS292" i="26"/>
  <c r="AW292" i="26"/>
  <c r="DO292" i="26"/>
  <c r="CW292" i="26"/>
  <c r="DQ292" i="26"/>
  <c r="EC292" i="26"/>
  <c r="T292" i="26"/>
  <c r="DJ292" i="26"/>
  <c r="L292" i="26"/>
  <c r="DR292" i="26"/>
  <c r="BT292" i="26"/>
  <c r="AC292" i="26"/>
  <c r="EW292" i="26"/>
  <c r="EP292" i="26"/>
  <c r="BQ292" i="26"/>
  <c r="CE292" i="26"/>
  <c r="W292" i="26"/>
  <c r="ER292" i="26"/>
  <c r="CX292" i="26"/>
  <c r="CK292" i="26"/>
  <c r="AV292" i="26"/>
  <c r="AD292" i="26"/>
  <c r="EK292" i="26"/>
  <c r="EL292" i="26"/>
  <c r="BU292" i="26"/>
  <c r="FA292" i="26"/>
  <c r="DT292" i="26"/>
  <c r="BC292" i="26"/>
  <c r="DX292" i="26"/>
  <c r="BN292" i="26"/>
  <c r="AL292" i="26"/>
  <c r="BX292" i="26"/>
  <c r="DF292" i="26"/>
  <c r="K292" i="26"/>
  <c r="AG292" i="26"/>
  <c r="DI292" i="26"/>
  <c r="AX292" i="26"/>
  <c r="DD292" i="26"/>
  <c r="CD292" i="26"/>
  <c r="DV292" i="26"/>
  <c r="DV293" i="26" s="1"/>
  <c r="DB292" i="26"/>
  <c r="CC292" i="26"/>
  <c r="EJ292" i="26"/>
  <c r="BO292" i="26"/>
  <c r="DN292" i="26"/>
  <c r="AZ292" i="26"/>
  <c r="BL292" i="26"/>
  <c r="CU292" i="26"/>
  <c r="EU292" i="26"/>
  <c r="EF292" i="26"/>
  <c r="CB292" i="26"/>
  <c r="CA292" i="26"/>
  <c r="BH292" i="26"/>
  <c r="BF292" i="26"/>
  <c r="BE292" i="26"/>
  <c r="CJ292" i="26"/>
  <c r="R292" i="26"/>
  <c r="R293" i="26" s="1"/>
  <c r="EY292" i="26"/>
  <c r="DP292" i="26"/>
  <c r="AI292" i="26"/>
  <c r="DL292" i="26"/>
  <c r="BA292" i="26"/>
  <c r="CQ292" i="26"/>
  <c r="AA292" i="26"/>
  <c r="Z292" i="26"/>
  <c r="BJ292" i="26"/>
  <c r="BK292" i="26"/>
  <c r="DG292" i="26"/>
  <c r="DZ292" i="26"/>
  <c r="CG292" i="26"/>
  <c r="ED292" i="26"/>
  <c r="AB292" i="26"/>
  <c r="BV292" i="26"/>
  <c r="BY292" i="26"/>
  <c r="CF292" i="26"/>
  <c r="EB292" i="26"/>
  <c r="AS292" i="26"/>
  <c r="AR292" i="26"/>
  <c r="CZ292" i="26"/>
  <c r="CM292" i="26"/>
  <c r="CY292" i="26"/>
  <c r="BP292" i="26"/>
  <c r="CO292" i="26"/>
  <c r="AT292" i="26"/>
  <c r="BR292" i="26"/>
  <c r="AN292" i="26"/>
  <c r="M292" i="26"/>
  <c r="Y292" i="26"/>
  <c r="ET292" i="26"/>
  <c r="CL292" i="26"/>
  <c r="BS292" i="26"/>
  <c r="EH292" i="26"/>
  <c r="X292" i="26"/>
  <c r="AJ292" i="26"/>
  <c r="DC292" i="26"/>
  <c r="H443" i="26"/>
  <c r="G441" i="26"/>
  <c r="AP293" i="26" l="1"/>
  <c r="CS293" i="26"/>
  <c r="FD291" i="26"/>
  <c r="FC292" i="26" s="1"/>
  <c r="EH293" i="26"/>
  <c r="EW293" i="26"/>
  <c r="FB292" i="26"/>
  <c r="DX293" i="26"/>
  <c r="DT293" i="26"/>
  <c r="CO293" i="26"/>
  <c r="EP293" i="26"/>
  <c r="DZ293" i="26"/>
  <c r="T293" i="26"/>
  <c r="ER293" i="26"/>
  <c r="BH293" i="26"/>
  <c r="V293" i="26"/>
  <c r="EN293" i="26"/>
  <c r="M293" i="26"/>
  <c r="EF293" i="26"/>
  <c r="CU293" i="26"/>
  <c r="CH293" i="26"/>
  <c r="DN293" i="26"/>
  <c r="BC293" i="26"/>
  <c r="P293" i="26"/>
  <c r="ES293" i="26"/>
  <c r="DJ293" i="26"/>
  <c r="AE293" i="26"/>
  <c r="DP293" i="26"/>
  <c r="EB293" i="26"/>
  <c r="ED293" i="26"/>
  <c r="AN293" i="26"/>
  <c r="AY293" i="26"/>
  <c r="O293" i="26"/>
  <c r="DL293" i="26"/>
  <c r="AL293" i="26"/>
  <c r="BY293" i="26"/>
  <c r="U293" i="26"/>
  <c r="BA293" i="26"/>
  <c r="CT293" i="26"/>
  <c r="CW293" i="26"/>
  <c r="AX293" i="26"/>
  <c r="DI293" i="26"/>
  <c r="AJ293" i="26"/>
  <c r="EV293" i="26"/>
  <c r="AV293" i="26"/>
  <c r="BP293" i="26"/>
  <c r="DG293" i="26"/>
  <c r="DR293" i="26"/>
  <c r="CY293" i="26"/>
  <c r="EQ293" i="26"/>
  <c r="EQ294" i="26" s="1"/>
  <c r="DU293" i="26"/>
  <c r="BE293" i="26"/>
  <c r="BT293" i="26"/>
  <c r="BV293" i="26"/>
  <c r="AT293" i="26"/>
  <c r="DC293" i="26"/>
  <c r="CJ293" i="26"/>
  <c r="BJ293" i="26"/>
  <c r="DQ293" i="26"/>
  <c r="AD293" i="26"/>
  <c r="EU293" i="26"/>
  <c r="DS293" i="26"/>
  <c r="EO293" i="26"/>
  <c r="BR293" i="26"/>
  <c r="AW293" i="26"/>
  <c r="CF293" i="26"/>
  <c r="DY293" i="26"/>
  <c r="CA293" i="26"/>
  <c r="N293" i="26"/>
  <c r="X293" i="26"/>
  <c r="BL293" i="26"/>
  <c r="BN293" i="26"/>
  <c r="DM293" i="26"/>
  <c r="Z293" i="26"/>
  <c r="BF293" i="26"/>
  <c r="DO293" i="26"/>
  <c r="EJ293" i="26"/>
  <c r="CL293" i="26"/>
  <c r="CC293" i="26"/>
  <c r="AS293" i="26"/>
  <c r="EY293" i="26"/>
  <c r="EX293" i="26"/>
  <c r="CE293" i="26"/>
  <c r="K293" i="26"/>
  <c r="J293" i="26"/>
  <c r="AA293" i="26"/>
  <c r="DB293" i="26"/>
  <c r="FA293" i="26"/>
  <c r="EA293" i="26"/>
  <c r="CK293" i="26"/>
  <c r="CX293" i="26"/>
  <c r="CQ293" i="26"/>
  <c r="CR293" i="26"/>
  <c r="W293" i="26"/>
  <c r="DW293" i="26"/>
  <c r="DW294" i="26" s="1"/>
  <c r="DA293" i="26"/>
  <c r="DF293" i="26"/>
  <c r="S293" i="26"/>
  <c r="BX293" i="26"/>
  <c r="BU293" i="26"/>
  <c r="CV293" i="26"/>
  <c r="AK293" i="26"/>
  <c r="CD293" i="26"/>
  <c r="CP293" i="26"/>
  <c r="EL293" i="26"/>
  <c r="EM293" i="26"/>
  <c r="CN293" i="26"/>
  <c r="DD293" i="26"/>
  <c r="EK293" i="26"/>
  <c r="CM293" i="26"/>
  <c r="AB293" i="26"/>
  <c r="DE293" i="26"/>
  <c r="BQ293" i="26"/>
  <c r="BS293" i="26"/>
  <c r="BZ293" i="26"/>
  <c r="EI293" i="26"/>
  <c r="CI293" i="26"/>
  <c r="CG293" i="26"/>
  <c r="AZ293" i="26"/>
  <c r="AC293" i="26"/>
  <c r="BI293" i="26"/>
  <c r="CZ293" i="26"/>
  <c r="BD293" i="26"/>
  <c r="AO293" i="26"/>
  <c r="EG293" i="26"/>
  <c r="AM293" i="26"/>
  <c r="CB293" i="26"/>
  <c r="EZ293" i="26"/>
  <c r="L293" i="26"/>
  <c r="BG293" i="26"/>
  <c r="ET293" i="26"/>
  <c r="Q293" i="26"/>
  <c r="AI293" i="26"/>
  <c r="DH293" i="26"/>
  <c r="AU293" i="26"/>
  <c r="Y293" i="26"/>
  <c r="BW293" i="26"/>
  <c r="BK293" i="26"/>
  <c r="BO293" i="26"/>
  <c r="AG293" i="26"/>
  <c r="AF293" i="26"/>
  <c r="BB293" i="26"/>
  <c r="DK293" i="26"/>
  <c r="AR293" i="26"/>
  <c r="AQ293" i="26"/>
  <c r="EE293" i="26"/>
  <c r="AH293" i="26"/>
  <c r="BM293" i="26"/>
  <c r="EC293" i="26"/>
  <c r="H444" i="26"/>
  <c r="G442" i="26"/>
  <c r="U294" i="26" l="1"/>
  <c r="FD292" i="26"/>
  <c r="FC293" i="26" s="1"/>
  <c r="ER294" i="26"/>
  <c r="FB293" i="26"/>
  <c r="FA294" i="26" s="1"/>
  <c r="S294" i="26"/>
  <c r="DY294" i="26"/>
  <c r="DU294" i="26"/>
  <c r="EO294" i="26"/>
  <c r="EG294" i="26"/>
  <c r="CS294" i="26"/>
  <c r="DO294" i="26"/>
  <c r="DK294" i="26"/>
  <c r="EE294" i="26"/>
  <c r="AO294" i="26"/>
  <c r="O294" i="26"/>
  <c r="AX294" i="26"/>
  <c r="CT294" i="26"/>
  <c r="EA294" i="26"/>
  <c r="DH294" i="26"/>
  <c r="EC294" i="26"/>
  <c r="BG294" i="26"/>
  <c r="EI294" i="26"/>
  <c r="N294" i="26"/>
  <c r="AE294" i="26"/>
  <c r="AM294" i="26"/>
  <c r="BB294" i="26"/>
  <c r="CV294" i="26"/>
  <c r="AZ294" i="26"/>
  <c r="DM294" i="26"/>
  <c r="CI294" i="26"/>
  <c r="AK294" i="26"/>
  <c r="BO294" i="26"/>
  <c r="BI294" i="26"/>
  <c r="X294" i="26"/>
  <c r="DS294" i="26"/>
  <c r="EV294" i="26"/>
  <c r="AU294" i="26"/>
  <c r="DP294" i="26"/>
  <c r="ET294" i="26"/>
  <c r="DN294" i="26"/>
  <c r="AW294" i="26"/>
  <c r="BS294" i="26"/>
  <c r="EZ294" i="26"/>
  <c r="BQ294" i="26"/>
  <c r="AP294" i="26"/>
  <c r="BU294" i="26"/>
  <c r="BK294" i="26"/>
  <c r="BW294" i="26"/>
  <c r="CK294" i="26"/>
  <c r="BM294" i="26"/>
  <c r="DQ294" i="26"/>
  <c r="CP294" i="26"/>
  <c r="CG294" i="26"/>
  <c r="AY294" i="26"/>
  <c r="BZ294" i="26"/>
  <c r="CB294" i="26"/>
  <c r="BD294" i="26"/>
  <c r="CL294" i="26"/>
  <c r="DR294" i="26"/>
  <c r="DT294" i="26"/>
  <c r="DC294" i="26"/>
  <c r="EP294" i="26"/>
  <c r="DZ294" i="26"/>
  <c r="DE294" i="26"/>
  <c r="R294" i="26"/>
  <c r="EL294" i="26"/>
  <c r="L294" i="26"/>
  <c r="DX294" i="26"/>
  <c r="DB294" i="26"/>
  <c r="J294" i="26"/>
  <c r="AV294" i="26"/>
  <c r="EB294" i="26"/>
  <c r="AH294" i="26"/>
  <c r="CM294" i="26"/>
  <c r="EH294" i="26"/>
  <c r="EJ294" i="26"/>
  <c r="AR294" i="26"/>
  <c r="AF294" i="26"/>
  <c r="AC294" i="26"/>
  <c r="CU294" i="26"/>
  <c r="CO294" i="26"/>
  <c r="CQ294" i="26"/>
  <c r="EM294" i="26"/>
  <c r="EN294" i="26"/>
  <c r="BR294" i="26"/>
  <c r="CX294" i="26"/>
  <c r="CW294" i="26"/>
  <c r="Z294" i="26"/>
  <c r="Y294" i="26"/>
  <c r="CE294" i="26"/>
  <c r="BH294" i="26"/>
  <c r="CC294" i="26"/>
  <c r="CD294" i="26"/>
  <c r="BX294" i="26"/>
  <c r="BJ294" i="26"/>
  <c r="DV294" i="26"/>
  <c r="EF294" i="26"/>
  <c r="AQ294" i="26"/>
  <c r="DJ294" i="26"/>
  <c r="AB294" i="26"/>
  <c r="BF294" i="26"/>
  <c r="EX294" i="26"/>
  <c r="EW294" i="26"/>
  <c r="BC294" i="26"/>
  <c r="DL294" i="26"/>
  <c r="CJ294" i="26"/>
  <c r="EY294" i="26"/>
  <c r="M294" i="26"/>
  <c r="AD294" i="26"/>
  <c r="AT294" i="26"/>
  <c r="EK294" i="26"/>
  <c r="BP294" i="26"/>
  <c r="BY294" i="26"/>
  <c r="AA294" i="26"/>
  <c r="AS294" i="26"/>
  <c r="AI294" i="26"/>
  <c r="BN294" i="26"/>
  <c r="CF294" i="26"/>
  <c r="AN294" i="26"/>
  <c r="DG294" i="26"/>
  <c r="DD294" i="26"/>
  <c r="AL294" i="26"/>
  <c r="DF294" i="26"/>
  <c r="AJ294" i="26"/>
  <c r="AG294" i="26"/>
  <c r="Q294" i="26"/>
  <c r="P294" i="26"/>
  <c r="CA294" i="26"/>
  <c r="BL294" i="26"/>
  <c r="DA294" i="26"/>
  <c r="ES294" i="26"/>
  <c r="BE294" i="26"/>
  <c r="DI294" i="26"/>
  <c r="CN294" i="26"/>
  <c r="BA294" i="26"/>
  <c r="W294" i="26"/>
  <c r="V294" i="26"/>
  <c r="K294" i="26"/>
  <c r="CH294" i="26"/>
  <c r="T294" i="26"/>
  <c r="T295" i="26" s="1"/>
  <c r="CZ294" i="26"/>
  <c r="ED294" i="26"/>
  <c r="CY294" i="26"/>
  <c r="BV294" i="26"/>
  <c r="CR294" i="26"/>
  <c r="EU294" i="26"/>
  <c r="BT294" i="26"/>
  <c r="H445" i="26"/>
  <c r="G443" i="26"/>
  <c r="EP295" i="26" l="1"/>
  <c r="FD293" i="26"/>
  <c r="FC294" i="26" s="1"/>
  <c r="EU295" i="26"/>
  <c r="EF295" i="26"/>
  <c r="FB294" i="26"/>
  <c r="ES295" i="26"/>
  <c r="DX295" i="26"/>
  <c r="CS295" i="26"/>
  <c r="BH295" i="26"/>
  <c r="EH295" i="26"/>
  <c r="BJ295" i="26"/>
  <c r="ED295" i="26"/>
  <c r="CH295" i="26"/>
  <c r="AN295" i="26"/>
  <c r="DZ295" i="26"/>
  <c r="EB295" i="26"/>
  <c r="DO295" i="26"/>
  <c r="O295" i="26"/>
  <c r="CA295" i="26"/>
  <c r="AD295" i="26"/>
  <c r="BA295" i="26"/>
  <c r="AU295" i="26"/>
  <c r="CU295" i="26"/>
  <c r="AL295" i="26"/>
  <c r="CJ295" i="26"/>
  <c r="DN295" i="26"/>
  <c r="BN295" i="26"/>
  <c r="AY295" i="26"/>
  <c r="BV295" i="26"/>
  <c r="BL295" i="26"/>
  <c r="BP295" i="26"/>
  <c r="AV295" i="26"/>
  <c r="BT295" i="26"/>
  <c r="DT295" i="26"/>
  <c r="AG295" i="26"/>
  <c r="DY295" i="26"/>
  <c r="AX295" i="26"/>
  <c r="BR295" i="26"/>
  <c r="AP295" i="26"/>
  <c r="DP295" i="26"/>
  <c r="M295" i="26"/>
  <c r="K295" i="26"/>
  <c r="DQ295" i="26"/>
  <c r="CF295" i="26"/>
  <c r="EA295" i="26"/>
  <c r="CL295" i="26"/>
  <c r="DR295" i="26"/>
  <c r="EQ295" i="26"/>
  <c r="DD295" i="26"/>
  <c r="CN295" i="26"/>
  <c r="BC295" i="26"/>
  <c r="BG295" i="26"/>
  <c r="EK295" i="26"/>
  <c r="DW295" i="26"/>
  <c r="Y295" i="26"/>
  <c r="DB295" i="26"/>
  <c r="AA295" i="26"/>
  <c r="BY295" i="26"/>
  <c r="DI295" i="26"/>
  <c r="EZ295" i="26"/>
  <c r="ET295" i="26"/>
  <c r="ET296" i="26" s="1"/>
  <c r="DS295" i="26"/>
  <c r="W295" i="26"/>
  <c r="EI295" i="26"/>
  <c r="AS295" i="26"/>
  <c r="CW295" i="26"/>
  <c r="EG295" i="26"/>
  <c r="BE295" i="26"/>
  <c r="Q295" i="26"/>
  <c r="DG295" i="26"/>
  <c r="DK295" i="26"/>
  <c r="AW295" i="26"/>
  <c r="CQ295" i="26"/>
  <c r="AR295" i="26"/>
  <c r="CB295" i="26"/>
  <c r="CP295" i="26"/>
  <c r="AJ295" i="26"/>
  <c r="DE295" i="26"/>
  <c r="CT295" i="26"/>
  <c r="AQ295" i="26"/>
  <c r="CK295" i="26"/>
  <c r="CY295" i="26"/>
  <c r="DH295" i="26"/>
  <c r="CM295" i="26"/>
  <c r="BI295" i="26"/>
  <c r="CG295" i="26"/>
  <c r="CZ295" i="26"/>
  <c r="J295" i="26"/>
  <c r="P295" i="26"/>
  <c r="S295" i="26"/>
  <c r="EW295" i="26"/>
  <c r="EV295" i="26"/>
  <c r="CO295" i="26"/>
  <c r="BK295" i="26"/>
  <c r="N295" i="26"/>
  <c r="EX295" i="26"/>
  <c r="EL295" i="26"/>
  <c r="DC295" i="26"/>
  <c r="EC295" i="26"/>
  <c r="ER295" i="26"/>
  <c r="AO295" i="26"/>
  <c r="AT295" i="26"/>
  <c r="FA295" i="26"/>
  <c r="BX295" i="26"/>
  <c r="EE295" i="26"/>
  <c r="AI295" i="26"/>
  <c r="BF295" i="26"/>
  <c r="CC295" i="26"/>
  <c r="CD295" i="26"/>
  <c r="AC295" i="26"/>
  <c r="L295" i="26"/>
  <c r="L296" i="26" s="1"/>
  <c r="DF295" i="26"/>
  <c r="BB295" i="26"/>
  <c r="AB295" i="26"/>
  <c r="BW295" i="26"/>
  <c r="DJ295" i="26"/>
  <c r="Z295" i="26"/>
  <c r="BM295" i="26"/>
  <c r="V295" i="26"/>
  <c r="U295" i="26"/>
  <c r="BO295" i="26"/>
  <c r="AE295" i="26"/>
  <c r="AZ295" i="26"/>
  <c r="R295" i="26"/>
  <c r="AM295" i="26"/>
  <c r="CX295" i="26"/>
  <c r="BD295" i="26"/>
  <c r="EY295" i="26"/>
  <c r="AH295" i="26"/>
  <c r="CE295" i="26"/>
  <c r="EN295" i="26"/>
  <c r="EO295" i="26"/>
  <c r="BS295" i="26"/>
  <c r="DA295" i="26"/>
  <c r="AF295" i="26"/>
  <c r="DV295" i="26"/>
  <c r="DU295" i="26"/>
  <c r="EM295" i="26"/>
  <c r="EJ295" i="26"/>
  <c r="BZ295" i="26"/>
  <c r="CI295" i="26"/>
  <c r="CR295" i="26"/>
  <c r="CV295" i="26"/>
  <c r="DM295" i="26"/>
  <c r="DL295" i="26"/>
  <c r="AK295" i="26"/>
  <c r="BU295" i="26"/>
  <c r="BQ295" i="26"/>
  <c r="X295" i="26"/>
  <c r="H446" i="26"/>
  <c r="G444" i="26"/>
  <c r="CR296" i="26" l="1"/>
  <c r="BK296" i="26"/>
  <c r="CI296" i="26"/>
  <c r="FD294" i="26"/>
  <c r="FC295" i="26" s="1"/>
  <c r="BM296" i="26"/>
  <c r="BI296" i="26"/>
  <c r="EG296" i="26"/>
  <c r="J296" i="26"/>
  <c r="FB295" i="26"/>
  <c r="EE296" i="26"/>
  <c r="DY296" i="26"/>
  <c r="DN296" i="26"/>
  <c r="AM296" i="26"/>
  <c r="CT296" i="26"/>
  <c r="EA296" i="26"/>
  <c r="Z296" i="26"/>
  <c r="DQ296" i="26"/>
  <c r="AZ296" i="26"/>
  <c r="DP296" i="26"/>
  <c r="AO296" i="26"/>
  <c r="BO296" i="26"/>
  <c r="BQ296" i="26"/>
  <c r="BU296" i="26"/>
  <c r="CG296" i="26"/>
  <c r="AV296" i="26"/>
  <c r="BB296" i="26"/>
  <c r="CX296" i="26"/>
  <c r="DX296" i="26"/>
  <c r="DO296" i="26"/>
  <c r="DJ296" i="26"/>
  <c r="BD296" i="26"/>
  <c r="BF296" i="26"/>
  <c r="AW296" i="26"/>
  <c r="DS296" i="26"/>
  <c r="N296" i="26"/>
  <c r="DZ296" i="26"/>
  <c r="ES296" i="26"/>
  <c r="X296" i="26"/>
  <c r="EJ296" i="26"/>
  <c r="CK296" i="26"/>
  <c r="DL296" i="26"/>
  <c r="DC296" i="26"/>
  <c r="CN296" i="26"/>
  <c r="AF296" i="26"/>
  <c r="DA296" i="26"/>
  <c r="U296" i="26"/>
  <c r="BZ296" i="26"/>
  <c r="EU296" i="26"/>
  <c r="CB296" i="26"/>
  <c r="DF296" i="26"/>
  <c r="DH296" i="26"/>
  <c r="AR296" i="26"/>
  <c r="AH296" i="26"/>
  <c r="DR296" i="26"/>
  <c r="EK296" i="26"/>
  <c r="EH296" i="26"/>
  <c r="AX296" i="26"/>
  <c r="BH296" i="26"/>
  <c r="P296" i="26"/>
  <c r="EY296" i="26"/>
  <c r="M296" i="26"/>
  <c r="AK296" i="26"/>
  <c r="EV296" i="26"/>
  <c r="CE296" i="26"/>
  <c r="R296" i="26"/>
  <c r="AQ296" i="26"/>
  <c r="K296" i="26"/>
  <c r="DD296" i="26"/>
  <c r="CO296" i="26"/>
  <c r="T296" i="26"/>
  <c r="EZ296" i="26"/>
  <c r="CJ296" i="26"/>
  <c r="CJ297" i="26" s="1"/>
  <c r="BW296" i="26"/>
  <c r="AB296" i="26"/>
  <c r="EI296" i="26"/>
  <c r="EM296" i="26"/>
  <c r="AA296" i="26"/>
  <c r="FA296" i="26"/>
  <c r="CS296" i="26"/>
  <c r="CS297" i="26" s="1"/>
  <c r="ED296" i="26"/>
  <c r="BN296" i="26"/>
  <c r="CM296" i="26"/>
  <c r="CL296" i="26"/>
  <c r="AE296" i="26"/>
  <c r="BX296" i="26"/>
  <c r="BC296" i="26"/>
  <c r="DV296" i="26"/>
  <c r="BP296" i="26"/>
  <c r="BP297" i="26" s="1"/>
  <c r="AP296" i="26"/>
  <c r="AS296" i="26"/>
  <c r="AT296" i="26"/>
  <c r="BJ296" i="26"/>
  <c r="CF296" i="26"/>
  <c r="CA296" i="26"/>
  <c r="BG296" i="26"/>
  <c r="BA296" i="26"/>
  <c r="CH296" i="26"/>
  <c r="ER296" i="26"/>
  <c r="EQ296" i="26"/>
  <c r="DI296" i="26"/>
  <c r="BV296" i="26"/>
  <c r="DM296" i="26"/>
  <c r="V296" i="26"/>
  <c r="DU296" i="26"/>
  <c r="DT296" i="26"/>
  <c r="CY296" i="26"/>
  <c r="AC296" i="26"/>
  <c r="EC296" i="26"/>
  <c r="EB296" i="26"/>
  <c r="DW296" i="26"/>
  <c r="BR296" i="26"/>
  <c r="BS296" i="26"/>
  <c r="CD296" i="26"/>
  <c r="CQ296" i="26"/>
  <c r="DK296" i="26"/>
  <c r="CV296" i="26"/>
  <c r="CU296" i="26"/>
  <c r="EO296" i="26"/>
  <c r="EP296" i="26"/>
  <c r="BY296" i="26"/>
  <c r="CC296" i="26"/>
  <c r="EL296" i="26"/>
  <c r="Y296" i="26"/>
  <c r="AN296" i="26"/>
  <c r="O296" i="26"/>
  <c r="EN296" i="26"/>
  <c r="AY296" i="26"/>
  <c r="BL296" i="26"/>
  <c r="BL297" i="26" s="1"/>
  <c r="DE296" i="26"/>
  <c r="AU296" i="26"/>
  <c r="AD296" i="26"/>
  <c r="EW296" i="26"/>
  <c r="EX296" i="26"/>
  <c r="S296" i="26"/>
  <c r="AG296" i="26"/>
  <c r="AI296" i="26"/>
  <c r="Q296" i="26"/>
  <c r="EF296" i="26"/>
  <c r="AJ296" i="26"/>
  <c r="CP296" i="26"/>
  <c r="DB296" i="26"/>
  <c r="BT296" i="26"/>
  <c r="W296" i="26"/>
  <c r="DG296" i="26"/>
  <c r="CW296" i="26"/>
  <c r="AL296" i="26"/>
  <c r="BE296" i="26"/>
  <c r="CZ296" i="26"/>
  <c r="H447" i="26"/>
  <c r="G445" i="26"/>
  <c r="DO297" i="26" l="1"/>
  <c r="FD295" i="26"/>
  <c r="FC296" i="26" s="1"/>
  <c r="BE297" i="26"/>
  <c r="DZ297" i="26"/>
  <c r="FB296" i="26"/>
  <c r="FA297" i="26" s="1"/>
  <c r="K297" i="26"/>
  <c r="CH297" i="26"/>
  <c r="BN297" i="26"/>
  <c r="BA297" i="26"/>
  <c r="AN297" i="26"/>
  <c r="DP297" i="26"/>
  <c r="DG297" i="26"/>
  <c r="BC297" i="26"/>
  <c r="CA297" i="26"/>
  <c r="DR297" i="26"/>
  <c r="DQ297" i="26"/>
  <c r="Y297" i="26"/>
  <c r="DK297" i="26"/>
  <c r="DM297" i="26"/>
  <c r="DY297" i="26"/>
  <c r="AW297" i="26"/>
  <c r="EI297" i="26"/>
  <c r="M297" i="26"/>
  <c r="ET297" i="26"/>
  <c r="DB297" i="26"/>
  <c r="EU297" i="26"/>
  <c r="EV297" i="26"/>
  <c r="AL297" i="26"/>
  <c r="DE297" i="26"/>
  <c r="BT297" i="26"/>
  <c r="DI297" i="26"/>
  <c r="AG297" i="26"/>
  <c r="J297" i="26"/>
  <c r="EJ297" i="26"/>
  <c r="O297" i="26"/>
  <c r="CP297" i="26"/>
  <c r="CZ297" i="26"/>
  <c r="BG297" i="26"/>
  <c r="DW297" i="26"/>
  <c r="CF297" i="26"/>
  <c r="CE297" i="26"/>
  <c r="DX297" i="26"/>
  <c r="AH297" i="26"/>
  <c r="BV297" i="26"/>
  <c r="Q297" i="26"/>
  <c r="S297" i="26"/>
  <c r="AQ297" i="26"/>
  <c r="EC297" i="26"/>
  <c r="L297" i="26"/>
  <c r="AU297" i="26"/>
  <c r="EH297" i="26"/>
  <c r="DJ297" i="26"/>
  <c r="N297" i="26"/>
  <c r="AP297" i="26"/>
  <c r="CC297" i="26"/>
  <c r="CW297" i="26"/>
  <c r="Z297" i="26"/>
  <c r="EL297" i="26"/>
  <c r="EX297" i="26"/>
  <c r="BY297" i="26"/>
  <c r="AA297" i="26"/>
  <c r="EK297" i="26"/>
  <c r="AJ297" i="26"/>
  <c r="R297" i="26"/>
  <c r="BR297" i="26"/>
  <c r="ER297" i="26"/>
  <c r="BX297" i="26"/>
  <c r="AC297" i="26"/>
  <c r="CM297" i="26"/>
  <c r="EO297" i="26"/>
  <c r="CI297" i="26"/>
  <c r="CI298" i="26" s="1"/>
  <c r="BH297" i="26"/>
  <c r="V297" i="26"/>
  <c r="CN297" i="26"/>
  <c r="BB297" i="26"/>
  <c r="CR297" i="26"/>
  <c r="CG297" i="26"/>
  <c r="CX297" i="26"/>
  <c r="ED297" i="26"/>
  <c r="EP297" i="26"/>
  <c r="AO297" i="26"/>
  <c r="AB297" i="26"/>
  <c r="EF297" i="26"/>
  <c r="EG297" i="26"/>
  <c r="EB297" i="26"/>
  <c r="EA297" i="26"/>
  <c r="AK297" i="26"/>
  <c r="BO297" i="26"/>
  <c r="BO298" i="26" s="1"/>
  <c r="DV297" i="26"/>
  <c r="AY297" i="26"/>
  <c r="AX297" i="26"/>
  <c r="CU297" i="26"/>
  <c r="CT297" i="26"/>
  <c r="ES297" i="26"/>
  <c r="BQ297" i="26"/>
  <c r="T297" i="26"/>
  <c r="P297" i="26"/>
  <c r="CV297" i="26"/>
  <c r="DH297" i="26"/>
  <c r="BF297" i="26"/>
  <c r="BU297" i="26"/>
  <c r="CY297" i="26"/>
  <c r="EQ297" i="26"/>
  <c r="AV297" i="26"/>
  <c r="AI297" i="26"/>
  <c r="BI297" i="26"/>
  <c r="BJ297" i="26"/>
  <c r="BK297" i="26"/>
  <c r="AT297" i="26"/>
  <c r="CO297" i="26"/>
  <c r="EE297" i="26"/>
  <c r="W297" i="26"/>
  <c r="EN297" i="26"/>
  <c r="CQ297" i="26"/>
  <c r="U297" i="26"/>
  <c r="AS297" i="26"/>
  <c r="AR297" i="26"/>
  <c r="BW297" i="26"/>
  <c r="DC297" i="26"/>
  <c r="DT297" i="26"/>
  <c r="DS297" i="26"/>
  <c r="DF297" i="26"/>
  <c r="DN297" i="26"/>
  <c r="CD297" i="26"/>
  <c r="DU297" i="26"/>
  <c r="DA297" i="26"/>
  <c r="DD297" i="26"/>
  <c r="AE297" i="26"/>
  <c r="AZ297" i="26"/>
  <c r="BZ297" i="26"/>
  <c r="AF297" i="26"/>
  <c r="EW297" i="26"/>
  <c r="BM297" i="26"/>
  <c r="DL297" i="26"/>
  <c r="BD297" i="26"/>
  <c r="EY297" i="26"/>
  <c r="EM297" i="26"/>
  <c r="AD297" i="26"/>
  <c r="AM297" i="26"/>
  <c r="X297" i="26"/>
  <c r="CL297" i="26"/>
  <c r="CK297" i="26"/>
  <c r="EZ297" i="26"/>
  <c r="BS297" i="26"/>
  <c r="CB297" i="26"/>
  <c r="H448" i="26"/>
  <c r="G446" i="26"/>
  <c r="DQ298" i="26" l="1"/>
  <c r="BM298" i="26"/>
  <c r="DP298" i="26"/>
  <c r="FD296" i="26"/>
  <c r="FC297" i="26" s="1"/>
  <c r="FB297" i="26"/>
  <c r="L298" i="26"/>
  <c r="J298" i="26"/>
  <c r="BB298" i="26"/>
  <c r="DA298" i="26"/>
  <c r="DY298" i="26"/>
  <c r="DN298" i="26"/>
  <c r="EI298" i="26"/>
  <c r="AV298" i="26"/>
  <c r="BD298" i="26"/>
  <c r="DL298" i="26"/>
  <c r="DW298" i="26"/>
  <c r="BQ298" i="26"/>
  <c r="EU298" i="26"/>
  <c r="EW298" i="26"/>
  <c r="AM298" i="26"/>
  <c r="DH298" i="26"/>
  <c r="DJ298" i="26"/>
  <c r="BS298" i="26"/>
  <c r="N298" i="26"/>
  <c r="AP298" i="26"/>
  <c r="ES298" i="26"/>
  <c r="BF298" i="26"/>
  <c r="Y298" i="26"/>
  <c r="DX298" i="26"/>
  <c r="AI298" i="26"/>
  <c r="CG298" i="26"/>
  <c r="BU298" i="26"/>
  <c r="R298" i="26"/>
  <c r="P298" i="26"/>
  <c r="CO298" i="26"/>
  <c r="K298" i="26"/>
  <c r="M298" i="26"/>
  <c r="BW298" i="26"/>
  <c r="O298" i="26"/>
  <c r="CF298" i="26"/>
  <c r="EH298" i="26"/>
  <c r="CD298" i="26"/>
  <c r="CB298" i="26"/>
  <c r="BG298" i="26"/>
  <c r="EK298" i="26"/>
  <c r="BZ298" i="26"/>
  <c r="U298" i="26"/>
  <c r="AO298" i="26"/>
  <c r="AK298" i="26"/>
  <c r="CW298" i="26"/>
  <c r="EQ298" i="26"/>
  <c r="CM298" i="26"/>
  <c r="EE298" i="26"/>
  <c r="DU298" i="26"/>
  <c r="AU298" i="26"/>
  <c r="EJ298" i="26"/>
  <c r="Z298" i="26"/>
  <c r="EM298" i="26"/>
  <c r="CH298" i="26"/>
  <c r="EY298" i="26"/>
  <c r="EG298" i="26"/>
  <c r="ER298" i="26"/>
  <c r="CQ298" i="26"/>
  <c r="DE298" i="26"/>
  <c r="EP298" i="26"/>
  <c r="CU298" i="26"/>
  <c r="W298" i="26"/>
  <c r="CX298" i="26"/>
  <c r="AD298" i="26"/>
  <c r="EB298" i="26"/>
  <c r="AF298" i="26"/>
  <c r="ET298" i="26"/>
  <c r="CP298" i="26"/>
  <c r="BK298" i="26"/>
  <c r="DB298" i="26"/>
  <c r="AN298" i="26"/>
  <c r="DC298" i="26"/>
  <c r="CL298" i="26"/>
  <c r="AZ298" i="26"/>
  <c r="AS298" i="26"/>
  <c r="BP298" i="26"/>
  <c r="AR298" i="26"/>
  <c r="CT298" i="26"/>
  <c r="EV298" i="26"/>
  <c r="CZ298" i="26"/>
  <c r="AX298" i="26"/>
  <c r="AW298" i="26"/>
  <c r="CS298" i="26"/>
  <c r="AY298" i="26"/>
  <c r="CR298" i="26"/>
  <c r="EX298" i="26"/>
  <c r="BC298" i="26"/>
  <c r="FA298" i="26"/>
  <c r="Q298" i="26"/>
  <c r="DM298" i="26"/>
  <c r="BY298" i="26"/>
  <c r="CC298" i="26"/>
  <c r="EN298" i="26"/>
  <c r="BJ298" i="26"/>
  <c r="CE298" i="26"/>
  <c r="AG298" i="26"/>
  <c r="BI298" i="26"/>
  <c r="AQ298" i="26"/>
  <c r="DV298" i="26"/>
  <c r="EO298" i="26"/>
  <c r="AC298" i="26"/>
  <c r="AB298" i="26"/>
  <c r="AA298" i="26"/>
  <c r="BN298" i="26"/>
  <c r="BN299" i="26" s="1"/>
  <c r="DG298" i="26"/>
  <c r="DF298" i="26"/>
  <c r="CV298" i="26"/>
  <c r="CA298" i="26"/>
  <c r="CK298" i="26"/>
  <c r="CJ298" i="26"/>
  <c r="BA298" i="26"/>
  <c r="BH298" i="26"/>
  <c r="EA298" i="26"/>
  <c r="DZ298" i="26"/>
  <c r="CN298" i="26"/>
  <c r="V298" i="26"/>
  <c r="DS298" i="26"/>
  <c r="DR298" i="26"/>
  <c r="BR298" i="26"/>
  <c r="X298" i="26"/>
  <c r="BT298" i="26"/>
  <c r="DT298" i="26"/>
  <c r="AT298" i="26"/>
  <c r="T298" i="26"/>
  <c r="EZ298" i="26"/>
  <c r="BL298" i="26"/>
  <c r="AJ298" i="26"/>
  <c r="DI298" i="26"/>
  <c r="DO298" i="26"/>
  <c r="EL298" i="26"/>
  <c r="AE298" i="26"/>
  <c r="S298" i="26"/>
  <c r="DK298" i="26"/>
  <c r="BV298" i="26"/>
  <c r="EF298" i="26"/>
  <c r="BE298" i="26"/>
  <c r="BX298" i="26"/>
  <c r="DD298" i="26"/>
  <c r="CY298" i="26"/>
  <c r="EC298" i="26"/>
  <c r="AL298" i="26"/>
  <c r="ED298" i="26"/>
  <c r="AH298" i="26"/>
  <c r="H449" i="26"/>
  <c r="G447" i="26"/>
  <c r="DI299" i="26" l="1"/>
  <c r="DM299" i="26"/>
  <c r="BE299" i="26"/>
  <c r="BP299" i="26"/>
  <c r="FD297" i="26"/>
  <c r="FC298" i="26" s="1"/>
  <c r="DO299" i="26"/>
  <c r="DY299" i="26"/>
  <c r="BG299" i="26"/>
  <c r="FB298" i="26"/>
  <c r="K299" i="26"/>
  <c r="EI299" i="26"/>
  <c r="DX299" i="26"/>
  <c r="Q299" i="26"/>
  <c r="DK299" i="26"/>
  <c r="BR299" i="26"/>
  <c r="BT299" i="26"/>
  <c r="ET299" i="26"/>
  <c r="AN299" i="26"/>
  <c r="AP299" i="26"/>
  <c r="AL299" i="26"/>
  <c r="CH299" i="26"/>
  <c r="AJ299" i="26"/>
  <c r="M299" i="26"/>
  <c r="V299" i="26"/>
  <c r="EP299" i="26"/>
  <c r="CN299" i="26"/>
  <c r="BX299" i="26"/>
  <c r="X299" i="26"/>
  <c r="J299" i="26"/>
  <c r="J300" i="26" s="1"/>
  <c r="L299" i="26"/>
  <c r="O299" i="26"/>
  <c r="BV299" i="26"/>
  <c r="DV299" i="26"/>
  <c r="CE299" i="26"/>
  <c r="N299" i="26"/>
  <c r="BL299" i="26"/>
  <c r="CC299" i="26"/>
  <c r="CA299" i="26"/>
  <c r="EH299" i="26"/>
  <c r="EQ299" i="26"/>
  <c r="DD299" i="26"/>
  <c r="BZ299" i="26"/>
  <c r="EF299" i="26"/>
  <c r="AT299" i="26"/>
  <c r="CL299" i="26"/>
  <c r="EJ299" i="26"/>
  <c r="CY299" i="26"/>
  <c r="ES299" i="26"/>
  <c r="AE299" i="26"/>
  <c r="EZ299" i="26"/>
  <c r="ER299" i="26"/>
  <c r="CG299" i="26"/>
  <c r="EX299" i="26"/>
  <c r="P299" i="26"/>
  <c r="AH299" i="26"/>
  <c r="AW299" i="26"/>
  <c r="CP299" i="26"/>
  <c r="AO299" i="26"/>
  <c r="AY299" i="26"/>
  <c r="EA299" i="26"/>
  <c r="BH299" i="26"/>
  <c r="AZ299" i="26"/>
  <c r="EW299" i="26"/>
  <c r="AF299" i="26"/>
  <c r="EN299" i="26"/>
  <c r="CV299" i="26"/>
  <c r="BA299" i="26"/>
  <c r="EB299" i="26"/>
  <c r="AD299" i="26"/>
  <c r="CB299" i="26"/>
  <c r="EG299" i="26"/>
  <c r="CF299" i="26"/>
  <c r="AQ299" i="26"/>
  <c r="DB299" i="26"/>
  <c r="ED299" i="26"/>
  <c r="DT299" i="26"/>
  <c r="BJ299" i="26"/>
  <c r="DE299" i="26"/>
  <c r="BQ299" i="26"/>
  <c r="AV299" i="26"/>
  <c r="AC299" i="26"/>
  <c r="Y299" i="26"/>
  <c r="CR299" i="26"/>
  <c r="EV299" i="26"/>
  <c r="EU299" i="26"/>
  <c r="S299" i="26"/>
  <c r="R299" i="26"/>
  <c r="CK299" i="26"/>
  <c r="CJ299" i="26"/>
  <c r="CI299" i="26"/>
  <c r="DH299" i="26"/>
  <c r="AI299" i="26"/>
  <c r="W299" i="26"/>
  <c r="CU299" i="26"/>
  <c r="EL299" i="26"/>
  <c r="EK299" i="26"/>
  <c r="CO299" i="26"/>
  <c r="CM299" i="26"/>
  <c r="DN299" i="26"/>
  <c r="BF299" i="26"/>
  <c r="DR299" i="26"/>
  <c r="DQ299" i="26"/>
  <c r="DL299" i="26"/>
  <c r="BK299" i="26"/>
  <c r="EC299" i="26"/>
  <c r="BW299" i="26"/>
  <c r="DC299" i="26"/>
  <c r="DS299" i="26"/>
  <c r="AS299" i="26"/>
  <c r="CW299" i="26"/>
  <c r="AK299" i="26"/>
  <c r="EO299" i="26"/>
  <c r="DU299" i="26"/>
  <c r="BY299" i="26"/>
  <c r="CX299" i="26"/>
  <c r="CS299" i="26"/>
  <c r="CT299" i="26"/>
  <c r="T299" i="26"/>
  <c r="DG299" i="26"/>
  <c r="DF299" i="26"/>
  <c r="BI299" i="26"/>
  <c r="BU299" i="26"/>
  <c r="DZ299" i="26"/>
  <c r="AG299" i="26"/>
  <c r="FA299" i="26"/>
  <c r="AX299" i="26"/>
  <c r="AU299" i="26"/>
  <c r="BC299" i="26"/>
  <c r="BB299" i="26"/>
  <c r="AR299" i="26"/>
  <c r="DP299" i="26"/>
  <c r="BM299" i="26"/>
  <c r="CQ299" i="26"/>
  <c r="CZ299" i="26"/>
  <c r="DA299" i="26"/>
  <c r="AA299" i="26"/>
  <c r="Z299" i="26"/>
  <c r="DJ299" i="26"/>
  <c r="U299" i="26"/>
  <c r="AM299" i="26"/>
  <c r="EE299" i="26"/>
  <c r="AB299" i="26"/>
  <c r="EY299" i="26"/>
  <c r="BD299" i="26"/>
  <c r="CD299" i="26"/>
  <c r="BO299" i="26"/>
  <c r="BS299" i="26"/>
  <c r="EM299" i="26"/>
  <c r="DW299" i="26"/>
  <c r="H450" i="26"/>
  <c r="G448" i="26"/>
  <c r="K300" i="26" l="1"/>
  <c r="BO300" i="26"/>
  <c r="BF300" i="26"/>
  <c r="DN300" i="26"/>
  <c r="BQ300" i="26"/>
  <c r="FD298" i="26"/>
  <c r="FC299" i="26" s="1"/>
  <c r="DL300" i="26"/>
  <c r="FB299" i="26"/>
  <c r="FA300" i="26" s="1"/>
  <c r="AO300" i="26"/>
  <c r="DJ300" i="26"/>
  <c r="BS300" i="26"/>
  <c r="BY300" i="26"/>
  <c r="AM300" i="26"/>
  <c r="W300" i="26"/>
  <c r="CD300" i="26"/>
  <c r="L300" i="26"/>
  <c r="K301" i="26" s="1"/>
  <c r="AK300" i="26"/>
  <c r="BW300" i="26"/>
  <c r="BU300" i="26"/>
  <c r="DW300" i="26"/>
  <c r="CM300" i="26"/>
  <c r="ES300" i="26"/>
  <c r="N300" i="26"/>
  <c r="EO300" i="26"/>
  <c r="M300" i="26"/>
  <c r="Y300" i="26"/>
  <c r="BM300" i="26"/>
  <c r="P300" i="26"/>
  <c r="EY300" i="26"/>
  <c r="CB300" i="26"/>
  <c r="EG300" i="26"/>
  <c r="EI300" i="26"/>
  <c r="EQ300" i="26"/>
  <c r="DU300" i="26"/>
  <c r="AC300" i="26"/>
  <c r="AX300" i="26"/>
  <c r="O300" i="26"/>
  <c r="CG300" i="26"/>
  <c r="CO300" i="26"/>
  <c r="CF300" i="26"/>
  <c r="Q300" i="26"/>
  <c r="AP300" i="26"/>
  <c r="DZ300" i="26"/>
  <c r="DP300" i="26"/>
  <c r="ER300" i="26"/>
  <c r="EE300" i="26"/>
  <c r="BX300" i="26"/>
  <c r="AI300" i="26"/>
  <c r="BH300" i="26"/>
  <c r="AG300" i="26"/>
  <c r="EW300" i="26"/>
  <c r="AE300" i="26"/>
  <c r="AD300" i="26"/>
  <c r="AZ300" i="26"/>
  <c r="EC300" i="26"/>
  <c r="BK300" i="26"/>
  <c r="AR300" i="26"/>
  <c r="AH300" i="26"/>
  <c r="CN300" i="26"/>
  <c r="DD300" i="26"/>
  <c r="EH300" i="26"/>
  <c r="BZ300" i="26"/>
  <c r="CA300" i="26"/>
  <c r="U300" i="26"/>
  <c r="R300" i="26"/>
  <c r="AU300" i="26"/>
  <c r="CS300" i="26"/>
  <c r="X300" i="26"/>
  <c r="DR300" i="26"/>
  <c r="AW300" i="26"/>
  <c r="BI300" i="26"/>
  <c r="DX300" i="26"/>
  <c r="BD300" i="26"/>
  <c r="DF300" i="26"/>
  <c r="CZ300" i="26"/>
  <c r="CK300" i="26"/>
  <c r="BG300" i="26"/>
  <c r="EN300" i="26"/>
  <c r="BE300" i="26"/>
  <c r="EX300" i="26"/>
  <c r="CU300" i="26"/>
  <c r="DE300" i="26"/>
  <c r="DM300" i="26"/>
  <c r="AA300" i="26"/>
  <c r="CX300" i="26"/>
  <c r="DK300" i="26"/>
  <c r="AV300" i="26"/>
  <c r="CJ300" i="26"/>
  <c r="EK300" i="26"/>
  <c r="EJ300" i="26"/>
  <c r="BT300" i="26"/>
  <c r="DY300" i="26"/>
  <c r="AT300" i="26"/>
  <c r="AQ300" i="26"/>
  <c r="AN300" i="26"/>
  <c r="AN301" i="26" s="1"/>
  <c r="EM300" i="26"/>
  <c r="EL300" i="26"/>
  <c r="CY300" i="26"/>
  <c r="BL300" i="26"/>
  <c r="V300" i="26"/>
  <c r="Z300" i="26"/>
  <c r="EP300" i="26"/>
  <c r="AY300" i="26"/>
  <c r="S300" i="26"/>
  <c r="CE300" i="26"/>
  <c r="BB300" i="26"/>
  <c r="AJ300" i="26"/>
  <c r="CW300" i="26"/>
  <c r="DQ300" i="26"/>
  <c r="BJ300" i="26"/>
  <c r="AL300" i="26"/>
  <c r="BC300" i="26"/>
  <c r="DO300" i="26"/>
  <c r="EU300" i="26"/>
  <c r="ET300" i="26"/>
  <c r="EF300" i="26"/>
  <c r="AS300" i="26"/>
  <c r="EV300" i="26"/>
  <c r="EA300" i="26"/>
  <c r="DV300" i="26"/>
  <c r="ED300" i="26"/>
  <c r="CR300" i="26"/>
  <c r="AB300" i="26"/>
  <c r="DA300" i="26"/>
  <c r="DT300" i="26"/>
  <c r="DG300" i="26"/>
  <c r="CV300" i="26"/>
  <c r="CC300" i="26"/>
  <c r="J301" i="26"/>
  <c r="BP300" i="26"/>
  <c r="BR300" i="26"/>
  <c r="CQ300" i="26"/>
  <c r="CP300" i="26"/>
  <c r="T300" i="26"/>
  <c r="EZ300" i="26"/>
  <c r="DS300" i="26"/>
  <c r="AF300" i="26"/>
  <c r="DI300" i="26"/>
  <c r="DC300" i="26"/>
  <c r="DB300" i="26"/>
  <c r="EB300" i="26"/>
  <c r="BV300" i="26"/>
  <c r="BN300" i="26"/>
  <c r="CT300" i="26"/>
  <c r="DH300" i="26"/>
  <c r="BA300" i="26"/>
  <c r="CI300" i="26"/>
  <c r="CH300" i="26"/>
  <c r="CL300" i="26"/>
  <c r="H451" i="26"/>
  <c r="G449" i="26"/>
  <c r="DM301" i="26" l="1"/>
  <c r="BP301" i="26"/>
  <c r="BV301" i="26"/>
  <c r="L301" i="26"/>
  <c r="K302" i="26" s="1"/>
  <c r="DK301" i="26"/>
  <c r="FB300" i="26"/>
  <c r="FD299" i="26"/>
  <c r="FC300" i="26" s="1"/>
  <c r="M301" i="26"/>
  <c r="L302" i="26" s="1"/>
  <c r="BN301" i="26"/>
  <c r="N301" i="26"/>
  <c r="X301" i="26"/>
  <c r="BX301" i="26"/>
  <c r="BT301" i="26"/>
  <c r="J302" i="26"/>
  <c r="CL301" i="26"/>
  <c r="DV301" i="26"/>
  <c r="EH301" i="26"/>
  <c r="EP301" i="26"/>
  <c r="CT301" i="26"/>
  <c r="O301" i="26"/>
  <c r="CE301" i="26"/>
  <c r="CG301" i="26"/>
  <c r="P301" i="26"/>
  <c r="BL301" i="26"/>
  <c r="ER301" i="26"/>
  <c r="DO301" i="26"/>
  <c r="DQ301" i="26"/>
  <c r="CN301" i="26"/>
  <c r="DZ301" i="26"/>
  <c r="EF301" i="26"/>
  <c r="CO301" i="26"/>
  <c r="AB301" i="26"/>
  <c r="BY301" i="26"/>
  <c r="EX301" i="26"/>
  <c r="DS301" i="26"/>
  <c r="AF301" i="26"/>
  <c r="CA301" i="26"/>
  <c r="AJ301" i="26"/>
  <c r="Q301" i="26"/>
  <c r="EZ301" i="26"/>
  <c r="AD301" i="26"/>
  <c r="BJ301" i="26"/>
  <c r="ED301" i="26"/>
  <c r="R301" i="26"/>
  <c r="AS301" i="26"/>
  <c r="AY301" i="26"/>
  <c r="AH301" i="26"/>
  <c r="T301" i="26"/>
  <c r="CZ301" i="26"/>
  <c r="CR301" i="26"/>
  <c r="BE301" i="26"/>
  <c r="AX301" i="26"/>
  <c r="AK301" i="26"/>
  <c r="AV301" i="26"/>
  <c r="DY301" i="26"/>
  <c r="BF301" i="26"/>
  <c r="V301" i="26"/>
  <c r="EG301" i="26"/>
  <c r="BH301" i="26"/>
  <c r="BZ301" i="26"/>
  <c r="DX301" i="26"/>
  <c r="BG301" i="26"/>
  <c r="DF301" i="26"/>
  <c r="AC301" i="26"/>
  <c r="DB301" i="26"/>
  <c r="DI301" i="26"/>
  <c r="DN301" i="26"/>
  <c r="EB301" i="26"/>
  <c r="CI301" i="26"/>
  <c r="AO301" i="26"/>
  <c r="CY301" i="26"/>
  <c r="CX301" i="26"/>
  <c r="EL301" i="26"/>
  <c r="DE301" i="26"/>
  <c r="DW301" i="26"/>
  <c r="CV301" i="26"/>
  <c r="AI301" i="26"/>
  <c r="FA301" i="26"/>
  <c r="AU301" i="26"/>
  <c r="W301" i="26"/>
  <c r="BI301" i="26"/>
  <c r="AE301" i="26"/>
  <c r="Z301" i="26"/>
  <c r="DU301" i="26"/>
  <c r="CF301" i="26"/>
  <c r="CQ301" i="26"/>
  <c r="DC301" i="26"/>
  <c r="BR301" i="26"/>
  <c r="BQ301" i="26"/>
  <c r="EU301" i="26"/>
  <c r="BO301" i="26"/>
  <c r="BO302" i="26" s="1"/>
  <c r="DH301" i="26"/>
  <c r="DD301" i="26"/>
  <c r="EM301" i="26"/>
  <c r="BK301" i="26"/>
  <c r="ET301" i="26"/>
  <c r="ES301" i="26"/>
  <c r="BM301" i="26"/>
  <c r="CW301" i="26"/>
  <c r="CJ301" i="26"/>
  <c r="CU301" i="26"/>
  <c r="AQ301" i="26"/>
  <c r="AP301" i="26"/>
  <c r="EA301" i="26"/>
  <c r="BU301" i="26"/>
  <c r="AT301" i="26"/>
  <c r="BW301" i="26"/>
  <c r="AM301" i="26"/>
  <c r="EE301" i="26"/>
  <c r="BB301" i="26"/>
  <c r="AR301" i="26"/>
  <c r="AL301" i="26"/>
  <c r="CC301" i="26"/>
  <c r="CB301" i="26"/>
  <c r="EY301" i="26"/>
  <c r="DR301" i="26"/>
  <c r="AA301" i="26"/>
  <c r="DJ301" i="26"/>
  <c r="U301" i="26"/>
  <c r="CS301" i="26"/>
  <c r="EV301" i="26"/>
  <c r="AG301" i="26"/>
  <c r="EQ301" i="26"/>
  <c r="DG301" i="26"/>
  <c r="BS301" i="26"/>
  <c r="DP301" i="26"/>
  <c r="DP302" i="26" s="1"/>
  <c r="DT301" i="26"/>
  <c r="AW301" i="26"/>
  <c r="S301" i="26"/>
  <c r="DL301" i="26"/>
  <c r="CK301" i="26"/>
  <c r="DA301" i="26"/>
  <c r="EW301" i="26"/>
  <c r="BC301" i="26"/>
  <c r="EO301" i="26"/>
  <c r="EJ301" i="26"/>
  <c r="EI301" i="26"/>
  <c r="BA301" i="26"/>
  <c r="AZ301" i="26"/>
  <c r="EN301" i="26"/>
  <c r="EK301" i="26"/>
  <c r="Y301" i="26"/>
  <c r="CH301" i="26"/>
  <c r="CM301" i="26"/>
  <c r="CP301" i="26"/>
  <c r="CD301" i="26"/>
  <c r="BD301" i="26"/>
  <c r="EC301" i="26"/>
  <c r="H452" i="26"/>
  <c r="G450" i="26"/>
  <c r="M302" i="26" l="1"/>
  <c r="DL302" i="26"/>
  <c r="FD300" i="26"/>
  <c r="FC301" i="26" s="1"/>
  <c r="FB301" i="26"/>
  <c r="CM302" i="26"/>
  <c r="BU302" i="26"/>
  <c r="CF302" i="26"/>
  <c r="O302" i="26"/>
  <c r="CH302" i="26"/>
  <c r="DU302" i="26"/>
  <c r="EQ302" i="26"/>
  <c r="N302" i="26"/>
  <c r="BM302" i="26"/>
  <c r="DN302" i="26"/>
  <c r="EG302" i="26"/>
  <c r="AE302" i="26"/>
  <c r="CS302" i="26"/>
  <c r="DR302" i="26"/>
  <c r="Q302" i="26"/>
  <c r="AW302" i="26"/>
  <c r="P302" i="26"/>
  <c r="BK302" i="26"/>
  <c r="BZ302" i="26"/>
  <c r="FA302" i="26"/>
  <c r="BG302" i="26"/>
  <c r="AG302" i="26"/>
  <c r="AI302" i="26"/>
  <c r="S302" i="26"/>
  <c r="EE302" i="26"/>
  <c r="AC302" i="26"/>
  <c r="BE302" i="26"/>
  <c r="DA302" i="26"/>
  <c r="AL302" i="26"/>
  <c r="EF302" i="26"/>
  <c r="EC302" i="26"/>
  <c r="DJ302" i="26"/>
  <c r="CP302" i="26"/>
  <c r="CY302" i="26"/>
  <c r="AD302" i="26"/>
  <c r="DY302" i="26"/>
  <c r="EP302" i="26"/>
  <c r="U302" i="26"/>
  <c r="BQ302" i="26"/>
  <c r="DW302" i="26"/>
  <c r="AZ302" i="26"/>
  <c r="BY302" i="26"/>
  <c r="CU302" i="26"/>
  <c r="CW302" i="26"/>
  <c r="BS302" i="26"/>
  <c r="AJ302" i="26"/>
  <c r="EA302" i="26"/>
  <c r="DX302" i="26"/>
  <c r="BF302" i="26"/>
  <c r="W302" i="26"/>
  <c r="DG302" i="26"/>
  <c r="BH302" i="26"/>
  <c r="AA302" i="26"/>
  <c r="BN302" i="26"/>
  <c r="AO302" i="26"/>
  <c r="BL302" i="26"/>
  <c r="EO302" i="26"/>
  <c r="BI302" i="26"/>
  <c r="CD302" i="26"/>
  <c r="Y302" i="26"/>
  <c r="CZ302" i="26"/>
  <c r="AN302" i="26"/>
  <c r="ES302" i="26"/>
  <c r="DV302" i="26"/>
  <c r="L303" i="26"/>
  <c r="AT302" i="26"/>
  <c r="BJ302" i="26"/>
  <c r="CT302" i="26"/>
  <c r="EM302" i="26"/>
  <c r="AQ302" i="26"/>
  <c r="EI302" i="26"/>
  <c r="DF302" i="26"/>
  <c r="BC302" i="26"/>
  <c r="CR302" i="26"/>
  <c r="CJ302" i="26"/>
  <c r="EU302" i="26"/>
  <c r="AB302" i="26"/>
  <c r="X302" i="26"/>
  <c r="EK302" i="26"/>
  <c r="EB302" i="26"/>
  <c r="BA302" i="26"/>
  <c r="CB302" i="26"/>
  <c r="V302" i="26"/>
  <c r="AX302" i="26"/>
  <c r="AF302" i="26"/>
  <c r="CE302" i="26"/>
  <c r="R302" i="26"/>
  <c r="CL302" i="26"/>
  <c r="EJ302" i="26"/>
  <c r="T302" i="26"/>
  <c r="DO302" i="26"/>
  <c r="BR302" i="26"/>
  <c r="CI302" i="26"/>
  <c r="EV302" i="26"/>
  <c r="CN302" i="26"/>
  <c r="DB302" i="26"/>
  <c r="DC302" i="26"/>
  <c r="AY302" i="26"/>
  <c r="ED302" i="26"/>
  <c r="CV302" i="26"/>
  <c r="Z302" i="26"/>
  <c r="BV302" i="26"/>
  <c r="DD302" i="26"/>
  <c r="DE302" i="26"/>
  <c r="CO302" i="26"/>
  <c r="K303" i="26"/>
  <c r="CQ302" i="26"/>
  <c r="EY302" i="26"/>
  <c r="EX302" i="26"/>
  <c r="DS302" i="26"/>
  <c r="DK302" i="26"/>
  <c r="EN302" i="26"/>
  <c r="EW302" i="26"/>
  <c r="BT302" i="26"/>
  <c r="DT302" i="26"/>
  <c r="AR302" i="26"/>
  <c r="BP302" i="26"/>
  <c r="DZ302" i="26"/>
  <c r="CA302" i="26"/>
  <c r="DI302" i="26"/>
  <c r="BB302" i="26"/>
  <c r="AV302" i="26"/>
  <c r="AP302" i="26"/>
  <c r="ET302" i="26"/>
  <c r="EH302" i="26"/>
  <c r="AK302" i="26"/>
  <c r="DH302" i="26"/>
  <c r="J303" i="26"/>
  <c r="CC302" i="26"/>
  <c r="EL302" i="26"/>
  <c r="AS302" i="26"/>
  <c r="AM302" i="26"/>
  <c r="CX302" i="26"/>
  <c r="ER302" i="26"/>
  <c r="AH302" i="26"/>
  <c r="DM302" i="26"/>
  <c r="BD302" i="26"/>
  <c r="CK302" i="26"/>
  <c r="EZ302" i="26"/>
  <c r="BW302" i="26"/>
  <c r="BX302" i="26"/>
  <c r="AU302" i="26"/>
  <c r="DQ302" i="26"/>
  <c r="CG302" i="26"/>
  <c r="H453" i="26"/>
  <c r="G451" i="26"/>
  <c r="N303" i="26" l="1"/>
  <c r="DM303" i="26"/>
  <c r="O303" i="26"/>
  <c r="M303" i="26"/>
  <c r="BN303" i="26"/>
  <c r="CG303" i="26"/>
  <c r="FB302" i="26"/>
  <c r="FD301" i="26"/>
  <c r="FC302" i="26" s="1"/>
  <c r="P303" i="26"/>
  <c r="O304" i="26" s="1"/>
  <c r="DQ303" i="26"/>
  <c r="CX303" i="26"/>
  <c r="BL303" i="26"/>
  <c r="ER303" i="26"/>
  <c r="ED303" i="26"/>
  <c r="CV303" i="26"/>
  <c r="EF303" i="26"/>
  <c r="AK303" i="26"/>
  <c r="EB303" i="26"/>
  <c r="BF303" i="26"/>
  <c r="AD303" i="26"/>
  <c r="DK303" i="26"/>
  <c r="BT303" i="26"/>
  <c r="DZ303" i="26"/>
  <c r="DX303" i="26"/>
  <c r="CZ303" i="26"/>
  <c r="BK303" i="26"/>
  <c r="EP303" i="26"/>
  <c r="DG303" i="26"/>
  <c r="T303" i="26"/>
  <c r="BH303" i="26"/>
  <c r="AP303" i="26"/>
  <c r="AM303" i="26"/>
  <c r="EH303" i="26"/>
  <c r="DW303" i="26"/>
  <c r="BR303" i="26"/>
  <c r="EZ303" i="26"/>
  <c r="V303" i="26"/>
  <c r="CT303" i="26"/>
  <c r="BG303" i="26"/>
  <c r="EN303" i="26"/>
  <c r="AW303" i="26"/>
  <c r="BM303" i="26"/>
  <c r="DV303" i="26"/>
  <c r="EE303" i="26"/>
  <c r="AB303" i="26"/>
  <c r="CM303" i="26"/>
  <c r="BJ303" i="26"/>
  <c r="DT303" i="26"/>
  <c r="Z303" i="26"/>
  <c r="CE303" i="26"/>
  <c r="CK303" i="26"/>
  <c r="CC303" i="26"/>
  <c r="BB303" i="26"/>
  <c r="CA303" i="26"/>
  <c r="BD303" i="26"/>
  <c r="CS303" i="26"/>
  <c r="CI303" i="26"/>
  <c r="X303" i="26"/>
  <c r="U303" i="26"/>
  <c r="AC303" i="26"/>
  <c r="AJ303" i="26"/>
  <c r="AA303" i="26"/>
  <c r="BU303" i="26"/>
  <c r="EL303" i="26"/>
  <c r="DF303" i="26"/>
  <c r="J304" i="26"/>
  <c r="BE303" i="26"/>
  <c r="AU303" i="26"/>
  <c r="BI303" i="26"/>
  <c r="CU303" i="26"/>
  <c r="EC303" i="26"/>
  <c r="CO303" i="26"/>
  <c r="DE303" i="26"/>
  <c r="AG303" i="26"/>
  <c r="AO303" i="26"/>
  <c r="BQ303" i="26"/>
  <c r="DH303" i="26"/>
  <c r="EJ303" i="26"/>
  <c r="DL303" i="26"/>
  <c r="EW303" i="26"/>
  <c r="W303" i="26"/>
  <c r="EO303" i="26"/>
  <c r="AX303" i="26"/>
  <c r="DC303" i="26"/>
  <c r="AS303" i="26"/>
  <c r="BS303" i="26"/>
  <c r="CQ303" i="26"/>
  <c r="EU303" i="26"/>
  <c r="ET303" i="26"/>
  <c r="K304" i="26"/>
  <c r="CH303" i="26"/>
  <c r="CD303" i="26"/>
  <c r="DN303" i="26"/>
  <c r="DO303" i="26"/>
  <c r="N304" i="26"/>
  <c r="BO303" i="26"/>
  <c r="AR303" i="26"/>
  <c r="DP303" i="26"/>
  <c r="DB303" i="26"/>
  <c r="BP303" i="26"/>
  <c r="CL303" i="26"/>
  <c r="FA303" i="26"/>
  <c r="L304" i="26"/>
  <c r="CN303" i="26"/>
  <c r="CR303" i="26"/>
  <c r="BX303" i="26"/>
  <c r="BY303" i="26"/>
  <c r="DR303" i="26"/>
  <c r="EM303" i="26"/>
  <c r="BZ303" i="26"/>
  <c r="DD303" i="26"/>
  <c r="EV303" i="26"/>
  <c r="R303" i="26"/>
  <c r="Q303" i="26"/>
  <c r="CB303" i="26"/>
  <c r="BW303" i="26"/>
  <c r="EG303" i="26"/>
  <c r="AL303" i="26"/>
  <c r="EQ303" i="26"/>
  <c r="AQ303" i="26"/>
  <c r="ES303" i="26"/>
  <c r="DS303" i="26"/>
  <c r="BV303" i="26"/>
  <c r="S303" i="26"/>
  <c r="DY303" i="26"/>
  <c r="AV303" i="26"/>
  <c r="BC303" i="26"/>
  <c r="EI303" i="26"/>
  <c r="BA303" i="26"/>
  <c r="EK303" i="26"/>
  <c r="AT303" i="26"/>
  <c r="AZ303" i="26"/>
  <c r="CP303" i="26"/>
  <c r="DI303" i="26"/>
  <c r="EA303" i="26"/>
  <c r="CJ303" i="26"/>
  <c r="CY303" i="26"/>
  <c r="EX303" i="26"/>
  <c r="AY303" i="26"/>
  <c r="CF303" i="26"/>
  <c r="AF303" i="26"/>
  <c r="AE303" i="26"/>
  <c r="AN303" i="26"/>
  <c r="AH303" i="26"/>
  <c r="AI303" i="26"/>
  <c r="DJ303" i="26"/>
  <c r="DA303" i="26"/>
  <c r="EY303" i="26"/>
  <c r="Y303" i="26"/>
  <c r="CW303" i="26"/>
  <c r="DU303" i="26"/>
  <c r="H454" i="26"/>
  <c r="G452" i="26"/>
  <c r="M304" i="26" l="1"/>
  <c r="FD302" i="26"/>
  <c r="FC303" i="26" s="1"/>
  <c r="FB303" i="26"/>
  <c r="EE304" i="26"/>
  <c r="BM304" i="26"/>
  <c r="CW304" i="26"/>
  <c r="EC304" i="26"/>
  <c r="DL304" i="26"/>
  <c r="DY304" i="26"/>
  <c r="CY304" i="26"/>
  <c r="BL304" i="26"/>
  <c r="EA304" i="26"/>
  <c r="AC304" i="26"/>
  <c r="BK304" i="26"/>
  <c r="AN304" i="26"/>
  <c r="AL304" i="26"/>
  <c r="CB304" i="26"/>
  <c r="BS304" i="26"/>
  <c r="BG304" i="26"/>
  <c r="CU304" i="26"/>
  <c r="EO304" i="26"/>
  <c r="BC304" i="26"/>
  <c r="DW304" i="26"/>
  <c r="ED304" i="26"/>
  <c r="CT304" i="26"/>
  <c r="AV304" i="26"/>
  <c r="DU304" i="26"/>
  <c r="U304" i="26"/>
  <c r="BR304" i="26"/>
  <c r="DJ304" i="26"/>
  <c r="CJ304" i="26"/>
  <c r="DG304" i="26"/>
  <c r="AA304" i="26"/>
  <c r="W304" i="26"/>
  <c r="BI304" i="26"/>
  <c r="CF304" i="26"/>
  <c r="EV304" i="26"/>
  <c r="BH304" i="26"/>
  <c r="CL304" i="26"/>
  <c r="BJ304" i="26"/>
  <c r="DD304" i="26"/>
  <c r="CD304" i="26"/>
  <c r="CP304" i="26"/>
  <c r="CN304" i="26"/>
  <c r="CH304" i="26"/>
  <c r="DM304" i="26"/>
  <c r="EK304" i="26"/>
  <c r="BE304" i="26"/>
  <c r="EX304" i="26"/>
  <c r="AB304" i="26"/>
  <c r="EM304" i="26"/>
  <c r="DF304" i="26"/>
  <c r="DQ304" i="26"/>
  <c r="AI304" i="26"/>
  <c r="EI304" i="26"/>
  <c r="AT304" i="26"/>
  <c r="BF304" i="26"/>
  <c r="AF304" i="26"/>
  <c r="BB304" i="26"/>
  <c r="Q304" i="26"/>
  <c r="FA304" i="26"/>
  <c r="AP304" i="26"/>
  <c r="DH304" i="26"/>
  <c r="BY304" i="26"/>
  <c r="M305" i="26"/>
  <c r="ER304" i="26"/>
  <c r="CR304" i="26"/>
  <c r="BW304" i="26"/>
  <c r="BT304" i="26"/>
  <c r="AM304" i="26"/>
  <c r="K305" i="26"/>
  <c r="CM304" i="26"/>
  <c r="S304" i="26"/>
  <c r="V304" i="26"/>
  <c r="DE304" i="26"/>
  <c r="AY304" i="26"/>
  <c r="DK304" i="26"/>
  <c r="CS304" i="26"/>
  <c r="CC304" i="26"/>
  <c r="BD304" i="26"/>
  <c r="DO304" i="26"/>
  <c r="CI304" i="26"/>
  <c r="J305" i="26"/>
  <c r="DS304" i="26"/>
  <c r="AU304" i="26"/>
  <c r="ES304" i="26"/>
  <c r="AQ304" i="26"/>
  <c r="EZ304" i="26"/>
  <c r="AS304" i="26"/>
  <c r="DV304" i="26"/>
  <c r="AZ304" i="26"/>
  <c r="P304" i="26"/>
  <c r="EG304" i="26"/>
  <c r="EF304" i="26"/>
  <c r="AX304" i="26"/>
  <c r="BO304" i="26"/>
  <c r="BN304" i="26"/>
  <c r="CV304" i="26"/>
  <c r="CE304" i="26"/>
  <c r="CK304" i="26"/>
  <c r="EW304" i="26"/>
  <c r="T304" i="26"/>
  <c r="DC304" i="26"/>
  <c r="ET304" i="26"/>
  <c r="EY304" i="26"/>
  <c r="DX304" i="26"/>
  <c r="BV304" i="26"/>
  <c r="DR304" i="26"/>
  <c r="BU304" i="26"/>
  <c r="EU304" i="26"/>
  <c r="DT304" i="26"/>
  <c r="EB304" i="26"/>
  <c r="EL304" i="26"/>
  <c r="Y304" i="26"/>
  <c r="X304" i="26"/>
  <c r="DA304" i="26"/>
  <c r="CZ304" i="26"/>
  <c r="AK304" i="26"/>
  <c r="R304" i="26"/>
  <c r="BX304" i="26"/>
  <c r="AJ304" i="26"/>
  <c r="CQ304" i="26"/>
  <c r="N305" i="26"/>
  <c r="CG304" i="26"/>
  <c r="EQ304" i="26"/>
  <c r="EP304" i="26"/>
  <c r="BA304" i="26"/>
  <c r="CX304" i="26"/>
  <c r="BP304" i="26"/>
  <c r="AW304" i="26"/>
  <c r="EN304" i="26"/>
  <c r="EJ304" i="26"/>
  <c r="DN304" i="26"/>
  <c r="AH304" i="26"/>
  <c r="Z304" i="26"/>
  <c r="CO304" i="26"/>
  <c r="DB304" i="26"/>
  <c r="BQ304" i="26"/>
  <c r="ED305" i="26"/>
  <c r="AO304" i="26"/>
  <c r="BZ304" i="26"/>
  <c r="DP304" i="26"/>
  <c r="AG304" i="26"/>
  <c r="AE304" i="26"/>
  <c r="AD304" i="26"/>
  <c r="DI304" i="26"/>
  <c r="EH304" i="26"/>
  <c r="L305" i="26"/>
  <c r="AR304" i="26"/>
  <c r="DZ304" i="26"/>
  <c r="CA304" i="26"/>
  <c r="H455" i="26"/>
  <c r="G453" i="26"/>
  <c r="EN305" i="26" l="1"/>
  <c r="BL305" i="26"/>
  <c r="AM305" i="26"/>
  <c r="CE305" i="26"/>
  <c r="FB304" i="26"/>
  <c r="DZ305" i="26"/>
  <c r="DK305" i="26"/>
  <c r="CX305" i="26"/>
  <c r="EB305" i="26"/>
  <c r="FD303" i="26"/>
  <c r="FC304" i="26" s="1"/>
  <c r="DX305" i="26"/>
  <c r="CT305" i="26"/>
  <c r="R305" i="26"/>
  <c r="CO305" i="26"/>
  <c r="AO305" i="26"/>
  <c r="AB305" i="26"/>
  <c r="BS305" i="26"/>
  <c r="BH305" i="26"/>
  <c r="BI305" i="26"/>
  <c r="DP305" i="26"/>
  <c r="BG305" i="26"/>
  <c r="BJ305" i="26"/>
  <c r="CM305" i="26"/>
  <c r="CK305" i="26"/>
  <c r="EH305" i="26"/>
  <c r="BK305" i="26"/>
  <c r="V305" i="26"/>
  <c r="AU305" i="26"/>
  <c r="DN305" i="26"/>
  <c r="J306" i="26"/>
  <c r="AR305" i="26"/>
  <c r="CG305" i="26"/>
  <c r="DL305" i="26"/>
  <c r="EJ305" i="26"/>
  <c r="DI305" i="26"/>
  <c r="EL305" i="26"/>
  <c r="DR305" i="26"/>
  <c r="CC305" i="26"/>
  <c r="EW305" i="26"/>
  <c r="L306" i="26"/>
  <c r="CI305" i="26"/>
  <c r="P305" i="26"/>
  <c r="BD305" i="26"/>
  <c r="BX305" i="26"/>
  <c r="BC305" i="26"/>
  <c r="DE305" i="26"/>
  <c r="O305" i="26"/>
  <c r="BF305" i="26"/>
  <c r="CS305" i="26"/>
  <c r="DD305" i="26"/>
  <c r="DG305" i="26"/>
  <c r="AF305" i="26"/>
  <c r="DF305" i="26"/>
  <c r="DB305" i="26"/>
  <c r="BA305" i="26"/>
  <c r="BQ305" i="26"/>
  <c r="CD305" i="26"/>
  <c r="EY305" i="26"/>
  <c r="EC305" i="26"/>
  <c r="AG305" i="26"/>
  <c r="CN305" i="26"/>
  <c r="AW305" i="26"/>
  <c r="T305" i="26"/>
  <c r="BZ305" i="26"/>
  <c r="AT305" i="26"/>
  <c r="BE305" i="26"/>
  <c r="EU305" i="26"/>
  <c r="AY305" i="26"/>
  <c r="AV305" i="26"/>
  <c r="BU305" i="26"/>
  <c r="AK305" i="26"/>
  <c r="CZ305" i="26"/>
  <c r="EK305" i="26"/>
  <c r="Y305" i="26"/>
  <c r="CA305" i="26"/>
  <c r="EA305" i="26"/>
  <c r="EA306" i="26" s="1"/>
  <c r="CH305" i="26"/>
  <c r="EQ305" i="26"/>
  <c r="DT305" i="26"/>
  <c r="EP305" i="26"/>
  <c r="EO305" i="26"/>
  <c r="EF305" i="26"/>
  <c r="EE305" i="26"/>
  <c r="EG305" i="26"/>
  <c r="AN305" i="26"/>
  <c r="DA305" i="26"/>
  <c r="S305" i="26"/>
  <c r="DW305" i="26"/>
  <c r="DV305" i="26"/>
  <c r="X305" i="26"/>
  <c r="W305" i="26"/>
  <c r="CB305" i="26"/>
  <c r="CL305" i="26"/>
  <c r="EV305" i="26"/>
  <c r="M306" i="26"/>
  <c r="EI305" i="26"/>
  <c r="AQ305" i="26"/>
  <c r="BV305" i="26"/>
  <c r="CP305" i="26"/>
  <c r="CQ305" i="26"/>
  <c r="FA305" i="26"/>
  <c r="DJ305" i="26"/>
  <c r="CV305" i="26"/>
  <c r="CU305" i="26"/>
  <c r="AS305" i="26"/>
  <c r="AE305" i="26"/>
  <c r="CF305" i="26"/>
  <c r="CJ305" i="26"/>
  <c r="EM305" i="26"/>
  <c r="AL305" i="26"/>
  <c r="AD305" i="26"/>
  <c r="AC305" i="26"/>
  <c r="DM305" i="26"/>
  <c r="DO305" i="26"/>
  <c r="AJ305" i="26"/>
  <c r="BY305" i="26"/>
  <c r="ET305" i="26"/>
  <c r="CW305" i="26"/>
  <c r="DY305" i="26"/>
  <c r="AP305" i="26"/>
  <c r="Z305" i="26"/>
  <c r="BP305" i="26"/>
  <c r="AA305" i="26"/>
  <c r="DC305" i="26"/>
  <c r="EZ305" i="26"/>
  <c r="BR305" i="26"/>
  <c r="CR305" i="26"/>
  <c r="Q305" i="26"/>
  <c r="K306" i="26"/>
  <c r="DQ305" i="26"/>
  <c r="AH305" i="26"/>
  <c r="DS305" i="26"/>
  <c r="DH305" i="26"/>
  <c r="BN305" i="26"/>
  <c r="BM305" i="26"/>
  <c r="AZ305" i="26"/>
  <c r="BB305" i="26"/>
  <c r="BT305" i="26"/>
  <c r="AI305" i="26"/>
  <c r="ES305" i="26"/>
  <c r="U305" i="26"/>
  <c r="BW305" i="26"/>
  <c r="BO305" i="26"/>
  <c r="EX305" i="26"/>
  <c r="ER305" i="26"/>
  <c r="CY305" i="26"/>
  <c r="AX305" i="26"/>
  <c r="DU305" i="26"/>
  <c r="H456" i="26"/>
  <c r="G454" i="26"/>
  <c r="BJ306" i="26" l="1"/>
  <c r="DJ306" i="26"/>
  <c r="FD304" i="26"/>
  <c r="FC305" i="26" s="1"/>
  <c r="BI306" i="26"/>
  <c r="DY306" i="26"/>
  <c r="FB305" i="26"/>
  <c r="FA306" i="26" s="1"/>
  <c r="CF306" i="26"/>
  <c r="DO306" i="26"/>
  <c r="BH306" i="26"/>
  <c r="BI307" i="26" s="1"/>
  <c r="DC306" i="26"/>
  <c r="AG306" i="26"/>
  <c r="Q306" i="26"/>
  <c r="O306" i="26"/>
  <c r="CL306" i="26"/>
  <c r="BB306" i="26"/>
  <c r="CN306" i="26"/>
  <c r="AS306" i="26"/>
  <c r="N306" i="26"/>
  <c r="M307" i="26" s="1"/>
  <c r="AX306" i="26"/>
  <c r="BK306" i="26"/>
  <c r="DM306" i="26"/>
  <c r="U306" i="26"/>
  <c r="CT306" i="26"/>
  <c r="BY306" i="26"/>
  <c r="EI306" i="26"/>
  <c r="AL306" i="26"/>
  <c r="EK306" i="26"/>
  <c r="BW306" i="26"/>
  <c r="BU306" i="26"/>
  <c r="CD306" i="26"/>
  <c r="DQ306" i="26"/>
  <c r="EX306" i="26"/>
  <c r="CH306" i="26"/>
  <c r="BF306" i="26"/>
  <c r="BG306" i="26"/>
  <c r="CO306" i="26"/>
  <c r="BE306" i="26"/>
  <c r="EV306" i="26"/>
  <c r="DF306" i="26"/>
  <c r="EQ306" i="26"/>
  <c r="BR306" i="26"/>
  <c r="CY306" i="26"/>
  <c r="BD306" i="26"/>
  <c r="EB306" i="26"/>
  <c r="ED306" i="26"/>
  <c r="EC306" i="26"/>
  <c r="DE306" i="26"/>
  <c r="CB306" i="26"/>
  <c r="EE306" i="26"/>
  <c r="EG306" i="26"/>
  <c r="AV306" i="26"/>
  <c r="EO306" i="26"/>
  <c r="DA306" i="26"/>
  <c r="AU306" i="26"/>
  <c r="AP306" i="26"/>
  <c r="S306" i="26"/>
  <c r="DB306" i="26"/>
  <c r="Z306" i="26"/>
  <c r="AE306" i="26"/>
  <c r="DS306" i="26"/>
  <c r="DU306" i="26"/>
  <c r="DD306" i="26"/>
  <c r="EP306" i="26"/>
  <c r="AI306" i="26"/>
  <c r="ES306" i="26"/>
  <c r="BA306" i="26"/>
  <c r="DL306" i="26"/>
  <c r="CQ306" i="26"/>
  <c r="AZ306" i="26"/>
  <c r="BP306" i="26"/>
  <c r="AY306" i="26"/>
  <c r="EL306" i="26"/>
  <c r="EM306" i="26"/>
  <c r="CX306" i="26"/>
  <c r="K307" i="26"/>
  <c r="J307" i="26"/>
  <c r="CJ306" i="26"/>
  <c r="CI306" i="26"/>
  <c r="L307" i="26"/>
  <c r="X306" i="26"/>
  <c r="W306" i="26"/>
  <c r="V306" i="26"/>
  <c r="DT306" i="26"/>
  <c r="EJ306" i="26"/>
  <c r="P306" i="26"/>
  <c r="CZ306" i="26"/>
  <c r="CM306" i="26"/>
  <c r="DP306" i="26"/>
  <c r="BX306" i="26"/>
  <c r="DK306" i="26"/>
  <c r="AW306" i="26"/>
  <c r="EN306" i="26"/>
  <c r="BT306" i="26"/>
  <c r="BS306" i="26"/>
  <c r="CR306" i="26"/>
  <c r="CS306" i="26"/>
  <c r="CE306" i="26"/>
  <c r="EW306" i="26"/>
  <c r="ET306" i="26"/>
  <c r="DX306" i="26"/>
  <c r="Y306" i="26"/>
  <c r="AO306" i="26"/>
  <c r="DI306" i="26"/>
  <c r="DV306" i="26"/>
  <c r="EF306" i="26"/>
  <c r="BM306" i="26"/>
  <c r="BL306" i="26"/>
  <c r="AK306" i="26"/>
  <c r="AJ306" i="26"/>
  <c r="BC306" i="26"/>
  <c r="CP306" i="26"/>
  <c r="DW306" i="26"/>
  <c r="EU306" i="26"/>
  <c r="BN306" i="26"/>
  <c r="DZ306" i="26"/>
  <c r="AR306" i="26"/>
  <c r="BQ306" i="26"/>
  <c r="DH306" i="26"/>
  <c r="DG306" i="26"/>
  <c r="CC306" i="26"/>
  <c r="EH306" i="26"/>
  <c r="T306" i="26"/>
  <c r="ER306" i="26"/>
  <c r="CU306" i="26"/>
  <c r="DR306" i="26"/>
  <c r="DN306" i="26"/>
  <c r="R306" i="26"/>
  <c r="EZ306" i="26"/>
  <c r="AC306" i="26"/>
  <c r="AB306" i="26"/>
  <c r="CW306" i="26"/>
  <c r="CV306" i="26"/>
  <c r="CK306" i="26"/>
  <c r="AF306" i="26"/>
  <c r="BO306" i="26"/>
  <c r="AD306" i="26"/>
  <c r="EY306" i="26"/>
  <c r="BV306" i="26"/>
  <c r="AT306" i="26"/>
  <c r="CG306" i="26"/>
  <c r="CA306" i="26"/>
  <c r="AH306" i="26"/>
  <c r="AA306" i="26"/>
  <c r="AQ306" i="26"/>
  <c r="AN306" i="26"/>
  <c r="AM306" i="26"/>
  <c r="BZ306" i="26"/>
  <c r="H457" i="26"/>
  <c r="G455" i="26"/>
  <c r="BJ307" i="26" l="1"/>
  <c r="N307" i="26"/>
  <c r="FD305" i="26"/>
  <c r="FC306" i="26" s="1"/>
  <c r="P307" i="26"/>
  <c r="FB306" i="26"/>
  <c r="FA307" i="26" s="1"/>
  <c r="CK307" i="26"/>
  <c r="BH307" i="26"/>
  <c r="AF307" i="26"/>
  <c r="DD307" i="26"/>
  <c r="DN307" i="26"/>
  <c r="DP307" i="26"/>
  <c r="CM307" i="26"/>
  <c r="BX307" i="26"/>
  <c r="BE307" i="26"/>
  <c r="AT307" i="26"/>
  <c r="BG307" i="26"/>
  <c r="EJ307" i="26"/>
  <c r="BC307" i="26"/>
  <c r="EB307" i="26"/>
  <c r="CC307" i="26"/>
  <c r="CG307" i="26"/>
  <c r="BF307" i="26"/>
  <c r="EF307" i="26"/>
  <c r="EH307" i="26"/>
  <c r="AH307" i="26"/>
  <c r="EW307" i="26"/>
  <c r="CP307" i="26"/>
  <c r="R307" i="26"/>
  <c r="T307" i="26"/>
  <c r="DE307" i="26"/>
  <c r="BI308" i="26"/>
  <c r="ED307" i="26"/>
  <c r="DR307" i="26"/>
  <c r="EP307" i="26"/>
  <c r="AJ307" i="26"/>
  <c r="EO307" i="26"/>
  <c r="AZ307" i="26"/>
  <c r="EC307" i="26"/>
  <c r="BQ307" i="26"/>
  <c r="CZ307" i="26"/>
  <c r="DB307" i="26"/>
  <c r="AY307" i="26"/>
  <c r="DA307" i="26"/>
  <c r="DC307" i="26"/>
  <c r="AA307" i="26"/>
  <c r="BZ307" i="26"/>
  <c r="AX307" i="26"/>
  <c r="J308" i="26"/>
  <c r="BS307" i="26"/>
  <c r="DT307" i="26"/>
  <c r="DL307" i="26"/>
  <c r="BU307" i="26"/>
  <c r="ER307" i="26"/>
  <c r="DK307" i="26"/>
  <c r="CU307" i="26"/>
  <c r="EU307" i="26"/>
  <c r="DM307" i="26"/>
  <c r="V307" i="26"/>
  <c r="BO307" i="26"/>
  <c r="DI307" i="26"/>
  <c r="EE307" i="26"/>
  <c r="CL307" i="26"/>
  <c r="CL308" i="26" s="1"/>
  <c r="DO307" i="26"/>
  <c r="DO308" i="26" s="1"/>
  <c r="AD307" i="26"/>
  <c r="DY307" i="26"/>
  <c r="Y307" i="26"/>
  <c r="DX307" i="26"/>
  <c r="CR307" i="26"/>
  <c r="BA307" i="26"/>
  <c r="BW307" i="26"/>
  <c r="BV307" i="26"/>
  <c r="DH307" i="26"/>
  <c r="CY307" i="26"/>
  <c r="AM307" i="26"/>
  <c r="AQ307" i="26"/>
  <c r="CW307" i="26"/>
  <c r="EZ307" i="26"/>
  <c r="DJ307" i="26"/>
  <c r="S307" i="26"/>
  <c r="EN307" i="26"/>
  <c r="DV307" i="26"/>
  <c r="CF307" i="26"/>
  <c r="CJ307" i="26"/>
  <c r="AN307" i="26"/>
  <c r="AK307" i="26"/>
  <c r="AO307" i="26"/>
  <c r="BT307" i="26"/>
  <c r="AP307" i="26"/>
  <c r="BL307" i="26"/>
  <c r="BK307" i="26"/>
  <c r="K308" i="26"/>
  <c r="DS307" i="26"/>
  <c r="BM307" i="26"/>
  <c r="AE307" i="26"/>
  <c r="O307" i="26"/>
  <c r="O308" i="26" s="1"/>
  <c r="CX307" i="26"/>
  <c r="BD307" i="26"/>
  <c r="BD308" i="26" s="1"/>
  <c r="AR307" i="26"/>
  <c r="ET307" i="26"/>
  <c r="AW307" i="26"/>
  <c r="AV307" i="26"/>
  <c r="ES307" i="26"/>
  <c r="BR307" i="26"/>
  <c r="EG307" i="26"/>
  <c r="CV307" i="26"/>
  <c r="DZ307" i="26"/>
  <c r="EA307" i="26"/>
  <c r="BB307" i="26"/>
  <c r="CO307" i="26"/>
  <c r="BN307" i="26"/>
  <c r="BP307" i="26"/>
  <c r="EM307" i="26"/>
  <c r="CB307" i="26"/>
  <c r="CA307" i="26"/>
  <c r="AI307" i="26"/>
  <c r="EL307" i="26"/>
  <c r="EK307" i="26"/>
  <c r="AB307" i="26"/>
  <c r="AC307" i="26"/>
  <c r="EI307" i="26"/>
  <c r="EV307" i="26"/>
  <c r="CN307" i="26"/>
  <c r="Q307" i="26"/>
  <c r="DU307" i="26"/>
  <c r="Z307" i="26"/>
  <c r="CI307" i="26"/>
  <c r="CH307" i="26"/>
  <c r="CQ307" i="26"/>
  <c r="U307" i="26"/>
  <c r="DQ307" i="26"/>
  <c r="DW307" i="26"/>
  <c r="CE307" i="26"/>
  <c r="CD307" i="26"/>
  <c r="W307" i="26"/>
  <c r="EQ307" i="26"/>
  <c r="AU307" i="26"/>
  <c r="EY307" i="26"/>
  <c r="EX307" i="26"/>
  <c r="DG307" i="26"/>
  <c r="DF307" i="26"/>
  <c r="BY307" i="26"/>
  <c r="CT307" i="26"/>
  <c r="X307" i="26"/>
  <c r="AS307" i="26"/>
  <c r="AL307" i="26"/>
  <c r="AG307" i="26"/>
  <c r="CS307" i="26"/>
  <c r="M308" i="26"/>
  <c r="L308" i="26"/>
  <c r="H458" i="26"/>
  <c r="G456" i="26"/>
  <c r="BH308" i="26" l="1"/>
  <c r="BY308" i="26"/>
  <c r="FD306" i="26"/>
  <c r="FC307" i="26" s="1"/>
  <c r="BF308" i="26"/>
  <c r="FB307" i="26"/>
  <c r="DQ308" i="26"/>
  <c r="EO308" i="26"/>
  <c r="EG308" i="26"/>
  <c r="BG308" i="26"/>
  <c r="U308" i="26"/>
  <c r="AG308" i="26"/>
  <c r="CZ308" i="26"/>
  <c r="S308" i="26"/>
  <c r="Q308" i="26"/>
  <c r="EI308" i="26"/>
  <c r="DB308" i="26"/>
  <c r="EE308" i="26"/>
  <c r="DS308" i="26"/>
  <c r="DU308" i="26"/>
  <c r="AI308" i="26"/>
  <c r="EQ308" i="26"/>
  <c r="ED308" i="26"/>
  <c r="CQ308" i="26"/>
  <c r="EC308" i="26"/>
  <c r="AZ308" i="26"/>
  <c r="EV308" i="26"/>
  <c r="AD308" i="26"/>
  <c r="DC308" i="26"/>
  <c r="DA308" i="26"/>
  <c r="J309" i="26"/>
  <c r="AY308" i="26"/>
  <c r="AP308" i="26"/>
  <c r="BP308" i="26"/>
  <c r="BR308" i="26"/>
  <c r="DN308" i="26"/>
  <c r="DD308" i="26"/>
  <c r="CM308" i="26"/>
  <c r="L309" i="26"/>
  <c r="DW308" i="26"/>
  <c r="BV308" i="26"/>
  <c r="EN308" i="26"/>
  <c r="Z308" i="26"/>
  <c r="BT308" i="26"/>
  <c r="DM308" i="26"/>
  <c r="AT308" i="26"/>
  <c r="DL308" i="26"/>
  <c r="AS308" i="26"/>
  <c r="FA308" i="26"/>
  <c r="DJ308" i="26"/>
  <c r="N308" i="26"/>
  <c r="N309" i="26" s="1"/>
  <c r="AQ308" i="26"/>
  <c r="CV308" i="26"/>
  <c r="DK308" i="26"/>
  <c r="BZ308" i="26"/>
  <c r="CB308" i="26"/>
  <c r="DH308" i="26"/>
  <c r="DR308" i="26"/>
  <c r="CX308" i="26"/>
  <c r="CK308" i="26"/>
  <c r="AE308" i="26"/>
  <c r="DZ308" i="26"/>
  <c r="AL308" i="26"/>
  <c r="BN308" i="26"/>
  <c r="T308" i="26"/>
  <c r="T309" i="26" s="1"/>
  <c r="EH308" i="26"/>
  <c r="CO308" i="26"/>
  <c r="X308" i="26"/>
  <c r="CE308" i="26"/>
  <c r="AB308" i="26"/>
  <c r="AN308" i="26"/>
  <c r="EL308" i="26"/>
  <c r="BW308" i="26"/>
  <c r="R308" i="26"/>
  <c r="EX308" i="26"/>
  <c r="CI308" i="26"/>
  <c r="DI308" i="26"/>
  <c r="CS308" i="26"/>
  <c r="AU308" i="26"/>
  <c r="ES308" i="26"/>
  <c r="BL308" i="26"/>
  <c r="EY308" i="26"/>
  <c r="CP308" i="26"/>
  <c r="EU308" i="26"/>
  <c r="EK308" i="26"/>
  <c r="CW308" i="26"/>
  <c r="CR308" i="26"/>
  <c r="CJ308" i="26"/>
  <c r="EZ308" i="26"/>
  <c r="EP308" i="26"/>
  <c r="AF308" i="26"/>
  <c r="CF308" i="26"/>
  <c r="CH308" i="26"/>
  <c r="BX308" i="26"/>
  <c r="BM308" i="26"/>
  <c r="BS308" i="26"/>
  <c r="W308" i="26"/>
  <c r="BQ308" i="26"/>
  <c r="DV308" i="26"/>
  <c r="BA308" i="26"/>
  <c r="BB308" i="26"/>
  <c r="AJ308" i="26"/>
  <c r="CD308" i="26"/>
  <c r="EA308" i="26"/>
  <c r="EB308" i="26"/>
  <c r="AV308" i="26"/>
  <c r="Y308" i="26"/>
  <c r="AK308" i="26"/>
  <c r="CC308" i="26"/>
  <c r="AW308" i="26"/>
  <c r="AX308" i="26"/>
  <c r="AA308" i="26"/>
  <c r="EW308" i="26"/>
  <c r="CN308" i="26"/>
  <c r="CA308" i="26"/>
  <c r="ET308" i="26"/>
  <c r="P308" i="26"/>
  <c r="BE308" i="26"/>
  <c r="CY308" i="26"/>
  <c r="K309" i="26"/>
  <c r="BC308" i="26"/>
  <c r="EM308" i="26"/>
  <c r="AR308" i="26"/>
  <c r="EJ308" i="26"/>
  <c r="AM308" i="26"/>
  <c r="BH309" i="26"/>
  <c r="DP308" i="26"/>
  <c r="DQ309" i="26" s="1"/>
  <c r="ER308" i="26"/>
  <c r="AO308" i="26"/>
  <c r="DY308" i="26"/>
  <c r="V308" i="26"/>
  <c r="AC308" i="26"/>
  <c r="DX308" i="26"/>
  <c r="BU308" i="26"/>
  <c r="BO308" i="26"/>
  <c r="CT308" i="26"/>
  <c r="DF308" i="26"/>
  <c r="DE308" i="26"/>
  <c r="DG308" i="26"/>
  <c r="CG308" i="26"/>
  <c r="EF308" i="26"/>
  <c r="DT308" i="26"/>
  <c r="AH308" i="26"/>
  <c r="BK308" i="26"/>
  <c r="BJ308" i="26"/>
  <c r="CU308" i="26"/>
  <c r="H459" i="26"/>
  <c r="G457" i="26"/>
  <c r="BG309" i="26" l="1"/>
  <c r="BE309" i="26"/>
  <c r="FD307" i="26"/>
  <c r="FC308" i="26" s="1"/>
  <c r="FB308" i="26"/>
  <c r="FA309" i="26" s="1"/>
  <c r="EH309" i="26"/>
  <c r="DA309" i="26"/>
  <c r="AH309" i="26"/>
  <c r="AF309" i="26"/>
  <c r="DT309" i="26"/>
  <c r="R309" i="26"/>
  <c r="EG309" i="26"/>
  <c r="AD309" i="26"/>
  <c r="P309" i="26"/>
  <c r="BU309" i="26"/>
  <c r="K310" i="26"/>
  <c r="DR309" i="26"/>
  <c r="BS309" i="26"/>
  <c r="ED309" i="26"/>
  <c r="BO309" i="26"/>
  <c r="DK309" i="26"/>
  <c r="DB309" i="26"/>
  <c r="M309" i="26"/>
  <c r="M310" i="26" s="1"/>
  <c r="DC309" i="26"/>
  <c r="BQ309" i="26"/>
  <c r="DV309" i="26"/>
  <c r="AR309" i="26"/>
  <c r="AA309" i="26"/>
  <c r="DN309" i="26"/>
  <c r="CY309" i="26"/>
  <c r="CL309" i="26"/>
  <c r="AT309" i="26"/>
  <c r="DM309" i="26"/>
  <c r="DL309" i="26"/>
  <c r="CA309" i="26"/>
  <c r="CJ309" i="26"/>
  <c r="CW309" i="26"/>
  <c r="DE309" i="26"/>
  <c r="BD309" i="26"/>
  <c r="DJ309" i="26"/>
  <c r="CS309" i="26"/>
  <c r="Y309" i="26"/>
  <c r="CE309" i="26"/>
  <c r="EM309" i="26"/>
  <c r="AM309" i="26"/>
  <c r="CC309" i="26"/>
  <c r="BM309" i="26"/>
  <c r="EJ309" i="26"/>
  <c r="AU309" i="26"/>
  <c r="BV309" i="26"/>
  <c r="ER309" i="26"/>
  <c r="CN309" i="26"/>
  <c r="CG309" i="26"/>
  <c r="CP309" i="26"/>
  <c r="DG309" i="26"/>
  <c r="AX309" i="26"/>
  <c r="V309" i="26"/>
  <c r="CU309" i="26"/>
  <c r="DY309" i="26"/>
  <c r="BP309" i="26"/>
  <c r="AO309" i="26"/>
  <c r="DI309" i="26"/>
  <c r="AP309" i="26"/>
  <c r="AG309" i="26"/>
  <c r="BR309" i="26"/>
  <c r="EY309" i="26"/>
  <c r="S309" i="26"/>
  <c r="BK309" i="26"/>
  <c r="AV309" i="26"/>
  <c r="ET309" i="26"/>
  <c r="EA309" i="26"/>
  <c r="AJ309" i="26"/>
  <c r="EW309" i="26"/>
  <c r="BT309" i="26"/>
  <c r="AY309" i="26"/>
  <c r="BB309" i="26"/>
  <c r="CR309" i="26"/>
  <c r="BJ309" i="26"/>
  <c r="BI309" i="26"/>
  <c r="BH310" i="26" s="1"/>
  <c r="Q309" i="26"/>
  <c r="DS309" i="26"/>
  <c r="BL309" i="26"/>
  <c r="CK309" i="26"/>
  <c r="CV309" i="26"/>
  <c r="AK309" i="26"/>
  <c r="BA309" i="26"/>
  <c r="AZ309" i="26"/>
  <c r="BX309" i="26"/>
  <c r="BW309" i="26"/>
  <c r="O309" i="26"/>
  <c r="AN309" i="26"/>
  <c r="AQ309" i="26"/>
  <c r="CH309" i="26"/>
  <c r="X309" i="26"/>
  <c r="BC309" i="26"/>
  <c r="Z309" i="26"/>
  <c r="EQ309" i="26"/>
  <c r="U309" i="26"/>
  <c r="BN309" i="26"/>
  <c r="DW309" i="26"/>
  <c r="CZ309" i="26"/>
  <c r="EL309" i="26"/>
  <c r="CX309" i="26"/>
  <c r="EF309" i="26"/>
  <c r="EE309" i="26"/>
  <c r="EI309" i="26"/>
  <c r="DD309" i="26"/>
  <c r="EB309" i="26"/>
  <c r="BZ309" i="26"/>
  <c r="AB309" i="26"/>
  <c r="AC309" i="26"/>
  <c r="BF309" i="26"/>
  <c r="BF310" i="26" s="1"/>
  <c r="DH309" i="26"/>
  <c r="CF309" i="26"/>
  <c r="CQ309" i="26"/>
  <c r="DF309" i="26"/>
  <c r="DP309" i="26"/>
  <c r="DO309" i="26"/>
  <c r="DU309" i="26"/>
  <c r="ES309" i="26"/>
  <c r="AE309" i="26"/>
  <c r="EC309" i="26"/>
  <c r="J310" i="26"/>
  <c r="CT309" i="26"/>
  <c r="CD309" i="26"/>
  <c r="EP309" i="26"/>
  <c r="EO309" i="26"/>
  <c r="BY309" i="26"/>
  <c r="CB309" i="26"/>
  <c r="AS309" i="26"/>
  <c r="CI309" i="26"/>
  <c r="CO309" i="26"/>
  <c r="EV309" i="26"/>
  <c r="AW309" i="26"/>
  <c r="EX309" i="26"/>
  <c r="W309" i="26"/>
  <c r="AI309" i="26"/>
  <c r="EK309" i="26"/>
  <c r="CM309" i="26"/>
  <c r="DX309" i="26"/>
  <c r="DZ309" i="26"/>
  <c r="AL309" i="26"/>
  <c r="EZ309" i="26"/>
  <c r="EU309" i="26"/>
  <c r="EN309" i="26"/>
  <c r="H460" i="26"/>
  <c r="G458" i="26"/>
  <c r="AG310" i="26" l="1"/>
  <c r="Q310" i="26"/>
  <c r="FD308" i="26"/>
  <c r="FC309" i="26" s="1"/>
  <c r="DU310" i="26"/>
  <c r="DB310" i="26"/>
  <c r="FB309" i="26"/>
  <c r="S310" i="26"/>
  <c r="AE310" i="26"/>
  <c r="BV310" i="26"/>
  <c r="BT310" i="26"/>
  <c r="L310" i="26"/>
  <c r="L311" i="26" s="1"/>
  <c r="BP310" i="26"/>
  <c r="DC310" i="26"/>
  <c r="EX310" i="26"/>
  <c r="CZ310" i="26"/>
  <c r="CT310" i="26"/>
  <c r="CB310" i="26"/>
  <c r="Z310" i="26"/>
  <c r="BR310" i="26"/>
  <c r="AQ310" i="26"/>
  <c r="AS310" i="26"/>
  <c r="DL310" i="26"/>
  <c r="DM310" i="26"/>
  <c r="DH310" i="26"/>
  <c r="R310" i="26"/>
  <c r="R311" i="26" s="1"/>
  <c r="CM310" i="26"/>
  <c r="BO310" i="26"/>
  <c r="CK310" i="26"/>
  <c r="DF310" i="26"/>
  <c r="DK310" i="26"/>
  <c r="CX310" i="26"/>
  <c r="K311" i="26"/>
  <c r="CO310" i="26"/>
  <c r="CF310" i="26"/>
  <c r="U310" i="26"/>
  <c r="CD310" i="26"/>
  <c r="ES310" i="26"/>
  <c r="AI310" i="26"/>
  <c r="W310" i="26"/>
  <c r="EZ310" i="26"/>
  <c r="DZ310" i="26"/>
  <c r="AL310" i="26"/>
  <c r="DX310" i="26"/>
  <c r="DJ310" i="26"/>
  <c r="AN310" i="26"/>
  <c r="BN310" i="26"/>
  <c r="EJ310" i="26"/>
  <c r="BC310" i="26"/>
  <c r="BU310" i="26"/>
  <c r="AA310" i="26"/>
  <c r="BY310" i="26"/>
  <c r="BD310" i="26"/>
  <c r="DI310" i="26"/>
  <c r="CQ310" i="26"/>
  <c r="CU310" i="26"/>
  <c r="BQ310" i="26"/>
  <c r="CV310" i="26"/>
  <c r="AU310" i="26"/>
  <c r="BL310" i="26"/>
  <c r="AO310" i="26"/>
  <c r="DA310" i="26"/>
  <c r="CW310" i="26"/>
  <c r="CY310" i="26"/>
  <c r="AP310" i="26"/>
  <c r="DP310" i="26"/>
  <c r="AM310" i="26"/>
  <c r="AW310" i="26"/>
  <c r="EN310" i="26"/>
  <c r="AZ310" i="26"/>
  <c r="AH310" i="26"/>
  <c r="T310" i="26"/>
  <c r="BB310" i="26"/>
  <c r="BS310" i="26"/>
  <c r="EU310" i="26"/>
  <c r="BG310" i="26"/>
  <c r="BG311" i="26" s="1"/>
  <c r="EP310" i="26"/>
  <c r="CL310" i="26"/>
  <c r="J311" i="26"/>
  <c r="EF310" i="26"/>
  <c r="BI310" i="26"/>
  <c r="DE310" i="26"/>
  <c r="AR310" i="26"/>
  <c r="BM310" i="26"/>
  <c r="CS310" i="26"/>
  <c r="DD310" i="26"/>
  <c r="EL310" i="26"/>
  <c r="EC310" i="26"/>
  <c r="DG310" i="26"/>
  <c r="EQ310" i="26"/>
  <c r="EV310" i="26"/>
  <c r="EI310" i="26"/>
  <c r="EH310" i="26"/>
  <c r="O310" i="26"/>
  <c r="N310" i="26"/>
  <c r="EO310" i="26"/>
  <c r="EE310" i="26"/>
  <c r="ED310" i="26"/>
  <c r="BW310" i="26"/>
  <c r="CP310" i="26"/>
  <c r="DO310" i="26"/>
  <c r="DN310" i="26"/>
  <c r="CN310" i="26"/>
  <c r="BX310" i="26"/>
  <c r="EA310" i="26"/>
  <c r="X310" i="26"/>
  <c r="BA310" i="26"/>
  <c r="ER310" i="26"/>
  <c r="CG310" i="26"/>
  <c r="AK310" i="26"/>
  <c r="DS310" i="26"/>
  <c r="DR310" i="26"/>
  <c r="AB310" i="26"/>
  <c r="AC310" i="26"/>
  <c r="ET310" i="26"/>
  <c r="CJ310" i="26"/>
  <c r="CI310" i="26"/>
  <c r="CC310" i="26"/>
  <c r="EM310" i="26"/>
  <c r="BE310" i="26"/>
  <c r="FA310" i="26"/>
  <c r="CR310" i="26"/>
  <c r="AJ310" i="26"/>
  <c r="AV310" i="26"/>
  <c r="V310" i="26"/>
  <c r="EG310" i="26"/>
  <c r="AX310" i="26"/>
  <c r="CE310" i="26"/>
  <c r="AF310" i="26"/>
  <c r="AF311" i="26" s="1"/>
  <c r="DW310" i="26"/>
  <c r="CH310" i="26"/>
  <c r="DT310" i="26"/>
  <c r="AT310" i="26"/>
  <c r="DV310" i="26"/>
  <c r="BK310" i="26"/>
  <c r="BJ310" i="26"/>
  <c r="EK310" i="26"/>
  <c r="DQ310" i="26"/>
  <c r="AY310" i="26"/>
  <c r="BZ310" i="26"/>
  <c r="DY310" i="26"/>
  <c r="Y310" i="26"/>
  <c r="EY310" i="26"/>
  <c r="AD310" i="26"/>
  <c r="EB310" i="26"/>
  <c r="CA310" i="26"/>
  <c r="P310" i="26"/>
  <c r="EW310" i="26"/>
  <c r="H461" i="26"/>
  <c r="G459" i="26"/>
  <c r="EY311" i="26" l="1"/>
  <c r="FD309" i="26"/>
  <c r="FC310" i="26" s="1"/>
  <c r="CC311" i="26"/>
  <c r="DC311" i="26"/>
  <c r="FB310" i="26"/>
  <c r="FA311" i="26" s="1"/>
  <c r="S311" i="26"/>
  <c r="CN311" i="26"/>
  <c r="BU311" i="26"/>
  <c r="V311" i="26"/>
  <c r="AR311" i="26"/>
  <c r="CE311" i="26"/>
  <c r="BS311" i="26"/>
  <c r="K312" i="26"/>
  <c r="BQ311" i="26"/>
  <c r="AT311" i="26"/>
  <c r="DL311" i="26"/>
  <c r="DK311" i="26"/>
  <c r="DG311" i="26"/>
  <c r="CL311" i="26"/>
  <c r="BO311" i="26"/>
  <c r="CY311" i="26"/>
  <c r="CP311" i="26"/>
  <c r="AH311" i="26"/>
  <c r="DY311" i="26"/>
  <c r="ET311" i="26"/>
  <c r="EC311" i="26"/>
  <c r="AP311" i="26"/>
  <c r="AM311" i="26"/>
  <c r="AL311" i="26"/>
  <c r="BE311" i="26"/>
  <c r="DI311" i="26"/>
  <c r="DJ311" i="26"/>
  <c r="J312" i="26"/>
  <c r="AQ311" i="26"/>
  <c r="P311" i="26"/>
  <c r="CT311" i="26"/>
  <c r="BC311" i="26"/>
  <c r="CV311" i="26"/>
  <c r="CB311" i="26"/>
  <c r="Y311" i="26"/>
  <c r="T311" i="26"/>
  <c r="S312" i="26" s="1"/>
  <c r="BM311" i="26"/>
  <c r="CW311" i="26"/>
  <c r="EK311" i="26"/>
  <c r="BL311" i="26"/>
  <c r="DU311" i="26"/>
  <c r="BN311" i="26"/>
  <c r="CZ311" i="26"/>
  <c r="DA311" i="26"/>
  <c r="CR311" i="26"/>
  <c r="BP311" i="26"/>
  <c r="DB311" i="26"/>
  <c r="CU311" i="26"/>
  <c r="CX311" i="26"/>
  <c r="EM311" i="26"/>
  <c r="BT311" i="26"/>
  <c r="AO311" i="26"/>
  <c r="DT311" i="26"/>
  <c r="BA311" i="26"/>
  <c r="DE311" i="26"/>
  <c r="EI311" i="26"/>
  <c r="AN311" i="26"/>
  <c r="CH311" i="26"/>
  <c r="BR311" i="26"/>
  <c r="BJ311" i="26"/>
  <c r="AJ311" i="26"/>
  <c r="AY311" i="26"/>
  <c r="CK311" i="26"/>
  <c r="EO311" i="26"/>
  <c r="DD311" i="26"/>
  <c r="AD311" i="26"/>
  <c r="BH311" i="26"/>
  <c r="AB311" i="26"/>
  <c r="EA311" i="26"/>
  <c r="EV311" i="26"/>
  <c r="U311" i="26"/>
  <c r="AS311" i="26"/>
  <c r="AI311" i="26"/>
  <c r="BI311" i="26"/>
  <c r="BW311" i="26"/>
  <c r="ER311" i="26"/>
  <c r="DW311" i="26"/>
  <c r="AA311" i="26"/>
  <c r="ED311" i="26"/>
  <c r="BZ311" i="26"/>
  <c r="DQ311" i="26"/>
  <c r="W311" i="26"/>
  <c r="CM311" i="26"/>
  <c r="EG311" i="26"/>
  <c r="ES311" i="26"/>
  <c r="Q311" i="26"/>
  <c r="BF311" i="26"/>
  <c r="AZ311" i="26"/>
  <c r="DX311" i="26"/>
  <c r="EL311" i="26"/>
  <c r="AC311" i="26"/>
  <c r="DP311" i="26"/>
  <c r="EE311" i="26"/>
  <c r="CF311" i="26"/>
  <c r="EQ311" i="26"/>
  <c r="BD311" i="26"/>
  <c r="AE311" i="26"/>
  <c r="CA311" i="26"/>
  <c r="AX311" i="26"/>
  <c r="BV311" i="26"/>
  <c r="CO311" i="26"/>
  <c r="BX311" i="26"/>
  <c r="EZ311" i="26"/>
  <c r="BK311" i="26"/>
  <c r="CQ311" i="26"/>
  <c r="X311" i="26"/>
  <c r="EX311" i="26"/>
  <c r="BY311" i="26"/>
  <c r="EB311" i="26"/>
  <c r="DV311" i="26"/>
  <c r="DF311" i="26"/>
  <c r="AG311" i="26"/>
  <c r="EF311" i="26"/>
  <c r="M311" i="26"/>
  <c r="N311" i="26"/>
  <c r="AW311" i="26"/>
  <c r="CI311" i="26"/>
  <c r="DR311" i="26"/>
  <c r="DH311" i="26"/>
  <c r="O311" i="26"/>
  <c r="EN311" i="26"/>
  <c r="CJ311" i="26"/>
  <c r="DS311" i="26"/>
  <c r="CD311" i="26"/>
  <c r="DN311" i="26"/>
  <c r="DM311" i="26"/>
  <c r="Z311" i="26"/>
  <c r="EJ311" i="26"/>
  <c r="AV311" i="26"/>
  <c r="AU311" i="26"/>
  <c r="AK311" i="26"/>
  <c r="DO311" i="26"/>
  <c r="EH311" i="26"/>
  <c r="EU311" i="26"/>
  <c r="EW311" i="26"/>
  <c r="DZ311" i="26"/>
  <c r="CS311" i="26"/>
  <c r="CG311" i="26"/>
  <c r="BB311" i="26"/>
  <c r="EP311" i="26"/>
  <c r="H462" i="26"/>
  <c r="G460" i="26"/>
  <c r="FD310" i="26" l="1"/>
  <c r="FC311" i="26" s="1"/>
  <c r="EZ312" i="26"/>
  <c r="FB311" i="26"/>
  <c r="AP312" i="26"/>
  <c r="CD312" i="26"/>
  <c r="J313" i="26"/>
  <c r="BT312" i="26"/>
  <c r="CO312" i="26"/>
  <c r="AQ312" i="26"/>
  <c r="BP312" i="26"/>
  <c r="AS312" i="26"/>
  <c r="CM312" i="26"/>
  <c r="CQ312" i="26"/>
  <c r="BB312" i="26"/>
  <c r="AM312" i="26"/>
  <c r="AL312" i="26"/>
  <c r="AT312" i="26"/>
  <c r="DH312" i="26"/>
  <c r="DJ312" i="26"/>
  <c r="CZ312" i="26"/>
  <c r="DK312" i="26"/>
  <c r="CS312" i="26"/>
  <c r="CU312" i="26"/>
  <c r="DB312" i="26"/>
  <c r="BD312" i="26"/>
  <c r="Z312" i="26"/>
  <c r="EB312" i="26"/>
  <c r="EL312" i="26"/>
  <c r="DZ312" i="26"/>
  <c r="BN312" i="26"/>
  <c r="U312" i="26"/>
  <c r="EJ312" i="26"/>
  <c r="DA312" i="26"/>
  <c r="EH312" i="26"/>
  <c r="BM312" i="26"/>
  <c r="AO312" i="26"/>
  <c r="AC312" i="26"/>
  <c r="CY312" i="26"/>
  <c r="CV312" i="26"/>
  <c r="CW312" i="26"/>
  <c r="CX312" i="26"/>
  <c r="DX312" i="26"/>
  <c r="DV312" i="26"/>
  <c r="AD312" i="26"/>
  <c r="EN312" i="26"/>
  <c r="CK312" i="26"/>
  <c r="V312" i="26"/>
  <c r="BH312" i="26"/>
  <c r="BK312" i="26"/>
  <c r="ED312" i="26"/>
  <c r="BO312" i="26"/>
  <c r="T312" i="26"/>
  <c r="DC312" i="26"/>
  <c r="EP312" i="26"/>
  <c r="CG312" i="26"/>
  <c r="BS312" i="26"/>
  <c r="AN312" i="26"/>
  <c r="EF312" i="26"/>
  <c r="DF312" i="26"/>
  <c r="DD312" i="26"/>
  <c r="AZ312" i="26"/>
  <c r="CA312" i="26"/>
  <c r="AE312" i="26"/>
  <c r="CI312" i="26"/>
  <c r="EW312" i="26"/>
  <c r="EU312" i="26"/>
  <c r="X312" i="26"/>
  <c r="BI312" i="26"/>
  <c r="ES312" i="26"/>
  <c r="AI312" i="26"/>
  <c r="BR312" i="26"/>
  <c r="BQ312" i="26"/>
  <c r="CE312" i="26"/>
  <c r="BX312" i="26"/>
  <c r="DY312" i="26"/>
  <c r="AR312" i="26"/>
  <c r="AR313" i="26" s="1"/>
  <c r="W312" i="26"/>
  <c r="BG312" i="26"/>
  <c r="AX312" i="26"/>
  <c r="EV312" i="26"/>
  <c r="DS312" i="26"/>
  <c r="AA312" i="26"/>
  <c r="CF312" i="26"/>
  <c r="DT312" i="26"/>
  <c r="O312" i="26"/>
  <c r="CL312" i="26"/>
  <c r="AJ312" i="26"/>
  <c r="P312" i="26"/>
  <c r="BE312" i="26"/>
  <c r="AV312" i="26"/>
  <c r="DP312" i="26"/>
  <c r="AK312" i="26"/>
  <c r="FA312" i="26"/>
  <c r="BF312" i="26"/>
  <c r="AG312" i="26"/>
  <c r="AH312" i="26"/>
  <c r="BV312" i="26"/>
  <c r="BU312" i="26"/>
  <c r="EK312" i="26"/>
  <c r="DI312" i="26"/>
  <c r="DI313" i="26" s="1"/>
  <c r="BW312" i="26"/>
  <c r="CP312" i="26"/>
  <c r="EQ312" i="26"/>
  <c r="AY312" i="26"/>
  <c r="Q312" i="26"/>
  <c r="R312" i="26"/>
  <c r="CH312" i="26"/>
  <c r="CT312" i="26"/>
  <c r="DR312" i="26"/>
  <c r="BA312" i="26"/>
  <c r="AB312" i="26"/>
  <c r="Y312" i="26"/>
  <c r="EY312" i="26"/>
  <c r="DM312" i="26"/>
  <c r="DL312" i="26"/>
  <c r="BC312" i="26"/>
  <c r="CB312" i="26"/>
  <c r="EM312" i="26"/>
  <c r="DN312" i="26"/>
  <c r="EG312" i="26"/>
  <c r="DG312" i="26"/>
  <c r="BY312" i="26"/>
  <c r="EO312" i="26"/>
  <c r="AF312" i="26"/>
  <c r="EA312" i="26"/>
  <c r="DO312" i="26"/>
  <c r="EC312" i="26"/>
  <c r="EX312" i="26"/>
  <c r="BJ312" i="26"/>
  <c r="DQ312" i="26"/>
  <c r="EI312" i="26"/>
  <c r="CJ312" i="26"/>
  <c r="CN312" i="26"/>
  <c r="CR312" i="26"/>
  <c r="AW312" i="26"/>
  <c r="ET312" i="26"/>
  <c r="ER312" i="26"/>
  <c r="DU312" i="26"/>
  <c r="N312" i="26"/>
  <c r="DE312" i="26"/>
  <c r="DE313" i="26" s="1"/>
  <c r="DW312" i="26"/>
  <c r="BL312" i="26"/>
  <c r="AU312" i="26"/>
  <c r="M312" i="26"/>
  <c r="L312" i="26"/>
  <c r="CC312" i="26"/>
  <c r="EE312" i="26"/>
  <c r="BZ312" i="26"/>
  <c r="H463" i="26"/>
  <c r="G461" i="26"/>
  <c r="FD311" i="26" l="1"/>
  <c r="FC312" i="26" s="1"/>
  <c r="AP313" i="26"/>
  <c r="CP313" i="26"/>
  <c r="FB312" i="26"/>
  <c r="FA313" i="26" s="1"/>
  <c r="BC313" i="26"/>
  <c r="CR313" i="26"/>
  <c r="AL313" i="26"/>
  <c r="DK313" i="26"/>
  <c r="DG313" i="26"/>
  <c r="AM313" i="26"/>
  <c r="CT313" i="26"/>
  <c r="EG313" i="26"/>
  <c r="EE313" i="26"/>
  <c r="EA313" i="26"/>
  <c r="EM313" i="26"/>
  <c r="DA313" i="26"/>
  <c r="AU313" i="26"/>
  <c r="BA313" i="26"/>
  <c r="EK313" i="26"/>
  <c r="BO313" i="26"/>
  <c r="CJ313" i="26"/>
  <c r="EI313" i="26"/>
  <c r="Y313" i="26"/>
  <c r="CZ313" i="26"/>
  <c r="ET313" i="26"/>
  <c r="CL313" i="26"/>
  <c r="EO313" i="26"/>
  <c r="CX313" i="26"/>
  <c r="CU313" i="26"/>
  <c r="ER313" i="26"/>
  <c r="AY313" i="26"/>
  <c r="CW313" i="26"/>
  <c r="AN313" i="26"/>
  <c r="CY313" i="26"/>
  <c r="CV313" i="26"/>
  <c r="DW313" i="26"/>
  <c r="DY313" i="26"/>
  <c r="AO313" i="26"/>
  <c r="DQ313" i="26"/>
  <c r="EX313" i="26"/>
  <c r="EB313" i="26"/>
  <c r="AQ313" i="26"/>
  <c r="AQ314" i="26" s="1"/>
  <c r="V313" i="26"/>
  <c r="AD313" i="26"/>
  <c r="W313" i="26"/>
  <c r="DC313" i="26"/>
  <c r="BL313" i="26"/>
  <c r="U313" i="26"/>
  <c r="T313" i="26"/>
  <c r="BN313" i="26"/>
  <c r="CG313" i="26"/>
  <c r="DB313" i="26"/>
  <c r="EZ313" i="26"/>
  <c r="AW313" i="26"/>
  <c r="CO313" i="26"/>
  <c r="CH313" i="26"/>
  <c r="BG313" i="26"/>
  <c r="EV313" i="26"/>
  <c r="AH313" i="26"/>
  <c r="AF313" i="26"/>
  <c r="AB313" i="26"/>
  <c r="BQ313" i="26"/>
  <c r="BP313" i="26"/>
  <c r="BR313" i="26"/>
  <c r="CE313" i="26"/>
  <c r="DD313" i="26"/>
  <c r="AT313" i="26"/>
  <c r="BB313" i="26"/>
  <c r="BH313" i="26"/>
  <c r="EU313" i="26"/>
  <c r="BZ313" i="26"/>
  <c r="CF313" i="26"/>
  <c r="DX313" i="26"/>
  <c r="BS313" i="26"/>
  <c r="DU313" i="26"/>
  <c r="BF313" i="26"/>
  <c r="BE313" i="26"/>
  <c r="AS313" i="26"/>
  <c r="P313" i="26"/>
  <c r="AJ313" i="26"/>
  <c r="DN313" i="26"/>
  <c r="N313" i="26"/>
  <c r="EW313" i="26"/>
  <c r="R313" i="26"/>
  <c r="CA313" i="26"/>
  <c r="BV313" i="26"/>
  <c r="DJ313" i="26"/>
  <c r="AZ313" i="26"/>
  <c r="AK313" i="26"/>
  <c r="Q313" i="26"/>
  <c r="BU313" i="26"/>
  <c r="BT313" i="26"/>
  <c r="S313" i="26"/>
  <c r="EQ313" i="26"/>
  <c r="AX313" i="26"/>
  <c r="BK313" i="26"/>
  <c r="BY313" i="26"/>
  <c r="AA313" i="26"/>
  <c r="DR313" i="26"/>
  <c r="O313" i="26"/>
  <c r="AG313" i="26"/>
  <c r="EH313" i="26"/>
  <c r="Z313" i="26"/>
  <c r="DT313" i="26"/>
  <c r="CD313" i="26"/>
  <c r="CC313" i="26"/>
  <c r="L313" i="26"/>
  <c r="K313" i="26"/>
  <c r="CS313" i="26"/>
  <c r="M313" i="26"/>
  <c r="AV313" i="26"/>
  <c r="ES313" i="26"/>
  <c r="CB313" i="26"/>
  <c r="DV313" i="26"/>
  <c r="BW313" i="26"/>
  <c r="EP313" i="26"/>
  <c r="BI313" i="26"/>
  <c r="BJ313" i="26"/>
  <c r="ED313" i="26"/>
  <c r="CI313" i="26"/>
  <c r="EC313" i="26"/>
  <c r="DL313" i="26"/>
  <c r="DF313" i="26"/>
  <c r="DF314" i="26" s="1"/>
  <c r="X313" i="26"/>
  <c r="EL313" i="26"/>
  <c r="DM313" i="26"/>
  <c r="AE313" i="26"/>
  <c r="EN313" i="26"/>
  <c r="CQ313" i="26"/>
  <c r="DS313" i="26"/>
  <c r="CK313" i="26"/>
  <c r="BX313" i="26"/>
  <c r="DH313" i="26"/>
  <c r="BM313" i="26"/>
  <c r="DO313" i="26"/>
  <c r="DZ313" i="26"/>
  <c r="DP313" i="26"/>
  <c r="CN313" i="26"/>
  <c r="CM313" i="26"/>
  <c r="BD313" i="26"/>
  <c r="EY313" i="26"/>
  <c r="EJ313" i="26"/>
  <c r="EF313" i="26"/>
  <c r="AC313" i="26"/>
  <c r="AI313" i="26"/>
  <c r="H464" i="26"/>
  <c r="G462" i="26"/>
  <c r="FD312" i="26" l="1"/>
  <c r="FC313" i="26" s="1"/>
  <c r="DJ314" i="26"/>
  <c r="AM314" i="26"/>
  <c r="DH314" i="26"/>
  <c r="CQ314" i="26"/>
  <c r="FB313" i="26"/>
  <c r="EF314" i="26"/>
  <c r="AL314" i="26"/>
  <c r="CS314" i="26"/>
  <c r="BB314" i="26"/>
  <c r="DA314" i="26"/>
  <c r="EL314" i="26"/>
  <c r="CK314" i="26"/>
  <c r="EJ314" i="26"/>
  <c r="EH314" i="26"/>
  <c r="BD314" i="26"/>
  <c r="CX314" i="26"/>
  <c r="EN314" i="26"/>
  <c r="ES314" i="26"/>
  <c r="V314" i="26"/>
  <c r="X314" i="26"/>
  <c r="AC314" i="26"/>
  <c r="CY314" i="26"/>
  <c r="CZ314" i="26"/>
  <c r="CU314" i="26"/>
  <c r="CV314" i="26"/>
  <c r="AO314" i="26"/>
  <c r="CW314" i="26"/>
  <c r="AZ314" i="26"/>
  <c r="EY314" i="26"/>
  <c r="BM314" i="26"/>
  <c r="AP314" i="26"/>
  <c r="AN314" i="26"/>
  <c r="EV314" i="26"/>
  <c r="AV314" i="26"/>
  <c r="AX314" i="26"/>
  <c r="DX314" i="26"/>
  <c r="DV314" i="26"/>
  <c r="DB314" i="26"/>
  <c r="DC314" i="26"/>
  <c r="AK314" i="26"/>
  <c r="FA314" i="26"/>
  <c r="AR314" i="26"/>
  <c r="BP314" i="26"/>
  <c r="AS314" i="26"/>
  <c r="CF314" i="26"/>
  <c r="U314" i="26"/>
  <c r="EW314" i="26"/>
  <c r="BG314" i="26"/>
  <c r="AT314" i="26"/>
  <c r="DD314" i="26"/>
  <c r="BO314" i="26"/>
  <c r="R314" i="26"/>
  <c r="CI314" i="26"/>
  <c r="CG314" i="26"/>
  <c r="AI314" i="26"/>
  <c r="AG314" i="26"/>
  <c r="P314" i="26"/>
  <c r="DS314" i="26"/>
  <c r="N314" i="26"/>
  <c r="EU314" i="26"/>
  <c r="BA314" i="26"/>
  <c r="DM314" i="26"/>
  <c r="BZ314" i="26"/>
  <c r="BR314" i="26"/>
  <c r="AW314" i="26"/>
  <c r="BQ314" i="26"/>
  <c r="DK314" i="26"/>
  <c r="BK314" i="26"/>
  <c r="CT314" i="26"/>
  <c r="EC314" i="26"/>
  <c r="S314" i="26"/>
  <c r="ET314" i="26"/>
  <c r="Z314" i="26"/>
  <c r="Y314" i="26"/>
  <c r="Q314" i="26"/>
  <c r="BF314" i="26"/>
  <c r="CM314" i="26"/>
  <c r="T314" i="26"/>
  <c r="O314" i="26"/>
  <c r="DP314" i="26"/>
  <c r="DE314" i="26"/>
  <c r="BE314" i="26"/>
  <c r="BC314" i="26"/>
  <c r="BI314" i="26"/>
  <c r="CB314" i="26"/>
  <c r="EP314" i="26"/>
  <c r="CR314" i="26"/>
  <c r="M314" i="26"/>
  <c r="BX314" i="26"/>
  <c r="DZ314" i="26"/>
  <c r="DY314" i="26"/>
  <c r="BL314" i="26"/>
  <c r="DL314" i="26"/>
  <c r="EZ314" i="26"/>
  <c r="EX314" i="26"/>
  <c r="EM314" i="26"/>
  <c r="BY314" i="26"/>
  <c r="EO314" i="26"/>
  <c r="AJ314" i="26"/>
  <c r="CL314" i="26"/>
  <c r="BU314" i="26"/>
  <c r="BT314" i="26"/>
  <c r="BS314" i="26"/>
  <c r="DO314" i="26"/>
  <c r="EG314" i="26"/>
  <c r="AE314" i="26"/>
  <c r="AD314" i="26"/>
  <c r="DQ314" i="26"/>
  <c r="DR314" i="26"/>
  <c r="AB314" i="26"/>
  <c r="K314" i="26"/>
  <c r="J314" i="26"/>
  <c r="DN314" i="26"/>
  <c r="CH314" i="26"/>
  <c r="DI314" i="26"/>
  <c r="DI315" i="26" s="1"/>
  <c r="L314" i="26"/>
  <c r="BN314" i="26"/>
  <c r="AF314" i="26"/>
  <c r="BW314" i="26"/>
  <c r="CC314" i="26"/>
  <c r="EI314" i="26"/>
  <c r="EK314" i="26"/>
  <c r="ED314" i="26"/>
  <c r="CD314" i="26"/>
  <c r="CE314" i="26"/>
  <c r="CJ314" i="26"/>
  <c r="DW314" i="26"/>
  <c r="DG314" i="26"/>
  <c r="BJ314" i="26"/>
  <c r="EA314" i="26"/>
  <c r="EE314" i="26"/>
  <c r="BV314" i="26"/>
  <c r="EB314" i="26"/>
  <c r="DU314" i="26"/>
  <c r="DT314" i="26"/>
  <c r="AH314" i="26"/>
  <c r="EQ314" i="26"/>
  <c r="CA314" i="26"/>
  <c r="CN314" i="26"/>
  <c r="W314" i="26"/>
  <c r="BH314" i="26"/>
  <c r="ER314" i="26"/>
  <c r="AU314" i="26"/>
  <c r="CP314" i="26"/>
  <c r="AA314" i="26"/>
  <c r="AY314" i="26"/>
  <c r="CO314" i="26"/>
  <c r="H465" i="26"/>
  <c r="G463" i="26"/>
  <c r="DG315" i="26" l="1"/>
  <c r="AL315" i="26"/>
  <c r="CR315" i="26"/>
  <c r="AM315" i="26"/>
  <c r="FD313" i="26"/>
  <c r="FC314" i="26" s="1"/>
  <c r="EK315" i="26"/>
  <c r="EG315" i="26"/>
  <c r="CL315" i="26"/>
  <c r="CZ315" i="26"/>
  <c r="CX315" i="26"/>
  <c r="EM315" i="26"/>
  <c r="AW315" i="26"/>
  <c r="BC315" i="26"/>
  <c r="EI315" i="26"/>
  <c r="FB314" i="26"/>
  <c r="W315" i="26"/>
  <c r="CY315" i="26"/>
  <c r="AP315" i="26"/>
  <c r="CW315" i="26"/>
  <c r="CV315" i="26"/>
  <c r="DA315" i="26"/>
  <c r="AN315" i="26"/>
  <c r="CT315" i="26"/>
  <c r="AO315" i="26"/>
  <c r="AY315" i="26"/>
  <c r="EZ315" i="26"/>
  <c r="BA315" i="26"/>
  <c r="DB315" i="26"/>
  <c r="BL315" i="26"/>
  <c r="AH315" i="26"/>
  <c r="DW315" i="26"/>
  <c r="AJ315" i="26"/>
  <c r="AQ315" i="26"/>
  <c r="CF315" i="26"/>
  <c r="BJ315" i="26"/>
  <c r="CM315" i="26"/>
  <c r="AR315" i="26"/>
  <c r="U315" i="26"/>
  <c r="DD315" i="26"/>
  <c r="BH315" i="26"/>
  <c r="ET315" i="26"/>
  <c r="AS315" i="26"/>
  <c r="EP315" i="26"/>
  <c r="BP315" i="26"/>
  <c r="BN315" i="26"/>
  <c r="DC315" i="26"/>
  <c r="CJ315" i="26"/>
  <c r="DE315" i="26"/>
  <c r="EV315" i="26"/>
  <c r="BB315" i="26"/>
  <c r="CA315" i="26"/>
  <c r="BD315" i="26"/>
  <c r="AK315" i="26"/>
  <c r="L315" i="26"/>
  <c r="BQ315" i="26"/>
  <c r="O315" i="26"/>
  <c r="DT315" i="26"/>
  <c r="CU315" i="26"/>
  <c r="R315" i="26"/>
  <c r="BX315" i="26"/>
  <c r="DL315" i="26"/>
  <c r="EY315" i="26"/>
  <c r="AD315" i="26"/>
  <c r="DK315" i="26"/>
  <c r="T315" i="26"/>
  <c r="AA315" i="26"/>
  <c r="S315" i="26"/>
  <c r="P315" i="26"/>
  <c r="Y315" i="26"/>
  <c r="CS315" i="26"/>
  <c r="CS316" i="26" s="1"/>
  <c r="CB315" i="26"/>
  <c r="EU315" i="26"/>
  <c r="Q315" i="26"/>
  <c r="EO315" i="26"/>
  <c r="BY315" i="26"/>
  <c r="N315" i="26"/>
  <c r="BF315" i="26"/>
  <c r="CD315" i="26"/>
  <c r="DN315" i="26"/>
  <c r="BI315" i="26"/>
  <c r="BV315" i="26"/>
  <c r="BE315" i="26"/>
  <c r="CO315" i="26"/>
  <c r="EE315" i="26"/>
  <c r="EA315" i="26"/>
  <c r="EC315" i="26"/>
  <c r="DJ315" i="26"/>
  <c r="ER315" i="26"/>
  <c r="DF315" i="26"/>
  <c r="DR315" i="26"/>
  <c r="DS315" i="26"/>
  <c r="BM315" i="26"/>
  <c r="AF315" i="26"/>
  <c r="AZ315" i="26"/>
  <c r="ES315" i="26"/>
  <c r="AX315" i="26"/>
  <c r="X315" i="26"/>
  <c r="EH315" i="26"/>
  <c r="CP315" i="26"/>
  <c r="CE315" i="26"/>
  <c r="M315" i="26"/>
  <c r="AT315" i="26"/>
  <c r="AU315" i="26"/>
  <c r="EB315" i="26"/>
  <c r="AB315" i="26"/>
  <c r="DQ315" i="26"/>
  <c r="DO315" i="26"/>
  <c r="BS315" i="26"/>
  <c r="BR315" i="26"/>
  <c r="ED315" i="26"/>
  <c r="CH315" i="26"/>
  <c r="CG315" i="26"/>
  <c r="EF315" i="26"/>
  <c r="BT315" i="26"/>
  <c r="BK315" i="26"/>
  <c r="BU315" i="26"/>
  <c r="CN315" i="26"/>
  <c r="CK315" i="26"/>
  <c r="DH315" i="26"/>
  <c r="DH316" i="26" s="1"/>
  <c r="BZ315" i="26"/>
  <c r="AG315" i="26"/>
  <c r="V315" i="26"/>
  <c r="AV315" i="26"/>
  <c r="DV315" i="26"/>
  <c r="DM315" i="26"/>
  <c r="EL315" i="26"/>
  <c r="EX315" i="26"/>
  <c r="EW315" i="26"/>
  <c r="DY315" i="26"/>
  <c r="DX315" i="26"/>
  <c r="BG315" i="26"/>
  <c r="CQ315" i="26"/>
  <c r="DZ315" i="26"/>
  <c r="CC315" i="26"/>
  <c r="BO315" i="26"/>
  <c r="EJ315" i="26"/>
  <c r="AE315" i="26"/>
  <c r="EN315" i="26"/>
  <c r="BW315" i="26"/>
  <c r="DP315" i="26"/>
  <c r="EQ315" i="26"/>
  <c r="DU315" i="26"/>
  <c r="AI315" i="26"/>
  <c r="CI315" i="26"/>
  <c r="J315" i="26"/>
  <c r="K315" i="26"/>
  <c r="AC315" i="26"/>
  <c r="Z315" i="26"/>
  <c r="H466" i="26"/>
  <c r="G464" i="26"/>
  <c r="DA316" i="26" l="1"/>
  <c r="AN316" i="26"/>
  <c r="AL316" i="26"/>
  <c r="AM316" i="26"/>
  <c r="CU316" i="26"/>
  <c r="AO316" i="26"/>
  <c r="CW316" i="26"/>
  <c r="AQ316" i="26"/>
  <c r="CZ316" i="26"/>
  <c r="EJ316" i="26"/>
  <c r="CX316" i="26"/>
  <c r="FD314" i="26"/>
  <c r="FC315" i="26" s="1"/>
  <c r="FB315" i="26"/>
  <c r="EL316" i="26"/>
  <c r="EH316" i="26"/>
  <c r="CY316" i="26"/>
  <c r="CX317" i="26" s="1"/>
  <c r="FA315" i="26"/>
  <c r="FA316" i="26" s="1"/>
  <c r="BB316" i="26"/>
  <c r="AZ316" i="26"/>
  <c r="AP316" i="26"/>
  <c r="AO317" i="26" s="1"/>
  <c r="BO316" i="26"/>
  <c r="EY316" i="26"/>
  <c r="Q316" i="26"/>
  <c r="AI316" i="26"/>
  <c r="CK316" i="26"/>
  <c r="BK316" i="26"/>
  <c r="AK316" i="26"/>
  <c r="DF316" i="26"/>
  <c r="AR316" i="26"/>
  <c r="BI316" i="26"/>
  <c r="EQ316" i="26"/>
  <c r="DD316" i="26"/>
  <c r="DC316" i="26"/>
  <c r="BM316" i="26"/>
  <c r="DB316" i="26"/>
  <c r="BC316" i="26"/>
  <c r="BZ316" i="26"/>
  <c r="BD316" i="26"/>
  <c r="U316" i="26"/>
  <c r="EU316" i="26"/>
  <c r="CT316" i="26"/>
  <c r="CT317" i="26" s="1"/>
  <c r="DM316" i="26"/>
  <c r="CV316" i="26"/>
  <c r="CV317" i="26" s="1"/>
  <c r="CQ316" i="26"/>
  <c r="DE316" i="26"/>
  <c r="CN316" i="26"/>
  <c r="DS316" i="26"/>
  <c r="R316" i="26"/>
  <c r="S316" i="26"/>
  <c r="T316" i="26"/>
  <c r="CC316" i="26"/>
  <c r="AG316" i="26"/>
  <c r="AE316" i="26"/>
  <c r="DP316" i="26"/>
  <c r="DJ316" i="26"/>
  <c r="CE316" i="26"/>
  <c r="CO316" i="26"/>
  <c r="X316" i="26"/>
  <c r="CL316" i="26"/>
  <c r="P316" i="26"/>
  <c r="BE316" i="26"/>
  <c r="EN316" i="26"/>
  <c r="V316" i="26"/>
  <c r="EF316" i="26"/>
  <c r="O316" i="26"/>
  <c r="AV316" i="26"/>
  <c r="CI316" i="26"/>
  <c r="CM316" i="26"/>
  <c r="DU316" i="26"/>
  <c r="BP316" i="26"/>
  <c r="DR316" i="26"/>
  <c r="ES316" i="26"/>
  <c r="BW316" i="26"/>
  <c r="EB316" i="26"/>
  <c r="AY316" i="26"/>
  <c r="DG316" i="26"/>
  <c r="DZ316" i="26"/>
  <c r="ED316" i="26"/>
  <c r="ER316" i="26"/>
  <c r="AJ316" i="26"/>
  <c r="BT316" i="26"/>
  <c r="BJ316" i="26"/>
  <c r="DT316" i="26"/>
  <c r="BL316" i="26"/>
  <c r="CG316" i="26"/>
  <c r="BA316" i="26"/>
  <c r="DK316" i="26"/>
  <c r="J316" i="26"/>
  <c r="CA316" i="26"/>
  <c r="AC316" i="26"/>
  <c r="AM317" i="26"/>
  <c r="Z316" i="26"/>
  <c r="Y316" i="26"/>
  <c r="M316" i="26"/>
  <c r="N316" i="26"/>
  <c r="CJ316" i="26"/>
  <c r="DI316" i="26"/>
  <c r="BN316" i="26"/>
  <c r="AD316" i="26"/>
  <c r="DV316" i="26"/>
  <c r="CR316" i="26"/>
  <c r="BG316" i="26"/>
  <c r="BF316" i="26"/>
  <c r="BV316" i="26"/>
  <c r="CP316" i="26"/>
  <c r="EO316" i="26"/>
  <c r="EI316" i="26"/>
  <c r="DN316" i="26"/>
  <c r="DO316" i="26"/>
  <c r="K316" i="26"/>
  <c r="EK316" i="26"/>
  <c r="EK317" i="26" s="1"/>
  <c r="DQ316" i="26"/>
  <c r="CZ317" i="26"/>
  <c r="DX316" i="26"/>
  <c r="CH316" i="26"/>
  <c r="AB316" i="26"/>
  <c r="BX316" i="26"/>
  <c r="L316" i="26"/>
  <c r="EW316" i="26"/>
  <c r="EV316" i="26"/>
  <c r="EE316" i="26"/>
  <c r="CD316" i="26"/>
  <c r="AF316" i="26"/>
  <c r="EX316" i="26"/>
  <c r="EM316" i="26"/>
  <c r="DL316" i="26"/>
  <c r="BH316" i="26"/>
  <c r="EA316" i="26"/>
  <c r="EZ316" i="26"/>
  <c r="AU316" i="26"/>
  <c r="AA316" i="26"/>
  <c r="EC316" i="26"/>
  <c r="DY316" i="26"/>
  <c r="AH316" i="26"/>
  <c r="BU316" i="26"/>
  <c r="ET316" i="26"/>
  <c r="AT316" i="26"/>
  <c r="AS316" i="26"/>
  <c r="BY316" i="26"/>
  <c r="CB316" i="26"/>
  <c r="BR316" i="26"/>
  <c r="BQ316" i="26"/>
  <c r="EP316" i="26"/>
  <c r="DW316" i="26"/>
  <c r="EG316" i="26"/>
  <c r="W316" i="26"/>
  <c r="BS316" i="26"/>
  <c r="AX316" i="26"/>
  <c r="AW316" i="26"/>
  <c r="CF316" i="26"/>
  <c r="H467" i="26"/>
  <c r="G465" i="26"/>
  <c r="AN317" i="26" l="1"/>
  <c r="AL317" i="26"/>
  <c r="DG317" i="26"/>
  <c r="AP317" i="26"/>
  <c r="CY317" i="26"/>
  <c r="CY318" i="26" s="1"/>
  <c r="EI317" i="26"/>
  <c r="BA317" i="26"/>
  <c r="FD315" i="26"/>
  <c r="FC316" i="26" s="1"/>
  <c r="AQ317" i="26"/>
  <c r="AP318" i="26" s="1"/>
  <c r="FB316" i="26"/>
  <c r="AK317" i="26"/>
  <c r="AL318" i="26" s="1"/>
  <c r="DC317" i="26"/>
  <c r="EZ317" i="26"/>
  <c r="DA317" i="26"/>
  <c r="EG317" i="26"/>
  <c r="BL317" i="26"/>
  <c r="DB317" i="26"/>
  <c r="EM317" i="26"/>
  <c r="BJ317" i="26"/>
  <c r="ET317" i="26"/>
  <c r="BC317" i="26"/>
  <c r="DE317" i="26"/>
  <c r="CR317" i="26"/>
  <c r="DD317" i="26"/>
  <c r="BD317" i="26"/>
  <c r="CU317" i="26"/>
  <c r="CU318" i="26" s="1"/>
  <c r="R317" i="26"/>
  <c r="S317" i="26"/>
  <c r="CD317" i="26"/>
  <c r="CF317" i="26"/>
  <c r="AA317" i="26"/>
  <c r="U317" i="26"/>
  <c r="DF317" i="26"/>
  <c r="T317" i="26"/>
  <c r="AH317" i="26"/>
  <c r="Q317" i="26"/>
  <c r="BQ317" i="26"/>
  <c r="CW317" i="26"/>
  <c r="CW318" i="26" s="1"/>
  <c r="CP317" i="26"/>
  <c r="BK317" i="26"/>
  <c r="DI317" i="26"/>
  <c r="Y317" i="26"/>
  <c r="P317" i="26"/>
  <c r="EA317" i="26"/>
  <c r="W317" i="26"/>
  <c r="CL317" i="26"/>
  <c r="BH317" i="26"/>
  <c r="AC317" i="26"/>
  <c r="EE317" i="26"/>
  <c r="EC317" i="26"/>
  <c r="AZ317" i="26"/>
  <c r="CM317" i="26"/>
  <c r="CN317" i="26"/>
  <c r="AJ317" i="26"/>
  <c r="CJ317" i="26"/>
  <c r="DT317" i="26"/>
  <c r="DQ317" i="26"/>
  <c r="DS317" i="26"/>
  <c r="CS317" i="26"/>
  <c r="L317" i="26"/>
  <c r="ER317" i="26"/>
  <c r="BB317" i="26"/>
  <c r="CB317" i="26"/>
  <c r="CH317" i="26"/>
  <c r="AU317" i="26"/>
  <c r="DL317" i="26"/>
  <c r="DO317" i="26"/>
  <c r="CK317" i="26"/>
  <c r="BV317" i="26"/>
  <c r="EJ317" i="26"/>
  <c r="EJ318" i="26" s="1"/>
  <c r="EP317" i="26"/>
  <c r="DH317" i="26"/>
  <c r="AD317" i="26"/>
  <c r="AX317" i="26"/>
  <c r="X317" i="26"/>
  <c r="DR317" i="26"/>
  <c r="DM317" i="26"/>
  <c r="BX317" i="26"/>
  <c r="BS317" i="26"/>
  <c r="DY317" i="26"/>
  <c r="DW317" i="26"/>
  <c r="EX317" i="26"/>
  <c r="AO318" i="26"/>
  <c r="EQ317" i="26"/>
  <c r="EO317" i="26"/>
  <c r="EL317" i="26"/>
  <c r="BI317" i="26"/>
  <c r="AN318" i="26"/>
  <c r="CG317" i="26"/>
  <c r="M317" i="26"/>
  <c r="BR317" i="26"/>
  <c r="ED317" i="26"/>
  <c r="EF317" i="26"/>
  <c r="DV317" i="26"/>
  <c r="CC317" i="26"/>
  <c r="AG317" i="26"/>
  <c r="AW317" i="26"/>
  <c r="EN317" i="26"/>
  <c r="V317" i="26"/>
  <c r="CA317" i="26"/>
  <c r="CI317" i="26"/>
  <c r="AY317" i="26"/>
  <c r="CQ317" i="26"/>
  <c r="AE317" i="26"/>
  <c r="AF317" i="26"/>
  <c r="AB317" i="26"/>
  <c r="K317" i="26"/>
  <c r="BN317" i="26"/>
  <c r="BM317" i="26"/>
  <c r="BW317" i="26"/>
  <c r="EH317" i="26"/>
  <c r="EH318" i="26" s="1"/>
  <c r="BT317" i="26"/>
  <c r="Z317" i="26"/>
  <c r="AM318" i="26"/>
  <c r="BY317" i="26"/>
  <c r="DX317" i="26"/>
  <c r="BZ317" i="26"/>
  <c r="BF317" i="26"/>
  <c r="BE317" i="26"/>
  <c r="BP317" i="26"/>
  <c r="AS317" i="26"/>
  <c r="AR317" i="26"/>
  <c r="EV317" i="26"/>
  <c r="EU317" i="26"/>
  <c r="DN317" i="26"/>
  <c r="BG317" i="26"/>
  <c r="AT317" i="26"/>
  <c r="DU317" i="26"/>
  <c r="EW317" i="26"/>
  <c r="CO317" i="26"/>
  <c r="AI317" i="26"/>
  <c r="DZ317" i="26"/>
  <c r="BO317" i="26"/>
  <c r="DJ317" i="26"/>
  <c r="FA317" i="26"/>
  <c r="DP317" i="26"/>
  <c r="BU317" i="26"/>
  <c r="EB317" i="26"/>
  <c r="EY317" i="26"/>
  <c r="DK317" i="26"/>
  <c r="J317" i="26"/>
  <c r="CE317" i="26"/>
  <c r="AV317" i="26"/>
  <c r="ES317" i="26"/>
  <c r="N317" i="26"/>
  <c r="O317" i="26"/>
  <c r="H468" i="26"/>
  <c r="G466" i="26"/>
  <c r="DB318" i="26" l="1"/>
  <c r="DD318" i="26"/>
  <c r="DA318" i="26"/>
  <c r="FD316" i="26"/>
  <c r="FC317" i="26" s="1"/>
  <c r="EL318" i="26"/>
  <c r="CZ318" i="26"/>
  <c r="FB317" i="26"/>
  <c r="FA318" i="26" s="1"/>
  <c r="BK318" i="26"/>
  <c r="DC318" i="26"/>
  <c r="AK318" i="26"/>
  <c r="AL319" i="26" s="1"/>
  <c r="CS318" i="26"/>
  <c r="T318" i="26"/>
  <c r="DF318" i="26"/>
  <c r="Z318" i="26"/>
  <c r="V318" i="26"/>
  <c r="CE318" i="26"/>
  <c r="DE318" i="26"/>
  <c r="DD319" i="26" s="1"/>
  <c r="S318" i="26"/>
  <c r="R318" i="26"/>
  <c r="BI318" i="26"/>
  <c r="EY318" i="26"/>
  <c r="AI318" i="26"/>
  <c r="CQ318" i="26"/>
  <c r="Q318" i="26"/>
  <c r="CX318" i="26"/>
  <c r="CY319" i="26" s="1"/>
  <c r="DH318" i="26"/>
  <c r="P318" i="26"/>
  <c r="CT318" i="26"/>
  <c r="CT319" i="26" s="1"/>
  <c r="X318" i="26"/>
  <c r="CV318" i="26"/>
  <c r="CV319" i="26" s="1"/>
  <c r="CI318" i="26"/>
  <c r="CG318" i="26"/>
  <c r="EB318" i="26"/>
  <c r="EF318" i="26"/>
  <c r="AB318" i="26"/>
  <c r="ED318" i="26"/>
  <c r="CM318" i="26"/>
  <c r="DX318" i="26"/>
  <c r="CO318" i="26"/>
  <c r="DZ318" i="26"/>
  <c r="J318" i="26"/>
  <c r="DN318" i="26"/>
  <c r="CK318" i="26"/>
  <c r="DR318" i="26"/>
  <c r="DP318" i="26"/>
  <c r="DB319" i="26"/>
  <c r="DG318" i="26"/>
  <c r="CL318" i="26"/>
  <c r="CJ318" i="26"/>
  <c r="AY318" i="26"/>
  <c r="DS318" i="26"/>
  <c r="CC318" i="26"/>
  <c r="EQ318" i="26"/>
  <c r="BW318" i="26"/>
  <c r="EP318" i="26"/>
  <c r="EI318" i="26"/>
  <c r="EI319" i="26" s="1"/>
  <c r="BB318" i="26"/>
  <c r="BC318" i="26"/>
  <c r="AV318" i="26"/>
  <c r="EG318" i="26"/>
  <c r="BA318" i="26"/>
  <c r="EN318" i="26"/>
  <c r="DJ318" i="26"/>
  <c r="BO318" i="26"/>
  <c r="AO319" i="26"/>
  <c r="AZ318" i="26"/>
  <c r="EK318" i="26"/>
  <c r="DQ318" i="26"/>
  <c r="BR318" i="26"/>
  <c r="EU318" i="26"/>
  <c r="AF318" i="26"/>
  <c r="AX318" i="26"/>
  <c r="BT318" i="26"/>
  <c r="EE318" i="26"/>
  <c r="DW318" i="26"/>
  <c r="BS318" i="26"/>
  <c r="BY318" i="26"/>
  <c r="BJ318" i="26"/>
  <c r="AT318" i="26"/>
  <c r="AJ318" i="26"/>
  <c r="W318" i="26"/>
  <c r="EW318" i="26"/>
  <c r="BG318" i="26"/>
  <c r="AN319" i="26"/>
  <c r="L318" i="26"/>
  <c r="CZ319" i="26"/>
  <c r="O318" i="26"/>
  <c r="N318" i="26"/>
  <c r="EZ318" i="26"/>
  <c r="BX318" i="26"/>
  <c r="DU318" i="26"/>
  <c r="DT318" i="26"/>
  <c r="BE318" i="26"/>
  <c r="BD318" i="26"/>
  <c r="BF318" i="26"/>
  <c r="BM318" i="26"/>
  <c r="BL318" i="26"/>
  <c r="AA318" i="26"/>
  <c r="BZ318" i="26"/>
  <c r="BN318" i="26"/>
  <c r="U318" i="26"/>
  <c r="AC318" i="26"/>
  <c r="ES318" i="26"/>
  <c r="ER318" i="26"/>
  <c r="CP318" i="26"/>
  <c r="M318" i="26"/>
  <c r="BH318" i="26"/>
  <c r="DC319" i="26"/>
  <c r="DO318" i="26"/>
  <c r="K318" i="26"/>
  <c r="CA318" i="26"/>
  <c r="CF318" i="26"/>
  <c r="EM318" i="26"/>
  <c r="AH318" i="26"/>
  <c r="DV318" i="26"/>
  <c r="AE318" i="26"/>
  <c r="CR318" i="26"/>
  <c r="ET318" i="26"/>
  <c r="AM319" i="26"/>
  <c r="AU318" i="26"/>
  <c r="Y318" i="26"/>
  <c r="EC318" i="26"/>
  <c r="EV318" i="26"/>
  <c r="DI318" i="26"/>
  <c r="EX318" i="26"/>
  <c r="DK318" i="26"/>
  <c r="EA318" i="26"/>
  <c r="BV318" i="26"/>
  <c r="AW318" i="26"/>
  <c r="DY318" i="26"/>
  <c r="DL318" i="26"/>
  <c r="AR318" i="26"/>
  <c r="AQ318" i="26"/>
  <c r="CN318" i="26"/>
  <c r="AS318" i="26"/>
  <c r="CH318" i="26"/>
  <c r="EO318" i="26"/>
  <c r="AD318" i="26"/>
  <c r="BU318" i="26"/>
  <c r="DA319" i="26"/>
  <c r="BQ318" i="26"/>
  <c r="BP318" i="26"/>
  <c r="CB318" i="26"/>
  <c r="CD318" i="26"/>
  <c r="AG318" i="26"/>
  <c r="DM318" i="26"/>
  <c r="H469" i="26"/>
  <c r="G467" i="26"/>
  <c r="S319" i="26" l="1"/>
  <c r="FD317" i="26"/>
  <c r="FC318" i="26" s="1"/>
  <c r="Q319" i="26"/>
  <c r="FB318" i="26"/>
  <c r="FA319" i="26" s="1"/>
  <c r="CU319" i="26"/>
  <c r="DE319" i="26"/>
  <c r="W319" i="26"/>
  <c r="U319" i="26"/>
  <c r="BJ319" i="26"/>
  <c r="AJ319" i="26"/>
  <c r="R319" i="26"/>
  <c r="R320" i="26" s="1"/>
  <c r="EX319" i="26"/>
  <c r="CX319" i="26"/>
  <c r="CY320" i="26" s="1"/>
  <c r="CF319" i="26"/>
  <c r="CH319" i="26"/>
  <c r="DG319" i="26"/>
  <c r="EC319" i="26"/>
  <c r="DO319" i="26"/>
  <c r="EE319" i="26"/>
  <c r="CW319" i="26"/>
  <c r="AA319" i="26"/>
  <c r="AK319" i="26"/>
  <c r="CD319" i="26"/>
  <c r="CU320" i="26"/>
  <c r="EG319" i="26"/>
  <c r="CP319" i="26"/>
  <c r="CK319" i="26"/>
  <c r="EA319" i="26"/>
  <c r="EZ319" i="26"/>
  <c r="CJ319" i="26"/>
  <c r="CL319" i="26"/>
  <c r="DF319" i="26"/>
  <c r="DR319" i="26"/>
  <c r="DW319" i="26"/>
  <c r="DQ319" i="26"/>
  <c r="AY319" i="26"/>
  <c r="EH319" i="26"/>
  <c r="CB319" i="26"/>
  <c r="T319" i="26"/>
  <c r="EF319" i="26"/>
  <c r="DX319" i="26"/>
  <c r="AM320" i="26"/>
  <c r="AW319" i="26"/>
  <c r="DC320" i="26"/>
  <c r="AZ319" i="26"/>
  <c r="BU319" i="26"/>
  <c r="BA319" i="26"/>
  <c r="DM319" i="26"/>
  <c r="BS319" i="26"/>
  <c r="BX319" i="26"/>
  <c r="BN319" i="26"/>
  <c r="BZ319" i="26"/>
  <c r="BB319" i="26"/>
  <c r="EV319" i="26"/>
  <c r="DJ319" i="26"/>
  <c r="AF319" i="26"/>
  <c r="CO319" i="26"/>
  <c r="EK319" i="26"/>
  <c r="EJ319" i="26"/>
  <c r="BO319" i="26"/>
  <c r="BQ319" i="26"/>
  <c r="ET319" i="26"/>
  <c r="CQ319" i="26"/>
  <c r="M319" i="26"/>
  <c r="BE319" i="26"/>
  <c r="V319" i="26"/>
  <c r="ED319" i="26"/>
  <c r="AH319" i="26"/>
  <c r="CE319" i="26"/>
  <c r="EY319" i="26"/>
  <c r="EN319" i="26"/>
  <c r="AU319" i="26"/>
  <c r="EB319" i="26"/>
  <c r="K319" i="26"/>
  <c r="AR319" i="26"/>
  <c r="DI319" i="26"/>
  <c r="DH319" i="26"/>
  <c r="DT319" i="26"/>
  <c r="DS319" i="26"/>
  <c r="DP319" i="26"/>
  <c r="DV319" i="26"/>
  <c r="DU319" i="26"/>
  <c r="BR319" i="26"/>
  <c r="BY319" i="26"/>
  <c r="AC319" i="26"/>
  <c r="AD319" i="26"/>
  <c r="DL319" i="26"/>
  <c r="DZ319" i="26"/>
  <c r="CC319" i="26"/>
  <c r="DY319" i="26"/>
  <c r="BG319" i="26"/>
  <c r="BH319" i="26"/>
  <c r="BI319" i="26"/>
  <c r="J319" i="26"/>
  <c r="BL319" i="26"/>
  <c r="BK319" i="26"/>
  <c r="CG319" i="26"/>
  <c r="AB319" i="26"/>
  <c r="AX319" i="26"/>
  <c r="BM319" i="26"/>
  <c r="AQ319" i="26"/>
  <c r="AP319" i="26"/>
  <c r="AS319" i="26"/>
  <c r="BV319" i="26"/>
  <c r="CR319" i="26"/>
  <c r="CS319" i="26"/>
  <c r="Z319" i="26"/>
  <c r="DD320" i="26"/>
  <c r="BT319" i="26"/>
  <c r="BF319" i="26"/>
  <c r="EW319" i="26"/>
  <c r="AT319" i="26"/>
  <c r="N319" i="26"/>
  <c r="AG319" i="26"/>
  <c r="AI319" i="26"/>
  <c r="Y319" i="26"/>
  <c r="X319" i="26"/>
  <c r="O319" i="26"/>
  <c r="EO319" i="26"/>
  <c r="EP319" i="26"/>
  <c r="CI319" i="26"/>
  <c r="DK319" i="26"/>
  <c r="AE319" i="26"/>
  <c r="AV319" i="26"/>
  <c r="ER319" i="26"/>
  <c r="EQ319" i="26"/>
  <c r="P319" i="26"/>
  <c r="DB320" i="26"/>
  <c r="EU319" i="26"/>
  <c r="EM319" i="26"/>
  <c r="EL319" i="26"/>
  <c r="ES319" i="26"/>
  <c r="BW319" i="26"/>
  <c r="AN320" i="26"/>
  <c r="L319" i="26"/>
  <c r="DA320" i="26"/>
  <c r="CZ320" i="26"/>
  <c r="BP319" i="26"/>
  <c r="CN319" i="26"/>
  <c r="CM319" i="26"/>
  <c r="DN319" i="26"/>
  <c r="CA319" i="26"/>
  <c r="BD319" i="26"/>
  <c r="BC319" i="26"/>
  <c r="H470" i="26"/>
  <c r="G468" i="26"/>
  <c r="T320" i="26" l="1"/>
  <c r="CV320" i="26"/>
  <c r="ED320" i="26"/>
  <c r="FD318" i="26"/>
  <c r="FC319" i="26" s="1"/>
  <c r="EB320" i="26"/>
  <c r="CG320" i="26"/>
  <c r="V320" i="26"/>
  <c r="EY320" i="26"/>
  <c r="FB319" i="26"/>
  <c r="FA320" i="26" s="1"/>
  <c r="AK320" i="26"/>
  <c r="AX320" i="26"/>
  <c r="DE320" i="26"/>
  <c r="DD321" i="26" s="1"/>
  <c r="CE320" i="26"/>
  <c r="EF320" i="26"/>
  <c r="AL320" i="26"/>
  <c r="AM321" i="26" s="1"/>
  <c r="CX320" i="26"/>
  <c r="CY321" i="26" s="1"/>
  <c r="EW320" i="26"/>
  <c r="CW320" i="26"/>
  <c r="CO320" i="26"/>
  <c r="CK320" i="26"/>
  <c r="DF320" i="26"/>
  <c r="EU320" i="26"/>
  <c r="EH320" i="26"/>
  <c r="DN320" i="26"/>
  <c r="DP320" i="26"/>
  <c r="S320" i="26"/>
  <c r="S321" i="26" s="1"/>
  <c r="CC320" i="26"/>
  <c r="U320" i="26"/>
  <c r="U321" i="26" s="1"/>
  <c r="CA320" i="26"/>
  <c r="EG320" i="26"/>
  <c r="EA320" i="26"/>
  <c r="AE320" i="26"/>
  <c r="AV320" i="26"/>
  <c r="AZ320" i="26"/>
  <c r="AI320" i="26"/>
  <c r="ET320" i="26"/>
  <c r="EC320" i="26"/>
  <c r="EC321" i="26" s="1"/>
  <c r="L320" i="26"/>
  <c r="J320" i="26"/>
  <c r="DQ320" i="26"/>
  <c r="BY320" i="26"/>
  <c r="BA320" i="26"/>
  <c r="BR320" i="26"/>
  <c r="EE320" i="26"/>
  <c r="CP320" i="26"/>
  <c r="CH320" i="26"/>
  <c r="AT320" i="26"/>
  <c r="DK320" i="26"/>
  <c r="BP320" i="26"/>
  <c r="BW320" i="26"/>
  <c r="CD320" i="26"/>
  <c r="DY320" i="26"/>
  <c r="EZ320" i="26"/>
  <c r="DS320" i="26"/>
  <c r="EJ320" i="26"/>
  <c r="EI320" i="26"/>
  <c r="BM320" i="26"/>
  <c r="CF320" i="26"/>
  <c r="DM320" i="26"/>
  <c r="EX320" i="26"/>
  <c r="CB320" i="26"/>
  <c r="ER320" i="26"/>
  <c r="AQ320" i="26"/>
  <c r="BE320" i="26"/>
  <c r="BD320" i="26"/>
  <c r="AB320" i="26"/>
  <c r="O320" i="26"/>
  <c r="DU320" i="26"/>
  <c r="DB321" i="26"/>
  <c r="AY320" i="26"/>
  <c r="Y320" i="26"/>
  <c r="BH320" i="26"/>
  <c r="DR320" i="26"/>
  <c r="BT320" i="26"/>
  <c r="BS320" i="26"/>
  <c r="BI320" i="26"/>
  <c r="BZ320" i="26"/>
  <c r="DO320" i="26"/>
  <c r="DA321" i="26"/>
  <c r="X320" i="26"/>
  <c r="W320" i="26"/>
  <c r="BG320" i="26"/>
  <c r="AH320" i="26"/>
  <c r="EV320" i="26"/>
  <c r="DH320" i="26"/>
  <c r="DG320" i="26"/>
  <c r="DI320" i="26"/>
  <c r="P320" i="26"/>
  <c r="AR320" i="26"/>
  <c r="AF320" i="26"/>
  <c r="AG320" i="26"/>
  <c r="BQ320" i="26"/>
  <c r="BU320" i="26"/>
  <c r="CZ321" i="26"/>
  <c r="BC320" i="26"/>
  <c r="BB320" i="26"/>
  <c r="EQ320" i="26"/>
  <c r="N320" i="26"/>
  <c r="Z320" i="26"/>
  <c r="BN320" i="26"/>
  <c r="DV320" i="26"/>
  <c r="K320" i="26"/>
  <c r="Q320" i="26"/>
  <c r="BK320" i="26"/>
  <c r="BJ320" i="26"/>
  <c r="DW320" i="26"/>
  <c r="AJ320" i="26"/>
  <c r="CS320" i="26"/>
  <c r="CT320" i="26"/>
  <c r="BL320" i="26"/>
  <c r="DC321" i="26"/>
  <c r="ES320" i="26"/>
  <c r="CR320" i="26"/>
  <c r="M320" i="26"/>
  <c r="DZ320" i="26"/>
  <c r="AU320" i="26"/>
  <c r="CQ320" i="26"/>
  <c r="CI320" i="26"/>
  <c r="CJ320" i="26"/>
  <c r="DL320" i="26"/>
  <c r="DX320" i="26"/>
  <c r="EL320" i="26"/>
  <c r="EK320" i="26"/>
  <c r="EM320" i="26"/>
  <c r="BV320" i="26"/>
  <c r="AW320" i="26"/>
  <c r="AD320" i="26"/>
  <c r="BO320" i="26"/>
  <c r="CM320" i="26"/>
  <c r="CL320" i="26"/>
  <c r="EP320" i="26"/>
  <c r="AS320" i="26"/>
  <c r="BX320" i="26"/>
  <c r="AC320" i="26"/>
  <c r="DJ320" i="26"/>
  <c r="CN320" i="26"/>
  <c r="EO320" i="26"/>
  <c r="BF320" i="26"/>
  <c r="AP320" i="26"/>
  <c r="AO320" i="26"/>
  <c r="AA320" i="26"/>
  <c r="DT320" i="26"/>
  <c r="EN320" i="26"/>
  <c r="H471" i="26"/>
  <c r="G469" i="26"/>
  <c r="CW321" i="26" l="1"/>
  <c r="CF321" i="26"/>
  <c r="EX321" i="26"/>
  <c r="FD319" i="26"/>
  <c r="FC320" i="26" s="1"/>
  <c r="FB320" i="26"/>
  <c r="CX321" i="26"/>
  <c r="DE321" i="26"/>
  <c r="DD322" i="26" s="1"/>
  <c r="CV321" i="26"/>
  <c r="AL321" i="26"/>
  <c r="CD321" i="26"/>
  <c r="T321" i="26"/>
  <c r="T322" i="26" s="1"/>
  <c r="EG321" i="26"/>
  <c r="DO321" i="26"/>
  <c r="EF321" i="26"/>
  <c r="AW321" i="26"/>
  <c r="EE321" i="26"/>
  <c r="CB321" i="26"/>
  <c r="AY321" i="26"/>
  <c r="CG321" i="26"/>
  <c r="DP321" i="26"/>
  <c r="ES321" i="26"/>
  <c r="K321" i="26"/>
  <c r="DT321" i="26"/>
  <c r="AO321" i="26"/>
  <c r="EB321" i="26"/>
  <c r="CE321" i="26"/>
  <c r="DZ321" i="26"/>
  <c r="DQ321" i="26"/>
  <c r="DG321" i="26"/>
  <c r="DC322" i="26"/>
  <c r="BZ321" i="26"/>
  <c r="ED321" i="26"/>
  <c r="AU321" i="26"/>
  <c r="BQ321" i="26"/>
  <c r="BX321" i="26"/>
  <c r="CJ321" i="26"/>
  <c r="DL321" i="26"/>
  <c r="BV321" i="26"/>
  <c r="DN321" i="26"/>
  <c r="BF321" i="26"/>
  <c r="BO321" i="26"/>
  <c r="EY321" i="26"/>
  <c r="AS321" i="26"/>
  <c r="EW321" i="26"/>
  <c r="CC321" i="26"/>
  <c r="J321" i="26"/>
  <c r="EP321" i="26"/>
  <c r="EN321" i="26"/>
  <c r="CQ321" i="26"/>
  <c r="AE321" i="26"/>
  <c r="BC321" i="26"/>
  <c r="AP321" i="26"/>
  <c r="BH321" i="26"/>
  <c r="EI321" i="26"/>
  <c r="EH321" i="26"/>
  <c r="DX321" i="26"/>
  <c r="DR321" i="26"/>
  <c r="N321" i="26"/>
  <c r="DF321" i="26"/>
  <c r="CM321" i="26"/>
  <c r="AH321" i="26"/>
  <c r="CZ322" i="26"/>
  <c r="BK321" i="26"/>
  <c r="AF321" i="26"/>
  <c r="AZ321" i="26"/>
  <c r="DV321" i="26"/>
  <c r="BR321" i="26"/>
  <c r="AA321" i="26"/>
  <c r="DJ321" i="26"/>
  <c r="DM321" i="26"/>
  <c r="AC321" i="26"/>
  <c r="BM321" i="26"/>
  <c r="BS321" i="26"/>
  <c r="EK321" i="26"/>
  <c r="EJ321" i="26"/>
  <c r="DU321" i="26"/>
  <c r="BY321" i="26"/>
  <c r="EL321" i="26"/>
  <c r="BJ321" i="26"/>
  <c r="AX321" i="26"/>
  <c r="Z321" i="26"/>
  <c r="AR321" i="26"/>
  <c r="P321" i="26"/>
  <c r="Q321" i="26"/>
  <c r="Y321" i="26"/>
  <c r="AV321" i="26"/>
  <c r="EQ321" i="26"/>
  <c r="DY321" i="26"/>
  <c r="AN321" i="26"/>
  <c r="L321" i="26"/>
  <c r="CL321" i="26"/>
  <c r="CK321" i="26"/>
  <c r="BL321" i="26"/>
  <c r="BB321" i="26"/>
  <c r="BA321" i="26"/>
  <c r="O321" i="26"/>
  <c r="R321" i="26"/>
  <c r="CT321" i="26"/>
  <c r="CU321" i="26"/>
  <c r="BG321" i="26"/>
  <c r="BI321" i="26"/>
  <c r="CI321" i="26"/>
  <c r="CS321" i="26"/>
  <c r="CY322" i="26"/>
  <c r="CX322" i="26"/>
  <c r="DI321" i="26"/>
  <c r="AQ321" i="26"/>
  <c r="AJ321" i="26"/>
  <c r="AK321" i="26"/>
  <c r="AL322" i="26" s="1"/>
  <c r="AB321" i="26"/>
  <c r="EZ321" i="26"/>
  <c r="BU321" i="26"/>
  <c r="W321" i="26"/>
  <c r="V321" i="26"/>
  <c r="BT321" i="26"/>
  <c r="EO321" i="26"/>
  <c r="BW321" i="26"/>
  <c r="CP321" i="26"/>
  <c r="AI321" i="26"/>
  <c r="X321" i="26"/>
  <c r="DB322" i="26"/>
  <c r="AD321" i="26"/>
  <c r="ET321" i="26"/>
  <c r="EA321" i="26"/>
  <c r="M321" i="26"/>
  <c r="CA321" i="26"/>
  <c r="AT321" i="26"/>
  <c r="CH321" i="26"/>
  <c r="CG322" i="26" s="1"/>
  <c r="CN321" i="26"/>
  <c r="CR321" i="26"/>
  <c r="BD321" i="26"/>
  <c r="ER321" i="26"/>
  <c r="DA322" i="26"/>
  <c r="EM321" i="26"/>
  <c r="DW321" i="26"/>
  <c r="AG321" i="26"/>
  <c r="DH321" i="26"/>
  <c r="BP321" i="26"/>
  <c r="CO321" i="26"/>
  <c r="DS321" i="26"/>
  <c r="DK321" i="26"/>
  <c r="BN321" i="26"/>
  <c r="EU321" i="26"/>
  <c r="EV321" i="26"/>
  <c r="BE321" i="26"/>
  <c r="H472" i="26"/>
  <c r="G470" i="26"/>
  <c r="CW322" i="26" l="1"/>
  <c r="DO322" i="26"/>
  <c r="CE322" i="26"/>
  <c r="EF322" i="26"/>
  <c r="CC322" i="26"/>
  <c r="FD320" i="26"/>
  <c r="FC321" i="26" s="1"/>
  <c r="FB321" i="26"/>
  <c r="AX322" i="26"/>
  <c r="ED322" i="26"/>
  <c r="FA321" i="26"/>
  <c r="DQ322" i="26"/>
  <c r="BW322" i="26"/>
  <c r="J322" i="26"/>
  <c r="DM322" i="26"/>
  <c r="CF322" i="26"/>
  <c r="CF323" i="26" s="1"/>
  <c r="EA322" i="26"/>
  <c r="AN322" i="26"/>
  <c r="DP322" i="26"/>
  <c r="DG322" i="26"/>
  <c r="DF322" i="26"/>
  <c r="BY322" i="26"/>
  <c r="AA322" i="26"/>
  <c r="CD322" i="26"/>
  <c r="EE322" i="26"/>
  <c r="BP322" i="26"/>
  <c r="BN322" i="26"/>
  <c r="DS322" i="26"/>
  <c r="DE322" i="26"/>
  <c r="CM322" i="26"/>
  <c r="AV322" i="26"/>
  <c r="EC322" i="26"/>
  <c r="AT322" i="26"/>
  <c r="EX322" i="26"/>
  <c r="K322" i="26"/>
  <c r="BE322" i="26"/>
  <c r="EO322" i="26"/>
  <c r="EH322" i="26"/>
  <c r="AQ322" i="26"/>
  <c r="BG322" i="26"/>
  <c r="DK322" i="26"/>
  <c r="M322" i="26"/>
  <c r="O322" i="26"/>
  <c r="CJ322" i="26"/>
  <c r="DW322" i="26"/>
  <c r="AH322" i="26"/>
  <c r="CP322" i="26"/>
  <c r="DY322" i="26"/>
  <c r="CL322" i="26"/>
  <c r="CQ322" i="26"/>
  <c r="AG322" i="26"/>
  <c r="Z322" i="26"/>
  <c r="EM322" i="26"/>
  <c r="BB322" i="26"/>
  <c r="EG322" i="26"/>
  <c r="AJ322" i="26"/>
  <c r="BL322" i="26"/>
  <c r="BA322" i="26"/>
  <c r="BR322" i="26"/>
  <c r="CI322" i="26"/>
  <c r="W322" i="26"/>
  <c r="BJ322" i="26"/>
  <c r="DN322" i="26"/>
  <c r="DN323" i="26" s="1"/>
  <c r="AW322" i="26"/>
  <c r="AY322" i="26"/>
  <c r="CT322" i="26"/>
  <c r="BT322" i="26"/>
  <c r="EP322" i="26"/>
  <c r="DU322" i="26"/>
  <c r="DH322" i="26"/>
  <c r="DJ322" i="26"/>
  <c r="AB322" i="26"/>
  <c r="DA323" i="26"/>
  <c r="AD322" i="26"/>
  <c r="CU322" i="26"/>
  <c r="CV322" i="26"/>
  <c r="N322" i="26"/>
  <c r="P322" i="26"/>
  <c r="Q322" i="26"/>
  <c r="V322" i="26"/>
  <c r="U322" i="26"/>
  <c r="AP322" i="26"/>
  <c r="AM322" i="26"/>
  <c r="EL322" i="26"/>
  <c r="CA322" i="26"/>
  <c r="CB322" i="26"/>
  <c r="CC323" i="26" s="1"/>
  <c r="DI322" i="26"/>
  <c r="DT322" i="26"/>
  <c r="DR322" i="26"/>
  <c r="BX322" i="26"/>
  <c r="BU322" i="26"/>
  <c r="CX323" i="26"/>
  <c r="R322" i="26"/>
  <c r="S322" i="26"/>
  <c r="ET322" i="26"/>
  <c r="EZ322" i="26"/>
  <c r="EY322" i="26"/>
  <c r="CY323" i="26"/>
  <c r="AU322" i="26"/>
  <c r="DV322" i="26"/>
  <c r="AR322" i="26"/>
  <c r="CS322" i="26"/>
  <c r="BF322" i="26"/>
  <c r="EQ322" i="26"/>
  <c r="ER322" i="26"/>
  <c r="DC323" i="26"/>
  <c r="BK322" i="26"/>
  <c r="EJ322" i="26"/>
  <c r="EI322" i="26"/>
  <c r="EW322" i="26"/>
  <c r="EV322" i="26"/>
  <c r="AF322" i="26"/>
  <c r="BD322" i="26"/>
  <c r="AI322" i="26"/>
  <c r="BS322" i="26"/>
  <c r="BO322" i="26"/>
  <c r="DL322" i="26"/>
  <c r="EK322" i="26"/>
  <c r="EU322" i="26"/>
  <c r="X322" i="26"/>
  <c r="CR322" i="26"/>
  <c r="BQ322" i="26"/>
  <c r="AO322" i="26"/>
  <c r="CK322" i="26"/>
  <c r="DX322" i="26"/>
  <c r="AC322" i="26"/>
  <c r="BI322" i="26"/>
  <c r="EN322" i="26"/>
  <c r="AS322" i="26"/>
  <c r="BM322" i="26"/>
  <c r="DB323" i="26"/>
  <c r="EB322" i="26"/>
  <c r="CO322" i="26"/>
  <c r="CN322" i="26"/>
  <c r="CZ323" i="26"/>
  <c r="AZ322" i="26"/>
  <c r="BH322" i="26"/>
  <c r="AE322" i="26"/>
  <c r="CH322" i="26"/>
  <c r="DZ322" i="26"/>
  <c r="BC322" i="26"/>
  <c r="BZ322" i="26"/>
  <c r="Y322" i="26"/>
  <c r="ES322" i="26"/>
  <c r="BV322" i="26"/>
  <c r="AK322" i="26"/>
  <c r="L322" i="26"/>
  <c r="H473" i="26"/>
  <c r="G471" i="26"/>
  <c r="FA322" i="26" l="1"/>
  <c r="CD323" i="26"/>
  <c r="AM323" i="26"/>
  <c r="J323" i="26"/>
  <c r="DP323" i="26"/>
  <c r="DF323" i="26"/>
  <c r="FD321" i="26"/>
  <c r="FC322" i="26" s="1"/>
  <c r="ED323" i="26"/>
  <c r="FB322" i="26"/>
  <c r="EB323" i="26"/>
  <c r="DG323" i="26"/>
  <c r="EF323" i="26"/>
  <c r="BX323" i="26"/>
  <c r="CE323" i="26"/>
  <c r="CD324" i="26" s="1"/>
  <c r="DE323" i="26"/>
  <c r="EE323" i="26"/>
  <c r="EE324" i="26" s="1"/>
  <c r="BO323" i="26"/>
  <c r="CH323" i="26"/>
  <c r="DD323" i="26"/>
  <c r="CV323" i="26"/>
  <c r="AW323" i="26"/>
  <c r="DR323" i="26"/>
  <c r="AS323" i="26"/>
  <c r="AU323" i="26"/>
  <c r="EG323" i="26"/>
  <c r="EH323" i="26"/>
  <c r="EN323" i="26"/>
  <c r="BC323" i="26"/>
  <c r="BZ323" i="26"/>
  <c r="BF323" i="26"/>
  <c r="CB323" i="26"/>
  <c r="CC324" i="26" s="1"/>
  <c r="AC323" i="26"/>
  <c r="CZ324" i="26"/>
  <c r="DL323" i="26"/>
  <c r="N323" i="26"/>
  <c r="L323" i="26"/>
  <c r="AV323" i="26"/>
  <c r="BM323" i="26"/>
  <c r="CQ323" i="26"/>
  <c r="W323" i="26"/>
  <c r="BQ323" i="26"/>
  <c r="AX323" i="26"/>
  <c r="DB324" i="26"/>
  <c r="BV323" i="26"/>
  <c r="CK323" i="26"/>
  <c r="DX323" i="26"/>
  <c r="DZ323" i="26"/>
  <c r="AZ323" i="26"/>
  <c r="DS323" i="26"/>
  <c r="AD323" i="26"/>
  <c r="DO323" i="26"/>
  <c r="CN323" i="26"/>
  <c r="AK323" i="26"/>
  <c r="CS323" i="26"/>
  <c r="AI323" i="26"/>
  <c r="DV323" i="26"/>
  <c r="AA323" i="26"/>
  <c r="BK323" i="26"/>
  <c r="BN323" i="26"/>
  <c r="O323" i="26"/>
  <c r="FA323" i="26"/>
  <c r="DH323" i="26"/>
  <c r="DG324" i="26" s="1"/>
  <c r="R323" i="26"/>
  <c r="Y323" i="26"/>
  <c r="DM323" i="26"/>
  <c r="EQ323" i="26"/>
  <c r="DT323" i="26"/>
  <c r="DI323" i="26"/>
  <c r="BH323" i="26"/>
  <c r="DK323" i="26"/>
  <c r="AO323" i="26"/>
  <c r="AF323" i="26"/>
  <c r="ES323" i="26"/>
  <c r="EV323" i="26"/>
  <c r="BG323" i="26"/>
  <c r="EI323" i="26"/>
  <c r="BS323" i="26"/>
  <c r="BR323" i="26"/>
  <c r="EC323" i="26"/>
  <c r="EA323" i="26"/>
  <c r="CT323" i="26"/>
  <c r="DY323" i="26"/>
  <c r="EM323" i="26"/>
  <c r="BD323" i="26"/>
  <c r="Z323" i="26"/>
  <c r="BT323" i="26"/>
  <c r="CY324" i="26"/>
  <c r="BW323" i="26"/>
  <c r="BB323" i="26"/>
  <c r="EY323" i="26"/>
  <c r="EX323" i="26"/>
  <c r="DQ323" i="26"/>
  <c r="EZ323" i="26"/>
  <c r="CJ323" i="26"/>
  <c r="CO323" i="26"/>
  <c r="EW323" i="26"/>
  <c r="ET323" i="26"/>
  <c r="AP323" i="26"/>
  <c r="CG323" i="26"/>
  <c r="CR323" i="26"/>
  <c r="BE323" i="26"/>
  <c r="DA324" i="26"/>
  <c r="M323" i="26"/>
  <c r="U323" i="26"/>
  <c r="T323" i="26"/>
  <c r="X323" i="26"/>
  <c r="EJ323" i="26"/>
  <c r="DU323" i="26"/>
  <c r="BY323" i="26"/>
  <c r="DJ323" i="26"/>
  <c r="V323" i="26"/>
  <c r="CU323" i="26"/>
  <c r="EU323" i="26"/>
  <c r="AR323" i="26"/>
  <c r="AT323" i="26"/>
  <c r="AJ323" i="26"/>
  <c r="BA323" i="26"/>
  <c r="AY323" i="26"/>
  <c r="CA323" i="26"/>
  <c r="EO323" i="26"/>
  <c r="EK323" i="26"/>
  <c r="BL323" i="26"/>
  <c r="S323" i="26"/>
  <c r="EL323" i="26"/>
  <c r="BJ323" i="26"/>
  <c r="CL323" i="26"/>
  <c r="CI323" i="26"/>
  <c r="Q323" i="26"/>
  <c r="AG323" i="26"/>
  <c r="BP323" i="26"/>
  <c r="AL323" i="26"/>
  <c r="BI323" i="26"/>
  <c r="CW323" i="26"/>
  <c r="P323" i="26"/>
  <c r="AH323" i="26"/>
  <c r="K323" i="26"/>
  <c r="AE323" i="26"/>
  <c r="AB323" i="26"/>
  <c r="ER323" i="26"/>
  <c r="CM323" i="26"/>
  <c r="AN323" i="26"/>
  <c r="CP323" i="26"/>
  <c r="DW323" i="26"/>
  <c r="BU323" i="26"/>
  <c r="AQ323" i="26"/>
  <c r="EP323" i="26"/>
  <c r="H474" i="26"/>
  <c r="G472" i="26"/>
  <c r="EC324" i="26" l="1"/>
  <c r="DO324" i="26"/>
  <c r="CE324" i="26"/>
  <c r="DD324" i="26"/>
  <c r="DE324" i="26"/>
  <c r="DF324" i="26"/>
  <c r="FD322" i="26"/>
  <c r="FC323" i="26" s="1"/>
  <c r="EF324" i="26"/>
  <c r="FB323" i="26"/>
  <c r="CF324" i="26"/>
  <c r="AT324" i="26"/>
  <c r="CW324" i="26"/>
  <c r="EG324" i="26"/>
  <c r="DC324" i="26"/>
  <c r="DC325" i="26" s="1"/>
  <c r="CA324" i="26"/>
  <c r="EH324" i="26"/>
  <c r="BY324" i="26"/>
  <c r="AC324" i="26"/>
  <c r="DM324" i="26"/>
  <c r="AV324" i="26"/>
  <c r="M324" i="26"/>
  <c r="BP324" i="26"/>
  <c r="AW324" i="26"/>
  <c r="AN324" i="26"/>
  <c r="DJ324" i="26"/>
  <c r="CD325" i="26"/>
  <c r="AY324" i="26"/>
  <c r="AE324" i="26"/>
  <c r="DA325" i="26"/>
  <c r="BW324" i="26"/>
  <c r="BL324" i="26"/>
  <c r="BN324" i="26"/>
  <c r="X324" i="26"/>
  <c r="DY324" i="26"/>
  <c r="EA324" i="26"/>
  <c r="AJ324" i="26"/>
  <c r="DS324" i="26"/>
  <c r="AL324" i="26"/>
  <c r="DU324" i="26"/>
  <c r="DW324" i="26"/>
  <c r="DZ324" i="26"/>
  <c r="CR324" i="26"/>
  <c r="CP324" i="26"/>
  <c r="DL324" i="26"/>
  <c r="DH324" i="26"/>
  <c r="DG325" i="26" s="1"/>
  <c r="EQ324" i="26"/>
  <c r="P324" i="26"/>
  <c r="BF324" i="26"/>
  <c r="L324" i="26"/>
  <c r="BR324" i="26"/>
  <c r="AH324" i="26"/>
  <c r="BH324" i="26"/>
  <c r="AF324" i="26"/>
  <c r="Z324" i="26"/>
  <c r="CI324" i="26"/>
  <c r="ED324" i="26"/>
  <c r="BD324" i="26"/>
  <c r="ET324" i="26"/>
  <c r="DI324" i="26"/>
  <c r="EJ324" i="26"/>
  <c r="AZ324" i="26"/>
  <c r="AS324" i="26"/>
  <c r="AX324" i="26"/>
  <c r="EY324" i="26"/>
  <c r="BB324" i="26"/>
  <c r="BJ324" i="26"/>
  <c r="CB324" i="26"/>
  <c r="CZ325" i="26"/>
  <c r="BG324" i="26"/>
  <c r="BO324" i="26"/>
  <c r="ER324" i="26"/>
  <c r="EL324" i="26"/>
  <c r="AR324" i="26"/>
  <c r="BT324" i="26"/>
  <c r="CL324" i="26"/>
  <c r="EP324" i="26"/>
  <c r="S324" i="26"/>
  <c r="AP324" i="26"/>
  <c r="DN324" i="26"/>
  <c r="DQ324" i="26"/>
  <c r="DP324" i="26"/>
  <c r="EX324" i="26"/>
  <c r="DR324" i="26"/>
  <c r="CU324" i="26"/>
  <c r="CT324" i="26"/>
  <c r="O324" i="26"/>
  <c r="AK324" i="26"/>
  <c r="BC324" i="26"/>
  <c r="EW324" i="26"/>
  <c r="BI324" i="26"/>
  <c r="DV324" i="26"/>
  <c r="CV324" i="26"/>
  <c r="BQ324" i="26"/>
  <c r="AO324" i="26"/>
  <c r="DX324" i="26"/>
  <c r="T324" i="26"/>
  <c r="CO324" i="26"/>
  <c r="BS324" i="26"/>
  <c r="CM324" i="26"/>
  <c r="EK324" i="26"/>
  <c r="U324" i="26"/>
  <c r="Y324" i="26"/>
  <c r="ES324" i="26"/>
  <c r="CX324" i="26"/>
  <c r="CH324" i="26"/>
  <c r="N324" i="26"/>
  <c r="CG324" i="26"/>
  <c r="BK324" i="26"/>
  <c r="CJ324" i="26"/>
  <c r="EN324" i="26"/>
  <c r="EM324" i="26"/>
  <c r="BV324" i="26"/>
  <c r="AG324" i="26"/>
  <c r="EO324" i="26"/>
  <c r="EU324" i="26"/>
  <c r="BE324" i="26"/>
  <c r="EZ324" i="26"/>
  <c r="DT324" i="26"/>
  <c r="BX324" i="26"/>
  <c r="Q324" i="26"/>
  <c r="BM324" i="26"/>
  <c r="EI324" i="26"/>
  <c r="CS324" i="26"/>
  <c r="AD324" i="26"/>
  <c r="AB324" i="26"/>
  <c r="AA324" i="26"/>
  <c r="CE325" i="26"/>
  <c r="EV324" i="26"/>
  <c r="FA324" i="26"/>
  <c r="W324" i="26"/>
  <c r="AQ324" i="26"/>
  <c r="R324" i="26"/>
  <c r="V324" i="26"/>
  <c r="EB324" i="26"/>
  <c r="DK324" i="26"/>
  <c r="AM324" i="26"/>
  <c r="BU324" i="26"/>
  <c r="K324" i="26"/>
  <c r="J324" i="26"/>
  <c r="AU324" i="26"/>
  <c r="BA324" i="26"/>
  <c r="BZ324" i="26"/>
  <c r="CN324" i="26"/>
  <c r="CK324" i="26"/>
  <c r="AI324" i="26"/>
  <c r="CQ324" i="26"/>
  <c r="H475" i="26"/>
  <c r="G473" i="26"/>
  <c r="CX325" i="26" l="1"/>
  <c r="EE325" i="26"/>
  <c r="EF325" i="26"/>
  <c r="DE325" i="26"/>
  <c r="DF325" i="26"/>
  <c r="EG325" i="26"/>
  <c r="DD325" i="26"/>
  <c r="ED325" i="26"/>
  <c r="AD325" i="26"/>
  <c r="FD323" i="26"/>
  <c r="FC324" i="26" s="1"/>
  <c r="DB325" i="26"/>
  <c r="FB324" i="26"/>
  <c r="FA325" i="26" s="1"/>
  <c r="BZ325" i="26"/>
  <c r="BX325" i="26"/>
  <c r="CQ325" i="26"/>
  <c r="DK325" i="26"/>
  <c r="BM325" i="26"/>
  <c r="DV325" i="26"/>
  <c r="AX325" i="26"/>
  <c r="BT325" i="26"/>
  <c r="DI325" i="26"/>
  <c r="EB325" i="26"/>
  <c r="DU325" i="26"/>
  <c r="DX325" i="26"/>
  <c r="AM325" i="26"/>
  <c r="BA325" i="26"/>
  <c r="DB326" i="26"/>
  <c r="BQ325" i="26"/>
  <c r="AY325" i="26"/>
  <c r="AK325" i="26"/>
  <c r="BO325" i="26"/>
  <c r="DZ325" i="26"/>
  <c r="AI325" i="26"/>
  <c r="AG325" i="26"/>
  <c r="DH325" i="26"/>
  <c r="AT325" i="26"/>
  <c r="AO325" i="26"/>
  <c r="ET325" i="26"/>
  <c r="BK325" i="26"/>
  <c r="J325" i="26"/>
  <c r="AA325" i="26"/>
  <c r="ER325" i="26"/>
  <c r="DJ325" i="26"/>
  <c r="BG325" i="26"/>
  <c r="Y325" i="26"/>
  <c r="P325" i="26"/>
  <c r="BC325" i="26"/>
  <c r="DF326" i="26"/>
  <c r="EV325" i="26"/>
  <c r="BP325" i="26"/>
  <c r="BI325" i="26"/>
  <c r="BE325" i="26"/>
  <c r="EP325" i="26"/>
  <c r="BS325" i="26"/>
  <c r="EI325" i="26"/>
  <c r="AS325" i="26"/>
  <c r="CK325" i="26"/>
  <c r="AQ325" i="26"/>
  <c r="BH325" i="26"/>
  <c r="EN325" i="26"/>
  <c r="EQ325" i="26"/>
  <c r="CG325" i="26"/>
  <c r="DR325" i="26"/>
  <c r="T325" i="26"/>
  <c r="EX325" i="26"/>
  <c r="R325" i="26"/>
  <c r="AW325" i="26"/>
  <c r="N325" i="26"/>
  <c r="CN325" i="26"/>
  <c r="CU325" i="26"/>
  <c r="BR325" i="26"/>
  <c r="CB325" i="26"/>
  <c r="CC325" i="26"/>
  <c r="DN325" i="26"/>
  <c r="DM325" i="26"/>
  <c r="BV325" i="26"/>
  <c r="DY325" i="26"/>
  <c r="EM325" i="26"/>
  <c r="ES325" i="26"/>
  <c r="CY325" i="26"/>
  <c r="CY326" i="26" s="1"/>
  <c r="CS325" i="26"/>
  <c r="DA326" i="26"/>
  <c r="DC326" i="26"/>
  <c r="EC325" i="26"/>
  <c r="EK325" i="26"/>
  <c r="AN325" i="26"/>
  <c r="AJ325" i="26"/>
  <c r="CL325" i="26"/>
  <c r="AE325" i="26"/>
  <c r="BL325" i="26"/>
  <c r="S325" i="26"/>
  <c r="DW325" i="26"/>
  <c r="BN325" i="26"/>
  <c r="CW325" i="26"/>
  <c r="DL325" i="26"/>
  <c r="CT325" i="26"/>
  <c r="CJ325" i="26"/>
  <c r="BJ325" i="26"/>
  <c r="BY325" i="26"/>
  <c r="BY326" i="26" s="1"/>
  <c r="Q325" i="26"/>
  <c r="AP325" i="26"/>
  <c r="CI325" i="26"/>
  <c r="K325" i="26"/>
  <c r="CR325" i="26"/>
  <c r="U325" i="26"/>
  <c r="CV325" i="26"/>
  <c r="Z325" i="26"/>
  <c r="EJ325" i="26"/>
  <c r="BU325" i="26"/>
  <c r="CA325" i="26"/>
  <c r="DD326" i="26"/>
  <c r="BB325" i="26"/>
  <c r="AF325" i="26"/>
  <c r="AL325" i="26"/>
  <c r="DT325" i="26"/>
  <c r="DS325" i="26"/>
  <c r="EH325" i="26"/>
  <c r="EZ325" i="26"/>
  <c r="L325" i="26"/>
  <c r="AH325" i="26"/>
  <c r="AZ325" i="26"/>
  <c r="CM325" i="26"/>
  <c r="BF325" i="26"/>
  <c r="AU325" i="26"/>
  <c r="AV325" i="26"/>
  <c r="AB325" i="26"/>
  <c r="EF326" i="26"/>
  <c r="EU325" i="26"/>
  <c r="M325" i="26"/>
  <c r="EL325" i="26"/>
  <c r="EA325" i="26"/>
  <c r="DP325" i="26"/>
  <c r="DO325" i="26"/>
  <c r="EO325" i="26"/>
  <c r="AR325" i="26"/>
  <c r="BW325" i="26"/>
  <c r="BD325" i="26"/>
  <c r="O325" i="26"/>
  <c r="DQ325" i="26"/>
  <c r="AC325" i="26"/>
  <c r="X325" i="26"/>
  <c r="W325" i="26"/>
  <c r="V325" i="26"/>
  <c r="CP325" i="26"/>
  <c r="CH325" i="26"/>
  <c r="CO325" i="26"/>
  <c r="EW325" i="26"/>
  <c r="EY325" i="26"/>
  <c r="CF325" i="26"/>
  <c r="H476" i="26"/>
  <c r="G474" i="26"/>
  <c r="EE326" i="26" l="1"/>
  <c r="DE326" i="26"/>
  <c r="EC326" i="26"/>
  <c r="FD324" i="26"/>
  <c r="FC325" i="26" s="1"/>
  <c r="DJ326" i="26"/>
  <c r="FB325" i="26"/>
  <c r="FA326" i="26" s="1"/>
  <c r="AZ326" i="26"/>
  <c r="AX326" i="26"/>
  <c r="DY326" i="26"/>
  <c r="DW326" i="26"/>
  <c r="Z326" i="26"/>
  <c r="BW326" i="26"/>
  <c r="BN326" i="26"/>
  <c r="AL326" i="26"/>
  <c r="EO326" i="26"/>
  <c r="BP326" i="26"/>
  <c r="DI326" i="26"/>
  <c r="DK326" i="26"/>
  <c r="AH326" i="26"/>
  <c r="AJ326" i="26"/>
  <c r="AF326" i="26"/>
  <c r="DZ326" i="26"/>
  <c r="DB327" i="26"/>
  <c r="DH326" i="26"/>
  <c r="DG326" i="26"/>
  <c r="BF326" i="26"/>
  <c r="BD326" i="26"/>
  <c r="AN326" i="26"/>
  <c r="AP326" i="26"/>
  <c r="AR326" i="26"/>
  <c r="BL326" i="26"/>
  <c r="CC326" i="26"/>
  <c r="CF326" i="26"/>
  <c r="EU326" i="26"/>
  <c r="BB326" i="26"/>
  <c r="BS326" i="26"/>
  <c r="BJ326" i="26"/>
  <c r="EL326" i="26"/>
  <c r="O326" i="26"/>
  <c r="BQ326" i="26"/>
  <c r="Y326" i="26"/>
  <c r="BH326" i="26"/>
  <c r="BR326" i="26"/>
  <c r="EQ326" i="26"/>
  <c r="DS326" i="26"/>
  <c r="CM326" i="26"/>
  <c r="EJ326" i="26"/>
  <c r="ER326" i="26"/>
  <c r="BI326" i="26"/>
  <c r="S326" i="26"/>
  <c r="Q326" i="26"/>
  <c r="EB326" i="26"/>
  <c r="ES326" i="26"/>
  <c r="EA326" i="26"/>
  <c r="EW326" i="26"/>
  <c r="AM326" i="26"/>
  <c r="BO326" i="26"/>
  <c r="CO326" i="26"/>
  <c r="BZ326" i="26"/>
  <c r="BU326" i="26"/>
  <c r="CS326" i="26"/>
  <c r="AG326" i="26"/>
  <c r="AV326" i="26"/>
  <c r="CD326" i="26"/>
  <c r="ED326" i="26"/>
  <c r="ED327" i="26" s="1"/>
  <c r="CK326" i="26"/>
  <c r="DD327" i="26"/>
  <c r="W326" i="26"/>
  <c r="DX326" i="26"/>
  <c r="BA326" i="26"/>
  <c r="EZ326" i="26"/>
  <c r="BM326" i="26"/>
  <c r="DQ326" i="26"/>
  <c r="M326" i="26"/>
  <c r="CZ326" i="26"/>
  <c r="CZ327" i="26" s="1"/>
  <c r="CH326" i="26"/>
  <c r="DV326" i="26"/>
  <c r="CV326" i="26"/>
  <c r="CU326" i="26"/>
  <c r="EK326" i="26"/>
  <c r="T326" i="26"/>
  <c r="AK326" i="26"/>
  <c r="AB326" i="26"/>
  <c r="CP326" i="26"/>
  <c r="BG326" i="26"/>
  <c r="CR326" i="26"/>
  <c r="CT326" i="26"/>
  <c r="K326" i="26"/>
  <c r="DE327" i="26"/>
  <c r="CI326" i="26"/>
  <c r="EN326" i="26"/>
  <c r="BV326" i="26"/>
  <c r="EY326" i="26"/>
  <c r="AA326" i="26"/>
  <c r="AQ326" i="26"/>
  <c r="R326" i="26"/>
  <c r="AU326" i="26"/>
  <c r="BX326" i="26"/>
  <c r="EH326" i="26"/>
  <c r="EG326" i="26"/>
  <c r="CA326" i="26"/>
  <c r="CB326" i="26"/>
  <c r="BC326" i="26"/>
  <c r="CG326" i="26"/>
  <c r="EV326" i="26"/>
  <c r="EX326" i="26"/>
  <c r="V326" i="26"/>
  <c r="DO326" i="26"/>
  <c r="DN326" i="26"/>
  <c r="N326" i="26"/>
  <c r="AY326" i="26"/>
  <c r="AY327" i="26" s="1"/>
  <c r="CQ326" i="26"/>
  <c r="DP326" i="26"/>
  <c r="BE326" i="26"/>
  <c r="DT326" i="26"/>
  <c r="EM326" i="26"/>
  <c r="AI326" i="26"/>
  <c r="AI327" i="26" s="1"/>
  <c r="U326" i="26"/>
  <c r="AO326" i="26"/>
  <c r="CJ326" i="26"/>
  <c r="AS326" i="26"/>
  <c r="X326" i="26"/>
  <c r="CE326" i="26"/>
  <c r="EI326" i="26"/>
  <c r="AE326" i="26"/>
  <c r="AT326" i="26"/>
  <c r="AD326" i="26"/>
  <c r="AC326" i="26"/>
  <c r="AW326" i="26"/>
  <c r="BK326" i="26"/>
  <c r="CN326" i="26"/>
  <c r="ET326" i="26"/>
  <c r="P326" i="26"/>
  <c r="DL326" i="26"/>
  <c r="DM326" i="26"/>
  <c r="CL326" i="26"/>
  <c r="DC327" i="26"/>
  <c r="CW326" i="26"/>
  <c r="DU326" i="26"/>
  <c r="EP326" i="26"/>
  <c r="L326" i="26"/>
  <c r="J326" i="26"/>
  <c r="DR326" i="26"/>
  <c r="CX326" i="26"/>
  <c r="BT326" i="26"/>
  <c r="H477" i="26"/>
  <c r="G475" i="26"/>
  <c r="FD325" i="26" l="1"/>
  <c r="FC326" i="26" s="1"/>
  <c r="DZ327" i="26"/>
  <c r="FB326" i="26"/>
  <c r="FA327" i="26" s="1"/>
  <c r="DX327" i="26"/>
  <c r="BX327" i="26"/>
  <c r="DJ327" i="26"/>
  <c r="AK327" i="26"/>
  <c r="BO327" i="26"/>
  <c r="CE327" i="26"/>
  <c r="DC328" i="26"/>
  <c r="DI327" i="26"/>
  <c r="BM327" i="26"/>
  <c r="DG327" i="26"/>
  <c r="DH327" i="26"/>
  <c r="DF327" i="26"/>
  <c r="DF328" i="26" s="1"/>
  <c r="BG327" i="26"/>
  <c r="BE327" i="26"/>
  <c r="AG327" i="26"/>
  <c r="AM327" i="26"/>
  <c r="AO327" i="26"/>
  <c r="AW327" i="26"/>
  <c r="EP327" i="26"/>
  <c r="AQ327" i="26"/>
  <c r="EK327" i="26"/>
  <c r="BC327" i="26"/>
  <c r="BK327" i="26"/>
  <c r="BA327" i="26"/>
  <c r="P327" i="26"/>
  <c r="J327" i="26"/>
  <c r="BQ327" i="26"/>
  <c r="Z327" i="26"/>
  <c r="AL327" i="26"/>
  <c r="X327" i="26"/>
  <c r="EV327" i="26"/>
  <c r="CN327" i="26"/>
  <c r="BT327" i="26"/>
  <c r="BV327" i="26"/>
  <c r="BR327" i="26"/>
  <c r="BI327" i="26"/>
  <c r="BB327" i="26"/>
  <c r="AF327" i="26"/>
  <c r="EC327" i="26"/>
  <c r="R327" i="26"/>
  <c r="CG327" i="26"/>
  <c r="BD327" i="26"/>
  <c r="DU327" i="26"/>
  <c r="ER327" i="26"/>
  <c r="ET327" i="26"/>
  <c r="CL327" i="26"/>
  <c r="BH327" i="26"/>
  <c r="EE327" i="26"/>
  <c r="EA327" i="26"/>
  <c r="DY327" i="26"/>
  <c r="EX327" i="26"/>
  <c r="BP327" i="26"/>
  <c r="AC327" i="26"/>
  <c r="EG327" i="26"/>
  <c r="DA327" i="26"/>
  <c r="DA328" i="26" s="1"/>
  <c r="N327" i="26"/>
  <c r="EB327" i="26"/>
  <c r="CS327" i="26"/>
  <c r="AZ327" i="26"/>
  <c r="DR327" i="26"/>
  <c r="U327" i="26"/>
  <c r="CU327" i="26"/>
  <c r="L327" i="26"/>
  <c r="DW327" i="26"/>
  <c r="BN327" i="26"/>
  <c r="BY327" i="26"/>
  <c r="DP327" i="26"/>
  <c r="CQ327" i="26"/>
  <c r="CI327" i="26"/>
  <c r="CB327" i="26"/>
  <c r="CT327" i="26"/>
  <c r="BW327" i="26"/>
  <c r="EU327" i="26"/>
  <c r="CF327" i="26"/>
  <c r="CC327" i="26"/>
  <c r="BS327" i="26"/>
  <c r="CD327" i="26"/>
  <c r="BL327" i="26"/>
  <c r="CV327" i="26"/>
  <c r="DL327" i="26"/>
  <c r="DQ327" i="26"/>
  <c r="AT327" i="26"/>
  <c r="EM327" i="26"/>
  <c r="S327" i="26"/>
  <c r="CR327" i="26"/>
  <c r="AE327" i="26"/>
  <c r="DS327" i="26"/>
  <c r="AA327" i="26"/>
  <c r="EI327" i="26"/>
  <c r="EN327" i="26"/>
  <c r="AD327" i="26"/>
  <c r="BJ327" i="26"/>
  <c r="Q327" i="26"/>
  <c r="CA327" i="26"/>
  <c r="M327" i="26"/>
  <c r="AJ327" i="26"/>
  <c r="ES327" i="26"/>
  <c r="W327" i="26"/>
  <c r="DN327" i="26"/>
  <c r="DO327" i="26"/>
  <c r="AX327" i="26"/>
  <c r="EH327" i="26"/>
  <c r="EF327" i="26"/>
  <c r="V327" i="26"/>
  <c r="CO327" i="26"/>
  <c r="AV327" i="26"/>
  <c r="K327" i="26"/>
  <c r="AN327" i="26"/>
  <c r="CK327" i="26"/>
  <c r="EO327" i="26"/>
  <c r="DT327" i="26"/>
  <c r="EY327" i="26"/>
  <c r="BZ327" i="26"/>
  <c r="EL327" i="26"/>
  <c r="BU327" i="26"/>
  <c r="DV327" i="26"/>
  <c r="AP327" i="26"/>
  <c r="Y327" i="26"/>
  <c r="EQ327" i="26"/>
  <c r="AS327" i="26"/>
  <c r="EJ327" i="26"/>
  <c r="BF327" i="26"/>
  <c r="DD328" i="26"/>
  <c r="CW327" i="26"/>
  <c r="CX327" i="26"/>
  <c r="AH327" i="26"/>
  <c r="CY327" i="26"/>
  <c r="CM327" i="26"/>
  <c r="DK327" i="26"/>
  <c r="AU327" i="26"/>
  <c r="EZ327" i="26"/>
  <c r="O327" i="26"/>
  <c r="DM327" i="26"/>
  <c r="CJ327" i="26"/>
  <c r="CP327" i="26"/>
  <c r="CH327" i="26"/>
  <c r="EW327" i="26"/>
  <c r="AB327" i="26"/>
  <c r="AR327" i="26"/>
  <c r="T327" i="26"/>
  <c r="H478" i="26"/>
  <c r="G476" i="26"/>
  <c r="DY328" i="26" l="1"/>
  <c r="DI328" i="26"/>
  <c r="AJ328" i="26"/>
  <c r="BF328" i="26"/>
  <c r="FD326" i="26"/>
  <c r="FC327" i="26" s="1"/>
  <c r="DX328" i="26"/>
  <c r="DH328" i="26"/>
  <c r="FB327" i="26"/>
  <c r="FA328" i="26" s="1"/>
  <c r="BN328" i="26"/>
  <c r="DE328" i="26"/>
  <c r="DE329" i="26" s="1"/>
  <c r="DG328" i="26"/>
  <c r="BU328" i="26"/>
  <c r="AX328" i="26"/>
  <c r="AP328" i="26"/>
  <c r="AH328" i="26"/>
  <c r="AF328" i="26"/>
  <c r="BD328" i="26"/>
  <c r="AZ328" i="26"/>
  <c r="AL328" i="26"/>
  <c r="Y328" i="26"/>
  <c r="BL328" i="26"/>
  <c r="BB328" i="26"/>
  <c r="BP328" i="26"/>
  <c r="BW328" i="26"/>
  <c r="BC328" i="26"/>
  <c r="BA328" i="26"/>
  <c r="CQ328" i="26"/>
  <c r="BQ328" i="26"/>
  <c r="EF328" i="26"/>
  <c r="EC328" i="26"/>
  <c r="CF328" i="26"/>
  <c r="AB328" i="26"/>
  <c r="CH328" i="26"/>
  <c r="O328" i="26"/>
  <c r="Q328" i="26"/>
  <c r="EB328" i="26"/>
  <c r="EA328" i="26"/>
  <c r="BS328" i="26"/>
  <c r="EQ328" i="26"/>
  <c r="EU328" i="26"/>
  <c r="CM328" i="26"/>
  <c r="T328" i="26"/>
  <c r="ED328" i="26"/>
  <c r="BH328" i="26"/>
  <c r="DR328" i="26"/>
  <c r="EW328" i="26"/>
  <c r="DZ328" i="26"/>
  <c r="DY329" i="26" s="1"/>
  <c r="BR328" i="26"/>
  <c r="DD329" i="26"/>
  <c r="DM328" i="26"/>
  <c r="CZ328" i="26"/>
  <c r="CV328" i="26"/>
  <c r="BM328" i="26"/>
  <c r="BX328" i="26"/>
  <c r="ET328" i="26"/>
  <c r="K328" i="26"/>
  <c r="BO328" i="26"/>
  <c r="BO329" i="26" s="1"/>
  <c r="DO328" i="26"/>
  <c r="EO328" i="26"/>
  <c r="DB328" i="26"/>
  <c r="DB329" i="26" s="1"/>
  <c r="CD328" i="26"/>
  <c r="CT328" i="26"/>
  <c r="CC328" i="26"/>
  <c r="CE328" i="26"/>
  <c r="CR328" i="26"/>
  <c r="DV328" i="26"/>
  <c r="M328" i="26"/>
  <c r="BV328" i="26"/>
  <c r="DP328" i="26"/>
  <c r="AR328" i="26"/>
  <c r="AW328" i="26"/>
  <c r="DQ328" i="26"/>
  <c r="EM328" i="26"/>
  <c r="AK328" i="26"/>
  <c r="CU328" i="26"/>
  <c r="J328" i="26"/>
  <c r="EJ328" i="26"/>
  <c r="CG328" i="26"/>
  <c r="EH328" i="26"/>
  <c r="DT328" i="26"/>
  <c r="AD328" i="26"/>
  <c r="EZ328" i="26"/>
  <c r="CS328" i="26"/>
  <c r="U328" i="26"/>
  <c r="X328" i="26"/>
  <c r="W328" i="26"/>
  <c r="AV328" i="26"/>
  <c r="CO328" i="26"/>
  <c r="CJ328" i="26"/>
  <c r="AG328" i="26"/>
  <c r="DW328" i="26"/>
  <c r="AO328" i="26"/>
  <c r="EE328" i="26"/>
  <c r="BK328" i="26"/>
  <c r="DG329" i="26"/>
  <c r="CA328" i="26"/>
  <c r="CW328" i="26"/>
  <c r="CX328" i="26"/>
  <c r="Z328" i="26"/>
  <c r="EV328" i="26"/>
  <c r="DN328" i="26"/>
  <c r="N328" i="26"/>
  <c r="AE328" i="26"/>
  <c r="EP328" i="26"/>
  <c r="ES328" i="26"/>
  <c r="ER328" i="26"/>
  <c r="CI328" i="26"/>
  <c r="EN328" i="26"/>
  <c r="AU328" i="26"/>
  <c r="BE328" i="26"/>
  <c r="CK328" i="26"/>
  <c r="DH329" i="26"/>
  <c r="R328" i="26"/>
  <c r="DK328" i="26"/>
  <c r="DJ328" i="26"/>
  <c r="DI329" i="26" s="1"/>
  <c r="AS328" i="26"/>
  <c r="EL328" i="26"/>
  <c r="EK328" i="26"/>
  <c r="CB328" i="26"/>
  <c r="S328" i="26"/>
  <c r="DL328" i="26"/>
  <c r="AN328" i="26"/>
  <c r="AM328" i="26"/>
  <c r="AA328" i="26"/>
  <c r="EI328" i="26"/>
  <c r="BT328" i="26"/>
  <c r="CY328" i="26"/>
  <c r="CN328" i="26"/>
  <c r="AT328" i="26"/>
  <c r="AC328" i="26"/>
  <c r="P328" i="26"/>
  <c r="V328" i="26"/>
  <c r="EG328" i="26"/>
  <c r="CL328" i="26"/>
  <c r="BZ328" i="26"/>
  <c r="BY328" i="26"/>
  <c r="AI328" i="26"/>
  <c r="BJ328" i="26"/>
  <c r="BI328" i="26"/>
  <c r="EY328" i="26"/>
  <c r="DF329" i="26"/>
  <c r="AQ328" i="26"/>
  <c r="CP328" i="26"/>
  <c r="AY328" i="26"/>
  <c r="EX328" i="26"/>
  <c r="BG328" i="26"/>
  <c r="L328" i="26"/>
  <c r="DU328" i="26"/>
  <c r="DS328" i="26"/>
  <c r="H479" i="26"/>
  <c r="G477" i="26"/>
  <c r="FD327" i="26" l="1"/>
  <c r="FC328" i="26" s="1"/>
  <c r="FB328" i="26"/>
  <c r="AI329" i="26"/>
  <c r="BC329" i="26"/>
  <c r="BM329" i="26"/>
  <c r="AG329" i="26"/>
  <c r="AK329" i="26"/>
  <c r="BA329" i="26"/>
  <c r="BB329" i="26"/>
  <c r="BV329" i="26"/>
  <c r="BQ329" i="26"/>
  <c r="AC329" i="26"/>
  <c r="EB329" i="26"/>
  <c r="CG329" i="26"/>
  <c r="P329" i="26"/>
  <c r="BR329" i="26"/>
  <c r="CP329" i="26"/>
  <c r="DW329" i="26"/>
  <c r="EC329" i="26"/>
  <c r="EP329" i="26"/>
  <c r="CN329" i="26"/>
  <c r="EE329" i="26"/>
  <c r="Y329" i="26"/>
  <c r="AQ329" i="26"/>
  <c r="BG329" i="26"/>
  <c r="BK329" i="26"/>
  <c r="EA329" i="26"/>
  <c r="DZ329" i="26"/>
  <c r="EG329" i="26"/>
  <c r="BW329" i="26"/>
  <c r="AE329" i="26"/>
  <c r="DN329" i="26"/>
  <c r="V329" i="26"/>
  <c r="AX329" i="26"/>
  <c r="CU329" i="26"/>
  <c r="EW329" i="26"/>
  <c r="AW329" i="26"/>
  <c r="J329" i="26"/>
  <c r="BN329" i="26"/>
  <c r="BN330" i="26" s="1"/>
  <c r="BL329" i="26"/>
  <c r="DC329" i="26"/>
  <c r="DC330" i="26" s="1"/>
  <c r="CE329" i="26"/>
  <c r="DF330" i="26"/>
  <c r="CD329" i="26"/>
  <c r="DU329" i="26"/>
  <c r="CL329" i="26"/>
  <c r="EI329" i="26"/>
  <c r="DA329" i="26"/>
  <c r="AA329" i="26"/>
  <c r="L329" i="26"/>
  <c r="N329" i="26"/>
  <c r="FA329" i="26"/>
  <c r="CR329" i="26"/>
  <c r="DS329" i="26"/>
  <c r="CF329" i="26"/>
  <c r="DQ329" i="26"/>
  <c r="BP329" i="26"/>
  <c r="CY329" i="26"/>
  <c r="AV329" i="26"/>
  <c r="EN329" i="26"/>
  <c r="EK329" i="26"/>
  <c r="DP329" i="26"/>
  <c r="CI329" i="26"/>
  <c r="ER329" i="26"/>
  <c r="DV329" i="26"/>
  <c r="EY329" i="26"/>
  <c r="AF329" i="26"/>
  <c r="CS329" i="26"/>
  <c r="AR329" i="26"/>
  <c r="CT329" i="26"/>
  <c r="DK329" i="26"/>
  <c r="R329" i="26"/>
  <c r="CH329" i="26"/>
  <c r="M329" i="26"/>
  <c r="DX329" i="26"/>
  <c r="DO329" i="26"/>
  <c r="ED329" i="26"/>
  <c r="CB329" i="26"/>
  <c r="BY329" i="26"/>
  <c r="EO329" i="26"/>
  <c r="X329" i="26"/>
  <c r="BX329" i="26"/>
  <c r="EH329" i="26"/>
  <c r="AM329" i="26"/>
  <c r="AL329" i="26"/>
  <c r="EZ329" i="26"/>
  <c r="O329" i="26"/>
  <c r="CO329" i="26"/>
  <c r="AN329" i="26"/>
  <c r="DH330" i="26"/>
  <c r="Z329" i="26"/>
  <c r="DE330" i="26"/>
  <c r="CK329" i="26"/>
  <c r="EV329" i="26"/>
  <c r="EU329" i="26"/>
  <c r="EF329" i="26"/>
  <c r="DL329" i="26"/>
  <c r="BE329" i="26"/>
  <c r="BD329" i="26"/>
  <c r="W329" i="26"/>
  <c r="DR329" i="26"/>
  <c r="DM329" i="26"/>
  <c r="AU329" i="26"/>
  <c r="DG330" i="26"/>
  <c r="K329" i="26"/>
  <c r="S329" i="26"/>
  <c r="AO329" i="26"/>
  <c r="BT329" i="26"/>
  <c r="BS329" i="26"/>
  <c r="EJ329" i="26"/>
  <c r="BU329" i="26"/>
  <c r="CX329" i="26"/>
  <c r="EX329" i="26"/>
  <c r="BH329" i="26"/>
  <c r="AP329" i="26"/>
  <c r="EQ329" i="26"/>
  <c r="AJ329" i="26"/>
  <c r="T329" i="26"/>
  <c r="CV329" i="26"/>
  <c r="CW329" i="26"/>
  <c r="BI329" i="26"/>
  <c r="BJ329" i="26"/>
  <c r="AH329" i="26"/>
  <c r="CM329" i="26"/>
  <c r="AD329" i="26"/>
  <c r="CQ329" i="26"/>
  <c r="BF329" i="26"/>
  <c r="CA329" i="26"/>
  <c r="CJ329" i="26"/>
  <c r="EL329" i="26"/>
  <c r="AY329" i="26"/>
  <c r="AZ329" i="26"/>
  <c r="AT329" i="26"/>
  <c r="AS329" i="26"/>
  <c r="ES329" i="26"/>
  <c r="DT329" i="26"/>
  <c r="CZ329" i="26"/>
  <c r="AB329" i="26"/>
  <c r="BZ329" i="26"/>
  <c r="Q329" i="26"/>
  <c r="DJ329" i="26"/>
  <c r="ET329" i="26"/>
  <c r="EM329" i="26"/>
  <c r="CC329" i="26"/>
  <c r="U329" i="26"/>
  <c r="H480" i="26"/>
  <c r="G478" i="26"/>
  <c r="BB330" i="26" l="1"/>
  <c r="FD328" i="26"/>
  <c r="FC329" i="26" s="1"/>
  <c r="AJ330" i="26"/>
  <c r="BP330" i="26"/>
  <c r="BA330" i="26"/>
  <c r="FB329" i="26"/>
  <c r="DD330" i="26"/>
  <c r="DE331" i="26" s="1"/>
  <c r="AD330" i="26"/>
  <c r="CO330" i="26"/>
  <c r="AB330" i="26"/>
  <c r="DX330" i="26"/>
  <c r="EB330" i="26"/>
  <c r="DZ330" i="26"/>
  <c r="ED330" i="26"/>
  <c r="EA330" i="26"/>
  <c r="DB330" i="26"/>
  <c r="AF330" i="26"/>
  <c r="DY330" i="26"/>
  <c r="Z330" i="26"/>
  <c r="BL330" i="26"/>
  <c r="BY330" i="26"/>
  <c r="BM330" i="26"/>
  <c r="CQ330" i="26"/>
  <c r="DT330" i="26"/>
  <c r="AW330" i="26"/>
  <c r="CM330" i="26"/>
  <c r="EH330" i="26"/>
  <c r="DV330" i="26"/>
  <c r="CJ330" i="26"/>
  <c r="DN330" i="26"/>
  <c r="O330" i="26"/>
  <c r="CS330" i="26"/>
  <c r="CF330" i="26"/>
  <c r="Q330" i="26"/>
  <c r="CT330" i="26"/>
  <c r="BO330" i="26"/>
  <c r="CE330" i="26"/>
  <c r="DO330" i="26"/>
  <c r="M330" i="26"/>
  <c r="CZ330" i="26"/>
  <c r="DJ330" i="26"/>
  <c r="DG331" i="26"/>
  <c r="BQ330" i="26"/>
  <c r="CC330" i="26"/>
  <c r="EQ330" i="26"/>
  <c r="EJ330" i="26"/>
  <c r="EC330" i="26"/>
  <c r="EO330" i="26"/>
  <c r="DW330" i="26"/>
  <c r="EX330" i="26"/>
  <c r="BF330" i="26"/>
  <c r="AQ330" i="26"/>
  <c r="EZ330" i="26"/>
  <c r="CV330" i="26"/>
  <c r="EW330" i="26"/>
  <c r="CH330" i="26"/>
  <c r="AS330" i="26"/>
  <c r="BJ330" i="26"/>
  <c r="AO330" i="26"/>
  <c r="L330" i="26"/>
  <c r="CG330" i="26"/>
  <c r="BG330" i="26"/>
  <c r="W330" i="26"/>
  <c r="U330" i="26"/>
  <c r="AY330" i="26"/>
  <c r="DP330" i="26"/>
  <c r="EG330" i="26"/>
  <c r="BX330" i="26"/>
  <c r="BI330" i="26"/>
  <c r="EL330" i="26"/>
  <c r="X330" i="26"/>
  <c r="CA330" i="26"/>
  <c r="R330" i="26"/>
  <c r="N330" i="26"/>
  <c r="ES330" i="26"/>
  <c r="BW330" i="26"/>
  <c r="CX330" i="26"/>
  <c r="DM330" i="26"/>
  <c r="EY330" i="26"/>
  <c r="AZ330" i="26"/>
  <c r="BA331" i="26" s="1"/>
  <c r="ER330" i="26"/>
  <c r="DL330" i="26"/>
  <c r="BK330" i="26"/>
  <c r="DF331" i="26"/>
  <c r="AI330" i="26"/>
  <c r="AH330" i="26"/>
  <c r="AG330" i="26"/>
  <c r="BU330" i="26"/>
  <c r="BV330" i="26"/>
  <c r="DS330" i="26"/>
  <c r="AA330" i="26"/>
  <c r="AU330" i="26"/>
  <c r="EF330" i="26"/>
  <c r="EE330" i="26"/>
  <c r="CI330" i="26"/>
  <c r="CB330" i="26"/>
  <c r="EU330" i="26"/>
  <c r="AN330" i="26"/>
  <c r="CL330" i="26"/>
  <c r="AT330" i="26"/>
  <c r="EK330" i="26"/>
  <c r="BS330" i="26"/>
  <c r="BR330" i="26"/>
  <c r="EV330" i="26"/>
  <c r="CY330" i="26"/>
  <c r="EM330" i="26"/>
  <c r="CW330" i="26"/>
  <c r="BT330" i="26"/>
  <c r="V330" i="26"/>
  <c r="AE330" i="26"/>
  <c r="ET330" i="26"/>
  <c r="AC330" i="26"/>
  <c r="P330" i="26"/>
  <c r="CK330" i="26"/>
  <c r="CU330" i="26"/>
  <c r="DU330" i="26"/>
  <c r="DI330" i="26"/>
  <c r="T330" i="26"/>
  <c r="DR330" i="26"/>
  <c r="DQ330" i="26"/>
  <c r="CD330" i="26"/>
  <c r="DK330" i="26"/>
  <c r="FA330" i="26"/>
  <c r="EI330" i="26"/>
  <c r="DA330" i="26"/>
  <c r="AP330" i="26"/>
  <c r="S330" i="26"/>
  <c r="CR330" i="26"/>
  <c r="AL330" i="26"/>
  <c r="AK330" i="26"/>
  <c r="AX330" i="26"/>
  <c r="CN330" i="26"/>
  <c r="CP330" i="26"/>
  <c r="BH330" i="26"/>
  <c r="BD330" i="26"/>
  <c r="BC330" i="26"/>
  <c r="EP330" i="26"/>
  <c r="AM330" i="26"/>
  <c r="AV330" i="26"/>
  <c r="BZ330" i="26"/>
  <c r="EN330" i="26"/>
  <c r="K330" i="26"/>
  <c r="J330" i="26"/>
  <c r="BE330" i="26"/>
  <c r="Y330" i="26"/>
  <c r="AR330" i="26"/>
  <c r="H481" i="26"/>
  <c r="G479" i="26"/>
  <c r="DD331" i="26" l="1"/>
  <c r="EA331" i="26"/>
  <c r="BM331" i="26"/>
  <c r="BO331" i="26"/>
  <c r="FD329" i="26"/>
  <c r="FC330" i="26" s="1"/>
  <c r="DC331" i="26"/>
  <c r="AC331" i="26"/>
  <c r="CR331" i="26"/>
  <c r="AE331" i="26"/>
  <c r="DY331" i="26"/>
  <c r="FB330" i="26"/>
  <c r="EC331" i="26"/>
  <c r="AA331" i="26"/>
  <c r="DZ331" i="26"/>
  <c r="DZ332" i="26" s="1"/>
  <c r="CP331" i="26"/>
  <c r="CN331" i="26"/>
  <c r="DA331" i="26"/>
  <c r="BZ331" i="26"/>
  <c r="DU331" i="26"/>
  <c r="AR331" i="26"/>
  <c r="AP331" i="26"/>
  <c r="DK331" i="26"/>
  <c r="EI331" i="26"/>
  <c r="CD331" i="26"/>
  <c r="CI331" i="26"/>
  <c r="DW331" i="26"/>
  <c r="DX331" i="26"/>
  <c r="CF331" i="26"/>
  <c r="DO331" i="26"/>
  <c r="BP331" i="26"/>
  <c r="P331" i="26"/>
  <c r="CB331" i="26"/>
  <c r="BN331" i="26"/>
  <c r="J331" i="26"/>
  <c r="EY331" i="26"/>
  <c r="Y331" i="26"/>
  <c r="N331" i="26"/>
  <c r="CU331" i="26"/>
  <c r="EW331" i="26"/>
  <c r="DI331" i="26"/>
  <c r="EX331" i="26"/>
  <c r="BH331" i="26"/>
  <c r="AV331" i="26"/>
  <c r="AD331" i="26"/>
  <c r="EB331" i="26"/>
  <c r="AW331" i="26"/>
  <c r="AK331" i="26"/>
  <c r="CG331" i="26"/>
  <c r="DQ331" i="26"/>
  <c r="ET331" i="26"/>
  <c r="BK331" i="26"/>
  <c r="BX331" i="26"/>
  <c r="CT331" i="26"/>
  <c r="V331" i="26"/>
  <c r="DB331" i="26"/>
  <c r="EQ331" i="26"/>
  <c r="EN331" i="26"/>
  <c r="EK331" i="26"/>
  <c r="CJ331" i="26"/>
  <c r="AO331" i="26"/>
  <c r="CE331" i="26"/>
  <c r="M331" i="26"/>
  <c r="DM331" i="26"/>
  <c r="DE332" i="26"/>
  <c r="BV331" i="26"/>
  <c r="CV331" i="26"/>
  <c r="CL331" i="26"/>
  <c r="DN331" i="26"/>
  <c r="W331" i="26"/>
  <c r="T331" i="26"/>
  <c r="CW331" i="26"/>
  <c r="BE331" i="26"/>
  <c r="EL331" i="26"/>
  <c r="EF331" i="26"/>
  <c r="CH331" i="26"/>
  <c r="AM331" i="26"/>
  <c r="AZ331" i="26"/>
  <c r="CY331" i="26"/>
  <c r="ER331" i="26"/>
  <c r="DH331" i="26"/>
  <c r="K331" i="26"/>
  <c r="DR331" i="26"/>
  <c r="BR331" i="26"/>
  <c r="BQ331" i="26"/>
  <c r="EE331" i="26"/>
  <c r="ED331" i="26"/>
  <c r="EH331" i="26"/>
  <c r="CX331" i="26"/>
  <c r="DP331" i="26"/>
  <c r="BS331" i="26"/>
  <c r="CM331" i="26"/>
  <c r="DV331" i="26"/>
  <c r="AU331" i="26"/>
  <c r="EJ331" i="26"/>
  <c r="EG331" i="26"/>
  <c r="CZ331" i="26"/>
  <c r="AL331" i="26"/>
  <c r="EZ331" i="26"/>
  <c r="AT331" i="26"/>
  <c r="BI331" i="26"/>
  <c r="X331" i="26"/>
  <c r="Q331" i="26"/>
  <c r="CC331" i="26"/>
  <c r="CA331" i="26"/>
  <c r="CO331" i="26"/>
  <c r="DL331" i="26"/>
  <c r="S331" i="26"/>
  <c r="AJ331" i="26"/>
  <c r="BT331" i="26"/>
  <c r="AN331" i="26"/>
  <c r="Z331" i="26"/>
  <c r="AG331" i="26"/>
  <c r="AF331" i="26"/>
  <c r="L331" i="26"/>
  <c r="CQ331" i="26"/>
  <c r="EU331" i="26"/>
  <c r="DS331" i="26"/>
  <c r="AI331" i="26"/>
  <c r="AH331" i="26"/>
  <c r="BG331" i="26"/>
  <c r="EP331" i="26"/>
  <c r="EO331" i="26"/>
  <c r="CS331" i="26"/>
  <c r="AY331" i="26"/>
  <c r="BF331" i="26"/>
  <c r="BW331" i="26"/>
  <c r="AX331" i="26"/>
  <c r="BC331" i="26"/>
  <c r="BB331" i="26"/>
  <c r="BD331" i="26"/>
  <c r="AB331" i="26"/>
  <c r="DT331" i="26"/>
  <c r="EM331" i="26"/>
  <c r="BU331" i="26"/>
  <c r="DF332" i="26"/>
  <c r="R331" i="26"/>
  <c r="DJ331" i="26"/>
  <c r="BJ331" i="26"/>
  <c r="AQ331" i="26"/>
  <c r="O331" i="26"/>
  <c r="ES331" i="26"/>
  <c r="AS331" i="26"/>
  <c r="CK331" i="26"/>
  <c r="EV331" i="26"/>
  <c r="U331" i="26"/>
  <c r="BL331" i="26"/>
  <c r="BY331" i="26"/>
  <c r="H482" i="26"/>
  <c r="G480" i="26"/>
  <c r="AD332" i="26" l="1"/>
  <c r="DD332" i="26"/>
  <c r="BL332" i="26"/>
  <c r="BN332" i="26"/>
  <c r="DX332" i="26"/>
  <c r="EA332" i="26"/>
  <c r="FD330" i="26"/>
  <c r="FC331" i="26" s="1"/>
  <c r="DP332" i="26"/>
  <c r="FB331" i="26"/>
  <c r="DB332" i="26"/>
  <c r="AB332" i="26"/>
  <c r="CQ332" i="26"/>
  <c r="CO332" i="26"/>
  <c r="FA331" i="26"/>
  <c r="AQ332" i="26"/>
  <c r="DV332" i="26"/>
  <c r="CE332" i="26"/>
  <c r="Z332" i="26"/>
  <c r="DJ332" i="26"/>
  <c r="DY332" i="26"/>
  <c r="CA332" i="26"/>
  <c r="CC332" i="26"/>
  <c r="BO332" i="26"/>
  <c r="CI332" i="26"/>
  <c r="J332" i="26"/>
  <c r="EB332" i="26"/>
  <c r="EA333" i="26" s="1"/>
  <c r="CS332" i="26"/>
  <c r="BY332" i="26"/>
  <c r="M332" i="26"/>
  <c r="EX332" i="26"/>
  <c r="ES332" i="26"/>
  <c r="DT332" i="26"/>
  <c r="AS332" i="26"/>
  <c r="EZ332" i="26"/>
  <c r="EQ332" i="26"/>
  <c r="BJ332" i="26"/>
  <c r="CG332" i="26"/>
  <c r="CH332" i="26"/>
  <c r="AV332" i="26"/>
  <c r="CY332" i="26"/>
  <c r="CU332" i="26"/>
  <c r="CF332" i="26"/>
  <c r="CK332" i="26"/>
  <c r="U332" i="26"/>
  <c r="AL332" i="26"/>
  <c r="BQ332" i="26"/>
  <c r="DC332" i="26"/>
  <c r="EM332" i="26"/>
  <c r="AF332" i="26"/>
  <c r="AN332" i="26"/>
  <c r="DN332" i="26"/>
  <c r="CZ332" i="26"/>
  <c r="AJ332" i="26"/>
  <c r="EJ332" i="26"/>
  <c r="DE333" i="26"/>
  <c r="CD332" i="26"/>
  <c r="BV332" i="26"/>
  <c r="DL332" i="26"/>
  <c r="DM332" i="26"/>
  <c r="EK332" i="26"/>
  <c r="L332" i="26"/>
  <c r="X332" i="26"/>
  <c r="AX332" i="26"/>
  <c r="BW332" i="26"/>
  <c r="EE332" i="26"/>
  <c r="EO332" i="26"/>
  <c r="EV332" i="26"/>
  <c r="BD332" i="26"/>
  <c r="CM332" i="26"/>
  <c r="BZ332" i="26"/>
  <c r="Q332" i="26"/>
  <c r="CX332" i="26"/>
  <c r="BT332" i="26"/>
  <c r="AY332" i="26"/>
  <c r="EG332" i="26"/>
  <c r="BG332" i="26"/>
  <c r="DW332" i="26"/>
  <c r="CV332" i="26"/>
  <c r="W332" i="26"/>
  <c r="BP332" i="26"/>
  <c r="V332" i="26"/>
  <c r="ET332" i="26"/>
  <c r="T332" i="26"/>
  <c r="DR332" i="26"/>
  <c r="BF332" i="26"/>
  <c r="AP332" i="26"/>
  <c r="AZ332" i="26"/>
  <c r="AO332" i="26"/>
  <c r="AC332" i="26"/>
  <c r="CP332" i="26"/>
  <c r="CT332" i="26"/>
  <c r="K332" i="26"/>
  <c r="AR332" i="26"/>
  <c r="AG332" i="26"/>
  <c r="BK332" i="26"/>
  <c r="EW332" i="26"/>
  <c r="BS332" i="26"/>
  <c r="BC332" i="26"/>
  <c r="DH332" i="26"/>
  <c r="DG332" i="26"/>
  <c r="DF333" i="26" s="1"/>
  <c r="BE332" i="26"/>
  <c r="CN332" i="26"/>
  <c r="EP332" i="26"/>
  <c r="BX332" i="26"/>
  <c r="DK332" i="26"/>
  <c r="ER332" i="26"/>
  <c r="AM332" i="26"/>
  <c r="DI332" i="26"/>
  <c r="AE332" i="26"/>
  <c r="EY332" i="26"/>
  <c r="DQ332" i="26"/>
  <c r="CJ332" i="26"/>
  <c r="BM332" i="26"/>
  <c r="BM333" i="26" s="1"/>
  <c r="Y332" i="26"/>
  <c r="AH332" i="26"/>
  <c r="S332" i="26"/>
  <c r="EI332" i="26"/>
  <c r="EH332" i="26"/>
  <c r="DO332" i="26"/>
  <c r="R332" i="26"/>
  <c r="CB332" i="26"/>
  <c r="AI332" i="26"/>
  <c r="CR332" i="26"/>
  <c r="AK332" i="26"/>
  <c r="ED332" i="26"/>
  <c r="EC332" i="26"/>
  <c r="DS332" i="26"/>
  <c r="EN332" i="26"/>
  <c r="EL332" i="26"/>
  <c r="BB332" i="26"/>
  <c r="BA332" i="26"/>
  <c r="BU332" i="26"/>
  <c r="EU332" i="26"/>
  <c r="EF332" i="26"/>
  <c r="O332" i="26"/>
  <c r="N332" i="26"/>
  <c r="DA332" i="26"/>
  <c r="CW332" i="26"/>
  <c r="AA332" i="26"/>
  <c r="BI332" i="26"/>
  <c r="AU332" i="26"/>
  <c r="BR332" i="26"/>
  <c r="AW332" i="26"/>
  <c r="BH332" i="26"/>
  <c r="DU332" i="26"/>
  <c r="DU333" i="26" s="1"/>
  <c r="CL332" i="26"/>
  <c r="AT332" i="26"/>
  <c r="P332" i="26"/>
  <c r="H483" i="26"/>
  <c r="G481" i="26"/>
  <c r="DY333" i="26" l="1"/>
  <c r="FA332" i="26"/>
  <c r="DC333" i="26"/>
  <c r="AC333" i="26"/>
  <c r="FD331" i="26"/>
  <c r="FC332" i="26" s="1"/>
  <c r="DZ333" i="26"/>
  <c r="AR333" i="26"/>
  <c r="FB332" i="26"/>
  <c r="AA333" i="26"/>
  <c r="DX333" i="26"/>
  <c r="CP333" i="26"/>
  <c r="BO333" i="26"/>
  <c r="EB333" i="26"/>
  <c r="EY333" i="26"/>
  <c r="CR333" i="26"/>
  <c r="BZ333" i="26"/>
  <c r="CB333" i="26"/>
  <c r="AE333" i="26"/>
  <c r="ER333" i="26"/>
  <c r="EW333" i="26"/>
  <c r="CH333" i="26"/>
  <c r="AM333" i="26"/>
  <c r="AW333" i="26"/>
  <c r="AK333" i="26"/>
  <c r="DA333" i="26"/>
  <c r="BX333" i="26"/>
  <c r="AO333" i="26"/>
  <c r="CF333" i="26"/>
  <c r="CE333" i="26"/>
  <c r="CG333" i="26"/>
  <c r="CJ333" i="26"/>
  <c r="CX333" i="26"/>
  <c r="CT333" i="26"/>
  <c r="EJ333" i="26"/>
  <c r="EL333" i="26"/>
  <c r="BG333" i="26"/>
  <c r="BU333" i="26"/>
  <c r="DO333" i="26"/>
  <c r="BP333" i="26"/>
  <c r="ES333" i="26"/>
  <c r="CL333" i="26"/>
  <c r="EP333" i="26"/>
  <c r="DD333" i="26"/>
  <c r="DD334" i="26" s="1"/>
  <c r="CD333" i="26"/>
  <c r="CY333" i="26"/>
  <c r="DM333" i="26"/>
  <c r="EU333" i="26"/>
  <c r="BR333" i="26"/>
  <c r="U333" i="26"/>
  <c r="M333" i="26"/>
  <c r="Y333" i="26"/>
  <c r="BY333" i="26"/>
  <c r="EF333" i="26"/>
  <c r="DK333" i="26"/>
  <c r="P333" i="26"/>
  <c r="BN333" i="26"/>
  <c r="EM333" i="26"/>
  <c r="BQ333" i="26"/>
  <c r="BW333" i="26"/>
  <c r="K333" i="26"/>
  <c r="DL333" i="26"/>
  <c r="EV333" i="26"/>
  <c r="DS333" i="26"/>
  <c r="CN333" i="26"/>
  <c r="S333" i="26"/>
  <c r="AH333" i="26"/>
  <c r="CC333" i="26"/>
  <c r="AY333" i="26"/>
  <c r="DW333" i="26"/>
  <c r="Q333" i="26"/>
  <c r="L333" i="26"/>
  <c r="DH333" i="26"/>
  <c r="CZ333" i="26"/>
  <c r="BA333" i="26"/>
  <c r="J333" i="26"/>
  <c r="ED333" i="26"/>
  <c r="AU333" i="26"/>
  <c r="EI333" i="26"/>
  <c r="V333" i="26"/>
  <c r="BI333" i="26"/>
  <c r="N333" i="26"/>
  <c r="AJ333" i="26"/>
  <c r="BL333" i="26"/>
  <c r="Z333" i="26"/>
  <c r="DR333" i="26"/>
  <c r="BH333" i="26"/>
  <c r="X333" i="26"/>
  <c r="EH333" i="26"/>
  <c r="BT333" i="26"/>
  <c r="CS333" i="26"/>
  <c r="EZ333" i="26"/>
  <c r="T333" i="26"/>
  <c r="BS333" i="26"/>
  <c r="ET333" i="26"/>
  <c r="DB333" i="26"/>
  <c r="EK333" i="26"/>
  <c r="BD333" i="26"/>
  <c r="BE333" i="26"/>
  <c r="BJ333" i="26"/>
  <c r="BK333" i="26"/>
  <c r="CU333" i="26"/>
  <c r="CQ333" i="26"/>
  <c r="EC333" i="26"/>
  <c r="CI333" i="26"/>
  <c r="AG333" i="26"/>
  <c r="AB333" i="26"/>
  <c r="AB334" i="26" s="1"/>
  <c r="DI333" i="26"/>
  <c r="DG333" i="26"/>
  <c r="AQ333" i="26"/>
  <c r="DV333" i="26"/>
  <c r="EG333" i="26"/>
  <c r="CK333" i="26"/>
  <c r="AD333" i="26"/>
  <c r="BB333" i="26"/>
  <c r="AV333" i="26"/>
  <c r="CA333" i="26"/>
  <c r="AZ333" i="26"/>
  <c r="AI333" i="26"/>
  <c r="AN333" i="26"/>
  <c r="CM333" i="26"/>
  <c r="CO333" i="26"/>
  <c r="AX333" i="26"/>
  <c r="DQ333" i="26"/>
  <c r="BC333" i="26"/>
  <c r="AL333" i="26"/>
  <c r="AP333" i="26"/>
  <c r="EQ333" i="26"/>
  <c r="AT333" i="26"/>
  <c r="O333" i="26"/>
  <c r="EO333" i="26"/>
  <c r="EN333" i="26"/>
  <c r="R333" i="26"/>
  <c r="DJ333" i="26"/>
  <c r="DN333" i="26"/>
  <c r="W333" i="26"/>
  <c r="BF333" i="26"/>
  <c r="CV333" i="26"/>
  <c r="CW333" i="26"/>
  <c r="EE333" i="26"/>
  <c r="EX333" i="26"/>
  <c r="AS333" i="26"/>
  <c r="DP333" i="26"/>
  <c r="AF333" i="26"/>
  <c r="DT333" i="26"/>
  <c r="BV333" i="26"/>
  <c r="H484" i="26"/>
  <c r="G482" i="26"/>
  <c r="DZ334" i="26" l="1"/>
  <c r="DY334" i="26"/>
  <c r="EA334" i="26"/>
  <c r="FD332" i="26"/>
  <c r="FC333" i="26" s="1"/>
  <c r="J334" i="26"/>
  <c r="CQ334" i="26"/>
  <c r="FB333" i="26"/>
  <c r="DE334" i="26"/>
  <c r="DX334" i="26"/>
  <c r="DY335" i="26" s="1"/>
  <c r="AD334" i="26"/>
  <c r="BN334" i="26"/>
  <c r="FA333" i="26"/>
  <c r="AL334" i="26"/>
  <c r="AN334" i="26"/>
  <c r="BW334" i="26"/>
  <c r="EX334" i="26"/>
  <c r="CF334" i="26"/>
  <c r="CE334" i="26"/>
  <c r="CG334" i="26"/>
  <c r="BY334" i="26"/>
  <c r="EK334" i="26"/>
  <c r="CS334" i="26"/>
  <c r="AX334" i="26"/>
  <c r="EC334" i="26"/>
  <c r="CB334" i="26"/>
  <c r="CK334" i="26"/>
  <c r="BX334" i="26"/>
  <c r="BP334" i="26"/>
  <c r="EQ334" i="26"/>
  <c r="CD334" i="26"/>
  <c r="AV334" i="26"/>
  <c r="T334" i="26"/>
  <c r="DT334" i="26"/>
  <c r="EV334" i="26"/>
  <c r="CC334" i="26"/>
  <c r="ET334" i="26"/>
  <c r="DV334" i="26"/>
  <c r="EE334" i="26"/>
  <c r="Z334" i="26"/>
  <c r="CZ334" i="26"/>
  <c r="Y334" i="26"/>
  <c r="BF334" i="26"/>
  <c r="R334" i="26"/>
  <c r="DJ334" i="26"/>
  <c r="O334" i="26"/>
  <c r="DL334" i="26"/>
  <c r="BQ334" i="26"/>
  <c r="BO334" i="26"/>
  <c r="CO334" i="26"/>
  <c r="DG334" i="26"/>
  <c r="BR334" i="26"/>
  <c r="AI334" i="26"/>
  <c r="DA334" i="26"/>
  <c r="CM334" i="26"/>
  <c r="L334" i="26"/>
  <c r="P334" i="26"/>
  <c r="AR334" i="26"/>
  <c r="AP334" i="26"/>
  <c r="EG334" i="26"/>
  <c r="DH334" i="26"/>
  <c r="CY334" i="26"/>
  <c r="AZ334" i="26"/>
  <c r="AK334" i="26"/>
  <c r="AF334" i="26"/>
  <c r="M334" i="26"/>
  <c r="EL334" i="26"/>
  <c r="ES334" i="26"/>
  <c r="BB334" i="26"/>
  <c r="CV334" i="26"/>
  <c r="EN334" i="26"/>
  <c r="BT334" i="26"/>
  <c r="AM334" i="26"/>
  <c r="AT334" i="26"/>
  <c r="AA334" i="26"/>
  <c r="BH334" i="26"/>
  <c r="DZ335" i="26"/>
  <c r="EU334" i="26"/>
  <c r="DP334" i="26"/>
  <c r="K334" i="26"/>
  <c r="BL334" i="26"/>
  <c r="EJ334" i="26"/>
  <c r="DQ334" i="26"/>
  <c r="CA334" i="26"/>
  <c r="BZ334" i="26"/>
  <c r="AO334" i="26"/>
  <c r="CI334" i="26"/>
  <c r="CH334" i="26"/>
  <c r="DB334" i="26"/>
  <c r="DC334" i="26"/>
  <c r="DW334" i="26"/>
  <c r="V334" i="26"/>
  <c r="W334" i="26"/>
  <c r="DK334" i="26"/>
  <c r="AE334" i="26"/>
  <c r="DO334" i="26"/>
  <c r="DN334" i="26"/>
  <c r="DM334" i="26"/>
  <c r="CJ334" i="26"/>
  <c r="S334" i="26"/>
  <c r="CP334" i="26"/>
  <c r="BU334" i="26"/>
  <c r="BV334" i="26"/>
  <c r="EW334" i="26"/>
  <c r="EH334" i="26"/>
  <c r="AJ334" i="26"/>
  <c r="EO334" i="26"/>
  <c r="AQ334" i="26"/>
  <c r="AU334" i="26"/>
  <c r="EY334" i="26"/>
  <c r="DF334" i="26"/>
  <c r="U334" i="26"/>
  <c r="AS334" i="26"/>
  <c r="AY334" i="26"/>
  <c r="DU334" i="26"/>
  <c r="X334" i="26"/>
  <c r="DS334" i="26"/>
  <c r="N334" i="26"/>
  <c r="DI334" i="26"/>
  <c r="CU334" i="26"/>
  <c r="CT334" i="26"/>
  <c r="CL334" i="26"/>
  <c r="ER334" i="26"/>
  <c r="AH334" i="26"/>
  <c r="BK334" i="26"/>
  <c r="EM334" i="26"/>
  <c r="BM334" i="26"/>
  <c r="ED334" i="26"/>
  <c r="BJ334" i="26"/>
  <c r="DR334" i="26"/>
  <c r="CN334" i="26"/>
  <c r="CR334" i="26"/>
  <c r="BD334" i="26"/>
  <c r="BE334" i="26"/>
  <c r="BS334" i="26"/>
  <c r="AC334" i="26"/>
  <c r="Q334" i="26"/>
  <c r="CW334" i="26"/>
  <c r="EF334" i="26"/>
  <c r="BA334" i="26"/>
  <c r="BI334" i="26"/>
  <c r="CX334" i="26"/>
  <c r="BC334" i="26"/>
  <c r="EI334" i="26"/>
  <c r="AW334" i="26"/>
  <c r="EP334" i="26"/>
  <c r="AG334" i="26"/>
  <c r="BG334" i="26"/>
  <c r="EB334" i="26"/>
  <c r="H485" i="26"/>
  <c r="G483" i="26"/>
  <c r="J335" i="26" l="1"/>
  <c r="FA334" i="26"/>
  <c r="EZ334" i="26"/>
  <c r="EY335" i="26" s="1"/>
  <c r="CF335" i="26"/>
  <c r="FD333" i="26"/>
  <c r="FC334" i="26" s="1"/>
  <c r="FB334" i="26"/>
  <c r="AM335" i="26"/>
  <c r="AC335" i="26"/>
  <c r="EB335" i="26"/>
  <c r="CR335" i="26"/>
  <c r="CE335" i="26"/>
  <c r="ED335" i="26"/>
  <c r="BX335" i="26"/>
  <c r="CC335" i="26"/>
  <c r="BO335" i="26"/>
  <c r="BP335" i="26"/>
  <c r="AW335" i="26"/>
  <c r="DF335" i="26"/>
  <c r="CD335" i="26"/>
  <c r="CB335" i="26"/>
  <c r="DU335" i="26"/>
  <c r="Q335" i="26"/>
  <c r="DW335" i="26"/>
  <c r="AA335" i="26"/>
  <c r="ER335" i="26"/>
  <c r="AE335" i="26"/>
  <c r="DK335" i="26"/>
  <c r="EU335" i="26"/>
  <c r="DI335" i="26"/>
  <c r="O335" i="26"/>
  <c r="S335" i="26"/>
  <c r="CY335" i="26"/>
  <c r="AS335" i="26"/>
  <c r="BQ335" i="26"/>
  <c r="BS335" i="26"/>
  <c r="CP335" i="26"/>
  <c r="EI335" i="26"/>
  <c r="CZ335" i="26"/>
  <c r="EK335" i="26"/>
  <c r="EM335" i="26"/>
  <c r="BA335" i="26"/>
  <c r="CL335" i="26"/>
  <c r="DA335" i="26"/>
  <c r="CN335" i="26"/>
  <c r="EF335" i="26"/>
  <c r="AK335" i="26"/>
  <c r="AQ335" i="26"/>
  <c r="BG335" i="26"/>
  <c r="K335" i="26"/>
  <c r="J336" i="26" s="1"/>
  <c r="AJ335" i="26"/>
  <c r="AG335" i="26"/>
  <c r="AL335" i="26"/>
  <c r="ET335" i="26"/>
  <c r="CV335" i="26"/>
  <c r="X335" i="26"/>
  <c r="AO335" i="26"/>
  <c r="BM335" i="26"/>
  <c r="AY335" i="26"/>
  <c r="CH335" i="26"/>
  <c r="EX335" i="26"/>
  <c r="T335" i="26"/>
  <c r="CT335" i="26"/>
  <c r="EA335" i="26"/>
  <c r="EA336" i="26" s="1"/>
  <c r="DC335" i="26"/>
  <c r="AU335" i="26"/>
  <c r="AP335" i="26"/>
  <c r="AN335" i="26"/>
  <c r="DP335" i="26"/>
  <c r="DV335" i="26"/>
  <c r="Z335" i="26"/>
  <c r="DX335" i="26"/>
  <c r="CK335" i="26"/>
  <c r="DD335" i="26"/>
  <c r="DN335" i="26"/>
  <c r="EJ335" i="26"/>
  <c r="EP335" i="26"/>
  <c r="CG335" i="26"/>
  <c r="DR335" i="26"/>
  <c r="AB335" i="26"/>
  <c r="BK335" i="26"/>
  <c r="AD335" i="26"/>
  <c r="ES335" i="26"/>
  <c r="BU335" i="26"/>
  <c r="AZ335" i="26"/>
  <c r="CX335" i="26"/>
  <c r="BR335" i="26"/>
  <c r="P335" i="26"/>
  <c r="DJ335" i="26"/>
  <c r="BI335" i="26"/>
  <c r="CJ335" i="26"/>
  <c r="L335" i="26"/>
  <c r="BD335" i="26"/>
  <c r="EN335" i="26"/>
  <c r="BB335" i="26"/>
  <c r="BC335" i="26"/>
  <c r="BH335" i="26"/>
  <c r="AF335" i="26"/>
  <c r="W335" i="26"/>
  <c r="CQ335" i="26"/>
  <c r="V335" i="26"/>
  <c r="DG335" i="26"/>
  <c r="BT335" i="26"/>
  <c r="DH335" i="26"/>
  <c r="BN335" i="26"/>
  <c r="AH335" i="26"/>
  <c r="AT335" i="26"/>
  <c r="Y335" i="26"/>
  <c r="AI335" i="26"/>
  <c r="DS335" i="26"/>
  <c r="EO335" i="26"/>
  <c r="DM335" i="26"/>
  <c r="DL335" i="26"/>
  <c r="DB335" i="26"/>
  <c r="CO335" i="26"/>
  <c r="DO335" i="26"/>
  <c r="CI335" i="26"/>
  <c r="CS335" i="26"/>
  <c r="DT335" i="26"/>
  <c r="CW335" i="26"/>
  <c r="BJ335" i="26"/>
  <c r="EH335" i="26"/>
  <c r="EC335" i="26"/>
  <c r="BL335" i="26"/>
  <c r="BY335" i="26"/>
  <c r="BZ335" i="26"/>
  <c r="R335" i="26"/>
  <c r="CU335" i="26"/>
  <c r="EW335" i="26"/>
  <c r="EV335" i="26"/>
  <c r="CA335" i="26"/>
  <c r="BV335" i="26"/>
  <c r="AV335" i="26"/>
  <c r="DQ335" i="26"/>
  <c r="EL335" i="26"/>
  <c r="EG335" i="26"/>
  <c r="AX335" i="26"/>
  <c r="BF335" i="26"/>
  <c r="EQ335" i="26"/>
  <c r="DE335" i="26"/>
  <c r="AR335" i="26"/>
  <c r="BE335" i="26"/>
  <c r="EE335" i="26"/>
  <c r="N335" i="26"/>
  <c r="M335" i="26"/>
  <c r="U335" i="26"/>
  <c r="CM335" i="26"/>
  <c r="EZ335" i="26"/>
  <c r="BW335" i="26"/>
  <c r="H486" i="26"/>
  <c r="G484" i="26"/>
  <c r="CF336" i="26" l="1"/>
  <c r="CC336" i="26"/>
  <c r="AV336" i="26"/>
  <c r="FD334" i="26"/>
  <c r="FC335" i="26" s="1"/>
  <c r="EC336" i="26"/>
  <c r="CE336" i="26"/>
  <c r="FB335" i="26"/>
  <c r="AD336" i="26"/>
  <c r="BP336" i="26"/>
  <c r="FA335" i="26"/>
  <c r="FA336" i="26" s="1"/>
  <c r="CD336" i="26"/>
  <c r="DX336" i="26"/>
  <c r="AF336" i="26"/>
  <c r="DV336" i="26"/>
  <c r="K336" i="26"/>
  <c r="J337" i="26" s="1"/>
  <c r="AT336" i="26"/>
  <c r="AB336" i="26"/>
  <c r="DJ336" i="26"/>
  <c r="EE336" i="26"/>
  <c r="EO336" i="26"/>
  <c r="P336" i="26"/>
  <c r="AR336" i="26"/>
  <c r="CZ336" i="26"/>
  <c r="R336" i="26"/>
  <c r="ES336" i="26"/>
  <c r="BR336" i="26"/>
  <c r="CY336" i="26"/>
  <c r="CQ336" i="26"/>
  <c r="EL336" i="26"/>
  <c r="AZ336" i="26"/>
  <c r="CO336" i="26"/>
  <c r="CM336" i="26"/>
  <c r="DK336" i="26"/>
  <c r="AX336" i="26"/>
  <c r="EJ336" i="26"/>
  <c r="AA336" i="26"/>
  <c r="BL336" i="26"/>
  <c r="DB336" i="26"/>
  <c r="AL336" i="26"/>
  <c r="AO336" i="26"/>
  <c r="AC336" i="26"/>
  <c r="DQ336" i="26"/>
  <c r="AM336" i="26"/>
  <c r="AK336" i="26"/>
  <c r="CU336" i="26"/>
  <c r="DE336" i="26"/>
  <c r="DU336" i="26"/>
  <c r="BN336" i="26"/>
  <c r="CG336" i="26"/>
  <c r="CF337" i="26" s="1"/>
  <c r="AN336" i="26"/>
  <c r="DZ336" i="26"/>
  <c r="EI336" i="26"/>
  <c r="AP336" i="26"/>
  <c r="Y336" i="26"/>
  <c r="EK336" i="26"/>
  <c r="AE336" i="26"/>
  <c r="BS336" i="26"/>
  <c r="DY336" i="26"/>
  <c r="EG336" i="26"/>
  <c r="DH336" i="26"/>
  <c r="CK336" i="26"/>
  <c r="BO336" i="26"/>
  <c r="DA336" i="26"/>
  <c r="DM336" i="26"/>
  <c r="AI336" i="26"/>
  <c r="DC336" i="26"/>
  <c r="BH336" i="26"/>
  <c r="CA336" i="26"/>
  <c r="CR336" i="26"/>
  <c r="DI336" i="26"/>
  <c r="CI336" i="26"/>
  <c r="EQ336" i="26"/>
  <c r="DO336" i="26"/>
  <c r="DW336" i="26"/>
  <c r="DS336" i="26"/>
  <c r="AJ336" i="26"/>
  <c r="BA336" i="26"/>
  <c r="BW336" i="26"/>
  <c r="U336" i="26"/>
  <c r="BE336" i="26"/>
  <c r="BJ336" i="26"/>
  <c r="CW336" i="26"/>
  <c r="CS336" i="26"/>
  <c r="BQ336" i="26"/>
  <c r="BZ336" i="26"/>
  <c r="CJ336" i="26"/>
  <c r="N336" i="26"/>
  <c r="EB336" i="26"/>
  <c r="EB337" i="26" s="1"/>
  <c r="X336" i="26"/>
  <c r="AG336" i="26"/>
  <c r="ET336" i="26"/>
  <c r="Q336" i="26"/>
  <c r="CP336" i="26"/>
  <c r="BT336" i="26"/>
  <c r="DF336" i="26"/>
  <c r="BF336" i="26"/>
  <c r="DD336" i="26"/>
  <c r="CX336" i="26"/>
  <c r="EM336" i="26"/>
  <c r="CL336" i="26"/>
  <c r="DR336" i="26"/>
  <c r="BB336" i="26"/>
  <c r="BC336" i="26"/>
  <c r="EV336" i="26"/>
  <c r="EU336" i="26"/>
  <c r="EF336" i="26"/>
  <c r="V336" i="26"/>
  <c r="AW336" i="26"/>
  <c r="EW336" i="26"/>
  <c r="EX336" i="26"/>
  <c r="S336" i="26"/>
  <c r="DT336" i="26"/>
  <c r="CH336" i="26"/>
  <c r="CB336" i="26"/>
  <c r="DN336" i="26"/>
  <c r="BI336" i="26"/>
  <c r="AH336" i="26"/>
  <c r="AU336" i="26"/>
  <c r="ED336" i="26"/>
  <c r="ED337" i="26" s="1"/>
  <c r="EP336" i="26"/>
  <c r="EN336" i="26"/>
  <c r="Z336" i="26"/>
  <c r="AS336" i="26"/>
  <c r="CV336" i="26"/>
  <c r="CT336" i="26"/>
  <c r="BD336" i="26"/>
  <c r="BY336" i="26"/>
  <c r="CN336" i="26"/>
  <c r="W336" i="26"/>
  <c r="BV336" i="26"/>
  <c r="BU336" i="26"/>
  <c r="AQ336" i="26"/>
  <c r="BG336" i="26"/>
  <c r="BX336" i="26"/>
  <c r="DG336" i="26"/>
  <c r="T336" i="26"/>
  <c r="M336" i="26"/>
  <c r="L336" i="26"/>
  <c r="EH336" i="26"/>
  <c r="BK336" i="26"/>
  <c r="EY336" i="26"/>
  <c r="O336" i="26"/>
  <c r="BM336" i="26"/>
  <c r="AY336" i="26"/>
  <c r="DP336" i="26"/>
  <c r="DL336" i="26"/>
  <c r="ER336" i="26"/>
  <c r="H487" i="26"/>
  <c r="G485" i="26"/>
  <c r="CE337" i="26" l="1"/>
  <c r="CD337" i="26"/>
  <c r="AW337" i="26"/>
  <c r="FD335" i="26"/>
  <c r="FC336" i="26" s="1"/>
  <c r="EZ336" i="26"/>
  <c r="FB336" i="26"/>
  <c r="AC337" i="26"/>
  <c r="AY337" i="26"/>
  <c r="AE337" i="26"/>
  <c r="CC337" i="26"/>
  <c r="AU337" i="26"/>
  <c r="DW337" i="26"/>
  <c r="AS337" i="26"/>
  <c r="CP337" i="26"/>
  <c r="CZ337" i="26"/>
  <c r="Q337" i="26"/>
  <c r="DP337" i="26"/>
  <c r="CR337" i="26"/>
  <c r="CN337" i="26"/>
  <c r="DL337" i="26"/>
  <c r="BK337" i="26"/>
  <c r="EK337" i="26"/>
  <c r="DB337" i="26"/>
  <c r="BM337" i="26"/>
  <c r="AK337" i="26"/>
  <c r="AN337" i="26"/>
  <c r="DR337" i="26"/>
  <c r="BR337" i="26"/>
  <c r="AD337" i="26"/>
  <c r="AD338" i="26" s="1"/>
  <c r="DT337" i="26"/>
  <c r="CV337" i="26"/>
  <c r="AL337" i="26"/>
  <c r="DY337" i="26"/>
  <c r="AM337" i="26"/>
  <c r="DG337" i="26"/>
  <c r="AB337" i="26"/>
  <c r="EP337" i="26"/>
  <c r="DA337" i="26"/>
  <c r="P337" i="26"/>
  <c r="R337" i="26"/>
  <c r="CQ337" i="26"/>
  <c r="BG337" i="26"/>
  <c r="DD337" i="26"/>
  <c r="AO337" i="26"/>
  <c r="BO337" i="26"/>
  <c r="BQ337" i="26"/>
  <c r="BI337" i="26"/>
  <c r="EJ337" i="26"/>
  <c r="DZ337" i="26"/>
  <c r="CH337" i="26"/>
  <c r="DE337" i="26"/>
  <c r="EY337" i="26"/>
  <c r="EA337" i="26"/>
  <c r="AF337" i="26"/>
  <c r="DV337" i="26"/>
  <c r="DX337" i="26"/>
  <c r="W337" i="26"/>
  <c r="AH337" i="26"/>
  <c r="DI337" i="26"/>
  <c r="Y337" i="26"/>
  <c r="EF337" i="26"/>
  <c r="BS337" i="26"/>
  <c r="CT337" i="26"/>
  <c r="CJ337" i="26"/>
  <c r="BP337" i="26"/>
  <c r="T337" i="26"/>
  <c r="AV337" i="26"/>
  <c r="EQ337" i="26"/>
  <c r="DC337" i="26"/>
  <c r="CB337" i="26"/>
  <c r="AJ337" i="26"/>
  <c r="BZ337" i="26"/>
  <c r="BV337" i="26"/>
  <c r="BH337" i="26"/>
  <c r="DJ337" i="26"/>
  <c r="EC337" i="26"/>
  <c r="EC338" i="26" s="1"/>
  <c r="DN337" i="26"/>
  <c r="M337" i="26"/>
  <c r="DU337" i="26"/>
  <c r="EN337" i="26"/>
  <c r="BY337" i="26"/>
  <c r="CI337" i="26"/>
  <c r="BL337" i="26"/>
  <c r="CU337" i="26"/>
  <c r="BB337" i="26"/>
  <c r="CM337" i="26"/>
  <c r="FA337" i="26"/>
  <c r="CW337" i="26"/>
  <c r="U337" i="26"/>
  <c r="EZ337" i="26"/>
  <c r="CG337" i="26"/>
  <c r="BX337" i="26"/>
  <c r="BD337" i="26"/>
  <c r="EW337" i="26"/>
  <c r="CS337" i="26"/>
  <c r="EG337" i="26"/>
  <c r="EH337" i="26"/>
  <c r="BW337" i="26"/>
  <c r="S337" i="26"/>
  <c r="EM337" i="26"/>
  <c r="CX337" i="26"/>
  <c r="CY337" i="26"/>
  <c r="AQ337" i="26"/>
  <c r="AP337" i="26"/>
  <c r="AI337" i="26"/>
  <c r="ER337" i="26"/>
  <c r="ES337" i="26"/>
  <c r="L337" i="26"/>
  <c r="K337" i="26"/>
  <c r="BU337" i="26"/>
  <c r="DH337" i="26"/>
  <c r="EX337" i="26"/>
  <c r="EO337" i="26"/>
  <c r="DM337" i="26"/>
  <c r="V337" i="26"/>
  <c r="AX337" i="26"/>
  <c r="BF337" i="26"/>
  <c r="DQ337" i="26"/>
  <c r="AR337" i="26"/>
  <c r="EE337" i="26"/>
  <c r="AT337" i="26"/>
  <c r="DS337" i="26"/>
  <c r="AA337" i="26"/>
  <c r="BN337" i="26"/>
  <c r="Z337" i="26"/>
  <c r="AZ337" i="26"/>
  <c r="DK337" i="26"/>
  <c r="DO337" i="26"/>
  <c r="BT337" i="26"/>
  <c r="X337" i="26"/>
  <c r="CO337" i="26"/>
  <c r="CL337" i="26"/>
  <c r="CK337" i="26"/>
  <c r="BA337" i="26"/>
  <c r="EU337" i="26"/>
  <c r="ET337" i="26"/>
  <c r="BJ337" i="26"/>
  <c r="AG337" i="26"/>
  <c r="N337" i="26"/>
  <c r="O337" i="26"/>
  <c r="EV337" i="26"/>
  <c r="CA337" i="26"/>
  <c r="EI337" i="26"/>
  <c r="EL337" i="26"/>
  <c r="CE338" i="26"/>
  <c r="BC337" i="26"/>
  <c r="BE337" i="26"/>
  <c r="DF337" i="26"/>
  <c r="H488" i="26"/>
  <c r="G486" i="26"/>
  <c r="CD338" i="26" l="1"/>
  <c r="FD336" i="26"/>
  <c r="FC337" i="26" s="1"/>
  <c r="AT338" i="26"/>
  <c r="CC338" i="26"/>
  <c r="FB337" i="26"/>
  <c r="EE338" i="26"/>
  <c r="DS338" i="26"/>
  <c r="AX338" i="26"/>
  <c r="BJ338" i="26"/>
  <c r="CQ338" i="26"/>
  <c r="CO338" i="26"/>
  <c r="AV338" i="26"/>
  <c r="AN338" i="26"/>
  <c r="BL338" i="26"/>
  <c r="BQ338" i="26"/>
  <c r="DZ338" i="26"/>
  <c r="DA338" i="26"/>
  <c r="BR338" i="26"/>
  <c r="X338" i="26"/>
  <c r="AM338" i="26"/>
  <c r="AC338" i="26"/>
  <c r="CG338" i="26"/>
  <c r="AE338" i="26"/>
  <c r="BP338" i="26"/>
  <c r="AL338" i="26"/>
  <c r="DC338" i="26"/>
  <c r="DF338" i="26"/>
  <c r="EA338" i="26"/>
  <c r="AK338" i="26"/>
  <c r="DX338" i="26"/>
  <c r="Q338" i="26"/>
  <c r="EQ338" i="26"/>
  <c r="R338" i="26"/>
  <c r="DY338" i="26"/>
  <c r="DW338" i="26"/>
  <c r="AG338" i="26"/>
  <c r="BH338" i="26"/>
  <c r="DU338" i="26"/>
  <c r="DB338" i="26"/>
  <c r="CV338" i="26"/>
  <c r="CM338" i="26"/>
  <c r="BY338" i="26"/>
  <c r="DO338" i="26"/>
  <c r="CS338" i="26"/>
  <c r="EB338" i="26"/>
  <c r="CI338" i="26"/>
  <c r="CA338" i="26"/>
  <c r="M338" i="26"/>
  <c r="BM338" i="26"/>
  <c r="DD338" i="26"/>
  <c r="EI338" i="26"/>
  <c r="DM338" i="26"/>
  <c r="S338" i="26"/>
  <c r="AS338" i="26"/>
  <c r="CU338" i="26"/>
  <c r="CW338" i="26"/>
  <c r="BG338" i="26"/>
  <c r="EZ338" i="26"/>
  <c r="EW338" i="26"/>
  <c r="BD338" i="26"/>
  <c r="T338" i="26"/>
  <c r="BC338" i="26"/>
  <c r="ED338" i="26"/>
  <c r="ED339" i="26" s="1"/>
  <c r="BX338" i="26"/>
  <c r="AI338" i="26"/>
  <c r="O338" i="26"/>
  <c r="CH338" i="26"/>
  <c r="CY338" i="26"/>
  <c r="CZ338" i="26"/>
  <c r="EO338" i="26"/>
  <c r="DV338" i="26"/>
  <c r="AJ338" i="26"/>
  <c r="CR338" i="26"/>
  <c r="CT338" i="26"/>
  <c r="EY338" i="26"/>
  <c r="CP338" i="26"/>
  <c r="CP339" i="26" s="1"/>
  <c r="EF338" i="26"/>
  <c r="V338" i="26"/>
  <c r="EP338" i="26"/>
  <c r="L338" i="26"/>
  <c r="CB338" i="26"/>
  <c r="DR338" i="26"/>
  <c r="FA338" i="26"/>
  <c r="CN338" i="26"/>
  <c r="AR338" i="26"/>
  <c r="EX338" i="26"/>
  <c r="EU338" i="26"/>
  <c r="AZ338" i="26"/>
  <c r="EN338" i="26"/>
  <c r="CF338" i="26"/>
  <c r="CE339" i="26" s="1"/>
  <c r="BW338" i="26"/>
  <c r="DT338" i="26"/>
  <c r="Z338" i="26"/>
  <c r="BT338" i="26"/>
  <c r="BS338" i="26"/>
  <c r="DH338" i="26"/>
  <c r="DI338" i="26"/>
  <c r="BU338" i="26"/>
  <c r="ET338" i="26"/>
  <c r="K338" i="26"/>
  <c r="J338" i="26"/>
  <c r="DK338" i="26"/>
  <c r="DJ338" i="26"/>
  <c r="BZ338" i="26"/>
  <c r="ES338" i="26"/>
  <c r="EM338" i="26"/>
  <c r="DG338" i="26"/>
  <c r="ER338" i="26"/>
  <c r="BB338" i="26"/>
  <c r="BK338" i="26"/>
  <c r="BK339" i="26" s="1"/>
  <c r="EJ338" i="26"/>
  <c r="BI338" i="26"/>
  <c r="AU338" i="26"/>
  <c r="EV338" i="26"/>
  <c r="BA338" i="26"/>
  <c r="BN338" i="26"/>
  <c r="BO338" i="26"/>
  <c r="AP338" i="26"/>
  <c r="AO338" i="26"/>
  <c r="CK338" i="26"/>
  <c r="CJ338" i="26"/>
  <c r="W338" i="26"/>
  <c r="AW338" i="26"/>
  <c r="AQ338" i="26"/>
  <c r="EH338" i="26"/>
  <c r="AY338" i="26"/>
  <c r="CL338" i="26"/>
  <c r="DP338" i="26"/>
  <c r="DQ338" i="26"/>
  <c r="EG338" i="26"/>
  <c r="DE338" i="26"/>
  <c r="P338" i="26"/>
  <c r="AF338" i="26"/>
  <c r="CX338" i="26"/>
  <c r="Y338" i="26"/>
  <c r="N338" i="26"/>
  <c r="AA338" i="26"/>
  <c r="AB338" i="26"/>
  <c r="U338" i="26"/>
  <c r="BV338" i="26"/>
  <c r="AH338" i="26"/>
  <c r="EL338" i="26"/>
  <c r="EK338" i="26"/>
  <c r="DL338" i="26"/>
  <c r="BE338" i="26"/>
  <c r="BF338" i="26"/>
  <c r="DN338" i="26"/>
  <c r="H489" i="26"/>
  <c r="G487" i="26"/>
  <c r="AD339" i="26" l="1"/>
  <c r="CD339" i="26"/>
  <c r="BQ339" i="26"/>
  <c r="AF339" i="26"/>
  <c r="FD337" i="26"/>
  <c r="FC338" i="26" s="1"/>
  <c r="AL339" i="26"/>
  <c r="FB338" i="26"/>
  <c r="AK339" i="26"/>
  <c r="AU339" i="26"/>
  <c r="BP339" i="26"/>
  <c r="AM339" i="26"/>
  <c r="W339" i="26"/>
  <c r="DT339" i="26"/>
  <c r="EB339" i="26"/>
  <c r="DB339" i="26"/>
  <c r="R339" i="26"/>
  <c r="CB339" i="26"/>
  <c r="DC339" i="26"/>
  <c r="DZ339" i="26"/>
  <c r="DY339" i="26"/>
  <c r="DD339" i="26"/>
  <c r="DX339" i="26"/>
  <c r="DV339" i="26"/>
  <c r="CN339" i="26"/>
  <c r="BZ339" i="26"/>
  <c r="EE339" i="26"/>
  <c r="CS339" i="26"/>
  <c r="EC339" i="26"/>
  <c r="EF339" i="26"/>
  <c r="CR339" i="26"/>
  <c r="EA339" i="26"/>
  <c r="BC339" i="26"/>
  <c r="DN339" i="26"/>
  <c r="P339" i="26"/>
  <c r="CH339" i="26"/>
  <c r="EP339" i="26"/>
  <c r="CZ339" i="26"/>
  <c r="J339" i="26"/>
  <c r="AS339" i="26"/>
  <c r="CV339" i="26"/>
  <c r="DS339" i="26"/>
  <c r="DW339" i="26"/>
  <c r="CT339" i="26"/>
  <c r="DL339" i="26"/>
  <c r="S339" i="26"/>
  <c r="EO339" i="26"/>
  <c r="U339" i="26"/>
  <c r="N339" i="26"/>
  <c r="AY339" i="26"/>
  <c r="EV339" i="26"/>
  <c r="CO339" i="26"/>
  <c r="CG339" i="26"/>
  <c r="Y339" i="26"/>
  <c r="EY339" i="26"/>
  <c r="CF339" i="26"/>
  <c r="CE340" i="26" s="1"/>
  <c r="AJ339" i="26"/>
  <c r="AK340" i="26" s="1"/>
  <c r="AH339" i="26"/>
  <c r="BX339" i="26"/>
  <c r="CX339" i="26"/>
  <c r="DA339" i="26"/>
  <c r="BF339" i="26"/>
  <c r="BV339" i="26"/>
  <c r="CQ339" i="26"/>
  <c r="DU339" i="26"/>
  <c r="CC339" i="26"/>
  <c r="CD340" i="26" s="1"/>
  <c r="EZ339" i="26"/>
  <c r="DO339" i="26"/>
  <c r="CL339" i="26"/>
  <c r="BS339" i="26"/>
  <c r="AI339" i="26"/>
  <c r="CU339" i="26"/>
  <c r="BA339" i="26"/>
  <c r="DH339" i="26"/>
  <c r="EX339" i="26"/>
  <c r="EH339" i="26"/>
  <c r="AQ339" i="26"/>
  <c r="DQ339" i="26"/>
  <c r="DR339" i="26"/>
  <c r="AT339" i="26"/>
  <c r="X339" i="26"/>
  <c r="EL339" i="26"/>
  <c r="DE339" i="26"/>
  <c r="CY339" i="26"/>
  <c r="DI339" i="26"/>
  <c r="ES339" i="26"/>
  <c r="EI339" i="26"/>
  <c r="BE339" i="26"/>
  <c r="CA339" i="26"/>
  <c r="BO339" i="26"/>
  <c r="EM339" i="26"/>
  <c r="K339" i="26"/>
  <c r="CW339" i="26"/>
  <c r="AB339" i="26"/>
  <c r="AC339" i="26"/>
  <c r="AW339" i="26"/>
  <c r="AV339" i="26"/>
  <c r="AX339" i="26"/>
  <c r="EN339" i="26"/>
  <c r="AA339" i="26"/>
  <c r="AZ339" i="26"/>
  <c r="CJ339" i="26"/>
  <c r="CI339" i="26"/>
  <c r="ET339" i="26"/>
  <c r="BT339" i="26"/>
  <c r="EJ339" i="26"/>
  <c r="EK339" i="26"/>
  <c r="CK339" i="26"/>
  <c r="M339" i="26"/>
  <c r="AG339" i="26"/>
  <c r="BB339" i="26"/>
  <c r="EG339" i="26"/>
  <c r="DF339" i="26"/>
  <c r="EW339" i="26"/>
  <c r="BY339" i="26"/>
  <c r="ER339" i="26"/>
  <c r="L339" i="26"/>
  <c r="BU339" i="26"/>
  <c r="BG339" i="26"/>
  <c r="DM339" i="26"/>
  <c r="AO339" i="26"/>
  <c r="AN339" i="26"/>
  <c r="V339" i="26"/>
  <c r="CM339" i="26"/>
  <c r="AP339" i="26"/>
  <c r="BW339" i="26"/>
  <c r="T339" i="26"/>
  <c r="Q339" i="26"/>
  <c r="EQ339" i="26"/>
  <c r="FA339" i="26"/>
  <c r="DG339" i="26"/>
  <c r="BD339" i="26"/>
  <c r="DP339" i="26"/>
  <c r="AR339" i="26"/>
  <c r="BI339" i="26"/>
  <c r="BH339" i="26"/>
  <c r="Z339" i="26"/>
  <c r="DJ339" i="26"/>
  <c r="BJ339" i="26"/>
  <c r="O339" i="26"/>
  <c r="DK339" i="26"/>
  <c r="BL339" i="26"/>
  <c r="AE339" i="26"/>
  <c r="BN339" i="26"/>
  <c r="EC340" i="26"/>
  <c r="EU339" i="26"/>
  <c r="BR339" i="26"/>
  <c r="BM339" i="26"/>
  <c r="H490" i="26"/>
  <c r="G488" i="26"/>
  <c r="AL340" i="26" l="1"/>
  <c r="BP340" i="26"/>
  <c r="DD340" i="26"/>
  <c r="FD338" i="26"/>
  <c r="FC339" i="26" s="1"/>
  <c r="FB339" i="26"/>
  <c r="ED340" i="26"/>
  <c r="DC340" i="26"/>
  <c r="DY340" i="26"/>
  <c r="DW340" i="26"/>
  <c r="DU340" i="26"/>
  <c r="DB340" i="26"/>
  <c r="DC341" i="26" s="1"/>
  <c r="EE340" i="26"/>
  <c r="ED341" i="26" s="1"/>
  <c r="CA340" i="26"/>
  <c r="CO340" i="26"/>
  <c r="EA340" i="26"/>
  <c r="EB340" i="26"/>
  <c r="EC341" i="26" s="1"/>
  <c r="T340" i="26"/>
  <c r="V340" i="26"/>
  <c r="DZ340" i="26"/>
  <c r="CQ340" i="26"/>
  <c r="Q340" i="26"/>
  <c r="O340" i="26"/>
  <c r="AT340" i="26"/>
  <c r="Y340" i="26"/>
  <c r="CM340" i="26"/>
  <c r="CF340" i="26"/>
  <c r="CE341" i="26" s="1"/>
  <c r="BR340" i="26"/>
  <c r="DT340" i="26"/>
  <c r="CC340" i="26"/>
  <c r="CD341" i="26" s="1"/>
  <c r="EW340" i="26"/>
  <c r="CZ340" i="26"/>
  <c r="CU340" i="26"/>
  <c r="CS340" i="26"/>
  <c r="AG340" i="26"/>
  <c r="DX340" i="26"/>
  <c r="DM340" i="26"/>
  <c r="DA340" i="26"/>
  <c r="CP340" i="26"/>
  <c r="EG340" i="26"/>
  <c r="EU340" i="26"/>
  <c r="BF340" i="26"/>
  <c r="BD340" i="26"/>
  <c r="CR340" i="26"/>
  <c r="EY340" i="26"/>
  <c r="DV340" i="26"/>
  <c r="DV341" i="26" s="1"/>
  <c r="AV340" i="26"/>
  <c r="DP340" i="26"/>
  <c r="X340" i="26"/>
  <c r="CG340" i="26"/>
  <c r="AX340" i="26"/>
  <c r="AI340" i="26"/>
  <c r="CT340" i="26"/>
  <c r="FA340" i="26"/>
  <c r="AJ340" i="26"/>
  <c r="AK341" i="26" s="1"/>
  <c r="CY340" i="26"/>
  <c r="BW340" i="26"/>
  <c r="AH340" i="26"/>
  <c r="BB340" i="26"/>
  <c r="AZ340" i="26"/>
  <c r="DR340" i="26"/>
  <c r="CB340" i="26"/>
  <c r="EL340" i="26"/>
  <c r="EJ340" i="26"/>
  <c r="EX340" i="26"/>
  <c r="DH340" i="26"/>
  <c r="DS340" i="26"/>
  <c r="AO340" i="26"/>
  <c r="BV340" i="26"/>
  <c r="EH340" i="26"/>
  <c r="M340" i="26"/>
  <c r="AU340" i="26"/>
  <c r="CL340" i="26"/>
  <c r="EQ340" i="26"/>
  <c r="CK340" i="26"/>
  <c r="U340" i="26"/>
  <c r="BM340" i="26"/>
  <c r="CX340" i="26"/>
  <c r="BT340" i="26"/>
  <c r="AC340" i="26"/>
  <c r="DF340" i="26"/>
  <c r="DN340" i="26"/>
  <c r="BK340" i="26"/>
  <c r="DQ340" i="26"/>
  <c r="EM340" i="26"/>
  <c r="BY340" i="26"/>
  <c r="BX340" i="26"/>
  <c r="EZ340" i="26"/>
  <c r="BZ340" i="26"/>
  <c r="EK340" i="26"/>
  <c r="DK340" i="26"/>
  <c r="DJ340" i="26"/>
  <c r="W340" i="26"/>
  <c r="DI340" i="26"/>
  <c r="DL340" i="26"/>
  <c r="AW340" i="26"/>
  <c r="BC340" i="26"/>
  <c r="BH340" i="26"/>
  <c r="AE340" i="26"/>
  <c r="AD340" i="26"/>
  <c r="BJ340" i="26"/>
  <c r="BI340" i="26"/>
  <c r="AN340" i="26"/>
  <c r="AM340" i="26"/>
  <c r="BQ340" i="26"/>
  <c r="Z340" i="26"/>
  <c r="AA340" i="26"/>
  <c r="AB340" i="26"/>
  <c r="BA340" i="26"/>
  <c r="ET340" i="26"/>
  <c r="CW340" i="26"/>
  <c r="CV340" i="26"/>
  <c r="AY340" i="26"/>
  <c r="EV340" i="26"/>
  <c r="J340" i="26"/>
  <c r="K340" i="26"/>
  <c r="P340" i="26"/>
  <c r="AS340" i="26"/>
  <c r="AR340" i="26"/>
  <c r="R340" i="26"/>
  <c r="EP340" i="26"/>
  <c r="ES340" i="26"/>
  <c r="BE340" i="26"/>
  <c r="BE341" i="26" s="1"/>
  <c r="BL340" i="26"/>
  <c r="DE340" i="26"/>
  <c r="CI340" i="26"/>
  <c r="CH340" i="26"/>
  <c r="S340" i="26"/>
  <c r="DO340" i="26"/>
  <c r="N340" i="26"/>
  <c r="AP340" i="26"/>
  <c r="BG340" i="26"/>
  <c r="CJ340" i="26"/>
  <c r="BU340" i="26"/>
  <c r="CN340" i="26"/>
  <c r="EN340" i="26"/>
  <c r="AF340" i="26"/>
  <c r="L340" i="26"/>
  <c r="AQ340" i="26"/>
  <c r="EF340" i="26"/>
  <c r="BN340" i="26"/>
  <c r="BO340" i="26"/>
  <c r="DG340" i="26"/>
  <c r="ER340" i="26"/>
  <c r="BS340" i="26"/>
  <c r="EO340" i="26"/>
  <c r="EI340" i="26"/>
  <c r="H491" i="26"/>
  <c r="G489" i="26"/>
  <c r="FD339" i="26" l="1"/>
  <c r="FC340" i="26" s="1"/>
  <c r="CP341" i="26"/>
  <c r="DB341" i="26"/>
  <c r="FB340" i="26"/>
  <c r="FA341" i="26" s="1"/>
  <c r="EB341" i="26"/>
  <c r="DT341" i="26"/>
  <c r="DX341" i="26"/>
  <c r="DZ341" i="26"/>
  <c r="CO341" i="26"/>
  <c r="EA341" i="26"/>
  <c r="EF341" i="26"/>
  <c r="P341" i="26"/>
  <c r="CS341" i="26"/>
  <c r="U341" i="26"/>
  <c r="CF341" i="26"/>
  <c r="CE342" i="26" s="1"/>
  <c r="CC341" i="26"/>
  <c r="CD342" i="26" s="1"/>
  <c r="DY341" i="26"/>
  <c r="BA341" i="26"/>
  <c r="BC341" i="26"/>
  <c r="DA341" i="26"/>
  <c r="DB342" i="26" s="1"/>
  <c r="AY341" i="26"/>
  <c r="BS341" i="26"/>
  <c r="CT341" i="26"/>
  <c r="CQ341" i="26"/>
  <c r="DR341" i="26"/>
  <c r="CZ341" i="26"/>
  <c r="BU341" i="26"/>
  <c r="AO341" i="26"/>
  <c r="EV341" i="26"/>
  <c r="CR341" i="26"/>
  <c r="AU341" i="26"/>
  <c r="AW341" i="26"/>
  <c r="EI341" i="26"/>
  <c r="DW341" i="26"/>
  <c r="N341" i="26"/>
  <c r="EZ341" i="26"/>
  <c r="DO341" i="26"/>
  <c r="DU341" i="26"/>
  <c r="DU342" i="26" s="1"/>
  <c r="AJ341" i="26"/>
  <c r="EX341" i="26"/>
  <c r="AH341" i="26"/>
  <c r="DL341" i="26"/>
  <c r="EB342" i="26"/>
  <c r="DE341" i="26"/>
  <c r="DQ341" i="26"/>
  <c r="CY341" i="26"/>
  <c r="DI341" i="26"/>
  <c r="BO341" i="26"/>
  <c r="CB341" i="26"/>
  <c r="AF341" i="26"/>
  <c r="BG341" i="26"/>
  <c r="DS341" i="26"/>
  <c r="AI341" i="26"/>
  <c r="EK341" i="26"/>
  <c r="AR341" i="26"/>
  <c r="EO341" i="26"/>
  <c r="ER341" i="26"/>
  <c r="BW341" i="26"/>
  <c r="CL341" i="26"/>
  <c r="EC342" i="26"/>
  <c r="BI341" i="26"/>
  <c r="EE341" i="26"/>
  <c r="EE342" i="26" s="1"/>
  <c r="AC341" i="26"/>
  <c r="BL341" i="26"/>
  <c r="DN341" i="26"/>
  <c r="BX341" i="26"/>
  <c r="AA341" i="26"/>
  <c r="K341" i="26"/>
  <c r="AV341" i="26"/>
  <c r="AN341" i="26"/>
  <c r="CW341" i="26"/>
  <c r="ET341" i="26"/>
  <c r="BB341" i="26"/>
  <c r="EW341" i="26"/>
  <c r="BD341" i="26"/>
  <c r="BZ341" i="26"/>
  <c r="R341" i="26"/>
  <c r="EY341" i="26"/>
  <c r="M341" i="26"/>
  <c r="AS341" i="26"/>
  <c r="BJ341" i="26"/>
  <c r="EG341" i="26"/>
  <c r="S341" i="26"/>
  <c r="AE341" i="26"/>
  <c r="AD341" i="26"/>
  <c r="BY341" i="26"/>
  <c r="EN341" i="26"/>
  <c r="EH341" i="26"/>
  <c r="CM341" i="26"/>
  <c r="CN341" i="26"/>
  <c r="CH341" i="26"/>
  <c r="CG341" i="26"/>
  <c r="CI341" i="26"/>
  <c r="J341" i="26"/>
  <c r="CX341" i="26"/>
  <c r="DH341" i="26"/>
  <c r="DG341" i="26"/>
  <c r="AT341" i="26"/>
  <c r="V341" i="26"/>
  <c r="W341" i="26"/>
  <c r="EJ341" i="26"/>
  <c r="BV341" i="26"/>
  <c r="CA341" i="26"/>
  <c r="BN341" i="26"/>
  <c r="AB341" i="26"/>
  <c r="EQ341" i="26"/>
  <c r="DF341" i="26"/>
  <c r="BR341" i="26"/>
  <c r="BM341" i="26"/>
  <c r="DM341" i="26"/>
  <c r="BH341" i="26"/>
  <c r="EM341" i="26"/>
  <c r="T341" i="26"/>
  <c r="AQ341" i="26"/>
  <c r="ES341" i="26"/>
  <c r="Q341" i="26"/>
  <c r="Z341" i="26"/>
  <c r="EL341" i="26"/>
  <c r="DD341" i="26"/>
  <c r="CJ341" i="26"/>
  <c r="DP341" i="26"/>
  <c r="BT341" i="26"/>
  <c r="EU341" i="26"/>
  <c r="DJ341" i="26"/>
  <c r="AZ341" i="26"/>
  <c r="BK341" i="26"/>
  <c r="AG341" i="26"/>
  <c r="EP341" i="26"/>
  <c r="BQ341" i="26"/>
  <c r="BP341" i="26"/>
  <c r="DK341" i="26"/>
  <c r="CK341" i="26"/>
  <c r="BF341" i="26"/>
  <c r="AM341" i="26"/>
  <c r="AL341" i="26"/>
  <c r="O341" i="26"/>
  <c r="X341" i="26"/>
  <c r="L341" i="26"/>
  <c r="AP341" i="26"/>
  <c r="CV341" i="26"/>
  <c r="CU341" i="26"/>
  <c r="AX341" i="26"/>
  <c r="Y341" i="26"/>
  <c r="H492" i="26"/>
  <c r="G490" i="26"/>
  <c r="EA342" i="26" l="1"/>
  <c r="EA343" i="26" s="1"/>
  <c r="CP342" i="26"/>
  <c r="CC342" i="26"/>
  <c r="FD340" i="26"/>
  <c r="FC341" i="26" s="1"/>
  <c r="FB341" i="26"/>
  <c r="FA342" i="26" s="1"/>
  <c r="CS342" i="26"/>
  <c r="DZ342" i="26"/>
  <c r="O342" i="26"/>
  <c r="DT342" i="26"/>
  <c r="BD342" i="26"/>
  <c r="AZ342" i="26"/>
  <c r="BB342" i="26"/>
  <c r="DA342" i="26"/>
  <c r="DY342" i="26"/>
  <c r="AG342" i="26"/>
  <c r="BT342" i="26"/>
  <c r="CQ342" i="26"/>
  <c r="CZ342" i="26"/>
  <c r="AX342" i="26"/>
  <c r="CR342" i="26"/>
  <c r="DV342" i="26"/>
  <c r="DP342" i="26"/>
  <c r="AV342" i="26"/>
  <c r="CA342" i="26"/>
  <c r="EJ342" i="26"/>
  <c r="EW342" i="26"/>
  <c r="DW342" i="26"/>
  <c r="DX342" i="26"/>
  <c r="DD342" i="26"/>
  <c r="EK342" i="26"/>
  <c r="BV342" i="26"/>
  <c r="BF342" i="26"/>
  <c r="BK342" i="26"/>
  <c r="BH342" i="26"/>
  <c r="CY342" i="26"/>
  <c r="AI342" i="26"/>
  <c r="CD343" i="26"/>
  <c r="DM342" i="26"/>
  <c r="DS342" i="26"/>
  <c r="DR342" i="26"/>
  <c r="J342" i="26"/>
  <c r="EO342" i="26"/>
  <c r="AJ342" i="26"/>
  <c r="L342" i="26"/>
  <c r="AA342" i="26"/>
  <c r="BC342" i="26"/>
  <c r="BC343" i="26" s="1"/>
  <c r="Q342" i="26"/>
  <c r="ED342" i="26"/>
  <c r="ED343" i="26" s="1"/>
  <c r="AH342" i="26"/>
  <c r="AP342" i="26"/>
  <c r="T342" i="26"/>
  <c r="CX342" i="26"/>
  <c r="BP342" i="26"/>
  <c r="EP342" i="26"/>
  <c r="AW342" i="26"/>
  <c r="DH342" i="26"/>
  <c r="BL342" i="26"/>
  <c r="EF342" i="26"/>
  <c r="DF342" i="26"/>
  <c r="AB342" i="26"/>
  <c r="BW342" i="26"/>
  <c r="EU342" i="26"/>
  <c r="DK342" i="26"/>
  <c r="ES342" i="26"/>
  <c r="EH342" i="26"/>
  <c r="V342" i="26"/>
  <c r="AT342" i="26"/>
  <c r="BY342" i="26"/>
  <c r="AD342" i="26"/>
  <c r="CJ342" i="26"/>
  <c r="AE342" i="26"/>
  <c r="BN342" i="26"/>
  <c r="EZ342" i="26"/>
  <c r="ER342" i="26"/>
  <c r="AC342" i="26"/>
  <c r="DC342" i="26"/>
  <c r="AM342" i="26"/>
  <c r="Y342" i="26"/>
  <c r="EM342" i="26"/>
  <c r="CH342" i="26"/>
  <c r="EV342" i="26"/>
  <c r="M342" i="26"/>
  <c r="AN342" i="26"/>
  <c r="BG342" i="26"/>
  <c r="DJ342" i="26"/>
  <c r="AQ342" i="26"/>
  <c r="DI342" i="26"/>
  <c r="DL342" i="26"/>
  <c r="BI342" i="26"/>
  <c r="CU342" i="26"/>
  <c r="CT342" i="26"/>
  <c r="BU342" i="26"/>
  <c r="K342" i="26"/>
  <c r="CB342" i="26"/>
  <c r="CK342" i="26"/>
  <c r="DG342" i="26"/>
  <c r="CG342" i="26"/>
  <c r="CF342" i="26"/>
  <c r="AR342" i="26"/>
  <c r="S342" i="26"/>
  <c r="DN342" i="26"/>
  <c r="EB343" i="26"/>
  <c r="EI342" i="26"/>
  <c r="CM342" i="26"/>
  <c r="CN342" i="26"/>
  <c r="EY342" i="26"/>
  <c r="EX342" i="26"/>
  <c r="BO342" i="26"/>
  <c r="BA342" i="26"/>
  <c r="CL342" i="26"/>
  <c r="BS342" i="26"/>
  <c r="X342" i="26"/>
  <c r="BQ342" i="26"/>
  <c r="U342" i="26"/>
  <c r="BE342" i="26"/>
  <c r="AU342" i="26"/>
  <c r="BX342" i="26"/>
  <c r="CW342" i="26"/>
  <c r="CV342" i="26"/>
  <c r="DQ342" i="26"/>
  <c r="BM342" i="26"/>
  <c r="DE342" i="26"/>
  <c r="BZ342" i="26"/>
  <c r="R342" i="26"/>
  <c r="EL342" i="26"/>
  <c r="EG342" i="26"/>
  <c r="N342" i="26"/>
  <c r="AL342" i="26"/>
  <c r="BR342" i="26"/>
  <c r="AO342" i="26"/>
  <c r="BJ342" i="26"/>
  <c r="AF342" i="26"/>
  <c r="Z342" i="26"/>
  <c r="P342" i="26"/>
  <c r="ET342" i="26"/>
  <c r="CO342" i="26"/>
  <c r="AY342" i="26"/>
  <c r="EQ342" i="26"/>
  <c r="AK342" i="26"/>
  <c r="CI342" i="26"/>
  <c r="AS342" i="26"/>
  <c r="W342" i="26"/>
  <c r="EN342" i="26"/>
  <c r="DO342" i="26"/>
  <c r="H493" i="26"/>
  <c r="G491" i="26"/>
  <c r="DT343" i="26" l="1"/>
  <c r="DZ343" i="26"/>
  <c r="BA343" i="26"/>
  <c r="FD341" i="26"/>
  <c r="FC342" i="26" s="1"/>
  <c r="CZ343" i="26"/>
  <c r="DU343" i="26"/>
  <c r="CR343" i="26"/>
  <c r="FB342" i="26"/>
  <c r="DA343" i="26"/>
  <c r="CQ343" i="26"/>
  <c r="DV343" i="26"/>
  <c r="DY343" i="26"/>
  <c r="AW343" i="26"/>
  <c r="CS343" i="26"/>
  <c r="CR344" i="26" s="1"/>
  <c r="AY343" i="26"/>
  <c r="DC343" i="26"/>
  <c r="AB343" i="26"/>
  <c r="BU343" i="26"/>
  <c r="P343" i="26"/>
  <c r="Z343" i="26"/>
  <c r="CX343" i="26"/>
  <c r="CY343" i="26"/>
  <c r="EN343" i="26"/>
  <c r="EC343" i="26"/>
  <c r="EB344" i="26" s="1"/>
  <c r="BG343" i="26"/>
  <c r="DQ343" i="26"/>
  <c r="J343" i="26"/>
  <c r="AI343" i="26"/>
  <c r="AF343" i="26"/>
  <c r="AH343" i="26"/>
  <c r="AU343" i="26"/>
  <c r="U343" i="26"/>
  <c r="DW343" i="26"/>
  <c r="N343" i="26"/>
  <c r="DX343" i="26"/>
  <c r="AS343" i="26"/>
  <c r="CI343" i="26"/>
  <c r="DS343" i="26"/>
  <c r="DT344" i="26" s="1"/>
  <c r="BJ343" i="26"/>
  <c r="K343" i="26"/>
  <c r="EE343" i="26"/>
  <c r="BX343" i="26"/>
  <c r="EG343" i="26"/>
  <c r="AO343" i="26"/>
  <c r="EI343" i="26"/>
  <c r="W343" i="26"/>
  <c r="DG343" i="26"/>
  <c r="EV343" i="26"/>
  <c r="DL343" i="26"/>
  <c r="ET343" i="26"/>
  <c r="DE343" i="26"/>
  <c r="BM343" i="26"/>
  <c r="BO343" i="26"/>
  <c r="EY343" i="26"/>
  <c r="DB343" i="26"/>
  <c r="EL343" i="26"/>
  <c r="AD343" i="26"/>
  <c r="BK343" i="26"/>
  <c r="AV343" i="26"/>
  <c r="DH343" i="26"/>
  <c r="CO343" i="26"/>
  <c r="BZ343" i="26"/>
  <c r="AX343" i="26"/>
  <c r="AX344" i="26" s="1"/>
  <c r="DR343" i="26"/>
  <c r="AG343" i="26"/>
  <c r="DO343" i="26"/>
  <c r="AL343" i="26"/>
  <c r="EQ343" i="26"/>
  <c r="AC343" i="26"/>
  <c r="AM343" i="26"/>
  <c r="CU343" i="26"/>
  <c r="S343" i="26"/>
  <c r="AE343" i="26"/>
  <c r="EJ343" i="26"/>
  <c r="CL343" i="26"/>
  <c r="AQ343" i="26"/>
  <c r="DJ343" i="26"/>
  <c r="DK343" i="26"/>
  <c r="ES343" i="26"/>
  <c r="BR343" i="26"/>
  <c r="CW343" i="26"/>
  <c r="BV343" i="26"/>
  <c r="EA344" i="26"/>
  <c r="X343" i="26"/>
  <c r="DD343" i="26"/>
  <c r="BI343" i="26"/>
  <c r="BL343" i="26"/>
  <c r="BT343" i="26"/>
  <c r="BS343" i="26"/>
  <c r="EO343" i="26"/>
  <c r="CK343" i="26"/>
  <c r="EH343" i="26"/>
  <c r="DN343" i="26"/>
  <c r="AP343" i="26"/>
  <c r="BW343" i="26"/>
  <c r="O343" i="26"/>
  <c r="BN343" i="26"/>
  <c r="AN343" i="26"/>
  <c r="CV343" i="26"/>
  <c r="DM343" i="26"/>
  <c r="CH343" i="26"/>
  <c r="CB343" i="26"/>
  <c r="CC343" i="26"/>
  <c r="T343" i="26"/>
  <c r="CP343" i="26"/>
  <c r="BB343" i="26"/>
  <c r="BB344" i="26" s="1"/>
  <c r="L343" i="26"/>
  <c r="M343" i="26"/>
  <c r="BP343" i="26"/>
  <c r="BY343" i="26"/>
  <c r="DZ344" i="26"/>
  <c r="BH343" i="26"/>
  <c r="EZ343" i="26"/>
  <c r="DF343" i="26"/>
  <c r="EF343" i="26"/>
  <c r="EX343" i="26"/>
  <c r="EW343" i="26"/>
  <c r="CJ343" i="26"/>
  <c r="CA343" i="26"/>
  <c r="AT343" i="26"/>
  <c r="V343" i="26"/>
  <c r="AR343" i="26"/>
  <c r="EM343" i="26"/>
  <c r="ER343" i="26"/>
  <c r="EP343" i="26"/>
  <c r="BE343" i="26"/>
  <c r="BD343" i="26"/>
  <c r="DP343" i="26"/>
  <c r="EU343" i="26"/>
  <c r="AZ343" i="26"/>
  <c r="AK343" i="26"/>
  <c r="AJ343" i="26"/>
  <c r="Y343" i="26"/>
  <c r="CN343" i="26"/>
  <c r="CF343" i="26"/>
  <c r="CE343" i="26"/>
  <c r="BF343" i="26"/>
  <c r="R343" i="26"/>
  <c r="BQ343" i="26"/>
  <c r="CM343" i="26"/>
  <c r="CG343" i="26"/>
  <c r="FA343" i="26"/>
  <c r="AA343" i="26"/>
  <c r="Q343" i="26"/>
  <c r="CT343" i="26"/>
  <c r="DI343" i="26"/>
  <c r="EK343" i="26"/>
  <c r="H494" i="26"/>
  <c r="G492" i="26"/>
  <c r="ED344" i="26" l="1"/>
  <c r="DV344" i="26"/>
  <c r="DU344" i="26"/>
  <c r="FD342" i="26"/>
  <c r="FC343" i="26" s="1"/>
  <c r="DB344" i="26"/>
  <c r="CZ344" i="26"/>
  <c r="FB343" i="26"/>
  <c r="FA344" i="26" s="1"/>
  <c r="AZ344" i="26"/>
  <c r="AA344" i="26"/>
  <c r="EC344" i="26"/>
  <c r="CX344" i="26"/>
  <c r="CY344" i="26"/>
  <c r="AW344" i="26"/>
  <c r="EH344" i="26"/>
  <c r="V344" i="26"/>
  <c r="AT344" i="26"/>
  <c r="DI344" i="26"/>
  <c r="CP344" i="26"/>
  <c r="CJ344" i="26"/>
  <c r="AV344" i="26"/>
  <c r="DR344" i="26"/>
  <c r="O344" i="26"/>
  <c r="AG344" i="26"/>
  <c r="DX344" i="26"/>
  <c r="AF344" i="26"/>
  <c r="DW344" i="26"/>
  <c r="DK344" i="26"/>
  <c r="DY344" i="26"/>
  <c r="AE344" i="26"/>
  <c r="AH344" i="26"/>
  <c r="AC344" i="26"/>
  <c r="J344" i="26"/>
  <c r="K344" i="26"/>
  <c r="AN344" i="26"/>
  <c r="DU345" i="26"/>
  <c r="BN344" i="26"/>
  <c r="BJ344" i="26"/>
  <c r="EU344" i="26"/>
  <c r="BY344" i="26"/>
  <c r="EP344" i="26"/>
  <c r="BW344" i="26"/>
  <c r="ER344" i="26"/>
  <c r="DP344" i="26"/>
  <c r="BF344" i="26"/>
  <c r="EM344" i="26"/>
  <c r="EK344" i="26"/>
  <c r="CC344" i="26"/>
  <c r="BL344" i="26"/>
  <c r="CT344" i="26"/>
  <c r="DF344" i="26"/>
  <c r="DA344" i="26"/>
  <c r="AR344" i="26"/>
  <c r="AD344" i="26"/>
  <c r="CN344" i="26"/>
  <c r="EI344" i="26"/>
  <c r="Y344" i="26"/>
  <c r="DL344" i="26"/>
  <c r="BQ344" i="26"/>
  <c r="DS344" i="26"/>
  <c r="AU344" i="26"/>
  <c r="T344" i="26"/>
  <c r="EQ344" i="26"/>
  <c r="BK344" i="26"/>
  <c r="U344" i="26"/>
  <c r="AP344" i="26"/>
  <c r="DG344" i="26"/>
  <c r="AJ344" i="26"/>
  <c r="M344" i="26"/>
  <c r="DN344" i="26"/>
  <c r="EN344" i="26"/>
  <c r="EX344" i="26"/>
  <c r="CW344" i="26"/>
  <c r="BS344" i="26"/>
  <c r="CI344" i="26"/>
  <c r="CV344" i="26"/>
  <c r="Q344" i="26"/>
  <c r="AK344" i="26"/>
  <c r="CA344" i="26"/>
  <c r="BG344" i="26"/>
  <c r="BH344" i="26"/>
  <c r="CK344" i="26"/>
  <c r="EO344" i="26"/>
  <c r="DD344" i="26"/>
  <c r="DC344" i="26"/>
  <c r="CS344" i="26"/>
  <c r="DH344" i="26"/>
  <c r="S344" i="26"/>
  <c r="CL344" i="26"/>
  <c r="AI344" i="26"/>
  <c r="BO344" i="26"/>
  <c r="BA344" i="26"/>
  <c r="BA345" i="26" s="1"/>
  <c r="DE344" i="26"/>
  <c r="BR344" i="26"/>
  <c r="CE344" i="26"/>
  <c r="CD344" i="26"/>
  <c r="BD344" i="26"/>
  <c r="BC344" i="26"/>
  <c r="N344" i="26"/>
  <c r="AM344" i="26"/>
  <c r="AY344" i="26"/>
  <c r="BZ344" i="26"/>
  <c r="CF344" i="26"/>
  <c r="BE344" i="26"/>
  <c r="EW344" i="26"/>
  <c r="P344" i="26"/>
  <c r="CO344" i="26"/>
  <c r="AQ344" i="26"/>
  <c r="DO344" i="26"/>
  <c r="CQ344" i="26"/>
  <c r="CU344" i="26"/>
  <c r="EF344" i="26"/>
  <c r="EE344" i="26"/>
  <c r="CB344" i="26"/>
  <c r="BT344" i="26"/>
  <c r="BV344" i="26"/>
  <c r="EV344" i="26"/>
  <c r="EJ344" i="26"/>
  <c r="CH344" i="26"/>
  <c r="BM344" i="26"/>
  <c r="AS344" i="26"/>
  <c r="BP344" i="26"/>
  <c r="DM344" i="26"/>
  <c r="DQ344" i="26"/>
  <c r="X344" i="26"/>
  <c r="BX344" i="26"/>
  <c r="EA345" i="26"/>
  <c r="CG344" i="26"/>
  <c r="CM344" i="26"/>
  <c r="Z344" i="26"/>
  <c r="EY344" i="26"/>
  <c r="EZ344" i="26"/>
  <c r="EG344" i="26"/>
  <c r="ET344" i="26"/>
  <c r="AL344" i="26"/>
  <c r="AO344" i="26"/>
  <c r="ES344" i="26"/>
  <c r="W344" i="26"/>
  <c r="R344" i="26"/>
  <c r="EL344" i="26"/>
  <c r="BU344" i="26"/>
  <c r="L344" i="26"/>
  <c r="AB344" i="26"/>
  <c r="DJ344" i="26"/>
  <c r="BI344" i="26"/>
  <c r="H495" i="26"/>
  <c r="G493" i="26"/>
  <c r="EC345" i="26" l="1"/>
  <c r="DA345" i="26"/>
  <c r="CY345" i="26"/>
  <c r="EB345" i="26"/>
  <c r="FD343" i="26"/>
  <c r="FC344" i="26" s="1"/>
  <c r="FB344" i="26"/>
  <c r="J345" i="26"/>
  <c r="CQ345" i="26"/>
  <c r="CX345" i="26"/>
  <c r="DJ345" i="26"/>
  <c r="AW345" i="26"/>
  <c r="AB345" i="26"/>
  <c r="AS345" i="26"/>
  <c r="AO345" i="26"/>
  <c r="AF345" i="26"/>
  <c r="DY345" i="26"/>
  <c r="DW345" i="26"/>
  <c r="AG345" i="26"/>
  <c r="AU345" i="26"/>
  <c r="CO345" i="26"/>
  <c r="DX345" i="26"/>
  <c r="CI345" i="26"/>
  <c r="EL345" i="26"/>
  <c r="DO345" i="26"/>
  <c r="DZ345" i="26"/>
  <c r="DV345" i="26"/>
  <c r="DS345" i="26"/>
  <c r="EH345" i="26"/>
  <c r="Z345" i="26"/>
  <c r="AE345" i="26"/>
  <c r="CZ345" i="26"/>
  <c r="BX345" i="26"/>
  <c r="L345" i="26"/>
  <c r="EJ345" i="26"/>
  <c r="BI345" i="26"/>
  <c r="W345" i="26"/>
  <c r="BM345" i="26"/>
  <c r="EQ345" i="26"/>
  <c r="U345" i="26"/>
  <c r="BK345" i="26"/>
  <c r="DT345" i="26"/>
  <c r="FA345" i="26"/>
  <c r="R345" i="26"/>
  <c r="EP345" i="26"/>
  <c r="CU345" i="26"/>
  <c r="AD345" i="26"/>
  <c r="AI345" i="26"/>
  <c r="AV345" i="26"/>
  <c r="AQ345" i="26"/>
  <c r="DF345" i="26"/>
  <c r="AZ345" i="26"/>
  <c r="CJ345" i="26"/>
  <c r="CM345" i="26"/>
  <c r="BU345" i="26"/>
  <c r="AH345" i="26"/>
  <c r="AL345" i="26"/>
  <c r="DM345" i="26"/>
  <c r="ET345" i="26"/>
  <c r="AJ345" i="26"/>
  <c r="EO345" i="26"/>
  <c r="BO345" i="26"/>
  <c r="N345" i="26"/>
  <c r="BS345" i="26"/>
  <c r="BR345" i="26"/>
  <c r="EY345" i="26"/>
  <c r="DP345" i="26"/>
  <c r="BB345" i="26"/>
  <c r="BZ345" i="26"/>
  <c r="AT345" i="26"/>
  <c r="EK345" i="26"/>
  <c r="BD345" i="26"/>
  <c r="CN345" i="26"/>
  <c r="CH345" i="26"/>
  <c r="CV345" i="26"/>
  <c r="CW345" i="26"/>
  <c r="P345" i="26"/>
  <c r="DE345" i="26"/>
  <c r="ES345" i="26"/>
  <c r="BQ345" i="26"/>
  <c r="EM345" i="26"/>
  <c r="M345" i="26"/>
  <c r="K345" i="26"/>
  <c r="EX345" i="26"/>
  <c r="AC345" i="26"/>
  <c r="BJ345" i="26"/>
  <c r="EE345" i="26"/>
  <c r="ED345" i="26"/>
  <c r="EF345" i="26"/>
  <c r="BC345" i="26"/>
  <c r="DK345" i="26"/>
  <c r="EN345" i="26"/>
  <c r="CE345" i="26"/>
  <c r="CD345" i="26"/>
  <c r="AA345" i="26"/>
  <c r="CL345" i="26"/>
  <c r="CP345" i="26"/>
  <c r="EI345" i="26"/>
  <c r="S345" i="26"/>
  <c r="CK345" i="26"/>
  <c r="AP345" i="26"/>
  <c r="DG345" i="26"/>
  <c r="DH345" i="26"/>
  <c r="AN345" i="26"/>
  <c r="AK345" i="26"/>
  <c r="CC345" i="26"/>
  <c r="O345" i="26"/>
  <c r="DL345" i="26"/>
  <c r="EG345" i="26"/>
  <c r="Q345" i="26"/>
  <c r="EW345" i="26"/>
  <c r="EV345" i="26"/>
  <c r="BE345" i="26"/>
  <c r="BH345" i="26"/>
  <c r="EZ345" i="26"/>
  <c r="X345" i="26"/>
  <c r="Y345" i="26"/>
  <c r="CF345" i="26"/>
  <c r="V345" i="26"/>
  <c r="BG345" i="26"/>
  <c r="DQ345" i="26"/>
  <c r="DR345" i="26"/>
  <c r="EU345" i="26"/>
  <c r="AR345" i="26"/>
  <c r="BV345" i="26"/>
  <c r="DI345" i="26"/>
  <c r="CS345" i="26"/>
  <c r="CR345" i="26"/>
  <c r="BL345" i="26"/>
  <c r="BP345" i="26"/>
  <c r="BT345" i="26"/>
  <c r="BW345" i="26"/>
  <c r="AY345" i="26"/>
  <c r="AX345" i="26"/>
  <c r="BF345" i="26"/>
  <c r="CT345" i="26"/>
  <c r="DN345" i="26"/>
  <c r="T345" i="26"/>
  <c r="AM345" i="26"/>
  <c r="DC345" i="26"/>
  <c r="DB345" i="26"/>
  <c r="BN345" i="26"/>
  <c r="CG345" i="26"/>
  <c r="ER345" i="26"/>
  <c r="CA345" i="26"/>
  <c r="CB345" i="26"/>
  <c r="BY345" i="26"/>
  <c r="DD345" i="26"/>
  <c r="H496" i="26"/>
  <c r="G494" i="26"/>
  <c r="EB346" i="26" l="1"/>
  <c r="CX346" i="26"/>
  <c r="CZ346" i="26"/>
  <c r="AF346" i="26"/>
  <c r="CP346" i="26"/>
  <c r="FD344" i="26"/>
  <c r="FC345" i="26" s="1"/>
  <c r="DZ346" i="26"/>
  <c r="AT346" i="26"/>
  <c r="AE346" i="26"/>
  <c r="DV346" i="26"/>
  <c r="FB345" i="26"/>
  <c r="FA346" i="26" s="1"/>
  <c r="DX346" i="26"/>
  <c r="AG346" i="26"/>
  <c r="BL346" i="26"/>
  <c r="DN346" i="26"/>
  <c r="DW346" i="26"/>
  <c r="AV346" i="26"/>
  <c r="EA346" i="26"/>
  <c r="DY346" i="26"/>
  <c r="AZ346" i="26"/>
  <c r="BY346" i="26"/>
  <c r="BN346" i="26"/>
  <c r="AA346" i="26"/>
  <c r="CY346" i="26"/>
  <c r="DT346" i="26"/>
  <c r="EI346" i="26"/>
  <c r="K346" i="26"/>
  <c r="BP346" i="26"/>
  <c r="BT346" i="26"/>
  <c r="BJ346" i="26"/>
  <c r="EK346" i="26"/>
  <c r="AU346" i="26"/>
  <c r="AK346" i="26"/>
  <c r="EP346" i="26"/>
  <c r="DU346" i="26"/>
  <c r="CB346" i="26"/>
  <c r="AP346" i="26"/>
  <c r="AR346" i="26"/>
  <c r="BA346" i="26"/>
  <c r="DI346" i="26"/>
  <c r="AH346" i="26"/>
  <c r="EZ346" i="26"/>
  <c r="BD346" i="26"/>
  <c r="N346" i="26"/>
  <c r="CI346" i="26"/>
  <c r="AI346" i="26"/>
  <c r="L346" i="26"/>
  <c r="EJ346" i="26"/>
  <c r="CN346" i="26"/>
  <c r="AM346" i="26"/>
  <c r="DE346" i="26"/>
  <c r="J346" i="26"/>
  <c r="ES346" i="26"/>
  <c r="ET346" i="26"/>
  <c r="M346" i="26"/>
  <c r="BR346" i="26"/>
  <c r="EY346" i="26"/>
  <c r="DL346" i="26"/>
  <c r="Z346" i="26"/>
  <c r="W346" i="26"/>
  <c r="CW346" i="26"/>
  <c r="CK346" i="26"/>
  <c r="EN346" i="26"/>
  <c r="DG346" i="26"/>
  <c r="BC346" i="26"/>
  <c r="CM346" i="26"/>
  <c r="BV346" i="26"/>
  <c r="Q346" i="26"/>
  <c r="EG346" i="26"/>
  <c r="EL346" i="26"/>
  <c r="CU346" i="26"/>
  <c r="X346" i="26"/>
  <c r="T346" i="26"/>
  <c r="CR346" i="26"/>
  <c r="EV346" i="26"/>
  <c r="EM346" i="26"/>
  <c r="BG346" i="26"/>
  <c r="EE346" i="26"/>
  <c r="CV346" i="26"/>
  <c r="CF346" i="26"/>
  <c r="CL346" i="26"/>
  <c r="DC346" i="26"/>
  <c r="O346" i="26"/>
  <c r="CO346" i="26"/>
  <c r="EO346" i="26"/>
  <c r="CY347" i="26"/>
  <c r="AS346" i="26"/>
  <c r="CS346" i="26"/>
  <c r="DS346" i="26"/>
  <c r="DR346" i="26"/>
  <c r="DQ346" i="26"/>
  <c r="EW346" i="26"/>
  <c r="DO346" i="26"/>
  <c r="DM346" i="26"/>
  <c r="P346" i="26"/>
  <c r="BK346" i="26"/>
  <c r="EH346" i="26"/>
  <c r="AC346" i="26"/>
  <c r="AD346" i="26"/>
  <c r="V346" i="26"/>
  <c r="U346" i="26"/>
  <c r="DJ346" i="26"/>
  <c r="DK346" i="26"/>
  <c r="AL346" i="26"/>
  <c r="CD346" i="26"/>
  <c r="Y346" i="26"/>
  <c r="S346" i="26"/>
  <c r="CE346" i="26"/>
  <c r="EX346" i="26"/>
  <c r="CC346" i="26"/>
  <c r="AQ346" i="26"/>
  <c r="EF346" i="26"/>
  <c r="BF346" i="26"/>
  <c r="DF346" i="26"/>
  <c r="BM346" i="26"/>
  <c r="AJ346" i="26"/>
  <c r="DD346" i="26"/>
  <c r="CG346" i="26"/>
  <c r="BS346" i="26"/>
  <c r="CT346" i="26"/>
  <c r="AY346" i="26"/>
  <c r="BH346" i="26"/>
  <c r="CH346" i="26"/>
  <c r="BQ346" i="26"/>
  <c r="BO346" i="26"/>
  <c r="AX346" i="26"/>
  <c r="AW346" i="26"/>
  <c r="R346" i="26"/>
  <c r="BW346" i="26"/>
  <c r="EU346" i="26"/>
  <c r="BU346" i="26"/>
  <c r="BX346" i="26"/>
  <c r="BI346" i="26"/>
  <c r="CJ346" i="26"/>
  <c r="CA346" i="26"/>
  <c r="BZ346" i="26"/>
  <c r="AN346" i="26"/>
  <c r="AO346" i="26"/>
  <c r="BB346" i="26"/>
  <c r="ER346" i="26"/>
  <c r="EQ346" i="26"/>
  <c r="DA346" i="26"/>
  <c r="DB346" i="26"/>
  <c r="CQ346" i="26"/>
  <c r="BE346" i="26"/>
  <c r="DH346" i="26"/>
  <c r="AB346" i="26"/>
  <c r="ED346" i="26"/>
  <c r="EC346" i="26"/>
  <c r="DP346" i="26"/>
  <c r="H497" i="26"/>
  <c r="G495" i="26"/>
  <c r="AF347" i="26" l="1"/>
  <c r="DW347" i="26"/>
  <c r="DX347" i="26"/>
  <c r="AE347" i="26"/>
  <c r="DZ347" i="26"/>
  <c r="FD345" i="26"/>
  <c r="FC346" i="26" s="1"/>
  <c r="AU347" i="26"/>
  <c r="EA347" i="26"/>
  <c r="BM347" i="26"/>
  <c r="DV347" i="26"/>
  <c r="DY347" i="26"/>
  <c r="DY348" i="26" s="1"/>
  <c r="AG347" i="26"/>
  <c r="FB346" i="26"/>
  <c r="FA347" i="26" s="1"/>
  <c r="DU347" i="26"/>
  <c r="DV348" i="26" s="1"/>
  <c r="CQ347" i="26"/>
  <c r="J347" i="26"/>
  <c r="BK347" i="26"/>
  <c r="EJ347" i="26"/>
  <c r="BO347" i="26"/>
  <c r="CX347" i="26"/>
  <c r="AQ347" i="26"/>
  <c r="W347" i="26"/>
  <c r="AS347" i="26"/>
  <c r="BQ347" i="26"/>
  <c r="DH347" i="26"/>
  <c r="EU347" i="26"/>
  <c r="AH347" i="26"/>
  <c r="AJ347" i="26"/>
  <c r="CW347" i="26"/>
  <c r="EY347" i="26"/>
  <c r="CV347" i="26"/>
  <c r="AL347" i="26"/>
  <c r="CM347" i="26"/>
  <c r="DP347" i="26"/>
  <c r="BU347" i="26"/>
  <c r="K347" i="26"/>
  <c r="CO347" i="26"/>
  <c r="L347" i="26"/>
  <c r="N347" i="26"/>
  <c r="M347" i="26"/>
  <c r="EK347" i="26"/>
  <c r="DF347" i="26"/>
  <c r="AT347" i="26"/>
  <c r="AT348" i="26" s="1"/>
  <c r="BS347" i="26"/>
  <c r="AK347" i="26"/>
  <c r="EF347" i="26"/>
  <c r="DM347" i="26"/>
  <c r="CT347" i="26"/>
  <c r="EH347" i="26"/>
  <c r="CN347" i="26"/>
  <c r="P347" i="26"/>
  <c r="EO347" i="26"/>
  <c r="BB347" i="26"/>
  <c r="BX347" i="26"/>
  <c r="BZ347" i="26"/>
  <c r="CB347" i="26"/>
  <c r="DK347" i="26"/>
  <c r="BI347" i="26"/>
  <c r="O347" i="26"/>
  <c r="EL347" i="26"/>
  <c r="BG347" i="26"/>
  <c r="EM347" i="26"/>
  <c r="Y347" i="26"/>
  <c r="EN347" i="26"/>
  <c r="AO347" i="26"/>
  <c r="DN347" i="26"/>
  <c r="DD347" i="26"/>
  <c r="ET347" i="26"/>
  <c r="AN347" i="26"/>
  <c r="DI347" i="26"/>
  <c r="AB347" i="26"/>
  <c r="CH347" i="26"/>
  <c r="CP347" i="26"/>
  <c r="EW347" i="26"/>
  <c r="CL347" i="26"/>
  <c r="BP347" i="26"/>
  <c r="BV347" i="26"/>
  <c r="ED347" i="26"/>
  <c r="U347" i="26"/>
  <c r="DA347" i="26"/>
  <c r="CZ347" i="26"/>
  <c r="CJ347" i="26"/>
  <c r="CI347" i="26"/>
  <c r="CF347" i="26"/>
  <c r="CE347" i="26"/>
  <c r="BR347" i="26"/>
  <c r="ER347" i="26"/>
  <c r="BH347" i="26"/>
  <c r="CS347" i="26"/>
  <c r="DQ347" i="26"/>
  <c r="AZ347" i="26"/>
  <c r="AY347" i="26"/>
  <c r="EZ347" i="26"/>
  <c r="BJ347" i="26"/>
  <c r="BL347" i="26"/>
  <c r="Z347" i="26"/>
  <c r="BF347" i="26"/>
  <c r="DJ347" i="26"/>
  <c r="AP347" i="26"/>
  <c r="EE347" i="26"/>
  <c r="BW347" i="26"/>
  <c r="EG347" i="26"/>
  <c r="EC347" i="26"/>
  <c r="EB347" i="26"/>
  <c r="S347" i="26"/>
  <c r="R347" i="26"/>
  <c r="BC347" i="26"/>
  <c r="DG347" i="26"/>
  <c r="CD347" i="26"/>
  <c r="DL347" i="26"/>
  <c r="EV347" i="26"/>
  <c r="CK347" i="26"/>
  <c r="DR347" i="26"/>
  <c r="BT347" i="26"/>
  <c r="AX347" i="26"/>
  <c r="EI347" i="26"/>
  <c r="V347" i="26"/>
  <c r="Q347" i="26"/>
  <c r="DS347" i="26"/>
  <c r="DT347" i="26"/>
  <c r="BN347" i="26"/>
  <c r="AR347" i="26"/>
  <c r="CC347" i="26"/>
  <c r="T347" i="26"/>
  <c r="CR347" i="26"/>
  <c r="DC347" i="26"/>
  <c r="EQ347" i="26"/>
  <c r="EP347" i="26"/>
  <c r="AV347" i="26"/>
  <c r="AW347" i="26"/>
  <c r="BD347" i="26"/>
  <c r="BE347" i="26"/>
  <c r="CA347" i="26"/>
  <c r="CG347" i="26"/>
  <c r="X347" i="26"/>
  <c r="BA347" i="26"/>
  <c r="BY347" i="26"/>
  <c r="AD347" i="26"/>
  <c r="AM347" i="26"/>
  <c r="ES347" i="26"/>
  <c r="EX347" i="26"/>
  <c r="AI347" i="26"/>
  <c r="AC347" i="26"/>
  <c r="DO347" i="26"/>
  <c r="DE347" i="26"/>
  <c r="DB347" i="26"/>
  <c r="AA347" i="26"/>
  <c r="CU347" i="26"/>
  <c r="H498" i="26"/>
  <c r="G496" i="26"/>
  <c r="AF348" i="26" l="1"/>
  <c r="DW348" i="26"/>
  <c r="CX348" i="26"/>
  <c r="DZ348" i="26"/>
  <c r="DX348" i="26"/>
  <c r="AG348" i="26"/>
  <c r="FD346" i="26"/>
  <c r="FC347" i="26" s="1"/>
  <c r="BN348" i="26"/>
  <c r="EK348" i="26"/>
  <c r="FB347" i="26"/>
  <c r="BR348" i="26"/>
  <c r="AJ348" i="26"/>
  <c r="BL348" i="26"/>
  <c r="J348" i="26"/>
  <c r="AR348" i="26"/>
  <c r="CW348" i="26"/>
  <c r="BP348" i="26"/>
  <c r="EX348" i="26"/>
  <c r="CA348" i="26"/>
  <c r="EZ348" i="26"/>
  <c r="EG348" i="26"/>
  <c r="AM348" i="26"/>
  <c r="K348" i="26"/>
  <c r="BY348" i="26"/>
  <c r="BT348" i="26"/>
  <c r="L348" i="26"/>
  <c r="M348" i="26"/>
  <c r="CP348" i="26"/>
  <c r="CQ348" i="26"/>
  <c r="DG348" i="26"/>
  <c r="DE348" i="26"/>
  <c r="AK348" i="26"/>
  <c r="CN348" i="26"/>
  <c r="AA348" i="26"/>
  <c r="CG348" i="26"/>
  <c r="EE348" i="26"/>
  <c r="CM348" i="26"/>
  <c r="AP348" i="26"/>
  <c r="ES348" i="26"/>
  <c r="BJ348" i="26"/>
  <c r="CU348" i="26"/>
  <c r="CO348" i="26"/>
  <c r="X348" i="26"/>
  <c r="EL348" i="26"/>
  <c r="O348" i="26"/>
  <c r="DL348" i="26"/>
  <c r="EH348" i="26"/>
  <c r="EN348" i="26"/>
  <c r="EM348" i="26"/>
  <c r="N348" i="26"/>
  <c r="BH348" i="26"/>
  <c r="EV348" i="26"/>
  <c r="DO348" i="26"/>
  <c r="BA348" i="26"/>
  <c r="CI348" i="26"/>
  <c r="Q348" i="26"/>
  <c r="BK348" i="26"/>
  <c r="DJ348" i="26"/>
  <c r="CC348" i="26"/>
  <c r="DT348" i="26"/>
  <c r="BQ348" i="26"/>
  <c r="AB348" i="26"/>
  <c r="CL348" i="26"/>
  <c r="AL348" i="26"/>
  <c r="DB348" i="26"/>
  <c r="CK348" i="26"/>
  <c r="EF348" i="26"/>
  <c r="BZ348" i="26"/>
  <c r="DM348" i="26"/>
  <c r="BI348" i="26"/>
  <c r="BB348" i="26"/>
  <c r="V348" i="26"/>
  <c r="S348" i="26"/>
  <c r="DI348" i="26"/>
  <c r="AW348" i="26"/>
  <c r="EC348" i="26"/>
  <c r="AS348" i="26"/>
  <c r="BS348" i="26"/>
  <c r="AD348" i="26"/>
  <c r="CR348" i="26"/>
  <c r="BV348" i="26"/>
  <c r="AN348" i="26"/>
  <c r="EU348" i="26"/>
  <c r="BU348" i="26"/>
  <c r="BD348" i="26"/>
  <c r="BE348" i="26"/>
  <c r="DS348" i="26"/>
  <c r="EB348" i="26"/>
  <c r="CB348" i="26"/>
  <c r="DU348" i="26"/>
  <c r="DQ348" i="26"/>
  <c r="CD348" i="26"/>
  <c r="CS348" i="26"/>
  <c r="DW349" i="26"/>
  <c r="AV348" i="26"/>
  <c r="AU348" i="26"/>
  <c r="Z348" i="26"/>
  <c r="CE348" i="26"/>
  <c r="EP348" i="26"/>
  <c r="EO348" i="26"/>
  <c r="EA348" i="26"/>
  <c r="CF348" i="26"/>
  <c r="EI348" i="26"/>
  <c r="EJ348" i="26"/>
  <c r="AE348" i="26"/>
  <c r="CV348" i="26"/>
  <c r="EQ348" i="26"/>
  <c r="AY348" i="26"/>
  <c r="AX348" i="26"/>
  <c r="FA348" i="26"/>
  <c r="DK348" i="26"/>
  <c r="DF348" i="26"/>
  <c r="BM348" i="26"/>
  <c r="BM349" i="26" s="1"/>
  <c r="DC348" i="26"/>
  <c r="ED348" i="26"/>
  <c r="CH348" i="26"/>
  <c r="AO348" i="26"/>
  <c r="CT348" i="26"/>
  <c r="BX348" i="26"/>
  <c r="T348" i="26"/>
  <c r="DP348" i="26"/>
  <c r="DY349" i="26"/>
  <c r="BW348" i="26"/>
  <c r="CJ348" i="26"/>
  <c r="DR348" i="26"/>
  <c r="ER348" i="26"/>
  <c r="CZ348" i="26"/>
  <c r="CY348" i="26"/>
  <c r="AH348" i="26"/>
  <c r="AI348" i="26"/>
  <c r="P348" i="26"/>
  <c r="BC348" i="26"/>
  <c r="EW348" i="26"/>
  <c r="DA348" i="26"/>
  <c r="W348" i="26"/>
  <c r="U348" i="26"/>
  <c r="Y348" i="26"/>
  <c r="DX349" i="26"/>
  <c r="EY348" i="26"/>
  <c r="AC348" i="26"/>
  <c r="DD348" i="26"/>
  <c r="BO348" i="26"/>
  <c r="DN348" i="26"/>
  <c r="DH348" i="26"/>
  <c r="AQ348" i="26"/>
  <c r="R348" i="26"/>
  <c r="BF348" i="26"/>
  <c r="AZ348" i="26"/>
  <c r="ET348" i="26"/>
  <c r="BG348" i="26"/>
  <c r="H499" i="26"/>
  <c r="G497" i="26"/>
  <c r="K349" i="26" l="1"/>
  <c r="DF349" i="26"/>
  <c r="FD347" i="26"/>
  <c r="FC348" i="26" s="1"/>
  <c r="BK349" i="26"/>
  <c r="FB348" i="26"/>
  <c r="FA349" i="26" s="1"/>
  <c r="BQ349" i="26"/>
  <c r="J349" i="26"/>
  <c r="AS349" i="26"/>
  <c r="L349" i="26"/>
  <c r="DU349" i="26"/>
  <c r="CB349" i="26"/>
  <c r="CQ349" i="26"/>
  <c r="AL349" i="26"/>
  <c r="BZ349" i="26"/>
  <c r="BS349" i="26"/>
  <c r="EY349" i="26"/>
  <c r="DH349" i="26"/>
  <c r="M349" i="26"/>
  <c r="EF349" i="26"/>
  <c r="CH349" i="26"/>
  <c r="AQ349" i="26"/>
  <c r="DN349" i="26"/>
  <c r="CO349" i="26"/>
  <c r="EW349" i="26"/>
  <c r="BI349" i="26"/>
  <c r="R349" i="26"/>
  <c r="CP349" i="26"/>
  <c r="N349" i="26"/>
  <c r="Y349" i="26"/>
  <c r="P349" i="26"/>
  <c r="CM349" i="26"/>
  <c r="BV349" i="26"/>
  <c r="EL349" i="26"/>
  <c r="CN349" i="26"/>
  <c r="EA349" i="26"/>
  <c r="EM349" i="26"/>
  <c r="DK349" i="26"/>
  <c r="ET349" i="26"/>
  <c r="BJ349" i="26"/>
  <c r="AZ349" i="26"/>
  <c r="W349" i="26"/>
  <c r="EJ349" i="26"/>
  <c r="BG349" i="26"/>
  <c r="DR349" i="26"/>
  <c r="CL349" i="26"/>
  <c r="CK349" i="26"/>
  <c r="EG349" i="26"/>
  <c r="EE349" i="26"/>
  <c r="ER349" i="26"/>
  <c r="AA349" i="26"/>
  <c r="CT349" i="26"/>
  <c r="BU349" i="26"/>
  <c r="EO349" i="26"/>
  <c r="BC349" i="26"/>
  <c r="DJ349" i="26"/>
  <c r="AK349" i="26"/>
  <c r="CJ349" i="26"/>
  <c r="CI349" i="26"/>
  <c r="BX349" i="26"/>
  <c r="CD349" i="26"/>
  <c r="AO349" i="26"/>
  <c r="CF349" i="26"/>
  <c r="BT349" i="26"/>
  <c r="AH349" i="26"/>
  <c r="AC349" i="26"/>
  <c r="DC349" i="26"/>
  <c r="BR349" i="26"/>
  <c r="BA349" i="26"/>
  <c r="DP349" i="26"/>
  <c r="AX349" i="26"/>
  <c r="DX350" i="26"/>
  <c r="T349" i="26"/>
  <c r="EK349" i="26"/>
  <c r="DI349" i="26"/>
  <c r="DL349" i="26"/>
  <c r="AN349" i="26"/>
  <c r="AR349" i="26"/>
  <c r="J350" i="26"/>
  <c r="EC349" i="26"/>
  <c r="ED349" i="26"/>
  <c r="EI349" i="26"/>
  <c r="Q349" i="26"/>
  <c r="EV349" i="26"/>
  <c r="AI349" i="26"/>
  <c r="BY349" i="26"/>
  <c r="CU349" i="26"/>
  <c r="DT349" i="26"/>
  <c r="AU349" i="26"/>
  <c r="AT349" i="26"/>
  <c r="CA349" i="26"/>
  <c r="BP349" i="26"/>
  <c r="BO349" i="26"/>
  <c r="CY349" i="26"/>
  <c r="CX349" i="26"/>
  <c r="DO349" i="26"/>
  <c r="AV349" i="26"/>
  <c r="ES349" i="26"/>
  <c r="DD349" i="26"/>
  <c r="U349" i="26"/>
  <c r="CZ349" i="26"/>
  <c r="DB349" i="26"/>
  <c r="AG349" i="26"/>
  <c r="AJ349" i="26"/>
  <c r="EN349" i="26"/>
  <c r="EB349" i="26"/>
  <c r="X349" i="26"/>
  <c r="BL349" i="26"/>
  <c r="S349" i="26"/>
  <c r="CS349" i="26"/>
  <c r="DS349" i="26"/>
  <c r="EP349" i="26"/>
  <c r="BE349" i="26"/>
  <c r="EZ349" i="26"/>
  <c r="DG349" i="26"/>
  <c r="BD349" i="26"/>
  <c r="EX349" i="26"/>
  <c r="DA349" i="26"/>
  <c r="CC349" i="26"/>
  <c r="CR349" i="26"/>
  <c r="AY349" i="26"/>
  <c r="DZ349" i="26"/>
  <c r="V349" i="26"/>
  <c r="AM349" i="26"/>
  <c r="DM349" i="26"/>
  <c r="AD349" i="26"/>
  <c r="EQ349" i="26"/>
  <c r="AW349" i="26"/>
  <c r="BN349" i="26"/>
  <c r="DE349" i="26"/>
  <c r="CE349" i="26"/>
  <c r="DV349" i="26"/>
  <c r="AB349" i="26"/>
  <c r="CG349" i="26"/>
  <c r="AP349" i="26"/>
  <c r="BW349" i="26"/>
  <c r="CV349" i="26"/>
  <c r="CW349" i="26"/>
  <c r="O349" i="26"/>
  <c r="DQ349" i="26"/>
  <c r="BB349" i="26"/>
  <c r="BF349" i="26"/>
  <c r="BH349" i="26"/>
  <c r="AF349" i="26"/>
  <c r="AE349" i="26"/>
  <c r="Z349" i="26"/>
  <c r="EU349" i="26"/>
  <c r="EH349" i="26"/>
  <c r="H500" i="26"/>
  <c r="G498" i="26"/>
  <c r="M350" i="26" l="1"/>
  <c r="K350" i="26"/>
  <c r="BR350" i="26"/>
  <c r="DG350" i="26"/>
  <c r="FD348" i="26"/>
  <c r="FC349" i="26" s="1"/>
  <c r="L350" i="26"/>
  <c r="FB349" i="26"/>
  <c r="DV350" i="26"/>
  <c r="EZ350" i="26"/>
  <c r="O350" i="26"/>
  <c r="BH350" i="26"/>
  <c r="CP350" i="26"/>
  <c r="AR350" i="26"/>
  <c r="EX350" i="26"/>
  <c r="DQ350" i="26"/>
  <c r="CG350" i="26"/>
  <c r="BW350" i="26"/>
  <c r="BJ350" i="26"/>
  <c r="CN350" i="26"/>
  <c r="Q350" i="26"/>
  <c r="DZ350" i="26"/>
  <c r="EU350" i="26"/>
  <c r="CO350" i="26"/>
  <c r="EK350" i="26"/>
  <c r="BB350" i="26"/>
  <c r="CM350" i="26"/>
  <c r="CE350" i="26"/>
  <c r="CC350" i="26"/>
  <c r="X350" i="26"/>
  <c r="CL350" i="26"/>
  <c r="BU350" i="26"/>
  <c r="EF350" i="26"/>
  <c r="AB350" i="26"/>
  <c r="EH350" i="26"/>
  <c r="Z350" i="26"/>
  <c r="ES350" i="26"/>
  <c r="BF350" i="26"/>
  <c r="BY350" i="26"/>
  <c r="EB350" i="26"/>
  <c r="CJ350" i="26"/>
  <c r="CK350" i="26"/>
  <c r="CI350" i="26"/>
  <c r="DO350" i="26"/>
  <c r="DK350" i="26"/>
  <c r="DI350" i="26"/>
  <c r="S350" i="26"/>
  <c r="AP350" i="26"/>
  <c r="BT350" i="26"/>
  <c r="ED350" i="26"/>
  <c r="EL350" i="26"/>
  <c r="CS350" i="26"/>
  <c r="EW350" i="26"/>
  <c r="BS350" i="26"/>
  <c r="CH350" i="26"/>
  <c r="DN350" i="26"/>
  <c r="EO350" i="26"/>
  <c r="V350" i="26"/>
  <c r="AY350" i="26"/>
  <c r="DA350" i="26"/>
  <c r="DY350" i="26"/>
  <c r="AW350" i="26"/>
  <c r="BD350" i="26"/>
  <c r="AJ350" i="26"/>
  <c r="EQ350" i="26"/>
  <c r="K351" i="26"/>
  <c r="AX350" i="26"/>
  <c r="EJ350" i="26"/>
  <c r="DM350" i="26"/>
  <c r="AE350" i="26"/>
  <c r="AZ350" i="26"/>
  <c r="DS350" i="26"/>
  <c r="BC350" i="26"/>
  <c r="BN350" i="26"/>
  <c r="CV350" i="26"/>
  <c r="BM350" i="26"/>
  <c r="N350" i="26"/>
  <c r="N351" i="26" s="1"/>
  <c r="CU350" i="26"/>
  <c r="AD350" i="26"/>
  <c r="CD350" i="26"/>
  <c r="AQ350" i="26"/>
  <c r="ER350" i="26"/>
  <c r="AN350" i="26"/>
  <c r="BI350" i="26"/>
  <c r="CW350" i="26"/>
  <c r="CX350" i="26"/>
  <c r="T350" i="26"/>
  <c r="DL350" i="26"/>
  <c r="BG350" i="26"/>
  <c r="DR350" i="26"/>
  <c r="CT350" i="26"/>
  <c r="EN350" i="26"/>
  <c r="EM350" i="26"/>
  <c r="CY350" i="26"/>
  <c r="AI350" i="26"/>
  <c r="EG350" i="26"/>
  <c r="BO350" i="26"/>
  <c r="Y350" i="26"/>
  <c r="DW350" i="26"/>
  <c r="DW351" i="26" s="1"/>
  <c r="AG350" i="26"/>
  <c r="BP350" i="26"/>
  <c r="BQ350" i="26"/>
  <c r="AF350" i="26"/>
  <c r="AM350" i="26"/>
  <c r="AL350" i="26"/>
  <c r="AC350" i="26"/>
  <c r="AK350" i="26"/>
  <c r="DB350" i="26"/>
  <c r="CA350" i="26"/>
  <c r="BZ350" i="26"/>
  <c r="DH350" i="26"/>
  <c r="DP350" i="26"/>
  <c r="BX350" i="26"/>
  <c r="DU350" i="26"/>
  <c r="EV350" i="26"/>
  <c r="P350" i="26"/>
  <c r="BE350" i="26"/>
  <c r="BL350" i="26"/>
  <c r="BK350" i="26"/>
  <c r="CZ350" i="26"/>
  <c r="AT350" i="26"/>
  <c r="AS350" i="26"/>
  <c r="EY350" i="26"/>
  <c r="EP350" i="26"/>
  <c r="U350" i="26"/>
  <c r="AU350" i="26"/>
  <c r="BV350" i="26"/>
  <c r="DF350" i="26"/>
  <c r="DE350" i="26"/>
  <c r="CR350" i="26"/>
  <c r="CQ350" i="26"/>
  <c r="FA350" i="26"/>
  <c r="DD350" i="26"/>
  <c r="CF350" i="26"/>
  <c r="EI350" i="26"/>
  <c r="EE350" i="26"/>
  <c r="AO350" i="26"/>
  <c r="DJ350" i="26"/>
  <c r="DC350" i="26"/>
  <c r="ET350" i="26"/>
  <c r="EC350" i="26"/>
  <c r="R350" i="26"/>
  <c r="BA350" i="26"/>
  <c r="CB350" i="26"/>
  <c r="AH350" i="26"/>
  <c r="J351" i="26"/>
  <c r="L351" i="26"/>
  <c r="W350" i="26"/>
  <c r="EA350" i="26"/>
  <c r="AV350" i="26"/>
  <c r="DT350" i="26"/>
  <c r="AA350" i="26"/>
  <c r="H501" i="26"/>
  <c r="G499" i="26"/>
  <c r="P351" i="26" l="1"/>
  <c r="BI351" i="26"/>
  <c r="FD349" i="26"/>
  <c r="FC350" i="26" s="1"/>
  <c r="CO351" i="26"/>
  <c r="FB350" i="26"/>
  <c r="BV351" i="26"/>
  <c r="EY351" i="26"/>
  <c r="CN351" i="26"/>
  <c r="DY351" i="26"/>
  <c r="CF351" i="26"/>
  <c r="BX351" i="26"/>
  <c r="CM351" i="26"/>
  <c r="W351" i="26"/>
  <c r="DP351" i="26"/>
  <c r="CL351" i="26"/>
  <c r="CD351" i="26"/>
  <c r="EE351" i="26"/>
  <c r="Y351" i="26"/>
  <c r="EG351" i="26"/>
  <c r="J352" i="26"/>
  <c r="EK351" i="26"/>
  <c r="DV351" i="26"/>
  <c r="AA351" i="26"/>
  <c r="ET351" i="26"/>
  <c r="CK351" i="26"/>
  <c r="EV351" i="26"/>
  <c r="BA351" i="26"/>
  <c r="EA351" i="26"/>
  <c r="CJ351" i="26"/>
  <c r="CH351" i="26"/>
  <c r="BG351" i="26"/>
  <c r="EP351" i="26"/>
  <c r="R351" i="26"/>
  <c r="AW351" i="26"/>
  <c r="EM351" i="26"/>
  <c r="DJ351" i="26"/>
  <c r="BN351" i="26"/>
  <c r="AQ351" i="26"/>
  <c r="AO351" i="26"/>
  <c r="DH351" i="26"/>
  <c r="BS351" i="26"/>
  <c r="AH351" i="26"/>
  <c r="BE351" i="26"/>
  <c r="AR351" i="26"/>
  <c r="AC351" i="26"/>
  <c r="EI351" i="26"/>
  <c r="DN351" i="26"/>
  <c r="DQ351" i="26"/>
  <c r="AY351" i="26"/>
  <c r="DT351" i="26"/>
  <c r="U351" i="26"/>
  <c r="DC351" i="26"/>
  <c r="CT351" i="26"/>
  <c r="CB351" i="26"/>
  <c r="AX351" i="26"/>
  <c r="EX351" i="26"/>
  <c r="BT351" i="26"/>
  <c r="BZ351" i="26"/>
  <c r="CZ351" i="26"/>
  <c r="BP351" i="26"/>
  <c r="ER351" i="26"/>
  <c r="EF351" i="26"/>
  <c r="CI351" i="26"/>
  <c r="DE351" i="26"/>
  <c r="DR351" i="26"/>
  <c r="BK351" i="26"/>
  <c r="DM351" i="26"/>
  <c r="AE351" i="26"/>
  <c r="BC351" i="26"/>
  <c r="CR351" i="26"/>
  <c r="EL351" i="26"/>
  <c r="DZ351" i="26"/>
  <c r="CE351" i="26"/>
  <c r="AU351" i="26"/>
  <c r="X351" i="26"/>
  <c r="CV351" i="26"/>
  <c r="EJ351" i="26"/>
  <c r="DL351" i="26"/>
  <c r="Q351" i="26"/>
  <c r="O351" i="26"/>
  <c r="O352" i="26" s="1"/>
  <c r="AT351" i="26"/>
  <c r="BF351" i="26"/>
  <c r="AK351" i="26"/>
  <c r="DD351" i="26"/>
  <c r="DK351" i="26"/>
  <c r="DA351" i="26"/>
  <c r="AS351" i="26"/>
  <c r="DI351" i="26"/>
  <c r="CS351" i="26"/>
  <c r="CQ351" i="26"/>
  <c r="CP351" i="26"/>
  <c r="BQ351" i="26"/>
  <c r="AI351" i="26"/>
  <c r="DG351" i="26"/>
  <c r="CY351" i="26"/>
  <c r="AG351" i="26"/>
  <c r="AP351" i="26"/>
  <c r="AD351" i="26"/>
  <c r="DF351" i="26"/>
  <c r="BL351" i="26"/>
  <c r="CA351" i="26"/>
  <c r="EN351" i="26"/>
  <c r="AN351" i="26"/>
  <c r="BB351" i="26"/>
  <c r="DB351" i="26"/>
  <c r="EZ351" i="26"/>
  <c r="DO351" i="26"/>
  <c r="DX351" i="26"/>
  <c r="DX352" i="26" s="1"/>
  <c r="AB351" i="26"/>
  <c r="CU351" i="26"/>
  <c r="AZ351" i="26"/>
  <c r="EO351" i="26"/>
  <c r="CC351" i="26"/>
  <c r="AL351" i="26"/>
  <c r="CG351" i="26"/>
  <c r="BM351" i="26"/>
  <c r="AM351" i="26"/>
  <c r="EU351" i="26"/>
  <c r="EW351" i="26"/>
  <c r="DS351" i="26"/>
  <c r="BU351" i="26"/>
  <c r="DU351" i="26"/>
  <c r="BR351" i="26"/>
  <c r="BO351" i="26"/>
  <c r="BW351" i="26"/>
  <c r="BW352" i="26" s="1"/>
  <c r="BD351" i="26"/>
  <c r="AV351" i="26"/>
  <c r="ED351" i="26"/>
  <c r="EC351" i="26"/>
  <c r="BH351" i="26"/>
  <c r="AJ351" i="26"/>
  <c r="T351" i="26"/>
  <c r="EH351" i="26"/>
  <c r="EQ351" i="26"/>
  <c r="S351" i="26"/>
  <c r="CX351" i="26"/>
  <c r="ES351" i="26"/>
  <c r="M351" i="26"/>
  <c r="M352" i="26" s="1"/>
  <c r="K352" i="26"/>
  <c r="CW351" i="26"/>
  <c r="BY351" i="26"/>
  <c r="EB351" i="26"/>
  <c r="V351" i="26"/>
  <c r="AF351" i="26"/>
  <c r="BJ351" i="26"/>
  <c r="Z351" i="26"/>
  <c r="H502" i="26"/>
  <c r="G500" i="26"/>
  <c r="CN352" i="26" l="1"/>
  <c r="FD350" i="26"/>
  <c r="FC351" i="26" s="1"/>
  <c r="FB351" i="26"/>
  <c r="FA351" i="26"/>
  <c r="EZ352" i="26" s="1"/>
  <c r="EU352" i="26"/>
  <c r="CM352" i="26"/>
  <c r="EQ352" i="26"/>
  <c r="CL352" i="26"/>
  <c r="EH352" i="26"/>
  <c r="EJ352" i="26"/>
  <c r="Z352" i="26"/>
  <c r="X352" i="26"/>
  <c r="CK352" i="26"/>
  <c r="Q352" i="26"/>
  <c r="CC352" i="26"/>
  <c r="AP352" i="26"/>
  <c r="EF352" i="26"/>
  <c r="CE352" i="26"/>
  <c r="DZ352" i="26"/>
  <c r="BY352" i="26"/>
  <c r="CG352" i="26"/>
  <c r="BH352" i="26"/>
  <c r="AB352" i="26"/>
  <c r="CI352" i="26"/>
  <c r="DU352" i="26"/>
  <c r="BJ352" i="26"/>
  <c r="V352" i="26"/>
  <c r="DI352" i="26"/>
  <c r="EL352" i="26"/>
  <c r="AR352" i="26"/>
  <c r="EK352" i="26"/>
  <c r="BO352" i="26"/>
  <c r="AD352" i="26"/>
  <c r="AX352" i="26"/>
  <c r="R352" i="26"/>
  <c r="BF352" i="26"/>
  <c r="AZ352" i="26"/>
  <c r="CJ352" i="26"/>
  <c r="DQ352" i="26"/>
  <c r="CA352" i="26"/>
  <c r="EM352" i="26"/>
  <c r="EW352" i="26"/>
  <c r="AV352" i="26"/>
  <c r="CU352" i="26"/>
  <c r="ES352" i="26"/>
  <c r="DS352" i="26"/>
  <c r="AQ352" i="26"/>
  <c r="P352" i="26"/>
  <c r="BX352" i="26"/>
  <c r="AY352" i="26"/>
  <c r="DM352" i="26"/>
  <c r="CT352" i="26"/>
  <c r="U352" i="26"/>
  <c r="BN352" i="26"/>
  <c r="DC352" i="26"/>
  <c r="CS352" i="26"/>
  <c r="EI352" i="26"/>
  <c r="CX352" i="26"/>
  <c r="EO352" i="26"/>
  <c r="AK352" i="26"/>
  <c r="AH352" i="26"/>
  <c r="DH352" i="26"/>
  <c r="EY352" i="26"/>
  <c r="AI352" i="26"/>
  <c r="BQ352" i="26"/>
  <c r="ED352" i="26"/>
  <c r="AF352" i="26"/>
  <c r="BL352" i="26"/>
  <c r="DT352" i="26"/>
  <c r="DF352" i="26"/>
  <c r="AS352" i="26"/>
  <c r="DA352" i="26"/>
  <c r="T352" i="26"/>
  <c r="DR352" i="26"/>
  <c r="DK352" i="26"/>
  <c r="EB352" i="26"/>
  <c r="CF352" i="26"/>
  <c r="AM352" i="26"/>
  <c r="EP352" i="26"/>
  <c r="CZ352" i="26"/>
  <c r="AA352" i="26"/>
  <c r="EC352" i="26"/>
  <c r="Y352" i="26"/>
  <c r="BV352" i="26"/>
  <c r="DG352" i="26"/>
  <c r="L352" i="26"/>
  <c r="L353" i="26" s="1"/>
  <c r="EV352" i="26"/>
  <c r="N352" i="26"/>
  <c r="CB352" i="26"/>
  <c r="BI352" i="26"/>
  <c r="BG352" i="26"/>
  <c r="DO352" i="26"/>
  <c r="DN352" i="26"/>
  <c r="DP352" i="26"/>
  <c r="AE352" i="26"/>
  <c r="BE352" i="26"/>
  <c r="BD352" i="26"/>
  <c r="BC352" i="26"/>
  <c r="AT352" i="26"/>
  <c r="DV352" i="26"/>
  <c r="AC352" i="26"/>
  <c r="AG352" i="26"/>
  <c r="CP352" i="26"/>
  <c r="CO352" i="26"/>
  <c r="EE352" i="26"/>
  <c r="BM352" i="26"/>
  <c r="DB352" i="26"/>
  <c r="BZ352" i="26"/>
  <c r="CQ352" i="26"/>
  <c r="CW352" i="26"/>
  <c r="EA352" i="26"/>
  <c r="BR352" i="26"/>
  <c r="BS352" i="26"/>
  <c r="BA352" i="26"/>
  <c r="BB352" i="26"/>
  <c r="BK352" i="26"/>
  <c r="ET352" i="26"/>
  <c r="DE352" i="26"/>
  <c r="DD352" i="26"/>
  <c r="EX352" i="26"/>
  <c r="AW352" i="26"/>
  <c r="AO352" i="26"/>
  <c r="DJ352" i="26"/>
  <c r="CH352" i="26"/>
  <c r="CD352" i="26"/>
  <c r="DL352" i="26"/>
  <c r="J353" i="26"/>
  <c r="BU352" i="26"/>
  <c r="BT352" i="26"/>
  <c r="AL352" i="26"/>
  <c r="ER352" i="26"/>
  <c r="AN352" i="26"/>
  <c r="EG352" i="26"/>
  <c r="CR352" i="26"/>
  <c r="EN352" i="26"/>
  <c r="CY352" i="26"/>
  <c r="S352" i="26"/>
  <c r="W352" i="26"/>
  <c r="AJ352" i="26"/>
  <c r="AU352" i="26"/>
  <c r="DW352" i="26"/>
  <c r="BP352" i="26"/>
  <c r="DY352" i="26"/>
  <c r="CV352" i="26"/>
  <c r="H503" i="26"/>
  <c r="G501" i="26"/>
  <c r="FA352" i="26" l="1"/>
  <c r="CL353" i="26"/>
  <c r="CM353" i="26"/>
  <c r="W353" i="26"/>
  <c r="EI353" i="26"/>
  <c r="FD351" i="26"/>
  <c r="FC352" i="26" s="1"/>
  <c r="AA353" i="26"/>
  <c r="EV353" i="26"/>
  <c r="FB352" i="26"/>
  <c r="FA353" i="26" s="1"/>
  <c r="ER353" i="26"/>
  <c r="P353" i="26"/>
  <c r="ET353" i="26"/>
  <c r="EK353" i="26"/>
  <c r="DY353" i="26"/>
  <c r="AQ353" i="26"/>
  <c r="BX353" i="26"/>
  <c r="CF353" i="26"/>
  <c r="DL353" i="26"/>
  <c r="CJ353" i="26"/>
  <c r="CU353" i="26"/>
  <c r="BI353" i="26"/>
  <c r="CD353" i="26"/>
  <c r="EX353" i="26"/>
  <c r="AC353" i="26"/>
  <c r="AW353" i="26"/>
  <c r="CY353" i="26"/>
  <c r="Q353" i="26"/>
  <c r="EE353" i="26"/>
  <c r="EL353" i="26"/>
  <c r="BK353" i="26"/>
  <c r="BZ353" i="26"/>
  <c r="CB353" i="26"/>
  <c r="DR353" i="26"/>
  <c r="AY353" i="26"/>
  <c r="BM353" i="26"/>
  <c r="CK353" i="26"/>
  <c r="DS353" i="26"/>
  <c r="AE353" i="26"/>
  <c r="AJ353" i="26"/>
  <c r="AR353" i="26"/>
  <c r="AL353" i="26"/>
  <c r="BP353" i="26"/>
  <c r="DT353" i="26"/>
  <c r="BH353" i="26"/>
  <c r="BW353" i="26"/>
  <c r="U353" i="26"/>
  <c r="AG353" i="26"/>
  <c r="S353" i="26"/>
  <c r="EN353" i="26"/>
  <c r="EJ353" i="26"/>
  <c r="BU353" i="26"/>
  <c r="DB353" i="26"/>
  <c r="AT353" i="26"/>
  <c r="BR353" i="26"/>
  <c r="CT353" i="26"/>
  <c r="EP353" i="26"/>
  <c r="DJ353" i="26"/>
  <c r="Z353" i="26"/>
  <c r="DI353" i="26"/>
  <c r="EB353" i="26"/>
  <c r="DG353" i="26"/>
  <c r="BD353" i="26"/>
  <c r="EC353" i="26"/>
  <c r="CV353" i="26"/>
  <c r="AN353" i="26"/>
  <c r="K353" i="26"/>
  <c r="K354" i="26" s="1"/>
  <c r="CE353" i="26"/>
  <c r="DW353" i="26"/>
  <c r="DC353" i="26"/>
  <c r="AB353" i="26"/>
  <c r="AD353" i="26"/>
  <c r="BB353" i="26"/>
  <c r="EY353" i="26"/>
  <c r="BG353" i="26"/>
  <c r="BF353" i="26"/>
  <c r="V353" i="26"/>
  <c r="BJ353" i="26"/>
  <c r="DV353" i="26"/>
  <c r="EM353" i="26"/>
  <c r="EO353" i="26"/>
  <c r="CZ353" i="26"/>
  <c r="DE353" i="26"/>
  <c r="DD353" i="26"/>
  <c r="BO353" i="26"/>
  <c r="BL353" i="26"/>
  <c r="CH353" i="26"/>
  <c r="CI353" i="26"/>
  <c r="BN353" i="26"/>
  <c r="DK353" i="26"/>
  <c r="AH353" i="26"/>
  <c r="EU353" i="26"/>
  <c r="BY353" i="26"/>
  <c r="BC353" i="26"/>
  <c r="BQ353" i="26"/>
  <c r="AM353" i="26"/>
  <c r="ED353" i="26"/>
  <c r="EG353" i="26"/>
  <c r="EF353" i="26"/>
  <c r="EQ353" i="26"/>
  <c r="BE353" i="26"/>
  <c r="DX353" i="26"/>
  <c r="AF353" i="26"/>
  <c r="CS353" i="26"/>
  <c r="CR353" i="26"/>
  <c r="M353" i="26"/>
  <c r="AZ353" i="26"/>
  <c r="BA353" i="26"/>
  <c r="CO353" i="26"/>
  <c r="CN353" i="26"/>
  <c r="AS353" i="26"/>
  <c r="AU353" i="26"/>
  <c r="AX353" i="26"/>
  <c r="CP353" i="26"/>
  <c r="T353" i="26"/>
  <c r="DA353" i="26"/>
  <c r="DH353" i="26"/>
  <c r="BS353" i="26"/>
  <c r="AI353" i="26"/>
  <c r="DF353" i="26"/>
  <c r="CA353" i="26"/>
  <c r="EZ353" i="26"/>
  <c r="DP353" i="26"/>
  <c r="DQ353" i="26"/>
  <c r="BV353" i="26"/>
  <c r="AK353" i="26"/>
  <c r="BT353" i="26"/>
  <c r="AO353" i="26"/>
  <c r="EA353" i="26"/>
  <c r="DZ353" i="26"/>
  <c r="AP353" i="26"/>
  <c r="N353" i="26"/>
  <c r="O353" i="26"/>
  <c r="Y353" i="26"/>
  <c r="X353" i="26"/>
  <c r="CC353" i="26"/>
  <c r="CX353" i="26"/>
  <c r="CW353" i="26"/>
  <c r="DN353" i="26"/>
  <c r="DM353" i="26"/>
  <c r="EW353" i="26"/>
  <c r="CG353" i="26"/>
  <c r="ES353" i="26"/>
  <c r="ES354" i="26" s="1"/>
  <c r="EH353" i="26"/>
  <c r="DU353" i="26"/>
  <c r="CQ353" i="26"/>
  <c r="DO353" i="26"/>
  <c r="AV353" i="26"/>
  <c r="R353" i="26"/>
  <c r="H504" i="26"/>
  <c r="G502" i="26"/>
  <c r="CL354" i="26" l="1"/>
  <c r="EU354" i="26"/>
  <c r="FD352" i="26"/>
  <c r="FC353" i="26" s="1"/>
  <c r="EM354" i="26"/>
  <c r="FB353" i="26"/>
  <c r="CC354" i="26"/>
  <c r="EJ354" i="26"/>
  <c r="EW354" i="26"/>
  <c r="BL354" i="26"/>
  <c r="R354" i="26"/>
  <c r="CA354" i="26"/>
  <c r="CE354" i="26"/>
  <c r="BJ354" i="26"/>
  <c r="V354" i="26"/>
  <c r="AB354" i="26"/>
  <c r="AX354" i="26"/>
  <c r="CK354" i="26"/>
  <c r="AF354" i="26"/>
  <c r="AD354" i="26"/>
  <c r="EH354" i="26"/>
  <c r="DS354" i="26"/>
  <c r="DK354" i="26"/>
  <c r="EQ354" i="26"/>
  <c r="AM354" i="26"/>
  <c r="AK354" i="26"/>
  <c r="AC354" i="26"/>
  <c r="BH354" i="26"/>
  <c r="T354" i="26"/>
  <c r="CQ354" i="26"/>
  <c r="EK354" i="26"/>
  <c r="BV354" i="26"/>
  <c r="AS354" i="26"/>
  <c r="AP354" i="26"/>
  <c r="DA354" i="26"/>
  <c r="DX354" i="26"/>
  <c r="AA354" i="26"/>
  <c r="DJ354" i="26"/>
  <c r="DZ354" i="26"/>
  <c r="AY354" i="26"/>
  <c r="DF354" i="26"/>
  <c r="DH354" i="26"/>
  <c r="W354" i="26"/>
  <c r="BQ354" i="26"/>
  <c r="DW354" i="26"/>
  <c r="EZ354" i="26"/>
  <c r="EB354" i="26"/>
  <c r="CU354" i="26"/>
  <c r="BD354" i="26"/>
  <c r="BR354" i="26"/>
  <c r="BE354" i="26"/>
  <c r="AN354" i="26"/>
  <c r="EO354" i="26"/>
  <c r="J354" i="26"/>
  <c r="J355" i="26" s="1"/>
  <c r="BW354" i="26"/>
  <c r="AT354" i="26"/>
  <c r="EL354" i="26"/>
  <c r="ED354" i="26"/>
  <c r="DQ354" i="26"/>
  <c r="AR354" i="26"/>
  <c r="CW354" i="26"/>
  <c r="FA354" i="26"/>
  <c r="EF354" i="26"/>
  <c r="Y354" i="26"/>
  <c r="CO354" i="26"/>
  <c r="BK354" i="26"/>
  <c r="BK355" i="26" s="1"/>
  <c r="CG354" i="26"/>
  <c r="ER354" i="26"/>
  <c r="BC354" i="26"/>
  <c r="AV354" i="26"/>
  <c r="BT354" i="26"/>
  <c r="DN354" i="26"/>
  <c r="AH354" i="26"/>
  <c r="M354" i="26"/>
  <c r="BN354" i="26"/>
  <c r="CX354" i="26"/>
  <c r="CB354" i="26"/>
  <c r="CZ354" i="26"/>
  <c r="DV354" i="26"/>
  <c r="AZ354" i="26"/>
  <c r="BA354" i="26"/>
  <c r="DB354" i="26"/>
  <c r="EE354" i="26"/>
  <c r="BM354" i="26"/>
  <c r="CI354" i="26"/>
  <c r="CJ354" i="26"/>
  <c r="CR354" i="26"/>
  <c r="CH354" i="26"/>
  <c r="DL354" i="26"/>
  <c r="DO354" i="26"/>
  <c r="DP354" i="26"/>
  <c r="CS354" i="26"/>
  <c r="DY354" i="26"/>
  <c r="BF354" i="26"/>
  <c r="S354" i="26"/>
  <c r="S355" i="26" s="1"/>
  <c r="X354" i="26"/>
  <c r="CP354" i="26"/>
  <c r="EP354" i="26"/>
  <c r="DG354" i="26"/>
  <c r="BG354" i="26"/>
  <c r="BI354" i="26"/>
  <c r="BZ354" i="26"/>
  <c r="N354" i="26"/>
  <c r="O354" i="26"/>
  <c r="P354" i="26"/>
  <c r="CT354" i="26"/>
  <c r="AW354" i="26"/>
  <c r="AJ354" i="26"/>
  <c r="AL354" i="26"/>
  <c r="Q354" i="26"/>
  <c r="BO354" i="26"/>
  <c r="EI354" i="26"/>
  <c r="AU354" i="26"/>
  <c r="BB354" i="26"/>
  <c r="BY354" i="26"/>
  <c r="BX354" i="26"/>
  <c r="DE354" i="26"/>
  <c r="DD354" i="26"/>
  <c r="CF354" i="26"/>
  <c r="EY354" i="26"/>
  <c r="DU354" i="26"/>
  <c r="DT354" i="26"/>
  <c r="DI354" i="26"/>
  <c r="ET354" i="26"/>
  <c r="ET355" i="26" s="1"/>
  <c r="EX354" i="26"/>
  <c r="DC354" i="26"/>
  <c r="EC354" i="26"/>
  <c r="AI354" i="26"/>
  <c r="CD354" i="26"/>
  <c r="CD355" i="26" s="1"/>
  <c r="Z354" i="26"/>
  <c r="AQ354" i="26"/>
  <c r="CY354" i="26"/>
  <c r="EV354" i="26"/>
  <c r="EA354" i="26"/>
  <c r="AE354" i="26"/>
  <c r="U354" i="26"/>
  <c r="EG354" i="26"/>
  <c r="BP354" i="26"/>
  <c r="DR354" i="26"/>
  <c r="L354" i="26"/>
  <c r="EN354" i="26"/>
  <c r="BU354" i="26"/>
  <c r="DM354" i="26"/>
  <c r="AO354" i="26"/>
  <c r="BS354" i="26"/>
  <c r="CN354" i="26"/>
  <c r="CM354" i="26"/>
  <c r="CV354" i="26"/>
  <c r="AG354" i="26"/>
  <c r="H505" i="26"/>
  <c r="G503" i="26"/>
  <c r="CP355" i="26" l="1"/>
  <c r="CB355" i="26"/>
  <c r="FD353" i="26"/>
  <c r="FC354" i="26" s="1"/>
  <c r="FB354" i="26"/>
  <c r="BI355" i="26"/>
  <c r="U355" i="26"/>
  <c r="AL355" i="26"/>
  <c r="ER355" i="26"/>
  <c r="BU355" i="26"/>
  <c r="AC355" i="26"/>
  <c r="EI355" i="26"/>
  <c r="BS355" i="26"/>
  <c r="AB355" i="26"/>
  <c r="BE355" i="26"/>
  <c r="DK355" i="26"/>
  <c r="EL355" i="26"/>
  <c r="Z355" i="26"/>
  <c r="L355" i="26"/>
  <c r="DI355" i="26"/>
  <c r="EK355" i="26"/>
  <c r="AG355" i="26"/>
  <c r="AQ355" i="26"/>
  <c r="DG355" i="26"/>
  <c r="DW355" i="26"/>
  <c r="DY355" i="26"/>
  <c r="EA355" i="26"/>
  <c r="EC355" i="26"/>
  <c r="EG355" i="26"/>
  <c r="EQ355" i="26"/>
  <c r="AO355" i="26"/>
  <c r="BD355" i="26"/>
  <c r="EP355" i="26"/>
  <c r="EN355" i="26"/>
  <c r="AS355" i="26"/>
  <c r="DM355" i="26"/>
  <c r="AW355" i="26"/>
  <c r="AU355" i="26"/>
  <c r="CF355" i="26"/>
  <c r="EE355" i="26"/>
  <c r="X355" i="26"/>
  <c r="CG355" i="26"/>
  <c r="CA355" i="26"/>
  <c r="AI355" i="26"/>
  <c r="BC355" i="26"/>
  <c r="CH355" i="26"/>
  <c r="CQ355" i="26"/>
  <c r="DX355" i="26"/>
  <c r="DN355" i="26"/>
  <c r="EU355" i="26"/>
  <c r="DF355" i="26"/>
  <c r="BX355" i="26"/>
  <c r="DP355" i="26"/>
  <c r="BZ355" i="26"/>
  <c r="V355" i="26"/>
  <c r="CR355" i="26"/>
  <c r="BO355" i="26"/>
  <c r="Q355" i="26"/>
  <c r="BM355" i="26"/>
  <c r="CY355" i="26"/>
  <c r="DU355" i="26"/>
  <c r="CN355" i="26"/>
  <c r="AV355" i="26"/>
  <c r="DA355" i="26"/>
  <c r="EY355" i="26"/>
  <c r="BA355" i="26"/>
  <c r="EF355" i="26"/>
  <c r="DD355" i="26"/>
  <c r="AP355" i="26"/>
  <c r="AF355" i="26"/>
  <c r="DL355" i="26"/>
  <c r="ED355" i="26"/>
  <c r="DJ355" i="26"/>
  <c r="EW355" i="26"/>
  <c r="EV355" i="26"/>
  <c r="CM355" i="26"/>
  <c r="CL355" i="26"/>
  <c r="DZ355" i="26"/>
  <c r="O355" i="26"/>
  <c r="P355" i="26"/>
  <c r="EZ355" i="26"/>
  <c r="M355" i="26"/>
  <c r="AZ355" i="26"/>
  <c r="CE355" i="26"/>
  <c r="DH355" i="26"/>
  <c r="AE355" i="26"/>
  <c r="AD355" i="26"/>
  <c r="DT355" i="26"/>
  <c r="DS355" i="26"/>
  <c r="N355" i="26"/>
  <c r="ES355" i="26"/>
  <c r="T355" i="26"/>
  <c r="T356" i="26" s="1"/>
  <c r="BV355" i="26"/>
  <c r="W355" i="26"/>
  <c r="BW355" i="26"/>
  <c r="R355" i="26"/>
  <c r="DV355" i="26"/>
  <c r="BJ355" i="26"/>
  <c r="BJ356" i="26" s="1"/>
  <c r="K355" i="26"/>
  <c r="CZ355" i="26"/>
  <c r="AN355" i="26"/>
  <c r="BL355" i="26"/>
  <c r="AR355" i="26"/>
  <c r="EM355" i="26"/>
  <c r="AH355" i="26"/>
  <c r="AM355" i="26"/>
  <c r="EJ355" i="26"/>
  <c r="CJ355" i="26"/>
  <c r="CK355" i="26"/>
  <c r="AJ355" i="26"/>
  <c r="CS355" i="26"/>
  <c r="CI355" i="26"/>
  <c r="BN355" i="26"/>
  <c r="CV355" i="26"/>
  <c r="CU355" i="26"/>
  <c r="DE355" i="26"/>
  <c r="Y355" i="26"/>
  <c r="AX355" i="26"/>
  <c r="EB355" i="26"/>
  <c r="AY355" i="26"/>
  <c r="CO355" i="26"/>
  <c r="BR355" i="26"/>
  <c r="AA355" i="26"/>
  <c r="AK355" i="26"/>
  <c r="BT355" i="26"/>
  <c r="BT356" i="26" s="1"/>
  <c r="BP355" i="26"/>
  <c r="CX355" i="26"/>
  <c r="BY355" i="26"/>
  <c r="CT355" i="26"/>
  <c r="BF355" i="26"/>
  <c r="BG355" i="26"/>
  <c r="CC355" i="26"/>
  <c r="CW355" i="26"/>
  <c r="DQ355" i="26"/>
  <c r="DR355" i="26"/>
  <c r="DC355" i="26"/>
  <c r="BB355" i="26"/>
  <c r="BQ355" i="26"/>
  <c r="EH355" i="26"/>
  <c r="DB355" i="26"/>
  <c r="FA355" i="26"/>
  <c r="EX355" i="26"/>
  <c r="DO355" i="26"/>
  <c r="BH355" i="26"/>
  <c r="EO355" i="26"/>
  <c r="AT355" i="26"/>
  <c r="H506" i="26"/>
  <c r="G504" i="26"/>
  <c r="K356" i="26" l="1"/>
  <c r="FD354" i="26"/>
  <c r="FC355" i="26" s="1"/>
  <c r="Y356" i="26"/>
  <c r="FB355" i="26"/>
  <c r="FA356" i="26" s="1"/>
  <c r="EH356" i="26"/>
  <c r="EJ356" i="26"/>
  <c r="CE356" i="26"/>
  <c r="AA356" i="26"/>
  <c r="AH356" i="26"/>
  <c r="EB356" i="26"/>
  <c r="CO356" i="26"/>
  <c r="EQ356" i="26"/>
  <c r="DZ356" i="26"/>
  <c r="DX356" i="26"/>
  <c r="DJ356" i="26"/>
  <c r="DH356" i="26"/>
  <c r="EO356" i="26"/>
  <c r="BN356" i="26"/>
  <c r="AR356" i="26"/>
  <c r="AP356" i="26"/>
  <c r="DO356" i="26"/>
  <c r="BY356" i="26"/>
  <c r="BB356" i="26"/>
  <c r="ET356" i="26"/>
  <c r="ED356" i="26"/>
  <c r="CG356" i="26"/>
  <c r="DL356" i="26"/>
  <c r="BD356" i="26"/>
  <c r="AV356" i="26"/>
  <c r="EF356" i="26"/>
  <c r="AW356" i="26"/>
  <c r="AU356" i="26"/>
  <c r="EX356" i="26"/>
  <c r="R356" i="26"/>
  <c r="CZ356" i="26"/>
  <c r="V356" i="26"/>
  <c r="CA356" i="26"/>
  <c r="CI356" i="26"/>
  <c r="W356" i="26"/>
  <c r="U356" i="26"/>
  <c r="DE356" i="26"/>
  <c r="CQ356" i="26"/>
  <c r="AY356" i="26"/>
  <c r="CF356" i="26"/>
  <c r="DB356" i="26"/>
  <c r="N356" i="26"/>
  <c r="EK356" i="26"/>
  <c r="DU356" i="26"/>
  <c r="AN356" i="26"/>
  <c r="AG356" i="26"/>
  <c r="DV356" i="26"/>
  <c r="CV356" i="26"/>
  <c r="AO356" i="26"/>
  <c r="DG356" i="26"/>
  <c r="EV356" i="26"/>
  <c r="DY356" i="26"/>
  <c r="DW356" i="26"/>
  <c r="DD356" i="26"/>
  <c r="CS356" i="26"/>
  <c r="BR356" i="26"/>
  <c r="AJ356" i="26"/>
  <c r="BH356" i="26"/>
  <c r="AB356" i="26"/>
  <c r="CH356" i="26"/>
  <c r="BW356" i="26"/>
  <c r="P356" i="26"/>
  <c r="J356" i="26"/>
  <c r="J357" i="26" s="1"/>
  <c r="DM356" i="26"/>
  <c r="DR356" i="26"/>
  <c r="DF356" i="26"/>
  <c r="BS356" i="26"/>
  <c r="AD356" i="26"/>
  <c r="AC356" i="26"/>
  <c r="BX356" i="26"/>
  <c r="S356" i="26"/>
  <c r="AE356" i="26"/>
  <c r="CL356" i="26"/>
  <c r="EA356" i="26"/>
  <c r="CW356" i="26"/>
  <c r="BL356" i="26"/>
  <c r="BK356" i="26"/>
  <c r="BZ356" i="26"/>
  <c r="CM356" i="26"/>
  <c r="BM356" i="26"/>
  <c r="CC356" i="26"/>
  <c r="CB356" i="26"/>
  <c r="BC356" i="26"/>
  <c r="CR356" i="26"/>
  <c r="EP356" i="26"/>
  <c r="BG356" i="26"/>
  <c r="EY356" i="26"/>
  <c r="EW356" i="26"/>
  <c r="BF356" i="26"/>
  <c r="AI356" i="26"/>
  <c r="Z356" i="26"/>
  <c r="X356" i="26"/>
  <c r="BA356" i="26"/>
  <c r="DQ356" i="26"/>
  <c r="CU356" i="26"/>
  <c r="CT356" i="26"/>
  <c r="CK356" i="26"/>
  <c r="BU356" i="26"/>
  <c r="CP356" i="26"/>
  <c r="CJ356" i="26"/>
  <c r="BV356" i="26"/>
  <c r="CY356" i="26"/>
  <c r="CX356" i="26"/>
  <c r="CN356" i="26"/>
  <c r="DA356" i="26"/>
  <c r="BP356" i="26"/>
  <c r="AX356" i="26"/>
  <c r="AM356" i="26"/>
  <c r="ES356" i="26"/>
  <c r="ER356" i="26"/>
  <c r="AZ356" i="26"/>
  <c r="DI356" i="26"/>
  <c r="EU356" i="26"/>
  <c r="AL356" i="26"/>
  <c r="BI356" i="26"/>
  <c r="M356" i="26"/>
  <c r="EN356" i="26"/>
  <c r="BQ356" i="26"/>
  <c r="Q356" i="26"/>
  <c r="BO356" i="26"/>
  <c r="EZ356" i="26"/>
  <c r="EE356" i="26"/>
  <c r="AK356" i="26"/>
  <c r="EC356" i="26"/>
  <c r="DS356" i="26"/>
  <c r="BE356" i="26"/>
  <c r="AS356" i="26"/>
  <c r="AT356" i="26"/>
  <c r="DC356" i="26"/>
  <c r="L356" i="26"/>
  <c r="CD356" i="26"/>
  <c r="DT356" i="26"/>
  <c r="O356" i="26"/>
  <c r="AF356" i="26"/>
  <c r="DK356" i="26"/>
  <c r="EG356" i="26"/>
  <c r="DP356" i="26"/>
  <c r="EM356" i="26"/>
  <c r="EL356" i="26"/>
  <c r="AQ356" i="26"/>
  <c r="EI356" i="26"/>
  <c r="DN356" i="26"/>
  <c r="H507" i="26"/>
  <c r="G505" i="26"/>
  <c r="CF357" i="26" l="1"/>
  <c r="AV357" i="26"/>
  <c r="FD355" i="26"/>
  <c r="FC356" i="26" s="1"/>
  <c r="EI357" i="26"/>
  <c r="FB356" i="26"/>
  <c r="EK357" i="26"/>
  <c r="Z357" i="26"/>
  <c r="EP357" i="26"/>
  <c r="DY357" i="26"/>
  <c r="BI357" i="26"/>
  <c r="DK357" i="26"/>
  <c r="AQ357" i="26"/>
  <c r="DI357" i="26"/>
  <c r="BZ357" i="26"/>
  <c r="BC357" i="26"/>
  <c r="EE357" i="26"/>
  <c r="S357" i="26"/>
  <c r="DV357" i="26"/>
  <c r="X357" i="26"/>
  <c r="U357" i="26"/>
  <c r="EU357" i="26"/>
  <c r="DW357" i="26"/>
  <c r="CP357" i="26"/>
  <c r="V357" i="26"/>
  <c r="AX357" i="26"/>
  <c r="CH357" i="26"/>
  <c r="EZ357" i="26"/>
  <c r="DA357" i="26"/>
  <c r="Q357" i="26"/>
  <c r="AF357" i="26"/>
  <c r="BE357" i="26"/>
  <c r="CT357" i="26"/>
  <c r="AO357" i="26"/>
  <c r="O357" i="26"/>
  <c r="DE357" i="26"/>
  <c r="DP357" i="26"/>
  <c r="DG357" i="26"/>
  <c r="BO357" i="26"/>
  <c r="CD357" i="26"/>
  <c r="DF357" i="26"/>
  <c r="BV357" i="26"/>
  <c r="CG357" i="26"/>
  <c r="CG358" i="26" s="1"/>
  <c r="DL357" i="26"/>
  <c r="BT357" i="26"/>
  <c r="DR357" i="26"/>
  <c r="L357" i="26"/>
  <c r="AI357" i="26"/>
  <c r="AA357" i="26"/>
  <c r="CN357" i="26"/>
  <c r="BQ357" i="26"/>
  <c r="T357" i="26"/>
  <c r="AT357" i="26"/>
  <c r="EO357" i="26"/>
  <c r="EW357" i="26"/>
  <c r="BK357" i="26"/>
  <c r="CX357" i="26"/>
  <c r="DS357" i="26"/>
  <c r="BG357" i="26"/>
  <c r="AZ357" i="26"/>
  <c r="BX357" i="26"/>
  <c r="EM357" i="26"/>
  <c r="CK357" i="26"/>
  <c r="AY357" i="26"/>
  <c r="AC357" i="26"/>
  <c r="BJ357" i="26"/>
  <c r="AD357" i="26"/>
  <c r="AM357" i="26"/>
  <c r="AG357" i="26"/>
  <c r="BS357" i="26"/>
  <c r="DX357" i="26"/>
  <c r="DN357" i="26"/>
  <c r="AH357" i="26"/>
  <c r="BD357" i="26"/>
  <c r="EY357" i="26"/>
  <c r="DH357" i="26"/>
  <c r="DM357" i="26"/>
  <c r="K357" i="26"/>
  <c r="EJ357" i="26"/>
  <c r="CU357" i="26"/>
  <c r="BL357" i="26"/>
  <c r="BW357" i="26"/>
  <c r="DD357" i="26"/>
  <c r="DC357" i="26"/>
  <c r="EX357" i="26"/>
  <c r="ER357" i="26"/>
  <c r="EQ357" i="26"/>
  <c r="DQ357" i="26"/>
  <c r="CW357" i="26"/>
  <c r="BN357" i="26"/>
  <c r="EL357" i="26"/>
  <c r="AS357" i="26"/>
  <c r="CE357" i="26"/>
  <c r="ES357" i="26"/>
  <c r="DJ357" i="26"/>
  <c r="BA357" i="26"/>
  <c r="EV357" i="26"/>
  <c r="AU357" i="26"/>
  <c r="AW357" i="26"/>
  <c r="DB357" i="26"/>
  <c r="CY357" i="26"/>
  <c r="CS357" i="26"/>
  <c r="CR357" i="26"/>
  <c r="CQ357" i="26"/>
  <c r="EB357" i="26"/>
  <c r="EA357" i="26"/>
  <c r="AP357" i="26"/>
  <c r="CL357" i="26"/>
  <c r="CZ357" i="26"/>
  <c r="AN357" i="26"/>
  <c r="AE357" i="26"/>
  <c r="EN357" i="26"/>
  <c r="BP357" i="26"/>
  <c r="CJ357" i="26"/>
  <c r="CO357" i="26"/>
  <c r="M357" i="26"/>
  <c r="EH357" i="26"/>
  <c r="BY357" i="26"/>
  <c r="BF357" i="26"/>
  <c r="CB357" i="26"/>
  <c r="CA357" i="26"/>
  <c r="CI357" i="26"/>
  <c r="R357" i="26"/>
  <c r="N357" i="26"/>
  <c r="FA357" i="26"/>
  <c r="BH357" i="26"/>
  <c r="CC357" i="26"/>
  <c r="AR357" i="26"/>
  <c r="EG357" i="26"/>
  <c r="EF357" i="26"/>
  <c r="ED357" i="26"/>
  <c r="EC357" i="26"/>
  <c r="DO357" i="26"/>
  <c r="AB357" i="26"/>
  <c r="CV357" i="26"/>
  <c r="AJ357" i="26"/>
  <c r="AK357" i="26"/>
  <c r="AL357" i="26"/>
  <c r="W357" i="26"/>
  <c r="BM357" i="26"/>
  <c r="BR357" i="26"/>
  <c r="P357" i="26"/>
  <c r="DT357" i="26"/>
  <c r="BB357" i="26"/>
  <c r="BB358" i="26" s="1"/>
  <c r="Y357" i="26"/>
  <c r="BU357" i="26"/>
  <c r="DU357" i="26"/>
  <c r="CM357" i="26"/>
  <c r="DZ357" i="26"/>
  <c r="ET357" i="26"/>
  <c r="H508" i="26"/>
  <c r="G506" i="26"/>
  <c r="EJ358" i="26" l="1"/>
  <c r="DJ358" i="26"/>
  <c r="FD356" i="26"/>
  <c r="FC357" i="26" s="1"/>
  <c r="BF358" i="26"/>
  <c r="DX358" i="26"/>
  <c r="FB357" i="26"/>
  <c r="AW358" i="26"/>
  <c r="W358" i="26"/>
  <c r="T358" i="26"/>
  <c r="Y358" i="26"/>
  <c r="EL358" i="26"/>
  <c r="R358" i="26"/>
  <c r="EN358" i="26"/>
  <c r="AB358" i="26"/>
  <c r="P358" i="26"/>
  <c r="BY358" i="26"/>
  <c r="AU358" i="26"/>
  <c r="DW358" i="26"/>
  <c r="DQ358" i="26"/>
  <c r="DO358" i="26"/>
  <c r="BD358" i="26"/>
  <c r="DF358" i="26"/>
  <c r="EV358" i="26"/>
  <c r="CE358" i="26"/>
  <c r="DZ358" i="26"/>
  <c r="BU358" i="26"/>
  <c r="DE358" i="26"/>
  <c r="BH358" i="26"/>
  <c r="AR358" i="26"/>
  <c r="AN358" i="26"/>
  <c r="BP358" i="26"/>
  <c r="AE358" i="26"/>
  <c r="BR358" i="26"/>
  <c r="CO358" i="26"/>
  <c r="EX358" i="26"/>
  <c r="AG358" i="26"/>
  <c r="EQ358" i="26"/>
  <c r="DU358" i="26"/>
  <c r="L358" i="26"/>
  <c r="EE358" i="26"/>
  <c r="DR358" i="26"/>
  <c r="DM358" i="26"/>
  <c r="AI358" i="26"/>
  <c r="CV358" i="26"/>
  <c r="CQ358" i="26"/>
  <c r="BW358" i="26"/>
  <c r="BJ358" i="26"/>
  <c r="AL358" i="26"/>
  <c r="U358" i="26"/>
  <c r="CZ358" i="26"/>
  <c r="AY358" i="26"/>
  <c r="BM358" i="26"/>
  <c r="DL358" i="26"/>
  <c r="BZ358" i="26"/>
  <c r="CL358" i="26"/>
  <c r="Z358" i="26"/>
  <c r="ED358" i="26"/>
  <c r="AM358" i="26"/>
  <c r="CU358" i="26"/>
  <c r="EG358" i="26"/>
  <c r="BS358" i="26"/>
  <c r="EW358" i="26"/>
  <c r="EY358" i="26"/>
  <c r="N358" i="26"/>
  <c r="EO358" i="26"/>
  <c r="AH358" i="26"/>
  <c r="AF358" i="26"/>
  <c r="DK358" i="26"/>
  <c r="DB358" i="26"/>
  <c r="AX358" i="26"/>
  <c r="CW358" i="26"/>
  <c r="AC358" i="26"/>
  <c r="BE358" i="26"/>
  <c r="BQ358" i="26"/>
  <c r="EP358" i="26"/>
  <c r="BL358" i="26"/>
  <c r="AV358" i="26"/>
  <c r="S358" i="26"/>
  <c r="BC358" i="26"/>
  <c r="EM358" i="26"/>
  <c r="CX358" i="26"/>
  <c r="DT358" i="26"/>
  <c r="CP358" i="26"/>
  <c r="BT358" i="26"/>
  <c r="CJ358" i="26"/>
  <c r="BV358" i="26"/>
  <c r="ER358" i="26"/>
  <c r="DI358" i="26"/>
  <c r="O358" i="26"/>
  <c r="BI358" i="26"/>
  <c r="CF358" i="26"/>
  <c r="BO358" i="26"/>
  <c r="DY358" i="26"/>
  <c r="EC358" i="26"/>
  <c r="BA358" i="26"/>
  <c r="DV358" i="26"/>
  <c r="AA358" i="26"/>
  <c r="DH358" i="26"/>
  <c r="DG358" i="26"/>
  <c r="CI358" i="26"/>
  <c r="CH358" i="26"/>
  <c r="AP358" i="26"/>
  <c r="AO358" i="26"/>
  <c r="EI358" i="26"/>
  <c r="CB358" i="26"/>
  <c r="CA358" i="26"/>
  <c r="DP358" i="26"/>
  <c r="EB358" i="26"/>
  <c r="EA358" i="26"/>
  <c r="ET358" i="26"/>
  <c r="ES358" i="26"/>
  <c r="AD358" i="26"/>
  <c r="CK358" i="26"/>
  <c r="EF358" i="26"/>
  <c r="BK358" i="26"/>
  <c r="CN358" i="26"/>
  <c r="AS358" i="26"/>
  <c r="BG358" i="26"/>
  <c r="CR358" i="26"/>
  <c r="AZ358" i="26"/>
  <c r="CT358" i="26"/>
  <c r="CD358" i="26"/>
  <c r="BX358" i="26"/>
  <c r="EH358" i="26"/>
  <c r="CS358" i="26"/>
  <c r="AT358" i="26"/>
  <c r="Q358" i="26"/>
  <c r="EZ358" i="26"/>
  <c r="DA358" i="26"/>
  <c r="AJ358" i="26"/>
  <c r="AK358" i="26"/>
  <c r="CC358" i="26"/>
  <c r="M358" i="26"/>
  <c r="X358" i="26"/>
  <c r="DN358" i="26"/>
  <c r="DC358" i="26"/>
  <c r="K358" i="26"/>
  <c r="J358" i="26"/>
  <c r="AQ358" i="26"/>
  <c r="CM358" i="26"/>
  <c r="V358" i="26"/>
  <c r="DS358" i="26"/>
  <c r="CY358" i="26"/>
  <c r="BN358" i="26"/>
  <c r="DD358" i="26"/>
  <c r="EU358" i="26"/>
  <c r="EK358" i="26"/>
  <c r="H509" i="26"/>
  <c r="G507" i="26"/>
  <c r="S359" i="26" l="1"/>
  <c r="FD357" i="26"/>
  <c r="FC358" i="26" s="1"/>
  <c r="FB358" i="26"/>
  <c r="CU359" i="26"/>
  <c r="FA358" i="26"/>
  <c r="EZ359" i="26" s="1"/>
  <c r="EK359" i="26"/>
  <c r="EM359" i="26"/>
  <c r="X359" i="26"/>
  <c r="Q359" i="26"/>
  <c r="AV359" i="26"/>
  <c r="DP359" i="26"/>
  <c r="DA359" i="26"/>
  <c r="BC359" i="26"/>
  <c r="BE359" i="26"/>
  <c r="CY359" i="26"/>
  <c r="V359" i="26"/>
  <c r="DY359" i="26"/>
  <c r="DS359" i="26"/>
  <c r="CF359" i="26"/>
  <c r="DN359" i="26"/>
  <c r="DF359" i="26"/>
  <c r="J359" i="26"/>
  <c r="DK359" i="26"/>
  <c r="AN359" i="26"/>
  <c r="CK359" i="26"/>
  <c r="AA359" i="26"/>
  <c r="EN359" i="26"/>
  <c r="BI359" i="26"/>
  <c r="M359" i="26"/>
  <c r="AD359" i="26"/>
  <c r="BB359" i="26"/>
  <c r="AF359" i="26"/>
  <c r="DV359" i="26"/>
  <c r="BQ359" i="26"/>
  <c r="ES359" i="26"/>
  <c r="EW359" i="26"/>
  <c r="AQ359" i="26"/>
  <c r="BX359" i="26"/>
  <c r="AH359" i="26"/>
  <c r="EO359" i="26"/>
  <c r="EX359" i="26"/>
  <c r="AG359" i="26"/>
  <c r="EF359" i="26"/>
  <c r="CP359" i="26"/>
  <c r="EA359" i="26"/>
  <c r="EU359" i="26"/>
  <c r="BV359" i="26"/>
  <c r="AX359" i="26"/>
  <c r="EG359" i="26"/>
  <c r="DC359" i="26"/>
  <c r="AK359" i="26"/>
  <c r="AB359" i="26"/>
  <c r="CA359" i="26"/>
  <c r="EP359" i="26"/>
  <c r="CV359" i="26"/>
  <c r="AM359" i="26"/>
  <c r="O359" i="26"/>
  <c r="AT359" i="26"/>
  <c r="CM359" i="26"/>
  <c r="CS359" i="26"/>
  <c r="CH359" i="26"/>
  <c r="BR359" i="26"/>
  <c r="BD359" i="26"/>
  <c r="BD360" i="26" s="1"/>
  <c r="EC359" i="26"/>
  <c r="DW359" i="26"/>
  <c r="N359" i="26"/>
  <c r="BO359" i="26"/>
  <c r="DX359" i="26"/>
  <c r="L359" i="26"/>
  <c r="CC359" i="26"/>
  <c r="EL359" i="26"/>
  <c r="EL360" i="26" s="1"/>
  <c r="DI359" i="26"/>
  <c r="AE359" i="26"/>
  <c r="CG359" i="26"/>
  <c r="CW359" i="26"/>
  <c r="DZ359" i="26"/>
  <c r="BY359" i="26"/>
  <c r="BT359" i="26"/>
  <c r="DL359" i="26"/>
  <c r="CZ359" i="26"/>
  <c r="CR359" i="26"/>
  <c r="EY359" i="26"/>
  <c r="R359" i="26"/>
  <c r="ER359" i="26"/>
  <c r="FA359" i="26"/>
  <c r="W359" i="26"/>
  <c r="AU359" i="26"/>
  <c r="P359" i="26"/>
  <c r="BU359" i="26"/>
  <c r="DJ359" i="26"/>
  <c r="CJ359" i="26"/>
  <c r="DO359" i="26"/>
  <c r="AC359" i="26"/>
  <c r="AO359" i="26"/>
  <c r="Y359" i="26"/>
  <c r="BW359" i="26"/>
  <c r="BH359" i="26"/>
  <c r="BG359" i="26"/>
  <c r="AP359" i="26"/>
  <c r="DM359" i="26"/>
  <c r="DT359" i="26"/>
  <c r="U359" i="26"/>
  <c r="K359" i="26"/>
  <c r="EI359" i="26"/>
  <c r="EH359" i="26"/>
  <c r="AS359" i="26"/>
  <c r="ET359" i="26"/>
  <c r="EV359" i="26"/>
  <c r="DQ359" i="26"/>
  <c r="DR359" i="26"/>
  <c r="CQ359" i="26"/>
  <c r="CI359" i="26"/>
  <c r="T359" i="26"/>
  <c r="DB359" i="26"/>
  <c r="AL359" i="26"/>
  <c r="EB359" i="26"/>
  <c r="ED359" i="26"/>
  <c r="EJ359" i="26"/>
  <c r="CL359" i="26"/>
  <c r="DU359" i="26"/>
  <c r="AR359" i="26"/>
  <c r="BF359" i="26"/>
  <c r="DG359" i="26"/>
  <c r="BP359" i="26"/>
  <c r="EQ359" i="26"/>
  <c r="BS359" i="26"/>
  <c r="CN359" i="26"/>
  <c r="DH359" i="26"/>
  <c r="AW359" i="26"/>
  <c r="BL359" i="26"/>
  <c r="EE359" i="26"/>
  <c r="CD359" i="26"/>
  <c r="BK359" i="26"/>
  <c r="BJ359" i="26"/>
  <c r="CB359" i="26"/>
  <c r="Z359" i="26"/>
  <c r="BZ359" i="26"/>
  <c r="DD359" i="26"/>
  <c r="CT359" i="26"/>
  <c r="CO359" i="26"/>
  <c r="DE359" i="26"/>
  <c r="BN359" i="26"/>
  <c r="AJ359" i="26"/>
  <c r="AZ359" i="26"/>
  <c r="AY359" i="26"/>
  <c r="CE359" i="26"/>
  <c r="BM359" i="26"/>
  <c r="BA359" i="26"/>
  <c r="CX359" i="26"/>
  <c r="AI359" i="26"/>
  <c r="H510" i="26"/>
  <c r="G508" i="26"/>
  <c r="FD358" i="26" l="1"/>
  <c r="FC359" i="26" s="1"/>
  <c r="R360" i="26"/>
  <c r="W360" i="26"/>
  <c r="FB359" i="26"/>
  <c r="FA360" i="26" s="1"/>
  <c r="AW360" i="26"/>
  <c r="AU360" i="26"/>
  <c r="DO360" i="26"/>
  <c r="CL360" i="26"/>
  <c r="ET360" i="26"/>
  <c r="CT360" i="26"/>
  <c r="M360" i="26"/>
  <c r="BI360" i="26"/>
  <c r="EN360" i="26"/>
  <c r="EO360" i="26"/>
  <c r="AL360" i="26"/>
  <c r="AN360" i="26"/>
  <c r="AC360" i="26"/>
  <c r="AE360" i="26"/>
  <c r="EY360" i="26"/>
  <c r="BW360" i="26"/>
  <c r="Z360" i="26"/>
  <c r="AH360" i="26"/>
  <c r="AG360" i="26"/>
  <c r="AF360" i="26"/>
  <c r="DB360" i="26"/>
  <c r="BP360" i="26"/>
  <c r="EB360" i="26"/>
  <c r="DX360" i="26"/>
  <c r="EQ360" i="26"/>
  <c r="AQ360" i="26"/>
  <c r="EE360" i="26"/>
  <c r="DZ360" i="26"/>
  <c r="CX360" i="26"/>
  <c r="DK360" i="26"/>
  <c r="CG360" i="26"/>
  <c r="BA360" i="26"/>
  <c r="EK360" i="26"/>
  <c r="K360" i="26"/>
  <c r="P360" i="26"/>
  <c r="BX360" i="26"/>
  <c r="CB360" i="26"/>
  <c r="CV360" i="26"/>
  <c r="CE360" i="26"/>
  <c r="BZ360" i="26"/>
  <c r="BE360" i="26"/>
  <c r="T360" i="26"/>
  <c r="CN360" i="26"/>
  <c r="AP360" i="26"/>
  <c r="BS360" i="26"/>
  <c r="CQ360" i="26"/>
  <c r="BC360" i="26"/>
  <c r="AK360" i="26"/>
  <c r="DW360" i="26"/>
  <c r="DD360" i="26"/>
  <c r="DR360" i="26"/>
  <c r="X360" i="26"/>
  <c r="N360" i="26"/>
  <c r="BH360" i="26"/>
  <c r="J360" i="26"/>
  <c r="DS360" i="26"/>
  <c r="V360" i="26"/>
  <c r="DM360" i="26"/>
  <c r="AA360" i="26"/>
  <c r="DY360" i="26"/>
  <c r="BJ360" i="26"/>
  <c r="DU360" i="26"/>
  <c r="BN360" i="26"/>
  <c r="AS360" i="26"/>
  <c r="AD360" i="26"/>
  <c r="DF360" i="26"/>
  <c r="BL360" i="26"/>
  <c r="DA360" i="26"/>
  <c r="AJ360" i="26"/>
  <c r="CJ360" i="26"/>
  <c r="EM360" i="26"/>
  <c r="DH360" i="26"/>
  <c r="CF360" i="26"/>
  <c r="AV360" i="26"/>
  <c r="ES360" i="26"/>
  <c r="AO360" i="26"/>
  <c r="AO361" i="26" s="1"/>
  <c r="AB360" i="26"/>
  <c r="EF360" i="26"/>
  <c r="BM360" i="26"/>
  <c r="DC360" i="26"/>
  <c r="CW360" i="26"/>
  <c r="BY360" i="26"/>
  <c r="CR360" i="26"/>
  <c r="EZ360" i="26"/>
  <c r="AY360" i="26"/>
  <c r="EP360" i="26"/>
  <c r="CA360" i="26"/>
  <c r="ED360" i="26"/>
  <c r="DQ360" i="26"/>
  <c r="CP360" i="26"/>
  <c r="AT360" i="26"/>
  <c r="CY360" i="26"/>
  <c r="CZ360" i="26"/>
  <c r="AZ360" i="26"/>
  <c r="EV360" i="26"/>
  <c r="EW360" i="26"/>
  <c r="BO360" i="26"/>
  <c r="BB360" i="26"/>
  <c r="S360" i="26"/>
  <c r="DI360" i="26"/>
  <c r="DN360" i="26"/>
  <c r="EH360" i="26"/>
  <c r="EC360" i="26"/>
  <c r="DJ360" i="26"/>
  <c r="EJ360" i="26"/>
  <c r="EI360" i="26"/>
  <c r="BK360" i="26"/>
  <c r="DL360" i="26"/>
  <c r="CS360" i="26"/>
  <c r="CK360" i="26"/>
  <c r="O360" i="26"/>
  <c r="CD360" i="26"/>
  <c r="DG360" i="26"/>
  <c r="BR360" i="26"/>
  <c r="L360" i="26"/>
  <c r="DE360" i="26"/>
  <c r="CO360" i="26"/>
  <c r="DV360" i="26"/>
  <c r="CC360" i="26"/>
  <c r="DP360" i="26"/>
  <c r="AX360" i="26"/>
  <c r="Q360" i="26"/>
  <c r="AI360" i="26"/>
  <c r="EU360" i="26"/>
  <c r="BG360" i="26"/>
  <c r="BF360" i="26"/>
  <c r="CH360" i="26"/>
  <c r="CI360" i="26"/>
  <c r="U360" i="26"/>
  <c r="Y360" i="26"/>
  <c r="CM360" i="26"/>
  <c r="AM360" i="26"/>
  <c r="BQ360" i="26"/>
  <c r="EX360" i="26"/>
  <c r="EG360" i="26"/>
  <c r="AR360" i="26"/>
  <c r="EA360" i="26"/>
  <c r="DT360" i="26"/>
  <c r="BT360" i="26"/>
  <c r="BV360" i="26"/>
  <c r="BU360" i="26"/>
  <c r="ER360" i="26"/>
  <c r="CU360" i="26"/>
  <c r="H511" i="26"/>
  <c r="G509" i="26"/>
  <c r="FD359" i="26" l="1"/>
  <c r="FC360" i="26" s="1"/>
  <c r="FB360" i="26"/>
  <c r="FA361" i="26" s="1"/>
  <c r="AV361" i="26"/>
  <c r="AD361" i="26"/>
  <c r="EM361" i="26"/>
  <c r="DN361" i="26"/>
  <c r="AM361" i="26"/>
  <c r="S361" i="26"/>
  <c r="BJ361" i="26"/>
  <c r="AR361" i="26"/>
  <c r="BB361" i="26"/>
  <c r="EZ361" i="26"/>
  <c r="L361" i="26"/>
  <c r="AG361" i="26"/>
  <c r="AF361" i="26"/>
  <c r="CW361" i="26"/>
  <c r="DC361" i="26"/>
  <c r="BH361" i="26"/>
  <c r="CU361" i="26"/>
  <c r="BY361" i="26"/>
  <c r="W361" i="26"/>
  <c r="DT361" i="26"/>
  <c r="EP361" i="26"/>
  <c r="EC361" i="26"/>
  <c r="U361" i="26"/>
  <c r="AT361" i="26"/>
  <c r="AE361" i="26"/>
  <c r="DY361" i="26"/>
  <c r="DV361" i="26"/>
  <c r="CM361" i="26"/>
  <c r="CO361" i="26"/>
  <c r="DL361" i="26"/>
  <c r="Q361" i="26"/>
  <c r="Y361" i="26"/>
  <c r="AI361" i="26"/>
  <c r="DE361" i="26"/>
  <c r="CA361" i="26"/>
  <c r="J361" i="26"/>
  <c r="CF361" i="26"/>
  <c r="EQ361" i="26"/>
  <c r="BD361" i="26"/>
  <c r="AX361" i="26"/>
  <c r="AB361" i="26"/>
  <c r="CZ361" i="26"/>
  <c r="BI361" i="26"/>
  <c r="DG361" i="26"/>
  <c r="AK361" i="26"/>
  <c r="BM361" i="26"/>
  <c r="CX361" i="26"/>
  <c r="DR361" i="26"/>
  <c r="DX361" i="26"/>
  <c r="BC361" i="26"/>
  <c r="DK361" i="26"/>
  <c r="EJ361" i="26"/>
  <c r="BR361" i="26"/>
  <c r="BF361" i="26"/>
  <c r="CQ361" i="26"/>
  <c r="CJ361" i="26"/>
  <c r="BV361" i="26"/>
  <c r="DW361" i="26"/>
  <c r="BT361" i="26"/>
  <c r="EB361" i="26"/>
  <c r="AJ361" i="26"/>
  <c r="DI361" i="26"/>
  <c r="ES361" i="26"/>
  <c r="EU361" i="26"/>
  <c r="EG361" i="26"/>
  <c r="EL361" i="26"/>
  <c r="CK361" i="26"/>
  <c r="AU361" i="26"/>
  <c r="EX361" i="26"/>
  <c r="CS361" i="26"/>
  <c r="BZ361" i="26"/>
  <c r="BK361" i="26"/>
  <c r="DM361" i="26"/>
  <c r="CC361" i="26"/>
  <c r="EN361" i="26"/>
  <c r="BU361" i="26"/>
  <c r="CH361" i="26"/>
  <c r="CG361" i="26"/>
  <c r="BP361" i="26"/>
  <c r="BO361" i="26"/>
  <c r="AY361" i="26"/>
  <c r="BL361" i="26"/>
  <c r="EW361" i="26"/>
  <c r="EF361" i="26"/>
  <c r="R361" i="26"/>
  <c r="EV361" i="26"/>
  <c r="EA361" i="26"/>
  <c r="DZ361" i="26"/>
  <c r="AS361" i="26"/>
  <c r="CN361" i="26"/>
  <c r="CD361" i="26"/>
  <c r="EI361" i="26"/>
  <c r="AL361" i="26"/>
  <c r="Z361" i="26"/>
  <c r="DH361" i="26"/>
  <c r="BW361" i="26"/>
  <c r="BN361" i="26"/>
  <c r="O361" i="26"/>
  <c r="N361" i="26"/>
  <c r="M361" i="26"/>
  <c r="AZ361" i="26"/>
  <c r="CE361" i="26"/>
  <c r="DU361" i="26"/>
  <c r="X361" i="26"/>
  <c r="AW361" i="26"/>
  <c r="EE361" i="26"/>
  <c r="BQ361" i="26"/>
  <c r="DJ361" i="26"/>
  <c r="CY361" i="26"/>
  <c r="CR361" i="26"/>
  <c r="DD361" i="26"/>
  <c r="CT361" i="26"/>
  <c r="DO361" i="26"/>
  <c r="V361" i="26"/>
  <c r="BA361" i="26"/>
  <c r="DF361" i="26"/>
  <c r="AP361" i="26"/>
  <c r="EY361" i="26"/>
  <c r="EH361" i="26"/>
  <c r="ET361" i="26"/>
  <c r="CP361" i="26"/>
  <c r="P361" i="26"/>
  <c r="BE361" i="26"/>
  <c r="T361" i="26"/>
  <c r="T362" i="26" s="1"/>
  <c r="DP361" i="26"/>
  <c r="DQ361" i="26"/>
  <c r="DA361" i="26"/>
  <c r="BG361" i="26"/>
  <c r="K361" i="26"/>
  <c r="BS361" i="26"/>
  <c r="ED361" i="26"/>
  <c r="CL361" i="26"/>
  <c r="EO361" i="26"/>
  <c r="DB361" i="26"/>
  <c r="CB361" i="26"/>
  <c r="CV361" i="26"/>
  <c r="BX361" i="26"/>
  <c r="AQ361" i="26"/>
  <c r="ER361" i="26"/>
  <c r="CI361" i="26"/>
  <c r="AA361" i="26"/>
  <c r="AH361" i="26"/>
  <c r="AC361" i="26"/>
  <c r="EK361" i="26"/>
  <c r="AN361" i="26"/>
  <c r="DS361" i="26"/>
  <c r="H512" i="26"/>
  <c r="G510" i="26"/>
  <c r="FD360" i="26" l="1"/>
  <c r="FC361" i="26" s="1"/>
  <c r="V362" i="26"/>
  <c r="FB361" i="26"/>
  <c r="AN362" i="26"/>
  <c r="BG362" i="26"/>
  <c r="AH362" i="26"/>
  <c r="CV362" i="26"/>
  <c r="DD362" i="26"/>
  <c r="AE362" i="26"/>
  <c r="DM362" i="26"/>
  <c r="BI362" i="26"/>
  <c r="AU362" i="26"/>
  <c r="AW362" i="26"/>
  <c r="AS362" i="26"/>
  <c r="AF362" i="26"/>
  <c r="DF362" i="26"/>
  <c r="EO362" i="26"/>
  <c r="BS362" i="26"/>
  <c r="DU362" i="26"/>
  <c r="CL362" i="26"/>
  <c r="BU362" i="26"/>
  <c r="BY362" i="26"/>
  <c r="CN362" i="26"/>
  <c r="EJ362" i="26"/>
  <c r="X362" i="26"/>
  <c r="DJ362" i="26"/>
  <c r="R362" i="26"/>
  <c r="EY362" i="26"/>
  <c r="BK362" i="26"/>
  <c r="BZ362" i="26"/>
  <c r="CI362" i="26"/>
  <c r="AC362" i="26"/>
  <c r="BE362" i="26"/>
  <c r="CP362" i="26"/>
  <c r="DX362" i="26"/>
  <c r="BJ362" i="26"/>
  <c r="EC362" i="26"/>
  <c r="DW362" i="26"/>
  <c r="CT362" i="26"/>
  <c r="CB362" i="26"/>
  <c r="P362" i="26"/>
  <c r="AJ362" i="26"/>
  <c r="CR362" i="26"/>
  <c r="Y362" i="26"/>
  <c r="CY362" i="26"/>
  <c r="BQ362" i="26"/>
  <c r="ET362" i="26"/>
  <c r="DS362" i="26"/>
  <c r="EM362" i="26"/>
  <c r="DL362" i="26"/>
  <c r="ER362" i="26"/>
  <c r="BC362" i="26"/>
  <c r="AA362" i="26"/>
  <c r="DH362" i="26"/>
  <c r="DV362" i="26"/>
  <c r="M362" i="26"/>
  <c r="AT362" i="26"/>
  <c r="CD362" i="26"/>
  <c r="CS362" i="26"/>
  <c r="AQ362" i="26"/>
  <c r="CG362" i="26"/>
  <c r="AX362" i="26"/>
  <c r="DZ362" i="26"/>
  <c r="DQ362" i="26"/>
  <c r="EV362" i="26"/>
  <c r="EX362" i="26"/>
  <c r="DO362" i="26"/>
  <c r="BN362" i="26"/>
  <c r="BL362" i="26"/>
  <c r="BV362" i="26"/>
  <c r="AD362" i="26"/>
  <c r="EI362" i="26"/>
  <c r="DA362" i="26"/>
  <c r="AP362" i="26"/>
  <c r="AM362" i="26"/>
  <c r="CA362" i="26"/>
  <c r="DN362" i="26"/>
  <c r="BA362" i="26"/>
  <c r="CX362" i="26"/>
  <c r="AL362" i="26"/>
  <c r="AK362" i="26"/>
  <c r="DE362" i="26"/>
  <c r="EQ362" i="26"/>
  <c r="CJ362" i="26"/>
  <c r="BF362" i="26"/>
  <c r="BT362" i="26"/>
  <c r="DK362" i="26"/>
  <c r="AI362" i="26"/>
  <c r="BR362" i="26"/>
  <c r="BM362" i="26"/>
  <c r="U362" i="26"/>
  <c r="U363" i="26" s="1"/>
  <c r="AR362" i="26"/>
  <c r="AV362" i="26"/>
  <c r="DT362" i="26"/>
  <c r="CW362" i="26"/>
  <c r="CK362" i="26"/>
  <c r="CE362" i="26"/>
  <c r="CF362" i="26"/>
  <c r="AB362" i="26"/>
  <c r="AY362" i="26"/>
  <c r="Q362" i="26"/>
  <c r="S362" i="26"/>
  <c r="AZ362" i="26"/>
  <c r="ES362" i="26"/>
  <c r="EZ362" i="26"/>
  <c r="BO362" i="26"/>
  <c r="K362" i="26"/>
  <c r="J362" i="26"/>
  <c r="DR362" i="26"/>
  <c r="BP362" i="26"/>
  <c r="CM362" i="26"/>
  <c r="EH362" i="26"/>
  <c r="EU362" i="26"/>
  <c r="AG362" i="26"/>
  <c r="N362" i="26"/>
  <c r="CO362" i="26"/>
  <c r="ED362" i="26"/>
  <c r="EE362" i="26"/>
  <c r="O362" i="26"/>
  <c r="DG362" i="26"/>
  <c r="EF362" i="26"/>
  <c r="CH362" i="26"/>
  <c r="DC362" i="26"/>
  <c r="L362" i="26"/>
  <c r="EG362" i="26"/>
  <c r="EL362" i="26"/>
  <c r="EK362" i="26"/>
  <c r="BD362" i="26"/>
  <c r="CZ362" i="26"/>
  <c r="BX362" i="26"/>
  <c r="BW362" i="26"/>
  <c r="EA362" i="26"/>
  <c r="EW362" i="26"/>
  <c r="EB362" i="26"/>
  <c r="CC362" i="26"/>
  <c r="EP362" i="26"/>
  <c r="CU362" i="26"/>
  <c r="DP362" i="26"/>
  <c r="DY362" i="26"/>
  <c r="DI362" i="26"/>
  <c r="CQ362" i="26"/>
  <c r="DB362" i="26"/>
  <c r="BB362" i="26"/>
  <c r="W362" i="26"/>
  <c r="Z362" i="26"/>
  <c r="AO362" i="26"/>
  <c r="EN362" i="26"/>
  <c r="BH362" i="26"/>
  <c r="H513" i="26"/>
  <c r="G511" i="26"/>
  <c r="FD361" i="26" l="1"/>
  <c r="FC362" i="26" s="1"/>
  <c r="FB362" i="26"/>
  <c r="S363" i="26"/>
  <c r="FA362" i="26"/>
  <c r="EZ363" i="26" s="1"/>
  <c r="BH363" i="26"/>
  <c r="DE363" i="26"/>
  <c r="AG363" i="26"/>
  <c r="DT363" i="26"/>
  <c r="DR363" i="26"/>
  <c r="AT363" i="26"/>
  <c r="BT363" i="26"/>
  <c r="CM363" i="26"/>
  <c r="AI363" i="26"/>
  <c r="AO363" i="26"/>
  <c r="W363" i="26"/>
  <c r="BJ363" i="26"/>
  <c r="BK363" i="26"/>
  <c r="BY363" i="26"/>
  <c r="DY363" i="26"/>
  <c r="AD363" i="26"/>
  <c r="CO363" i="26"/>
  <c r="BF363" i="26"/>
  <c r="AB363" i="26"/>
  <c r="CU363" i="26"/>
  <c r="DV363" i="26"/>
  <c r="DI363" i="26"/>
  <c r="DG363" i="26"/>
  <c r="CQ363" i="26"/>
  <c r="Q363" i="26"/>
  <c r="CZ363" i="26"/>
  <c r="AM363" i="26"/>
  <c r="CS363" i="26"/>
  <c r="AC363" i="26"/>
  <c r="EP363" i="26"/>
  <c r="DM363" i="26"/>
  <c r="CA363" i="26"/>
  <c r="BR363" i="26"/>
  <c r="Z363" i="26"/>
  <c r="BB363" i="26"/>
  <c r="DP363" i="26"/>
  <c r="ES363" i="26"/>
  <c r="J363" i="26"/>
  <c r="EU363" i="26"/>
  <c r="DK363" i="26"/>
  <c r="EW363" i="26"/>
  <c r="EN363" i="26"/>
  <c r="AX363" i="26"/>
  <c r="BU363" i="26"/>
  <c r="CC363" i="26"/>
  <c r="DW363" i="26"/>
  <c r="BZ363" i="26"/>
  <c r="BP363" i="26"/>
  <c r="AR363" i="26"/>
  <c r="CH363" i="26"/>
  <c r="DB363" i="26"/>
  <c r="AZ363" i="26"/>
  <c r="CF363" i="26"/>
  <c r="O363" i="26"/>
  <c r="BM363" i="26"/>
  <c r="AE363" i="26"/>
  <c r="DX363" i="26"/>
  <c r="ER363" i="26"/>
  <c r="BS363" i="26"/>
  <c r="AL363" i="26"/>
  <c r="CG363" i="26"/>
  <c r="EA363" i="26"/>
  <c r="EY363" i="26"/>
  <c r="R363" i="26"/>
  <c r="DN363" i="26"/>
  <c r="BW363" i="26"/>
  <c r="CX363" i="26"/>
  <c r="EE363" i="26"/>
  <c r="EL363" i="26"/>
  <c r="BG363" i="26"/>
  <c r="M363" i="26"/>
  <c r="BI363" i="26"/>
  <c r="L363" i="26"/>
  <c r="CN363" i="26"/>
  <c r="DS363" i="26"/>
  <c r="EH363" i="26"/>
  <c r="CJ363" i="26"/>
  <c r="EK363" i="26"/>
  <c r="CB363" i="26"/>
  <c r="AA363" i="26"/>
  <c r="CD363" i="26"/>
  <c r="AK363" i="26"/>
  <c r="AJ363" i="26"/>
  <c r="AV363" i="26"/>
  <c r="AU363" i="26"/>
  <c r="CT363" i="26"/>
  <c r="CP363" i="26"/>
  <c r="DU363" i="26"/>
  <c r="AP363" i="26"/>
  <c r="DZ363" i="26"/>
  <c r="Y363" i="26"/>
  <c r="CR363" i="26"/>
  <c r="EB363" i="26"/>
  <c r="EG363" i="26"/>
  <c r="ED363" i="26"/>
  <c r="ET363" i="26"/>
  <c r="AQ363" i="26"/>
  <c r="CI363" i="26"/>
  <c r="EO363" i="26"/>
  <c r="AN363" i="26"/>
  <c r="V363" i="26"/>
  <c r="BA363" i="26"/>
  <c r="AY363" i="26"/>
  <c r="P363" i="26"/>
  <c r="BV363" i="26"/>
  <c r="AH363" i="26"/>
  <c r="EV363" i="26"/>
  <c r="DC363" i="26"/>
  <c r="DA363" i="26"/>
  <c r="EI363" i="26"/>
  <c r="EC363" i="26"/>
  <c r="BX363" i="26"/>
  <c r="CE363" i="26"/>
  <c r="EX363" i="26"/>
  <c r="EJ363" i="26"/>
  <c r="EF363" i="26"/>
  <c r="AS363" i="26"/>
  <c r="DJ363" i="26"/>
  <c r="CY363" i="26"/>
  <c r="EQ363" i="26"/>
  <c r="DO363" i="26"/>
  <c r="AF363" i="26"/>
  <c r="N363" i="26"/>
  <c r="CK363" i="26"/>
  <c r="X363" i="26"/>
  <c r="DH363" i="26"/>
  <c r="BD363" i="26"/>
  <c r="BC363" i="26"/>
  <c r="BN363" i="26"/>
  <c r="BQ363" i="26"/>
  <c r="K363" i="26"/>
  <c r="CW363" i="26"/>
  <c r="DD363" i="26"/>
  <c r="T363" i="26"/>
  <c r="T364" i="26" s="1"/>
  <c r="BL363" i="26"/>
  <c r="CV363" i="26"/>
  <c r="EM363" i="26"/>
  <c r="DQ363" i="26"/>
  <c r="AW363" i="26"/>
  <c r="DF363" i="26"/>
  <c r="BO363" i="26"/>
  <c r="DL363" i="26"/>
  <c r="CL363" i="26"/>
  <c r="BE363" i="26"/>
  <c r="H514" i="26"/>
  <c r="G512" i="26"/>
  <c r="FA363" i="26" l="1"/>
  <c r="FD362" i="26"/>
  <c r="FC363" i="26" s="1"/>
  <c r="FB363" i="26"/>
  <c r="AH364" i="26"/>
  <c r="DS364" i="26"/>
  <c r="V364" i="26"/>
  <c r="CP364" i="26"/>
  <c r="BZ364" i="26"/>
  <c r="EO364" i="26"/>
  <c r="CN364" i="26"/>
  <c r="BJ364" i="26"/>
  <c r="BG364" i="26"/>
  <c r="DF364" i="26"/>
  <c r="ET364" i="26"/>
  <c r="K364" i="26"/>
  <c r="DH364" i="26"/>
  <c r="DU364" i="26"/>
  <c r="EQ364" i="26"/>
  <c r="EV364" i="26"/>
  <c r="AN364" i="26"/>
  <c r="AW364" i="26"/>
  <c r="R364" i="26"/>
  <c r="AC364" i="26"/>
  <c r="DW364" i="26"/>
  <c r="CR364" i="26"/>
  <c r="AA364" i="26"/>
  <c r="DQ364" i="26"/>
  <c r="BA364" i="26"/>
  <c r="AD364" i="26"/>
  <c r="BL364" i="26"/>
  <c r="BS364" i="26"/>
  <c r="DJ364" i="26"/>
  <c r="BQ364" i="26"/>
  <c r="BH364" i="26"/>
  <c r="DA364" i="26"/>
  <c r="BV364" i="26"/>
  <c r="AS364" i="26"/>
  <c r="EX364" i="26"/>
  <c r="AJ364" i="26"/>
  <c r="DZ364" i="26"/>
  <c r="AY364" i="26"/>
  <c r="DX364" i="26"/>
  <c r="N364" i="26"/>
  <c r="P364" i="26"/>
  <c r="EZ364" i="26"/>
  <c r="BT364" i="26"/>
  <c r="CG364" i="26"/>
  <c r="BB364" i="26"/>
  <c r="AM364" i="26"/>
  <c r="CQ364" i="26"/>
  <c r="DK364" i="26"/>
  <c r="CE364" i="26"/>
  <c r="CI364" i="26"/>
  <c r="CO364" i="26"/>
  <c r="AQ364" i="26"/>
  <c r="EC364" i="26"/>
  <c r="DY364" i="26"/>
  <c r="CJ364" i="26"/>
  <c r="EI364" i="26"/>
  <c r="DB364" i="26"/>
  <c r="EG364" i="26"/>
  <c r="EW364" i="26"/>
  <c r="EM364" i="26"/>
  <c r="EY364" i="26"/>
  <c r="DV364" i="26"/>
  <c r="DT364" i="26"/>
  <c r="CF364" i="26"/>
  <c r="BK364" i="26"/>
  <c r="EU364" i="26"/>
  <c r="AI364" i="26"/>
  <c r="CX364" i="26"/>
  <c r="CL364" i="26"/>
  <c r="Y364" i="26"/>
  <c r="BO364" i="26"/>
  <c r="BD364" i="26"/>
  <c r="CW364" i="26"/>
  <c r="ES364" i="26"/>
  <c r="BI364" i="26"/>
  <c r="BE364" i="26"/>
  <c r="DC364" i="26"/>
  <c r="DD364" i="26"/>
  <c r="L364" i="26"/>
  <c r="ED364" i="26"/>
  <c r="CM364" i="26"/>
  <c r="S364" i="26"/>
  <c r="DL364" i="26"/>
  <c r="AF364" i="26"/>
  <c r="AE364" i="26"/>
  <c r="BW364" i="26"/>
  <c r="BX364" i="26"/>
  <c r="O364" i="26"/>
  <c r="DO364" i="26"/>
  <c r="DN364" i="26"/>
  <c r="EB364" i="26"/>
  <c r="AG364" i="26"/>
  <c r="Z364" i="26"/>
  <c r="AK364" i="26"/>
  <c r="ER364" i="26"/>
  <c r="BN364" i="26"/>
  <c r="BC364" i="26"/>
  <c r="BM364" i="26"/>
  <c r="BP364" i="26"/>
  <c r="BF364" i="26"/>
  <c r="AO364" i="26"/>
  <c r="CD364" i="26"/>
  <c r="DE364" i="26"/>
  <c r="CZ364" i="26"/>
  <c r="CY364" i="26"/>
  <c r="DR364" i="26"/>
  <c r="CT364" i="26"/>
  <c r="CS364" i="26"/>
  <c r="AZ364" i="26"/>
  <c r="AR364" i="26"/>
  <c r="Q364" i="26"/>
  <c r="EN364" i="26"/>
  <c r="DI364" i="26"/>
  <c r="EA364" i="26"/>
  <c r="EF364" i="26"/>
  <c r="BU364" i="26"/>
  <c r="CC364" i="26"/>
  <c r="EE364" i="26"/>
  <c r="EH364" i="26"/>
  <c r="CH364" i="26"/>
  <c r="CV364" i="26"/>
  <c r="CU364" i="26"/>
  <c r="EL364" i="26"/>
  <c r="DG364" i="26"/>
  <c r="CB364" i="26"/>
  <c r="CA364" i="26"/>
  <c r="EK364" i="26"/>
  <c r="EJ364" i="26"/>
  <c r="U364" i="26"/>
  <c r="AL364" i="26"/>
  <c r="EP364" i="26"/>
  <c r="DP364" i="26"/>
  <c r="W364" i="26"/>
  <c r="X364" i="26"/>
  <c r="AB364" i="26"/>
  <c r="AP364" i="26"/>
  <c r="FA364" i="26"/>
  <c r="CK364" i="26"/>
  <c r="BR364" i="26"/>
  <c r="AU364" i="26"/>
  <c r="AT364" i="26"/>
  <c r="DM364" i="26"/>
  <c r="BY364" i="26"/>
  <c r="J364" i="26"/>
  <c r="AX364" i="26"/>
  <c r="AV364" i="26"/>
  <c r="M364" i="26"/>
  <c r="H515" i="26"/>
  <c r="G513" i="26"/>
  <c r="DG365" i="26" l="1"/>
  <c r="AI365" i="26"/>
  <c r="FD363" i="26"/>
  <c r="FC364" i="26" s="1"/>
  <c r="CO365" i="26"/>
  <c r="U365" i="26"/>
  <c r="J365" i="26"/>
  <c r="CP365" i="26"/>
  <c r="FB364" i="26"/>
  <c r="FA365" i="26" s="1"/>
  <c r="EP365" i="26"/>
  <c r="DI365" i="26"/>
  <c r="EU365" i="26"/>
  <c r="DT365" i="26"/>
  <c r="O365" i="26"/>
  <c r="DP365" i="26"/>
  <c r="Q365" i="26"/>
  <c r="CQ365" i="26"/>
  <c r="BH365" i="26"/>
  <c r="BG365" i="26"/>
  <c r="BK365" i="26"/>
  <c r="BL365" i="26"/>
  <c r="CN365" i="26"/>
  <c r="M365" i="26"/>
  <c r="AR365" i="26"/>
  <c r="AX365" i="26"/>
  <c r="X365" i="26"/>
  <c r="DX365" i="26"/>
  <c r="BQ365" i="26"/>
  <c r="AZ365" i="26"/>
  <c r="EW365" i="26"/>
  <c r="BU365" i="26"/>
  <c r="EN365" i="26"/>
  <c r="CH365" i="26"/>
  <c r="EV365" i="26"/>
  <c r="DW365" i="26"/>
  <c r="EY365" i="26"/>
  <c r="EH365" i="26"/>
  <c r="DU365" i="26"/>
  <c r="CF365" i="26"/>
  <c r="ES365" i="26"/>
  <c r="DY365" i="26"/>
  <c r="DM365" i="26"/>
  <c r="AN365" i="26"/>
  <c r="AE365" i="26"/>
  <c r="DV365" i="26"/>
  <c r="CE365" i="26"/>
  <c r="BP365" i="26"/>
  <c r="BY365" i="26"/>
  <c r="CK365" i="26"/>
  <c r="ET365" i="26"/>
  <c r="AT365" i="26"/>
  <c r="T365" i="26"/>
  <c r="AP365" i="26"/>
  <c r="EX365" i="26"/>
  <c r="BI365" i="26"/>
  <c r="AA365" i="26"/>
  <c r="AL365" i="26"/>
  <c r="EM365" i="26"/>
  <c r="BJ365" i="26"/>
  <c r="DE365" i="26"/>
  <c r="CU365" i="26"/>
  <c r="CS365" i="26"/>
  <c r="Z365" i="26"/>
  <c r="CZ365" i="26"/>
  <c r="AG365" i="26"/>
  <c r="AD365" i="26"/>
  <c r="CR365" i="26"/>
  <c r="CI365" i="26"/>
  <c r="EI365" i="26"/>
  <c r="EK365" i="26"/>
  <c r="BA365" i="26"/>
  <c r="CA365" i="26"/>
  <c r="DH365" i="26"/>
  <c r="CG365" i="26"/>
  <c r="DJ365" i="26"/>
  <c r="BF365" i="26"/>
  <c r="CC365" i="26"/>
  <c r="AM365" i="26"/>
  <c r="BC365" i="26"/>
  <c r="CM365" i="26"/>
  <c r="EF365" i="26"/>
  <c r="BN365" i="26"/>
  <c r="BT365" i="26"/>
  <c r="DQ365" i="26"/>
  <c r="EA365" i="26"/>
  <c r="ER365" i="26"/>
  <c r="CY365" i="26"/>
  <c r="EQ365" i="26"/>
  <c r="BZ365" i="26"/>
  <c r="DL365" i="26"/>
  <c r="EE365" i="26"/>
  <c r="AS365" i="26"/>
  <c r="EB365" i="26"/>
  <c r="S365" i="26"/>
  <c r="R365" i="26"/>
  <c r="BV365" i="26"/>
  <c r="ED365" i="26"/>
  <c r="DN365" i="26"/>
  <c r="L365" i="26"/>
  <c r="CB365" i="26"/>
  <c r="AK365" i="26"/>
  <c r="DO365" i="26"/>
  <c r="N365" i="26"/>
  <c r="K365" i="26"/>
  <c r="J366" i="26" s="1"/>
  <c r="W365" i="26"/>
  <c r="DZ365" i="26"/>
  <c r="DA365" i="26"/>
  <c r="AY365" i="26"/>
  <c r="DD365" i="26"/>
  <c r="EO365" i="26"/>
  <c r="AW365" i="26"/>
  <c r="DC365" i="26"/>
  <c r="AU365" i="26"/>
  <c r="EL365" i="26"/>
  <c r="EG365" i="26"/>
  <c r="BE365" i="26"/>
  <c r="BO365" i="26"/>
  <c r="AH365" i="26"/>
  <c r="CJ365" i="26"/>
  <c r="AB365" i="26"/>
  <c r="AC365" i="26"/>
  <c r="AQ365" i="26"/>
  <c r="CV365" i="26"/>
  <c r="BD365" i="26"/>
  <c r="CD365" i="26"/>
  <c r="BW365" i="26"/>
  <c r="BX365" i="26"/>
  <c r="DK365" i="26"/>
  <c r="EZ365" i="26"/>
  <c r="CT365" i="26"/>
  <c r="AO365" i="26"/>
  <c r="AJ365" i="26"/>
  <c r="DF365" i="26"/>
  <c r="BR365" i="26"/>
  <c r="BS365" i="26"/>
  <c r="CL365" i="26"/>
  <c r="Y365" i="26"/>
  <c r="P365" i="26"/>
  <c r="CX365" i="26"/>
  <c r="AV365" i="26"/>
  <c r="EJ365" i="26"/>
  <c r="V365" i="26"/>
  <c r="EC365" i="26"/>
  <c r="AF365" i="26"/>
  <c r="BB365" i="26"/>
  <c r="DR365" i="26"/>
  <c r="DS365" i="26"/>
  <c r="BM365" i="26"/>
  <c r="CW365" i="26"/>
  <c r="DB365" i="26"/>
  <c r="H516" i="26"/>
  <c r="G514" i="26"/>
  <c r="CP366" i="26" l="1"/>
  <c r="DH366" i="26"/>
  <c r="FD364" i="26"/>
  <c r="FC365" i="26" s="1"/>
  <c r="N366" i="26"/>
  <c r="CO366" i="26"/>
  <c r="BH366" i="26"/>
  <c r="FB365" i="26"/>
  <c r="CQ366" i="26"/>
  <c r="EU366" i="26"/>
  <c r="BG366" i="26"/>
  <c r="P366" i="26"/>
  <c r="BK366" i="26"/>
  <c r="CN366" i="26"/>
  <c r="CO367" i="26" s="1"/>
  <c r="EO366" i="26"/>
  <c r="AY366" i="26"/>
  <c r="CT366" i="26"/>
  <c r="DW366" i="26"/>
  <c r="BB366" i="26"/>
  <c r="EV366" i="26"/>
  <c r="DX366" i="26"/>
  <c r="BF366" i="26"/>
  <c r="AH366" i="26"/>
  <c r="EX366" i="26"/>
  <c r="DV366" i="26"/>
  <c r="AQ366" i="26"/>
  <c r="Y366" i="26"/>
  <c r="AS366" i="26"/>
  <c r="CG366" i="26"/>
  <c r="DI366" i="26"/>
  <c r="DU366" i="26"/>
  <c r="AO366" i="26"/>
  <c r="CL366" i="26"/>
  <c r="CF366" i="26"/>
  <c r="ET366" i="26"/>
  <c r="DF366" i="26"/>
  <c r="U366" i="26"/>
  <c r="BT366" i="26"/>
  <c r="AF366" i="26"/>
  <c r="BI366" i="26"/>
  <c r="ES366" i="26"/>
  <c r="EW366" i="26"/>
  <c r="BJ366" i="26"/>
  <c r="DS366" i="26"/>
  <c r="AM366" i="26"/>
  <c r="R366" i="26"/>
  <c r="CH366" i="26"/>
  <c r="CR366" i="26"/>
  <c r="BM366" i="26"/>
  <c r="CJ366" i="26"/>
  <c r="EC366" i="26"/>
  <c r="CD366" i="26"/>
  <c r="AX366" i="26"/>
  <c r="DM366" i="26"/>
  <c r="DK366" i="26"/>
  <c r="AZ366" i="26"/>
  <c r="EG366" i="26"/>
  <c r="CA366" i="26"/>
  <c r="EJ366" i="26"/>
  <c r="EL366" i="26"/>
  <c r="AL366" i="26"/>
  <c r="BD366" i="26"/>
  <c r="CB366" i="26"/>
  <c r="DP366" i="26"/>
  <c r="BZ366" i="26"/>
  <c r="EQ366" i="26"/>
  <c r="AB366" i="26"/>
  <c r="EN366" i="26"/>
  <c r="S366" i="26"/>
  <c r="T366" i="26"/>
  <c r="K366" i="26"/>
  <c r="J367" i="26" s="1"/>
  <c r="CM366" i="26"/>
  <c r="W366" i="26"/>
  <c r="BW366" i="26"/>
  <c r="BR366" i="26"/>
  <c r="Q366" i="26"/>
  <c r="CK366" i="26"/>
  <c r="DN366" i="26"/>
  <c r="AV366" i="26"/>
  <c r="DJ366" i="26"/>
  <c r="EP366" i="26"/>
  <c r="ER366" i="26"/>
  <c r="CX366" i="26"/>
  <c r="AK366" i="26"/>
  <c r="AJ366" i="26"/>
  <c r="AI366" i="26"/>
  <c r="DB366" i="26"/>
  <c r="DA366" i="26"/>
  <c r="AP366" i="26"/>
  <c r="AC366" i="26"/>
  <c r="BA366" i="26"/>
  <c r="CE366" i="26"/>
  <c r="AU366" i="26"/>
  <c r="DZ366" i="26"/>
  <c r="DY366" i="26"/>
  <c r="DL366" i="26"/>
  <c r="EZ366" i="26"/>
  <c r="EY366" i="26"/>
  <c r="EA366" i="26"/>
  <c r="BV366" i="26"/>
  <c r="DC366" i="26"/>
  <c r="AD366" i="26"/>
  <c r="AE366" i="26"/>
  <c r="CI366" i="26"/>
  <c r="BN366" i="26"/>
  <c r="BO366" i="26"/>
  <c r="O366" i="26"/>
  <c r="DT366" i="26"/>
  <c r="CY366" i="26"/>
  <c r="BL366" i="26"/>
  <c r="DE366" i="26"/>
  <c r="L366" i="26"/>
  <c r="CC366" i="26"/>
  <c r="AN366" i="26"/>
  <c r="DR366" i="26"/>
  <c r="AW366" i="26"/>
  <c r="DQ366" i="26"/>
  <c r="EH366" i="26"/>
  <c r="Z366" i="26"/>
  <c r="BX366" i="26"/>
  <c r="CU366" i="26"/>
  <c r="FA366" i="26"/>
  <c r="EM366" i="26"/>
  <c r="AR366" i="26"/>
  <c r="AG366" i="26"/>
  <c r="BE366" i="26"/>
  <c r="AT366" i="26"/>
  <c r="DG366" i="26"/>
  <c r="EF366" i="26"/>
  <c r="EB366" i="26"/>
  <c r="EI366" i="26"/>
  <c r="BP366" i="26"/>
  <c r="X366" i="26"/>
  <c r="ED366" i="26"/>
  <c r="BC366" i="26"/>
  <c r="AA366" i="26"/>
  <c r="V366" i="26"/>
  <c r="BS366" i="26"/>
  <c r="CS366" i="26"/>
  <c r="DD366" i="26"/>
  <c r="BY366" i="26"/>
  <c r="CZ366" i="26"/>
  <c r="M366" i="26"/>
  <c r="BU366" i="26"/>
  <c r="CW366" i="26"/>
  <c r="CV366" i="26"/>
  <c r="DO366" i="26"/>
  <c r="EK366" i="26"/>
  <c r="EE366" i="26"/>
  <c r="BQ366" i="26"/>
  <c r="H517" i="26"/>
  <c r="G515" i="26"/>
  <c r="CP367" i="26" l="1"/>
  <c r="CQ367" i="26"/>
  <c r="FD365" i="26"/>
  <c r="FC366" i="26" s="1"/>
  <c r="Q367" i="26"/>
  <c r="DV367" i="26"/>
  <c r="BG367" i="26"/>
  <c r="BH367" i="26"/>
  <c r="O367" i="26"/>
  <c r="FB366" i="26"/>
  <c r="FA367" i="26" s="1"/>
  <c r="EU367" i="26"/>
  <c r="DG367" i="26"/>
  <c r="DW367" i="26"/>
  <c r="BC367" i="26"/>
  <c r="AP367" i="26"/>
  <c r="EW367" i="26"/>
  <c r="AR367" i="26"/>
  <c r="DT367" i="26"/>
  <c r="CG367" i="26"/>
  <c r="BE367" i="26"/>
  <c r="CK367" i="26"/>
  <c r="CI367" i="26"/>
  <c r="EP367" i="26"/>
  <c r="R367" i="26"/>
  <c r="CM367" i="26"/>
  <c r="AY367" i="26"/>
  <c r="AG367" i="26"/>
  <c r="ET367" i="26"/>
  <c r="ES367" i="26"/>
  <c r="EV367" i="26"/>
  <c r="BI367" i="26"/>
  <c r="AN367" i="26"/>
  <c r="BJ367" i="26"/>
  <c r="AB367" i="26"/>
  <c r="DJ367" i="26"/>
  <c r="DY367" i="26"/>
  <c r="CE367" i="26"/>
  <c r="CC367" i="26"/>
  <c r="EM367" i="26"/>
  <c r="ER367" i="26"/>
  <c r="V367" i="26"/>
  <c r="EK367" i="26"/>
  <c r="X367" i="26"/>
  <c r="BU367" i="26"/>
  <c r="AE367" i="26"/>
  <c r="BA367" i="26"/>
  <c r="CL367" i="26"/>
  <c r="S367" i="26"/>
  <c r="DO367" i="26"/>
  <c r="CV367" i="26"/>
  <c r="CA367" i="26"/>
  <c r="CZ367" i="26"/>
  <c r="T367" i="26"/>
  <c r="CN367" i="26"/>
  <c r="DQ367" i="26"/>
  <c r="AW367" i="26"/>
  <c r="CD367" i="26"/>
  <c r="DF367" i="26"/>
  <c r="BW367" i="26"/>
  <c r="M367" i="26"/>
  <c r="AZ367" i="26"/>
  <c r="AV367" i="26"/>
  <c r="CF367" i="26"/>
  <c r="DM367" i="26"/>
  <c r="CH367" i="26"/>
  <c r="BY367" i="26"/>
  <c r="AM367" i="26"/>
  <c r="CX367" i="26"/>
  <c r="Z367" i="26"/>
  <c r="BN367" i="26"/>
  <c r="BP367" i="26"/>
  <c r="EQ367" i="26"/>
  <c r="DI367" i="26"/>
  <c r="BF367" i="26"/>
  <c r="BF368" i="26" s="1"/>
  <c r="CB367" i="26"/>
  <c r="AS367" i="26"/>
  <c r="EI367" i="26"/>
  <c r="EC367" i="26"/>
  <c r="EO367" i="26"/>
  <c r="CT367" i="26"/>
  <c r="EE367" i="26"/>
  <c r="DU367" i="26"/>
  <c r="DU368" i="26" s="1"/>
  <c r="P367" i="26"/>
  <c r="AI367" i="26"/>
  <c r="AT367" i="26"/>
  <c r="BM367" i="26"/>
  <c r="AJ367" i="26"/>
  <c r="L367" i="26"/>
  <c r="DK367" i="26"/>
  <c r="DL367" i="26"/>
  <c r="EJ367" i="26"/>
  <c r="BT367" i="26"/>
  <c r="DH367" i="26"/>
  <c r="DA367" i="26"/>
  <c r="DE367" i="26"/>
  <c r="DD367" i="26"/>
  <c r="EN367" i="26"/>
  <c r="DZ367" i="26"/>
  <c r="DB367" i="26"/>
  <c r="Y367" i="26"/>
  <c r="BL367" i="26"/>
  <c r="BK367" i="26"/>
  <c r="DC367" i="26"/>
  <c r="AU367" i="26"/>
  <c r="EL367" i="26"/>
  <c r="EG367" i="26"/>
  <c r="EF367" i="26"/>
  <c r="EH367" i="26"/>
  <c r="AH367" i="26"/>
  <c r="AQ367" i="26"/>
  <c r="CW367" i="26"/>
  <c r="CS367" i="26"/>
  <c r="CR367" i="26"/>
  <c r="CY367" i="26"/>
  <c r="BR367" i="26"/>
  <c r="BS367" i="26"/>
  <c r="DN367" i="26"/>
  <c r="BZ367" i="26"/>
  <c r="K367" i="26"/>
  <c r="BV367" i="26"/>
  <c r="AK367" i="26"/>
  <c r="EB367" i="26"/>
  <c r="EA367" i="26"/>
  <c r="DX367" i="26"/>
  <c r="N367" i="26"/>
  <c r="AA367" i="26"/>
  <c r="CU367" i="26"/>
  <c r="BO367" i="26"/>
  <c r="W367" i="26"/>
  <c r="BX367" i="26"/>
  <c r="AX367" i="26"/>
  <c r="U367" i="26"/>
  <c r="ED367" i="26"/>
  <c r="AF367" i="26"/>
  <c r="DR367" i="26"/>
  <c r="CJ367" i="26"/>
  <c r="DP367" i="26"/>
  <c r="AL367" i="26"/>
  <c r="BQ367" i="26"/>
  <c r="BD367" i="26"/>
  <c r="DS367" i="26"/>
  <c r="BB367" i="26"/>
  <c r="EY367" i="26"/>
  <c r="EX367" i="26"/>
  <c r="AC367" i="26"/>
  <c r="CP368" i="26"/>
  <c r="AD367" i="26"/>
  <c r="EZ367" i="26"/>
  <c r="AO367" i="26"/>
  <c r="H518" i="26"/>
  <c r="G516" i="26"/>
  <c r="BH368" i="26" l="1"/>
  <c r="AQ368" i="26"/>
  <c r="FD366" i="26"/>
  <c r="FC367" i="26" s="1"/>
  <c r="ET368" i="26"/>
  <c r="P368" i="26"/>
  <c r="FB367" i="26"/>
  <c r="EW368" i="26"/>
  <c r="CJ368" i="26"/>
  <c r="CN368" i="26"/>
  <c r="CH368" i="26"/>
  <c r="CF368" i="26"/>
  <c r="R368" i="26"/>
  <c r="BM368" i="26"/>
  <c r="CL368" i="26"/>
  <c r="AF368" i="26"/>
  <c r="BD368" i="26"/>
  <c r="EU368" i="26"/>
  <c r="AO368" i="26"/>
  <c r="BI368" i="26"/>
  <c r="AM368" i="26"/>
  <c r="CG368" i="26"/>
  <c r="DX368" i="26"/>
  <c r="EV368" i="26"/>
  <c r="ES368" i="26"/>
  <c r="BO368" i="26"/>
  <c r="DP368" i="26"/>
  <c r="W368" i="26"/>
  <c r="CD368" i="26"/>
  <c r="EL368" i="26"/>
  <c r="CC368" i="26"/>
  <c r="AZ368" i="26"/>
  <c r="CW368" i="26"/>
  <c r="EJ368" i="26"/>
  <c r="N368" i="26"/>
  <c r="BB368" i="26"/>
  <c r="BG368" i="26"/>
  <c r="U368" i="26"/>
  <c r="S368" i="26"/>
  <c r="CB368" i="26"/>
  <c r="Q368" i="26"/>
  <c r="DN368" i="26"/>
  <c r="AA368" i="26"/>
  <c r="BZ368" i="26"/>
  <c r="CO368" i="26"/>
  <c r="ED368" i="26"/>
  <c r="AH368" i="26"/>
  <c r="AX368" i="26"/>
  <c r="AJ368" i="26"/>
  <c r="CM368" i="26"/>
  <c r="CM369" i="26" s="1"/>
  <c r="BX368" i="26"/>
  <c r="BV368" i="26"/>
  <c r="AU368" i="26"/>
  <c r="AD368" i="26"/>
  <c r="CE368" i="26"/>
  <c r="DF368" i="26"/>
  <c r="EA368" i="26"/>
  <c r="AV368" i="26"/>
  <c r="BK368" i="26"/>
  <c r="CU368" i="26"/>
  <c r="CY368" i="26"/>
  <c r="Y368" i="26"/>
  <c r="AT368" i="26"/>
  <c r="CS368" i="26"/>
  <c r="DH368" i="26"/>
  <c r="DV368" i="26"/>
  <c r="X368" i="26"/>
  <c r="EO368" i="26"/>
  <c r="DL368" i="26"/>
  <c r="AS368" i="26"/>
  <c r="EM368" i="26"/>
  <c r="O368" i="26"/>
  <c r="EQ368" i="26"/>
  <c r="EP368" i="26"/>
  <c r="EE368" i="26"/>
  <c r="DB368" i="26"/>
  <c r="DS368" i="26"/>
  <c r="DI368" i="26"/>
  <c r="BJ368" i="26"/>
  <c r="CI368" i="26"/>
  <c r="CI369" i="26" s="1"/>
  <c r="BN368" i="26"/>
  <c r="EN368" i="26"/>
  <c r="DD368" i="26"/>
  <c r="BQ368" i="26"/>
  <c r="EH368" i="26"/>
  <c r="AB368" i="26"/>
  <c r="EZ368" i="26"/>
  <c r="BU368" i="26"/>
  <c r="CK368" i="26"/>
  <c r="ER368" i="26"/>
  <c r="CR368" i="26"/>
  <c r="CQ368" i="26"/>
  <c r="Z368" i="26"/>
  <c r="EB368" i="26"/>
  <c r="DK368" i="26"/>
  <c r="DJ368" i="26"/>
  <c r="CA368" i="26"/>
  <c r="DT368" i="26"/>
  <c r="CV368" i="26"/>
  <c r="AP368" i="26"/>
  <c r="AP369" i="26" s="1"/>
  <c r="L368" i="26"/>
  <c r="AW368" i="26"/>
  <c r="FA368" i="26"/>
  <c r="DZ368" i="26"/>
  <c r="BC368" i="26"/>
  <c r="AG368" i="26"/>
  <c r="EG368" i="26"/>
  <c r="EF368" i="26"/>
  <c r="DM368" i="26"/>
  <c r="BA368" i="26"/>
  <c r="BY368" i="26"/>
  <c r="BS368" i="26"/>
  <c r="M368" i="26"/>
  <c r="AL368" i="26"/>
  <c r="AK368" i="26"/>
  <c r="BR368" i="26"/>
  <c r="EK368" i="26"/>
  <c r="CX368" i="26"/>
  <c r="DR368" i="26"/>
  <c r="AI368" i="26"/>
  <c r="EI368" i="26"/>
  <c r="DW368" i="26"/>
  <c r="T368" i="26"/>
  <c r="BT368" i="26"/>
  <c r="K368" i="26"/>
  <c r="J368" i="26"/>
  <c r="DE368" i="26"/>
  <c r="AR368" i="26"/>
  <c r="AC368" i="26"/>
  <c r="EX368" i="26"/>
  <c r="EY368" i="26"/>
  <c r="DQ368" i="26"/>
  <c r="DC368" i="26"/>
  <c r="AY368" i="26"/>
  <c r="BP368" i="26"/>
  <c r="BW368" i="26"/>
  <c r="BE368" i="26"/>
  <c r="DA368" i="26"/>
  <c r="CZ368" i="26"/>
  <c r="CT368" i="26"/>
  <c r="AE368" i="26"/>
  <c r="AN368" i="26"/>
  <c r="V368" i="26"/>
  <c r="DG368" i="26"/>
  <c r="BL368" i="26"/>
  <c r="DY368" i="26"/>
  <c r="DO368" i="26"/>
  <c r="EC368" i="26"/>
  <c r="H519" i="26"/>
  <c r="G517" i="26"/>
  <c r="ET369" i="26" l="1"/>
  <c r="BL369" i="26"/>
  <c r="BN369" i="26"/>
  <c r="CO369" i="26"/>
  <c r="BH369" i="26"/>
  <c r="FD367" i="26"/>
  <c r="FC368" i="26" s="1"/>
  <c r="FB368" i="26"/>
  <c r="Q369" i="26"/>
  <c r="CG369" i="26"/>
  <c r="EK369" i="26"/>
  <c r="DG369" i="26"/>
  <c r="CK369" i="26"/>
  <c r="EV369" i="26"/>
  <c r="DO369" i="26"/>
  <c r="V369" i="26"/>
  <c r="EW369" i="26"/>
  <c r="EU369" i="26"/>
  <c r="EU370" i="26" s="1"/>
  <c r="BE369" i="26"/>
  <c r="ER369" i="26"/>
  <c r="AN369" i="26"/>
  <c r="AG369" i="26"/>
  <c r="AI369" i="26"/>
  <c r="CX369" i="26"/>
  <c r="CE369" i="26"/>
  <c r="BA369" i="26"/>
  <c r="BC369" i="26"/>
  <c r="R369" i="26"/>
  <c r="CC369" i="26"/>
  <c r="BG369" i="26"/>
  <c r="O369" i="26"/>
  <c r="AR369" i="26"/>
  <c r="AE369" i="26"/>
  <c r="CA369" i="26"/>
  <c r="BP369" i="26"/>
  <c r="CP369" i="26"/>
  <c r="Z369" i="26"/>
  <c r="AU369" i="26"/>
  <c r="AY369" i="26"/>
  <c r="AW369" i="26"/>
  <c r="EC369" i="26"/>
  <c r="BY369" i="26"/>
  <c r="BW369" i="26"/>
  <c r="EP369" i="26"/>
  <c r="DC369" i="26"/>
  <c r="CL369" i="26"/>
  <c r="CL370" i="26" s="1"/>
  <c r="CN369" i="26"/>
  <c r="CN370" i="26" s="1"/>
  <c r="AA369" i="26"/>
  <c r="P369" i="26"/>
  <c r="EI369" i="26"/>
  <c r="CD369" i="26"/>
  <c r="CF369" i="26"/>
  <c r="AC369" i="26"/>
  <c r="DY369" i="26"/>
  <c r="DM369" i="26"/>
  <c r="EE369" i="26"/>
  <c r="BJ369" i="26"/>
  <c r="DQ369" i="26"/>
  <c r="CV369" i="26"/>
  <c r="CT369" i="26"/>
  <c r="X369" i="26"/>
  <c r="DU369" i="26"/>
  <c r="BI369" i="26"/>
  <c r="AT369" i="26"/>
  <c r="EY369" i="26"/>
  <c r="DE369" i="26"/>
  <c r="BR369" i="26"/>
  <c r="CJ369" i="26"/>
  <c r="FA369" i="26"/>
  <c r="EO369" i="26"/>
  <c r="N369" i="26"/>
  <c r="CH369" i="26"/>
  <c r="ES369" i="26"/>
  <c r="DX369" i="26"/>
  <c r="EN369" i="26"/>
  <c r="CZ369" i="26"/>
  <c r="AV369" i="26"/>
  <c r="EA369" i="26"/>
  <c r="DJ369" i="26"/>
  <c r="AK369" i="26"/>
  <c r="AS369" i="26"/>
  <c r="BB369" i="26"/>
  <c r="BF369" i="26"/>
  <c r="Y369" i="26"/>
  <c r="AH369" i="26"/>
  <c r="CQ369" i="26"/>
  <c r="EQ369" i="26"/>
  <c r="K369" i="26"/>
  <c r="BT369" i="26"/>
  <c r="DT369" i="26"/>
  <c r="EM369" i="26"/>
  <c r="EL369" i="26"/>
  <c r="EG369" i="26"/>
  <c r="BV369" i="26"/>
  <c r="BO369" i="26"/>
  <c r="BX369" i="26"/>
  <c r="CY369" i="26"/>
  <c r="DR369" i="26"/>
  <c r="BU369" i="26"/>
  <c r="BD369" i="26"/>
  <c r="EJ369" i="26"/>
  <c r="J369" i="26"/>
  <c r="AX369" i="26"/>
  <c r="AD369" i="26"/>
  <c r="CB369" i="26"/>
  <c r="AF369" i="26"/>
  <c r="AM369" i="26"/>
  <c r="AL369" i="26"/>
  <c r="EF369" i="26"/>
  <c r="DB369" i="26"/>
  <c r="DK369" i="26"/>
  <c r="AO369" i="26"/>
  <c r="AZ369" i="26"/>
  <c r="DN369" i="26"/>
  <c r="CW369" i="26"/>
  <c r="CR369" i="26"/>
  <c r="DD369" i="26"/>
  <c r="BZ369" i="26"/>
  <c r="AJ369" i="26"/>
  <c r="EZ369" i="26"/>
  <c r="M369" i="26"/>
  <c r="EB369" i="26"/>
  <c r="ED369" i="26"/>
  <c r="BQ369" i="26"/>
  <c r="DI369" i="26"/>
  <c r="U369" i="26"/>
  <c r="BM369" i="26"/>
  <c r="BM370" i="26" s="1"/>
  <c r="DA369" i="26"/>
  <c r="EX369" i="26"/>
  <c r="CU369" i="26"/>
  <c r="BS369" i="26"/>
  <c r="DS369" i="26"/>
  <c r="DL369" i="26"/>
  <c r="AB369" i="26"/>
  <c r="BK369" i="26"/>
  <c r="DW369" i="26"/>
  <c r="DV369" i="26"/>
  <c r="DH369" i="26"/>
  <c r="DF369" i="26"/>
  <c r="W369" i="26"/>
  <c r="DZ369" i="26"/>
  <c r="AQ369" i="26"/>
  <c r="T369" i="26"/>
  <c r="S369" i="26"/>
  <c r="L369" i="26"/>
  <c r="DP369" i="26"/>
  <c r="EH369" i="26"/>
  <c r="CS369" i="26"/>
  <c r="H520" i="26"/>
  <c r="G518" i="26"/>
  <c r="CH370" i="26" l="1"/>
  <c r="EV370" i="26"/>
  <c r="AO370" i="26"/>
  <c r="AQ370" i="26"/>
  <c r="ES370" i="26"/>
  <c r="FD368" i="26"/>
  <c r="FC369" i="26" s="1"/>
  <c r="BO370" i="26"/>
  <c r="FB369" i="26"/>
  <c r="FA370" i="26" s="1"/>
  <c r="DF370" i="26"/>
  <c r="AF370" i="26"/>
  <c r="CJ370" i="26"/>
  <c r="W370" i="26"/>
  <c r="EH370" i="26"/>
  <c r="CU370" i="26"/>
  <c r="AH370" i="26"/>
  <c r="CW370" i="26"/>
  <c r="BD370" i="26"/>
  <c r="CF370" i="26"/>
  <c r="BZ370" i="26"/>
  <c r="R370" i="26"/>
  <c r="DN370" i="26"/>
  <c r="BF370" i="26"/>
  <c r="CD370" i="26"/>
  <c r="BB370" i="26"/>
  <c r="AZ370" i="26"/>
  <c r="P370" i="26"/>
  <c r="DP370" i="26"/>
  <c r="CP370" i="26"/>
  <c r="AX370" i="26"/>
  <c r="AV370" i="26"/>
  <c r="BX370" i="26"/>
  <c r="EB370" i="26"/>
  <c r="DZ370" i="26"/>
  <c r="CO370" i="26"/>
  <c r="EX370" i="26"/>
  <c r="Z370" i="26"/>
  <c r="CM370" i="26"/>
  <c r="CM371" i="26" s="1"/>
  <c r="AB370" i="26"/>
  <c r="EJ370" i="26"/>
  <c r="ER370" i="26"/>
  <c r="DD370" i="26"/>
  <c r="AS370" i="26"/>
  <c r="CE370" i="26"/>
  <c r="Q370" i="26"/>
  <c r="BS370" i="26"/>
  <c r="O370" i="26"/>
  <c r="ED370" i="26"/>
  <c r="CI370" i="26"/>
  <c r="EZ370" i="26"/>
  <c r="AD370" i="26"/>
  <c r="CY370" i="26"/>
  <c r="AT370" i="26"/>
  <c r="ET370" i="26"/>
  <c r="ET371" i="26" s="1"/>
  <c r="BI370" i="26"/>
  <c r="Y370" i="26"/>
  <c r="BH370" i="26"/>
  <c r="CK370" i="26"/>
  <c r="DJ370" i="26"/>
  <c r="BQ370" i="26"/>
  <c r="BG370" i="26"/>
  <c r="DX370" i="26"/>
  <c r="EN370" i="26"/>
  <c r="EO370" i="26"/>
  <c r="BE370" i="26"/>
  <c r="BC370" i="26"/>
  <c r="DL370" i="26"/>
  <c r="DS370" i="26"/>
  <c r="EQ370" i="26"/>
  <c r="DA370" i="26"/>
  <c r="AW370" i="26"/>
  <c r="CG370" i="26"/>
  <c r="AM370" i="26"/>
  <c r="EL370" i="26"/>
  <c r="DH370" i="26"/>
  <c r="DV370" i="26"/>
  <c r="EF370" i="26"/>
  <c r="AU370" i="26"/>
  <c r="AJ370" i="26"/>
  <c r="CR370" i="26"/>
  <c r="AI370" i="26"/>
  <c r="AR370" i="26"/>
  <c r="EM370" i="26"/>
  <c r="L370" i="26"/>
  <c r="CZ370" i="26"/>
  <c r="EP370" i="26"/>
  <c r="AN370" i="26"/>
  <c r="DY370" i="26"/>
  <c r="T370" i="26"/>
  <c r="EY370" i="26"/>
  <c r="BP370" i="26"/>
  <c r="CQ370" i="26"/>
  <c r="J370" i="26"/>
  <c r="AP370" i="26"/>
  <c r="BW370" i="26"/>
  <c r="DT370" i="26"/>
  <c r="BU370" i="26"/>
  <c r="EI370" i="26"/>
  <c r="EE370" i="26"/>
  <c r="AY370" i="26"/>
  <c r="DO370" i="26"/>
  <c r="CT370" i="26"/>
  <c r="EG370" i="26"/>
  <c r="DG370" i="26"/>
  <c r="EW370" i="26"/>
  <c r="DM370" i="26"/>
  <c r="BY370" i="26"/>
  <c r="S370" i="26"/>
  <c r="CV370" i="26"/>
  <c r="DC370" i="26"/>
  <c r="AK370" i="26"/>
  <c r="DU370" i="26"/>
  <c r="BN370" i="26"/>
  <c r="AE370" i="26"/>
  <c r="DR370" i="26"/>
  <c r="AG370" i="26"/>
  <c r="X370" i="26"/>
  <c r="K370" i="26"/>
  <c r="EK370" i="26"/>
  <c r="DW370" i="26"/>
  <c r="M370" i="26"/>
  <c r="DK370" i="26"/>
  <c r="CB370" i="26"/>
  <c r="CC370" i="26"/>
  <c r="BV370" i="26"/>
  <c r="AC370" i="26"/>
  <c r="U370" i="26"/>
  <c r="CX370" i="26"/>
  <c r="DB370" i="26"/>
  <c r="V370" i="26"/>
  <c r="DE370" i="26"/>
  <c r="BK370" i="26"/>
  <c r="BJ370" i="26"/>
  <c r="DI370" i="26"/>
  <c r="AA370" i="26"/>
  <c r="BT370" i="26"/>
  <c r="EA370" i="26"/>
  <c r="N370" i="26"/>
  <c r="CS370" i="26"/>
  <c r="BA370" i="26"/>
  <c r="EC370" i="26"/>
  <c r="DQ370" i="26"/>
  <c r="AL370" i="26"/>
  <c r="CA370" i="26"/>
  <c r="BL370" i="26"/>
  <c r="BR370" i="26"/>
  <c r="H521" i="26"/>
  <c r="G519" i="26"/>
  <c r="BN371" i="26" l="1"/>
  <c r="CI371" i="26"/>
  <c r="AP371" i="26"/>
  <c r="CN371" i="26"/>
  <c r="FD369" i="26"/>
  <c r="FC370" i="26" s="1"/>
  <c r="EA371" i="26"/>
  <c r="EW371" i="26"/>
  <c r="CK371" i="26"/>
  <c r="CX371" i="26"/>
  <c r="FB370" i="26"/>
  <c r="FA371" i="26" s="1"/>
  <c r="CG371" i="26"/>
  <c r="AA371" i="26"/>
  <c r="AG371" i="26"/>
  <c r="AW371" i="26"/>
  <c r="CE371" i="26"/>
  <c r="CO371" i="26"/>
  <c r="AN371" i="26"/>
  <c r="EI371" i="26"/>
  <c r="BC371" i="26"/>
  <c r="BE371" i="26"/>
  <c r="DO371" i="26"/>
  <c r="DE371" i="26"/>
  <c r="AY371" i="26"/>
  <c r="DM371" i="26"/>
  <c r="ER371" i="26"/>
  <c r="BG371" i="26"/>
  <c r="P371" i="26"/>
  <c r="BP371" i="26"/>
  <c r="Q371" i="26"/>
  <c r="BR371" i="26"/>
  <c r="AT371" i="26"/>
  <c r="AS371" i="26"/>
  <c r="EY371" i="26"/>
  <c r="EC371" i="26"/>
  <c r="BF371" i="26"/>
  <c r="AE371" i="26"/>
  <c r="BD371" i="26"/>
  <c r="ES371" i="26"/>
  <c r="EU371" i="26"/>
  <c r="DK371" i="26"/>
  <c r="CZ371" i="26"/>
  <c r="X371" i="26"/>
  <c r="CJ371" i="26"/>
  <c r="CL371" i="26"/>
  <c r="CL372" i="26" s="1"/>
  <c r="BH371" i="26"/>
  <c r="DY371" i="26"/>
  <c r="AV371" i="26"/>
  <c r="AU371" i="26"/>
  <c r="EN371" i="26"/>
  <c r="EZ371" i="26"/>
  <c r="EE371" i="26"/>
  <c r="DW371" i="26"/>
  <c r="CH371" i="26"/>
  <c r="BT371" i="26"/>
  <c r="EO371" i="26"/>
  <c r="EF371" i="26"/>
  <c r="AJ371" i="26"/>
  <c r="S371" i="26"/>
  <c r="DI371" i="26"/>
  <c r="AR371" i="26"/>
  <c r="AX371" i="26"/>
  <c r="AD371" i="26"/>
  <c r="CF371" i="26"/>
  <c r="N371" i="26"/>
  <c r="DG371" i="26"/>
  <c r="EG371" i="26"/>
  <c r="AI371" i="26"/>
  <c r="AQ371" i="26"/>
  <c r="EM371" i="26"/>
  <c r="CA371" i="26"/>
  <c r="V371" i="26"/>
  <c r="AO371" i="26"/>
  <c r="EQ371" i="26"/>
  <c r="CQ371" i="26"/>
  <c r="DQ371" i="26"/>
  <c r="EP371" i="26"/>
  <c r="T371" i="26"/>
  <c r="DT371" i="26"/>
  <c r="CP371" i="26"/>
  <c r="DB371" i="26"/>
  <c r="CU371" i="26"/>
  <c r="DP371" i="26"/>
  <c r="EX371" i="26"/>
  <c r="DS371" i="26"/>
  <c r="CC371" i="26"/>
  <c r="R371" i="26"/>
  <c r="BV371" i="26"/>
  <c r="EV371" i="26"/>
  <c r="DH371" i="26"/>
  <c r="AL371" i="26"/>
  <c r="AM371" i="26"/>
  <c r="DU371" i="26"/>
  <c r="CS371" i="26"/>
  <c r="BL371" i="26"/>
  <c r="BQ371" i="26"/>
  <c r="DJ371" i="26"/>
  <c r="AF371" i="26"/>
  <c r="BM371" i="26"/>
  <c r="BA371" i="26"/>
  <c r="BB371" i="26"/>
  <c r="DF371" i="26"/>
  <c r="EL371" i="26"/>
  <c r="EK371" i="26"/>
  <c r="ED371" i="26"/>
  <c r="CY371" i="26"/>
  <c r="Z371" i="26"/>
  <c r="BS371" i="26"/>
  <c r="J371" i="26"/>
  <c r="K371" i="26"/>
  <c r="L371" i="26"/>
  <c r="U371" i="26"/>
  <c r="AK371" i="26"/>
  <c r="BO371" i="26"/>
  <c r="W371" i="26"/>
  <c r="DC371" i="26"/>
  <c r="BU371" i="26"/>
  <c r="EJ371" i="26"/>
  <c r="BW371" i="26"/>
  <c r="BZ371" i="26"/>
  <c r="AB371" i="26"/>
  <c r="AC371" i="26"/>
  <c r="CW371" i="26"/>
  <c r="AH371" i="26"/>
  <c r="DV371" i="26"/>
  <c r="CV371" i="26"/>
  <c r="AZ371" i="26"/>
  <c r="DD371" i="26"/>
  <c r="CR371" i="26"/>
  <c r="EB371" i="26"/>
  <c r="CT371" i="26"/>
  <c r="CB371" i="26"/>
  <c r="DA371" i="26"/>
  <c r="EH371" i="26"/>
  <c r="CD371" i="26"/>
  <c r="BK371" i="26"/>
  <c r="BJ371" i="26"/>
  <c r="BI371" i="26"/>
  <c r="DR371" i="26"/>
  <c r="DL371" i="26"/>
  <c r="Y371" i="26"/>
  <c r="DZ371" i="26"/>
  <c r="M371" i="26"/>
  <c r="O371" i="26"/>
  <c r="DX371" i="26"/>
  <c r="DN371" i="26"/>
  <c r="BX371" i="26"/>
  <c r="BY371" i="26"/>
  <c r="H522" i="26"/>
  <c r="G520" i="26"/>
  <c r="DR372" i="26" l="1"/>
  <c r="CN372" i="26"/>
  <c r="CJ372" i="26"/>
  <c r="AF372" i="26"/>
  <c r="DN372" i="26"/>
  <c r="BE372" i="26"/>
  <c r="ET372" i="26"/>
  <c r="CF372" i="26"/>
  <c r="FD370" i="26"/>
  <c r="FC371" i="26" s="1"/>
  <c r="AO372" i="26"/>
  <c r="BG372" i="26"/>
  <c r="FB371" i="26"/>
  <c r="EB372" i="26"/>
  <c r="BD372" i="26"/>
  <c r="AH372" i="26"/>
  <c r="AX372" i="26"/>
  <c r="EH372" i="26"/>
  <c r="EX372" i="26"/>
  <c r="AS372" i="26"/>
  <c r="ES372" i="26"/>
  <c r="BO372" i="26"/>
  <c r="Q372" i="26"/>
  <c r="BF372" i="26"/>
  <c r="CM372" i="26"/>
  <c r="CM373" i="26" s="1"/>
  <c r="ER372" i="26"/>
  <c r="ED372" i="26"/>
  <c r="EV372" i="26"/>
  <c r="CK372" i="26"/>
  <c r="EQ372" i="26"/>
  <c r="CY372" i="26"/>
  <c r="AV372" i="26"/>
  <c r="AU372" i="26"/>
  <c r="AT372" i="26"/>
  <c r="DX372" i="26"/>
  <c r="DZ372" i="26"/>
  <c r="DL372" i="26"/>
  <c r="CT372" i="26"/>
  <c r="AQ372" i="26"/>
  <c r="CI372" i="26"/>
  <c r="CH372" i="26"/>
  <c r="EN372" i="26"/>
  <c r="U372" i="26"/>
  <c r="BS372" i="26"/>
  <c r="CB372" i="26"/>
  <c r="AW372" i="26"/>
  <c r="AR372" i="26"/>
  <c r="EF372" i="26"/>
  <c r="CG372" i="26"/>
  <c r="DH372" i="26"/>
  <c r="M372" i="26"/>
  <c r="DO372" i="26"/>
  <c r="DV372" i="26"/>
  <c r="W372" i="26"/>
  <c r="AZ372" i="26"/>
  <c r="DG372" i="26"/>
  <c r="AL372" i="26"/>
  <c r="S372" i="26"/>
  <c r="AK372" i="26"/>
  <c r="AE372" i="26"/>
  <c r="CP372" i="26"/>
  <c r="AM372" i="26"/>
  <c r="EP372" i="26"/>
  <c r="EW372" i="26"/>
  <c r="BT372" i="26"/>
  <c r="AP372" i="26"/>
  <c r="CO372" i="26"/>
  <c r="Y372" i="26"/>
  <c r="BR372" i="26"/>
  <c r="AJ372" i="26"/>
  <c r="DT372" i="26"/>
  <c r="DP372" i="26"/>
  <c r="EO372" i="26"/>
  <c r="AN372" i="26"/>
  <c r="BM372" i="26"/>
  <c r="DQ372" i="26"/>
  <c r="AB372" i="26"/>
  <c r="CC372" i="26"/>
  <c r="R372" i="26"/>
  <c r="EU372" i="26"/>
  <c r="DU372" i="26"/>
  <c r="BK372" i="26"/>
  <c r="DC372" i="26"/>
  <c r="BU372" i="26"/>
  <c r="AY372" i="26"/>
  <c r="T372" i="26"/>
  <c r="CW372" i="26"/>
  <c r="EE372" i="26"/>
  <c r="EY372" i="26"/>
  <c r="J372" i="26"/>
  <c r="AA372" i="26"/>
  <c r="K372" i="26"/>
  <c r="FA372" i="26"/>
  <c r="O372" i="26"/>
  <c r="P372" i="26"/>
  <c r="N372" i="26"/>
  <c r="EK372" i="26"/>
  <c r="EC372" i="26"/>
  <c r="DK372" i="26"/>
  <c r="EL372" i="26"/>
  <c r="EM372" i="26"/>
  <c r="BI372" i="26"/>
  <c r="BH372" i="26"/>
  <c r="DB372" i="26"/>
  <c r="BJ372" i="26"/>
  <c r="CS372" i="26"/>
  <c r="DI372" i="26"/>
  <c r="DJ372" i="26"/>
  <c r="DM372" i="26"/>
  <c r="CD372" i="26"/>
  <c r="CE372" i="26"/>
  <c r="AG372" i="26"/>
  <c r="AG373" i="26" s="1"/>
  <c r="Z372" i="26"/>
  <c r="BN372" i="26"/>
  <c r="BX372" i="26"/>
  <c r="BY372" i="26"/>
  <c r="BL372" i="26"/>
  <c r="CR372" i="26"/>
  <c r="CQ372" i="26"/>
  <c r="AC372" i="26"/>
  <c r="DW372" i="26"/>
  <c r="DD372" i="26"/>
  <c r="X372" i="26"/>
  <c r="DE372" i="26"/>
  <c r="DF372" i="26"/>
  <c r="BQ372" i="26"/>
  <c r="BP372" i="26"/>
  <c r="CX372" i="26"/>
  <c r="BB372" i="26"/>
  <c r="BC372" i="26"/>
  <c r="DS372" i="26"/>
  <c r="DY372" i="26"/>
  <c r="DA372" i="26"/>
  <c r="CZ372" i="26"/>
  <c r="CV372" i="26"/>
  <c r="EA372" i="26"/>
  <c r="BA372" i="26"/>
  <c r="AD372" i="26"/>
  <c r="EZ372" i="26"/>
  <c r="BZ372" i="26"/>
  <c r="CU372" i="26"/>
  <c r="BV372" i="26"/>
  <c r="BW372" i="26"/>
  <c r="AI372" i="26"/>
  <c r="CA372" i="26"/>
  <c r="EI372" i="26"/>
  <c r="EJ372" i="26"/>
  <c r="L372" i="26"/>
  <c r="EG372" i="26"/>
  <c r="V372" i="26"/>
  <c r="H523" i="26"/>
  <c r="G521" i="26"/>
  <c r="CL373" i="26" l="1"/>
  <c r="CK373" i="26"/>
  <c r="ES373" i="26"/>
  <c r="EQ373" i="26"/>
  <c r="BE373" i="26"/>
  <c r="EU373" i="26"/>
  <c r="FD371" i="26"/>
  <c r="FC372" i="26" s="1"/>
  <c r="FB372" i="26"/>
  <c r="EW373" i="26"/>
  <c r="AR373" i="26"/>
  <c r="ER373" i="26"/>
  <c r="AT373" i="26"/>
  <c r="DM373" i="26"/>
  <c r="BF373" i="26"/>
  <c r="EV373" i="26"/>
  <c r="AU373" i="26"/>
  <c r="DW373" i="26"/>
  <c r="CF373" i="26"/>
  <c r="EC373" i="26"/>
  <c r="EA373" i="26"/>
  <c r="DY373" i="26"/>
  <c r="DL373" i="26"/>
  <c r="CI373" i="26"/>
  <c r="DG373" i="26"/>
  <c r="CJ373" i="26"/>
  <c r="AS373" i="26"/>
  <c r="AV373" i="26"/>
  <c r="V373" i="26"/>
  <c r="DS373" i="26"/>
  <c r="AW373" i="26"/>
  <c r="EE373" i="26"/>
  <c r="AQ373" i="26"/>
  <c r="L373" i="26"/>
  <c r="CH373" i="26"/>
  <c r="EX373" i="26"/>
  <c r="EW374" i="26" s="1"/>
  <c r="CG373" i="26"/>
  <c r="ET373" i="26"/>
  <c r="AY373" i="26"/>
  <c r="AK373" i="26"/>
  <c r="AI373" i="26"/>
  <c r="AN373" i="26"/>
  <c r="DO373" i="26"/>
  <c r="R373" i="26"/>
  <c r="AE373" i="26"/>
  <c r="AM373" i="26"/>
  <c r="DP373" i="26"/>
  <c r="AL373" i="26"/>
  <c r="CO373" i="26"/>
  <c r="BT373" i="26"/>
  <c r="CN373" i="26"/>
  <c r="AP373" i="26"/>
  <c r="BS373" i="26"/>
  <c r="CC373" i="26"/>
  <c r="X373" i="26"/>
  <c r="EO373" i="26"/>
  <c r="DC373" i="26"/>
  <c r="DQ373" i="26"/>
  <c r="BN373" i="26"/>
  <c r="EP373" i="26"/>
  <c r="DN373" i="26"/>
  <c r="Y373" i="26"/>
  <c r="BH373" i="26"/>
  <c r="DV373" i="26"/>
  <c r="CX373" i="26"/>
  <c r="DU373" i="26"/>
  <c r="N373" i="26"/>
  <c r="S373" i="26"/>
  <c r="CR373" i="26"/>
  <c r="BL373" i="26"/>
  <c r="AO373" i="26"/>
  <c r="T373" i="26"/>
  <c r="BP373" i="26"/>
  <c r="DE373" i="26"/>
  <c r="J373" i="26"/>
  <c r="CZ373" i="26"/>
  <c r="ED373" i="26"/>
  <c r="Z373" i="26"/>
  <c r="EI373" i="26"/>
  <c r="BA373" i="26"/>
  <c r="BG373" i="26"/>
  <c r="CA373" i="26"/>
  <c r="CE373" i="26"/>
  <c r="BI373" i="26"/>
  <c r="BV373" i="26"/>
  <c r="DT373" i="26"/>
  <c r="CW373" i="26"/>
  <c r="CU373" i="26"/>
  <c r="AB373" i="26"/>
  <c r="AX373" i="26"/>
  <c r="DK373" i="26"/>
  <c r="U373" i="26"/>
  <c r="FA373" i="26"/>
  <c r="CB373" i="26"/>
  <c r="AC373" i="26"/>
  <c r="AD373" i="26"/>
  <c r="AZ373" i="26"/>
  <c r="CQ373" i="26"/>
  <c r="CP373" i="26"/>
  <c r="BM373" i="26"/>
  <c r="EK373" i="26"/>
  <c r="W373" i="26"/>
  <c r="BQ373" i="26"/>
  <c r="BY373" i="26"/>
  <c r="AH373" i="26"/>
  <c r="EJ373" i="26"/>
  <c r="CV373" i="26"/>
  <c r="DF373" i="26"/>
  <c r="BX373" i="26"/>
  <c r="EB373" i="26"/>
  <c r="DJ373" i="26"/>
  <c r="CT373" i="26"/>
  <c r="DB373" i="26"/>
  <c r="DA373" i="26"/>
  <c r="CY373" i="26"/>
  <c r="DI373" i="26"/>
  <c r="DH373" i="26"/>
  <c r="DR373" i="26"/>
  <c r="K373" i="26"/>
  <c r="CS373" i="26"/>
  <c r="AF373" i="26"/>
  <c r="P373" i="26"/>
  <c r="Q373" i="26"/>
  <c r="BR373" i="26"/>
  <c r="DX373" i="26"/>
  <c r="EM373" i="26"/>
  <c r="EN373" i="26"/>
  <c r="O373" i="26"/>
  <c r="EG373" i="26"/>
  <c r="EF373" i="26"/>
  <c r="BZ373" i="26"/>
  <c r="BK373" i="26"/>
  <c r="DD373" i="26"/>
  <c r="BO373" i="26"/>
  <c r="EL373" i="26"/>
  <c r="EH373" i="26"/>
  <c r="AA373" i="26"/>
  <c r="AJ373" i="26"/>
  <c r="BC373" i="26"/>
  <c r="BD373" i="26"/>
  <c r="M373" i="26"/>
  <c r="EZ373" i="26"/>
  <c r="EY373" i="26"/>
  <c r="BB373" i="26"/>
  <c r="CD373" i="26"/>
  <c r="BJ373" i="26"/>
  <c r="BU373" i="26"/>
  <c r="BW373" i="26"/>
  <c r="DZ373" i="26"/>
  <c r="H524" i="26"/>
  <c r="G522" i="26"/>
  <c r="CL374" i="26" l="1"/>
  <c r="ER374" i="26"/>
  <c r="CI374" i="26"/>
  <c r="ET374" i="26"/>
  <c r="BF374" i="26"/>
  <c r="EV374" i="26"/>
  <c r="CG374" i="26"/>
  <c r="CJ374" i="26"/>
  <c r="DM374" i="26"/>
  <c r="FD372" i="26"/>
  <c r="FC373" i="26" s="1"/>
  <c r="ED374" i="26"/>
  <c r="AS374" i="26"/>
  <c r="DX374" i="26"/>
  <c r="EB374" i="26"/>
  <c r="FB373" i="26"/>
  <c r="FA374" i="26" s="1"/>
  <c r="DL374" i="26"/>
  <c r="DZ374" i="26"/>
  <c r="AT374" i="26"/>
  <c r="AV374" i="26"/>
  <c r="AR374" i="26"/>
  <c r="AQ374" i="26"/>
  <c r="AU374" i="26"/>
  <c r="AJ374" i="26"/>
  <c r="CK374" i="26"/>
  <c r="CK375" i="26" s="1"/>
  <c r="CF374" i="26"/>
  <c r="CH374" i="26"/>
  <c r="ES374" i="26"/>
  <c r="EU374" i="26"/>
  <c r="EU375" i="26" s="1"/>
  <c r="BT374" i="26"/>
  <c r="DO374" i="26"/>
  <c r="AH374" i="26"/>
  <c r="AX374" i="26"/>
  <c r="AF374" i="26"/>
  <c r="AN374" i="26"/>
  <c r="AL374" i="26"/>
  <c r="T374" i="26"/>
  <c r="CN374" i="26"/>
  <c r="AM374" i="26"/>
  <c r="DP374" i="26"/>
  <c r="CM374" i="26"/>
  <c r="M374" i="26"/>
  <c r="AA374" i="26"/>
  <c r="W374" i="26"/>
  <c r="AP374" i="26"/>
  <c r="AO374" i="26"/>
  <c r="S374" i="26"/>
  <c r="EP374" i="26"/>
  <c r="CX374" i="26"/>
  <c r="V374" i="26"/>
  <c r="BH374" i="26"/>
  <c r="BI374" i="26"/>
  <c r="EQ374" i="26"/>
  <c r="BZ374" i="26"/>
  <c r="CB374" i="26"/>
  <c r="DN374" i="26"/>
  <c r="BO374" i="26"/>
  <c r="DD374" i="26"/>
  <c r="Y374" i="26"/>
  <c r="DV374" i="26"/>
  <c r="EL374" i="26"/>
  <c r="BG374" i="26"/>
  <c r="DT374" i="26"/>
  <c r="DA374" i="26"/>
  <c r="BM374" i="26"/>
  <c r="BR374" i="26"/>
  <c r="DJ374" i="26"/>
  <c r="DF374" i="26"/>
  <c r="CV374" i="26"/>
  <c r="U374" i="26"/>
  <c r="AK374" i="26"/>
  <c r="BK374" i="26"/>
  <c r="X374" i="26"/>
  <c r="EJ374" i="26"/>
  <c r="DH374" i="26"/>
  <c r="CD374" i="26"/>
  <c r="EC374" i="26"/>
  <c r="BN374" i="26"/>
  <c r="P374" i="26"/>
  <c r="DU374" i="26"/>
  <c r="BW374" i="26"/>
  <c r="L374" i="26"/>
  <c r="CS374" i="26"/>
  <c r="AB374" i="26"/>
  <c r="AE374" i="26"/>
  <c r="BU374" i="26"/>
  <c r="EH374" i="26"/>
  <c r="BB374" i="26"/>
  <c r="DS374" i="26"/>
  <c r="DW374" i="26"/>
  <c r="EY374" i="26"/>
  <c r="CG375" i="26"/>
  <c r="AW374" i="26"/>
  <c r="EX374" i="26"/>
  <c r="AZ374" i="26"/>
  <c r="AY374" i="26"/>
  <c r="DB374" i="26"/>
  <c r="EK374" i="26"/>
  <c r="AC374" i="26"/>
  <c r="AD374" i="26"/>
  <c r="Q374" i="26"/>
  <c r="CA374" i="26"/>
  <c r="BL374" i="26"/>
  <c r="EZ374" i="26"/>
  <c r="CT374" i="26"/>
  <c r="EF374" i="26"/>
  <c r="EE374" i="26"/>
  <c r="EG374" i="26"/>
  <c r="Z374" i="26"/>
  <c r="CC374" i="26"/>
  <c r="DK374" i="26"/>
  <c r="BY374" i="26"/>
  <c r="O374" i="26"/>
  <c r="DY374" i="26"/>
  <c r="DY375" i="26" s="1"/>
  <c r="DE374" i="26"/>
  <c r="BQ374" i="26"/>
  <c r="EN374" i="26"/>
  <c r="EO374" i="26"/>
  <c r="J374" i="26"/>
  <c r="K374" i="26"/>
  <c r="BS374" i="26"/>
  <c r="AI374" i="26"/>
  <c r="CE374" i="26"/>
  <c r="EM374" i="26"/>
  <c r="DR374" i="26"/>
  <c r="DQ374" i="26"/>
  <c r="CU374" i="26"/>
  <c r="CR374" i="26"/>
  <c r="EI374" i="26"/>
  <c r="N374" i="26"/>
  <c r="BA374" i="26"/>
  <c r="BV374" i="26"/>
  <c r="CW374" i="26"/>
  <c r="DI374" i="26"/>
  <c r="BD374" i="26"/>
  <c r="BE374" i="26"/>
  <c r="BC374" i="26"/>
  <c r="R374" i="26"/>
  <c r="AG374" i="26"/>
  <c r="BX374" i="26"/>
  <c r="BP374" i="26"/>
  <c r="CP374" i="26"/>
  <c r="CO374" i="26"/>
  <c r="DG374" i="26"/>
  <c r="BJ374" i="26"/>
  <c r="CZ374" i="26"/>
  <c r="CY374" i="26"/>
  <c r="EA374" i="26"/>
  <c r="CQ374" i="26"/>
  <c r="DC374" i="26"/>
  <c r="H525" i="26"/>
  <c r="G523" i="26"/>
  <c r="CI375" i="26" l="1"/>
  <c r="ES375" i="26"/>
  <c r="CH375" i="26"/>
  <c r="AU375" i="26"/>
  <c r="EC375" i="26"/>
  <c r="AT375" i="26"/>
  <c r="AR375" i="26"/>
  <c r="FD373" i="26"/>
  <c r="FC374" i="26" s="1"/>
  <c r="CJ375" i="26"/>
  <c r="CJ376" i="26" s="1"/>
  <c r="AV375" i="26"/>
  <c r="EA375" i="26"/>
  <c r="AQ375" i="26"/>
  <c r="AS375" i="26"/>
  <c r="FB374" i="26"/>
  <c r="FA375" i="26" s="1"/>
  <c r="ET375" i="26"/>
  <c r="ER375" i="26"/>
  <c r="AM375" i="26"/>
  <c r="AG375" i="26"/>
  <c r="EV375" i="26"/>
  <c r="DO375" i="26"/>
  <c r="U375" i="26"/>
  <c r="AK375" i="26"/>
  <c r="CM375" i="26"/>
  <c r="BJ375" i="26"/>
  <c r="EI375" i="26"/>
  <c r="AO375" i="26"/>
  <c r="X375" i="26"/>
  <c r="AN375" i="26"/>
  <c r="DI375" i="26"/>
  <c r="CL375" i="26"/>
  <c r="CK376" i="26" s="1"/>
  <c r="AP375" i="26"/>
  <c r="BU375" i="26"/>
  <c r="BO375" i="26"/>
  <c r="CE375" i="26"/>
  <c r="CC375" i="26"/>
  <c r="CY375" i="26"/>
  <c r="CH376" i="26"/>
  <c r="AL375" i="26"/>
  <c r="L375" i="26"/>
  <c r="M375" i="26"/>
  <c r="DN375" i="26"/>
  <c r="DE375" i="26"/>
  <c r="DG375" i="26"/>
  <c r="DM375" i="26"/>
  <c r="V375" i="26"/>
  <c r="EQ375" i="26"/>
  <c r="DC375" i="26"/>
  <c r="AW375" i="26"/>
  <c r="AV376" i="26" s="1"/>
  <c r="CW375" i="26"/>
  <c r="R375" i="26"/>
  <c r="DW375" i="26"/>
  <c r="CA375" i="26"/>
  <c r="BH375" i="26"/>
  <c r="CU375" i="26"/>
  <c r="BG375" i="26"/>
  <c r="EX375" i="26"/>
  <c r="BN375" i="26"/>
  <c r="BS375" i="26"/>
  <c r="DV375" i="26"/>
  <c r="DU375" i="26"/>
  <c r="BA375" i="26"/>
  <c r="DT375" i="26"/>
  <c r="EK375" i="26"/>
  <c r="BX375" i="26"/>
  <c r="DX375" i="26"/>
  <c r="W375" i="26"/>
  <c r="T375" i="26"/>
  <c r="AJ375" i="26"/>
  <c r="DF375" i="26"/>
  <c r="BC375" i="26"/>
  <c r="AI375" i="26"/>
  <c r="P375" i="26"/>
  <c r="EY375" i="26"/>
  <c r="BL375" i="26"/>
  <c r="CF375" i="26"/>
  <c r="AD375" i="26"/>
  <c r="AE375" i="26"/>
  <c r="BQ375" i="26"/>
  <c r="EF375" i="26"/>
  <c r="DR375" i="26"/>
  <c r="EM375" i="26"/>
  <c r="DH375" i="26"/>
  <c r="N375" i="26"/>
  <c r="K375" i="26"/>
  <c r="CQ375" i="26"/>
  <c r="S375" i="26"/>
  <c r="CB375" i="26"/>
  <c r="DB375" i="26"/>
  <c r="AU376" i="26"/>
  <c r="AH375" i="26"/>
  <c r="BR375" i="26"/>
  <c r="BY375" i="26"/>
  <c r="J375" i="26"/>
  <c r="CR375" i="26"/>
  <c r="EO375" i="26"/>
  <c r="EP375" i="26"/>
  <c r="CS375" i="26"/>
  <c r="AY375" i="26"/>
  <c r="AX375" i="26"/>
  <c r="EN375" i="26"/>
  <c r="EE375" i="26"/>
  <c r="ED375" i="26"/>
  <c r="BK375" i="26"/>
  <c r="AZ375" i="26"/>
  <c r="BE375" i="26"/>
  <c r="BF375" i="26"/>
  <c r="BW375" i="26"/>
  <c r="EJ375" i="26"/>
  <c r="CZ375" i="26"/>
  <c r="BD375" i="26"/>
  <c r="DQ375" i="26"/>
  <c r="DP375" i="26"/>
  <c r="BV375" i="26"/>
  <c r="DK375" i="26"/>
  <c r="DL375" i="26"/>
  <c r="EH375" i="26"/>
  <c r="CV375" i="26"/>
  <c r="DZ375" i="26"/>
  <c r="EL375" i="26"/>
  <c r="BM375" i="26"/>
  <c r="Q375" i="26"/>
  <c r="CI376" i="26"/>
  <c r="DJ375" i="26"/>
  <c r="CT375" i="26"/>
  <c r="CD375" i="26"/>
  <c r="Z375" i="26"/>
  <c r="Y375" i="26"/>
  <c r="AF375" i="26"/>
  <c r="BI375" i="26"/>
  <c r="O375" i="26"/>
  <c r="EG375" i="26"/>
  <c r="BZ375" i="26"/>
  <c r="BB375" i="26"/>
  <c r="DD375" i="26"/>
  <c r="CO375" i="26"/>
  <c r="CN375" i="26"/>
  <c r="BT375" i="26"/>
  <c r="DS375" i="26"/>
  <c r="AA375" i="26"/>
  <c r="CP375" i="26"/>
  <c r="CX375" i="26"/>
  <c r="EZ375" i="26"/>
  <c r="AC375" i="26"/>
  <c r="AB375" i="26"/>
  <c r="EB375" i="26"/>
  <c r="BP375" i="26"/>
  <c r="EW375" i="26"/>
  <c r="DA375" i="26"/>
  <c r="H526" i="26"/>
  <c r="G524" i="26"/>
  <c r="ET376" i="26" l="1"/>
  <c r="ES376" i="26"/>
  <c r="EU376" i="26"/>
  <c r="AR376" i="26"/>
  <c r="DZ376" i="26"/>
  <c r="AS376" i="26"/>
  <c r="AQ376" i="26"/>
  <c r="AT376" i="26"/>
  <c r="FD374" i="26"/>
  <c r="FC375" i="26" s="1"/>
  <c r="ER376" i="26"/>
  <c r="AN376" i="26"/>
  <c r="AF376" i="26"/>
  <c r="FB375" i="26"/>
  <c r="FA376" i="26" s="1"/>
  <c r="AL376" i="26"/>
  <c r="AO376" i="26"/>
  <c r="BT376" i="26"/>
  <c r="DH376" i="26"/>
  <c r="AP376" i="26"/>
  <c r="CL376" i="26"/>
  <c r="CK377" i="26" s="1"/>
  <c r="CX376" i="26"/>
  <c r="CF376" i="26"/>
  <c r="AW376" i="26"/>
  <c r="AV377" i="26" s="1"/>
  <c r="CD376" i="26"/>
  <c r="CI377" i="26"/>
  <c r="AK376" i="26"/>
  <c r="AM376" i="26"/>
  <c r="BI376" i="26"/>
  <c r="DF376" i="26"/>
  <c r="BB376" i="26"/>
  <c r="CV376" i="26"/>
  <c r="DM376" i="26"/>
  <c r="L376" i="26"/>
  <c r="DN376" i="26"/>
  <c r="M376" i="26"/>
  <c r="DU376" i="26"/>
  <c r="EQ376" i="26"/>
  <c r="DS376" i="26"/>
  <c r="O376" i="26"/>
  <c r="CG376" i="26"/>
  <c r="DD376" i="26"/>
  <c r="U376" i="26"/>
  <c r="EL376" i="26"/>
  <c r="W376" i="26"/>
  <c r="EJ376" i="26"/>
  <c r="CB376" i="26"/>
  <c r="Q376" i="26"/>
  <c r="ES377" i="26"/>
  <c r="V376" i="26"/>
  <c r="DG376" i="26"/>
  <c r="DX376" i="26"/>
  <c r="S376" i="26"/>
  <c r="BM376" i="26"/>
  <c r="BK376" i="26"/>
  <c r="DW376" i="26"/>
  <c r="EZ376" i="26"/>
  <c r="DV376" i="26"/>
  <c r="BP376" i="26"/>
  <c r="AH376" i="26"/>
  <c r="ET377" i="26"/>
  <c r="AJ376" i="26"/>
  <c r="AS377" i="26"/>
  <c r="DI376" i="26"/>
  <c r="DA376" i="26"/>
  <c r="EK376" i="26"/>
  <c r="AA376" i="26"/>
  <c r="AX376" i="26"/>
  <c r="EM376" i="26"/>
  <c r="BW376" i="26"/>
  <c r="AI376" i="26"/>
  <c r="BR376" i="26"/>
  <c r="AU377" i="26"/>
  <c r="DC376" i="26"/>
  <c r="EH376" i="26"/>
  <c r="EE376" i="26"/>
  <c r="BO376" i="26"/>
  <c r="DY376" i="26"/>
  <c r="CA376" i="26"/>
  <c r="T376" i="26"/>
  <c r="J376" i="26"/>
  <c r="BE376" i="26"/>
  <c r="BY376" i="26"/>
  <c r="K376" i="26"/>
  <c r="CE376" i="26"/>
  <c r="DL376" i="26"/>
  <c r="AC376" i="26"/>
  <c r="DE376" i="26"/>
  <c r="CS376" i="26"/>
  <c r="EG376" i="26"/>
  <c r="AR377" i="26"/>
  <c r="EO376" i="26"/>
  <c r="CQ376" i="26"/>
  <c r="CP376" i="26"/>
  <c r="EF376" i="26"/>
  <c r="AG376" i="26"/>
  <c r="EW376" i="26"/>
  <c r="EV376" i="26"/>
  <c r="AD376" i="26"/>
  <c r="BA376" i="26"/>
  <c r="EY376" i="26"/>
  <c r="AY376" i="26"/>
  <c r="P376" i="26"/>
  <c r="AE376" i="26"/>
  <c r="DB376" i="26"/>
  <c r="CJ377" i="26"/>
  <c r="BF376" i="26"/>
  <c r="EP376" i="26"/>
  <c r="Y376" i="26"/>
  <c r="X376" i="26"/>
  <c r="CC376" i="26"/>
  <c r="DK376" i="26"/>
  <c r="CY376" i="26"/>
  <c r="CR376" i="26"/>
  <c r="CW376" i="26"/>
  <c r="BS376" i="26"/>
  <c r="EC376" i="26"/>
  <c r="EB376" i="26"/>
  <c r="Z376" i="26"/>
  <c r="BQ376" i="26"/>
  <c r="BV376" i="26"/>
  <c r="AZ376" i="26"/>
  <c r="DP376" i="26"/>
  <c r="DO376" i="26"/>
  <c r="R376" i="26"/>
  <c r="AB376" i="26"/>
  <c r="CO376" i="26"/>
  <c r="DQ376" i="26"/>
  <c r="ED376" i="26"/>
  <c r="EA376" i="26"/>
  <c r="BL376" i="26"/>
  <c r="BX376" i="26"/>
  <c r="BN376" i="26"/>
  <c r="BD376" i="26"/>
  <c r="EN376" i="26"/>
  <c r="BU376" i="26"/>
  <c r="N376" i="26"/>
  <c r="CZ376" i="26"/>
  <c r="CU376" i="26"/>
  <c r="BH376" i="26"/>
  <c r="AT377" i="26"/>
  <c r="CN376" i="26"/>
  <c r="CM376" i="26"/>
  <c r="BJ376" i="26"/>
  <c r="CT376" i="26"/>
  <c r="BG376" i="26"/>
  <c r="DT376" i="26"/>
  <c r="BZ376" i="26"/>
  <c r="DJ376" i="26"/>
  <c r="DR376" i="26"/>
  <c r="EX376" i="26"/>
  <c r="BC376" i="26"/>
  <c r="EI376" i="26"/>
  <c r="H527" i="26"/>
  <c r="G525" i="26"/>
  <c r="AP377" i="26" l="1"/>
  <c r="AQ377" i="26"/>
  <c r="ER377" i="26"/>
  <c r="AL377" i="26"/>
  <c r="AO377" i="26"/>
  <c r="AW377" i="26"/>
  <c r="FD375" i="26"/>
  <c r="FC376" i="26" s="1"/>
  <c r="FB376" i="26"/>
  <c r="AK377" i="26"/>
  <c r="AN377" i="26"/>
  <c r="DM377" i="26"/>
  <c r="CG377" i="26"/>
  <c r="AM377" i="26"/>
  <c r="CW377" i="26"/>
  <c r="EI377" i="26"/>
  <c r="CE377" i="26"/>
  <c r="CC377" i="26"/>
  <c r="DG377" i="26"/>
  <c r="CJ378" i="26"/>
  <c r="DT377" i="26"/>
  <c r="BS377" i="26"/>
  <c r="N377" i="26"/>
  <c r="CH377" i="26"/>
  <c r="BL377" i="26"/>
  <c r="BJ377" i="26"/>
  <c r="V377" i="26"/>
  <c r="BN377" i="26"/>
  <c r="P377" i="26"/>
  <c r="DE377" i="26"/>
  <c r="DH377" i="26"/>
  <c r="T377" i="26"/>
  <c r="R377" i="26"/>
  <c r="DY377" i="26"/>
  <c r="EK377" i="26"/>
  <c r="DZ377" i="26"/>
  <c r="AJ377" i="26"/>
  <c r="DW377" i="26"/>
  <c r="EN377" i="26"/>
  <c r="DB377" i="26"/>
  <c r="AB377" i="26"/>
  <c r="DJ377" i="26"/>
  <c r="AT378" i="26"/>
  <c r="AR378" i="26"/>
  <c r="DV377" i="26"/>
  <c r="DL377" i="26"/>
  <c r="AG377" i="26"/>
  <c r="ED377" i="26"/>
  <c r="U377" i="26"/>
  <c r="EL377" i="26"/>
  <c r="CR377" i="26"/>
  <c r="J377" i="26"/>
  <c r="EX377" i="26"/>
  <c r="BX377" i="26"/>
  <c r="AE377" i="26"/>
  <c r="CF377" i="26"/>
  <c r="AI377" i="26"/>
  <c r="BQ377" i="26"/>
  <c r="BU377" i="26"/>
  <c r="BA377" i="26"/>
  <c r="FA377" i="26"/>
  <c r="AV378" i="26"/>
  <c r="DR377" i="26"/>
  <c r="BZ377" i="26"/>
  <c r="DX377" i="26"/>
  <c r="K377" i="26"/>
  <c r="AZ377" i="26"/>
  <c r="CD377" i="26"/>
  <c r="CS377" i="26"/>
  <c r="DD377" i="26"/>
  <c r="AH377" i="26"/>
  <c r="DC377" i="26"/>
  <c r="S377" i="26"/>
  <c r="M377" i="26"/>
  <c r="CN377" i="26"/>
  <c r="Q377" i="26"/>
  <c r="AF377" i="26"/>
  <c r="BC377" i="26"/>
  <c r="Z377" i="26"/>
  <c r="EP377" i="26"/>
  <c r="BH377" i="26"/>
  <c r="EF377" i="26"/>
  <c r="AQ378" i="26"/>
  <c r="EZ377" i="26"/>
  <c r="CU377" i="26"/>
  <c r="CB377" i="26"/>
  <c r="CZ377" i="26"/>
  <c r="DF377" i="26"/>
  <c r="L377" i="26"/>
  <c r="X377" i="26"/>
  <c r="W377" i="26"/>
  <c r="BI377" i="26"/>
  <c r="AU378" i="26"/>
  <c r="DQ377" i="26"/>
  <c r="Y377" i="26"/>
  <c r="AA377" i="26"/>
  <c r="AS378" i="26"/>
  <c r="CM377" i="26"/>
  <c r="CL377" i="26"/>
  <c r="BD377" i="26"/>
  <c r="BV377" i="26"/>
  <c r="BP377" i="26"/>
  <c r="DI377" i="26"/>
  <c r="AY377" i="26"/>
  <c r="CO377" i="26"/>
  <c r="EY377" i="26"/>
  <c r="BO377" i="26"/>
  <c r="CA377" i="26"/>
  <c r="EB377" i="26"/>
  <c r="AO378" i="26"/>
  <c r="EJ377" i="26"/>
  <c r="BR377" i="26"/>
  <c r="EC377" i="26"/>
  <c r="EO377" i="26"/>
  <c r="DU377" i="26"/>
  <c r="EE377" i="26"/>
  <c r="BT377" i="26"/>
  <c r="BE377" i="26"/>
  <c r="DS377" i="26"/>
  <c r="AD377" i="26"/>
  <c r="BM377" i="26"/>
  <c r="BK377" i="26"/>
  <c r="EW377" i="26"/>
  <c r="EV377" i="26"/>
  <c r="EU377" i="26"/>
  <c r="EG377" i="26"/>
  <c r="DO377" i="26"/>
  <c r="DN377" i="26"/>
  <c r="CP377" i="26"/>
  <c r="AM378" i="26"/>
  <c r="AC377" i="26"/>
  <c r="DP377" i="26"/>
  <c r="BY377" i="26"/>
  <c r="O377" i="26"/>
  <c r="CQ377" i="26"/>
  <c r="BG377" i="26"/>
  <c r="CX377" i="26"/>
  <c r="EM377" i="26"/>
  <c r="CY377" i="26"/>
  <c r="BW377" i="26"/>
  <c r="DA377" i="26"/>
  <c r="CT377" i="26"/>
  <c r="DK377" i="26"/>
  <c r="BF377" i="26"/>
  <c r="CV377" i="26"/>
  <c r="EH377" i="26"/>
  <c r="BB377" i="26"/>
  <c r="EA377" i="26"/>
  <c r="EQ377" i="26"/>
  <c r="AX377" i="26"/>
  <c r="ES378" i="26"/>
  <c r="H528" i="26"/>
  <c r="G526" i="26"/>
  <c r="AN378" i="26" l="1"/>
  <c r="AP378" i="26"/>
  <c r="AL378" i="26"/>
  <c r="AK378" i="26"/>
  <c r="FD376" i="26"/>
  <c r="FC377" i="26" s="1"/>
  <c r="CF378" i="26"/>
  <c r="CH378" i="26"/>
  <c r="FB377" i="26"/>
  <c r="FA378" i="26" s="1"/>
  <c r="CD378" i="26"/>
  <c r="BK378" i="26"/>
  <c r="O378" i="26"/>
  <c r="CI378" i="26"/>
  <c r="BM378" i="26"/>
  <c r="DF378" i="26"/>
  <c r="DU378" i="26"/>
  <c r="DA378" i="26"/>
  <c r="S378" i="26"/>
  <c r="DX378" i="26"/>
  <c r="U378" i="26"/>
  <c r="EM378" i="26"/>
  <c r="DC378" i="26"/>
  <c r="AJ378" i="26"/>
  <c r="DI378" i="26"/>
  <c r="BR378" i="26"/>
  <c r="Q378" i="26"/>
  <c r="BT378" i="26"/>
  <c r="DK378" i="26"/>
  <c r="AG378" i="26"/>
  <c r="DS378" i="26"/>
  <c r="BB378" i="26"/>
  <c r="AQ379" i="26"/>
  <c r="EQ378" i="26"/>
  <c r="DW378" i="26"/>
  <c r="DY378" i="26"/>
  <c r="CT378" i="26"/>
  <c r="BY378" i="26"/>
  <c r="CV378" i="26"/>
  <c r="AH378" i="26"/>
  <c r="AM379" i="26"/>
  <c r="CC378" i="26"/>
  <c r="L378" i="26"/>
  <c r="DD378" i="26"/>
  <c r="CG378" i="26"/>
  <c r="AF378" i="26"/>
  <c r="AA378" i="26"/>
  <c r="J378" i="26"/>
  <c r="Y378" i="26"/>
  <c r="EG378" i="26"/>
  <c r="BW378" i="26"/>
  <c r="AP379" i="26"/>
  <c r="EO378" i="26"/>
  <c r="EZ378" i="26"/>
  <c r="K378" i="26"/>
  <c r="EA378" i="26"/>
  <c r="AC378" i="26"/>
  <c r="EE378" i="26"/>
  <c r="CE378" i="26"/>
  <c r="EY378" i="26"/>
  <c r="BH378" i="26"/>
  <c r="BS378" i="26"/>
  <c r="DE378" i="26"/>
  <c r="CQ378" i="26"/>
  <c r="AE378" i="26"/>
  <c r="DG378" i="26"/>
  <c r="T378" i="26"/>
  <c r="AI378" i="26"/>
  <c r="CA378" i="26"/>
  <c r="BO378" i="26"/>
  <c r="DH378" i="26"/>
  <c r="R378" i="26"/>
  <c r="DT378" i="26"/>
  <c r="Z378" i="26"/>
  <c r="EW378" i="26"/>
  <c r="BI378" i="26"/>
  <c r="X378" i="26"/>
  <c r="DP378" i="26"/>
  <c r="M378" i="26"/>
  <c r="BL378" i="26"/>
  <c r="BL379" i="26" s="1"/>
  <c r="BD378" i="26"/>
  <c r="CX378" i="26"/>
  <c r="CM378" i="26"/>
  <c r="DQ378" i="26"/>
  <c r="EB378" i="26"/>
  <c r="CL378" i="26"/>
  <c r="CK378" i="26"/>
  <c r="AU379" i="26"/>
  <c r="EV378" i="26"/>
  <c r="EU378" i="26"/>
  <c r="ET378" i="26"/>
  <c r="N378" i="26"/>
  <c r="P378" i="26"/>
  <c r="CZ378" i="26"/>
  <c r="CO378" i="26"/>
  <c r="DJ378" i="26"/>
  <c r="EX378" i="26"/>
  <c r="BC378" i="26"/>
  <c r="CR378" i="26"/>
  <c r="DB378" i="26"/>
  <c r="EL378" i="26"/>
  <c r="AT379" i="26"/>
  <c r="AY378" i="26"/>
  <c r="CB378" i="26"/>
  <c r="EF378" i="26"/>
  <c r="DL378" i="26"/>
  <c r="BQ378" i="26"/>
  <c r="AZ378" i="26"/>
  <c r="W378" i="26"/>
  <c r="V378" i="26"/>
  <c r="AR379" i="26"/>
  <c r="AS379" i="26"/>
  <c r="EC378" i="26"/>
  <c r="EN378" i="26"/>
  <c r="EP378" i="26"/>
  <c r="CP378" i="26"/>
  <c r="CN378" i="26"/>
  <c r="BJ378" i="26"/>
  <c r="ED378" i="26"/>
  <c r="ER378" i="26"/>
  <c r="CY378" i="26"/>
  <c r="AB378" i="26"/>
  <c r="BZ378" i="26"/>
  <c r="DR378" i="26"/>
  <c r="BU378" i="26"/>
  <c r="AD378" i="26"/>
  <c r="CU378" i="26"/>
  <c r="BN378" i="26"/>
  <c r="DZ378" i="26"/>
  <c r="BA378" i="26"/>
  <c r="EI378" i="26"/>
  <c r="EH378" i="26"/>
  <c r="BX378" i="26"/>
  <c r="CW378" i="26"/>
  <c r="AL379" i="26"/>
  <c r="AX378" i="26"/>
  <c r="AW378" i="26"/>
  <c r="DN378" i="26"/>
  <c r="DM378" i="26"/>
  <c r="BE378" i="26"/>
  <c r="EJ378" i="26"/>
  <c r="EK378" i="26"/>
  <c r="BP378" i="26"/>
  <c r="CS378" i="26"/>
  <c r="BG378" i="26"/>
  <c r="BF378" i="26"/>
  <c r="DO378" i="26"/>
  <c r="AO379" i="26"/>
  <c r="AN379" i="26"/>
  <c r="BV378" i="26"/>
  <c r="DV378" i="26"/>
  <c r="H529" i="26"/>
  <c r="G527" i="26"/>
  <c r="AK379" i="26" l="1"/>
  <c r="CI379" i="26"/>
  <c r="CE379" i="26"/>
  <c r="CG379" i="26"/>
  <c r="FD377" i="26"/>
  <c r="FC378" i="26" s="1"/>
  <c r="T379" i="26"/>
  <c r="FB378" i="26"/>
  <c r="DV379" i="26"/>
  <c r="DB379" i="26"/>
  <c r="R379" i="26"/>
  <c r="BS379" i="26"/>
  <c r="DT379" i="26"/>
  <c r="AB379" i="26"/>
  <c r="ER379" i="26"/>
  <c r="DJ379" i="26"/>
  <c r="DX379" i="26"/>
  <c r="AI379" i="26"/>
  <c r="AH379" i="26"/>
  <c r="CU379" i="26"/>
  <c r="DR379" i="26"/>
  <c r="CW379" i="26"/>
  <c r="CD379" i="26"/>
  <c r="DZ379" i="26"/>
  <c r="EZ379" i="26"/>
  <c r="CF379" i="26"/>
  <c r="AG379" i="26"/>
  <c r="DD379" i="26"/>
  <c r="K379" i="26"/>
  <c r="AF379" i="26"/>
  <c r="Z379" i="26"/>
  <c r="BX379" i="26"/>
  <c r="J379" i="26"/>
  <c r="AD379" i="26"/>
  <c r="BT379" i="26"/>
  <c r="CH379" i="26"/>
  <c r="CH380" i="26" s="1"/>
  <c r="EP379" i="26"/>
  <c r="EN379" i="26"/>
  <c r="BN379" i="26"/>
  <c r="DI379" i="26"/>
  <c r="FA379" i="26"/>
  <c r="CB379" i="26"/>
  <c r="DE379" i="26"/>
  <c r="CS379" i="26"/>
  <c r="EF379" i="26"/>
  <c r="L379" i="26"/>
  <c r="EH379" i="26"/>
  <c r="BJ379" i="26"/>
  <c r="X379" i="26"/>
  <c r="BR379" i="26"/>
  <c r="DF379" i="26"/>
  <c r="CN379" i="26"/>
  <c r="BP379" i="26"/>
  <c r="EX379" i="26"/>
  <c r="CP379" i="26"/>
  <c r="AJ379" i="26"/>
  <c r="BA379" i="26"/>
  <c r="DH379" i="26"/>
  <c r="CC379" i="26"/>
  <c r="DG379" i="26"/>
  <c r="S379" i="26"/>
  <c r="BG379" i="26"/>
  <c r="EM379" i="26"/>
  <c r="EC379" i="26"/>
  <c r="AO380" i="26"/>
  <c r="AA379" i="26"/>
  <c r="BZ379" i="26"/>
  <c r="Y379" i="26"/>
  <c r="EK379" i="26"/>
  <c r="DN379" i="26"/>
  <c r="EW379" i="26"/>
  <c r="BV379" i="26"/>
  <c r="EY379" i="26"/>
  <c r="AX379" i="26"/>
  <c r="AC379" i="26"/>
  <c r="EU379" i="26"/>
  <c r="AT380" i="26"/>
  <c r="CL379" i="26"/>
  <c r="BC379" i="26"/>
  <c r="CY379" i="26"/>
  <c r="EE379" i="26"/>
  <c r="BE379" i="26"/>
  <c r="DC379" i="26"/>
  <c r="CZ379" i="26"/>
  <c r="DM379" i="26"/>
  <c r="EI379" i="26"/>
  <c r="BM379" i="26"/>
  <c r="EL379" i="26"/>
  <c r="P379" i="26"/>
  <c r="Q379" i="26"/>
  <c r="DW379" i="26"/>
  <c r="N379" i="26"/>
  <c r="M379" i="26"/>
  <c r="EB379" i="26"/>
  <c r="CX379" i="26"/>
  <c r="BW379" i="26"/>
  <c r="DA379" i="26"/>
  <c r="CR379" i="26"/>
  <c r="CV379" i="26"/>
  <c r="BB379" i="26"/>
  <c r="EG379" i="26"/>
  <c r="AN380" i="26"/>
  <c r="AW379" i="26"/>
  <c r="ED379" i="26"/>
  <c r="AS380" i="26"/>
  <c r="BI379" i="26"/>
  <c r="CQ379" i="26"/>
  <c r="AR380" i="26"/>
  <c r="AQ380" i="26"/>
  <c r="AP380" i="26"/>
  <c r="BY379" i="26"/>
  <c r="CM379" i="26"/>
  <c r="DQ379" i="26"/>
  <c r="DL379" i="26"/>
  <c r="BD379" i="26"/>
  <c r="DO379" i="26"/>
  <c r="BO379" i="26"/>
  <c r="CA379" i="26"/>
  <c r="BF379" i="26"/>
  <c r="EO379" i="26"/>
  <c r="DU379" i="26"/>
  <c r="ES379" i="26"/>
  <c r="ET379" i="26"/>
  <c r="BK379" i="26"/>
  <c r="DP379" i="26"/>
  <c r="AM380" i="26"/>
  <c r="AL380" i="26"/>
  <c r="EA379" i="26"/>
  <c r="V379" i="26"/>
  <c r="U379" i="26"/>
  <c r="EQ379" i="26"/>
  <c r="EV379" i="26"/>
  <c r="DS379" i="26"/>
  <c r="BU379" i="26"/>
  <c r="W379" i="26"/>
  <c r="DY379" i="26"/>
  <c r="CT379" i="26"/>
  <c r="O379" i="26"/>
  <c r="DK379" i="26"/>
  <c r="AZ379" i="26"/>
  <c r="BH379" i="26"/>
  <c r="BQ379" i="26"/>
  <c r="AV379" i="26"/>
  <c r="EJ379" i="26"/>
  <c r="AY379" i="26"/>
  <c r="CO379" i="26"/>
  <c r="CK379" i="26"/>
  <c r="CJ379" i="26"/>
  <c r="AE379" i="26"/>
  <c r="H530" i="26"/>
  <c r="G528" i="26"/>
  <c r="CF380" i="26" l="1"/>
  <c r="S380" i="26"/>
  <c r="BS380" i="26"/>
  <c r="FD378" i="26"/>
  <c r="FC379" i="26" s="1"/>
  <c r="FB379" i="26"/>
  <c r="DS380" i="26"/>
  <c r="EQ380" i="26"/>
  <c r="DY380" i="26"/>
  <c r="AI380" i="26"/>
  <c r="CE380" i="26"/>
  <c r="CV380" i="26"/>
  <c r="DW380" i="26"/>
  <c r="AH380" i="26"/>
  <c r="AJ380" i="26"/>
  <c r="CG380" i="26"/>
  <c r="CG381" i="26" s="1"/>
  <c r="AC380" i="26"/>
  <c r="CD380" i="26"/>
  <c r="AG380" i="26"/>
  <c r="AE380" i="26"/>
  <c r="DC380" i="26"/>
  <c r="J380" i="26"/>
  <c r="BK380" i="26"/>
  <c r="K380" i="26"/>
  <c r="AA380" i="26"/>
  <c r="BQ380" i="26"/>
  <c r="EO380" i="26"/>
  <c r="DJ380" i="26"/>
  <c r="EJ380" i="26"/>
  <c r="CO380" i="26"/>
  <c r="AK380" i="26"/>
  <c r="EZ380" i="26"/>
  <c r="DI380" i="26"/>
  <c r="BU380" i="26"/>
  <c r="EF380" i="26"/>
  <c r="CT380" i="26"/>
  <c r="O380" i="26"/>
  <c r="FA380" i="26"/>
  <c r="EX380" i="26"/>
  <c r="DE380" i="26"/>
  <c r="EG380" i="26"/>
  <c r="Z380" i="26"/>
  <c r="EA380" i="26"/>
  <c r="CA380" i="26"/>
  <c r="BO380" i="26"/>
  <c r="Y380" i="26"/>
  <c r="BA380" i="26"/>
  <c r="CC380" i="26"/>
  <c r="CX380" i="26"/>
  <c r="DG380" i="26"/>
  <c r="DF380" i="26"/>
  <c r="AV380" i="26"/>
  <c r="U380" i="26"/>
  <c r="DH380" i="26"/>
  <c r="ED380" i="26"/>
  <c r="BF380" i="26"/>
  <c r="AB380" i="26"/>
  <c r="EV380" i="26"/>
  <c r="BW380" i="26"/>
  <c r="EY380" i="26"/>
  <c r="DV380" i="26"/>
  <c r="BY380" i="26"/>
  <c r="EU380" i="26"/>
  <c r="DX380" i="26"/>
  <c r="DX381" i="26" s="1"/>
  <c r="AP381" i="26"/>
  <c r="CW380" i="26"/>
  <c r="CS380" i="26"/>
  <c r="BD380" i="26"/>
  <c r="BB380" i="26"/>
  <c r="EL380" i="26"/>
  <c r="ES380" i="26"/>
  <c r="CM380" i="26"/>
  <c r="AY380" i="26"/>
  <c r="AR381" i="26"/>
  <c r="CB380" i="26"/>
  <c r="BH380" i="26"/>
  <c r="AU380" i="26"/>
  <c r="CQ380" i="26"/>
  <c r="EN380" i="26"/>
  <c r="CZ380" i="26"/>
  <c r="DP380" i="26"/>
  <c r="EM380" i="26"/>
  <c r="DB380" i="26"/>
  <c r="AN381" i="26"/>
  <c r="CK380" i="26"/>
  <c r="BZ380" i="26"/>
  <c r="BP380" i="26"/>
  <c r="W380" i="26"/>
  <c r="EK380" i="26"/>
  <c r="DD380" i="26"/>
  <c r="CU380" i="26"/>
  <c r="ER380" i="26"/>
  <c r="CJ380" i="26"/>
  <c r="CI380" i="26"/>
  <c r="BX380" i="26"/>
  <c r="EP380" i="26"/>
  <c r="EP381" i="26" s="1"/>
  <c r="BE380" i="26"/>
  <c r="BT380" i="26"/>
  <c r="BM380" i="26"/>
  <c r="BL380" i="26"/>
  <c r="DQ380" i="26"/>
  <c r="AW380" i="26"/>
  <c r="BV380" i="26"/>
  <c r="EI380" i="26"/>
  <c r="EB380" i="26"/>
  <c r="DM380" i="26"/>
  <c r="BG380" i="26"/>
  <c r="M380" i="26"/>
  <c r="L380" i="26"/>
  <c r="AQ381" i="26"/>
  <c r="N380" i="26"/>
  <c r="CL380" i="26"/>
  <c r="AD380" i="26"/>
  <c r="X380" i="26"/>
  <c r="AZ380" i="26"/>
  <c r="EW380" i="26"/>
  <c r="BJ380" i="26"/>
  <c r="DR380" i="26"/>
  <c r="ET380" i="26"/>
  <c r="DO380" i="26"/>
  <c r="BN380" i="26"/>
  <c r="DZ380" i="26"/>
  <c r="AF380" i="26"/>
  <c r="AX380" i="26"/>
  <c r="CY380" i="26"/>
  <c r="EC380" i="26"/>
  <c r="V380" i="26"/>
  <c r="AO381" i="26"/>
  <c r="T380" i="26"/>
  <c r="CP380" i="26"/>
  <c r="DU380" i="26"/>
  <c r="DT380" i="26"/>
  <c r="BC380" i="26"/>
  <c r="DN380" i="26"/>
  <c r="EH380" i="26"/>
  <c r="DK380" i="26"/>
  <c r="DL380" i="26"/>
  <c r="CR380" i="26"/>
  <c r="EE380" i="26"/>
  <c r="AM381" i="26"/>
  <c r="BI380" i="26"/>
  <c r="DA380" i="26"/>
  <c r="Q380" i="26"/>
  <c r="R380" i="26"/>
  <c r="BR380" i="26"/>
  <c r="CN380" i="26"/>
  <c r="AS381" i="26"/>
  <c r="P380" i="26"/>
  <c r="H531" i="26"/>
  <c r="G529" i="26"/>
  <c r="AH381" i="26" l="1"/>
  <c r="AI381" i="26"/>
  <c r="DZ381" i="26"/>
  <c r="AJ381" i="26"/>
  <c r="AK381" i="26"/>
  <c r="AL381" i="26"/>
  <c r="CE381" i="26"/>
  <c r="FD379" i="26"/>
  <c r="FC380" i="26" s="1"/>
  <c r="CF381" i="26"/>
  <c r="BR381" i="26"/>
  <c r="J381" i="26"/>
  <c r="FB380" i="26"/>
  <c r="FA381" i="26" s="1"/>
  <c r="CD381" i="26"/>
  <c r="CE382" i="26" s="1"/>
  <c r="DJ381" i="26"/>
  <c r="K381" i="26"/>
  <c r="AF381" i="26"/>
  <c r="BP381" i="26"/>
  <c r="AB381" i="26"/>
  <c r="EE381" i="26"/>
  <c r="CP381" i="26"/>
  <c r="CU381" i="26"/>
  <c r="T381" i="26"/>
  <c r="BE381" i="26"/>
  <c r="Z381" i="26"/>
  <c r="CB381" i="26"/>
  <c r="DW381" i="26"/>
  <c r="O381" i="26"/>
  <c r="DD381" i="26"/>
  <c r="CN381" i="26"/>
  <c r="BC381" i="26"/>
  <c r="EY381" i="26"/>
  <c r="DS381" i="26"/>
  <c r="AU381" i="26"/>
  <c r="BG381" i="26"/>
  <c r="CW381" i="26"/>
  <c r="DC381" i="26"/>
  <c r="DF381" i="26"/>
  <c r="DG381" i="26"/>
  <c r="AT381" i="26"/>
  <c r="DH381" i="26"/>
  <c r="BN381" i="26"/>
  <c r="DB381" i="26"/>
  <c r="EW381" i="26"/>
  <c r="DI381" i="26"/>
  <c r="X381" i="26"/>
  <c r="BZ381" i="26"/>
  <c r="EZ381" i="26"/>
  <c r="AA381" i="26"/>
  <c r="AO382" i="26"/>
  <c r="BV381" i="26"/>
  <c r="BX381" i="26"/>
  <c r="CT381" i="26"/>
  <c r="ET381" i="26"/>
  <c r="CR381" i="26"/>
  <c r="AQ382" i="26"/>
  <c r="EM381" i="26"/>
  <c r="DN381" i="26"/>
  <c r="AL382" i="26"/>
  <c r="CC381" i="26"/>
  <c r="EN381" i="26"/>
  <c r="CY381" i="26"/>
  <c r="BW381" i="26"/>
  <c r="CV381" i="26"/>
  <c r="AX381" i="26"/>
  <c r="ES381" i="26"/>
  <c r="EC381" i="26"/>
  <c r="EK381" i="26"/>
  <c r="AV381" i="26"/>
  <c r="AR382" i="26"/>
  <c r="EO381" i="26"/>
  <c r="EH381" i="26"/>
  <c r="CL381" i="26"/>
  <c r="BL381" i="26"/>
  <c r="DU381" i="26"/>
  <c r="CA381" i="26"/>
  <c r="DY381" i="26"/>
  <c r="DY382" i="26" s="1"/>
  <c r="ER381" i="26"/>
  <c r="EA381" i="26"/>
  <c r="AZ381" i="26"/>
  <c r="BY381" i="26"/>
  <c r="Q381" i="26"/>
  <c r="CK381" i="26"/>
  <c r="DE381" i="26"/>
  <c r="BO381" i="26"/>
  <c r="BU381" i="26"/>
  <c r="DL381" i="26"/>
  <c r="Y381" i="26"/>
  <c r="DR381" i="26"/>
  <c r="BB381" i="26"/>
  <c r="BJ381" i="26"/>
  <c r="L381" i="26"/>
  <c r="BD381" i="26"/>
  <c r="AG381" i="26"/>
  <c r="EX381" i="26"/>
  <c r="N381" i="26"/>
  <c r="V381" i="26"/>
  <c r="EQ381" i="26"/>
  <c r="EU381" i="26"/>
  <c r="EL381" i="26"/>
  <c r="AP382" i="26"/>
  <c r="BK381" i="26"/>
  <c r="U381" i="26"/>
  <c r="CO381" i="26"/>
  <c r="CI381" i="26"/>
  <c r="CH381" i="26"/>
  <c r="CG382" i="26" s="1"/>
  <c r="DK381" i="26"/>
  <c r="CJ381" i="26"/>
  <c r="DV381" i="26"/>
  <c r="CX381" i="26"/>
  <c r="CS381" i="26"/>
  <c r="R381" i="26"/>
  <c r="DM381" i="26"/>
  <c r="AW381" i="26"/>
  <c r="EB381" i="26"/>
  <c r="DQ381" i="26"/>
  <c r="BI381" i="26"/>
  <c r="BH381" i="26"/>
  <c r="EF381" i="26"/>
  <c r="ED381" i="26"/>
  <c r="DO381" i="26"/>
  <c r="DP381" i="26"/>
  <c r="S381" i="26"/>
  <c r="AY381" i="26"/>
  <c r="BF381" i="26"/>
  <c r="CQ381" i="26"/>
  <c r="EI381" i="26"/>
  <c r="W381" i="26"/>
  <c r="P381" i="26"/>
  <c r="AD381" i="26"/>
  <c r="AC381" i="26"/>
  <c r="BM381" i="26"/>
  <c r="AE381" i="26"/>
  <c r="CZ381" i="26"/>
  <c r="DA381" i="26"/>
  <c r="EJ381" i="26"/>
  <c r="M381" i="26"/>
  <c r="AN382" i="26"/>
  <c r="BA381" i="26"/>
  <c r="AM382" i="26"/>
  <c r="BQ381" i="26"/>
  <c r="DT381" i="26"/>
  <c r="EV381" i="26"/>
  <c r="EG381" i="26"/>
  <c r="CM381" i="26"/>
  <c r="BT381" i="26"/>
  <c r="BS381" i="26"/>
  <c r="H532" i="26"/>
  <c r="G530" i="26"/>
  <c r="CF382" i="26" l="1"/>
  <c r="AI382" i="26"/>
  <c r="AJ382" i="26"/>
  <c r="AK382" i="26"/>
  <c r="J382" i="26"/>
  <c r="AG382" i="26"/>
  <c r="K382" i="26"/>
  <c r="FD380" i="26"/>
  <c r="FC381" i="26" s="1"/>
  <c r="FB381" i="26"/>
  <c r="FA382" i="26" s="1"/>
  <c r="BO382" i="26"/>
  <c r="DE382" i="26"/>
  <c r="BM382" i="26"/>
  <c r="CC382" i="26"/>
  <c r="CS382" i="26"/>
  <c r="CO382" i="26"/>
  <c r="CM382" i="26"/>
  <c r="DI382" i="26"/>
  <c r="BD382" i="26"/>
  <c r="EY382" i="26"/>
  <c r="CU382" i="26"/>
  <c r="EZ382" i="26"/>
  <c r="DZ382" i="26"/>
  <c r="AA382" i="26"/>
  <c r="CV382" i="26"/>
  <c r="DT382" i="26"/>
  <c r="BF382" i="26"/>
  <c r="BA382" i="26"/>
  <c r="DC382" i="26"/>
  <c r="BY382" i="26"/>
  <c r="AT382" i="26"/>
  <c r="AS382" i="26"/>
  <c r="AR383" i="26" s="1"/>
  <c r="AU382" i="26"/>
  <c r="P382" i="26"/>
  <c r="DG382" i="26"/>
  <c r="CF383" i="26"/>
  <c r="DH382" i="26"/>
  <c r="BC382" i="26"/>
  <c r="CD382" i="26"/>
  <c r="EN382" i="26"/>
  <c r="CQ382" i="26"/>
  <c r="EV382" i="26"/>
  <c r="EB382" i="26"/>
  <c r="Z382" i="26"/>
  <c r="AP383" i="26"/>
  <c r="BW382" i="26"/>
  <c r="EO382" i="26"/>
  <c r="AF382" i="26"/>
  <c r="ED382" i="26"/>
  <c r="DX382" i="26"/>
  <c r="DV382" i="26"/>
  <c r="DD382" i="26"/>
  <c r="W382" i="26"/>
  <c r="BR382" i="26"/>
  <c r="EL382" i="26"/>
  <c r="ET382" i="26"/>
  <c r="BV382" i="26"/>
  <c r="EQ382" i="26"/>
  <c r="AW382" i="26"/>
  <c r="BX382" i="26"/>
  <c r="BZ382" i="26"/>
  <c r="DR382" i="26"/>
  <c r="S382" i="26"/>
  <c r="AO383" i="26"/>
  <c r="M382" i="26"/>
  <c r="ES382" i="26"/>
  <c r="Y382" i="26"/>
  <c r="CJ382" i="26"/>
  <c r="AV382" i="26"/>
  <c r="EM382" i="26"/>
  <c r="AY382" i="26"/>
  <c r="O382" i="26"/>
  <c r="BH382" i="26"/>
  <c r="EG382" i="26"/>
  <c r="DM382" i="26"/>
  <c r="J383" i="26"/>
  <c r="BK382" i="26"/>
  <c r="CA382" i="26"/>
  <c r="CB382" i="26"/>
  <c r="DF382" i="26"/>
  <c r="Q382" i="26"/>
  <c r="EJ382" i="26"/>
  <c r="AQ383" i="26"/>
  <c r="EX382" i="26"/>
  <c r="CT382" i="26"/>
  <c r="DN382" i="26"/>
  <c r="DK382" i="26"/>
  <c r="BT382" i="26"/>
  <c r="EH382" i="26"/>
  <c r="V382" i="26"/>
  <c r="EE382" i="26"/>
  <c r="CZ382" i="26"/>
  <c r="L382" i="26"/>
  <c r="U382" i="26"/>
  <c r="AD382" i="26"/>
  <c r="ER382" i="26"/>
  <c r="EP382" i="26"/>
  <c r="AM383" i="26"/>
  <c r="BU382" i="26"/>
  <c r="AH382" i="26"/>
  <c r="DP382" i="26"/>
  <c r="AK383" i="26"/>
  <c r="BN382" i="26"/>
  <c r="EW382" i="26"/>
  <c r="BG382" i="26"/>
  <c r="EU382" i="26"/>
  <c r="CY382" i="26"/>
  <c r="N382" i="26"/>
  <c r="BL382" i="26"/>
  <c r="CK382" i="26"/>
  <c r="EI382" i="26"/>
  <c r="BI382" i="26"/>
  <c r="BB382" i="26"/>
  <c r="DA382" i="26"/>
  <c r="T382" i="26"/>
  <c r="DL382" i="26"/>
  <c r="BQ382" i="26"/>
  <c r="BP382" i="26"/>
  <c r="AE382" i="26"/>
  <c r="DO382" i="26"/>
  <c r="BE382" i="26"/>
  <c r="DS382" i="26"/>
  <c r="AL383" i="26"/>
  <c r="AZ382" i="26"/>
  <c r="AX382" i="26"/>
  <c r="AC382" i="26"/>
  <c r="AB382" i="26"/>
  <c r="EA382" i="26"/>
  <c r="DW382" i="26"/>
  <c r="CL382" i="26"/>
  <c r="DU382" i="26"/>
  <c r="EK382" i="26"/>
  <c r="R382" i="26"/>
  <c r="BJ382" i="26"/>
  <c r="AJ383" i="26"/>
  <c r="CN382" i="26"/>
  <c r="BS382" i="26"/>
  <c r="AN383" i="26"/>
  <c r="EC382" i="26"/>
  <c r="X382" i="26"/>
  <c r="CX382" i="26"/>
  <c r="CW382" i="26"/>
  <c r="DJ382" i="26"/>
  <c r="DB382" i="26"/>
  <c r="EF382" i="26"/>
  <c r="DQ382" i="26"/>
  <c r="CH382" i="26"/>
  <c r="CI382" i="26"/>
  <c r="CR382" i="26"/>
  <c r="CP382" i="26"/>
  <c r="H533" i="26"/>
  <c r="G531" i="26"/>
  <c r="EY383" i="26" l="1"/>
  <c r="FD381" i="26"/>
  <c r="FC382" i="26" s="1"/>
  <c r="CN383" i="26"/>
  <c r="BN383" i="26"/>
  <c r="CD383" i="26"/>
  <c r="EZ383" i="26"/>
  <c r="FB382" i="26"/>
  <c r="FA383" i="26" s="1"/>
  <c r="CP383" i="26"/>
  <c r="CT383" i="26"/>
  <c r="EM383" i="26"/>
  <c r="DH383" i="26"/>
  <c r="BB383" i="26"/>
  <c r="DU383" i="26"/>
  <c r="DF383" i="26"/>
  <c r="CR383" i="26"/>
  <c r="EA383" i="26"/>
  <c r="DY383" i="26"/>
  <c r="AT383" i="26"/>
  <c r="AS383" i="26"/>
  <c r="AR384" i="26" s="1"/>
  <c r="L383" i="26"/>
  <c r="Z383" i="26"/>
  <c r="DD383" i="26"/>
  <c r="X383" i="26"/>
  <c r="AU383" i="26"/>
  <c r="AQ384" i="26"/>
  <c r="EU383" i="26"/>
  <c r="EN383" i="26"/>
  <c r="CE383" i="26"/>
  <c r="BX383" i="26"/>
  <c r="BY383" i="26"/>
  <c r="BJ383" i="26"/>
  <c r="BZ383" i="26"/>
  <c r="ER383" i="26"/>
  <c r="EF383" i="26"/>
  <c r="EC383" i="26"/>
  <c r="CU383" i="26"/>
  <c r="BL383" i="26"/>
  <c r="DO383" i="26"/>
  <c r="EP383" i="26"/>
  <c r="DW383" i="26"/>
  <c r="BS383" i="26"/>
  <c r="BW383" i="26"/>
  <c r="AX383" i="26"/>
  <c r="AP384" i="26"/>
  <c r="DJ383" i="26"/>
  <c r="AV383" i="26"/>
  <c r="N383" i="26"/>
  <c r="DQ383" i="26"/>
  <c r="CL383" i="26"/>
  <c r="AZ383" i="26"/>
  <c r="AL384" i="26"/>
  <c r="T383" i="26"/>
  <c r="AN384" i="26"/>
  <c r="P383" i="26"/>
  <c r="BG383" i="26"/>
  <c r="DL383" i="26"/>
  <c r="V383" i="26"/>
  <c r="R383" i="26"/>
  <c r="DE383" i="26"/>
  <c r="AE383" i="26"/>
  <c r="ET383" i="26"/>
  <c r="CA383" i="26"/>
  <c r="O383" i="26"/>
  <c r="EW383" i="26"/>
  <c r="EK383" i="26"/>
  <c r="CB383" i="26"/>
  <c r="CC383" i="26"/>
  <c r="CZ383" i="26"/>
  <c r="EI383" i="26"/>
  <c r="CW383" i="26"/>
  <c r="K383" i="26"/>
  <c r="EQ383" i="26"/>
  <c r="DG383" i="26"/>
  <c r="CJ383" i="26"/>
  <c r="BM383" i="26"/>
  <c r="BU383" i="26"/>
  <c r="AH383" i="26"/>
  <c r="AI383" i="26"/>
  <c r="AJ384" i="26" s="1"/>
  <c r="W383" i="26"/>
  <c r="AB383" i="26"/>
  <c r="Y383" i="26"/>
  <c r="EV383" i="26"/>
  <c r="CS383" i="26"/>
  <c r="U383" i="26"/>
  <c r="DX383" i="26"/>
  <c r="BV383" i="26"/>
  <c r="CH383" i="26"/>
  <c r="EO383" i="26"/>
  <c r="M383" i="26"/>
  <c r="ES383" i="26"/>
  <c r="BQ383" i="26"/>
  <c r="AG383" i="26"/>
  <c r="AD383" i="26"/>
  <c r="DN383" i="26"/>
  <c r="DB383" i="26"/>
  <c r="EX383" i="26"/>
  <c r="EB383" i="26"/>
  <c r="BI383" i="26"/>
  <c r="BH383" i="26"/>
  <c r="DM383" i="26"/>
  <c r="CY383" i="26"/>
  <c r="DR383" i="26"/>
  <c r="DS383" i="26"/>
  <c r="BE383" i="26"/>
  <c r="BD383" i="26"/>
  <c r="Q383" i="26"/>
  <c r="BT383" i="26"/>
  <c r="BF383" i="26"/>
  <c r="CV383" i="26"/>
  <c r="DC383" i="26"/>
  <c r="CK383" i="26"/>
  <c r="DI383" i="26"/>
  <c r="AC383" i="26"/>
  <c r="AW383" i="26"/>
  <c r="AA383" i="26"/>
  <c r="EE383" i="26"/>
  <c r="CG383" i="26"/>
  <c r="BA383" i="26"/>
  <c r="AK384" i="26"/>
  <c r="DV383" i="26"/>
  <c r="EH383" i="26"/>
  <c r="AM384" i="26"/>
  <c r="DP383" i="26"/>
  <c r="S383" i="26"/>
  <c r="CX383" i="26"/>
  <c r="DK383" i="26"/>
  <c r="CQ383" i="26"/>
  <c r="AS384" i="26"/>
  <c r="AF383" i="26"/>
  <c r="DA383" i="26"/>
  <c r="EJ383" i="26"/>
  <c r="BR383" i="26"/>
  <c r="DZ383" i="26"/>
  <c r="BK383" i="26"/>
  <c r="DT383" i="26"/>
  <c r="BC383" i="26"/>
  <c r="EG383" i="26"/>
  <c r="EL383" i="26"/>
  <c r="CI383" i="26"/>
  <c r="ED383" i="26"/>
  <c r="BP383" i="26"/>
  <c r="BO383" i="26"/>
  <c r="CM383" i="26"/>
  <c r="AY383" i="26"/>
  <c r="CO383" i="26"/>
  <c r="AO384" i="26"/>
  <c r="H534" i="26"/>
  <c r="G532" i="26"/>
  <c r="CE384" i="26" l="1"/>
  <c r="EZ384" i="26"/>
  <c r="BT384" i="26"/>
  <c r="FD382" i="26"/>
  <c r="FC383" i="26" s="1"/>
  <c r="FB383" i="26"/>
  <c r="CQ384" i="26"/>
  <c r="EY384" i="26"/>
  <c r="EN384" i="26"/>
  <c r="CO384" i="26"/>
  <c r="DK384" i="26"/>
  <c r="CS384" i="26"/>
  <c r="AO385" i="26"/>
  <c r="K384" i="26"/>
  <c r="AT384" i="26"/>
  <c r="AS385" i="26" s="1"/>
  <c r="EL384" i="26"/>
  <c r="AU384" i="26"/>
  <c r="EB384" i="26"/>
  <c r="AM385" i="26"/>
  <c r="DE384" i="26"/>
  <c r="J384" i="26"/>
  <c r="Y384" i="26"/>
  <c r="DG384" i="26"/>
  <c r="S384" i="26"/>
  <c r="M384" i="26"/>
  <c r="BY384" i="26"/>
  <c r="DP384" i="26"/>
  <c r="BZ384" i="26"/>
  <c r="CM384" i="26"/>
  <c r="DX384" i="26"/>
  <c r="AH384" i="26"/>
  <c r="BL384" i="26"/>
  <c r="BX384" i="26"/>
  <c r="DV384" i="26"/>
  <c r="EQ384" i="26"/>
  <c r="BM384" i="26"/>
  <c r="X384" i="26"/>
  <c r="EX384" i="26"/>
  <c r="AY384" i="26"/>
  <c r="BA384" i="26"/>
  <c r="DN384" i="26"/>
  <c r="U384" i="26"/>
  <c r="DF384" i="26"/>
  <c r="DF385" i="26" s="1"/>
  <c r="EJ384" i="26"/>
  <c r="CT384" i="26"/>
  <c r="ER384" i="26"/>
  <c r="AF384" i="26"/>
  <c r="CK384" i="26"/>
  <c r="CX384" i="26"/>
  <c r="Q384" i="26"/>
  <c r="EP384" i="26"/>
  <c r="CV384" i="26"/>
  <c r="O384" i="26"/>
  <c r="AI384" i="26"/>
  <c r="DT384" i="26"/>
  <c r="EV384" i="26"/>
  <c r="AC384" i="26"/>
  <c r="BC384" i="26"/>
  <c r="BO384" i="26"/>
  <c r="AA384" i="26"/>
  <c r="ES384" i="26"/>
  <c r="EO384" i="26"/>
  <c r="CB384" i="26"/>
  <c r="BR384" i="26"/>
  <c r="EU384" i="26"/>
  <c r="ET384" i="26"/>
  <c r="BV384" i="26"/>
  <c r="N384" i="26"/>
  <c r="BG384" i="26"/>
  <c r="CC384" i="26"/>
  <c r="CD384" i="26"/>
  <c r="CA384" i="26"/>
  <c r="EG384" i="26"/>
  <c r="V384" i="26"/>
  <c r="P384" i="26"/>
  <c r="BQ384" i="26"/>
  <c r="AR385" i="26"/>
  <c r="AG384" i="26"/>
  <c r="DC384" i="26"/>
  <c r="L384" i="26"/>
  <c r="BB384" i="26"/>
  <c r="CR384" i="26"/>
  <c r="AE384" i="26"/>
  <c r="EW384" i="26"/>
  <c r="ED384" i="26"/>
  <c r="EH384" i="26"/>
  <c r="AB384" i="26"/>
  <c r="BU384" i="26"/>
  <c r="DM384" i="26"/>
  <c r="CI384" i="26"/>
  <c r="DA384" i="26"/>
  <c r="W384" i="26"/>
  <c r="BW384" i="26"/>
  <c r="AK385" i="26"/>
  <c r="EF384" i="26"/>
  <c r="BH384" i="26"/>
  <c r="T384" i="26"/>
  <c r="CY384" i="26"/>
  <c r="DD384" i="26"/>
  <c r="AX384" i="26"/>
  <c r="CG384" i="26"/>
  <c r="CF384" i="26"/>
  <c r="CZ384" i="26"/>
  <c r="BD384" i="26"/>
  <c r="DL384" i="26"/>
  <c r="EE384" i="26"/>
  <c r="BE384" i="26"/>
  <c r="DS384" i="26"/>
  <c r="BS384" i="26"/>
  <c r="EK384" i="26"/>
  <c r="DR384" i="26"/>
  <c r="CL384" i="26"/>
  <c r="DQ384" i="26"/>
  <c r="CP384" i="26"/>
  <c r="AW384" i="26"/>
  <c r="AV384" i="26"/>
  <c r="EA384" i="26"/>
  <c r="AQ385" i="26"/>
  <c r="EC384" i="26"/>
  <c r="CH384" i="26"/>
  <c r="DO384" i="26"/>
  <c r="EM384" i="26"/>
  <c r="R384" i="26"/>
  <c r="CN384" i="26"/>
  <c r="CW384" i="26"/>
  <c r="DI384" i="26"/>
  <c r="DH384" i="26"/>
  <c r="BF384" i="26"/>
  <c r="EI384" i="26"/>
  <c r="BI384" i="26"/>
  <c r="Z384" i="26"/>
  <c r="CU384" i="26"/>
  <c r="BN384" i="26"/>
  <c r="DJ384" i="26"/>
  <c r="CJ384" i="26"/>
  <c r="BJ384" i="26"/>
  <c r="BK384" i="26"/>
  <c r="AN385" i="26"/>
  <c r="AZ384" i="26"/>
  <c r="BP384" i="26"/>
  <c r="DZ384" i="26"/>
  <c r="DY384" i="26"/>
  <c r="AP385" i="26"/>
  <c r="AL385" i="26"/>
  <c r="AD384" i="26"/>
  <c r="DW384" i="26"/>
  <c r="DU384" i="26"/>
  <c r="DB384" i="26"/>
  <c r="H535" i="26"/>
  <c r="G533" i="26"/>
  <c r="AG385" i="26" l="1"/>
  <c r="DO385" i="26"/>
  <c r="AN386" i="26"/>
  <c r="FD383" i="26"/>
  <c r="FC384" i="26" s="1"/>
  <c r="BL385" i="26"/>
  <c r="EM385" i="26"/>
  <c r="AI385" i="26"/>
  <c r="EY385" i="26"/>
  <c r="FB384" i="26"/>
  <c r="J385" i="26"/>
  <c r="CP385" i="26"/>
  <c r="AT385" i="26"/>
  <c r="CW385" i="26"/>
  <c r="BY385" i="26"/>
  <c r="CR385" i="26"/>
  <c r="FA384" i="26"/>
  <c r="EQ385" i="26"/>
  <c r="DW385" i="26"/>
  <c r="L385" i="26"/>
  <c r="CN385" i="26"/>
  <c r="BX385" i="26"/>
  <c r="X385" i="26"/>
  <c r="EX385" i="26"/>
  <c r="N385" i="26"/>
  <c r="DU385" i="26"/>
  <c r="AZ385" i="26"/>
  <c r="ER385" i="26"/>
  <c r="CU385" i="26"/>
  <c r="Z385" i="26"/>
  <c r="T385" i="26"/>
  <c r="EK385" i="26"/>
  <c r="BP385" i="26"/>
  <c r="R385" i="26"/>
  <c r="AJ385" i="26"/>
  <c r="AD385" i="26"/>
  <c r="AH385" i="26"/>
  <c r="AB385" i="26"/>
  <c r="M385" i="26"/>
  <c r="CD385" i="26"/>
  <c r="P385" i="26"/>
  <c r="AL386" i="26"/>
  <c r="EP385" i="26"/>
  <c r="BS385" i="26"/>
  <c r="ET385" i="26"/>
  <c r="DB385" i="26"/>
  <c r="BW385" i="26"/>
  <c r="EO385" i="26"/>
  <c r="AS386" i="26"/>
  <c r="CQ385" i="26"/>
  <c r="O385" i="26"/>
  <c r="CJ385" i="26"/>
  <c r="ES385" i="26"/>
  <c r="DK385" i="26"/>
  <c r="EU385" i="26"/>
  <c r="BB385" i="26"/>
  <c r="AF385" i="26"/>
  <c r="EG385" i="26"/>
  <c r="CA385" i="26"/>
  <c r="DD385" i="26"/>
  <c r="BU385" i="26"/>
  <c r="U385" i="26"/>
  <c r="W385" i="26"/>
  <c r="EI385" i="26"/>
  <c r="BG385" i="26"/>
  <c r="BC385" i="26"/>
  <c r="V385" i="26"/>
  <c r="K385" i="26"/>
  <c r="EW385" i="26"/>
  <c r="CB385" i="26"/>
  <c r="BV385" i="26"/>
  <c r="CH385" i="26"/>
  <c r="CC385" i="26"/>
  <c r="EC385" i="26"/>
  <c r="EE385" i="26"/>
  <c r="BT385" i="26"/>
  <c r="CS385" i="26"/>
  <c r="BZ385" i="26"/>
  <c r="EV385" i="26"/>
  <c r="DI385" i="26"/>
  <c r="EF385" i="26"/>
  <c r="AP386" i="26"/>
  <c r="CY385" i="26"/>
  <c r="BO385" i="26"/>
  <c r="EN385" i="26"/>
  <c r="BE385" i="26"/>
  <c r="BR385" i="26"/>
  <c r="BJ385" i="26"/>
  <c r="DL385" i="26"/>
  <c r="Y385" i="26"/>
  <c r="DZ385" i="26"/>
  <c r="DE385" i="26"/>
  <c r="DQ385" i="26"/>
  <c r="AM386" i="26"/>
  <c r="AV385" i="26"/>
  <c r="DY385" i="26"/>
  <c r="DX385" i="26"/>
  <c r="EL385" i="26"/>
  <c r="AR386" i="26"/>
  <c r="AE385" i="26"/>
  <c r="S385" i="26"/>
  <c r="CI385" i="26"/>
  <c r="BA385" i="26"/>
  <c r="Q385" i="26"/>
  <c r="AY385" i="26"/>
  <c r="DA385" i="26"/>
  <c r="BQ385" i="26"/>
  <c r="CT385" i="26"/>
  <c r="ED385" i="26"/>
  <c r="DJ385" i="26"/>
  <c r="CZ385" i="26"/>
  <c r="BN385" i="26"/>
  <c r="BM385" i="26"/>
  <c r="AC385" i="26"/>
  <c r="CM385" i="26"/>
  <c r="CL385" i="26"/>
  <c r="EB385" i="26"/>
  <c r="DN385" i="26"/>
  <c r="DR385" i="26"/>
  <c r="CE385" i="26"/>
  <c r="CF385" i="26"/>
  <c r="CG385" i="26"/>
  <c r="CK385" i="26"/>
  <c r="AO386" i="26"/>
  <c r="AU385" i="26"/>
  <c r="DT385" i="26"/>
  <c r="AA385" i="26"/>
  <c r="CX385" i="26"/>
  <c r="AW385" i="26"/>
  <c r="AX385" i="26"/>
  <c r="BI385" i="26"/>
  <c r="EJ385" i="26"/>
  <c r="DM385" i="26"/>
  <c r="DP385" i="26"/>
  <c r="DV385" i="26"/>
  <c r="BH385" i="26"/>
  <c r="AQ386" i="26"/>
  <c r="BD385" i="26"/>
  <c r="EH385" i="26"/>
  <c r="BF385" i="26"/>
  <c r="EA385" i="26"/>
  <c r="DC385" i="26"/>
  <c r="CO385" i="26"/>
  <c r="CO386" i="26" s="1"/>
  <c r="BK385" i="26"/>
  <c r="DH385" i="26"/>
  <c r="DG385" i="26"/>
  <c r="CV385" i="26"/>
  <c r="DS385" i="26"/>
  <c r="H536" i="26"/>
  <c r="G534" i="26"/>
  <c r="BX386" i="26" l="1"/>
  <c r="AJ386" i="26"/>
  <c r="CQ386" i="26"/>
  <c r="FD384" i="26"/>
  <c r="FC385" i="26" s="1"/>
  <c r="EZ385" i="26"/>
  <c r="FA385" i="26"/>
  <c r="BY386" i="26"/>
  <c r="FB385" i="26"/>
  <c r="EX386" i="26"/>
  <c r="AH386" i="26"/>
  <c r="DV386" i="26"/>
  <c r="K386" i="26"/>
  <c r="M386" i="26"/>
  <c r="Y386" i="26"/>
  <c r="EJ386" i="26"/>
  <c r="ER386" i="26"/>
  <c r="CV386" i="26"/>
  <c r="BW386" i="26"/>
  <c r="EQ386" i="26"/>
  <c r="DC386" i="26"/>
  <c r="EL386" i="26"/>
  <c r="N386" i="26"/>
  <c r="AA386" i="26"/>
  <c r="DJ386" i="26"/>
  <c r="AK386" i="26"/>
  <c r="AL387" i="26" s="1"/>
  <c r="AI386" i="26"/>
  <c r="AI387" i="26" s="1"/>
  <c r="S386" i="26"/>
  <c r="AG386" i="26"/>
  <c r="BK386" i="26"/>
  <c r="CR386" i="26"/>
  <c r="AE386" i="26"/>
  <c r="BD386" i="26"/>
  <c r="AM387" i="26"/>
  <c r="EH386" i="26"/>
  <c r="BT386" i="26"/>
  <c r="EP386" i="26"/>
  <c r="V386" i="26"/>
  <c r="ED386" i="26"/>
  <c r="O386" i="26"/>
  <c r="DP386" i="26"/>
  <c r="CS386" i="26"/>
  <c r="L386" i="26"/>
  <c r="J386" i="26"/>
  <c r="ES386" i="26"/>
  <c r="ET386" i="26"/>
  <c r="EN386" i="26"/>
  <c r="AO387" i="26"/>
  <c r="EU386" i="26"/>
  <c r="BA386" i="26"/>
  <c r="DE386" i="26"/>
  <c r="EF386" i="26"/>
  <c r="BB386" i="26"/>
  <c r="W386" i="26"/>
  <c r="U386" i="26"/>
  <c r="BZ386" i="26"/>
  <c r="BY387" i="26" s="1"/>
  <c r="CX386" i="26"/>
  <c r="X386" i="26"/>
  <c r="EV386" i="26"/>
  <c r="EW386" i="26"/>
  <c r="AW386" i="26"/>
  <c r="BV386" i="26"/>
  <c r="CC386" i="26"/>
  <c r="BU386" i="26"/>
  <c r="DX386" i="26"/>
  <c r="AQ387" i="26"/>
  <c r="BR386" i="26"/>
  <c r="CI386" i="26"/>
  <c r="DD386" i="26"/>
  <c r="CH386" i="26"/>
  <c r="DS386" i="26"/>
  <c r="BS386" i="26"/>
  <c r="CB386" i="26"/>
  <c r="AY386" i="26"/>
  <c r="CA386" i="26"/>
  <c r="BQ386" i="26"/>
  <c r="EA386" i="26"/>
  <c r="AN387" i="26"/>
  <c r="CZ386" i="26"/>
  <c r="AF386" i="26"/>
  <c r="BF386" i="26"/>
  <c r="EM386" i="26"/>
  <c r="EE386" i="26"/>
  <c r="CL386" i="26"/>
  <c r="DM386" i="26"/>
  <c r="BI386" i="26"/>
  <c r="BP386" i="26"/>
  <c r="EO386" i="26"/>
  <c r="CN386" i="26"/>
  <c r="BN386" i="26"/>
  <c r="DA386" i="26"/>
  <c r="BO386" i="26"/>
  <c r="T386" i="26"/>
  <c r="CM386" i="26"/>
  <c r="BE386" i="26"/>
  <c r="DB386" i="26"/>
  <c r="DO386" i="26"/>
  <c r="CP386" i="26"/>
  <c r="EK386" i="26"/>
  <c r="AC386" i="26"/>
  <c r="AB386" i="26"/>
  <c r="Q386" i="26"/>
  <c r="P386" i="26"/>
  <c r="R386" i="26"/>
  <c r="DT386" i="26"/>
  <c r="CF386" i="26"/>
  <c r="BM386" i="26"/>
  <c r="CY386" i="26"/>
  <c r="AU386" i="26"/>
  <c r="AT386" i="26"/>
  <c r="CE386" i="26"/>
  <c r="CD386" i="26"/>
  <c r="CU386" i="26"/>
  <c r="CT386" i="26"/>
  <c r="AV386" i="26"/>
  <c r="DR386" i="26"/>
  <c r="DN386" i="26"/>
  <c r="DI386" i="26"/>
  <c r="AX386" i="26"/>
  <c r="CK386" i="26"/>
  <c r="CW386" i="26"/>
  <c r="DQ386" i="26"/>
  <c r="BC386" i="26"/>
  <c r="BJ386" i="26"/>
  <c r="DG386" i="26"/>
  <c r="DF386" i="26"/>
  <c r="BH386" i="26"/>
  <c r="CG386" i="26"/>
  <c r="AZ386" i="26"/>
  <c r="CJ386" i="26"/>
  <c r="AR387" i="26"/>
  <c r="DK386" i="26"/>
  <c r="DH386" i="26"/>
  <c r="EI386" i="26"/>
  <c r="EC386" i="26"/>
  <c r="BG386" i="26"/>
  <c r="DU386" i="26"/>
  <c r="BL386" i="26"/>
  <c r="AP387" i="26"/>
  <c r="EG386" i="26"/>
  <c r="EB386" i="26"/>
  <c r="DZ386" i="26"/>
  <c r="DY386" i="26"/>
  <c r="DL386" i="26"/>
  <c r="AD386" i="26"/>
  <c r="Z386" i="26"/>
  <c r="DW386" i="26"/>
  <c r="H537" i="26"/>
  <c r="G535" i="26"/>
  <c r="BX387" i="26" l="1"/>
  <c r="FD385" i="26"/>
  <c r="FC386" i="26" s="1"/>
  <c r="FA386" i="26"/>
  <c r="AP388" i="26"/>
  <c r="BW387" i="26"/>
  <c r="EI387" i="26"/>
  <c r="FB386" i="26"/>
  <c r="EK387" i="26"/>
  <c r="EZ386" i="26"/>
  <c r="EY386" i="26"/>
  <c r="ER387" i="26"/>
  <c r="J387" i="26"/>
  <c r="EQ387" i="26"/>
  <c r="EG387" i="26"/>
  <c r="L387" i="26"/>
  <c r="N387" i="26"/>
  <c r="AZ387" i="26"/>
  <c r="BC387" i="26"/>
  <c r="AK387" i="26"/>
  <c r="AF387" i="26"/>
  <c r="AJ387" i="26"/>
  <c r="AH387" i="26"/>
  <c r="CR387" i="26"/>
  <c r="V387" i="26"/>
  <c r="BQ387" i="26"/>
  <c r="CW387" i="26"/>
  <c r="EW387" i="26"/>
  <c r="ES387" i="26"/>
  <c r="M387" i="26"/>
  <c r="EM387" i="26"/>
  <c r="K387" i="26"/>
  <c r="ET387" i="26"/>
  <c r="BR387" i="26"/>
  <c r="EU387" i="26"/>
  <c r="EV387" i="26"/>
  <c r="DW387" i="26"/>
  <c r="AD387" i="26"/>
  <c r="AX387" i="26"/>
  <c r="AN388" i="26"/>
  <c r="AA387" i="26"/>
  <c r="AB387" i="26"/>
  <c r="BJ387" i="26"/>
  <c r="X387" i="26"/>
  <c r="DD387" i="26"/>
  <c r="W387" i="26"/>
  <c r="EE387" i="26"/>
  <c r="T387" i="26"/>
  <c r="CA387" i="26"/>
  <c r="BU387" i="26"/>
  <c r="BZ387" i="26"/>
  <c r="BV387" i="26"/>
  <c r="BP387" i="26"/>
  <c r="EL387" i="26"/>
  <c r="BX388" i="26"/>
  <c r="DY387" i="26"/>
  <c r="BN387" i="26"/>
  <c r="DC387" i="26"/>
  <c r="BT387" i="26"/>
  <c r="BS387" i="26"/>
  <c r="BR388" i="26" s="1"/>
  <c r="AL388" i="26"/>
  <c r="DN387" i="26"/>
  <c r="CB387" i="26"/>
  <c r="AM388" i="26"/>
  <c r="BB387" i="26"/>
  <c r="S387" i="26"/>
  <c r="BL387" i="26"/>
  <c r="CG387" i="26"/>
  <c r="BH387" i="26"/>
  <c r="AV387" i="26"/>
  <c r="CZ387" i="26"/>
  <c r="Q387" i="26"/>
  <c r="CU387" i="26"/>
  <c r="EN387" i="26"/>
  <c r="CK387" i="26"/>
  <c r="CY387" i="26"/>
  <c r="AG387" i="26"/>
  <c r="AH388" i="26" s="1"/>
  <c r="U387" i="26"/>
  <c r="AQ388" i="26"/>
  <c r="BE387" i="26"/>
  <c r="DB387" i="26"/>
  <c r="CM387" i="26"/>
  <c r="DG387" i="26"/>
  <c r="DT387" i="26"/>
  <c r="EF387" i="26"/>
  <c r="EJ387" i="26"/>
  <c r="EC387" i="26"/>
  <c r="EO387" i="26"/>
  <c r="BG387" i="26"/>
  <c r="CV387" i="26"/>
  <c r="BA387" i="26"/>
  <c r="EP387" i="26"/>
  <c r="DK387" i="26"/>
  <c r="DQ387" i="26"/>
  <c r="BO387" i="26"/>
  <c r="DH387" i="26"/>
  <c r="CF387" i="26"/>
  <c r="DF387" i="26"/>
  <c r="DE387" i="26"/>
  <c r="CP387" i="26"/>
  <c r="CQ387" i="26"/>
  <c r="CL387" i="26"/>
  <c r="DO387" i="26"/>
  <c r="CT387" i="26"/>
  <c r="DS387" i="26"/>
  <c r="AK388" i="26"/>
  <c r="DJ387" i="26"/>
  <c r="R387" i="26"/>
  <c r="DM387" i="26"/>
  <c r="Y387" i="26"/>
  <c r="Z387" i="26"/>
  <c r="DR387" i="26"/>
  <c r="P387" i="26"/>
  <c r="O387" i="26"/>
  <c r="DP387" i="26"/>
  <c r="AO388" i="26"/>
  <c r="CD387" i="26"/>
  <c r="CC387" i="26"/>
  <c r="CE387" i="26"/>
  <c r="DA387" i="26"/>
  <c r="AT387" i="26"/>
  <c r="AS387" i="26"/>
  <c r="AR388" i="26" s="1"/>
  <c r="ED387" i="26"/>
  <c r="DU387" i="26"/>
  <c r="CJ387" i="26"/>
  <c r="CI387" i="26"/>
  <c r="AU387" i="26"/>
  <c r="AC387" i="26"/>
  <c r="BK387" i="26"/>
  <c r="EH387" i="26"/>
  <c r="CX387" i="26"/>
  <c r="BD387" i="26"/>
  <c r="CH387" i="26"/>
  <c r="CN387" i="26"/>
  <c r="DL387" i="26"/>
  <c r="DI387" i="26"/>
  <c r="BF387" i="26"/>
  <c r="DX387" i="26"/>
  <c r="DV387" i="26"/>
  <c r="CO387" i="26"/>
  <c r="AW387" i="26"/>
  <c r="AE387" i="26"/>
  <c r="DZ387" i="26"/>
  <c r="EB387" i="26"/>
  <c r="BI387" i="26"/>
  <c r="BM387" i="26"/>
  <c r="CS387" i="26"/>
  <c r="AY387" i="26"/>
  <c r="EA387" i="26"/>
  <c r="H538" i="26"/>
  <c r="G536" i="26"/>
  <c r="ER388" i="26" l="1"/>
  <c r="EY387" i="26"/>
  <c r="EX387" i="26"/>
  <c r="BW388" i="26"/>
  <c r="EJ388" i="26"/>
  <c r="L388" i="26"/>
  <c r="AI388" i="26"/>
  <c r="FD386" i="26"/>
  <c r="FC387" i="26" s="1"/>
  <c r="FB387" i="26"/>
  <c r="M388" i="26"/>
  <c r="EZ387" i="26"/>
  <c r="EH388" i="26"/>
  <c r="FA387" i="26"/>
  <c r="AE388" i="26"/>
  <c r="AJ388" i="26"/>
  <c r="AK389" i="26" s="1"/>
  <c r="J388" i="26"/>
  <c r="BQ388" i="26"/>
  <c r="ES388" i="26"/>
  <c r="K388" i="26"/>
  <c r="EU388" i="26"/>
  <c r="EW388" i="26"/>
  <c r="V388" i="26"/>
  <c r="ET388" i="26"/>
  <c r="BP388" i="26"/>
  <c r="EV388" i="26"/>
  <c r="BF388" i="26"/>
  <c r="EL388" i="26"/>
  <c r="AY388" i="26"/>
  <c r="EF388" i="26"/>
  <c r="BM388" i="26"/>
  <c r="AC388" i="26"/>
  <c r="U388" i="26"/>
  <c r="BS388" i="26"/>
  <c r="BR389" i="26" s="1"/>
  <c r="DA388" i="26"/>
  <c r="BI388" i="26"/>
  <c r="BU388" i="26"/>
  <c r="BK388" i="26"/>
  <c r="W388" i="26"/>
  <c r="BZ388" i="26"/>
  <c r="ED388" i="26"/>
  <c r="CA388" i="26"/>
  <c r="BY388" i="26"/>
  <c r="AP389" i="26"/>
  <c r="BV388" i="26"/>
  <c r="BW389" i="26" s="1"/>
  <c r="DX388" i="26"/>
  <c r="BT388" i="26"/>
  <c r="CS388" i="26"/>
  <c r="EK388" i="26"/>
  <c r="DC388" i="26"/>
  <c r="AW388" i="26"/>
  <c r="EM388" i="26"/>
  <c r="BA388" i="26"/>
  <c r="CV388" i="26"/>
  <c r="BO388" i="26"/>
  <c r="AM389" i="26"/>
  <c r="AL389" i="26"/>
  <c r="R388" i="26"/>
  <c r="CX388" i="26"/>
  <c r="T388" i="26"/>
  <c r="BD388" i="26"/>
  <c r="Q388" i="26"/>
  <c r="DN388" i="26"/>
  <c r="DL388" i="26"/>
  <c r="CQ388" i="26"/>
  <c r="DV388" i="26"/>
  <c r="CH388" i="26"/>
  <c r="CL388" i="26"/>
  <c r="EO388" i="26"/>
  <c r="CE388" i="26"/>
  <c r="AG388" i="26"/>
  <c r="EE388" i="26"/>
  <c r="DJ388" i="26"/>
  <c r="EN388" i="26"/>
  <c r="AF388" i="26"/>
  <c r="AU388" i="26"/>
  <c r="EC388" i="26"/>
  <c r="CI388" i="26"/>
  <c r="S388" i="26"/>
  <c r="DP388" i="26"/>
  <c r="CN388" i="26"/>
  <c r="P388" i="26"/>
  <c r="BB388" i="26"/>
  <c r="DZ388" i="26"/>
  <c r="CZ388" i="26"/>
  <c r="DR388" i="26"/>
  <c r="EP388" i="26"/>
  <c r="EQ388" i="26"/>
  <c r="AS388" i="26"/>
  <c r="AR389" i="26" s="1"/>
  <c r="CW388" i="26"/>
  <c r="DB388" i="26"/>
  <c r="AD388" i="26"/>
  <c r="BG388" i="26"/>
  <c r="AT388" i="26"/>
  <c r="DE388" i="26"/>
  <c r="DD388" i="26"/>
  <c r="CR388" i="26"/>
  <c r="AV388" i="26"/>
  <c r="DF388" i="26"/>
  <c r="EB388" i="26"/>
  <c r="EA388" i="26"/>
  <c r="CO388" i="26"/>
  <c r="AX388" i="26"/>
  <c r="O388" i="26"/>
  <c r="N388" i="26"/>
  <c r="CY388" i="26"/>
  <c r="BJ388" i="26"/>
  <c r="BE388" i="26"/>
  <c r="BN388" i="26"/>
  <c r="DS388" i="26"/>
  <c r="DQ388" i="26"/>
  <c r="CT388" i="26"/>
  <c r="DO388" i="26"/>
  <c r="CF388" i="26"/>
  <c r="DW388" i="26"/>
  <c r="AZ388" i="26"/>
  <c r="CJ388" i="26"/>
  <c r="CK388" i="26"/>
  <c r="BH388" i="26"/>
  <c r="EI388" i="26"/>
  <c r="DU388" i="26"/>
  <c r="BL388" i="26"/>
  <c r="BC388" i="26"/>
  <c r="DY388" i="26"/>
  <c r="Z388" i="26"/>
  <c r="DK388" i="26"/>
  <c r="DG388" i="26"/>
  <c r="DH388" i="26"/>
  <c r="Y388" i="26"/>
  <c r="X388" i="26"/>
  <c r="EG388" i="26"/>
  <c r="AI389" i="26"/>
  <c r="CC388" i="26"/>
  <c r="CB388" i="26"/>
  <c r="DM388" i="26"/>
  <c r="CP388" i="26"/>
  <c r="AA388" i="26"/>
  <c r="DI388" i="26"/>
  <c r="CM388" i="26"/>
  <c r="CD388" i="26"/>
  <c r="DT388" i="26"/>
  <c r="CG388" i="26"/>
  <c r="AB388" i="26"/>
  <c r="AO389" i="26"/>
  <c r="AN389" i="26"/>
  <c r="CU388" i="26"/>
  <c r="AQ389" i="26"/>
  <c r="H539" i="26"/>
  <c r="G537" i="26"/>
  <c r="FA388" i="26" l="1"/>
  <c r="EX388" i="26"/>
  <c r="BQ389" i="26"/>
  <c r="ES389" i="26"/>
  <c r="L389" i="26"/>
  <c r="AH389" i="26"/>
  <c r="EU389" i="26"/>
  <c r="EV389" i="26"/>
  <c r="J389" i="26"/>
  <c r="K389" i="26"/>
  <c r="FD387" i="26"/>
  <c r="FC388" i="26" s="1"/>
  <c r="ET389" i="26"/>
  <c r="EY388" i="26"/>
  <c r="EZ388" i="26"/>
  <c r="AJ389" i="26"/>
  <c r="AJ390" i="26" s="1"/>
  <c r="ER389" i="26"/>
  <c r="ES390" i="26" s="1"/>
  <c r="BP389" i="26"/>
  <c r="BQ390" i="26" s="1"/>
  <c r="FB388" i="26"/>
  <c r="BT389" i="26"/>
  <c r="EW389" i="26"/>
  <c r="EK389" i="26"/>
  <c r="AX389" i="26"/>
  <c r="BE389" i="26"/>
  <c r="AD389" i="26"/>
  <c r="BN389" i="26"/>
  <c r="BL389" i="26"/>
  <c r="BZ389" i="26"/>
  <c r="BJ389" i="26"/>
  <c r="DW389" i="26"/>
  <c r="U389" i="26"/>
  <c r="BY389" i="26"/>
  <c r="BX389" i="26"/>
  <c r="V389" i="26"/>
  <c r="BU389" i="26"/>
  <c r="EM389" i="26"/>
  <c r="BS389" i="26"/>
  <c r="EE389" i="26"/>
  <c r="DB389" i="26"/>
  <c r="CR389" i="26"/>
  <c r="EJ389" i="26"/>
  <c r="EL389" i="26"/>
  <c r="ED389" i="26"/>
  <c r="DK389" i="26"/>
  <c r="CU389" i="26"/>
  <c r="AZ389" i="26"/>
  <c r="BV389" i="26"/>
  <c r="CP389" i="26"/>
  <c r="CI389" i="26"/>
  <c r="DM389" i="26"/>
  <c r="AG389" i="26"/>
  <c r="AH390" i="26" s="1"/>
  <c r="CB389" i="26"/>
  <c r="T389" i="26"/>
  <c r="CX389" i="26"/>
  <c r="R389" i="26"/>
  <c r="CM389" i="26"/>
  <c r="S389" i="26"/>
  <c r="BH389" i="26"/>
  <c r="EN389" i="26"/>
  <c r="Q389" i="26"/>
  <c r="CG389" i="26"/>
  <c r="EP389" i="26"/>
  <c r="DO389" i="26"/>
  <c r="AQ390" i="26"/>
  <c r="AV389" i="26"/>
  <c r="DA389" i="26"/>
  <c r="CK389" i="26"/>
  <c r="P389" i="26"/>
  <c r="BO389" i="26"/>
  <c r="BK389" i="26"/>
  <c r="AF389" i="26"/>
  <c r="AU389" i="26"/>
  <c r="CY389" i="26"/>
  <c r="EO389" i="26"/>
  <c r="BD389" i="26"/>
  <c r="CS389" i="26"/>
  <c r="DQ389" i="26"/>
  <c r="EQ389" i="26"/>
  <c r="O389" i="26"/>
  <c r="AB389" i="26"/>
  <c r="AS389" i="26"/>
  <c r="AR390" i="26" s="1"/>
  <c r="EI389" i="26"/>
  <c r="DG389" i="26"/>
  <c r="EA389" i="26"/>
  <c r="DT389" i="26"/>
  <c r="AW389" i="26"/>
  <c r="BM389" i="26"/>
  <c r="CE389" i="26"/>
  <c r="DY389" i="26"/>
  <c r="CZ389" i="26"/>
  <c r="J390" i="26"/>
  <c r="DI389" i="26"/>
  <c r="CQ389" i="26"/>
  <c r="BI389" i="26"/>
  <c r="AC389" i="26"/>
  <c r="CO389" i="26"/>
  <c r="BG389" i="26"/>
  <c r="DV389" i="26"/>
  <c r="EB389" i="26"/>
  <c r="AE389" i="26"/>
  <c r="Z389" i="26"/>
  <c r="AO390" i="26"/>
  <c r="AA389" i="26"/>
  <c r="DF389" i="26"/>
  <c r="CA389" i="26"/>
  <c r="BA389" i="26"/>
  <c r="CW389" i="26"/>
  <c r="CV389" i="26"/>
  <c r="DS389" i="26"/>
  <c r="DJ389" i="26"/>
  <c r="EG389" i="26"/>
  <c r="EF389" i="26"/>
  <c r="CL389" i="26"/>
  <c r="BF389" i="26"/>
  <c r="CJ389" i="26"/>
  <c r="DR389" i="26"/>
  <c r="DP389" i="26"/>
  <c r="DL389" i="26"/>
  <c r="AP390" i="26"/>
  <c r="X389" i="26"/>
  <c r="W389" i="26"/>
  <c r="CC389" i="26"/>
  <c r="Y389" i="26"/>
  <c r="BC389" i="26"/>
  <c r="BB389" i="26"/>
  <c r="AY389" i="26"/>
  <c r="CN389" i="26"/>
  <c r="EH389" i="26"/>
  <c r="DX389" i="26"/>
  <c r="N389" i="26"/>
  <c r="M389" i="26"/>
  <c r="DC389" i="26"/>
  <c r="DD389" i="26"/>
  <c r="EC389" i="26"/>
  <c r="CF389" i="26"/>
  <c r="DE389" i="26"/>
  <c r="AL390" i="26"/>
  <c r="AN390" i="26"/>
  <c r="AM390" i="26"/>
  <c r="DU389" i="26"/>
  <c r="DN389" i="26"/>
  <c r="DZ389" i="26"/>
  <c r="CT389" i="26"/>
  <c r="EU390" i="26"/>
  <c r="CD389" i="26"/>
  <c r="DH389" i="26"/>
  <c r="CH389" i="26"/>
  <c r="AT389" i="26"/>
  <c r="H540" i="26"/>
  <c r="G538" i="26"/>
  <c r="EV390" i="26" l="1"/>
  <c r="BX390" i="26"/>
  <c r="AK390" i="26"/>
  <c r="AK391" i="26" s="1"/>
  <c r="ET390" i="26"/>
  <c r="EZ389" i="26"/>
  <c r="BO390" i="26"/>
  <c r="BS390" i="26"/>
  <c r="K390" i="26"/>
  <c r="J391" i="26" s="1"/>
  <c r="AI390" i="26"/>
  <c r="ER390" i="26"/>
  <c r="FD388" i="26"/>
  <c r="FC389" i="26" s="1"/>
  <c r="EX389" i="26"/>
  <c r="EY389" i="26"/>
  <c r="BY390" i="26"/>
  <c r="BM390" i="26"/>
  <c r="FB389" i="26"/>
  <c r="FA389" i="26"/>
  <c r="CA390" i="26"/>
  <c r="BK390" i="26"/>
  <c r="BT390" i="26"/>
  <c r="EK390" i="26"/>
  <c r="EM390" i="26"/>
  <c r="EL390" i="26"/>
  <c r="DL390" i="26"/>
  <c r="BV390" i="26"/>
  <c r="AY390" i="26"/>
  <c r="BU390" i="26"/>
  <c r="BW390" i="26"/>
  <c r="BR390" i="26"/>
  <c r="DN390" i="26"/>
  <c r="S390" i="26"/>
  <c r="AG390" i="26"/>
  <c r="AH391" i="26" s="1"/>
  <c r="BI390" i="26"/>
  <c r="CX390" i="26"/>
  <c r="R390" i="26"/>
  <c r="T390" i="26"/>
  <c r="U390" i="26"/>
  <c r="CH390" i="26"/>
  <c r="CY390" i="26"/>
  <c r="CF390" i="26"/>
  <c r="CT390" i="26"/>
  <c r="AJ391" i="26"/>
  <c r="BL390" i="26"/>
  <c r="DZ390" i="26"/>
  <c r="P390" i="26"/>
  <c r="EQ390" i="26"/>
  <c r="ER391" i="26" s="1"/>
  <c r="CJ390" i="26"/>
  <c r="CL390" i="26"/>
  <c r="DH390" i="26"/>
  <c r="EP390" i="26"/>
  <c r="DX390" i="26"/>
  <c r="Q390" i="26"/>
  <c r="DA390" i="26"/>
  <c r="AW390" i="26"/>
  <c r="EO390" i="26"/>
  <c r="AT390" i="26"/>
  <c r="DJ390" i="26"/>
  <c r="BP390" i="26"/>
  <c r="BN390" i="26"/>
  <c r="BH390" i="26"/>
  <c r="AE390" i="26"/>
  <c r="CC390" i="26"/>
  <c r="DU390" i="26"/>
  <c r="BC390" i="26"/>
  <c r="CP390" i="26"/>
  <c r="EI390" i="26"/>
  <c r="EN390" i="26"/>
  <c r="AB390" i="26"/>
  <c r="EC390" i="26"/>
  <c r="Y390" i="26"/>
  <c r="BE390" i="26"/>
  <c r="CZ390" i="26"/>
  <c r="DT390" i="26"/>
  <c r="EU391" i="26"/>
  <c r="AF390" i="26"/>
  <c r="EH390" i="26"/>
  <c r="EJ390" i="26"/>
  <c r="ES391" i="26"/>
  <c r="DP390" i="26"/>
  <c r="AC390" i="26"/>
  <c r="CU390" i="26"/>
  <c r="EA390" i="26"/>
  <c r="AZ390" i="26"/>
  <c r="BG390" i="26"/>
  <c r="DD390" i="26"/>
  <c r="N390" i="26"/>
  <c r="BJ390" i="26"/>
  <c r="EG390" i="26"/>
  <c r="AX390" i="26"/>
  <c r="DQ390" i="26"/>
  <c r="AP391" i="26"/>
  <c r="DS390" i="26"/>
  <c r="AI391" i="26"/>
  <c r="AM391" i="26"/>
  <c r="CN390" i="26"/>
  <c r="AV390" i="26"/>
  <c r="CK390" i="26"/>
  <c r="X390" i="26"/>
  <c r="DM390" i="26"/>
  <c r="CG390" i="26"/>
  <c r="CS390" i="26"/>
  <c r="BB390" i="26"/>
  <c r="EF390" i="26"/>
  <c r="EE390" i="26"/>
  <c r="CI390" i="26"/>
  <c r="DO390" i="26"/>
  <c r="DC390" i="26"/>
  <c r="Z390" i="26"/>
  <c r="DK390" i="26"/>
  <c r="CD390" i="26"/>
  <c r="M390" i="26"/>
  <c r="L390" i="26"/>
  <c r="ED390" i="26"/>
  <c r="ET391" i="26"/>
  <c r="DI390" i="26"/>
  <c r="AS390" i="26"/>
  <c r="DF390" i="26"/>
  <c r="EB390" i="26"/>
  <c r="CO390" i="26"/>
  <c r="DV390" i="26"/>
  <c r="AN391" i="26"/>
  <c r="BD390" i="26"/>
  <c r="DG390" i="26"/>
  <c r="DY390" i="26"/>
  <c r="CR390" i="26"/>
  <c r="CQ390" i="26"/>
  <c r="O390" i="26"/>
  <c r="AU390" i="26"/>
  <c r="DR390" i="26"/>
  <c r="CM390" i="26"/>
  <c r="DE390" i="26"/>
  <c r="DW390" i="26"/>
  <c r="AA390" i="26"/>
  <c r="AQ391" i="26"/>
  <c r="BF390" i="26"/>
  <c r="CV390" i="26"/>
  <c r="CW390" i="26"/>
  <c r="AO391" i="26"/>
  <c r="CB390" i="26"/>
  <c r="BZ390" i="26"/>
  <c r="W390" i="26"/>
  <c r="V390" i="26"/>
  <c r="BA390" i="26"/>
  <c r="DB390" i="26"/>
  <c r="AD390" i="26"/>
  <c r="CE390" i="26"/>
  <c r="H541" i="26"/>
  <c r="G539" i="26"/>
  <c r="AL391" i="26" l="1"/>
  <c r="AL392" i="26" s="1"/>
  <c r="EY390" i="26"/>
  <c r="FA390" i="26"/>
  <c r="EL391" i="26"/>
  <c r="BX391" i="26"/>
  <c r="BN391" i="26"/>
  <c r="BW391" i="26"/>
  <c r="BZ391" i="26"/>
  <c r="EK391" i="26"/>
  <c r="EM391" i="26"/>
  <c r="FD389" i="26"/>
  <c r="FC390" i="26" s="1"/>
  <c r="BJ391" i="26"/>
  <c r="EX390" i="26"/>
  <c r="FB390" i="26"/>
  <c r="EZ390" i="26"/>
  <c r="EZ391" i="26" s="1"/>
  <c r="BS391" i="26"/>
  <c r="BT391" i="26"/>
  <c r="BL391" i="26"/>
  <c r="EW390" i="26"/>
  <c r="BV391" i="26"/>
  <c r="BU391" i="26"/>
  <c r="BQ391" i="26"/>
  <c r="BR391" i="26"/>
  <c r="DM391" i="26"/>
  <c r="CB391" i="26"/>
  <c r="R391" i="26"/>
  <c r="S391" i="26"/>
  <c r="T391" i="26"/>
  <c r="EO391" i="26"/>
  <c r="CI391" i="26"/>
  <c r="CG391" i="26"/>
  <c r="CU391" i="26"/>
  <c r="DK391" i="26"/>
  <c r="BF391" i="26"/>
  <c r="AS391" i="26"/>
  <c r="Q391" i="26"/>
  <c r="AU391" i="26"/>
  <c r="AY391" i="26"/>
  <c r="BP391" i="26"/>
  <c r="AF391" i="26"/>
  <c r="BM391" i="26"/>
  <c r="EB391" i="26"/>
  <c r="AJ392" i="26"/>
  <c r="EQ391" i="26"/>
  <c r="ER392" i="26" s="1"/>
  <c r="BA391" i="26"/>
  <c r="EP391" i="26"/>
  <c r="CM391" i="26"/>
  <c r="EJ391" i="26"/>
  <c r="DY391" i="26"/>
  <c r="BD391" i="26"/>
  <c r="CK391" i="26"/>
  <c r="ET392" i="26"/>
  <c r="AX391" i="26"/>
  <c r="CZ391" i="26"/>
  <c r="BO391" i="26"/>
  <c r="AA391" i="26"/>
  <c r="DI391" i="26"/>
  <c r="BI391" i="26"/>
  <c r="AE391" i="26"/>
  <c r="DB391" i="26"/>
  <c r="CJ391" i="26"/>
  <c r="DR391" i="26"/>
  <c r="CO391" i="26"/>
  <c r="DO391" i="26"/>
  <c r="AI392" i="26"/>
  <c r="CT391" i="26"/>
  <c r="EN391" i="26"/>
  <c r="AO392" i="26"/>
  <c r="CW391" i="26"/>
  <c r="BH391" i="26"/>
  <c r="DP391" i="26"/>
  <c r="EH391" i="26"/>
  <c r="BK391" i="26"/>
  <c r="DT391" i="26"/>
  <c r="M391" i="26"/>
  <c r="AG391" i="26"/>
  <c r="CY391" i="26"/>
  <c r="EL392" i="26"/>
  <c r="DG391" i="26"/>
  <c r="DD391" i="26"/>
  <c r="DV391" i="26"/>
  <c r="EI391" i="26"/>
  <c r="AW391" i="26"/>
  <c r="DX391" i="26"/>
  <c r="CE391" i="26"/>
  <c r="CN391" i="26"/>
  <c r="EE391" i="26"/>
  <c r="DZ391" i="26"/>
  <c r="CP391" i="26"/>
  <c r="EC391" i="26"/>
  <c r="CL391" i="26"/>
  <c r="CR391" i="26"/>
  <c r="AN392" i="26"/>
  <c r="CD391" i="26"/>
  <c r="BC391" i="26"/>
  <c r="BG391" i="26"/>
  <c r="AK392" i="26"/>
  <c r="CH391" i="26"/>
  <c r="CF391" i="26"/>
  <c r="CA391" i="26"/>
  <c r="Z391" i="26"/>
  <c r="DA391" i="26"/>
  <c r="AR391" i="26"/>
  <c r="O391" i="26"/>
  <c r="P391" i="26"/>
  <c r="AZ391" i="26"/>
  <c r="EF391" i="26"/>
  <c r="X391" i="26"/>
  <c r="V391" i="26"/>
  <c r="U391" i="26"/>
  <c r="W391" i="26"/>
  <c r="CQ391" i="26"/>
  <c r="AM392" i="26"/>
  <c r="N391" i="26"/>
  <c r="Y391" i="26"/>
  <c r="DL391" i="26"/>
  <c r="DC391" i="26"/>
  <c r="BB391" i="26"/>
  <c r="AB391" i="26"/>
  <c r="DN391" i="26"/>
  <c r="DF391" i="26"/>
  <c r="DH391" i="26"/>
  <c r="AT391" i="26"/>
  <c r="DW391" i="26"/>
  <c r="DJ391" i="26"/>
  <c r="DQ391" i="26"/>
  <c r="DS391" i="26"/>
  <c r="ES392" i="26"/>
  <c r="ED391" i="26"/>
  <c r="CS391" i="26"/>
  <c r="BE391" i="26"/>
  <c r="AC391" i="26"/>
  <c r="AD391" i="26"/>
  <c r="CC391" i="26"/>
  <c r="L391" i="26"/>
  <c r="K391" i="26"/>
  <c r="BY391" i="26"/>
  <c r="BY392" i="26" s="1"/>
  <c r="EA391" i="26"/>
  <c r="CX391" i="26"/>
  <c r="EG391" i="26"/>
  <c r="CV391" i="26"/>
  <c r="DE391" i="26"/>
  <c r="DU391" i="26"/>
  <c r="AV391" i="26"/>
  <c r="AP392" i="26"/>
  <c r="H542" i="26"/>
  <c r="G540" i="26"/>
  <c r="EK392" i="26" l="1"/>
  <c r="EY391" i="26"/>
  <c r="BW392" i="26"/>
  <c r="CA392" i="26"/>
  <c r="EM392" i="26"/>
  <c r="BU392" i="26"/>
  <c r="BR392" i="26"/>
  <c r="BT392" i="26"/>
  <c r="BS392" i="26"/>
  <c r="BQ392" i="26"/>
  <c r="FA391" i="26"/>
  <c r="FD390" i="26"/>
  <c r="FC391" i="26" s="1"/>
  <c r="EW391" i="26"/>
  <c r="EV391" i="26"/>
  <c r="BK392" i="26"/>
  <c r="S392" i="26"/>
  <c r="FB391" i="26"/>
  <c r="EX391" i="26"/>
  <c r="BV392" i="26"/>
  <c r="BM392" i="26"/>
  <c r="R392" i="26"/>
  <c r="CH392" i="26"/>
  <c r="DL392" i="26"/>
  <c r="AT392" i="26"/>
  <c r="EJ392" i="26"/>
  <c r="AR392" i="26"/>
  <c r="BP392" i="26"/>
  <c r="EP392" i="26"/>
  <c r="DJ392" i="26"/>
  <c r="AG392" i="26"/>
  <c r="EQ392" i="26"/>
  <c r="AZ392" i="26"/>
  <c r="EH392" i="26"/>
  <c r="AV392" i="26"/>
  <c r="DQ392" i="26"/>
  <c r="BE392" i="26"/>
  <c r="AK393" i="26"/>
  <c r="DN392" i="26"/>
  <c r="DH392" i="26"/>
  <c r="CL392" i="26"/>
  <c r="EA392" i="26"/>
  <c r="DS392" i="26"/>
  <c r="CC392" i="26"/>
  <c r="AX392" i="26"/>
  <c r="BN392" i="26"/>
  <c r="BO392" i="26"/>
  <c r="EO392" i="26"/>
  <c r="CN392" i="26"/>
  <c r="CV392" i="26"/>
  <c r="EN392" i="26"/>
  <c r="DY392" i="26"/>
  <c r="CJ392" i="26"/>
  <c r="EI392" i="26"/>
  <c r="BI392" i="26"/>
  <c r="AF392" i="26"/>
  <c r="BL392" i="26"/>
  <c r="BG392" i="26"/>
  <c r="U392" i="26"/>
  <c r="W392" i="26"/>
  <c r="M392" i="26"/>
  <c r="ED392" i="26"/>
  <c r="AH392" i="26"/>
  <c r="DC392" i="26"/>
  <c r="BJ392" i="26"/>
  <c r="CG392" i="26"/>
  <c r="CE392" i="26"/>
  <c r="T392" i="26"/>
  <c r="AA392" i="26"/>
  <c r="P392" i="26"/>
  <c r="CQ392" i="26"/>
  <c r="AC392" i="26"/>
  <c r="EL393" i="26"/>
  <c r="CO392" i="26"/>
  <c r="AY392" i="26"/>
  <c r="EK393" i="26"/>
  <c r="DW392" i="26"/>
  <c r="CK392" i="26"/>
  <c r="DE392" i="26"/>
  <c r="CF392" i="26"/>
  <c r="AM393" i="26"/>
  <c r="AD392" i="26"/>
  <c r="DF392" i="26"/>
  <c r="DP392" i="26"/>
  <c r="EF392" i="26"/>
  <c r="CW392" i="26"/>
  <c r="BH392" i="26"/>
  <c r="CM392" i="26"/>
  <c r="BB392" i="26"/>
  <c r="AU392" i="26"/>
  <c r="DG392" i="26"/>
  <c r="CT392" i="26"/>
  <c r="CS392" i="26"/>
  <c r="AQ392" i="26"/>
  <c r="AP393" i="26" s="1"/>
  <c r="O392" i="26"/>
  <c r="DB392" i="26"/>
  <c r="BC392" i="26"/>
  <c r="CD392" i="26"/>
  <c r="V392" i="26"/>
  <c r="AS392" i="26"/>
  <c r="DK392" i="26"/>
  <c r="AO393" i="26"/>
  <c r="AN393" i="26"/>
  <c r="DI392" i="26"/>
  <c r="X392" i="26"/>
  <c r="DA392" i="26"/>
  <c r="CZ392" i="26"/>
  <c r="K392" i="26"/>
  <c r="J392" i="26"/>
  <c r="Q392" i="26"/>
  <c r="DV392" i="26"/>
  <c r="DU392" i="26"/>
  <c r="DT392" i="26"/>
  <c r="L392" i="26"/>
  <c r="BD392" i="26"/>
  <c r="AL393" i="26"/>
  <c r="BF392" i="26"/>
  <c r="ES393" i="26"/>
  <c r="CR392" i="26"/>
  <c r="DZ392" i="26"/>
  <c r="BX392" i="26"/>
  <c r="AJ393" i="26"/>
  <c r="BA392" i="26"/>
  <c r="DR392" i="26"/>
  <c r="DX392" i="26"/>
  <c r="BT393" i="26"/>
  <c r="CB392" i="26"/>
  <c r="AW392" i="26"/>
  <c r="CX392" i="26"/>
  <c r="CY392" i="26"/>
  <c r="DM392" i="26"/>
  <c r="CI392" i="26"/>
  <c r="AE392" i="26"/>
  <c r="EG392" i="26"/>
  <c r="BZ392" i="26"/>
  <c r="BZ393" i="26" s="1"/>
  <c r="DO392" i="26"/>
  <c r="EE392" i="26"/>
  <c r="Z392" i="26"/>
  <c r="DD392" i="26"/>
  <c r="EC392" i="26"/>
  <c r="AB392" i="26"/>
  <c r="Y392" i="26"/>
  <c r="CU392" i="26"/>
  <c r="BS393" i="26"/>
  <c r="EB392" i="26"/>
  <c r="N392" i="26"/>
  <c r="CP392" i="26"/>
  <c r="H543" i="26"/>
  <c r="G541" i="26"/>
  <c r="BR393" i="26" l="1"/>
  <c r="BX393" i="26"/>
  <c r="EZ392" i="26"/>
  <c r="EQ393" i="26"/>
  <c r="BQ393" i="26"/>
  <c r="BP393" i="26"/>
  <c r="BV393" i="26"/>
  <c r="EX392" i="26"/>
  <c r="EJ393" i="26"/>
  <c r="AS393" i="26"/>
  <c r="DI393" i="26"/>
  <c r="EP393" i="26"/>
  <c r="DM393" i="26"/>
  <c r="CK393" i="26"/>
  <c r="FD391" i="26"/>
  <c r="FC392" i="26" s="1"/>
  <c r="BL393" i="26"/>
  <c r="EW392" i="26"/>
  <c r="BU393" i="26"/>
  <c r="FB392" i="26"/>
  <c r="EV392" i="26"/>
  <c r="EU392" i="26"/>
  <c r="EY392" i="26"/>
  <c r="EY393" i="26" s="1"/>
  <c r="FA392" i="26"/>
  <c r="DK393" i="26"/>
  <c r="AH393" i="26"/>
  <c r="ER393" i="26"/>
  <c r="ER394" i="26" s="1"/>
  <c r="AU393" i="26"/>
  <c r="EI393" i="26"/>
  <c r="DO393" i="26"/>
  <c r="DZ393" i="26"/>
  <c r="DR393" i="26"/>
  <c r="CB393" i="26"/>
  <c r="AL394" i="26"/>
  <c r="EG393" i="26"/>
  <c r="AW393" i="26"/>
  <c r="BF393" i="26"/>
  <c r="AY393" i="26"/>
  <c r="BM393" i="26"/>
  <c r="BN393" i="26"/>
  <c r="CG393" i="26"/>
  <c r="BK393" i="26"/>
  <c r="EN393" i="26"/>
  <c r="BO393" i="26"/>
  <c r="EM393" i="26"/>
  <c r="DD393" i="26"/>
  <c r="V393" i="26"/>
  <c r="EO393" i="26"/>
  <c r="AB393" i="26"/>
  <c r="J393" i="26"/>
  <c r="CP393" i="26"/>
  <c r="BG393" i="26"/>
  <c r="DX393" i="26"/>
  <c r="BA393" i="26"/>
  <c r="N393" i="26"/>
  <c r="BJ393" i="26"/>
  <c r="AG393" i="26"/>
  <c r="AI393" i="26"/>
  <c r="T393" i="26"/>
  <c r="S393" i="26"/>
  <c r="CD393" i="26"/>
  <c r="Q393" i="26"/>
  <c r="CN393" i="26"/>
  <c r="CF393" i="26"/>
  <c r="CU393" i="26"/>
  <c r="AE393" i="26"/>
  <c r="BR394" i="26"/>
  <c r="CR393" i="26"/>
  <c r="AN394" i="26"/>
  <c r="DG393" i="26"/>
  <c r="DW393" i="26"/>
  <c r="BB393" i="26"/>
  <c r="AC393" i="26"/>
  <c r="R393" i="26"/>
  <c r="DU393" i="26"/>
  <c r="EH393" i="26"/>
  <c r="DH393" i="26"/>
  <c r="K393" i="26"/>
  <c r="CM393" i="26"/>
  <c r="CL393" i="26"/>
  <c r="AF393" i="26"/>
  <c r="BH393" i="26"/>
  <c r="BI393" i="26"/>
  <c r="Z393" i="26"/>
  <c r="X393" i="26"/>
  <c r="AZ393" i="26"/>
  <c r="EB393" i="26"/>
  <c r="DL393" i="26"/>
  <c r="DQ393" i="26"/>
  <c r="BD393" i="26"/>
  <c r="EC393" i="26"/>
  <c r="CY393" i="26"/>
  <c r="CX393" i="26"/>
  <c r="CO393" i="26"/>
  <c r="DB393" i="26"/>
  <c r="BY393" i="26"/>
  <c r="BY394" i="26" s="1"/>
  <c r="O393" i="26"/>
  <c r="EF393" i="26"/>
  <c r="EE393" i="26"/>
  <c r="CZ393" i="26"/>
  <c r="AM394" i="26"/>
  <c r="L393" i="26"/>
  <c r="DA393" i="26"/>
  <c r="AK394" i="26"/>
  <c r="DE393" i="26"/>
  <c r="AR393" i="26"/>
  <c r="BS394" i="26"/>
  <c r="DT393" i="26"/>
  <c r="DC393" i="26"/>
  <c r="AQ393" i="26"/>
  <c r="AP394" i="26" s="1"/>
  <c r="DY393" i="26"/>
  <c r="M393" i="26"/>
  <c r="AX393" i="26"/>
  <c r="U393" i="26"/>
  <c r="AV393" i="26"/>
  <c r="BE393" i="26"/>
  <c r="DS393" i="26"/>
  <c r="CS393" i="26"/>
  <c r="DV393" i="26"/>
  <c r="EA393" i="26"/>
  <c r="CT393" i="26"/>
  <c r="CA393" i="26"/>
  <c r="CI393" i="26"/>
  <c r="CJ393" i="26"/>
  <c r="CE393" i="26"/>
  <c r="CC393" i="26"/>
  <c r="ED393" i="26"/>
  <c r="BC393" i="26"/>
  <c r="BQ394" i="26"/>
  <c r="CH393" i="26"/>
  <c r="DJ393" i="26"/>
  <c r="Y393" i="26"/>
  <c r="DN393" i="26"/>
  <c r="DN394" i="26" s="1"/>
  <c r="CV393" i="26"/>
  <c r="DF393" i="26"/>
  <c r="AO394" i="26"/>
  <c r="W393" i="26"/>
  <c r="P393" i="26"/>
  <c r="AA393" i="26"/>
  <c r="CQ393" i="26"/>
  <c r="CW393" i="26"/>
  <c r="AD393" i="26"/>
  <c r="BW393" i="26"/>
  <c r="BW394" i="26" s="1"/>
  <c r="DP393" i="26"/>
  <c r="AT393" i="26"/>
  <c r="EK394" i="26"/>
  <c r="H544" i="26"/>
  <c r="G542" i="26"/>
  <c r="EJ394" i="26" l="1"/>
  <c r="BU394" i="26"/>
  <c r="CA394" i="26"/>
  <c r="FD392" i="26"/>
  <c r="FC393" i="26" s="1"/>
  <c r="BK394" i="26"/>
  <c r="FB393" i="26"/>
  <c r="DJ394" i="26"/>
  <c r="AT394" i="26"/>
  <c r="EQ394" i="26"/>
  <c r="ET393" i="26"/>
  <c r="EU393" i="26"/>
  <c r="EV393" i="26"/>
  <c r="EW393" i="26"/>
  <c r="BT394" i="26"/>
  <c r="BS395" i="26" s="1"/>
  <c r="DL394" i="26"/>
  <c r="FA393" i="26"/>
  <c r="EZ393" i="26"/>
  <c r="AI394" i="26"/>
  <c r="EX393" i="26"/>
  <c r="AX394" i="26"/>
  <c r="BN394" i="26"/>
  <c r="BL394" i="26"/>
  <c r="EH394" i="26"/>
  <c r="AA394" i="26"/>
  <c r="AV394" i="26"/>
  <c r="BM394" i="26"/>
  <c r="BO394" i="26"/>
  <c r="BP394" i="26"/>
  <c r="BQ395" i="26" s="1"/>
  <c r="EM394" i="26"/>
  <c r="AH394" i="26"/>
  <c r="EL394" i="26"/>
  <c r="EK395" i="26" s="1"/>
  <c r="CL394" i="26"/>
  <c r="AJ394" i="26"/>
  <c r="EN394" i="26"/>
  <c r="EP394" i="26"/>
  <c r="EO394" i="26"/>
  <c r="J394" i="26"/>
  <c r="AF394" i="26"/>
  <c r="BA394" i="26"/>
  <c r="AZ394" i="26"/>
  <c r="CQ394" i="26"/>
  <c r="BG394" i="26"/>
  <c r="BI394" i="26"/>
  <c r="AM395" i="26"/>
  <c r="BH394" i="26"/>
  <c r="BJ394" i="26"/>
  <c r="N394" i="26"/>
  <c r="EA394" i="26"/>
  <c r="AD394" i="26"/>
  <c r="CC394" i="26"/>
  <c r="W394" i="26"/>
  <c r="DR394" i="26"/>
  <c r="R394" i="26"/>
  <c r="DP394" i="26"/>
  <c r="S394" i="26"/>
  <c r="EG394" i="26"/>
  <c r="CO394" i="26"/>
  <c r="BC394" i="26"/>
  <c r="CE394" i="26"/>
  <c r="DV394" i="26"/>
  <c r="Y394" i="26"/>
  <c r="CT394" i="26"/>
  <c r="DX394" i="26"/>
  <c r="DH394" i="26"/>
  <c r="EI394" i="26"/>
  <c r="EJ395" i="26" s="1"/>
  <c r="P394" i="26"/>
  <c r="AN395" i="26"/>
  <c r="BE394" i="26"/>
  <c r="L394" i="26"/>
  <c r="CM394" i="26"/>
  <c r="AY394" i="26"/>
  <c r="DT394" i="26"/>
  <c r="ED394" i="26"/>
  <c r="CW394" i="26"/>
  <c r="CU394" i="26"/>
  <c r="BF394" i="26"/>
  <c r="CB394" i="26"/>
  <c r="CN394" i="26"/>
  <c r="CP394" i="26"/>
  <c r="CZ394" i="26"/>
  <c r="EF394" i="26"/>
  <c r="DY394" i="26"/>
  <c r="AB394" i="26"/>
  <c r="DF394" i="26"/>
  <c r="BZ394" i="26"/>
  <c r="BZ395" i="26" s="1"/>
  <c r="AG394" i="26"/>
  <c r="BD394" i="26"/>
  <c r="BB394" i="26"/>
  <c r="AS394" i="26"/>
  <c r="Q394" i="26"/>
  <c r="AE394" i="26"/>
  <c r="DZ394" i="26"/>
  <c r="BX394" i="26"/>
  <c r="BX395" i="26" s="1"/>
  <c r="K394" i="26"/>
  <c r="EC394" i="26"/>
  <c r="EB394" i="26"/>
  <c r="AO395" i="26"/>
  <c r="V394" i="26"/>
  <c r="U394" i="26"/>
  <c r="T394" i="26"/>
  <c r="DA394" i="26"/>
  <c r="DB394" i="26"/>
  <c r="CV394" i="26"/>
  <c r="DI394" i="26"/>
  <c r="CD394" i="26"/>
  <c r="DQ394" i="26"/>
  <c r="DU394" i="26"/>
  <c r="AQ394" i="26"/>
  <c r="AR394" i="26"/>
  <c r="CR394" i="26"/>
  <c r="X394" i="26"/>
  <c r="DE394" i="26"/>
  <c r="EE394" i="26"/>
  <c r="BV394" i="26"/>
  <c r="Z394" i="26"/>
  <c r="CX394" i="26"/>
  <c r="DM394" i="26"/>
  <c r="CJ394" i="26"/>
  <c r="CK394" i="26"/>
  <c r="M394" i="26"/>
  <c r="AW394" i="26"/>
  <c r="AC394" i="26"/>
  <c r="CY394" i="26"/>
  <c r="DK394" i="26"/>
  <c r="CI394" i="26"/>
  <c r="CS394" i="26"/>
  <c r="DO394" i="26"/>
  <c r="AU394" i="26"/>
  <c r="AU395" i="26" s="1"/>
  <c r="DD394" i="26"/>
  <c r="DW394" i="26"/>
  <c r="O394" i="26"/>
  <c r="CF394" i="26"/>
  <c r="DS394" i="26"/>
  <c r="DG394" i="26"/>
  <c r="CH394" i="26"/>
  <c r="CG394" i="26"/>
  <c r="BR395" i="26"/>
  <c r="DC394" i="26"/>
  <c r="AL395" i="26"/>
  <c r="H545" i="26"/>
  <c r="G543" i="26"/>
  <c r="BM395" i="26" l="1"/>
  <c r="BN395" i="26"/>
  <c r="EZ394" i="26"/>
  <c r="BL395" i="26"/>
  <c r="EW394" i="26"/>
  <c r="BT395" i="26"/>
  <c r="AI395" i="26"/>
  <c r="BO395" i="26"/>
  <c r="FD393" i="26"/>
  <c r="FC394" i="26" s="1"/>
  <c r="DK395" i="26"/>
  <c r="ET394" i="26"/>
  <c r="ES394" i="26"/>
  <c r="FB394" i="26"/>
  <c r="FA394" i="26"/>
  <c r="AG395" i="26"/>
  <c r="EU394" i="26"/>
  <c r="AW395" i="26"/>
  <c r="EV394" i="26"/>
  <c r="EQ395" i="26"/>
  <c r="EX394" i="26"/>
  <c r="EY394" i="26"/>
  <c r="EL395" i="26"/>
  <c r="AJ395" i="26"/>
  <c r="EM395" i="26"/>
  <c r="AK395" i="26"/>
  <c r="AL396" i="26" s="1"/>
  <c r="EN395" i="26"/>
  <c r="EP395" i="26"/>
  <c r="BP395" i="26"/>
  <c r="BQ396" i="26" s="1"/>
  <c r="EO395" i="26"/>
  <c r="EO396" i="26" s="1"/>
  <c r="AY395" i="26"/>
  <c r="BH395" i="26"/>
  <c r="CP395" i="26"/>
  <c r="BJ395" i="26"/>
  <c r="BI395" i="26"/>
  <c r="BK395" i="26"/>
  <c r="X395" i="26"/>
  <c r="CD395" i="26"/>
  <c r="DW395" i="26"/>
  <c r="CB395" i="26"/>
  <c r="AC395" i="26"/>
  <c r="BG395" i="26"/>
  <c r="AE395" i="26"/>
  <c r="DS395" i="26"/>
  <c r="DG395" i="26"/>
  <c r="EL396" i="26"/>
  <c r="DO395" i="26"/>
  <c r="S395" i="26"/>
  <c r="DQ395" i="26"/>
  <c r="CA395" i="26"/>
  <c r="EG395" i="26"/>
  <c r="EE395" i="26"/>
  <c r="BB395" i="26"/>
  <c r="CL395" i="26"/>
  <c r="AZ395" i="26"/>
  <c r="EH395" i="26"/>
  <c r="O395" i="26"/>
  <c r="DI395" i="26"/>
  <c r="CN395" i="26"/>
  <c r="CQ395" i="26"/>
  <c r="M395" i="26"/>
  <c r="EI395" i="26"/>
  <c r="CM395" i="26"/>
  <c r="BR396" i="26"/>
  <c r="CX395" i="26"/>
  <c r="DU395" i="26"/>
  <c r="BN396" i="26"/>
  <c r="EF395" i="26"/>
  <c r="BF395" i="26"/>
  <c r="DC395" i="26"/>
  <c r="BW395" i="26"/>
  <c r="BC395" i="26"/>
  <c r="BY395" i="26"/>
  <c r="BY396" i="26" s="1"/>
  <c r="BA395" i="26"/>
  <c r="AH395" i="26"/>
  <c r="EC395" i="26"/>
  <c r="DX395" i="26"/>
  <c r="CO395" i="26"/>
  <c r="BP396" i="26"/>
  <c r="CU395" i="26"/>
  <c r="P395" i="26"/>
  <c r="DA395" i="26"/>
  <c r="DZ395" i="26"/>
  <c r="CS395" i="26"/>
  <c r="AS395" i="26"/>
  <c r="V395" i="26"/>
  <c r="CF395" i="26"/>
  <c r="DE395" i="26"/>
  <c r="BM396" i="26"/>
  <c r="DR395" i="26"/>
  <c r="AM396" i="26"/>
  <c r="CI395" i="26"/>
  <c r="BS396" i="26"/>
  <c r="CT395" i="26"/>
  <c r="EK396" i="26"/>
  <c r="N395" i="26"/>
  <c r="Q395" i="26"/>
  <c r="R395" i="26"/>
  <c r="AA395" i="26"/>
  <c r="Z395" i="26"/>
  <c r="CR395" i="26"/>
  <c r="DP395" i="26"/>
  <c r="T395" i="26"/>
  <c r="U395" i="26"/>
  <c r="W395" i="26"/>
  <c r="CE395" i="26"/>
  <c r="DV395" i="26"/>
  <c r="ED395" i="26"/>
  <c r="DH395" i="26"/>
  <c r="AT395" i="26"/>
  <c r="CY395" i="26"/>
  <c r="BV395" i="26"/>
  <c r="BU395" i="26"/>
  <c r="DN395" i="26"/>
  <c r="AF395" i="26"/>
  <c r="BE395" i="26"/>
  <c r="BD395" i="26"/>
  <c r="DY395" i="26"/>
  <c r="L395" i="26"/>
  <c r="CG395" i="26"/>
  <c r="AV395" i="26"/>
  <c r="DT395" i="26"/>
  <c r="DJ395" i="26"/>
  <c r="AX395" i="26"/>
  <c r="EA395" i="26"/>
  <c r="BO396" i="26"/>
  <c r="EM396" i="26"/>
  <c r="CK395" i="26"/>
  <c r="CZ395" i="26"/>
  <c r="CW395" i="26"/>
  <c r="CV395" i="26"/>
  <c r="CH395" i="26"/>
  <c r="CJ395" i="26"/>
  <c r="AR395" i="26"/>
  <c r="K395" i="26"/>
  <c r="J395" i="26"/>
  <c r="AB395" i="26"/>
  <c r="DD395" i="26"/>
  <c r="DM395" i="26"/>
  <c r="DL395" i="26"/>
  <c r="CC395" i="26"/>
  <c r="AQ395" i="26"/>
  <c r="DF395" i="26"/>
  <c r="EB395" i="26"/>
  <c r="AN396" i="26"/>
  <c r="AD395" i="26"/>
  <c r="Y395" i="26"/>
  <c r="DB395" i="26"/>
  <c r="AP395" i="26"/>
  <c r="AO396" i="26" s="1"/>
  <c r="H546" i="26"/>
  <c r="G544" i="26"/>
  <c r="AJ396" i="26" l="1"/>
  <c r="AK396" i="26"/>
  <c r="FA395" i="26"/>
  <c r="BI396" i="26"/>
  <c r="EV395" i="26"/>
  <c r="BJ396" i="26"/>
  <c r="EW395" i="26"/>
  <c r="EN396" i="26"/>
  <c r="AH396" i="26"/>
  <c r="EP396" i="26"/>
  <c r="EY395" i="26"/>
  <c r="FD394" i="26"/>
  <c r="FC395" i="26" s="1"/>
  <c r="EU395" i="26"/>
  <c r="EV396" i="26" s="1"/>
  <c r="AX396" i="26"/>
  <c r="ET395" i="26"/>
  <c r="DJ396" i="26"/>
  <c r="EX395" i="26"/>
  <c r="EX396" i="26" s="1"/>
  <c r="FB395" i="26"/>
  <c r="ES395" i="26"/>
  <c r="ER395" i="26"/>
  <c r="AV396" i="26"/>
  <c r="EZ395" i="26"/>
  <c r="BH396" i="26"/>
  <c r="BI397" i="26" s="1"/>
  <c r="BK396" i="26"/>
  <c r="BL396" i="26"/>
  <c r="BG396" i="26"/>
  <c r="DH396" i="26"/>
  <c r="DT396" i="26"/>
  <c r="AF396" i="26"/>
  <c r="AD396" i="26"/>
  <c r="CP396" i="26"/>
  <c r="BF396" i="26"/>
  <c r="CA396" i="26"/>
  <c r="DP396" i="26"/>
  <c r="DR396" i="26"/>
  <c r="AK397" i="26"/>
  <c r="EF396" i="26"/>
  <c r="CM396" i="26"/>
  <c r="AT396" i="26"/>
  <c r="EG396" i="26"/>
  <c r="N396" i="26"/>
  <c r="BX396" i="26"/>
  <c r="BW396" i="26"/>
  <c r="BA396" i="26"/>
  <c r="EH396" i="26"/>
  <c r="BZ396" i="26"/>
  <c r="EI396" i="26"/>
  <c r="DF396" i="26"/>
  <c r="AI396" i="26"/>
  <c r="AI397" i="26" s="1"/>
  <c r="CO396" i="26"/>
  <c r="EJ396" i="26"/>
  <c r="EK397" i="26" s="1"/>
  <c r="M396" i="26"/>
  <c r="DV396" i="26"/>
  <c r="DD396" i="26"/>
  <c r="DB396" i="26"/>
  <c r="DW396" i="26"/>
  <c r="AZ396" i="26"/>
  <c r="ED396" i="26"/>
  <c r="AR396" i="26"/>
  <c r="AU396" i="26"/>
  <c r="BB396" i="26"/>
  <c r="DS396" i="26"/>
  <c r="AB396" i="26"/>
  <c r="R396" i="26"/>
  <c r="CZ396" i="26"/>
  <c r="BO397" i="26"/>
  <c r="DL396" i="26"/>
  <c r="CT396" i="26"/>
  <c r="CE396" i="26"/>
  <c r="EA396" i="26"/>
  <c r="DU396" i="26"/>
  <c r="Y396" i="26"/>
  <c r="CN396" i="26"/>
  <c r="O396" i="26"/>
  <c r="AG396" i="26"/>
  <c r="BQ397" i="26"/>
  <c r="T396" i="26"/>
  <c r="CR396" i="26"/>
  <c r="CW396" i="26"/>
  <c r="CG396" i="26"/>
  <c r="P396" i="26"/>
  <c r="CK396" i="26"/>
  <c r="DY396" i="26"/>
  <c r="J396" i="26"/>
  <c r="EM397" i="26"/>
  <c r="DE396" i="26"/>
  <c r="BE396" i="26"/>
  <c r="AL397" i="26"/>
  <c r="S396" i="26"/>
  <c r="DO396" i="26"/>
  <c r="W396" i="26"/>
  <c r="BP397" i="26"/>
  <c r="CL396" i="26"/>
  <c r="U396" i="26"/>
  <c r="EE396" i="26"/>
  <c r="K396" i="26"/>
  <c r="CS396" i="26"/>
  <c r="AC396" i="26"/>
  <c r="DZ396" i="26"/>
  <c r="AY396" i="26"/>
  <c r="L396" i="26"/>
  <c r="EL397" i="26"/>
  <c r="Z396" i="26"/>
  <c r="DX396" i="26"/>
  <c r="DA396" i="26"/>
  <c r="AN397" i="26"/>
  <c r="EC396" i="26"/>
  <c r="AA396" i="26"/>
  <c r="DQ396" i="26"/>
  <c r="EB396" i="26"/>
  <c r="CJ396" i="26"/>
  <c r="V396" i="26"/>
  <c r="BR397" i="26"/>
  <c r="DK396" i="26"/>
  <c r="DI396" i="26"/>
  <c r="DI397" i="26" s="1"/>
  <c r="BN397" i="26"/>
  <c r="CI396" i="26"/>
  <c r="AQ396" i="26"/>
  <c r="CH396" i="26"/>
  <c r="CD396" i="26"/>
  <c r="AS396" i="26"/>
  <c r="DC396" i="26"/>
  <c r="CC396" i="26"/>
  <c r="CB396" i="26"/>
  <c r="DG396" i="26"/>
  <c r="DN396" i="26"/>
  <c r="EO397" i="26"/>
  <c r="AE396" i="26"/>
  <c r="AE397" i="26" s="1"/>
  <c r="BU396" i="26"/>
  <c r="BT396" i="26"/>
  <c r="X396" i="26"/>
  <c r="AP396" i="26"/>
  <c r="DM396" i="26"/>
  <c r="CV396" i="26"/>
  <c r="CF396" i="26"/>
  <c r="BV396" i="26"/>
  <c r="CQ396" i="26"/>
  <c r="Q396" i="26"/>
  <c r="CU396" i="26"/>
  <c r="BX397" i="26"/>
  <c r="BD396" i="26"/>
  <c r="CY396" i="26"/>
  <c r="EN397" i="26"/>
  <c r="AM397" i="26"/>
  <c r="BM397" i="26"/>
  <c r="CX396" i="26"/>
  <c r="BC396" i="26"/>
  <c r="AW396" i="26"/>
  <c r="H547" i="26"/>
  <c r="G545" i="26"/>
  <c r="EZ396" i="26" l="1"/>
  <c r="AG397" i="26"/>
  <c r="BL397" i="26"/>
  <c r="AW397" i="26"/>
  <c r="BK397" i="26"/>
  <c r="BJ397" i="26"/>
  <c r="FD395" i="26"/>
  <c r="FC396" i="26" s="1"/>
  <c r="ER396" i="26"/>
  <c r="EQ396" i="26"/>
  <c r="BH397" i="26"/>
  <c r="BI398" i="26" s="1"/>
  <c r="BG397" i="26"/>
  <c r="ET396" i="26"/>
  <c r="FB396" i="26"/>
  <c r="FA396" i="26"/>
  <c r="EU396" i="26"/>
  <c r="EU397" i="26" s="1"/>
  <c r="EY396" i="26"/>
  <c r="ES396" i="26"/>
  <c r="EW396" i="26"/>
  <c r="EW397" i="26" s="1"/>
  <c r="EE397" i="26"/>
  <c r="DG397" i="26"/>
  <c r="BZ397" i="26"/>
  <c r="DQ397" i="26"/>
  <c r="BF397" i="26"/>
  <c r="DS397" i="26"/>
  <c r="DO397" i="26"/>
  <c r="AS397" i="26"/>
  <c r="M397" i="26"/>
  <c r="N397" i="26"/>
  <c r="AU397" i="26"/>
  <c r="EG397" i="26"/>
  <c r="DV397" i="26"/>
  <c r="AY397" i="26"/>
  <c r="EJ397" i="26"/>
  <c r="EH397" i="26"/>
  <c r="BB397" i="26"/>
  <c r="AH397" i="26"/>
  <c r="AH398" i="26" s="1"/>
  <c r="DT397" i="26"/>
  <c r="AJ397" i="26"/>
  <c r="AJ398" i="26" s="1"/>
  <c r="EI397" i="26"/>
  <c r="CN397" i="26"/>
  <c r="DK397" i="26"/>
  <c r="DC397" i="26"/>
  <c r="BA397" i="26"/>
  <c r="DU397" i="26"/>
  <c r="BY397" i="26"/>
  <c r="BY398" i="26" s="1"/>
  <c r="DE397" i="26"/>
  <c r="EA397" i="26"/>
  <c r="AC397" i="26"/>
  <c r="R397" i="26"/>
  <c r="CQ397" i="26"/>
  <c r="S397" i="26"/>
  <c r="X397" i="26"/>
  <c r="DA397" i="26"/>
  <c r="AK398" i="26"/>
  <c r="CL397" i="26"/>
  <c r="CF397" i="26"/>
  <c r="DZ397" i="26"/>
  <c r="CS397" i="26"/>
  <c r="BD397" i="26"/>
  <c r="CG397" i="26"/>
  <c r="BH398" i="26"/>
  <c r="T397" i="26"/>
  <c r="CO397" i="26"/>
  <c r="CY397" i="26"/>
  <c r="BP398" i="26"/>
  <c r="O397" i="26"/>
  <c r="BU397" i="26"/>
  <c r="CI397" i="26"/>
  <c r="Z397" i="26"/>
  <c r="EF397" i="26"/>
  <c r="EL398" i="26"/>
  <c r="BQ398" i="26"/>
  <c r="BM398" i="26"/>
  <c r="DM397" i="26"/>
  <c r="CM397" i="26"/>
  <c r="V397" i="26"/>
  <c r="CV397" i="26"/>
  <c r="AM398" i="26"/>
  <c r="BG398" i="26"/>
  <c r="CD397" i="26"/>
  <c r="AB397" i="26"/>
  <c r="AZ397" i="26"/>
  <c r="AQ397" i="26"/>
  <c r="Y397" i="26"/>
  <c r="CW397" i="26"/>
  <c r="BE397" i="26"/>
  <c r="AV397" i="26"/>
  <c r="ED397" i="26"/>
  <c r="CZ397" i="26"/>
  <c r="BT397" i="26"/>
  <c r="CR397" i="26"/>
  <c r="BL398" i="26"/>
  <c r="BV397" i="26"/>
  <c r="DJ397" i="26"/>
  <c r="J397" i="26"/>
  <c r="K397" i="26"/>
  <c r="CH397" i="26"/>
  <c r="AD397" i="26"/>
  <c r="AX397" i="26"/>
  <c r="DW397" i="26"/>
  <c r="DX397" i="26"/>
  <c r="DR397" i="26"/>
  <c r="AT397" i="26"/>
  <c r="DN397" i="26"/>
  <c r="CJ397" i="26"/>
  <c r="U397" i="26"/>
  <c r="AF397" i="26"/>
  <c r="AP397" i="26"/>
  <c r="P397" i="26"/>
  <c r="EC397" i="26"/>
  <c r="EB397" i="26"/>
  <c r="DP397" i="26"/>
  <c r="DP398" i="26" s="1"/>
  <c r="DH397" i="26"/>
  <c r="EN398" i="26"/>
  <c r="CP397" i="26"/>
  <c r="Q397" i="26"/>
  <c r="DB397" i="26"/>
  <c r="DD397" i="26"/>
  <c r="CK397" i="26"/>
  <c r="DL397" i="26"/>
  <c r="BN398" i="26"/>
  <c r="L397" i="26"/>
  <c r="EM398" i="26"/>
  <c r="W397" i="26"/>
  <c r="CB397" i="26"/>
  <c r="CA397" i="26"/>
  <c r="BO398" i="26"/>
  <c r="BW397" i="26"/>
  <c r="BC397" i="26"/>
  <c r="CC397" i="26"/>
  <c r="AA397" i="26"/>
  <c r="AR397" i="26"/>
  <c r="AO397" i="26"/>
  <c r="DF397" i="26"/>
  <c r="AL398" i="26"/>
  <c r="CX397" i="26"/>
  <c r="CU397" i="26"/>
  <c r="CE397" i="26"/>
  <c r="DY397" i="26"/>
  <c r="BS397" i="26"/>
  <c r="BR398" i="26" s="1"/>
  <c r="CT397" i="26"/>
  <c r="BK398" i="26"/>
  <c r="BJ398" i="26"/>
  <c r="H548" i="26"/>
  <c r="G546" i="26"/>
  <c r="EY397" i="26" l="1"/>
  <c r="ES397" i="26"/>
  <c r="EH398" i="26"/>
  <c r="FA397" i="26"/>
  <c r="AV398" i="26"/>
  <c r="DH398" i="26"/>
  <c r="FD396" i="26"/>
  <c r="FC397" i="26" s="1"/>
  <c r="FB397" i="26"/>
  <c r="ET397" i="26"/>
  <c r="ET398" i="26" s="1"/>
  <c r="EZ397" i="26"/>
  <c r="EQ397" i="26"/>
  <c r="EP397" i="26"/>
  <c r="AI398" i="26"/>
  <c r="AI399" i="26" s="1"/>
  <c r="EV397" i="26"/>
  <c r="EV398" i="26" s="1"/>
  <c r="ER397" i="26"/>
  <c r="ER398" i="26" s="1"/>
  <c r="EX397" i="26"/>
  <c r="EI398" i="26"/>
  <c r="AX398" i="26"/>
  <c r="EK398" i="26"/>
  <c r="AZ398" i="26"/>
  <c r="EJ398" i="26"/>
  <c r="EF398" i="26"/>
  <c r="AD398" i="26"/>
  <c r="N398" i="26"/>
  <c r="DU398" i="26"/>
  <c r="DY398" i="26"/>
  <c r="DB398" i="26"/>
  <c r="AT398" i="26"/>
  <c r="AR398" i="26"/>
  <c r="DT398" i="26"/>
  <c r="DJ398" i="26"/>
  <c r="BE398" i="26"/>
  <c r="DL398" i="26"/>
  <c r="DF398" i="26"/>
  <c r="DD398" i="26"/>
  <c r="BC398" i="26"/>
  <c r="CX398" i="26"/>
  <c r="DN398" i="26"/>
  <c r="CR398" i="26"/>
  <c r="R398" i="26"/>
  <c r="CZ398" i="26"/>
  <c r="W398" i="26"/>
  <c r="CQ398" i="26"/>
  <c r="AA398" i="26"/>
  <c r="CM398" i="26"/>
  <c r="CE398" i="26"/>
  <c r="S398" i="26"/>
  <c r="CV398" i="26"/>
  <c r="CL398" i="26"/>
  <c r="BH399" i="26"/>
  <c r="AE398" i="26"/>
  <c r="U398" i="26"/>
  <c r="Y398" i="26"/>
  <c r="AC398" i="26"/>
  <c r="CH398" i="26"/>
  <c r="EG398" i="26"/>
  <c r="EG399" i="26" s="1"/>
  <c r="BW398" i="26"/>
  <c r="DW398" i="26"/>
  <c r="BA398" i="26"/>
  <c r="EE398" i="26"/>
  <c r="AU398" i="26"/>
  <c r="J398" i="26"/>
  <c r="AP398" i="26"/>
  <c r="X398" i="26"/>
  <c r="CN398" i="26"/>
  <c r="BO399" i="26"/>
  <c r="AY398" i="26"/>
  <c r="AW398" i="26"/>
  <c r="DI398" i="26"/>
  <c r="CY398" i="26"/>
  <c r="BX398" i="26"/>
  <c r="BF398" i="26"/>
  <c r="CF398" i="26"/>
  <c r="BK399" i="26"/>
  <c r="CT398" i="26"/>
  <c r="EM399" i="26"/>
  <c r="EB398" i="26"/>
  <c r="L398" i="26"/>
  <c r="BQ399" i="26"/>
  <c r="BJ399" i="26"/>
  <c r="BI399" i="26"/>
  <c r="DC398" i="26"/>
  <c r="BN399" i="26"/>
  <c r="DS398" i="26"/>
  <c r="DR398" i="26"/>
  <c r="V398" i="26"/>
  <c r="BS398" i="26"/>
  <c r="BR399" i="26" s="1"/>
  <c r="BT398" i="26"/>
  <c r="DZ398" i="26"/>
  <c r="DK398" i="26"/>
  <c r="EC398" i="26"/>
  <c r="DX398" i="26"/>
  <c r="P398" i="26"/>
  <c r="O398" i="26"/>
  <c r="EA398" i="26"/>
  <c r="K398" i="26"/>
  <c r="ED398" i="26"/>
  <c r="DV398" i="26"/>
  <c r="BP399" i="26"/>
  <c r="Q398" i="26"/>
  <c r="AF398" i="26"/>
  <c r="AG398" i="26"/>
  <c r="CA398" i="26"/>
  <c r="BZ398" i="26"/>
  <c r="DG398" i="26"/>
  <c r="AK399" i="26"/>
  <c r="AL399" i="26"/>
  <c r="CB398" i="26"/>
  <c r="CP398" i="26"/>
  <c r="CO398" i="26"/>
  <c r="BV398" i="26"/>
  <c r="CD398" i="26"/>
  <c r="CG398" i="26"/>
  <c r="Z398" i="26"/>
  <c r="DA398" i="26"/>
  <c r="BU398" i="26"/>
  <c r="BD398" i="26"/>
  <c r="AO398" i="26"/>
  <c r="CK398" i="26"/>
  <c r="CJ398" i="26"/>
  <c r="AQ398" i="26"/>
  <c r="BM399" i="26"/>
  <c r="BL399" i="26"/>
  <c r="CU398" i="26"/>
  <c r="CI398" i="26"/>
  <c r="T398" i="26"/>
  <c r="DO398" i="26"/>
  <c r="AB398" i="26"/>
  <c r="CS398" i="26"/>
  <c r="DM398" i="26"/>
  <c r="M398" i="26"/>
  <c r="BB398" i="26"/>
  <c r="DE398" i="26"/>
  <c r="CC398" i="26"/>
  <c r="DQ398" i="26"/>
  <c r="AN398" i="26"/>
  <c r="BG399" i="26"/>
  <c r="AS398" i="26"/>
  <c r="CW398" i="26"/>
  <c r="H549" i="26"/>
  <c r="G547" i="26"/>
  <c r="EX398" i="26" l="1"/>
  <c r="EZ398" i="26"/>
  <c r="EK399" i="26"/>
  <c r="AS399" i="26"/>
  <c r="AJ399" i="26"/>
  <c r="DC399" i="26"/>
  <c r="AY399" i="26"/>
  <c r="EL399" i="26"/>
  <c r="DG399" i="26"/>
  <c r="EJ399" i="26"/>
  <c r="CL399" i="26"/>
  <c r="CU399" i="26"/>
  <c r="CW399" i="26"/>
  <c r="DE399" i="26"/>
  <c r="AW399" i="26"/>
  <c r="FD397" i="26"/>
  <c r="FC398" i="26" s="1"/>
  <c r="FB398" i="26"/>
  <c r="FA398" i="26"/>
  <c r="EU398" i="26"/>
  <c r="EI399" i="26"/>
  <c r="EP398" i="26"/>
  <c r="EO398" i="26"/>
  <c r="EQ398" i="26"/>
  <c r="EQ399" i="26" s="1"/>
  <c r="EY398" i="26"/>
  <c r="EY399" i="26" s="1"/>
  <c r="DO399" i="26"/>
  <c r="EW398" i="26"/>
  <c r="EW399" i="26" s="1"/>
  <c r="EE399" i="26"/>
  <c r="ES398" i="26"/>
  <c r="ES399" i="26" s="1"/>
  <c r="DI399" i="26"/>
  <c r="DM399" i="26"/>
  <c r="AU399" i="26"/>
  <c r="BF399" i="26"/>
  <c r="BG400" i="26" s="1"/>
  <c r="DK399" i="26"/>
  <c r="BD399" i="26"/>
  <c r="BX399" i="26"/>
  <c r="EH399" i="26"/>
  <c r="EH400" i="26" s="1"/>
  <c r="CY399" i="26"/>
  <c r="DX399" i="26"/>
  <c r="CM399" i="26"/>
  <c r="V399" i="26"/>
  <c r="T399" i="26"/>
  <c r="DQ399" i="26"/>
  <c r="AQ399" i="26"/>
  <c r="AD399" i="26"/>
  <c r="AZ399" i="26"/>
  <c r="AB399" i="26"/>
  <c r="BW399" i="26"/>
  <c r="EF399" i="26"/>
  <c r="AV399" i="26"/>
  <c r="AV400" i="26" s="1"/>
  <c r="BB399" i="26"/>
  <c r="X399" i="26"/>
  <c r="CG399" i="26"/>
  <c r="CE399" i="26"/>
  <c r="CS399" i="26"/>
  <c r="BP400" i="26"/>
  <c r="AX399" i="26"/>
  <c r="L399" i="26"/>
  <c r="Q399" i="26"/>
  <c r="DH399" i="26"/>
  <c r="BA399" i="26"/>
  <c r="W399" i="26"/>
  <c r="DJ399" i="26"/>
  <c r="CB399" i="26"/>
  <c r="EC399" i="26"/>
  <c r="BK400" i="26"/>
  <c r="O399" i="26"/>
  <c r="CP399" i="26"/>
  <c r="CX399" i="26"/>
  <c r="CC399" i="26"/>
  <c r="AC399" i="26"/>
  <c r="AK400" i="26"/>
  <c r="BU399" i="26"/>
  <c r="K399" i="26"/>
  <c r="BO400" i="26"/>
  <c r="BN400" i="26"/>
  <c r="AA399" i="26"/>
  <c r="EA399" i="26"/>
  <c r="CI399" i="26"/>
  <c r="AO399" i="26"/>
  <c r="DR399" i="26"/>
  <c r="N399" i="26"/>
  <c r="DS399" i="26"/>
  <c r="DT399" i="26"/>
  <c r="DD399" i="26"/>
  <c r="M399" i="26"/>
  <c r="AP399" i="26"/>
  <c r="DL399" i="26"/>
  <c r="CT399" i="26"/>
  <c r="DB399" i="26"/>
  <c r="DA399" i="26"/>
  <c r="CZ399" i="26"/>
  <c r="Z399" i="26"/>
  <c r="Y399" i="26"/>
  <c r="DV399" i="26"/>
  <c r="DU399" i="26"/>
  <c r="BI400" i="26"/>
  <c r="BH400" i="26"/>
  <c r="DP399" i="26"/>
  <c r="U399" i="26"/>
  <c r="CH399" i="26"/>
  <c r="BJ400" i="26"/>
  <c r="AR399" i="26"/>
  <c r="DW399" i="26"/>
  <c r="DZ399" i="26"/>
  <c r="BQ400" i="26"/>
  <c r="BZ399" i="26"/>
  <c r="BY399" i="26"/>
  <c r="DF399" i="26"/>
  <c r="EB399" i="26"/>
  <c r="CR399" i="26"/>
  <c r="BM400" i="26"/>
  <c r="BL400" i="26"/>
  <c r="CD399" i="26"/>
  <c r="CA399" i="26"/>
  <c r="P399" i="26"/>
  <c r="BV399" i="26"/>
  <c r="BC399" i="26"/>
  <c r="CV399" i="26"/>
  <c r="J399" i="26"/>
  <c r="AN399" i="26"/>
  <c r="AM399" i="26"/>
  <c r="AT399" i="26"/>
  <c r="DY399" i="26"/>
  <c r="DN399" i="26"/>
  <c r="CJ399" i="26"/>
  <c r="AG399" i="26"/>
  <c r="AH399" i="26"/>
  <c r="CF399" i="26"/>
  <c r="BT399" i="26"/>
  <c r="CQ399" i="26"/>
  <c r="CK399" i="26"/>
  <c r="CO399" i="26"/>
  <c r="CN399" i="26"/>
  <c r="AF399" i="26"/>
  <c r="S399" i="26"/>
  <c r="BE399" i="26"/>
  <c r="BS399" i="26"/>
  <c r="R399" i="26"/>
  <c r="ED399" i="26"/>
  <c r="AE399" i="26"/>
  <c r="AJ400" i="26"/>
  <c r="H550" i="26"/>
  <c r="G548" i="26"/>
  <c r="EL400" i="26" l="1"/>
  <c r="EK400" i="26"/>
  <c r="DF400" i="26"/>
  <c r="U400" i="26"/>
  <c r="CM400" i="26"/>
  <c r="DD400" i="26"/>
  <c r="DH400" i="26"/>
  <c r="AX400" i="26"/>
  <c r="AT400" i="26"/>
  <c r="CV400" i="26"/>
  <c r="EJ400" i="26"/>
  <c r="EG400" i="26"/>
  <c r="DL400" i="26"/>
  <c r="EI400" i="26"/>
  <c r="EH401" i="26" s="1"/>
  <c r="FD398" i="26"/>
  <c r="FC399" i="26" s="1"/>
  <c r="EP399" i="26"/>
  <c r="ET399" i="26"/>
  <c r="EU399" i="26"/>
  <c r="EN399" i="26"/>
  <c r="EO399" i="26"/>
  <c r="FB399" i="26"/>
  <c r="ER399" i="26"/>
  <c r="ER400" i="26" s="1"/>
  <c r="BC400" i="26"/>
  <c r="EZ399" i="26"/>
  <c r="FA399" i="26"/>
  <c r="BE400" i="26"/>
  <c r="DJ400" i="26"/>
  <c r="EX399" i="26"/>
  <c r="EX400" i="26" s="1"/>
  <c r="DP400" i="26"/>
  <c r="DN400" i="26"/>
  <c r="EV399" i="26"/>
  <c r="CX400" i="26"/>
  <c r="BV400" i="26"/>
  <c r="AR400" i="26"/>
  <c r="AC400" i="26"/>
  <c r="V400" i="26"/>
  <c r="EF400" i="26"/>
  <c r="J400" i="26"/>
  <c r="BA400" i="26"/>
  <c r="W400" i="26"/>
  <c r="CF400" i="26"/>
  <c r="CD400" i="26"/>
  <c r="EK401" i="26"/>
  <c r="CT400" i="26"/>
  <c r="CH400" i="26"/>
  <c r="M400" i="26"/>
  <c r="AY400" i="26"/>
  <c r="AW400" i="26"/>
  <c r="AW401" i="26" s="1"/>
  <c r="P400" i="26"/>
  <c r="BL401" i="26"/>
  <c r="ED400" i="26"/>
  <c r="BT400" i="26"/>
  <c r="Q400" i="26"/>
  <c r="AM400" i="26"/>
  <c r="AZ400" i="26"/>
  <c r="BO401" i="26"/>
  <c r="BB400" i="26"/>
  <c r="DI400" i="26"/>
  <c r="CA400" i="26"/>
  <c r="AB400" i="26"/>
  <c r="CS400" i="26"/>
  <c r="CK400" i="26"/>
  <c r="EB400" i="26"/>
  <c r="DE400" i="26"/>
  <c r="DE401" i="26" s="1"/>
  <c r="DU400" i="26"/>
  <c r="DB400" i="26"/>
  <c r="AA400" i="26"/>
  <c r="R400" i="26"/>
  <c r="CO400" i="26"/>
  <c r="CQ400" i="26"/>
  <c r="BI401" i="26"/>
  <c r="DR400" i="26"/>
  <c r="CI400" i="26"/>
  <c r="DW400" i="26"/>
  <c r="AE400" i="26"/>
  <c r="DG400" i="26"/>
  <c r="BZ400" i="26"/>
  <c r="N400" i="26"/>
  <c r="CG400" i="26"/>
  <c r="EA400" i="26"/>
  <c r="BD400" i="26"/>
  <c r="AN400" i="26"/>
  <c r="CU400" i="26"/>
  <c r="T400" i="26"/>
  <c r="BK401" i="26"/>
  <c r="CZ400" i="26"/>
  <c r="CY400" i="26"/>
  <c r="DX400" i="26"/>
  <c r="CP400" i="26"/>
  <c r="AD400" i="26"/>
  <c r="BH401" i="26"/>
  <c r="DA400" i="26"/>
  <c r="AQ400" i="26"/>
  <c r="AP400" i="26"/>
  <c r="K400" i="26"/>
  <c r="DQ400" i="26"/>
  <c r="BM401" i="26"/>
  <c r="DK400" i="26"/>
  <c r="CB400" i="26"/>
  <c r="CR400" i="26"/>
  <c r="BF400" i="26"/>
  <c r="DO400" i="26"/>
  <c r="AO400" i="26"/>
  <c r="BP401" i="26"/>
  <c r="DM400" i="26"/>
  <c r="AS400" i="26"/>
  <c r="DV400" i="26"/>
  <c r="AL400" i="26"/>
  <c r="CW400" i="26"/>
  <c r="AG400" i="26"/>
  <c r="AH400" i="26"/>
  <c r="AI400" i="26"/>
  <c r="AJ401" i="26" s="1"/>
  <c r="BS400" i="26"/>
  <c r="BR400" i="26"/>
  <c r="AU400" i="26"/>
  <c r="DT400" i="26"/>
  <c r="BJ401" i="26"/>
  <c r="Y400" i="26"/>
  <c r="X400" i="26"/>
  <c r="BU400" i="26"/>
  <c r="DS400" i="26"/>
  <c r="O400" i="26"/>
  <c r="Z400" i="26"/>
  <c r="BN401" i="26"/>
  <c r="EC400" i="26"/>
  <c r="L400" i="26"/>
  <c r="S400" i="26"/>
  <c r="AF400" i="26"/>
  <c r="DZ400" i="26"/>
  <c r="DY400" i="26"/>
  <c r="BW400" i="26"/>
  <c r="CL400" i="26"/>
  <c r="CJ400" i="26"/>
  <c r="CN400" i="26"/>
  <c r="CC400" i="26"/>
  <c r="BY400" i="26"/>
  <c r="BX400" i="26"/>
  <c r="DC400" i="26"/>
  <c r="CE400" i="26"/>
  <c r="EE400" i="26"/>
  <c r="H551" i="26"/>
  <c r="G549" i="26"/>
  <c r="EU400" i="26" l="1"/>
  <c r="AU401" i="26"/>
  <c r="EJ401" i="26"/>
  <c r="EI401" i="26"/>
  <c r="EG401" i="26"/>
  <c r="DM401" i="26"/>
  <c r="DO401" i="26"/>
  <c r="AS401" i="26"/>
  <c r="DI401" i="26"/>
  <c r="DC401" i="26"/>
  <c r="FA400" i="26"/>
  <c r="EO400" i="26"/>
  <c r="BF401" i="26"/>
  <c r="FD399" i="26"/>
  <c r="FC400" i="26" s="1"/>
  <c r="EZ400" i="26"/>
  <c r="EP400" i="26"/>
  <c r="FB400" i="26"/>
  <c r="EC401" i="26"/>
  <c r="EQ400" i="26"/>
  <c r="ET400" i="26"/>
  <c r="ES400" i="26"/>
  <c r="V401" i="26"/>
  <c r="EW400" i="26"/>
  <c r="EN400" i="26"/>
  <c r="EM400" i="26"/>
  <c r="EV400" i="26"/>
  <c r="BD401" i="26"/>
  <c r="CW401" i="26"/>
  <c r="EY400" i="26"/>
  <c r="BU401" i="26"/>
  <c r="EE401" i="26"/>
  <c r="CU401" i="26"/>
  <c r="BB401" i="26"/>
  <c r="CG401" i="26"/>
  <c r="AX401" i="26"/>
  <c r="AZ401" i="26"/>
  <c r="P401" i="26"/>
  <c r="CF401" i="26"/>
  <c r="Q401" i="26"/>
  <c r="R401" i="26"/>
  <c r="CN401" i="26"/>
  <c r="AY401" i="26"/>
  <c r="AB401" i="26"/>
  <c r="BA401" i="26"/>
  <c r="CJ401" i="26"/>
  <c r="AM401" i="26"/>
  <c r="DF401" i="26"/>
  <c r="BJ402" i="26"/>
  <c r="AQ401" i="26"/>
  <c r="BC401" i="26"/>
  <c r="DU401" i="26"/>
  <c r="L401" i="26"/>
  <c r="AO401" i="26"/>
  <c r="AA401" i="26"/>
  <c r="CR401" i="26"/>
  <c r="DY401" i="26"/>
  <c r="DV401" i="26"/>
  <c r="DA401" i="26"/>
  <c r="BX401" i="26"/>
  <c r="BE401" i="26"/>
  <c r="BE402" i="26" s="1"/>
  <c r="AD401" i="26"/>
  <c r="BR401" i="26"/>
  <c r="CV401" i="26"/>
  <c r="CP401" i="26"/>
  <c r="N401" i="26"/>
  <c r="DN401" i="26"/>
  <c r="DG401" i="26"/>
  <c r="DH401" i="26"/>
  <c r="BY401" i="26"/>
  <c r="AV401" i="26"/>
  <c r="AV402" i="26" s="1"/>
  <c r="DS401" i="26"/>
  <c r="AG401" i="26"/>
  <c r="CB401" i="26"/>
  <c r="Y401" i="26"/>
  <c r="BM402" i="26"/>
  <c r="K401" i="26"/>
  <c r="EA401" i="26"/>
  <c r="EJ402" i="26"/>
  <c r="AP401" i="26"/>
  <c r="DR401" i="26"/>
  <c r="CD401" i="26"/>
  <c r="CE401" i="26"/>
  <c r="BO402" i="26"/>
  <c r="DD401" i="26"/>
  <c r="DL401" i="26"/>
  <c r="BS401" i="26"/>
  <c r="CM401" i="26"/>
  <c r="DZ401" i="26"/>
  <c r="X401" i="26"/>
  <c r="W401" i="26"/>
  <c r="AH401" i="26"/>
  <c r="AI401" i="26"/>
  <c r="DK401" i="26"/>
  <c r="DJ401" i="26"/>
  <c r="J401" i="26"/>
  <c r="AF401" i="26"/>
  <c r="BK402" i="26"/>
  <c r="S401" i="26"/>
  <c r="T401" i="26"/>
  <c r="CC401" i="26"/>
  <c r="EB401" i="26"/>
  <c r="BL402" i="26"/>
  <c r="CQ401" i="26"/>
  <c r="DP401" i="26"/>
  <c r="DQ401" i="26"/>
  <c r="U401" i="26"/>
  <c r="BT401" i="26"/>
  <c r="DX401" i="26"/>
  <c r="BZ401" i="26"/>
  <c r="AC401" i="26"/>
  <c r="EI402" i="26"/>
  <c r="BN402" i="26"/>
  <c r="AL401" i="26"/>
  <c r="AK401" i="26"/>
  <c r="CT401" i="26"/>
  <c r="CY401" i="26"/>
  <c r="CX401" i="26"/>
  <c r="AN401" i="26"/>
  <c r="AT401" i="26"/>
  <c r="AT402" i="26" s="1"/>
  <c r="M401" i="26"/>
  <c r="CZ401" i="26"/>
  <c r="CO401" i="26"/>
  <c r="Z401" i="26"/>
  <c r="CH401" i="26"/>
  <c r="DT401" i="26"/>
  <c r="AR401" i="26"/>
  <c r="DB401" i="26"/>
  <c r="BQ401" i="26"/>
  <c r="ED401" i="26"/>
  <c r="CI401" i="26"/>
  <c r="CK401" i="26"/>
  <c r="CL401" i="26"/>
  <c r="O401" i="26"/>
  <c r="BG401" i="26"/>
  <c r="BI402" i="26"/>
  <c r="CA401" i="26"/>
  <c r="AE401" i="26"/>
  <c r="CS401" i="26"/>
  <c r="BW401" i="26"/>
  <c r="BV401" i="26"/>
  <c r="DW401" i="26"/>
  <c r="EF401" i="26"/>
  <c r="H552" i="26"/>
  <c r="G550" i="26"/>
  <c r="EH402" i="26" l="1"/>
  <c r="FA401" i="26"/>
  <c r="DD402" i="26"/>
  <c r="DN402" i="26"/>
  <c r="EQ401" i="26"/>
  <c r="ED402" i="26"/>
  <c r="BG402" i="26"/>
  <c r="EN401" i="26"/>
  <c r="EZ401" i="26"/>
  <c r="EW401" i="26"/>
  <c r="FD400" i="26"/>
  <c r="FC401" i="26" s="1"/>
  <c r="EP401" i="26"/>
  <c r="CV402" i="26"/>
  <c r="BA402" i="26"/>
  <c r="ET401" i="26"/>
  <c r="EX401" i="26"/>
  <c r="EY401" i="26"/>
  <c r="EF402" i="26"/>
  <c r="FB401" i="26"/>
  <c r="M402" i="26"/>
  <c r="EV401" i="26"/>
  <c r="EU401" i="26"/>
  <c r="ES401" i="26"/>
  <c r="ER401" i="26"/>
  <c r="EL401" i="26"/>
  <c r="EM401" i="26"/>
  <c r="EO401" i="26"/>
  <c r="BC402" i="26"/>
  <c r="Q402" i="26"/>
  <c r="CG402" i="26"/>
  <c r="AY402" i="26"/>
  <c r="O402" i="26"/>
  <c r="AX402" i="26"/>
  <c r="AZ402" i="26"/>
  <c r="AN402" i="26"/>
  <c r="DB402" i="26"/>
  <c r="BD402" i="26"/>
  <c r="BQ402" i="26"/>
  <c r="AR402" i="26"/>
  <c r="J402" i="26"/>
  <c r="CO402" i="26"/>
  <c r="AP402" i="26"/>
  <c r="DF402" i="26"/>
  <c r="DH402" i="26"/>
  <c r="CQ402" i="26"/>
  <c r="DG402" i="26"/>
  <c r="CA402" i="26"/>
  <c r="Z402" i="26"/>
  <c r="CS402" i="26"/>
  <c r="AE402" i="26"/>
  <c r="DV402" i="26"/>
  <c r="DT402" i="26"/>
  <c r="AU402" i="26"/>
  <c r="AU403" i="26" s="1"/>
  <c r="BN403" i="26"/>
  <c r="BB402" i="26"/>
  <c r="CR402" i="26"/>
  <c r="CE402" i="26"/>
  <c r="DQ402" i="26"/>
  <c r="DE402" i="26"/>
  <c r="CI402" i="26"/>
  <c r="CW402" i="26"/>
  <c r="CY402" i="26"/>
  <c r="AH402" i="26"/>
  <c r="EI403" i="26"/>
  <c r="AW402" i="26"/>
  <c r="BK403" i="26"/>
  <c r="DL402" i="26"/>
  <c r="BT402" i="26"/>
  <c r="CM402" i="26"/>
  <c r="BR402" i="26"/>
  <c r="DX402" i="26"/>
  <c r="BV402" i="26"/>
  <c r="AO402" i="26"/>
  <c r="AL402" i="26"/>
  <c r="DP402" i="26"/>
  <c r="BL403" i="26"/>
  <c r="CC402" i="26"/>
  <c r="X402" i="26"/>
  <c r="CJ402" i="26"/>
  <c r="CN402" i="26"/>
  <c r="BF402" i="26"/>
  <c r="BF403" i="26" s="1"/>
  <c r="DO402" i="26"/>
  <c r="DZ402" i="26"/>
  <c r="BP402" i="26"/>
  <c r="EA402" i="26"/>
  <c r="AD402" i="26"/>
  <c r="AC402" i="26"/>
  <c r="DS402" i="26"/>
  <c r="K402" i="26"/>
  <c r="BW402" i="26"/>
  <c r="Y402" i="26"/>
  <c r="BH402" i="26"/>
  <c r="BH403" i="26" s="1"/>
  <c r="EG402" i="26"/>
  <c r="AF402" i="26"/>
  <c r="CD402" i="26"/>
  <c r="EE402" i="26"/>
  <c r="EC402" i="26"/>
  <c r="EB402" i="26"/>
  <c r="BX402" i="26"/>
  <c r="DU402" i="26"/>
  <c r="CX402" i="26"/>
  <c r="BJ403" i="26"/>
  <c r="N402" i="26"/>
  <c r="BS402" i="26"/>
  <c r="DR402" i="26"/>
  <c r="P402" i="26"/>
  <c r="CH402" i="26"/>
  <c r="BZ402" i="26"/>
  <c r="BU402" i="26"/>
  <c r="AQ402" i="26"/>
  <c r="AM402" i="26"/>
  <c r="CT402" i="26"/>
  <c r="CU402" i="26"/>
  <c r="CB402" i="26"/>
  <c r="AS402" i="26"/>
  <c r="AK402" i="26"/>
  <c r="U402" i="26"/>
  <c r="T402" i="26"/>
  <c r="DJ402" i="26"/>
  <c r="DI402" i="26"/>
  <c r="DY402" i="26"/>
  <c r="DM402" i="26"/>
  <c r="S402" i="26"/>
  <c r="DK402" i="26"/>
  <c r="DC402" i="26"/>
  <c r="CP402" i="26"/>
  <c r="R402" i="26"/>
  <c r="L402" i="26"/>
  <c r="CK402" i="26"/>
  <c r="CL402" i="26"/>
  <c r="AB402" i="26"/>
  <c r="BM403" i="26"/>
  <c r="AI402" i="26"/>
  <c r="DA402" i="26"/>
  <c r="AJ402" i="26"/>
  <c r="AA402" i="26"/>
  <c r="CF402" i="26"/>
  <c r="DW402" i="26"/>
  <c r="CZ402" i="26"/>
  <c r="BY402" i="26"/>
  <c r="AG402" i="26"/>
  <c r="W402" i="26"/>
  <c r="V402" i="26"/>
  <c r="H553" i="26"/>
  <c r="G551" i="26"/>
  <c r="EM402" i="26" l="1"/>
  <c r="FA402" i="26"/>
  <c r="BB403" i="26"/>
  <c r="EY402" i="26"/>
  <c r="ET402" i="26"/>
  <c r="EP402" i="26"/>
  <c r="ER402" i="26"/>
  <c r="FD401" i="26"/>
  <c r="FC402" i="26" s="1"/>
  <c r="EX402" i="26"/>
  <c r="BD403" i="26"/>
  <c r="AW403" i="26"/>
  <c r="N403" i="26"/>
  <c r="ES402" i="26"/>
  <c r="EW402" i="26"/>
  <c r="FB402" i="26"/>
  <c r="EG403" i="26"/>
  <c r="EK402" i="26"/>
  <c r="EL402" i="26"/>
  <c r="EZ402" i="26"/>
  <c r="EU402" i="26"/>
  <c r="EQ402" i="26"/>
  <c r="EE403" i="26"/>
  <c r="EO402" i="26"/>
  <c r="AZ403" i="26"/>
  <c r="EV402" i="26"/>
  <c r="EN402" i="26"/>
  <c r="DC403" i="26"/>
  <c r="AY403" i="26"/>
  <c r="BP403" i="26"/>
  <c r="CF403" i="26"/>
  <c r="AS403" i="26"/>
  <c r="AQ403" i="26"/>
  <c r="DE403" i="26"/>
  <c r="DF403" i="26"/>
  <c r="AO403" i="26"/>
  <c r="BU403" i="26"/>
  <c r="CP403" i="26"/>
  <c r="CH403" i="26"/>
  <c r="DG403" i="26"/>
  <c r="J403" i="26"/>
  <c r="CV403" i="26"/>
  <c r="DV403" i="26"/>
  <c r="L403" i="26"/>
  <c r="BM404" i="26"/>
  <c r="DU403" i="26"/>
  <c r="AM403" i="26"/>
  <c r="CR403" i="26"/>
  <c r="DQ403" i="26"/>
  <c r="AV403" i="26"/>
  <c r="AG403" i="26"/>
  <c r="R403" i="26"/>
  <c r="BA403" i="26"/>
  <c r="CX403" i="26"/>
  <c r="CN403" i="26"/>
  <c r="BS403" i="26"/>
  <c r="BC403" i="26"/>
  <c r="DY403" i="26"/>
  <c r="BO403" i="26"/>
  <c r="CO403" i="26"/>
  <c r="CL403" i="26"/>
  <c r="CB403" i="26"/>
  <c r="CZ403" i="26"/>
  <c r="AX403" i="26"/>
  <c r="O403" i="26"/>
  <c r="DD403" i="26"/>
  <c r="BQ403" i="26"/>
  <c r="CD403" i="26"/>
  <c r="DP403" i="26"/>
  <c r="AE403" i="26"/>
  <c r="BT403" i="26"/>
  <c r="AJ403" i="26"/>
  <c r="BK404" i="26"/>
  <c r="P403" i="26"/>
  <c r="AP403" i="26"/>
  <c r="CT403" i="26"/>
  <c r="EF403" i="26"/>
  <c r="BI403" i="26"/>
  <c r="BI404" i="26" s="1"/>
  <c r="EB403" i="26"/>
  <c r="DS403" i="26"/>
  <c r="CK403" i="26"/>
  <c r="AA403" i="26"/>
  <c r="AN403" i="26"/>
  <c r="DW403" i="26"/>
  <c r="Q403" i="26"/>
  <c r="CA403" i="26"/>
  <c r="BE403" i="26"/>
  <c r="BY403" i="26"/>
  <c r="DK403" i="26"/>
  <c r="CQ403" i="26"/>
  <c r="CW403" i="26"/>
  <c r="DO403" i="26"/>
  <c r="AI403" i="26"/>
  <c r="DX403" i="26"/>
  <c r="DT403" i="26"/>
  <c r="AT403" i="26"/>
  <c r="DZ403" i="26"/>
  <c r="AB403" i="26"/>
  <c r="AK403" i="26"/>
  <c r="CC403" i="26"/>
  <c r="CE403" i="26"/>
  <c r="BZ403" i="26"/>
  <c r="AH403" i="26"/>
  <c r="S403" i="26"/>
  <c r="CY403" i="26"/>
  <c r="BX403" i="26"/>
  <c r="X403" i="26"/>
  <c r="Y403" i="26"/>
  <c r="AL403" i="26"/>
  <c r="EC403" i="26"/>
  <c r="EH403" i="26"/>
  <c r="Z403" i="26"/>
  <c r="BG403" i="26"/>
  <c r="AR403" i="26"/>
  <c r="DB403" i="26"/>
  <c r="M403" i="26"/>
  <c r="W403" i="26"/>
  <c r="V403" i="26"/>
  <c r="DN403" i="26"/>
  <c r="DM403" i="26"/>
  <c r="CU403" i="26"/>
  <c r="DR403" i="26"/>
  <c r="CS403" i="26"/>
  <c r="BW403" i="26"/>
  <c r="AC403" i="26"/>
  <c r="AD403" i="26"/>
  <c r="CJ403" i="26"/>
  <c r="CI403" i="26"/>
  <c r="DI403" i="26"/>
  <c r="DH403" i="26"/>
  <c r="K403" i="26"/>
  <c r="CG403" i="26"/>
  <c r="DL403" i="26"/>
  <c r="DJ403" i="26"/>
  <c r="T403" i="26"/>
  <c r="AF403" i="26"/>
  <c r="CM403" i="26"/>
  <c r="ED403" i="26"/>
  <c r="BR403" i="26"/>
  <c r="DA403" i="26"/>
  <c r="U403" i="26"/>
  <c r="BL404" i="26"/>
  <c r="EA403" i="26"/>
  <c r="BV403" i="26"/>
  <c r="H554" i="26"/>
  <c r="G552" i="26"/>
  <c r="EN403" i="26" l="1"/>
  <c r="EW403" i="26"/>
  <c r="BC404" i="26"/>
  <c r="EQ403" i="26"/>
  <c r="BA404" i="26"/>
  <c r="FD402" i="26"/>
  <c r="FC403" i="26" s="1"/>
  <c r="EF404" i="26"/>
  <c r="AV404" i="26"/>
  <c r="EO403" i="26"/>
  <c r="FB403" i="26"/>
  <c r="EX403" i="26"/>
  <c r="EH404" i="26"/>
  <c r="EP403" i="26"/>
  <c r="ES403" i="26"/>
  <c r="ER403" i="26"/>
  <c r="AX404" i="26"/>
  <c r="EM403" i="26"/>
  <c r="EV403" i="26"/>
  <c r="EU403" i="26"/>
  <c r="ET403" i="26"/>
  <c r="EL403" i="26"/>
  <c r="EJ403" i="26"/>
  <c r="EK403" i="26"/>
  <c r="BO404" i="26"/>
  <c r="EZ403" i="26"/>
  <c r="EY403" i="26"/>
  <c r="FA403" i="26"/>
  <c r="AR404" i="26"/>
  <c r="AF404" i="26"/>
  <c r="CY404" i="26"/>
  <c r="CG404" i="26"/>
  <c r="CW404" i="26"/>
  <c r="AP404" i="26"/>
  <c r="DF404" i="26"/>
  <c r="DD404" i="26"/>
  <c r="BL405" i="26"/>
  <c r="M404" i="26"/>
  <c r="K404" i="26"/>
  <c r="DV404" i="26"/>
  <c r="AN404" i="26"/>
  <c r="DT404" i="26"/>
  <c r="CQ404" i="26"/>
  <c r="CM404" i="26"/>
  <c r="BR404" i="26"/>
  <c r="AH404" i="26"/>
  <c r="CO404" i="26"/>
  <c r="BT404" i="26"/>
  <c r="CE404" i="26"/>
  <c r="AZ404" i="26"/>
  <c r="BU404" i="26"/>
  <c r="EA404" i="26"/>
  <c r="BH404" i="26"/>
  <c r="BN404" i="26"/>
  <c r="AW404" i="26"/>
  <c r="O404" i="26"/>
  <c r="CP404" i="26"/>
  <c r="BP404" i="26"/>
  <c r="BJ404" i="26"/>
  <c r="BJ405" i="26" s="1"/>
  <c r="CK404" i="26"/>
  <c r="DE404" i="26"/>
  <c r="BB404" i="26"/>
  <c r="CU404" i="26"/>
  <c r="DY404" i="26"/>
  <c r="BY404" i="26"/>
  <c r="AM404" i="26"/>
  <c r="DR404" i="26"/>
  <c r="CC404" i="26"/>
  <c r="DP404" i="26"/>
  <c r="BZ404" i="26"/>
  <c r="AY404" i="26"/>
  <c r="P404" i="26"/>
  <c r="Q404" i="26"/>
  <c r="ED404" i="26"/>
  <c r="CI404" i="26"/>
  <c r="DX404" i="26"/>
  <c r="AS404" i="26"/>
  <c r="AA404" i="26"/>
  <c r="AG404" i="26"/>
  <c r="AJ404" i="26"/>
  <c r="AC404" i="26"/>
  <c r="CX404" i="26"/>
  <c r="DM404" i="26"/>
  <c r="V404" i="26"/>
  <c r="EG404" i="26"/>
  <c r="BE404" i="26"/>
  <c r="BD404" i="26"/>
  <c r="BW404" i="26"/>
  <c r="BQ404" i="26"/>
  <c r="DA404" i="26"/>
  <c r="Z404" i="26"/>
  <c r="CZ404" i="26"/>
  <c r="DK404" i="26"/>
  <c r="AQ404" i="26"/>
  <c r="DO404" i="26"/>
  <c r="AO404" i="26"/>
  <c r="AL404" i="26"/>
  <c r="N404" i="26"/>
  <c r="W404" i="26"/>
  <c r="S404" i="26"/>
  <c r="DH404" i="26"/>
  <c r="DG404" i="26"/>
  <c r="DI404" i="26"/>
  <c r="CS404" i="26"/>
  <c r="CR404" i="26"/>
  <c r="DS404" i="26"/>
  <c r="AK404" i="26"/>
  <c r="DN404" i="26"/>
  <c r="EB404" i="26"/>
  <c r="CJ404" i="26"/>
  <c r="CH404" i="26"/>
  <c r="AB404" i="26"/>
  <c r="DJ404" i="26"/>
  <c r="AD404" i="26"/>
  <c r="CF404" i="26"/>
  <c r="AI404" i="26"/>
  <c r="DL404" i="26"/>
  <c r="EE404" i="26"/>
  <c r="DZ404" i="26"/>
  <c r="CA404" i="26"/>
  <c r="BS404" i="26"/>
  <c r="L404" i="26"/>
  <c r="L405" i="26" s="1"/>
  <c r="AT404" i="26"/>
  <c r="AU404" i="26"/>
  <c r="CL404" i="26"/>
  <c r="CT404" i="26"/>
  <c r="DC404" i="26"/>
  <c r="DB404" i="26"/>
  <c r="AE404" i="26"/>
  <c r="CV404" i="26"/>
  <c r="BK405" i="26"/>
  <c r="Y404" i="26"/>
  <c r="J404" i="26"/>
  <c r="DQ404" i="26"/>
  <c r="R404" i="26"/>
  <c r="X404" i="26"/>
  <c r="CB404" i="26"/>
  <c r="DW404" i="26"/>
  <c r="EI404" i="26"/>
  <c r="BG404" i="26"/>
  <c r="BH405" i="26" s="1"/>
  <c r="BF404" i="26"/>
  <c r="BX404" i="26"/>
  <c r="BV404" i="26"/>
  <c r="U404" i="26"/>
  <c r="T404" i="26"/>
  <c r="CD404" i="26"/>
  <c r="CN404" i="26"/>
  <c r="EC404" i="26"/>
  <c r="DU404" i="26"/>
  <c r="H555" i="26"/>
  <c r="G553" i="26"/>
  <c r="EP404" i="26" l="1"/>
  <c r="EM404" i="26"/>
  <c r="FA404" i="26"/>
  <c r="EU404" i="26"/>
  <c r="EY404" i="26"/>
  <c r="BN405" i="26"/>
  <c r="AE405" i="26"/>
  <c r="EK404" i="26"/>
  <c r="FD403" i="26"/>
  <c r="FC404" i="26" s="1"/>
  <c r="EO404" i="26"/>
  <c r="ES404" i="26"/>
  <c r="AX405" i="26"/>
  <c r="FB404" i="26"/>
  <c r="EV404" i="26"/>
  <c r="CV405" i="26"/>
  <c r="EW404" i="26"/>
  <c r="EX404" i="26"/>
  <c r="CX405" i="26"/>
  <c r="EJ404" i="26"/>
  <c r="EN404" i="26"/>
  <c r="EG405" i="26"/>
  <c r="EZ404" i="26"/>
  <c r="AQ405" i="26"/>
  <c r="EL404" i="26"/>
  <c r="ER404" i="26"/>
  <c r="EQ404" i="26"/>
  <c r="AW405" i="26"/>
  <c r="ET404" i="26"/>
  <c r="DU405" i="26"/>
  <c r="BM405" i="26"/>
  <c r="BM406" i="26" s="1"/>
  <c r="AO405" i="26"/>
  <c r="DE405" i="26"/>
  <c r="J405" i="26"/>
  <c r="CH405" i="26"/>
  <c r="BS405" i="26"/>
  <c r="BI405" i="26"/>
  <c r="BI406" i="26" s="1"/>
  <c r="CL405" i="26"/>
  <c r="CJ405" i="26"/>
  <c r="CN405" i="26"/>
  <c r="AG405" i="26"/>
  <c r="CY405" i="26"/>
  <c r="CD405" i="26"/>
  <c r="BU405" i="26"/>
  <c r="AY405" i="26"/>
  <c r="AV405" i="26"/>
  <c r="AW406" i="26" s="1"/>
  <c r="N405" i="26"/>
  <c r="P405" i="26"/>
  <c r="CP405" i="26"/>
  <c r="CT405" i="26"/>
  <c r="BO405" i="26"/>
  <c r="EC405" i="26"/>
  <c r="BQ405" i="26"/>
  <c r="AB405" i="26"/>
  <c r="DW405" i="26"/>
  <c r="R405" i="26"/>
  <c r="DS405" i="26"/>
  <c r="AM405" i="26"/>
  <c r="AR405" i="26"/>
  <c r="BB405" i="26"/>
  <c r="BA405" i="26"/>
  <c r="BX405" i="26"/>
  <c r="V405" i="26"/>
  <c r="BK406" i="26"/>
  <c r="AI405" i="26"/>
  <c r="CZ405" i="26"/>
  <c r="BP405" i="26"/>
  <c r="CW405" i="26"/>
  <c r="DB405" i="26"/>
  <c r="AC405" i="26"/>
  <c r="AZ405" i="26"/>
  <c r="DG405" i="26"/>
  <c r="Y405" i="26"/>
  <c r="DL405" i="26"/>
  <c r="AJ405" i="26"/>
  <c r="AT405" i="26"/>
  <c r="AN405" i="26"/>
  <c r="DN405" i="26"/>
  <c r="CA405" i="26"/>
  <c r="AK405" i="26"/>
  <c r="AL405" i="26"/>
  <c r="CE405" i="26"/>
  <c r="CG405" i="26"/>
  <c r="AP405" i="26"/>
  <c r="CF405" i="26"/>
  <c r="AF405" i="26"/>
  <c r="BD405" i="26"/>
  <c r="BC405" i="26"/>
  <c r="Q405" i="26"/>
  <c r="O405" i="26"/>
  <c r="DV405" i="26"/>
  <c r="BZ405" i="26"/>
  <c r="DR405" i="26"/>
  <c r="BW405" i="26"/>
  <c r="BV405" i="26"/>
  <c r="EA405" i="26"/>
  <c r="DZ405" i="26"/>
  <c r="DM405" i="26"/>
  <c r="DC405" i="26"/>
  <c r="DD405" i="26"/>
  <c r="Z405" i="26"/>
  <c r="DT405" i="26"/>
  <c r="DH405" i="26"/>
  <c r="EE405" i="26"/>
  <c r="EF405" i="26"/>
  <c r="CC405" i="26"/>
  <c r="DF405" i="26"/>
  <c r="BF405" i="26"/>
  <c r="BE405" i="26"/>
  <c r="DQ405" i="26"/>
  <c r="DP405" i="26"/>
  <c r="AA405" i="26"/>
  <c r="S405" i="26"/>
  <c r="ED405" i="26"/>
  <c r="BG405" i="26"/>
  <c r="DX405" i="26"/>
  <c r="CR405" i="26"/>
  <c r="CQ405" i="26"/>
  <c r="K405" i="26"/>
  <c r="AU405" i="26"/>
  <c r="AS405" i="26"/>
  <c r="CS405" i="26"/>
  <c r="CO405" i="26"/>
  <c r="EB405" i="26"/>
  <c r="CU405" i="26"/>
  <c r="DI405" i="26"/>
  <c r="CI405" i="26"/>
  <c r="BY405" i="26"/>
  <c r="DO405" i="26"/>
  <c r="DK405" i="26"/>
  <c r="CB405" i="26"/>
  <c r="M405" i="26"/>
  <c r="AD405" i="26"/>
  <c r="DA405" i="26"/>
  <c r="CK405" i="26"/>
  <c r="U405" i="26"/>
  <c r="T405" i="26"/>
  <c r="W405" i="26"/>
  <c r="X405" i="26"/>
  <c r="DJ405" i="26"/>
  <c r="EH405" i="26"/>
  <c r="CM405" i="26"/>
  <c r="BR405" i="26"/>
  <c r="AH405" i="26"/>
  <c r="BT405" i="26"/>
  <c r="DY405" i="26"/>
  <c r="H556" i="26"/>
  <c r="G554" i="26"/>
  <c r="AX406" i="26" l="1"/>
  <c r="ET405" i="26"/>
  <c r="EX405" i="26"/>
  <c r="EQ405" i="26"/>
  <c r="EP405" i="26"/>
  <c r="EJ405" i="26"/>
  <c r="EN405" i="26"/>
  <c r="BL406" i="26"/>
  <c r="BL407" i="26" s="1"/>
  <c r="BJ406" i="26"/>
  <c r="BJ407" i="26" s="1"/>
  <c r="K406" i="26"/>
  <c r="FD404" i="26"/>
  <c r="FC405" i="26" s="1"/>
  <c r="ES405" i="26"/>
  <c r="CW406" i="26"/>
  <c r="ER405" i="26"/>
  <c r="EO405" i="26"/>
  <c r="EW405" i="26"/>
  <c r="EI405" i="26"/>
  <c r="EK405" i="26"/>
  <c r="EL405" i="26"/>
  <c r="EV405" i="26"/>
  <c r="FB405" i="26"/>
  <c r="FA405" i="26"/>
  <c r="EY405" i="26"/>
  <c r="EZ405" i="26"/>
  <c r="EU405" i="26"/>
  <c r="AY406" i="26"/>
  <c r="EM405" i="26"/>
  <c r="CK406" i="26"/>
  <c r="BT406" i="26"/>
  <c r="AF406" i="26"/>
  <c r="CM406" i="26"/>
  <c r="CI406" i="26"/>
  <c r="BO406" i="26"/>
  <c r="O406" i="26"/>
  <c r="M406" i="26"/>
  <c r="DF406" i="26"/>
  <c r="CY406" i="26"/>
  <c r="BN406" i="26"/>
  <c r="CU406" i="26"/>
  <c r="BP406" i="26"/>
  <c r="CD406" i="26"/>
  <c r="DV406" i="26"/>
  <c r="CX406" i="26"/>
  <c r="Q406" i="26"/>
  <c r="DT406" i="26"/>
  <c r="EC406" i="26"/>
  <c r="AN406" i="26"/>
  <c r="AS406" i="26"/>
  <c r="AU406" i="26"/>
  <c r="DA406" i="26"/>
  <c r="AK406" i="26"/>
  <c r="R406" i="26"/>
  <c r="T406" i="26"/>
  <c r="CB406" i="26"/>
  <c r="X406" i="26"/>
  <c r="DO406" i="26"/>
  <c r="BY406" i="26"/>
  <c r="DM406" i="26"/>
  <c r="CF406" i="26"/>
  <c r="BA406" i="26"/>
  <c r="AZ406" i="26"/>
  <c r="CV406" i="26"/>
  <c r="DY406" i="26"/>
  <c r="CS406" i="26"/>
  <c r="AO406" i="26"/>
  <c r="AP406" i="26"/>
  <c r="DN406" i="26"/>
  <c r="DU406" i="26"/>
  <c r="ED406" i="26"/>
  <c r="AE406" i="26"/>
  <c r="AA406" i="26"/>
  <c r="CN406" i="26"/>
  <c r="AJ406" i="26"/>
  <c r="DD406" i="26"/>
  <c r="BC406" i="26"/>
  <c r="BB406" i="26"/>
  <c r="DJ406" i="26"/>
  <c r="AQ406" i="26"/>
  <c r="CG406" i="26"/>
  <c r="AR406" i="26"/>
  <c r="P406" i="26"/>
  <c r="BW406" i="26"/>
  <c r="DR406" i="26"/>
  <c r="CE406" i="26"/>
  <c r="BG406" i="26"/>
  <c r="AL406" i="26"/>
  <c r="AM406" i="26"/>
  <c r="EB406" i="26"/>
  <c r="DS406" i="26"/>
  <c r="BF406" i="26"/>
  <c r="BX406" i="26"/>
  <c r="DG406" i="26"/>
  <c r="CC406" i="26"/>
  <c r="BZ406" i="26"/>
  <c r="Y406" i="26"/>
  <c r="EF406" i="26"/>
  <c r="CH406" i="26"/>
  <c r="EG406" i="26"/>
  <c r="EE406" i="26"/>
  <c r="DZ406" i="26"/>
  <c r="CT406" i="26"/>
  <c r="EA406" i="26"/>
  <c r="BS406" i="26"/>
  <c r="CZ406" i="26"/>
  <c r="J406" i="26"/>
  <c r="J407" i="26" s="1"/>
  <c r="BH406" i="26"/>
  <c r="AX407" i="26"/>
  <c r="DK406" i="26"/>
  <c r="CQ406" i="26"/>
  <c r="S406" i="26"/>
  <c r="DI406" i="26"/>
  <c r="CR406" i="26"/>
  <c r="DH406" i="26"/>
  <c r="BV406" i="26"/>
  <c r="CL406" i="26"/>
  <c r="AG406" i="26"/>
  <c r="AH406" i="26"/>
  <c r="W406" i="26"/>
  <c r="CJ406" i="26"/>
  <c r="DE406" i="26"/>
  <c r="V406" i="26"/>
  <c r="DL406" i="26"/>
  <c r="BU406" i="26"/>
  <c r="U406" i="26"/>
  <c r="CP406" i="26"/>
  <c r="CO406" i="26"/>
  <c r="DX406" i="26"/>
  <c r="Z406" i="26"/>
  <c r="AB406" i="26"/>
  <c r="AC406" i="26"/>
  <c r="BR406" i="26"/>
  <c r="BQ406" i="26"/>
  <c r="DW406" i="26"/>
  <c r="L406" i="26"/>
  <c r="AT406" i="26"/>
  <c r="AI406" i="26"/>
  <c r="DP406" i="26"/>
  <c r="CA406" i="26"/>
  <c r="AD406" i="26"/>
  <c r="BK407" i="26"/>
  <c r="AV406" i="26"/>
  <c r="DQ406" i="26"/>
  <c r="DC406" i="26"/>
  <c r="DB406" i="26"/>
  <c r="N406" i="26"/>
  <c r="BE406" i="26"/>
  <c r="BD406" i="26"/>
  <c r="H557" i="26"/>
  <c r="G555" i="26"/>
  <c r="EI406" i="26" l="1"/>
  <c r="EO406" i="26"/>
  <c r="BM407" i="26"/>
  <c r="EJ406" i="26"/>
  <c r="EL406" i="26"/>
  <c r="EH406" i="26"/>
  <c r="EV406" i="26"/>
  <c r="EP406" i="26"/>
  <c r="BN407" i="26"/>
  <c r="EK406" i="26"/>
  <c r="EZ406" i="26"/>
  <c r="FD405" i="26"/>
  <c r="FC406" i="26" s="1"/>
  <c r="ES406" i="26"/>
  <c r="FB406" i="26"/>
  <c r="EW406" i="26"/>
  <c r="EU406" i="26"/>
  <c r="ET406" i="26"/>
  <c r="EQ406" i="26"/>
  <c r="ER406" i="26"/>
  <c r="EN406" i="26"/>
  <c r="CJ407" i="26"/>
  <c r="EM406" i="26"/>
  <c r="N407" i="26"/>
  <c r="EY406" i="26"/>
  <c r="BO407" i="26"/>
  <c r="CL407" i="26"/>
  <c r="AY407" i="26"/>
  <c r="FA406" i="26"/>
  <c r="EX406" i="26"/>
  <c r="CV407" i="26"/>
  <c r="CX407" i="26"/>
  <c r="L407" i="26"/>
  <c r="DU407" i="26"/>
  <c r="AT407" i="26"/>
  <c r="AV407" i="26"/>
  <c r="AZ407" i="26"/>
  <c r="CW407" i="26"/>
  <c r="S407" i="26"/>
  <c r="DE407" i="26"/>
  <c r="CZ407" i="26"/>
  <c r="BM408" i="26"/>
  <c r="CT407" i="26"/>
  <c r="BK408" i="26"/>
  <c r="BH407" i="26"/>
  <c r="CC407" i="26"/>
  <c r="Q407" i="26"/>
  <c r="DV407" i="26"/>
  <c r="P407" i="26"/>
  <c r="CE407" i="26"/>
  <c r="CA407" i="26"/>
  <c r="Z407" i="26"/>
  <c r="T407" i="26"/>
  <c r="DQ407" i="26"/>
  <c r="EB407" i="26"/>
  <c r="AO407" i="26"/>
  <c r="BT407" i="26"/>
  <c r="X407" i="26"/>
  <c r="DN407" i="26"/>
  <c r="AA407" i="26"/>
  <c r="CO407" i="26"/>
  <c r="BI407" i="26"/>
  <c r="DL407" i="26"/>
  <c r="DZ407" i="26"/>
  <c r="DT407" i="26"/>
  <c r="AI407" i="26"/>
  <c r="EE407" i="26"/>
  <c r="EC407" i="26"/>
  <c r="V407" i="26"/>
  <c r="AL407" i="26"/>
  <c r="BR407" i="26"/>
  <c r="AK407" i="26"/>
  <c r="CF407" i="26"/>
  <c r="AQ407" i="26"/>
  <c r="CR407" i="26"/>
  <c r="EK407" i="26"/>
  <c r="DC407" i="26"/>
  <c r="DX407" i="26"/>
  <c r="AR407" i="26"/>
  <c r="ED407" i="26"/>
  <c r="BX407" i="26"/>
  <c r="EH407" i="26"/>
  <c r="AD407" i="26"/>
  <c r="CU407" i="26"/>
  <c r="AP407" i="26"/>
  <c r="DS407" i="26"/>
  <c r="AM407" i="26"/>
  <c r="AN407" i="26"/>
  <c r="BB407" i="26"/>
  <c r="BA407" i="26"/>
  <c r="BV407" i="26"/>
  <c r="DH407" i="26"/>
  <c r="AG407" i="26"/>
  <c r="AF407" i="26"/>
  <c r="AW407" i="26"/>
  <c r="DG407" i="26"/>
  <c r="DM407" i="26"/>
  <c r="DF407" i="26"/>
  <c r="BL408" i="26"/>
  <c r="O407" i="26"/>
  <c r="BG407" i="26"/>
  <c r="CN407" i="26"/>
  <c r="K407" i="26"/>
  <c r="CI407" i="26"/>
  <c r="CM407" i="26"/>
  <c r="AU407" i="26"/>
  <c r="BW407" i="26"/>
  <c r="BD407" i="26"/>
  <c r="BC407" i="26"/>
  <c r="AC407" i="26"/>
  <c r="AB407" i="26"/>
  <c r="DI407" i="26"/>
  <c r="CB407" i="26"/>
  <c r="BE407" i="26"/>
  <c r="BS407" i="26"/>
  <c r="EG407" i="26"/>
  <c r="M407" i="26"/>
  <c r="BF407" i="26"/>
  <c r="DY407" i="26"/>
  <c r="BZ407" i="26"/>
  <c r="BN408" i="26"/>
  <c r="DD407" i="26"/>
  <c r="CH407" i="26"/>
  <c r="CG407" i="26"/>
  <c r="CS407" i="26"/>
  <c r="EA407" i="26"/>
  <c r="EF407" i="26"/>
  <c r="BY407" i="26"/>
  <c r="CP407" i="26"/>
  <c r="DP407" i="26"/>
  <c r="CY407" i="26"/>
  <c r="Y407" i="26"/>
  <c r="AS407" i="26"/>
  <c r="AE407" i="26"/>
  <c r="U407" i="26"/>
  <c r="CQ407" i="26"/>
  <c r="EI407" i="26"/>
  <c r="EJ407" i="26"/>
  <c r="DO407" i="26"/>
  <c r="DA407" i="26"/>
  <c r="DB407" i="26"/>
  <c r="DW407" i="26"/>
  <c r="W407" i="26"/>
  <c r="DK407" i="26"/>
  <c r="CD407" i="26"/>
  <c r="R407" i="26"/>
  <c r="CK407" i="26"/>
  <c r="AJ407" i="26"/>
  <c r="BQ407" i="26"/>
  <c r="BP407" i="26"/>
  <c r="BU407" i="26"/>
  <c r="AH407" i="26"/>
  <c r="DJ407" i="26"/>
  <c r="DR407" i="26"/>
  <c r="H558" i="26"/>
  <c r="G556" i="26"/>
  <c r="ET407" i="26" l="1"/>
  <c r="ER407" i="26"/>
  <c r="AZ408" i="26"/>
  <c r="EO407" i="26"/>
  <c r="K408" i="26"/>
  <c r="EM407" i="26"/>
  <c r="FD406" i="26"/>
  <c r="FC407" i="26" s="1"/>
  <c r="FB407" i="26"/>
  <c r="AY408" i="26"/>
  <c r="EX407" i="26"/>
  <c r="EW407" i="26"/>
  <c r="ES407" i="26"/>
  <c r="EN407" i="26"/>
  <c r="EN408" i="26" s="1"/>
  <c r="CK408" i="26"/>
  <c r="EU407" i="26"/>
  <c r="M408" i="26"/>
  <c r="EL407" i="26"/>
  <c r="EA408" i="26"/>
  <c r="EQ407" i="26"/>
  <c r="EY407" i="26"/>
  <c r="EP407" i="26"/>
  <c r="FA407" i="26"/>
  <c r="EZ407" i="26"/>
  <c r="AW408" i="26"/>
  <c r="CW408" i="26"/>
  <c r="EV407" i="26"/>
  <c r="AU408" i="26"/>
  <c r="O408" i="26"/>
  <c r="BL409" i="26"/>
  <c r="CU408" i="26"/>
  <c r="DR408" i="26"/>
  <c r="R408" i="26"/>
  <c r="Y408" i="26"/>
  <c r="EC408" i="26"/>
  <c r="BI408" i="26"/>
  <c r="CD408" i="26"/>
  <c r="DW408" i="26"/>
  <c r="BJ408" i="26"/>
  <c r="DU408" i="26"/>
  <c r="U408" i="26"/>
  <c r="CB408" i="26"/>
  <c r="DY408" i="26"/>
  <c r="CV408" i="26"/>
  <c r="BS408" i="26"/>
  <c r="AN408" i="26"/>
  <c r="AE408" i="26"/>
  <c r="DD408" i="26"/>
  <c r="AH408" i="26"/>
  <c r="AP408" i="26"/>
  <c r="ED408" i="26"/>
  <c r="CS408" i="26"/>
  <c r="BA408" i="26"/>
  <c r="EE408" i="26"/>
  <c r="DM408" i="26"/>
  <c r="AB408" i="26"/>
  <c r="DT408" i="26"/>
  <c r="DB408" i="26"/>
  <c r="BG408" i="26"/>
  <c r="BY408" i="26"/>
  <c r="BE408" i="26"/>
  <c r="AQ408" i="26"/>
  <c r="CQ408" i="26"/>
  <c r="EG408" i="26"/>
  <c r="J408" i="26"/>
  <c r="J409" i="26" s="1"/>
  <c r="AM408" i="26"/>
  <c r="L408" i="26"/>
  <c r="CA408" i="26"/>
  <c r="EI408" i="26"/>
  <c r="CH408" i="26"/>
  <c r="AC408" i="26"/>
  <c r="CJ408" i="26"/>
  <c r="DG408" i="26"/>
  <c r="BW408" i="26"/>
  <c r="AO408" i="26"/>
  <c r="CT408" i="26"/>
  <c r="CM408" i="26"/>
  <c r="AL408" i="26"/>
  <c r="DJ408" i="26"/>
  <c r="BU408" i="26"/>
  <c r="CL408" i="26"/>
  <c r="CF408" i="26"/>
  <c r="CG408" i="26"/>
  <c r="CR408" i="26"/>
  <c r="DV408" i="26"/>
  <c r="DH408" i="26"/>
  <c r="DQ408" i="26"/>
  <c r="DK408" i="26"/>
  <c r="Z408" i="26"/>
  <c r="V408" i="26"/>
  <c r="W408" i="26"/>
  <c r="AI408" i="26"/>
  <c r="DX408" i="26"/>
  <c r="AD408" i="26"/>
  <c r="CP408" i="26"/>
  <c r="CI408" i="26"/>
  <c r="N408" i="26"/>
  <c r="BX408" i="26"/>
  <c r="AX408" i="26"/>
  <c r="AX409" i="26" s="1"/>
  <c r="DA408" i="26"/>
  <c r="AS408" i="26"/>
  <c r="AR408" i="26"/>
  <c r="CC408" i="26"/>
  <c r="BV408" i="26"/>
  <c r="AF408" i="26"/>
  <c r="EF408" i="26"/>
  <c r="BZ408" i="26"/>
  <c r="CZ408" i="26"/>
  <c r="DL408" i="26"/>
  <c r="AG408" i="26"/>
  <c r="BQ408" i="26"/>
  <c r="AT408" i="26"/>
  <c r="CY408" i="26"/>
  <c r="CX408" i="26"/>
  <c r="EH408" i="26"/>
  <c r="EB408" i="26"/>
  <c r="T408" i="26"/>
  <c r="DS408" i="26"/>
  <c r="AJ408" i="26"/>
  <c r="AK408" i="26"/>
  <c r="DO408" i="26"/>
  <c r="DN408" i="26"/>
  <c r="S408" i="26"/>
  <c r="DI408" i="26"/>
  <c r="CN408" i="26"/>
  <c r="AV408" i="26"/>
  <c r="BR408" i="26"/>
  <c r="BT408" i="26"/>
  <c r="BM409" i="26"/>
  <c r="DF408" i="26"/>
  <c r="DC408" i="26"/>
  <c r="Q408" i="26"/>
  <c r="X408" i="26"/>
  <c r="DE408" i="26"/>
  <c r="CE408" i="26"/>
  <c r="BP408" i="26"/>
  <c r="BO408" i="26"/>
  <c r="CO408" i="26"/>
  <c r="BC408" i="26"/>
  <c r="BB408" i="26"/>
  <c r="DZ408" i="26"/>
  <c r="AA408" i="26"/>
  <c r="P408" i="26"/>
  <c r="EJ408" i="26"/>
  <c r="DP408" i="26"/>
  <c r="BF408" i="26"/>
  <c r="BD408" i="26"/>
  <c r="BH408" i="26"/>
  <c r="H559" i="26"/>
  <c r="G557" i="26"/>
  <c r="ES408" i="26" l="1"/>
  <c r="EU408" i="26"/>
  <c r="EL408" i="26"/>
  <c r="EK408" i="26"/>
  <c r="EP408" i="26"/>
  <c r="DZ409" i="26"/>
  <c r="EZ408" i="26"/>
  <c r="BJ409" i="26"/>
  <c r="FD407" i="26"/>
  <c r="FC408" i="26" s="1"/>
  <c r="AV409" i="26"/>
  <c r="EY408" i="26"/>
  <c r="ET408" i="26"/>
  <c r="EV408" i="26"/>
  <c r="DX409" i="26"/>
  <c r="FA408" i="26"/>
  <c r="EQ408" i="26"/>
  <c r="EO408" i="26"/>
  <c r="EO409" i="26" s="1"/>
  <c r="AZ409" i="26"/>
  <c r="BH409" i="26"/>
  <c r="EM408" i="26"/>
  <c r="CV409" i="26"/>
  <c r="EX408" i="26"/>
  <c r="EW408" i="26"/>
  <c r="L409" i="26"/>
  <c r="FB408" i="26"/>
  <c r="ER408" i="26"/>
  <c r="EB409" i="26"/>
  <c r="BK409" i="26"/>
  <c r="BK410" i="26" s="1"/>
  <c r="CU409" i="26"/>
  <c r="AP409" i="26"/>
  <c r="BX409" i="26"/>
  <c r="ED409" i="26"/>
  <c r="CT409" i="26"/>
  <c r="AO409" i="26"/>
  <c r="CK409" i="26"/>
  <c r="AA409" i="26"/>
  <c r="DI409" i="26"/>
  <c r="DW409" i="26"/>
  <c r="EH409" i="26"/>
  <c r="EJ409" i="26"/>
  <c r="CS409" i="26"/>
  <c r="DC409" i="26"/>
  <c r="CI409" i="26"/>
  <c r="CB409" i="26"/>
  <c r="BB409" i="26"/>
  <c r="BT409" i="26"/>
  <c r="AD409" i="26"/>
  <c r="K409" i="26"/>
  <c r="BV409" i="26"/>
  <c r="AM409" i="26"/>
  <c r="AT409" i="26"/>
  <c r="EF409" i="26"/>
  <c r="CC409" i="26"/>
  <c r="X409" i="26"/>
  <c r="BZ409" i="26"/>
  <c r="CL409" i="26"/>
  <c r="P409" i="26"/>
  <c r="CG409" i="26"/>
  <c r="CA409" i="26"/>
  <c r="CE409" i="26"/>
  <c r="AG409" i="26"/>
  <c r="AC409" i="26"/>
  <c r="DL409" i="26"/>
  <c r="BD409" i="26"/>
  <c r="CR409" i="26"/>
  <c r="R409" i="26"/>
  <c r="CZ409" i="26"/>
  <c r="V409" i="26"/>
  <c r="BR409" i="26"/>
  <c r="CQ409" i="26"/>
  <c r="DF409" i="26"/>
  <c r="AH409" i="26"/>
  <c r="T409" i="26"/>
  <c r="BO409" i="26"/>
  <c r="AN409" i="26"/>
  <c r="Y409" i="26"/>
  <c r="DP409" i="26"/>
  <c r="AY409" i="26"/>
  <c r="CN409" i="26"/>
  <c r="DN409" i="26"/>
  <c r="DA409" i="26"/>
  <c r="DK409" i="26"/>
  <c r="EG409" i="26"/>
  <c r="DO409" i="26"/>
  <c r="BU409" i="26"/>
  <c r="AW409" i="26"/>
  <c r="AK409" i="26"/>
  <c r="AL409" i="26"/>
  <c r="O409" i="26"/>
  <c r="DQ409" i="26"/>
  <c r="CF409" i="26"/>
  <c r="BG409" i="26"/>
  <c r="BF409" i="26"/>
  <c r="BP409" i="26"/>
  <c r="AB409" i="26"/>
  <c r="AJ409" i="26"/>
  <c r="DH409" i="26"/>
  <c r="CM409" i="26"/>
  <c r="EC409" i="26"/>
  <c r="DS409" i="26"/>
  <c r="DT409" i="26"/>
  <c r="M409" i="26"/>
  <c r="N409" i="26"/>
  <c r="DV409" i="26"/>
  <c r="DU409" i="26"/>
  <c r="DM409" i="26"/>
  <c r="BY409" i="26"/>
  <c r="AI409" i="26"/>
  <c r="BW409" i="26"/>
  <c r="BA409" i="26"/>
  <c r="AF409" i="26"/>
  <c r="AE409" i="26"/>
  <c r="W409" i="26"/>
  <c r="U409" i="26"/>
  <c r="DB409" i="26"/>
  <c r="CD409" i="26"/>
  <c r="DE409" i="26"/>
  <c r="EA409" i="26"/>
  <c r="DJ409" i="26"/>
  <c r="EI409" i="26"/>
  <c r="CX409" i="26"/>
  <c r="CW409" i="26"/>
  <c r="DG409" i="26"/>
  <c r="CY409" i="26"/>
  <c r="BN409" i="26"/>
  <c r="BI409" i="26"/>
  <c r="BC409" i="26"/>
  <c r="Q409" i="26"/>
  <c r="DY409" i="26"/>
  <c r="DY410" i="26" s="1"/>
  <c r="BE409" i="26"/>
  <c r="Z409" i="26"/>
  <c r="BS409" i="26"/>
  <c r="EK409" i="26"/>
  <c r="BQ409" i="26"/>
  <c r="AR409" i="26"/>
  <c r="AQ409" i="26"/>
  <c r="DD409" i="26"/>
  <c r="CJ409" i="26"/>
  <c r="CH409" i="26"/>
  <c r="CO409" i="26"/>
  <c r="DR409" i="26"/>
  <c r="S409" i="26"/>
  <c r="AS409" i="26"/>
  <c r="CP409" i="26"/>
  <c r="AU409" i="26"/>
  <c r="EE409" i="26"/>
  <c r="H560" i="26"/>
  <c r="G558" i="26"/>
  <c r="EM409" i="26" l="1"/>
  <c r="ET409" i="26"/>
  <c r="EV409" i="26"/>
  <c r="EY409" i="26"/>
  <c r="FA409" i="26"/>
  <c r="AW410" i="26"/>
  <c r="EA410" i="26"/>
  <c r="CU410" i="26"/>
  <c r="EL409" i="26"/>
  <c r="BI410" i="26"/>
  <c r="FD408" i="26"/>
  <c r="FC409" i="26" s="1"/>
  <c r="EW409" i="26"/>
  <c r="ER409" i="26"/>
  <c r="FB409" i="26"/>
  <c r="EX409" i="26"/>
  <c r="CH410" i="26"/>
  <c r="AY410" i="26"/>
  <c r="ES409" i="26"/>
  <c r="EP409" i="26"/>
  <c r="EQ409" i="26"/>
  <c r="BL410" i="26"/>
  <c r="EU409" i="26"/>
  <c r="EZ409" i="26"/>
  <c r="EZ410" i="26" s="1"/>
  <c r="K410" i="26"/>
  <c r="EN409" i="26"/>
  <c r="L410" i="26"/>
  <c r="EE410" i="26"/>
  <c r="EI410" i="26"/>
  <c r="EK410" i="26"/>
  <c r="EC410" i="26"/>
  <c r="BY410" i="26"/>
  <c r="DJ410" i="26"/>
  <c r="CJ410" i="26"/>
  <c r="J410" i="26"/>
  <c r="J411" i="26" s="1"/>
  <c r="AD410" i="26"/>
  <c r="CT410" i="26"/>
  <c r="Q410" i="26"/>
  <c r="BS410" i="26"/>
  <c r="BN410" i="26"/>
  <c r="BA410" i="26"/>
  <c r="AV410" i="26"/>
  <c r="CS410" i="26"/>
  <c r="AN410" i="26"/>
  <c r="BC410" i="26"/>
  <c r="EG410" i="26"/>
  <c r="BW410" i="26"/>
  <c r="W410" i="26"/>
  <c r="BU410" i="26"/>
  <c r="CR410" i="26"/>
  <c r="CQ410" i="26"/>
  <c r="CA410" i="26"/>
  <c r="DB410" i="26"/>
  <c r="DC410" i="26"/>
  <c r="CF410" i="26"/>
  <c r="S410" i="26"/>
  <c r="DR410" i="26"/>
  <c r="CD410" i="26"/>
  <c r="V410" i="26"/>
  <c r="DM410" i="26"/>
  <c r="AH410" i="26"/>
  <c r="CB410" i="26"/>
  <c r="Z410" i="26"/>
  <c r="DP410" i="26"/>
  <c r="U410" i="26"/>
  <c r="CY410" i="26"/>
  <c r="DI410" i="26"/>
  <c r="BQ410" i="26"/>
  <c r="DG410" i="26"/>
  <c r="DV410" i="26"/>
  <c r="BE410" i="26"/>
  <c r="DE410" i="26"/>
  <c r="BG410" i="26"/>
  <c r="DT410" i="26"/>
  <c r="AF410" i="26"/>
  <c r="CE410" i="26"/>
  <c r="AX410" i="26"/>
  <c r="AU410" i="26"/>
  <c r="DW410" i="26"/>
  <c r="CM410" i="26"/>
  <c r="AK410" i="26"/>
  <c r="AI410" i="26"/>
  <c r="AS410" i="26"/>
  <c r="CO410" i="26"/>
  <c r="ED410" i="26"/>
  <c r="AO410" i="26"/>
  <c r="BF410" i="26"/>
  <c r="DF410" i="26"/>
  <c r="CK410" i="26"/>
  <c r="M410" i="26"/>
  <c r="N410" i="26"/>
  <c r="DZ410" i="26"/>
  <c r="DZ411" i="26" s="1"/>
  <c r="EL410" i="26"/>
  <c r="DQ410" i="26"/>
  <c r="EF410" i="26"/>
  <c r="CC410" i="26"/>
  <c r="O410" i="26"/>
  <c r="DK410" i="26"/>
  <c r="AT410" i="26"/>
  <c r="T410" i="26"/>
  <c r="BJ410" i="26"/>
  <c r="CW410" i="26"/>
  <c r="CV410" i="26"/>
  <c r="BT410" i="26"/>
  <c r="CZ410" i="26"/>
  <c r="DA410" i="26"/>
  <c r="CX410" i="26"/>
  <c r="BD410" i="26"/>
  <c r="AL410" i="26"/>
  <c r="AM410" i="26"/>
  <c r="AG410" i="26"/>
  <c r="CN410" i="26"/>
  <c r="BV410" i="26"/>
  <c r="AQ410" i="26"/>
  <c r="AP410" i="26"/>
  <c r="EH410" i="26"/>
  <c r="EB410" i="26"/>
  <c r="DX410" i="26"/>
  <c r="DH410" i="26"/>
  <c r="BM410" i="26"/>
  <c r="DD410" i="26"/>
  <c r="AR410" i="26"/>
  <c r="X410" i="26"/>
  <c r="BR410" i="26"/>
  <c r="BX410" i="26"/>
  <c r="BO410" i="26"/>
  <c r="AA410" i="26"/>
  <c r="BZ410" i="26"/>
  <c r="CG410" i="26"/>
  <c r="P410" i="26"/>
  <c r="BH410" i="26"/>
  <c r="EJ410" i="26"/>
  <c r="DS410" i="26"/>
  <c r="AJ410" i="26"/>
  <c r="CI410" i="26"/>
  <c r="AE410" i="26"/>
  <c r="CL410" i="26"/>
  <c r="AC410" i="26"/>
  <c r="AB410" i="26"/>
  <c r="DL410" i="26"/>
  <c r="Y410" i="26"/>
  <c r="AZ410" i="26"/>
  <c r="CP410" i="26"/>
  <c r="BB410" i="26"/>
  <c r="DU410" i="26"/>
  <c r="BP410" i="26"/>
  <c r="DN410" i="26"/>
  <c r="DO410" i="26"/>
  <c r="R410" i="26"/>
  <c r="H561" i="26"/>
  <c r="G559" i="26"/>
  <c r="ES410" i="26" l="1"/>
  <c r="AV411" i="26"/>
  <c r="EQ410" i="26"/>
  <c r="L411" i="26"/>
  <c r="BX411" i="26"/>
  <c r="AX411" i="26"/>
  <c r="FA410" i="26"/>
  <c r="FD409" i="26"/>
  <c r="FC410" i="26" s="1"/>
  <c r="EY410" i="26"/>
  <c r="EX410" i="26"/>
  <c r="ED411" i="26"/>
  <c r="EW410" i="26"/>
  <c r="EP410" i="26"/>
  <c r="EB411" i="26"/>
  <c r="FB410" i="26"/>
  <c r="BB411" i="26"/>
  <c r="DJ411" i="26"/>
  <c r="EM410" i="26"/>
  <c r="EN410" i="26"/>
  <c r="EH411" i="26"/>
  <c r="ER410" i="26"/>
  <c r="EO410" i="26"/>
  <c r="EU410" i="26"/>
  <c r="ET410" i="26"/>
  <c r="CI411" i="26"/>
  <c r="EV410" i="26"/>
  <c r="BT411" i="26"/>
  <c r="BM411" i="26"/>
  <c r="CG411" i="26"/>
  <c r="CT411" i="26"/>
  <c r="K411" i="26"/>
  <c r="J412" i="26" s="1"/>
  <c r="CR411" i="26"/>
  <c r="BV411" i="26"/>
  <c r="CS411" i="26"/>
  <c r="DX411" i="26"/>
  <c r="EF411" i="26"/>
  <c r="DB411" i="26"/>
  <c r="AJ411" i="26"/>
  <c r="R411" i="26"/>
  <c r="DL411" i="26"/>
  <c r="BR411" i="26"/>
  <c r="CP411" i="26"/>
  <c r="DS411" i="26"/>
  <c r="DU411" i="26"/>
  <c r="DD411" i="26"/>
  <c r="CE411" i="26"/>
  <c r="BH411" i="26"/>
  <c r="AW411" i="26"/>
  <c r="AW412" i="26" s="1"/>
  <c r="V411" i="26"/>
  <c r="DQ411" i="26"/>
  <c r="T411" i="26"/>
  <c r="CL411" i="26"/>
  <c r="AF411" i="26"/>
  <c r="CC411" i="26"/>
  <c r="DF411" i="26"/>
  <c r="BP411" i="26"/>
  <c r="CB411" i="26"/>
  <c r="P411" i="26"/>
  <c r="DH411" i="26"/>
  <c r="U411" i="26"/>
  <c r="DO411" i="26"/>
  <c r="AG411" i="26"/>
  <c r="CX411" i="26"/>
  <c r="BD411" i="26"/>
  <c r="DY411" i="26"/>
  <c r="Z411" i="26"/>
  <c r="AU411" i="26"/>
  <c r="EE411" i="26"/>
  <c r="BS411" i="26"/>
  <c r="BU411" i="26"/>
  <c r="BF411" i="26"/>
  <c r="X411" i="26"/>
  <c r="AA411" i="26"/>
  <c r="CD411" i="26"/>
  <c r="BN411" i="26"/>
  <c r="CN411" i="26"/>
  <c r="AT411" i="26"/>
  <c r="AC411" i="26"/>
  <c r="EC411" i="26"/>
  <c r="DI411" i="26"/>
  <c r="DR411" i="26"/>
  <c r="BG411" i="26"/>
  <c r="BQ411" i="26"/>
  <c r="CM411" i="26"/>
  <c r="DN411" i="26"/>
  <c r="CO411" i="26"/>
  <c r="BC411" i="26"/>
  <c r="CJ411" i="26"/>
  <c r="BO411" i="26"/>
  <c r="AP411" i="26"/>
  <c r="AO411" i="26"/>
  <c r="DT411" i="26"/>
  <c r="AQ411" i="26"/>
  <c r="DA411" i="26"/>
  <c r="CZ411" i="26"/>
  <c r="DG411" i="26"/>
  <c r="AK411" i="26"/>
  <c r="AI411" i="26"/>
  <c r="DP411" i="26"/>
  <c r="DK411" i="26"/>
  <c r="CF411" i="26"/>
  <c r="CV411" i="26"/>
  <c r="CU411" i="26"/>
  <c r="O411" i="26"/>
  <c r="AD411" i="26"/>
  <c r="DV411" i="26"/>
  <c r="AR411" i="26"/>
  <c r="CW411" i="26"/>
  <c r="AE411" i="26"/>
  <c r="BA411" i="26"/>
  <c r="Q411" i="26"/>
  <c r="N411" i="26"/>
  <c r="EA411" i="26"/>
  <c r="AZ411" i="26"/>
  <c r="AY411" i="26"/>
  <c r="BL411" i="26"/>
  <c r="S411" i="26"/>
  <c r="CH411" i="26"/>
  <c r="BW411" i="26"/>
  <c r="M411" i="26"/>
  <c r="CY411" i="26"/>
  <c r="EK411" i="26"/>
  <c r="EJ411" i="26"/>
  <c r="BZ411" i="26"/>
  <c r="CA411" i="26"/>
  <c r="AM411" i="26"/>
  <c r="AN411" i="26"/>
  <c r="AS411" i="26"/>
  <c r="DW411" i="26"/>
  <c r="DC411" i="26"/>
  <c r="Y411" i="26"/>
  <c r="W411" i="26"/>
  <c r="DM411" i="26"/>
  <c r="AL411" i="26"/>
  <c r="BJ411" i="26"/>
  <c r="BK411" i="26"/>
  <c r="DE411" i="26"/>
  <c r="CQ411" i="26"/>
  <c r="BE411" i="26"/>
  <c r="AB411" i="26"/>
  <c r="BI411" i="26"/>
  <c r="EI411" i="26"/>
  <c r="BY411" i="26"/>
  <c r="AH411" i="26"/>
  <c r="EG411" i="26"/>
  <c r="CK411" i="26"/>
  <c r="H562" i="26"/>
  <c r="G560" i="26"/>
  <c r="EZ411" i="26" l="1"/>
  <c r="EA412" i="26"/>
  <c r="K412" i="26"/>
  <c r="CS412" i="26"/>
  <c r="CH412" i="26"/>
  <c r="EP411" i="26"/>
  <c r="EW411" i="26"/>
  <c r="EM411" i="26"/>
  <c r="EN411" i="26"/>
  <c r="FD410" i="26"/>
  <c r="FC411" i="26" s="1"/>
  <c r="BS412" i="26"/>
  <c r="EX411" i="26"/>
  <c r="FB411" i="26"/>
  <c r="EE412" i="26"/>
  <c r="EY411" i="26"/>
  <c r="ER411" i="26"/>
  <c r="EQ411" i="26"/>
  <c r="EL411" i="26"/>
  <c r="EK412" i="26" s="1"/>
  <c r="ES411" i="26"/>
  <c r="ET411" i="26"/>
  <c r="FA411" i="26"/>
  <c r="EV411" i="26"/>
  <c r="L412" i="26"/>
  <c r="DT412" i="26"/>
  <c r="EU411" i="26"/>
  <c r="BW412" i="26"/>
  <c r="EC412" i="26"/>
  <c r="DY412" i="26"/>
  <c r="EO411" i="26"/>
  <c r="EG412" i="26"/>
  <c r="BU412" i="26"/>
  <c r="CQ412" i="26"/>
  <c r="BQ412" i="26"/>
  <c r="S412" i="26"/>
  <c r="DK412" i="26"/>
  <c r="DC412" i="26"/>
  <c r="Y412" i="26"/>
  <c r="DP412" i="26"/>
  <c r="CK412" i="26"/>
  <c r="J413" i="26"/>
  <c r="DI412" i="26"/>
  <c r="AV412" i="26"/>
  <c r="BB412" i="26"/>
  <c r="DR412" i="26"/>
  <c r="DE412" i="26"/>
  <c r="BH412" i="26"/>
  <c r="CB412" i="26"/>
  <c r="BG412" i="26"/>
  <c r="U412" i="26"/>
  <c r="AF412" i="26"/>
  <c r="DM412" i="26"/>
  <c r="AB412" i="26"/>
  <c r="CD412" i="26"/>
  <c r="AU412" i="26"/>
  <c r="AH412" i="26"/>
  <c r="BC412" i="26"/>
  <c r="BE412" i="26"/>
  <c r="CN412" i="26"/>
  <c r="CC412" i="26"/>
  <c r="DW412" i="26"/>
  <c r="DJ412" i="26"/>
  <c r="BX412" i="26"/>
  <c r="BT412" i="26"/>
  <c r="BT413" i="26" s="1"/>
  <c r="CX412" i="26"/>
  <c r="AZ412" i="26"/>
  <c r="BV412" i="26"/>
  <c r="AS412" i="26"/>
  <c r="N412" i="26"/>
  <c r="DA412" i="26"/>
  <c r="AM412" i="26"/>
  <c r="BZ412" i="26"/>
  <c r="BR412" i="26"/>
  <c r="CW412" i="26"/>
  <c r="Z412" i="26"/>
  <c r="ED412" i="26"/>
  <c r="CO412" i="26"/>
  <c r="AL412" i="26"/>
  <c r="BJ412" i="26"/>
  <c r="EB412" i="26"/>
  <c r="EB413" i="26" s="1"/>
  <c r="BL412" i="26"/>
  <c r="CM412" i="26"/>
  <c r="EI412" i="26"/>
  <c r="DS412" i="26"/>
  <c r="K413" i="26"/>
  <c r="DZ412" i="26"/>
  <c r="BD412" i="26"/>
  <c r="AG412" i="26"/>
  <c r="CF412" i="26"/>
  <c r="CE412" i="26"/>
  <c r="AA412" i="26"/>
  <c r="AO412" i="26"/>
  <c r="AP412" i="26"/>
  <c r="AR412" i="26"/>
  <c r="AK412" i="26"/>
  <c r="BP412" i="26"/>
  <c r="BO412" i="26"/>
  <c r="AN412" i="26"/>
  <c r="AY412" i="26"/>
  <c r="AX412" i="26"/>
  <c r="DV412" i="26"/>
  <c r="BY412" i="26"/>
  <c r="BM412" i="26"/>
  <c r="R412" i="26"/>
  <c r="AE412" i="26"/>
  <c r="AD412" i="26"/>
  <c r="DH412" i="26"/>
  <c r="DG412" i="26"/>
  <c r="DO412" i="26"/>
  <c r="BK412" i="26"/>
  <c r="CA412" i="26"/>
  <c r="O412" i="26"/>
  <c r="BF412" i="26"/>
  <c r="AT412" i="26"/>
  <c r="M412" i="26"/>
  <c r="CU412" i="26"/>
  <c r="CT412" i="26"/>
  <c r="CZ412" i="26"/>
  <c r="CI412" i="26"/>
  <c r="CJ412" i="26"/>
  <c r="DQ412" i="26"/>
  <c r="EJ412" i="26"/>
  <c r="EF412" i="26"/>
  <c r="CV412" i="26"/>
  <c r="T412" i="26"/>
  <c r="BI412" i="26"/>
  <c r="AI412" i="26"/>
  <c r="AQ412" i="26"/>
  <c r="DX412" i="26"/>
  <c r="DL412" i="26"/>
  <c r="W412" i="26"/>
  <c r="V412" i="26"/>
  <c r="AC412" i="26"/>
  <c r="P412" i="26"/>
  <c r="Q412" i="26"/>
  <c r="X412" i="26"/>
  <c r="EH412" i="26"/>
  <c r="AJ412" i="26"/>
  <c r="CY412" i="26"/>
  <c r="DD412" i="26"/>
  <c r="CR412" i="26"/>
  <c r="CL412" i="26"/>
  <c r="DU412" i="26"/>
  <c r="CG412" i="26"/>
  <c r="DN412" i="26"/>
  <c r="DB412" i="26"/>
  <c r="CP412" i="26"/>
  <c r="BA412" i="26"/>
  <c r="BN412" i="26"/>
  <c r="DF412" i="26"/>
  <c r="H563" i="26"/>
  <c r="G561" i="26"/>
  <c r="EY412" i="26" l="1"/>
  <c r="EO412" i="26"/>
  <c r="BV413" i="26"/>
  <c r="EQ412" i="26"/>
  <c r="ET412" i="26"/>
  <c r="EN412" i="26"/>
  <c r="ED413" i="26"/>
  <c r="FA412" i="26"/>
  <c r="DD413" i="26"/>
  <c r="EV412" i="26"/>
  <c r="FD411" i="26"/>
  <c r="FC412" i="26" s="1"/>
  <c r="ES412" i="26"/>
  <c r="EM412" i="26"/>
  <c r="ER412" i="26"/>
  <c r="FB412" i="26"/>
  <c r="CG413" i="26"/>
  <c r="DL413" i="26"/>
  <c r="EL412" i="26"/>
  <c r="EZ412" i="26"/>
  <c r="EX412" i="26"/>
  <c r="EW412" i="26"/>
  <c r="EU412" i="26"/>
  <c r="CL413" i="26"/>
  <c r="BR413" i="26"/>
  <c r="EP412" i="26"/>
  <c r="J414" i="26"/>
  <c r="DQ413" i="26"/>
  <c r="EH413" i="26"/>
  <c r="DJ413" i="26"/>
  <c r="BF413" i="26"/>
  <c r="CA413" i="26"/>
  <c r="AV413" i="26"/>
  <c r="BQ413" i="26"/>
  <c r="DS413" i="26"/>
  <c r="BA413" i="26"/>
  <c r="T413" i="26"/>
  <c r="AH413" i="26"/>
  <c r="BD413" i="26"/>
  <c r="CC413" i="26"/>
  <c r="AG413" i="26"/>
  <c r="AC413" i="26"/>
  <c r="BW413" i="26"/>
  <c r="DI413" i="26"/>
  <c r="AA413" i="26"/>
  <c r="DX413" i="26"/>
  <c r="CP413" i="26"/>
  <c r="DA413" i="26"/>
  <c r="CV413" i="26"/>
  <c r="BS413" i="26"/>
  <c r="BI413" i="26"/>
  <c r="BK413" i="26"/>
  <c r="BC413" i="26"/>
  <c r="CY413" i="26"/>
  <c r="BN413" i="26"/>
  <c r="M413" i="26"/>
  <c r="DN413" i="26"/>
  <c r="AT413" i="26"/>
  <c r="BU413" i="26"/>
  <c r="BU414" i="26" s="1"/>
  <c r="DP413" i="26"/>
  <c r="AM413" i="26"/>
  <c r="BY413" i="26"/>
  <c r="AQ413" i="26"/>
  <c r="DF413" i="26"/>
  <c r="CN413" i="26"/>
  <c r="EA413" i="26"/>
  <c r="DR413" i="26"/>
  <c r="AL413" i="26"/>
  <c r="AO413" i="26"/>
  <c r="Z413" i="26"/>
  <c r="BP413" i="26"/>
  <c r="AE413" i="26"/>
  <c r="DU413" i="26"/>
  <c r="BG413" i="26"/>
  <c r="BJ413" i="26"/>
  <c r="Q413" i="26"/>
  <c r="CI413" i="26"/>
  <c r="AJ413" i="26"/>
  <c r="EC413" i="26"/>
  <c r="EC414" i="26" s="1"/>
  <c r="CM413" i="26"/>
  <c r="BL413" i="26"/>
  <c r="BZ413" i="26"/>
  <c r="N413" i="26"/>
  <c r="R413" i="26"/>
  <c r="EG413" i="26"/>
  <c r="BE413" i="26"/>
  <c r="CK413" i="26"/>
  <c r="BM413" i="26"/>
  <c r="BB413" i="26"/>
  <c r="DZ413" i="26"/>
  <c r="DY413" i="26"/>
  <c r="W413" i="26"/>
  <c r="X413" i="26"/>
  <c r="BO413" i="26"/>
  <c r="DE413" i="26"/>
  <c r="DK413" i="26"/>
  <c r="P413" i="26"/>
  <c r="AK413" i="26"/>
  <c r="CW413" i="26"/>
  <c r="CH413" i="26"/>
  <c r="DT413" i="26"/>
  <c r="O413" i="26"/>
  <c r="V413" i="26"/>
  <c r="U413" i="26"/>
  <c r="EF413" i="26"/>
  <c r="EE413" i="26"/>
  <c r="DV413" i="26"/>
  <c r="S413" i="26"/>
  <c r="CS413" i="26"/>
  <c r="CR413" i="26"/>
  <c r="EJ413" i="26"/>
  <c r="AZ413" i="26"/>
  <c r="AR413" i="26"/>
  <c r="DW413" i="26"/>
  <c r="BH413" i="26"/>
  <c r="EO413" i="26"/>
  <c r="BX413" i="26"/>
  <c r="AB413" i="26"/>
  <c r="CJ413" i="26"/>
  <c r="AS413" i="26"/>
  <c r="DO413" i="26"/>
  <c r="L413" i="26"/>
  <c r="CO413" i="26"/>
  <c r="CZ413" i="26"/>
  <c r="DG413" i="26"/>
  <c r="AX413" i="26"/>
  <c r="AW413" i="26"/>
  <c r="AP413" i="26"/>
  <c r="CE413" i="26"/>
  <c r="CD413" i="26"/>
  <c r="CX413" i="26"/>
  <c r="DM413" i="26"/>
  <c r="DH413" i="26"/>
  <c r="AY413" i="26"/>
  <c r="CF413" i="26"/>
  <c r="AF413" i="26"/>
  <c r="DC413" i="26"/>
  <c r="DB413" i="26"/>
  <c r="EI413" i="26"/>
  <c r="AI413" i="26"/>
  <c r="CT413" i="26"/>
  <c r="AD413" i="26"/>
  <c r="AN413" i="26"/>
  <c r="CB413" i="26"/>
  <c r="Y413" i="26"/>
  <c r="AU413" i="26"/>
  <c r="CU413" i="26"/>
  <c r="CQ413" i="26"/>
  <c r="H564" i="26"/>
  <c r="G562" i="26"/>
  <c r="DR414" i="26" l="1"/>
  <c r="EL413" i="26"/>
  <c r="EP413" i="26"/>
  <c r="EN413" i="26"/>
  <c r="DM414" i="26"/>
  <c r="EZ413" i="26"/>
  <c r="BS414" i="26"/>
  <c r="FA413" i="26"/>
  <c r="EY413" i="26"/>
  <c r="EU413" i="26"/>
  <c r="EW413" i="26"/>
  <c r="EK413" i="26"/>
  <c r="EJ414" i="26" s="1"/>
  <c r="EM413" i="26"/>
  <c r="FD412" i="26"/>
  <c r="FC413" i="26" s="1"/>
  <c r="FB413" i="26"/>
  <c r="EQ413" i="26"/>
  <c r="ER413" i="26"/>
  <c r="ES413" i="26"/>
  <c r="BQ414" i="26"/>
  <c r="BD414" i="26"/>
  <c r="EV413" i="26"/>
  <c r="EX413" i="26"/>
  <c r="ET413" i="26"/>
  <c r="AN414" i="26"/>
  <c r="BE414" i="26"/>
  <c r="BA414" i="26"/>
  <c r="DO414" i="26"/>
  <c r="AB414" i="26"/>
  <c r="BX414" i="26"/>
  <c r="AP414" i="26"/>
  <c r="CZ414" i="26"/>
  <c r="CM414" i="26"/>
  <c r="BR414" i="26"/>
  <c r="L414" i="26"/>
  <c r="AF414" i="26"/>
  <c r="AD414" i="26"/>
  <c r="EH414" i="26"/>
  <c r="DF414" i="26"/>
  <c r="BJ414" i="26"/>
  <c r="BT414" i="26"/>
  <c r="BT415" i="26" s="1"/>
  <c r="BH414" i="26"/>
  <c r="BV414" i="26"/>
  <c r="AU414" i="26"/>
  <c r="CQ414" i="26"/>
  <c r="BB414" i="26"/>
  <c r="DQ414" i="26"/>
  <c r="AI414" i="26"/>
  <c r="CJ414" i="26"/>
  <c r="BZ414" i="26"/>
  <c r="Y414" i="26"/>
  <c r="DE414" i="26"/>
  <c r="BO414" i="26"/>
  <c r="AL414" i="26"/>
  <c r="CH414" i="26"/>
  <c r="DA414" i="26"/>
  <c r="BK414" i="26"/>
  <c r="DY414" i="26"/>
  <c r="DC414" i="26"/>
  <c r="CU414" i="26"/>
  <c r="AK414" i="26"/>
  <c r="EB414" i="26"/>
  <c r="AQ414" i="26"/>
  <c r="CL414" i="26"/>
  <c r="CX414" i="26"/>
  <c r="BN414" i="26"/>
  <c r="EO414" i="26"/>
  <c r="U414" i="26"/>
  <c r="EG414" i="26"/>
  <c r="AW414" i="26"/>
  <c r="AE414" i="26"/>
  <c r="AY414" i="26"/>
  <c r="K414" i="26"/>
  <c r="CS414" i="26"/>
  <c r="CF414" i="26"/>
  <c r="AS414" i="26"/>
  <c r="CC414" i="26"/>
  <c r="S414" i="26"/>
  <c r="BM414" i="26"/>
  <c r="DU414" i="26"/>
  <c r="BF414" i="26"/>
  <c r="CA414" i="26"/>
  <c r="X414" i="26"/>
  <c r="CK414" i="26"/>
  <c r="AX414" i="26"/>
  <c r="CB414" i="26"/>
  <c r="DP414" i="26"/>
  <c r="W414" i="26"/>
  <c r="CY414" i="26"/>
  <c r="BW414" i="26"/>
  <c r="O414" i="26"/>
  <c r="P414" i="26"/>
  <c r="CR414" i="26"/>
  <c r="AJ414" i="26"/>
  <c r="CP414" i="26"/>
  <c r="DZ414" i="26"/>
  <c r="R414" i="26"/>
  <c r="DG414" i="26"/>
  <c r="DH414" i="26"/>
  <c r="EN414" i="26"/>
  <c r="EK414" i="26"/>
  <c r="AV414" i="26"/>
  <c r="DK414" i="26"/>
  <c r="DJ414" i="26"/>
  <c r="AO414" i="26"/>
  <c r="N414" i="26"/>
  <c r="AG414" i="26"/>
  <c r="AA414" i="26"/>
  <c r="AM414" i="26"/>
  <c r="BP414" i="26"/>
  <c r="BI414" i="26"/>
  <c r="AC414" i="26"/>
  <c r="CO414" i="26"/>
  <c r="CN414" i="26"/>
  <c r="DT414" i="26"/>
  <c r="DS414" i="26"/>
  <c r="AT414" i="26"/>
  <c r="BG414" i="26"/>
  <c r="DI414" i="26"/>
  <c r="CI414" i="26"/>
  <c r="DL414" i="26"/>
  <c r="Q414" i="26"/>
  <c r="T414" i="26"/>
  <c r="CT414" i="26"/>
  <c r="DN414" i="26"/>
  <c r="DN415" i="26" s="1"/>
  <c r="DX414" i="26"/>
  <c r="DD414" i="26"/>
  <c r="EA414" i="26"/>
  <c r="Z414" i="26"/>
  <c r="EL414" i="26"/>
  <c r="BL414" i="26"/>
  <c r="EE414" i="26"/>
  <c r="ED414" i="26"/>
  <c r="EI414" i="26"/>
  <c r="CD414" i="26"/>
  <c r="EM414" i="26"/>
  <c r="DV414" i="26"/>
  <c r="DW414" i="26"/>
  <c r="EF414" i="26"/>
  <c r="CW414" i="26"/>
  <c r="BY414" i="26"/>
  <c r="CG414" i="26"/>
  <c r="AR414" i="26"/>
  <c r="M414" i="26"/>
  <c r="AH414" i="26"/>
  <c r="CE414" i="26"/>
  <c r="DB414" i="26"/>
  <c r="AZ414" i="26"/>
  <c r="V414" i="26"/>
  <c r="BC414" i="26"/>
  <c r="CV414" i="26"/>
  <c r="H565" i="26"/>
  <c r="G563" i="26"/>
  <c r="FA414" i="26" l="1"/>
  <c r="EZ414" i="26"/>
  <c r="EX414" i="26"/>
  <c r="ET414" i="26"/>
  <c r="BR415" i="26"/>
  <c r="AO415" i="26"/>
  <c r="BE415" i="26"/>
  <c r="FD413" i="26"/>
  <c r="FC414" i="26" s="1"/>
  <c r="ER414" i="26"/>
  <c r="ES414" i="26"/>
  <c r="FB414" i="26"/>
  <c r="FA415" i="26" s="1"/>
  <c r="EQ414" i="26"/>
  <c r="EW414" i="26"/>
  <c r="AM415" i="26"/>
  <c r="EV414" i="26"/>
  <c r="EU414" i="26"/>
  <c r="EP414" i="26"/>
  <c r="EY414" i="26"/>
  <c r="AC415" i="26"/>
  <c r="AE415" i="26"/>
  <c r="BU415" i="26"/>
  <c r="BS415" i="26"/>
  <c r="DD415" i="26"/>
  <c r="AZ415" i="26"/>
  <c r="DB415" i="26"/>
  <c r="CY415" i="26"/>
  <c r="DP415" i="26"/>
  <c r="EI415" i="26"/>
  <c r="AT415" i="26"/>
  <c r="AR415" i="26"/>
  <c r="BC415" i="26"/>
  <c r="AP415" i="26"/>
  <c r="BY415" i="26"/>
  <c r="AH415" i="26"/>
  <c r="BP415" i="26"/>
  <c r="CG415" i="26"/>
  <c r="BN415" i="26"/>
  <c r="BM415" i="26"/>
  <c r="CT415" i="26"/>
  <c r="CF415" i="26"/>
  <c r="V415" i="26"/>
  <c r="M415" i="26"/>
  <c r="DL415" i="26"/>
  <c r="AJ415" i="26"/>
  <c r="EF415" i="26"/>
  <c r="DW415" i="26"/>
  <c r="T415" i="26"/>
  <c r="CK415" i="26"/>
  <c r="Z415" i="26"/>
  <c r="AK415" i="26"/>
  <c r="CU415" i="26"/>
  <c r="BO415" i="26"/>
  <c r="CW415" i="26"/>
  <c r="AX415" i="26"/>
  <c r="CR415" i="26"/>
  <c r="CZ415" i="26"/>
  <c r="AL415" i="26"/>
  <c r="EA415" i="26"/>
  <c r="AD415" i="26"/>
  <c r="DY415" i="26"/>
  <c r="DQ415" i="26"/>
  <c r="AV415" i="26"/>
  <c r="EJ415" i="26"/>
  <c r="P415" i="26"/>
  <c r="S415" i="26"/>
  <c r="EB415" i="26"/>
  <c r="CP415" i="26"/>
  <c r="K415" i="26"/>
  <c r="J415" i="26"/>
  <c r="DI415" i="26"/>
  <c r="BD415" i="26"/>
  <c r="BG415" i="26"/>
  <c r="EL415" i="26"/>
  <c r="X415" i="26"/>
  <c r="AI415" i="26"/>
  <c r="BB415" i="26"/>
  <c r="DS415" i="26"/>
  <c r="AG415" i="26"/>
  <c r="CH415" i="26"/>
  <c r="CI415" i="26"/>
  <c r="DE415" i="26"/>
  <c r="Y415" i="26"/>
  <c r="CQ415" i="26"/>
  <c r="N415" i="26"/>
  <c r="AY415" i="26"/>
  <c r="BK415" i="26"/>
  <c r="DJ415" i="26"/>
  <c r="O415" i="26"/>
  <c r="DV415" i="26"/>
  <c r="DK415" i="26"/>
  <c r="EG415" i="26"/>
  <c r="BV415" i="26"/>
  <c r="BW415" i="26"/>
  <c r="BF415" i="26"/>
  <c r="EM415" i="26"/>
  <c r="AQ415" i="26"/>
  <c r="EK415" i="26"/>
  <c r="CA415" i="26"/>
  <c r="BZ415" i="26"/>
  <c r="BL415" i="26"/>
  <c r="DX415" i="26"/>
  <c r="DT415" i="26"/>
  <c r="EN415" i="26"/>
  <c r="AF415" i="26"/>
  <c r="CJ415" i="26"/>
  <c r="CX415" i="26"/>
  <c r="BI415" i="26"/>
  <c r="BJ415" i="26"/>
  <c r="L415" i="26"/>
  <c r="CS415" i="26"/>
  <c r="AW415" i="26"/>
  <c r="BQ415" i="26"/>
  <c r="DH415" i="26"/>
  <c r="BX415" i="26"/>
  <c r="DC415" i="26"/>
  <c r="DC416" i="26" s="1"/>
  <c r="U415" i="26"/>
  <c r="AN415" i="26"/>
  <c r="DR415" i="26"/>
  <c r="DG415" i="26"/>
  <c r="W415" i="26"/>
  <c r="DA415" i="26"/>
  <c r="CE415" i="26"/>
  <c r="CD415" i="26"/>
  <c r="DO415" i="26"/>
  <c r="AU415" i="26"/>
  <c r="CC415" i="26"/>
  <c r="AS415" i="26"/>
  <c r="ED415" i="26"/>
  <c r="EC415" i="26"/>
  <c r="DM415" i="26"/>
  <c r="R415" i="26"/>
  <c r="CL415" i="26"/>
  <c r="EH415" i="26"/>
  <c r="CV415" i="26"/>
  <c r="EE415" i="26"/>
  <c r="Q415" i="26"/>
  <c r="CN415" i="26"/>
  <c r="CM415" i="26"/>
  <c r="AA415" i="26"/>
  <c r="DZ415" i="26"/>
  <c r="CB415" i="26"/>
  <c r="DU415" i="26"/>
  <c r="BH415" i="26"/>
  <c r="BA415" i="26"/>
  <c r="CO415" i="26"/>
  <c r="AB415" i="26"/>
  <c r="DF415" i="26"/>
  <c r="H566" i="26"/>
  <c r="G564" i="26"/>
  <c r="EY415" i="26" l="1"/>
  <c r="ES415" i="26"/>
  <c r="EP415" i="26"/>
  <c r="BS416" i="26"/>
  <c r="EU415" i="26"/>
  <c r="AN416" i="26"/>
  <c r="BT416" i="26"/>
  <c r="BU416" i="26"/>
  <c r="AD416" i="26"/>
  <c r="EQ415" i="26"/>
  <c r="FD414" i="26"/>
  <c r="FC415" i="26" s="1"/>
  <c r="EV415" i="26"/>
  <c r="EO415" i="26"/>
  <c r="EN416" i="26" s="1"/>
  <c r="EZ415" i="26"/>
  <c r="ER415" i="26"/>
  <c r="EQ416" i="26" s="1"/>
  <c r="EW415" i="26"/>
  <c r="EX415" i="26"/>
  <c r="FB415" i="26"/>
  <c r="FA416" i="26" s="1"/>
  <c r="ET415" i="26"/>
  <c r="BD416" i="26"/>
  <c r="AQ416" i="26"/>
  <c r="DO416" i="26"/>
  <c r="AS416" i="26"/>
  <c r="BQ416" i="26"/>
  <c r="AU416" i="26"/>
  <c r="AW416" i="26"/>
  <c r="BO416" i="26"/>
  <c r="CG416" i="26"/>
  <c r="CS416" i="26"/>
  <c r="DM416" i="26"/>
  <c r="DU416" i="26"/>
  <c r="AI416" i="26"/>
  <c r="AC416" i="26"/>
  <c r="DA416" i="26"/>
  <c r="EH416" i="26"/>
  <c r="DR416" i="26"/>
  <c r="U416" i="26"/>
  <c r="DZ416" i="26"/>
  <c r="AL416" i="26"/>
  <c r="BA416" i="26"/>
  <c r="T416" i="26"/>
  <c r="BH416" i="26"/>
  <c r="DX416" i="26"/>
  <c r="CQ416" i="26"/>
  <c r="BN416" i="26"/>
  <c r="J416" i="26"/>
  <c r="CV416" i="26"/>
  <c r="CX416" i="26"/>
  <c r="ER416" i="26"/>
  <c r="BL416" i="26"/>
  <c r="AY416" i="26"/>
  <c r="AK416" i="26"/>
  <c r="AP416" i="26"/>
  <c r="M416" i="26"/>
  <c r="BE416" i="26"/>
  <c r="BC416" i="26"/>
  <c r="W416" i="26"/>
  <c r="BR416" i="26"/>
  <c r="BR417" i="26" s="1"/>
  <c r="CO416" i="26"/>
  <c r="CJ416" i="26"/>
  <c r="BX416" i="26"/>
  <c r="CR416" i="26"/>
  <c r="DS416" i="26"/>
  <c r="CB416" i="26"/>
  <c r="BZ416" i="26"/>
  <c r="DQ416" i="26"/>
  <c r="EK416" i="26"/>
  <c r="CD416" i="26"/>
  <c r="R416" i="26"/>
  <c r="AM416" i="26"/>
  <c r="BP416" i="26"/>
  <c r="AJ416" i="26"/>
  <c r="BJ416" i="26"/>
  <c r="EM416" i="26"/>
  <c r="ED416" i="26"/>
  <c r="BF416" i="26"/>
  <c r="Y416" i="26"/>
  <c r="AH416" i="26"/>
  <c r="AA416" i="26"/>
  <c r="DF416" i="26"/>
  <c r="CM416" i="26"/>
  <c r="DB416" i="26"/>
  <c r="DK416" i="26"/>
  <c r="CY416" i="26"/>
  <c r="EG416" i="26"/>
  <c r="AZ416" i="26"/>
  <c r="DN416" i="26"/>
  <c r="AO416" i="26"/>
  <c r="BY416" i="26"/>
  <c r="S416" i="26"/>
  <c r="V416" i="26"/>
  <c r="BG416" i="26"/>
  <c r="AX416" i="26"/>
  <c r="CL416" i="26"/>
  <c r="DW416" i="26"/>
  <c r="DD416" i="26"/>
  <c r="Z416" i="26"/>
  <c r="CZ416" i="26"/>
  <c r="DV416" i="26"/>
  <c r="AG416" i="26"/>
  <c r="CE416" i="26"/>
  <c r="DH416" i="26"/>
  <c r="AF416" i="26"/>
  <c r="AE416" i="26"/>
  <c r="EF416" i="26"/>
  <c r="AV416" i="26"/>
  <c r="AV417" i="26" s="1"/>
  <c r="X416" i="26"/>
  <c r="DL416" i="26"/>
  <c r="BT417" i="26"/>
  <c r="N416" i="26"/>
  <c r="O416" i="26"/>
  <c r="BB416" i="26"/>
  <c r="EC416" i="26"/>
  <c r="CT416" i="26"/>
  <c r="DT416" i="26"/>
  <c r="AT416" i="26"/>
  <c r="EA416" i="26"/>
  <c r="DJ416" i="26"/>
  <c r="BM416" i="26"/>
  <c r="DG416" i="26"/>
  <c r="EI416" i="26"/>
  <c r="BK416" i="26"/>
  <c r="CP416" i="26"/>
  <c r="CN416" i="26"/>
  <c r="AR416" i="26"/>
  <c r="EB416" i="26"/>
  <c r="DI416" i="26"/>
  <c r="CF416" i="26"/>
  <c r="Q416" i="26"/>
  <c r="CC416" i="26"/>
  <c r="L416" i="26"/>
  <c r="K416" i="26"/>
  <c r="CW416" i="26"/>
  <c r="EL416" i="26"/>
  <c r="DE416" i="26"/>
  <c r="EJ416" i="26"/>
  <c r="EE416" i="26"/>
  <c r="DP416" i="26"/>
  <c r="BW416" i="26"/>
  <c r="CK416" i="26"/>
  <c r="CI416" i="26"/>
  <c r="DY416" i="26"/>
  <c r="AB416" i="26"/>
  <c r="BI416" i="26"/>
  <c r="CA416" i="26"/>
  <c r="BV416" i="26"/>
  <c r="P416" i="26"/>
  <c r="CH416" i="26"/>
  <c r="CU416" i="26"/>
  <c r="H567" i="26"/>
  <c r="G565" i="26"/>
  <c r="EZ416" i="26" l="1"/>
  <c r="EX416" i="26"/>
  <c r="EO416" i="26"/>
  <c r="AR417" i="26"/>
  <c r="EU416" i="26"/>
  <c r="AT417" i="26"/>
  <c r="FD415" i="26"/>
  <c r="FC416" i="26" s="1"/>
  <c r="DP417" i="26"/>
  <c r="CA417" i="26"/>
  <c r="EP416" i="26"/>
  <c r="EW416" i="26"/>
  <c r="ES416" i="26"/>
  <c r="ER417" i="26" s="1"/>
  <c r="ET416" i="26"/>
  <c r="EV416" i="26"/>
  <c r="FB416" i="26"/>
  <c r="EY416" i="26"/>
  <c r="DN417" i="26"/>
  <c r="DY417" i="26"/>
  <c r="DB417" i="26"/>
  <c r="CP417" i="26"/>
  <c r="AX417" i="26"/>
  <c r="AM417" i="26"/>
  <c r="DE417" i="26"/>
  <c r="BM417" i="26"/>
  <c r="CZ417" i="26"/>
  <c r="DR417" i="26"/>
  <c r="CR417" i="26"/>
  <c r="AB417" i="26"/>
  <c r="DT417" i="26"/>
  <c r="CW417" i="26"/>
  <c r="AL417" i="26"/>
  <c r="DL417" i="26"/>
  <c r="CC417" i="26"/>
  <c r="BO417" i="26"/>
  <c r="AZ417" i="26"/>
  <c r="BD417" i="26"/>
  <c r="AO417" i="26"/>
  <c r="BS417" i="26"/>
  <c r="BS418" i="26" s="1"/>
  <c r="BK417" i="26"/>
  <c r="EH417" i="26"/>
  <c r="BI417" i="26"/>
  <c r="BE417" i="26"/>
  <c r="EL417" i="26"/>
  <c r="V417" i="26"/>
  <c r="X417" i="26"/>
  <c r="EE417" i="26"/>
  <c r="BX417" i="26"/>
  <c r="CN417" i="26"/>
  <c r="EB417" i="26"/>
  <c r="DI417" i="26"/>
  <c r="CK417" i="26"/>
  <c r="BP417" i="26"/>
  <c r="W417" i="26"/>
  <c r="AN417" i="26"/>
  <c r="BQ417" i="26"/>
  <c r="Y417" i="26"/>
  <c r="BY417" i="26"/>
  <c r="CT417" i="26"/>
  <c r="DG417" i="26"/>
  <c r="AP417" i="26"/>
  <c r="BG417" i="26"/>
  <c r="CF417" i="26"/>
  <c r="AH417" i="26"/>
  <c r="S417" i="26"/>
  <c r="EC417" i="26"/>
  <c r="AW417" i="26"/>
  <c r="AW418" i="26" s="1"/>
  <c r="AS417" i="26"/>
  <c r="AS418" i="26" s="1"/>
  <c r="M417" i="26"/>
  <c r="DC417" i="26"/>
  <c r="CQ417" i="26"/>
  <c r="AJ417" i="26"/>
  <c r="AK417" i="26"/>
  <c r="CM417" i="26"/>
  <c r="EJ417" i="26"/>
  <c r="CS417" i="26"/>
  <c r="DZ417" i="26"/>
  <c r="EN417" i="26"/>
  <c r="Z417" i="26"/>
  <c r="CU417" i="26"/>
  <c r="P417" i="26"/>
  <c r="BL417" i="26"/>
  <c r="BV417" i="26"/>
  <c r="AI417" i="26"/>
  <c r="DM417" i="26"/>
  <c r="DW417" i="26"/>
  <c r="BF417" i="26"/>
  <c r="R417" i="26"/>
  <c r="DS417" i="26"/>
  <c r="CJ417" i="26"/>
  <c r="EF417" i="26"/>
  <c r="DF417" i="26"/>
  <c r="CB417" i="26"/>
  <c r="CD417" i="26"/>
  <c r="AY417" i="26"/>
  <c r="BA417" i="26"/>
  <c r="BB417" i="26"/>
  <c r="DJ417" i="26"/>
  <c r="O417" i="26"/>
  <c r="EG417" i="26"/>
  <c r="EA417" i="26"/>
  <c r="N417" i="26"/>
  <c r="EK417" i="26"/>
  <c r="CY417" i="26"/>
  <c r="CG417" i="26"/>
  <c r="CH417" i="26"/>
  <c r="DX417" i="26"/>
  <c r="AQ417" i="26"/>
  <c r="AE417" i="26"/>
  <c r="AD417" i="26"/>
  <c r="DD417" i="26"/>
  <c r="CX417" i="26"/>
  <c r="AF417" i="26"/>
  <c r="U417" i="26"/>
  <c r="K417" i="26"/>
  <c r="J417" i="26"/>
  <c r="DQ417" i="26"/>
  <c r="DH417" i="26"/>
  <c r="DO417" i="26"/>
  <c r="AU417" i="26"/>
  <c r="AU418" i="26" s="1"/>
  <c r="CI417" i="26"/>
  <c r="L417" i="26"/>
  <c r="ED417" i="26"/>
  <c r="DA417" i="26"/>
  <c r="CE417" i="26"/>
  <c r="CL417" i="26"/>
  <c r="BH417" i="26"/>
  <c r="CV417" i="26"/>
  <c r="AA417" i="26"/>
  <c r="T417" i="26"/>
  <c r="DU417" i="26"/>
  <c r="BC417" i="26"/>
  <c r="CO417" i="26"/>
  <c r="BW417" i="26"/>
  <c r="BU417" i="26"/>
  <c r="AG417" i="26"/>
  <c r="AC417" i="26"/>
  <c r="BZ417" i="26"/>
  <c r="Q417" i="26"/>
  <c r="EM417" i="26"/>
  <c r="DK417" i="26"/>
  <c r="BJ417" i="26"/>
  <c r="EI417" i="26"/>
  <c r="DV417" i="26"/>
  <c r="BN417" i="26"/>
  <c r="H568" i="26"/>
  <c r="G566" i="26"/>
  <c r="EY417" i="26" l="1"/>
  <c r="EO417" i="26"/>
  <c r="EV417" i="26"/>
  <c r="ET417" i="26"/>
  <c r="DQ418" i="26"/>
  <c r="EP417" i="26"/>
  <c r="EQ417" i="26"/>
  <c r="BR418" i="26"/>
  <c r="DO418" i="26"/>
  <c r="FD416" i="26"/>
  <c r="FC417" i="26" s="1"/>
  <c r="ES417" i="26"/>
  <c r="EX417" i="26"/>
  <c r="FB417" i="26"/>
  <c r="EW417" i="26"/>
  <c r="EU417" i="26"/>
  <c r="EZ417" i="26"/>
  <c r="FA417" i="26"/>
  <c r="DS418" i="26"/>
  <c r="DA418" i="26"/>
  <c r="CQ418" i="26"/>
  <c r="X418" i="26"/>
  <c r="AM418" i="26"/>
  <c r="CB418" i="26"/>
  <c r="BL418" i="26"/>
  <c r="DX418" i="26"/>
  <c r="EM418" i="26"/>
  <c r="CO418" i="26"/>
  <c r="BN418" i="26"/>
  <c r="BU418" i="26"/>
  <c r="BW418" i="26"/>
  <c r="AX418" i="26"/>
  <c r="CV418" i="26"/>
  <c r="AI418" i="26"/>
  <c r="AO418" i="26"/>
  <c r="Q418" i="26"/>
  <c r="DM418" i="26"/>
  <c r="AN418" i="26"/>
  <c r="BH418" i="26"/>
  <c r="CL418" i="26"/>
  <c r="BD418" i="26"/>
  <c r="EI418" i="26"/>
  <c r="BJ418" i="26"/>
  <c r="AA418" i="26"/>
  <c r="ED418" i="26"/>
  <c r="CC418" i="26"/>
  <c r="BQ418" i="26"/>
  <c r="AQ418" i="26"/>
  <c r="EO418" i="26"/>
  <c r="W418" i="26"/>
  <c r="AJ418" i="26"/>
  <c r="CS418" i="26"/>
  <c r="BP418" i="26"/>
  <c r="J418" i="26"/>
  <c r="EK418" i="26"/>
  <c r="CR418" i="26"/>
  <c r="DH418" i="26"/>
  <c r="DF418" i="26"/>
  <c r="CT418" i="26"/>
  <c r="DB418" i="26"/>
  <c r="DT418" i="26"/>
  <c r="Y418" i="26"/>
  <c r="AG418" i="26"/>
  <c r="DK418" i="26"/>
  <c r="BO418" i="26"/>
  <c r="BF418" i="26"/>
  <c r="AK418" i="26"/>
  <c r="DI418" i="26"/>
  <c r="CG418" i="26"/>
  <c r="BE418" i="26"/>
  <c r="P418" i="26"/>
  <c r="AC418" i="26"/>
  <c r="CW418" i="26"/>
  <c r="EG418" i="26"/>
  <c r="DD418" i="26"/>
  <c r="CF418" i="26"/>
  <c r="DN418" i="26"/>
  <c r="BB418" i="26"/>
  <c r="CK418" i="26"/>
  <c r="CN418" i="26"/>
  <c r="AL418" i="26"/>
  <c r="DY418" i="26"/>
  <c r="U418" i="26"/>
  <c r="EC418" i="26"/>
  <c r="AT418" i="26"/>
  <c r="AT419" i="26" s="1"/>
  <c r="CE418" i="26"/>
  <c r="CZ418" i="26"/>
  <c r="N418" i="26"/>
  <c r="EA418" i="26"/>
  <c r="CX418" i="26"/>
  <c r="DV418" i="26"/>
  <c r="CI418" i="26"/>
  <c r="DR418" i="26"/>
  <c r="R418" i="26"/>
  <c r="AP418" i="26"/>
  <c r="DP418" i="26"/>
  <c r="DP419" i="26" s="1"/>
  <c r="AB418" i="26"/>
  <c r="AD418" i="26"/>
  <c r="BA418" i="26"/>
  <c r="AE418" i="26"/>
  <c r="DC418" i="26"/>
  <c r="EL418" i="26"/>
  <c r="AV418" i="26"/>
  <c r="AV419" i="26" s="1"/>
  <c r="CU418" i="26"/>
  <c r="K418" i="26"/>
  <c r="EJ418" i="26"/>
  <c r="BV418" i="26"/>
  <c r="EF418" i="26"/>
  <c r="AZ418" i="26"/>
  <c r="AY418" i="26"/>
  <c r="EP418" i="26"/>
  <c r="EQ418" i="26"/>
  <c r="V418" i="26"/>
  <c r="CM418" i="26"/>
  <c r="CD418" i="26"/>
  <c r="DW418" i="26"/>
  <c r="DE418" i="26"/>
  <c r="EE418" i="26"/>
  <c r="DL418" i="26"/>
  <c r="CP418" i="26"/>
  <c r="AF418" i="26"/>
  <c r="CH418" i="26"/>
  <c r="O418" i="26"/>
  <c r="BM418" i="26"/>
  <c r="AH418" i="26"/>
  <c r="DZ418" i="26"/>
  <c r="BC418" i="26"/>
  <c r="L418" i="26"/>
  <c r="BT418" i="26"/>
  <c r="DJ418" i="26"/>
  <c r="EB418" i="26"/>
  <c r="CJ418" i="26"/>
  <c r="BX418" i="26"/>
  <c r="DU418" i="26"/>
  <c r="CY418" i="26"/>
  <c r="EN418" i="26"/>
  <c r="M418" i="26"/>
  <c r="BK418" i="26"/>
  <c r="T418" i="26"/>
  <c r="S418" i="26"/>
  <c r="BI418" i="26"/>
  <c r="BG418" i="26"/>
  <c r="CA418" i="26"/>
  <c r="BZ418" i="26"/>
  <c r="AR418" i="26"/>
  <c r="Z418" i="26"/>
  <c r="BY418" i="26"/>
  <c r="DG418" i="26"/>
  <c r="EH418" i="26"/>
  <c r="H569" i="26"/>
  <c r="G567" i="26"/>
  <c r="EU418" i="26" l="1"/>
  <c r="ES418" i="26"/>
  <c r="EW418" i="26"/>
  <c r="FA418" i="26"/>
  <c r="BR419" i="26"/>
  <c r="FD417" i="26"/>
  <c r="FC418" i="26" s="1"/>
  <c r="EZ418" i="26"/>
  <c r="EN419" i="26"/>
  <c r="AP419" i="26"/>
  <c r="DR419" i="26"/>
  <c r="FB418" i="26"/>
  <c r="EX418" i="26"/>
  <c r="EY418" i="26"/>
  <c r="ET418" i="26"/>
  <c r="AL419" i="26"/>
  <c r="CP419" i="26"/>
  <c r="ER418" i="26"/>
  <c r="EQ419" i="26" s="1"/>
  <c r="EV418" i="26"/>
  <c r="BV419" i="26"/>
  <c r="AN419" i="26"/>
  <c r="BT419" i="26"/>
  <c r="AR419" i="26"/>
  <c r="DL419" i="26"/>
  <c r="AJ419" i="26"/>
  <c r="O419" i="26"/>
  <c r="BK419" i="26"/>
  <c r="BI419" i="26"/>
  <c r="DN419" i="26"/>
  <c r="CY419" i="26"/>
  <c r="DG419" i="26"/>
  <c r="DU419" i="26"/>
  <c r="AO419" i="26"/>
  <c r="AH419" i="26"/>
  <c r="BQ419" i="26"/>
  <c r="DC419" i="26"/>
  <c r="DA419" i="26"/>
  <c r="AK419" i="26"/>
  <c r="BC419" i="26"/>
  <c r="CT419" i="26"/>
  <c r="CR419" i="26"/>
  <c r="CS419" i="26"/>
  <c r="EH419" i="26"/>
  <c r="DE419" i="26"/>
  <c r="CU419" i="26"/>
  <c r="CW419" i="26"/>
  <c r="X419" i="26"/>
  <c r="CJ419" i="26"/>
  <c r="DO419" i="26"/>
  <c r="Q419" i="26"/>
  <c r="BO419" i="26"/>
  <c r="BN419" i="26"/>
  <c r="AB419" i="26"/>
  <c r="DJ419" i="26"/>
  <c r="CH419" i="26"/>
  <c r="BY419" i="26"/>
  <c r="BE419" i="26"/>
  <c r="CD419" i="26"/>
  <c r="DZ419" i="26"/>
  <c r="BP419" i="26"/>
  <c r="CM419" i="26"/>
  <c r="V419" i="26"/>
  <c r="CG419" i="26"/>
  <c r="T419" i="26"/>
  <c r="DS419" i="26"/>
  <c r="AD419" i="26"/>
  <c r="EI419" i="26"/>
  <c r="DW419" i="26"/>
  <c r="AY419" i="26"/>
  <c r="DX419" i="26"/>
  <c r="EO419" i="26"/>
  <c r="CA419" i="26"/>
  <c r="DF419" i="26"/>
  <c r="M419" i="26"/>
  <c r="DI419" i="26"/>
  <c r="BB419" i="26"/>
  <c r="AM419" i="26"/>
  <c r="CF419" i="26"/>
  <c r="AU419" i="26"/>
  <c r="AU420" i="26" s="1"/>
  <c r="EB419" i="26"/>
  <c r="EE419" i="26"/>
  <c r="W419" i="26"/>
  <c r="P419" i="26"/>
  <c r="BX419" i="26"/>
  <c r="BU419" i="26"/>
  <c r="Z419" i="26"/>
  <c r="Y419" i="26"/>
  <c r="CO419" i="26"/>
  <c r="EC419" i="26"/>
  <c r="K419" i="26"/>
  <c r="BH419" i="26"/>
  <c r="CQ419" i="26"/>
  <c r="BW419" i="26"/>
  <c r="AI419" i="26"/>
  <c r="CK419" i="26"/>
  <c r="BJ419" i="26"/>
  <c r="AE419" i="26"/>
  <c r="DV419" i="26"/>
  <c r="AZ419" i="26"/>
  <c r="CN419" i="26"/>
  <c r="L419" i="26"/>
  <c r="U419" i="26"/>
  <c r="EG419" i="26"/>
  <c r="DM419" i="26"/>
  <c r="AA419" i="26"/>
  <c r="BG419" i="26"/>
  <c r="BF419" i="26"/>
  <c r="AC419" i="26"/>
  <c r="R419" i="26"/>
  <c r="BD419" i="26"/>
  <c r="CB419" i="26"/>
  <c r="DY419" i="26"/>
  <c r="AG419" i="26"/>
  <c r="CX419" i="26"/>
  <c r="DD419" i="26"/>
  <c r="AS419" i="26"/>
  <c r="AS420" i="26" s="1"/>
  <c r="CL419" i="26"/>
  <c r="DH419" i="26"/>
  <c r="BS419" i="26"/>
  <c r="DB419" i="26"/>
  <c r="BZ419" i="26"/>
  <c r="CI419" i="26"/>
  <c r="N419" i="26"/>
  <c r="EM419" i="26"/>
  <c r="EL419" i="26"/>
  <c r="BM419" i="26"/>
  <c r="BL419" i="26"/>
  <c r="ED419" i="26"/>
  <c r="EP419" i="26"/>
  <c r="AQ419" i="26"/>
  <c r="AQ420" i="26" s="1"/>
  <c r="DT419" i="26"/>
  <c r="CE419" i="26"/>
  <c r="EF419" i="26"/>
  <c r="J419" i="26"/>
  <c r="S419" i="26"/>
  <c r="CC419" i="26"/>
  <c r="CV419" i="26"/>
  <c r="BA419" i="26"/>
  <c r="AW419" i="26"/>
  <c r="AF419" i="26"/>
  <c r="AX419" i="26"/>
  <c r="DK419" i="26"/>
  <c r="EK419" i="26"/>
  <c r="EJ419" i="26"/>
  <c r="DQ419" i="26"/>
  <c r="DQ420" i="26" s="1"/>
  <c r="EA419" i="26"/>
  <c r="CZ419" i="26"/>
  <c r="H570" i="26"/>
  <c r="G568" i="26"/>
  <c r="EV419" i="26" l="1"/>
  <c r="ET419" i="26"/>
  <c r="EY419" i="26"/>
  <c r="BU420" i="26"/>
  <c r="CZ420" i="26"/>
  <c r="DK420" i="26"/>
  <c r="ER419" i="26"/>
  <c r="AO420" i="26"/>
  <c r="BS420" i="26"/>
  <c r="FD418" i="26"/>
  <c r="FC419" i="26" s="1"/>
  <c r="EX419" i="26"/>
  <c r="ES419" i="26"/>
  <c r="EZ419" i="26"/>
  <c r="BJ420" i="26"/>
  <c r="EW419" i="26"/>
  <c r="EU419" i="26"/>
  <c r="FB419" i="26"/>
  <c r="DO420" i="26"/>
  <c r="FA419" i="26"/>
  <c r="AI420" i="26"/>
  <c r="AK420" i="26"/>
  <c r="CV420" i="26"/>
  <c r="DB420" i="26"/>
  <c r="DM420" i="26"/>
  <c r="BD420" i="26"/>
  <c r="CS420" i="26"/>
  <c r="CT420" i="26"/>
  <c r="CC420" i="26"/>
  <c r="DD420" i="26"/>
  <c r="N420" i="26"/>
  <c r="DF420" i="26"/>
  <c r="DY420" i="26"/>
  <c r="CQ420" i="26"/>
  <c r="J420" i="26"/>
  <c r="BZ420" i="26"/>
  <c r="DT420" i="26"/>
  <c r="BO420" i="26"/>
  <c r="BN420" i="26"/>
  <c r="DW420" i="26"/>
  <c r="EA420" i="26"/>
  <c r="EI420" i="26"/>
  <c r="P420" i="26"/>
  <c r="DV420" i="26"/>
  <c r="BP420" i="26"/>
  <c r="CR420" i="26"/>
  <c r="CN420" i="26"/>
  <c r="Q420" i="26"/>
  <c r="AA420" i="26"/>
  <c r="DH420" i="26"/>
  <c r="BQ420" i="26"/>
  <c r="AX420" i="26"/>
  <c r="EP420" i="26"/>
  <c r="BI420" i="26"/>
  <c r="AF420" i="26"/>
  <c r="CG420" i="26"/>
  <c r="AC420" i="26"/>
  <c r="AJ420" i="26"/>
  <c r="CE420" i="26"/>
  <c r="CH420" i="26"/>
  <c r="W420" i="26"/>
  <c r="S420" i="26"/>
  <c r="U420" i="26"/>
  <c r="BR420" i="26"/>
  <c r="BA420" i="26"/>
  <c r="ED420" i="26"/>
  <c r="CL420" i="26"/>
  <c r="DG420" i="26"/>
  <c r="BW420" i="26"/>
  <c r="BL420" i="26"/>
  <c r="AM420" i="26"/>
  <c r="AL420" i="26"/>
  <c r="EM420" i="26"/>
  <c r="BG420" i="26"/>
  <c r="AN420" i="26"/>
  <c r="EQ420" i="26"/>
  <c r="O420" i="26"/>
  <c r="AH420" i="26"/>
  <c r="CO420" i="26"/>
  <c r="AR420" i="26"/>
  <c r="AR421" i="26" s="1"/>
  <c r="L420" i="26"/>
  <c r="DZ420" i="26"/>
  <c r="DA420" i="26"/>
  <c r="DA421" i="26" s="1"/>
  <c r="CM420" i="26"/>
  <c r="BT420" i="26"/>
  <c r="CD420" i="26"/>
  <c r="CJ420" i="26"/>
  <c r="EE420" i="26"/>
  <c r="EF420" i="26"/>
  <c r="DS420" i="26"/>
  <c r="BB420" i="26"/>
  <c r="AP420" i="26"/>
  <c r="AP421" i="26" s="1"/>
  <c r="M420" i="26"/>
  <c r="CI420" i="26"/>
  <c r="EL420" i="26"/>
  <c r="CB420" i="26"/>
  <c r="DJ420" i="26"/>
  <c r="T420" i="26"/>
  <c r="DI420" i="26"/>
  <c r="Y420" i="26"/>
  <c r="X420" i="26"/>
  <c r="EG420" i="26"/>
  <c r="AE420" i="26"/>
  <c r="AB420" i="26"/>
  <c r="Z420" i="26"/>
  <c r="CU420" i="26"/>
  <c r="AD420" i="26"/>
  <c r="CA420" i="26"/>
  <c r="AY420" i="26"/>
  <c r="BH420" i="26"/>
  <c r="DC420" i="26"/>
  <c r="R420" i="26"/>
  <c r="DX420" i="26"/>
  <c r="EN420" i="26"/>
  <c r="DL420" i="26"/>
  <c r="DL421" i="26" s="1"/>
  <c r="EB420" i="26"/>
  <c r="DR420" i="26"/>
  <c r="CY420" i="26"/>
  <c r="DP420" i="26"/>
  <c r="EO420" i="26"/>
  <c r="BK420" i="26"/>
  <c r="CP420" i="26"/>
  <c r="AT420" i="26"/>
  <c r="AT421" i="26" s="1"/>
  <c r="BY420" i="26"/>
  <c r="BX420" i="26"/>
  <c r="CX420" i="26"/>
  <c r="CW420" i="26"/>
  <c r="BC420" i="26"/>
  <c r="DN420" i="26"/>
  <c r="CK420" i="26"/>
  <c r="K420" i="26"/>
  <c r="EK420" i="26"/>
  <c r="EJ420" i="26"/>
  <c r="EH420" i="26"/>
  <c r="BM420" i="26"/>
  <c r="V420" i="26"/>
  <c r="AG420" i="26"/>
  <c r="AZ420" i="26"/>
  <c r="BV420" i="26"/>
  <c r="AW420" i="26"/>
  <c r="CF420" i="26"/>
  <c r="DU420" i="26"/>
  <c r="DE420" i="26"/>
  <c r="AV420" i="26"/>
  <c r="BF420" i="26"/>
  <c r="BE420" i="26"/>
  <c r="EC420" i="26"/>
  <c r="H571" i="26"/>
  <c r="G569" i="26"/>
  <c r="EU420" i="26" l="1"/>
  <c r="ER420" i="26"/>
  <c r="CS421" i="26"/>
  <c r="FA420" i="26"/>
  <c r="BT421" i="26"/>
  <c r="DC421" i="26"/>
  <c r="FD419" i="26"/>
  <c r="FC420" i="26" s="1"/>
  <c r="AJ421" i="26"/>
  <c r="EX420" i="26"/>
  <c r="EV420" i="26"/>
  <c r="EW420" i="26"/>
  <c r="ES420" i="26"/>
  <c r="ER421" i="26" s="1"/>
  <c r="FB420" i="26"/>
  <c r="CU421" i="26"/>
  <c r="EZ420" i="26"/>
  <c r="EY420" i="26"/>
  <c r="DN421" i="26"/>
  <c r="ET420" i="26"/>
  <c r="DZ421" i="26"/>
  <c r="CP421" i="26"/>
  <c r="DE421" i="26"/>
  <c r="BJ421" i="26"/>
  <c r="DX421" i="26"/>
  <c r="BM421" i="26"/>
  <c r="CD421" i="26"/>
  <c r="CF421" i="26"/>
  <c r="DU421" i="26"/>
  <c r="CK421" i="26"/>
  <c r="CR421" i="26"/>
  <c r="ED421" i="26"/>
  <c r="BO421" i="26"/>
  <c r="O421" i="26"/>
  <c r="AI421" i="26"/>
  <c r="BP421" i="26"/>
  <c r="R421" i="26"/>
  <c r="BR421" i="26"/>
  <c r="BQ421" i="26"/>
  <c r="DG421" i="26"/>
  <c r="BV421" i="26"/>
  <c r="AG421" i="26"/>
  <c r="AB421" i="26"/>
  <c r="EQ421" i="26"/>
  <c r="T421" i="26"/>
  <c r="V421" i="26"/>
  <c r="BC421" i="26"/>
  <c r="CM421" i="26"/>
  <c r="K421" i="26"/>
  <c r="AN421" i="26"/>
  <c r="EH421" i="26"/>
  <c r="AD421" i="26"/>
  <c r="DR421" i="26"/>
  <c r="EF421" i="26"/>
  <c r="CC421" i="26"/>
  <c r="BH421" i="26"/>
  <c r="CI421" i="26"/>
  <c r="M421" i="26"/>
  <c r="DB421" i="26"/>
  <c r="DB422" i="26" s="1"/>
  <c r="BL421" i="26"/>
  <c r="CA421" i="26"/>
  <c r="BK421" i="26"/>
  <c r="AZ421" i="26"/>
  <c r="BW421" i="26"/>
  <c r="AQ421" i="26"/>
  <c r="AQ422" i="26" s="1"/>
  <c r="AC421" i="26"/>
  <c r="EI421" i="26"/>
  <c r="BE421" i="26"/>
  <c r="EB421" i="26"/>
  <c r="BI421" i="26"/>
  <c r="BY421" i="26"/>
  <c r="EA421" i="26"/>
  <c r="EK421" i="26"/>
  <c r="EN421" i="26"/>
  <c r="AL421" i="26"/>
  <c r="AK421" i="26"/>
  <c r="Y421" i="26"/>
  <c r="AM421" i="26"/>
  <c r="DQ421" i="26"/>
  <c r="CV421" i="26"/>
  <c r="DI421" i="26"/>
  <c r="BS421" i="26"/>
  <c r="P421" i="26"/>
  <c r="CX421" i="26"/>
  <c r="BA421" i="26"/>
  <c r="X421" i="26"/>
  <c r="W421" i="26"/>
  <c r="AV421" i="26"/>
  <c r="AU421" i="26"/>
  <c r="DD421" i="26"/>
  <c r="CQ421" i="26"/>
  <c r="J421" i="26"/>
  <c r="BZ421" i="26"/>
  <c r="CO421" i="26"/>
  <c r="AW421" i="26"/>
  <c r="AH421" i="26"/>
  <c r="U421" i="26"/>
  <c r="DV421" i="26"/>
  <c r="CN421" i="26"/>
  <c r="BN421" i="26"/>
  <c r="DM421" i="26"/>
  <c r="BB421" i="26"/>
  <c r="BG421" i="26"/>
  <c r="CL421" i="26"/>
  <c r="BD421" i="26"/>
  <c r="DS421" i="26"/>
  <c r="DY421" i="26"/>
  <c r="CW421" i="26"/>
  <c r="EO421" i="26"/>
  <c r="BU421" i="26"/>
  <c r="DK421" i="26"/>
  <c r="DP421" i="26"/>
  <c r="DO421" i="26"/>
  <c r="AO421" i="26"/>
  <c r="EM421" i="26"/>
  <c r="EE421" i="26"/>
  <c r="CT421" i="26"/>
  <c r="DF421" i="26"/>
  <c r="Z421" i="26"/>
  <c r="AF421" i="26"/>
  <c r="CY421" i="26"/>
  <c r="AY421" i="26"/>
  <c r="DJ421" i="26"/>
  <c r="AX421" i="26"/>
  <c r="CG421" i="26"/>
  <c r="Q421" i="26"/>
  <c r="AE421" i="26"/>
  <c r="CB421" i="26"/>
  <c r="CJ421" i="26"/>
  <c r="CH421" i="26"/>
  <c r="S421" i="26"/>
  <c r="EP421" i="26"/>
  <c r="EG421" i="26"/>
  <c r="DH421" i="26"/>
  <c r="EC421" i="26"/>
  <c r="BX421" i="26"/>
  <c r="CZ421" i="26"/>
  <c r="DA422" i="26" s="1"/>
  <c r="DT421" i="26"/>
  <c r="AS421" i="26"/>
  <c r="AS422" i="26" s="1"/>
  <c r="EL421" i="26"/>
  <c r="L421" i="26"/>
  <c r="BF421" i="26"/>
  <c r="EJ421" i="26"/>
  <c r="DW421" i="26"/>
  <c r="N421" i="26"/>
  <c r="CE421" i="26"/>
  <c r="CE422" i="26" s="1"/>
  <c r="AA421" i="26"/>
  <c r="H572" i="26"/>
  <c r="G570" i="26"/>
  <c r="EW421" i="26" l="1"/>
  <c r="EY421" i="26"/>
  <c r="DF422" i="26"/>
  <c r="J422" i="26"/>
  <c r="EU421" i="26"/>
  <c r="DD422" i="26"/>
  <c r="FD420" i="26"/>
  <c r="FC421" i="26" s="1"/>
  <c r="DY422" i="26"/>
  <c r="ET421" i="26"/>
  <c r="CL422" i="26"/>
  <c r="ES421" i="26"/>
  <c r="DM422" i="26"/>
  <c r="EZ421" i="26"/>
  <c r="FB421" i="26"/>
  <c r="CT422" i="26"/>
  <c r="EV421" i="26"/>
  <c r="EX421" i="26"/>
  <c r="FA421" i="26"/>
  <c r="U422" i="26"/>
  <c r="AO422" i="26"/>
  <c r="BN422" i="26"/>
  <c r="BS422" i="26"/>
  <c r="BP422" i="26"/>
  <c r="BQ422" i="26"/>
  <c r="EE422" i="26"/>
  <c r="S422" i="26"/>
  <c r="EG422" i="26"/>
  <c r="AU422" i="26"/>
  <c r="BU422" i="26"/>
  <c r="AH422" i="26"/>
  <c r="CJ422" i="26"/>
  <c r="BD422" i="26"/>
  <c r="AM422" i="26"/>
  <c r="AC422" i="26"/>
  <c r="BX422" i="26"/>
  <c r="DR422" i="26"/>
  <c r="EJ422" i="26"/>
  <c r="EC422" i="26"/>
  <c r="AG422" i="26"/>
  <c r="CB422" i="26"/>
  <c r="BI422" i="26"/>
  <c r="AA422" i="26"/>
  <c r="DC422" i="26"/>
  <c r="DC423" i="26" s="1"/>
  <c r="AZ422" i="26"/>
  <c r="V422" i="26"/>
  <c r="DW422" i="26"/>
  <c r="AI422" i="26"/>
  <c r="AE422" i="26"/>
  <c r="BT422" i="26"/>
  <c r="W422" i="26"/>
  <c r="BH422" i="26"/>
  <c r="AK422" i="26"/>
  <c r="BJ422" i="26"/>
  <c r="BK422" i="26"/>
  <c r="BZ422" i="26"/>
  <c r="EL422" i="26"/>
  <c r="DO422" i="26"/>
  <c r="DQ422" i="26"/>
  <c r="CS422" i="26"/>
  <c r="BF422" i="26"/>
  <c r="CW422" i="26"/>
  <c r="DE422" i="26"/>
  <c r="DE423" i="26" s="1"/>
  <c r="EP422" i="26"/>
  <c r="AB422" i="26"/>
  <c r="CN422" i="26"/>
  <c r="EH422" i="26"/>
  <c r="BL422" i="26"/>
  <c r="CH422" i="26"/>
  <c r="DK422" i="26"/>
  <c r="EA422" i="26"/>
  <c r="BR422" i="26"/>
  <c r="CY422" i="26"/>
  <c r="AL422" i="26"/>
  <c r="CO422" i="26"/>
  <c r="AJ422" i="26"/>
  <c r="AP422" i="26"/>
  <c r="CF422" i="26"/>
  <c r="CD422" i="26"/>
  <c r="BV422" i="26"/>
  <c r="AX422" i="26"/>
  <c r="DI422" i="26"/>
  <c r="BB422" i="26"/>
  <c r="N422" i="26"/>
  <c r="O422" i="26"/>
  <c r="BE422" i="26"/>
  <c r="Q422" i="26"/>
  <c r="P422" i="26"/>
  <c r="T422" i="26"/>
  <c r="Z422" i="26"/>
  <c r="DZ422" i="26"/>
  <c r="BG422" i="26"/>
  <c r="CK422" i="26"/>
  <c r="AT422" i="26"/>
  <c r="CM422" i="26"/>
  <c r="EF422" i="26"/>
  <c r="AW422" i="26"/>
  <c r="EQ422" i="26"/>
  <c r="AV422" i="26"/>
  <c r="DX422" i="26"/>
  <c r="CG422" i="26"/>
  <c r="AR422" i="26"/>
  <c r="X422" i="26"/>
  <c r="BY422" i="26"/>
  <c r="EO422" i="26"/>
  <c r="CU422" i="26"/>
  <c r="AD422" i="26"/>
  <c r="EK422" i="26"/>
  <c r="DJ422" i="26"/>
  <c r="CP422" i="26"/>
  <c r="DN422" i="26"/>
  <c r="K422" i="26"/>
  <c r="L422" i="26"/>
  <c r="BM422" i="26"/>
  <c r="AY422" i="26"/>
  <c r="EM422" i="26"/>
  <c r="BO422" i="26"/>
  <c r="EN422" i="26"/>
  <c r="ED422" i="26"/>
  <c r="CC422" i="26"/>
  <c r="CV422" i="26"/>
  <c r="DL422" i="26"/>
  <c r="DV422" i="26"/>
  <c r="M422" i="26"/>
  <c r="CI422" i="26"/>
  <c r="DU422" i="26"/>
  <c r="DS422" i="26"/>
  <c r="DT422" i="26"/>
  <c r="Y422" i="26"/>
  <c r="BA422" i="26"/>
  <c r="BW422" i="26"/>
  <c r="DH422" i="26"/>
  <c r="DG422" i="26"/>
  <c r="DP422" i="26"/>
  <c r="CQ422" i="26"/>
  <c r="CR422" i="26"/>
  <c r="AN422" i="26"/>
  <c r="EI422" i="26"/>
  <c r="CZ422" i="26"/>
  <c r="AF422" i="26"/>
  <c r="CX422" i="26"/>
  <c r="BC422" i="26"/>
  <c r="CA422" i="26"/>
  <c r="CA423" i="26" s="1"/>
  <c r="R422" i="26"/>
  <c r="EB422" i="26"/>
  <c r="H573" i="26"/>
  <c r="G571" i="26"/>
  <c r="BT423" i="26" l="1"/>
  <c r="EV422" i="26"/>
  <c r="ET422" i="26"/>
  <c r="BO423" i="26"/>
  <c r="ED423" i="26"/>
  <c r="ES422" i="26"/>
  <c r="FA422" i="26"/>
  <c r="FD421" i="26"/>
  <c r="FC422" i="26" s="1"/>
  <c r="EX422" i="26"/>
  <c r="EW422" i="26"/>
  <c r="FB422" i="26"/>
  <c r="ER422" i="26"/>
  <c r="EQ423" i="26" s="1"/>
  <c r="EZ422" i="26"/>
  <c r="EY422" i="26"/>
  <c r="AP423" i="26"/>
  <c r="AN423" i="26"/>
  <c r="T423" i="26"/>
  <c r="EU422" i="26"/>
  <c r="DN423" i="26"/>
  <c r="AT423" i="26"/>
  <c r="CK423" i="26"/>
  <c r="BC423" i="26"/>
  <c r="EF423" i="26"/>
  <c r="EK423" i="26"/>
  <c r="EI423" i="26"/>
  <c r="AH423" i="26"/>
  <c r="BJ423" i="26"/>
  <c r="CE423" i="26"/>
  <c r="BK423" i="26"/>
  <c r="CM423" i="26"/>
  <c r="BS423" i="26"/>
  <c r="BW423" i="26"/>
  <c r="DR423" i="26"/>
  <c r="CI423" i="26"/>
  <c r="DP423" i="26"/>
  <c r="DL423" i="26"/>
  <c r="DX423" i="26"/>
  <c r="CZ423" i="26"/>
  <c r="BR423" i="26"/>
  <c r="DB423" i="26"/>
  <c r="AF423" i="26"/>
  <c r="V423" i="26"/>
  <c r="CX423" i="26"/>
  <c r="AI423" i="26"/>
  <c r="AB423" i="26"/>
  <c r="AJ423" i="26"/>
  <c r="DJ423" i="26"/>
  <c r="W423" i="26"/>
  <c r="BU423" i="26"/>
  <c r="BI423" i="26"/>
  <c r="AY423" i="26"/>
  <c r="AL423" i="26"/>
  <c r="U423" i="26"/>
  <c r="BE423" i="26"/>
  <c r="R423" i="26"/>
  <c r="BA423" i="26"/>
  <c r="BY423" i="26"/>
  <c r="DD423" i="26"/>
  <c r="DD424" i="26" s="1"/>
  <c r="EN423" i="26"/>
  <c r="DY423" i="26"/>
  <c r="EP423" i="26"/>
  <c r="BG423" i="26"/>
  <c r="ES423" i="26"/>
  <c r="BF423" i="26"/>
  <c r="CF423" i="26"/>
  <c r="AA423" i="26"/>
  <c r="CC423" i="26"/>
  <c r="BH423" i="26"/>
  <c r="CR423" i="26"/>
  <c r="EL423" i="26"/>
  <c r="DZ423" i="26"/>
  <c r="M423" i="26"/>
  <c r="K423" i="26"/>
  <c r="CU423" i="26"/>
  <c r="AS423" i="26"/>
  <c r="P423" i="26"/>
  <c r="BQ423" i="26"/>
  <c r="ER423" i="26"/>
  <c r="CN423" i="26"/>
  <c r="AO423" i="26"/>
  <c r="DV423" i="26"/>
  <c r="CG423" i="26"/>
  <c r="CS423" i="26"/>
  <c r="DG423" i="26"/>
  <c r="AU423" i="26"/>
  <c r="AW423" i="26"/>
  <c r="BX423" i="26"/>
  <c r="Y423" i="26"/>
  <c r="CP423" i="26"/>
  <c r="AK423" i="26"/>
  <c r="DU423" i="26"/>
  <c r="L423" i="26"/>
  <c r="EH423" i="26"/>
  <c r="DW423" i="26"/>
  <c r="AE423" i="26"/>
  <c r="AD423" i="26"/>
  <c r="AC423" i="26"/>
  <c r="BB423" i="26"/>
  <c r="BV423" i="26"/>
  <c r="EO423" i="26"/>
  <c r="BN423" i="26"/>
  <c r="AZ423" i="26"/>
  <c r="AM423" i="26"/>
  <c r="DH423" i="26"/>
  <c r="CJ423" i="26"/>
  <c r="AG423" i="26"/>
  <c r="AG424" i="26" s="1"/>
  <c r="DK423" i="26"/>
  <c r="BP423" i="26"/>
  <c r="AX423" i="26"/>
  <c r="CY423" i="26"/>
  <c r="S423" i="26"/>
  <c r="EE423" i="26"/>
  <c r="Q423" i="26"/>
  <c r="AV423" i="26"/>
  <c r="CO423" i="26"/>
  <c r="O423" i="26"/>
  <c r="BD423" i="26"/>
  <c r="J423" i="26"/>
  <c r="BZ423" i="26"/>
  <c r="DM423" i="26"/>
  <c r="N423" i="26"/>
  <c r="X423" i="26"/>
  <c r="AR423" i="26"/>
  <c r="AQ423" i="26"/>
  <c r="DA423" i="26"/>
  <c r="EM423" i="26"/>
  <c r="CQ423" i="26"/>
  <c r="CB423" i="26"/>
  <c r="CW423" i="26"/>
  <c r="DF423" i="26"/>
  <c r="Z423" i="26"/>
  <c r="DT423" i="26"/>
  <c r="CH423" i="26"/>
  <c r="BM423" i="26"/>
  <c r="BL423" i="26"/>
  <c r="CT423" i="26"/>
  <c r="CD423" i="26"/>
  <c r="DO423" i="26"/>
  <c r="DQ423" i="26"/>
  <c r="EB423" i="26"/>
  <c r="EA423" i="26"/>
  <c r="CL423" i="26"/>
  <c r="DS423" i="26"/>
  <c r="CV423" i="26"/>
  <c r="EG423" i="26"/>
  <c r="EJ423" i="26"/>
  <c r="EJ424" i="26" s="1"/>
  <c r="EC423" i="26"/>
  <c r="DI423" i="26"/>
  <c r="H574" i="26"/>
  <c r="G572" i="26"/>
  <c r="EY423" i="26" l="1"/>
  <c r="EW423" i="26"/>
  <c r="ET423" i="26"/>
  <c r="BZ424" i="26"/>
  <c r="DQ424" i="26"/>
  <c r="FD422" i="26"/>
  <c r="FC423" i="26" s="1"/>
  <c r="EX423" i="26"/>
  <c r="EX424" i="26" s="1"/>
  <c r="BT424" i="26"/>
  <c r="FB423" i="26"/>
  <c r="EU423" i="26"/>
  <c r="AO424" i="26"/>
  <c r="FA423" i="26"/>
  <c r="CJ424" i="26"/>
  <c r="EZ423" i="26"/>
  <c r="EV423" i="26"/>
  <c r="EE424" i="26"/>
  <c r="AS424" i="26"/>
  <c r="BJ424" i="26"/>
  <c r="CL424" i="26"/>
  <c r="DO424" i="26"/>
  <c r="BI424" i="26"/>
  <c r="BS424" i="26"/>
  <c r="CD424" i="26"/>
  <c r="DM424" i="26"/>
  <c r="EG424" i="26"/>
  <c r="S424" i="26"/>
  <c r="CH424" i="26"/>
  <c r="BD424" i="26"/>
  <c r="V424" i="26"/>
  <c r="DA424" i="26"/>
  <c r="CY424" i="26"/>
  <c r="AI424" i="26"/>
  <c r="EO424" i="26"/>
  <c r="BR424" i="26"/>
  <c r="AJ424" i="26"/>
  <c r="DK424" i="26"/>
  <c r="U424" i="26"/>
  <c r="CB424" i="26"/>
  <c r="Q424" i="26"/>
  <c r="BV424" i="26"/>
  <c r="BG424" i="26"/>
  <c r="CX424" i="26"/>
  <c r="AZ424" i="26"/>
  <c r="DC424" i="26"/>
  <c r="AV424" i="26"/>
  <c r="BX424" i="26"/>
  <c r="CQ424" i="26"/>
  <c r="DY424" i="26"/>
  <c r="J424" i="26"/>
  <c r="CF424" i="26"/>
  <c r="BF424" i="26"/>
  <c r="EQ424" i="26"/>
  <c r="Z424" i="26"/>
  <c r="DI424" i="26"/>
  <c r="X424" i="26"/>
  <c r="BH424" i="26"/>
  <c r="EM424" i="26"/>
  <c r="CG424" i="26"/>
  <c r="AT424" i="26"/>
  <c r="AN424" i="26"/>
  <c r="DW424" i="26"/>
  <c r="CT424" i="26"/>
  <c r="ER424" i="26"/>
  <c r="EA424" i="26"/>
  <c r="AY424" i="26"/>
  <c r="P424" i="26"/>
  <c r="L424" i="26"/>
  <c r="CO424" i="26"/>
  <c r="BP424" i="26"/>
  <c r="ES424" i="26"/>
  <c r="N424" i="26"/>
  <c r="DG424" i="26"/>
  <c r="AX424" i="26"/>
  <c r="AD424" i="26"/>
  <c r="CN424" i="26"/>
  <c r="BM424" i="26"/>
  <c r="BO424" i="26"/>
  <c r="Y424" i="26"/>
  <c r="DT424" i="26"/>
  <c r="AH424" i="26"/>
  <c r="BA424" i="26"/>
  <c r="AA424" i="26"/>
  <c r="BQ424" i="26"/>
  <c r="EC424" i="26"/>
  <c r="AK424" i="26"/>
  <c r="CV424" i="26"/>
  <c r="CR424" i="26"/>
  <c r="CU424" i="26"/>
  <c r="EK424" i="26"/>
  <c r="CE424" i="26"/>
  <c r="K424" i="26"/>
  <c r="BL424" i="26"/>
  <c r="BK424" i="26"/>
  <c r="BE424" i="26"/>
  <c r="DH424" i="26"/>
  <c r="ED424" i="26"/>
  <c r="CM424" i="26"/>
  <c r="AM424" i="26"/>
  <c r="AL424" i="26"/>
  <c r="DJ424" i="26"/>
  <c r="CA424" i="26"/>
  <c r="CK424" i="26"/>
  <c r="EH424" i="26"/>
  <c r="BC424" i="26"/>
  <c r="BB424" i="26"/>
  <c r="DZ424" i="26"/>
  <c r="BY424" i="26"/>
  <c r="AC424" i="26"/>
  <c r="AB424" i="26"/>
  <c r="CC424" i="26"/>
  <c r="BN424" i="26"/>
  <c r="DU424" i="26"/>
  <c r="DP424" i="26"/>
  <c r="DS424" i="26"/>
  <c r="AR424" i="26"/>
  <c r="BW424" i="26"/>
  <c r="DB424" i="26"/>
  <c r="R424" i="26"/>
  <c r="AQ424" i="26"/>
  <c r="AP424" i="26"/>
  <c r="EB424" i="26"/>
  <c r="CP424" i="26"/>
  <c r="EI424" i="26"/>
  <c r="EN424" i="26"/>
  <c r="M424" i="26"/>
  <c r="AU424" i="26"/>
  <c r="CZ424" i="26"/>
  <c r="DX424" i="26"/>
  <c r="DL424" i="26"/>
  <c r="AE424" i="26"/>
  <c r="DF424" i="26"/>
  <c r="DE424" i="26"/>
  <c r="DV424" i="26"/>
  <c r="O424" i="26"/>
  <c r="T424" i="26"/>
  <c r="CI424" i="26"/>
  <c r="W424" i="26"/>
  <c r="CS424" i="26"/>
  <c r="CW424" i="26"/>
  <c r="AF424" i="26"/>
  <c r="EL424" i="26"/>
  <c r="BU424" i="26"/>
  <c r="AW424" i="26"/>
  <c r="EP424" i="26"/>
  <c r="DN424" i="26"/>
  <c r="EF424" i="26"/>
  <c r="DR424" i="26"/>
  <c r="H575" i="26"/>
  <c r="G573" i="26"/>
  <c r="BS425" i="26" l="1"/>
  <c r="DP425" i="26"/>
  <c r="EU424" i="26"/>
  <c r="DN425" i="26"/>
  <c r="FD423" i="26"/>
  <c r="FC424" i="26" s="1"/>
  <c r="EY424" i="26"/>
  <c r="EZ424" i="26"/>
  <c r="ET424" i="26"/>
  <c r="BW425" i="26"/>
  <c r="EF425" i="26"/>
  <c r="CK425" i="26"/>
  <c r="FA424" i="26"/>
  <c r="EV424" i="26"/>
  <c r="EU425" i="26" s="1"/>
  <c r="FB424" i="26"/>
  <c r="EW424" i="26"/>
  <c r="DB425" i="26"/>
  <c r="CC425" i="26"/>
  <c r="CZ425" i="26"/>
  <c r="AW425" i="26"/>
  <c r="BU425" i="26"/>
  <c r="CI425" i="26"/>
  <c r="EP425" i="26"/>
  <c r="CE425" i="26"/>
  <c r="AI425" i="26"/>
  <c r="BR425" i="26"/>
  <c r="DJ425" i="26"/>
  <c r="CA425" i="26"/>
  <c r="AJ425" i="26"/>
  <c r="R425" i="26"/>
  <c r="W425" i="26"/>
  <c r="M425" i="26"/>
  <c r="CW425" i="26"/>
  <c r="CS425" i="26"/>
  <c r="CG425" i="26"/>
  <c r="EN425" i="26"/>
  <c r="EL425" i="26"/>
  <c r="DX425" i="26"/>
  <c r="BE425" i="26"/>
  <c r="DK425" i="26"/>
  <c r="BF425" i="26"/>
  <c r="BG425" i="26"/>
  <c r="BH425" i="26"/>
  <c r="AS425" i="26"/>
  <c r="AT425" i="26"/>
  <c r="Y425" i="26"/>
  <c r="DT425" i="26"/>
  <c r="ES425" i="26"/>
  <c r="BI425" i="26"/>
  <c r="BQ425" i="26"/>
  <c r="AZ425" i="26"/>
  <c r="DV425" i="26"/>
  <c r="AY425" i="26"/>
  <c r="O425" i="26"/>
  <c r="AH425" i="26"/>
  <c r="K425" i="26"/>
  <c r="BB425" i="26"/>
  <c r="DH425" i="26"/>
  <c r="CQ425" i="26"/>
  <c r="DQ425" i="26"/>
  <c r="S425" i="26"/>
  <c r="EB425" i="26"/>
  <c r="CY425" i="26"/>
  <c r="CD425" i="26"/>
  <c r="DC425" i="26"/>
  <c r="ER425" i="26"/>
  <c r="CM425" i="26"/>
  <c r="Z425" i="26"/>
  <c r="X425" i="26"/>
  <c r="DG425" i="26"/>
  <c r="BN425" i="26"/>
  <c r="AF425" i="26"/>
  <c r="BP425" i="26"/>
  <c r="AK425" i="26"/>
  <c r="AB425" i="26"/>
  <c r="AD425" i="26"/>
  <c r="J425" i="26"/>
  <c r="CU425" i="26"/>
  <c r="DS425" i="26"/>
  <c r="BT425" i="26"/>
  <c r="BT426" i="26" s="1"/>
  <c r="CF425" i="26"/>
  <c r="EI425" i="26"/>
  <c r="AM425" i="26"/>
  <c r="AQ425" i="26"/>
  <c r="CL425" i="26"/>
  <c r="BM425" i="26"/>
  <c r="ED425" i="26"/>
  <c r="AX425" i="26"/>
  <c r="BV425" i="26"/>
  <c r="CT425" i="26"/>
  <c r="N425" i="26"/>
  <c r="EC425" i="26"/>
  <c r="BY425" i="26"/>
  <c r="BX425" i="26"/>
  <c r="CN425" i="26"/>
  <c r="EK425" i="26"/>
  <c r="DE425" i="26"/>
  <c r="DD425" i="26"/>
  <c r="EO425" i="26"/>
  <c r="EO426" i="26" s="1"/>
  <c r="DZ425" i="26"/>
  <c r="DY425" i="26"/>
  <c r="AV425" i="26"/>
  <c r="DF425" i="26"/>
  <c r="AU425" i="26"/>
  <c r="AG425" i="26"/>
  <c r="CV425" i="26"/>
  <c r="BA425" i="26"/>
  <c r="EE425" i="26"/>
  <c r="DU425" i="26"/>
  <c r="DM425" i="26"/>
  <c r="BO425" i="26"/>
  <c r="DO425" i="26"/>
  <c r="DO426" i="26" s="1"/>
  <c r="V425" i="26"/>
  <c r="DL425" i="26"/>
  <c r="CH425" i="26"/>
  <c r="EM425" i="26"/>
  <c r="AE425" i="26"/>
  <c r="AP425" i="26"/>
  <c r="AO425" i="26"/>
  <c r="L425" i="26"/>
  <c r="BK425" i="26"/>
  <c r="BJ425" i="26"/>
  <c r="CB425" i="26"/>
  <c r="BL425" i="26"/>
  <c r="DI425" i="26"/>
  <c r="CR425" i="26"/>
  <c r="BC425" i="26"/>
  <c r="DW425" i="26"/>
  <c r="DW426" i="26" s="1"/>
  <c r="EJ425" i="26"/>
  <c r="BZ425" i="26"/>
  <c r="AA425" i="26"/>
  <c r="AL425" i="26"/>
  <c r="CJ425" i="26"/>
  <c r="AN425" i="26"/>
  <c r="CP425" i="26"/>
  <c r="T425" i="26"/>
  <c r="U425" i="26"/>
  <c r="BD425" i="26"/>
  <c r="AC425" i="26"/>
  <c r="DA425" i="26"/>
  <c r="P425" i="26"/>
  <c r="CO425" i="26"/>
  <c r="DR425" i="26"/>
  <c r="EQ425" i="26"/>
  <c r="EA425" i="26"/>
  <c r="AR425" i="26"/>
  <c r="EG425" i="26"/>
  <c r="EH425" i="26"/>
  <c r="Q425" i="26"/>
  <c r="CX425" i="26"/>
  <c r="H576" i="26"/>
  <c r="G574" i="26"/>
  <c r="ET425" i="26" l="1"/>
  <c r="EW425" i="26"/>
  <c r="BV426" i="26"/>
  <c r="AJ426" i="26"/>
  <c r="EV425" i="26"/>
  <c r="DA426" i="26"/>
  <c r="FD424" i="26"/>
  <c r="FC425" i="26" s="1"/>
  <c r="CH426" i="26"/>
  <c r="EZ425" i="26"/>
  <c r="EY425" i="26"/>
  <c r="EX425" i="26"/>
  <c r="FA425" i="26"/>
  <c r="CJ426" i="26"/>
  <c r="FB425" i="26"/>
  <c r="AI426" i="26"/>
  <c r="CD426" i="26"/>
  <c r="BR426" i="26"/>
  <c r="CB426" i="26"/>
  <c r="AT426" i="26"/>
  <c r="CF426" i="26"/>
  <c r="EM426" i="26"/>
  <c r="BG426" i="26"/>
  <c r="DI426" i="26"/>
  <c r="N426" i="26"/>
  <c r="BF426" i="26"/>
  <c r="EA426" i="26"/>
  <c r="AC426" i="26"/>
  <c r="DU426" i="26"/>
  <c r="BH426" i="26"/>
  <c r="CX426" i="26"/>
  <c r="BA426" i="26"/>
  <c r="AW426" i="26"/>
  <c r="X426" i="26"/>
  <c r="AA426" i="26"/>
  <c r="L426" i="26"/>
  <c r="ET426" i="26"/>
  <c r="BQ426" i="26"/>
  <c r="AR426" i="26"/>
  <c r="J426" i="26"/>
  <c r="CR426" i="26"/>
  <c r="EU426" i="26"/>
  <c r="BO426" i="26"/>
  <c r="DR426" i="26"/>
  <c r="Y426" i="26"/>
  <c r="BS426" i="26"/>
  <c r="CE426" i="26"/>
  <c r="EV426" i="26"/>
  <c r="BL426" i="26"/>
  <c r="EW426" i="26"/>
  <c r="ES426" i="26"/>
  <c r="W426" i="26"/>
  <c r="CL426" i="26"/>
  <c r="AL426" i="26"/>
  <c r="DN426" i="26"/>
  <c r="AG426" i="26"/>
  <c r="AE426" i="26"/>
  <c r="AN426" i="26"/>
  <c r="CV426" i="26"/>
  <c r="BB426" i="26"/>
  <c r="BU426" i="26"/>
  <c r="BU427" i="26" s="1"/>
  <c r="BX426" i="26"/>
  <c r="AZ426" i="26"/>
  <c r="EJ426" i="26"/>
  <c r="DL426" i="26"/>
  <c r="DD426" i="26"/>
  <c r="DY426" i="26"/>
  <c r="EE426" i="26"/>
  <c r="P426" i="26"/>
  <c r="CC426" i="26"/>
  <c r="K426" i="26"/>
  <c r="DF426" i="26"/>
  <c r="CT426" i="26"/>
  <c r="BD426" i="26"/>
  <c r="AV426" i="26"/>
  <c r="T426" i="26"/>
  <c r="CZ426" i="26"/>
  <c r="DJ426" i="26"/>
  <c r="EH426" i="26"/>
  <c r="Z426" i="26"/>
  <c r="BP426" i="26"/>
  <c r="DC426" i="26"/>
  <c r="DX426" i="26"/>
  <c r="M426" i="26"/>
  <c r="EP426" i="26"/>
  <c r="BW426" i="26"/>
  <c r="DT426" i="26"/>
  <c r="BN426" i="26"/>
  <c r="CI426" i="26"/>
  <c r="AO426" i="26"/>
  <c r="EL426" i="26"/>
  <c r="AX426" i="26"/>
  <c r="AY426" i="26"/>
  <c r="EG426" i="26"/>
  <c r="AP426" i="26"/>
  <c r="DS426" i="26"/>
  <c r="CU426" i="26"/>
  <c r="BY426" i="26"/>
  <c r="CS426" i="26"/>
  <c r="CW426" i="26"/>
  <c r="BM426" i="26"/>
  <c r="AK426" i="26"/>
  <c r="DV426" i="26"/>
  <c r="ER426" i="26"/>
  <c r="EQ426" i="26"/>
  <c r="AM426" i="26"/>
  <c r="DH426" i="26"/>
  <c r="AS426" i="26"/>
  <c r="CA426" i="26"/>
  <c r="BZ426" i="26"/>
  <c r="CK426" i="26"/>
  <c r="DZ426" i="26"/>
  <c r="ED426" i="26"/>
  <c r="EC426" i="26"/>
  <c r="CP426" i="26"/>
  <c r="CO426" i="26"/>
  <c r="AB426" i="26"/>
  <c r="DB426" i="26"/>
  <c r="EB426" i="26"/>
  <c r="S426" i="26"/>
  <c r="AQ426" i="26"/>
  <c r="V426" i="26"/>
  <c r="EN426" i="26"/>
  <c r="AF426" i="26"/>
  <c r="DP426" i="26"/>
  <c r="CQ426" i="26"/>
  <c r="BJ426" i="26"/>
  <c r="BI426" i="26"/>
  <c r="DE426" i="26"/>
  <c r="O426" i="26"/>
  <c r="DK426" i="26"/>
  <c r="BK426" i="26"/>
  <c r="AU426" i="26"/>
  <c r="AD426" i="26"/>
  <c r="CG426" i="26"/>
  <c r="AH426" i="26"/>
  <c r="CY426" i="26"/>
  <c r="EF426" i="26"/>
  <c r="DQ426" i="26"/>
  <c r="BC426" i="26"/>
  <c r="BE426" i="26"/>
  <c r="EI426" i="26"/>
  <c r="EK426" i="26"/>
  <c r="DG426" i="26"/>
  <c r="Q426" i="26"/>
  <c r="U426" i="26"/>
  <c r="R426" i="26"/>
  <c r="DM426" i="26"/>
  <c r="CM426" i="26"/>
  <c r="CN426" i="26"/>
  <c r="H577" i="26"/>
  <c r="G575" i="26"/>
  <c r="BG427" i="26" l="1"/>
  <c r="EX426" i="26"/>
  <c r="FD425" i="26"/>
  <c r="FC426" i="26" s="1"/>
  <c r="EN427" i="26"/>
  <c r="CH427" i="26"/>
  <c r="EY426" i="26"/>
  <c r="EX427" i="26" s="1"/>
  <c r="CI427" i="26"/>
  <c r="EZ426" i="26"/>
  <c r="BS427" i="26"/>
  <c r="FA426" i="26"/>
  <c r="CC427" i="26"/>
  <c r="FB426" i="26"/>
  <c r="AH427" i="26"/>
  <c r="CE427" i="26"/>
  <c r="DV427" i="26"/>
  <c r="AF427" i="26"/>
  <c r="AD427" i="26"/>
  <c r="DX427" i="26"/>
  <c r="DZ427" i="26"/>
  <c r="BQ427" i="26"/>
  <c r="AS427" i="26"/>
  <c r="AB427" i="26"/>
  <c r="DK427" i="26"/>
  <c r="M427" i="26"/>
  <c r="AK427" i="26"/>
  <c r="K427" i="26"/>
  <c r="DM427" i="26"/>
  <c r="AU427" i="26"/>
  <c r="CW427" i="26"/>
  <c r="AY427" i="26"/>
  <c r="BR427" i="26"/>
  <c r="CB427" i="26"/>
  <c r="BA427" i="26"/>
  <c r="CY427" i="26"/>
  <c r="J427" i="26"/>
  <c r="BV427" i="26"/>
  <c r="BP427" i="26"/>
  <c r="Z427" i="26"/>
  <c r="DR427" i="26"/>
  <c r="EK427" i="26"/>
  <c r="X427" i="26"/>
  <c r="EI427" i="26"/>
  <c r="ET427" i="26"/>
  <c r="W427" i="26"/>
  <c r="CK427" i="26"/>
  <c r="EE427" i="26"/>
  <c r="CL427" i="26"/>
  <c r="L427" i="26"/>
  <c r="Y427" i="26"/>
  <c r="EW427" i="26"/>
  <c r="R427" i="26"/>
  <c r="DW427" i="26"/>
  <c r="BN427" i="26"/>
  <c r="EV427" i="26"/>
  <c r="DB427" i="26"/>
  <c r="EU427" i="26"/>
  <c r="BM427" i="26"/>
  <c r="CS427" i="26"/>
  <c r="AM427" i="26"/>
  <c r="BO427" i="26"/>
  <c r="N427" i="26"/>
  <c r="DE427" i="26"/>
  <c r="CU427" i="26"/>
  <c r="DT427" i="26"/>
  <c r="BW427" i="26"/>
  <c r="AJ427" i="26"/>
  <c r="BZ427" i="26"/>
  <c r="BT427" i="26"/>
  <c r="CQ427" i="26"/>
  <c r="BC427" i="26"/>
  <c r="CD427" i="26"/>
  <c r="AL427" i="26"/>
  <c r="CV427" i="26"/>
  <c r="EB427" i="26"/>
  <c r="AW427" i="26"/>
  <c r="EJ427" i="26"/>
  <c r="EQ427" i="26"/>
  <c r="AQ427" i="26"/>
  <c r="DY427" i="26"/>
  <c r="EO427" i="26"/>
  <c r="DS427" i="26"/>
  <c r="BJ427" i="26"/>
  <c r="U427" i="26"/>
  <c r="CJ427" i="26"/>
  <c r="DP427" i="26"/>
  <c r="DD427" i="26"/>
  <c r="DG427" i="26"/>
  <c r="DA427" i="26"/>
  <c r="CT427" i="26"/>
  <c r="EM427" i="26"/>
  <c r="AO427" i="26"/>
  <c r="BE427" i="26"/>
  <c r="BF427" i="26"/>
  <c r="S427" i="26"/>
  <c r="BB427" i="26"/>
  <c r="CR427" i="26"/>
  <c r="CA427" i="26"/>
  <c r="AV427" i="26"/>
  <c r="EF427" i="26"/>
  <c r="EG427" i="26"/>
  <c r="CM427" i="26"/>
  <c r="CN427" i="26"/>
  <c r="DO427" i="26"/>
  <c r="AI427" i="26"/>
  <c r="BD427" i="26"/>
  <c r="BK427" i="26"/>
  <c r="AR427" i="26"/>
  <c r="AX427" i="26"/>
  <c r="AA427" i="26"/>
  <c r="EL427" i="26"/>
  <c r="DQ427" i="26"/>
  <c r="BY427" i="26"/>
  <c r="DU427" i="26"/>
  <c r="P427" i="26"/>
  <c r="O427" i="26"/>
  <c r="CO427" i="26"/>
  <c r="DH427" i="26"/>
  <c r="DI427" i="26"/>
  <c r="CP427" i="26"/>
  <c r="AE427" i="26"/>
  <c r="Q427" i="26"/>
  <c r="CG427" i="26"/>
  <c r="CF427" i="26"/>
  <c r="AG427" i="26"/>
  <c r="DJ427" i="26"/>
  <c r="AN427" i="26"/>
  <c r="T427" i="26"/>
  <c r="CX427" i="26"/>
  <c r="ED427" i="26"/>
  <c r="EC427" i="26"/>
  <c r="AZ427" i="26"/>
  <c r="EA427" i="26"/>
  <c r="CZ427" i="26"/>
  <c r="EH427" i="26"/>
  <c r="BI427" i="26"/>
  <c r="BH427" i="26"/>
  <c r="V427" i="26"/>
  <c r="EP427" i="26"/>
  <c r="AC427" i="26"/>
  <c r="AT427" i="26"/>
  <c r="ER427" i="26"/>
  <c r="ES427" i="26"/>
  <c r="BX427" i="26"/>
  <c r="BL427" i="26"/>
  <c r="DN427" i="26"/>
  <c r="DL427" i="26"/>
  <c r="DC427" i="26"/>
  <c r="AP427" i="26"/>
  <c r="DF427" i="26"/>
  <c r="H578" i="26"/>
  <c r="G576" i="26"/>
  <c r="DY428" i="26" l="1"/>
  <c r="AG428" i="26"/>
  <c r="FD426" i="26"/>
  <c r="FC427" i="26" s="1"/>
  <c r="EZ427" i="26"/>
  <c r="BT428" i="26"/>
  <c r="EY427" i="26"/>
  <c r="EY428" i="26" s="1"/>
  <c r="DW428" i="26"/>
  <c r="AE428" i="26"/>
  <c r="FB427" i="26"/>
  <c r="CD428" i="26"/>
  <c r="EX428" i="26"/>
  <c r="FA427" i="26"/>
  <c r="DL428" i="26"/>
  <c r="AT428" i="26"/>
  <c r="AC428" i="26"/>
  <c r="EA428" i="26"/>
  <c r="BR428" i="26"/>
  <c r="L428" i="26"/>
  <c r="AR428" i="26"/>
  <c r="AP428" i="26"/>
  <c r="J428" i="26"/>
  <c r="AZ428" i="26"/>
  <c r="CX428" i="26"/>
  <c r="K428" i="26"/>
  <c r="BQ428" i="26"/>
  <c r="BV428" i="26"/>
  <c r="DC428" i="26"/>
  <c r="AK428" i="26"/>
  <c r="DF428" i="26"/>
  <c r="EJ428" i="26"/>
  <c r="CJ428" i="26"/>
  <c r="X428" i="26"/>
  <c r="DS428" i="26"/>
  <c r="EP428" i="26"/>
  <c r="CL428" i="26"/>
  <c r="DU428" i="26"/>
  <c r="DQ428" i="26"/>
  <c r="EH428" i="26"/>
  <c r="CQ428" i="26"/>
  <c r="Y428" i="26"/>
  <c r="DX428" i="26"/>
  <c r="DX429" i="26" s="1"/>
  <c r="EU428" i="26"/>
  <c r="BU428" i="26"/>
  <c r="M428" i="26"/>
  <c r="AL428" i="26"/>
  <c r="AN428" i="26"/>
  <c r="BN428" i="26"/>
  <c r="CU428" i="26"/>
  <c r="EV428" i="26"/>
  <c r="CR428" i="26"/>
  <c r="CC428" i="26"/>
  <c r="CZ428" i="26"/>
  <c r="BO428" i="26"/>
  <c r="EW428" i="26"/>
  <c r="BP428" i="26"/>
  <c r="CK428" i="26"/>
  <c r="DN428" i="26"/>
  <c r="AI428" i="26"/>
  <c r="CT428" i="26"/>
  <c r="BB428" i="26"/>
  <c r="BL428" i="26"/>
  <c r="CV428" i="26"/>
  <c r="T428" i="26"/>
  <c r="V428" i="26"/>
  <c r="CA428" i="26"/>
  <c r="O428" i="26"/>
  <c r="Q428" i="26"/>
  <c r="EK428" i="26"/>
  <c r="AJ428" i="26"/>
  <c r="EQ428" i="26"/>
  <c r="AX428" i="26"/>
  <c r="BS428" i="26"/>
  <c r="BF428" i="26"/>
  <c r="BJ428" i="26"/>
  <c r="AV428" i="26"/>
  <c r="DJ428" i="26"/>
  <c r="AH428" i="26"/>
  <c r="EN428" i="26"/>
  <c r="EF428" i="26"/>
  <c r="ED428" i="26"/>
  <c r="BD428" i="26"/>
  <c r="CI428" i="26"/>
  <c r="DO428" i="26"/>
  <c r="DT428" i="26"/>
  <c r="AQ428" i="26"/>
  <c r="EL428" i="26"/>
  <c r="CS428" i="26"/>
  <c r="DH428" i="26"/>
  <c r="AD428" i="26"/>
  <c r="EI428" i="26"/>
  <c r="CO428" i="26"/>
  <c r="AM428" i="26"/>
  <c r="BI428" i="26"/>
  <c r="CG428" i="26"/>
  <c r="CE428" i="26"/>
  <c r="CF428" i="26"/>
  <c r="DB428" i="26"/>
  <c r="CW428" i="26"/>
  <c r="BK428" i="26"/>
  <c r="DD428" i="26"/>
  <c r="S428" i="26"/>
  <c r="DZ428" i="26"/>
  <c r="EC428" i="26"/>
  <c r="P428" i="26"/>
  <c r="AY428" i="26"/>
  <c r="AU428" i="26"/>
  <c r="R428" i="26"/>
  <c r="AW428" i="26"/>
  <c r="BC428" i="26"/>
  <c r="BX428" i="26"/>
  <c r="BW428" i="26"/>
  <c r="BM428" i="26"/>
  <c r="CP428" i="26"/>
  <c r="AO428" i="26"/>
  <c r="AA428" i="26"/>
  <c r="Z428" i="26"/>
  <c r="BA428" i="26"/>
  <c r="BE428" i="26"/>
  <c r="AS428" i="26"/>
  <c r="ES428" i="26"/>
  <c r="ET428" i="26"/>
  <c r="ER428" i="26"/>
  <c r="DE428" i="26"/>
  <c r="EB428" i="26"/>
  <c r="EO428" i="26"/>
  <c r="N428" i="26"/>
  <c r="CB428" i="26"/>
  <c r="AF428" i="26"/>
  <c r="DV428" i="26"/>
  <c r="AB428" i="26"/>
  <c r="BZ428" i="26"/>
  <c r="EE428" i="26"/>
  <c r="BH428" i="26"/>
  <c r="BG428" i="26"/>
  <c r="U428" i="26"/>
  <c r="DK428" i="26"/>
  <c r="DM428" i="26"/>
  <c r="DA428" i="26"/>
  <c r="CY428" i="26"/>
  <c r="CN428" i="26"/>
  <c r="DP428" i="26"/>
  <c r="CH428" i="26"/>
  <c r="BY428" i="26"/>
  <c r="CM428" i="26"/>
  <c r="DR428" i="26"/>
  <c r="DG428" i="26"/>
  <c r="DI428" i="26"/>
  <c r="EM428" i="26"/>
  <c r="EG428" i="26"/>
  <c r="W428" i="26"/>
  <c r="H579" i="26"/>
  <c r="G577" i="26"/>
  <c r="FA428" i="26" l="1"/>
  <c r="K429" i="26"/>
  <c r="BQ429" i="26"/>
  <c r="BS429" i="26"/>
  <c r="FD427" i="26"/>
  <c r="FC428" i="26" s="1"/>
  <c r="EX429" i="26"/>
  <c r="AD429" i="26"/>
  <c r="FB428" i="26"/>
  <c r="AF429" i="26"/>
  <c r="EZ428" i="26"/>
  <c r="DK429" i="26"/>
  <c r="AQ429" i="26"/>
  <c r="J429" i="26"/>
  <c r="J430" i="26" s="1"/>
  <c r="L429" i="26"/>
  <c r="AS429" i="26"/>
  <c r="BU429" i="26"/>
  <c r="DP429" i="26"/>
  <c r="CK429" i="26"/>
  <c r="DR429" i="26"/>
  <c r="DT429" i="26"/>
  <c r="CJ429" i="26"/>
  <c r="EI429" i="26"/>
  <c r="DM429" i="26"/>
  <c r="CS429" i="26"/>
  <c r="BA429" i="26"/>
  <c r="AO429" i="26"/>
  <c r="AM429" i="26"/>
  <c r="BO429" i="26"/>
  <c r="W429" i="26"/>
  <c r="EV429" i="26"/>
  <c r="EM429" i="26"/>
  <c r="CB429" i="26"/>
  <c r="EO429" i="26"/>
  <c r="BC429" i="26"/>
  <c r="AK429" i="26"/>
  <c r="BP429" i="26"/>
  <c r="EW429" i="26"/>
  <c r="AJ429" i="26"/>
  <c r="CY429" i="26"/>
  <c r="BR429" i="26"/>
  <c r="BR430" i="26" s="1"/>
  <c r="AH429" i="26"/>
  <c r="BE429" i="26"/>
  <c r="CU429" i="26"/>
  <c r="P429" i="26"/>
  <c r="N429" i="26"/>
  <c r="AL429" i="26"/>
  <c r="U429" i="26"/>
  <c r="EG429" i="26"/>
  <c r="CH429" i="26"/>
  <c r="EK429" i="26"/>
  <c r="AY429" i="26"/>
  <c r="BK429" i="26"/>
  <c r="CR429" i="26"/>
  <c r="DI429" i="26"/>
  <c r="AW429" i="26"/>
  <c r="AU429" i="26"/>
  <c r="DG429" i="26"/>
  <c r="BT429" i="26"/>
  <c r="CT429" i="26"/>
  <c r="CT430" i="26" s="1"/>
  <c r="EE429" i="26"/>
  <c r="AI429" i="26"/>
  <c r="CP429" i="26"/>
  <c r="DA429" i="26"/>
  <c r="ER429" i="26"/>
  <c r="CI429" i="26"/>
  <c r="EB429" i="26"/>
  <c r="DE429" i="26"/>
  <c r="CN429" i="26"/>
  <c r="AX429" i="26"/>
  <c r="AN429" i="26"/>
  <c r="BY429" i="26"/>
  <c r="BJ429" i="26"/>
  <c r="AB429" i="26"/>
  <c r="BH429" i="26"/>
  <c r="DF429" i="26"/>
  <c r="AG429" i="26"/>
  <c r="R429" i="26"/>
  <c r="CF429" i="26"/>
  <c r="EJ429" i="26"/>
  <c r="V429" i="26"/>
  <c r="CX429" i="26"/>
  <c r="EL429" i="26"/>
  <c r="CG429" i="26"/>
  <c r="AZ429" i="26"/>
  <c r="CZ429" i="26"/>
  <c r="EN429" i="26"/>
  <c r="DV429" i="26"/>
  <c r="DW429" i="26"/>
  <c r="BM429" i="26"/>
  <c r="BN429" i="26"/>
  <c r="AE429" i="26"/>
  <c r="EQ429" i="26"/>
  <c r="ET429" i="26"/>
  <c r="EU429" i="26"/>
  <c r="AC429" i="26"/>
  <c r="ED429" i="26"/>
  <c r="EP429" i="26"/>
  <c r="CW429" i="26"/>
  <c r="CV429" i="26"/>
  <c r="ES429" i="26"/>
  <c r="BW429" i="26"/>
  <c r="BV429" i="26"/>
  <c r="EF429" i="26"/>
  <c r="BL429" i="26"/>
  <c r="BX429" i="26"/>
  <c r="DS429" i="26"/>
  <c r="BB429" i="26"/>
  <c r="DC429" i="26"/>
  <c r="DB429" i="26"/>
  <c r="BG429" i="26"/>
  <c r="T429" i="26"/>
  <c r="M429" i="26"/>
  <c r="BF429" i="26"/>
  <c r="CA429" i="26"/>
  <c r="DH429" i="26"/>
  <c r="DQ429" i="26"/>
  <c r="BD429" i="26"/>
  <c r="CE429" i="26"/>
  <c r="CD429" i="26"/>
  <c r="EA429" i="26"/>
  <c r="CC429" i="26"/>
  <c r="EH429" i="26"/>
  <c r="DU429" i="26"/>
  <c r="EC429" i="26"/>
  <c r="Q429" i="26"/>
  <c r="AT429" i="26"/>
  <c r="BZ429" i="26"/>
  <c r="K430" i="26"/>
  <c r="DZ429" i="26"/>
  <c r="DY429" i="26"/>
  <c r="DL429" i="26"/>
  <c r="DN429" i="26"/>
  <c r="DJ429" i="26"/>
  <c r="AV429" i="26"/>
  <c r="S429" i="26"/>
  <c r="CQ429" i="26"/>
  <c r="BI429" i="26"/>
  <c r="CM429" i="26"/>
  <c r="X429" i="26"/>
  <c r="Z429" i="26"/>
  <c r="Y429" i="26"/>
  <c r="DD429" i="26"/>
  <c r="O429" i="26"/>
  <c r="AR429" i="26"/>
  <c r="AP429" i="26"/>
  <c r="AA429" i="26"/>
  <c r="CL429" i="26"/>
  <c r="CO429" i="26"/>
  <c r="DO429" i="26"/>
  <c r="H580" i="26"/>
  <c r="G578" i="26"/>
  <c r="FD428" i="26" l="1"/>
  <c r="FC429" i="26" s="1"/>
  <c r="DS430" i="26"/>
  <c r="EZ429" i="26"/>
  <c r="EY429" i="26"/>
  <c r="FB429" i="26"/>
  <c r="FA429" i="26"/>
  <c r="BT430" i="26"/>
  <c r="DL430" i="26"/>
  <c r="DQ430" i="26"/>
  <c r="EX430" i="26"/>
  <c r="BP430" i="26"/>
  <c r="BB430" i="26"/>
  <c r="BD430" i="26"/>
  <c r="CJ430" i="26"/>
  <c r="AP430" i="26"/>
  <c r="EW430" i="26"/>
  <c r="AN430" i="26"/>
  <c r="EH430" i="26"/>
  <c r="EN430" i="26"/>
  <c r="M430" i="26"/>
  <c r="AJ430" i="26"/>
  <c r="DJ430" i="26"/>
  <c r="AV430" i="26"/>
  <c r="BI430" i="26"/>
  <c r="O430" i="26"/>
  <c r="AL430" i="26"/>
  <c r="AG430" i="26"/>
  <c r="AI430" i="26"/>
  <c r="AK430" i="26"/>
  <c r="BQ430" i="26"/>
  <c r="CQ430" i="26"/>
  <c r="EF430" i="26"/>
  <c r="V430" i="26"/>
  <c r="EJ430" i="26"/>
  <c r="BK430" i="26"/>
  <c r="CS430" i="26"/>
  <c r="CO430" i="26"/>
  <c r="AZ430" i="26"/>
  <c r="W430" i="26"/>
  <c r="AX430" i="26"/>
  <c r="DH430" i="26"/>
  <c r="AY430" i="26"/>
  <c r="BS430" i="26"/>
  <c r="BS431" i="26" s="1"/>
  <c r="CZ430" i="26"/>
  <c r="BN430" i="26"/>
  <c r="DD430" i="26"/>
  <c r="EO430" i="26"/>
  <c r="CH430" i="26"/>
  <c r="CI430" i="26"/>
  <c r="Y430" i="26"/>
  <c r="AT430" i="26"/>
  <c r="Q430" i="26"/>
  <c r="AC430" i="26"/>
  <c r="DF430" i="26"/>
  <c r="DR430" i="26"/>
  <c r="BZ430" i="26"/>
  <c r="AM430" i="26"/>
  <c r="CB430" i="26"/>
  <c r="DA430" i="26"/>
  <c r="EB430" i="26"/>
  <c r="EU430" i="26"/>
  <c r="DU430" i="26"/>
  <c r="DW430" i="26"/>
  <c r="DE430" i="26"/>
  <c r="DO430" i="26"/>
  <c r="AH430" i="26"/>
  <c r="BA430" i="26"/>
  <c r="EE430" i="26"/>
  <c r="CG430" i="26"/>
  <c r="EC430" i="26"/>
  <c r="EM430" i="26"/>
  <c r="BG430" i="26"/>
  <c r="CD430" i="26"/>
  <c r="EQ430" i="26"/>
  <c r="S430" i="26"/>
  <c r="AW430" i="26"/>
  <c r="AA430" i="26"/>
  <c r="BW430" i="26"/>
  <c r="DT430" i="26"/>
  <c r="AU430" i="26"/>
  <c r="ES430" i="26"/>
  <c r="DI430" i="26"/>
  <c r="DP430" i="26"/>
  <c r="CM430" i="26"/>
  <c r="R430" i="26"/>
  <c r="ET430" i="26"/>
  <c r="CP430" i="26"/>
  <c r="CL430" i="26"/>
  <c r="CK430" i="26"/>
  <c r="N430" i="26"/>
  <c r="CE430" i="26"/>
  <c r="CA430" i="26"/>
  <c r="DK430" i="26"/>
  <c r="EV430" i="26"/>
  <c r="DN430" i="26"/>
  <c r="L430" i="26"/>
  <c r="EI430" i="26"/>
  <c r="P430" i="26"/>
  <c r="BF430" i="26"/>
  <c r="BV430" i="26"/>
  <c r="BU430" i="26"/>
  <c r="CR430" i="26"/>
  <c r="T430" i="26"/>
  <c r="AF430" i="26"/>
  <c r="AE430" i="26"/>
  <c r="AD430" i="26"/>
  <c r="DY430" i="26"/>
  <c r="DX430" i="26"/>
  <c r="EL430" i="26"/>
  <c r="EK430" i="26"/>
  <c r="DZ430" i="26"/>
  <c r="CC430" i="26"/>
  <c r="CN430" i="26"/>
  <c r="U430" i="26"/>
  <c r="BM430" i="26"/>
  <c r="AO430" i="26"/>
  <c r="AR430" i="26"/>
  <c r="AQ430" i="26"/>
  <c r="J431" i="26"/>
  <c r="CF430" i="26"/>
  <c r="DC430" i="26"/>
  <c r="DB430" i="26"/>
  <c r="EG430" i="26"/>
  <c r="ER430" i="26"/>
  <c r="CX430" i="26"/>
  <c r="AS430" i="26"/>
  <c r="CV430" i="26"/>
  <c r="CU430" i="26"/>
  <c r="DV430" i="26"/>
  <c r="EA430" i="26"/>
  <c r="BC430" i="26"/>
  <c r="CW430" i="26"/>
  <c r="BY430" i="26"/>
  <c r="AB430" i="26"/>
  <c r="Z430" i="26"/>
  <c r="BX430" i="26"/>
  <c r="EP430" i="26"/>
  <c r="BJ430" i="26"/>
  <c r="BL430" i="26"/>
  <c r="ED430" i="26"/>
  <c r="DM430" i="26"/>
  <c r="X430" i="26"/>
  <c r="BE430" i="26"/>
  <c r="DG430" i="26"/>
  <c r="BH430" i="26"/>
  <c r="BO430" i="26"/>
  <c r="CY430" i="26"/>
  <c r="H581" i="26"/>
  <c r="G579" i="26"/>
  <c r="FA430" i="26" l="1"/>
  <c r="EY430" i="26"/>
  <c r="EX431" i="26" s="1"/>
  <c r="DR431" i="26"/>
  <c r="FD429" i="26"/>
  <c r="FC430" i="26" s="1"/>
  <c r="BO431" i="26"/>
  <c r="BC431" i="26"/>
  <c r="FB430" i="26"/>
  <c r="EZ430" i="26"/>
  <c r="BQ431" i="26"/>
  <c r="BA431" i="26"/>
  <c r="AK431" i="26"/>
  <c r="X431" i="26"/>
  <c r="DQ431" i="26"/>
  <c r="L431" i="26"/>
  <c r="DK431" i="26"/>
  <c r="AM431" i="26"/>
  <c r="N431" i="26"/>
  <c r="DI431" i="26"/>
  <c r="ED431" i="26"/>
  <c r="AJ431" i="26"/>
  <c r="EP431" i="26"/>
  <c r="BJ431" i="26"/>
  <c r="AW431" i="26"/>
  <c r="EG431" i="26"/>
  <c r="Z431" i="26"/>
  <c r="EI431" i="26"/>
  <c r="AH431" i="26"/>
  <c r="CP431" i="26"/>
  <c r="CR431" i="26"/>
  <c r="AZ431" i="26"/>
  <c r="EN431" i="26"/>
  <c r="AY431" i="26"/>
  <c r="BR431" i="26"/>
  <c r="CI431" i="26"/>
  <c r="AX431" i="26"/>
  <c r="ER431" i="26"/>
  <c r="DD431" i="26"/>
  <c r="AU431" i="26"/>
  <c r="CH431" i="26"/>
  <c r="P431" i="26"/>
  <c r="BZ431" i="26"/>
  <c r="BE431" i="26"/>
  <c r="AL431" i="26"/>
  <c r="BH431" i="26"/>
  <c r="CC431" i="26"/>
  <c r="BL431" i="26"/>
  <c r="CA431" i="26"/>
  <c r="AB431" i="26"/>
  <c r="DV431" i="26"/>
  <c r="U431" i="26"/>
  <c r="DL431" i="26"/>
  <c r="DT431" i="26"/>
  <c r="DE431" i="26"/>
  <c r="AV431" i="26"/>
  <c r="DX431" i="26"/>
  <c r="EV431" i="26"/>
  <c r="DP431" i="26"/>
  <c r="O431" i="26"/>
  <c r="DS431" i="26"/>
  <c r="K431" i="26"/>
  <c r="J432" i="26" s="1"/>
  <c r="AI431" i="26"/>
  <c r="CN431" i="26"/>
  <c r="ET431" i="26"/>
  <c r="Q431" i="26"/>
  <c r="EA431" i="26"/>
  <c r="AQ431" i="26"/>
  <c r="AS431" i="26"/>
  <c r="R431" i="26"/>
  <c r="CF431" i="26"/>
  <c r="BV431" i="26"/>
  <c r="DN431" i="26"/>
  <c r="AD431" i="26"/>
  <c r="CS431" i="26"/>
  <c r="CD431" i="26"/>
  <c r="AT431" i="26"/>
  <c r="CY431" i="26"/>
  <c r="BX431" i="26"/>
  <c r="AC431" i="26"/>
  <c r="BM431" i="26"/>
  <c r="CG431" i="26"/>
  <c r="EE431" i="26"/>
  <c r="BK431" i="26"/>
  <c r="EB431" i="26"/>
  <c r="AE431" i="26"/>
  <c r="CM431" i="26"/>
  <c r="CX431" i="26"/>
  <c r="AF431" i="26"/>
  <c r="AG431" i="26"/>
  <c r="CO431" i="26"/>
  <c r="ES431" i="26"/>
  <c r="DZ431" i="26"/>
  <c r="T431" i="26"/>
  <c r="BU431" i="26"/>
  <c r="BT431" i="26"/>
  <c r="EU431" i="26"/>
  <c r="DC431" i="26"/>
  <c r="DB431" i="26"/>
  <c r="CE431" i="26"/>
  <c r="CU431" i="26"/>
  <c r="CT431" i="26"/>
  <c r="EH431" i="26"/>
  <c r="BF431" i="26"/>
  <c r="CV431" i="26"/>
  <c r="EK431" i="26"/>
  <c r="EJ431" i="26"/>
  <c r="DJ431" i="26"/>
  <c r="EO431" i="26"/>
  <c r="BB431" i="26"/>
  <c r="EL431" i="26"/>
  <c r="DU431" i="26"/>
  <c r="BI431" i="26"/>
  <c r="DA431" i="26"/>
  <c r="DG431" i="26"/>
  <c r="DF431" i="26"/>
  <c r="BN431" i="26"/>
  <c r="S431" i="26"/>
  <c r="CQ431" i="26"/>
  <c r="CK431" i="26"/>
  <c r="CJ431" i="26"/>
  <c r="DO431" i="26"/>
  <c r="BP431" i="26"/>
  <c r="BP432" i="26" s="1"/>
  <c r="DM431" i="26"/>
  <c r="Y431" i="26"/>
  <c r="BG431" i="26"/>
  <c r="AA431" i="26"/>
  <c r="CL431" i="26"/>
  <c r="CB431" i="26"/>
  <c r="CZ431" i="26"/>
  <c r="AP431" i="26"/>
  <c r="EC431" i="26"/>
  <c r="EQ431" i="26"/>
  <c r="EW431" i="26"/>
  <c r="W431" i="26"/>
  <c r="BY431" i="26"/>
  <c r="BW431" i="26"/>
  <c r="V431" i="26"/>
  <c r="DW431" i="26"/>
  <c r="AR431" i="26"/>
  <c r="DY431" i="26"/>
  <c r="M431" i="26"/>
  <c r="EM431" i="26"/>
  <c r="EF431" i="26"/>
  <c r="CW431" i="26"/>
  <c r="BD431" i="26"/>
  <c r="AO431" i="26"/>
  <c r="AN431" i="26"/>
  <c r="DH431" i="26"/>
  <c r="H582" i="26"/>
  <c r="G580" i="26"/>
  <c r="AZ432" i="26" l="1"/>
  <c r="BR432" i="26"/>
  <c r="FD430" i="26"/>
  <c r="FC431" i="26" s="1"/>
  <c r="EZ431" i="26"/>
  <c r="EY431" i="26"/>
  <c r="AY432" i="26"/>
  <c r="FB431" i="26"/>
  <c r="M432" i="26"/>
  <c r="DQ432" i="26"/>
  <c r="CQ432" i="26"/>
  <c r="FA431" i="26"/>
  <c r="FA432" i="26" s="1"/>
  <c r="AL432" i="26"/>
  <c r="EH432" i="26"/>
  <c r="AI432" i="26"/>
  <c r="EO432" i="26"/>
  <c r="Y432" i="26"/>
  <c r="DJ432" i="26"/>
  <c r="AX432" i="26"/>
  <c r="EQ432" i="26"/>
  <c r="AR432" i="26"/>
  <c r="AV432" i="26"/>
  <c r="BD432" i="26"/>
  <c r="EW432" i="26"/>
  <c r="O432" i="26"/>
  <c r="CB432" i="26"/>
  <c r="AK432" i="26"/>
  <c r="BI432" i="26"/>
  <c r="EN432" i="26"/>
  <c r="AA432" i="26"/>
  <c r="Q432" i="26"/>
  <c r="DW432" i="26"/>
  <c r="BK432" i="26"/>
  <c r="AW432" i="26"/>
  <c r="BY432" i="26"/>
  <c r="ES432" i="26"/>
  <c r="BW432" i="26"/>
  <c r="P432" i="26"/>
  <c r="AU432" i="26"/>
  <c r="DS432" i="26"/>
  <c r="CO432" i="26"/>
  <c r="CW432" i="26"/>
  <c r="AJ432" i="26"/>
  <c r="K432" i="26"/>
  <c r="J433" i="26" s="1"/>
  <c r="EU432" i="26"/>
  <c r="BL432" i="26"/>
  <c r="DY432" i="26"/>
  <c r="DR432" i="26"/>
  <c r="S432" i="26"/>
  <c r="EC432" i="26"/>
  <c r="BN432" i="26"/>
  <c r="AT432" i="26"/>
  <c r="EJ432" i="26"/>
  <c r="AG432" i="26"/>
  <c r="AO432" i="26"/>
  <c r="ED432" i="26"/>
  <c r="DO432" i="26"/>
  <c r="AD432" i="26"/>
  <c r="CE432" i="26"/>
  <c r="DV432" i="26"/>
  <c r="DH432" i="26"/>
  <c r="V432" i="26"/>
  <c r="CG432" i="26"/>
  <c r="CP432" i="26"/>
  <c r="ET432" i="26"/>
  <c r="DM432" i="26"/>
  <c r="AC432" i="26"/>
  <c r="EL432" i="26"/>
  <c r="DC432" i="26"/>
  <c r="BU432" i="26"/>
  <c r="CZ432" i="26"/>
  <c r="X432" i="26"/>
  <c r="AB432" i="26"/>
  <c r="BF432" i="26"/>
  <c r="CL432" i="26"/>
  <c r="CN432" i="26"/>
  <c r="CT432" i="26"/>
  <c r="N432" i="26"/>
  <c r="T432" i="26"/>
  <c r="BB432" i="26"/>
  <c r="BA432" i="26"/>
  <c r="DZ432" i="26"/>
  <c r="AF432" i="26"/>
  <c r="U432" i="26"/>
  <c r="CJ432" i="26"/>
  <c r="Z432" i="26"/>
  <c r="EG432" i="26"/>
  <c r="AN432" i="26"/>
  <c r="AM432" i="26"/>
  <c r="AP432" i="26"/>
  <c r="CK432" i="26"/>
  <c r="CI432" i="26"/>
  <c r="CX432" i="26"/>
  <c r="BC432" i="26"/>
  <c r="CU432" i="26"/>
  <c r="BZ432" i="26"/>
  <c r="DP432" i="26"/>
  <c r="AH432" i="26"/>
  <c r="CM432" i="26"/>
  <c r="DK432" i="26"/>
  <c r="BM432" i="26"/>
  <c r="BO432" i="26"/>
  <c r="BQ432" i="26"/>
  <c r="BQ433" i="26" s="1"/>
  <c r="BV432" i="26"/>
  <c r="CR432" i="26"/>
  <c r="AE432" i="26"/>
  <c r="AS432" i="26"/>
  <c r="EB432" i="26"/>
  <c r="BE432" i="26"/>
  <c r="EI432" i="26"/>
  <c r="EK432" i="26"/>
  <c r="CC432" i="26"/>
  <c r="EA432" i="26"/>
  <c r="EP432" i="26"/>
  <c r="DF432" i="26"/>
  <c r="DE432" i="26"/>
  <c r="CF432" i="26"/>
  <c r="DB432" i="26"/>
  <c r="ER432" i="26"/>
  <c r="CS432" i="26"/>
  <c r="CY432" i="26"/>
  <c r="EE432" i="26"/>
  <c r="EF432" i="26"/>
  <c r="DX432" i="26"/>
  <c r="BG432" i="26"/>
  <c r="DG432" i="26"/>
  <c r="CV432" i="26"/>
  <c r="DD432" i="26"/>
  <c r="CH432" i="26"/>
  <c r="EM432" i="26"/>
  <c r="AQ432" i="26"/>
  <c r="DA432" i="26"/>
  <c r="BX432" i="26"/>
  <c r="BJ432" i="26"/>
  <c r="EX432" i="26"/>
  <c r="L432" i="26"/>
  <c r="BH432" i="26"/>
  <c r="CA432" i="26"/>
  <c r="R432" i="26"/>
  <c r="CD432" i="26"/>
  <c r="W432" i="26"/>
  <c r="DU432" i="26"/>
  <c r="DT432" i="26"/>
  <c r="DI432" i="26"/>
  <c r="BT432" i="26"/>
  <c r="BS432" i="26"/>
  <c r="EV432" i="26"/>
  <c r="DN432" i="26"/>
  <c r="DL432" i="26"/>
  <c r="H583" i="26"/>
  <c r="G581" i="26"/>
  <c r="EY432" i="26" l="1"/>
  <c r="EX433" i="26" s="1"/>
  <c r="AY433" i="26"/>
  <c r="FD431" i="26"/>
  <c r="FC432" i="26" s="1"/>
  <c r="EM433" i="26"/>
  <c r="FB432" i="26"/>
  <c r="EZ432" i="26"/>
  <c r="AK433" i="26"/>
  <c r="EP433" i="26"/>
  <c r="N433" i="26"/>
  <c r="BJ433" i="26"/>
  <c r="CQ433" i="26"/>
  <c r="Z433" i="26"/>
  <c r="AW433" i="26"/>
  <c r="DX433" i="26"/>
  <c r="AX433" i="26"/>
  <c r="CA433" i="26"/>
  <c r="ER433" i="26"/>
  <c r="AV433" i="26"/>
  <c r="P433" i="26"/>
  <c r="W433" i="26"/>
  <c r="EK433" i="26"/>
  <c r="EI433" i="26"/>
  <c r="Y433" i="26"/>
  <c r="CY433" i="26"/>
  <c r="BO433" i="26"/>
  <c r="AJ433" i="26"/>
  <c r="EV433" i="26"/>
  <c r="CS433" i="26"/>
  <c r="DI433" i="26"/>
  <c r="DV433" i="26"/>
  <c r="AQ433" i="26"/>
  <c r="DR433" i="26"/>
  <c r="L433" i="26"/>
  <c r="CF433" i="26"/>
  <c r="ET433" i="26"/>
  <c r="CP433" i="26"/>
  <c r="AU433" i="26"/>
  <c r="BM433" i="26"/>
  <c r="AS433" i="26"/>
  <c r="DL433" i="26"/>
  <c r="DN433" i="26"/>
  <c r="CV433" i="26"/>
  <c r="CO433" i="26"/>
  <c r="BH433" i="26"/>
  <c r="CM433" i="26"/>
  <c r="BF433" i="26"/>
  <c r="AC433" i="26"/>
  <c r="BE433" i="26"/>
  <c r="AB433" i="26"/>
  <c r="BD433" i="26"/>
  <c r="K433" i="26"/>
  <c r="CH433" i="26"/>
  <c r="CD433" i="26"/>
  <c r="DG433" i="26"/>
  <c r="AA433" i="26"/>
  <c r="DY433" i="26"/>
  <c r="CW433" i="26"/>
  <c r="AE433" i="26"/>
  <c r="EU433" i="26"/>
  <c r="BV433" i="26"/>
  <c r="DA433" i="26"/>
  <c r="EY433" i="26"/>
  <c r="CL433" i="26"/>
  <c r="DB433" i="26"/>
  <c r="BB433" i="26"/>
  <c r="DH433" i="26"/>
  <c r="DD433" i="26"/>
  <c r="O433" i="26"/>
  <c r="CJ433" i="26"/>
  <c r="EE433" i="26"/>
  <c r="BT433" i="26"/>
  <c r="BW433" i="26"/>
  <c r="EF433" i="26"/>
  <c r="DZ433" i="26"/>
  <c r="EA433" i="26"/>
  <c r="X433" i="26"/>
  <c r="EN433" i="26"/>
  <c r="BA433" i="26"/>
  <c r="AZ433" i="26"/>
  <c r="CC433" i="26"/>
  <c r="CB433" i="26"/>
  <c r="BZ433" i="26"/>
  <c r="AM433" i="26"/>
  <c r="AL433" i="26"/>
  <c r="AN433" i="26"/>
  <c r="DO433" i="26"/>
  <c r="M433" i="26"/>
  <c r="BL433" i="26"/>
  <c r="CU433" i="26"/>
  <c r="EQ433" i="26"/>
  <c r="R433" i="26"/>
  <c r="Q433" i="26"/>
  <c r="EO433" i="26"/>
  <c r="EG433" i="26"/>
  <c r="AD433" i="26"/>
  <c r="S433" i="26"/>
  <c r="T433" i="26"/>
  <c r="CZ433" i="26"/>
  <c r="EB433" i="26"/>
  <c r="DK433" i="26"/>
  <c r="V433" i="26"/>
  <c r="BI433" i="26"/>
  <c r="ES433" i="26"/>
  <c r="CE433" i="26"/>
  <c r="EW433" i="26"/>
  <c r="EC433" i="26"/>
  <c r="BS433" i="26"/>
  <c r="BR433" i="26"/>
  <c r="DE433" i="26"/>
  <c r="EJ433" i="26"/>
  <c r="BN433" i="26"/>
  <c r="BC433" i="26"/>
  <c r="DW433" i="26"/>
  <c r="BK433" i="26"/>
  <c r="BY433" i="26"/>
  <c r="DF433" i="26"/>
  <c r="CX433" i="26"/>
  <c r="BU433" i="26"/>
  <c r="BX433" i="26"/>
  <c r="DC433" i="26"/>
  <c r="CG433" i="26"/>
  <c r="CI433" i="26"/>
  <c r="AR433" i="26"/>
  <c r="CT433" i="26"/>
  <c r="U433" i="26"/>
  <c r="EL433" i="26"/>
  <c r="DU433" i="26"/>
  <c r="ED433" i="26"/>
  <c r="AH433" i="26"/>
  <c r="AI433" i="26"/>
  <c r="AG433" i="26"/>
  <c r="AF433" i="26"/>
  <c r="BP433" i="26"/>
  <c r="DT433" i="26"/>
  <c r="DS433" i="26"/>
  <c r="DM433" i="26"/>
  <c r="BG433" i="26"/>
  <c r="AO433" i="26"/>
  <c r="CR433" i="26"/>
  <c r="DP433" i="26"/>
  <c r="DQ433" i="26"/>
  <c r="CK433" i="26"/>
  <c r="AT433" i="26"/>
  <c r="DJ433" i="26"/>
  <c r="AP433" i="26"/>
  <c r="EH433" i="26"/>
  <c r="CN433" i="26"/>
  <c r="H584" i="26"/>
  <c r="G582" i="26"/>
  <c r="EZ433" i="26" l="1"/>
  <c r="EY434" i="26" s="1"/>
  <c r="AX434" i="26"/>
  <c r="EW434" i="26"/>
  <c r="AV434" i="26"/>
  <c r="K434" i="26"/>
  <c r="FD432" i="26"/>
  <c r="FC433" i="26" s="1"/>
  <c r="AW434" i="26"/>
  <c r="FB433" i="26"/>
  <c r="O434" i="26"/>
  <c r="FA433" i="26"/>
  <c r="Z434" i="26"/>
  <c r="EQ434" i="26"/>
  <c r="EL434" i="26"/>
  <c r="M434" i="26"/>
  <c r="EJ434" i="26"/>
  <c r="AT434" i="26"/>
  <c r="BN434" i="26"/>
  <c r="BP434" i="26"/>
  <c r="X434" i="26"/>
  <c r="BI434" i="26"/>
  <c r="DW434" i="26"/>
  <c r="CR434" i="26"/>
  <c r="BG434" i="26"/>
  <c r="AR434" i="26"/>
  <c r="W434" i="26"/>
  <c r="ES434" i="26"/>
  <c r="CG434" i="26"/>
  <c r="J434" i="26"/>
  <c r="J435" i="26" s="1"/>
  <c r="DY434" i="26"/>
  <c r="EU434" i="26"/>
  <c r="CP434" i="26"/>
  <c r="DM434" i="26"/>
  <c r="BU434" i="26"/>
  <c r="CN434" i="26"/>
  <c r="AB434" i="26"/>
  <c r="EH434" i="26"/>
  <c r="EX434" i="26"/>
  <c r="CT434" i="26"/>
  <c r="BE434" i="26"/>
  <c r="ED434" i="26"/>
  <c r="BC434" i="26"/>
  <c r="CZ434" i="26"/>
  <c r="ET434" i="26"/>
  <c r="AO434" i="26"/>
  <c r="EP434" i="26"/>
  <c r="CV434" i="26"/>
  <c r="AA434" i="26"/>
  <c r="N434" i="26"/>
  <c r="N435" i="26" s="1"/>
  <c r="CX434" i="26"/>
  <c r="DF434" i="26"/>
  <c r="DJ434" i="26"/>
  <c r="L434" i="26"/>
  <c r="BK434" i="26"/>
  <c r="BJ434" i="26"/>
  <c r="AD434" i="26"/>
  <c r="DH434" i="26"/>
  <c r="CB434" i="26"/>
  <c r="EV434" i="26"/>
  <c r="BY434" i="26"/>
  <c r="DN434" i="26"/>
  <c r="DT434" i="26"/>
  <c r="CI434" i="26"/>
  <c r="EZ434" i="26"/>
  <c r="CA434" i="26"/>
  <c r="DX434" i="26"/>
  <c r="AF434" i="26"/>
  <c r="DD434" i="26"/>
  <c r="DL434" i="26"/>
  <c r="AI434" i="26"/>
  <c r="BS434" i="26"/>
  <c r="S434" i="26"/>
  <c r="AW435" i="26"/>
  <c r="DQ434" i="26"/>
  <c r="CJ434" i="26"/>
  <c r="EO434" i="26"/>
  <c r="U434" i="26"/>
  <c r="AS434" i="26"/>
  <c r="BH434" i="26"/>
  <c r="DO434" i="26"/>
  <c r="EE434" i="26"/>
  <c r="EG434" i="26"/>
  <c r="AN434" i="26"/>
  <c r="EC434" i="26"/>
  <c r="AZ434" i="26"/>
  <c r="AY434" i="26"/>
  <c r="AG434" i="26"/>
  <c r="BO434" i="26"/>
  <c r="BA434" i="26"/>
  <c r="CF434" i="26"/>
  <c r="CE434" i="26"/>
  <c r="ER434" i="26"/>
  <c r="BQ434" i="26"/>
  <c r="EN434" i="26"/>
  <c r="EM434" i="26"/>
  <c r="CY434" i="26"/>
  <c r="EK434" i="26"/>
  <c r="EK435" i="26" s="1"/>
  <c r="AH434" i="26"/>
  <c r="BT434" i="26"/>
  <c r="CH434" i="26"/>
  <c r="Q434" i="26"/>
  <c r="CW434" i="26"/>
  <c r="AE434" i="26"/>
  <c r="T434" i="26"/>
  <c r="R434" i="26"/>
  <c r="EA434" i="26"/>
  <c r="CL434" i="26"/>
  <c r="DP434" i="26"/>
  <c r="DG434" i="26"/>
  <c r="CK434" i="26"/>
  <c r="CO434" i="26"/>
  <c r="AJ434" i="26"/>
  <c r="DZ434" i="26"/>
  <c r="DB434" i="26"/>
  <c r="DC434" i="26"/>
  <c r="P434" i="26"/>
  <c r="CU434" i="26"/>
  <c r="BB434" i="26"/>
  <c r="EF434" i="26"/>
  <c r="DU434" i="26"/>
  <c r="BX434" i="26"/>
  <c r="CQ434" i="26"/>
  <c r="BL434" i="26"/>
  <c r="AL434" i="26"/>
  <c r="AK434" i="26"/>
  <c r="DI434" i="26"/>
  <c r="DE434" i="26"/>
  <c r="V434" i="26"/>
  <c r="BM434" i="26"/>
  <c r="AU434" i="26"/>
  <c r="AM434" i="26"/>
  <c r="DV434" i="26"/>
  <c r="AC434" i="26"/>
  <c r="DK434" i="26"/>
  <c r="EI434" i="26"/>
  <c r="BZ434" i="26"/>
  <c r="BW434" i="26"/>
  <c r="Y434" i="26"/>
  <c r="EB434" i="26"/>
  <c r="CS434" i="26"/>
  <c r="DA434" i="26"/>
  <c r="BV434" i="26"/>
  <c r="AP434" i="26"/>
  <c r="DS434" i="26"/>
  <c r="DR434" i="26"/>
  <c r="CM434" i="26"/>
  <c r="BR434" i="26"/>
  <c r="BD434" i="26"/>
  <c r="AQ434" i="26"/>
  <c r="CD434" i="26"/>
  <c r="CC434" i="26"/>
  <c r="BF434" i="26"/>
  <c r="H585" i="26"/>
  <c r="G583" i="26"/>
  <c r="EX435" i="26" l="1"/>
  <c r="FA434" i="26"/>
  <c r="EZ435" i="26" s="1"/>
  <c r="AU435" i="26"/>
  <c r="L435" i="26"/>
  <c r="FD433" i="26"/>
  <c r="FC434" i="26" s="1"/>
  <c r="BO435" i="26"/>
  <c r="FB434" i="26"/>
  <c r="Y435" i="26"/>
  <c r="EI435" i="26"/>
  <c r="BH435" i="26"/>
  <c r="AS435" i="26"/>
  <c r="ER435" i="26"/>
  <c r="K435" i="26"/>
  <c r="CQ435" i="26"/>
  <c r="DX435" i="26"/>
  <c r="CO435" i="26"/>
  <c r="BU435" i="26"/>
  <c r="CU435" i="26"/>
  <c r="CS435" i="26"/>
  <c r="AC435" i="26"/>
  <c r="BF435" i="26"/>
  <c r="EV435" i="26"/>
  <c r="M435" i="26"/>
  <c r="ET435" i="26"/>
  <c r="BD435" i="26"/>
  <c r="P435" i="26"/>
  <c r="BT435" i="26"/>
  <c r="CY435" i="26"/>
  <c r="DG435" i="26"/>
  <c r="AA435" i="26"/>
  <c r="EP435" i="26"/>
  <c r="AO435" i="26"/>
  <c r="DE435" i="26"/>
  <c r="DR435" i="26"/>
  <c r="BB435" i="26"/>
  <c r="EW435" i="26"/>
  <c r="BJ435" i="26"/>
  <c r="DK435" i="26"/>
  <c r="EY435" i="26"/>
  <c r="BR435" i="26"/>
  <c r="M436" i="26"/>
  <c r="DM435" i="26"/>
  <c r="AE435" i="26"/>
  <c r="V435" i="26"/>
  <c r="EL435" i="26"/>
  <c r="CH435" i="26"/>
  <c r="S435" i="26"/>
  <c r="BI435" i="26"/>
  <c r="FA435" i="26"/>
  <c r="DC435" i="26"/>
  <c r="EU435" i="26"/>
  <c r="BZ435" i="26"/>
  <c r="AQ435" i="26"/>
  <c r="BP435" i="26"/>
  <c r="EB435" i="26"/>
  <c r="DP435" i="26"/>
  <c r="ED435" i="26"/>
  <c r="CD435" i="26"/>
  <c r="DU435" i="26"/>
  <c r="BM435" i="26"/>
  <c r="CZ435" i="26"/>
  <c r="CT435" i="26"/>
  <c r="AJ435" i="26"/>
  <c r="AG435" i="26"/>
  <c r="CI435" i="26"/>
  <c r="AZ435" i="26"/>
  <c r="BW435" i="26"/>
  <c r="AL435" i="26"/>
  <c r="EQ435" i="26"/>
  <c r="EF435" i="26"/>
  <c r="EN435" i="26"/>
  <c r="CC435" i="26"/>
  <c r="BY435" i="26"/>
  <c r="DF435" i="26"/>
  <c r="AR435" i="26"/>
  <c r="DL435" i="26"/>
  <c r="CV435" i="26"/>
  <c r="CW435" i="26"/>
  <c r="Q435" i="26"/>
  <c r="AY435" i="26"/>
  <c r="AX435" i="26"/>
  <c r="AT435" i="26"/>
  <c r="AT436" i="26" s="1"/>
  <c r="DI435" i="26"/>
  <c r="DH435" i="26"/>
  <c r="EA435" i="26"/>
  <c r="CA435" i="26"/>
  <c r="BQ435" i="26"/>
  <c r="EE435" i="26"/>
  <c r="EO435" i="26"/>
  <c r="DO435" i="26"/>
  <c r="CL435" i="26"/>
  <c r="CM435" i="26"/>
  <c r="BG435" i="26"/>
  <c r="BN435" i="26"/>
  <c r="AD435" i="26"/>
  <c r="DQ435" i="26"/>
  <c r="CE435" i="26"/>
  <c r="EC435" i="26"/>
  <c r="DB435" i="26"/>
  <c r="AH435" i="26"/>
  <c r="CF435" i="26"/>
  <c r="AB435" i="26"/>
  <c r="BS435" i="26"/>
  <c r="DS435" i="26"/>
  <c r="AP435" i="26"/>
  <c r="AK435" i="26"/>
  <c r="AV435" i="26"/>
  <c r="AV436" i="26" s="1"/>
  <c r="CP435" i="26"/>
  <c r="AF435" i="26"/>
  <c r="CX435" i="26"/>
  <c r="DZ435" i="26"/>
  <c r="R435" i="26"/>
  <c r="AI435" i="26"/>
  <c r="W435" i="26"/>
  <c r="CN435" i="26"/>
  <c r="BL435" i="26"/>
  <c r="U435" i="26"/>
  <c r="T435" i="26"/>
  <c r="X435" i="26"/>
  <c r="BA435" i="26"/>
  <c r="AN435" i="26"/>
  <c r="DT435" i="26"/>
  <c r="O435" i="26"/>
  <c r="EG435" i="26"/>
  <c r="DJ435" i="26"/>
  <c r="EH435" i="26"/>
  <c r="BV435" i="26"/>
  <c r="CB435" i="26"/>
  <c r="CR435" i="26"/>
  <c r="EJ435" i="26"/>
  <c r="BK435" i="26"/>
  <c r="Z435" i="26"/>
  <c r="DD435" i="26"/>
  <c r="DA435" i="26"/>
  <c r="DW435" i="26"/>
  <c r="DV435" i="26"/>
  <c r="BX435" i="26"/>
  <c r="BC435" i="26"/>
  <c r="CG435" i="26"/>
  <c r="EM435" i="26"/>
  <c r="BE435" i="26"/>
  <c r="DN435" i="26"/>
  <c r="AM435" i="26"/>
  <c r="CK435" i="26"/>
  <c r="ES435" i="26"/>
  <c r="DY435" i="26"/>
  <c r="CJ435" i="26"/>
  <c r="H586" i="26"/>
  <c r="G584" i="26"/>
  <c r="K436" i="26" l="1"/>
  <c r="EY436" i="26"/>
  <c r="CR436" i="26"/>
  <c r="FD434" i="26"/>
  <c r="FC435" i="26" s="1"/>
  <c r="L436" i="26"/>
  <c r="FB435" i="26"/>
  <c r="J436" i="26"/>
  <c r="J437" i="26" s="1"/>
  <c r="EJ436" i="26"/>
  <c r="BG436" i="26"/>
  <c r="CT436" i="26"/>
  <c r="CP436" i="26"/>
  <c r="BC436" i="26"/>
  <c r="ES436" i="26"/>
  <c r="BA436" i="26"/>
  <c r="BE436" i="26"/>
  <c r="CB436" i="26"/>
  <c r="AB436" i="26"/>
  <c r="CU436" i="26"/>
  <c r="Z436" i="26"/>
  <c r="CX436" i="26"/>
  <c r="EW436" i="26"/>
  <c r="AD436" i="26"/>
  <c r="FA436" i="26"/>
  <c r="AF436" i="26"/>
  <c r="EQ436" i="26"/>
  <c r="BV436" i="26"/>
  <c r="DF436" i="26"/>
  <c r="EC436" i="26"/>
  <c r="EX436" i="26"/>
  <c r="EZ436" i="26"/>
  <c r="DR436" i="26"/>
  <c r="DJ436" i="26"/>
  <c r="BS436" i="26"/>
  <c r="DL436" i="26"/>
  <c r="CZ436" i="26"/>
  <c r="CI436" i="26"/>
  <c r="EM436" i="26"/>
  <c r="L437" i="26"/>
  <c r="BI436" i="26"/>
  <c r="DC436" i="26"/>
  <c r="BQ436" i="26"/>
  <c r="BZ436" i="26"/>
  <c r="DQ436" i="26"/>
  <c r="BX436" i="26"/>
  <c r="AP436" i="26"/>
  <c r="AK436" i="26"/>
  <c r="AR436" i="26"/>
  <c r="EU436" i="26"/>
  <c r="EV436" i="26"/>
  <c r="BN436" i="26"/>
  <c r="DT436" i="26"/>
  <c r="CD436" i="26"/>
  <c r="DN436" i="26"/>
  <c r="R436" i="26"/>
  <c r="DV436" i="26"/>
  <c r="BO436" i="26"/>
  <c r="DY436" i="26"/>
  <c r="BH436" i="26"/>
  <c r="DH436" i="26"/>
  <c r="BT436" i="26"/>
  <c r="CM436" i="26"/>
  <c r="CO436" i="26"/>
  <c r="CS436" i="26"/>
  <c r="CS437" i="26" s="1"/>
  <c r="AS436" i="26"/>
  <c r="EE436" i="26"/>
  <c r="V436" i="26"/>
  <c r="AI436" i="26"/>
  <c r="AQ436" i="26"/>
  <c r="DP436" i="26"/>
  <c r="EG436" i="26"/>
  <c r="CY436" i="26"/>
  <c r="X436" i="26"/>
  <c r="AM436" i="26"/>
  <c r="T436" i="26"/>
  <c r="CF436" i="26"/>
  <c r="DB436" i="26"/>
  <c r="EO436" i="26"/>
  <c r="AE436" i="26"/>
  <c r="ED436" i="26"/>
  <c r="O436" i="26"/>
  <c r="N436" i="26"/>
  <c r="DU436" i="26"/>
  <c r="CQ436" i="26"/>
  <c r="DZ436" i="26"/>
  <c r="AH436" i="26"/>
  <c r="ER436" i="26"/>
  <c r="AZ436" i="26"/>
  <c r="DE436" i="26"/>
  <c r="EF436" i="26"/>
  <c r="AL436" i="26"/>
  <c r="DD436" i="26"/>
  <c r="BM436" i="26"/>
  <c r="AC436" i="26"/>
  <c r="CA436" i="26"/>
  <c r="Y436" i="26"/>
  <c r="BF436" i="26"/>
  <c r="BF437" i="26" s="1"/>
  <c r="BK436" i="26"/>
  <c r="BJ436" i="26"/>
  <c r="AN436" i="26"/>
  <c r="BD436" i="26"/>
  <c r="EA436" i="26"/>
  <c r="AG436" i="26"/>
  <c r="DX436" i="26"/>
  <c r="EI436" i="26"/>
  <c r="P436" i="26"/>
  <c r="CW436" i="26"/>
  <c r="BY436" i="26"/>
  <c r="CL436" i="26"/>
  <c r="DI436" i="26"/>
  <c r="CV436" i="26"/>
  <c r="DG436" i="26"/>
  <c r="U436" i="26"/>
  <c r="DO436" i="26"/>
  <c r="DM436" i="26"/>
  <c r="BB436" i="26"/>
  <c r="AO436" i="26"/>
  <c r="CG436" i="26"/>
  <c r="AJ436" i="26"/>
  <c r="ET436" i="26"/>
  <c r="CE436" i="26"/>
  <c r="BR436" i="26"/>
  <c r="AU436" i="26"/>
  <c r="AU437" i="26" s="1"/>
  <c r="EH436" i="26"/>
  <c r="BL436" i="26"/>
  <c r="AA436" i="26"/>
  <c r="EB436" i="26"/>
  <c r="CK436" i="26"/>
  <c r="CJ436" i="26"/>
  <c r="CN436" i="26"/>
  <c r="DK436" i="26"/>
  <c r="S436" i="26"/>
  <c r="CH436" i="26"/>
  <c r="AX436" i="26"/>
  <c r="AW436" i="26"/>
  <c r="EP436" i="26"/>
  <c r="CC436" i="26"/>
  <c r="AY436" i="26"/>
  <c r="DW436" i="26"/>
  <c r="DS436" i="26"/>
  <c r="EL436" i="26"/>
  <c r="EN436" i="26"/>
  <c r="BP436" i="26"/>
  <c r="DA436" i="26"/>
  <c r="EK436" i="26"/>
  <c r="W436" i="26"/>
  <c r="BW436" i="26"/>
  <c r="Q436" i="26"/>
  <c r="BU436" i="26"/>
  <c r="H587" i="26"/>
  <c r="G585" i="26"/>
  <c r="K437" i="26" l="1"/>
  <c r="K438" i="26" s="1"/>
  <c r="FD435" i="26"/>
  <c r="FC436" i="26" s="1"/>
  <c r="BD437" i="26"/>
  <c r="FB436" i="26"/>
  <c r="FA437" i="26" s="1"/>
  <c r="BB437" i="26"/>
  <c r="CQ437" i="26"/>
  <c r="ER437" i="26"/>
  <c r="DM437" i="26"/>
  <c r="EX437" i="26"/>
  <c r="AC437" i="26"/>
  <c r="AE437" i="26"/>
  <c r="AA437" i="26"/>
  <c r="EY437" i="26"/>
  <c r="DK437" i="26"/>
  <c r="EZ437" i="26"/>
  <c r="DA437" i="26"/>
  <c r="ED437" i="26"/>
  <c r="DI437" i="26"/>
  <c r="CC437" i="26"/>
  <c r="BR437" i="26"/>
  <c r="BP437" i="26"/>
  <c r="BH437" i="26"/>
  <c r="DQ437" i="26"/>
  <c r="BW437" i="26"/>
  <c r="BU437" i="26"/>
  <c r="CE437" i="26"/>
  <c r="BY437" i="26"/>
  <c r="DC437" i="26"/>
  <c r="AS437" i="26"/>
  <c r="EN437" i="26"/>
  <c r="DG437" i="26"/>
  <c r="W437" i="26"/>
  <c r="J438" i="26"/>
  <c r="AQ437" i="26"/>
  <c r="AR437" i="26"/>
  <c r="CN437" i="26"/>
  <c r="EK437" i="26"/>
  <c r="DU437" i="26"/>
  <c r="AJ437" i="26"/>
  <c r="ES437" i="26"/>
  <c r="DN437" i="26"/>
  <c r="Y437" i="26"/>
  <c r="BN437" i="26"/>
  <c r="DW437" i="26"/>
  <c r="AK437" i="26"/>
  <c r="BE437" i="26"/>
  <c r="BE438" i="26" s="1"/>
  <c r="CP437" i="26"/>
  <c r="CR437" i="26"/>
  <c r="EV437" i="26"/>
  <c r="EW437" i="26"/>
  <c r="BL437" i="26"/>
  <c r="DV437" i="26"/>
  <c r="EH437" i="26"/>
  <c r="CT437" i="26"/>
  <c r="AV437" i="26"/>
  <c r="DT437" i="26"/>
  <c r="AM437" i="26"/>
  <c r="U437" i="26"/>
  <c r="CX437" i="26"/>
  <c r="R437" i="26"/>
  <c r="CY437" i="26"/>
  <c r="EG437" i="26"/>
  <c r="DY437" i="26"/>
  <c r="AG437" i="26"/>
  <c r="AL437" i="26"/>
  <c r="EF437" i="26"/>
  <c r="DO437" i="26"/>
  <c r="BG437" i="26"/>
  <c r="AT437" i="26"/>
  <c r="CO437" i="26"/>
  <c r="T437" i="26"/>
  <c r="S437" i="26"/>
  <c r="DE437" i="26"/>
  <c r="BV437" i="26"/>
  <c r="DJ437" i="26"/>
  <c r="CG437" i="26"/>
  <c r="CW437" i="26"/>
  <c r="Q437" i="26"/>
  <c r="DH437" i="26"/>
  <c r="DL437" i="26"/>
  <c r="CK437" i="26"/>
  <c r="CM437" i="26"/>
  <c r="BS437" i="26"/>
  <c r="AY437" i="26"/>
  <c r="EB437" i="26"/>
  <c r="AF437" i="26"/>
  <c r="BZ437" i="26"/>
  <c r="BX437" i="26"/>
  <c r="CA437" i="26"/>
  <c r="BO437" i="26"/>
  <c r="CF437" i="26"/>
  <c r="CJ437" i="26"/>
  <c r="EI437" i="26"/>
  <c r="N437" i="26"/>
  <c r="M437" i="26"/>
  <c r="O437" i="26"/>
  <c r="AP437" i="26"/>
  <c r="AO437" i="26"/>
  <c r="BA437" i="26"/>
  <c r="DB437" i="26"/>
  <c r="AZ437" i="26"/>
  <c r="DX437" i="26"/>
  <c r="CD437" i="26"/>
  <c r="AH437" i="26"/>
  <c r="AB437" i="26"/>
  <c r="EC437" i="26"/>
  <c r="EA437" i="26"/>
  <c r="DZ437" i="26"/>
  <c r="AI437" i="26"/>
  <c r="EQ437" i="26"/>
  <c r="EP437" i="26"/>
  <c r="BC437" i="26"/>
  <c r="BC438" i="26" s="1"/>
  <c r="BM437" i="26"/>
  <c r="Z437" i="26"/>
  <c r="CB437" i="26"/>
  <c r="DD437" i="26"/>
  <c r="EL437" i="26"/>
  <c r="CH437" i="26"/>
  <c r="EM437" i="26"/>
  <c r="X437" i="26"/>
  <c r="AN437" i="26"/>
  <c r="BQ437" i="26"/>
  <c r="DR437" i="26"/>
  <c r="DS437" i="26"/>
  <c r="DF437" i="26"/>
  <c r="BJ437" i="26"/>
  <c r="BI437" i="26"/>
  <c r="BT437" i="26"/>
  <c r="DP437" i="26"/>
  <c r="AW437" i="26"/>
  <c r="AX437" i="26"/>
  <c r="EO437" i="26"/>
  <c r="CV437" i="26"/>
  <c r="BK437" i="26"/>
  <c r="CU437" i="26"/>
  <c r="V437" i="26"/>
  <c r="P437" i="26"/>
  <c r="EE437" i="26"/>
  <c r="CI437" i="26"/>
  <c r="EJ437" i="26"/>
  <c r="ET437" i="26"/>
  <c r="EU437" i="26"/>
  <c r="CL437" i="26"/>
  <c r="AD437" i="26"/>
  <c r="CZ437" i="26"/>
  <c r="H588" i="26"/>
  <c r="G586" i="26"/>
  <c r="FD436" i="26" l="1"/>
  <c r="FC437" i="26" s="1"/>
  <c r="FB437" i="26"/>
  <c r="AB438" i="26"/>
  <c r="DL438" i="26"/>
  <c r="CR438" i="26"/>
  <c r="BG438" i="26"/>
  <c r="EZ438" i="26"/>
  <c r="EY438" i="26"/>
  <c r="J439" i="26"/>
  <c r="DH438" i="26"/>
  <c r="BQ438" i="26"/>
  <c r="DJ438" i="26"/>
  <c r="FA438" i="26"/>
  <c r="DB438" i="26"/>
  <c r="AM438" i="26"/>
  <c r="BV438" i="26"/>
  <c r="BW438" i="26"/>
  <c r="BO438" i="26"/>
  <c r="CD438" i="26"/>
  <c r="BX438" i="26"/>
  <c r="CB438" i="26"/>
  <c r="Z438" i="26"/>
  <c r="ER438" i="26"/>
  <c r="DF438" i="26"/>
  <c r="V438" i="26"/>
  <c r="X438" i="26"/>
  <c r="EE438" i="26"/>
  <c r="CZ438" i="26"/>
  <c r="AR438" i="26"/>
  <c r="DD438" i="26"/>
  <c r="AT438" i="26"/>
  <c r="AV438" i="26"/>
  <c r="AL438" i="26"/>
  <c r="AJ438" i="26"/>
  <c r="CF438" i="26"/>
  <c r="P438" i="26"/>
  <c r="DN438" i="26"/>
  <c r="DZ438" i="26"/>
  <c r="CS438" i="26"/>
  <c r="DI438" i="26"/>
  <c r="DV438" i="26"/>
  <c r="EJ438" i="26"/>
  <c r="CI438" i="26"/>
  <c r="AK438" i="26"/>
  <c r="CQ438" i="26"/>
  <c r="CL438" i="26"/>
  <c r="BM438" i="26"/>
  <c r="EH438" i="26"/>
  <c r="CO438" i="26"/>
  <c r="BF438" i="26"/>
  <c r="DP438" i="26"/>
  <c r="DX438" i="26"/>
  <c r="DU438" i="26"/>
  <c r="S438" i="26"/>
  <c r="EW438" i="26"/>
  <c r="EX438" i="26"/>
  <c r="EY439" i="26" s="1"/>
  <c r="BL438" i="26"/>
  <c r="AU438" i="26"/>
  <c r="CX438" i="26"/>
  <c r="DK438" i="26"/>
  <c r="DK439" i="26" s="1"/>
  <c r="CG438" i="26"/>
  <c r="BY438" i="26"/>
  <c r="DW438" i="26"/>
  <c r="Q438" i="26"/>
  <c r="CN438" i="26"/>
  <c r="EC438" i="26"/>
  <c r="Y438" i="26"/>
  <c r="BT438" i="26"/>
  <c r="AF438" i="26"/>
  <c r="CP438" i="26"/>
  <c r="AS438" i="26"/>
  <c r="EN438" i="26"/>
  <c r="AH438" i="26"/>
  <c r="EG438" i="26"/>
  <c r="DM438" i="26"/>
  <c r="CE438" i="26"/>
  <c r="AZ438" i="26"/>
  <c r="R438" i="26"/>
  <c r="BP438" i="26"/>
  <c r="BN438" i="26"/>
  <c r="BR438" i="26"/>
  <c r="CU438" i="26"/>
  <c r="DR438" i="26"/>
  <c r="CJ438" i="26"/>
  <c r="AX438" i="26"/>
  <c r="T438" i="26"/>
  <c r="DA438" i="26"/>
  <c r="DQ438" i="26"/>
  <c r="EL438" i="26"/>
  <c r="AP438" i="26"/>
  <c r="CC438" i="26"/>
  <c r="BI438" i="26"/>
  <c r="BH438" i="26"/>
  <c r="BJ438" i="26"/>
  <c r="EB438" i="26"/>
  <c r="EQ438" i="26"/>
  <c r="EP438" i="26"/>
  <c r="AA438" i="26"/>
  <c r="O438" i="26"/>
  <c r="W438" i="26"/>
  <c r="DG438" i="26"/>
  <c r="ED438" i="26"/>
  <c r="EF438" i="26"/>
  <c r="EK438" i="26"/>
  <c r="ET438" i="26"/>
  <c r="BK438" i="26"/>
  <c r="DS438" i="26"/>
  <c r="BD438" i="26"/>
  <c r="BD439" i="26" s="1"/>
  <c r="DC438" i="26"/>
  <c r="CT438" i="26"/>
  <c r="CV438" i="26"/>
  <c r="CA438" i="26"/>
  <c r="EO438" i="26"/>
  <c r="AG438" i="26"/>
  <c r="EU438" i="26"/>
  <c r="EV438" i="26"/>
  <c r="CM438" i="26"/>
  <c r="CW438" i="26"/>
  <c r="BB438" i="26"/>
  <c r="CK438" i="26"/>
  <c r="AY438" i="26"/>
  <c r="DO438" i="26"/>
  <c r="DY438" i="26"/>
  <c r="M438" i="26"/>
  <c r="L438" i="26"/>
  <c r="BS438" i="26"/>
  <c r="AW438" i="26"/>
  <c r="AI438" i="26"/>
  <c r="DE438" i="26"/>
  <c r="N438" i="26"/>
  <c r="ES438" i="26"/>
  <c r="AE438" i="26"/>
  <c r="AD438" i="26"/>
  <c r="BZ438" i="26"/>
  <c r="EM438" i="26"/>
  <c r="CY438" i="26"/>
  <c r="BA438" i="26"/>
  <c r="EI438" i="26"/>
  <c r="DT438" i="26"/>
  <c r="AQ438" i="26"/>
  <c r="EA438" i="26"/>
  <c r="AC438" i="26"/>
  <c r="BU438" i="26"/>
  <c r="CH438" i="26"/>
  <c r="U438" i="26"/>
  <c r="AN438" i="26"/>
  <c r="AO438" i="26"/>
  <c r="H589" i="26"/>
  <c r="G587" i="26"/>
  <c r="EZ439" i="26" l="1"/>
  <c r="FD437" i="26"/>
  <c r="FC438" i="26" s="1"/>
  <c r="DE439" i="26"/>
  <c r="DC439" i="26"/>
  <c r="DI439" i="26"/>
  <c r="AM439" i="26"/>
  <c r="BF439" i="26"/>
  <c r="FB438" i="26"/>
  <c r="BW439" i="26"/>
  <c r="DG439" i="26"/>
  <c r="AA439" i="26"/>
  <c r="BX439" i="26"/>
  <c r="CC439" i="26"/>
  <c r="AL439" i="26"/>
  <c r="BP439" i="26"/>
  <c r="EE439" i="26"/>
  <c r="DA439" i="26"/>
  <c r="AS439" i="26"/>
  <c r="AK439" i="26"/>
  <c r="W439" i="26"/>
  <c r="Y439" i="26"/>
  <c r="CS439" i="26"/>
  <c r="EK439" i="26"/>
  <c r="AI439" i="26"/>
  <c r="DY439" i="26"/>
  <c r="CE439" i="26"/>
  <c r="AU439" i="26"/>
  <c r="DM439" i="26"/>
  <c r="CR439" i="26"/>
  <c r="CH439" i="26"/>
  <c r="AW439" i="26"/>
  <c r="CM439" i="26"/>
  <c r="BN439" i="26"/>
  <c r="CP439" i="26"/>
  <c r="Q439" i="26"/>
  <c r="BQ439" i="26"/>
  <c r="EI439" i="26"/>
  <c r="AT439" i="26"/>
  <c r="DU439" i="26"/>
  <c r="ER439" i="26"/>
  <c r="BU439" i="26"/>
  <c r="CQ439" i="26"/>
  <c r="EM439" i="26"/>
  <c r="CD439" i="26"/>
  <c r="EX439" i="26"/>
  <c r="EY440" i="26" s="1"/>
  <c r="CZ439" i="26"/>
  <c r="CO439" i="26"/>
  <c r="R439" i="26"/>
  <c r="DW439" i="26"/>
  <c r="BO439" i="26"/>
  <c r="P439" i="26"/>
  <c r="BK439" i="26"/>
  <c r="DV439" i="26"/>
  <c r="BS439" i="26"/>
  <c r="CF439" i="26"/>
  <c r="DQ439" i="26"/>
  <c r="AC439" i="26"/>
  <c r="BM439" i="26"/>
  <c r="DB439" i="26"/>
  <c r="EO439" i="26"/>
  <c r="ED439" i="26"/>
  <c r="DJ439" i="26"/>
  <c r="DJ440" i="26" s="1"/>
  <c r="Z439" i="26"/>
  <c r="CL439" i="26"/>
  <c r="EA439" i="26"/>
  <c r="CT439" i="26"/>
  <c r="AY439" i="26"/>
  <c r="DL439" i="26"/>
  <c r="CI439" i="26"/>
  <c r="S439" i="26"/>
  <c r="BE439" i="26"/>
  <c r="BE440" i="26" s="1"/>
  <c r="CV439" i="26"/>
  <c r="BA439" i="26"/>
  <c r="EH439" i="26"/>
  <c r="O439" i="26"/>
  <c r="DS439" i="26"/>
  <c r="BZ439" i="26"/>
  <c r="ET439" i="26"/>
  <c r="EC439" i="26"/>
  <c r="BT439" i="26"/>
  <c r="EU439" i="26"/>
  <c r="EL439" i="26"/>
  <c r="BJ439" i="26"/>
  <c r="DO439" i="26"/>
  <c r="DN439" i="26"/>
  <c r="AG439" i="26"/>
  <c r="AF439" i="26"/>
  <c r="V439" i="26"/>
  <c r="CN439" i="26"/>
  <c r="BY439" i="26"/>
  <c r="BH439" i="26"/>
  <c r="BG439" i="26"/>
  <c r="CA439" i="26"/>
  <c r="AZ439" i="26"/>
  <c r="BI439" i="26"/>
  <c r="DZ439" i="26"/>
  <c r="L439" i="26"/>
  <c r="K439" i="26"/>
  <c r="EP439" i="26"/>
  <c r="AQ439" i="26"/>
  <c r="AR439" i="26"/>
  <c r="M439" i="26"/>
  <c r="CJ439" i="26"/>
  <c r="CK439" i="26"/>
  <c r="AH439" i="26"/>
  <c r="EQ439" i="26"/>
  <c r="BL439" i="26"/>
  <c r="BV439" i="26"/>
  <c r="AP439" i="26"/>
  <c r="AO439" i="26"/>
  <c r="X439" i="26"/>
  <c r="BC439" i="26"/>
  <c r="BB439" i="26"/>
  <c r="DD439" i="26"/>
  <c r="DD440" i="26" s="1"/>
  <c r="DF439" i="26"/>
  <c r="AN439" i="26"/>
  <c r="DP439" i="26"/>
  <c r="CW439" i="26"/>
  <c r="DR439" i="26"/>
  <c r="BR439" i="26"/>
  <c r="AV439" i="26"/>
  <c r="CY439" i="26"/>
  <c r="CX439" i="26"/>
  <c r="AJ439" i="26"/>
  <c r="AD439" i="26"/>
  <c r="DH439" i="26"/>
  <c r="AE439" i="26"/>
  <c r="CB439" i="26"/>
  <c r="EF439" i="26"/>
  <c r="EG439" i="26"/>
  <c r="EB439" i="26"/>
  <c r="DX439" i="26"/>
  <c r="U439" i="26"/>
  <c r="T439" i="26"/>
  <c r="DT439" i="26"/>
  <c r="ES439" i="26"/>
  <c r="AX439" i="26"/>
  <c r="EJ439" i="26"/>
  <c r="N439" i="26"/>
  <c r="CU439" i="26"/>
  <c r="EV439" i="26"/>
  <c r="EW439" i="26"/>
  <c r="AB439" i="26"/>
  <c r="EN439" i="26"/>
  <c r="CG439" i="26"/>
  <c r="H590" i="26"/>
  <c r="G588" i="26"/>
  <c r="CD440" i="26" l="1"/>
  <c r="FD438" i="26"/>
  <c r="FC439" i="26" s="1"/>
  <c r="FB439" i="26"/>
  <c r="DF440" i="26"/>
  <c r="AL440" i="26"/>
  <c r="CC440" i="26"/>
  <c r="FA439" i="26"/>
  <c r="AB440" i="26"/>
  <c r="Z440" i="26"/>
  <c r="EJ440" i="26"/>
  <c r="DB440" i="26"/>
  <c r="AJ440" i="26"/>
  <c r="AV440" i="26"/>
  <c r="CG440" i="26"/>
  <c r="CS440" i="26"/>
  <c r="BO440" i="26"/>
  <c r="CQ440" i="26"/>
  <c r="DL440" i="26"/>
  <c r="AT440" i="26"/>
  <c r="CN440" i="26"/>
  <c r="CE440" i="26"/>
  <c r="EL440" i="26"/>
  <c r="EN440" i="26"/>
  <c r="BL440" i="26"/>
  <c r="DV440" i="26"/>
  <c r="BP440" i="26"/>
  <c r="Q440" i="26"/>
  <c r="AX440" i="26"/>
  <c r="O440" i="26"/>
  <c r="EB440" i="26"/>
  <c r="CP440" i="26"/>
  <c r="CU440" i="26"/>
  <c r="CR440" i="26"/>
  <c r="BT440" i="26"/>
  <c r="BN440" i="26"/>
  <c r="BR440" i="26"/>
  <c r="R440" i="26"/>
  <c r="P440" i="26"/>
  <c r="DT440" i="26"/>
  <c r="ED440" i="26"/>
  <c r="DA440" i="26"/>
  <c r="ES440" i="26"/>
  <c r="CK440" i="26"/>
  <c r="DZ440" i="26"/>
  <c r="AZ440" i="26"/>
  <c r="BD440" i="26"/>
  <c r="DK440" i="26"/>
  <c r="DP440" i="26"/>
  <c r="EG440" i="26"/>
  <c r="AN440" i="26"/>
  <c r="BY440" i="26"/>
  <c r="EW440" i="26"/>
  <c r="BB440" i="26"/>
  <c r="AQ440" i="26"/>
  <c r="CV440" i="26"/>
  <c r="DY440" i="26"/>
  <c r="AH440" i="26"/>
  <c r="CA440" i="26"/>
  <c r="U440" i="26"/>
  <c r="M440" i="26"/>
  <c r="EP440" i="26"/>
  <c r="BK440" i="26"/>
  <c r="DC440" i="26"/>
  <c r="DC441" i="26" s="1"/>
  <c r="CX440" i="26"/>
  <c r="AD440" i="26"/>
  <c r="BI440" i="26"/>
  <c r="EA440" i="26"/>
  <c r="CF440" i="26"/>
  <c r="CJ440" i="26"/>
  <c r="EO440" i="26"/>
  <c r="AI440" i="26"/>
  <c r="CM440" i="26"/>
  <c r="BC440" i="26"/>
  <c r="AW440" i="26"/>
  <c r="EU440" i="26"/>
  <c r="T440" i="26"/>
  <c r="S440" i="26"/>
  <c r="EH440" i="26"/>
  <c r="AR440" i="26"/>
  <c r="AS440" i="26"/>
  <c r="BS440" i="26"/>
  <c r="CI440" i="26"/>
  <c r="EM440" i="26"/>
  <c r="CT440" i="26"/>
  <c r="BZ440" i="26"/>
  <c r="V440" i="26"/>
  <c r="DE440" i="26"/>
  <c r="DX440" i="26"/>
  <c r="DW440" i="26"/>
  <c r="CY440" i="26"/>
  <c r="X440" i="26"/>
  <c r="Y440" i="26"/>
  <c r="CL440" i="26"/>
  <c r="AC440" i="26"/>
  <c r="DS440" i="26"/>
  <c r="BA440" i="26"/>
  <c r="AU440" i="26"/>
  <c r="BG440" i="26"/>
  <c r="BF440" i="26"/>
  <c r="EC440" i="26"/>
  <c r="AF440" i="26"/>
  <c r="AO440" i="26"/>
  <c r="EK440" i="26"/>
  <c r="BH440" i="26"/>
  <c r="AG440" i="26"/>
  <c r="CZ440" i="26"/>
  <c r="EF440" i="26"/>
  <c r="AP440" i="26"/>
  <c r="CO440" i="26"/>
  <c r="AA440" i="26"/>
  <c r="W440" i="26"/>
  <c r="DN440" i="26"/>
  <c r="DM440" i="26"/>
  <c r="CB440" i="26"/>
  <c r="DR440" i="26"/>
  <c r="DQ440" i="26"/>
  <c r="BV440" i="26"/>
  <c r="BW440" i="26"/>
  <c r="BX440" i="26"/>
  <c r="ET440" i="26"/>
  <c r="DO440" i="26"/>
  <c r="AM440" i="26"/>
  <c r="EV440" i="26"/>
  <c r="N440" i="26"/>
  <c r="EI440" i="26"/>
  <c r="BQ440" i="26"/>
  <c r="CW440" i="26"/>
  <c r="BU440" i="26"/>
  <c r="J440" i="26"/>
  <c r="K440" i="26"/>
  <c r="EX440" i="26"/>
  <c r="BM440" i="26"/>
  <c r="DU440" i="26"/>
  <c r="CH440" i="26"/>
  <c r="AE440" i="26"/>
  <c r="AK440" i="26"/>
  <c r="L440" i="26"/>
  <c r="EE440" i="26"/>
  <c r="BJ440" i="26"/>
  <c r="DH440" i="26"/>
  <c r="DI440" i="26"/>
  <c r="EQ440" i="26"/>
  <c r="AY440" i="26"/>
  <c r="DG440" i="26"/>
  <c r="ER440" i="26"/>
  <c r="H591" i="26"/>
  <c r="G589" i="26"/>
  <c r="DE441" i="26" l="1"/>
  <c r="FD439" i="26"/>
  <c r="FC440" i="26" s="1"/>
  <c r="EZ440" i="26"/>
  <c r="FA440" i="26"/>
  <c r="CD441" i="26"/>
  <c r="AU441" i="26"/>
  <c r="FB440" i="26"/>
  <c r="AK441" i="26"/>
  <c r="EM441" i="26"/>
  <c r="CR441" i="26"/>
  <c r="EK441" i="26"/>
  <c r="CH441" i="26"/>
  <c r="BM441" i="26"/>
  <c r="AM441" i="26"/>
  <c r="EX441" i="26"/>
  <c r="DK441" i="26"/>
  <c r="CB441" i="26"/>
  <c r="P441" i="26"/>
  <c r="AY441" i="26"/>
  <c r="CQ441" i="26"/>
  <c r="BA441" i="26"/>
  <c r="BO441" i="26"/>
  <c r="BD441" i="26"/>
  <c r="CW441" i="26"/>
  <c r="BS441" i="26"/>
  <c r="BQ441" i="26"/>
  <c r="CZ441" i="26"/>
  <c r="DU441" i="26"/>
  <c r="EC441" i="26"/>
  <c r="DZ441" i="26"/>
  <c r="Q441" i="26"/>
  <c r="N441" i="26"/>
  <c r="CN441" i="26"/>
  <c r="EV441" i="26"/>
  <c r="EP441" i="26"/>
  <c r="Y441" i="26"/>
  <c r="BJ441" i="26"/>
  <c r="DB441" i="26"/>
  <c r="AC441" i="26"/>
  <c r="EA441" i="26"/>
  <c r="AI441" i="26"/>
  <c r="BT441" i="26"/>
  <c r="BZ441" i="26"/>
  <c r="ER441" i="26"/>
  <c r="DG441" i="26"/>
  <c r="CU441" i="26"/>
  <c r="AD441" i="26"/>
  <c r="AP441" i="26"/>
  <c r="BR441" i="26"/>
  <c r="CL441" i="26"/>
  <c r="L441" i="26"/>
  <c r="ET441" i="26"/>
  <c r="DO441" i="26"/>
  <c r="EB441" i="26"/>
  <c r="BC441" i="26"/>
  <c r="CX441" i="26"/>
  <c r="EO441" i="26"/>
  <c r="AS441" i="26"/>
  <c r="CJ441" i="26"/>
  <c r="BW441" i="26"/>
  <c r="DP441" i="26"/>
  <c r="DX441" i="26"/>
  <c r="EF441" i="26"/>
  <c r="DR441" i="26"/>
  <c r="EN441" i="26"/>
  <c r="AL441" i="26"/>
  <c r="W441" i="26"/>
  <c r="BG441" i="26"/>
  <c r="BP441" i="26"/>
  <c r="EI441" i="26"/>
  <c r="AA441" i="26"/>
  <c r="Z441" i="26"/>
  <c r="AE441" i="26"/>
  <c r="AF441" i="26"/>
  <c r="EH441" i="26"/>
  <c r="CA441" i="26"/>
  <c r="BL441" i="26"/>
  <c r="CO441" i="26"/>
  <c r="CP441" i="26"/>
  <c r="U441" i="26"/>
  <c r="V441" i="26"/>
  <c r="S441" i="26"/>
  <c r="R441" i="26"/>
  <c r="M441" i="26"/>
  <c r="BI441" i="26"/>
  <c r="AJ441" i="26"/>
  <c r="BF441" i="26"/>
  <c r="BE441" i="26"/>
  <c r="T441" i="26"/>
  <c r="CV441" i="26"/>
  <c r="AH441" i="26"/>
  <c r="BY441" i="26"/>
  <c r="AQ441" i="26"/>
  <c r="BB441" i="26"/>
  <c r="EY441" i="26"/>
  <c r="AZ441" i="26"/>
  <c r="BX441" i="26"/>
  <c r="ES441" i="26"/>
  <c r="AV441" i="26"/>
  <c r="EU441" i="26"/>
  <c r="DV441" i="26"/>
  <c r="AX441" i="26"/>
  <c r="AW441" i="26"/>
  <c r="DD441" i="26"/>
  <c r="BV441" i="26"/>
  <c r="AG441" i="26"/>
  <c r="DS441" i="26"/>
  <c r="AN441" i="26"/>
  <c r="CF441" i="26"/>
  <c r="CE441" i="26"/>
  <c r="EQ441" i="26"/>
  <c r="DA441" i="26"/>
  <c r="BN441" i="26"/>
  <c r="DQ441" i="26"/>
  <c r="ED441" i="26"/>
  <c r="CT441" i="26"/>
  <c r="CS441" i="26"/>
  <c r="AT441" i="26"/>
  <c r="J441" i="26"/>
  <c r="K441" i="26"/>
  <c r="BH441" i="26"/>
  <c r="BK441" i="26"/>
  <c r="CI441" i="26"/>
  <c r="CM441" i="26"/>
  <c r="CC441" i="26"/>
  <c r="O441" i="26"/>
  <c r="EW441" i="26"/>
  <c r="BU441" i="26"/>
  <c r="AO441" i="26"/>
  <c r="X441" i="26"/>
  <c r="DT441" i="26"/>
  <c r="CK441" i="26"/>
  <c r="DH441" i="26"/>
  <c r="DM441" i="26"/>
  <c r="DL441" i="26"/>
  <c r="CY441" i="26"/>
  <c r="CG441" i="26"/>
  <c r="DF441" i="26"/>
  <c r="DY441" i="26"/>
  <c r="DI441" i="26"/>
  <c r="DJ441" i="26"/>
  <c r="EE441" i="26"/>
  <c r="DN441" i="26"/>
  <c r="EG441" i="26"/>
  <c r="DW441" i="26"/>
  <c r="AR441" i="26"/>
  <c r="EL441" i="26"/>
  <c r="EJ441" i="26"/>
  <c r="AB441" i="26"/>
  <c r="H592" i="26"/>
  <c r="G590" i="26"/>
  <c r="FD440" i="26" l="1"/>
  <c r="FC441" i="26" s="1"/>
  <c r="FB441" i="26"/>
  <c r="FA441" i="26"/>
  <c r="AT442" i="26"/>
  <c r="EL442" i="26"/>
  <c r="EZ441" i="26"/>
  <c r="EY442" i="26" s="1"/>
  <c r="AL442" i="26"/>
  <c r="EW442" i="26"/>
  <c r="BN442" i="26"/>
  <c r="CC442" i="26"/>
  <c r="DA442" i="26"/>
  <c r="CQ442" i="26"/>
  <c r="CY442" i="26"/>
  <c r="AZ442" i="26"/>
  <c r="AJ442" i="26"/>
  <c r="BP442" i="26"/>
  <c r="EG442" i="26"/>
  <c r="O442" i="26"/>
  <c r="BR442" i="26"/>
  <c r="EQ442" i="26"/>
  <c r="EU442" i="26"/>
  <c r="M442" i="26"/>
  <c r="X442" i="26"/>
  <c r="CG442" i="26"/>
  <c r="ES442" i="26"/>
  <c r="BS442" i="26"/>
  <c r="EA442" i="26"/>
  <c r="EB442" i="26"/>
  <c r="DF442" i="26"/>
  <c r="BK442" i="26"/>
  <c r="DW442" i="26"/>
  <c r="AR442" i="26"/>
  <c r="DY442" i="26"/>
  <c r="DT442" i="26"/>
  <c r="BQ442" i="26"/>
  <c r="CM442" i="26"/>
  <c r="AM442" i="26"/>
  <c r="CK442" i="26"/>
  <c r="DQ442" i="26"/>
  <c r="EJ442" i="26"/>
  <c r="EO442" i="26"/>
  <c r="AD442" i="26"/>
  <c r="BH442" i="26"/>
  <c r="AB442" i="26"/>
  <c r="DH442" i="26"/>
  <c r="BU442" i="26"/>
  <c r="BB442" i="26"/>
  <c r="CI442" i="26"/>
  <c r="BZ442" i="26"/>
  <c r="BV442" i="26"/>
  <c r="BJ442" i="26"/>
  <c r="BX442" i="26"/>
  <c r="V442" i="26"/>
  <c r="EN442" i="26"/>
  <c r="Y442" i="26"/>
  <c r="CA442" i="26"/>
  <c r="CP442" i="26"/>
  <c r="CD442" i="26"/>
  <c r="DR442" i="26"/>
  <c r="AX442" i="26"/>
  <c r="CB442" i="26"/>
  <c r="P442" i="26"/>
  <c r="BF442" i="26"/>
  <c r="BO442" i="26"/>
  <c r="BC442" i="26"/>
  <c r="AU442" i="26"/>
  <c r="DN442" i="26"/>
  <c r="K442" i="26"/>
  <c r="AI442" i="26"/>
  <c r="AC442" i="26"/>
  <c r="AH442" i="26"/>
  <c r="ED442" i="26"/>
  <c r="AW442" i="26"/>
  <c r="BI442" i="26"/>
  <c r="Z442" i="26"/>
  <c r="AA442" i="26"/>
  <c r="R442" i="26"/>
  <c r="Q442" i="26"/>
  <c r="N442" i="26"/>
  <c r="BA442" i="26"/>
  <c r="S442" i="26"/>
  <c r="L442" i="26"/>
  <c r="EK442" i="26"/>
  <c r="CZ442" i="26"/>
  <c r="BG442" i="26"/>
  <c r="BW442" i="26"/>
  <c r="ET442" i="26"/>
  <c r="U442" i="26"/>
  <c r="EZ442" i="26"/>
  <c r="EE442" i="26"/>
  <c r="EM442" i="26"/>
  <c r="CE442" i="26"/>
  <c r="EC442" i="26"/>
  <c r="DX442" i="26"/>
  <c r="CL442" i="26"/>
  <c r="CF442" i="26"/>
  <c r="BM442" i="26"/>
  <c r="DB442" i="26"/>
  <c r="BT442" i="26"/>
  <c r="DJ442" i="26"/>
  <c r="DI442" i="26"/>
  <c r="DU442" i="26"/>
  <c r="DV442" i="26"/>
  <c r="CW442" i="26"/>
  <c r="CV442" i="26"/>
  <c r="CO442" i="26"/>
  <c r="W442" i="26"/>
  <c r="AO442" i="26"/>
  <c r="AN442" i="26"/>
  <c r="CJ442" i="26"/>
  <c r="T442" i="26"/>
  <c r="EV442" i="26"/>
  <c r="EI442" i="26"/>
  <c r="DS442" i="26"/>
  <c r="AQ442" i="26"/>
  <c r="BL442" i="26"/>
  <c r="DZ442" i="26"/>
  <c r="J442" i="26"/>
  <c r="AG442" i="26"/>
  <c r="CX442" i="26"/>
  <c r="EF442" i="26"/>
  <c r="BE442" i="26"/>
  <c r="CN442" i="26"/>
  <c r="AV442" i="26"/>
  <c r="DO442" i="26"/>
  <c r="EH442" i="26"/>
  <c r="BD442" i="26"/>
  <c r="AS442" i="26"/>
  <c r="EX442" i="26"/>
  <c r="CH442" i="26"/>
  <c r="AP442" i="26"/>
  <c r="DE442" i="26"/>
  <c r="DP442" i="26"/>
  <c r="DL442" i="26"/>
  <c r="DK442" i="26"/>
  <c r="CS442" i="26"/>
  <c r="CR442" i="26"/>
  <c r="ER442" i="26"/>
  <c r="DG442" i="26"/>
  <c r="AF442" i="26"/>
  <c r="DM442" i="26"/>
  <c r="CU442" i="26"/>
  <c r="CT442" i="26"/>
  <c r="DD442" i="26"/>
  <c r="DC442" i="26"/>
  <c r="AY442" i="26"/>
  <c r="BY442" i="26"/>
  <c r="AK442" i="26"/>
  <c r="AE442" i="26"/>
  <c r="EP442" i="26"/>
  <c r="H593" i="26"/>
  <c r="G591" i="26"/>
  <c r="BQ443" i="26" l="1"/>
  <c r="FD441" i="26"/>
  <c r="FC442" i="26" s="1"/>
  <c r="FA442" i="26"/>
  <c r="EZ443" i="26" s="1"/>
  <c r="AK443" i="26"/>
  <c r="EX443" i="26"/>
  <c r="FB442" i="26"/>
  <c r="AS443" i="26"/>
  <c r="BO443" i="26"/>
  <c r="CZ443" i="26"/>
  <c r="EV443" i="26"/>
  <c r="ER443" i="26"/>
  <c r="CL443" i="26"/>
  <c r="CJ443" i="26"/>
  <c r="ET443" i="26"/>
  <c r="N443" i="26"/>
  <c r="EF443" i="26"/>
  <c r="CC443" i="26"/>
  <c r="BA443" i="26"/>
  <c r="O443" i="26"/>
  <c r="CH443" i="26"/>
  <c r="DX443" i="26"/>
  <c r="BY443" i="26"/>
  <c r="DZ443" i="26"/>
  <c r="DS443" i="26"/>
  <c r="BT443" i="26"/>
  <c r="L443" i="26"/>
  <c r="BR443" i="26"/>
  <c r="J443" i="26"/>
  <c r="EK443" i="26"/>
  <c r="EJ443" i="26"/>
  <c r="AY443" i="26"/>
  <c r="DG443" i="26"/>
  <c r="DU443" i="26"/>
  <c r="AC443" i="26"/>
  <c r="CB443" i="26"/>
  <c r="AB443" i="26"/>
  <c r="CM443" i="26"/>
  <c r="W443" i="26"/>
  <c r="AE443" i="26"/>
  <c r="BI443" i="26"/>
  <c r="DI443" i="26"/>
  <c r="EG443" i="26"/>
  <c r="AV443" i="26"/>
  <c r="ED443" i="26"/>
  <c r="BF443" i="26"/>
  <c r="CD443" i="26"/>
  <c r="CA443" i="26"/>
  <c r="DK443" i="26"/>
  <c r="BW443" i="26"/>
  <c r="BG443" i="26"/>
  <c r="EW443" i="26"/>
  <c r="DO443" i="26"/>
  <c r="T443" i="26"/>
  <c r="EL443" i="26"/>
  <c r="CY443" i="26"/>
  <c r="BP443" i="26"/>
  <c r="BP444" i="26" s="1"/>
  <c r="AQ443" i="26"/>
  <c r="DC443" i="26"/>
  <c r="BL443" i="26"/>
  <c r="EU443" i="26"/>
  <c r="FA443" i="26"/>
  <c r="Z443" i="26"/>
  <c r="BS443" i="26"/>
  <c r="AT443" i="26"/>
  <c r="DD443" i="26"/>
  <c r="AN443" i="26"/>
  <c r="AI443" i="26"/>
  <c r="BE443" i="26"/>
  <c r="ES443" i="26"/>
  <c r="BU443" i="26"/>
  <c r="CI443" i="26"/>
  <c r="AG443" i="26"/>
  <c r="CO443" i="26"/>
  <c r="AJ443" i="26"/>
  <c r="R443" i="26"/>
  <c r="CW443" i="26"/>
  <c r="CR443" i="26"/>
  <c r="BD443" i="26"/>
  <c r="DH443" i="26"/>
  <c r="DY443" i="26"/>
  <c r="AH443" i="26"/>
  <c r="EY443" i="26"/>
  <c r="AZ443" i="26"/>
  <c r="CS443" i="26"/>
  <c r="AR443" i="26"/>
  <c r="DB443" i="26"/>
  <c r="EQ443" i="26"/>
  <c r="AX443" i="26"/>
  <c r="BZ443" i="26"/>
  <c r="BM443" i="26"/>
  <c r="BK443" i="26"/>
  <c r="BN443" i="26"/>
  <c r="CE443" i="26"/>
  <c r="CF443" i="26"/>
  <c r="DL443" i="26"/>
  <c r="CV443" i="26"/>
  <c r="DT443" i="26"/>
  <c r="CU443" i="26"/>
  <c r="CT443" i="26"/>
  <c r="DP443" i="26"/>
  <c r="K443" i="26"/>
  <c r="DV443" i="26"/>
  <c r="EC443" i="26"/>
  <c r="EB443" i="26"/>
  <c r="V443" i="26"/>
  <c r="Q443" i="26"/>
  <c r="EA443" i="26"/>
  <c r="DE443" i="26"/>
  <c r="AW443" i="26"/>
  <c r="DM443" i="26"/>
  <c r="AP443" i="26"/>
  <c r="CN443" i="26"/>
  <c r="EH443" i="26"/>
  <c r="EI443" i="26"/>
  <c r="EM443" i="26"/>
  <c r="EN443" i="26"/>
  <c r="AU443" i="26"/>
  <c r="BC443" i="26"/>
  <c r="BH443" i="26"/>
  <c r="X443" i="26"/>
  <c r="Y443" i="26"/>
  <c r="DF443" i="26"/>
  <c r="CQ443" i="26"/>
  <c r="EE443" i="26"/>
  <c r="DA443" i="26"/>
  <c r="DQ443" i="26"/>
  <c r="BJ443" i="26"/>
  <c r="AF443" i="26"/>
  <c r="CX443" i="26"/>
  <c r="BB443" i="26"/>
  <c r="CP443" i="26"/>
  <c r="DN443" i="26"/>
  <c r="BV443" i="26"/>
  <c r="P443" i="26"/>
  <c r="AD443" i="26"/>
  <c r="DJ443" i="26"/>
  <c r="U443" i="26"/>
  <c r="DW443" i="26"/>
  <c r="AL443" i="26"/>
  <c r="AK444" i="26" s="1"/>
  <c r="EP443" i="26"/>
  <c r="EO443" i="26"/>
  <c r="BX443" i="26"/>
  <c r="AO443" i="26"/>
  <c r="CK443" i="26"/>
  <c r="S443" i="26"/>
  <c r="AA443" i="26"/>
  <c r="AM443" i="26"/>
  <c r="CG443" i="26"/>
  <c r="M443" i="26"/>
  <c r="DR443" i="26"/>
  <c r="H594" i="26"/>
  <c r="G592" i="26"/>
  <c r="FD442" i="26" l="1"/>
  <c r="FC443" i="26" s="1"/>
  <c r="EU444" i="26"/>
  <c r="EW444" i="26"/>
  <c r="CI444" i="26"/>
  <c r="ES444" i="26"/>
  <c r="FB443" i="26"/>
  <c r="FA444" i="26" s="1"/>
  <c r="CK444" i="26"/>
  <c r="ER444" i="26"/>
  <c r="M444" i="26"/>
  <c r="CH444" i="26"/>
  <c r="BQ444" i="26"/>
  <c r="DT444" i="26"/>
  <c r="DY444" i="26"/>
  <c r="BS444" i="26"/>
  <c r="K444" i="26"/>
  <c r="S444" i="26"/>
  <c r="DJ444" i="26"/>
  <c r="BR444" i="26"/>
  <c r="BX444" i="26"/>
  <c r="BV444" i="26"/>
  <c r="AD444" i="26"/>
  <c r="AZ444" i="26"/>
  <c r="P444" i="26"/>
  <c r="CB444" i="26"/>
  <c r="EX444" i="26"/>
  <c r="EK444" i="26"/>
  <c r="AR444" i="26"/>
  <c r="CZ444" i="26"/>
  <c r="DZ444" i="26"/>
  <c r="U444" i="26"/>
  <c r="CC444" i="26"/>
  <c r="EE444" i="26"/>
  <c r="EV444" i="26"/>
  <c r="EV445" i="26" s="1"/>
  <c r="ET444" i="26"/>
  <c r="AA444" i="26"/>
  <c r="DH444" i="26"/>
  <c r="CX444" i="26"/>
  <c r="AF444" i="26"/>
  <c r="EY444" i="26"/>
  <c r="BH444" i="26"/>
  <c r="AO444" i="26"/>
  <c r="BF444" i="26"/>
  <c r="BT444" i="26"/>
  <c r="DF444" i="26"/>
  <c r="AW444" i="26"/>
  <c r="EZ444" i="26"/>
  <c r="BJ444" i="26"/>
  <c r="CN444" i="26"/>
  <c r="L444" i="26"/>
  <c r="AM444" i="26"/>
  <c r="J444" i="26"/>
  <c r="AQ444" i="26"/>
  <c r="AE444" i="26"/>
  <c r="DN444" i="26"/>
  <c r="AJ444" i="26"/>
  <c r="BE444" i="26"/>
  <c r="BC444" i="26"/>
  <c r="DX444" i="26"/>
  <c r="DV444" i="26"/>
  <c r="BN444" i="26"/>
  <c r="BL444" i="26"/>
  <c r="BY444" i="26"/>
  <c r="EM444" i="26"/>
  <c r="EI444" i="26"/>
  <c r="DO444" i="26"/>
  <c r="DB444" i="26"/>
  <c r="CS444" i="26"/>
  <c r="EF444" i="26"/>
  <c r="AI444" i="26"/>
  <c r="AH444" i="26"/>
  <c r="DR444" i="26"/>
  <c r="EO444" i="26"/>
  <c r="BO444" i="26"/>
  <c r="CV444" i="26"/>
  <c r="AN444" i="26"/>
  <c r="X444" i="26"/>
  <c r="CP444" i="26"/>
  <c r="CF444" i="26"/>
  <c r="EA444" i="26"/>
  <c r="T444" i="26"/>
  <c r="AV444" i="26"/>
  <c r="AU444" i="26"/>
  <c r="N444" i="26"/>
  <c r="CE444" i="26"/>
  <c r="EN444" i="26"/>
  <c r="DE444" i="26"/>
  <c r="CO444" i="26"/>
  <c r="Q444" i="26"/>
  <c r="CW444" i="26"/>
  <c r="BB444" i="26"/>
  <c r="V444" i="26"/>
  <c r="DS444" i="26"/>
  <c r="DG444" i="26"/>
  <c r="Y444" i="26"/>
  <c r="EH444" i="26"/>
  <c r="EB444" i="26"/>
  <c r="AB444" i="26"/>
  <c r="BK444" i="26"/>
  <c r="EC444" i="26"/>
  <c r="BI444" i="26"/>
  <c r="BM444" i="26"/>
  <c r="BW444" i="26"/>
  <c r="AP444" i="26"/>
  <c r="EL444" i="26"/>
  <c r="W444" i="26"/>
  <c r="DM444" i="26"/>
  <c r="BZ444" i="26"/>
  <c r="CA444" i="26"/>
  <c r="CY444" i="26"/>
  <c r="EJ444" i="26"/>
  <c r="EG444" i="26"/>
  <c r="O444" i="26"/>
  <c r="CL444" i="26"/>
  <c r="DD444" i="26"/>
  <c r="DP444" i="26"/>
  <c r="CM444" i="26"/>
  <c r="BD444" i="26"/>
  <c r="DQ444" i="26"/>
  <c r="AT444" i="26"/>
  <c r="AY444" i="26"/>
  <c r="CR444" i="26"/>
  <c r="DI444" i="26"/>
  <c r="BU444" i="26"/>
  <c r="EP444" i="26"/>
  <c r="AG444" i="26"/>
  <c r="DA444" i="26"/>
  <c r="R444" i="26"/>
  <c r="CT444" i="26"/>
  <c r="DL444" i="26"/>
  <c r="AX444" i="26"/>
  <c r="CJ444" i="26"/>
  <c r="AS444" i="26"/>
  <c r="AL444" i="26"/>
  <c r="DK444" i="26"/>
  <c r="BG444" i="26"/>
  <c r="CU444" i="26"/>
  <c r="Z444" i="26"/>
  <c r="BA444" i="26"/>
  <c r="CD444" i="26"/>
  <c r="CG444" i="26"/>
  <c r="DW444" i="26"/>
  <c r="CQ444" i="26"/>
  <c r="AC444" i="26"/>
  <c r="DU444" i="26"/>
  <c r="DC444" i="26"/>
  <c r="EQ444" i="26"/>
  <c r="ED444" i="26"/>
  <c r="H595" i="26"/>
  <c r="G593" i="26"/>
  <c r="EW445" i="26" l="1"/>
  <c r="J445" i="26"/>
  <c r="FD443" i="26"/>
  <c r="FC444" i="26" s="1"/>
  <c r="ET445" i="26"/>
  <c r="BR445" i="26"/>
  <c r="L445" i="26"/>
  <c r="FB444" i="26"/>
  <c r="FA445" i="26" s="1"/>
  <c r="BQ445" i="26"/>
  <c r="DI445" i="26"/>
  <c r="BS445" i="26"/>
  <c r="AG445" i="26"/>
  <c r="BU445" i="26"/>
  <c r="DY445" i="26"/>
  <c r="BD445" i="26"/>
  <c r="CC445" i="26"/>
  <c r="W445" i="26"/>
  <c r="EL445" i="26"/>
  <c r="EU445" i="26"/>
  <c r="EU446" i="26" s="1"/>
  <c r="T445" i="26"/>
  <c r="DZ445" i="26"/>
  <c r="AE445" i="26"/>
  <c r="EY445" i="26"/>
  <c r="CY445" i="26"/>
  <c r="AL445" i="26"/>
  <c r="DO445" i="26"/>
  <c r="EX445" i="26"/>
  <c r="EW446" i="26" s="1"/>
  <c r="ES445" i="26"/>
  <c r="EO445" i="26"/>
  <c r="ED445" i="26"/>
  <c r="BI445" i="26"/>
  <c r="DU445" i="26"/>
  <c r="BM445" i="26"/>
  <c r="R445" i="26"/>
  <c r="EZ445" i="26"/>
  <c r="DW445" i="26"/>
  <c r="CG445" i="26"/>
  <c r="CV445" i="26"/>
  <c r="CA445" i="26"/>
  <c r="K445" i="26"/>
  <c r="M445" i="26"/>
  <c r="BA445" i="26"/>
  <c r="DA445" i="26"/>
  <c r="EJ445" i="26"/>
  <c r="BK445" i="26"/>
  <c r="CQ445" i="26"/>
  <c r="BO445" i="26"/>
  <c r="AC445" i="26"/>
  <c r="CT445" i="26"/>
  <c r="O445" i="26"/>
  <c r="AS445" i="26"/>
  <c r="AN445" i="26"/>
  <c r="DQ445" i="26"/>
  <c r="EQ445" i="26"/>
  <c r="DS445" i="26"/>
  <c r="DC445" i="26"/>
  <c r="BT445" i="26"/>
  <c r="AF445" i="26"/>
  <c r="AW445" i="26"/>
  <c r="CW445" i="26"/>
  <c r="EN445" i="26"/>
  <c r="AA445" i="26"/>
  <c r="BH445" i="26"/>
  <c r="EB445" i="26"/>
  <c r="CX445" i="26"/>
  <c r="DM445" i="26"/>
  <c r="AH445" i="26"/>
  <c r="AI445" i="26"/>
  <c r="AJ445" i="26"/>
  <c r="BV445" i="26"/>
  <c r="DK445" i="26"/>
  <c r="EK445" i="26"/>
  <c r="EG445" i="26"/>
  <c r="AY445" i="26"/>
  <c r="BP445" i="26"/>
  <c r="BQ446" i="26" s="1"/>
  <c r="CO445" i="26"/>
  <c r="BE445" i="26"/>
  <c r="DE445" i="26"/>
  <c r="DB445" i="26"/>
  <c r="EE445" i="26"/>
  <c r="DH445" i="26"/>
  <c r="X445" i="26"/>
  <c r="AD445" i="26"/>
  <c r="CF445" i="26"/>
  <c r="CR445" i="26"/>
  <c r="CK445" i="26"/>
  <c r="CL445" i="26"/>
  <c r="ER445" i="26"/>
  <c r="AB445" i="26"/>
  <c r="AT445" i="26"/>
  <c r="Q445" i="26"/>
  <c r="DJ445" i="26"/>
  <c r="BC445" i="26"/>
  <c r="CJ445" i="26"/>
  <c r="CI445" i="26"/>
  <c r="DV445" i="26"/>
  <c r="EH445" i="26"/>
  <c r="AM445" i="26"/>
  <c r="AO445" i="26"/>
  <c r="AP445" i="26"/>
  <c r="CP445" i="26"/>
  <c r="CZ445" i="26"/>
  <c r="CD445" i="26"/>
  <c r="CE445" i="26"/>
  <c r="AX445" i="26"/>
  <c r="DF445" i="26"/>
  <c r="DG445" i="26"/>
  <c r="S445" i="26"/>
  <c r="N445" i="26"/>
  <c r="DL445" i="26"/>
  <c r="P445" i="26"/>
  <c r="CS445" i="26"/>
  <c r="DR445" i="26"/>
  <c r="BX445" i="26"/>
  <c r="BW445" i="26"/>
  <c r="AZ445" i="26"/>
  <c r="DX445" i="26"/>
  <c r="AU445" i="26"/>
  <c r="AK445" i="26"/>
  <c r="CM445" i="26"/>
  <c r="BN445" i="26"/>
  <c r="EA445" i="26"/>
  <c r="AV445" i="26"/>
  <c r="AR445" i="26"/>
  <c r="EM445" i="26"/>
  <c r="EF445" i="26"/>
  <c r="AQ445" i="26"/>
  <c r="Y445" i="26"/>
  <c r="Z445" i="26"/>
  <c r="DP445" i="26"/>
  <c r="BZ445" i="26"/>
  <c r="EC445" i="26"/>
  <c r="V445" i="26"/>
  <c r="DN445" i="26"/>
  <c r="CB445" i="26"/>
  <c r="BL445" i="26"/>
  <c r="CU445" i="26"/>
  <c r="EP445" i="26"/>
  <c r="DD445" i="26"/>
  <c r="DT445" i="26"/>
  <c r="CN445" i="26"/>
  <c r="EI445" i="26"/>
  <c r="U445" i="26"/>
  <c r="BY445" i="26"/>
  <c r="BG445" i="26"/>
  <c r="BF445" i="26"/>
  <c r="BJ445" i="26"/>
  <c r="BB445" i="26"/>
  <c r="CH445" i="26"/>
  <c r="H596" i="26"/>
  <c r="G594" i="26"/>
  <c r="BR446" i="26" l="1"/>
  <c r="K446" i="26"/>
  <c r="FD444" i="26"/>
  <c r="FC445" i="26" s="1"/>
  <c r="BS446" i="26"/>
  <c r="FB445" i="26"/>
  <c r="FA446" i="26" s="1"/>
  <c r="EV446" i="26"/>
  <c r="EV447" i="26" s="1"/>
  <c r="CB446" i="26"/>
  <c r="DX446" i="26"/>
  <c r="AF446" i="26"/>
  <c r="DP446" i="26"/>
  <c r="ET446" i="26"/>
  <c r="EU447" i="26" s="1"/>
  <c r="CZ446" i="26"/>
  <c r="EK446" i="26"/>
  <c r="BU446" i="26"/>
  <c r="EP446" i="26"/>
  <c r="BE446" i="26"/>
  <c r="DV446" i="26"/>
  <c r="BJ446" i="26"/>
  <c r="EZ446" i="26"/>
  <c r="EX446" i="26"/>
  <c r="AE446" i="26"/>
  <c r="S446" i="26"/>
  <c r="CU446" i="26"/>
  <c r="EY446" i="26"/>
  <c r="L446" i="26"/>
  <c r="BB446" i="26"/>
  <c r="BT446" i="26"/>
  <c r="N446" i="26"/>
  <c r="DT446" i="26"/>
  <c r="J446" i="26"/>
  <c r="J447" i="26" s="1"/>
  <c r="CP446" i="26"/>
  <c r="BP446" i="26"/>
  <c r="BQ447" i="26" s="1"/>
  <c r="AZ446" i="26"/>
  <c r="BL446" i="26"/>
  <c r="EM446" i="26"/>
  <c r="AK446" i="26"/>
  <c r="DD446" i="26"/>
  <c r="EC446" i="26"/>
  <c r="CH446" i="26"/>
  <c r="DN446" i="26"/>
  <c r="EF446" i="26"/>
  <c r="DL446" i="26"/>
  <c r="AG446" i="26"/>
  <c r="DR446" i="26"/>
  <c r="AD446" i="26"/>
  <c r="AB446" i="26"/>
  <c r="CW446" i="26"/>
  <c r="BV446" i="26"/>
  <c r="ER446" i="26"/>
  <c r="Z446" i="26"/>
  <c r="AI446" i="26"/>
  <c r="CO446" i="26"/>
  <c r="DB446" i="26"/>
  <c r="CX446" i="26"/>
  <c r="P446" i="26"/>
  <c r="AR446" i="26"/>
  <c r="DA446" i="26"/>
  <c r="CM446" i="26"/>
  <c r="CY446" i="26"/>
  <c r="DJ446" i="26"/>
  <c r="DF446" i="26"/>
  <c r="CD446" i="26"/>
  <c r="BD446" i="26"/>
  <c r="CS446" i="26"/>
  <c r="CV446" i="26"/>
  <c r="M446" i="26"/>
  <c r="ES446" i="26"/>
  <c r="AC446" i="26"/>
  <c r="BZ446" i="26"/>
  <c r="AU446" i="26"/>
  <c r="BR447" i="26"/>
  <c r="BG446" i="26"/>
  <c r="AX446" i="26"/>
  <c r="DW446" i="26"/>
  <c r="U446" i="26"/>
  <c r="AH446" i="26"/>
  <c r="CT446" i="26"/>
  <c r="CA446" i="26"/>
  <c r="AJ446" i="26"/>
  <c r="BI446" i="26"/>
  <c r="BX446" i="26"/>
  <c r="DG446" i="26"/>
  <c r="DQ446" i="26"/>
  <c r="AS446" i="26"/>
  <c r="BC446" i="26"/>
  <c r="EE446" i="26"/>
  <c r="AO446" i="26"/>
  <c r="AP446" i="26"/>
  <c r="ED446" i="26"/>
  <c r="R446" i="26"/>
  <c r="Q446" i="26"/>
  <c r="BK446" i="26"/>
  <c r="V446" i="26"/>
  <c r="AV446" i="26"/>
  <c r="EO446" i="26"/>
  <c r="EB446" i="26"/>
  <c r="DE446" i="26"/>
  <c r="BF446" i="26"/>
  <c r="EA446" i="26"/>
  <c r="DZ446" i="26"/>
  <c r="EL446" i="26"/>
  <c r="CL446" i="26"/>
  <c r="BN446" i="26"/>
  <c r="BO446" i="26"/>
  <c r="EG446" i="26"/>
  <c r="CK446" i="26"/>
  <c r="DM446" i="26"/>
  <c r="BY446" i="26"/>
  <c r="BM446" i="26"/>
  <c r="DK446" i="26"/>
  <c r="AT446" i="26"/>
  <c r="CR446" i="26"/>
  <c r="AA446" i="26"/>
  <c r="DY446" i="26"/>
  <c r="CE446" i="26"/>
  <c r="T446" i="26"/>
  <c r="DC446" i="26"/>
  <c r="DI446" i="26"/>
  <c r="AN446" i="26"/>
  <c r="AM446" i="26"/>
  <c r="EQ446" i="26"/>
  <c r="DO446" i="26"/>
  <c r="EJ446" i="26"/>
  <c r="EI446" i="26"/>
  <c r="Y446" i="26"/>
  <c r="CQ446" i="26"/>
  <c r="CF446" i="26"/>
  <c r="CN446" i="26"/>
  <c r="BA446" i="26"/>
  <c r="EH446" i="26"/>
  <c r="EN446" i="26"/>
  <c r="CC446" i="26"/>
  <c r="AQ446" i="26"/>
  <c r="W446" i="26"/>
  <c r="AW446" i="26"/>
  <c r="CG446" i="26"/>
  <c r="CJ446" i="26"/>
  <c r="CI446" i="26"/>
  <c r="O446" i="26"/>
  <c r="AY446" i="26"/>
  <c r="X446" i="26"/>
  <c r="DS446" i="26"/>
  <c r="BW446" i="26"/>
  <c r="DU446" i="26"/>
  <c r="AL446" i="26"/>
  <c r="DH446" i="26"/>
  <c r="BH446" i="26"/>
  <c r="H597" i="26"/>
  <c r="G595" i="26"/>
  <c r="EW447" i="26" l="1"/>
  <c r="FD445" i="26"/>
  <c r="FC446" i="26" s="1"/>
  <c r="FB446" i="26"/>
  <c r="FA447" i="26" s="1"/>
  <c r="BK447" i="26"/>
  <c r="DW447" i="26"/>
  <c r="EQ447" i="26"/>
  <c r="EY447" i="26"/>
  <c r="DY447" i="26"/>
  <c r="DO447" i="26"/>
  <c r="EZ447" i="26"/>
  <c r="EX447" i="26"/>
  <c r="AF447" i="26"/>
  <c r="BU447" i="26"/>
  <c r="BT447" i="26"/>
  <c r="BS447" i="26"/>
  <c r="BR448" i="26" s="1"/>
  <c r="O447" i="26"/>
  <c r="AE447" i="26"/>
  <c r="DU447" i="26"/>
  <c r="M447" i="26"/>
  <c r="EL447" i="26"/>
  <c r="CC447" i="26"/>
  <c r="BA447" i="26"/>
  <c r="CU447" i="26"/>
  <c r="AJ447" i="26"/>
  <c r="K447" i="26"/>
  <c r="J448" i="26" s="1"/>
  <c r="CW447" i="26"/>
  <c r="DS447" i="26"/>
  <c r="CZ447" i="26"/>
  <c r="AA447" i="26"/>
  <c r="AT447" i="26"/>
  <c r="DQ447" i="26"/>
  <c r="DK447" i="26"/>
  <c r="AY447" i="26"/>
  <c r="CN447" i="26"/>
  <c r="DM447" i="26"/>
  <c r="AD447" i="26"/>
  <c r="EF447" i="26"/>
  <c r="AG447" i="26"/>
  <c r="AL447" i="26"/>
  <c r="DH447" i="26"/>
  <c r="AW447" i="26"/>
  <c r="CV447" i="26"/>
  <c r="DE447" i="26"/>
  <c r="DC447" i="26"/>
  <c r="DA447" i="26"/>
  <c r="L447" i="26"/>
  <c r="BF447" i="26"/>
  <c r="AC447" i="26"/>
  <c r="BW447" i="26"/>
  <c r="BH447" i="26"/>
  <c r="ES447" i="26"/>
  <c r="EP447" i="26"/>
  <c r="ED447" i="26"/>
  <c r="CY447" i="26"/>
  <c r="EN447" i="26"/>
  <c r="CX447" i="26"/>
  <c r="AU447" i="26"/>
  <c r="EM447" i="26"/>
  <c r="AB447" i="26"/>
  <c r="BL447" i="26"/>
  <c r="AQ447" i="26"/>
  <c r="N447" i="26"/>
  <c r="EV448" i="26"/>
  <c r="CO447" i="26"/>
  <c r="CG447" i="26"/>
  <c r="ET447" i="26"/>
  <c r="BC447" i="26"/>
  <c r="DV447" i="26"/>
  <c r="BZ447" i="26"/>
  <c r="EH447" i="26"/>
  <c r="CA447" i="26"/>
  <c r="BO447" i="26"/>
  <c r="CT447" i="26"/>
  <c r="AZ447" i="26"/>
  <c r="Q447" i="26"/>
  <c r="CQ447" i="26"/>
  <c r="BJ447" i="26"/>
  <c r="EJ447" i="26"/>
  <c r="EA447" i="26"/>
  <c r="CJ447" i="26"/>
  <c r="AK447" i="26"/>
  <c r="AH447" i="26"/>
  <c r="AI447" i="26"/>
  <c r="AN447" i="26"/>
  <c r="DX447" i="26"/>
  <c r="X447" i="26"/>
  <c r="T447" i="26"/>
  <c r="DR447" i="26"/>
  <c r="Y447" i="26"/>
  <c r="CD447" i="26"/>
  <c r="CE447" i="26"/>
  <c r="EC447" i="26"/>
  <c r="AR447" i="26"/>
  <c r="EI447" i="26"/>
  <c r="CK447" i="26"/>
  <c r="EG447" i="26"/>
  <c r="AS447" i="26"/>
  <c r="U447" i="26"/>
  <c r="ER447" i="26"/>
  <c r="DD447" i="26"/>
  <c r="BP447" i="26"/>
  <c r="EB447" i="26"/>
  <c r="DJ447" i="26"/>
  <c r="DG447" i="26"/>
  <c r="CH447" i="26"/>
  <c r="EO447" i="26"/>
  <c r="AP447" i="26"/>
  <c r="BX447" i="26"/>
  <c r="CR447" i="26"/>
  <c r="AO447" i="26"/>
  <c r="BI447" i="26"/>
  <c r="BN447" i="26"/>
  <c r="AV447" i="26"/>
  <c r="W447" i="26"/>
  <c r="AM447" i="26"/>
  <c r="V447" i="26"/>
  <c r="BB447" i="26"/>
  <c r="CB447" i="26"/>
  <c r="DL447" i="26"/>
  <c r="CF447" i="26"/>
  <c r="P447" i="26"/>
  <c r="CS447" i="26"/>
  <c r="CL447" i="26"/>
  <c r="DN447" i="26"/>
  <c r="EE447" i="26"/>
  <c r="BE447" i="26"/>
  <c r="CM447" i="26"/>
  <c r="BM447" i="26"/>
  <c r="EK447" i="26"/>
  <c r="DB447" i="26"/>
  <c r="BD447" i="26"/>
  <c r="Z447" i="26"/>
  <c r="DP447" i="26"/>
  <c r="BV447" i="26"/>
  <c r="DI447" i="26"/>
  <c r="BY447" i="26"/>
  <c r="AX447" i="26"/>
  <c r="CP447" i="26"/>
  <c r="S447" i="26"/>
  <c r="CI447" i="26"/>
  <c r="DT447" i="26"/>
  <c r="BG447" i="26"/>
  <c r="DZ447" i="26"/>
  <c r="R447" i="26"/>
  <c r="DF447" i="26"/>
  <c r="H598" i="26"/>
  <c r="G596" i="26"/>
  <c r="EZ448" i="26" l="1"/>
  <c r="EX448" i="26"/>
  <c r="BK448" i="26"/>
  <c r="CV448" i="26"/>
  <c r="FD446" i="26"/>
  <c r="FC447" i="26" s="1"/>
  <c r="DX448" i="26"/>
  <c r="FB447" i="26"/>
  <c r="BT448" i="26"/>
  <c r="BS448" i="26"/>
  <c r="AF448" i="26"/>
  <c r="N448" i="26"/>
  <c r="EY448" i="26"/>
  <c r="CU448" i="26"/>
  <c r="DT448" i="26"/>
  <c r="EW448" i="26"/>
  <c r="EW449" i="26" s="1"/>
  <c r="DP448" i="26"/>
  <c r="DV448" i="26"/>
  <c r="AE448" i="26"/>
  <c r="ET448" i="26"/>
  <c r="DN448" i="26"/>
  <c r="BB448" i="26"/>
  <c r="EO448" i="26"/>
  <c r="L448" i="26"/>
  <c r="DL448" i="26"/>
  <c r="DR448" i="26"/>
  <c r="K448" i="26"/>
  <c r="AD448" i="26"/>
  <c r="M448" i="26"/>
  <c r="CP448" i="26"/>
  <c r="BG448" i="26"/>
  <c r="BV448" i="26"/>
  <c r="P448" i="26"/>
  <c r="AZ448" i="26"/>
  <c r="AK448" i="26"/>
  <c r="DD448" i="26"/>
  <c r="AC448" i="26"/>
  <c r="AV448" i="26"/>
  <c r="AX448" i="26"/>
  <c r="CS448" i="26"/>
  <c r="CZ448" i="26"/>
  <c r="ER448" i="26"/>
  <c r="EE448" i="26"/>
  <c r="CX448" i="26"/>
  <c r="CY448" i="26"/>
  <c r="CI448" i="26"/>
  <c r="EM448" i="26"/>
  <c r="CW448" i="26"/>
  <c r="AB448" i="26"/>
  <c r="BI448" i="26"/>
  <c r="AI448" i="26"/>
  <c r="Z448" i="26"/>
  <c r="CF448" i="26"/>
  <c r="DF448" i="26"/>
  <c r="R448" i="26"/>
  <c r="DZ448" i="26"/>
  <c r="BC448" i="26"/>
  <c r="EG448" i="26"/>
  <c r="AS448" i="26"/>
  <c r="BY448" i="26"/>
  <c r="EU448" i="26"/>
  <c r="EQ448" i="26"/>
  <c r="ES448" i="26"/>
  <c r="EB448" i="26"/>
  <c r="AM448" i="26"/>
  <c r="O448" i="26"/>
  <c r="X448" i="26"/>
  <c r="V448" i="26"/>
  <c r="AP448" i="26"/>
  <c r="CK448" i="26"/>
  <c r="AU448" i="26"/>
  <c r="EK448" i="26"/>
  <c r="EI448" i="26"/>
  <c r="AJ448" i="26"/>
  <c r="BM448" i="26"/>
  <c r="AR448" i="26"/>
  <c r="AH448" i="26"/>
  <c r="DW448" i="26"/>
  <c r="AT448" i="26"/>
  <c r="AL448" i="26"/>
  <c r="BD448" i="26"/>
  <c r="CR448" i="26"/>
  <c r="DI448" i="26"/>
  <c r="EP448" i="26"/>
  <c r="DU448" i="26"/>
  <c r="T448" i="26"/>
  <c r="AG448" i="26"/>
  <c r="AW448" i="26"/>
  <c r="EN448" i="26"/>
  <c r="CL448" i="26"/>
  <c r="CM448" i="26"/>
  <c r="CB448" i="26"/>
  <c r="CA448" i="26"/>
  <c r="BX448" i="26"/>
  <c r="EJ448" i="26"/>
  <c r="DS448" i="26"/>
  <c r="BU448" i="26"/>
  <c r="BO448" i="26"/>
  <c r="BN448" i="26"/>
  <c r="EF448" i="26"/>
  <c r="EH448" i="26"/>
  <c r="DQ448" i="26"/>
  <c r="CT448" i="26"/>
  <c r="DH448" i="26"/>
  <c r="BJ448" i="26"/>
  <c r="EA448" i="26"/>
  <c r="BE448" i="26"/>
  <c r="BA448" i="26"/>
  <c r="AA448" i="26"/>
  <c r="BF448" i="26"/>
  <c r="BL448" i="26"/>
  <c r="S448" i="26"/>
  <c r="DO448" i="26"/>
  <c r="DY448" i="26"/>
  <c r="CQ448" i="26"/>
  <c r="CH448" i="26"/>
  <c r="U448" i="26"/>
  <c r="Q448" i="26"/>
  <c r="BZ448" i="26"/>
  <c r="AN448" i="26"/>
  <c r="AO448" i="26"/>
  <c r="DG448" i="26"/>
  <c r="CO448" i="26"/>
  <c r="CG448" i="26"/>
  <c r="CC448" i="26"/>
  <c r="DK448" i="26"/>
  <c r="DJ448" i="26"/>
  <c r="AY448" i="26"/>
  <c r="CJ448" i="26"/>
  <c r="EC448" i="26"/>
  <c r="CN448" i="26"/>
  <c r="CE448" i="26"/>
  <c r="BW448" i="26"/>
  <c r="W448" i="26"/>
  <c r="ED448" i="26"/>
  <c r="CD448" i="26"/>
  <c r="DM448" i="26"/>
  <c r="AQ448" i="26"/>
  <c r="DC448" i="26"/>
  <c r="DB448" i="26"/>
  <c r="DA448" i="26"/>
  <c r="BH448" i="26"/>
  <c r="EL448" i="26"/>
  <c r="BP448" i="26"/>
  <c r="BQ448" i="26"/>
  <c r="DE448" i="26"/>
  <c r="Y448" i="26"/>
  <c r="H599" i="26"/>
  <c r="G597" i="26"/>
  <c r="CV449" i="26" l="1"/>
  <c r="EY449" i="26"/>
  <c r="AE449" i="26"/>
  <c r="BS449" i="26"/>
  <c r="DW449" i="26"/>
  <c r="FD447" i="26"/>
  <c r="FC448" i="26" s="1"/>
  <c r="DU449" i="26"/>
  <c r="FB448" i="26"/>
  <c r="EX449" i="26"/>
  <c r="DO449" i="26"/>
  <c r="L449" i="26"/>
  <c r="FA448" i="26"/>
  <c r="K449" i="26"/>
  <c r="EU449" i="26"/>
  <c r="DS449" i="26"/>
  <c r="DM449" i="26"/>
  <c r="M449" i="26"/>
  <c r="J449" i="26"/>
  <c r="DQ449" i="26"/>
  <c r="BU449" i="26"/>
  <c r="BJ449" i="26"/>
  <c r="BH449" i="26"/>
  <c r="AD449" i="26"/>
  <c r="O449" i="26"/>
  <c r="BW449" i="26"/>
  <c r="Y449" i="26"/>
  <c r="DE449" i="26"/>
  <c r="W449" i="26"/>
  <c r="AY449" i="26"/>
  <c r="AW449" i="26"/>
  <c r="AL449" i="26"/>
  <c r="Q449" i="26"/>
  <c r="CY449" i="26"/>
  <c r="AJ449" i="26"/>
  <c r="CX449" i="26"/>
  <c r="AC449" i="26"/>
  <c r="EJ449" i="26"/>
  <c r="AQ449" i="26"/>
  <c r="BL449" i="26"/>
  <c r="EL449" i="26"/>
  <c r="CW449" i="26"/>
  <c r="BZ449" i="26"/>
  <c r="AA449" i="26"/>
  <c r="S449" i="26"/>
  <c r="EQ449" i="26"/>
  <c r="BC449" i="26"/>
  <c r="CJ449" i="26"/>
  <c r="EF449" i="26"/>
  <c r="AS449" i="26"/>
  <c r="ET449" i="26"/>
  <c r="EP449" i="26"/>
  <c r="U449" i="26"/>
  <c r="ER449" i="26"/>
  <c r="ES449" i="26"/>
  <c r="AM449" i="26"/>
  <c r="EV449" i="26"/>
  <c r="EA449" i="26"/>
  <c r="AT449" i="26"/>
  <c r="EB449" i="26"/>
  <c r="N449" i="26"/>
  <c r="DG449" i="26"/>
  <c r="AU449" i="26"/>
  <c r="EH449" i="26"/>
  <c r="AI449" i="26"/>
  <c r="BT449" i="26"/>
  <c r="AO449" i="26"/>
  <c r="AB449" i="26"/>
  <c r="DJ449" i="26"/>
  <c r="AK449" i="26"/>
  <c r="AV449" i="26"/>
  <c r="DN449" i="26"/>
  <c r="AH449" i="26"/>
  <c r="CD449" i="26"/>
  <c r="CG449" i="26"/>
  <c r="ED449" i="26"/>
  <c r="CO449" i="26"/>
  <c r="DV449" i="26"/>
  <c r="EO449" i="26"/>
  <c r="BF449" i="26"/>
  <c r="CF449" i="26"/>
  <c r="CQ449" i="26"/>
  <c r="AG449" i="26"/>
  <c r="BY449" i="26"/>
  <c r="AF449" i="26"/>
  <c r="EC449" i="26"/>
  <c r="DF449" i="26"/>
  <c r="BG449" i="26"/>
  <c r="BM449" i="26"/>
  <c r="CT449" i="26"/>
  <c r="CU449" i="26"/>
  <c r="BV449" i="26"/>
  <c r="DY449" i="26"/>
  <c r="DX449" i="26"/>
  <c r="EN449" i="26"/>
  <c r="EM449" i="26"/>
  <c r="EG449" i="26"/>
  <c r="X449" i="26"/>
  <c r="AN449" i="26"/>
  <c r="BA449" i="26"/>
  <c r="AZ449" i="26"/>
  <c r="BX449" i="26"/>
  <c r="BP449" i="26"/>
  <c r="CS449" i="26"/>
  <c r="BB449" i="26"/>
  <c r="BE449" i="26"/>
  <c r="CA449" i="26"/>
  <c r="AR449" i="26"/>
  <c r="Z449" i="26"/>
  <c r="CB449" i="26"/>
  <c r="CE449" i="26"/>
  <c r="CI449" i="26"/>
  <c r="CM449" i="26"/>
  <c r="EK449" i="26"/>
  <c r="CP449" i="26"/>
  <c r="CL449" i="26"/>
  <c r="DA449" i="26"/>
  <c r="CZ449" i="26"/>
  <c r="DC449" i="26"/>
  <c r="EI449" i="26"/>
  <c r="AP449" i="26"/>
  <c r="DR449" i="26"/>
  <c r="DK449" i="26"/>
  <c r="BO449" i="26"/>
  <c r="BN449" i="26"/>
  <c r="DZ449" i="26"/>
  <c r="DB449" i="26"/>
  <c r="CN449" i="26"/>
  <c r="P449" i="26"/>
  <c r="CH449" i="26"/>
  <c r="EE449" i="26"/>
  <c r="DD449" i="26"/>
  <c r="CK449" i="26"/>
  <c r="DL449" i="26"/>
  <c r="BI449" i="26"/>
  <c r="BI450" i="26" s="1"/>
  <c r="DH449" i="26"/>
  <c r="CR449" i="26"/>
  <c r="DI449" i="26"/>
  <c r="BD449" i="26"/>
  <c r="AX449" i="26"/>
  <c r="V449" i="26"/>
  <c r="DP449" i="26"/>
  <c r="T449" i="26"/>
  <c r="BQ449" i="26"/>
  <c r="BR449" i="26"/>
  <c r="R449" i="26"/>
  <c r="CC449" i="26"/>
  <c r="DT449" i="26"/>
  <c r="BK449" i="26"/>
  <c r="BK450" i="26" s="1"/>
  <c r="H600" i="26"/>
  <c r="G598" i="26"/>
  <c r="J450" i="26" l="1"/>
  <c r="DV450" i="26"/>
  <c r="L450" i="26"/>
  <c r="EX450" i="26"/>
  <c r="K450" i="26"/>
  <c r="K451" i="26" s="1"/>
  <c r="AX450" i="26"/>
  <c r="DP450" i="26"/>
  <c r="FD448" i="26"/>
  <c r="FC449" i="26" s="1"/>
  <c r="M450" i="26"/>
  <c r="L451" i="26" s="1"/>
  <c r="DN450" i="26"/>
  <c r="EZ449" i="26"/>
  <c r="FA449" i="26"/>
  <c r="FB449" i="26"/>
  <c r="DR450" i="26"/>
  <c r="BT450" i="26"/>
  <c r="X450" i="26"/>
  <c r="BV450" i="26"/>
  <c r="AD450" i="26"/>
  <c r="AC450" i="26"/>
  <c r="AR450" i="26"/>
  <c r="CW450" i="26"/>
  <c r="EK450" i="26"/>
  <c r="AN450" i="26"/>
  <c r="CX450" i="26"/>
  <c r="R450" i="26"/>
  <c r="ET450" i="26"/>
  <c r="Z450" i="26"/>
  <c r="AL450" i="26"/>
  <c r="DM450" i="26"/>
  <c r="N450" i="26"/>
  <c r="EI450" i="26"/>
  <c r="EQ450" i="26"/>
  <c r="AP450" i="26"/>
  <c r="EP450" i="26"/>
  <c r="T450" i="26"/>
  <c r="ER450" i="26"/>
  <c r="V450" i="26"/>
  <c r="AB450" i="26"/>
  <c r="ES450" i="26"/>
  <c r="EE450" i="26"/>
  <c r="BR450" i="26"/>
  <c r="AT450" i="26"/>
  <c r="BZ450" i="26"/>
  <c r="AU450" i="26"/>
  <c r="EB450" i="26"/>
  <c r="AG450" i="26"/>
  <c r="AI450" i="26"/>
  <c r="DF450" i="26"/>
  <c r="EV450" i="26"/>
  <c r="EW450" i="26"/>
  <c r="CE450" i="26"/>
  <c r="AV450" i="26"/>
  <c r="AJ450" i="26"/>
  <c r="CR450" i="26"/>
  <c r="EG450" i="26"/>
  <c r="EU450" i="26"/>
  <c r="BX450" i="26"/>
  <c r="BG450" i="26"/>
  <c r="AH450" i="26"/>
  <c r="AK450" i="26"/>
  <c r="BN450" i="26"/>
  <c r="DK450" i="26"/>
  <c r="DD450" i="26"/>
  <c r="EM450" i="26"/>
  <c r="AQ450" i="26"/>
  <c r="CN450" i="26"/>
  <c r="CP450" i="26"/>
  <c r="DZ450" i="26"/>
  <c r="CZ450" i="26"/>
  <c r="Y450" i="26"/>
  <c r="AA450" i="26"/>
  <c r="DI450" i="26"/>
  <c r="DB450" i="26"/>
  <c r="AS450" i="26"/>
  <c r="BB450" i="26"/>
  <c r="S450" i="26"/>
  <c r="CC450" i="26"/>
  <c r="EH450" i="26"/>
  <c r="BU450" i="26"/>
  <c r="BU451" i="26" s="1"/>
  <c r="AF450" i="26"/>
  <c r="AE450" i="26"/>
  <c r="EN450" i="26"/>
  <c r="DO450" i="26"/>
  <c r="BY450" i="26"/>
  <c r="CH450" i="26"/>
  <c r="BW450" i="26"/>
  <c r="CT450" i="26"/>
  <c r="CL450" i="26"/>
  <c r="CK450" i="26"/>
  <c r="DQ450" i="26"/>
  <c r="CU450" i="26"/>
  <c r="BL450" i="26"/>
  <c r="DT450" i="26"/>
  <c r="DU450" i="26"/>
  <c r="BD450" i="26"/>
  <c r="BC450" i="26"/>
  <c r="CM450" i="26"/>
  <c r="BH450" i="26"/>
  <c r="AO450" i="26"/>
  <c r="CQ450" i="26"/>
  <c r="BJ450" i="26"/>
  <c r="BJ451" i="26" s="1"/>
  <c r="CO450" i="26"/>
  <c r="P450" i="26"/>
  <c r="O450" i="26"/>
  <c r="CI450" i="26"/>
  <c r="AW450" i="26"/>
  <c r="W450" i="26"/>
  <c r="Q450" i="26"/>
  <c r="CA450" i="26"/>
  <c r="EO450" i="26"/>
  <c r="EJ450" i="26"/>
  <c r="BM450" i="26"/>
  <c r="DC450" i="26"/>
  <c r="AY450" i="26"/>
  <c r="BE450" i="26"/>
  <c r="AZ450" i="26"/>
  <c r="BA450" i="26"/>
  <c r="BS450" i="26"/>
  <c r="DA450" i="26"/>
  <c r="CF450" i="26"/>
  <c r="CS450" i="26"/>
  <c r="BF450" i="26"/>
  <c r="DH450" i="26"/>
  <c r="CJ450" i="26"/>
  <c r="DX450" i="26"/>
  <c r="DW450" i="26"/>
  <c r="DE450" i="26"/>
  <c r="CB450" i="26"/>
  <c r="DY450" i="26"/>
  <c r="CG450" i="26"/>
  <c r="BO450" i="26"/>
  <c r="EF450" i="26"/>
  <c r="EL450" i="26"/>
  <c r="DG450" i="26"/>
  <c r="ED450" i="26"/>
  <c r="EC450" i="26"/>
  <c r="BQ450" i="26"/>
  <c r="CY450" i="26"/>
  <c r="EA450" i="26"/>
  <c r="BP450" i="26"/>
  <c r="AM450" i="26"/>
  <c r="CD450" i="26"/>
  <c r="DL450" i="26"/>
  <c r="CV450" i="26"/>
  <c r="U450" i="26"/>
  <c r="DS450" i="26"/>
  <c r="DJ450" i="26"/>
  <c r="H601" i="26"/>
  <c r="G599" i="26"/>
  <c r="J451" i="26" l="1"/>
  <c r="J452" i="26" s="1"/>
  <c r="M451" i="26"/>
  <c r="DO451" i="26"/>
  <c r="DQ451" i="26"/>
  <c r="FD449" i="26"/>
  <c r="FC450" i="26" s="1"/>
  <c r="FA450" i="26"/>
  <c r="EZ450" i="26"/>
  <c r="EY450" i="26"/>
  <c r="FB450" i="26"/>
  <c r="AC451" i="26"/>
  <c r="Y451" i="26"/>
  <c r="AM451" i="26"/>
  <c r="N451" i="26"/>
  <c r="M452" i="26" s="1"/>
  <c r="CY451" i="26"/>
  <c r="AO451" i="26"/>
  <c r="R451" i="26"/>
  <c r="DL451" i="26"/>
  <c r="DE451" i="26"/>
  <c r="EJ451" i="26"/>
  <c r="AQ451" i="26"/>
  <c r="EW451" i="26"/>
  <c r="EQ451" i="26"/>
  <c r="S451" i="26"/>
  <c r="CD451" i="26"/>
  <c r="AJ451" i="26"/>
  <c r="EF451" i="26"/>
  <c r="ES451" i="26"/>
  <c r="W451" i="26"/>
  <c r="ER451" i="26"/>
  <c r="U451" i="26"/>
  <c r="CV451" i="26"/>
  <c r="K452" i="26"/>
  <c r="J453" i="26" s="1"/>
  <c r="DS451" i="26"/>
  <c r="L452" i="26"/>
  <c r="EL451" i="26"/>
  <c r="BS451" i="26"/>
  <c r="AA451" i="26"/>
  <c r="AH451" i="26"/>
  <c r="AU451" i="26"/>
  <c r="BH451" i="26"/>
  <c r="DJ451" i="26"/>
  <c r="DP451" i="26"/>
  <c r="AS451" i="26"/>
  <c r="BM451" i="26"/>
  <c r="EO451" i="26"/>
  <c r="EA451" i="26"/>
  <c r="AI451" i="26"/>
  <c r="EU451" i="26"/>
  <c r="DC451" i="26"/>
  <c r="AF451" i="26"/>
  <c r="DN451" i="26"/>
  <c r="BY451" i="26"/>
  <c r="Z451" i="26"/>
  <c r="AB451" i="26"/>
  <c r="BW451" i="26"/>
  <c r="AG451" i="26"/>
  <c r="DA451" i="26"/>
  <c r="AK451" i="26"/>
  <c r="BV451" i="26"/>
  <c r="CS451" i="26"/>
  <c r="EH451" i="26"/>
  <c r="EV451" i="26"/>
  <c r="ET451" i="26"/>
  <c r="CQ451" i="26"/>
  <c r="BC451" i="26"/>
  <c r="X451" i="26"/>
  <c r="CO451" i="26"/>
  <c r="AT451" i="26"/>
  <c r="AR451" i="26"/>
  <c r="BA451" i="26"/>
  <c r="AE451" i="26"/>
  <c r="O451" i="26"/>
  <c r="DB451" i="26"/>
  <c r="CM451" i="26"/>
  <c r="BF451" i="26"/>
  <c r="AD451" i="26"/>
  <c r="CA451" i="26"/>
  <c r="BN451" i="26"/>
  <c r="BK451" i="26"/>
  <c r="CW451" i="26"/>
  <c r="BI451" i="26"/>
  <c r="CR451" i="26"/>
  <c r="AP451" i="26"/>
  <c r="CF451" i="26"/>
  <c r="BP451" i="26"/>
  <c r="BX451" i="26"/>
  <c r="EC451" i="26"/>
  <c r="CJ451" i="26"/>
  <c r="AY451" i="26"/>
  <c r="DG451" i="26"/>
  <c r="EP451" i="26"/>
  <c r="DF451" i="26"/>
  <c r="DW451" i="26"/>
  <c r="DV451" i="26"/>
  <c r="DX451" i="26"/>
  <c r="P451" i="26"/>
  <c r="EE451" i="26"/>
  <c r="AN451" i="26"/>
  <c r="BD451" i="26"/>
  <c r="DD451" i="26"/>
  <c r="BO451" i="26"/>
  <c r="DU451" i="26"/>
  <c r="CU451" i="26"/>
  <c r="EM451" i="26"/>
  <c r="DT451" i="26"/>
  <c r="DZ451" i="26"/>
  <c r="BB451" i="26"/>
  <c r="Q451" i="26"/>
  <c r="BR451" i="26"/>
  <c r="DH451" i="26"/>
  <c r="CE451" i="26"/>
  <c r="EI451" i="26"/>
  <c r="BL451" i="26"/>
  <c r="AL451" i="26"/>
  <c r="CG451" i="26"/>
  <c r="V451" i="26"/>
  <c r="CZ451" i="26"/>
  <c r="CN451" i="26"/>
  <c r="CP451" i="26"/>
  <c r="EG451" i="26"/>
  <c r="DY451" i="26"/>
  <c r="BT451" i="26"/>
  <c r="BZ451" i="26"/>
  <c r="DK451" i="26"/>
  <c r="T451" i="26"/>
  <c r="BG451" i="26"/>
  <c r="CC451" i="26"/>
  <c r="CH451" i="26"/>
  <c r="CK451" i="26"/>
  <c r="BQ451" i="26"/>
  <c r="AZ451" i="26"/>
  <c r="EB451" i="26"/>
  <c r="DI451" i="26"/>
  <c r="DR451" i="26"/>
  <c r="CL451" i="26"/>
  <c r="DM451" i="26"/>
  <c r="CB451" i="26"/>
  <c r="BE451" i="26"/>
  <c r="EN451" i="26"/>
  <c r="AX451" i="26"/>
  <c r="AW451" i="26"/>
  <c r="AV451" i="26"/>
  <c r="CT451" i="26"/>
  <c r="EK451" i="26"/>
  <c r="ED451" i="26"/>
  <c r="CX451" i="26"/>
  <c r="CI451" i="26"/>
  <c r="H602" i="26"/>
  <c r="G600" i="26"/>
  <c r="EY451" i="26" l="1"/>
  <c r="DP452" i="26"/>
  <c r="EX451" i="26"/>
  <c r="K453" i="26"/>
  <c r="FD450" i="26"/>
  <c r="FC451" i="26" s="1"/>
  <c r="CZ452" i="26"/>
  <c r="N452" i="26"/>
  <c r="EZ451" i="26"/>
  <c r="FA451" i="26"/>
  <c r="FB451" i="26"/>
  <c r="AN452" i="26"/>
  <c r="ER452" i="26"/>
  <c r="EX452" i="26"/>
  <c r="DR452" i="26"/>
  <c r="EQ452" i="26"/>
  <c r="EV452" i="26"/>
  <c r="ET452" i="26"/>
  <c r="V452" i="26"/>
  <c r="CX452" i="26"/>
  <c r="X452" i="26"/>
  <c r="DM452" i="26"/>
  <c r="EK452" i="26"/>
  <c r="AI452" i="26"/>
  <c r="Z452" i="26"/>
  <c r="DD452" i="26"/>
  <c r="AB452" i="26"/>
  <c r="AG452" i="26"/>
  <c r="BI452" i="26"/>
  <c r="BG452" i="26"/>
  <c r="AF452" i="26"/>
  <c r="AH452" i="26"/>
  <c r="J454" i="26"/>
  <c r="EG452" i="26"/>
  <c r="EW452" i="26"/>
  <c r="AT452" i="26"/>
  <c r="DO452" i="26"/>
  <c r="AR452" i="26"/>
  <c r="DB452" i="26"/>
  <c r="EU452" i="26"/>
  <c r="AA452" i="26"/>
  <c r="AJ452" i="26"/>
  <c r="BX452" i="26"/>
  <c r="BV452" i="26"/>
  <c r="AC452" i="26"/>
  <c r="DF452" i="26"/>
  <c r="EB452" i="26"/>
  <c r="CT452" i="26"/>
  <c r="CN452" i="26"/>
  <c r="Y452" i="26"/>
  <c r="EP452" i="26"/>
  <c r="EN452" i="26"/>
  <c r="AO452" i="26"/>
  <c r="O452" i="26"/>
  <c r="N453" i="26" s="1"/>
  <c r="CR452" i="26"/>
  <c r="DE452" i="26"/>
  <c r="BJ452" i="26"/>
  <c r="ES452" i="26"/>
  <c r="AD452" i="26"/>
  <c r="ED452" i="26"/>
  <c r="DY452" i="26"/>
  <c r="AS452" i="26"/>
  <c r="Q452" i="26"/>
  <c r="AZ452" i="26"/>
  <c r="CO452" i="26"/>
  <c r="DS452" i="26"/>
  <c r="DA452" i="26"/>
  <c r="M453" i="26"/>
  <c r="DJ452" i="26"/>
  <c r="CE452" i="26"/>
  <c r="BO452" i="26"/>
  <c r="DH452" i="26"/>
  <c r="BQ452" i="26"/>
  <c r="DK452" i="26"/>
  <c r="CF452" i="26"/>
  <c r="CI452" i="26"/>
  <c r="DC452" i="26"/>
  <c r="BE452" i="26"/>
  <c r="BL452" i="26"/>
  <c r="W452" i="26"/>
  <c r="AE452" i="26"/>
  <c r="CK452" i="26"/>
  <c r="AX452" i="26"/>
  <c r="BA452" i="26"/>
  <c r="CB452" i="26"/>
  <c r="DQ452" i="26"/>
  <c r="BW452" i="26"/>
  <c r="AP452" i="26"/>
  <c r="AQ452" i="26"/>
  <c r="DU452" i="26"/>
  <c r="CG452" i="26"/>
  <c r="BK452" i="26"/>
  <c r="CU452" i="26"/>
  <c r="AL452" i="26"/>
  <c r="AK452" i="26"/>
  <c r="BC452" i="26"/>
  <c r="EC452" i="26"/>
  <c r="BB452" i="26"/>
  <c r="EO452" i="26"/>
  <c r="DV452" i="26"/>
  <c r="BZ452" i="26"/>
  <c r="BY452" i="26"/>
  <c r="DZ452" i="26"/>
  <c r="BM452" i="26"/>
  <c r="DW452" i="26"/>
  <c r="DL452" i="26"/>
  <c r="DN452" i="26"/>
  <c r="BH452" i="26"/>
  <c r="EA452" i="26"/>
  <c r="BN452" i="26"/>
  <c r="BT452" i="26"/>
  <c r="BU452" i="26"/>
  <c r="BP452" i="26"/>
  <c r="AM452" i="26"/>
  <c r="U452" i="26"/>
  <c r="CS452" i="26"/>
  <c r="EI452" i="26"/>
  <c r="EH452" i="26"/>
  <c r="CM452" i="26"/>
  <c r="CH452" i="26"/>
  <c r="CY452" i="26"/>
  <c r="BD452" i="26"/>
  <c r="EE452" i="26"/>
  <c r="CC452" i="26"/>
  <c r="DT452" i="26"/>
  <c r="EJ452" i="26"/>
  <c r="P452" i="26"/>
  <c r="CQ452" i="26"/>
  <c r="CP452" i="26"/>
  <c r="BR452" i="26"/>
  <c r="EM452" i="26"/>
  <c r="R452" i="26"/>
  <c r="BS452" i="26"/>
  <c r="CA452" i="26"/>
  <c r="CJ452" i="26"/>
  <c r="DX452" i="26"/>
  <c r="BF452" i="26"/>
  <c r="AV452" i="26"/>
  <c r="AU452" i="26"/>
  <c r="CL452" i="26"/>
  <c r="CV452" i="26"/>
  <c r="EF452" i="26"/>
  <c r="EL452" i="26"/>
  <c r="DG452" i="26"/>
  <c r="AW452" i="26"/>
  <c r="T452" i="26"/>
  <c r="S452" i="26"/>
  <c r="CD452" i="26"/>
  <c r="CW452" i="26"/>
  <c r="AY452" i="26"/>
  <c r="DI452" i="26"/>
  <c r="L453" i="26"/>
  <c r="H603" i="26"/>
  <c r="G601" i="26"/>
  <c r="EY452" i="26" l="1"/>
  <c r="FD451" i="26"/>
  <c r="FC452" i="26" s="1"/>
  <c r="EZ452" i="26"/>
  <c r="ER453" i="26"/>
  <c r="FA452" i="26"/>
  <c r="FB452" i="26"/>
  <c r="EU453" i="26"/>
  <c r="EQ453" i="26"/>
  <c r="EX453" i="26"/>
  <c r="W453" i="26"/>
  <c r="CY453" i="26"/>
  <c r="EW453" i="26"/>
  <c r="BH453" i="26"/>
  <c r="AH453" i="26"/>
  <c r="BW453" i="26"/>
  <c r="AC453" i="26"/>
  <c r="AF453" i="26"/>
  <c r="Y453" i="26"/>
  <c r="AG453" i="26"/>
  <c r="AA453" i="26"/>
  <c r="DN453" i="26"/>
  <c r="V453" i="26"/>
  <c r="EV453" i="26"/>
  <c r="AI453" i="26"/>
  <c r="DD453" i="26"/>
  <c r="AY453" i="26"/>
  <c r="DC453" i="26"/>
  <c r="DG453" i="26"/>
  <c r="Z453" i="26"/>
  <c r="DI453" i="26"/>
  <c r="AS453" i="26"/>
  <c r="AB453" i="26"/>
  <c r="DA453" i="26"/>
  <c r="X453" i="26"/>
  <c r="EC453" i="26"/>
  <c r="EO453" i="26"/>
  <c r="CH453" i="26"/>
  <c r="DB453" i="26"/>
  <c r="AN453" i="26"/>
  <c r="DE453" i="26"/>
  <c r="CD453" i="26"/>
  <c r="L454" i="26"/>
  <c r="DR453" i="26"/>
  <c r="ED453" i="26"/>
  <c r="ET453" i="26"/>
  <c r="ES453" i="26"/>
  <c r="DL453" i="26"/>
  <c r="P453" i="26"/>
  <c r="BD453" i="26"/>
  <c r="BF453" i="26"/>
  <c r="AE453" i="26"/>
  <c r="BP453" i="26"/>
  <c r="BA453" i="26"/>
  <c r="CA453" i="26"/>
  <c r="EL453" i="26"/>
  <c r="EA453" i="26"/>
  <c r="CT453" i="26"/>
  <c r="BK453" i="26"/>
  <c r="CQ453" i="26"/>
  <c r="EJ453" i="26"/>
  <c r="DT453" i="26"/>
  <c r="DX453" i="26"/>
  <c r="CJ453" i="26"/>
  <c r="AD453" i="26"/>
  <c r="BN453" i="26"/>
  <c r="AW453" i="26"/>
  <c r="T453" i="26"/>
  <c r="EF453" i="26"/>
  <c r="CV453" i="26"/>
  <c r="AP453" i="26"/>
  <c r="CB453" i="26"/>
  <c r="AQ453" i="26"/>
  <c r="AR453" i="26"/>
  <c r="BE453" i="26"/>
  <c r="BS453" i="26"/>
  <c r="DV453" i="26"/>
  <c r="AO453" i="26"/>
  <c r="DQ453" i="26"/>
  <c r="DP453" i="26"/>
  <c r="CL453" i="26"/>
  <c r="EP453" i="26"/>
  <c r="AL453" i="26"/>
  <c r="R453" i="26"/>
  <c r="BJ453" i="26"/>
  <c r="CW453" i="26"/>
  <c r="DF453" i="26"/>
  <c r="AK453" i="26"/>
  <c r="AJ453" i="26"/>
  <c r="BU453" i="26"/>
  <c r="BV453" i="26"/>
  <c r="BT453" i="26"/>
  <c r="CM453" i="26"/>
  <c r="CK453" i="26"/>
  <c r="AZ453" i="26"/>
  <c r="AX453" i="26"/>
  <c r="CN453" i="26"/>
  <c r="DS453" i="26"/>
  <c r="DH453" i="26"/>
  <c r="EH453" i="26"/>
  <c r="CU453" i="26"/>
  <c r="M454" i="26"/>
  <c r="EG453" i="26"/>
  <c r="EI453" i="26"/>
  <c r="Q453" i="26"/>
  <c r="CC453" i="26"/>
  <c r="DY453" i="26"/>
  <c r="DW453" i="26"/>
  <c r="CG453" i="26"/>
  <c r="AU453" i="26"/>
  <c r="AT453" i="26"/>
  <c r="DM453" i="26"/>
  <c r="CS453" i="26"/>
  <c r="CR453" i="26"/>
  <c r="BO453" i="26"/>
  <c r="BM453" i="26"/>
  <c r="K454" i="26"/>
  <c r="AV453" i="26"/>
  <c r="EB453" i="26"/>
  <c r="BI453" i="26"/>
  <c r="EM453" i="26"/>
  <c r="DO453" i="26"/>
  <c r="DK453" i="26"/>
  <c r="BL453" i="26"/>
  <c r="DZ453" i="26"/>
  <c r="CF453" i="26"/>
  <c r="CZ453" i="26"/>
  <c r="BR453" i="26"/>
  <c r="EE453" i="26"/>
  <c r="U453" i="26"/>
  <c r="CI453" i="26"/>
  <c r="S453" i="26"/>
  <c r="EK453" i="26"/>
  <c r="CP453" i="26"/>
  <c r="AM453" i="26"/>
  <c r="DJ453" i="26"/>
  <c r="BY453" i="26"/>
  <c r="BX453" i="26"/>
  <c r="O453" i="26"/>
  <c r="EN453" i="26"/>
  <c r="BZ453" i="26"/>
  <c r="BB453" i="26"/>
  <c r="BC453" i="26"/>
  <c r="CX453" i="26"/>
  <c r="BG453" i="26"/>
  <c r="CE453" i="26"/>
  <c r="BQ453" i="26"/>
  <c r="DU453" i="26"/>
  <c r="CO453" i="26"/>
  <c r="H604" i="26"/>
  <c r="G602" i="26"/>
  <c r="AF454" i="26" l="1"/>
  <c r="FD452" i="26"/>
  <c r="FC453" i="26" s="1"/>
  <c r="FB453" i="26"/>
  <c r="CZ454" i="26"/>
  <c r="AG454" i="26"/>
  <c r="EZ453" i="26"/>
  <c r="AH454" i="26"/>
  <c r="EV454" i="26"/>
  <c r="X454" i="26"/>
  <c r="FA453" i="26"/>
  <c r="EY453" i="26"/>
  <c r="CX454" i="26"/>
  <c r="W454" i="26"/>
  <c r="EW454" i="26"/>
  <c r="DC454" i="26"/>
  <c r="U454" i="26"/>
  <c r="Z454" i="26"/>
  <c r="EU454" i="26"/>
  <c r="Y454" i="26"/>
  <c r="DD454" i="26"/>
  <c r="AZ454" i="26"/>
  <c r="ET454" i="26"/>
  <c r="DH454" i="26"/>
  <c r="AB454" i="26"/>
  <c r="EB454" i="26"/>
  <c r="AA454" i="26"/>
  <c r="Z455" i="26" s="1"/>
  <c r="BI454" i="26"/>
  <c r="AC454" i="26"/>
  <c r="BG454" i="26"/>
  <c r="AE454" i="26"/>
  <c r="AF455" i="26" s="1"/>
  <c r="DB454" i="26"/>
  <c r="BO454" i="26"/>
  <c r="AM454" i="26"/>
  <c r="ES454" i="26"/>
  <c r="BE454" i="26"/>
  <c r="DS454" i="26"/>
  <c r="DM454" i="26"/>
  <c r="O454" i="26"/>
  <c r="ER454" i="26"/>
  <c r="DU454" i="26"/>
  <c r="BD454" i="26"/>
  <c r="DJ454" i="26"/>
  <c r="EE454" i="26"/>
  <c r="CT454" i="26"/>
  <c r="AR454" i="26"/>
  <c r="EK454" i="26"/>
  <c r="EG454" i="26"/>
  <c r="CQ454" i="26"/>
  <c r="CI454" i="26"/>
  <c r="EI454" i="26"/>
  <c r="CO454" i="26"/>
  <c r="CK454" i="26"/>
  <c r="EL454" i="26"/>
  <c r="AX454" i="26"/>
  <c r="AV454" i="26"/>
  <c r="CU454" i="26"/>
  <c r="AG455" i="26"/>
  <c r="BZ454" i="26"/>
  <c r="DI454" i="26"/>
  <c r="EN454" i="26"/>
  <c r="DZ454" i="26"/>
  <c r="AD454" i="26"/>
  <c r="BL454" i="26"/>
  <c r="BQ454" i="26"/>
  <c r="CM454" i="26"/>
  <c r="DR454" i="26"/>
  <c r="EC454" i="26"/>
  <c r="DX454" i="26"/>
  <c r="CC454" i="26"/>
  <c r="CE454" i="26"/>
  <c r="Q454" i="26"/>
  <c r="AO454" i="26"/>
  <c r="EP454" i="26"/>
  <c r="EQ454" i="26"/>
  <c r="BN454" i="26"/>
  <c r="DQ454" i="26"/>
  <c r="BU454" i="26"/>
  <c r="CR454" i="26"/>
  <c r="AQ454" i="26"/>
  <c r="BB454" i="26"/>
  <c r="BF454" i="26"/>
  <c r="S454" i="26"/>
  <c r="DW454" i="26"/>
  <c r="AP454" i="26"/>
  <c r="CS454" i="26"/>
  <c r="DL454" i="26"/>
  <c r="P454" i="26"/>
  <c r="CH454" i="26"/>
  <c r="BP454" i="26"/>
  <c r="CA454" i="26"/>
  <c r="R454" i="26"/>
  <c r="AJ454" i="26"/>
  <c r="AI454" i="26"/>
  <c r="AT454" i="26"/>
  <c r="AS454" i="26"/>
  <c r="DT454" i="26"/>
  <c r="AK454" i="26"/>
  <c r="T454" i="26"/>
  <c r="BR454" i="26"/>
  <c r="EA454" i="26"/>
  <c r="AU454" i="26"/>
  <c r="CD454" i="26"/>
  <c r="N454" i="26"/>
  <c r="ED454" i="26"/>
  <c r="DN454" i="26"/>
  <c r="BX454" i="26"/>
  <c r="BW454" i="26"/>
  <c r="CG454" i="26"/>
  <c r="BT454" i="26"/>
  <c r="BY454" i="26"/>
  <c r="CF454" i="26"/>
  <c r="CJ454" i="26"/>
  <c r="DF454" i="26"/>
  <c r="DE454" i="26"/>
  <c r="DA454" i="26"/>
  <c r="K455" i="26"/>
  <c r="J455" i="26"/>
  <c r="AN454" i="26"/>
  <c r="EH454" i="26"/>
  <c r="EJ454" i="26"/>
  <c r="DG454" i="26"/>
  <c r="AW454" i="26"/>
  <c r="CW454" i="26"/>
  <c r="DY454" i="26"/>
  <c r="V454" i="26"/>
  <c r="L455" i="26"/>
  <c r="EO454" i="26"/>
  <c r="AL454" i="26"/>
  <c r="CB454" i="26"/>
  <c r="EF454" i="26"/>
  <c r="CP454" i="26"/>
  <c r="DK454" i="26"/>
  <c r="BS454" i="26"/>
  <c r="CN454" i="26"/>
  <c r="BJ454" i="26"/>
  <c r="DV454" i="26"/>
  <c r="CY454" i="26"/>
  <c r="BC454" i="26"/>
  <c r="DO454" i="26"/>
  <c r="DP454" i="26"/>
  <c r="BM454" i="26"/>
  <c r="CL454" i="26"/>
  <c r="BK454" i="26"/>
  <c r="BH454" i="26"/>
  <c r="BA454" i="26"/>
  <c r="EM454" i="26"/>
  <c r="CV454" i="26"/>
  <c r="BV454" i="26"/>
  <c r="AY454" i="26"/>
  <c r="H605" i="26"/>
  <c r="G603" i="26"/>
  <c r="FA454" i="26" l="1"/>
  <c r="EV455" i="26"/>
  <c r="X455" i="26"/>
  <c r="Y455" i="26"/>
  <c r="AA455" i="26"/>
  <c r="EU455" i="26"/>
  <c r="FD453" i="26"/>
  <c r="FC454" i="26" s="1"/>
  <c r="AH455" i="26"/>
  <c r="EX454" i="26"/>
  <c r="EW455" i="26" s="1"/>
  <c r="EY454" i="26"/>
  <c r="EZ454" i="26"/>
  <c r="CY455" i="26"/>
  <c r="FB454" i="26"/>
  <c r="V455" i="26"/>
  <c r="DC455" i="26"/>
  <c r="BH455" i="26"/>
  <c r="AB455" i="26"/>
  <c r="AA456" i="26" s="1"/>
  <c r="ET455" i="26"/>
  <c r="EU456" i="26" s="1"/>
  <c r="EA455" i="26"/>
  <c r="AC455" i="26"/>
  <c r="BM455" i="26"/>
  <c r="BF455" i="26"/>
  <c r="CP455" i="26"/>
  <c r="CN455" i="26"/>
  <c r="BA455" i="26"/>
  <c r="ES455" i="26"/>
  <c r="N455" i="26"/>
  <c r="CL455" i="26"/>
  <c r="CJ455" i="26"/>
  <c r="CB455" i="26"/>
  <c r="DT455" i="26"/>
  <c r="BC455" i="26"/>
  <c r="AW455" i="26"/>
  <c r="DW455" i="26"/>
  <c r="AY455" i="26"/>
  <c r="DJ455" i="26"/>
  <c r="BP455" i="26"/>
  <c r="DI455" i="26"/>
  <c r="ED455" i="26"/>
  <c r="AD455" i="26"/>
  <c r="EH455" i="26"/>
  <c r="S455" i="26"/>
  <c r="AL455" i="26"/>
  <c r="P455" i="26"/>
  <c r="EM455" i="26"/>
  <c r="BV455" i="26"/>
  <c r="Y456" i="26"/>
  <c r="CV455" i="26"/>
  <c r="BO455" i="26"/>
  <c r="M455" i="26"/>
  <c r="DP455" i="26"/>
  <c r="EI455" i="26"/>
  <c r="DY455" i="26"/>
  <c r="DR455" i="26"/>
  <c r="BE455" i="26"/>
  <c r="AP455" i="26"/>
  <c r="DG455" i="26"/>
  <c r="AE455" i="26"/>
  <c r="AF456" i="26" s="1"/>
  <c r="BI455" i="26"/>
  <c r="CZ455" i="26"/>
  <c r="R455" i="26"/>
  <c r="CD455" i="26"/>
  <c r="CI455" i="26"/>
  <c r="K456" i="26"/>
  <c r="AQ455" i="26"/>
  <c r="DS455" i="26"/>
  <c r="CF455" i="26"/>
  <c r="AU455" i="26"/>
  <c r="BY455" i="26"/>
  <c r="BD455" i="26"/>
  <c r="BR455" i="26"/>
  <c r="DL455" i="26"/>
  <c r="EQ455" i="26"/>
  <c r="ER455" i="26"/>
  <c r="T455" i="26"/>
  <c r="CS455" i="26"/>
  <c r="EG455" i="26"/>
  <c r="EF455" i="26"/>
  <c r="DZ455" i="26"/>
  <c r="DN455" i="26"/>
  <c r="AI455" i="26"/>
  <c r="AH456" i="26" s="1"/>
  <c r="AJ455" i="26"/>
  <c r="AX455" i="26"/>
  <c r="AM455" i="26"/>
  <c r="AV455" i="26"/>
  <c r="EO455" i="26"/>
  <c r="EP455" i="26"/>
  <c r="DO455" i="26"/>
  <c r="EK455" i="26"/>
  <c r="EJ455" i="26"/>
  <c r="O455" i="26"/>
  <c r="EB455" i="26"/>
  <c r="CC455" i="26"/>
  <c r="BT455" i="26"/>
  <c r="CE455" i="26"/>
  <c r="BQ455" i="26"/>
  <c r="U455" i="26"/>
  <c r="EN455" i="26"/>
  <c r="CK455" i="26"/>
  <c r="AN455" i="26"/>
  <c r="AO455" i="26"/>
  <c r="AK455" i="26"/>
  <c r="DQ455" i="26"/>
  <c r="BU455" i="26"/>
  <c r="BL455" i="26"/>
  <c r="J456" i="26"/>
  <c r="CU455" i="26"/>
  <c r="CA455" i="26"/>
  <c r="CM455" i="26"/>
  <c r="CG455" i="26"/>
  <c r="BK455" i="26"/>
  <c r="BJ455" i="26"/>
  <c r="DB455" i="26"/>
  <c r="DA455" i="26"/>
  <c r="AS455" i="26"/>
  <c r="AR455" i="26"/>
  <c r="BN455" i="26"/>
  <c r="Q455" i="26"/>
  <c r="CT455" i="26"/>
  <c r="AT455" i="26"/>
  <c r="DM455" i="26"/>
  <c r="CR455" i="26"/>
  <c r="BS455" i="26"/>
  <c r="CX455" i="26"/>
  <c r="BW455" i="26"/>
  <c r="EC455" i="26"/>
  <c r="W455" i="26"/>
  <c r="DU455" i="26"/>
  <c r="DV455" i="26"/>
  <c r="BB455" i="26"/>
  <c r="AZ455" i="26"/>
  <c r="DE455" i="26"/>
  <c r="DD455" i="26"/>
  <c r="BX455" i="26"/>
  <c r="EE455" i="26"/>
  <c r="DK455" i="26"/>
  <c r="DH455" i="26"/>
  <c r="DF455" i="26"/>
  <c r="BG455" i="26"/>
  <c r="CQ455" i="26"/>
  <c r="CO455" i="26"/>
  <c r="BZ455" i="26"/>
  <c r="CH455" i="26"/>
  <c r="EL455" i="26"/>
  <c r="CW455" i="26"/>
  <c r="AG456" i="26"/>
  <c r="DX455" i="26"/>
  <c r="H606" i="26"/>
  <c r="G604" i="26"/>
  <c r="Z456" i="26" l="1"/>
  <c r="AZ456" i="26"/>
  <c r="EZ455" i="26"/>
  <c r="FD454" i="26"/>
  <c r="FC455" i="26" s="1"/>
  <c r="ET456" i="26"/>
  <c r="AB456" i="26"/>
  <c r="EY455" i="26"/>
  <c r="EX455" i="26"/>
  <c r="AC456" i="26"/>
  <c r="FB455" i="26"/>
  <c r="FA455" i="26"/>
  <c r="EV456" i="26"/>
  <c r="CO456" i="26"/>
  <c r="J457" i="26"/>
  <c r="CK456" i="26"/>
  <c r="CM456" i="26"/>
  <c r="DH456" i="26"/>
  <c r="ES456" i="26"/>
  <c r="BD456" i="26"/>
  <c r="BB456" i="26"/>
  <c r="M456" i="26"/>
  <c r="CC456" i="26"/>
  <c r="CT456" i="26"/>
  <c r="BN456" i="26"/>
  <c r="AX456" i="26"/>
  <c r="AA457" i="26"/>
  <c r="BI456" i="26"/>
  <c r="BH456" i="26"/>
  <c r="Z457" i="26"/>
  <c r="O456" i="26"/>
  <c r="S456" i="26"/>
  <c r="EL456" i="26"/>
  <c r="ER456" i="26"/>
  <c r="BP456" i="26"/>
  <c r="DS456" i="26"/>
  <c r="DZ456" i="26"/>
  <c r="DX456" i="26"/>
  <c r="L456" i="26"/>
  <c r="CQ456" i="26"/>
  <c r="Q456" i="26"/>
  <c r="EC456" i="26"/>
  <c r="AV456" i="26"/>
  <c r="BE456" i="26"/>
  <c r="AD456" i="26"/>
  <c r="DK456" i="26"/>
  <c r="AE456" i="26"/>
  <c r="AN456" i="26"/>
  <c r="BS456" i="26"/>
  <c r="BW456" i="26"/>
  <c r="EE456" i="26"/>
  <c r="DF456" i="26"/>
  <c r="N456" i="26"/>
  <c r="P456" i="26"/>
  <c r="DM456" i="26"/>
  <c r="U456" i="26"/>
  <c r="CE456" i="26"/>
  <c r="BZ456" i="26"/>
  <c r="DU456" i="26"/>
  <c r="BU456" i="26"/>
  <c r="CH456" i="26"/>
  <c r="AK456" i="26"/>
  <c r="EJ456" i="26"/>
  <c r="DA456" i="26"/>
  <c r="BK456" i="26"/>
  <c r="AT456" i="26"/>
  <c r="BQ456" i="26"/>
  <c r="CL456" i="26"/>
  <c r="CJ456" i="26"/>
  <c r="BM456" i="26"/>
  <c r="BY456" i="26"/>
  <c r="AM456" i="26"/>
  <c r="DV456" i="26"/>
  <c r="DJ456" i="26"/>
  <c r="BC456" i="26"/>
  <c r="DG456" i="26"/>
  <c r="CB456" i="26"/>
  <c r="DQ456" i="26"/>
  <c r="DR456" i="26"/>
  <c r="BV456" i="26"/>
  <c r="EP456" i="26"/>
  <c r="EQ456" i="26"/>
  <c r="W456" i="26"/>
  <c r="X456" i="26"/>
  <c r="CN456" i="26"/>
  <c r="CI456" i="26"/>
  <c r="EO456" i="26"/>
  <c r="AJ456" i="26"/>
  <c r="AG457" i="26"/>
  <c r="EM456" i="26"/>
  <c r="DT456" i="26"/>
  <c r="EB456" i="26"/>
  <c r="DP456" i="26"/>
  <c r="AI456" i="26"/>
  <c r="AH457" i="26" s="1"/>
  <c r="BG456" i="26"/>
  <c r="BF456" i="26"/>
  <c r="AO456" i="26"/>
  <c r="AP456" i="26"/>
  <c r="CS456" i="26"/>
  <c r="AU456" i="26"/>
  <c r="CX456" i="26"/>
  <c r="CG456" i="26"/>
  <c r="BR456" i="26"/>
  <c r="DN456" i="26"/>
  <c r="V456" i="26"/>
  <c r="ED456" i="26"/>
  <c r="CF456" i="26"/>
  <c r="EF456" i="26"/>
  <c r="BA456" i="26"/>
  <c r="BO456" i="26"/>
  <c r="AR456" i="26"/>
  <c r="AQ456" i="26"/>
  <c r="CA456" i="26"/>
  <c r="EK456" i="26"/>
  <c r="AW456" i="26"/>
  <c r="EG456" i="26"/>
  <c r="AS456" i="26"/>
  <c r="EN456" i="26"/>
  <c r="DL456" i="26"/>
  <c r="DI456" i="26"/>
  <c r="AL456" i="26"/>
  <c r="CD456" i="26"/>
  <c r="DO456" i="26"/>
  <c r="CV456" i="26"/>
  <c r="CW456" i="26"/>
  <c r="BX456" i="26"/>
  <c r="CR456" i="26"/>
  <c r="CU456" i="26"/>
  <c r="AY456" i="26"/>
  <c r="CZ456" i="26"/>
  <c r="R456" i="26"/>
  <c r="EA456" i="26"/>
  <c r="DW456" i="26"/>
  <c r="DY456" i="26"/>
  <c r="DE456" i="26"/>
  <c r="DB456" i="26"/>
  <c r="BL456" i="26"/>
  <c r="BT456" i="26"/>
  <c r="DD456" i="26"/>
  <c r="DC456" i="26"/>
  <c r="CP456" i="26"/>
  <c r="BJ456" i="26"/>
  <c r="CY456" i="26"/>
  <c r="EH456" i="26"/>
  <c r="T456" i="26"/>
  <c r="EI456" i="26"/>
  <c r="H607" i="26"/>
  <c r="G605" i="26"/>
  <c r="EX456" i="26" l="1"/>
  <c r="AB457" i="26"/>
  <c r="AC457" i="26"/>
  <c r="L457" i="26"/>
  <c r="ET457" i="26"/>
  <c r="FD455" i="26"/>
  <c r="FC456" i="26" s="1"/>
  <c r="CN457" i="26"/>
  <c r="CL457" i="26"/>
  <c r="FA456" i="26"/>
  <c r="EZ456" i="26"/>
  <c r="EU457" i="26"/>
  <c r="AE457" i="26"/>
  <c r="FB456" i="26"/>
  <c r="EY456" i="26"/>
  <c r="EW456" i="26"/>
  <c r="EW457" i="26" s="1"/>
  <c r="ES457" i="26"/>
  <c r="BA457" i="26"/>
  <c r="BC457" i="26"/>
  <c r="AY457" i="26"/>
  <c r="DY457" i="26"/>
  <c r="DW457" i="26"/>
  <c r="AW457" i="26"/>
  <c r="BH457" i="26"/>
  <c r="ED457" i="26"/>
  <c r="N457" i="26"/>
  <c r="DR457" i="26"/>
  <c r="AU457" i="26"/>
  <c r="EI457" i="26"/>
  <c r="M457" i="26"/>
  <c r="CP457" i="26"/>
  <c r="CD457" i="26"/>
  <c r="K457" i="26"/>
  <c r="K458" i="26" s="1"/>
  <c r="DL457" i="26"/>
  <c r="R457" i="26"/>
  <c r="T457" i="26"/>
  <c r="CJ457" i="26"/>
  <c r="BV457" i="26"/>
  <c r="EA457" i="26"/>
  <c r="EK457" i="26"/>
  <c r="AD457" i="26"/>
  <c r="AC458" i="26" s="1"/>
  <c r="BT457" i="26"/>
  <c r="BJ457" i="26"/>
  <c r="P457" i="26"/>
  <c r="DF457" i="26"/>
  <c r="AL457" i="26"/>
  <c r="DI457" i="26"/>
  <c r="AF457" i="26"/>
  <c r="AF458" i="26" s="1"/>
  <c r="CE457" i="26"/>
  <c r="EQ457" i="26"/>
  <c r="DG457" i="26"/>
  <c r="BN457" i="26"/>
  <c r="BL457" i="26"/>
  <c r="BR457" i="26"/>
  <c r="O457" i="26"/>
  <c r="CT457" i="26"/>
  <c r="CK457" i="26"/>
  <c r="BX457" i="26"/>
  <c r="CA457" i="26"/>
  <c r="AV457" i="26"/>
  <c r="AT457" i="26"/>
  <c r="DC457" i="26"/>
  <c r="BQ457" i="26"/>
  <c r="CM457" i="26"/>
  <c r="EN457" i="26"/>
  <c r="V457" i="26"/>
  <c r="DA457" i="26"/>
  <c r="CI457" i="26"/>
  <c r="DK457" i="26"/>
  <c r="U457" i="26"/>
  <c r="CS457" i="26"/>
  <c r="DM457" i="26"/>
  <c r="BF457" i="26"/>
  <c r="EG457" i="26"/>
  <c r="BE457" i="26"/>
  <c r="DS457" i="26"/>
  <c r="CY457" i="26"/>
  <c r="EL457" i="26"/>
  <c r="CV457" i="26"/>
  <c r="CG457" i="26"/>
  <c r="ER457" i="26"/>
  <c r="AZ457" i="26"/>
  <c r="DO457" i="26"/>
  <c r="AJ457" i="26"/>
  <c r="DP457" i="26"/>
  <c r="CQ457" i="26"/>
  <c r="CW457" i="26"/>
  <c r="BS457" i="26"/>
  <c r="EB457" i="26"/>
  <c r="BU457" i="26"/>
  <c r="DZ457" i="26"/>
  <c r="CX457" i="26"/>
  <c r="AX457" i="26"/>
  <c r="DJ457" i="26"/>
  <c r="DV457" i="26"/>
  <c r="EM457" i="26"/>
  <c r="EP457" i="26"/>
  <c r="EC457" i="26"/>
  <c r="DD457" i="26"/>
  <c r="AQ457" i="26"/>
  <c r="AR457" i="26"/>
  <c r="AM457" i="26"/>
  <c r="BP457" i="26"/>
  <c r="BO457" i="26"/>
  <c r="Q457" i="26"/>
  <c r="AP457" i="26"/>
  <c r="DQ457" i="26"/>
  <c r="BY457" i="26"/>
  <c r="AO457" i="26"/>
  <c r="AB458" i="26"/>
  <c r="AA458" i="26"/>
  <c r="CC457" i="26"/>
  <c r="CH457" i="26"/>
  <c r="DH457" i="26"/>
  <c r="EO457" i="26"/>
  <c r="BM457" i="26"/>
  <c r="S457" i="26"/>
  <c r="CZ457" i="26"/>
  <c r="DX457" i="26"/>
  <c r="BK457" i="26"/>
  <c r="EF457" i="26"/>
  <c r="BW457" i="26"/>
  <c r="AK457" i="26"/>
  <c r="DU457" i="26"/>
  <c r="CF457" i="26"/>
  <c r="DN457" i="26"/>
  <c r="DT457" i="26"/>
  <c r="BB457" i="26"/>
  <c r="DB457" i="26"/>
  <c r="CU457" i="26"/>
  <c r="AS457" i="26"/>
  <c r="EJ457" i="26"/>
  <c r="BG457" i="26"/>
  <c r="CO457" i="26"/>
  <c r="EE457" i="26"/>
  <c r="BD457" i="26"/>
  <c r="X457" i="26"/>
  <c r="Y457" i="26"/>
  <c r="CB457" i="26"/>
  <c r="EH457" i="26"/>
  <c r="DE457" i="26"/>
  <c r="CR457" i="26"/>
  <c r="BZ457" i="26"/>
  <c r="AN457" i="26"/>
  <c r="AI457" i="26"/>
  <c r="W457" i="26"/>
  <c r="BI457" i="26"/>
  <c r="H608" i="26"/>
  <c r="G606" i="26"/>
  <c r="ET458" i="26" l="1"/>
  <c r="EY457" i="26"/>
  <c r="AV458" i="26"/>
  <c r="AG458" i="26"/>
  <c r="BD458" i="26"/>
  <c r="J458" i="26"/>
  <c r="J459" i="26" s="1"/>
  <c r="L458" i="26"/>
  <c r="DX458" i="26"/>
  <c r="FD456" i="26"/>
  <c r="FC457" i="26" s="1"/>
  <c r="EZ457" i="26"/>
  <c r="AZ458" i="26"/>
  <c r="FB457" i="26"/>
  <c r="FA457" i="26"/>
  <c r="CO458" i="26"/>
  <c r="BB458" i="26"/>
  <c r="EV457" i="26"/>
  <c r="EV458" i="26" s="1"/>
  <c r="CM458" i="26"/>
  <c r="EX457" i="26"/>
  <c r="EX458" i="26" s="1"/>
  <c r="CR458" i="26"/>
  <c r="AX458" i="26"/>
  <c r="EJ458" i="26"/>
  <c r="M458" i="26"/>
  <c r="L459" i="26" s="1"/>
  <c r="S458" i="26"/>
  <c r="AI458" i="26"/>
  <c r="N458" i="26"/>
  <c r="CK458" i="26"/>
  <c r="BS458" i="26"/>
  <c r="BW458" i="26"/>
  <c r="BI458" i="26"/>
  <c r="BQ458" i="26"/>
  <c r="DE458" i="26"/>
  <c r="EH458" i="26"/>
  <c r="BU458" i="26"/>
  <c r="AU458" i="26"/>
  <c r="DB458" i="26"/>
  <c r="CF458" i="26"/>
  <c r="DS458" i="26"/>
  <c r="AE458" i="26"/>
  <c r="AF459" i="26" s="1"/>
  <c r="AK458" i="26"/>
  <c r="AD458" i="26"/>
  <c r="AC459" i="26" s="1"/>
  <c r="DL458" i="26"/>
  <c r="BK458" i="26"/>
  <c r="BM458" i="26"/>
  <c r="CU458" i="26"/>
  <c r="DH458" i="26"/>
  <c r="O458" i="26"/>
  <c r="ER458" i="26"/>
  <c r="AS458" i="26"/>
  <c r="BG458" i="26"/>
  <c r="CZ458" i="26"/>
  <c r="DJ458" i="26"/>
  <c r="BR458" i="26"/>
  <c r="DQ458" i="26"/>
  <c r="CL458" i="26"/>
  <c r="DG458" i="26"/>
  <c r="CJ458" i="26"/>
  <c r="BZ458" i="26"/>
  <c r="U458" i="26"/>
  <c r="ES458" i="26"/>
  <c r="DK458" i="26"/>
  <c r="EN458" i="26"/>
  <c r="CB458" i="26"/>
  <c r="DN458" i="26"/>
  <c r="T458" i="26"/>
  <c r="DC458" i="26"/>
  <c r="CH458" i="26"/>
  <c r="EC458" i="26"/>
  <c r="CI458" i="26"/>
  <c r="BF458" i="26"/>
  <c r="BO458" i="26"/>
  <c r="DY458" i="26"/>
  <c r="AL458" i="26"/>
  <c r="W458" i="26"/>
  <c r="DR458" i="26"/>
  <c r="AQ458" i="26"/>
  <c r="EF458" i="26"/>
  <c r="CC458" i="26"/>
  <c r="CW458" i="26"/>
  <c r="AY458" i="26"/>
  <c r="AB459" i="26"/>
  <c r="EI458" i="26"/>
  <c r="BT458" i="26"/>
  <c r="EP458" i="26"/>
  <c r="EM458" i="26"/>
  <c r="AW458" i="26"/>
  <c r="BP458" i="26"/>
  <c r="CS458" i="26"/>
  <c r="CD458" i="26"/>
  <c r="DW458" i="26"/>
  <c r="BJ458" i="26"/>
  <c r="CN458" i="26"/>
  <c r="AJ458" i="26"/>
  <c r="R458" i="26"/>
  <c r="AM458" i="26"/>
  <c r="AN458" i="26"/>
  <c r="AO458" i="26"/>
  <c r="BE458" i="26"/>
  <c r="BC458" i="26"/>
  <c r="BL458" i="26"/>
  <c r="V458" i="26"/>
  <c r="CX458" i="26"/>
  <c r="CQ458" i="26"/>
  <c r="BA458" i="26"/>
  <c r="EA458" i="26"/>
  <c r="DZ458" i="26"/>
  <c r="DP458" i="26"/>
  <c r="DT458" i="26"/>
  <c r="DU458" i="26"/>
  <c r="K459" i="26"/>
  <c r="EK458" i="26"/>
  <c r="CG458" i="26"/>
  <c r="Y458" i="26"/>
  <c r="Z458" i="26"/>
  <c r="AR458" i="26"/>
  <c r="CV458" i="26"/>
  <c r="BN458" i="26"/>
  <c r="X458" i="26"/>
  <c r="DA458" i="26"/>
  <c r="CA458" i="26"/>
  <c r="EL458" i="26"/>
  <c r="EG458" i="26"/>
  <c r="EO458" i="26"/>
  <c r="BY458" i="26"/>
  <c r="CE458" i="26"/>
  <c r="DO458" i="26"/>
  <c r="BX458" i="26"/>
  <c r="DD458" i="26"/>
  <c r="DV458" i="26"/>
  <c r="CY458" i="26"/>
  <c r="EE458" i="26"/>
  <c r="CP458" i="26"/>
  <c r="BH458" i="26"/>
  <c r="EQ458" i="26"/>
  <c r="EB458" i="26"/>
  <c r="DI458" i="26"/>
  <c r="AP458" i="26"/>
  <c r="DF458" i="26"/>
  <c r="AH458" i="26"/>
  <c r="AT458" i="26"/>
  <c r="DM458" i="26"/>
  <c r="Q458" i="26"/>
  <c r="P458" i="26"/>
  <c r="BV458" i="26"/>
  <c r="ED458" i="26"/>
  <c r="CT458" i="26"/>
  <c r="H609" i="26"/>
  <c r="G607" i="26"/>
  <c r="M459" i="26" l="1"/>
  <c r="FA458" i="26"/>
  <c r="FD457" i="26"/>
  <c r="FC458" i="26" s="1"/>
  <c r="FB458" i="26"/>
  <c r="EU458" i="26"/>
  <c r="EU459" i="26" s="1"/>
  <c r="BC459" i="26"/>
  <c r="EW458" i="26"/>
  <c r="EW459" i="26" s="1"/>
  <c r="EZ458" i="26"/>
  <c r="AY459" i="26"/>
  <c r="EY458" i="26"/>
  <c r="BT459" i="26"/>
  <c r="CL459" i="26"/>
  <c r="BR459" i="26"/>
  <c r="AE459" i="26"/>
  <c r="CT459" i="26"/>
  <c r="AH459" i="26"/>
  <c r="N459" i="26"/>
  <c r="M460" i="26" s="1"/>
  <c r="DA459" i="26"/>
  <c r="BH459" i="26"/>
  <c r="BV459" i="26"/>
  <c r="AD459" i="26"/>
  <c r="BL459" i="26"/>
  <c r="BJ459" i="26"/>
  <c r="EI459" i="26"/>
  <c r="DI459" i="26"/>
  <c r="DD459" i="26"/>
  <c r="L460" i="26"/>
  <c r="AZ459" i="26"/>
  <c r="CV459" i="26"/>
  <c r="EO459" i="26"/>
  <c r="DF459" i="26"/>
  <c r="DR459" i="26"/>
  <c r="DK459" i="26"/>
  <c r="ES459" i="26"/>
  <c r="CG459" i="26"/>
  <c r="CK459" i="26"/>
  <c r="EQ459" i="26"/>
  <c r="EM459" i="26"/>
  <c r="AR459" i="26"/>
  <c r="DM459" i="26"/>
  <c r="CA459" i="26"/>
  <c r="T459" i="26"/>
  <c r="EG459" i="26"/>
  <c r="DS459" i="26"/>
  <c r="DQ459" i="26"/>
  <c r="CI459" i="26"/>
  <c r="CE459" i="26"/>
  <c r="BS459" i="26"/>
  <c r="BX459" i="26"/>
  <c r="DO459" i="26"/>
  <c r="BE459" i="26"/>
  <c r="EK459" i="26"/>
  <c r="BN459" i="26"/>
  <c r="BD459" i="26"/>
  <c r="BP459" i="26"/>
  <c r="CJ459" i="26"/>
  <c r="CC459" i="26"/>
  <c r="Z459" i="26"/>
  <c r="ED459" i="26"/>
  <c r="AK459" i="26"/>
  <c r="CQ459" i="26"/>
  <c r="CX459" i="26"/>
  <c r="CH459" i="26"/>
  <c r="BA459" i="26"/>
  <c r="BQ459" i="26"/>
  <c r="BB459" i="26"/>
  <c r="EB459" i="26"/>
  <c r="AA459" i="26"/>
  <c r="AB460" i="26" s="1"/>
  <c r="AO459" i="26"/>
  <c r="AG459" i="26"/>
  <c r="EH459" i="26"/>
  <c r="CO459" i="26"/>
  <c r="AQ459" i="26"/>
  <c r="BF459" i="26"/>
  <c r="AX459" i="26"/>
  <c r="AI459" i="26"/>
  <c r="AJ459" i="26"/>
  <c r="DV459" i="26"/>
  <c r="X459" i="26"/>
  <c r="BU459" i="26"/>
  <c r="EJ459" i="26"/>
  <c r="CF459" i="26"/>
  <c r="K460" i="26"/>
  <c r="J460" i="26"/>
  <c r="DC459" i="26"/>
  <c r="BW459" i="26"/>
  <c r="EP459" i="26"/>
  <c r="AN459" i="26"/>
  <c r="DW459" i="26"/>
  <c r="AW459" i="26"/>
  <c r="AV459" i="26"/>
  <c r="DU459" i="26"/>
  <c r="ER459" i="26"/>
  <c r="AM459" i="26"/>
  <c r="Q459" i="26"/>
  <c r="DB459" i="26"/>
  <c r="DT459" i="26"/>
  <c r="V459" i="26"/>
  <c r="U459" i="26"/>
  <c r="CD459" i="26"/>
  <c r="EC459" i="26"/>
  <c r="AT459" i="26"/>
  <c r="AU459" i="26"/>
  <c r="AS459" i="26"/>
  <c r="CZ459" i="26"/>
  <c r="R459" i="26"/>
  <c r="BO459" i="26"/>
  <c r="CB459" i="26"/>
  <c r="DH459" i="26"/>
  <c r="DP459" i="26"/>
  <c r="DX459" i="26"/>
  <c r="DN459" i="26"/>
  <c r="BK459" i="26"/>
  <c r="P459" i="26"/>
  <c r="O459" i="26"/>
  <c r="W459" i="26"/>
  <c r="DL459" i="26"/>
  <c r="BY459" i="26"/>
  <c r="DZ459" i="26"/>
  <c r="EN459" i="26"/>
  <c r="CR459" i="26"/>
  <c r="CP459" i="26"/>
  <c r="BM459" i="26"/>
  <c r="EA459" i="26"/>
  <c r="CN459" i="26"/>
  <c r="CM459" i="26"/>
  <c r="BZ459" i="26"/>
  <c r="EF459" i="26"/>
  <c r="EE459" i="26"/>
  <c r="DE459" i="26"/>
  <c r="CW459" i="26"/>
  <c r="AL459" i="26"/>
  <c r="DG459" i="26"/>
  <c r="CU459" i="26"/>
  <c r="DY459" i="26"/>
  <c r="BI459" i="26"/>
  <c r="DJ459" i="26"/>
  <c r="CS459" i="26"/>
  <c r="BG459" i="26"/>
  <c r="AP459" i="26"/>
  <c r="CY459" i="26"/>
  <c r="EL459" i="26"/>
  <c r="Y459" i="26"/>
  <c r="S459" i="26"/>
  <c r="H610" i="26"/>
  <c r="G608" i="26"/>
  <c r="EY459" i="26" l="1"/>
  <c r="CU460" i="26"/>
  <c r="AG460" i="26"/>
  <c r="AE460" i="26"/>
  <c r="FD458" i="26"/>
  <c r="FC459" i="26" s="1"/>
  <c r="FB459" i="26"/>
  <c r="FA459" i="26"/>
  <c r="BS460" i="26"/>
  <c r="AY460" i="26"/>
  <c r="EV459" i="26"/>
  <c r="EV460" i="26" s="1"/>
  <c r="EZ459" i="26"/>
  <c r="EZ460" i="26" s="1"/>
  <c r="ET459" i="26"/>
  <c r="ET460" i="26" s="1"/>
  <c r="EX459" i="26"/>
  <c r="EX460" i="26" s="1"/>
  <c r="BK460" i="26"/>
  <c r="AD460" i="26"/>
  <c r="AC460" i="26"/>
  <c r="BI460" i="26"/>
  <c r="DJ460" i="26"/>
  <c r="CW460" i="26"/>
  <c r="AZ460" i="26"/>
  <c r="DR460" i="26"/>
  <c r="DE460" i="26"/>
  <c r="CD460" i="26"/>
  <c r="CH460" i="26"/>
  <c r="DP460" i="26"/>
  <c r="BM460" i="26"/>
  <c r="AP460" i="26"/>
  <c r="EN460" i="26"/>
  <c r="J461" i="26"/>
  <c r="BP460" i="26"/>
  <c r="AF460" i="26"/>
  <c r="AF461" i="26" s="1"/>
  <c r="EP460" i="26"/>
  <c r="EG460" i="26"/>
  <c r="BG460" i="26"/>
  <c r="EH460" i="26"/>
  <c r="Y460" i="26"/>
  <c r="BA460" i="26"/>
  <c r="DN460" i="26"/>
  <c r="CF460" i="26"/>
  <c r="AL460" i="26"/>
  <c r="BW460" i="26"/>
  <c r="CJ460" i="26"/>
  <c r="EL460" i="26"/>
  <c r="BD460" i="26"/>
  <c r="DF460" i="26"/>
  <c r="BE460" i="26"/>
  <c r="CB460" i="26"/>
  <c r="S460" i="26"/>
  <c r="CP460" i="26"/>
  <c r="BO460" i="26"/>
  <c r="AJ460" i="26"/>
  <c r="CY460" i="26"/>
  <c r="BB460" i="26"/>
  <c r="BZ460" i="26"/>
  <c r="CI460" i="26"/>
  <c r="CK460" i="26"/>
  <c r="BQ460" i="26"/>
  <c r="BR460" i="26"/>
  <c r="AA460" i="26"/>
  <c r="BC460" i="26"/>
  <c r="EC460" i="26"/>
  <c r="DG460" i="26"/>
  <c r="AH460" i="26"/>
  <c r="DC460" i="26"/>
  <c r="CG460" i="26"/>
  <c r="EE460" i="26"/>
  <c r="AR460" i="26"/>
  <c r="AX460" i="26"/>
  <c r="CS460" i="26"/>
  <c r="W460" i="26"/>
  <c r="AV460" i="26"/>
  <c r="P460" i="26"/>
  <c r="DW460" i="26"/>
  <c r="AI460" i="26"/>
  <c r="CQ460" i="26"/>
  <c r="DQ460" i="26"/>
  <c r="DT460" i="26"/>
  <c r="DO460" i="26"/>
  <c r="EM460" i="26"/>
  <c r="Z460" i="26"/>
  <c r="CV460" i="26"/>
  <c r="CV461" i="26" s="1"/>
  <c r="X460" i="26"/>
  <c r="EJ460" i="26"/>
  <c r="EI460" i="26"/>
  <c r="CE460" i="26"/>
  <c r="AM460" i="26"/>
  <c r="EK460" i="26"/>
  <c r="DH460" i="26"/>
  <c r="BH460" i="26"/>
  <c r="ER460" i="26"/>
  <c r="AQ460" i="26"/>
  <c r="EF460" i="26"/>
  <c r="DY460" i="26"/>
  <c r="DZ460" i="26"/>
  <c r="AU460" i="26"/>
  <c r="DU460" i="26"/>
  <c r="CX460" i="26"/>
  <c r="DV460" i="26"/>
  <c r="CT460" i="26"/>
  <c r="AT460" i="26"/>
  <c r="BY460" i="26"/>
  <c r="EB460" i="26"/>
  <c r="CC460" i="26"/>
  <c r="CM460" i="26"/>
  <c r="CL460" i="26"/>
  <c r="DL460" i="26"/>
  <c r="DK460" i="26"/>
  <c r="BJ460" i="26"/>
  <c r="CN460" i="26"/>
  <c r="BL460" i="26"/>
  <c r="AW460" i="26"/>
  <c r="BF460" i="26"/>
  <c r="AO460" i="26"/>
  <c r="U460" i="26"/>
  <c r="T460" i="26"/>
  <c r="EA460" i="26"/>
  <c r="O460" i="26"/>
  <c r="N460" i="26"/>
  <c r="BN460" i="26"/>
  <c r="V460" i="26"/>
  <c r="AN460" i="26"/>
  <c r="CA460" i="26"/>
  <c r="BU460" i="26"/>
  <c r="BT460" i="26"/>
  <c r="EO460" i="26"/>
  <c r="DB460" i="26"/>
  <c r="K461" i="26"/>
  <c r="BX460" i="26"/>
  <c r="DA460" i="26"/>
  <c r="BV460" i="26"/>
  <c r="CR460" i="26"/>
  <c r="DX460" i="26"/>
  <c r="R460" i="26"/>
  <c r="EQ460" i="26"/>
  <c r="DI460" i="26"/>
  <c r="DD460" i="26"/>
  <c r="L461" i="26"/>
  <c r="DS460" i="26"/>
  <c r="CZ460" i="26"/>
  <c r="Q460" i="26"/>
  <c r="DM460" i="26"/>
  <c r="CO460" i="26"/>
  <c r="AS460" i="26"/>
  <c r="ED460" i="26"/>
  <c r="AK460" i="26"/>
  <c r="H611" i="26"/>
  <c r="G609" i="26"/>
  <c r="AC461" i="26" l="1"/>
  <c r="FD459" i="26"/>
  <c r="FC460" i="26" s="1"/>
  <c r="AY461" i="26"/>
  <c r="FB460" i="26"/>
  <c r="AD461" i="26"/>
  <c r="AB461" i="26"/>
  <c r="AE461" i="26"/>
  <c r="AE462" i="26" s="1"/>
  <c r="AZ461" i="26"/>
  <c r="BJ461" i="26"/>
  <c r="FA460" i="26"/>
  <c r="AG461" i="26"/>
  <c r="AF462" i="26" s="1"/>
  <c r="EU460" i="26"/>
  <c r="EU461" i="26" s="1"/>
  <c r="EY460" i="26"/>
  <c r="EY461" i="26" s="1"/>
  <c r="ES460" i="26"/>
  <c r="ET461" i="26" s="1"/>
  <c r="EW460" i="26"/>
  <c r="BL461" i="26"/>
  <c r="DQ461" i="26"/>
  <c r="EO461" i="26"/>
  <c r="CC461" i="26"/>
  <c r="BN461" i="26"/>
  <c r="BA461" i="26"/>
  <c r="EF461" i="26"/>
  <c r="DN461" i="26"/>
  <c r="BR461" i="26"/>
  <c r="CH461" i="26"/>
  <c r="AQ461" i="26"/>
  <c r="DO461" i="26"/>
  <c r="AK461" i="26"/>
  <c r="BB461" i="26"/>
  <c r="CE461" i="26"/>
  <c r="CJ461" i="26"/>
  <c r="DD461" i="26"/>
  <c r="CG461" i="26"/>
  <c r="BH461" i="26"/>
  <c r="DF461" i="26"/>
  <c r="BD461" i="26"/>
  <c r="DG461" i="26"/>
  <c r="BF461" i="26"/>
  <c r="DS461" i="26"/>
  <c r="EM461" i="26"/>
  <c r="CI461" i="26"/>
  <c r="CX461" i="26"/>
  <c r="BP461" i="26"/>
  <c r="BQ461" i="26"/>
  <c r="BC461" i="26"/>
  <c r="CF461" i="26"/>
  <c r="CL461" i="26"/>
  <c r="CU461" i="26"/>
  <c r="Z461" i="26"/>
  <c r="ED461" i="26"/>
  <c r="DP461" i="26"/>
  <c r="DI461" i="26"/>
  <c r="Y461" i="26"/>
  <c r="EQ461" i="26"/>
  <c r="CK461" i="26"/>
  <c r="R461" i="26"/>
  <c r="AC462" i="26"/>
  <c r="CT461" i="26"/>
  <c r="AW461" i="26"/>
  <c r="EL461" i="26"/>
  <c r="BK461" i="26"/>
  <c r="AH461" i="26"/>
  <c r="DV461" i="26"/>
  <c r="DX461" i="26"/>
  <c r="CR461" i="26"/>
  <c r="BE461" i="26"/>
  <c r="CW461" i="26"/>
  <c r="AI461" i="26"/>
  <c r="X461" i="26"/>
  <c r="AS461" i="26"/>
  <c r="CZ461" i="26"/>
  <c r="DB461" i="26"/>
  <c r="DE461" i="26"/>
  <c r="CO461" i="26"/>
  <c r="DL461" i="26"/>
  <c r="O461" i="26"/>
  <c r="K462" i="26"/>
  <c r="U461" i="26"/>
  <c r="EB461" i="26"/>
  <c r="BU461" i="26"/>
  <c r="AN461" i="26"/>
  <c r="AV461" i="26"/>
  <c r="DJ461" i="26"/>
  <c r="BX461" i="26"/>
  <c r="P461" i="26"/>
  <c r="AA461" i="26"/>
  <c r="BW461" i="26"/>
  <c r="DY461" i="26"/>
  <c r="J462" i="26"/>
  <c r="DW461" i="26"/>
  <c r="EP461" i="26"/>
  <c r="T461" i="26"/>
  <c r="DT461" i="26"/>
  <c r="AT461" i="26"/>
  <c r="CP461" i="26"/>
  <c r="CD461" i="26"/>
  <c r="EG461" i="26"/>
  <c r="AL461" i="26"/>
  <c r="DK461" i="26"/>
  <c r="AR461" i="26"/>
  <c r="CB461" i="26"/>
  <c r="CA461" i="26"/>
  <c r="EI461" i="26"/>
  <c r="EH461" i="26"/>
  <c r="AO461" i="26"/>
  <c r="EJ461" i="26"/>
  <c r="V461" i="26"/>
  <c r="CM461" i="26"/>
  <c r="DR461" i="26"/>
  <c r="DC461" i="26"/>
  <c r="DH461" i="26"/>
  <c r="BM461" i="26"/>
  <c r="BO461" i="26"/>
  <c r="N461" i="26"/>
  <c r="M461" i="26"/>
  <c r="AX461" i="26"/>
  <c r="EN461" i="26"/>
  <c r="EE461" i="26"/>
  <c r="BG461" i="26"/>
  <c r="EA461" i="26"/>
  <c r="W461" i="26"/>
  <c r="EC461" i="26"/>
  <c r="DU461" i="26"/>
  <c r="BI461" i="26"/>
  <c r="AD462" i="26"/>
  <c r="DM461" i="26"/>
  <c r="AP461" i="26"/>
  <c r="CN461" i="26"/>
  <c r="BY461" i="26"/>
  <c r="AU461" i="26"/>
  <c r="EK461" i="26"/>
  <c r="Q461" i="26"/>
  <c r="BV461" i="26"/>
  <c r="CY461" i="26"/>
  <c r="BZ461" i="26"/>
  <c r="AJ461" i="26"/>
  <c r="CS461" i="26"/>
  <c r="DA461" i="26"/>
  <c r="BT461" i="26"/>
  <c r="BS461" i="26"/>
  <c r="S461" i="26"/>
  <c r="DZ461" i="26"/>
  <c r="AM461" i="26"/>
  <c r="CQ461" i="26"/>
  <c r="H612" i="26"/>
  <c r="G610" i="26"/>
  <c r="FA461" i="26" l="1"/>
  <c r="AZ462" i="26"/>
  <c r="CI462" i="26"/>
  <c r="BM462" i="26"/>
  <c r="FD460" i="26"/>
  <c r="FC461" i="26" s="1"/>
  <c r="EX461" i="26"/>
  <c r="FB461" i="26"/>
  <c r="ER461" i="26"/>
  <c r="BK462" i="26"/>
  <c r="EZ461" i="26"/>
  <c r="ES461" i="26"/>
  <c r="ET462" i="26" s="1"/>
  <c r="BA462" i="26"/>
  <c r="EW461" i="26"/>
  <c r="EV461" i="26"/>
  <c r="BB462" i="26"/>
  <c r="BO462" i="26"/>
  <c r="AD463" i="26"/>
  <c r="AJ462" i="26"/>
  <c r="DR462" i="26"/>
  <c r="CD462" i="26"/>
  <c r="BG462" i="26"/>
  <c r="EP462" i="26"/>
  <c r="CG462" i="26"/>
  <c r="CF462" i="26"/>
  <c r="EO462" i="26"/>
  <c r="BI462" i="26"/>
  <c r="CW462" i="26"/>
  <c r="DO462" i="26"/>
  <c r="DP462" i="26"/>
  <c r="S462" i="26"/>
  <c r="CJ462" i="26"/>
  <c r="AU462" i="26"/>
  <c r="AA462" i="26"/>
  <c r="DH462" i="26"/>
  <c r="CY462" i="26"/>
  <c r="DE462" i="26"/>
  <c r="CH462" i="26"/>
  <c r="DA462" i="26"/>
  <c r="BQ462" i="26"/>
  <c r="AX462" i="26"/>
  <c r="CV462" i="26"/>
  <c r="BD462" i="26"/>
  <c r="CK462" i="26"/>
  <c r="BE462" i="26"/>
  <c r="Y462" i="26"/>
  <c r="EC462" i="26"/>
  <c r="BV462" i="26"/>
  <c r="EE462" i="26"/>
  <c r="BC462" i="26"/>
  <c r="CU462" i="26"/>
  <c r="CS462" i="26"/>
  <c r="AH462" i="26"/>
  <c r="Z462" i="26"/>
  <c r="DM462" i="26"/>
  <c r="DV462" i="26"/>
  <c r="DW462" i="26"/>
  <c r="O462" i="26"/>
  <c r="J463" i="26"/>
  <c r="AG462" i="26"/>
  <c r="AF463" i="26" s="1"/>
  <c r="DJ462" i="26"/>
  <c r="AM462" i="26"/>
  <c r="AS462" i="26"/>
  <c r="EK462" i="26"/>
  <c r="AR462" i="26"/>
  <c r="CQ462" i="26"/>
  <c r="DF462" i="26"/>
  <c r="DC462" i="26"/>
  <c r="W462" i="26"/>
  <c r="EL462" i="26"/>
  <c r="BT462" i="26"/>
  <c r="DK462" i="26"/>
  <c r="Q462" i="26"/>
  <c r="U462" i="26"/>
  <c r="DX462" i="26"/>
  <c r="CN462" i="26"/>
  <c r="ES462" i="26"/>
  <c r="BJ462" i="26"/>
  <c r="DI462" i="26"/>
  <c r="EI462" i="26"/>
  <c r="EA462" i="26"/>
  <c r="CX462" i="26"/>
  <c r="AB462" i="26"/>
  <c r="DT462" i="26"/>
  <c r="BH462" i="26"/>
  <c r="CB462" i="26"/>
  <c r="BY462" i="26"/>
  <c r="AP462" i="26"/>
  <c r="CR462" i="26"/>
  <c r="AI462" i="26"/>
  <c r="M462" i="26"/>
  <c r="EH462" i="26"/>
  <c r="AL462" i="26"/>
  <c r="BS462" i="26"/>
  <c r="DN462" i="26"/>
  <c r="BX462" i="26"/>
  <c r="CM462" i="26"/>
  <c r="EG462" i="26"/>
  <c r="L462" i="26"/>
  <c r="N462" i="26"/>
  <c r="BF462" i="26"/>
  <c r="DL462" i="26"/>
  <c r="V462" i="26"/>
  <c r="DY462" i="26"/>
  <c r="CA462" i="26"/>
  <c r="AY462" i="26"/>
  <c r="DQ462" i="26"/>
  <c r="EJ462" i="26"/>
  <c r="CP462" i="26"/>
  <c r="T462" i="26"/>
  <c r="BR462" i="26"/>
  <c r="DG462" i="26"/>
  <c r="R462" i="26"/>
  <c r="EQ462" i="26"/>
  <c r="DD462" i="26"/>
  <c r="BU462" i="26"/>
  <c r="BW462" i="26"/>
  <c r="CZ462" i="26"/>
  <c r="EB462" i="26"/>
  <c r="BP462" i="26"/>
  <c r="CT462" i="26"/>
  <c r="ED462" i="26"/>
  <c r="DS462" i="26"/>
  <c r="BZ462" i="26"/>
  <c r="BL462" i="26"/>
  <c r="CC462" i="26"/>
  <c r="CL462" i="26"/>
  <c r="AQ462" i="26"/>
  <c r="AE463" i="26"/>
  <c r="CE462" i="26"/>
  <c r="AK462" i="26"/>
  <c r="CO462" i="26"/>
  <c r="AW462" i="26"/>
  <c r="AO462" i="26"/>
  <c r="EF462" i="26"/>
  <c r="DZ462" i="26"/>
  <c r="X462" i="26"/>
  <c r="BN462" i="26"/>
  <c r="AN462" i="26"/>
  <c r="AT462" i="26"/>
  <c r="P462" i="26"/>
  <c r="DU462" i="26"/>
  <c r="EN462" i="26"/>
  <c r="EM462" i="26"/>
  <c r="DB462" i="26"/>
  <c r="AV462" i="26"/>
  <c r="H613" i="26"/>
  <c r="G611" i="26"/>
  <c r="EZ462" i="26" l="1"/>
  <c r="EV462" i="26"/>
  <c r="CE463" i="26"/>
  <c r="BB463" i="26"/>
  <c r="BA463" i="26"/>
  <c r="CT463" i="26"/>
  <c r="CH463" i="26"/>
  <c r="FA462" i="26"/>
  <c r="FD461" i="26"/>
  <c r="FC462" i="26" s="1"/>
  <c r="EW462" i="26"/>
  <c r="ER462" i="26"/>
  <c r="ER463" i="26" s="1"/>
  <c r="EY462" i="26"/>
  <c r="FB462" i="26"/>
  <c r="EX462" i="26"/>
  <c r="EX463" i="26" s="1"/>
  <c r="BN463" i="26"/>
  <c r="EU462" i="26"/>
  <c r="EU463" i="26" s="1"/>
  <c r="CG463" i="26"/>
  <c r="ED463" i="26"/>
  <c r="CX463" i="26"/>
  <c r="BH463" i="26"/>
  <c r="BJ463" i="26"/>
  <c r="AB463" i="26"/>
  <c r="CZ463" i="26"/>
  <c r="BP463" i="26"/>
  <c r="DB463" i="26"/>
  <c r="BC463" i="26"/>
  <c r="BB464" i="26" s="1"/>
  <c r="CV463" i="26"/>
  <c r="EF463" i="26"/>
  <c r="AY463" i="26"/>
  <c r="CI463" i="26"/>
  <c r="DU463" i="26"/>
  <c r="CJ463" i="26"/>
  <c r="AI463" i="26"/>
  <c r="DD463" i="26"/>
  <c r="BF463" i="26"/>
  <c r="R463" i="26"/>
  <c r="P463" i="26"/>
  <c r="BD463" i="26"/>
  <c r="T463" i="26"/>
  <c r="Z463" i="26"/>
  <c r="AQ463" i="26"/>
  <c r="AA463" i="26"/>
  <c r="AA464" i="26" s="1"/>
  <c r="DN463" i="26"/>
  <c r="DL463" i="26"/>
  <c r="X463" i="26"/>
  <c r="BU463" i="26"/>
  <c r="DW463" i="26"/>
  <c r="AT463" i="26"/>
  <c r="AG463" i="26"/>
  <c r="AF464" i="26" s="1"/>
  <c r="DZ463" i="26"/>
  <c r="DI463" i="26"/>
  <c r="EB463" i="26"/>
  <c r="DJ463" i="26"/>
  <c r="AE464" i="26"/>
  <c r="CQ463" i="26"/>
  <c r="CW463" i="26"/>
  <c r="DG463" i="26"/>
  <c r="AV463" i="26"/>
  <c r="CC463" i="26"/>
  <c r="DK463" i="26"/>
  <c r="V463" i="26"/>
  <c r="BZ463" i="26"/>
  <c r="CR463" i="26"/>
  <c r="BI463" i="26"/>
  <c r="BI464" i="26" s="1"/>
  <c r="CY463" i="26"/>
  <c r="DS463" i="26"/>
  <c r="AK463" i="26"/>
  <c r="DO463" i="26"/>
  <c r="EP463" i="26"/>
  <c r="CU463" i="26"/>
  <c r="EJ463" i="26"/>
  <c r="N463" i="26"/>
  <c r="AZ463" i="26"/>
  <c r="DH463" i="26"/>
  <c r="EN463" i="26"/>
  <c r="CO463" i="26"/>
  <c r="BT463" i="26"/>
  <c r="BR463" i="26"/>
  <c r="S463" i="26"/>
  <c r="BW463" i="26"/>
  <c r="AC463" i="26"/>
  <c r="AC464" i="26" s="1"/>
  <c r="Y463" i="26"/>
  <c r="BG463" i="26"/>
  <c r="EK463" i="26"/>
  <c r="AR463" i="26"/>
  <c r="BE463" i="26"/>
  <c r="AO463" i="26"/>
  <c r="AH463" i="26"/>
  <c r="BS463" i="26"/>
  <c r="DM463" i="26"/>
  <c r="CL463" i="26"/>
  <c r="CK463" i="26"/>
  <c r="DQ463" i="26"/>
  <c r="DP463" i="26"/>
  <c r="DY463" i="26"/>
  <c r="O463" i="26"/>
  <c r="BL463" i="26"/>
  <c r="BK463" i="26"/>
  <c r="CB463" i="26"/>
  <c r="CD463" i="26"/>
  <c r="DA463" i="26"/>
  <c r="EM463" i="26"/>
  <c r="DX463" i="26"/>
  <c r="L463" i="26"/>
  <c r="K463" i="26"/>
  <c r="DT463" i="26"/>
  <c r="AS463" i="26"/>
  <c r="EG463" i="26"/>
  <c r="W463" i="26"/>
  <c r="BO463" i="26"/>
  <c r="EI463" i="26"/>
  <c r="CN463" i="26"/>
  <c r="CF463" i="26"/>
  <c r="CM463" i="26"/>
  <c r="AU463" i="26"/>
  <c r="M463" i="26"/>
  <c r="AW463" i="26"/>
  <c r="EE463" i="26"/>
  <c r="CP463" i="26"/>
  <c r="DF463" i="26"/>
  <c r="EL463" i="26"/>
  <c r="EO463" i="26"/>
  <c r="AM463" i="26"/>
  <c r="AL463" i="26"/>
  <c r="Q463" i="26"/>
  <c r="EH463" i="26"/>
  <c r="CA463" i="26"/>
  <c r="BX463" i="26"/>
  <c r="DC463" i="26"/>
  <c r="BM463" i="26"/>
  <c r="DV463" i="26"/>
  <c r="AN463" i="26"/>
  <c r="EC463" i="26"/>
  <c r="AP463" i="26"/>
  <c r="DR463" i="26"/>
  <c r="BV463" i="26"/>
  <c r="AJ463" i="26"/>
  <c r="BY463" i="26"/>
  <c r="AX463" i="26"/>
  <c r="DE463" i="26"/>
  <c r="BQ463" i="26"/>
  <c r="CS463" i="26"/>
  <c r="EA463" i="26"/>
  <c r="U463" i="26"/>
  <c r="H614" i="26"/>
  <c r="G612" i="26"/>
  <c r="DA464" i="26" l="1"/>
  <c r="ES463" i="26"/>
  <c r="DC464" i="26"/>
  <c r="EE464" i="26"/>
  <c r="FD462" i="26"/>
  <c r="FC463" i="26" s="1"/>
  <c r="CH464" i="26"/>
  <c r="EY463" i="26"/>
  <c r="EQ463" i="26"/>
  <c r="EP464" i="26" s="1"/>
  <c r="FB463" i="26"/>
  <c r="CF464" i="26"/>
  <c r="FA463" i="26"/>
  <c r="ET463" i="26"/>
  <c r="ES464" i="26" s="1"/>
  <c r="EW463" i="26"/>
  <c r="EZ463" i="26"/>
  <c r="EV463" i="26"/>
  <c r="AZ464" i="26"/>
  <c r="CW464" i="26"/>
  <c r="BO464" i="26"/>
  <c r="S464" i="26"/>
  <c r="CY464" i="26"/>
  <c r="CD464" i="26"/>
  <c r="CJ464" i="26"/>
  <c r="CU464" i="26"/>
  <c r="CI464" i="26"/>
  <c r="AG464" i="26"/>
  <c r="AF465" i="26" s="1"/>
  <c r="BG464" i="26"/>
  <c r="Q464" i="26"/>
  <c r="Y464" i="26"/>
  <c r="W464" i="26"/>
  <c r="U464" i="26"/>
  <c r="ER464" i="26"/>
  <c r="BC464" i="26"/>
  <c r="BF464" i="26"/>
  <c r="BE464" i="26"/>
  <c r="DM464" i="26"/>
  <c r="DV464" i="26"/>
  <c r="AU464" i="26"/>
  <c r="BH464" i="26"/>
  <c r="O464" i="26"/>
  <c r="DJ464" i="26"/>
  <c r="EC464" i="26"/>
  <c r="EA464" i="26"/>
  <c r="DK464" i="26"/>
  <c r="DH464" i="26"/>
  <c r="CX464" i="26"/>
  <c r="DT464" i="26"/>
  <c r="BQ464" i="26"/>
  <c r="AP464" i="26"/>
  <c r="EO464" i="26"/>
  <c r="DI464" i="26"/>
  <c r="DR464" i="26"/>
  <c r="DE464" i="26"/>
  <c r="DL464" i="26"/>
  <c r="AH464" i="26"/>
  <c r="EL464" i="26"/>
  <c r="Z464" i="26"/>
  <c r="N464" i="26"/>
  <c r="BM464" i="26"/>
  <c r="BV464" i="26"/>
  <c r="BT464" i="26"/>
  <c r="AR464" i="26"/>
  <c r="CV464" i="26"/>
  <c r="BA464" i="26"/>
  <c r="CA464" i="26"/>
  <c r="CC464" i="26"/>
  <c r="CE464" i="26"/>
  <c r="DN464" i="26"/>
  <c r="AS464" i="26"/>
  <c r="CP464" i="26"/>
  <c r="AB464" i="26"/>
  <c r="DP464" i="26"/>
  <c r="CN464" i="26"/>
  <c r="DX464" i="26"/>
  <c r="BD464" i="26"/>
  <c r="AK464" i="26"/>
  <c r="EJ464" i="26"/>
  <c r="AX464" i="26"/>
  <c r="AD464" i="26"/>
  <c r="DO464" i="26"/>
  <c r="EM464" i="26"/>
  <c r="AQ464" i="26"/>
  <c r="BN464" i="26"/>
  <c r="EB464" i="26"/>
  <c r="BY464" i="26"/>
  <c r="EH464" i="26"/>
  <c r="AN464" i="26"/>
  <c r="BS464" i="26"/>
  <c r="X464" i="26"/>
  <c r="CI465" i="26"/>
  <c r="CK464" i="26"/>
  <c r="CJ465" i="26" s="1"/>
  <c r="CS464" i="26"/>
  <c r="CR464" i="26"/>
  <c r="DF464" i="26"/>
  <c r="K464" i="26"/>
  <c r="J464" i="26"/>
  <c r="DB464" i="26"/>
  <c r="DB465" i="26" s="1"/>
  <c r="BU464" i="26"/>
  <c r="CM464" i="26"/>
  <c r="CQ464" i="26"/>
  <c r="EK464" i="26"/>
  <c r="DS464" i="26"/>
  <c r="DU464" i="26"/>
  <c r="AW464" i="26"/>
  <c r="BR464" i="26"/>
  <c r="P464" i="26"/>
  <c r="DD464" i="26"/>
  <c r="DW464" i="26"/>
  <c r="EG464" i="26"/>
  <c r="L464" i="26"/>
  <c r="M464" i="26"/>
  <c r="V464" i="26"/>
  <c r="DY464" i="26"/>
  <c r="DZ464" i="26"/>
  <c r="CT464" i="26"/>
  <c r="AY464" i="26"/>
  <c r="DQ464" i="26"/>
  <c r="ED464" i="26"/>
  <c r="T464" i="26"/>
  <c r="EI464" i="26"/>
  <c r="R464" i="26"/>
  <c r="CG464" i="26"/>
  <c r="AT464" i="26"/>
  <c r="CO464" i="26"/>
  <c r="BZ464" i="26"/>
  <c r="CB464" i="26"/>
  <c r="CZ464" i="26"/>
  <c r="AM464" i="26"/>
  <c r="AL464" i="26"/>
  <c r="EF464" i="26"/>
  <c r="DG464" i="26"/>
  <c r="BX464" i="26"/>
  <c r="AO464" i="26"/>
  <c r="EN464" i="26"/>
  <c r="BW464" i="26"/>
  <c r="CL464" i="26"/>
  <c r="AJ464" i="26"/>
  <c r="AI464" i="26"/>
  <c r="EQ464" i="26"/>
  <c r="AV464" i="26"/>
  <c r="BK464" i="26"/>
  <c r="BJ464" i="26"/>
  <c r="BP464" i="26"/>
  <c r="BL464" i="26"/>
  <c r="H615" i="26"/>
  <c r="G613" i="26"/>
  <c r="EZ464" i="26" l="1"/>
  <c r="ET464" i="26"/>
  <c r="AA465" i="26"/>
  <c r="BA465" i="26"/>
  <c r="FD463" i="26"/>
  <c r="FC464" i="26" s="1"/>
  <c r="EV464" i="26"/>
  <c r="EU464" i="26"/>
  <c r="EU465" i="26" s="1"/>
  <c r="CX465" i="26"/>
  <c r="BG465" i="26"/>
  <c r="EX464" i="26"/>
  <c r="EY464" i="26"/>
  <c r="EY465" i="26" s="1"/>
  <c r="CW465" i="26"/>
  <c r="EW464" i="26"/>
  <c r="EW465" i="26" s="1"/>
  <c r="FA464" i="26"/>
  <c r="FB464" i="26"/>
  <c r="CE465" i="26"/>
  <c r="AG465" i="26"/>
  <c r="Z465" i="26"/>
  <c r="BH465" i="26"/>
  <c r="BE465" i="26"/>
  <c r="V465" i="26"/>
  <c r="ES465" i="26"/>
  <c r="R465" i="26"/>
  <c r="P465" i="26"/>
  <c r="BN465" i="26"/>
  <c r="ED465" i="26"/>
  <c r="BF465" i="26"/>
  <c r="AZ465" i="26"/>
  <c r="DU465" i="26"/>
  <c r="BP465" i="26"/>
  <c r="DJ465" i="26"/>
  <c r="DI465" i="26"/>
  <c r="CB465" i="26"/>
  <c r="BZ465" i="26"/>
  <c r="EB465" i="26"/>
  <c r="DS465" i="26"/>
  <c r="DL465" i="26"/>
  <c r="J465" i="26"/>
  <c r="CL465" i="26"/>
  <c r="DK465" i="26"/>
  <c r="DD465" i="26"/>
  <c r="DM465" i="26"/>
  <c r="EK465" i="26"/>
  <c r="EQ465" i="26"/>
  <c r="AT465" i="26"/>
  <c r="AC465" i="26"/>
  <c r="AR465" i="26"/>
  <c r="EI465" i="26"/>
  <c r="BM465" i="26"/>
  <c r="DQ465" i="26"/>
  <c r="CO465" i="26"/>
  <c r="AO465" i="26"/>
  <c r="DW465" i="26"/>
  <c r="CV465" i="26"/>
  <c r="CD465" i="26"/>
  <c r="AQ465" i="26"/>
  <c r="BB465" i="26"/>
  <c r="EL465" i="26"/>
  <c r="DO465" i="26"/>
  <c r="DT465" i="26"/>
  <c r="CT465" i="26"/>
  <c r="EN465" i="26"/>
  <c r="DC465" i="26"/>
  <c r="DN465" i="26"/>
  <c r="DG465" i="26"/>
  <c r="AB465" i="26"/>
  <c r="W465" i="26"/>
  <c r="BW465" i="26"/>
  <c r="M465" i="26"/>
  <c r="AL465" i="26"/>
  <c r="N465" i="26"/>
  <c r="DH465" i="26"/>
  <c r="AJ465" i="26"/>
  <c r="AD465" i="26"/>
  <c r="AE465" i="26"/>
  <c r="U465" i="26"/>
  <c r="BD465" i="26"/>
  <c r="BC465" i="26"/>
  <c r="CQ465" i="26"/>
  <c r="AV465" i="26"/>
  <c r="X465" i="26"/>
  <c r="Y465" i="26"/>
  <c r="DP465" i="26"/>
  <c r="DZ465" i="26"/>
  <c r="BQ465" i="26"/>
  <c r="CA465" i="26"/>
  <c r="AY465" i="26"/>
  <c r="EF465" i="26"/>
  <c r="AS465" i="26"/>
  <c r="DE465" i="26"/>
  <c r="CG465" i="26"/>
  <c r="CH465" i="26"/>
  <c r="AN465" i="26"/>
  <c r="EA465" i="26"/>
  <c r="BO465" i="26"/>
  <c r="BY465" i="26"/>
  <c r="Q465" i="26"/>
  <c r="EH465" i="26"/>
  <c r="BV465" i="26"/>
  <c r="BK465" i="26"/>
  <c r="BL465" i="26"/>
  <c r="AI465" i="26"/>
  <c r="AX465" i="26"/>
  <c r="AM465" i="26"/>
  <c r="BS465" i="26"/>
  <c r="BR465" i="26"/>
  <c r="K465" i="26"/>
  <c r="EG465" i="26"/>
  <c r="AW465" i="26"/>
  <c r="AU465" i="26"/>
  <c r="CC465" i="26"/>
  <c r="CF465" i="26"/>
  <c r="CZ465" i="26"/>
  <c r="CY465" i="26"/>
  <c r="T465" i="26"/>
  <c r="S465" i="26"/>
  <c r="EP465" i="26"/>
  <c r="EE465" i="26"/>
  <c r="DF465" i="26"/>
  <c r="BX465" i="26"/>
  <c r="DV465" i="26"/>
  <c r="EJ465" i="26"/>
  <c r="DY465" i="26"/>
  <c r="DR465" i="26"/>
  <c r="AK465" i="26"/>
  <c r="BJ465" i="26"/>
  <c r="BI465" i="26"/>
  <c r="AH465" i="26"/>
  <c r="EC465" i="26"/>
  <c r="EM465" i="26"/>
  <c r="DX465" i="26"/>
  <c r="CR465" i="26"/>
  <c r="EO465" i="26"/>
  <c r="ER465" i="26"/>
  <c r="DA465" i="26"/>
  <c r="O465" i="26"/>
  <c r="CN465" i="26"/>
  <c r="CM465" i="26"/>
  <c r="CS465" i="26"/>
  <c r="CK465" i="26"/>
  <c r="CU465" i="26"/>
  <c r="CP465" i="26"/>
  <c r="ET465" i="26"/>
  <c r="ET466" i="26" s="1"/>
  <c r="L465" i="26"/>
  <c r="BU465" i="26"/>
  <c r="BT465" i="26"/>
  <c r="AP465" i="26"/>
  <c r="H616" i="26"/>
  <c r="G614" i="26"/>
  <c r="ER466" i="26" l="1"/>
  <c r="BG466" i="26"/>
  <c r="FD464" i="26"/>
  <c r="FC465" i="26" s="1"/>
  <c r="EV465" i="26"/>
  <c r="EV466" i="26" s="1"/>
  <c r="FB465" i="26"/>
  <c r="EX465" i="26"/>
  <c r="EX466" i="26" s="1"/>
  <c r="FA465" i="26"/>
  <c r="CW466" i="26"/>
  <c r="EZ465" i="26"/>
  <c r="BE466" i="26"/>
  <c r="BF466" i="26"/>
  <c r="Q466" i="26"/>
  <c r="AZ466" i="26"/>
  <c r="BO466" i="26"/>
  <c r="DI466" i="26"/>
  <c r="BA466" i="26"/>
  <c r="CA466" i="26"/>
  <c r="J466" i="26"/>
  <c r="DK466" i="26"/>
  <c r="DV466" i="26"/>
  <c r="O466" i="26"/>
  <c r="DL466" i="26"/>
  <c r="CC466" i="26"/>
  <c r="AK466" i="26"/>
  <c r="DT466" i="26"/>
  <c r="DJ466" i="26"/>
  <c r="AS466" i="26"/>
  <c r="CU466" i="26"/>
  <c r="W466" i="26"/>
  <c r="EM466" i="26"/>
  <c r="EJ466" i="26"/>
  <c r="DM466" i="26"/>
  <c r="DC466" i="26"/>
  <c r="DD466" i="26"/>
  <c r="AB466" i="26"/>
  <c r="AA466" i="26"/>
  <c r="CP466" i="26"/>
  <c r="DR466" i="26"/>
  <c r="AC466" i="26"/>
  <c r="DN466" i="26"/>
  <c r="AT466" i="26"/>
  <c r="AD466" i="26"/>
  <c r="AE466" i="26"/>
  <c r="AV466" i="26"/>
  <c r="DP466" i="26"/>
  <c r="V466" i="26"/>
  <c r="L466" i="26"/>
  <c r="DH466" i="26"/>
  <c r="U466" i="26"/>
  <c r="BZ466" i="26"/>
  <c r="DF466" i="26"/>
  <c r="EE466" i="26"/>
  <c r="EA466" i="26"/>
  <c r="BC466" i="26"/>
  <c r="EG466" i="26"/>
  <c r="EN466" i="26"/>
  <c r="Y466" i="26"/>
  <c r="DW466" i="26"/>
  <c r="CM466" i="26"/>
  <c r="DY466" i="26"/>
  <c r="DA466" i="26"/>
  <c r="AU466" i="26"/>
  <c r="BR466" i="26"/>
  <c r="Z466" i="26"/>
  <c r="AM466" i="26"/>
  <c r="CY466" i="26"/>
  <c r="X466" i="26"/>
  <c r="BL466" i="26"/>
  <c r="AW466" i="26"/>
  <c r="BU466" i="26"/>
  <c r="DU466" i="26"/>
  <c r="BD466" i="26"/>
  <c r="CR466" i="26"/>
  <c r="AR466" i="26"/>
  <c r="BP466" i="26"/>
  <c r="BB466" i="26"/>
  <c r="BF467" i="26"/>
  <c r="AF466" i="26"/>
  <c r="AI466" i="26"/>
  <c r="EP466" i="26"/>
  <c r="S466" i="26"/>
  <c r="CX466" i="26"/>
  <c r="CD466" i="26"/>
  <c r="DS466" i="26"/>
  <c r="EK466" i="26"/>
  <c r="EI466" i="26"/>
  <c r="AY466" i="26"/>
  <c r="DO466" i="26"/>
  <c r="BX466" i="26"/>
  <c r="M466" i="26"/>
  <c r="N466" i="26"/>
  <c r="BI466" i="26"/>
  <c r="BH466" i="26"/>
  <c r="EU466" i="26"/>
  <c r="BJ466" i="26"/>
  <c r="EF466" i="26"/>
  <c r="AQ466" i="26"/>
  <c r="AP466" i="26"/>
  <c r="CQ466" i="26"/>
  <c r="CV466" i="26"/>
  <c r="BW466" i="26"/>
  <c r="AN466" i="26"/>
  <c r="BT466" i="26"/>
  <c r="CK466" i="26"/>
  <c r="CJ466" i="26"/>
  <c r="AL466" i="26"/>
  <c r="EL466" i="26"/>
  <c r="CT466" i="26"/>
  <c r="AX466" i="26"/>
  <c r="P466" i="26"/>
  <c r="BN466" i="26"/>
  <c r="CS466" i="26"/>
  <c r="DQ466" i="26"/>
  <c r="CH466" i="26"/>
  <c r="CI466" i="26"/>
  <c r="T466" i="26"/>
  <c r="CG466" i="26"/>
  <c r="CN466" i="26"/>
  <c r="CL466" i="26"/>
  <c r="DZ466" i="26"/>
  <c r="BK466" i="26"/>
  <c r="DX466" i="26"/>
  <c r="CZ466" i="26"/>
  <c r="K466" i="26"/>
  <c r="R466" i="26"/>
  <c r="BV466" i="26"/>
  <c r="BQ466" i="26"/>
  <c r="AO466" i="26"/>
  <c r="DB466" i="26"/>
  <c r="DG466" i="26"/>
  <c r="EQ466" i="26"/>
  <c r="CO466" i="26"/>
  <c r="CF466" i="26"/>
  <c r="CE466" i="26"/>
  <c r="EH466" i="26"/>
  <c r="EC466" i="26"/>
  <c r="EB466" i="26"/>
  <c r="ED466" i="26"/>
  <c r="DE466" i="26"/>
  <c r="BM466" i="26"/>
  <c r="EO466" i="26"/>
  <c r="AH466" i="26"/>
  <c r="AG466" i="26"/>
  <c r="CB466" i="26"/>
  <c r="ES466" i="26"/>
  <c r="ES467" i="26" s="1"/>
  <c r="BS466" i="26"/>
  <c r="BY466" i="26"/>
  <c r="AJ466" i="26"/>
  <c r="H617" i="26"/>
  <c r="G615" i="26"/>
  <c r="DX467" i="26" l="1"/>
  <c r="FD465" i="26"/>
  <c r="FC466" i="26" s="1"/>
  <c r="FB466" i="26"/>
  <c r="AZ467" i="26"/>
  <c r="EZ466" i="26"/>
  <c r="EY466" i="26"/>
  <c r="FA466" i="26"/>
  <c r="FA467" i="26" s="1"/>
  <c r="CV467" i="26"/>
  <c r="EW466" i="26"/>
  <c r="EW467" i="26" s="1"/>
  <c r="DK467" i="26"/>
  <c r="DL467" i="26"/>
  <c r="P467" i="26"/>
  <c r="DJ467" i="26"/>
  <c r="DU467" i="26"/>
  <c r="DS467" i="26"/>
  <c r="DI467" i="26"/>
  <c r="AD467" i="26"/>
  <c r="AC467" i="26"/>
  <c r="AL467" i="26"/>
  <c r="AB467" i="26"/>
  <c r="AR467" i="26"/>
  <c r="AA467" i="26"/>
  <c r="CX467" i="26"/>
  <c r="DE467" i="26"/>
  <c r="DM467" i="26"/>
  <c r="EH467" i="26"/>
  <c r="AS467" i="26"/>
  <c r="DN467" i="26"/>
  <c r="AE467" i="26"/>
  <c r="AT467" i="26"/>
  <c r="V467" i="26"/>
  <c r="EQ467" i="26"/>
  <c r="Y467" i="26"/>
  <c r="T467" i="26"/>
  <c r="Z467" i="26"/>
  <c r="K467" i="26"/>
  <c r="EO467" i="26"/>
  <c r="DZ467" i="26"/>
  <c r="CC467" i="26"/>
  <c r="EF467" i="26"/>
  <c r="EL467" i="26"/>
  <c r="BD467" i="26"/>
  <c r="R467" i="26"/>
  <c r="BB467" i="26"/>
  <c r="BA467" i="26"/>
  <c r="DV467" i="26"/>
  <c r="BV467" i="26"/>
  <c r="CZ467" i="26"/>
  <c r="AJ467" i="26"/>
  <c r="DO467" i="26"/>
  <c r="DB467" i="26"/>
  <c r="AV467" i="26"/>
  <c r="X467" i="26"/>
  <c r="AO467" i="26"/>
  <c r="AU467" i="26"/>
  <c r="EB467" i="26"/>
  <c r="EJ467" i="26"/>
  <c r="DT467" i="26"/>
  <c r="DR467" i="26"/>
  <c r="CO467" i="26"/>
  <c r="EM467" i="26"/>
  <c r="CL467" i="26"/>
  <c r="W467" i="26"/>
  <c r="EE467" i="26"/>
  <c r="BQ467" i="26"/>
  <c r="BY467" i="26"/>
  <c r="BO467" i="26"/>
  <c r="CQ467" i="26"/>
  <c r="M467" i="26"/>
  <c r="BM467" i="26"/>
  <c r="BE467" i="26"/>
  <c r="BC467" i="26"/>
  <c r="CH467" i="26"/>
  <c r="S467" i="26"/>
  <c r="N467" i="26"/>
  <c r="CF467" i="26"/>
  <c r="CS467" i="26"/>
  <c r="BT467" i="26"/>
  <c r="DF467" i="26"/>
  <c r="Q467" i="26"/>
  <c r="EK467" i="26"/>
  <c r="AI467" i="26"/>
  <c r="AX467" i="26"/>
  <c r="BU467" i="26"/>
  <c r="AW467" i="26"/>
  <c r="CY467" i="26"/>
  <c r="CI467" i="26"/>
  <c r="EN467" i="26"/>
  <c r="CJ467" i="26"/>
  <c r="EI467" i="26"/>
  <c r="CK467" i="26"/>
  <c r="AF467" i="26"/>
  <c r="AG467" i="26"/>
  <c r="AH467" i="26"/>
  <c r="DD467" i="26"/>
  <c r="CN467" i="26"/>
  <c r="CR467" i="26"/>
  <c r="CE467" i="26"/>
  <c r="DA467" i="26"/>
  <c r="J467" i="26"/>
  <c r="AN467" i="26"/>
  <c r="BW467" i="26"/>
  <c r="AY467" i="26"/>
  <c r="ET467" i="26"/>
  <c r="CG467" i="26"/>
  <c r="BZ467" i="26"/>
  <c r="DW467" i="26"/>
  <c r="BP467" i="26"/>
  <c r="EU467" i="26"/>
  <c r="BL467" i="26"/>
  <c r="DQ467" i="26"/>
  <c r="DP467" i="26"/>
  <c r="DY467" i="26"/>
  <c r="CD467" i="26"/>
  <c r="CW467" i="26"/>
  <c r="BX467" i="26"/>
  <c r="AK467" i="26"/>
  <c r="BR467" i="26"/>
  <c r="DG467" i="26"/>
  <c r="DH467" i="26"/>
  <c r="CT467" i="26"/>
  <c r="BH467" i="26"/>
  <c r="BG467" i="26"/>
  <c r="L467" i="26"/>
  <c r="BN467" i="26"/>
  <c r="AP467" i="26"/>
  <c r="CU467" i="26"/>
  <c r="BI467" i="26"/>
  <c r="ED467" i="26"/>
  <c r="O467" i="26"/>
  <c r="U467" i="26"/>
  <c r="EG467" i="26"/>
  <c r="AQ467" i="26"/>
  <c r="EA467" i="26"/>
  <c r="CP467" i="26"/>
  <c r="EP467" i="26"/>
  <c r="EC467" i="26"/>
  <c r="BJ467" i="26"/>
  <c r="BK467" i="26"/>
  <c r="CM467" i="26"/>
  <c r="CB467" i="26"/>
  <c r="CA467" i="26"/>
  <c r="BS467" i="26"/>
  <c r="ER467" i="26"/>
  <c r="AM467" i="26"/>
  <c r="DC467" i="26"/>
  <c r="H618" i="26"/>
  <c r="G616" i="26"/>
  <c r="DJ468" i="26" l="1"/>
  <c r="DK468" i="26"/>
  <c r="FD466" i="26"/>
  <c r="FC467" i="26" s="1"/>
  <c r="DL468" i="26"/>
  <c r="EZ467" i="26"/>
  <c r="EY467" i="26"/>
  <c r="EX467" i="26"/>
  <c r="EX468" i="26" s="1"/>
  <c r="FB467" i="26"/>
  <c r="EG468" i="26"/>
  <c r="EV467" i="26"/>
  <c r="EU468" i="26" s="1"/>
  <c r="AB468" i="26"/>
  <c r="AC468" i="26"/>
  <c r="DT468" i="26"/>
  <c r="DM468" i="26"/>
  <c r="AD468" i="26"/>
  <c r="CW468" i="26"/>
  <c r="AT468" i="26"/>
  <c r="AE468" i="26"/>
  <c r="AS468" i="26"/>
  <c r="O468" i="26"/>
  <c r="EP468" i="26"/>
  <c r="DW468" i="26"/>
  <c r="U468" i="26"/>
  <c r="Z468" i="26"/>
  <c r="DN468" i="26"/>
  <c r="AK468" i="26"/>
  <c r="J468" i="26"/>
  <c r="L468" i="26"/>
  <c r="AA468" i="26"/>
  <c r="Y468" i="26"/>
  <c r="X468" i="26"/>
  <c r="EA468" i="26"/>
  <c r="DY468" i="26"/>
  <c r="BC468" i="26"/>
  <c r="BX468" i="26"/>
  <c r="BA468" i="26"/>
  <c r="Q468" i="26"/>
  <c r="W468" i="26"/>
  <c r="DU468" i="26"/>
  <c r="S468" i="26"/>
  <c r="EK468" i="26"/>
  <c r="DA468" i="26"/>
  <c r="DC468" i="26"/>
  <c r="AH468" i="26"/>
  <c r="BN468" i="26"/>
  <c r="AU468" i="26"/>
  <c r="AV468" i="26"/>
  <c r="DS468" i="26"/>
  <c r="CM468" i="26"/>
  <c r="EI468" i="26"/>
  <c r="BV468" i="26"/>
  <c r="EN468" i="26"/>
  <c r="EJ468" i="26"/>
  <c r="BP468" i="26"/>
  <c r="DE468" i="26"/>
  <c r="AM468" i="26"/>
  <c r="BU468" i="26"/>
  <c r="EL468" i="26"/>
  <c r="CF468" i="26"/>
  <c r="AW468" i="26"/>
  <c r="CR468" i="26"/>
  <c r="R468" i="26"/>
  <c r="EM468" i="26"/>
  <c r="BB468" i="26"/>
  <c r="AJ468" i="26"/>
  <c r="CP468" i="26"/>
  <c r="BE468" i="26"/>
  <c r="BD468" i="26"/>
  <c r="CO468" i="26"/>
  <c r="BK468" i="26"/>
  <c r="CG468" i="26"/>
  <c r="CU468" i="26"/>
  <c r="AY468" i="26"/>
  <c r="CK468" i="26"/>
  <c r="EF468" i="26"/>
  <c r="EC468" i="26"/>
  <c r="ET468" i="26"/>
  <c r="CC468" i="26"/>
  <c r="AF468" i="26"/>
  <c r="BH468" i="26"/>
  <c r="BS468" i="26"/>
  <c r="CA468" i="26"/>
  <c r="DQ468" i="26"/>
  <c r="AQ468" i="26"/>
  <c r="CI468" i="26"/>
  <c r="AZ468" i="26"/>
  <c r="AN468" i="26"/>
  <c r="CV468" i="26"/>
  <c r="BT468" i="26"/>
  <c r="CY468" i="26"/>
  <c r="CX468" i="26"/>
  <c r="BJ468" i="26"/>
  <c r="AL468" i="26"/>
  <c r="AR468" i="26"/>
  <c r="P468" i="26"/>
  <c r="CT468" i="26"/>
  <c r="CS468" i="26"/>
  <c r="BZ468" i="26"/>
  <c r="DV468" i="26"/>
  <c r="DZ468" i="26"/>
  <c r="AG468" i="26"/>
  <c r="ES468" i="26"/>
  <c r="DB468" i="26"/>
  <c r="ED468" i="26"/>
  <c r="CD468" i="26"/>
  <c r="CE468" i="26"/>
  <c r="EQ468" i="26"/>
  <c r="ER468" i="26"/>
  <c r="BI468" i="26"/>
  <c r="DH468" i="26"/>
  <c r="DI468" i="26"/>
  <c r="DJ469" i="26" s="1"/>
  <c r="EO468" i="26"/>
  <c r="N468" i="26"/>
  <c r="BY468" i="26"/>
  <c r="DG468" i="26"/>
  <c r="DP468" i="26"/>
  <c r="EH468" i="26"/>
  <c r="EE468" i="26"/>
  <c r="AP468" i="26"/>
  <c r="BR468" i="26"/>
  <c r="BL468" i="26"/>
  <c r="CH468" i="26"/>
  <c r="BO468" i="26"/>
  <c r="CB468" i="26"/>
  <c r="V468" i="26"/>
  <c r="CQ468" i="26"/>
  <c r="BW468" i="26"/>
  <c r="AX468" i="26"/>
  <c r="CL468" i="26"/>
  <c r="AI468" i="26"/>
  <c r="DX468" i="26"/>
  <c r="DO468" i="26"/>
  <c r="AO468" i="26"/>
  <c r="DF468" i="26"/>
  <c r="T468" i="26"/>
  <c r="BM468" i="26"/>
  <c r="CN468" i="26"/>
  <c r="EB468" i="26"/>
  <c r="CZ468" i="26"/>
  <c r="BQ468" i="26"/>
  <c r="DD468" i="26"/>
  <c r="CJ468" i="26"/>
  <c r="DR468" i="26"/>
  <c r="BG468" i="26"/>
  <c r="BF468" i="26"/>
  <c r="M468" i="26"/>
  <c r="K468" i="26"/>
  <c r="H619" i="26"/>
  <c r="G617" i="26"/>
  <c r="DK469" i="26" l="1"/>
  <c r="DL469" i="26"/>
  <c r="AB469" i="26"/>
  <c r="EV468" i="26"/>
  <c r="EW468" i="26"/>
  <c r="AC469" i="26"/>
  <c r="FD467" i="26"/>
  <c r="FC468" i="26" s="1"/>
  <c r="EY468" i="26"/>
  <c r="FB468" i="26"/>
  <c r="FA468" i="26"/>
  <c r="AE469" i="26"/>
  <c r="EZ468" i="26"/>
  <c r="AD469" i="26"/>
  <c r="EH469" i="26"/>
  <c r="DM469" i="26"/>
  <c r="DL470" i="26" s="1"/>
  <c r="AA469" i="26"/>
  <c r="Y469" i="26"/>
  <c r="BB469" i="26"/>
  <c r="Z469" i="26"/>
  <c r="DX469" i="26"/>
  <c r="DZ469" i="26"/>
  <c r="CQ469" i="26"/>
  <c r="X469" i="26"/>
  <c r="EO469" i="26"/>
  <c r="BO469" i="26"/>
  <c r="V469" i="26"/>
  <c r="DD469" i="26"/>
  <c r="R469" i="26"/>
  <c r="DB469" i="26"/>
  <c r="DT469" i="26"/>
  <c r="AL469" i="26"/>
  <c r="AU469" i="26"/>
  <c r="EB469" i="26"/>
  <c r="AT469" i="26"/>
  <c r="CL469" i="26"/>
  <c r="BW469" i="26"/>
  <c r="DR469" i="26"/>
  <c r="CN469" i="26"/>
  <c r="AI469" i="26"/>
  <c r="EJ469" i="26"/>
  <c r="AG469" i="26"/>
  <c r="CJ469" i="26"/>
  <c r="CH469" i="26"/>
  <c r="EK469" i="26"/>
  <c r="AV469" i="26"/>
  <c r="EF469" i="26"/>
  <c r="EL469" i="26"/>
  <c r="EU469" i="26"/>
  <c r="EM469" i="26"/>
  <c r="AR469" i="26"/>
  <c r="BS469" i="26"/>
  <c r="BA469" i="26"/>
  <c r="EN469" i="26"/>
  <c r="AO469" i="26"/>
  <c r="AK469" i="26"/>
  <c r="BC469" i="26"/>
  <c r="BD469" i="26"/>
  <c r="CT469" i="26"/>
  <c r="CB469" i="26"/>
  <c r="AZ469" i="26"/>
  <c r="DF469" i="26"/>
  <c r="EP469" i="26"/>
  <c r="ES469" i="26"/>
  <c r="BY469" i="26"/>
  <c r="BM469" i="26"/>
  <c r="CV469" i="26"/>
  <c r="AM469" i="26"/>
  <c r="BI469" i="26"/>
  <c r="CR469" i="26"/>
  <c r="L469" i="26"/>
  <c r="AF469" i="26"/>
  <c r="O469" i="26"/>
  <c r="DP469" i="26"/>
  <c r="BQ469" i="26"/>
  <c r="CZ469" i="26"/>
  <c r="CU469" i="26"/>
  <c r="BZ469" i="26"/>
  <c r="CE469" i="26"/>
  <c r="CA469" i="26"/>
  <c r="CP469" i="26"/>
  <c r="N469" i="26"/>
  <c r="BL469" i="26"/>
  <c r="CF469" i="26"/>
  <c r="BX469" i="26"/>
  <c r="BR469" i="26"/>
  <c r="ER469" i="26"/>
  <c r="CG469" i="26"/>
  <c r="BT469" i="26"/>
  <c r="EI469" i="26"/>
  <c r="EE469" i="26"/>
  <c r="EA469" i="26"/>
  <c r="CX469" i="26"/>
  <c r="DH469" i="26"/>
  <c r="DG469" i="26"/>
  <c r="EQ469" i="26"/>
  <c r="CS469" i="26"/>
  <c r="CY469" i="26"/>
  <c r="BG469" i="26"/>
  <c r="T469" i="26"/>
  <c r="S469" i="26"/>
  <c r="EG469" i="26"/>
  <c r="BP469" i="26"/>
  <c r="AX469" i="26"/>
  <c r="AW469" i="26"/>
  <c r="DU469" i="26"/>
  <c r="DV469" i="26"/>
  <c r="DK470" i="26"/>
  <c r="AY469" i="26"/>
  <c r="CD469" i="26"/>
  <c r="AQ469" i="26"/>
  <c r="BE469" i="26"/>
  <c r="BF469" i="26"/>
  <c r="DC469" i="26"/>
  <c r="DQ469" i="26"/>
  <c r="Q469" i="26"/>
  <c r="P469" i="26"/>
  <c r="CI469" i="26"/>
  <c r="AH469" i="26"/>
  <c r="BN469" i="26"/>
  <c r="AP469" i="26"/>
  <c r="ET469" i="26"/>
  <c r="ED469" i="26"/>
  <c r="AS469" i="26"/>
  <c r="DW469" i="26"/>
  <c r="AN469" i="26"/>
  <c r="W469" i="26"/>
  <c r="AJ469" i="26"/>
  <c r="DY469" i="26"/>
  <c r="U469" i="26"/>
  <c r="CW469" i="26"/>
  <c r="J469" i="26"/>
  <c r="K469" i="26"/>
  <c r="DE469" i="26"/>
  <c r="DO469" i="26"/>
  <c r="DN469" i="26"/>
  <c r="DI469" i="26"/>
  <c r="EC469" i="26"/>
  <c r="BH469" i="26"/>
  <c r="CM469" i="26"/>
  <c r="CK469" i="26"/>
  <c r="BU469" i="26"/>
  <c r="CC469" i="26"/>
  <c r="DA469" i="26"/>
  <c r="BJ469" i="26"/>
  <c r="M469" i="26"/>
  <c r="DS469" i="26"/>
  <c r="CO469" i="26"/>
  <c r="BK469" i="26"/>
  <c r="BV469" i="26"/>
  <c r="H620" i="26"/>
  <c r="G618" i="26"/>
  <c r="EW469" i="26" l="1"/>
  <c r="EV469" i="26"/>
  <c r="AC470" i="26"/>
  <c r="AB470" i="26"/>
  <c r="EX469" i="26"/>
  <c r="EZ469" i="26"/>
  <c r="Y470" i="26"/>
  <c r="Z470" i="26"/>
  <c r="FD468" i="26"/>
  <c r="FC469" i="26" s="1"/>
  <c r="FA469" i="26"/>
  <c r="AA470" i="26"/>
  <c r="AA471" i="26" s="1"/>
  <c r="DY470" i="26"/>
  <c r="AD470" i="26"/>
  <c r="FB469" i="26"/>
  <c r="CM470" i="26"/>
  <c r="EY469" i="26"/>
  <c r="AS470" i="26"/>
  <c r="CO470" i="26"/>
  <c r="W470" i="26"/>
  <c r="CK470" i="26"/>
  <c r="BN470" i="26"/>
  <c r="DC470" i="26"/>
  <c r="DA470" i="26"/>
  <c r="EA470" i="26"/>
  <c r="EC470" i="26"/>
  <c r="DQ470" i="26"/>
  <c r="DS470" i="26"/>
  <c r="AN470" i="26"/>
  <c r="AJ470" i="26"/>
  <c r="BB470" i="26"/>
  <c r="AF470" i="26"/>
  <c r="AH470" i="26"/>
  <c r="M470" i="26"/>
  <c r="CQ470" i="26"/>
  <c r="CI470" i="26"/>
  <c r="EI470" i="26"/>
  <c r="AU470" i="26"/>
  <c r="EK470" i="26"/>
  <c r="AL470" i="26"/>
  <c r="EM470" i="26"/>
  <c r="EG470" i="26"/>
  <c r="CW470" i="26"/>
  <c r="EN470" i="26"/>
  <c r="ET470" i="26"/>
  <c r="DE470" i="26"/>
  <c r="BH470" i="26"/>
  <c r="EV470" i="26"/>
  <c r="EL470" i="26"/>
  <c r="BC470" i="26"/>
  <c r="CS470" i="26"/>
  <c r="AE470" i="26"/>
  <c r="CA470" i="26"/>
  <c r="BA470" i="26"/>
  <c r="BP470" i="26"/>
  <c r="EO470" i="26"/>
  <c r="EE470" i="26"/>
  <c r="EH470" i="26"/>
  <c r="DI470" i="26"/>
  <c r="CU470" i="26"/>
  <c r="CG470" i="26"/>
  <c r="ER470" i="26"/>
  <c r="BV470" i="26"/>
  <c r="CH470" i="26"/>
  <c r="BX470" i="26"/>
  <c r="BO470" i="26"/>
  <c r="EJ470" i="26"/>
  <c r="BT470" i="26"/>
  <c r="BY470" i="26"/>
  <c r="DG470" i="26"/>
  <c r="CP470" i="26"/>
  <c r="P470" i="26"/>
  <c r="BR470" i="26"/>
  <c r="BI470" i="26"/>
  <c r="AR470" i="26"/>
  <c r="CE470" i="26"/>
  <c r="AG470" i="26"/>
  <c r="EQ470" i="26"/>
  <c r="CZ470" i="26"/>
  <c r="CT470" i="26"/>
  <c r="DW470" i="26"/>
  <c r="CF470" i="26"/>
  <c r="AX470" i="26"/>
  <c r="EP470" i="26"/>
  <c r="J470" i="26"/>
  <c r="BS470" i="26"/>
  <c r="CR470" i="26"/>
  <c r="U470" i="26"/>
  <c r="BQ470" i="26"/>
  <c r="AQ470" i="26"/>
  <c r="BK470" i="26"/>
  <c r="BM470" i="26"/>
  <c r="AK470" i="26"/>
  <c r="BZ470" i="26"/>
  <c r="CJ470" i="26"/>
  <c r="DR470" i="26"/>
  <c r="AW470" i="26"/>
  <c r="AV470" i="26"/>
  <c r="AI470" i="26"/>
  <c r="CN470" i="26"/>
  <c r="BG470" i="26"/>
  <c r="BF470" i="26"/>
  <c r="S470" i="26"/>
  <c r="R470" i="26"/>
  <c r="BE470" i="26"/>
  <c r="BD470" i="26"/>
  <c r="T470" i="26"/>
  <c r="CX470" i="26"/>
  <c r="DN470" i="26"/>
  <c r="DM470" i="26"/>
  <c r="CB470" i="26"/>
  <c r="CC470" i="26"/>
  <c r="DO470" i="26"/>
  <c r="V470" i="26"/>
  <c r="AB471" i="26"/>
  <c r="DP470" i="26"/>
  <c r="CV470" i="26"/>
  <c r="BU470" i="26"/>
  <c r="K470" i="26"/>
  <c r="DF470" i="26"/>
  <c r="CD470" i="26"/>
  <c r="DD470" i="26"/>
  <c r="AM470" i="26"/>
  <c r="EU470" i="26"/>
  <c r="AY470" i="26"/>
  <c r="AZ470" i="26"/>
  <c r="BW470" i="26"/>
  <c r="CY470" i="26"/>
  <c r="DJ470" i="26"/>
  <c r="X470" i="26"/>
  <c r="EB470" i="26"/>
  <c r="AT470" i="26"/>
  <c r="ED470" i="26"/>
  <c r="Q470" i="26"/>
  <c r="CL470" i="26"/>
  <c r="BL470" i="26"/>
  <c r="O470" i="26"/>
  <c r="BJ470" i="26"/>
  <c r="L470" i="26"/>
  <c r="DB470" i="26"/>
  <c r="AP470" i="26"/>
  <c r="N470" i="26"/>
  <c r="DX470" i="26"/>
  <c r="DV470" i="26"/>
  <c r="DZ470" i="26"/>
  <c r="AO470" i="26"/>
  <c r="DU470" i="26"/>
  <c r="DT470" i="26"/>
  <c r="EF470" i="26"/>
  <c r="DH470" i="26"/>
  <c r="ES470" i="26"/>
  <c r="H621" i="26"/>
  <c r="G619" i="26"/>
  <c r="EW470" i="26" l="1"/>
  <c r="EY470" i="26"/>
  <c r="EF471" i="26"/>
  <c r="ED471" i="26"/>
  <c r="Z471" i="26"/>
  <c r="AC471" i="26"/>
  <c r="DB471" i="26"/>
  <c r="FD469" i="26"/>
  <c r="FC470" i="26" s="1"/>
  <c r="CJ471" i="26"/>
  <c r="EX470" i="26"/>
  <c r="FA470" i="26"/>
  <c r="FB470" i="26"/>
  <c r="DZ471" i="26"/>
  <c r="X471" i="26"/>
  <c r="CN471" i="26"/>
  <c r="CL471" i="26"/>
  <c r="EZ470" i="26"/>
  <c r="DR471" i="26"/>
  <c r="AG471" i="26"/>
  <c r="AE471" i="26"/>
  <c r="AI471" i="26"/>
  <c r="AT471" i="26"/>
  <c r="CP471" i="26"/>
  <c r="AM471" i="26"/>
  <c r="EH471" i="26"/>
  <c r="DJ471" i="26"/>
  <c r="AR471" i="26"/>
  <c r="ES471" i="26"/>
  <c r="BH471" i="26"/>
  <c r="EL471" i="26"/>
  <c r="DD471" i="26"/>
  <c r="EW471" i="26"/>
  <c r="EU471" i="26"/>
  <c r="BC471" i="26"/>
  <c r="BN471" i="26"/>
  <c r="EQ471" i="26"/>
  <c r="DX471" i="26"/>
  <c r="EN471" i="26"/>
  <c r="AD471" i="26"/>
  <c r="EM471" i="26"/>
  <c r="BB471" i="26"/>
  <c r="DH471" i="26"/>
  <c r="CR471" i="26"/>
  <c r="BO471" i="26"/>
  <c r="DF471" i="26"/>
  <c r="AF471" i="26"/>
  <c r="BY471" i="26"/>
  <c r="CT471" i="26"/>
  <c r="CH471" i="26"/>
  <c r="BR471" i="26"/>
  <c r="BZ471" i="26"/>
  <c r="CG471" i="26"/>
  <c r="EI471" i="26"/>
  <c r="BL471" i="26"/>
  <c r="DQ471" i="26"/>
  <c r="BU471" i="26"/>
  <c r="CS471" i="26"/>
  <c r="AV471" i="26"/>
  <c r="DK471" i="26"/>
  <c r="CI471" i="26"/>
  <c r="U471" i="26"/>
  <c r="AX471" i="26"/>
  <c r="AB472" i="26"/>
  <c r="BS471" i="26"/>
  <c r="AJ471" i="26"/>
  <c r="DC471" i="26"/>
  <c r="AS471" i="26"/>
  <c r="CW471" i="26"/>
  <c r="BQ471" i="26"/>
  <c r="DP471" i="26"/>
  <c r="EX471" i="26"/>
  <c r="CB471" i="26"/>
  <c r="Q471" i="26"/>
  <c r="CO471" i="26"/>
  <c r="EP471" i="26"/>
  <c r="EO471" i="26"/>
  <c r="EJ471" i="26"/>
  <c r="EK471" i="26"/>
  <c r="AK471" i="26"/>
  <c r="J471" i="26"/>
  <c r="CF471" i="26"/>
  <c r="CD471" i="26"/>
  <c r="N471" i="26"/>
  <c r="AN471" i="26"/>
  <c r="AU471" i="26"/>
  <c r="BJ471" i="26"/>
  <c r="CQ471" i="26"/>
  <c r="DE471" i="26"/>
  <c r="DN471" i="26"/>
  <c r="BP471" i="26"/>
  <c r="ET471" i="26"/>
  <c r="DY471" i="26"/>
  <c r="AP471" i="26"/>
  <c r="L471" i="26"/>
  <c r="V471" i="26"/>
  <c r="CY471" i="26"/>
  <c r="DA471" i="26"/>
  <c r="AH471" i="26"/>
  <c r="BD471" i="26"/>
  <c r="BE471" i="26"/>
  <c r="BM471" i="26"/>
  <c r="BW471" i="26"/>
  <c r="BX471" i="26"/>
  <c r="CZ471" i="26"/>
  <c r="DT471" i="26"/>
  <c r="P471" i="26"/>
  <c r="AA472" i="26"/>
  <c r="CA471" i="26"/>
  <c r="DI471" i="26"/>
  <c r="DI472" i="26" s="1"/>
  <c r="DV471" i="26"/>
  <c r="DU471" i="26"/>
  <c r="R471" i="26"/>
  <c r="CV471" i="26"/>
  <c r="CU471" i="26"/>
  <c r="ER471" i="26"/>
  <c r="S471" i="26"/>
  <c r="EG471" i="26"/>
  <c r="AO471" i="26"/>
  <c r="M471" i="26"/>
  <c r="BI471" i="26"/>
  <c r="BK471" i="26"/>
  <c r="EV471" i="26"/>
  <c r="BF471" i="26"/>
  <c r="AL471" i="26"/>
  <c r="AQ471" i="26"/>
  <c r="BG471" i="26"/>
  <c r="AZ471" i="26"/>
  <c r="BA471" i="26"/>
  <c r="AY471" i="26"/>
  <c r="W471" i="26"/>
  <c r="CE471" i="26"/>
  <c r="EB471" i="26"/>
  <c r="EA471" i="26"/>
  <c r="DM471" i="26"/>
  <c r="DL471" i="26"/>
  <c r="EE471" i="26"/>
  <c r="EE472" i="26" s="1"/>
  <c r="DW471" i="26"/>
  <c r="DG471" i="26"/>
  <c r="Y471" i="26"/>
  <c r="CM471" i="26"/>
  <c r="CX471" i="26"/>
  <c r="O471" i="26"/>
  <c r="BV471" i="26"/>
  <c r="CK471" i="26"/>
  <c r="CK472" i="26" s="1"/>
  <c r="K471" i="26"/>
  <c r="T471" i="26"/>
  <c r="EC471" i="26"/>
  <c r="DS471" i="26"/>
  <c r="DO471" i="26"/>
  <c r="AW471" i="26"/>
  <c r="BT471" i="26"/>
  <c r="CC471" i="26"/>
  <c r="H622" i="26"/>
  <c r="G620" i="26"/>
  <c r="FD470" i="26" l="1"/>
  <c r="FC471" i="26" s="1"/>
  <c r="CO472" i="26"/>
  <c r="FA471" i="26"/>
  <c r="FB471" i="26"/>
  <c r="CM472" i="26"/>
  <c r="AF472" i="26"/>
  <c r="EZ471" i="26"/>
  <c r="EY471" i="26"/>
  <c r="EX472" i="26" s="1"/>
  <c r="AD472" i="26"/>
  <c r="DC472" i="26"/>
  <c r="AJ472" i="26"/>
  <c r="ET472" i="26"/>
  <c r="AS472" i="26"/>
  <c r="CR472" i="26"/>
  <c r="BM472" i="26"/>
  <c r="DY472" i="26"/>
  <c r="ER472" i="26"/>
  <c r="CX472" i="26"/>
  <c r="EM472" i="26"/>
  <c r="CC472" i="26"/>
  <c r="BC472" i="26"/>
  <c r="AC472" i="26"/>
  <c r="AU472" i="26"/>
  <c r="EN472" i="26"/>
  <c r="DE472" i="26"/>
  <c r="AW472" i="26"/>
  <c r="AE472" i="26"/>
  <c r="AE473" i="26" s="1"/>
  <c r="DG472" i="26"/>
  <c r="BT472" i="26"/>
  <c r="CG472" i="26"/>
  <c r="DQ472" i="26"/>
  <c r="CS472" i="26"/>
  <c r="CE472" i="26"/>
  <c r="DO472" i="26"/>
  <c r="BQ472" i="26"/>
  <c r="CI472" i="26"/>
  <c r="U472" i="26"/>
  <c r="DS472" i="26"/>
  <c r="CA472" i="26"/>
  <c r="BR472" i="26"/>
  <c r="EK472" i="26"/>
  <c r="EI472" i="26"/>
  <c r="EO472" i="26"/>
  <c r="K472" i="26"/>
  <c r="EJ472" i="26"/>
  <c r="DA472" i="26"/>
  <c r="AL472" i="26"/>
  <c r="CH472" i="26"/>
  <c r="AI472" i="26"/>
  <c r="AO472" i="26"/>
  <c r="EP472" i="26"/>
  <c r="DB472" i="26"/>
  <c r="ES472" i="26"/>
  <c r="AT472" i="26"/>
  <c r="M472" i="26"/>
  <c r="BP472" i="26"/>
  <c r="DL472" i="26"/>
  <c r="CP472" i="26"/>
  <c r="BI472" i="26"/>
  <c r="DZ472" i="26"/>
  <c r="BK472" i="26"/>
  <c r="DU472" i="26"/>
  <c r="DJ472" i="26"/>
  <c r="AP472" i="26"/>
  <c r="BV472" i="26"/>
  <c r="DD472" i="26"/>
  <c r="O472" i="26"/>
  <c r="EL472" i="26"/>
  <c r="CQ472" i="26"/>
  <c r="CY472" i="26"/>
  <c r="EC472" i="26"/>
  <c r="CN472" i="26"/>
  <c r="CN473" i="26" s="1"/>
  <c r="DW472" i="26"/>
  <c r="AH472" i="26"/>
  <c r="AG472" i="26"/>
  <c r="AZ472" i="26"/>
  <c r="BG472" i="26"/>
  <c r="EF472" i="26"/>
  <c r="BJ472" i="26"/>
  <c r="EA472" i="26"/>
  <c r="S472" i="26"/>
  <c r="CZ472" i="26"/>
  <c r="AV472" i="26"/>
  <c r="Q472" i="26"/>
  <c r="W472" i="26"/>
  <c r="BO472" i="26"/>
  <c r="BE472" i="26"/>
  <c r="V472" i="26"/>
  <c r="L472" i="26"/>
  <c r="BA472" i="26"/>
  <c r="BB472" i="26"/>
  <c r="DF472" i="26"/>
  <c r="EU472" i="26"/>
  <c r="EV472" i="26"/>
  <c r="BY472" i="26"/>
  <c r="BX472" i="26"/>
  <c r="DN472" i="26"/>
  <c r="ED472" i="26"/>
  <c r="DV472" i="26"/>
  <c r="BW472" i="26"/>
  <c r="CU472" i="26"/>
  <c r="CT472" i="26"/>
  <c r="CV472" i="26"/>
  <c r="DP472" i="26"/>
  <c r="CW472" i="26"/>
  <c r="X472" i="26"/>
  <c r="CF472" i="26"/>
  <c r="AR472" i="26"/>
  <c r="AQ472" i="26"/>
  <c r="DK472" i="26"/>
  <c r="CJ472" i="26"/>
  <c r="AY472" i="26"/>
  <c r="DX472" i="26"/>
  <c r="BZ472" i="26"/>
  <c r="BD472" i="26"/>
  <c r="P472" i="26"/>
  <c r="CB472" i="26"/>
  <c r="EH472" i="26"/>
  <c r="BL472" i="26"/>
  <c r="BU472" i="26"/>
  <c r="DM472" i="26"/>
  <c r="J472" i="26"/>
  <c r="EG472" i="26"/>
  <c r="BH472" i="26"/>
  <c r="AM472" i="26"/>
  <c r="AK472" i="26"/>
  <c r="N472" i="26"/>
  <c r="R472" i="26"/>
  <c r="DT472" i="26"/>
  <c r="BS472" i="26"/>
  <c r="CD472" i="26"/>
  <c r="CL472" i="26"/>
  <c r="CL473" i="26" s="1"/>
  <c r="Y472" i="26"/>
  <c r="Z472" i="26"/>
  <c r="DH472" i="26"/>
  <c r="EQ472" i="26"/>
  <c r="BN472" i="26"/>
  <c r="AN472" i="26"/>
  <c r="DR472" i="26"/>
  <c r="T472" i="26"/>
  <c r="EB472" i="26"/>
  <c r="EW472" i="26"/>
  <c r="BF472" i="26"/>
  <c r="AX472" i="26"/>
  <c r="H623" i="26"/>
  <c r="G621" i="26"/>
  <c r="FD471" i="26" l="1"/>
  <c r="FC472" i="26" s="1"/>
  <c r="FB472" i="26"/>
  <c r="EY472" i="26"/>
  <c r="EZ472" i="26"/>
  <c r="FA472" i="26"/>
  <c r="FA473" i="26" s="1"/>
  <c r="ES473" i="26"/>
  <c r="AC473" i="26"/>
  <c r="AT473" i="26"/>
  <c r="DD473" i="26"/>
  <c r="EN473" i="26"/>
  <c r="EL473" i="26"/>
  <c r="AV473" i="26"/>
  <c r="BU473" i="26"/>
  <c r="BS473" i="26"/>
  <c r="AB473" i="26"/>
  <c r="DH473" i="26"/>
  <c r="AD473" i="26"/>
  <c r="CF473" i="26"/>
  <c r="DP473" i="26"/>
  <c r="CD473" i="26"/>
  <c r="N473" i="26"/>
  <c r="BQ473" i="26"/>
  <c r="T473" i="26"/>
  <c r="EM473" i="26"/>
  <c r="ED473" i="26"/>
  <c r="DR473" i="26"/>
  <c r="EB473" i="26"/>
  <c r="CB473" i="26"/>
  <c r="AI473" i="26"/>
  <c r="CO473" i="26"/>
  <c r="DL473" i="26"/>
  <c r="EJ473" i="26"/>
  <c r="EI473" i="26"/>
  <c r="EK473" i="26"/>
  <c r="DB473" i="26"/>
  <c r="BD473" i="26"/>
  <c r="ET473" i="26"/>
  <c r="AS473" i="26"/>
  <c r="DX473" i="26"/>
  <c r="AH473" i="26"/>
  <c r="J473" i="26"/>
  <c r="CH473" i="26"/>
  <c r="CQ473" i="26"/>
  <c r="CY473" i="26"/>
  <c r="EO473" i="26"/>
  <c r="BF473" i="26"/>
  <c r="AO473" i="26"/>
  <c r="EQ473" i="26"/>
  <c r="EW473" i="26"/>
  <c r="BP473" i="26"/>
  <c r="L473" i="26"/>
  <c r="AW473" i="26"/>
  <c r="BL473" i="26"/>
  <c r="DT473" i="26"/>
  <c r="DV473" i="26"/>
  <c r="DA473" i="26"/>
  <c r="BH473" i="26"/>
  <c r="DZ473" i="26"/>
  <c r="CG473" i="26"/>
  <c r="Z473" i="26"/>
  <c r="DK473" i="26"/>
  <c r="BJ473" i="26"/>
  <c r="R473" i="26"/>
  <c r="AU473" i="26"/>
  <c r="CX473" i="26"/>
  <c r="BB473" i="26"/>
  <c r="DC473" i="26"/>
  <c r="BN473" i="26"/>
  <c r="CZ473" i="26"/>
  <c r="V473" i="26"/>
  <c r="DN473" i="26"/>
  <c r="W473" i="26"/>
  <c r="CR473" i="26"/>
  <c r="P473" i="26"/>
  <c r="AQ473" i="26"/>
  <c r="CP473" i="26"/>
  <c r="BR473" i="26"/>
  <c r="K473" i="26"/>
  <c r="M473" i="26"/>
  <c r="AM473" i="26"/>
  <c r="EG473" i="26"/>
  <c r="DW473" i="26"/>
  <c r="CV473" i="26"/>
  <c r="DM473" i="26"/>
  <c r="AY473" i="26"/>
  <c r="BW473" i="26"/>
  <c r="DJ473" i="26"/>
  <c r="EC473" i="26"/>
  <c r="BC473" i="26"/>
  <c r="AG473" i="26"/>
  <c r="AF473" i="26"/>
  <c r="O473" i="26"/>
  <c r="CW473" i="26"/>
  <c r="DG473" i="26"/>
  <c r="BO473" i="26"/>
  <c r="DS473" i="26"/>
  <c r="CJ473" i="26"/>
  <c r="CI473" i="26"/>
  <c r="BV473" i="26"/>
  <c r="DF473" i="26"/>
  <c r="DE473" i="26"/>
  <c r="BG473" i="26"/>
  <c r="CM473" i="26"/>
  <c r="CM474" i="26" s="1"/>
  <c r="BE473" i="26"/>
  <c r="CA473" i="26"/>
  <c r="CE473" i="26"/>
  <c r="BA473" i="26"/>
  <c r="EX473" i="26"/>
  <c r="BI473" i="26"/>
  <c r="CK473" i="26"/>
  <c r="CC473" i="26"/>
  <c r="AR473" i="26"/>
  <c r="BX473" i="26"/>
  <c r="DQ473" i="26"/>
  <c r="DI473" i="26"/>
  <c r="BY473" i="26"/>
  <c r="Y473" i="26"/>
  <c r="EE473" i="26"/>
  <c r="X473" i="26"/>
  <c r="CT473" i="26"/>
  <c r="CS473" i="26"/>
  <c r="DU473" i="26"/>
  <c r="EF473" i="26"/>
  <c r="CU473" i="26"/>
  <c r="S473" i="26"/>
  <c r="ER473" i="26"/>
  <c r="AN473" i="26"/>
  <c r="DO473" i="26"/>
  <c r="BZ473" i="26"/>
  <c r="BT473" i="26"/>
  <c r="BK473" i="26"/>
  <c r="EU473" i="26"/>
  <c r="EV473" i="26"/>
  <c r="Q473" i="26"/>
  <c r="AK473" i="26"/>
  <c r="AJ473" i="26"/>
  <c r="EH473" i="26"/>
  <c r="BM473" i="26"/>
  <c r="AP473" i="26"/>
  <c r="DY473" i="26"/>
  <c r="EP473" i="26"/>
  <c r="AX473" i="26"/>
  <c r="EA473" i="26"/>
  <c r="AL473" i="26"/>
  <c r="AA473" i="26"/>
  <c r="AZ473" i="26"/>
  <c r="U473" i="26"/>
  <c r="H624" i="26"/>
  <c r="G622" i="26"/>
  <c r="EZ473" i="26" l="1"/>
  <c r="FD472" i="26"/>
  <c r="FC473" i="26" s="1"/>
  <c r="EY473" i="26"/>
  <c r="BT474" i="26"/>
  <c r="AU474" i="26"/>
  <c r="AD474" i="26"/>
  <c r="FB473" i="26"/>
  <c r="U474" i="26"/>
  <c r="BR474" i="26"/>
  <c r="CE474" i="26"/>
  <c r="AC474" i="26"/>
  <c r="EL474" i="26"/>
  <c r="EM474" i="26"/>
  <c r="DW474" i="26"/>
  <c r="EK474" i="26"/>
  <c r="EC474" i="26"/>
  <c r="DQ474" i="26"/>
  <c r="DI474" i="26"/>
  <c r="CC474" i="26"/>
  <c r="EA474" i="26"/>
  <c r="DY474" i="26"/>
  <c r="EN474" i="26"/>
  <c r="EJ474" i="26"/>
  <c r="DC474" i="26"/>
  <c r="EH474" i="26"/>
  <c r="ET474" i="26"/>
  <c r="AS474" i="26"/>
  <c r="DA474" i="26"/>
  <c r="CG474" i="26"/>
  <c r="N474" i="26"/>
  <c r="AH474" i="26"/>
  <c r="CP474" i="26"/>
  <c r="DO474" i="26"/>
  <c r="BE474" i="26"/>
  <c r="AX474" i="26"/>
  <c r="ER474" i="26"/>
  <c r="DS474" i="26"/>
  <c r="DU474" i="26"/>
  <c r="M474" i="26"/>
  <c r="K474" i="26"/>
  <c r="BO474" i="26"/>
  <c r="BM474" i="26"/>
  <c r="BV474" i="26"/>
  <c r="CZ474" i="26"/>
  <c r="BG474" i="26"/>
  <c r="CQ474" i="26"/>
  <c r="Q474" i="26"/>
  <c r="AP474" i="26"/>
  <c r="BI474" i="26"/>
  <c r="AZ474" i="26"/>
  <c r="CY474" i="26"/>
  <c r="S474" i="26"/>
  <c r="EY474" i="26"/>
  <c r="DB474" i="26"/>
  <c r="AT474" i="26"/>
  <c r="DL474" i="26"/>
  <c r="CU474" i="26"/>
  <c r="BC474" i="26"/>
  <c r="DK474" i="26"/>
  <c r="BW474" i="26"/>
  <c r="AN474" i="26"/>
  <c r="AR474" i="26"/>
  <c r="O474" i="26"/>
  <c r="AG474" i="26"/>
  <c r="AV474" i="26"/>
  <c r="CJ474" i="26"/>
  <c r="J474" i="26"/>
  <c r="EV474" i="26"/>
  <c r="L474" i="26"/>
  <c r="BY474" i="26"/>
  <c r="CF474" i="26"/>
  <c r="BQ474" i="26"/>
  <c r="BD474" i="26"/>
  <c r="DM474" i="26"/>
  <c r="CO474" i="26"/>
  <c r="AL474" i="26"/>
  <c r="EW474" i="26"/>
  <c r="BF474" i="26"/>
  <c r="BS474" i="26"/>
  <c r="DX474" i="26"/>
  <c r="DG474" i="26"/>
  <c r="BB474" i="26"/>
  <c r="CW474" i="26"/>
  <c r="EE474" i="26"/>
  <c r="AE474" i="26"/>
  <c r="AF474" i="26"/>
  <c r="X474" i="26"/>
  <c r="CD474" i="26"/>
  <c r="BU474" i="26"/>
  <c r="BP474" i="26"/>
  <c r="P474" i="26"/>
  <c r="CN474" i="26"/>
  <c r="BH474" i="26"/>
  <c r="AA474" i="26"/>
  <c r="AB474" i="26"/>
  <c r="AJ474" i="26"/>
  <c r="AI474" i="26"/>
  <c r="AO474" i="26"/>
  <c r="EQ474" i="26"/>
  <c r="AK474" i="26"/>
  <c r="R474" i="26"/>
  <c r="T474" i="26"/>
  <c r="EB474" i="26"/>
  <c r="Y474" i="26"/>
  <c r="V474" i="26"/>
  <c r="CV474" i="26"/>
  <c r="ED474" i="26"/>
  <c r="AQ474" i="26"/>
  <c r="EG474" i="26"/>
  <c r="AY474" i="26"/>
  <c r="EU474" i="26"/>
  <c r="DJ474" i="26"/>
  <c r="CB474" i="26"/>
  <c r="EP474" i="26"/>
  <c r="EO474" i="26"/>
  <c r="BK474" i="26"/>
  <c r="BJ474" i="26"/>
  <c r="DH474" i="26"/>
  <c r="AM474" i="26"/>
  <c r="CL474" i="26"/>
  <c r="EI474" i="26"/>
  <c r="ES474" i="26"/>
  <c r="DT474" i="26"/>
  <c r="DR474" i="26"/>
  <c r="BN474" i="26"/>
  <c r="DE474" i="26"/>
  <c r="DD474" i="26"/>
  <c r="BZ474" i="26"/>
  <c r="Z474" i="26"/>
  <c r="BA474" i="26"/>
  <c r="DV474" i="26"/>
  <c r="DF474" i="26"/>
  <c r="DZ474" i="26"/>
  <c r="BL474" i="26"/>
  <c r="EF474" i="26"/>
  <c r="DP474" i="26"/>
  <c r="BX474" i="26"/>
  <c r="CK474" i="26"/>
  <c r="CA474" i="26"/>
  <c r="AW474" i="26"/>
  <c r="W474" i="26"/>
  <c r="CT474" i="26"/>
  <c r="CS474" i="26"/>
  <c r="CR474" i="26"/>
  <c r="CX474" i="26"/>
  <c r="CI474" i="26"/>
  <c r="CH474" i="26"/>
  <c r="DN474" i="26"/>
  <c r="H625" i="26"/>
  <c r="G623" i="26"/>
  <c r="EZ474" i="26" l="1"/>
  <c r="EY475" i="26" s="1"/>
  <c r="EX474" i="26"/>
  <c r="EL475" i="26"/>
  <c r="FD473" i="26"/>
  <c r="FC474" i="26" s="1"/>
  <c r="BS475" i="26"/>
  <c r="FB474" i="26"/>
  <c r="FA474" i="26"/>
  <c r="L475" i="26"/>
  <c r="CF475" i="26"/>
  <c r="EK475" i="26"/>
  <c r="EM475" i="26"/>
  <c r="DX475" i="26"/>
  <c r="AY475" i="26"/>
  <c r="EI475" i="26"/>
  <c r="CD475" i="26"/>
  <c r="DZ475" i="26"/>
  <c r="EB475" i="26"/>
  <c r="BU475" i="26"/>
  <c r="AT475" i="26"/>
  <c r="BN475" i="26"/>
  <c r="DP475" i="26"/>
  <c r="DB475" i="26"/>
  <c r="BD475" i="26"/>
  <c r="DR475" i="26"/>
  <c r="ES475" i="26"/>
  <c r="DT475" i="26"/>
  <c r="EZ475" i="26"/>
  <c r="DV475" i="26"/>
  <c r="J475" i="26"/>
  <c r="EU475" i="26"/>
  <c r="DH475" i="26"/>
  <c r="T475" i="26"/>
  <c r="DA475" i="26"/>
  <c r="BX475" i="26"/>
  <c r="N475" i="26"/>
  <c r="R475" i="26"/>
  <c r="DJ475" i="26"/>
  <c r="BF475" i="26"/>
  <c r="CP475" i="26"/>
  <c r="AM475" i="26"/>
  <c r="CZ475" i="26"/>
  <c r="BE475" i="26"/>
  <c r="BH475" i="26"/>
  <c r="CX475" i="26"/>
  <c r="BQ475" i="26"/>
  <c r="DL475" i="26"/>
  <c r="DN475" i="26"/>
  <c r="AS475" i="26"/>
  <c r="AQ475" i="26"/>
  <c r="CN475" i="26"/>
  <c r="AU475" i="26"/>
  <c r="BV475" i="26"/>
  <c r="AG475" i="26"/>
  <c r="AO475" i="26"/>
  <c r="BA475" i="26"/>
  <c r="M475" i="26"/>
  <c r="CE475" i="26"/>
  <c r="AF475" i="26"/>
  <c r="EW475" i="26"/>
  <c r="AP475" i="26"/>
  <c r="CV475" i="26"/>
  <c r="K475" i="26"/>
  <c r="K476" i="26" s="1"/>
  <c r="BP475" i="26"/>
  <c r="EX475" i="26"/>
  <c r="BC475" i="26"/>
  <c r="EV475" i="26"/>
  <c r="Z475" i="26"/>
  <c r="W475" i="26"/>
  <c r="CO475" i="26"/>
  <c r="AK475" i="26"/>
  <c r="DF475" i="26"/>
  <c r="AI475" i="26"/>
  <c r="EQ475" i="26"/>
  <c r="BJ475" i="26"/>
  <c r="ET475" i="26"/>
  <c r="BR475" i="26"/>
  <c r="AE475" i="26"/>
  <c r="AD475" i="26"/>
  <c r="CJ475" i="26"/>
  <c r="DI475" i="26"/>
  <c r="AJ475" i="26"/>
  <c r="CT475" i="26"/>
  <c r="CA475" i="26"/>
  <c r="Q475" i="26"/>
  <c r="EF475" i="26"/>
  <c r="BT475" i="26"/>
  <c r="BT476" i="26" s="1"/>
  <c r="AR475" i="26"/>
  <c r="BL475" i="26"/>
  <c r="S475" i="26"/>
  <c r="AW475" i="26"/>
  <c r="AV475" i="26"/>
  <c r="CU475" i="26"/>
  <c r="BO475" i="26"/>
  <c r="EA475" i="26"/>
  <c r="CB475" i="26"/>
  <c r="CW475" i="26"/>
  <c r="CI475" i="26"/>
  <c r="BB475" i="26"/>
  <c r="BI475" i="26"/>
  <c r="DU475" i="26"/>
  <c r="CY475" i="26"/>
  <c r="DW475" i="26"/>
  <c r="V475" i="26"/>
  <c r="DM475" i="26"/>
  <c r="Y475" i="26"/>
  <c r="X475" i="26"/>
  <c r="CH475" i="26"/>
  <c r="CG475" i="26"/>
  <c r="BZ475" i="26"/>
  <c r="CK475" i="26"/>
  <c r="CL475" i="26"/>
  <c r="AN475" i="26"/>
  <c r="AB475" i="26"/>
  <c r="AC475" i="26"/>
  <c r="CR475" i="26"/>
  <c r="CQ475" i="26"/>
  <c r="EE475" i="26"/>
  <c r="AX475" i="26"/>
  <c r="DG475" i="26"/>
  <c r="AA475" i="26"/>
  <c r="CS475" i="26"/>
  <c r="U475" i="26"/>
  <c r="EH475" i="26"/>
  <c r="P475" i="26"/>
  <c r="O475" i="26"/>
  <c r="EJ475" i="26"/>
  <c r="EJ476" i="26" s="1"/>
  <c r="DS475" i="26"/>
  <c r="DK475" i="26"/>
  <c r="DO475" i="26"/>
  <c r="DQ475" i="26"/>
  <c r="DD475" i="26"/>
  <c r="DC475" i="26"/>
  <c r="BG475" i="26"/>
  <c r="AH475" i="26"/>
  <c r="DE475" i="26"/>
  <c r="EG475" i="26"/>
  <c r="ED475" i="26"/>
  <c r="EC475" i="26"/>
  <c r="AZ475" i="26"/>
  <c r="BK475" i="26"/>
  <c r="ER475" i="26"/>
  <c r="CM475" i="26"/>
  <c r="BM475" i="26"/>
  <c r="DY475" i="26"/>
  <c r="EO475" i="26"/>
  <c r="EN475" i="26"/>
  <c r="CC475" i="26"/>
  <c r="BW475" i="26"/>
  <c r="EP475" i="26"/>
  <c r="BY475" i="26"/>
  <c r="AL475" i="26"/>
  <c r="H626" i="26"/>
  <c r="G624" i="26"/>
  <c r="EL476" i="26" l="1"/>
  <c r="FA475" i="26"/>
  <c r="EZ476" i="26" s="1"/>
  <c r="FD474" i="26"/>
  <c r="FC475" i="26" s="1"/>
  <c r="ET476" i="26"/>
  <c r="FB475" i="26"/>
  <c r="DW476" i="26"/>
  <c r="DU476" i="26"/>
  <c r="EA476" i="26"/>
  <c r="BO476" i="26"/>
  <c r="DM476" i="26"/>
  <c r="CE476" i="26"/>
  <c r="DS476" i="26"/>
  <c r="EY476" i="26"/>
  <c r="DI476" i="26"/>
  <c r="AZ476" i="26"/>
  <c r="DA476" i="26"/>
  <c r="M476" i="26"/>
  <c r="S476" i="26"/>
  <c r="BE476" i="26"/>
  <c r="DK476" i="26"/>
  <c r="BD476" i="26"/>
  <c r="DO476" i="26"/>
  <c r="AT476" i="26"/>
  <c r="CO476" i="26"/>
  <c r="BW476" i="26"/>
  <c r="AR476" i="26"/>
  <c r="DZ476" i="26"/>
  <c r="AU476" i="26"/>
  <c r="L476" i="26"/>
  <c r="AN476" i="26"/>
  <c r="EW476" i="26"/>
  <c r="AL476" i="26"/>
  <c r="EN476" i="26"/>
  <c r="BH476" i="26"/>
  <c r="DG476" i="26"/>
  <c r="BM476" i="26"/>
  <c r="ER476" i="26"/>
  <c r="BK476" i="26"/>
  <c r="T476" i="26"/>
  <c r="AF476" i="26"/>
  <c r="BQ476" i="26"/>
  <c r="AP476" i="26"/>
  <c r="BS476" i="26"/>
  <c r="AE476" i="26"/>
  <c r="AX476" i="26"/>
  <c r="BI476" i="26"/>
  <c r="EX476" i="26"/>
  <c r="CW476" i="26"/>
  <c r="EV476" i="26"/>
  <c r="EU476" i="26"/>
  <c r="BB476" i="26"/>
  <c r="W476" i="26"/>
  <c r="CV476" i="26"/>
  <c r="BC476" i="26"/>
  <c r="BD477" i="26" s="1"/>
  <c r="CM476" i="26"/>
  <c r="J476" i="26"/>
  <c r="J477" i="26" s="1"/>
  <c r="CJ476" i="26"/>
  <c r="BR476" i="26"/>
  <c r="AJ476" i="26"/>
  <c r="CS476" i="26"/>
  <c r="X476" i="26"/>
  <c r="AV476" i="26"/>
  <c r="BJ476" i="26"/>
  <c r="BP476" i="26"/>
  <c r="CI476" i="26"/>
  <c r="DH476" i="26"/>
  <c r="BY476" i="26"/>
  <c r="EG476" i="26"/>
  <c r="P476" i="26"/>
  <c r="BU476" i="26"/>
  <c r="AA476" i="26"/>
  <c r="DD476" i="26"/>
  <c r="CA476" i="26"/>
  <c r="Q476" i="26"/>
  <c r="AS476" i="26"/>
  <c r="AQ476" i="26"/>
  <c r="R476" i="26"/>
  <c r="CU476" i="26"/>
  <c r="AK476" i="26"/>
  <c r="ED476" i="26"/>
  <c r="V476" i="26"/>
  <c r="DJ476" i="26"/>
  <c r="ES476" i="26"/>
  <c r="CC476" i="26"/>
  <c r="CD476" i="26"/>
  <c r="DR476" i="26"/>
  <c r="DQ476" i="26"/>
  <c r="EK476" i="26"/>
  <c r="EK477" i="26" s="1"/>
  <c r="DF476" i="26"/>
  <c r="AM476" i="26"/>
  <c r="EI476" i="26"/>
  <c r="BA476" i="26"/>
  <c r="EO476" i="26"/>
  <c r="EC476" i="26"/>
  <c r="BV476" i="26"/>
  <c r="BX476" i="26"/>
  <c r="DN476" i="26"/>
  <c r="CN476" i="26"/>
  <c r="AO476" i="26"/>
  <c r="EB476" i="26"/>
  <c r="EQ476" i="26"/>
  <c r="DE476" i="26"/>
  <c r="AY476" i="26"/>
  <c r="DT476" i="26"/>
  <c r="CY476" i="26"/>
  <c r="CZ476" i="26"/>
  <c r="CK476" i="26"/>
  <c r="CL476" i="26"/>
  <c r="CB476" i="26"/>
  <c r="DY476" i="26"/>
  <c r="DX476" i="26"/>
  <c r="EP476" i="26"/>
  <c r="AH476" i="26"/>
  <c r="AG476" i="26"/>
  <c r="CT476" i="26"/>
  <c r="EE476" i="26"/>
  <c r="Z476" i="26"/>
  <c r="AW476" i="26"/>
  <c r="O476" i="26"/>
  <c r="N476" i="26"/>
  <c r="DP476" i="26"/>
  <c r="BZ476" i="26"/>
  <c r="DV476" i="26"/>
  <c r="DV477" i="26" s="1"/>
  <c r="EF476" i="26"/>
  <c r="BG476" i="26"/>
  <c r="BF476" i="26"/>
  <c r="CQ476" i="26"/>
  <c r="CP476" i="26"/>
  <c r="CG476" i="26"/>
  <c r="CF476" i="26"/>
  <c r="CX476" i="26"/>
  <c r="BN476" i="26"/>
  <c r="DL476" i="26"/>
  <c r="EH476" i="26"/>
  <c r="CR476" i="26"/>
  <c r="CH476" i="26"/>
  <c r="AC476" i="26"/>
  <c r="AD476" i="26"/>
  <c r="BL476" i="26"/>
  <c r="DC476" i="26"/>
  <c r="DB476" i="26"/>
  <c r="U476" i="26"/>
  <c r="AB476" i="26"/>
  <c r="Y476" i="26"/>
  <c r="EM476" i="26"/>
  <c r="AI476" i="26"/>
  <c r="H627" i="26"/>
  <c r="G625" i="26"/>
  <c r="FA476" i="26" l="1"/>
  <c r="EZ477" i="26" s="1"/>
  <c r="EY477" i="26"/>
  <c r="FD475" i="26"/>
  <c r="FC476" i="26" s="1"/>
  <c r="BN477" i="26"/>
  <c r="FB476" i="26"/>
  <c r="DT477" i="26"/>
  <c r="DN477" i="26"/>
  <c r="DJ477" i="26"/>
  <c r="AS477" i="26"/>
  <c r="L477" i="26"/>
  <c r="AU477" i="26"/>
  <c r="BT477" i="26"/>
  <c r="EA477" i="26"/>
  <c r="EX477" i="26"/>
  <c r="EW477" i="26"/>
  <c r="AM477" i="26"/>
  <c r="AY477" i="26"/>
  <c r="AW477" i="26"/>
  <c r="EM477" i="26"/>
  <c r="BI477" i="26"/>
  <c r="BX477" i="26"/>
  <c r="DH477" i="26"/>
  <c r="CN477" i="26"/>
  <c r="BL477" i="26"/>
  <c r="K477" i="26"/>
  <c r="BS477" i="26"/>
  <c r="BJ477" i="26"/>
  <c r="BC477" i="26"/>
  <c r="S477" i="26"/>
  <c r="BR477" i="26"/>
  <c r="AQ477" i="26"/>
  <c r="U477" i="26"/>
  <c r="EU477" i="26"/>
  <c r="CI477" i="26"/>
  <c r="BA477" i="26"/>
  <c r="EV477" i="26"/>
  <c r="DM477" i="26"/>
  <c r="AA477" i="26"/>
  <c r="AI477" i="26"/>
  <c r="CV477" i="26"/>
  <c r="BZ477" i="26"/>
  <c r="DP477" i="26"/>
  <c r="AK477" i="26"/>
  <c r="BQ477" i="26"/>
  <c r="CB477" i="26"/>
  <c r="W477" i="26"/>
  <c r="CT477" i="26"/>
  <c r="EH477" i="26"/>
  <c r="DG477" i="26"/>
  <c r="CL477" i="26"/>
  <c r="BP477" i="26"/>
  <c r="DE477" i="26"/>
  <c r="Q477" i="26"/>
  <c r="CX477" i="26"/>
  <c r="BW477" i="26"/>
  <c r="CD477" i="26"/>
  <c r="BY477" i="26"/>
  <c r="BK477" i="26"/>
  <c r="R477" i="26"/>
  <c r="BG477" i="26"/>
  <c r="EF477" i="26"/>
  <c r="AN477" i="26"/>
  <c r="AT477" i="26"/>
  <c r="EC477" i="26"/>
  <c r="EE477" i="26"/>
  <c r="EO477" i="26"/>
  <c r="DY477" i="26"/>
  <c r="EQ477" i="26"/>
  <c r="O477" i="26"/>
  <c r="T477" i="26"/>
  <c r="AC477" i="26"/>
  <c r="AR477" i="26"/>
  <c r="BB477" i="26"/>
  <c r="CR477" i="26"/>
  <c r="CZ477" i="26"/>
  <c r="DW477" i="26"/>
  <c r="AO477" i="26"/>
  <c r="AP477" i="26"/>
  <c r="EL477" i="26"/>
  <c r="CF477" i="26"/>
  <c r="CE477" i="26"/>
  <c r="CC477" i="26"/>
  <c r="AD477" i="26"/>
  <c r="CG477" i="26"/>
  <c r="CK477" i="26"/>
  <c r="EG477" i="26"/>
  <c r="EI477" i="26"/>
  <c r="ES477" i="26"/>
  <c r="ET477" i="26"/>
  <c r="CO477" i="26"/>
  <c r="CP477" i="26"/>
  <c r="CQ477" i="26"/>
  <c r="BM477" i="26"/>
  <c r="BO477" i="26"/>
  <c r="DO477" i="26"/>
  <c r="P477" i="26"/>
  <c r="Z477" i="26"/>
  <c r="AL477" i="26"/>
  <c r="BF477" i="26"/>
  <c r="BE477" i="26"/>
  <c r="ER477" i="26"/>
  <c r="EN477" i="26"/>
  <c r="CW477" i="26"/>
  <c r="DF477" i="26"/>
  <c r="DD477" i="26"/>
  <c r="AG477" i="26"/>
  <c r="AF477" i="26"/>
  <c r="V477" i="26"/>
  <c r="AZ477" i="26"/>
  <c r="CH477" i="26"/>
  <c r="AE477" i="26"/>
  <c r="AH477" i="26"/>
  <c r="CY477" i="26"/>
  <c r="AJ477" i="26"/>
  <c r="ED477" i="26"/>
  <c r="DS477" i="26"/>
  <c r="DB477" i="26"/>
  <c r="DA477" i="26"/>
  <c r="AX477" i="26"/>
  <c r="BH477" i="26"/>
  <c r="X477" i="26"/>
  <c r="Y477" i="26"/>
  <c r="EP477" i="26"/>
  <c r="EJ477" i="26"/>
  <c r="EB477" i="26"/>
  <c r="CJ477" i="26"/>
  <c r="AB477" i="26"/>
  <c r="DC477" i="26"/>
  <c r="DK477" i="26"/>
  <c r="DL477" i="26"/>
  <c r="DX477" i="26"/>
  <c r="CM477" i="26"/>
  <c r="BV477" i="26"/>
  <c r="BU477" i="26"/>
  <c r="DI477" i="26"/>
  <c r="CA477" i="26"/>
  <c r="CS477" i="26"/>
  <c r="DQ477" i="26"/>
  <c r="DU477" i="26"/>
  <c r="DU478" i="26" s="1"/>
  <c r="N477" i="26"/>
  <c r="M477" i="26"/>
  <c r="AV477" i="26"/>
  <c r="CU477" i="26"/>
  <c r="DR477" i="26"/>
  <c r="DZ477" i="26"/>
  <c r="H628" i="26"/>
  <c r="G626" i="26"/>
  <c r="EY478" i="26" l="1"/>
  <c r="EX478" i="26"/>
  <c r="FD476" i="26"/>
  <c r="FC477" i="26" s="1"/>
  <c r="EW478" i="26"/>
  <c r="FB477" i="26"/>
  <c r="FA477" i="26"/>
  <c r="AV478" i="26"/>
  <c r="AT478" i="26"/>
  <c r="K478" i="26"/>
  <c r="EL478" i="26"/>
  <c r="AX478" i="26"/>
  <c r="AZ478" i="26"/>
  <c r="AN478" i="26"/>
  <c r="DI478" i="26"/>
  <c r="BM478" i="26"/>
  <c r="EH478" i="26"/>
  <c r="J478" i="26"/>
  <c r="J479" i="26" s="1"/>
  <c r="L478" i="26"/>
  <c r="BS478" i="26"/>
  <c r="BK478" i="26"/>
  <c r="BR478" i="26"/>
  <c r="AR478" i="26"/>
  <c r="BH478" i="26"/>
  <c r="V478" i="26"/>
  <c r="BQ478" i="26"/>
  <c r="DF478" i="26"/>
  <c r="EU478" i="26"/>
  <c r="T478" i="26"/>
  <c r="BX478" i="26"/>
  <c r="AJ478" i="26"/>
  <c r="EV478" i="26"/>
  <c r="EW479" i="26" s="1"/>
  <c r="DO478" i="26"/>
  <c r="EP478" i="26"/>
  <c r="DZ478" i="26"/>
  <c r="EX479" i="26"/>
  <c r="BY478" i="26"/>
  <c r="CU478" i="26"/>
  <c r="DX478" i="26"/>
  <c r="CA478" i="26"/>
  <c r="BN478" i="26"/>
  <c r="CM478" i="26"/>
  <c r="EB478" i="26"/>
  <c r="EM478" i="26"/>
  <c r="ED478" i="26"/>
  <c r="AA478" i="26"/>
  <c r="R478" i="26"/>
  <c r="BJ478" i="26"/>
  <c r="CC478" i="26"/>
  <c r="CS478" i="26"/>
  <c r="EJ478" i="26"/>
  <c r="AP478" i="26"/>
  <c r="EG478" i="26"/>
  <c r="AM478" i="26"/>
  <c r="Y478" i="26"/>
  <c r="EN478" i="26"/>
  <c r="BA478" i="26"/>
  <c r="BB478" i="26"/>
  <c r="BF478" i="26"/>
  <c r="AY478" i="26"/>
  <c r="AF478" i="26"/>
  <c r="O478" i="26"/>
  <c r="CG478" i="26"/>
  <c r="BI478" i="26"/>
  <c r="DJ478" i="26"/>
  <c r="CR478" i="26"/>
  <c r="DD478" i="26"/>
  <c r="BC478" i="26"/>
  <c r="DB478" i="26"/>
  <c r="CQ478" i="26"/>
  <c r="DQ478" i="26"/>
  <c r="DS478" i="26"/>
  <c r="BV478" i="26"/>
  <c r="CI478" i="26"/>
  <c r="DH478" i="26"/>
  <c r="CO478" i="26"/>
  <c r="S478" i="26"/>
  <c r="BW478" i="26"/>
  <c r="CY478" i="26"/>
  <c r="ER478" i="26"/>
  <c r="ET478" i="26"/>
  <c r="AS478" i="26"/>
  <c r="EI478" i="26"/>
  <c r="DA478" i="26"/>
  <c r="CZ478" i="26"/>
  <c r="BO478" i="26"/>
  <c r="BP478" i="26"/>
  <c r="AG478" i="26"/>
  <c r="EE478" i="26"/>
  <c r="CJ478" i="26"/>
  <c r="CK478" i="26"/>
  <c r="BU478" i="26"/>
  <c r="BE478" i="26"/>
  <c r="BT478" i="26"/>
  <c r="CX478" i="26"/>
  <c r="AU478" i="26"/>
  <c r="DV478" i="26"/>
  <c r="CP478" i="26"/>
  <c r="AD478" i="26"/>
  <c r="EC478" i="26"/>
  <c r="BD478" i="26"/>
  <c r="AO478" i="26"/>
  <c r="BZ478" i="26"/>
  <c r="X478" i="26"/>
  <c r="W478" i="26"/>
  <c r="AH478" i="26"/>
  <c r="EQ478" i="26"/>
  <c r="CL478" i="26"/>
  <c r="DW478" i="26"/>
  <c r="M478" i="26"/>
  <c r="N478" i="26"/>
  <c r="DK478" i="26"/>
  <c r="DL478" i="26"/>
  <c r="AE478" i="26"/>
  <c r="CW478" i="26"/>
  <c r="CV478" i="26"/>
  <c r="AL478" i="26"/>
  <c r="AK478" i="26"/>
  <c r="DE478" i="26"/>
  <c r="CB478" i="26"/>
  <c r="CH478" i="26"/>
  <c r="CT478" i="26"/>
  <c r="AW478" i="26"/>
  <c r="CE478" i="26"/>
  <c r="DT478" i="26"/>
  <c r="BL478" i="26"/>
  <c r="DN478" i="26"/>
  <c r="U478" i="26"/>
  <c r="BG478" i="26"/>
  <c r="Z478" i="26"/>
  <c r="AC478" i="26"/>
  <c r="CF478" i="26"/>
  <c r="DY478" i="26"/>
  <c r="DC478" i="26"/>
  <c r="DG478" i="26"/>
  <c r="Q478" i="26"/>
  <c r="P478" i="26"/>
  <c r="AB478" i="26"/>
  <c r="EA478" i="26"/>
  <c r="DP478" i="26"/>
  <c r="EK478" i="26"/>
  <c r="AI478" i="26"/>
  <c r="CD478" i="26"/>
  <c r="DM478" i="26"/>
  <c r="DR478" i="26"/>
  <c r="EF478" i="26"/>
  <c r="CN478" i="26"/>
  <c r="AQ478" i="26"/>
  <c r="ES478" i="26"/>
  <c r="EO478" i="26"/>
  <c r="H629" i="26"/>
  <c r="G627" i="26"/>
  <c r="AW479" i="26" l="1"/>
  <c r="AY479" i="26"/>
  <c r="K479" i="26"/>
  <c r="FD477" i="26"/>
  <c r="FC478" i="26" s="1"/>
  <c r="FA478" i="26"/>
  <c r="EZ478" i="26"/>
  <c r="FB478" i="26"/>
  <c r="BR479" i="26"/>
  <c r="AS479" i="26"/>
  <c r="EK479" i="26"/>
  <c r="EV479" i="26"/>
  <c r="EW480" i="26" s="1"/>
  <c r="S479" i="26"/>
  <c r="DY479" i="26"/>
  <c r="BJ479" i="26"/>
  <c r="EU479" i="26"/>
  <c r="EV480" i="26" s="1"/>
  <c r="CT479" i="26"/>
  <c r="CB479" i="26"/>
  <c r="DP479" i="26"/>
  <c r="CN479" i="26"/>
  <c r="EO479" i="26"/>
  <c r="AZ479" i="26"/>
  <c r="BM479" i="26"/>
  <c r="BN479" i="26"/>
  <c r="EC479" i="26"/>
  <c r="EA479" i="26"/>
  <c r="ES479" i="26"/>
  <c r="EI479" i="26"/>
  <c r="EF479" i="26"/>
  <c r="AM479" i="26"/>
  <c r="EM479" i="26"/>
  <c r="AE479" i="26"/>
  <c r="BA479" i="26"/>
  <c r="DC479" i="26"/>
  <c r="DE479" i="26"/>
  <c r="DR479" i="26"/>
  <c r="EH479" i="26"/>
  <c r="AO479" i="26"/>
  <c r="BG479" i="26"/>
  <c r="DG479" i="26"/>
  <c r="CH479" i="26"/>
  <c r="W479" i="26"/>
  <c r="BV479" i="26"/>
  <c r="AI479" i="26"/>
  <c r="DT479" i="26"/>
  <c r="BW479" i="26"/>
  <c r="Y479" i="26"/>
  <c r="CY479" i="26"/>
  <c r="CQ479" i="26"/>
  <c r="BT479" i="26"/>
  <c r="DI479" i="26"/>
  <c r="ET479" i="26"/>
  <c r="CC479" i="26"/>
  <c r="BS479" i="26"/>
  <c r="BI479" i="26"/>
  <c r="DU479" i="26"/>
  <c r="BP479" i="26"/>
  <c r="BX479" i="26"/>
  <c r="AP479" i="26"/>
  <c r="R479" i="26"/>
  <c r="BQ479" i="26"/>
  <c r="BB479" i="26"/>
  <c r="DB479" i="26"/>
  <c r="CF479" i="26"/>
  <c r="CU479" i="26"/>
  <c r="AX479" i="26"/>
  <c r="AX480" i="26" s="1"/>
  <c r="DN479" i="26"/>
  <c r="DK479" i="26"/>
  <c r="DZ479" i="26"/>
  <c r="P479" i="26"/>
  <c r="AK479" i="26"/>
  <c r="CW479" i="26"/>
  <c r="CR479" i="26"/>
  <c r="AB479" i="26"/>
  <c r="AG479" i="26"/>
  <c r="M479" i="26"/>
  <c r="CP479" i="26"/>
  <c r="CZ479" i="26"/>
  <c r="N479" i="26"/>
  <c r="BD479" i="26"/>
  <c r="BC479" i="26"/>
  <c r="EE479" i="26"/>
  <c r="CG479" i="26"/>
  <c r="DA479" i="26"/>
  <c r="DX479" i="26"/>
  <c r="DW479" i="26"/>
  <c r="CK479" i="26"/>
  <c r="CL479" i="26"/>
  <c r="BF479" i="26"/>
  <c r="EB479" i="26"/>
  <c r="AC479" i="26"/>
  <c r="AU479" i="26"/>
  <c r="AT479" i="26"/>
  <c r="AN479" i="26"/>
  <c r="AA479" i="26"/>
  <c r="Z479" i="26"/>
  <c r="CO479" i="26"/>
  <c r="EL479" i="26"/>
  <c r="AQ479" i="26"/>
  <c r="AR479" i="26"/>
  <c r="EN479" i="26"/>
  <c r="CM479" i="26"/>
  <c r="AL479" i="26"/>
  <c r="EP479" i="26"/>
  <c r="EQ479" i="26"/>
  <c r="CX479" i="26"/>
  <c r="DO479" i="26"/>
  <c r="U479" i="26"/>
  <c r="T479" i="26"/>
  <c r="CV479" i="26"/>
  <c r="AH479" i="26"/>
  <c r="DF479" i="26"/>
  <c r="ER479" i="26"/>
  <c r="V479" i="26"/>
  <c r="BL479" i="26"/>
  <c r="BK479" i="26"/>
  <c r="X479" i="26"/>
  <c r="AD479" i="26"/>
  <c r="BE479" i="26"/>
  <c r="AF479" i="26"/>
  <c r="Q479" i="26"/>
  <c r="BH479" i="26"/>
  <c r="BZ479" i="26"/>
  <c r="BY479" i="26"/>
  <c r="DS479" i="26"/>
  <c r="CA479" i="26"/>
  <c r="DH479" i="26"/>
  <c r="AJ479" i="26"/>
  <c r="DQ479" i="26"/>
  <c r="DD479" i="26"/>
  <c r="EJ479" i="26"/>
  <c r="J480" i="26"/>
  <c r="DL479" i="26"/>
  <c r="AV479" i="26"/>
  <c r="ED479" i="26"/>
  <c r="BU479" i="26"/>
  <c r="EG479" i="26"/>
  <c r="DJ479" i="26"/>
  <c r="CD479" i="26"/>
  <c r="CE479" i="26"/>
  <c r="DV479" i="26"/>
  <c r="O479" i="26"/>
  <c r="DM479" i="26"/>
  <c r="CS479" i="26"/>
  <c r="CI479" i="26"/>
  <c r="CJ479" i="26"/>
  <c r="BO479" i="26"/>
  <c r="L479" i="26"/>
  <c r="H630" i="26"/>
  <c r="G628" i="26"/>
  <c r="FD478" i="26" l="1"/>
  <c r="FC479" i="26" s="1"/>
  <c r="FB479" i="26"/>
  <c r="DZ480" i="26"/>
  <c r="EY479" i="26"/>
  <c r="EZ479" i="26"/>
  <c r="FA479" i="26"/>
  <c r="BU480" i="26"/>
  <c r="BA480" i="26"/>
  <c r="AZ480" i="26"/>
  <c r="O480" i="26"/>
  <c r="BO480" i="26"/>
  <c r="EB480" i="26"/>
  <c r="EJ480" i="26"/>
  <c r="BH480" i="26"/>
  <c r="L480" i="26"/>
  <c r="EL480" i="26"/>
  <c r="CV480" i="26"/>
  <c r="AN480" i="26"/>
  <c r="ET480" i="26"/>
  <c r="X480" i="26"/>
  <c r="Z480" i="26"/>
  <c r="AV480" i="26"/>
  <c r="DD480" i="26"/>
  <c r="DQ480" i="26"/>
  <c r="EU480" i="26"/>
  <c r="BS480" i="26"/>
  <c r="DJ480" i="26"/>
  <c r="EG480" i="26"/>
  <c r="AJ480" i="26"/>
  <c r="DV480" i="26"/>
  <c r="DH480" i="26"/>
  <c r="DF480" i="26"/>
  <c r="DS480" i="26"/>
  <c r="AH480" i="26"/>
  <c r="BR480" i="26"/>
  <c r="DY480" i="26"/>
  <c r="BK480" i="26"/>
  <c r="DO480" i="26"/>
  <c r="AD480" i="26"/>
  <c r="BW480" i="26"/>
  <c r="BJ480" i="26"/>
  <c r="AL480" i="26"/>
  <c r="ED480" i="26"/>
  <c r="Q480" i="26"/>
  <c r="AY480" i="26"/>
  <c r="BE480" i="26"/>
  <c r="BQ480" i="26"/>
  <c r="EO480" i="26"/>
  <c r="EA480" i="26"/>
  <c r="CI480" i="26"/>
  <c r="CQ480" i="26"/>
  <c r="CG480" i="26"/>
  <c r="AF480" i="26"/>
  <c r="DL480" i="26"/>
  <c r="CX480" i="26"/>
  <c r="U480" i="26"/>
  <c r="AA480" i="26"/>
  <c r="BF480" i="26"/>
  <c r="CL480" i="26"/>
  <c r="AO480" i="26"/>
  <c r="BI480" i="26"/>
  <c r="P480" i="26"/>
  <c r="CD480" i="26"/>
  <c r="DU480" i="26"/>
  <c r="DX480" i="26"/>
  <c r="DC480" i="26"/>
  <c r="ER480" i="26"/>
  <c r="AQ480" i="26"/>
  <c r="DA480" i="26"/>
  <c r="CA480" i="26"/>
  <c r="EI480" i="26"/>
  <c r="AW480" i="26"/>
  <c r="BY480" i="26"/>
  <c r="K480" i="26"/>
  <c r="CJ480" i="26"/>
  <c r="EF480" i="26"/>
  <c r="AE480" i="26"/>
  <c r="T480" i="26"/>
  <c r="S480" i="26"/>
  <c r="CN480" i="26"/>
  <c r="CO480" i="26"/>
  <c r="EK480" i="26"/>
  <c r="BN480" i="26"/>
  <c r="AK480" i="26"/>
  <c r="BC480" i="26"/>
  <c r="BB480" i="26"/>
  <c r="BL480" i="26"/>
  <c r="CK480" i="26"/>
  <c r="AG480" i="26"/>
  <c r="BD480" i="26"/>
  <c r="CB480" i="26"/>
  <c r="N480" i="26"/>
  <c r="CS480" i="26"/>
  <c r="CR480" i="26"/>
  <c r="CP480" i="26"/>
  <c r="CC480" i="26"/>
  <c r="CT480" i="26"/>
  <c r="V480" i="26"/>
  <c r="AI480" i="26"/>
  <c r="CF480" i="26"/>
  <c r="BZ480" i="26"/>
  <c r="EQ480" i="26"/>
  <c r="DB480" i="26"/>
  <c r="DM480" i="26"/>
  <c r="DG480" i="26"/>
  <c r="BT480" i="26"/>
  <c r="EP480" i="26"/>
  <c r="DI480" i="26"/>
  <c r="BX480" i="26"/>
  <c r="DT480" i="26"/>
  <c r="EC480" i="26"/>
  <c r="AT480" i="26"/>
  <c r="AS480" i="26"/>
  <c r="CZ480" i="26"/>
  <c r="AP480" i="26"/>
  <c r="BP480" i="26"/>
  <c r="W480" i="26"/>
  <c r="BG480" i="26"/>
  <c r="AU480" i="26"/>
  <c r="EE480" i="26"/>
  <c r="BM480" i="26"/>
  <c r="DR480" i="26"/>
  <c r="CW480" i="26"/>
  <c r="CM480" i="26"/>
  <c r="DE480" i="26"/>
  <c r="BV480" i="26"/>
  <c r="CY480" i="26"/>
  <c r="R480" i="26"/>
  <c r="AB480" i="26"/>
  <c r="DN480" i="26"/>
  <c r="EN480" i="26"/>
  <c r="EM480" i="26"/>
  <c r="AC480" i="26"/>
  <c r="M480" i="26"/>
  <c r="CU480" i="26"/>
  <c r="DK480" i="26"/>
  <c r="AR480" i="26"/>
  <c r="DP480" i="26"/>
  <c r="DW480" i="26"/>
  <c r="CH480" i="26"/>
  <c r="Y480" i="26"/>
  <c r="CE480" i="26"/>
  <c r="ES480" i="26"/>
  <c r="EH480" i="26"/>
  <c r="AM480" i="26"/>
  <c r="H631" i="26"/>
  <c r="G629" i="26"/>
  <c r="FA480" i="26" l="1"/>
  <c r="BA481" i="26"/>
  <c r="FD479" i="26"/>
  <c r="FC480" i="26" s="1"/>
  <c r="EA481" i="26"/>
  <c r="EX480" i="26"/>
  <c r="EY480" i="26"/>
  <c r="EK481" i="26"/>
  <c r="EZ480" i="26"/>
  <c r="FB480" i="26"/>
  <c r="AY481" i="26"/>
  <c r="K481" i="26"/>
  <c r="DG481" i="26"/>
  <c r="DZ481" i="26"/>
  <c r="DE481" i="26"/>
  <c r="Y481" i="26"/>
  <c r="ES481" i="26"/>
  <c r="EU481" i="26"/>
  <c r="CW481" i="26"/>
  <c r="EV481" i="26"/>
  <c r="DI481" i="26"/>
  <c r="AK481" i="26"/>
  <c r="EH481" i="26"/>
  <c r="BI481" i="26"/>
  <c r="AM481" i="26"/>
  <c r="AZ481" i="26"/>
  <c r="P481" i="26"/>
  <c r="DR481" i="26"/>
  <c r="DY481" i="26"/>
  <c r="AI481" i="26"/>
  <c r="AX481" i="26"/>
  <c r="DP481" i="26"/>
  <c r="AW481" i="26"/>
  <c r="BV481" i="26"/>
  <c r="DK481" i="26"/>
  <c r="J481" i="26"/>
  <c r="EC481" i="26"/>
  <c r="BR481" i="26"/>
  <c r="EE481" i="26"/>
  <c r="BG481" i="26"/>
  <c r="BE481" i="26"/>
  <c r="BP481" i="26"/>
  <c r="BJ481" i="26"/>
  <c r="BK481" i="26"/>
  <c r="DW481" i="26"/>
  <c r="DD481" i="26"/>
  <c r="CH481" i="26"/>
  <c r="CM481" i="26"/>
  <c r="DU481" i="26"/>
  <c r="R481" i="26"/>
  <c r="CX481" i="26"/>
  <c r="AR481" i="26"/>
  <c r="AU481" i="26"/>
  <c r="DC481" i="26"/>
  <c r="AG481" i="26"/>
  <c r="DN481" i="26"/>
  <c r="AP481" i="26"/>
  <c r="BZ481" i="26"/>
  <c r="CU481" i="26"/>
  <c r="BM481" i="26"/>
  <c r="AE481" i="26"/>
  <c r="AF481" i="26"/>
  <c r="EN481" i="26"/>
  <c r="AO481" i="26"/>
  <c r="AB481" i="26"/>
  <c r="CZ481" i="26"/>
  <c r="CS481" i="26"/>
  <c r="ED481" i="26"/>
  <c r="T481" i="26"/>
  <c r="DL481" i="26"/>
  <c r="CB481" i="26"/>
  <c r="DH481" i="26"/>
  <c r="DB481" i="26"/>
  <c r="BO481" i="26"/>
  <c r="EQ481" i="26"/>
  <c r="CJ481" i="26"/>
  <c r="M481" i="26"/>
  <c r="EJ481" i="26"/>
  <c r="AL481" i="26"/>
  <c r="V481" i="26"/>
  <c r="BC481" i="26"/>
  <c r="AC481" i="26"/>
  <c r="DF481" i="26"/>
  <c r="CD481" i="26"/>
  <c r="EL481" i="26"/>
  <c r="DT481" i="26"/>
  <c r="BQ481" i="26"/>
  <c r="BX481" i="26"/>
  <c r="BW481" i="26"/>
  <c r="CE481" i="26"/>
  <c r="CF481" i="26"/>
  <c r="N481" i="26"/>
  <c r="DA481" i="26"/>
  <c r="EP481" i="26"/>
  <c r="CG481" i="26"/>
  <c r="CL481" i="26"/>
  <c r="EB481" i="26"/>
  <c r="BT481" i="26"/>
  <c r="BS481" i="26"/>
  <c r="EM481" i="26"/>
  <c r="DV481" i="26"/>
  <c r="BH481" i="26"/>
  <c r="BY481" i="26"/>
  <c r="AA481" i="26"/>
  <c r="U481" i="26"/>
  <c r="CV481" i="26"/>
  <c r="AS481" i="26"/>
  <c r="DO481" i="26"/>
  <c r="X481" i="26"/>
  <c r="AT481" i="26"/>
  <c r="DM481" i="26"/>
  <c r="EG481" i="26"/>
  <c r="BN481" i="26"/>
  <c r="CT481" i="26"/>
  <c r="AN481" i="26"/>
  <c r="BD481" i="26"/>
  <c r="BF481" i="26"/>
  <c r="EI481" i="26"/>
  <c r="CC481" i="26"/>
  <c r="AH481" i="26"/>
  <c r="CK481" i="26"/>
  <c r="CN481" i="26"/>
  <c r="AD481" i="26"/>
  <c r="O481" i="26"/>
  <c r="ER481" i="26"/>
  <c r="Z481" i="26"/>
  <c r="S481" i="26"/>
  <c r="AJ481" i="26"/>
  <c r="DQ481" i="26"/>
  <c r="W481" i="26"/>
  <c r="DS481" i="26"/>
  <c r="CY481" i="26"/>
  <c r="Q481" i="26"/>
  <c r="CO481" i="26"/>
  <c r="CP481" i="26"/>
  <c r="BL481" i="26"/>
  <c r="L481" i="26"/>
  <c r="DX481" i="26"/>
  <c r="ET481" i="26"/>
  <c r="CI481" i="26"/>
  <c r="AV481" i="26"/>
  <c r="CA481" i="26"/>
  <c r="EF481" i="26"/>
  <c r="BU481" i="26"/>
  <c r="AQ481" i="26"/>
  <c r="CR481" i="26"/>
  <c r="CQ481" i="26"/>
  <c r="BB481" i="26"/>
  <c r="DJ481" i="26"/>
  <c r="EO481" i="26"/>
  <c r="H632" i="26"/>
  <c r="G630" i="26"/>
  <c r="EZ481" i="26" l="1"/>
  <c r="DZ482" i="26"/>
  <c r="FD480" i="26"/>
  <c r="FC481" i="26" s="1"/>
  <c r="AY482" i="26"/>
  <c r="EY481" i="26"/>
  <c r="EX481" i="26"/>
  <c r="EW481" i="26"/>
  <c r="DH482" i="26"/>
  <c r="DF482" i="26"/>
  <c r="J482" i="26"/>
  <c r="ET482" i="26"/>
  <c r="FB481" i="26"/>
  <c r="FA481" i="26"/>
  <c r="AJ482" i="26"/>
  <c r="AQ482" i="26"/>
  <c r="AZ482" i="26"/>
  <c r="AL482" i="26"/>
  <c r="AX482" i="26"/>
  <c r="AN482" i="26"/>
  <c r="AV482" i="26"/>
  <c r="DQ482" i="26"/>
  <c r="DJ482" i="26"/>
  <c r="CY482" i="26"/>
  <c r="ED482" i="26"/>
  <c r="BH482" i="26"/>
  <c r="BQ482" i="26"/>
  <c r="BB482" i="26"/>
  <c r="BJ482" i="26"/>
  <c r="DV482" i="26"/>
  <c r="BN482" i="26"/>
  <c r="BL482" i="26"/>
  <c r="DD482" i="26"/>
  <c r="DM482" i="26"/>
  <c r="DO482" i="26"/>
  <c r="DC482" i="26"/>
  <c r="BU482" i="26"/>
  <c r="CA482" i="26"/>
  <c r="S482" i="26"/>
  <c r="DE482" i="26"/>
  <c r="BD482" i="26"/>
  <c r="BY482" i="26"/>
  <c r="AD482" i="26"/>
  <c r="ER482" i="26"/>
  <c r="CC482" i="26"/>
  <c r="CV482" i="26"/>
  <c r="BP482" i="26"/>
  <c r="AF482" i="26"/>
  <c r="EO482" i="26"/>
  <c r="L482" i="26"/>
  <c r="EM482" i="26"/>
  <c r="EK482" i="26"/>
  <c r="BV482" i="26"/>
  <c r="O482" i="26"/>
  <c r="CK482" i="26"/>
  <c r="Y482" i="26"/>
  <c r="BW482" i="26"/>
  <c r="AW482" i="26"/>
  <c r="AW483" i="26" s="1"/>
  <c r="DG482" i="26"/>
  <c r="DG483" i="26" s="1"/>
  <c r="DA482" i="26"/>
  <c r="R482" i="26"/>
  <c r="U482" i="26"/>
  <c r="BM482" i="26"/>
  <c r="AA482" i="26"/>
  <c r="CN482" i="26"/>
  <c r="AB482" i="26"/>
  <c r="EQ482" i="26"/>
  <c r="EG482" i="26"/>
  <c r="T482" i="26"/>
  <c r="BZ482" i="26"/>
  <c r="AT482" i="26"/>
  <c r="W482" i="26"/>
  <c r="EI482" i="26"/>
  <c r="CJ482" i="26"/>
  <c r="CI482" i="26"/>
  <c r="DK482" i="26"/>
  <c r="V482" i="26"/>
  <c r="CW482" i="26"/>
  <c r="BG482" i="26"/>
  <c r="BF482" i="26"/>
  <c r="BS482" i="26"/>
  <c r="BR482" i="26"/>
  <c r="CU482" i="26"/>
  <c r="BT482" i="26"/>
  <c r="BC482" i="26"/>
  <c r="DR482" i="26"/>
  <c r="DS482" i="26"/>
  <c r="EJ482" i="26"/>
  <c r="AC482" i="26"/>
  <c r="CE482" i="26"/>
  <c r="EB482" i="26"/>
  <c r="EA482" i="26"/>
  <c r="CP482" i="26"/>
  <c r="CQ482" i="26"/>
  <c r="DX482" i="26"/>
  <c r="DY482" i="26"/>
  <c r="AU482" i="26"/>
  <c r="CL482" i="26"/>
  <c r="BX482" i="26"/>
  <c r="ES482" i="26"/>
  <c r="EU482" i="26"/>
  <c r="AR482" i="26"/>
  <c r="EH482" i="26"/>
  <c r="DP482" i="26"/>
  <c r="DN482" i="26"/>
  <c r="CF482" i="26"/>
  <c r="CG482" i="26"/>
  <c r="CM482" i="26"/>
  <c r="DW482" i="26"/>
  <c r="CH482" i="26"/>
  <c r="EP482" i="26"/>
  <c r="AE482" i="26"/>
  <c r="AI482" i="26"/>
  <c r="AH482" i="26"/>
  <c r="K482" i="26"/>
  <c r="X482" i="26"/>
  <c r="AP482" i="26"/>
  <c r="Z482" i="26"/>
  <c r="AG482" i="26"/>
  <c r="BK482" i="26"/>
  <c r="DU482" i="26"/>
  <c r="M482" i="26"/>
  <c r="AM482" i="26"/>
  <c r="BO482" i="26"/>
  <c r="CZ482" i="26"/>
  <c r="BI482" i="26"/>
  <c r="EL482" i="26"/>
  <c r="DT482" i="26"/>
  <c r="CS482" i="26"/>
  <c r="CT482" i="26"/>
  <c r="CX482" i="26"/>
  <c r="EF482" i="26"/>
  <c r="EE482" i="26"/>
  <c r="AS482" i="26"/>
  <c r="N482" i="26"/>
  <c r="EC482" i="26"/>
  <c r="CR482" i="26"/>
  <c r="Q482" i="26"/>
  <c r="P482" i="26"/>
  <c r="AO482" i="26"/>
  <c r="BA482" i="26"/>
  <c r="AK482" i="26"/>
  <c r="DI482" i="26"/>
  <c r="DL482" i="26"/>
  <c r="CO482" i="26"/>
  <c r="BE482" i="26"/>
  <c r="DB482" i="26"/>
  <c r="EN482" i="26"/>
  <c r="CB482" i="26"/>
  <c r="CD482" i="26"/>
  <c r="H633" i="26"/>
  <c r="G631" i="26"/>
  <c r="EW482" i="26" l="1"/>
  <c r="EV482" i="26"/>
  <c r="FA482" i="26"/>
  <c r="AY483" i="26"/>
  <c r="FD481" i="26"/>
  <c r="FC482" i="26" s="1"/>
  <c r="EX482" i="26"/>
  <c r="EY482" i="26"/>
  <c r="AK483" i="26"/>
  <c r="FB482" i="26"/>
  <c r="EZ482" i="26"/>
  <c r="DB483" i="26"/>
  <c r="AM483" i="26"/>
  <c r="BI483" i="26"/>
  <c r="BM483" i="26"/>
  <c r="CZ483" i="26"/>
  <c r="BZ483" i="26"/>
  <c r="DL483" i="26"/>
  <c r="EL483" i="26"/>
  <c r="DN483" i="26"/>
  <c r="DP483" i="26"/>
  <c r="EN483" i="26"/>
  <c r="BE483" i="26"/>
  <c r="DD483" i="26"/>
  <c r="BU483" i="26"/>
  <c r="N483" i="26"/>
  <c r="CB483" i="26"/>
  <c r="DE483" i="26"/>
  <c r="BC483" i="26"/>
  <c r="BX483" i="26"/>
  <c r="AS483" i="26"/>
  <c r="Z483" i="26"/>
  <c r="DF483" i="26"/>
  <c r="ES483" i="26"/>
  <c r="CK483" i="26"/>
  <c r="AE483" i="26"/>
  <c r="BO483" i="26"/>
  <c r="CX483" i="26"/>
  <c r="EP483" i="26"/>
  <c r="BT483" i="26"/>
  <c r="EJ483" i="26"/>
  <c r="BV483" i="26"/>
  <c r="BG483" i="26"/>
  <c r="AX483" i="26"/>
  <c r="AX484" i="26" s="1"/>
  <c r="AV483" i="26"/>
  <c r="CD483" i="26"/>
  <c r="DV483" i="26"/>
  <c r="DY483" i="26"/>
  <c r="T483" i="26"/>
  <c r="CH483" i="26"/>
  <c r="AO483" i="26"/>
  <c r="DO483" i="26"/>
  <c r="DW483" i="26"/>
  <c r="EC483" i="26"/>
  <c r="L483" i="26"/>
  <c r="AU483" i="26"/>
  <c r="S483" i="26"/>
  <c r="CM483" i="26"/>
  <c r="CY483" i="26"/>
  <c r="EH483" i="26"/>
  <c r="V483" i="26"/>
  <c r="X483" i="26"/>
  <c r="ET483" i="26"/>
  <c r="AC483" i="26"/>
  <c r="AL483" i="26"/>
  <c r="AL484" i="26" s="1"/>
  <c r="ED483" i="26"/>
  <c r="EF483" i="26"/>
  <c r="DT483" i="26"/>
  <c r="ER483" i="26"/>
  <c r="P483" i="26"/>
  <c r="CP483" i="26"/>
  <c r="CS483" i="26"/>
  <c r="BK483" i="26"/>
  <c r="BJ483" i="26"/>
  <c r="AA483" i="26"/>
  <c r="Q483" i="26"/>
  <c r="EK483" i="26"/>
  <c r="BW483" i="26"/>
  <c r="EG483" i="26"/>
  <c r="BF483" i="26"/>
  <c r="AG483" i="26"/>
  <c r="AF483" i="26"/>
  <c r="AR483" i="26"/>
  <c r="EA483" i="26"/>
  <c r="DZ483" i="26"/>
  <c r="CQ483" i="26"/>
  <c r="CR483" i="26"/>
  <c r="R483" i="26"/>
  <c r="EB483" i="26"/>
  <c r="DS483" i="26"/>
  <c r="AD483" i="26"/>
  <c r="BL483" i="26"/>
  <c r="EU483" i="26"/>
  <c r="EV483" i="26"/>
  <c r="BH483" i="26"/>
  <c r="DR483" i="26"/>
  <c r="AT483" i="26"/>
  <c r="CW483" i="26"/>
  <c r="AJ483" i="26"/>
  <c r="Y483" i="26"/>
  <c r="EE483" i="26"/>
  <c r="AP483" i="26"/>
  <c r="BP483" i="26"/>
  <c r="CL483" i="26"/>
  <c r="CA483" i="26"/>
  <c r="U483" i="26"/>
  <c r="AB483" i="26"/>
  <c r="CO483" i="26"/>
  <c r="O483" i="26"/>
  <c r="CC483" i="26"/>
  <c r="EM483" i="26"/>
  <c r="BB483" i="26"/>
  <c r="CE483" i="26"/>
  <c r="BN483" i="26"/>
  <c r="EI483" i="26"/>
  <c r="BD483" i="26"/>
  <c r="DK483" i="26"/>
  <c r="DI483" i="26"/>
  <c r="DH483" i="26"/>
  <c r="AQ483" i="26"/>
  <c r="EQ483" i="26"/>
  <c r="K483" i="26"/>
  <c r="J483" i="26"/>
  <c r="CF483" i="26"/>
  <c r="CG483" i="26"/>
  <c r="BY483" i="26"/>
  <c r="CN483" i="26"/>
  <c r="CI483" i="26"/>
  <c r="EO483" i="26"/>
  <c r="AH483" i="26"/>
  <c r="DM483" i="26"/>
  <c r="CU483" i="26"/>
  <c r="CJ483" i="26"/>
  <c r="BA483" i="26"/>
  <c r="AZ483" i="26"/>
  <c r="DA483" i="26"/>
  <c r="AI483" i="26"/>
  <c r="AN483" i="26"/>
  <c r="BR483" i="26"/>
  <c r="BQ483" i="26"/>
  <c r="DJ483" i="26"/>
  <c r="DC483" i="26"/>
  <c r="M483" i="26"/>
  <c r="DX483" i="26"/>
  <c r="W483" i="26"/>
  <c r="BS483" i="26"/>
  <c r="CT483" i="26"/>
  <c r="DU483" i="26"/>
  <c r="CV483" i="26"/>
  <c r="DQ483" i="26"/>
  <c r="H634" i="26"/>
  <c r="G632" i="26"/>
  <c r="EZ483" i="26" l="1"/>
  <c r="FD482" i="26"/>
  <c r="FC483" i="26" s="1"/>
  <c r="EY483" i="26"/>
  <c r="DM484" i="26"/>
  <c r="EX483" i="26"/>
  <c r="FB483" i="26"/>
  <c r="FA483" i="26"/>
  <c r="EW483" i="26"/>
  <c r="DC484" i="26"/>
  <c r="DO484" i="26"/>
  <c r="AD484" i="26"/>
  <c r="EM484" i="26"/>
  <c r="M484" i="26"/>
  <c r="DQ484" i="26"/>
  <c r="DE484" i="26"/>
  <c r="CA484" i="26"/>
  <c r="BD484" i="26"/>
  <c r="BH484" i="26"/>
  <c r="BF484" i="26"/>
  <c r="DF484" i="26"/>
  <c r="BY484" i="26"/>
  <c r="AN484" i="26"/>
  <c r="AT484" i="26"/>
  <c r="EO484" i="26"/>
  <c r="EI484" i="26"/>
  <c r="BU484" i="26"/>
  <c r="CY484" i="26"/>
  <c r="EK484" i="26"/>
  <c r="DU484" i="26"/>
  <c r="Y484" i="26"/>
  <c r="DX484" i="26"/>
  <c r="W484" i="26"/>
  <c r="CC484" i="26"/>
  <c r="O484" i="26"/>
  <c r="AW484" i="26"/>
  <c r="AB484" i="26"/>
  <c r="CX484" i="26"/>
  <c r="AV484" i="26"/>
  <c r="ES484" i="26"/>
  <c r="S484" i="26"/>
  <c r="EQ484" i="26"/>
  <c r="EF484" i="26"/>
  <c r="CV484" i="26"/>
  <c r="CO484" i="26"/>
  <c r="EV484" i="26"/>
  <c r="EJ484" i="26"/>
  <c r="CT484" i="26"/>
  <c r="CL484" i="26"/>
  <c r="BJ484" i="26"/>
  <c r="BE484" i="26"/>
  <c r="CG484" i="26"/>
  <c r="DD484" i="26"/>
  <c r="DN484" i="26"/>
  <c r="AU484" i="26"/>
  <c r="R484" i="26"/>
  <c r="EE484" i="26"/>
  <c r="BQ484" i="26"/>
  <c r="AK484" i="26"/>
  <c r="BX484" i="26"/>
  <c r="EC484" i="26"/>
  <c r="DJ484" i="26"/>
  <c r="CE484" i="26"/>
  <c r="BZ484" i="26"/>
  <c r="K484" i="26"/>
  <c r="Z484" i="26"/>
  <c r="BI484" i="26"/>
  <c r="EA484" i="26"/>
  <c r="DB484" i="26"/>
  <c r="CD484" i="26"/>
  <c r="CI484" i="26"/>
  <c r="AC484" i="26"/>
  <c r="BL484" i="26"/>
  <c r="AP484" i="26"/>
  <c r="EL484" i="26"/>
  <c r="EG484" i="26"/>
  <c r="DI484" i="26"/>
  <c r="DV484" i="26"/>
  <c r="AI484" i="26"/>
  <c r="AH484" i="26"/>
  <c r="N484" i="26"/>
  <c r="L484" i="26"/>
  <c r="DR484" i="26"/>
  <c r="BW484" i="26"/>
  <c r="BV484" i="26"/>
  <c r="BR484" i="26"/>
  <c r="DK484" i="26"/>
  <c r="CR484" i="26"/>
  <c r="EH484" i="26"/>
  <c r="CP484" i="26"/>
  <c r="CQ484" i="26"/>
  <c r="V484" i="26"/>
  <c r="EU484" i="26"/>
  <c r="CB484" i="26"/>
  <c r="DY484" i="26"/>
  <c r="CN484" i="26"/>
  <c r="U484" i="26"/>
  <c r="T484" i="26"/>
  <c r="BC484" i="26"/>
  <c r="CH484" i="26"/>
  <c r="BG484" i="26"/>
  <c r="DT484" i="26"/>
  <c r="AO484" i="26"/>
  <c r="CM484" i="26"/>
  <c r="ET484" i="26"/>
  <c r="CK484" i="26"/>
  <c r="Q484" i="26"/>
  <c r="BS484" i="26"/>
  <c r="AM484" i="26"/>
  <c r="X484" i="26"/>
  <c r="AJ484" i="26"/>
  <c r="DZ484" i="26"/>
  <c r="CZ484" i="26"/>
  <c r="DA484" i="26"/>
  <c r="DL484" i="26"/>
  <c r="BP484" i="26"/>
  <c r="AA484" i="26"/>
  <c r="AZ484" i="26"/>
  <c r="AY484" i="26"/>
  <c r="CF484" i="26"/>
  <c r="AS484" i="26"/>
  <c r="AR484" i="26"/>
  <c r="BA484" i="26"/>
  <c r="J484" i="26"/>
  <c r="BN484" i="26"/>
  <c r="BM484" i="26"/>
  <c r="BO484" i="26"/>
  <c r="CW484" i="26"/>
  <c r="EN484" i="26"/>
  <c r="EP484" i="26"/>
  <c r="DP484" i="26"/>
  <c r="AE484" i="26"/>
  <c r="AF484" i="26"/>
  <c r="BK484" i="26"/>
  <c r="CJ484" i="26"/>
  <c r="DS484" i="26"/>
  <c r="AG484" i="26"/>
  <c r="CS484" i="26"/>
  <c r="CU484" i="26"/>
  <c r="AQ484" i="26"/>
  <c r="BB484" i="26"/>
  <c r="DW484" i="26"/>
  <c r="EB484" i="26"/>
  <c r="ER484" i="26"/>
  <c r="P484" i="26"/>
  <c r="DH484" i="26"/>
  <c r="DG484" i="26"/>
  <c r="BT484" i="26"/>
  <c r="ED484" i="26"/>
  <c r="H635" i="26"/>
  <c r="G633" i="26"/>
  <c r="EW484" i="26" l="1"/>
  <c r="AU485" i="26"/>
  <c r="EL485" i="26"/>
  <c r="FA484" i="26"/>
  <c r="BE485" i="26"/>
  <c r="FD483" i="26"/>
  <c r="FC484" i="26" s="1"/>
  <c r="EX484" i="26"/>
  <c r="N485" i="26"/>
  <c r="DN485" i="26"/>
  <c r="DD485" i="26"/>
  <c r="EY484" i="26"/>
  <c r="FB484" i="26"/>
  <c r="EZ484" i="26"/>
  <c r="EN485" i="26"/>
  <c r="AM485" i="26"/>
  <c r="BZ485" i="26"/>
  <c r="BG485" i="26"/>
  <c r="EJ485" i="26"/>
  <c r="ED485" i="26"/>
  <c r="X485" i="26"/>
  <c r="DW485" i="26"/>
  <c r="BK485" i="26"/>
  <c r="J485" i="26"/>
  <c r="CB485" i="26"/>
  <c r="DE485" i="26"/>
  <c r="BT485" i="26"/>
  <c r="CF485" i="26"/>
  <c r="M485" i="26"/>
  <c r="AV485" i="26"/>
  <c r="AC485" i="26"/>
  <c r="DB485" i="26"/>
  <c r="EP485" i="26"/>
  <c r="CW485" i="26"/>
  <c r="AJ485" i="26"/>
  <c r="CU485" i="26"/>
  <c r="ER485" i="26"/>
  <c r="EB485" i="26"/>
  <c r="AW485" i="26"/>
  <c r="AO485" i="26"/>
  <c r="CS485" i="26"/>
  <c r="T485" i="26"/>
  <c r="BI485" i="26"/>
  <c r="P485" i="26"/>
  <c r="DM485" i="26"/>
  <c r="DQ485" i="26"/>
  <c r="CH485" i="26"/>
  <c r="DC485" i="26"/>
  <c r="AA485" i="26"/>
  <c r="AG485" i="26"/>
  <c r="DS485" i="26"/>
  <c r="R485" i="26"/>
  <c r="EF485" i="26"/>
  <c r="CJ485" i="26"/>
  <c r="BY485" i="26"/>
  <c r="DZ485" i="26"/>
  <c r="L485" i="26"/>
  <c r="CE485" i="26"/>
  <c r="EH485" i="26"/>
  <c r="BJ485" i="26"/>
  <c r="CD485" i="26"/>
  <c r="BX485" i="26"/>
  <c r="BM485" i="26"/>
  <c r="S485" i="26"/>
  <c r="AS485" i="26"/>
  <c r="V485" i="26"/>
  <c r="ES485" i="26"/>
  <c r="CL485" i="26"/>
  <c r="EU485" i="26"/>
  <c r="DX485" i="26"/>
  <c r="CQ485" i="26"/>
  <c r="DK485" i="26"/>
  <c r="BC485" i="26"/>
  <c r="K485" i="26"/>
  <c r="EM485" i="26"/>
  <c r="CN485" i="26"/>
  <c r="EI485" i="26"/>
  <c r="EK485" i="26"/>
  <c r="EE485" i="26"/>
  <c r="EC485" i="26"/>
  <c r="W485" i="26"/>
  <c r="BH485" i="26"/>
  <c r="Z485" i="26"/>
  <c r="DP485" i="26"/>
  <c r="DO485" i="26"/>
  <c r="AP485" i="26"/>
  <c r="AN485" i="26"/>
  <c r="AL485" i="26"/>
  <c r="CV485" i="26"/>
  <c r="DT485" i="26"/>
  <c r="AB485" i="26"/>
  <c r="O485" i="26"/>
  <c r="DG485" i="26"/>
  <c r="DF485" i="26"/>
  <c r="BL485" i="26"/>
  <c r="CX485" i="26"/>
  <c r="DH485" i="26"/>
  <c r="AY485" i="26"/>
  <c r="AX485" i="26"/>
  <c r="CI485" i="26"/>
  <c r="BR485" i="26"/>
  <c r="AH485" i="26"/>
  <c r="AZ485" i="26"/>
  <c r="BV485" i="26"/>
  <c r="BU485" i="26"/>
  <c r="AI485" i="26"/>
  <c r="BW485" i="26"/>
  <c r="DJ485" i="26"/>
  <c r="EQ485" i="26"/>
  <c r="BO485" i="26"/>
  <c r="U485" i="26"/>
  <c r="CP485" i="26"/>
  <c r="BF485" i="26"/>
  <c r="EV485" i="26"/>
  <c r="DR485" i="26"/>
  <c r="DV485" i="26"/>
  <c r="BN485" i="26"/>
  <c r="EA485" i="26"/>
  <c r="BS485" i="26"/>
  <c r="AK485" i="26"/>
  <c r="Q485" i="26"/>
  <c r="BD485" i="26"/>
  <c r="CO485" i="26"/>
  <c r="AF485" i="26"/>
  <c r="BA485" i="26"/>
  <c r="BP485" i="26"/>
  <c r="CK485" i="26"/>
  <c r="CT485" i="26"/>
  <c r="CC485" i="26"/>
  <c r="Y485" i="26"/>
  <c r="AE485" i="26"/>
  <c r="DL485" i="26"/>
  <c r="ET485" i="26"/>
  <c r="DY485" i="26"/>
  <c r="EO485" i="26"/>
  <c r="DI485" i="26"/>
  <c r="BB485" i="26"/>
  <c r="AD485" i="26"/>
  <c r="DA485" i="26"/>
  <c r="CA485" i="26"/>
  <c r="DU485" i="26"/>
  <c r="BQ485" i="26"/>
  <c r="AR485" i="26"/>
  <c r="AQ485" i="26"/>
  <c r="AT485" i="26"/>
  <c r="CZ485" i="26"/>
  <c r="CY485" i="26"/>
  <c r="CM485" i="26"/>
  <c r="CR485" i="26"/>
  <c r="EG485" i="26"/>
  <c r="CG485" i="26"/>
  <c r="H636" i="26"/>
  <c r="G634" i="26"/>
  <c r="EX485" i="26" l="1"/>
  <c r="EW485" i="26"/>
  <c r="EZ485" i="26"/>
  <c r="FD484" i="26"/>
  <c r="FC485" i="26" s="1"/>
  <c r="EK486" i="26"/>
  <c r="FB485" i="26"/>
  <c r="FA485" i="26"/>
  <c r="FA486" i="26" s="1"/>
  <c r="EM486" i="26"/>
  <c r="EY485" i="26"/>
  <c r="DW486" i="26"/>
  <c r="DE486" i="26"/>
  <c r="DD486" i="26"/>
  <c r="M486" i="26"/>
  <c r="DC486" i="26"/>
  <c r="CG486" i="26"/>
  <c r="AB486" i="26"/>
  <c r="CV486" i="26"/>
  <c r="EO486" i="26"/>
  <c r="EC486" i="26"/>
  <c r="EQ486" i="26"/>
  <c r="EE486" i="26"/>
  <c r="EA486" i="26"/>
  <c r="AV486" i="26"/>
  <c r="DY486" i="26"/>
  <c r="AN486" i="26"/>
  <c r="CI486" i="26"/>
  <c r="CT486" i="26"/>
  <c r="CR486" i="26"/>
  <c r="BJ486" i="26"/>
  <c r="O486" i="26"/>
  <c r="DL486" i="26"/>
  <c r="CC486" i="26"/>
  <c r="EH486" i="26"/>
  <c r="BH486" i="26"/>
  <c r="BG486" i="26"/>
  <c r="W486" i="26"/>
  <c r="U486" i="26"/>
  <c r="CM486" i="26"/>
  <c r="Q486" i="26"/>
  <c r="AT486" i="26"/>
  <c r="DR486" i="26"/>
  <c r="CY486" i="26"/>
  <c r="ET486" i="26"/>
  <c r="K486" i="26"/>
  <c r="BY486" i="26"/>
  <c r="BD486" i="26"/>
  <c r="EI486" i="26"/>
  <c r="P486" i="26"/>
  <c r="DU486" i="26"/>
  <c r="DA486" i="26"/>
  <c r="BL486" i="26"/>
  <c r="DF486" i="26"/>
  <c r="S486" i="26"/>
  <c r="ER486" i="26"/>
  <c r="AQ486" i="26"/>
  <c r="Y486" i="26"/>
  <c r="CK486" i="26"/>
  <c r="EV486" i="26"/>
  <c r="BN486" i="26"/>
  <c r="CE486" i="26"/>
  <c r="BU486" i="26"/>
  <c r="AF486" i="26"/>
  <c r="DM486" i="26"/>
  <c r="L486" i="26"/>
  <c r="AK486" i="26"/>
  <c r="BS486" i="26"/>
  <c r="BW486" i="26"/>
  <c r="EB486" i="26"/>
  <c r="AH486" i="26"/>
  <c r="BB486" i="26"/>
  <c r="CZ486" i="26"/>
  <c r="EL486" i="26"/>
  <c r="EJ486" i="26"/>
  <c r="AO486" i="26"/>
  <c r="DI486" i="26"/>
  <c r="BK486" i="26"/>
  <c r="J486" i="26"/>
  <c r="ES486" i="26"/>
  <c r="BP486" i="26"/>
  <c r="BI486" i="26"/>
  <c r="BV486" i="26"/>
  <c r="DH486" i="26"/>
  <c r="AG486" i="26"/>
  <c r="DQ486" i="26"/>
  <c r="CA486" i="26"/>
  <c r="BZ486" i="26"/>
  <c r="BO486" i="26"/>
  <c r="BC486" i="26"/>
  <c r="CX486" i="26"/>
  <c r="AS486" i="26"/>
  <c r="EG486" i="26"/>
  <c r="EF486" i="26"/>
  <c r="CL486" i="26"/>
  <c r="BX486" i="26"/>
  <c r="AZ486" i="26"/>
  <c r="AL486" i="26"/>
  <c r="Z486" i="26"/>
  <c r="AD486" i="26"/>
  <c r="AC486" i="26"/>
  <c r="EN486" i="26"/>
  <c r="CF486" i="26"/>
  <c r="V486" i="26"/>
  <c r="V487" i="26" s="1"/>
  <c r="BA486" i="26"/>
  <c r="CB486" i="26"/>
  <c r="DV486" i="26"/>
  <c r="DS486" i="26"/>
  <c r="EX486" i="26"/>
  <c r="EY486" i="26"/>
  <c r="DJ486" i="26"/>
  <c r="BR486" i="26"/>
  <c r="EW486" i="26"/>
  <c r="DG486" i="26"/>
  <c r="AP486" i="26"/>
  <c r="CQ486" i="26"/>
  <c r="CH486" i="26"/>
  <c r="DO486" i="26"/>
  <c r="DN486" i="26"/>
  <c r="AR486" i="26"/>
  <c r="CD486" i="26"/>
  <c r="AM486" i="26"/>
  <c r="T486" i="26"/>
  <c r="DK486" i="26"/>
  <c r="DP486" i="26"/>
  <c r="CU486" i="26"/>
  <c r="AA486" i="26"/>
  <c r="X486" i="26"/>
  <c r="AJ486" i="26"/>
  <c r="CS486" i="26"/>
  <c r="ED486" i="26"/>
  <c r="CN486" i="26"/>
  <c r="CO486" i="26"/>
  <c r="BM486" i="26"/>
  <c r="DX486" i="26"/>
  <c r="AX486" i="26"/>
  <c r="AW486" i="26"/>
  <c r="DT486" i="26"/>
  <c r="BT486" i="26"/>
  <c r="R486" i="26"/>
  <c r="BF486" i="26"/>
  <c r="BE486" i="26"/>
  <c r="CW486" i="26"/>
  <c r="AY486" i="26"/>
  <c r="DZ486" i="26"/>
  <c r="N486" i="26"/>
  <c r="AU486" i="26"/>
  <c r="BQ486" i="26"/>
  <c r="AE486" i="26"/>
  <c r="CJ486" i="26"/>
  <c r="CP486" i="26"/>
  <c r="AI486" i="26"/>
  <c r="EP486" i="26"/>
  <c r="EU486" i="26"/>
  <c r="DB486" i="26"/>
  <c r="H637" i="26"/>
  <c r="G635" i="26"/>
  <c r="DD487" i="26" l="1"/>
  <c r="FD485" i="26"/>
  <c r="FC486" i="26" s="1"/>
  <c r="FB486" i="26"/>
  <c r="DE487" i="26"/>
  <c r="EZ486" i="26"/>
  <c r="EP487" i="26"/>
  <c r="DX487" i="26"/>
  <c r="EB487" i="26"/>
  <c r="CH487" i="26"/>
  <c r="DZ487" i="26"/>
  <c r="DB487" i="26"/>
  <c r="ED487" i="26"/>
  <c r="J487" i="26"/>
  <c r="CS487" i="26"/>
  <c r="CD487" i="26"/>
  <c r="N487" i="26"/>
  <c r="BI487" i="26"/>
  <c r="BG487" i="26"/>
  <c r="DG487" i="26"/>
  <c r="CZ487" i="26"/>
  <c r="R487" i="26"/>
  <c r="T487" i="26"/>
  <c r="BM487" i="26"/>
  <c r="CJ487" i="26"/>
  <c r="AU487" i="26"/>
  <c r="X487" i="26"/>
  <c r="L487" i="26"/>
  <c r="P487" i="26"/>
  <c r="BT487" i="26"/>
  <c r="DT487" i="26"/>
  <c r="DV487" i="26"/>
  <c r="EJ487" i="26"/>
  <c r="AE487" i="26"/>
  <c r="DH487" i="26"/>
  <c r="EI487" i="26"/>
  <c r="AA487" i="26"/>
  <c r="CL487" i="26"/>
  <c r="EF487" i="26"/>
  <c r="BK487" i="26"/>
  <c r="BX487" i="26"/>
  <c r="ES487" i="26"/>
  <c r="DI487" i="26"/>
  <c r="CM487" i="26"/>
  <c r="BQ487" i="26"/>
  <c r="AQ487" i="26"/>
  <c r="BV487" i="26"/>
  <c r="AM487" i="26"/>
  <c r="CY487" i="26"/>
  <c r="CB487" i="26"/>
  <c r="BC487" i="26"/>
  <c r="CW487" i="26"/>
  <c r="DR487" i="26"/>
  <c r="AS487" i="26"/>
  <c r="EE487" i="26"/>
  <c r="Q487" i="26"/>
  <c r="AP487" i="26"/>
  <c r="EY487" i="26"/>
  <c r="DO487" i="26"/>
  <c r="BE487" i="26"/>
  <c r="BJ487" i="26"/>
  <c r="BA487" i="26"/>
  <c r="CT487" i="26"/>
  <c r="BH487" i="26"/>
  <c r="W487" i="26"/>
  <c r="EL487" i="26"/>
  <c r="EK487" i="26"/>
  <c r="EW487" i="26"/>
  <c r="BO487" i="26"/>
  <c r="DF487" i="26"/>
  <c r="DE488" i="26" s="1"/>
  <c r="AX487" i="26"/>
  <c r="CP487" i="26"/>
  <c r="AG487" i="26"/>
  <c r="ER487" i="26"/>
  <c r="AI487" i="26"/>
  <c r="AL487" i="26"/>
  <c r="K487" i="26"/>
  <c r="AD487" i="26"/>
  <c r="DA487" i="26"/>
  <c r="AW487" i="26"/>
  <c r="AV487" i="26"/>
  <c r="DY487" i="26"/>
  <c r="DN487" i="26"/>
  <c r="AN487" i="26"/>
  <c r="EG487" i="26"/>
  <c r="Z487" i="26"/>
  <c r="EH487" i="26"/>
  <c r="AK487" i="26"/>
  <c r="O487" i="26"/>
  <c r="BR487" i="26"/>
  <c r="M487" i="26"/>
  <c r="DJ487" i="26"/>
  <c r="BL487" i="26"/>
  <c r="CX487" i="26"/>
  <c r="DU487" i="26"/>
  <c r="CQ487" i="26"/>
  <c r="AZ487" i="26"/>
  <c r="CV487" i="26"/>
  <c r="DC487" i="26"/>
  <c r="DP487" i="26"/>
  <c r="DM487" i="26"/>
  <c r="BB487" i="26"/>
  <c r="CU487" i="26"/>
  <c r="CO487" i="26"/>
  <c r="DL487" i="26"/>
  <c r="DK487" i="26"/>
  <c r="BD487" i="26"/>
  <c r="BS487" i="26"/>
  <c r="CN487" i="26"/>
  <c r="EX487" i="26"/>
  <c r="BN487" i="26"/>
  <c r="CC487" i="26"/>
  <c r="BU487" i="26"/>
  <c r="AY487" i="26"/>
  <c r="CR487" i="26"/>
  <c r="AT487" i="26"/>
  <c r="DS487" i="26"/>
  <c r="CK487" i="26"/>
  <c r="BZ487" i="26"/>
  <c r="BY487" i="26"/>
  <c r="U487" i="26"/>
  <c r="U488" i="26" s="1"/>
  <c r="EZ487" i="26"/>
  <c r="EC487" i="26"/>
  <c r="AH487" i="26"/>
  <c r="CF487" i="26"/>
  <c r="CE487" i="26"/>
  <c r="CA487" i="26"/>
  <c r="EN487" i="26"/>
  <c r="EM487" i="26"/>
  <c r="CG487" i="26"/>
  <c r="Y487" i="26"/>
  <c r="BF487" i="26"/>
  <c r="AB487" i="26"/>
  <c r="S487" i="26"/>
  <c r="DQ487" i="26"/>
  <c r="AO487" i="26"/>
  <c r="ET487" i="26"/>
  <c r="EU487" i="26"/>
  <c r="AJ487" i="26"/>
  <c r="AR487" i="26"/>
  <c r="BW487" i="26"/>
  <c r="AF487" i="26"/>
  <c r="BP487" i="26"/>
  <c r="EQ487" i="26"/>
  <c r="CI487" i="26"/>
  <c r="EO487" i="26"/>
  <c r="EV487" i="26"/>
  <c r="DW487" i="26"/>
  <c r="AC487" i="26"/>
  <c r="EA487" i="26"/>
  <c r="H638" i="26"/>
  <c r="G636" i="26"/>
  <c r="FD486" i="26" l="1"/>
  <c r="FC487" i="26" s="1"/>
  <c r="EA488" i="26"/>
  <c r="CK488" i="26"/>
  <c r="DC488" i="26"/>
  <c r="FB487" i="26"/>
  <c r="FA487" i="26"/>
  <c r="DY488" i="26"/>
  <c r="EE488" i="26"/>
  <c r="S488" i="26"/>
  <c r="CI488" i="26"/>
  <c r="BH488" i="26"/>
  <c r="K488" i="26"/>
  <c r="O488" i="26"/>
  <c r="DS488" i="26"/>
  <c r="BW488" i="26"/>
  <c r="BU488" i="26"/>
  <c r="W488" i="26"/>
  <c r="DU488" i="26"/>
  <c r="CC488" i="26"/>
  <c r="DW488" i="26"/>
  <c r="AF488" i="26"/>
  <c r="CR488" i="26"/>
  <c r="Q488" i="26"/>
  <c r="CX488" i="26"/>
  <c r="AT488" i="26"/>
  <c r="Y488" i="26"/>
  <c r="BP488" i="26"/>
  <c r="AA488" i="26"/>
  <c r="EF488" i="26"/>
  <c r="DH488" i="26"/>
  <c r="BJ488" i="26"/>
  <c r="AR488" i="26"/>
  <c r="AC488" i="26"/>
  <c r="BF488" i="26"/>
  <c r="BI488" i="26"/>
  <c r="BB488" i="26"/>
  <c r="AO488" i="26"/>
  <c r="DB488" i="26"/>
  <c r="DQ488" i="26"/>
  <c r="EZ488" i="26"/>
  <c r="DF488" i="26"/>
  <c r="BD488" i="26"/>
  <c r="AM488" i="26"/>
  <c r="CS488" i="26"/>
  <c r="CE488" i="26"/>
  <c r="AH488" i="26"/>
  <c r="CN488" i="26"/>
  <c r="BS488" i="26"/>
  <c r="CT488" i="26"/>
  <c r="EK488" i="26"/>
  <c r="AL488" i="26"/>
  <c r="AV488" i="26"/>
  <c r="EY488" i="26"/>
  <c r="EJ488" i="26"/>
  <c r="FA488" i="26"/>
  <c r="R488" i="26"/>
  <c r="AX488" i="26"/>
  <c r="BN488" i="26"/>
  <c r="BY488" i="26"/>
  <c r="DJ488" i="26"/>
  <c r="AW488" i="26"/>
  <c r="BE488" i="26"/>
  <c r="BQ488" i="26"/>
  <c r="CA488" i="26"/>
  <c r="BX488" i="26"/>
  <c r="DM488" i="26"/>
  <c r="CY488" i="26"/>
  <c r="DO488" i="26"/>
  <c r="AG488" i="26"/>
  <c r="EN488" i="26"/>
  <c r="EV488" i="26"/>
  <c r="CL488" i="26"/>
  <c r="DD488" i="26"/>
  <c r="DD489" i="26" s="1"/>
  <c r="DG488" i="26"/>
  <c r="EX488" i="26"/>
  <c r="CV488" i="26"/>
  <c r="EG488" i="26"/>
  <c r="EP488" i="26"/>
  <c r="X488" i="26"/>
  <c r="BC488" i="26"/>
  <c r="AZ488" i="26"/>
  <c r="J488" i="26"/>
  <c r="EM488" i="26"/>
  <c r="EL488" i="26"/>
  <c r="BL488" i="26"/>
  <c r="BK488" i="26"/>
  <c r="T488" i="26"/>
  <c r="AQ488" i="26"/>
  <c r="AP488" i="26"/>
  <c r="CH488" i="26"/>
  <c r="CB488" i="26"/>
  <c r="AK488" i="26"/>
  <c r="AJ488" i="26"/>
  <c r="BZ488" i="26"/>
  <c r="DZ488" i="26"/>
  <c r="DZ489" i="26" s="1"/>
  <c r="DP488" i="26"/>
  <c r="BM488" i="26"/>
  <c r="EW488" i="26"/>
  <c r="EU488" i="26"/>
  <c r="DI488" i="26"/>
  <c r="ET488" i="26"/>
  <c r="ES488" i="26"/>
  <c r="V488" i="26"/>
  <c r="V489" i="26" s="1"/>
  <c r="AS488" i="26"/>
  <c r="BV488" i="26"/>
  <c r="EO488" i="26"/>
  <c r="CJ488" i="26"/>
  <c r="CJ489" i="26" s="1"/>
  <c r="DA488" i="26"/>
  <c r="CZ488" i="26"/>
  <c r="M488" i="26"/>
  <c r="L488" i="26"/>
  <c r="AN488" i="26"/>
  <c r="AD488" i="26"/>
  <c r="DK488" i="26"/>
  <c r="BR488" i="26"/>
  <c r="DL488" i="26"/>
  <c r="BA488" i="26"/>
  <c r="DN488" i="26"/>
  <c r="AI488" i="26"/>
  <c r="DV488" i="26"/>
  <c r="DV489" i="26" s="1"/>
  <c r="AY488" i="26"/>
  <c r="CO488" i="26"/>
  <c r="DR488" i="26"/>
  <c r="P488" i="26"/>
  <c r="CD488" i="26"/>
  <c r="N488" i="26"/>
  <c r="CQ488" i="26"/>
  <c r="DX488" i="26"/>
  <c r="BT488" i="26"/>
  <c r="EQ488" i="26"/>
  <c r="ER488" i="26"/>
  <c r="AB488" i="26"/>
  <c r="EC488" i="26"/>
  <c r="EB488" i="26"/>
  <c r="CP488" i="26"/>
  <c r="AU488" i="26"/>
  <c r="CU488" i="26"/>
  <c r="AE488" i="26"/>
  <c r="BG488" i="26"/>
  <c r="ED488" i="26"/>
  <c r="BO488" i="26"/>
  <c r="EH488" i="26"/>
  <c r="DT488" i="26"/>
  <c r="EI488" i="26"/>
  <c r="CF488" i="26"/>
  <c r="CG488" i="26"/>
  <c r="CW488" i="26"/>
  <c r="Z488" i="26"/>
  <c r="CM488" i="26"/>
  <c r="H639" i="26"/>
  <c r="G637" i="26"/>
  <c r="EF489" i="26" l="1"/>
  <c r="BT489" i="26"/>
  <c r="FD487" i="26"/>
  <c r="FC488" i="26" s="1"/>
  <c r="R489" i="26"/>
  <c r="FB488" i="26"/>
  <c r="FA489" i="26" s="1"/>
  <c r="J489" i="26"/>
  <c r="BV489" i="26"/>
  <c r="DX489" i="26"/>
  <c r="DT489" i="26"/>
  <c r="P489" i="26"/>
  <c r="BG489" i="26"/>
  <c r="AS489" i="26"/>
  <c r="AU489" i="26"/>
  <c r="BO489" i="26"/>
  <c r="EE489" i="26"/>
  <c r="Z489" i="26"/>
  <c r="X489" i="26"/>
  <c r="DG489" i="26"/>
  <c r="AB489" i="26"/>
  <c r="BI489" i="26"/>
  <c r="DR489" i="26"/>
  <c r="AN489" i="26"/>
  <c r="DB489" i="26"/>
  <c r="DP489" i="26"/>
  <c r="EG489" i="26"/>
  <c r="BE489" i="26"/>
  <c r="CD489" i="26"/>
  <c r="CW489" i="26"/>
  <c r="CU489" i="26"/>
  <c r="CM489" i="26"/>
  <c r="BW489" i="26"/>
  <c r="EI489" i="26"/>
  <c r="BC489" i="26"/>
  <c r="BR489" i="26"/>
  <c r="AE489" i="26"/>
  <c r="AG489" i="26"/>
  <c r="DF489" i="26"/>
  <c r="EZ489" i="26"/>
  <c r="CS489" i="26"/>
  <c r="BZ489" i="26"/>
  <c r="BA489" i="26"/>
  <c r="EO489" i="26"/>
  <c r="AW489" i="26"/>
  <c r="AI489" i="26"/>
  <c r="DN489" i="26"/>
  <c r="ER489" i="26"/>
  <c r="DC489" i="26"/>
  <c r="AY489" i="26"/>
  <c r="DE489" i="26"/>
  <c r="CB489" i="26"/>
  <c r="EB489" i="26"/>
  <c r="W489" i="26"/>
  <c r="EY489" i="26"/>
  <c r="CG489" i="26"/>
  <c r="BD489" i="26"/>
  <c r="BX489" i="26"/>
  <c r="AQ489" i="26"/>
  <c r="Y489" i="26"/>
  <c r="EU489" i="26"/>
  <c r="CX489" i="26"/>
  <c r="CO489" i="26"/>
  <c r="EV489" i="26"/>
  <c r="CZ489" i="26"/>
  <c r="AK489" i="26"/>
  <c r="AV489" i="26"/>
  <c r="CQ489" i="26"/>
  <c r="EX489" i="26"/>
  <c r="N489" i="26"/>
  <c r="DK489" i="26"/>
  <c r="BY489" i="26"/>
  <c r="BN489" i="26"/>
  <c r="EW489" i="26"/>
  <c r="BP489" i="26"/>
  <c r="BU489" i="26"/>
  <c r="BU490" i="26" s="1"/>
  <c r="AM489" i="26"/>
  <c r="AP489" i="26"/>
  <c r="DQ489" i="26"/>
  <c r="Q489" i="26"/>
  <c r="Q490" i="26" s="1"/>
  <c r="AH489" i="26"/>
  <c r="AL489" i="26"/>
  <c r="AZ489" i="26"/>
  <c r="DI489" i="26"/>
  <c r="DH489" i="26"/>
  <c r="EJ489" i="26"/>
  <c r="EQ489" i="26"/>
  <c r="CH489" i="26"/>
  <c r="BK489" i="26"/>
  <c r="BJ489" i="26"/>
  <c r="CI489" i="26"/>
  <c r="BS489" i="26"/>
  <c r="BL489" i="26"/>
  <c r="AO489" i="26"/>
  <c r="CK489" i="26"/>
  <c r="CN489" i="26"/>
  <c r="CN490" i="26" s="1"/>
  <c r="BB489" i="26"/>
  <c r="CF489" i="26"/>
  <c r="BF489" i="26"/>
  <c r="CL489" i="26"/>
  <c r="AD489" i="26"/>
  <c r="DW489" i="26"/>
  <c r="EL489" i="26"/>
  <c r="EK489" i="26"/>
  <c r="O489" i="26"/>
  <c r="L489" i="26"/>
  <c r="K489" i="26"/>
  <c r="EM489" i="26"/>
  <c r="M489" i="26"/>
  <c r="BM489" i="26"/>
  <c r="EA489" i="26"/>
  <c r="AR489" i="26"/>
  <c r="DM489" i="26"/>
  <c r="DL489" i="26"/>
  <c r="CV489" i="26"/>
  <c r="EN489" i="26"/>
  <c r="DS489" i="26"/>
  <c r="AX489" i="26"/>
  <c r="DU489" i="26"/>
  <c r="CP489" i="26"/>
  <c r="CE489" i="26"/>
  <c r="AT489" i="26"/>
  <c r="BQ489" i="26"/>
  <c r="EH489" i="26"/>
  <c r="CT489" i="26"/>
  <c r="CR489" i="26"/>
  <c r="BH489" i="26"/>
  <c r="ED489" i="26"/>
  <c r="EE490" i="26" s="1"/>
  <c r="CC489" i="26"/>
  <c r="DY489" i="26"/>
  <c r="CY489" i="26"/>
  <c r="CA489" i="26"/>
  <c r="ES489" i="26"/>
  <c r="DJ489" i="26"/>
  <c r="EP489" i="26"/>
  <c r="ET489" i="26"/>
  <c r="AC489" i="26"/>
  <c r="S489" i="26"/>
  <c r="T489" i="26"/>
  <c r="AA489" i="26"/>
  <c r="AF489" i="26"/>
  <c r="EC489" i="26"/>
  <c r="DA489" i="26"/>
  <c r="AJ489" i="26"/>
  <c r="U489" i="26"/>
  <c r="DO489" i="26"/>
  <c r="H640" i="26"/>
  <c r="G638" i="26"/>
  <c r="DY490" i="26" l="1"/>
  <c r="FD488" i="26"/>
  <c r="FC489" i="26" s="1"/>
  <c r="DU490" i="26"/>
  <c r="AT490" i="26"/>
  <c r="W490" i="26"/>
  <c r="FB489" i="26"/>
  <c r="FA490" i="26" s="1"/>
  <c r="Y490" i="26"/>
  <c r="EF490" i="26"/>
  <c r="BH490" i="26"/>
  <c r="AA490" i="26"/>
  <c r="EZ490" i="26"/>
  <c r="CC490" i="26"/>
  <c r="DQ490" i="26"/>
  <c r="EU490" i="26"/>
  <c r="AJ490" i="26"/>
  <c r="BB490" i="26"/>
  <c r="DC490" i="26"/>
  <c r="EH490" i="26"/>
  <c r="CY490" i="26"/>
  <c r="CV490" i="26"/>
  <c r="AV490" i="26"/>
  <c r="AL490" i="26"/>
  <c r="DF490" i="26"/>
  <c r="EA490" i="26"/>
  <c r="AX490" i="26"/>
  <c r="AH490" i="26"/>
  <c r="DD490" i="26"/>
  <c r="BS490" i="26"/>
  <c r="AF490" i="26"/>
  <c r="DO490" i="26"/>
  <c r="BW490" i="26"/>
  <c r="BD490" i="26"/>
  <c r="CA490" i="26"/>
  <c r="DE490" i="26"/>
  <c r="BQ490" i="26"/>
  <c r="DA490" i="26"/>
  <c r="EB490" i="26"/>
  <c r="AZ490" i="26"/>
  <c r="EY490" i="26"/>
  <c r="CP490" i="26"/>
  <c r="BO490" i="26"/>
  <c r="O490" i="26"/>
  <c r="DJ490" i="26"/>
  <c r="AQ490" i="26"/>
  <c r="BY490" i="26"/>
  <c r="AR490" i="26"/>
  <c r="X490" i="26"/>
  <c r="X491" i="26" s="1"/>
  <c r="CL490" i="26"/>
  <c r="P490" i="26"/>
  <c r="EW490" i="26"/>
  <c r="EI490" i="26"/>
  <c r="CR490" i="26"/>
  <c r="BN490" i="26"/>
  <c r="BX490" i="26"/>
  <c r="EN490" i="26"/>
  <c r="DV490" i="26"/>
  <c r="ES490" i="26"/>
  <c r="DK490" i="26"/>
  <c r="DM490" i="26"/>
  <c r="DW490" i="26"/>
  <c r="AW490" i="26"/>
  <c r="L490" i="26"/>
  <c r="AB490" i="26"/>
  <c r="Z490" i="26"/>
  <c r="BT490" i="26"/>
  <c r="EX490" i="26"/>
  <c r="N490" i="26"/>
  <c r="BV490" i="26"/>
  <c r="U490" i="26"/>
  <c r="AD490" i="26"/>
  <c r="AG490" i="26"/>
  <c r="CQ490" i="26"/>
  <c r="CE490" i="26"/>
  <c r="BC490" i="26"/>
  <c r="EV490" i="26"/>
  <c r="BA490" i="26"/>
  <c r="BK490" i="26"/>
  <c r="EC490" i="26"/>
  <c r="CH490" i="26"/>
  <c r="AM490" i="26"/>
  <c r="CK490" i="26"/>
  <c r="CT490" i="26"/>
  <c r="CS490" i="26"/>
  <c r="DB490" i="26"/>
  <c r="BJ490" i="26"/>
  <c r="BI490" i="26"/>
  <c r="DR490" i="26"/>
  <c r="DS490" i="26"/>
  <c r="AP490" i="26"/>
  <c r="AO490" i="26"/>
  <c r="AY490" i="26"/>
  <c r="ER490" i="26"/>
  <c r="BZ490" i="26"/>
  <c r="DP490" i="26"/>
  <c r="DP491" i="26" s="1"/>
  <c r="EM490" i="26"/>
  <c r="AI490" i="26"/>
  <c r="EO490" i="26"/>
  <c r="EP490" i="26"/>
  <c r="AK490" i="26"/>
  <c r="DL490" i="26"/>
  <c r="AS490" i="26"/>
  <c r="K490" i="26"/>
  <c r="J490" i="26"/>
  <c r="CG490" i="26"/>
  <c r="CD490" i="26"/>
  <c r="CU490" i="26"/>
  <c r="DT490" i="26"/>
  <c r="AU490" i="26"/>
  <c r="BM490" i="26"/>
  <c r="BL490" i="26"/>
  <c r="EQ490" i="26"/>
  <c r="CO490" i="26"/>
  <c r="AE490" i="26"/>
  <c r="BP490" i="26"/>
  <c r="DX490" i="26"/>
  <c r="EK490" i="26"/>
  <c r="BF490" i="26"/>
  <c r="BE490" i="26"/>
  <c r="EJ490" i="26"/>
  <c r="BG490" i="26"/>
  <c r="EL490" i="26"/>
  <c r="CF490" i="26"/>
  <c r="CB490" i="26"/>
  <c r="T490" i="26"/>
  <c r="DZ490" i="26"/>
  <c r="AC490" i="26"/>
  <c r="ED490" i="26"/>
  <c r="V490" i="26"/>
  <c r="CW490" i="26"/>
  <c r="DI490" i="26"/>
  <c r="DH490" i="26"/>
  <c r="DG490" i="26"/>
  <c r="EG490" i="26"/>
  <c r="ET490" i="26"/>
  <c r="AN490" i="26"/>
  <c r="CX490" i="26"/>
  <c r="CI490" i="26"/>
  <c r="CM490" i="26"/>
  <c r="BR490" i="26"/>
  <c r="S490" i="26"/>
  <c r="R490" i="26"/>
  <c r="CZ490" i="26"/>
  <c r="M490" i="26"/>
  <c r="DN490" i="26"/>
  <c r="CJ490" i="26"/>
  <c r="H641" i="26"/>
  <c r="G639" i="26"/>
  <c r="FD489" i="26" l="1"/>
  <c r="FC490" i="26" s="1"/>
  <c r="FB490" i="26"/>
  <c r="CZ491" i="26"/>
  <c r="EZ491" i="26"/>
  <c r="EG491" i="26"/>
  <c r="BR491" i="26"/>
  <c r="CO491" i="26"/>
  <c r="AU491" i="26"/>
  <c r="AK491" i="26"/>
  <c r="DE491" i="26"/>
  <c r="BP491" i="26"/>
  <c r="J491" i="26"/>
  <c r="DZ491" i="26"/>
  <c r="AG491" i="26"/>
  <c r="AW491" i="26"/>
  <c r="EX491" i="26"/>
  <c r="CB491" i="26"/>
  <c r="CM491" i="26"/>
  <c r="BC491" i="26"/>
  <c r="DX491" i="26"/>
  <c r="BT491" i="26"/>
  <c r="DD491" i="26"/>
  <c r="V491" i="26"/>
  <c r="EB491" i="26"/>
  <c r="M491" i="26"/>
  <c r="EI491" i="26"/>
  <c r="BB491" i="26"/>
  <c r="DU491" i="26"/>
  <c r="BA491" i="26"/>
  <c r="AY491" i="26"/>
  <c r="EV491" i="26"/>
  <c r="P491" i="26"/>
  <c r="DN491" i="26"/>
  <c r="AC491" i="26"/>
  <c r="AS491" i="26"/>
  <c r="CR491" i="26"/>
  <c r="O491" i="26"/>
  <c r="AL491" i="26"/>
  <c r="CQ491" i="26"/>
  <c r="DV491" i="26"/>
  <c r="AX491" i="26"/>
  <c r="BX491" i="26"/>
  <c r="CD491" i="26"/>
  <c r="BM491" i="26"/>
  <c r="EL491" i="26"/>
  <c r="EA491" i="26"/>
  <c r="ET491" i="26"/>
  <c r="BH491" i="26"/>
  <c r="AZ491" i="26"/>
  <c r="CU491" i="26"/>
  <c r="AA491" i="26"/>
  <c r="ED491" i="26"/>
  <c r="BU491" i="26"/>
  <c r="CF491" i="26"/>
  <c r="BK491" i="26"/>
  <c r="DG491" i="26"/>
  <c r="CW491" i="26"/>
  <c r="S491" i="26"/>
  <c r="BI491" i="26"/>
  <c r="CJ491" i="26"/>
  <c r="DL491" i="26"/>
  <c r="EP491" i="26"/>
  <c r="EO491" i="26"/>
  <c r="BV491" i="26"/>
  <c r="BW491" i="26"/>
  <c r="Z491" i="26"/>
  <c r="Y491" i="26"/>
  <c r="AO491" i="26"/>
  <c r="EW491" i="26"/>
  <c r="AV491" i="26"/>
  <c r="AE491" i="26"/>
  <c r="DS491" i="26"/>
  <c r="EY491" i="26"/>
  <c r="BS491" i="26"/>
  <c r="AF491" i="26"/>
  <c r="CT491" i="26"/>
  <c r="DW491" i="26"/>
  <c r="W491" i="26"/>
  <c r="AI491" i="26"/>
  <c r="AH491" i="26"/>
  <c r="AP491" i="26"/>
  <c r="DO491" i="26"/>
  <c r="L491" i="26"/>
  <c r="CK491" i="26"/>
  <c r="EM491" i="26"/>
  <c r="BN491" i="26"/>
  <c r="BO491" i="26"/>
  <c r="DH491" i="26"/>
  <c r="CC491" i="26"/>
  <c r="CY491" i="26"/>
  <c r="CE491" i="26"/>
  <c r="DR491" i="26"/>
  <c r="DQ491" i="26"/>
  <c r="CN491" i="26"/>
  <c r="DI491" i="26"/>
  <c r="ES491" i="26"/>
  <c r="DJ491" i="26"/>
  <c r="BZ491" i="26"/>
  <c r="BY491" i="26"/>
  <c r="EH491" i="26"/>
  <c r="N491" i="26"/>
  <c r="BG491" i="26"/>
  <c r="DK491" i="26"/>
  <c r="Q491" i="26"/>
  <c r="R491" i="26"/>
  <c r="EJ491" i="26"/>
  <c r="CG491" i="26"/>
  <c r="EC491" i="26"/>
  <c r="DA491" i="26"/>
  <c r="U491" i="26"/>
  <c r="BE491" i="26"/>
  <c r="BD491" i="26"/>
  <c r="EQ491" i="26"/>
  <c r="AT491" i="26"/>
  <c r="ER491" i="26"/>
  <c r="BF491" i="26"/>
  <c r="BL491" i="26"/>
  <c r="BJ491" i="26"/>
  <c r="EU491" i="26"/>
  <c r="CL491" i="26"/>
  <c r="DF491" i="26"/>
  <c r="AR491" i="26"/>
  <c r="K491" i="26"/>
  <c r="DB491" i="26"/>
  <c r="DC491" i="26"/>
  <c r="AB491" i="26"/>
  <c r="CH491" i="26"/>
  <c r="CI491" i="26"/>
  <c r="T491" i="26"/>
  <c r="DM491" i="26"/>
  <c r="AD491" i="26"/>
  <c r="EN491" i="26"/>
  <c r="EK491" i="26"/>
  <c r="CX491" i="26"/>
  <c r="AJ491" i="26"/>
  <c r="DY491" i="26"/>
  <c r="DT491" i="26"/>
  <c r="CP491" i="26"/>
  <c r="AQ491" i="26"/>
  <c r="BQ491" i="26"/>
  <c r="AN491" i="26"/>
  <c r="AM491" i="26"/>
  <c r="EF491" i="26"/>
  <c r="CA491" i="26"/>
  <c r="CV491" i="26"/>
  <c r="CS491" i="26"/>
  <c r="EE491" i="26"/>
  <c r="H642" i="26"/>
  <c r="G640" i="26"/>
  <c r="FD490" i="26" l="1"/>
  <c r="FC491" i="26" s="1"/>
  <c r="FB491" i="26"/>
  <c r="AT492" i="26"/>
  <c r="AD492" i="26"/>
  <c r="BQ492" i="26"/>
  <c r="FA491" i="26"/>
  <c r="FA492" i="26" s="1"/>
  <c r="CN492" i="26"/>
  <c r="EY492" i="26"/>
  <c r="AJ492" i="26"/>
  <c r="DY492" i="26"/>
  <c r="DM492" i="26"/>
  <c r="DO492" i="26"/>
  <c r="AV492" i="26"/>
  <c r="CP492" i="26"/>
  <c r="BS492" i="26"/>
  <c r="EH492" i="26"/>
  <c r="N492" i="26"/>
  <c r="CC492" i="26"/>
  <c r="BJ492" i="26"/>
  <c r="CZ492" i="26"/>
  <c r="BA492" i="26"/>
  <c r="EA492" i="26"/>
  <c r="EU492" i="26"/>
  <c r="AQ492" i="26"/>
  <c r="AZ492" i="26"/>
  <c r="AB492" i="26"/>
  <c r="CS492" i="26"/>
  <c r="EW492" i="26"/>
  <c r="BT492" i="26"/>
  <c r="AX492" i="26"/>
  <c r="AY492" i="26"/>
  <c r="CX492" i="26"/>
  <c r="CV492" i="26"/>
  <c r="BB492" i="26"/>
  <c r="DQ492" i="26"/>
  <c r="BL492" i="26"/>
  <c r="EK492" i="26"/>
  <c r="Y492" i="26"/>
  <c r="EN492" i="26"/>
  <c r="BU492" i="26"/>
  <c r="DB492" i="26"/>
  <c r="K492" i="26"/>
  <c r="DT492" i="26"/>
  <c r="CF492" i="26"/>
  <c r="BM492" i="26"/>
  <c r="ES492" i="26"/>
  <c r="U492" i="26"/>
  <c r="DG492" i="26"/>
  <c r="CE492" i="26"/>
  <c r="EE492" i="26"/>
  <c r="EI492" i="26"/>
  <c r="BW492" i="26"/>
  <c r="AM492" i="26"/>
  <c r="BV492" i="26"/>
  <c r="EQ492" i="26"/>
  <c r="AO492" i="26"/>
  <c r="CA492" i="26"/>
  <c r="EX492" i="26"/>
  <c r="S492" i="26"/>
  <c r="CI492" i="26"/>
  <c r="CD492" i="26"/>
  <c r="BE492" i="26"/>
  <c r="CK492" i="26"/>
  <c r="V492" i="26"/>
  <c r="DI492" i="26"/>
  <c r="M492" i="26"/>
  <c r="Z492" i="26"/>
  <c r="CJ492" i="26"/>
  <c r="O492" i="26"/>
  <c r="AW492" i="26"/>
  <c r="DK492" i="26"/>
  <c r="AF492" i="26"/>
  <c r="BO492" i="26"/>
  <c r="DL492" i="26"/>
  <c r="CH492" i="26"/>
  <c r="CQ492" i="26"/>
  <c r="CR492" i="26"/>
  <c r="BR492" i="26"/>
  <c r="J492" i="26"/>
  <c r="BD492" i="26"/>
  <c r="BC492" i="26"/>
  <c r="DN492" i="26"/>
  <c r="AE492" i="26"/>
  <c r="EO492" i="26"/>
  <c r="ET492" i="26"/>
  <c r="BG492" i="26"/>
  <c r="EV492" i="26"/>
  <c r="AL492" i="26"/>
  <c r="DR492" i="26"/>
  <c r="AS492" i="26"/>
  <c r="DW492" i="26"/>
  <c r="DV492" i="26"/>
  <c r="DC492" i="26"/>
  <c r="DD492" i="26"/>
  <c r="DP492" i="26"/>
  <c r="L492" i="26"/>
  <c r="DX492" i="26"/>
  <c r="AK492" i="26"/>
  <c r="BP492" i="26"/>
  <c r="BH492" i="26"/>
  <c r="DA492" i="26"/>
  <c r="DU492" i="26"/>
  <c r="EL492" i="26"/>
  <c r="CT492" i="26"/>
  <c r="BF492" i="26"/>
  <c r="EC492" i="26"/>
  <c r="EB492" i="26"/>
  <c r="CY492" i="26"/>
  <c r="BK492" i="26"/>
  <c r="AR492" i="26"/>
  <c r="ED492" i="26"/>
  <c r="CG492" i="26"/>
  <c r="BY492" i="26"/>
  <c r="BX492" i="26"/>
  <c r="AP492" i="26"/>
  <c r="EP492" i="26"/>
  <c r="DZ492" i="26"/>
  <c r="CO492" i="26"/>
  <c r="BZ492" i="26"/>
  <c r="DH492" i="26"/>
  <c r="AH492" i="26"/>
  <c r="AG492" i="26"/>
  <c r="CM492" i="26"/>
  <c r="EJ492" i="26"/>
  <c r="DJ492" i="26"/>
  <c r="AI492" i="26"/>
  <c r="AU492" i="26"/>
  <c r="EG492" i="26"/>
  <c r="CW492" i="26"/>
  <c r="BN492" i="26"/>
  <c r="W492" i="26"/>
  <c r="X492" i="26"/>
  <c r="EF492" i="26"/>
  <c r="AN492" i="26"/>
  <c r="DE492" i="26"/>
  <c r="DF492" i="26"/>
  <c r="BI492" i="26"/>
  <c r="R492" i="26"/>
  <c r="AA492" i="26"/>
  <c r="DS492" i="26"/>
  <c r="CU492" i="26"/>
  <c r="CB492" i="26"/>
  <c r="AC492" i="26"/>
  <c r="T492" i="26"/>
  <c r="CL492" i="26"/>
  <c r="ER492" i="26"/>
  <c r="Q492" i="26"/>
  <c r="P492" i="26"/>
  <c r="EM492" i="26"/>
  <c r="H643" i="26"/>
  <c r="G641" i="26"/>
  <c r="BR493" i="26" l="1"/>
  <c r="FD491" i="26"/>
  <c r="FC492" i="26" s="1"/>
  <c r="DN493" i="26"/>
  <c r="FB492" i="26"/>
  <c r="DZ493" i="26"/>
  <c r="AU493" i="26"/>
  <c r="EZ492" i="26"/>
  <c r="FA493" i="26" s="1"/>
  <c r="DP493" i="26"/>
  <c r="CO493" i="26"/>
  <c r="BK493" i="26"/>
  <c r="ER493" i="26"/>
  <c r="EX493" i="26"/>
  <c r="EV493" i="26"/>
  <c r="AC493" i="26"/>
  <c r="AY493" i="26"/>
  <c r="BS493" i="26"/>
  <c r="CY493" i="26"/>
  <c r="CW493" i="26"/>
  <c r="BA493" i="26"/>
  <c r="AZ493" i="26"/>
  <c r="V493" i="26"/>
  <c r="BT493" i="26"/>
  <c r="AX493" i="26"/>
  <c r="AW493" i="26"/>
  <c r="AP493" i="26"/>
  <c r="DS493" i="26"/>
  <c r="DA493" i="26"/>
  <c r="J493" i="26"/>
  <c r="CB493" i="26"/>
  <c r="T493" i="26"/>
  <c r="CG493" i="26"/>
  <c r="CE493" i="26"/>
  <c r="EJ493" i="26"/>
  <c r="DH493" i="26"/>
  <c r="AE493" i="26"/>
  <c r="AN493" i="26"/>
  <c r="BV493" i="26"/>
  <c r="DM493" i="26"/>
  <c r="ET493" i="26"/>
  <c r="BP493" i="26"/>
  <c r="DJ493" i="26"/>
  <c r="EN493" i="26"/>
  <c r="BU493" i="26"/>
  <c r="AF493" i="26"/>
  <c r="EF493" i="26"/>
  <c r="EY493" i="26"/>
  <c r="CD493" i="26"/>
  <c r="BN493" i="26"/>
  <c r="DL493" i="26"/>
  <c r="CU493" i="26"/>
  <c r="DB493" i="26"/>
  <c r="CR493" i="26"/>
  <c r="CL493" i="26"/>
  <c r="AI493" i="26"/>
  <c r="AV493" i="26"/>
  <c r="BI493" i="26"/>
  <c r="N493" i="26"/>
  <c r="DF493" i="26"/>
  <c r="AR493" i="26"/>
  <c r="L493" i="26"/>
  <c r="CJ493" i="26"/>
  <c r="Q493" i="26"/>
  <c r="EC493" i="26"/>
  <c r="DC493" i="26"/>
  <c r="BF493" i="26"/>
  <c r="EL493" i="26"/>
  <c r="CV493" i="26"/>
  <c r="DU493" i="26"/>
  <c r="EP493" i="26"/>
  <c r="AL493" i="26"/>
  <c r="X493" i="26"/>
  <c r="Y493" i="26"/>
  <c r="P493" i="26"/>
  <c r="AD493" i="26"/>
  <c r="EB493" i="26"/>
  <c r="EA493" i="26"/>
  <c r="AK493" i="26"/>
  <c r="DR493" i="26"/>
  <c r="BE493" i="26"/>
  <c r="EQ493" i="26"/>
  <c r="BM493" i="26"/>
  <c r="AJ493" i="26"/>
  <c r="S493" i="26"/>
  <c r="EK493" i="26"/>
  <c r="BO493" i="26"/>
  <c r="K493" i="26"/>
  <c r="AB493" i="26"/>
  <c r="AQ493" i="26"/>
  <c r="CH493" i="26"/>
  <c r="CC493" i="26"/>
  <c r="CT493" i="26"/>
  <c r="DW493" i="26"/>
  <c r="DX493" i="26"/>
  <c r="DT493" i="26"/>
  <c r="AO493" i="26"/>
  <c r="BX493" i="26"/>
  <c r="BW493" i="26"/>
  <c r="EE493" i="26"/>
  <c r="CA493" i="26"/>
  <c r="CM493" i="26"/>
  <c r="DQ493" i="26"/>
  <c r="DK493" i="26"/>
  <c r="DI493" i="26"/>
  <c r="ES493" i="26"/>
  <c r="ED493" i="26"/>
  <c r="BJ493" i="26"/>
  <c r="BG493" i="26"/>
  <c r="BC493" i="26"/>
  <c r="BB493" i="26"/>
  <c r="O493" i="26"/>
  <c r="AG493" i="26"/>
  <c r="BL493" i="26"/>
  <c r="DD493" i="26"/>
  <c r="BD493" i="26"/>
  <c r="AT493" i="26"/>
  <c r="AH493" i="26"/>
  <c r="M493" i="26"/>
  <c r="EU493" i="26"/>
  <c r="CX493" i="26"/>
  <c r="BH493" i="26"/>
  <c r="DY493" i="26"/>
  <c r="CI493" i="26"/>
  <c r="R493" i="26"/>
  <c r="EG493" i="26"/>
  <c r="BY493" i="26"/>
  <c r="BZ493" i="26"/>
  <c r="CS493" i="26"/>
  <c r="CP493" i="26"/>
  <c r="BQ493" i="26"/>
  <c r="DO493" i="26"/>
  <c r="DV493" i="26"/>
  <c r="EO493" i="26"/>
  <c r="CZ493" i="26"/>
  <c r="AM493" i="26"/>
  <c r="EI493" i="26"/>
  <c r="DG493" i="26"/>
  <c r="CK493" i="26"/>
  <c r="CF493" i="26"/>
  <c r="W493" i="26"/>
  <c r="AA493" i="26"/>
  <c r="Z493" i="26"/>
  <c r="EM493" i="26"/>
  <c r="DE493" i="26"/>
  <c r="EW493" i="26"/>
  <c r="EH493" i="26"/>
  <c r="U493" i="26"/>
  <c r="AS493" i="26"/>
  <c r="CN493" i="26"/>
  <c r="CQ493" i="26"/>
  <c r="H644" i="26"/>
  <c r="G642" i="26"/>
  <c r="FD492" i="26" l="1"/>
  <c r="FC493" i="26" s="1"/>
  <c r="FB493" i="26"/>
  <c r="DO494" i="26"/>
  <c r="EZ493" i="26"/>
  <c r="EW494" i="26"/>
  <c r="AY494" i="26"/>
  <c r="BS494" i="26"/>
  <c r="CC494" i="26"/>
  <c r="CF494" i="26"/>
  <c r="AW494" i="26"/>
  <c r="AZ494" i="26"/>
  <c r="CX494" i="26"/>
  <c r="AO494" i="26"/>
  <c r="BQ494" i="26"/>
  <c r="BT494" i="26"/>
  <c r="AX494" i="26"/>
  <c r="AV494" i="26"/>
  <c r="ES494" i="26"/>
  <c r="CZ494" i="26"/>
  <c r="EU494" i="26"/>
  <c r="EO494" i="26"/>
  <c r="DE494" i="26"/>
  <c r="AQ494" i="26"/>
  <c r="AR494" i="26"/>
  <c r="U494" i="26"/>
  <c r="DI494" i="26"/>
  <c r="DK494" i="26"/>
  <c r="BU494" i="26"/>
  <c r="AF494" i="26"/>
  <c r="AD494" i="26"/>
  <c r="BV494" i="26"/>
  <c r="AM494" i="26"/>
  <c r="DG494" i="26"/>
  <c r="CL494" i="26"/>
  <c r="DY494" i="26"/>
  <c r="BJ494" i="26"/>
  <c r="EA494" i="26"/>
  <c r="M494" i="26"/>
  <c r="W494" i="26"/>
  <c r="R494" i="26"/>
  <c r="DB494" i="26"/>
  <c r="DM494" i="26"/>
  <c r="O494" i="26"/>
  <c r="Z494" i="26"/>
  <c r="K494" i="26"/>
  <c r="CV494" i="26"/>
  <c r="DQ494" i="26"/>
  <c r="AH494" i="26"/>
  <c r="DC494" i="26"/>
  <c r="EM494" i="26"/>
  <c r="EY494" i="26"/>
  <c r="AC494" i="26"/>
  <c r="AE494" i="26"/>
  <c r="BO494" i="26"/>
  <c r="DT494" i="26"/>
  <c r="CO494" i="26"/>
  <c r="CI494" i="26"/>
  <c r="CN494" i="26"/>
  <c r="CD494" i="26"/>
  <c r="CB494" i="26"/>
  <c r="DL494" i="26"/>
  <c r="BY494" i="26"/>
  <c r="BR494" i="26"/>
  <c r="DS494" i="26"/>
  <c r="ET494" i="26"/>
  <c r="EK494" i="26"/>
  <c r="EH494" i="26"/>
  <c r="DZ494" i="26"/>
  <c r="DV494" i="26"/>
  <c r="AJ494" i="26"/>
  <c r="BG494" i="26"/>
  <c r="ED494" i="26"/>
  <c r="EQ494" i="26"/>
  <c r="BP494" i="26"/>
  <c r="ER494" i="26"/>
  <c r="AT494" i="26"/>
  <c r="BD494" i="26"/>
  <c r="CQ494" i="26"/>
  <c r="BL494" i="26"/>
  <c r="BN494" i="26"/>
  <c r="BB494" i="26"/>
  <c r="BA494" i="26"/>
  <c r="BX494" i="26"/>
  <c r="EC494" i="26"/>
  <c r="Q494" i="26"/>
  <c r="BK494" i="26"/>
  <c r="BC494" i="26"/>
  <c r="CA494" i="26"/>
  <c r="EJ494" i="26"/>
  <c r="AP494" i="26"/>
  <c r="BZ494" i="26"/>
  <c r="EN494" i="26"/>
  <c r="EG494" i="26"/>
  <c r="DA494" i="26"/>
  <c r="DN494" i="26"/>
  <c r="BE494" i="26"/>
  <c r="DX494" i="26"/>
  <c r="AI494" i="26"/>
  <c r="DR494" i="26"/>
  <c r="AA494" i="26"/>
  <c r="CE494" i="26"/>
  <c r="DW494" i="26"/>
  <c r="S494" i="26"/>
  <c r="AK494" i="26"/>
  <c r="DP494" i="26"/>
  <c r="CS494" i="26"/>
  <c r="CT494" i="26"/>
  <c r="EV494" i="26"/>
  <c r="DD494" i="26"/>
  <c r="DU494" i="26"/>
  <c r="EB494" i="26"/>
  <c r="CR494" i="26"/>
  <c r="AU494" i="26"/>
  <c r="AN494" i="26"/>
  <c r="DJ494" i="26"/>
  <c r="BF494" i="26"/>
  <c r="CK494" i="26"/>
  <c r="CJ494" i="26"/>
  <c r="BI494" i="26"/>
  <c r="BH494" i="26"/>
  <c r="EP494" i="26"/>
  <c r="AG494" i="26"/>
  <c r="T494" i="26"/>
  <c r="EF494" i="26"/>
  <c r="CY494" i="26"/>
  <c r="DH494" i="26"/>
  <c r="CW494" i="26"/>
  <c r="EE494" i="26"/>
  <c r="CH494" i="26"/>
  <c r="EX494" i="26"/>
  <c r="P494" i="26"/>
  <c r="EI494" i="26"/>
  <c r="CU494" i="26"/>
  <c r="N494" i="26"/>
  <c r="L494" i="26"/>
  <c r="BM494" i="26"/>
  <c r="Y494" i="26"/>
  <c r="AS494" i="26"/>
  <c r="CP494" i="26"/>
  <c r="CG494" i="26"/>
  <c r="EL494" i="26"/>
  <c r="AB494" i="26"/>
  <c r="AL494" i="26"/>
  <c r="X494" i="26"/>
  <c r="DF494" i="26"/>
  <c r="J494" i="26"/>
  <c r="CM494" i="26"/>
  <c r="BW494" i="26"/>
  <c r="V494" i="26"/>
  <c r="H645" i="26"/>
  <c r="G643" i="26"/>
  <c r="FA494" i="26" l="1"/>
  <c r="FD493" i="26"/>
  <c r="FC494" i="26" s="1"/>
  <c r="J495" i="26"/>
  <c r="EZ494" i="26"/>
  <c r="FB494" i="26"/>
  <c r="BR495" i="26"/>
  <c r="AW495" i="26"/>
  <c r="DZ495" i="26"/>
  <c r="EN495" i="26"/>
  <c r="AG495" i="26"/>
  <c r="DF495" i="26"/>
  <c r="ET495" i="26"/>
  <c r="CY495" i="26"/>
  <c r="EL495" i="26"/>
  <c r="AY495" i="26"/>
  <c r="AX495" i="26"/>
  <c r="DD495" i="26"/>
  <c r="EV495" i="26"/>
  <c r="V495" i="26"/>
  <c r="BT495" i="26"/>
  <c r="DH495" i="26"/>
  <c r="DU495" i="26"/>
  <c r="DJ495" i="26"/>
  <c r="AP495" i="26"/>
  <c r="AE495" i="26"/>
  <c r="BU495" i="26"/>
  <c r="AN495" i="26"/>
  <c r="AI495" i="26"/>
  <c r="AD495" i="26"/>
  <c r="DA495" i="26"/>
  <c r="N495" i="26"/>
  <c r="DL495" i="26"/>
  <c r="BQ495" i="26"/>
  <c r="CC495" i="26"/>
  <c r="EB495" i="26"/>
  <c r="DP495" i="26"/>
  <c r="CB495" i="26"/>
  <c r="AS495" i="26"/>
  <c r="L495" i="26"/>
  <c r="AQ495" i="26"/>
  <c r="EP495" i="26"/>
  <c r="BS495" i="26"/>
  <c r="AL495" i="26"/>
  <c r="AU495" i="26"/>
  <c r="EX495" i="26"/>
  <c r="CU495" i="26"/>
  <c r="CP495" i="26"/>
  <c r="EZ495" i="26"/>
  <c r="DR495" i="26"/>
  <c r="CM495" i="26"/>
  <c r="ES495" i="26"/>
  <c r="CE495" i="26"/>
  <c r="BP495" i="26"/>
  <c r="EI495" i="26"/>
  <c r="P495" i="26"/>
  <c r="DK495" i="26"/>
  <c r="BY495" i="26"/>
  <c r="BW495" i="26"/>
  <c r="CQ495" i="26"/>
  <c r="T495" i="26"/>
  <c r="BM495" i="26"/>
  <c r="DY495" i="26"/>
  <c r="EF495" i="26"/>
  <c r="AJ495" i="26"/>
  <c r="BO495" i="26"/>
  <c r="AV495" i="26"/>
  <c r="AB495" i="26"/>
  <c r="CG495" i="26"/>
  <c r="EU495" i="26"/>
  <c r="DQ495" i="26"/>
  <c r="BF495" i="26"/>
  <c r="R495" i="26"/>
  <c r="BZ495" i="26"/>
  <c r="DW495" i="26"/>
  <c r="ER495" i="26"/>
  <c r="CO495" i="26"/>
  <c r="DO495" i="26"/>
  <c r="U495" i="26"/>
  <c r="X495" i="26"/>
  <c r="BH495" i="26"/>
  <c r="BK495" i="26"/>
  <c r="O495" i="26"/>
  <c r="CJ495" i="26"/>
  <c r="DS495" i="26"/>
  <c r="CF495" i="26"/>
  <c r="Q495" i="26"/>
  <c r="CW495" i="26"/>
  <c r="CV495" i="26"/>
  <c r="BV495" i="26"/>
  <c r="DE495" i="26"/>
  <c r="AK495" i="26"/>
  <c r="Y495" i="26"/>
  <c r="DI495" i="26"/>
  <c r="S495" i="26"/>
  <c r="DV495" i="26"/>
  <c r="CD495" i="26"/>
  <c r="Z495" i="26"/>
  <c r="EC495" i="26"/>
  <c r="BJ495" i="26"/>
  <c r="BI495" i="26"/>
  <c r="EY495" i="26"/>
  <c r="BE495" i="26"/>
  <c r="K495" i="26"/>
  <c r="AF495" i="26"/>
  <c r="DT495" i="26"/>
  <c r="BX495" i="26"/>
  <c r="W495" i="26"/>
  <c r="CK495" i="26"/>
  <c r="AT495" i="26"/>
  <c r="DN495" i="26"/>
  <c r="DM495" i="26"/>
  <c r="BG495" i="26"/>
  <c r="BN495" i="26"/>
  <c r="CI495" i="26"/>
  <c r="BA495" i="26"/>
  <c r="AZ495" i="26"/>
  <c r="AH495" i="26"/>
  <c r="BB495" i="26"/>
  <c r="EA495" i="26"/>
  <c r="AA495" i="26"/>
  <c r="EG495" i="26"/>
  <c r="CZ495" i="26"/>
  <c r="M495" i="26"/>
  <c r="EO495" i="26"/>
  <c r="EW495" i="26"/>
  <c r="CN495" i="26"/>
  <c r="CT495" i="26"/>
  <c r="EM495" i="26"/>
  <c r="EH495" i="26"/>
  <c r="AC495" i="26"/>
  <c r="CX495" i="26"/>
  <c r="BL495" i="26"/>
  <c r="CS495" i="26"/>
  <c r="DX495" i="26"/>
  <c r="EQ495" i="26"/>
  <c r="EJ495" i="26"/>
  <c r="DB495" i="26"/>
  <c r="DG495" i="26"/>
  <c r="EK495" i="26"/>
  <c r="CA495" i="26"/>
  <c r="DC495" i="26"/>
  <c r="CH495" i="26"/>
  <c r="AO495" i="26"/>
  <c r="BD495" i="26"/>
  <c r="BC495" i="26"/>
  <c r="AR495" i="26"/>
  <c r="AM495" i="26"/>
  <c r="EE495" i="26"/>
  <c r="CR495" i="26"/>
  <c r="ED495" i="26"/>
  <c r="CL495" i="26"/>
  <c r="H646" i="26"/>
  <c r="G644" i="26"/>
  <c r="AX496" i="26" l="1"/>
  <c r="FD494" i="26"/>
  <c r="FC495" i="26" s="1"/>
  <c r="AF496" i="26"/>
  <c r="FA495" i="26"/>
  <c r="CZ496" i="26"/>
  <c r="AY496" i="26"/>
  <c r="FB495" i="26"/>
  <c r="AC496" i="26"/>
  <c r="EU496" i="26"/>
  <c r="AW496" i="26"/>
  <c r="AH496" i="26"/>
  <c r="EM496" i="26"/>
  <c r="DG496" i="26"/>
  <c r="DE496" i="26"/>
  <c r="AO496" i="26"/>
  <c r="BS496" i="26"/>
  <c r="DI496" i="26"/>
  <c r="CD496" i="26"/>
  <c r="BQ496" i="26"/>
  <c r="DK496" i="26"/>
  <c r="O496" i="26"/>
  <c r="M496" i="26"/>
  <c r="AR496" i="26"/>
  <c r="K496" i="26"/>
  <c r="BT496" i="26"/>
  <c r="EO496" i="26"/>
  <c r="CX496" i="26"/>
  <c r="BR496" i="26"/>
  <c r="W496" i="26"/>
  <c r="AM496" i="26"/>
  <c r="EY496" i="26"/>
  <c r="EW496" i="26"/>
  <c r="CQ496" i="26"/>
  <c r="BP496" i="26"/>
  <c r="AT496" i="26"/>
  <c r="DA496" i="26"/>
  <c r="CN496" i="26"/>
  <c r="AV496" i="26"/>
  <c r="Q496" i="26"/>
  <c r="DQ496" i="26"/>
  <c r="ET496" i="26"/>
  <c r="BL496" i="26"/>
  <c r="CV496" i="26"/>
  <c r="BG496" i="26"/>
  <c r="AK496" i="26"/>
  <c r="BZ496" i="26"/>
  <c r="BX496" i="26"/>
  <c r="CP496" i="26"/>
  <c r="ES496" i="26"/>
  <c r="T496" i="26"/>
  <c r="U496" i="26"/>
  <c r="ED496" i="26"/>
  <c r="V496" i="26"/>
  <c r="DR496" i="26"/>
  <c r="BN496" i="26"/>
  <c r="EP496" i="26"/>
  <c r="AA496" i="26"/>
  <c r="CC496" i="26"/>
  <c r="CF496" i="26"/>
  <c r="DT496" i="26"/>
  <c r="DP496" i="26"/>
  <c r="CH496" i="26"/>
  <c r="AX497" i="26"/>
  <c r="P496" i="26"/>
  <c r="AE496" i="26"/>
  <c r="DX496" i="26"/>
  <c r="DJ496" i="26"/>
  <c r="CS496" i="26"/>
  <c r="DV496" i="26"/>
  <c r="S496" i="26"/>
  <c r="BI496" i="26"/>
  <c r="EB496" i="26"/>
  <c r="BD496" i="26"/>
  <c r="DW496" i="26"/>
  <c r="CK496" i="26"/>
  <c r="AJ496" i="26"/>
  <c r="BB496" i="26"/>
  <c r="DS496" i="26"/>
  <c r="EK496" i="26"/>
  <c r="AP496" i="26"/>
  <c r="BY496" i="26"/>
  <c r="EZ496" i="26"/>
  <c r="CU496" i="26"/>
  <c r="CE496" i="26"/>
  <c r="CJ496" i="26"/>
  <c r="DY496" i="26"/>
  <c r="DC496" i="26"/>
  <c r="BV496" i="26"/>
  <c r="BU496" i="26"/>
  <c r="BH496" i="26"/>
  <c r="CB496" i="26"/>
  <c r="CA496" i="26"/>
  <c r="DM496" i="26"/>
  <c r="DL496" i="26"/>
  <c r="CW496" i="26"/>
  <c r="EE496" i="26"/>
  <c r="DN496" i="26"/>
  <c r="BE496" i="26"/>
  <c r="BM496" i="26"/>
  <c r="AS496" i="26"/>
  <c r="EI496" i="26"/>
  <c r="EH496" i="26"/>
  <c r="AD496" i="26"/>
  <c r="CM496" i="26"/>
  <c r="EN496" i="26"/>
  <c r="AI496" i="26"/>
  <c r="EG496" i="26"/>
  <c r="AZ496" i="26"/>
  <c r="AY497" i="26" s="1"/>
  <c r="N496" i="26"/>
  <c r="BJ496" i="26"/>
  <c r="DO496" i="26"/>
  <c r="BA496" i="26"/>
  <c r="CY496" i="26"/>
  <c r="CR496" i="26"/>
  <c r="CT496" i="26"/>
  <c r="BC496" i="26"/>
  <c r="AN496" i="26"/>
  <c r="EA496" i="26"/>
  <c r="DZ496" i="26"/>
  <c r="L496" i="26"/>
  <c r="L497" i="26" s="1"/>
  <c r="AQ496" i="26"/>
  <c r="EV496" i="26"/>
  <c r="AG496" i="26"/>
  <c r="AG497" i="26" s="1"/>
  <c r="BF496" i="26"/>
  <c r="DF496" i="26"/>
  <c r="EX496" i="26"/>
  <c r="DB496" i="26"/>
  <c r="CI496" i="26"/>
  <c r="J496" i="26"/>
  <c r="DH496" i="26"/>
  <c r="BW496" i="26"/>
  <c r="EL496" i="26"/>
  <c r="EJ496" i="26"/>
  <c r="CG496" i="26"/>
  <c r="DD496" i="26"/>
  <c r="EC496" i="26"/>
  <c r="Y496" i="26"/>
  <c r="AL496" i="26"/>
  <c r="CL496" i="26"/>
  <c r="EQ496" i="26"/>
  <c r="ER496" i="26"/>
  <c r="X496" i="26"/>
  <c r="CO496" i="26"/>
  <c r="BO496" i="26"/>
  <c r="BK496" i="26"/>
  <c r="AU496" i="26"/>
  <c r="AB496" i="26"/>
  <c r="EF496" i="26"/>
  <c r="DU496" i="26"/>
  <c r="Z496" i="26"/>
  <c r="R496" i="26"/>
  <c r="R497" i="26" s="1"/>
  <c r="H647" i="26"/>
  <c r="G645" i="26"/>
  <c r="DF497" i="26" l="1"/>
  <c r="DJ497" i="26"/>
  <c r="FD495" i="26"/>
  <c r="FC496" i="26" s="1"/>
  <c r="FB496" i="26"/>
  <c r="FA496" i="26"/>
  <c r="EZ497" i="26" s="1"/>
  <c r="EX497" i="26"/>
  <c r="EN497" i="26"/>
  <c r="DH497" i="26"/>
  <c r="BR497" i="26"/>
  <c r="AW497" i="26"/>
  <c r="AX498" i="26" s="1"/>
  <c r="BS497" i="26"/>
  <c r="J497" i="26"/>
  <c r="CY497" i="26"/>
  <c r="N497" i="26"/>
  <c r="BU497" i="26"/>
  <c r="EV497" i="26"/>
  <c r="AN497" i="26"/>
  <c r="CR497" i="26"/>
  <c r="CO497" i="26"/>
  <c r="ET497" i="26"/>
  <c r="BQ497" i="26"/>
  <c r="CT497" i="26"/>
  <c r="AS497" i="26"/>
  <c r="AB497" i="26"/>
  <c r="CC497" i="26"/>
  <c r="CG497" i="26"/>
  <c r="AL497" i="26"/>
  <c r="CA497" i="26"/>
  <c r="AI497" i="26"/>
  <c r="P497" i="26"/>
  <c r="CW497" i="26"/>
  <c r="CL497" i="26"/>
  <c r="BY497" i="26"/>
  <c r="AQ497" i="26"/>
  <c r="EC497" i="26"/>
  <c r="V497" i="26"/>
  <c r="EL497" i="26"/>
  <c r="T497" i="26"/>
  <c r="EF497" i="26"/>
  <c r="U497" i="26"/>
  <c r="AE497" i="26"/>
  <c r="BM497" i="26"/>
  <c r="DB497" i="26"/>
  <c r="CI497" i="26"/>
  <c r="DD497" i="26"/>
  <c r="BO497" i="26"/>
  <c r="DU497" i="26"/>
  <c r="EJ497" i="26"/>
  <c r="AT497" i="26"/>
  <c r="DR497" i="26"/>
  <c r="DQ497" i="26"/>
  <c r="BK497" i="26"/>
  <c r="DP497" i="26"/>
  <c r="FA497" i="26"/>
  <c r="CE497" i="26"/>
  <c r="BC497" i="26"/>
  <c r="O497" i="26"/>
  <c r="AD497" i="26"/>
  <c r="BX497" i="26"/>
  <c r="BH497" i="26"/>
  <c r="DW497" i="26"/>
  <c r="AK497" i="26"/>
  <c r="AF497" i="26"/>
  <c r="BT497" i="26"/>
  <c r="CD497" i="26"/>
  <c r="DX497" i="26"/>
  <c r="EU497" i="26"/>
  <c r="CN497" i="26"/>
  <c r="CJ497" i="26"/>
  <c r="BF497" i="26"/>
  <c r="AR497" i="26"/>
  <c r="EA497" i="26"/>
  <c r="Y497" i="26"/>
  <c r="CZ497" i="26"/>
  <c r="DM497" i="26"/>
  <c r="DI497" i="26"/>
  <c r="DI498" i="26" s="1"/>
  <c r="BA497" i="26"/>
  <c r="DS497" i="26"/>
  <c r="AO497" i="26"/>
  <c r="CX497" i="26"/>
  <c r="DO497" i="26"/>
  <c r="CH497" i="26"/>
  <c r="DL497" i="26"/>
  <c r="DK497" i="26"/>
  <c r="BL497" i="26"/>
  <c r="EM497" i="26"/>
  <c r="CP497" i="26"/>
  <c r="ED497" i="26"/>
  <c r="AH497" i="26"/>
  <c r="DE497" i="26"/>
  <c r="Q497" i="26"/>
  <c r="EI497" i="26"/>
  <c r="AA497" i="26"/>
  <c r="DV497" i="26"/>
  <c r="DT497" i="26"/>
  <c r="AM497" i="26"/>
  <c r="DZ497" i="26"/>
  <c r="CB497" i="26"/>
  <c r="BB497" i="26"/>
  <c r="BJ497" i="26"/>
  <c r="CK497" i="26"/>
  <c r="EW497" i="26"/>
  <c r="K497" i="26"/>
  <c r="CS497" i="26"/>
  <c r="AZ497" i="26"/>
  <c r="BE497" i="26"/>
  <c r="BG497" i="26"/>
  <c r="DA497" i="26"/>
  <c r="EH497" i="26"/>
  <c r="EG497" i="26"/>
  <c r="M497" i="26"/>
  <c r="DN497" i="26"/>
  <c r="X497" i="26"/>
  <c r="DC497" i="26"/>
  <c r="EB497" i="26"/>
  <c r="ER497" i="26"/>
  <c r="ES497" i="26"/>
  <c r="DG497" i="26"/>
  <c r="AP497" i="26"/>
  <c r="AC497" i="26"/>
  <c r="BP497" i="26"/>
  <c r="EQ497" i="26"/>
  <c r="CF497" i="26"/>
  <c r="EP497" i="26"/>
  <c r="CM497" i="26"/>
  <c r="EK497" i="26"/>
  <c r="BW497" i="26"/>
  <c r="BV497" i="26"/>
  <c r="CQ497" i="26"/>
  <c r="BD497" i="26"/>
  <c r="S497" i="26"/>
  <c r="EE497" i="26"/>
  <c r="AJ497" i="26"/>
  <c r="BZ497" i="26"/>
  <c r="AU497" i="26"/>
  <c r="AV497" i="26"/>
  <c r="EY497" i="26"/>
  <c r="BN497" i="26"/>
  <c r="CU497" i="26"/>
  <c r="Z497" i="26"/>
  <c r="DY497" i="26"/>
  <c r="W497" i="26"/>
  <c r="BI497" i="26"/>
  <c r="EO497" i="26"/>
  <c r="CV497" i="26"/>
  <c r="H648" i="26"/>
  <c r="G646" i="26"/>
  <c r="DG498" i="26" l="1"/>
  <c r="FD496" i="26"/>
  <c r="FC497" i="26" s="1"/>
  <c r="FB497" i="26"/>
  <c r="BR498" i="26"/>
  <c r="BU498" i="26"/>
  <c r="K498" i="26"/>
  <c r="M498" i="26"/>
  <c r="CX498" i="26"/>
  <c r="BT498" i="26"/>
  <c r="EU498" i="26"/>
  <c r="EY498" i="26"/>
  <c r="BP498" i="26"/>
  <c r="CS498" i="26"/>
  <c r="AH498" i="26"/>
  <c r="AJ498" i="26"/>
  <c r="CB498" i="26"/>
  <c r="BZ498" i="26"/>
  <c r="AM498" i="26"/>
  <c r="S498" i="26"/>
  <c r="O498" i="26"/>
  <c r="AR498" i="26"/>
  <c r="EK498" i="26"/>
  <c r="EM498" i="26"/>
  <c r="U498" i="26"/>
  <c r="DP498" i="26"/>
  <c r="EE498" i="26"/>
  <c r="BN498" i="26"/>
  <c r="AC498" i="26"/>
  <c r="DE498" i="26"/>
  <c r="AE498" i="26"/>
  <c r="CH498" i="26"/>
  <c r="CW498" i="26"/>
  <c r="BL498" i="26"/>
  <c r="DQ498" i="26"/>
  <c r="DR498" i="26"/>
  <c r="CD498" i="26"/>
  <c r="AQ498" i="26"/>
  <c r="BI498" i="26"/>
  <c r="EV498" i="26"/>
  <c r="DA498" i="26"/>
  <c r="BG498" i="26"/>
  <c r="AF498" i="26"/>
  <c r="BS498" i="26"/>
  <c r="BS499" i="26" s="1"/>
  <c r="CY498" i="26"/>
  <c r="DH498" i="26"/>
  <c r="DH499" i="26" s="1"/>
  <c r="DV498" i="26"/>
  <c r="CM498" i="26"/>
  <c r="CK498" i="26"/>
  <c r="CO498" i="26"/>
  <c r="Z498" i="26"/>
  <c r="BB498" i="26"/>
  <c r="DN498" i="26"/>
  <c r="EG498" i="26"/>
  <c r="DY498" i="26"/>
  <c r="CI498" i="26"/>
  <c r="DD498" i="26"/>
  <c r="ER498" i="26"/>
  <c r="AO498" i="26"/>
  <c r="AL498" i="26"/>
  <c r="EB498" i="26"/>
  <c r="AS498" i="26"/>
  <c r="BW498" i="26"/>
  <c r="AZ498" i="26"/>
  <c r="DT498" i="26"/>
  <c r="EO498" i="26"/>
  <c r="BD498" i="26"/>
  <c r="AG498" i="26"/>
  <c r="CQ498" i="26"/>
  <c r="DF498" i="26"/>
  <c r="EI498" i="26"/>
  <c r="EZ498" i="26"/>
  <c r="AY498" i="26"/>
  <c r="EF498" i="26"/>
  <c r="DS498" i="26"/>
  <c r="AP498" i="26"/>
  <c r="CU498" i="26"/>
  <c r="J498" i="26"/>
  <c r="J499" i="26" s="1"/>
  <c r="DL498" i="26"/>
  <c r="CJ498" i="26"/>
  <c r="ED498" i="26"/>
  <c r="DK498" i="26"/>
  <c r="DJ498" i="26"/>
  <c r="ES498" i="26"/>
  <c r="EX498" i="26"/>
  <c r="EW498" i="26"/>
  <c r="CA498" i="26"/>
  <c r="BH498" i="26"/>
  <c r="CZ498" i="26"/>
  <c r="W498" i="26"/>
  <c r="V498" i="26"/>
  <c r="AU498" i="26"/>
  <c r="EP498" i="26"/>
  <c r="R498" i="26"/>
  <c r="BE498" i="26"/>
  <c r="DB498" i="26"/>
  <c r="BA498" i="26"/>
  <c r="CF498" i="26"/>
  <c r="CE498" i="26"/>
  <c r="DC498" i="26"/>
  <c r="AI498" i="26"/>
  <c r="BJ498" i="26"/>
  <c r="CT498" i="26"/>
  <c r="EA498" i="26"/>
  <c r="CG498" i="26"/>
  <c r="CP498" i="26"/>
  <c r="Y498" i="26"/>
  <c r="EQ498" i="26"/>
  <c r="BF498" i="26"/>
  <c r="AA498" i="26"/>
  <c r="DM498" i="26"/>
  <c r="AB498" i="26"/>
  <c r="EN498" i="26"/>
  <c r="AK498" i="26"/>
  <c r="EL498" i="26"/>
  <c r="AD498" i="26"/>
  <c r="X498" i="26"/>
  <c r="DX498" i="26"/>
  <c r="Q498" i="26"/>
  <c r="P498" i="26"/>
  <c r="BX498" i="26"/>
  <c r="BY498" i="26"/>
  <c r="DO498" i="26"/>
  <c r="AT498" i="26"/>
  <c r="CC498" i="26"/>
  <c r="L498" i="26"/>
  <c r="L499" i="26" s="1"/>
  <c r="N498" i="26"/>
  <c r="CL498" i="26"/>
  <c r="BM498" i="26"/>
  <c r="DZ498" i="26"/>
  <c r="BQ498" i="26"/>
  <c r="DW498" i="26"/>
  <c r="BO498" i="26"/>
  <c r="T498" i="26"/>
  <c r="BK498" i="26"/>
  <c r="CN498" i="26"/>
  <c r="BC498" i="26"/>
  <c r="AV498" i="26"/>
  <c r="AW498" i="26"/>
  <c r="EH498" i="26"/>
  <c r="AN498" i="26"/>
  <c r="EJ498" i="26"/>
  <c r="EC498" i="26"/>
  <c r="DU498" i="26"/>
  <c r="CV498" i="26"/>
  <c r="BV498" i="26"/>
  <c r="CR498" i="26"/>
  <c r="ET498" i="26"/>
  <c r="H649" i="26"/>
  <c r="G647" i="26"/>
  <c r="CL499" i="26" l="1"/>
  <c r="CA499" i="26"/>
  <c r="FD497" i="26"/>
  <c r="FC498" i="26" s="1"/>
  <c r="BQ499" i="26"/>
  <c r="FB498" i="26"/>
  <c r="FA498" i="26"/>
  <c r="EZ499" i="26" s="1"/>
  <c r="AI499" i="26"/>
  <c r="EJ499" i="26"/>
  <c r="T499" i="26"/>
  <c r="N499" i="26"/>
  <c r="AN499" i="26"/>
  <c r="BO499" i="26"/>
  <c r="DG499" i="26"/>
  <c r="AS499" i="26"/>
  <c r="EN499" i="26"/>
  <c r="AD499" i="26"/>
  <c r="BM499" i="26"/>
  <c r="DF499" i="26"/>
  <c r="CE499" i="26"/>
  <c r="CC499" i="26"/>
  <c r="DQ499" i="26"/>
  <c r="BC499" i="26"/>
  <c r="DE499" i="26"/>
  <c r="BH499" i="26"/>
  <c r="DR499" i="26"/>
  <c r="AQ499" i="26"/>
  <c r="CX499" i="26"/>
  <c r="AR499" i="26"/>
  <c r="BT499" i="26"/>
  <c r="CZ499" i="26"/>
  <c r="CV499" i="26"/>
  <c r="DY499" i="26"/>
  <c r="AG499" i="26"/>
  <c r="EC499" i="26"/>
  <c r="CN499" i="26"/>
  <c r="BV499" i="26"/>
  <c r="EH499" i="26"/>
  <c r="ET499" i="26"/>
  <c r="EY499" i="26"/>
  <c r="AH499" i="26"/>
  <c r="EF499" i="26"/>
  <c r="BF499" i="26"/>
  <c r="BI499" i="26"/>
  <c r="CJ499" i="26"/>
  <c r="CT499" i="26"/>
  <c r="AK499" i="26"/>
  <c r="CD499" i="26"/>
  <c r="BA499" i="26"/>
  <c r="CI499" i="26"/>
  <c r="DC499" i="26"/>
  <c r="CP499" i="26"/>
  <c r="DS499" i="26"/>
  <c r="AY499" i="26"/>
  <c r="AC499" i="26"/>
  <c r="AF499" i="26"/>
  <c r="CU499" i="26"/>
  <c r="AV499" i="26"/>
  <c r="BK499" i="26"/>
  <c r="CS499" i="26"/>
  <c r="CY499" i="26"/>
  <c r="BY499" i="26"/>
  <c r="EX499" i="26"/>
  <c r="BL499" i="26"/>
  <c r="AP499" i="26"/>
  <c r="DM499" i="26"/>
  <c r="EE499" i="26"/>
  <c r="DV499" i="26"/>
  <c r="CB499" i="26"/>
  <c r="CB500" i="26" s="1"/>
  <c r="AA499" i="26"/>
  <c r="M499" i="26"/>
  <c r="P499" i="26"/>
  <c r="Y499" i="26"/>
  <c r="DX499" i="26"/>
  <c r="CG499" i="26"/>
  <c r="EP499" i="26"/>
  <c r="CW499" i="26"/>
  <c r="EA499" i="26"/>
  <c r="W499" i="26"/>
  <c r="EK499" i="26"/>
  <c r="AZ499" i="26"/>
  <c r="BZ499" i="26"/>
  <c r="EW499" i="26"/>
  <c r="AJ499" i="26"/>
  <c r="ES499" i="26"/>
  <c r="DP499" i="26"/>
  <c r="DO499" i="26"/>
  <c r="EI499" i="26"/>
  <c r="AU499" i="26"/>
  <c r="AW499" i="26"/>
  <c r="CH499" i="26"/>
  <c r="V499" i="26"/>
  <c r="EM499" i="26"/>
  <c r="EL499" i="26"/>
  <c r="DJ499" i="26"/>
  <c r="DI499" i="26"/>
  <c r="DK499" i="26"/>
  <c r="BP499" i="26"/>
  <c r="EU499" i="26"/>
  <c r="CK499" i="26"/>
  <c r="ED499" i="26"/>
  <c r="BD499" i="26"/>
  <c r="EG499" i="26"/>
  <c r="U499" i="26"/>
  <c r="AM499" i="26"/>
  <c r="BN499" i="26"/>
  <c r="BR499" i="26"/>
  <c r="BX499" i="26"/>
  <c r="EB499" i="26"/>
  <c r="AO499" i="26"/>
  <c r="BG499" i="26"/>
  <c r="CO499" i="26"/>
  <c r="DT499" i="26"/>
  <c r="DU499" i="26"/>
  <c r="Q499" i="26"/>
  <c r="AB499" i="26"/>
  <c r="AL499" i="26"/>
  <c r="CF499" i="26"/>
  <c r="ER499" i="26"/>
  <c r="K499" i="26"/>
  <c r="BB499" i="26"/>
  <c r="AE499" i="26"/>
  <c r="EO499" i="26"/>
  <c r="CM499" i="26"/>
  <c r="BW499" i="26"/>
  <c r="CQ499" i="26"/>
  <c r="CR499" i="26"/>
  <c r="DN499" i="26"/>
  <c r="DL499" i="26"/>
  <c r="Z499" i="26"/>
  <c r="BU499" i="26"/>
  <c r="X499" i="26"/>
  <c r="BJ499" i="26"/>
  <c r="DB499" i="26"/>
  <c r="DW499" i="26"/>
  <c r="O499" i="26"/>
  <c r="S499" i="26"/>
  <c r="BE499" i="26"/>
  <c r="DD499" i="26"/>
  <c r="AX499" i="26"/>
  <c r="DZ499" i="26"/>
  <c r="AT499" i="26"/>
  <c r="EQ499" i="26"/>
  <c r="EV499" i="26"/>
  <c r="R499" i="26"/>
  <c r="DA499" i="26"/>
  <c r="H650" i="26"/>
  <c r="G648" i="26"/>
  <c r="FA499" i="26" l="1"/>
  <c r="FA500" i="26" s="1"/>
  <c r="FD498" i="26"/>
  <c r="FC499" i="26" s="1"/>
  <c r="FB499" i="26"/>
  <c r="M500" i="26"/>
  <c r="BP500" i="26"/>
  <c r="DG500" i="26"/>
  <c r="DD500" i="26"/>
  <c r="DF500" i="26"/>
  <c r="BN500" i="26"/>
  <c r="CO500" i="26"/>
  <c r="CM500" i="26"/>
  <c r="BG500" i="26"/>
  <c r="AR500" i="26"/>
  <c r="CD500" i="26"/>
  <c r="CW500" i="26"/>
  <c r="DR500" i="26"/>
  <c r="CY500" i="26"/>
  <c r="DZ500" i="26"/>
  <c r="CK500" i="26"/>
  <c r="AQ500" i="26"/>
  <c r="DW500" i="26"/>
  <c r="EX500" i="26"/>
  <c r="EI500" i="26"/>
  <c r="AG500" i="26"/>
  <c r="AH500" i="26"/>
  <c r="O500" i="26"/>
  <c r="AZ500" i="26"/>
  <c r="AT500" i="26"/>
  <c r="BJ500" i="26"/>
  <c r="EY500" i="26"/>
  <c r="EH500" i="26"/>
  <c r="EQ500" i="26"/>
  <c r="EZ500" i="26"/>
  <c r="BB500" i="26"/>
  <c r="AJ500" i="26"/>
  <c r="AB500" i="26"/>
  <c r="DL500" i="26"/>
  <c r="ED500" i="26"/>
  <c r="CU500" i="26"/>
  <c r="CT500" i="26"/>
  <c r="EV500" i="26"/>
  <c r="BE500" i="26"/>
  <c r="BQ500" i="26"/>
  <c r="CH500" i="26"/>
  <c r="X500" i="26"/>
  <c r="AV500" i="26"/>
  <c r="BC500" i="26"/>
  <c r="AL500" i="26"/>
  <c r="CX500" i="26"/>
  <c r="EN500" i="26"/>
  <c r="EL500" i="26"/>
  <c r="BL500" i="26"/>
  <c r="DY500" i="26"/>
  <c r="BW500" i="26"/>
  <c r="AO500" i="26"/>
  <c r="EB500" i="26"/>
  <c r="BZ500" i="26"/>
  <c r="AI500" i="26"/>
  <c r="CC500" i="26"/>
  <c r="S500" i="26"/>
  <c r="AP500" i="26"/>
  <c r="Z500" i="26"/>
  <c r="CF500" i="26"/>
  <c r="CV500" i="26"/>
  <c r="EJ500" i="26"/>
  <c r="AN500" i="26"/>
  <c r="N500" i="26"/>
  <c r="Q500" i="26"/>
  <c r="CG500" i="26"/>
  <c r="CR500" i="26"/>
  <c r="V500" i="26"/>
  <c r="CE500" i="26"/>
  <c r="BV500" i="26"/>
  <c r="CA500" i="26"/>
  <c r="EE500" i="26"/>
  <c r="DB500" i="26"/>
  <c r="BH500" i="26"/>
  <c r="ES500" i="26"/>
  <c r="DE500" i="26"/>
  <c r="W500" i="26"/>
  <c r="DO500" i="26"/>
  <c r="DC500" i="26"/>
  <c r="DP500" i="26"/>
  <c r="DQ500" i="26"/>
  <c r="CQ500" i="26"/>
  <c r="BX500" i="26"/>
  <c r="EU500" i="26"/>
  <c r="DU500" i="26"/>
  <c r="BR500" i="26"/>
  <c r="BS500" i="26"/>
  <c r="EM500" i="26"/>
  <c r="EP500" i="26"/>
  <c r="EO500" i="26"/>
  <c r="DT500" i="26"/>
  <c r="DS500" i="26"/>
  <c r="CL500" i="26"/>
  <c r="BU500" i="26"/>
  <c r="BT500" i="26"/>
  <c r="AF500" i="26"/>
  <c r="AE500" i="26"/>
  <c r="CN500" i="26"/>
  <c r="DA500" i="26"/>
  <c r="R500" i="26"/>
  <c r="DM500" i="26"/>
  <c r="CJ500" i="26"/>
  <c r="AD500" i="26"/>
  <c r="AM500" i="26"/>
  <c r="DK500" i="26"/>
  <c r="CP500" i="26"/>
  <c r="K500" i="26"/>
  <c r="J500" i="26"/>
  <c r="U500" i="26"/>
  <c r="CZ500" i="26"/>
  <c r="AC500" i="26"/>
  <c r="AS500" i="26"/>
  <c r="BA500" i="26"/>
  <c r="BO500" i="26"/>
  <c r="EA500" i="26"/>
  <c r="AW500" i="26"/>
  <c r="BM500" i="26"/>
  <c r="EW500" i="26"/>
  <c r="AA500" i="26"/>
  <c r="EC500" i="26"/>
  <c r="BI500" i="26"/>
  <c r="EG500" i="26"/>
  <c r="EF500" i="26"/>
  <c r="AK500" i="26"/>
  <c r="ET500" i="26"/>
  <c r="DX500" i="26"/>
  <c r="P500" i="26"/>
  <c r="BD500" i="26"/>
  <c r="BY500" i="26"/>
  <c r="AU500" i="26"/>
  <c r="DN500" i="26"/>
  <c r="ER500" i="26"/>
  <c r="L500" i="26"/>
  <c r="CI500" i="26"/>
  <c r="DV500" i="26"/>
  <c r="BF500" i="26"/>
  <c r="AX500" i="26"/>
  <c r="AY500" i="26"/>
  <c r="T500" i="26"/>
  <c r="BK500" i="26"/>
  <c r="DI500" i="26"/>
  <c r="DH500" i="26"/>
  <c r="Y500" i="26"/>
  <c r="EK500" i="26"/>
  <c r="DJ500" i="26"/>
  <c r="CS500" i="26"/>
  <c r="H651" i="26"/>
  <c r="G649" i="26"/>
  <c r="FD499" i="26" l="1"/>
  <c r="FC500" i="26" s="1"/>
  <c r="CN501" i="26"/>
  <c r="FB500" i="26"/>
  <c r="FA501" i="26" s="1"/>
  <c r="CX501" i="26"/>
  <c r="DE501" i="26"/>
  <c r="CC501" i="26"/>
  <c r="EA501" i="26"/>
  <c r="AG501" i="26"/>
  <c r="BF501" i="26"/>
  <c r="BQ501" i="26"/>
  <c r="AS501" i="26"/>
  <c r="EY501" i="26"/>
  <c r="CL501" i="26"/>
  <c r="AA501" i="26"/>
  <c r="EX501" i="26"/>
  <c r="BI501" i="26"/>
  <c r="Y501" i="26"/>
  <c r="AU501" i="26"/>
  <c r="EH501" i="26"/>
  <c r="BD501" i="26"/>
  <c r="BK501" i="26"/>
  <c r="EZ501" i="26"/>
  <c r="J501" i="26"/>
  <c r="N501" i="26"/>
  <c r="EI501" i="26"/>
  <c r="P501" i="26"/>
  <c r="DX501" i="26"/>
  <c r="AK501" i="26"/>
  <c r="CS501" i="26"/>
  <c r="AI501" i="26"/>
  <c r="CD501" i="26"/>
  <c r="V501" i="26"/>
  <c r="DV501" i="26"/>
  <c r="EC501" i="26"/>
  <c r="CB501" i="26"/>
  <c r="CV501" i="26"/>
  <c r="CF501" i="26"/>
  <c r="AM501" i="26"/>
  <c r="L501" i="26"/>
  <c r="CW501" i="26"/>
  <c r="EM501" i="26"/>
  <c r="EK501" i="26"/>
  <c r="ED501" i="26"/>
  <c r="ER501" i="26"/>
  <c r="AO501" i="26"/>
  <c r="DN501" i="26"/>
  <c r="DF501" i="26"/>
  <c r="AP501" i="26"/>
  <c r="DJ501" i="26"/>
  <c r="CI501" i="26"/>
  <c r="EE501" i="26"/>
  <c r="AQ501" i="26"/>
  <c r="AH501" i="26"/>
  <c r="BW501" i="26"/>
  <c r="DD501" i="26"/>
  <c r="AX501" i="26"/>
  <c r="EQ501" i="26"/>
  <c r="CG501" i="26"/>
  <c r="ET501" i="26"/>
  <c r="AL501" i="26"/>
  <c r="CP501" i="26"/>
  <c r="EO501" i="26"/>
  <c r="T501" i="26"/>
  <c r="BN501" i="26"/>
  <c r="DA501" i="26"/>
  <c r="CU501" i="26"/>
  <c r="BV501" i="26"/>
  <c r="CE501" i="26"/>
  <c r="CA501" i="26"/>
  <c r="W501" i="26"/>
  <c r="EV501" i="26"/>
  <c r="EW501" i="26"/>
  <c r="BY501" i="26"/>
  <c r="R501" i="26"/>
  <c r="EG501" i="26"/>
  <c r="AB501" i="26"/>
  <c r="BT501" i="26"/>
  <c r="DP501" i="26"/>
  <c r="AT501" i="26"/>
  <c r="DC501" i="26"/>
  <c r="S501" i="26"/>
  <c r="CK501" i="26"/>
  <c r="EP501" i="26"/>
  <c r="AD501" i="26"/>
  <c r="AY501" i="26"/>
  <c r="DM501" i="26"/>
  <c r="Z501" i="26"/>
  <c r="EL501" i="26"/>
  <c r="BM501" i="26"/>
  <c r="BL501" i="26"/>
  <c r="K501" i="26"/>
  <c r="DY501" i="26"/>
  <c r="DS501" i="26"/>
  <c r="DR501" i="26"/>
  <c r="BE501" i="26"/>
  <c r="AW501" i="26"/>
  <c r="DL501" i="26"/>
  <c r="DT501" i="26"/>
  <c r="EB501" i="26"/>
  <c r="BC501" i="26"/>
  <c r="Q501" i="26"/>
  <c r="DW501" i="26"/>
  <c r="DZ501" i="26"/>
  <c r="CT501" i="26"/>
  <c r="AR501" i="26"/>
  <c r="AJ501" i="26"/>
  <c r="DB501" i="26"/>
  <c r="CR501" i="26"/>
  <c r="X501" i="26"/>
  <c r="M501" i="26"/>
  <c r="BP501" i="26"/>
  <c r="BO501" i="26"/>
  <c r="DK501" i="26"/>
  <c r="DO501" i="26"/>
  <c r="BA501" i="26"/>
  <c r="AZ501" i="26"/>
  <c r="EU501" i="26"/>
  <c r="DH501" i="26"/>
  <c r="DG501" i="26"/>
  <c r="BG501" i="26"/>
  <c r="BZ501" i="26"/>
  <c r="BS501" i="26"/>
  <c r="BX501" i="26"/>
  <c r="DI501" i="26"/>
  <c r="EF501" i="26"/>
  <c r="BB501" i="26"/>
  <c r="AF501" i="26"/>
  <c r="AE501" i="26"/>
  <c r="BR501" i="26"/>
  <c r="BH501" i="26"/>
  <c r="EJ501" i="26"/>
  <c r="DU501" i="26"/>
  <c r="CQ501" i="26"/>
  <c r="CM501" i="26"/>
  <c r="AC501" i="26"/>
  <c r="CH501" i="26"/>
  <c r="BU501" i="26"/>
  <c r="BJ501" i="26"/>
  <c r="AN501" i="26"/>
  <c r="CZ501" i="26"/>
  <c r="CY501" i="26"/>
  <c r="CJ501" i="26"/>
  <c r="ES501" i="26"/>
  <c r="AV501" i="26"/>
  <c r="O501" i="26"/>
  <c r="U501" i="26"/>
  <c r="CO501" i="26"/>
  <c r="DQ501" i="26"/>
  <c r="EN501" i="26"/>
  <c r="H652" i="26"/>
  <c r="G650" i="26"/>
  <c r="U502" i="26" l="1"/>
  <c r="FD500" i="26"/>
  <c r="FC501" i="26" s="1"/>
  <c r="EB502" i="26"/>
  <c r="CC502" i="26"/>
  <c r="FB501" i="26"/>
  <c r="FA502" i="26" s="1"/>
  <c r="EX502" i="26"/>
  <c r="CM502" i="26"/>
  <c r="Z502" i="26"/>
  <c r="AT502" i="26"/>
  <c r="CD502" i="26"/>
  <c r="BJ502" i="26"/>
  <c r="DE502" i="26"/>
  <c r="CB502" i="26"/>
  <c r="CC503" i="26" s="1"/>
  <c r="BE502" i="26"/>
  <c r="EY502" i="26"/>
  <c r="BU502" i="26"/>
  <c r="EZ502" i="26"/>
  <c r="EL502" i="26"/>
  <c r="EH502" i="26"/>
  <c r="EJ502" i="26"/>
  <c r="DW502" i="26"/>
  <c r="CW502" i="26"/>
  <c r="EN502" i="26"/>
  <c r="AH502" i="26"/>
  <c r="M502" i="26"/>
  <c r="K502" i="26"/>
  <c r="AL502" i="26"/>
  <c r="AR502" i="26"/>
  <c r="AN502" i="26"/>
  <c r="CV502" i="26"/>
  <c r="BX502" i="26"/>
  <c r="ES502" i="26"/>
  <c r="ED502" i="26"/>
  <c r="EG502" i="26"/>
  <c r="AP502" i="26"/>
  <c r="CO502" i="26"/>
  <c r="X502" i="26"/>
  <c r="DB502" i="26"/>
  <c r="Q502" i="26"/>
  <c r="DO502" i="26"/>
  <c r="CJ502" i="26"/>
  <c r="AV502" i="26"/>
  <c r="EU502" i="26"/>
  <c r="EP502" i="26"/>
  <c r="CT502" i="26"/>
  <c r="DU502" i="26"/>
  <c r="AA502" i="26"/>
  <c r="EC502" i="26"/>
  <c r="EF502" i="26"/>
  <c r="EW502" i="26"/>
  <c r="AK502" i="26"/>
  <c r="EQ502" i="26"/>
  <c r="AX502" i="26"/>
  <c r="S502" i="26"/>
  <c r="DD502" i="26"/>
  <c r="DH502" i="26"/>
  <c r="CF502" i="26"/>
  <c r="W502" i="26"/>
  <c r="DK502" i="26"/>
  <c r="AC502" i="26"/>
  <c r="CE502" i="26"/>
  <c r="DQ502" i="26"/>
  <c r="CL502" i="26"/>
  <c r="Y502" i="26"/>
  <c r="EV502" i="26"/>
  <c r="AU502" i="26"/>
  <c r="AQ502" i="26"/>
  <c r="L502" i="26"/>
  <c r="AE502" i="26"/>
  <c r="DY502" i="26"/>
  <c r="BM502" i="26"/>
  <c r="BC502" i="26"/>
  <c r="AS502" i="26"/>
  <c r="BS502" i="26"/>
  <c r="BP502" i="26"/>
  <c r="EA502" i="26"/>
  <c r="CU502" i="26"/>
  <c r="CQ502" i="26"/>
  <c r="BG502" i="26"/>
  <c r="DA502" i="26"/>
  <c r="AY502" i="26"/>
  <c r="BA502" i="26"/>
  <c r="EE502" i="26"/>
  <c r="BD502" i="26"/>
  <c r="ET502" i="26"/>
  <c r="CK502" i="26"/>
  <c r="DP502" i="26"/>
  <c r="EO502" i="26"/>
  <c r="DR502" i="26"/>
  <c r="CH502" i="26"/>
  <c r="CG502" i="26"/>
  <c r="DS502" i="26"/>
  <c r="DN502" i="26"/>
  <c r="DM502" i="26"/>
  <c r="CA502" i="26"/>
  <c r="CB503" i="26" s="1"/>
  <c r="BZ502" i="26"/>
  <c r="CN502" i="26"/>
  <c r="EI502" i="26"/>
  <c r="BK502" i="26"/>
  <c r="CR502" i="26"/>
  <c r="BI502" i="26"/>
  <c r="BH502" i="26"/>
  <c r="BO502" i="26"/>
  <c r="DV502" i="26"/>
  <c r="BL502" i="26"/>
  <c r="BY502" i="26"/>
  <c r="BR502" i="26"/>
  <c r="DG502" i="26"/>
  <c r="AJ502" i="26"/>
  <c r="AI502" i="26"/>
  <c r="P502" i="26"/>
  <c r="DJ502" i="26"/>
  <c r="O502" i="26"/>
  <c r="N502" i="26"/>
  <c r="BF502" i="26"/>
  <c r="BN502" i="26"/>
  <c r="CY502" i="26"/>
  <c r="CX502" i="26"/>
  <c r="AF502" i="26"/>
  <c r="EK502" i="26"/>
  <c r="DT502" i="26"/>
  <c r="AO502" i="26"/>
  <c r="CZ502" i="26"/>
  <c r="BB502" i="26"/>
  <c r="BV502" i="26"/>
  <c r="DZ502" i="26"/>
  <c r="R502" i="26"/>
  <c r="DC502" i="26"/>
  <c r="BQ502" i="26"/>
  <c r="EM502" i="26"/>
  <c r="CI502" i="26"/>
  <c r="DL502" i="26"/>
  <c r="T502" i="26"/>
  <c r="BT502" i="26"/>
  <c r="AW502" i="26"/>
  <c r="AB502" i="26"/>
  <c r="CS502" i="26"/>
  <c r="AD502" i="26"/>
  <c r="ER502" i="26"/>
  <c r="AM502" i="26"/>
  <c r="V502" i="26"/>
  <c r="DX502" i="26"/>
  <c r="AG502" i="26"/>
  <c r="J502" i="26"/>
  <c r="DF502" i="26"/>
  <c r="DI502" i="26"/>
  <c r="AZ502" i="26"/>
  <c r="CP502" i="26"/>
  <c r="BW502" i="26"/>
  <c r="H653" i="26"/>
  <c r="G651" i="26"/>
  <c r="EC503" i="26" l="1"/>
  <c r="FD501" i="26"/>
  <c r="FC502" i="26" s="1"/>
  <c r="FB502" i="26"/>
  <c r="FA503" i="26" s="1"/>
  <c r="EM503" i="26"/>
  <c r="EX503" i="26"/>
  <c r="EY503" i="26"/>
  <c r="EI503" i="26"/>
  <c r="EK503" i="26"/>
  <c r="DV503" i="26"/>
  <c r="Y503" i="26"/>
  <c r="EZ503" i="26"/>
  <c r="EG503" i="26"/>
  <c r="EB503" i="26"/>
  <c r="L503" i="26"/>
  <c r="ES503" i="26"/>
  <c r="AD503" i="26"/>
  <c r="J503" i="26"/>
  <c r="DX503" i="26"/>
  <c r="V503" i="26"/>
  <c r="ET503" i="26"/>
  <c r="CV503" i="26"/>
  <c r="AU503" i="26"/>
  <c r="AO503" i="26"/>
  <c r="CP503" i="26"/>
  <c r="CN503" i="26"/>
  <c r="AW503" i="26"/>
  <c r="X503" i="26"/>
  <c r="R503" i="26"/>
  <c r="Z503" i="26"/>
  <c r="AS503" i="26"/>
  <c r="AQ503" i="26"/>
  <c r="EO503" i="26"/>
  <c r="CI503" i="26"/>
  <c r="BT503" i="26"/>
  <c r="EW503" i="26"/>
  <c r="EF503" i="26"/>
  <c r="BE503" i="26"/>
  <c r="M503" i="26"/>
  <c r="AZ503" i="26"/>
  <c r="EP503" i="26"/>
  <c r="CE503" i="26"/>
  <c r="BB503" i="26"/>
  <c r="CD503" i="26"/>
  <c r="CC504" i="26" s="1"/>
  <c r="AB503" i="26"/>
  <c r="CS503" i="26"/>
  <c r="EU503" i="26"/>
  <c r="BY503" i="26"/>
  <c r="DI503" i="26"/>
  <c r="BQ503" i="26"/>
  <c r="BF503" i="26"/>
  <c r="BL503" i="26"/>
  <c r="AP503" i="26"/>
  <c r="BH503" i="26"/>
  <c r="DB503" i="26"/>
  <c r="AR503" i="26"/>
  <c r="EV503" i="26"/>
  <c r="DP503" i="26"/>
  <c r="CM503" i="26"/>
  <c r="CK503" i="26"/>
  <c r="DZ503" i="26"/>
  <c r="AT503" i="26"/>
  <c r="BU503" i="26"/>
  <c r="DF503" i="26"/>
  <c r="AE503" i="26"/>
  <c r="AX503" i="26"/>
  <c r="AV503" i="26"/>
  <c r="DN503" i="26"/>
  <c r="DO503" i="26"/>
  <c r="O503" i="26"/>
  <c r="CU503" i="26"/>
  <c r="CZ503" i="26"/>
  <c r="EA503" i="26"/>
  <c r="EL503" i="26"/>
  <c r="EL504" i="26" s="1"/>
  <c r="AG503" i="26"/>
  <c r="DL503" i="26"/>
  <c r="AJ503" i="26"/>
  <c r="DT503" i="26"/>
  <c r="T503" i="26"/>
  <c r="S503" i="26"/>
  <c r="K503" i="26"/>
  <c r="DS503" i="26"/>
  <c r="AY503" i="26"/>
  <c r="EH503" i="26"/>
  <c r="Q503" i="26"/>
  <c r="CR503" i="26"/>
  <c r="ER503" i="26"/>
  <c r="EQ503" i="26"/>
  <c r="DK503" i="26"/>
  <c r="BS503" i="26"/>
  <c r="AM503" i="26"/>
  <c r="AL503" i="26"/>
  <c r="DH503" i="26"/>
  <c r="BP503" i="26"/>
  <c r="BG503" i="26"/>
  <c r="CG503" i="26"/>
  <c r="CF503" i="26"/>
  <c r="DU503" i="26"/>
  <c r="BK503" i="26"/>
  <c r="CH503" i="26"/>
  <c r="BJ503" i="26"/>
  <c r="N503" i="26"/>
  <c r="U503" i="26"/>
  <c r="CL503" i="26"/>
  <c r="CT503" i="26"/>
  <c r="BC503" i="26"/>
  <c r="BD503" i="26"/>
  <c r="DJ503" i="26"/>
  <c r="DY503" i="26"/>
  <c r="DR503" i="26"/>
  <c r="EE503" i="26"/>
  <c r="ED503" i="26"/>
  <c r="AA503" i="26"/>
  <c r="W503" i="26"/>
  <c r="P503" i="26"/>
  <c r="BA503" i="26"/>
  <c r="AF503" i="26"/>
  <c r="BO503" i="26"/>
  <c r="DE503" i="26"/>
  <c r="AI503" i="26"/>
  <c r="AH503" i="26"/>
  <c r="AK503" i="26"/>
  <c r="BZ503" i="26"/>
  <c r="BX503" i="26"/>
  <c r="CQ503" i="26"/>
  <c r="DW503" i="26"/>
  <c r="DC503" i="26"/>
  <c r="DD503" i="26"/>
  <c r="CX503" i="26"/>
  <c r="CW503" i="26"/>
  <c r="CA503" i="26"/>
  <c r="CB504" i="26" s="1"/>
  <c r="EJ503" i="26"/>
  <c r="AN503" i="26"/>
  <c r="EN503" i="26"/>
  <c r="CJ503" i="26"/>
  <c r="CY503" i="26"/>
  <c r="DQ503" i="26"/>
  <c r="DG503" i="26"/>
  <c r="BI503" i="26"/>
  <c r="DM503" i="26"/>
  <c r="CO503" i="26"/>
  <c r="DA503" i="26"/>
  <c r="BW503" i="26"/>
  <c r="BV503" i="26"/>
  <c r="BM503" i="26"/>
  <c r="BN503" i="26"/>
  <c r="BR503" i="26"/>
  <c r="AC503" i="26"/>
  <c r="H654" i="26"/>
  <c r="G652" i="26"/>
  <c r="EX504" i="26" l="1"/>
  <c r="EZ504" i="26"/>
  <c r="EY504" i="26"/>
  <c r="FD502" i="26"/>
  <c r="FC503" i="26" s="1"/>
  <c r="EJ504" i="26"/>
  <c r="W504" i="26"/>
  <c r="K504" i="26"/>
  <c r="FB503" i="26"/>
  <c r="DW504" i="26"/>
  <c r="AV504" i="26"/>
  <c r="ET504" i="26"/>
  <c r="CO504" i="26"/>
  <c r="AT504" i="26"/>
  <c r="DA504" i="26"/>
  <c r="Y504" i="26"/>
  <c r="AC504" i="26"/>
  <c r="AA504" i="26"/>
  <c r="EN504" i="26"/>
  <c r="J504" i="26"/>
  <c r="AP504" i="26"/>
  <c r="CJ504" i="26"/>
  <c r="EG504" i="26"/>
  <c r="AR504" i="26"/>
  <c r="BE504" i="26"/>
  <c r="AW504" i="26"/>
  <c r="BR504" i="26"/>
  <c r="CD504" i="26"/>
  <c r="CC505" i="26" s="1"/>
  <c r="CQ504" i="26"/>
  <c r="BG504" i="26"/>
  <c r="AU504" i="26"/>
  <c r="EY505" i="26"/>
  <c r="R504" i="26"/>
  <c r="AK504" i="26"/>
  <c r="DY504" i="26"/>
  <c r="BT504" i="26"/>
  <c r="DQ504" i="26"/>
  <c r="EV504" i="26"/>
  <c r="AY504" i="26"/>
  <c r="L504" i="26"/>
  <c r="K505" i="26" s="1"/>
  <c r="AO504" i="26"/>
  <c r="DG504" i="26"/>
  <c r="P504" i="26"/>
  <c r="CU504" i="26"/>
  <c r="U504" i="26"/>
  <c r="BV504" i="26"/>
  <c r="EU504" i="26"/>
  <c r="DT504" i="26"/>
  <c r="EA504" i="26"/>
  <c r="AX504" i="26"/>
  <c r="N504" i="26"/>
  <c r="EH504" i="26"/>
  <c r="EW504" i="26"/>
  <c r="BN504" i="26"/>
  <c r="CL504" i="26"/>
  <c r="AQ504" i="26"/>
  <c r="AS504" i="26"/>
  <c r="AF504" i="26"/>
  <c r="DU504" i="26"/>
  <c r="CY504" i="26"/>
  <c r="DJ504" i="26"/>
  <c r="DO504" i="26"/>
  <c r="S504" i="26"/>
  <c r="BY504" i="26"/>
  <c r="EE504" i="26"/>
  <c r="CT504" i="26"/>
  <c r="DL504" i="26"/>
  <c r="EQ504" i="26"/>
  <c r="AI504" i="26"/>
  <c r="DP504" i="26"/>
  <c r="EB504" i="26"/>
  <c r="EK504" i="26"/>
  <c r="EK505" i="26" s="1"/>
  <c r="CG504" i="26"/>
  <c r="BC504" i="26"/>
  <c r="BI504" i="26"/>
  <c r="DD504" i="26"/>
  <c r="Z504" i="26"/>
  <c r="CX504" i="26"/>
  <c r="CN504" i="26"/>
  <c r="CP504" i="26"/>
  <c r="BO504" i="26"/>
  <c r="DR504" i="26"/>
  <c r="CZ504" i="26"/>
  <c r="BB504" i="26"/>
  <c r="DC504" i="26"/>
  <c r="CF504" i="26"/>
  <c r="CE504" i="26"/>
  <c r="DV504" i="26"/>
  <c r="V504" i="26"/>
  <c r="ER504" i="26"/>
  <c r="CK504" i="26"/>
  <c r="BX504" i="26"/>
  <c r="BP504" i="26"/>
  <c r="DS504" i="26"/>
  <c r="BW504" i="26"/>
  <c r="AZ504" i="26"/>
  <c r="BA504" i="26"/>
  <c r="CM504" i="26"/>
  <c r="EM504" i="26"/>
  <c r="DH504" i="26"/>
  <c r="BM504" i="26"/>
  <c r="EO504" i="26"/>
  <c r="X504" i="26"/>
  <c r="BF504" i="26"/>
  <c r="AG504" i="26"/>
  <c r="AH504" i="26"/>
  <c r="EI504" i="26"/>
  <c r="BD504" i="26"/>
  <c r="CI504" i="26"/>
  <c r="CR504" i="26"/>
  <c r="BJ504" i="26"/>
  <c r="AD504" i="26"/>
  <c r="DE504" i="26"/>
  <c r="CH504" i="26"/>
  <c r="AL504" i="26"/>
  <c r="T504" i="26"/>
  <c r="DN504" i="26"/>
  <c r="DM504" i="26"/>
  <c r="BL504" i="26"/>
  <c r="BK504" i="26"/>
  <c r="AN504" i="26"/>
  <c r="AM504" i="26"/>
  <c r="DX504" i="26"/>
  <c r="BZ504" i="26"/>
  <c r="CA504" i="26"/>
  <c r="O504" i="26"/>
  <c r="Q504" i="26"/>
  <c r="AE504" i="26"/>
  <c r="BH504" i="26"/>
  <c r="DF504" i="26"/>
  <c r="AB504" i="26"/>
  <c r="BS504" i="26"/>
  <c r="ES504" i="26"/>
  <c r="AJ504" i="26"/>
  <c r="DI504" i="26"/>
  <c r="BQ504" i="26"/>
  <c r="M504" i="26"/>
  <c r="DK504" i="26"/>
  <c r="BU504" i="26"/>
  <c r="DZ504" i="26"/>
  <c r="CW504" i="26"/>
  <c r="CV504" i="26"/>
  <c r="ED504" i="26"/>
  <c r="EC504" i="26"/>
  <c r="EF504" i="26"/>
  <c r="CS504" i="26"/>
  <c r="EP504" i="26"/>
  <c r="DB504" i="26"/>
  <c r="H655" i="26"/>
  <c r="G653" i="26"/>
  <c r="FD503" i="26" l="1"/>
  <c r="FC504" i="26" s="1"/>
  <c r="AB505" i="26"/>
  <c r="FB504" i="26"/>
  <c r="FA504" i="26"/>
  <c r="J505" i="26"/>
  <c r="J506" i="26" s="1"/>
  <c r="AU505" i="26"/>
  <c r="Z505" i="26"/>
  <c r="X505" i="26"/>
  <c r="AS505" i="26"/>
  <c r="AQ505" i="26"/>
  <c r="BF505" i="26"/>
  <c r="CP505" i="26"/>
  <c r="Q505" i="26"/>
  <c r="BU505" i="26"/>
  <c r="AV505" i="26"/>
  <c r="EI505" i="26"/>
  <c r="BS505" i="26"/>
  <c r="DX505" i="26"/>
  <c r="AJ505" i="26"/>
  <c r="V505" i="26"/>
  <c r="BH505" i="26"/>
  <c r="DK505" i="26"/>
  <c r="EU505" i="26"/>
  <c r="BY505" i="26"/>
  <c r="AX505" i="26"/>
  <c r="EV505" i="26"/>
  <c r="EX505" i="26"/>
  <c r="EF505" i="26"/>
  <c r="M505" i="26"/>
  <c r="O505" i="26"/>
  <c r="AW505" i="26"/>
  <c r="DQ505" i="26"/>
  <c r="DB505" i="26"/>
  <c r="EW505" i="26"/>
  <c r="DS505" i="26"/>
  <c r="AT505" i="26"/>
  <c r="DV505" i="26"/>
  <c r="AR505" i="26"/>
  <c r="CS505" i="26"/>
  <c r="DO505" i="26"/>
  <c r="T505" i="26"/>
  <c r="CK505" i="26"/>
  <c r="AP505" i="26"/>
  <c r="DG505" i="26"/>
  <c r="CZ505" i="26"/>
  <c r="EP505" i="26"/>
  <c r="ES505" i="26"/>
  <c r="AH505" i="26"/>
  <c r="BL505" i="26"/>
  <c r="BD505" i="26"/>
  <c r="CO505" i="26"/>
  <c r="CM505" i="26"/>
  <c r="DP505" i="26"/>
  <c r="S505" i="26"/>
  <c r="BQ505" i="26"/>
  <c r="BJ505" i="26"/>
  <c r="CF505" i="26"/>
  <c r="ED505" i="26"/>
  <c r="CY505" i="26"/>
  <c r="CH505" i="26"/>
  <c r="DE505" i="26"/>
  <c r="ER505" i="26"/>
  <c r="DA505" i="26"/>
  <c r="AM505" i="26"/>
  <c r="DH505" i="26"/>
  <c r="CT505" i="26"/>
  <c r="CV505" i="26"/>
  <c r="DM505" i="26"/>
  <c r="EG505" i="26"/>
  <c r="BI505" i="26"/>
  <c r="AE505" i="26"/>
  <c r="BX505" i="26"/>
  <c r="EC505" i="26"/>
  <c r="EB505" i="26"/>
  <c r="BZ505" i="26"/>
  <c r="CA505" i="26"/>
  <c r="AL505" i="26"/>
  <c r="CI505" i="26"/>
  <c r="BM505" i="26"/>
  <c r="DW505" i="26"/>
  <c r="DD505" i="26"/>
  <c r="CU505" i="26"/>
  <c r="ET505" i="26"/>
  <c r="P505" i="26"/>
  <c r="CE505" i="26"/>
  <c r="CD505" i="26"/>
  <c r="BE505" i="26"/>
  <c r="CW505" i="26"/>
  <c r="EM505" i="26"/>
  <c r="EL505" i="26"/>
  <c r="BG505" i="26"/>
  <c r="DZ505" i="26"/>
  <c r="EA505" i="26"/>
  <c r="DF505" i="26"/>
  <c r="AN505" i="26"/>
  <c r="EN505" i="26"/>
  <c r="N505" i="26"/>
  <c r="U505" i="26"/>
  <c r="EE505" i="26"/>
  <c r="AC505" i="26"/>
  <c r="BK505" i="26"/>
  <c r="BN505" i="26"/>
  <c r="AG505" i="26"/>
  <c r="BA505" i="26"/>
  <c r="DJ505" i="26"/>
  <c r="DY505" i="26"/>
  <c r="CN505" i="26"/>
  <c r="AY505" i="26"/>
  <c r="AZ505" i="26"/>
  <c r="DC505" i="26"/>
  <c r="CX505" i="26"/>
  <c r="BV505" i="26"/>
  <c r="W505" i="26"/>
  <c r="R505" i="26"/>
  <c r="CQ505" i="26"/>
  <c r="BT505" i="26"/>
  <c r="AD505" i="26"/>
  <c r="BW505" i="26"/>
  <c r="CR505" i="26"/>
  <c r="BR505" i="26"/>
  <c r="BB505" i="26"/>
  <c r="DL505" i="26"/>
  <c r="DN505" i="26"/>
  <c r="BC505" i="26"/>
  <c r="BP505" i="26"/>
  <c r="EQ505" i="26"/>
  <c r="DI505" i="26"/>
  <c r="L505" i="26"/>
  <c r="EH505" i="26"/>
  <c r="EO505" i="26"/>
  <c r="DT505" i="26"/>
  <c r="DU505" i="26"/>
  <c r="CB505" i="26"/>
  <c r="Y505" i="26"/>
  <c r="AI505" i="26"/>
  <c r="AK505" i="26"/>
  <c r="CG505" i="26"/>
  <c r="CL505" i="26"/>
  <c r="AA505" i="26"/>
  <c r="CJ505" i="26"/>
  <c r="EJ505" i="26"/>
  <c r="DR505" i="26"/>
  <c r="AO505" i="26"/>
  <c r="AF505" i="26"/>
  <c r="BO505" i="26"/>
  <c r="H656" i="26"/>
  <c r="G654" i="26"/>
  <c r="Y506" i="26" l="1"/>
  <c r="EJ506" i="26"/>
  <c r="FD504" i="26"/>
  <c r="FC505" i="26" s="1"/>
  <c r="FA505" i="26"/>
  <c r="EZ505" i="26"/>
  <c r="FB505" i="26"/>
  <c r="AR506" i="26"/>
  <c r="AV506" i="26"/>
  <c r="W506" i="26"/>
  <c r="BT506" i="26"/>
  <c r="P506" i="26"/>
  <c r="CP506" i="26"/>
  <c r="DW506" i="26"/>
  <c r="CN506" i="26"/>
  <c r="BG506" i="26"/>
  <c r="DL506" i="26"/>
  <c r="EV506" i="26"/>
  <c r="EW506" i="26"/>
  <c r="CL506" i="26"/>
  <c r="CG506" i="26"/>
  <c r="BR506" i="26"/>
  <c r="EE506" i="26"/>
  <c r="U506" i="26"/>
  <c r="L506" i="26"/>
  <c r="AK506" i="26"/>
  <c r="AW506" i="26"/>
  <c r="AX506" i="26"/>
  <c r="EX506" i="26"/>
  <c r="BI506" i="26"/>
  <c r="AI506" i="26"/>
  <c r="CJ506" i="26"/>
  <c r="BE506" i="26"/>
  <c r="DR506" i="26"/>
  <c r="DV506" i="26"/>
  <c r="AO506" i="26"/>
  <c r="R506" i="26"/>
  <c r="ET506" i="26"/>
  <c r="DP506" i="26"/>
  <c r="EU506" i="26"/>
  <c r="DN506" i="26"/>
  <c r="CD506" i="26"/>
  <c r="CS506" i="26"/>
  <c r="AQ506" i="26"/>
  <c r="AT506" i="26"/>
  <c r="AU506" i="26"/>
  <c r="DI506" i="26"/>
  <c r="CB506" i="26"/>
  <c r="DA506" i="26"/>
  <c r="AS506" i="26"/>
  <c r="O506" i="26"/>
  <c r="EQ506" i="26"/>
  <c r="DB506" i="26"/>
  <c r="CZ506" i="26"/>
  <c r="EF506" i="26"/>
  <c r="EO506" i="26"/>
  <c r="EH506" i="26"/>
  <c r="BK506" i="26"/>
  <c r="BC506" i="26"/>
  <c r="DF506" i="26"/>
  <c r="AF506" i="26"/>
  <c r="DG506" i="26"/>
  <c r="BU506" i="26"/>
  <c r="CX506" i="26"/>
  <c r="CC506" i="26"/>
  <c r="EM506" i="26"/>
  <c r="DS506" i="26"/>
  <c r="T506" i="26"/>
  <c r="BO506" i="26"/>
  <c r="BA506" i="26"/>
  <c r="AC506" i="26"/>
  <c r="DU506" i="26"/>
  <c r="CO506" i="26"/>
  <c r="DM506" i="26"/>
  <c r="AY506" i="26"/>
  <c r="DD506" i="26"/>
  <c r="Q506" i="26"/>
  <c r="CR506" i="26"/>
  <c r="DZ506" i="26"/>
  <c r="BW506" i="26"/>
  <c r="AP506" i="26"/>
  <c r="V506" i="26"/>
  <c r="DJ506" i="26"/>
  <c r="EA506" i="26"/>
  <c r="DX506" i="26"/>
  <c r="ED506" i="26"/>
  <c r="X506" i="26"/>
  <c r="AG506" i="26"/>
  <c r="EK506" i="26"/>
  <c r="BJ506" i="26"/>
  <c r="BV506" i="26"/>
  <c r="BN506" i="26"/>
  <c r="CF506" i="26"/>
  <c r="CK506" i="26"/>
  <c r="BX506" i="26"/>
  <c r="BM506" i="26"/>
  <c r="BL506" i="26"/>
  <c r="BH506" i="26"/>
  <c r="EL506" i="26"/>
  <c r="BD506" i="26"/>
  <c r="CI506" i="26"/>
  <c r="CT506" i="26"/>
  <c r="CU506" i="26"/>
  <c r="AL506" i="26"/>
  <c r="BP506" i="26"/>
  <c r="DC506" i="26"/>
  <c r="AB506" i="26"/>
  <c r="AH506" i="26"/>
  <c r="CA506" i="26"/>
  <c r="AZ506" i="26"/>
  <c r="DE506" i="26"/>
  <c r="BS506" i="26"/>
  <c r="BZ506" i="26"/>
  <c r="EP506" i="26"/>
  <c r="CW506" i="26"/>
  <c r="ES506" i="26"/>
  <c r="AD506" i="26"/>
  <c r="BF506" i="26"/>
  <c r="M506" i="26"/>
  <c r="N506" i="26"/>
  <c r="EB506" i="26"/>
  <c r="S506" i="26"/>
  <c r="CM506" i="26"/>
  <c r="CY506" i="26"/>
  <c r="EC506" i="26"/>
  <c r="BQ506" i="26"/>
  <c r="AE506" i="26"/>
  <c r="EN506" i="26"/>
  <c r="CE506" i="26"/>
  <c r="K506" i="26"/>
  <c r="ER506" i="26"/>
  <c r="AA506" i="26"/>
  <c r="Z506" i="26"/>
  <c r="DT506" i="26"/>
  <c r="CV506" i="26"/>
  <c r="DH506" i="26"/>
  <c r="BY506" i="26"/>
  <c r="AJ506" i="26"/>
  <c r="DQ506" i="26"/>
  <c r="AM506" i="26"/>
  <c r="AN506" i="26"/>
  <c r="EI506" i="26"/>
  <c r="CH506" i="26"/>
  <c r="DK506" i="26"/>
  <c r="BB506" i="26"/>
  <c r="CQ506" i="26"/>
  <c r="DY506" i="26"/>
  <c r="EG506" i="26"/>
  <c r="DO506" i="26"/>
  <c r="H657" i="26"/>
  <c r="G655" i="26"/>
  <c r="EZ506" i="26" l="1"/>
  <c r="EY506" i="26"/>
  <c r="EY507" i="26" s="1"/>
  <c r="FD505" i="26"/>
  <c r="FC506" i="26" s="1"/>
  <c r="CO507" i="26"/>
  <c r="X507" i="26"/>
  <c r="FA506" i="26"/>
  <c r="BH507" i="26"/>
  <c r="FB506" i="26"/>
  <c r="AW507" i="26"/>
  <c r="EV507" i="26"/>
  <c r="K507" i="26"/>
  <c r="CM507" i="26"/>
  <c r="V507" i="26"/>
  <c r="BS507" i="26"/>
  <c r="AV507" i="26"/>
  <c r="BB507" i="26"/>
  <c r="EE507" i="26"/>
  <c r="EW507" i="26"/>
  <c r="AJ507" i="26"/>
  <c r="AX507" i="26"/>
  <c r="BD507" i="26"/>
  <c r="CQ507" i="26"/>
  <c r="BF507" i="26"/>
  <c r="CK507" i="26"/>
  <c r="DH507" i="26"/>
  <c r="DW507" i="26"/>
  <c r="DK507" i="26"/>
  <c r="DV507" i="26"/>
  <c r="EU507" i="26"/>
  <c r="DO507" i="26"/>
  <c r="DQ507" i="26"/>
  <c r="ET507" i="26"/>
  <c r="DM507" i="26"/>
  <c r="Q507" i="26"/>
  <c r="CS507" i="26"/>
  <c r="CB507" i="26"/>
  <c r="AU507" i="26"/>
  <c r="CE507" i="26"/>
  <c r="CC507" i="26"/>
  <c r="AO507" i="26"/>
  <c r="CY507" i="26"/>
  <c r="S507" i="26"/>
  <c r="EN507" i="26"/>
  <c r="DA507" i="26"/>
  <c r="EI507" i="26"/>
  <c r="EG507" i="26"/>
  <c r="BV507" i="26"/>
  <c r="DT507" i="26"/>
  <c r="AS507" i="26"/>
  <c r="AT507" i="26"/>
  <c r="AR507" i="26"/>
  <c r="P507" i="26"/>
  <c r="DE507" i="26"/>
  <c r="U507" i="26"/>
  <c r="CJ507" i="26"/>
  <c r="BO507" i="26"/>
  <c r="BT507" i="26"/>
  <c r="AZ507" i="26"/>
  <c r="CV507" i="26"/>
  <c r="Y507" i="26"/>
  <c r="DC507" i="26"/>
  <c r="DZ507" i="26"/>
  <c r="CD507" i="26"/>
  <c r="BK507" i="26"/>
  <c r="CH507" i="26"/>
  <c r="ER507" i="26"/>
  <c r="EK507" i="26"/>
  <c r="BW507" i="26"/>
  <c r="AI507" i="26"/>
  <c r="BE507" i="26"/>
  <c r="CA507" i="26"/>
  <c r="BM507" i="26"/>
  <c r="BG507" i="26"/>
  <c r="AM507" i="26"/>
  <c r="CN507" i="26"/>
  <c r="CN508" i="26" s="1"/>
  <c r="EM507" i="26"/>
  <c r="M507" i="26"/>
  <c r="AH507" i="26"/>
  <c r="AA507" i="26"/>
  <c r="BU507" i="26"/>
  <c r="AD507" i="26"/>
  <c r="DX507" i="26"/>
  <c r="BY507" i="26"/>
  <c r="T507" i="26"/>
  <c r="AL507" i="26"/>
  <c r="AE507" i="26"/>
  <c r="DR507" i="26"/>
  <c r="CZ507" i="26"/>
  <c r="DB507" i="26"/>
  <c r="BP507" i="26"/>
  <c r="BQ507" i="26"/>
  <c r="EH507" i="26"/>
  <c r="DU507" i="26"/>
  <c r="N507" i="26"/>
  <c r="CT507" i="26"/>
  <c r="CU507" i="26"/>
  <c r="EF507" i="26"/>
  <c r="BA507" i="26"/>
  <c r="EJ507" i="26"/>
  <c r="CG507" i="26"/>
  <c r="DS507" i="26"/>
  <c r="EB507" i="26"/>
  <c r="EC507" i="26"/>
  <c r="ED507" i="26"/>
  <c r="DN507" i="26"/>
  <c r="AC507" i="26"/>
  <c r="Z507" i="26"/>
  <c r="CL507" i="26"/>
  <c r="CX507" i="26"/>
  <c r="CP507" i="26"/>
  <c r="EA507" i="26"/>
  <c r="BR507" i="26"/>
  <c r="AG507" i="26"/>
  <c r="DJ507" i="26"/>
  <c r="AN507" i="26"/>
  <c r="ES507" i="26"/>
  <c r="EQ507" i="26"/>
  <c r="AK507" i="26"/>
  <c r="W507" i="26"/>
  <c r="R507" i="26"/>
  <c r="J507" i="26"/>
  <c r="CI507" i="26"/>
  <c r="BX507" i="26"/>
  <c r="CW507" i="26"/>
  <c r="AB507" i="26"/>
  <c r="EL507" i="26"/>
  <c r="CF507" i="26"/>
  <c r="DI507" i="26"/>
  <c r="AP507" i="26"/>
  <c r="AQ507" i="26"/>
  <c r="DL507" i="26"/>
  <c r="AY507" i="26"/>
  <c r="CR507" i="26"/>
  <c r="BN507" i="26"/>
  <c r="AF507" i="26"/>
  <c r="BC507" i="26"/>
  <c r="EO507" i="26"/>
  <c r="EP507" i="26"/>
  <c r="BL507" i="26"/>
  <c r="DD507" i="26"/>
  <c r="L507" i="26"/>
  <c r="DF507" i="26"/>
  <c r="DY507" i="26"/>
  <c r="DG507" i="26"/>
  <c r="BZ507" i="26"/>
  <c r="O507" i="26"/>
  <c r="DP507" i="26"/>
  <c r="BJ507" i="26"/>
  <c r="BI507" i="26"/>
  <c r="H658" i="26"/>
  <c r="G656" i="26"/>
  <c r="EX507" i="26" l="1"/>
  <c r="J508" i="26"/>
  <c r="FD506" i="26"/>
  <c r="FC507" i="26" s="1"/>
  <c r="FA507" i="26"/>
  <c r="EZ507" i="26"/>
  <c r="FB507" i="26"/>
  <c r="W508" i="26"/>
  <c r="AW508" i="26"/>
  <c r="EW508" i="26"/>
  <c r="BE508" i="26"/>
  <c r="EX508" i="26"/>
  <c r="AV508" i="26"/>
  <c r="BC508" i="26"/>
  <c r="EU508" i="26"/>
  <c r="BG508" i="26"/>
  <c r="CL508" i="26"/>
  <c r="EV508" i="26"/>
  <c r="CZ508" i="26"/>
  <c r="DN508" i="26"/>
  <c r="DP508" i="26"/>
  <c r="DL508" i="26"/>
  <c r="DW508" i="26"/>
  <c r="DB508" i="26"/>
  <c r="EH508" i="26"/>
  <c r="CR508" i="26"/>
  <c r="CB508" i="26"/>
  <c r="T508" i="26"/>
  <c r="CC508" i="26"/>
  <c r="L508" i="26"/>
  <c r="AT508" i="26"/>
  <c r="AN508" i="26"/>
  <c r="BZ508" i="26"/>
  <c r="DY508" i="26"/>
  <c r="AU508" i="26"/>
  <c r="BV508" i="26"/>
  <c r="DD508" i="26"/>
  <c r="BU508" i="26"/>
  <c r="DG508" i="26"/>
  <c r="ES508" i="26"/>
  <c r="CI508" i="26"/>
  <c r="BN508" i="26"/>
  <c r="BA508" i="26"/>
  <c r="S508" i="26"/>
  <c r="BX508" i="26"/>
  <c r="CD508" i="26"/>
  <c r="AF508" i="26"/>
  <c r="O508" i="26"/>
  <c r="BL508" i="26"/>
  <c r="V508" i="26"/>
  <c r="BT508" i="26"/>
  <c r="AS508" i="26"/>
  <c r="EJ508" i="26"/>
  <c r="CW508" i="26"/>
  <c r="DE508" i="26"/>
  <c r="AL508" i="26"/>
  <c r="AB508" i="26"/>
  <c r="BF508" i="26"/>
  <c r="AD508" i="26"/>
  <c r="CM508" i="26"/>
  <c r="DS508" i="26"/>
  <c r="CK508" i="26"/>
  <c r="AH508" i="26"/>
  <c r="AK508" i="26"/>
  <c r="EL508" i="26"/>
  <c r="EP508" i="26"/>
  <c r="U508" i="26"/>
  <c r="EB508" i="26"/>
  <c r="AI508" i="26"/>
  <c r="DI508" i="26"/>
  <c r="CF508" i="26"/>
  <c r="AO508" i="26"/>
  <c r="DX508" i="26"/>
  <c r="DC508" i="26"/>
  <c r="CT508" i="26"/>
  <c r="DM508" i="26"/>
  <c r="BI508" i="26"/>
  <c r="AJ508" i="26"/>
  <c r="CY508" i="26"/>
  <c r="P508" i="26"/>
  <c r="M508" i="26"/>
  <c r="AA508" i="26"/>
  <c r="Z508" i="26"/>
  <c r="EO508" i="26"/>
  <c r="CJ508" i="26"/>
  <c r="CH508" i="26"/>
  <c r="EC508" i="26"/>
  <c r="BQ508" i="26"/>
  <c r="AP508" i="26"/>
  <c r="CV508" i="26"/>
  <c r="EG508" i="26"/>
  <c r="EF508" i="26"/>
  <c r="BP508" i="26"/>
  <c r="BJ508" i="26"/>
  <c r="DQ508" i="26"/>
  <c r="DJ508" i="26"/>
  <c r="BK508" i="26"/>
  <c r="CG508" i="26"/>
  <c r="CU508" i="26"/>
  <c r="AG508" i="26"/>
  <c r="AC508" i="26"/>
  <c r="BW508" i="26"/>
  <c r="BS508" i="26"/>
  <c r="BR508" i="26"/>
  <c r="EE508" i="26"/>
  <c r="CA508" i="26"/>
  <c r="N508" i="26"/>
  <c r="DR508" i="26"/>
  <c r="DT508" i="26"/>
  <c r="DU508" i="26"/>
  <c r="DV508" i="26"/>
  <c r="AE508" i="26"/>
  <c r="BH508" i="26"/>
  <c r="AM508" i="26"/>
  <c r="EI508" i="26"/>
  <c r="DK508" i="26"/>
  <c r="BO508" i="26"/>
  <c r="DH508" i="26"/>
  <c r="BY508" i="26"/>
  <c r="AQ508" i="26"/>
  <c r="AR508" i="26"/>
  <c r="DO508" i="26"/>
  <c r="DF508" i="26"/>
  <c r="K508" i="26"/>
  <c r="R508" i="26"/>
  <c r="Q508" i="26"/>
  <c r="EA508" i="26"/>
  <c r="CQ508" i="26"/>
  <c r="ER508" i="26"/>
  <c r="AY508" i="26"/>
  <c r="AX508" i="26"/>
  <c r="CO508" i="26"/>
  <c r="CP508" i="26"/>
  <c r="ED508" i="26"/>
  <c r="CS508" i="26"/>
  <c r="BB508" i="26"/>
  <c r="X508" i="26"/>
  <c r="DZ508" i="26"/>
  <c r="ET508" i="26"/>
  <c r="CE508" i="26"/>
  <c r="EQ508" i="26"/>
  <c r="CX508" i="26"/>
  <c r="BM508" i="26"/>
  <c r="EK508" i="26"/>
  <c r="EM508" i="26"/>
  <c r="BD508" i="26"/>
  <c r="DA508" i="26"/>
  <c r="EN508" i="26"/>
  <c r="AZ508" i="26"/>
  <c r="Y508" i="26"/>
  <c r="H659" i="26"/>
  <c r="G657" i="26"/>
  <c r="EZ508" i="26" l="1"/>
  <c r="EY508" i="26"/>
  <c r="EY509" i="26" s="1"/>
  <c r="K509" i="26"/>
  <c r="FD507" i="26"/>
  <c r="FC508" i="26" s="1"/>
  <c r="BD509" i="26"/>
  <c r="FA508" i="26"/>
  <c r="FB508" i="26"/>
  <c r="AV509" i="26"/>
  <c r="EW509" i="26"/>
  <c r="EV509" i="26"/>
  <c r="CM509" i="26"/>
  <c r="BY509" i="26"/>
  <c r="BF509" i="26"/>
  <c r="DA509" i="26"/>
  <c r="EI509" i="26"/>
  <c r="DM509" i="26"/>
  <c r="CC509" i="26"/>
  <c r="BB509" i="26"/>
  <c r="DO509" i="26"/>
  <c r="CA509" i="26"/>
  <c r="EK509" i="26"/>
  <c r="AT509" i="26"/>
  <c r="V509" i="26"/>
  <c r="DX509" i="26"/>
  <c r="ET509" i="26"/>
  <c r="DF509" i="26"/>
  <c r="BW509" i="26"/>
  <c r="BU509" i="26"/>
  <c r="DD509" i="26"/>
  <c r="AC509" i="26"/>
  <c r="EP509" i="26"/>
  <c r="BM509" i="26"/>
  <c r="AU509" i="26"/>
  <c r="DC509" i="26"/>
  <c r="CE509" i="26"/>
  <c r="AE509" i="26"/>
  <c r="U509" i="26"/>
  <c r="AG509" i="26"/>
  <c r="CX509" i="26"/>
  <c r="AM509" i="26"/>
  <c r="CL509" i="26"/>
  <c r="CK509" i="26"/>
  <c r="DL509" i="26"/>
  <c r="CS509" i="26"/>
  <c r="AK509" i="26"/>
  <c r="BV509" i="26"/>
  <c r="BV510" i="26" s="1"/>
  <c r="DN509" i="26"/>
  <c r="DS509" i="26"/>
  <c r="X509" i="26"/>
  <c r="T509" i="26"/>
  <c r="CJ509" i="26"/>
  <c r="DV509" i="26"/>
  <c r="BZ509" i="26"/>
  <c r="DH509" i="26"/>
  <c r="DZ509" i="26"/>
  <c r="CQ509" i="26"/>
  <c r="DW509" i="26"/>
  <c r="L509" i="26"/>
  <c r="DR509" i="26"/>
  <c r="CV509" i="26"/>
  <c r="AI509" i="26"/>
  <c r="AZ509" i="26"/>
  <c r="BN509" i="26"/>
  <c r="BO509" i="26"/>
  <c r="EE509" i="26"/>
  <c r="EH509" i="26"/>
  <c r="J509" i="26"/>
  <c r="J510" i="26" s="1"/>
  <c r="R509" i="26"/>
  <c r="CH509" i="26"/>
  <c r="CO509" i="26"/>
  <c r="DJ509" i="26"/>
  <c r="W509" i="26"/>
  <c r="CI509" i="26"/>
  <c r="AA509" i="26"/>
  <c r="AF509" i="26"/>
  <c r="AQ509" i="26"/>
  <c r="N509" i="26"/>
  <c r="BJ509" i="26"/>
  <c r="EN509" i="26"/>
  <c r="ER509" i="26"/>
  <c r="AJ509" i="26"/>
  <c r="AX509" i="26"/>
  <c r="AW509" i="26"/>
  <c r="DT509" i="26"/>
  <c r="DU509" i="26"/>
  <c r="AN509" i="26"/>
  <c r="AY509" i="26"/>
  <c r="AR509" i="26"/>
  <c r="AS509" i="26"/>
  <c r="DI509" i="26"/>
  <c r="CW509" i="26"/>
  <c r="BR509" i="26"/>
  <c r="DQ509" i="26"/>
  <c r="CN509" i="26"/>
  <c r="BS509" i="26"/>
  <c r="BT509" i="26"/>
  <c r="BP509" i="26"/>
  <c r="EC509" i="26"/>
  <c r="M509" i="26"/>
  <c r="DG509" i="26"/>
  <c r="DB509" i="26"/>
  <c r="EF509" i="26"/>
  <c r="CD509" i="26"/>
  <c r="DK509" i="26"/>
  <c r="DP509" i="26"/>
  <c r="CT509" i="26"/>
  <c r="EG509" i="26"/>
  <c r="ES509" i="26"/>
  <c r="AB509" i="26"/>
  <c r="EO509" i="26"/>
  <c r="P509" i="26"/>
  <c r="EM509" i="26"/>
  <c r="EA509" i="26"/>
  <c r="EU509" i="26"/>
  <c r="EJ509" i="26"/>
  <c r="BX509" i="26"/>
  <c r="BL509" i="26"/>
  <c r="EL509" i="26"/>
  <c r="BE509" i="26"/>
  <c r="Q509" i="26"/>
  <c r="BH509" i="26"/>
  <c r="BG509" i="26"/>
  <c r="CY509" i="26"/>
  <c r="AH509" i="26"/>
  <c r="AP509" i="26"/>
  <c r="EQ509" i="26"/>
  <c r="DY509" i="26"/>
  <c r="CF509" i="26"/>
  <c r="BI509" i="26"/>
  <c r="AL509" i="26"/>
  <c r="DE509" i="26"/>
  <c r="ED509" i="26"/>
  <c r="O509" i="26"/>
  <c r="S509" i="26"/>
  <c r="CU509" i="26"/>
  <c r="BQ509" i="26"/>
  <c r="BA509" i="26"/>
  <c r="CP509" i="26"/>
  <c r="CR509" i="26"/>
  <c r="BC509" i="26"/>
  <c r="CG509" i="26"/>
  <c r="AD509" i="26"/>
  <c r="CB509" i="26"/>
  <c r="Y509" i="26"/>
  <c r="CZ509" i="26"/>
  <c r="BK509" i="26"/>
  <c r="EB509" i="26"/>
  <c r="Z509" i="26"/>
  <c r="AO509" i="26"/>
  <c r="H660" i="26"/>
  <c r="G658" i="26"/>
  <c r="BC510" i="26" l="1"/>
  <c r="EX509" i="26"/>
  <c r="EX510" i="26" s="1"/>
  <c r="FD508" i="26"/>
  <c r="FC509" i="26" s="1"/>
  <c r="BE510" i="26"/>
  <c r="EJ510" i="26"/>
  <c r="EW510" i="26"/>
  <c r="BZ510" i="26"/>
  <c r="CB510" i="26"/>
  <c r="FA509" i="26"/>
  <c r="EZ509" i="26"/>
  <c r="FB509" i="26"/>
  <c r="DN510" i="26"/>
  <c r="CL510" i="26"/>
  <c r="BU510" i="26"/>
  <c r="BX510" i="26"/>
  <c r="AU510" i="26"/>
  <c r="EU510" i="26"/>
  <c r="CH510" i="26"/>
  <c r="CD510" i="26"/>
  <c r="DB510" i="26"/>
  <c r="ES510" i="26"/>
  <c r="AF510" i="26"/>
  <c r="AL510" i="26"/>
  <c r="L510" i="26"/>
  <c r="CR510" i="26"/>
  <c r="DM510" i="26"/>
  <c r="AE510" i="26"/>
  <c r="U510" i="26"/>
  <c r="BA510" i="26"/>
  <c r="CK510" i="26"/>
  <c r="CX510" i="26"/>
  <c r="AG510" i="26"/>
  <c r="AB510" i="26"/>
  <c r="EO510" i="26"/>
  <c r="EH510" i="26"/>
  <c r="CJ510" i="26"/>
  <c r="DG510" i="26"/>
  <c r="W510" i="26"/>
  <c r="CP510" i="26"/>
  <c r="S510" i="26"/>
  <c r="K510" i="26"/>
  <c r="DW510" i="26"/>
  <c r="EQ510" i="26"/>
  <c r="AO510" i="26"/>
  <c r="DI510" i="26"/>
  <c r="X510" i="26"/>
  <c r="DP510" i="26"/>
  <c r="ED510" i="26"/>
  <c r="EL510" i="26"/>
  <c r="V510" i="26"/>
  <c r="AJ510" i="26"/>
  <c r="DR510" i="26"/>
  <c r="DK510" i="26"/>
  <c r="CW510" i="26"/>
  <c r="N510" i="26"/>
  <c r="BN510" i="26"/>
  <c r="BO510" i="26"/>
  <c r="DL510" i="26"/>
  <c r="EB510" i="26"/>
  <c r="Q510" i="26"/>
  <c r="BK510" i="26"/>
  <c r="CZ510" i="26"/>
  <c r="CN510" i="26"/>
  <c r="CI510" i="26"/>
  <c r="BQ510" i="26"/>
  <c r="CV510" i="26"/>
  <c r="CU510" i="26"/>
  <c r="M510" i="26"/>
  <c r="AS510" i="26"/>
  <c r="AK510" i="26"/>
  <c r="CF510" i="26"/>
  <c r="CE510" i="26"/>
  <c r="CA510" i="26"/>
  <c r="DH510" i="26"/>
  <c r="BD510" i="26"/>
  <c r="Z510" i="26"/>
  <c r="CS510" i="26"/>
  <c r="DT510" i="26"/>
  <c r="DO510" i="26"/>
  <c r="BI510" i="26"/>
  <c r="EV510" i="26"/>
  <c r="AQ510" i="26"/>
  <c r="DF510" i="26"/>
  <c r="O510" i="26"/>
  <c r="EF510" i="26"/>
  <c r="CO510" i="26"/>
  <c r="CQ510" i="26"/>
  <c r="CC510" i="26"/>
  <c r="CC511" i="26" s="1"/>
  <c r="DU510" i="26"/>
  <c r="DY510" i="26"/>
  <c r="DX510" i="26"/>
  <c r="ER510" i="26"/>
  <c r="R510" i="26"/>
  <c r="AZ510" i="26"/>
  <c r="AM510" i="26"/>
  <c r="AW510" i="26"/>
  <c r="AV510" i="26"/>
  <c r="BL510" i="26"/>
  <c r="AY510" i="26"/>
  <c r="AX510" i="26"/>
  <c r="ET510" i="26"/>
  <c r="T510" i="26"/>
  <c r="BW510" i="26"/>
  <c r="BJ510" i="26"/>
  <c r="EN510" i="26"/>
  <c r="BT510" i="26"/>
  <c r="AA510" i="26"/>
  <c r="EI510" i="26"/>
  <c r="BR510" i="26"/>
  <c r="BS510" i="26"/>
  <c r="DJ510" i="26"/>
  <c r="DA510" i="26"/>
  <c r="AP510" i="26"/>
  <c r="AR510" i="26"/>
  <c r="EE510" i="26"/>
  <c r="AI510" i="26"/>
  <c r="AH510" i="26"/>
  <c r="EA510" i="26"/>
  <c r="BY510" i="26"/>
  <c r="DV510" i="26"/>
  <c r="AC510" i="26"/>
  <c r="AD510" i="26"/>
  <c r="EK510" i="26"/>
  <c r="CY510" i="26"/>
  <c r="BB510" i="26"/>
  <c r="DZ510" i="26"/>
  <c r="Y510" i="26"/>
  <c r="CG510" i="26"/>
  <c r="BG510" i="26"/>
  <c r="BF510" i="26"/>
  <c r="BM510" i="26"/>
  <c r="EG510" i="26"/>
  <c r="DD510" i="26"/>
  <c r="DE510" i="26"/>
  <c r="BH510" i="26"/>
  <c r="EM510" i="26"/>
  <c r="CT510" i="26"/>
  <c r="EC510" i="26"/>
  <c r="AT510" i="26"/>
  <c r="CM510" i="26"/>
  <c r="EP510" i="26"/>
  <c r="BP510" i="26"/>
  <c r="DQ510" i="26"/>
  <c r="AN510" i="26"/>
  <c r="DC510" i="26"/>
  <c r="P510" i="26"/>
  <c r="DS510" i="26"/>
  <c r="H661" i="26"/>
  <c r="G659" i="26"/>
  <c r="BD511" i="26" l="1"/>
  <c r="CA511" i="26"/>
  <c r="K511" i="26"/>
  <c r="FD509" i="26"/>
  <c r="FC510" i="26" s="1"/>
  <c r="BY511" i="26"/>
  <c r="BW511" i="26"/>
  <c r="FA510" i="26"/>
  <c r="DM511" i="26"/>
  <c r="EZ510" i="26"/>
  <c r="EY510" i="26"/>
  <c r="ET511" i="26"/>
  <c r="BU511" i="26"/>
  <c r="FB510" i="26"/>
  <c r="EV511" i="26"/>
  <c r="BB511" i="26"/>
  <c r="AT511" i="26"/>
  <c r="AF511" i="26"/>
  <c r="EP511" i="26"/>
  <c r="Y511" i="26"/>
  <c r="EI511" i="26"/>
  <c r="CJ511" i="26"/>
  <c r="CK511" i="26"/>
  <c r="L511" i="26"/>
  <c r="BO511" i="26"/>
  <c r="J511" i="26"/>
  <c r="J512" i="26" s="1"/>
  <c r="T511" i="26"/>
  <c r="CQ511" i="26"/>
  <c r="DH511" i="26"/>
  <c r="DJ511" i="26"/>
  <c r="P511" i="26"/>
  <c r="ER511" i="26"/>
  <c r="CE511" i="26"/>
  <c r="AL511" i="26"/>
  <c r="DA511" i="26"/>
  <c r="EK511" i="26"/>
  <c r="DQ511" i="26"/>
  <c r="CT511" i="26"/>
  <c r="AB511" i="26"/>
  <c r="W511" i="26"/>
  <c r="CI511" i="26"/>
  <c r="DS511" i="26"/>
  <c r="EC511" i="26"/>
  <c r="CY511" i="26"/>
  <c r="AN511" i="26"/>
  <c r="V511" i="26"/>
  <c r="M511" i="26"/>
  <c r="DL511" i="26"/>
  <c r="BV511" i="26"/>
  <c r="BV512" i="26" s="1"/>
  <c r="AK511" i="26"/>
  <c r="DB511" i="26"/>
  <c r="EU511" i="26"/>
  <c r="BM511" i="26"/>
  <c r="EG511" i="26"/>
  <c r="DK511" i="26"/>
  <c r="CP511" i="26"/>
  <c r="CG511" i="26"/>
  <c r="CR511" i="26"/>
  <c r="R511" i="26"/>
  <c r="AI511" i="26"/>
  <c r="BE511" i="26"/>
  <c r="AR511" i="26"/>
  <c r="BJ511" i="26"/>
  <c r="AA511" i="26"/>
  <c r="CW511" i="26"/>
  <c r="AP511" i="26"/>
  <c r="CO511" i="26"/>
  <c r="EM511" i="26"/>
  <c r="BI511" i="26"/>
  <c r="N511" i="26"/>
  <c r="AD511" i="26"/>
  <c r="CV511" i="26"/>
  <c r="CB511" i="26"/>
  <c r="CB512" i="26" s="1"/>
  <c r="EE511" i="26"/>
  <c r="DI511" i="26"/>
  <c r="DO511" i="26"/>
  <c r="DN511" i="26"/>
  <c r="BR511" i="26"/>
  <c r="DP511" i="26"/>
  <c r="EJ511" i="26"/>
  <c r="EW511" i="26"/>
  <c r="AX511" i="26"/>
  <c r="BZ511" i="26"/>
  <c r="BZ512" i="26" s="1"/>
  <c r="BL511" i="26"/>
  <c r="DZ511" i="26"/>
  <c r="DD511" i="26"/>
  <c r="BN511" i="26"/>
  <c r="DG511" i="26"/>
  <c r="CM511" i="26"/>
  <c r="CL511" i="26"/>
  <c r="EA511" i="26"/>
  <c r="BS511" i="26"/>
  <c r="CU511" i="26"/>
  <c r="BA511" i="26"/>
  <c r="Z511" i="26"/>
  <c r="AH511" i="26"/>
  <c r="EN511" i="26"/>
  <c r="AE511" i="26"/>
  <c r="BK511" i="26"/>
  <c r="DV511" i="26"/>
  <c r="DU511" i="26"/>
  <c r="AY511" i="26"/>
  <c r="U511" i="26"/>
  <c r="BG511" i="26"/>
  <c r="BH511" i="26"/>
  <c r="EB511" i="26"/>
  <c r="AJ511" i="26"/>
  <c r="EO511" i="26"/>
  <c r="DC511" i="26"/>
  <c r="DE511" i="26"/>
  <c r="BX511" i="26"/>
  <c r="BX512" i="26" s="1"/>
  <c r="CX511" i="26"/>
  <c r="CF511" i="26"/>
  <c r="BC511" i="26"/>
  <c r="S511" i="26"/>
  <c r="CS511" i="26"/>
  <c r="BQ511" i="26"/>
  <c r="BP511" i="26"/>
  <c r="CN511" i="26"/>
  <c r="BT511" i="26"/>
  <c r="DF511" i="26"/>
  <c r="CZ511" i="26"/>
  <c r="DX511" i="26"/>
  <c r="DW511" i="26"/>
  <c r="AO511" i="26"/>
  <c r="AV511" i="26"/>
  <c r="AU511" i="26"/>
  <c r="DY511" i="26"/>
  <c r="AQ511" i="26"/>
  <c r="AC511" i="26"/>
  <c r="DR511" i="26"/>
  <c r="AW511" i="26"/>
  <c r="DT511" i="26"/>
  <c r="Q511" i="26"/>
  <c r="ED511" i="26"/>
  <c r="AG511" i="26"/>
  <c r="EF511" i="26"/>
  <c r="CD511" i="26"/>
  <c r="X511" i="26"/>
  <c r="BF511" i="26"/>
  <c r="AM511" i="26"/>
  <c r="O511" i="26"/>
  <c r="AZ511" i="26"/>
  <c r="EH511" i="26"/>
  <c r="ES511" i="26"/>
  <c r="AS511" i="26"/>
  <c r="EQ511" i="26"/>
  <c r="EL511" i="26"/>
  <c r="CH511" i="26"/>
  <c r="H662" i="26"/>
  <c r="G660" i="26"/>
  <c r="CJ512" i="26" l="1"/>
  <c r="L512" i="26"/>
  <c r="X512" i="26"/>
  <c r="FD510" i="26"/>
  <c r="FC511" i="26" s="1"/>
  <c r="EY511" i="26"/>
  <c r="EX511" i="26"/>
  <c r="FA511" i="26"/>
  <c r="FB511" i="26"/>
  <c r="EZ511" i="26"/>
  <c r="BC512" i="26"/>
  <c r="EU512" i="26"/>
  <c r="EW512" i="26"/>
  <c r="K512" i="26"/>
  <c r="DI512" i="26"/>
  <c r="AM512" i="26"/>
  <c r="DH512" i="26"/>
  <c r="AC512" i="26"/>
  <c r="U512" i="26"/>
  <c r="AS512" i="26"/>
  <c r="CD512" i="26"/>
  <c r="EQ512" i="26"/>
  <c r="ES512" i="26"/>
  <c r="EJ512" i="26"/>
  <c r="CZ512" i="26"/>
  <c r="EV512" i="26"/>
  <c r="DR512" i="26"/>
  <c r="CH512" i="26"/>
  <c r="DL512" i="26"/>
  <c r="BU512" i="26"/>
  <c r="BK512" i="26"/>
  <c r="M512" i="26"/>
  <c r="DK512" i="26"/>
  <c r="EO512" i="26"/>
  <c r="EL512" i="26"/>
  <c r="CO512" i="26"/>
  <c r="BN512" i="26"/>
  <c r="CQ512" i="26"/>
  <c r="AQ512" i="26"/>
  <c r="S512" i="26"/>
  <c r="AE512" i="26"/>
  <c r="Q512" i="26"/>
  <c r="EI512" i="26"/>
  <c r="V512" i="26"/>
  <c r="CS512" i="26"/>
  <c r="EF512" i="26"/>
  <c r="ED512" i="26"/>
  <c r="AX512" i="26"/>
  <c r="AJ512" i="26"/>
  <c r="DC512" i="26"/>
  <c r="CP512" i="26"/>
  <c r="Z512" i="26"/>
  <c r="BF512" i="26"/>
  <c r="AO512" i="26"/>
  <c r="CA512" i="26"/>
  <c r="CA513" i="26" s="1"/>
  <c r="DN512" i="26"/>
  <c r="EM512" i="26"/>
  <c r="DM512" i="26"/>
  <c r="BD512" i="26"/>
  <c r="CU512" i="26"/>
  <c r="DP512" i="26"/>
  <c r="DG512" i="26"/>
  <c r="DJ512" i="26"/>
  <c r="DT512" i="26"/>
  <c r="BP512" i="26"/>
  <c r="BL512" i="26"/>
  <c r="DS512" i="26"/>
  <c r="DE512" i="26"/>
  <c r="BQ512" i="26"/>
  <c r="AP512" i="26"/>
  <c r="DD512" i="26"/>
  <c r="BS512" i="26"/>
  <c r="AT512" i="26"/>
  <c r="CI512" i="26"/>
  <c r="AV512" i="26"/>
  <c r="EA512" i="26"/>
  <c r="EC512" i="26"/>
  <c r="DY512" i="26"/>
  <c r="AZ512" i="26"/>
  <c r="BM512" i="26"/>
  <c r="DO512" i="26"/>
  <c r="BE512" i="26"/>
  <c r="AU512" i="26"/>
  <c r="CW512" i="26"/>
  <c r="CX512" i="26"/>
  <c r="BH512" i="26"/>
  <c r="CC512" i="26"/>
  <c r="BG512" i="26"/>
  <c r="AN512" i="26"/>
  <c r="ET512" i="26"/>
  <c r="BA512" i="26"/>
  <c r="EP512" i="26"/>
  <c r="DA512" i="26"/>
  <c r="W512" i="26"/>
  <c r="EE512" i="26"/>
  <c r="AD512" i="26"/>
  <c r="ER512" i="26"/>
  <c r="BO512" i="26"/>
  <c r="CR512" i="26"/>
  <c r="AL512" i="26"/>
  <c r="AW512" i="26"/>
  <c r="P512" i="26"/>
  <c r="CY512" i="26"/>
  <c r="AI512" i="26"/>
  <c r="DU512" i="26"/>
  <c r="CG512" i="26"/>
  <c r="DW512" i="26"/>
  <c r="DQ512" i="26"/>
  <c r="DV512" i="26"/>
  <c r="CL512" i="26"/>
  <c r="CK512" i="26"/>
  <c r="DX512" i="26"/>
  <c r="CF512" i="26"/>
  <c r="CE512" i="26"/>
  <c r="CM512" i="26"/>
  <c r="O512" i="26"/>
  <c r="N512" i="26"/>
  <c r="EG512" i="26"/>
  <c r="DF512" i="26"/>
  <c r="T512" i="26"/>
  <c r="BW512" i="26"/>
  <c r="BW513" i="26" s="1"/>
  <c r="AY512" i="26"/>
  <c r="EN512" i="26"/>
  <c r="AB512" i="26"/>
  <c r="AG512" i="26"/>
  <c r="AF512" i="26"/>
  <c r="EH512" i="26"/>
  <c r="BT512" i="26"/>
  <c r="AA512" i="26"/>
  <c r="BJ512" i="26"/>
  <c r="BR512" i="26"/>
  <c r="AK512" i="26"/>
  <c r="BY512" i="26"/>
  <c r="BY513" i="26" s="1"/>
  <c r="BI512" i="26"/>
  <c r="EK512" i="26"/>
  <c r="AR512" i="26"/>
  <c r="DZ512" i="26"/>
  <c r="AH512" i="26"/>
  <c r="DB512" i="26"/>
  <c r="R512" i="26"/>
  <c r="CN512" i="26"/>
  <c r="BB512" i="26"/>
  <c r="EB512" i="26"/>
  <c r="CT512" i="26"/>
  <c r="Y512" i="26"/>
  <c r="Y513" i="26" s="1"/>
  <c r="CV512" i="26"/>
  <c r="H663" i="26"/>
  <c r="G661" i="26"/>
  <c r="EZ512" i="26" l="1"/>
  <c r="K513" i="26"/>
  <c r="EX512" i="26"/>
  <c r="L513" i="26"/>
  <c r="FD511" i="26"/>
  <c r="FC512" i="26" s="1"/>
  <c r="FA512" i="26"/>
  <c r="EV513" i="26"/>
  <c r="J513" i="26"/>
  <c r="J514" i="26" s="1"/>
  <c r="EY512" i="26"/>
  <c r="EX513" i="26" s="1"/>
  <c r="DH513" i="26"/>
  <c r="FB512" i="26"/>
  <c r="ER513" i="26"/>
  <c r="ET513" i="26"/>
  <c r="AR513" i="26"/>
  <c r="CI513" i="26"/>
  <c r="DJ513" i="26"/>
  <c r="AY513" i="26"/>
  <c r="EP513" i="26"/>
  <c r="EW513" i="26"/>
  <c r="BK513" i="26"/>
  <c r="AD513" i="26"/>
  <c r="T513" i="26"/>
  <c r="AW513" i="26"/>
  <c r="DC513" i="26"/>
  <c r="R513" i="26"/>
  <c r="CV513" i="26"/>
  <c r="DL513" i="26"/>
  <c r="CR513" i="26"/>
  <c r="BT513" i="26"/>
  <c r="EN513" i="26"/>
  <c r="EI513" i="26"/>
  <c r="EL513" i="26"/>
  <c r="CT513" i="26"/>
  <c r="W513" i="26"/>
  <c r="DI513" i="26"/>
  <c r="EB513" i="26"/>
  <c r="EE513" i="26"/>
  <c r="CP513" i="26"/>
  <c r="BB513" i="26"/>
  <c r="BR513" i="26"/>
  <c r="AP513" i="26"/>
  <c r="DR513" i="26"/>
  <c r="BG513" i="26"/>
  <c r="DF513" i="26"/>
  <c r="CY513" i="26"/>
  <c r="AK513" i="26"/>
  <c r="AN513" i="26"/>
  <c r="BM513" i="26"/>
  <c r="CZ513" i="26"/>
  <c r="CH513" i="26"/>
  <c r="DS513" i="26"/>
  <c r="BE513" i="26"/>
  <c r="DZ513" i="26"/>
  <c r="DM513" i="26"/>
  <c r="DN513" i="26"/>
  <c r="DO513" i="26"/>
  <c r="V513" i="26"/>
  <c r="U513" i="26"/>
  <c r="DK513" i="26"/>
  <c r="AB513" i="26"/>
  <c r="DD513" i="26"/>
  <c r="BI513" i="26"/>
  <c r="ED513" i="26"/>
  <c r="AF513" i="26"/>
  <c r="CF513" i="26"/>
  <c r="DA513" i="26"/>
  <c r="DW513" i="26"/>
  <c r="AS513" i="26"/>
  <c r="CN513" i="26"/>
  <c r="Z513" i="26"/>
  <c r="BF513" i="26"/>
  <c r="K514" i="26"/>
  <c r="AU513" i="26"/>
  <c r="AQ513" i="26"/>
  <c r="AH513" i="26"/>
  <c r="AJ513" i="26"/>
  <c r="DU513" i="26"/>
  <c r="BL513" i="26"/>
  <c r="AL513" i="26"/>
  <c r="BX513" i="26"/>
  <c r="BX514" i="26" s="1"/>
  <c r="CS513" i="26"/>
  <c r="BQ513" i="26"/>
  <c r="AZ513" i="26"/>
  <c r="X513" i="26"/>
  <c r="BS513" i="26"/>
  <c r="CM513" i="26"/>
  <c r="BO513" i="26"/>
  <c r="BN513" i="26"/>
  <c r="S513" i="26"/>
  <c r="Q513" i="26"/>
  <c r="AC513" i="26"/>
  <c r="CG513" i="26"/>
  <c r="CU513" i="26"/>
  <c r="ES513" i="26"/>
  <c r="CE513" i="26"/>
  <c r="BV513" i="26"/>
  <c r="BC513" i="26"/>
  <c r="DT513" i="26"/>
  <c r="EC513" i="26"/>
  <c r="BJ513" i="26"/>
  <c r="EM513" i="26"/>
  <c r="BP513" i="26"/>
  <c r="DX513" i="26"/>
  <c r="CD513" i="26"/>
  <c r="EH513" i="26"/>
  <c r="EG513" i="26"/>
  <c r="AM513" i="26"/>
  <c r="DY513" i="26"/>
  <c r="BZ513" i="26"/>
  <c r="BZ514" i="26" s="1"/>
  <c r="DB513" i="26"/>
  <c r="AA513" i="26"/>
  <c r="EF513" i="26"/>
  <c r="CO513" i="26"/>
  <c r="EA513" i="26"/>
  <c r="BU513" i="26"/>
  <c r="N513" i="26"/>
  <c r="M513" i="26"/>
  <c r="CK513" i="26"/>
  <c r="CJ513" i="26"/>
  <c r="AI513" i="26"/>
  <c r="DG513" i="26"/>
  <c r="AV513" i="26"/>
  <c r="O513" i="26"/>
  <c r="CL513" i="26"/>
  <c r="DE513" i="26"/>
  <c r="CQ513" i="26"/>
  <c r="AO513" i="26"/>
  <c r="AT513" i="26"/>
  <c r="DV513" i="26"/>
  <c r="BD513" i="26"/>
  <c r="CC513" i="26"/>
  <c r="CB513" i="26"/>
  <c r="AG513" i="26"/>
  <c r="AE513" i="26"/>
  <c r="EO513" i="26"/>
  <c r="P513" i="26"/>
  <c r="EQ513" i="26"/>
  <c r="BH513" i="26"/>
  <c r="EK513" i="26"/>
  <c r="EJ513" i="26"/>
  <c r="DQ513" i="26"/>
  <c r="DP513" i="26"/>
  <c r="EU513" i="26"/>
  <c r="BA513" i="26"/>
  <c r="CW513" i="26"/>
  <c r="CX513" i="26"/>
  <c r="AX513" i="26"/>
  <c r="H664" i="26"/>
  <c r="G662" i="26"/>
  <c r="EY513" i="26" l="1"/>
  <c r="FD512" i="26"/>
  <c r="FC513" i="26" s="1"/>
  <c r="DG514" i="26"/>
  <c r="DI514" i="26"/>
  <c r="EW514" i="26"/>
  <c r="FA513" i="26"/>
  <c r="FB513" i="26"/>
  <c r="AX514" i="26"/>
  <c r="EU514" i="26"/>
  <c r="ES514" i="26"/>
  <c r="EZ513" i="26"/>
  <c r="EZ514" i="26" s="1"/>
  <c r="EQ514" i="26"/>
  <c r="EX514" i="26"/>
  <c r="S514" i="26"/>
  <c r="EO514" i="26"/>
  <c r="J515" i="26"/>
  <c r="AC514" i="26"/>
  <c r="DK514" i="26"/>
  <c r="DL514" i="26"/>
  <c r="BS514" i="26"/>
  <c r="AI514" i="26"/>
  <c r="BH514" i="26"/>
  <c r="CU514" i="26"/>
  <c r="CS514" i="26"/>
  <c r="EM514" i="26"/>
  <c r="X514" i="26"/>
  <c r="AE514" i="26"/>
  <c r="BT514" i="26"/>
  <c r="AO514" i="26"/>
  <c r="DJ514" i="26"/>
  <c r="AQ514" i="26"/>
  <c r="CB514" i="26"/>
  <c r="CT514" i="26"/>
  <c r="BL514" i="26"/>
  <c r="AA514" i="26"/>
  <c r="CZ514" i="26"/>
  <c r="DV514" i="26"/>
  <c r="BA514" i="26"/>
  <c r="DB514" i="26"/>
  <c r="Y514" i="26"/>
  <c r="BF514" i="26"/>
  <c r="DN514" i="26"/>
  <c r="EA514" i="26"/>
  <c r="EL514" i="26"/>
  <c r="U514" i="26"/>
  <c r="V514" i="26"/>
  <c r="AT514" i="26"/>
  <c r="DP514" i="26"/>
  <c r="CG514" i="26"/>
  <c r="DM514" i="26"/>
  <c r="P514" i="26"/>
  <c r="AG514" i="26"/>
  <c r="AV514" i="26"/>
  <c r="AR514" i="26"/>
  <c r="BV514" i="26"/>
  <c r="CF514" i="26"/>
  <c r="AM514" i="26"/>
  <c r="BJ514" i="26"/>
  <c r="BD514" i="26"/>
  <c r="EJ514" i="26"/>
  <c r="CO514" i="26"/>
  <c r="EC514" i="26"/>
  <c r="T514" i="26"/>
  <c r="BR514" i="26"/>
  <c r="AB514" i="26"/>
  <c r="EB514" i="26"/>
  <c r="DC514" i="26"/>
  <c r="CX514" i="26"/>
  <c r="BO514" i="26"/>
  <c r="EG514" i="26"/>
  <c r="DH514" i="26"/>
  <c r="DH515" i="26" s="1"/>
  <c r="CD514" i="26"/>
  <c r="N514" i="26"/>
  <c r="DX514" i="26"/>
  <c r="CK514" i="26"/>
  <c r="R514" i="26"/>
  <c r="AH514" i="26"/>
  <c r="BG514" i="26"/>
  <c r="ED514" i="26"/>
  <c r="W514" i="26"/>
  <c r="CM514" i="26"/>
  <c r="M514" i="26"/>
  <c r="EH514" i="26"/>
  <c r="AY514" i="26"/>
  <c r="EV514" i="26"/>
  <c r="BB514" i="26"/>
  <c r="AU514" i="26"/>
  <c r="CQ514" i="26"/>
  <c r="CP514" i="26"/>
  <c r="BU514" i="26"/>
  <c r="AD514" i="26"/>
  <c r="ER514" i="26"/>
  <c r="ET514" i="26"/>
  <c r="AL514" i="26"/>
  <c r="AW514" i="26"/>
  <c r="DE514" i="26"/>
  <c r="DD514" i="26"/>
  <c r="BP514" i="26"/>
  <c r="EP514" i="26"/>
  <c r="DW514" i="26"/>
  <c r="CL514" i="26"/>
  <c r="CE514" i="26"/>
  <c r="EN514" i="26"/>
  <c r="AJ514" i="26"/>
  <c r="EF514" i="26"/>
  <c r="BW514" i="26"/>
  <c r="CH514" i="26"/>
  <c r="DQ514" i="26"/>
  <c r="O514" i="26"/>
  <c r="DO514" i="26"/>
  <c r="CC514" i="26"/>
  <c r="DZ514" i="26"/>
  <c r="AK514" i="26"/>
  <c r="CN514" i="26"/>
  <c r="AZ514" i="26"/>
  <c r="BI514" i="26"/>
  <c r="CA514" i="26"/>
  <c r="Q514" i="26"/>
  <c r="BY514" i="26"/>
  <c r="BY515" i="26" s="1"/>
  <c r="EE514" i="26"/>
  <c r="DF514" i="26"/>
  <c r="BE514" i="26"/>
  <c r="AN514" i="26"/>
  <c r="BQ514" i="26"/>
  <c r="CY514" i="26"/>
  <c r="AS514" i="26"/>
  <c r="CW514" i="26"/>
  <c r="EK514" i="26"/>
  <c r="L514" i="26"/>
  <c r="DY514" i="26"/>
  <c r="BN514" i="26"/>
  <c r="BM514" i="26"/>
  <c r="DA514" i="26"/>
  <c r="Z514" i="26"/>
  <c r="CR514" i="26"/>
  <c r="BK514" i="26"/>
  <c r="AF514" i="26"/>
  <c r="DT514" i="26"/>
  <c r="DS514" i="26"/>
  <c r="CJ514" i="26"/>
  <c r="CI514" i="26"/>
  <c r="AP514" i="26"/>
  <c r="BC514" i="26"/>
  <c r="DU514" i="26"/>
  <c r="EI514" i="26"/>
  <c r="DR514" i="26"/>
  <c r="CV514" i="26"/>
  <c r="H665" i="26"/>
  <c r="G663" i="26"/>
  <c r="DL515" i="26" l="1"/>
  <c r="ER515" i="26"/>
  <c r="FD513" i="26"/>
  <c r="FC514" i="26" s="1"/>
  <c r="EV515" i="26"/>
  <c r="FA514" i="26"/>
  <c r="EP515" i="26"/>
  <c r="FB514" i="26"/>
  <c r="EN515" i="26"/>
  <c r="ET515" i="26"/>
  <c r="EY514" i="26"/>
  <c r="EY515" i="26" s="1"/>
  <c r="DK515" i="26"/>
  <c r="AD515" i="26"/>
  <c r="EK515" i="26"/>
  <c r="BS515" i="26"/>
  <c r="T515" i="26"/>
  <c r="CT515" i="26"/>
  <c r="CA515" i="26"/>
  <c r="DJ515" i="26"/>
  <c r="AW515" i="26"/>
  <c r="AB515" i="26"/>
  <c r="CC515" i="26"/>
  <c r="AN515" i="26"/>
  <c r="Z515" i="26"/>
  <c r="DM515" i="26"/>
  <c r="EE515" i="26"/>
  <c r="BI515" i="26"/>
  <c r="DW515" i="26"/>
  <c r="BC515" i="26"/>
  <c r="BG515" i="26"/>
  <c r="BW515" i="26"/>
  <c r="BU515" i="26"/>
  <c r="BK515" i="26"/>
  <c r="DI515" i="26"/>
  <c r="W515" i="26"/>
  <c r="AS515" i="26"/>
  <c r="EC515" i="26"/>
  <c r="S515" i="26"/>
  <c r="DF515" i="26"/>
  <c r="EI515" i="26"/>
  <c r="AF515" i="26"/>
  <c r="BE515" i="26"/>
  <c r="BO515" i="26"/>
  <c r="AH515" i="26"/>
  <c r="AU515" i="26"/>
  <c r="CN515" i="26"/>
  <c r="AI515" i="26"/>
  <c r="BQ515" i="26"/>
  <c r="CR515" i="26"/>
  <c r="EB515" i="26"/>
  <c r="U515" i="26"/>
  <c r="O515" i="26"/>
  <c r="ES515" i="26"/>
  <c r="AK515" i="26"/>
  <c r="DG515" i="26"/>
  <c r="DG516" i="26" s="1"/>
  <c r="DZ515" i="26"/>
  <c r="DD515" i="26"/>
  <c r="CY515" i="26"/>
  <c r="CE515" i="26"/>
  <c r="CL515" i="26"/>
  <c r="AZ515" i="26"/>
  <c r="CV515" i="26"/>
  <c r="BM515" i="26"/>
  <c r="AV515" i="26"/>
  <c r="Q515" i="26"/>
  <c r="DR515" i="26"/>
  <c r="EU515" i="26"/>
  <c r="CP515" i="26"/>
  <c r="CO515" i="26"/>
  <c r="AG515" i="26"/>
  <c r="BA515" i="26"/>
  <c r="DC515" i="26"/>
  <c r="DU515" i="26"/>
  <c r="CJ515" i="26"/>
  <c r="X515" i="26"/>
  <c r="EM515" i="26"/>
  <c r="AY515" i="26"/>
  <c r="BH515" i="26"/>
  <c r="V515" i="26"/>
  <c r="BB515" i="26"/>
  <c r="R515" i="26"/>
  <c r="BZ515" i="26"/>
  <c r="DO515" i="26"/>
  <c r="DN515" i="26"/>
  <c r="EH515" i="26"/>
  <c r="CD515" i="26"/>
  <c r="M515" i="26"/>
  <c r="CZ515" i="26"/>
  <c r="DA515" i="26"/>
  <c r="DQ515" i="26"/>
  <c r="CQ515" i="26"/>
  <c r="BT515" i="26"/>
  <c r="AT515" i="26"/>
  <c r="AP515" i="26"/>
  <c r="AQ515" i="26"/>
  <c r="EJ515" i="26"/>
  <c r="DB515" i="26"/>
  <c r="CH515" i="26"/>
  <c r="CG515" i="26"/>
  <c r="EO515" i="26"/>
  <c r="CI515" i="26"/>
  <c r="BN515" i="26"/>
  <c r="AE515" i="26"/>
  <c r="ED515" i="26"/>
  <c r="AX515" i="26"/>
  <c r="CU515" i="26"/>
  <c r="BD515" i="26"/>
  <c r="BP515" i="26"/>
  <c r="BL515" i="26"/>
  <c r="EA515" i="26"/>
  <c r="BR515" i="26"/>
  <c r="CM515" i="26"/>
  <c r="DY515" i="26"/>
  <c r="EF515" i="26"/>
  <c r="L515" i="26"/>
  <c r="K515" i="26"/>
  <c r="BJ515" i="26"/>
  <c r="CB515" i="26"/>
  <c r="DE515" i="26"/>
  <c r="N515" i="26"/>
  <c r="CF515" i="26"/>
  <c r="DS515" i="26"/>
  <c r="DV515" i="26"/>
  <c r="AJ515" i="26"/>
  <c r="AR515" i="26"/>
  <c r="BV515" i="26"/>
  <c r="EG515" i="26"/>
  <c r="DX515" i="26"/>
  <c r="P515" i="26"/>
  <c r="CK515" i="26"/>
  <c r="AM515" i="26"/>
  <c r="CX515" i="26"/>
  <c r="CW515" i="26"/>
  <c r="AL515" i="26"/>
  <c r="EW515" i="26"/>
  <c r="Y515" i="26"/>
  <c r="DT515" i="26"/>
  <c r="CS515" i="26"/>
  <c r="BF515" i="26"/>
  <c r="AO515" i="26"/>
  <c r="EQ515" i="26"/>
  <c r="EQ516" i="26" s="1"/>
  <c r="DP515" i="26"/>
  <c r="AA515" i="26"/>
  <c r="BX515" i="26"/>
  <c r="AC515" i="26"/>
  <c r="EL515" i="26"/>
  <c r="H666" i="26"/>
  <c r="G664" i="26"/>
  <c r="DK516" i="26" l="1"/>
  <c r="BZ516" i="26"/>
  <c r="CB516" i="26"/>
  <c r="FD514" i="26"/>
  <c r="FC515" i="26" s="1"/>
  <c r="FA515" i="26"/>
  <c r="EZ515" i="26"/>
  <c r="AC516" i="26"/>
  <c r="ES516" i="26"/>
  <c r="DL516" i="26"/>
  <c r="EO516" i="26"/>
  <c r="FB515" i="26"/>
  <c r="EX515" i="26"/>
  <c r="EW516" i="26" s="1"/>
  <c r="DJ516" i="26"/>
  <c r="DK517" i="26" s="1"/>
  <c r="AA516" i="26"/>
  <c r="AV516" i="26"/>
  <c r="AE516" i="26"/>
  <c r="DM516" i="26"/>
  <c r="DL517" i="26" s="1"/>
  <c r="BH516" i="26"/>
  <c r="R516" i="26"/>
  <c r="BL516" i="26"/>
  <c r="BJ516" i="26"/>
  <c r="BX516" i="26"/>
  <c r="BR516" i="26"/>
  <c r="DI516" i="26"/>
  <c r="BP516" i="26"/>
  <c r="BT516" i="26"/>
  <c r="DH516" i="26"/>
  <c r="BV516" i="26"/>
  <c r="AT516" i="26"/>
  <c r="ED516" i="26"/>
  <c r="ET516" i="26"/>
  <c r="DV516" i="26"/>
  <c r="T516" i="26"/>
  <c r="EA516" i="26"/>
  <c r="EJ516" i="26"/>
  <c r="BD516" i="26"/>
  <c r="BF516" i="26"/>
  <c r="AO516" i="26"/>
  <c r="V516" i="26"/>
  <c r="EK516" i="26"/>
  <c r="BN516" i="26"/>
  <c r="CD516" i="26"/>
  <c r="AX516" i="26"/>
  <c r="AG516" i="26"/>
  <c r="EN516" i="26"/>
  <c r="S516" i="26"/>
  <c r="CO516" i="26"/>
  <c r="DE516" i="26"/>
  <c r="DP516" i="26"/>
  <c r="P516" i="26"/>
  <c r="CM516" i="26"/>
  <c r="CK516" i="26"/>
  <c r="CR516" i="26"/>
  <c r="ER516" i="26"/>
  <c r="N516" i="26"/>
  <c r="AZ516" i="26"/>
  <c r="CV516" i="26"/>
  <c r="Y516" i="26"/>
  <c r="CE516" i="26"/>
  <c r="AL516" i="26"/>
  <c r="U516" i="26"/>
  <c r="BK516" i="26"/>
  <c r="DF516" i="26"/>
  <c r="DN516" i="26"/>
  <c r="AF516" i="26"/>
  <c r="BG516" i="26"/>
  <c r="AH516" i="26"/>
  <c r="CQ516" i="26"/>
  <c r="W516" i="26"/>
  <c r="EU516" i="26"/>
  <c r="AR516" i="26"/>
  <c r="DD516" i="26"/>
  <c r="EE516" i="26"/>
  <c r="CX516" i="26"/>
  <c r="BB516" i="26"/>
  <c r="DS516" i="26"/>
  <c r="CS516" i="26"/>
  <c r="AU516" i="26"/>
  <c r="CP516" i="26"/>
  <c r="EC516" i="26"/>
  <c r="DX516" i="26"/>
  <c r="BI516" i="26"/>
  <c r="BA516" i="26"/>
  <c r="CH516" i="26"/>
  <c r="EG516" i="26"/>
  <c r="DB516" i="26"/>
  <c r="CU516" i="26"/>
  <c r="CT516" i="26"/>
  <c r="CG516" i="26"/>
  <c r="M516" i="26"/>
  <c r="CJ516" i="26"/>
  <c r="Z516" i="26"/>
  <c r="DW516" i="26"/>
  <c r="CL516" i="26"/>
  <c r="K516" i="26"/>
  <c r="J516" i="26"/>
  <c r="BM516" i="26"/>
  <c r="O516" i="26"/>
  <c r="CC516" i="26"/>
  <c r="L516" i="26"/>
  <c r="AQ516" i="26"/>
  <c r="CA516" i="26"/>
  <c r="CA517" i="26" s="1"/>
  <c r="BY516" i="26"/>
  <c r="CW516" i="26"/>
  <c r="AP516" i="26"/>
  <c r="AS516" i="26"/>
  <c r="AK516" i="26"/>
  <c r="AJ516" i="26"/>
  <c r="DC516" i="26"/>
  <c r="EH516" i="26"/>
  <c r="DR516" i="26"/>
  <c r="AB516" i="26"/>
  <c r="AN516" i="26"/>
  <c r="AM516" i="26"/>
  <c r="X516" i="26"/>
  <c r="BU516" i="26"/>
  <c r="AY516" i="26"/>
  <c r="EF516" i="26"/>
  <c r="EV516" i="26"/>
  <c r="EP516" i="26"/>
  <c r="AD516" i="26"/>
  <c r="CI516" i="26"/>
  <c r="DQ516" i="26"/>
  <c r="DO516" i="26"/>
  <c r="DU516" i="26"/>
  <c r="BE516" i="26"/>
  <c r="BC516" i="26"/>
  <c r="Q516" i="26"/>
  <c r="DZ516" i="26"/>
  <c r="AW516" i="26"/>
  <c r="CF516" i="26"/>
  <c r="DY516" i="26"/>
  <c r="BW516" i="26"/>
  <c r="CY516" i="26"/>
  <c r="AI516" i="26"/>
  <c r="BS516" i="26"/>
  <c r="DA516" i="26"/>
  <c r="BO516" i="26"/>
  <c r="EM516" i="26"/>
  <c r="EL516" i="26"/>
  <c r="DT516" i="26"/>
  <c r="CN516" i="26"/>
  <c r="BQ516" i="26"/>
  <c r="CZ516" i="26"/>
  <c r="EI516" i="26"/>
  <c r="EB516" i="26"/>
  <c r="H667" i="26"/>
  <c r="G665" i="26"/>
  <c r="EZ516" i="26" l="1"/>
  <c r="DH517" i="26"/>
  <c r="ER517" i="26"/>
  <c r="EP517" i="26"/>
  <c r="AU517" i="26"/>
  <c r="EX516" i="26"/>
  <c r="FD515" i="26"/>
  <c r="FC516" i="26" s="1"/>
  <c r="DJ517" i="26"/>
  <c r="DK518" i="26" s="1"/>
  <c r="AB517" i="26"/>
  <c r="EY516" i="26"/>
  <c r="AD517" i="26"/>
  <c r="FB516" i="26"/>
  <c r="BC517" i="26"/>
  <c r="FA516" i="26"/>
  <c r="EX517" i="26"/>
  <c r="DM517" i="26"/>
  <c r="DL518" i="26" s="1"/>
  <c r="BE517" i="26"/>
  <c r="BQ517" i="26"/>
  <c r="DI517" i="26"/>
  <c r="BI517" i="26"/>
  <c r="BO517" i="26"/>
  <c r="BK517" i="26"/>
  <c r="BM517" i="26"/>
  <c r="BG517" i="26"/>
  <c r="BS517" i="26"/>
  <c r="BY517" i="26"/>
  <c r="BU517" i="26"/>
  <c r="EB517" i="26"/>
  <c r="ET517" i="26"/>
  <c r="DF517" i="26"/>
  <c r="DO517" i="26"/>
  <c r="S517" i="26"/>
  <c r="CC517" i="26"/>
  <c r="EV517" i="26"/>
  <c r="U517" i="26"/>
  <c r="DW517" i="26"/>
  <c r="ES517" i="26"/>
  <c r="T517" i="26"/>
  <c r="AS517" i="26"/>
  <c r="AF517" i="26"/>
  <c r="V517" i="26"/>
  <c r="BH517" i="26"/>
  <c r="CL517" i="26"/>
  <c r="CN517" i="26"/>
  <c r="Q517" i="26"/>
  <c r="O517" i="26"/>
  <c r="X517" i="26"/>
  <c r="Z517" i="26"/>
  <c r="BA517" i="26"/>
  <c r="DQ517" i="26"/>
  <c r="CV517" i="26"/>
  <c r="DG517" i="26"/>
  <c r="BZ517" i="26"/>
  <c r="CX517" i="26"/>
  <c r="AG517" i="26"/>
  <c r="BJ517" i="26"/>
  <c r="EF517" i="26"/>
  <c r="CF517" i="26"/>
  <c r="EY517" i="26"/>
  <c r="DE517" i="26"/>
  <c r="CI517" i="26"/>
  <c r="J517" i="26"/>
  <c r="N517" i="26"/>
  <c r="CR517" i="26"/>
  <c r="AO517" i="26"/>
  <c r="CT517" i="26"/>
  <c r="CP517" i="26"/>
  <c r="ED517" i="26"/>
  <c r="CK517" i="26"/>
  <c r="AP517" i="26"/>
  <c r="CQ517" i="26"/>
  <c r="BL517" i="26"/>
  <c r="BL518" i="26" s="1"/>
  <c r="CW517" i="26"/>
  <c r="AC517" i="26"/>
  <c r="R517" i="26"/>
  <c r="CZ517" i="26"/>
  <c r="EL517" i="26"/>
  <c r="DY517" i="26"/>
  <c r="DN517" i="26"/>
  <c r="EH517" i="26"/>
  <c r="DT517" i="26"/>
  <c r="BF517" i="26"/>
  <c r="AX517" i="26"/>
  <c r="BN517" i="26"/>
  <c r="DC517" i="26"/>
  <c r="EE517" i="26"/>
  <c r="CH517" i="26"/>
  <c r="BT517" i="26"/>
  <c r="CJ517" i="26"/>
  <c r="CM517" i="26"/>
  <c r="AI517" i="26"/>
  <c r="AH517" i="26"/>
  <c r="EG517" i="26"/>
  <c r="CB517" i="26"/>
  <c r="DU517" i="26"/>
  <c r="AN517" i="26"/>
  <c r="AM517" i="26"/>
  <c r="EC517" i="26"/>
  <c r="AA517" i="26"/>
  <c r="EK517" i="26"/>
  <c r="DX517" i="26"/>
  <c r="Y517" i="26"/>
  <c r="DV517" i="26"/>
  <c r="AR517" i="26"/>
  <c r="EA517" i="26"/>
  <c r="EQ517" i="26"/>
  <c r="EQ518" i="26" s="1"/>
  <c r="DB517" i="26"/>
  <c r="M517" i="26"/>
  <c r="CY517" i="26"/>
  <c r="EM517" i="26"/>
  <c r="CO517" i="26"/>
  <c r="BB517" i="26"/>
  <c r="DR517" i="26"/>
  <c r="K517" i="26"/>
  <c r="CG517" i="26"/>
  <c r="BX517" i="26"/>
  <c r="BW517" i="26"/>
  <c r="BR517" i="26"/>
  <c r="BP517" i="26"/>
  <c r="AT517" i="26"/>
  <c r="EN517" i="26"/>
  <c r="CU517" i="26"/>
  <c r="AE517" i="26"/>
  <c r="AQ517" i="26"/>
  <c r="DP517" i="26"/>
  <c r="CS517" i="26"/>
  <c r="AW517" i="26"/>
  <c r="AV517" i="26"/>
  <c r="W517" i="26"/>
  <c r="EU517" i="26"/>
  <c r="DA517" i="26"/>
  <c r="CE517" i="26"/>
  <c r="DD517" i="26"/>
  <c r="EW517" i="26"/>
  <c r="DZ517" i="26"/>
  <c r="DS517" i="26"/>
  <c r="AL517" i="26"/>
  <c r="AJ517" i="26"/>
  <c r="L517" i="26"/>
  <c r="EO517" i="26"/>
  <c r="EI517" i="26"/>
  <c r="BD517" i="26"/>
  <c r="P517" i="26"/>
  <c r="AZ517" i="26"/>
  <c r="AY517" i="26"/>
  <c r="AK517" i="26"/>
  <c r="BV517" i="26"/>
  <c r="EJ517" i="26"/>
  <c r="CD517" i="26"/>
  <c r="H668" i="26"/>
  <c r="G666" i="26"/>
  <c r="BT518" i="26" l="1"/>
  <c r="AC518" i="26"/>
  <c r="DJ518" i="26"/>
  <c r="DK519" i="26" s="1"/>
  <c r="DH518" i="26"/>
  <c r="CB518" i="26"/>
  <c r="DM518" i="26"/>
  <c r="BD518" i="26"/>
  <c r="FD516" i="26"/>
  <c r="FC517" i="26" s="1"/>
  <c r="BH518" i="26"/>
  <c r="FA517" i="26"/>
  <c r="EZ517" i="26"/>
  <c r="ES518" i="26"/>
  <c r="DI518" i="26"/>
  <c r="BN518" i="26"/>
  <c r="BJ518" i="26"/>
  <c r="FB517" i="26"/>
  <c r="BP518" i="26"/>
  <c r="BR518" i="26"/>
  <c r="EW518" i="26"/>
  <c r="EC518" i="26"/>
  <c r="BF518" i="26"/>
  <c r="T518" i="26"/>
  <c r="EU518" i="26"/>
  <c r="BZ518" i="26"/>
  <c r="CC518" i="26"/>
  <c r="U518" i="26"/>
  <c r="AE518" i="26"/>
  <c r="AT518" i="26"/>
  <c r="DD518" i="26"/>
  <c r="W518" i="26"/>
  <c r="CM518" i="26"/>
  <c r="Y518" i="26"/>
  <c r="AA518" i="26"/>
  <c r="P518" i="26"/>
  <c r="CO518" i="26"/>
  <c r="BB518" i="26"/>
  <c r="CU518" i="26"/>
  <c r="DG518" i="26"/>
  <c r="DP518" i="26"/>
  <c r="DN518" i="26"/>
  <c r="DM519" i="26" s="1"/>
  <c r="BM518" i="26"/>
  <c r="BK518" i="26"/>
  <c r="CW518" i="26"/>
  <c r="DF518" i="26"/>
  <c r="BI518" i="26"/>
  <c r="BG518" i="26"/>
  <c r="EE518" i="26"/>
  <c r="AG518" i="26"/>
  <c r="CK518" i="26"/>
  <c r="BV518" i="26"/>
  <c r="EG518" i="26"/>
  <c r="CQ518" i="26"/>
  <c r="DZ518" i="26"/>
  <c r="CL518" i="26"/>
  <c r="N518" i="26"/>
  <c r="AO518" i="26"/>
  <c r="CZ518" i="26"/>
  <c r="CJ518" i="26"/>
  <c r="ER518" i="26"/>
  <c r="EI518" i="26"/>
  <c r="CA518" i="26"/>
  <c r="CE518" i="26"/>
  <c r="EL518" i="26"/>
  <c r="CY518" i="26"/>
  <c r="AW518" i="26"/>
  <c r="AY518" i="26"/>
  <c r="DQ518" i="26"/>
  <c r="DS518" i="26"/>
  <c r="BO518" i="26"/>
  <c r="DX518" i="26"/>
  <c r="DL519" i="26"/>
  <c r="EN518" i="26"/>
  <c r="CP518" i="26"/>
  <c r="AR518" i="26"/>
  <c r="BX518" i="26"/>
  <c r="AB518" i="26"/>
  <c r="CG518" i="26"/>
  <c r="AI518" i="26"/>
  <c r="AK518" i="26"/>
  <c r="Q518" i="26"/>
  <c r="K518" i="26"/>
  <c r="R518" i="26"/>
  <c r="S518" i="26"/>
  <c r="BW518" i="26"/>
  <c r="EF518" i="26"/>
  <c r="O518" i="26"/>
  <c r="AS518" i="26"/>
  <c r="ET518" i="26"/>
  <c r="AV518" i="26"/>
  <c r="AU518" i="26"/>
  <c r="EB518" i="26"/>
  <c r="EA518" i="26"/>
  <c r="DT518" i="26"/>
  <c r="BC518" i="26"/>
  <c r="EK518" i="26"/>
  <c r="BE518" i="26"/>
  <c r="DR518" i="26"/>
  <c r="AH518" i="26"/>
  <c r="CH518" i="26"/>
  <c r="AZ518" i="26"/>
  <c r="DY518" i="26"/>
  <c r="EO518" i="26"/>
  <c r="CS518" i="26"/>
  <c r="CR518" i="26"/>
  <c r="BU518" i="26"/>
  <c r="CT518" i="26"/>
  <c r="EM518" i="26"/>
  <c r="AM518" i="26"/>
  <c r="AD518" i="26"/>
  <c r="AN518" i="26"/>
  <c r="V518" i="26"/>
  <c r="AP518" i="26"/>
  <c r="AQ518" i="26"/>
  <c r="M518" i="26"/>
  <c r="EV518" i="26"/>
  <c r="DC518" i="26"/>
  <c r="BY518" i="26"/>
  <c r="DA518" i="26"/>
  <c r="DB518" i="26"/>
  <c r="DV518" i="26"/>
  <c r="DU518" i="26"/>
  <c r="X518" i="26"/>
  <c r="BQ518" i="26"/>
  <c r="EX518" i="26"/>
  <c r="L518" i="26"/>
  <c r="DE518" i="26"/>
  <c r="EH518" i="26"/>
  <c r="J518" i="26"/>
  <c r="CV518" i="26"/>
  <c r="EP518" i="26"/>
  <c r="AX518" i="26"/>
  <c r="DW518" i="26"/>
  <c r="CD518" i="26"/>
  <c r="AJ518" i="26"/>
  <c r="Z518" i="26"/>
  <c r="CI518" i="26"/>
  <c r="BA518" i="26"/>
  <c r="ED518" i="26"/>
  <c r="CN518" i="26"/>
  <c r="BS518" i="26"/>
  <c r="CX518" i="26"/>
  <c r="EJ518" i="26"/>
  <c r="AL518" i="26"/>
  <c r="CF518" i="26"/>
  <c r="DO518" i="26"/>
  <c r="AF518" i="26"/>
  <c r="H669" i="26"/>
  <c r="G667" i="26"/>
  <c r="ER519" i="26" l="1"/>
  <c r="CA519" i="26"/>
  <c r="DI519" i="26"/>
  <c r="EZ518" i="26"/>
  <c r="EY518" i="26"/>
  <c r="ET519" i="26"/>
  <c r="BE519" i="26"/>
  <c r="DJ519" i="26"/>
  <c r="DK520" i="26" s="1"/>
  <c r="BS519" i="26"/>
  <c r="X519" i="26"/>
  <c r="FD517" i="26"/>
  <c r="FC518" i="26" s="1"/>
  <c r="BK519" i="26"/>
  <c r="BM519" i="26"/>
  <c r="BQ519" i="26"/>
  <c r="BI519" i="26"/>
  <c r="EV519" i="26"/>
  <c r="FA518" i="26"/>
  <c r="CN519" i="26"/>
  <c r="FB518" i="26"/>
  <c r="BG519" i="26"/>
  <c r="DH519" i="26"/>
  <c r="BC519" i="26"/>
  <c r="ED519" i="26"/>
  <c r="J519" i="26"/>
  <c r="Z519" i="26"/>
  <c r="AB519" i="26"/>
  <c r="CB519" i="26"/>
  <c r="V519" i="26"/>
  <c r="AF519" i="26"/>
  <c r="DO519" i="26"/>
  <c r="BN519" i="26"/>
  <c r="AX519" i="26"/>
  <c r="DG519" i="26"/>
  <c r="CX519" i="26"/>
  <c r="BJ519" i="26"/>
  <c r="CJ519" i="26"/>
  <c r="BH519" i="26"/>
  <c r="BL519" i="26"/>
  <c r="CV519" i="26"/>
  <c r="BU519" i="26"/>
  <c r="AJ519" i="26"/>
  <c r="EH519" i="26"/>
  <c r="EF519" i="26"/>
  <c r="CL519" i="26"/>
  <c r="CP519" i="26"/>
  <c r="O519" i="26"/>
  <c r="CK519" i="26"/>
  <c r="CF519" i="26"/>
  <c r="AS519" i="26"/>
  <c r="CD519" i="26"/>
  <c r="BY519" i="26"/>
  <c r="BA519" i="26"/>
  <c r="DU519" i="26"/>
  <c r="EM519" i="26"/>
  <c r="AH519" i="26"/>
  <c r="S519" i="26"/>
  <c r="R519" i="26"/>
  <c r="DR519" i="26"/>
  <c r="BO519" i="26"/>
  <c r="AN519" i="26"/>
  <c r="EJ519" i="26"/>
  <c r="BD519" i="26"/>
  <c r="DW519" i="26"/>
  <c r="EN519" i="26"/>
  <c r="AL519" i="26"/>
  <c r="AR519" i="26"/>
  <c r="DY519" i="26"/>
  <c r="DD519" i="26"/>
  <c r="AP519" i="26"/>
  <c r="AT519" i="26"/>
  <c r="EA519" i="26"/>
  <c r="M519" i="26"/>
  <c r="Q519" i="26"/>
  <c r="AV519" i="26"/>
  <c r="AG519" i="26"/>
  <c r="P519" i="26"/>
  <c r="CH519" i="26"/>
  <c r="DA519" i="26"/>
  <c r="CT519" i="26"/>
  <c r="EP519" i="26"/>
  <c r="DC519" i="26"/>
  <c r="BW519" i="26"/>
  <c r="T519" i="26"/>
  <c r="AM519" i="26"/>
  <c r="AI519" i="26"/>
  <c r="BP519" i="26"/>
  <c r="K519" i="26"/>
  <c r="CG519" i="26"/>
  <c r="EQ519" i="26"/>
  <c r="AY519" i="26"/>
  <c r="AQ519" i="26"/>
  <c r="BB519" i="26"/>
  <c r="AW519" i="26"/>
  <c r="DZ519" i="26"/>
  <c r="W519" i="26"/>
  <c r="AK519" i="26"/>
  <c r="CE519" i="26"/>
  <c r="AZ519" i="26"/>
  <c r="BT519" i="26"/>
  <c r="EG519" i="26"/>
  <c r="DT519" i="26"/>
  <c r="DV519" i="26"/>
  <c r="DX519" i="26"/>
  <c r="DN519" i="26"/>
  <c r="Y519" i="26"/>
  <c r="Y520" i="26" s="1"/>
  <c r="AA519" i="26"/>
  <c r="AA520" i="26" s="1"/>
  <c r="EB519" i="26"/>
  <c r="BX519" i="26"/>
  <c r="BF519" i="26"/>
  <c r="DB519" i="26"/>
  <c r="EC519" i="26"/>
  <c r="ES519" i="26"/>
  <c r="EU519" i="26"/>
  <c r="DS519" i="26"/>
  <c r="BZ519" i="26"/>
  <c r="CO519" i="26"/>
  <c r="DQ519" i="26"/>
  <c r="AU519" i="26"/>
  <c r="AO519" i="26"/>
  <c r="BV519" i="26"/>
  <c r="AE519" i="26"/>
  <c r="CY519" i="26"/>
  <c r="CR519" i="26"/>
  <c r="CQ519" i="26"/>
  <c r="DE519" i="26"/>
  <c r="DF519" i="26"/>
  <c r="CZ519" i="26"/>
  <c r="BR519" i="26"/>
  <c r="BR520" i="26" s="1"/>
  <c r="CS519" i="26"/>
  <c r="CW519" i="26"/>
  <c r="L519" i="26"/>
  <c r="EI519" i="26"/>
  <c r="DP519" i="26"/>
  <c r="U519" i="26"/>
  <c r="N519" i="26"/>
  <c r="EL519" i="26"/>
  <c r="AD519" i="26"/>
  <c r="AC519" i="26"/>
  <c r="EO519" i="26"/>
  <c r="CI519" i="26"/>
  <c r="EW519" i="26"/>
  <c r="EX519" i="26"/>
  <c r="CM519" i="26"/>
  <c r="EE519" i="26"/>
  <c r="EE520" i="26" s="1"/>
  <c r="EK519" i="26"/>
  <c r="DL520" i="26"/>
  <c r="CU519" i="26"/>
  <c r="CC519" i="26"/>
  <c r="H670" i="26"/>
  <c r="G668" i="26"/>
  <c r="DJ520" i="26" l="1"/>
  <c r="W520" i="26"/>
  <c r="J520" i="26"/>
  <c r="EZ519" i="26"/>
  <c r="EY519" i="26"/>
  <c r="DI520" i="26"/>
  <c r="FA519" i="26"/>
  <c r="BJ520" i="26"/>
  <c r="DN520" i="26"/>
  <c r="BL520" i="26"/>
  <c r="BH520" i="26"/>
  <c r="FD518" i="26"/>
  <c r="FC519" i="26" s="1"/>
  <c r="DH520" i="26"/>
  <c r="DI521" i="26" s="1"/>
  <c r="FB519" i="26"/>
  <c r="BD520" i="26"/>
  <c r="EU520" i="26"/>
  <c r="BI520" i="26"/>
  <c r="BI521" i="26" s="1"/>
  <c r="BM520" i="26"/>
  <c r="BB520" i="26"/>
  <c r="CW520" i="26"/>
  <c r="BT520" i="26"/>
  <c r="CC520" i="26"/>
  <c r="BZ520" i="26"/>
  <c r="BK520" i="26"/>
  <c r="BK521" i="26" s="1"/>
  <c r="EG520" i="26"/>
  <c r="CM520" i="26"/>
  <c r="BX520" i="26"/>
  <c r="CO520" i="26"/>
  <c r="CK520" i="26"/>
  <c r="DJ521" i="26"/>
  <c r="AS520" i="26"/>
  <c r="CI520" i="26"/>
  <c r="DX520" i="26"/>
  <c r="CU520" i="26"/>
  <c r="CE520" i="26"/>
  <c r="EO520" i="26"/>
  <c r="S520" i="26"/>
  <c r="AI520" i="26"/>
  <c r="DV520" i="26"/>
  <c r="BO520" i="26"/>
  <c r="N520" i="26"/>
  <c r="BP520" i="26"/>
  <c r="BN520" i="26"/>
  <c r="L520" i="26"/>
  <c r="AO520" i="26"/>
  <c r="AG520" i="26"/>
  <c r="EI520" i="26"/>
  <c r="AU520" i="26"/>
  <c r="AF520" i="26"/>
  <c r="EA520" i="26"/>
  <c r="AK520" i="26"/>
  <c r="BE520" i="26"/>
  <c r="AH520" i="26"/>
  <c r="EK520" i="26"/>
  <c r="CZ520" i="26"/>
  <c r="DS520" i="26"/>
  <c r="DC520" i="26"/>
  <c r="DZ520" i="26"/>
  <c r="AW520" i="26"/>
  <c r="EX520" i="26"/>
  <c r="AQ520" i="26"/>
  <c r="EV520" i="26"/>
  <c r="CS520" i="26"/>
  <c r="P520" i="26"/>
  <c r="DQ520" i="26"/>
  <c r="DM520" i="26"/>
  <c r="DL521" i="26" s="1"/>
  <c r="AL520" i="26"/>
  <c r="AX520" i="26"/>
  <c r="CX520" i="26"/>
  <c r="CG520" i="26"/>
  <c r="V520" i="26"/>
  <c r="BC520" i="26"/>
  <c r="DO520" i="26"/>
  <c r="AZ520" i="26"/>
  <c r="EQ520" i="26"/>
  <c r="DU520" i="26"/>
  <c r="CJ520" i="26"/>
  <c r="Q520" i="26"/>
  <c r="BA520" i="26"/>
  <c r="O520" i="26"/>
  <c r="DB520" i="26"/>
  <c r="BV520" i="26"/>
  <c r="R520" i="26"/>
  <c r="EL520" i="26"/>
  <c r="ED520" i="26"/>
  <c r="CY520" i="26"/>
  <c r="AT520" i="26"/>
  <c r="CH520" i="26"/>
  <c r="DR520" i="26"/>
  <c r="AP520" i="26"/>
  <c r="EM520" i="26"/>
  <c r="AC520" i="26"/>
  <c r="AB520" i="26"/>
  <c r="AE520" i="26"/>
  <c r="BQ520" i="26"/>
  <c r="DK521" i="26"/>
  <c r="AD520" i="26"/>
  <c r="CN520" i="26"/>
  <c r="CV520" i="26"/>
  <c r="DW520" i="26"/>
  <c r="DA520" i="26"/>
  <c r="EJ520" i="26"/>
  <c r="AJ520" i="26"/>
  <c r="CA520" i="26"/>
  <c r="ES520" i="26"/>
  <c r="ER520" i="26"/>
  <c r="DF520" i="26"/>
  <c r="DG520" i="26"/>
  <c r="EB520" i="26"/>
  <c r="EC520" i="26"/>
  <c r="DE520" i="26"/>
  <c r="CT520" i="26"/>
  <c r="AN520" i="26"/>
  <c r="AM520" i="26"/>
  <c r="BU520" i="26"/>
  <c r="X520" i="26"/>
  <c r="X521" i="26" s="1"/>
  <c r="M520" i="26"/>
  <c r="EW520" i="26"/>
  <c r="BY520" i="26"/>
  <c r="CF520" i="26"/>
  <c r="AY520" i="26"/>
  <c r="EF520" i="26"/>
  <c r="U520" i="26"/>
  <c r="T520" i="26"/>
  <c r="EH520" i="26"/>
  <c r="CD520" i="26"/>
  <c r="Z520" i="26"/>
  <c r="Z521" i="26" s="1"/>
  <c r="DP520" i="26"/>
  <c r="AV520" i="26"/>
  <c r="BS520" i="26"/>
  <c r="BF520" i="26"/>
  <c r="BG520" i="26"/>
  <c r="EP520" i="26"/>
  <c r="CB520" i="26"/>
  <c r="EN520" i="26"/>
  <c r="CQ520" i="26"/>
  <c r="CP520" i="26"/>
  <c r="ET520" i="26"/>
  <c r="CL520" i="26"/>
  <c r="DD520" i="26"/>
  <c r="BW520" i="26"/>
  <c r="CR520" i="26"/>
  <c r="DT520" i="26"/>
  <c r="DY520" i="26"/>
  <c r="K520" i="26"/>
  <c r="AR520" i="26"/>
  <c r="H671" i="26"/>
  <c r="G669" i="26"/>
  <c r="EZ520" i="26" l="1"/>
  <c r="EY520" i="26"/>
  <c r="BS521" i="26"/>
  <c r="FD519" i="26"/>
  <c r="FC520" i="26" s="1"/>
  <c r="EF521" i="26"/>
  <c r="FB520" i="26"/>
  <c r="FA520" i="26"/>
  <c r="BJ521" i="26"/>
  <c r="BJ522" i="26" s="1"/>
  <c r="BY521" i="26"/>
  <c r="BM521" i="26"/>
  <c r="BC521" i="26"/>
  <c r="CL521" i="26"/>
  <c r="CJ521" i="26"/>
  <c r="CN521" i="26"/>
  <c r="BL521" i="26"/>
  <c r="CV521" i="26"/>
  <c r="CD521" i="26"/>
  <c r="AJ521" i="26"/>
  <c r="DW521" i="26"/>
  <c r="M521" i="26"/>
  <c r="K521" i="26"/>
  <c r="DY521" i="26"/>
  <c r="BN521" i="26"/>
  <c r="DT521" i="26"/>
  <c r="BQ521" i="26"/>
  <c r="BO521" i="26"/>
  <c r="AG521" i="26"/>
  <c r="S521" i="26"/>
  <c r="EJ521" i="26"/>
  <c r="EH521" i="26"/>
  <c r="AT521" i="26"/>
  <c r="AV521" i="26"/>
  <c r="EP521" i="26"/>
  <c r="AR521" i="26"/>
  <c r="CF521" i="26"/>
  <c r="DP521" i="26"/>
  <c r="EA521" i="26"/>
  <c r="BE521" i="26"/>
  <c r="AF521" i="26"/>
  <c r="AH521" i="26"/>
  <c r="CW521" i="26"/>
  <c r="DV521" i="26"/>
  <c r="CX521" i="26"/>
  <c r="DM521" i="26"/>
  <c r="DL522" i="26" s="1"/>
  <c r="BW521" i="26"/>
  <c r="DD521" i="26"/>
  <c r="AP521" i="26"/>
  <c r="EW521" i="26"/>
  <c r="EY521" i="26"/>
  <c r="EK521" i="26"/>
  <c r="CB521" i="26"/>
  <c r="AY521" i="26"/>
  <c r="CI521" i="26"/>
  <c r="CT521" i="26"/>
  <c r="AB521" i="26"/>
  <c r="ET521" i="26"/>
  <c r="CG521" i="26"/>
  <c r="EN521" i="26"/>
  <c r="EC521" i="26"/>
  <c r="O521" i="26"/>
  <c r="DN521" i="26"/>
  <c r="BU521" i="26"/>
  <c r="CH521" i="26"/>
  <c r="DA521" i="26"/>
  <c r="CY521" i="26"/>
  <c r="AM521" i="26"/>
  <c r="CO521" i="26"/>
  <c r="EZ521" i="26"/>
  <c r="DK522" i="26"/>
  <c r="BA521" i="26"/>
  <c r="BD521" i="26"/>
  <c r="W521" i="26"/>
  <c r="N521" i="26"/>
  <c r="BX521" i="26"/>
  <c r="R521" i="26"/>
  <c r="AK521" i="26"/>
  <c r="AD521" i="26"/>
  <c r="EX521" i="26"/>
  <c r="DF521" i="26"/>
  <c r="EI521" i="26"/>
  <c r="AS521" i="26"/>
  <c r="DX521" i="26"/>
  <c r="U521" i="26"/>
  <c r="EQ521" i="26"/>
  <c r="Q521" i="26"/>
  <c r="P521" i="26"/>
  <c r="CE521" i="26"/>
  <c r="BB521" i="26"/>
  <c r="DZ521" i="26"/>
  <c r="AZ521" i="26"/>
  <c r="EG521" i="26"/>
  <c r="DC521" i="26"/>
  <c r="AA521" i="26"/>
  <c r="AN521" i="26"/>
  <c r="AW521" i="26"/>
  <c r="CU521" i="26"/>
  <c r="EO521" i="26"/>
  <c r="ES521" i="26"/>
  <c r="ER521" i="26"/>
  <c r="DU521" i="26"/>
  <c r="AL521" i="26"/>
  <c r="Y521" i="26"/>
  <c r="Y522" i="26" s="1"/>
  <c r="J521" i="26"/>
  <c r="J522" i="26" s="1"/>
  <c r="AU521" i="26"/>
  <c r="BV521" i="26"/>
  <c r="DE521" i="26"/>
  <c r="CZ521" i="26"/>
  <c r="CS521" i="26"/>
  <c r="AE521" i="26"/>
  <c r="T521" i="26"/>
  <c r="AQ521" i="26"/>
  <c r="AI521" i="26"/>
  <c r="EE521" i="26"/>
  <c r="BP521" i="26"/>
  <c r="ED521" i="26"/>
  <c r="CA521" i="26"/>
  <c r="AC521" i="26"/>
  <c r="CP521" i="26"/>
  <c r="DB521" i="26"/>
  <c r="BT521" i="26"/>
  <c r="AX521" i="26"/>
  <c r="CC521" i="26"/>
  <c r="EL521" i="26"/>
  <c r="BZ521" i="26"/>
  <c r="EM521" i="26"/>
  <c r="V521" i="26"/>
  <c r="CQ521" i="26"/>
  <c r="CR521" i="26"/>
  <c r="L521" i="26"/>
  <c r="BG521" i="26"/>
  <c r="BH521" i="26"/>
  <c r="EB521" i="26"/>
  <c r="EU521" i="26"/>
  <c r="DJ522" i="26"/>
  <c r="BF521" i="26"/>
  <c r="DQ521" i="26"/>
  <c r="AO521" i="26"/>
  <c r="CM521" i="26"/>
  <c r="EV521" i="26"/>
  <c r="DG521" i="26"/>
  <c r="DH521" i="26"/>
  <c r="BR521" i="26"/>
  <c r="CK521" i="26"/>
  <c r="CK522" i="26" s="1"/>
  <c r="DS521" i="26"/>
  <c r="DR521" i="26"/>
  <c r="DO521" i="26"/>
  <c r="H672" i="26"/>
  <c r="G670" i="26"/>
  <c r="BL522" i="26" l="1"/>
  <c r="FA521" i="26"/>
  <c r="DM522" i="26"/>
  <c r="FD520" i="26"/>
  <c r="FC521" i="26" s="1"/>
  <c r="EG522" i="26"/>
  <c r="CM522" i="26"/>
  <c r="BK522" i="26"/>
  <c r="BK523" i="26" s="1"/>
  <c r="BM522" i="26"/>
  <c r="FB521" i="26"/>
  <c r="L522" i="26"/>
  <c r="BR522" i="26"/>
  <c r="DX522" i="26"/>
  <c r="BT522" i="26"/>
  <c r="BN522" i="26"/>
  <c r="EI522" i="26"/>
  <c r="DO522" i="26"/>
  <c r="DE522" i="26"/>
  <c r="CE522" i="26"/>
  <c r="EO522" i="26"/>
  <c r="AQ522" i="26"/>
  <c r="AS522" i="26"/>
  <c r="EK522" i="26"/>
  <c r="EB522" i="26"/>
  <c r="BD522" i="26"/>
  <c r="AG522" i="26"/>
  <c r="CU522" i="26"/>
  <c r="DZ522" i="26"/>
  <c r="CX522" i="26"/>
  <c r="CF522" i="26"/>
  <c r="CW522" i="26"/>
  <c r="BY522" i="26"/>
  <c r="EX522" i="26"/>
  <c r="BX522" i="26"/>
  <c r="CD522" i="26"/>
  <c r="EZ522" i="26"/>
  <c r="CH522" i="26"/>
  <c r="T522" i="26"/>
  <c r="AC522" i="26"/>
  <c r="EP522" i="26"/>
  <c r="CI522" i="26"/>
  <c r="V522" i="26"/>
  <c r="AA522" i="26"/>
  <c r="ET522" i="26"/>
  <c r="BV522" i="26"/>
  <c r="CG522" i="26"/>
  <c r="CZ522" i="26"/>
  <c r="AL522" i="26"/>
  <c r="AJ522" i="26"/>
  <c r="N522" i="26"/>
  <c r="DY522" i="26"/>
  <c r="AO522" i="26"/>
  <c r="EM522" i="26"/>
  <c r="CV522" i="26"/>
  <c r="AK522" i="26"/>
  <c r="EV522" i="26"/>
  <c r="EY522" i="26"/>
  <c r="AR522" i="26"/>
  <c r="DW522" i="26"/>
  <c r="CA522" i="26"/>
  <c r="AZ522" i="26"/>
  <c r="R522" i="26"/>
  <c r="AX522" i="26"/>
  <c r="AE522" i="26"/>
  <c r="DB522" i="26"/>
  <c r="ER522" i="26"/>
  <c r="P522" i="26"/>
  <c r="BF522" i="26"/>
  <c r="K522" i="26"/>
  <c r="X522" i="26"/>
  <c r="AP522" i="26"/>
  <c r="CC522" i="26"/>
  <c r="EJ522" i="26"/>
  <c r="BW522" i="26"/>
  <c r="DT522" i="26"/>
  <c r="M522" i="26"/>
  <c r="BB522" i="26"/>
  <c r="BC522" i="26"/>
  <c r="ES522" i="26"/>
  <c r="AB522" i="26"/>
  <c r="O522" i="26"/>
  <c r="CY522" i="26"/>
  <c r="EH522" i="26"/>
  <c r="EA522" i="26"/>
  <c r="DK523" i="26"/>
  <c r="BA522" i="26"/>
  <c r="EE522" i="26"/>
  <c r="DS522" i="26"/>
  <c r="DN522" i="26"/>
  <c r="EF522" i="26"/>
  <c r="DP522" i="26"/>
  <c r="CR522" i="26"/>
  <c r="Q522" i="26"/>
  <c r="AY522" i="26"/>
  <c r="CS522" i="26"/>
  <c r="BQ522" i="26"/>
  <c r="AN522" i="26"/>
  <c r="CQ522" i="26"/>
  <c r="BP522" i="26"/>
  <c r="BO522" i="26"/>
  <c r="DA522" i="26"/>
  <c r="U522" i="26"/>
  <c r="DH522" i="26"/>
  <c r="DI522" i="26"/>
  <c r="DJ523" i="26" s="1"/>
  <c r="DC522" i="26"/>
  <c r="DG522" i="26"/>
  <c r="CP522" i="26"/>
  <c r="EC522" i="26"/>
  <c r="DL523" i="26"/>
  <c r="AD522" i="26"/>
  <c r="BS522" i="26"/>
  <c r="BS523" i="26" s="1"/>
  <c r="BZ522" i="26"/>
  <c r="DV522" i="26"/>
  <c r="DU522" i="26"/>
  <c r="AF522" i="26"/>
  <c r="EU522" i="26"/>
  <c r="AI522" i="26"/>
  <c r="AH522" i="26"/>
  <c r="DF522" i="26"/>
  <c r="AV522" i="26"/>
  <c r="AU522" i="26"/>
  <c r="CT522" i="26"/>
  <c r="AM522" i="26"/>
  <c r="S522" i="26"/>
  <c r="EW522" i="26"/>
  <c r="CJ522" i="26"/>
  <c r="CN522" i="26"/>
  <c r="BH522" i="26"/>
  <c r="BI522" i="26"/>
  <c r="EL522" i="26"/>
  <c r="BU522" i="26"/>
  <c r="W522" i="26"/>
  <c r="EN522" i="26"/>
  <c r="CB522" i="26"/>
  <c r="BG522" i="26"/>
  <c r="DD522" i="26"/>
  <c r="BE522" i="26"/>
  <c r="CL522" i="26"/>
  <c r="CL523" i="26" s="1"/>
  <c r="DQ522" i="26"/>
  <c r="EQ522" i="26"/>
  <c r="AT522" i="26"/>
  <c r="Z522" i="26"/>
  <c r="DR522" i="26"/>
  <c r="ED522" i="26"/>
  <c r="AW522" i="26"/>
  <c r="CO522" i="26"/>
  <c r="H673" i="26"/>
  <c r="G671" i="26"/>
  <c r="BL523" i="26" l="1"/>
  <c r="BM523" i="26"/>
  <c r="FD521" i="26"/>
  <c r="FC522" i="26" s="1"/>
  <c r="DN523" i="26"/>
  <c r="R523" i="26"/>
  <c r="EH523" i="26"/>
  <c r="FB522" i="26"/>
  <c r="FA522" i="26"/>
  <c r="K523" i="26"/>
  <c r="CJ523" i="26"/>
  <c r="BE523" i="26"/>
  <c r="EJ523" i="26"/>
  <c r="AR523" i="26"/>
  <c r="M523" i="26"/>
  <c r="CF523" i="26"/>
  <c r="EU523" i="26"/>
  <c r="EA523" i="26"/>
  <c r="DW523" i="26"/>
  <c r="CG523" i="26"/>
  <c r="CH523" i="26"/>
  <c r="CX523" i="26"/>
  <c r="DY523" i="26"/>
  <c r="CE523" i="26"/>
  <c r="EY523" i="26"/>
  <c r="CV523" i="26"/>
  <c r="U523" i="26"/>
  <c r="EQ523" i="26"/>
  <c r="EW523" i="26"/>
  <c r="CD523" i="26"/>
  <c r="Z523" i="26"/>
  <c r="BW523" i="26"/>
  <c r="BZ523" i="26"/>
  <c r="CB523" i="26"/>
  <c r="BU523" i="26"/>
  <c r="ES523" i="26"/>
  <c r="J523" i="26"/>
  <c r="DD523" i="26"/>
  <c r="BC523" i="26"/>
  <c r="L523" i="26"/>
  <c r="AB523" i="26"/>
  <c r="AD523" i="26"/>
  <c r="P523" i="26"/>
  <c r="AK523" i="26"/>
  <c r="AF523" i="26"/>
  <c r="Q523" i="26"/>
  <c r="EN523" i="26"/>
  <c r="EL523" i="26"/>
  <c r="CW523" i="26"/>
  <c r="AP523" i="26"/>
  <c r="DX523" i="26"/>
  <c r="EF523" i="26"/>
  <c r="BL524" i="26"/>
  <c r="W523" i="26"/>
  <c r="DS523" i="26"/>
  <c r="DO523" i="26"/>
  <c r="AO523" i="26"/>
  <c r="DM523" i="26"/>
  <c r="DM524" i="26" s="1"/>
  <c r="O523" i="26"/>
  <c r="AQ523" i="26"/>
  <c r="AY523" i="26"/>
  <c r="CY523" i="26"/>
  <c r="AM523" i="26"/>
  <c r="DA523" i="26"/>
  <c r="AZ523" i="26"/>
  <c r="ED523" i="26"/>
  <c r="CT523" i="26"/>
  <c r="N523" i="26"/>
  <c r="AW523" i="26"/>
  <c r="BT523" i="26"/>
  <c r="DU523" i="26"/>
  <c r="BX523" i="26"/>
  <c r="BA523" i="26"/>
  <c r="BQ523" i="26"/>
  <c r="DH523" i="26"/>
  <c r="AA523" i="26"/>
  <c r="BY523" i="26"/>
  <c r="CA523" i="26"/>
  <c r="EO523" i="26"/>
  <c r="AU523" i="26"/>
  <c r="DZ523" i="26"/>
  <c r="BB523" i="26"/>
  <c r="DQ523" i="26"/>
  <c r="CO523" i="26"/>
  <c r="S523" i="26"/>
  <c r="EG523" i="26"/>
  <c r="AE523" i="26"/>
  <c r="EI523" i="26"/>
  <c r="AX523" i="26"/>
  <c r="EX523" i="26"/>
  <c r="BV523" i="26"/>
  <c r="DE523" i="26"/>
  <c r="Y523" i="26"/>
  <c r="AH523" i="26"/>
  <c r="AG523" i="26"/>
  <c r="CR523" i="26"/>
  <c r="CS523" i="26"/>
  <c r="BI523" i="26"/>
  <c r="BJ523" i="26"/>
  <c r="AI523" i="26"/>
  <c r="AL523" i="26"/>
  <c r="BH523" i="26"/>
  <c r="T523" i="26"/>
  <c r="AC523" i="26"/>
  <c r="V523" i="26"/>
  <c r="DP523" i="26"/>
  <c r="CN523" i="26"/>
  <c r="EC523" i="26"/>
  <c r="AJ523" i="26"/>
  <c r="BR523" i="26"/>
  <c r="BD523" i="26"/>
  <c r="CM523" i="26"/>
  <c r="CP523" i="26"/>
  <c r="ER523" i="26"/>
  <c r="DG523" i="26"/>
  <c r="CZ523" i="26"/>
  <c r="DC523" i="26"/>
  <c r="BO523" i="26"/>
  <c r="BN523" i="26"/>
  <c r="DR523" i="26"/>
  <c r="CI523" i="26"/>
  <c r="AV523" i="26"/>
  <c r="DV523" i="26"/>
  <c r="BP523" i="26"/>
  <c r="BG523" i="26"/>
  <c r="X523" i="26"/>
  <c r="DB523" i="26"/>
  <c r="EK523" i="26"/>
  <c r="EK524" i="26" s="1"/>
  <c r="CC523" i="26"/>
  <c r="EE523" i="26"/>
  <c r="CQ523" i="26"/>
  <c r="DK524" i="26"/>
  <c r="EP523" i="26"/>
  <c r="EM523" i="26"/>
  <c r="BF523" i="26"/>
  <c r="ET523" i="26"/>
  <c r="CU523" i="26"/>
  <c r="AT523" i="26"/>
  <c r="AS523" i="26"/>
  <c r="EB523" i="26"/>
  <c r="EV523" i="26"/>
  <c r="CK523" i="26"/>
  <c r="CK524" i="26" s="1"/>
  <c r="DF523" i="26"/>
  <c r="DI523" i="26"/>
  <c r="AN523" i="26"/>
  <c r="DT523" i="26"/>
  <c r="H674" i="26"/>
  <c r="G672" i="26"/>
  <c r="FA523" i="26" l="1"/>
  <c r="FD522" i="26"/>
  <c r="FC523" i="26" s="1"/>
  <c r="FB523" i="26"/>
  <c r="J524" i="26"/>
  <c r="EZ523" i="26"/>
  <c r="EY524" i="26" s="1"/>
  <c r="EI524" i="26"/>
  <c r="L524" i="26"/>
  <c r="CG524" i="26"/>
  <c r="DT524" i="26"/>
  <c r="CE524" i="26"/>
  <c r="CF524" i="26"/>
  <c r="EX524" i="26"/>
  <c r="M524" i="26"/>
  <c r="ET524" i="26"/>
  <c r="CI524" i="26"/>
  <c r="CA524" i="26"/>
  <c r="DX524" i="26"/>
  <c r="EM524" i="26"/>
  <c r="ER524" i="26"/>
  <c r="EV524" i="26"/>
  <c r="CW524" i="26"/>
  <c r="BV524" i="26"/>
  <c r="CC524" i="26"/>
  <c r="BT524" i="26"/>
  <c r="K524" i="26"/>
  <c r="BD524" i="26"/>
  <c r="DN524" i="26"/>
  <c r="CZ524" i="26"/>
  <c r="EP524" i="26"/>
  <c r="AE524" i="26"/>
  <c r="CU524" i="26"/>
  <c r="CX524" i="26"/>
  <c r="P524" i="26"/>
  <c r="AA524" i="26"/>
  <c r="Q524" i="26"/>
  <c r="R524" i="26"/>
  <c r="DV524" i="26"/>
  <c r="DI524" i="26"/>
  <c r="DY524" i="26"/>
  <c r="X524" i="26"/>
  <c r="DR524" i="26"/>
  <c r="EG524" i="26"/>
  <c r="V524" i="26"/>
  <c r="AQ524" i="26"/>
  <c r="AY524" i="26"/>
  <c r="EH524" i="26"/>
  <c r="AP524" i="26"/>
  <c r="BF524" i="26"/>
  <c r="CY524" i="26"/>
  <c r="DL524" i="26"/>
  <c r="AL524" i="26"/>
  <c r="DF524" i="26"/>
  <c r="Z524" i="26"/>
  <c r="DD524" i="26"/>
  <c r="EE524" i="26"/>
  <c r="AG524" i="26"/>
  <c r="BR524" i="26"/>
  <c r="DZ524" i="26"/>
  <c r="N524" i="26"/>
  <c r="DB524" i="26"/>
  <c r="AX524" i="26"/>
  <c r="O524" i="26"/>
  <c r="AZ524" i="26"/>
  <c r="BA524" i="26"/>
  <c r="AJ524" i="26"/>
  <c r="S524" i="26"/>
  <c r="DP524" i="26"/>
  <c r="BY524" i="26"/>
  <c r="AD524" i="26"/>
  <c r="BZ524" i="26"/>
  <c r="CM524" i="26"/>
  <c r="CS524" i="26"/>
  <c r="CP524" i="26"/>
  <c r="CO524" i="26"/>
  <c r="DW524" i="26"/>
  <c r="BS524" i="26"/>
  <c r="BI524" i="26"/>
  <c r="AT524" i="26"/>
  <c r="BC524" i="26"/>
  <c r="BP524" i="26"/>
  <c r="T524" i="26"/>
  <c r="BX524" i="26"/>
  <c r="EQ524" i="26"/>
  <c r="BW524" i="26"/>
  <c r="CD524" i="26"/>
  <c r="AF524" i="26"/>
  <c r="BB524" i="26"/>
  <c r="EB524" i="26"/>
  <c r="AK524" i="26"/>
  <c r="AV524" i="26"/>
  <c r="AM524" i="26"/>
  <c r="AN524" i="26"/>
  <c r="AU524" i="26"/>
  <c r="BK524" i="26"/>
  <c r="BJ524" i="26"/>
  <c r="EW524" i="26"/>
  <c r="DO524" i="26"/>
  <c r="ED524" i="26"/>
  <c r="AO524" i="26"/>
  <c r="BU524" i="26"/>
  <c r="U524" i="26"/>
  <c r="CR524" i="26"/>
  <c r="CB524" i="26"/>
  <c r="EO524" i="26"/>
  <c r="BQ524" i="26"/>
  <c r="CT524" i="26"/>
  <c r="DG524" i="26"/>
  <c r="AC524" i="26"/>
  <c r="AB524" i="26"/>
  <c r="EA524" i="26"/>
  <c r="DH524" i="26"/>
  <c r="BE524" i="26"/>
  <c r="BH524" i="26"/>
  <c r="DS524" i="26"/>
  <c r="CJ524" i="26"/>
  <c r="CL524" i="26"/>
  <c r="AH524" i="26"/>
  <c r="EJ524" i="26"/>
  <c r="EJ525" i="26" s="1"/>
  <c r="CV524" i="26"/>
  <c r="CH524" i="26"/>
  <c r="ES524" i="26"/>
  <c r="EN524" i="26"/>
  <c r="BN524" i="26"/>
  <c r="BM524" i="26"/>
  <c r="EF524" i="26"/>
  <c r="EL524" i="26"/>
  <c r="BO524" i="26"/>
  <c r="EC524" i="26"/>
  <c r="DQ524" i="26"/>
  <c r="EU524" i="26"/>
  <c r="AW524" i="26"/>
  <c r="DJ524" i="26"/>
  <c r="W524" i="26"/>
  <c r="BG524" i="26"/>
  <c r="DC524" i="26"/>
  <c r="DA524" i="26"/>
  <c r="AI524" i="26"/>
  <c r="Y524" i="26"/>
  <c r="AS524" i="26"/>
  <c r="AR524" i="26"/>
  <c r="CQ524" i="26"/>
  <c r="DU524" i="26"/>
  <c r="CN524" i="26"/>
  <c r="DE524" i="26"/>
  <c r="H675" i="26"/>
  <c r="G673" i="26"/>
  <c r="K525" i="26" l="1"/>
  <c r="L525" i="26"/>
  <c r="FA524" i="26"/>
  <c r="EZ524" i="26"/>
  <c r="BV525" i="26"/>
  <c r="CF525" i="26"/>
  <c r="M525" i="26"/>
  <c r="FD523" i="26"/>
  <c r="FC524" i="26" s="1"/>
  <c r="CD525" i="26"/>
  <c r="BE525" i="26"/>
  <c r="J525" i="26"/>
  <c r="J526" i="26" s="1"/>
  <c r="DS525" i="26"/>
  <c r="FB524" i="26"/>
  <c r="EU525" i="26"/>
  <c r="CJ525" i="26"/>
  <c r="ES525" i="26"/>
  <c r="EL525" i="26"/>
  <c r="EW525" i="26"/>
  <c r="DU525" i="26"/>
  <c r="CV525" i="26"/>
  <c r="DA525" i="26"/>
  <c r="EQ525" i="26"/>
  <c r="DM525" i="26"/>
  <c r="Q525" i="26"/>
  <c r="CY525" i="26"/>
  <c r="R525" i="26"/>
  <c r="DJ525" i="26"/>
  <c r="AE525" i="26"/>
  <c r="DE525" i="26"/>
  <c r="DY525" i="26"/>
  <c r="EH525" i="26"/>
  <c r="DC525" i="26"/>
  <c r="DX525" i="26"/>
  <c r="S525" i="26"/>
  <c r="EC525" i="26"/>
  <c r="N525" i="26"/>
  <c r="M526" i="26" s="1"/>
  <c r="W525" i="26"/>
  <c r="P525" i="26"/>
  <c r="DZ525" i="26"/>
  <c r="CX525" i="26"/>
  <c r="AZ525" i="26"/>
  <c r="DL525" i="26"/>
  <c r="BB525" i="26"/>
  <c r="BQ525" i="26"/>
  <c r="O525" i="26"/>
  <c r="AY525" i="26"/>
  <c r="BS525" i="26"/>
  <c r="AJ525" i="26"/>
  <c r="BJ525" i="26"/>
  <c r="DQ525" i="26"/>
  <c r="DO525" i="26"/>
  <c r="L526" i="26"/>
  <c r="BA525" i="26"/>
  <c r="BO525" i="26"/>
  <c r="DW525" i="26"/>
  <c r="BZ525" i="26"/>
  <c r="X525" i="26"/>
  <c r="BW525" i="26"/>
  <c r="BY525" i="26"/>
  <c r="CT525" i="26"/>
  <c r="CQ525" i="26"/>
  <c r="CL525" i="26"/>
  <c r="AK525" i="26"/>
  <c r="AR525" i="26"/>
  <c r="DG525" i="26"/>
  <c r="AU525" i="26"/>
  <c r="BG525" i="26"/>
  <c r="AW525" i="26"/>
  <c r="AX525" i="26"/>
  <c r="AC525" i="26"/>
  <c r="BX525" i="26"/>
  <c r="EP525" i="26"/>
  <c r="DK525" i="26"/>
  <c r="AO525" i="26"/>
  <c r="EN525" i="26"/>
  <c r="EX525" i="26"/>
  <c r="AH525" i="26"/>
  <c r="CW525" i="26"/>
  <c r="AG525" i="26"/>
  <c r="CM525" i="26"/>
  <c r="AF525" i="26"/>
  <c r="CE525" i="26"/>
  <c r="CE526" i="26" s="1"/>
  <c r="AV525" i="26"/>
  <c r="BC525" i="26"/>
  <c r="EA525" i="26"/>
  <c r="Y525" i="26"/>
  <c r="EK525" i="26"/>
  <c r="U525" i="26"/>
  <c r="BR525" i="26"/>
  <c r="DI525" i="26"/>
  <c r="ED525" i="26"/>
  <c r="BK525" i="26"/>
  <c r="EB525" i="26"/>
  <c r="AB525" i="26"/>
  <c r="AA525" i="26"/>
  <c r="EI525" i="26"/>
  <c r="BH525" i="26"/>
  <c r="CR525" i="26"/>
  <c r="AS525" i="26"/>
  <c r="CP525" i="26"/>
  <c r="CB525" i="26"/>
  <c r="CA525" i="26"/>
  <c r="EF525" i="26"/>
  <c r="EG525" i="26"/>
  <c r="ER525" i="26"/>
  <c r="CZ525" i="26"/>
  <c r="DP525" i="26"/>
  <c r="CH525" i="26"/>
  <c r="CG525" i="26"/>
  <c r="DT525" i="26"/>
  <c r="Z525" i="26"/>
  <c r="DR525" i="26"/>
  <c r="DV525" i="26"/>
  <c r="CO525" i="26"/>
  <c r="AT525" i="26"/>
  <c r="CC525" i="26"/>
  <c r="CN525" i="26"/>
  <c r="AN525" i="26"/>
  <c r="DB525" i="26"/>
  <c r="BM525" i="26"/>
  <c r="BL525" i="26"/>
  <c r="DH525" i="26"/>
  <c r="EM525" i="26"/>
  <c r="ET525" i="26"/>
  <c r="AL525" i="26"/>
  <c r="AM525" i="26"/>
  <c r="CU525" i="26"/>
  <c r="BN525" i="26"/>
  <c r="DF525" i="26"/>
  <c r="EE525" i="26"/>
  <c r="CK525" i="26"/>
  <c r="BD525" i="26"/>
  <c r="T525" i="26"/>
  <c r="EO525" i="26"/>
  <c r="BU525" i="26"/>
  <c r="BT525" i="26"/>
  <c r="DD525" i="26"/>
  <c r="CS525" i="26"/>
  <c r="BI525" i="26"/>
  <c r="AD525" i="26"/>
  <c r="BF525" i="26"/>
  <c r="AI525" i="26"/>
  <c r="AQ525" i="26"/>
  <c r="EV525" i="26"/>
  <c r="V525" i="26"/>
  <c r="AP525" i="26"/>
  <c r="DN525" i="26"/>
  <c r="CI525" i="26"/>
  <c r="BP525" i="26"/>
  <c r="H676" i="26"/>
  <c r="G674" i="26"/>
  <c r="EZ525" i="26" l="1"/>
  <c r="EY525" i="26"/>
  <c r="EV526" i="26"/>
  <c r="FD524" i="26"/>
  <c r="FC525" i="26" s="1"/>
  <c r="FB525" i="26"/>
  <c r="K526" i="26"/>
  <c r="K527" i="26" s="1"/>
  <c r="DB526" i="26"/>
  <c r="EK526" i="26"/>
  <c r="ET526" i="26"/>
  <c r="O526" i="26"/>
  <c r="FA525" i="26"/>
  <c r="EZ526" i="26" s="1"/>
  <c r="EX526" i="26"/>
  <c r="DT526" i="26"/>
  <c r="Q526" i="26"/>
  <c r="DY526" i="26"/>
  <c r="DV526" i="26"/>
  <c r="DZ526" i="26"/>
  <c r="BR526" i="26"/>
  <c r="R526" i="26"/>
  <c r="DK526" i="26"/>
  <c r="CK526" i="26"/>
  <c r="CU526" i="26"/>
  <c r="DD526" i="26"/>
  <c r="CM526" i="26"/>
  <c r="DF526" i="26"/>
  <c r="DX526" i="26"/>
  <c r="P526" i="26"/>
  <c r="DR526" i="26"/>
  <c r="X526" i="26"/>
  <c r="DL526" i="26"/>
  <c r="CW526" i="26"/>
  <c r="AY526" i="26"/>
  <c r="N526" i="26"/>
  <c r="M527" i="26" s="1"/>
  <c r="EM526" i="26"/>
  <c r="AI526" i="26"/>
  <c r="BB526" i="26"/>
  <c r="DP526" i="26"/>
  <c r="EN526" i="26"/>
  <c r="AV526" i="26"/>
  <c r="BA526" i="26"/>
  <c r="CI526" i="26"/>
  <c r="BW526" i="26"/>
  <c r="BP526" i="26"/>
  <c r="AD526" i="26"/>
  <c r="FA526" i="26"/>
  <c r="EO526" i="26"/>
  <c r="AZ526" i="26"/>
  <c r="BY526" i="26"/>
  <c r="V526" i="26"/>
  <c r="DW526" i="26"/>
  <c r="BX526" i="26"/>
  <c r="J527" i="26"/>
  <c r="J528" i="26" s="1"/>
  <c r="CX526" i="26"/>
  <c r="AF526" i="26"/>
  <c r="AX526" i="26"/>
  <c r="BF526" i="26"/>
  <c r="BN526" i="26"/>
  <c r="DJ526" i="26"/>
  <c r="EY526" i="26"/>
  <c r="AT526" i="26"/>
  <c r="CS526" i="26"/>
  <c r="ES526" i="26"/>
  <c r="EB526" i="26"/>
  <c r="EJ526" i="26"/>
  <c r="EG526" i="26"/>
  <c r="DH526" i="26"/>
  <c r="AW526" i="26"/>
  <c r="AM526" i="26"/>
  <c r="AO526" i="26"/>
  <c r="DA526" i="26"/>
  <c r="BG526" i="26"/>
  <c r="AN526" i="26"/>
  <c r="BK526" i="26"/>
  <c r="W526" i="26"/>
  <c r="AH526" i="26"/>
  <c r="Z526" i="26"/>
  <c r="AG526" i="26"/>
  <c r="CP526" i="26"/>
  <c r="EL526" i="26"/>
  <c r="EA526" i="26"/>
  <c r="CQ526" i="26"/>
  <c r="AQ526" i="26"/>
  <c r="CL526" i="26"/>
  <c r="AC526" i="26"/>
  <c r="BQ526" i="26"/>
  <c r="BM526" i="26"/>
  <c r="CA526" i="26"/>
  <c r="BZ526" i="26"/>
  <c r="EI526" i="26"/>
  <c r="EH526" i="26"/>
  <c r="CB526" i="26"/>
  <c r="BO526" i="26"/>
  <c r="DE526" i="26"/>
  <c r="DC526" i="26"/>
  <c r="BJ526" i="26"/>
  <c r="ED526" i="26"/>
  <c r="BT526" i="26"/>
  <c r="BS526" i="26"/>
  <c r="BU526" i="26"/>
  <c r="CG526" i="26"/>
  <c r="CF526" i="26"/>
  <c r="DO526" i="26"/>
  <c r="DN526" i="26"/>
  <c r="DM526" i="26"/>
  <c r="AR526" i="26"/>
  <c r="DQ526" i="26"/>
  <c r="CH526" i="26"/>
  <c r="U526" i="26"/>
  <c r="L527" i="26"/>
  <c r="EC526" i="26"/>
  <c r="T526" i="26"/>
  <c r="S526" i="26"/>
  <c r="AA526" i="26"/>
  <c r="BD526" i="26"/>
  <c r="BC526" i="26"/>
  <c r="CZ526" i="26"/>
  <c r="CY526" i="26"/>
  <c r="BE526" i="26"/>
  <c r="AB526" i="26"/>
  <c r="DI526" i="26"/>
  <c r="EU526" i="26"/>
  <c r="EU527" i="26" s="1"/>
  <c r="DG526" i="26"/>
  <c r="AS526" i="26"/>
  <c r="CV526" i="26"/>
  <c r="EP526" i="26"/>
  <c r="DS526" i="26"/>
  <c r="BH526" i="26"/>
  <c r="BI526" i="26"/>
  <c r="AL526" i="26"/>
  <c r="AK526" i="26"/>
  <c r="CC526" i="26"/>
  <c r="CD526" i="26"/>
  <c r="ER526" i="26"/>
  <c r="EQ526" i="26"/>
  <c r="AE526" i="26"/>
  <c r="Y526" i="26"/>
  <c r="CT526" i="26"/>
  <c r="BL526" i="26"/>
  <c r="AP526" i="26"/>
  <c r="AU526" i="26"/>
  <c r="AJ526" i="26"/>
  <c r="EW526" i="26"/>
  <c r="CJ526" i="26"/>
  <c r="CN526" i="26"/>
  <c r="CO526" i="26"/>
  <c r="EE526" i="26"/>
  <c r="EF526" i="26"/>
  <c r="BV526" i="26"/>
  <c r="DU526" i="26"/>
  <c r="CR526" i="26"/>
  <c r="H677" i="26"/>
  <c r="G675" i="26"/>
  <c r="N527" i="26" l="1"/>
  <c r="FD525" i="26"/>
  <c r="FC526" i="26" s="1"/>
  <c r="DL527" i="26"/>
  <c r="DU527" i="26"/>
  <c r="P527" i="26"/>
  <c r="DY527" i="26"/>
  <c r="R527" i="26"/>
  <c r="FB526" i="26"/>
  <c r="EY527" i="26"/>
  <c r="EW527" i="26"/>
  <c r="CL527" i="26"/>
  <c r="K528" i="26"/>
  <c r="J529" i="26" s="1"/>
  <c r="DS527" i="26"/>
  <c r="DC527" i="26"/>
  <c r="DE527" i="26"/>
  <c r="DW527" i="26"/>
  <c r="ES527" i="26"/>
  <c r="CJ527" i="26"/>
  <c r="Q527" i="26"/>
  <c r="O527" i="26"/>
  <c r="N528" i="26" s="1"/>
  <c r="DK527" i="26"/>
  <c r="AZ527" i="26"/>
  <c r="EZ527" i="26"/>
  <c r="CT527" i="26"/>
  <c r="CR527" i="26"/>
  <c r="AY527" i="26"/>
  <c r="AE527" i="26"/>
  <c r="EN527" i="26"/>
  <c r="BK527" i="26"/>
  <c r="BO527" i="26"/>
  <c r="EJ527" i="26"/>
  <c r="W527" i="26"/>
  <c r="BA527" i="26"/>
  <c r="BX527" i="26"/>
  <c r="DX527" i="26"/>
  <c r="AP527" i="26"/>
  <c r="DI527" i="26"/>
  <c r="BG527" i="26"/>
  <c r="DA527" i="26"/>
  <c r="CP527" i="26"/>
  <c r="Q528" i="26"/>
  <c r="EF527" i="26"/>
  <c r="AG527" i="26"/>
  <c r="EA527" i="26"/>
  <c r="AN527" i="26"/>
  <c r="ET527" i="26"/>
  <c r="ET528" i="26" s="1"/>
  <c r="Z527" i="26"/>
  <c r="CN527" i="26"/>
  <c r="EH527" i="26"/>
  <c r="DV527" i="26"/>
  <c r="AB527" i="26"/>
  <c r="BE527" i="26"/>
  <c r="DZ527" i="26"/>
  <c r="AW527" i="26"/>
  <c r="AX527" i="26"/>
  <c r="CD527" i="26"/>
  <c r="DM527" i="26"/>
  <c r="DL528" i="26" s="1"/>
  <c r="AJ527" i="26"/>
  <c r="CY527" i="26"/>
  <c r="EL527" i="26"/>
  <c r="EK527" i="26"/>
  <c r="AL527" i="26"/>
  <c r="DH527" i="26"/>
  <c r="DO527" i="26"/>
  <c r="AH527" i="26"/>
  <c r="M528" i="26"/>
  <c r="BU527" i="26"/>
  <c r="DR527" i="26"/>
  <c r="L528" i="26"/>
  <c r="AS527" i="26"/>
  <c r="T527" i="26"/>
  <c r="BM527" i="26"/>
  <c r="EP527" i="26"/>
  <c r="EM527" i="26"/>
  <c r="AO527" i="26"/>
  <c r="CG527" i="26"/>
  <c r="BJ527" i="26"/>
  <c r="CZ527" i="26"/>
  <c r="EB527" i="26"/>
  <c r="EC527" i="26"/>
  <c r="EI527" i="26"/>
  <c r="CA527" i="26"/>
  <c r="Y527" i="26"/>
  <c r="X527" i="26"/>
  <c r="U527" i="26"/>
  <c r="BH527" i="26"/>
  <c r="BI527" i="26"/>
  <c r="BC527" i="26"/>
  <c r="BB527" i="26"/>
  <c r="CH527" i="26"/>
  <c r="CI527" i="26"/>
  <c r="DD527" i="26"/>
  <c r="BP527" i="26"/>
  <c r="BQ527" i="26"/>
  <c r="CF527" i="26"/>
  <c r="CE527" i="26"/>
  <c r="CS527" i="26"/>
  <c r="CK527" i="26"/>
  <c r="AU527" i="26"/>
  <c r="AV527" i="26"/>
  <c r="EV527" i="26"/>
  <c r="CV527" i="26"/>
  <c r="CW527" i="26"/>
  <c r="BD527" i="26"/>
  <c r="DP527" i="26"/>
  <c r="DQ527" i="26"/>
  <c r="EG527" i="26"/>
  <c r="AR527" i="26"/>
  <c r="AF527" i="26"/>
  <c r="AQ527" i="26"/>
  <c r="V527" i="26"/>
  <c r="AT527" i="26"/>
  <c r="DF527" i="26"/>
  <c r="DG527" i="26"/>
  <c r="EO527" i="26"/>
  <c r="CX527" i="26"/>
  <c r="EX527" i="26"/>
  <c r="AM527" i="26"/>
  <c r="AA527" i="26"/>
  <c r="BF527" i="26"/>
  <c r="DB527" i="26"/>
  <c r="CB527" i="26"/>
  <c r="AC527" i="26"/>
  <c r="EQ527" i="26"/>
  <c r="DT527" i="26"/>
  <c r="BV527" i="26"/>
  <c r="BW527" i="26"/>
  <c r="ER527" i="26"/>
  <c r="AD527" i="26"/>
  <c r="DN527" i="26"/>
  <c r="BN527" i="26"/>
  <c r="S527" i="26"/>
  <c r="DJ527" i="26"/>
  <c r="BS527" i="26"/>
  <c r="BR527" i="26"/>
  <c r="CQ527" i="26"/>
  <c r="EE527" i="26"/>
  <c r="BL527" i="26"/>
  <c r="CC527" i="26"/>
  <c r="CU527" i="26"/>
  <c r="BT527" i="26"/>
  <c r="AI527" i="26"/>
  <c r="CM527" i="26"/>
  <c r="BY527" i="26"/>
  <c r="BZ527" i="26"/>
  <c r="CO527" i="26"/>
  <c r="AK527" i="26"/>
  <c r="ED527" i="26"/>
  <c r="H678" i="26"/>
  <c r="G676" i="26"/>
  <c r="P528" i="26" l="1"/>
  <c r="O528" i="26"/>
  <c r="DT528" i="26"/>
  <c r="DV528" i="26"/>
  <c r="FD526" i="26"/>
  <c r="FC527" i="26" s="1"/>
  <c r="FB527" i="26"/>
  <c r="FA527" i="26"/>
  <c r="DD528" i="26"/>
  <c r="DX528" i="26"/>
  <c r="K529" i="26"/>
  <c r="ES528" i="26"/>
  <c r="CK528" i="26"/>
  <c r="EZ528" i="26"/>
  <c r="EV528" i="26"/>
  <c r="FA528" i="26"/>
  <c r="AK528" i="26"/>
  <c r="DM528" i="26"/>
  <c r="DB528" i="26"/>
  <c r="EI528" i="26"/>
  <c r="DY528" i="26"/>
  <c r="AZ528" i="26"/>
  <c r="DJ528" i="26"/>
  <c r="CQ528" i="26"/>
  <c r="AF528" i="26"/>
  <c r="AM528" i="26"/>
  <c r="AO528" i="26"/>
  <c r="CU528" i="26"/>
  <c r="CO528" i="26"/>
  <c r="CM528" i="26"/>
  <c r="EG528" i="26"/>
  <c r="DW528" i="26"/>
  <c r="EJ528" i="26"/>
  <c r="AT528" i="26"/>
  <c r="AA528" i="26"/>
  <c r="EL528" i="26"/>
  <c r="BF528" i="26"/>
  <c r="DZ528" i="26"/>
  <c r="EM528" i="26"/>
  <c r="BX528" i="26"/>
  <c r="BD528" i="26"/>
  <c r="AX528" i="26"/>
  <c r="BL528" i="26"/>
  <c r="BN528" i="26"/>
  <c r="S528" i="26"/>
  <c r="DQ528" i="26"/>
  <c r="EK528" i="26"/>
  <c r="AR528" i="26"/>
  <c r="CZ528" i="26"/>
  <c r="DR528" i="26"/>
  <c r="AP528" i="26"/>
  <c r="DH528" i="26"/>
  <c r="CI528" i="26"/>
  <c r="BU528" i="26"/>
  <c r="ED528" i="26"/>
  <c r="EQ528" i="26"/>
  <c r="DE528" i="26"/>
  <c r="DU528" i="26"/>
  <c r="AY528" i="26"/>
  <c r="BZ528" i="26"/>
  <c r="EU528" i="26"/>
  <c r="CF528" i="26"/>
  <c r="DG528" i="26"/>
  <c r="U528" i="26"/>
  <c r="AC528" i="26"/>
  <c r="M529" i="26"/>
  <c r="J530" i="26"/>
  <c r="BQ528" i="26"/>
  <c r="DK528" i="26"/>
  <c r="R528" i="26"/>
  <c r="Q529" i="26" s="1"/>
  <c r="EW528" i="26"/>
  <c r="L529" i="26"/>
  <c r="BJ528" i="26"/>
  <c r="BV528" i="26"/>
  <c r="CC528" i="26"/>
  <c r="DO528" i="26"/>
  <c r="DI528" i="26"/>
  <c r="AL528" i="26"/>
  <c r="CW528" i="26"/>
  <c r="BS528" i="26"/>
  <c r="BG528" i="26"/>
  <c r="BO528" i="26"/>
  <c r="P529" i="26"/>
  <c r="EH528" i="26"/>
  <c r="BP528" i="26"/>
  <c r="CJ528" i="26"/>
  <c r="EO528" i="26"/>
  <c r="EN528" i="26"/>
  <c r="CN528" i="26"/>
  <c r="AB528" i="26"/>
  <c r="EE528" i="26"/>
  <c r="CH528" i="26"/>
  <c r="AN528" i="26"/>
  <c r="AN529" i="26" s="1"/>
  <c r="CG528" i="26"/>
  <c r="DN528" i="26"/>
  <c r="AD528" i="26"/>
  <c r="T528" i="26"/>
  <c r="DF528" i="26"/>
  <c r="DP528" i="26"/>
  <c r="BB528" i="26"/>
  <c r="BA528" i="26"/>
  <c r="DS528" i="26"/>
  <c r="DA528" i="26"/>
  <c r="ER528" i="26"/>
  <c r="CB528" i="26"/>
  <c r="BC528" i="26"/>
  <c r="X528" i="26"/>
  <c r="W528" i="26"/>
  <c r="BE528" i="26"/>
  <c r="V528" i="26"/>
  <c r="EP528" i="26"/>
  <c r="Y528" i="26"/>
  <c r="BR528" i="26"/>
  <c r="BW528" i="26"/>
  <c r="AQ528" i="26"/>
  <c r="CV528" i="26"/>
  <c r="AJ528" i="26"/>
  <c r="CP528" i="26"/>
  <c r="CR528" i="26"/>
  <c r="AV528" i="26"/>
  <c r="AW528" i="26"/>
  <c r="BH528" i="26"/>
  <c r="BI528" i="26"/>
  <c r="CA528" i="26"/>
  <c r="O529" i="26"/>
  <c r="N529" i="26"/>
  <c r="EX528" i="26"/>
  <c r="EY528" i="26"/>
  <c r="AU528" i="26"/>
  <c r="Z528" i="26"/>
  <c r="AG528" i="26"/>
  <c r="DC528" i="26"/>
  <c r="BY528" i="26"/>
  <c r="CD528" i="26"/>
  <c r="CY528" i="26"/>
  <c r="CX528" i="26"/>
  <c r="AS528" i="26"/>
  <c r="CT528" i="26"/>
  <c r="CS528" i="26"/>
  <c r="BM528" i="26"/>
  <c r="EC528" i="26"/>
  <c r="AI528" i="26"/>
  <c r="AH528" i="26"/>
  <c r="BT528" i="26"/>
  <c r="EF528" i="26"/>
  <c r="AE528" i="26"/>
  <c r="CE528" i="26"/>
  <c r="CL528" i="26"/>
  <c r="EB528" i="26"/>
  <c r="EA528" i="26"/>
  <c r="BK528" i="26"/>
  <c r="H679" i="26"/>
  <c r="G677" i="26"/>
  <c r="DX529" i="26" l="1"/>
  <c r="AY529" i="26"/>
  <c r="DW529" i="26"/>
  <c r="DU529" i="26"/>
  <c r="FD527" i="26"/>
  <c r="FC528" i="26" s="1"/>
  <c r="AL529" i="26"/>
  <c r="EU529" i="26"/>
  <c r="FB528" i="26"/>
  <c r="FA529" i="26" s="1"/>
  <c r="DY529" i="26"/>
  <c r="DX530" i="26" s="1"/>
  <c r="DC529" i="26"/>
  <c r="DK529" i="26"/>
  <c r="CN529" i="26"/>
  <c r="CP529" i="26"/>
  <c r="AS529" i="26"/>
  <c r="EH529" i="26"/>
  <c r="BT529" i="26"/>
  <c r="DV529" i="26"/>
  <c r="DV530" i="26" s="1"/>
  <c r="BK529" i="26"/>
  <c r="BE529" i="26"/>
  <c r="EJ529" i="26"/>
  <c r="EF529" i="26"/>
  <c r="BY529" i="26"/>
  <c r="BM529" i="26"/>
  <c r="ET529" i="26"/>
  <c r="EK529" i="26"/>
  <c r="AB529" i="26"/>
  <c r="DA529" i="26"/>
  <c r="BV529" i="26"/>
  <c r="DF529" i="26"/>
  <c r="BR529" i="26"/>
  <c r="S529" i="26"/>
  <c r="EL529" i="26"/>
  <c r="CV529" i="26"/>
  <c r="AQ529" i="26"/>
  <c r="CJ529" i="26"/>
  <c r="EV529" i="26"/>
  <c r="AE529" i="26"/>
  <c r="DP529" i="26"/>
  <c r="R529" i="26"/>
  <c r="Q530" i="26" s="1"/>
  <c r="EP529" i="26"/>
  <c r="DI529" i="26"/>
  <c r="ER529" i="26"/>
  <c r="EI529" i="26"/>
  <c r="DS529" i="26"/>
  <c r="DJ529" i="26"/>
  <c r="CR529" i="26"/>
  <c r="CG529" i="26"/>
  <c r="T529" i="26"/>
  <c r="AC529" i="26"/>
  <c r="CY529" i="26"/>
  <c r="V529" i="26"/>
  <c r="DT529" i="26"/>
  <c r="DN529" i="26"/>
  <c r="BZ529" i="26"/>
  <c r="CC529" i="26"/>
  <c r="L530" i="26"/>
  <c r="EX529" i="26"/>
  <c r="CU529" i="26"/>
  <c r="BH529" i="26"/>
  <c r="AG529" i="26"/>
  <c r="CD529" i="26"/>
  <c r="AJ529" i="26"/>
  <c r="BQ529" i="26"/>
  <c r="CB529" i="26"/>
  <c r="DQ529" i="26"/>
  <c r="BO529" i="26"/>
  <c r="Z529" i="26"/>
  <c r="AU529" i="26"/>
  <c r="DG529" i="26"/>
  <c r="DL529" i="26"/>
  <c r="AO529" i="26"/>
  <c r="DH529" i="26"/>
  <c r="BW529" i="26"/>
  <c r="K530" i="26"/>
  <c r="EB529" i="26"/>
  <c r="CX529" i="26"/>
  <c r="AK529" i="26"/>
  <c r="DD529" i="26"/>
  <c r="P530" i="26"/>
  <c r="CE529" i="26"/>
  <c r="AR529" i="26"/>
  <c r="Y529" i="26"/>
  <c r="CQ529" i="26"/>
  <c r="CH529" i="26"/>
  <c r="EN529" i="26"/>
  <c r="EM529" i="26"/>
  <c r="U529" i="26"/>
  <c r="EY529" i="26"/>
  <c r="EZ529" i="26"/>
  <c r="EO529" i="26"/>
  <c r="CW529" i="26"/>
  <c r="AA529" i="26"/>
  <c r="EQ529" i="26"/>
  <c r="N530" i="26"/>
  <c r="M530" i="26"/>
  <c r="DB529" i="26"/>
  <c r="BA529" i="26"/>
  <c r="AZ529" i="26"/>
  <c r="DO529" i="26"/>
  <c r="BN529" i="26"/>
  <c r="AH529" i="26"/>
  <c r="CZ529" i="26"/>
  <c r="O530" i="26"/>
  <c r="BS529" i="26"/>
  <c r="BB529" i="26"/>
  <c r="BJ529" i="26"/>
  <c r="BL529" i="26"/>
  <c r="EW529" i="26"/>
  <c r="CM529" i="26"/>
  <c r="CL529" i="26"/>
  <c r="AI529" i="26"/>
  <c r="CA529" i="26"/>
  <c r="CO529" i="26"/>
  <c r="CI529" i="26"/>
  <c r="BI529" i="26"/>
  <c r="BU529" i="26"/>
  <c r="DE529" i="26"/>
  <c r="BF529" i="26"/>
  <c r="BP529" i="26"/>
  <c r="EA529" i="26"/>
  <c r="DZ529" i="26"/>
  <c r="EC529" i="26"/>
  <c r="CK529" i="26"/>
  <c r="AW529" i="26"/>
  <c r="AX529" i="26"/>
  <c r="W529" i="26"/>
  <c r="AD529" i="26"/>
  <c r="EE529" i="26"/>
  <c r="DM529" i="26"/>
  <c r="AT529" i="26"/>
  <c r="AV529" i="26"/>
  <c r="X529" i="26"/>
  <c r="ED529" i="26"/>
  <c r="BG529" i="26"/>
  <c r="CS529" i="26"/>
  <c r="AF529" i="26"/>
  <c r="BC529" i="26"/>
  <c r="CF529" i="26"/>
  <c r="AP529" i="26"/>
  <c r="ES529" i="26"/>
  <c r="CT529" i="26"/>
  <c r="EG529" i="26"/>
  <c r="AM529" i="26"/>
  <c r="BD529" i="26"/>
  <c r="DR529" i="26"/>
  <c r="BX529" i="26"/>
  <c r="H680" i="26"/>
  <c r="G678" i="26"/>
  <c r="FD528" i="26" l="1"/>
  <c r="FC529" i="26" s="1"/>
  <c r="AK530" i="26"/>
  <c r="FB529" i="26"/>
  <c r="CO530" i="26"/>
  <c r="DW530" i="26"/>
  <c r="BL530" i="26"/>
  <c r="EG530" i="26"/>
  <c r="EI530" i="26"/>
  <c r="EJ530" i="26"/>
  <c r="BU530" i="26"/>
  <c r="DR530" i="26"/>
  <c r="CW530" i="26"/>
  <c r="EK530" i="26"/>
  <c r="DB530" i="26"/>
  <c r="CU530" i="26"/>
  <c r="CF530" i="26"/>
  <c r="BS530" i="26"/>
  <c r="EL530" i="26"/>
  <c r="BP530" i="26"/>
  <c r="BK530" i="26"/>
  <c r="AJ530" i="26"/>
  <c r="AR530" i="26"/>
  <c r="EU530" i="26"/>
  <c r="CQ530" i="26"/>
  <c r="DM530" i="26"/>
  <c r="DE530" i="26"/>
  <c r="CZ530" i="26"/>
  <c r="DO530" i="26"/>
  <c r="AP530" i="26"/>
  <c r="AD530" i="26"/>
  <c r="AF530" i="26"/>
  <c r="AN530" i="26"/>
  <c r="AX530" i="26"/>
  <c r="R530" i="26"/>
  <c r="Q531" i="26" s="1"/>
  <c r="V530" i="26"/>
  <c r="EW530" i="26"/>
  <c r="EQ530" i="26"/>
  <c r="ES530" i="26"/>
  <c r="DJ530" i="26"/>
  <c r="DI530" i="26"/>
  <c r="DK530" i="26"/>
  <c r="DT530" i="26"/>
  <c r="S530" i="26"/>
  <c r="CA530" i="26"/>
  <c r="CI530" i="26"/>
  <c r="U530" i="26"/>
  <c r="AT530" i="26"/>
  <c r="CD530" i="26"/>
  <c r="BX530" i="26"/>
  <c r="DH530" i="26"/>
  <c r="AG530" i="26"/>
  <c r="AH530" i="26"/>
  <c r="CY530" i="26"/>
  <c r="CV530" i="26"/>
  <c r="AA530" i="26"/>
  <c r="BH530" i="26"/>
  <c r="CM530" i="26"/>
  <c r="AO530" i="26"/>
  <c r="BJ530" i="26"/>
  <c r="AU530" i="26"/>
  <c r="DC530" i="26"/>
  <c r="DU530" i="26"/>
  <c r="N531" i="26"/>
  <c r="CC530" i="26"/>
  <c r="DP530" i="26"/>
  <c r="BN530" i="26"/>
  <c r="CK530" i="26"/>
  <c r="EN530" i="26"/>
  <c r="CH530" i="26"/>
  <c r="DG530" i="26"/>
  <c r="W530" i="26"/>
  <c r="ER530" i="26"/>
  <c r="AW530" i="26"/>
  <c r="P531" i="26"/>
  <c r="EP530" i="26"/>
  <c r="CS530" i="26"/>
  <c r="BG530" i="26"/>
  <c r="EA530" i="26"/>
  <c r="EY530" i="26"/>
  <c r="DL530" i="26"/>
  <c r="K531" i="26"/>
  <c r="J531" i="26"/>
  <c r="BD530" i="26"/>
  <c r="BR530" i="26"/>
  <c r="ED530" i="26"/>
  <c r="EM530" i="26"/>
  <c r="DQ530" i="26"/>
  <c r="DW531" i="26"/>
  <c r="EH530" i="26"/>
  <c r="AB530" i="26"/>
  <c r="EE530" i="26"/>
  <c r="EF530" i="26"/>
  <c r="DS530" i="26"/>
  <c r="BF530" i="26"/>
  <c r="EZ530" i="26"/>
  <c r="FA530" i="26"/>
  <c r="BZ530" i="26"/>
  <c r="AM530" i="26"/>
  <c r="AL530" i="26"/>
  <c r="CJ530" i="26"/>
  <c r="AI530" i="26"/>
  <c r="AZ530" i="26"/>
  <c r="AY530" i="26"/>
  <c r="BY530" i="26"/>
  <c r="CL530" i="26"/>
  <c r="BA530" i="26"/>
  <c r="BO530" i="26"/>
  <c r="Z530" i="26"/>
  <c r="DD530" i="26"/>
  <c r="CT530" i="26"/>
  <c r="EC530" i="26"/>
  <c r="DF530" i="26"/>
  <c r="BV530" i="26"/>
  <c r="CG530" i="26"/>
  <c r="BM530" i="26"/>
  <c r="DZ530" i="26"/>
  <c r="DY530" i="26"/>
  <c r="M531" i="26"/>
  <c r="L531" i="26"/>
  <c r="DA530" i="26"/>
  <c r="CB530" i="26"/>
  <c r="CN530" i="26"/>
  <c r="AQ530" i="26"/>
  <c r="BI530" i="26"/>
  <c r="BB530" i="26"/>
  <c r="EV530" i="26"/>
  <c r="AV530" i="26"/>
  <c r="BT530" i="26"/>
  <c r="Y530" i="26"/>
  <c r="CX530" i="26"/>
  <c r="DN530" i="26"/>
  <c r="ET530" i="26"/>
  <c r="CR530" i="26"/>
  <c r="CP530" i="26"/>
  <c r="EB530" i="26"/>
  <c r="BC530" i="26"/>
  <c r="T530" i="26"/>
  <c r="AE530" i="26"/>
  <c r="O531" i="26"/>
  <c r="BQ530" i="26"/>
  <c r="AC530" i="26"/>
  <c r="X530" i="26"/>
  <c r="BW530" i="26"/>
  <c r="BE530" i="26"/>
  <c r="AS530" i="26"/>
  <c r="EO530" i="26"/>
  <c r="CE530" i="26"/>
  <c r="EX530" i="26"/>
  <c r="H681" i="26"/>
  <c r="G679" i="26"/>
  <c r="EH531" i="26" l="1"/>
  <c r="FD529" i="26"/>
  <c r="FC530" i="26" s="1"/>
  <c r="FB530" i="26"/>
  <c r="BT531" i="26"/>
  <c r="EJ531" i="26"/>
  <c r="DV531" i="26"/>
  <c r="J532" i="26"/>
  <c r="AS531" i="26"/>
  <c r="EK531" i="26"/>
  <c r="EV531" i="26"/>
  <c r="DA531" i="26"/>
  <c r="AJ531" i="26"/>
  <c r="EL531" i="26"/>
  <c r="CE531" i="26"/>
  <c r="AK531" i="26"/>
  <c r="CP531" i="26"/>
  <c r="BQ531" i="26"/>
  <c r="BK531" i="26"/>
  <c r="DN531" i="26"/>
  <c r="CN531" i="26"/>
  <c r="CV531" i="26"/>
  <c r="O532" i="26"/>
  <c r="AQ531" i="26"/>
  <c r="AE531" i="26"/>
  <c r="U531" i="26"/>
  <c r="R531" i="26"/>
  <c r="Q532" i="26" s="1"/>
  <c r="AO531" i="26"/>
  <c r="EO531" i="26"/>
  <c r="BM531" i="26"/>
  <c r="ET531" i="26"/>
  <c r="DI531" i="26"/>
  <c r="BO531" i="26"/>
  <c r="AY531" i="26"/>
  <c r="DJ531" i="26"/>
  <c r="DF531" i="26"/>
  <c r="CX531" i="26"/>
  <c r="ER531" i="26"/>
  <c r="AI531" i="26"/>
  <c r="DS531" i="26"/>
  <c r="DK531" i="26"/>
  <c r="EF531" i="26"/>
  <c r="CG531" i="26"/>
  <c r="V531" i="26"/>
  <c r="EI531" i="26"/>
  <c r="EI532" i="26" s="1"/>
  <c r="DH531" i="26"/>
  <c r="AV531" i="26"/>
  <c r="BJ531" i="26"/>
  <c r="BL531" i="26"/>
  <c r="EQ531" i="26"/>
  <c r="BE531" i="26"/>
  <c r="DT531" i="26"/>
  <c r="CR531" i="26"/>
  <c r="CA531" i="26"/>
  <c r="CL531" i="26"/>
  <c r="BC531" i="26"/>
  <c r="DD531" i="26"/>
  <c r="DU531" i="26"/>
  <c r="DV532" i="26" s="1"/>
  <c r="AL531" i="26"/>
  <c r="CT531" i="26"/>
  <c r="EM531" i="26"/>
  <c r="EX531" i="26"/>
  <c r="CH531" i="26"/>
  <c r="AG531" i="26"/>
  <c r="DR531" i="26"/>
  <c r="CJ531" i="26"/>
  <c r="DL531" i="26"/>
  <c r="BZ531" i="26"/>
  <c r="EZ531" i="26"/>
  <c r="BW531" i="26"/>
  <c r="M532" i="26"/>
  <c r="DP531" i="26"/>
  <c r="DQ531" i="26"/>
  <c r="DG531" i="26"/>
  <c r="AP531" i="26"/>
  <c r="EC531" i="26"/>
  <c r="DE531" i="26"/>
  <c r="CS531" i="26"/>
  <c r="Y531" i="26"/>
  <c r="CD531" i="26"/>
  <c r="DM531" i="26"/>
  <c r="DZ531" i="26"/>
  <c r="CI531" i="26"/>
  <c r="BA531" i="26"/>
  <c r="ES531" i="26"/>
  <c r="AB531" i="26"/>
  <c r="L532" i="26"/>
  <c r="K532" i="26"/>
  <c r="ED531" i="26"/>
  <c r="FA531" i="26"/>
  <c r="EU531" i="26"/>
  <c r="AT531" i="26"/>
  <c r="DY531" i="26"/>
  <c r="BN531" i="26"/>
  <c r="AW531" i="26"/>
  <c r="DO531" i="26"/>
  <c r="AF531" i="26"/>
  <c r="AD531" i="26"/>
  <c r="EG531" i="26"/>
  <c r="DC531" i="26"/>
  <c r="CZ531" i="26"/>
  <c r="CF531" i="26"/>
  <c r="CY531" i="26"/>
  <c r="BF531" i="26"/>
  <c r="EY531" i="26"/>
  <c r="EB531" i="26"/>
  <c r="BP531" i="26"/>
  <c r="CW531" i="26"/>
  <c r="BY531" i="26"/>
  <c r="N532" i="26"/>
  <c r="EP531" i="26"/>
  <c r="DB531" i="26"/>
  <c r="BR531" i="26"/>
  <c r="BX531" i="26"/>
  <c r="CO531" i="26"/>
  <c r="CM531" i="26"/>
  <c r="AZ531" i="26"/>
  <c r="BD531" i="26"/>
  <c r="AH531" i="26"/>
  <c r="T531" i="26"/>
  <c r="S531" i="26"/>
  <c r="CQ531" i="26"/>
  <c r="CU531" i="26"/>
  <c r="CK531" i="26"/>
  <c r="X531" i="26"/>
  <c r="AC531" i="26"/>
  <c r="BV531" i="26"/>
  <c r="AX531" i="26"/>
  <c r="BG531" i="26"/>
  <c r="W531" i="26"/>
  <c r="AR531" i="26"/>
  <c r="CB531" i="26"/>
  <c r="CC531" i="26"/>
  <c r="EW531" i="26"/>
  <c r="P532" i="26"/>
  <c r="EE531" i="26"/>
  <c r="BU531" i="26"/>
  <c r="BH531" i="26"/>
  <c r="BI531" i="26"/>
  <c r="BS531" i="26"/>
  <c r="EA531" i="26"/>
  <c r="BB531" i="26"/>
  <c r="EN531" i="26"/>
  <c r="AA531" i="26"/>
  <c r="Z531" i="26"/>
  <c r="AN531" i="26"/>
  <c r="AM531" i="26"/>
  <c r="DX531" i="26"/>
  <c r="AU531" i="26"/>
  <c r="H682" i="26"/>
  <c r="G680" i="26"/>
  <c r="EK532" i="26" l="1"/>
  <c r="FD530" i="26"/>
  <c r="FC531" i="26" s="1"/>
  <c r="EL532" i="26"/>
  <c r="EJ532" i="26"/>
  <c r="CF532" i="26"/>
  <c r="CO532" i="26"/>
  <c r="AJ532" i="26"/>
  <c r="FB531" i="26"/>
  <c r="FA532" i="26" s="1"/>
  <c r="AK532" i="26"/>
  <c r="CU532" i="26"/>
  <c r="AR532" i="26"/>
  <c r="EG532" i="26"/>
  <c r="AP532" i="26"/>
  <c r="N533" i="26"/>
  <c r="BL532" i="26"/>
  <c r="EU532" i="26"/>
  <c r="BP532" i="26"/>
  <c r="AU532" i="26"/>
  <c r="BN532" i="26"/>
  <c r="EN532" i="26"/>
  <c r="DJ532" i="26"/>
  <c r="DM532" i="26"/>
  <c r="CW532" i="26"/>
  <c r="CQ532" i="26"/>
  <c r="DG532" i="26"/>
  <c r="AI532" i="26"/>
  <c r="CA532" i="26"/>
  <c r="CM532" i="26"/>
  <c r="ES532" i="26"/>
  <c r="DI532" i="26"/>
  <c r="P533" i="26"/>
  <c r="BK532" i="26"/>
  <c r="EF532" i="26"/>
  <c r="DE532" i="26"/>
  <c r="DH532" i="26"/>
  <c r="DK532" i="26"/>
  <c r="DS532" i="26"/>
  <c r="DT532" i="26"/>
  <c r="DA532" i="26"/>
  <c r="DL532" i="26"/>
  <c r="EP532" i="26"/>
  <c r="CK532" i="26"/>
  <c r="ER532" i="26"/>
  <c r="DO532" i="26"/>
  <c r="DZ532" i="26"/>
  <c r="AE532" i="26"/>
  <c r="AZ532" i="26"/>
  <c r="DU532" i="26"/>
  <c r="BD532" i="26"/>
  <c r="BB532" i="26"/>
  <c r="EW532" i="26"/>
  <c r="EY532" i="26"/>
  <c r="CS532" i="26"/>
  <c r="CG532" i="26"/>
  <c r="DF532" i="26"/>
  <c r="DX532" i="26"/>
  <c r="BZ532" i="26"/>
  <c r="AF532" i="26"/>
  <c r="DP532" i="26"/>
  <c r="CI532" i="26"/>
  <c r="DR532" i="26"/>
  <c r="ET532" i="26"/>
  <c r="Z532" i="26"/>
  <c r="DN532" i="26"/>
  <c r="X532" i="26"/>
  <c r="DQ532" i="26"/>
  <c r="BE532" i="26"/>
  <c r="BX532" i="26"/>
  <c r="CY532" i="26"/>
  <c r="CE532" i="26"/>
  <c r="CC532" i="26"/>
  <c r="AN532" i="26"/>
  <c r="DD532" i="26"/>
  <c r="EB532" i="26"/>
  <c r="BU532" i="26"/>
  <c r="AC532" i="26"/>
  <c r="CX532" i="26"/>
  <c r="CV532" i="26"/>
  <c r="EO532" i="26"/>
  <c r="BR532" i="26"/>
  <c r="T532" i="26"/>
  <c r="CH532" i="26"/>
  <c r="EM532" i="26"/>
  <c r="EL533" i="26" s="1"/>
  <c r="BC532" i="26"/>
  <c r="ED532" i="26"/>
  <c r="BM532" i="26"/>
  <c r="AX532" i="26"/>
  <c r="BH532" i="26"/>
  <c r="AM532" i="26"/>
  <c r="AY532" i="26"/>
  <c r="Y532" i="26"/>
  <c r="AT532" i="26"/>
  <c r="BA532" i="26"/>
  <c r="EH532" i="26"/>
  <c r="K533" i="26"/>
  <c r="J533" i="26"/>
  <c r="M533" i="26"/>
  <c r="L533" i="26"/>
  <c r="CJ532" i="26"/>
  <c r="AV532" i="26"/>
  <c r="CP532" i="26"/>
  <c r="AD532" i="26"/>
  <c r="CT532" i="26"/>
  <c r="AA532" i="26"/>
  <c r="AH532" i="26"/>
  <c r="AG532" i="26"/>
  <c r="BW532" i="26"/>
  <c r="BT532" i="26"/>
  <c r="AB532" i="26"/>
  <c r="EA532" i="26"/>
  <c r="W532" i="26"/>
  <c r="V532" i="26"/>
  <c r="AS532" i="26"/>
  <c r="DC532" i="26"/>
  <c r="DB532" i="26"/>
  <c r="BQ532" i="26"/>
  <c r="EQ532" i="26"/>
  <c r="O533" i="26"/>
  <c r="EX532" i="26"/>
  <c r="BS532" i="26"/>
  <c r="BG532" i="26"/>
  <c r="DW532" i="26"/>
  <c r="EZ532" i="26"/>
  <c r="BO532" i="26"/>
  <c r="BI532" i="26"/>
  <c r="EK533" i="26"/>
  <c r="S532" i="26"/>
  <c r="R532" i="26"/>
  <c r="BY532" i="26"/>
  <c r="BF532" i="26"/>
  <c r="CL532" i="26"/>
  <c r="EC532" i="26"/>
  <c r="AW532" i="26"/>
  <c r="BJ532" i="26"/>
  <c r="CB532" i="26"/>
  <c r="BV532" i="26"/>
  <c r="CD532" i="26"/>
  <c r="CR532" i="26"/>
  <c r="AQ532" i="26"/>
  <c r="EE532" i="26"/>
  <c r="EV532" i="26"/>
  <c r="DY532" i="26"/>
  <c r="AL532" i="26"/>
  <c r="AO532" i="26"/>
  <c r="CZ532" i="26"/>
  <c r="CN532" i="26"/>
  <c r="U532" i="26"/>
  <c r="H683" i="26"/>
  <c r="G681" i="26"/>
  <c r="EJ533" i="26" l="1"/>
  <c r="CP533" i="26"/>
  <c r="AJ533" i="26"/>
  <c r="FD531" i="26"/>
  <c r="FC532" i="26" s="1"/>
  <c r="BM533" i="26"/>
  <c r="FB532" i="26"/>
  <c r="CN533" i="26"/>
  <c r="CL533" i="26"/>
  <c r="AO533" i="26"/>
  <c r="AK533" i="26"/>
  <c r="EH533" i="26"/>
  <c r="CV533" i="26"/>
  <c r="BO533" i="26"/>
  <c r="ET533" i="26"/>
  <c r="O534" i="26"/>
  <c r="DI533" i="26"/>
  <c r="ES533" i="26"/>
  <c r="DJ533" i="26"/>
  <c r="DH533" i="26"/>
  <c r="EV533" i="26"/>
  <c r="CR533" i="26"/>
  <c r="DF533" i="26"/>
  <c r="DL533" i="26"/>
  <c r="CF533" i="26"/>
  <c r="DK533" i="26"/>
  <c r="CG533" i="26"/>
  <c r="DY533" i="26"/>
  <c r="EQ533" i="26"/>
  <c r="CD533" i="26"/>
  <c r="CZ533" i="26"/>
  <c r="CB533" i="26"/>
  <c r="EO533" i="26"/>
  <c r="DU533" i="26"/>
  <c r="DT533" i="26"/>
  <c r="DN533" i="26"/>
  <c r="BA533" i="26"/>
  <c r="Y533" i="26"/>
  <c r="EX533" i="26"/>
  <c r="BQ533" i="26"/>
  <c r="BC533" i="26"/>
  <c r="DE533" i="26"/>
  <c r="DO533" i="26"/>
  <c r="U533" i="26"/>
  <c r="DM533" i="26"/>
  <c r="CU533" i="26"/>
  <c r="AZ533" i="26"/>
  <c r="AE533" i="26"/>
  <c r="DR533" i="26"/>
  <c r="EA533" i="26"/>
  <c r="DQ533" i="26"/>
  <c r="DS533" i="26"/>
  <c r="BY533" i="26"/>
  <c r="DG533" i="26"/>
  <c r="EC533" i="26"/>
  <c r="CW533" i="26"/>
  <c r="DP533" i="26"/>
  <c r="J534" i="26"/>
  <c r="BS533" i="26"/>
  <c r="BV533" i="26"/>
  <c r="ER533" i="26"/>
  <c r="BD533" i="26"/>
  <c r="EE533" i="26"/>
  <c r="EK534" i="26"/>
  <c r="AS533" i="26"/>
  <c r="CX533" i="26"/>
  <c r="BN533" i="26"/>
  <c r="EZ533" i="26"/>
  <c r="AG533" i="26"/>
  <c r="AA533" i="26"/>
  <c r="BF533" i="26"/>
  <c r="CH533" i="26"/>
  <c r="BH533" i="26"/>
  <c r="EN533" i="26"/>
  <c r="EM533" i="26"/>
  <c r="EL534" i="26" s="1"/>
  <c r="DX533" i="26"/>
  <c r="AX533" i="26"/>
  <c r="BB533" i="26"/>
  <c r="N534" i="26"/>
  <c r="BW533" i="26"/>
  <c r="DC533" i="26"/>
  <c r="BJ533" i="26"/>
  <c r="CE533" i="26"/>
  <c r="AY533" i="26"/>
  <c r="X533" i="26"/>
  <c r="T533" i="26"/>
  <c r="BL533" i="26"/>
  <c r="AM533" i="26"/>
  <c r="AV533" i="26"/>
  <c r="BX533" i="26"/>
  <c r="EI533" i="26"/>
  <c r="AN533" i="26"/>
  <c r="CO533" i="26"/>
  <c r="CO534" i="26" s="1"/>
  <c r="AF533" i="26"/>
  <c r="BT533" i="26"/>
  <c r="EW533" i="26"/>
  <c r="DB533" i="26"/>
  <c r="K534" i="26"/>
  <c r="AC533" i="26"/>
  <c r="CM533" i="26"/>
  <c r="AD533" i="26"/>
  <c r="AH533" i="26"/>
  <c r="EG533" i="26"/>
  <c r="BZ533" i="26"/>
  <c r="DW533" i="26"/>
  <c r="DV533" i="26"/>
  <c r="BG533" i="26"/>
  <c r="AR533" i="26"/>
  <c r="AQ533" i="26"/>
  <c r="AP533" i="26"/>
  <c r="CJ533" i="26"/>
  <c r="CI533" i="26"/>
  <c r="EP533" i="26"/>
  <c r="DD533" i="26"/>
  <c r="ED533" i="26"/>
  <c r="DZ533" i="26"/>
  <c r="BU533" i="26"/>
  <c r="CT533" i="26"/>
  <c r="CS533" i="26"/>
  <c r="EB533" i="26"/>
  <c r="AL533" i="26"/>
  <c r="R533" i="26"/>
  <c r="Q533" i="26"/>
  <c r="V533" i="26"/>
  <c r="Z533" i="26"/>
  <c r="CC533" i="26"/>
  <c r="BR533" i="26"/>
  <c r="S533" i="26"/>
  <c r="W533" i="26"/>
  <c r="FA533" i="26"/>
  <c r="AU533" i="26"/>
  <c r="AT533" i="26"/>
  <c r="L534" i="26"/>
  <c r="BK533" i="26"/>
  <c r="BI533" i="26"/>
  <c r="EF533" i="26"/>
  <c r="M534" i="26"/>
  <c r="DA533" i="26"/>
  <c r="BP533" i="26"/>
  <c r="AW533" i="26"/>
  <c r="CQ533" i="26"/>
  <c r="CK533" i="26"/>
  <c r="EU533" i="26"/>
  <c r="CY533" i="26"/>
  <c r="BE533" i="26"/>
  <c r="AB533" i="26"/>
  <c r="EY533" i="26"/>
  <c r="AI533" i="26"/>
  <c r="CA533" i="26"/>
  <c r="H684" i="26"/>
  <c r="G682" i="26"/>
  <c r="DF534" i="26" l="1"/>
  <c r="BN534" i="26"/>
  <c r="FD532" i="26"/>
  <c r="FC533" i="26" s="1"/>
  <c r="ER534" i="26"/>
  <c r="EI534" i="26"/>
  <c r="FB533" i="26"/>
  <c r="DK534" i="26"/>
  <c r="CM534" i="26"/>
  <c r="DJ534" i="26"/>
  <c r="DI534" i="26"/>
  <c r="DG534" i="26"/>
  <c r="BP534" i="26"/>
  <c r="CG534" i="26"/>
  <c r="BR534" i="26"/>
  <c r="DL534" i="26"/>
  <c r="DK535" i="26" s="1"/>
  <c r="BE534" i="26"/>
  <c r="CC534" i="26"/>
  <c r="CE534" i="26"/>
  <c r="EQ534" i="26"/>
  <c r="DN534" i="26"/>
  <c r="J535" i="26"/>
  <c r="DM534" i="26"/>
  <c r="DO534" i="26"/>
  <c r="DH534" i="26"/>
  <c r="BB534" i="26"/>
  <c r="CV534" i="26"/>
  <c r="BA534" i="26"/>
  <c r="ES534" i="26"/>
  <c r="DS534" i="26"/>
  <c r="AF534" i="26"/>
  <c r="EB534" i="26"/>
  <c r="FA534" i="26"/>
  <c r="DR534" i="26"/>
  <c r="DZ534" i="26"/>
  <c r="EY534" i="26"/>
  <c r="AZ534" i="26"/>
  <c r="DP534" i="26"/>
  <c r="EV534" i="26"/>
  <c r="DT534" i="26"/>
  <c r="DQ534" i="26"/>
  <c r="BG534" i="26"/>
  <c r="BX534" i="26"/>
  <c r="ED534" i="26"/>
  <c r="BW534" i="26"/>
  <c r="CW534" i="26"/>
  <c r="X534" i="26"/>
  <c r="BI534" i="26"/>
  <c r="AI534" i="26"/>
  <c r="AB534" i="26"/>
  <c r="Z534" i="26"/>
  <c r="CA534" i="26"/>
  <c r="BM534" i="26"/>
  <c r="EF534" i="26"/>
  <c r="EN534" i="26"/>
  <c r="BU534" i="26"/>
  <c r="DA534" i="26"/>
  <c r="AY534" i="26"/>
  <c r="EM534" i="26"/>
  <c r="EL535" i="26" s="1"/>
  <c r="BK534" i="26"/>
  <c r="T534" i="26"/>
  <c r="AG534" i="26"/>
  <c r="AW534" i="26"/>
  <c r="DD534" i="26"/>
  <c r="DY534" i="26"/>
  <c r="DV534" i="26"/>
  <c r="DC534" i="26"/>
  <c r="CF534" i="26"/>
  <c r="CI534" i="26"/>
  <c r="AO534" i="26"/>
  <c r="BC534" i="26"/>
  <c r="AU534" i="26"/>
  <c r="CT534" i="26"/>
  <c r="AQ534" i="26"/>
  <c r="CL534" i="26"/>
  <c r="EJ534" i="26"/>
  <c r="V534" i="26"/>
  <c r="BT534" i="26"/>
  <c r="R534" i="26"/>
  <c r="L535" i="26"/>
  <c r="EA534" i="26"/>
  <c r="AL534" i="26"/>
  <c r="AN534" i="26"/>
  <c r="CP534" i="26"/>
  <c r="CQ534" i="26"/>
  <c r="Y534" i="26"/>
  <c r="CJ534" i="26"/>
  <c r="CR534" i="26"/>
  <c r="DW534" i="26"/>
  <c r="EZ534" i="26"/>
  <c r="Q534" i="26"/>
  <c r="P534" i="26"/>
  <c r="BS534" i="26"/>
  <c r="BH534" i="26"/>
  <c r="CN534" i="26"/>
  <c r="BF534" i="26"/>
  <c r="BZ534" i="26"/>
  <c r="AC534" i="26"/>
  <c r="CZ534" i="26"/>
  <c r="CB534" i="26"/>
  <c r="CD534" i="26"/>
  <c r="EG534" i="26"/>
  <c r="K535" i="26"/>
  <c r="BO534" i="26"/>
  <c r="M535" i="26"/>
  <c r="AT534" i="26"/>
  <c r="AP534" i="26"/>
  <c r="AV534" i="26"/>
  <c r="N535" i="26"/>
  <c r="AA534" i="26"/>
  <c r="AH534" i="26"/>
  <c r="DB534" i="26"/>
  <c r="EE534" i="26"/>
  <c r="BQ534" i="26"/>
  <c r="BD534" i="26"/>
  <c r="CY534" i="26"/>
  <c r="CX534" i="26"/>
  <c r="CH534" i="26"/>
  <c r="DE534" i="26"/>
  <c r="EC534" i="26"/>
  <c r="AX534" i="26"/>
  <c r="BJ534" i="26"/>
  <c r="W534" i="26"/>
  <c r="BY534" i="26"/>
  <c r="BV534" i="26"/>
  <c r="DJ535" i="26"/>
  <c r="BL534" i="26"/>
  <c r="AJ534" i="26"/>
  <c r="EU534" i="26"/>
  <c r="ET534" i="26"/>
  <c r="U534" i="26"/>
  <c r="S534" i="26"/>
  <c r="CS534" i="26"/>
  <c r="AM534" i="26"/>
  <c r="AR534" i="26"/>
  <c r="AD534" i="26"/>
  <c r="EX534" i="26"/>
  <c r="EW534" i="26"/>
  <c r="AK534" i="26"/>
  <c r="CK534" i="26"/>
  <c r="AS534" i="26"/>
  <c r="EH534" i="26"/>
  <c r="AE534" i="26"/>
  <c r="CU534" i="26"/>
  <c r="EP534" i="26"/>
  <c r="EQ535" i="26" s="1"/>
  <c r="EO534" i="26"/>
  <c r="DU534" i="26"/>
  <c r="DX534" i="26"/>
  <c r="H685" i="26"/>
  <c r="G683" i="26"/>
  <c r="CN535" i="26" l="1"/>
  <c r="DN535" i="26"/>
  <c r="FD533" i="26"/>
  <c r="FC534" i="26" s="1"/>
  <c r="DL535" i="26"/>
  <c r="DK536" i="26" s="1"/>
  <c r="FB534" i="26"/>
  <c r="CF535" i="26"/>
  <c r="EM535" i="26"/>
  <c r="ES535" i="26"/>
  <c r="BQ535" i="26"/>
  <c r="ER535" i="26"/>
  <c r="DI535" i="26"/>
  <c r="DJ536" i="26" s="1"/>
  <c r="DM535" i="26"/>
  <c r="DM536" i="26" s="1"/>
  <c r="DH535" i="26"/>
  <c r="DG535" i="26"/>
  <c r="DO535" i="26"/>
  <c r="BF535" i="26"/>
  <c r="EN535" i="26"/>
  <c r="EM536" i="26" s="1"/>
  <c r="CD535" i="26"/>
  <c r="BB535" i="26"/>
  <c r="BX535" i="26"/>
  <c r="DR535" i="26"/>
  <c r="DS535" i="26"/>
  <c r="BA535" i="26"/>
  <c r="EZ535" i="26"/>
  <c r="EA535" i="26"/>
  <c r="DP535" i="26"/>
  <c r="CB535" i="26"/>
  <c r="Y535" i="26"/>
  <c r="DQ535" i="26"/>
  <c r="DR536" i="26" s="1"/>
  <c r="AZ535" i="26"/>
  <c r="BS535" i="26"/>
  <c r="BL535" i="26"/>
  <c r="EF535" i="26"/>
  <c r="AX535" i="26"/>
  <c r="AA535" i="26"/>
  <c r="EC535" i="26"/>
  <c r="BH535" i="26"/>
  <c r="BG535" i="26"/>
  <c r="W535" i="26"/>
  <c r="EE535" i="26"/>
  <c r="BJ535" i="26"/>
  <c r="AH535" i="26"/>
  <c r="CS535" i="26"/>
  <c r="DX535" i="26"/>
  <c r="S535" i="26"/>
  <c r="DV535" i="26"/>
  <c r="CE535" i="26"/>
  <c r="CU535" i="26"/>
  <c r="DE535" i="26"/>
  <c r="CI535" i="26"/>
  <c r="U535" i="26"/>
  <c r="BV535" i="26"/>
  <c r="AG535" i="26"/>
  <c r="DB535" i="26"/>
  <c r="AB535" i="26"/>
  <c r="DF535" i="26"/>
  <c r="AK535" i="26"/>
  <c r="BK535" i="26"/>
  <c r="K536" i="26"/>
  <c r="BE535" i="26"/>
  <c r="EB535" i="26"/>
  <c r="AR535" i="26"/>
  <c r="AM535" i="26"/>
  <c r="L536" i="26"/>
  <c r="AV535" i="26"/>
  <c r="AP535" i="26"/>
  <c r="CK535" i="26"/>
  <c r="EX535" i="26"/>
  <c r="DA535" i="26"/>
  <c r="CO535" i="26"/>
  <c r="AE535" i="26"/>
  <c r="ED535" i="26"/>
  <c r="DD535" i="26"/>
  <c r="BZ535" i="26"/>
  <c r="AT535" i="26"/>
  <c r="EJ535" i="26"/>
  <c r="EK535" i="26"/>
  <c r="DZ535" i="26"/>
  <c r="CM535" i="26"/>
  <c r="EU535" i="26"/>
  <c r="CT535" i="26"/>
  <c r="AF535" i="26"/>
  <c r="P535" i="26"/>
  <c r="O535" i="26"/>
  <c r="CC535" i="26"/>
  <c r="Q535" i="26"/>
  <c r="AJ535" i="26"/>
  <c r="DC535" i="26"/>
  <c r="BD535" i="26"/>
  <c r="BC535" i="26"/>
  <c r="EY535" i="26"/>
  <c r="CR535" i="26"/>
  <c r="DU535" i="26"/>
  <c r="DT535" i="26"/>
  <c r="CL535" i="26"/>
  <c r="CJ535" i="26"/>
  <c r="FA535" i="26"/>
  <c r="CZ535" i="26"/>
  <c r="DY535" i="26"/>
  <c r="EW535" i="26"/>
  <c r="AC535" i="26"/>
  <c r="AW535" i="26"/>
  <c r="EO535" i="26"/>
  <c r="EP535" i="26"/>
  <c r="AD535" i="26"/>
  <c r="AI535" i="26"/>
  <c r="M536" i="26"/>
  <c r="AO535" i="26"/>
  <c r="EV535" i="26"/>
  <c r="BR535" i="26"/>
  <c r="BI535" i="26"/>
  <c r="CH535" i="26"/>
  <c r="CG535" i="26"/>
  <c r="BO535" i="26"/>
  <c r="BN535" i="26"/>
  <c r="J536" i="26"/>
  <c r="DW535" i="26"/>
  <c r="CA535" i="26"/>
  <c r="BW535" i="26"/>
  <c r="AY535" i="26"/>
  <c r="Z535" i="26"/>
  <c r="R535" i="26"/>
  <c r="CQ535" i="26"/>
  <c r="BU535" i="26"/>
  <c r="AQ535" i="26"/>
  <c r="CP535" i="26"/>
  <c r="BM535" i="26"/>
  <c r="CX535" i="26"/>
  <c r="CW535" i="26"/>
  <c r="EG535" i="26"/>
  <c r="AN535" i="26"/>
  <c r="V535" i="26"/>
  <c r="T535" i="26"/>
  <c r="EH535" i="26"/>
  <c r="EI535" i="26"/>
  <c r="CV535" i="26"/>
  <c r="CY535" i="26"/>
  <c r="AL535" i="26"/>
  <c r="X535" i="26"/>
  <c r="AS535" i="26"/>
  <c r="ET535" i="26"/>
  <c r="BY535" i="26"/>
  <c r="BP535" i="26"/>
  <c r="AU535" i="26"/>
  <c r="BT535" i="26"/>
  <c r="H686" i="26"/>
  <c r="G684" i="26"/>
  <c r="DH536" i="26" l="1"/>
  <c r="DN536" i="26"/>
  <c r="ER536" i="26"/>
  <c r="CE536" i="26"/>
  <c r="EN536" i="26"/>
  <c r="DL536" i="26"/>
  <c r="FD534" i="26"/>
  <c r="FC535" i="26" s="1"/>
  <c r="DP536" i="26"/>
  <c r="DI536" i="26"/>
  <c r="DI537" i="26" s="1"/>
  <c r="DG536" i="26"/>
  <c r="FB535" i="26"/>
  <c r="FA536" i="26" s="1"/>
  <c r="CC536" i="26"/>
  <c r="BR536" i="26"/>
  <c r="DQ536" i="26"/>
  <c r="X536" i="26"/>
  <c r="CD536" i="26"/>
  <c r="CD537" i="26" s="1"/>
  <c r="DO536" i="26"/>
  <c r="DO537" i="26" s="1"/>
  <c r="V536" i="26"/>
  <c r="BA536" i="26"/>
  <c r="AL536" i="26"/>
  <c r="CN536" i="26"/>
  <c r="AW536" i="26"/>
  <c r="Z536" i="26"/>
  <c r="AY536" i="26"/>
  <c r="ET536" i="26"/>
  <c r="BK536" i="26"/>
  <c r="AQ536" i="26"/>
  <c r="BG536" i="26"/>
  <c r="BW536" i="26"/>
  <c r="BI536" i="26"/>
  <c r="EE536" i="26"/>
  <c r="CO536" i="26"/>
  <c r="BF536" i="26"/>
  <c r="T536" i="26"/>
  <c r="CA536" i="26"/>
  <c r="BY536" i="26"/>
  <c r="EB536" i="26"/>
  <c r="EC536" i="26"/>
  <c r="EA536" i="26"/>
  <c r="R536" i="26"/>
  <c r="J537" i="26"/>
  <c r="DY536" i="26"/>
  <c r="DD536" i="26"/>
  <c r="AU536" i="26"/>
  <c r="DW536" i="26"/>
  <c r="CT536" i="26"/>
  <c r="AH536" i="26"/>
  <c r="AE536" i="26"/>
  <c r="AG536" i="26"/>
  <c r="DC536" i="26"/>
  <c r="L537" i="26"/>
  <c r="AB536" i="26"/>
  <c r="EK536" i="26"/>
  <c r="CU536" i="26"/>
  <c r="CS536" i="26"/>
  <c r="DE536" i="26"/>
  <c r="O536" i="26"/>
  <c r="DF536" i="26"/>
  <c r="BH536" i="26"/>
  <c r="DZ536" i="26"/>
  <c r="AS536" i="26"/>
  <c r="AI536" i="26"/>
  <c r="AN536" i="26"/>
  <c r="EL536" i="26"/>
  <c r="BP536" i="26"/>
  <c r="ED536" i="26"/>
  <c r="CQ536" i="26"/>
  <c r="CJ536" i="26"/>
  <c r="DB536" i="26"/>
  <c r="K537" i="26"/>
  <c r="BS536" i="26"/>
  <c r="EY536" i="26"/>
  <c r="CH536" i="26"/>
  <c r="CL536" i="26"/>
  <c r="EP536" i="26"/>
  <c r="AF536" i="26"/>
  <c r="DH537" i="26"/>
  <c r="CM536" i="26"/>
  <c r="BU536" i="26"/>
  <c r="DT536" i="26"/>
  <c r="EU536" i="26"/>
  <c r="EW536" i="26"/>
  <c r="CW536" i="26"/>
  <c r="AD536" i="26"/>
  <c r="DL537" i="26"/>
  <c r="EH536" i="26"/>
  <c r="CK536" i="26"/>
  <c r="BN536" i="26"/>
  <c r="EI536" i="26"/>
  <c r="EJ536" i="26"/>
  <c r="AP536" i="26"/>
  <c r="BQ536" i="26"/>
  <c r="BO536" i="26"/>
  <c r="AX536" i="26"/>
  <c r="P536" i="26"/>
  <c r="DJ537" i="26"/>
  <c r="DS536" i="26"/>
  <c r="DM537" i="26"/>
  <c r="CG536" i="26"/>
  <c r="CF536" i="26"/>
  <c r="Y536" i="26"/>
  <c r="AJ536" i="26"/>
  <c r="EG536" i="26"/>
  <c r="BZ536" i="26"/>
  <c r="CZ536" i="26"/>
  <c r="W536" i="26"/>
  <c r="AA536" i="26"/>
  <c r="AR536" i="26"/>
  <c r="AT536" i="26"/>
  <c r="DK537" i="26"/>
  <c r="DU536" i="26"/>
  <c r="DX536" i="26"/>
  <c r="DA536" i="26"/>
  <c r="CR536" i="26"/>
  <c r="EX536" i="26"/>
  <c r="EZ536" i="26"/>
  <c r="Q536" i="26"/>
  <c r="BM536" i="26"/>
  <c r="EV536" i="26"/>
  <c r="BV536" i="26"/>
  <c r="CB536" i="26"/>
  <c r="S536" i="26"/>
  <c r="AM536" i="26"/>
  <c r="AO536" i="26"/>
  <c r="EO536" i="26"/>
  <c r="AK536" i="26"/>
  <c r="AV536" i="26"/>
  <c r="N536" i="26"/>
  <c r="EF536" i="26"/>
  <c r="CI536" i="26"/>
  <c r="BC536" i="26"/>
  <c r="BB536" i="26"/>
  <c r="ES536" i="26"/>
  <c r="CX536" i="26"/>
  <c r="CY536" i="26"/>
  <c r="CP536" i="26"/>
  <c r="BD536" i="26"/>
  <c r="BJ536" i="26"/>
  <c r="BE536" i="26"/>
  <c r="AC536" i="26"/>
  <c r="EQ536" i="26"/>
  <c r="CV536" i="26"/>
  <c r="BT536" i="26"/>
  <c r="U536" i="26"/>
  <c r="AZ536" i="26"/>
  <c r="BL536" i="26"/>
  <c r="BX536" i="26"/>
  <c r="DV536" i="26"/>
  <c r="H687" i="26"/>
  <c r="G685" i="26"/>
  <c r="EM537" i="26" l="1"/>
  <c r="ES537" i="26"/>
  <c r="DP537" i="26"/>
  <c r="DQ537" i="26"/>
  <c r="FD535" i="26"/>
  <c r="FC536" i="26" s="1"/>
  <c r="DN537" i="26"/>
  <c r="DM538" i="26" s="1"/>
  <c r="FB536" i="26"/>
  <c r="FA537" i="26" s="1"/>
  <c r="W537" i="26"/>
  <c r="DR537" i="26"/>
  <c r="AV537" i="26"/>
  <c r="CV537" i="26"/>
  <c r="AR537" i="26"/>
  <c r="AX537" i="26"/>
  <c r="CN537" i="26"/>
  <c r="BJ537" i="26"/>
  <c r="AZ537" i="26"/>
  <c r="BH537" i="26"/>
  <c r="CB537" i="26"/>
  <c r="U537" i="26"/>
  <c r="EA537" i="26"/>
  <c r="EC537" i="26"/>
  <c r="AA537" i="26"/>
  <c r="BZ537" i="26"/>
  <c r="BX537" i="26"/>
  <c r="N537" i="26"/>
  <c r="J538" i="26"/>
  <c r="S537" i="26"/>
  <c r="BV537" i="26"/>
  <c r="EB537" i="26"/>
  <c r="DX537" i="26"/>
  <c r="DE537" i="26"/>
  <c r="DZ537" i="26"/>
  <c r="AT537" i="26"/>
  <c r="AF537" i="26"/>
  <c r="DD537" i="26"/>
  <c r="BT537" i="26"/>
  <c r="EL537" i="26"/>
  <c r="CP537" i="26"/>
  <c r="ED537" i="26"/>
  <c r="EE537" i="26"/>
  <c r="CR537" i="26"/>
  <c r="DC537" i="26"/>
  <c r="AK537" i="26"/>
  <c r="EV537" i="26"/>
  <c r="CY537" i="26"/>
  <c r="CT537" i="26"/>
  <c r="DV537" i="26"/>
  <c r="EK537" i="26"/>
  <c r="AH537" i="26"/>
  <c r="BG537" i="26"/>
  <c r="CL537" i="26"/>
  <c r="EQ537" i="26"/>
  <c r="DF537" i="26"/>
  <c r="EZ537" i="26"/>
  <c r="AM537" i="26"/>
  <c r="DG537" i="26"/>
  <c r="DH538" i="26" s="1"/>
  <c r="BQ537" i="26"/>
  <c r="AO537" i="26"/>
  <c r="CI537" i="26"/>
  <c r="AC537" i="26"/>
  <c r="BE537" i="26"/>
  <c r="CK537" i="26"/>
  <c r="DT537" i="26"/>
  <c r="EH537" i="26"/>
  <c r="CM537" i="26"/>
  <c r="Q537" i="26"/>
  <c r="EX537" i="26"/>
  <c r="K538" i="26"/>
  <c r="AG537" i="26"/>
  <c r="ET537" i="26"/>
  <c r="EO537" i="26"/>
  <c r="BO537" i="26"/>
  <c r="AS537" i="26"/>
  <c r="AE537" i="26"/>
  <c r="BR537" i="26"/>
  <c r="CG537" i="26"/>
  <c r="DS537" i="26"/>
  <c r="BB537" i="26"/>
  <c r="DI538" i="26"/>
  <c r="BW537" i="26"/>
  <c r="M537" i="26"/>
  <c r="DW537" i="26"/>
  <c r="DA537" i="26"/>
  <c r="CW537" i="26"/>
  <c r="EY537" i="26"/>
  <c r="DK538" i="26"/>
  <c r="AW537" i="26"/>
  <c r="DL538" i="26"/>
  <c r="BM537" i="26"/>
  <c r="EJ537" i="26"/>
  <c r="BA537" i="26"/>
  <c r="X537" i="26"/>
  <c r="Y537" i="26"/>
  <c r="P537" i="26"/>
  <c r="BF537" i="26"/>
  <c r="CF537" i="26"/>
  <c r="CE537" i="26"/>
  <c r="AB537" i="26"/>
  <c r="CZ537" i="26"/>
  <c r="AP537" i="26"/>
  <c r="CS537" i="26"/>
  <c r="EW537" i="26"/>
  <c r="BD537" i="26"/>
  <c r="AL537" i="26"/>
  <c r="EP537" i="26"/>
  <c r="BI537" i="26"/>
  <c r="V537" i="26"/>
  <c r="CJ537" i="26"/>
  <c r="Z537" i="26"/>
  <c r="EF537" i="26"/>
  <c r="EG537" i="26"/>
  <c r="BY537" i="26"/>
  <c r="AY537" i="26"/>
  <c r="O537" i="26"/>
  <c r="EI537" i="26"/>
  <c r="DU537" i="26"/>
  <c r="DJ538" i="26"/>
  <c r="AJ537" i="26"/>
  <c r="BS537" i="26"/>
  <c r="CX537" i="26"/>
  <c r="EN537" i="26"/>
  <c r="CC537" i="26"/>
  <c r="CO537" i="26"/>
  <c r="AD537" i="26"/>
  <c r="DO538" i="26"/>
  <c r="ER537" i="26"/>
  <c r="R537" i="26"/>
  <c r="CH537" i="26"/>
  <c r="DB537" i="26"/>
  <c r="BN537" i="26"/>
  <c r="BU537" i="26"/>
  <c r="AQ537" i="26"/>
  <c r="CU537" i="26"/>
  <c r="BL537" i="26"/>
  <c r="BK537" i="26"/>
  <c r="AI537" i="26"/>
  <c r="BC537" i="26"/>
  <c r="CQ537" i="26"/>
  <c r="AN537" i="26"/>
  <c r="T537" i="26"/>
  <c r="CA537" i="26"/>
  <c r="AU537" i="26"/>
  <c r="BP537" i="26"/>
  <c r="DY537" i="26"/>
  <c r="EU537" i="26"/>
  <c r="H688" i="26"/>
  <c r="G686" i="26"/>
  <c r="DP538" i="26" l="1"/>
  <c r="DR538" i="26"/>
  <c r="DQ538" i="26"/>
  <c r="DN538" i="26"/>
  <c r="FD536" i="26"/>
  <c r="FC537" i="26" s="1"/>
  <c r="AW538" i="26"/>
  <c r="CU538" i="26"/>
  <c r="J539" i="26"/>
  <c r="FB537" i="26"/>
  <c r="FA538" i="26" s="1"/>
  <c r="AB538" i="26"/>
  <c r="DW538" i="26"/>
  <c r="AY538" i="26"/>
  <c r="EB538" i="26"/>
  <c r="T538" i="26"/>
  <c r="CC538" i="26"/>
  <c r="EL538" i="26"/>
  <c r="BY538" i="26"/>
  <c r="M538" i="26"/>
  <c r="CQ538" i="26"/>
  <c r="CA538" i="26"/>
  <c r="V538" i="26"/>
  <c r="BW538" i="26"/>
  <c r="EA538" i="26"/>
  <c r="AS538" i="26"/>
  <c r="DY538" i="26"/>
  <c r="AU538" i="26"/>
  <c r="AD538" i="26"/>
  <c r="BA538" i="26"/>
  <c r="BU538" i="26"/>
  <c r="DE538" i="26"/>
  <c r="EC538" i="26"/>
  <c r="ED538" i="26"/>
  <c r="EE538" i="26"/>
  <c r="DF538" i="26"/>
  <c r="DG538" i="26"/>
  <c r="DH539" i="26" s="1"/>
  <c r="DD538" i="26"/>
  <c r="CS538" i="26"/>
  <c r="AN538" i="26"/>
  <c r="EU538" i="26"/>
  <c r="AL538" i="26"/>
  <c r="AG538" i="26"/>
  <c r="EK538" i="26"/>
  <c r="ER538" i="26"/>
  <c r="BF538" i="26"/>
  <c r="BP538" i="26"/>
  <c r="CX538" i="26"/>
  <c r="EP538" i="26"/>
  <c r="DB538" i="26"/>
  <c r="EW538" i="26"/>
  <c r="DU538" i="26"/>
  <c r="DQ539" i="26"/>
  <c r="BC538" i="26"/>
  <c r="EG538" i="26"/>
  <c r="CL538" i="26"/>
  <c r="AQ538" i="26"/>
  <c r="DJ539" i="26"/>
  <c r="R538" i="26"/>
  <c r="CM538" i="26"/>
  <c r="Z538" i="26"/>
  <c r="L538" i="26"/>
  <c r="AF538" i="26"/>
  <c r="DS538" i="26"/>
  <c r="DR539" i="26" s="1"/>
  <c r="EY538" i="26"/>
  <c r="EX538" i="26"/>
  <c r="BG538" i="26"/>
  <c r="O538" i="26"/>
  <c r="CV538" i="26"/>
  <c r="BN538" i="26"/>
  <c r="AK538" i="26"/>
  <c r="EZ538" i="26"/>
  <c r="DV538" i="26"/>
  <c r="CH538" i="26"/>
  <c r="BS538" i="26"/>
  <c r="DK539" i="26"/>
  <c r="EH538" i="26"/>
  <c r="DM539" i="26"/>
  <c r="N538" i="26"/>
  <c r="BE538" i="26"/>
  <c r="EJ538" i="26"/>
  <c r="W538" i="26"/>
  <c r="AA538" i="26"/>
  <c r="AO538" i="26"/>
  <c r="CZ538" i="26"/>
  <c r="AM538" i="26"/>
  <c r="BK538" i="26"/>
  <c r="AX538" i="26"/>
  <c r="DP539" i="26"/>
  <c r="BX538" i="26"/>
  <c r="ES538" i="26"/>
  <c r="CP538" i="26"/>
  <c r="U538" i="26"/>
  <c r="CT538" i="26"/>
  <c r="EI538" i="26"/>
  <c r="BZ538" i="26"/>
  <c r="EV538" i="26"/>
  <c r="BV538" i="26"/>
  <c r="ET538" i="26"/>
  <c r="AI538" i="26"/>
  <c r="AH538" i="26"/>
  <c r="CJ538" i="26"/>
  <c r="CK538" i="26"/>
  <c r="CI538" i="26"/>
  <c r="DC538" i="26"/>
  <c r="BJ538" i="26"/>
  <c r="BL538" i="26"/>
  <c r="AP538" i="26"/>
  <c r="P538" i="26"/>
  <c r="EO538" i="26"/>
  <c r="EN538" i="26"/>
  <c r="EM538" i="26"/>
  <c r="BO538" i="26"/>
  <c r="Y538" i="26"/>
  <c r="CG538" i="26"/>
  <c r="X538" i="26"/>
  <c r="Q538" i="26"/>
  <c r="DA538" i="26"/>
  <c r="BI538" i="26"/>
  <c r="BH538" i="26"/>
  <c r="AV538" i="26"/>
  <c r="BR538" i="26"/>
  <c r="CB538" i="26"/>
  <c r="CY538" i="26"/>
  <c r="AE538" i="26"/>
  <c r="BT538" i="26"/>
  <c r="EQ538" i="26"/>
  <c r="BD538" i="26"/>
  <c r="AZ538" i="26"/>
  <c r="CE538" i="26"/>
  <c r="CD538" i="26"/>
  <c r="DL539" i="26"/>
  <c r="S538" i="26"/>
  <c r="BB538" i="26"/>
  <c r="CO538" i="26"/>
  <c r="CN538" i="26"/>
  <c r="BQ538" i="26"/>
  <c r="AT538" i="26"/>
  <c r="CF538" i="26"/>
  <c r="DZ538" i="26"/>
  <c r="AC538" i="26"/>
  <c r="AR538" i="26"/>
  <c r="DI539" i="26"/>
  <c r="DX538" i="26"/>
  <c r="CR538" i="26"/>
  <c r="DT538" i="26"/>
  <c r="AJ538" i="26"/>
  <c r="BM538" i="26"/>
  <c r="EF538" i="26"/>
  <c r="DN539" i="26"/>
  <c r="CW538" i="26"/>
  <c r="H689" i="26"/>
  <c r="G687" i="26"/>
  <c r="DO539" i="26" l="1"/>
  <c r="BZ539" i="26"/>
  <c r="EC539" i="26"/>
  <c r="L539" i="26"/>
  <c r="ED539" i="26"/>
  <c r="FD537" i="26"/>
  <c r="FC538" i="26" s="1"/>
  <c r="BX539" i="26"/>
  <c r="FB538" i="26"/>
  <c r="AX539" i="26"/>
  <c r="U539" i="26"/>
  <c r="AZ539" i="26"/>
  <c r="BV539" i="26"/>
  <c r="DE539" i="26"/>
  <c r="EQ539" i="26"/>
  <c r="BT539" i="26"/>
  <c r="AC539" i="26"/>
  <c r="CY539" i="26"/>
  <c r="EB539" i="26"/>
  <c r="DF539" i="26"/>
  <c r="DG539" i="26"/>
  <c r="EV539" i="26"/>
  <c r="DT539" i="26"/>
  <c r="CT539" i="26"/>
  <c r="EF539" i="26"/>
  <c r="CR539" i="26"/>
  <c r="AM539" i="26"/>
  <c r="CW539" i="26"/>
  <c r="DI540" i="26"/>
  <c r="DN540" i="26"/>
  <c r="S539" i="26"/>
  <c r="K539" i="26"/>
  <c r="K540" i="26" s="1"/>
  <c r="BO539" i="26"/>
  <c r="DL540" i="26"/>
  <c r="EK539" i="26"/>
  <c r="BB539" i="26"/>
  <c r="AH539" i="26"/>
  <c r="AR539" i="26"/>
  <c r="DV539" i="26"/>
  <c r="DP540" i="26"/>
  <c r="EY539" i="26"/>
  <c r="BD539" i="26"/>
  <c r="AE539" i="26"/>
  <c r="EX539" i="26"/>
  <c r="BF539" i="26"/>
  <c r="BG539" i="26"/>
  <c r="EW539" i="26"/>
  <c r="AA539" i="26"/>
  <c r="DA539" i="26"/>
  <c r="EG539" i="26"/>
  <c r="AJ539" i="26"/>
  <c r="EZ539" i="26"/>
  <c r="CN539" i="26"/>
  <c r="AP539" i="26"/>
  <c r="EI539" i="26"/>
  <c r="N539" i="26"/>
  <c r="BY539" i="26"/>
  <c r="BY540" i="26" s="1"/>
  <c r="CD539" i="26"/>
  <c r="O539" i="26"/>
  <c r="FA539" i="26"/>
  <c r="V539" i="26"/>
  <c r="AN539" i="26"/>
  <c r="BM539" i="26"/>
  <c r="BP539" i="26"/>
  <c r="M539" i="26"/>
  <c r="L540" i="26" s="1"/>
  <c r="AL539" i="26"/>
  <c r="Z539" i="26"/>
  <c r="EN539" i="26"/>
  <c r="CU539" i="26"/>
  <c r="CI539" i="26"/>
  <c r="ES539" i="26"/>
  <c r="AG539" i="26"/>
  <c r="ET539" i="26"/>
  <c r="EU539" i="26"/>
  <c r="BK539" i="26"/>
  <c r="CQ539" i="26"/>
  <c r="EJ539" i="26"/>
  <c r="DB539" i="26"/>
  <c r="T539" i="26"/>
  <c r="EH539" i="26"/>
  <c r="BU539" i="26"/>
  <c r="BU540" i="26" s="1"/>
  <c r="BR539" i="26"/>
  <c r="AY539" i="26"/>
  <c r="BH539" i="26"/>
  <c r="P539" i="26"/>
  <c r="CS539" i="26"/>
  <c r="BI539" i="26"/>
  <c r="AK539" i="26"/>
  <c r="CX539" i="26"/>
  <c r="CA539" i="26"/>
  <c r="CB539" i="26"/>
  <c r="EO539" i="26"/>
  <c r="DX539" i="26"/>
  <c r="DW539" i="26"/>
  <c r="CV539" i="26"/>
  <c r="W539" i="26"/>
  <c r="X539" i="26"/>
  <c r="CH539" i="26"/>
  <c r="CG539" i="26"/>
  <c r="BN539" i="26"/>
  <c r="BC539" i="26"/>
  <c r="AV539" i="26"/>
  <c r="AW539" i="26"/>
  <c r="DU539" i="26"/>
  <c r="DJ540" i="26"/>
  <c r="CE539" i="26"/>
  <c r="DO540" i="26"/>
  <c r="CK539" i="26"/>
  <c r="CL539" i="26"/>
  <c r="DQ540" i="26"/>
  <c r="AQ539" i="26"/>
  <c r="CJ539" i="26"/>
  <c r="DZ539" i="26"/>
  <c r="EA539" i="26"/>
  <c r="AF539" i="26"/>
  <c r="AU539" i="26"/>
  <c r="R539" i="26"/>
  <c r="BE539" i="26"/>
  <c r="DY539" i="26"/>
  <c r="DS539" i="26"/>
  <c r="CZ539" i="26"/>
  <c r="BL539" i="26"/>
  <c r="CC539" i="26"/>
  <c r="CF539" i="26"/>
  <c r="BS539" i="26"/>
  <c r="Y539" i="26"/>
  <c r="DK540" i="26"/>
  <c r="AD539" i="26"/>
  <c r="CM539" i="26"/>
  <c r="AO539" i="26"/>
  <c r="AT539" i="26"/>
  <c r="AS539" i="26"/>
  <c r="BA539" i="26"/>
  <c r="BJ539" i="26"/>
  <c r="AI539" i="26"/>
  <c r="BQ539" i="26"/>
  <c r="Q539" i="26"/>
  <c r="DM540" i="26"/>
  <c r="BW539" i="26"/>
  <c r="AB539" i="26"/>
  <c r="EP539" i="26"/>
  <c r="CO539" i="26"/>
  <c r="CP539" i="26"/>
  <c r="ER539" i="26"/>
  <c r="EM539" i="26"/>
  <c r="EL539" i="26"/>
  <c r="DC539" i="26"/>
  <c r="DD539" i="26"/>
  <c r="EE539" i="26"/>
  <c r="H690" i="26"/>
  <c r="G688" i="26"/>
  <c r="T540" i="26" l="1"/>
  <c r="EC540" i="26"/>
  <c r="BW540" i="26"/>
  <c r="AY540" i="26"/>
  <c r="FD538" i="26"/>
  <c r="FC539" i="26" s="1"/>
  <c r="DF540" i="26"/>
  <c r="FB539" i="26"/>
  <c r="FA540" i="26" s="1"/>
  <c r="DE540" i="26"/>
  <c r="DG540" i="26"/>
  <c r="EE540" i="26"/>
  <c r="ER540" i="26"/>
  <c r="CS540" i="26"/>
  <c r="BE540" i="26"/>
  <c r="DO541" i="26"/>
  <c r="CZ540" i="26"/>
  <c r="DH540" i="26"/>
  <c r="DS540" i="26"/>
  <c r="CX540" i="26"/>
  <c r="DM541" i="26"/>
  <c r="J540" i="26"/>
  <c r="J541" i="26" s="1"/>
  <c r="DU540" i="26"/>
  <c r="BA540" i="26"/>
  <c r="BC540" i="26"/>
  <c r="AF540" i="26"/>
  <c r="EW540" i="26"/>
  <c r="AD540" i="26"/>
  <c r="EV540" i="26"/>
  <c r="BL540" i="26"/>
  <c r="EJ540" i="26"/>
  <c r="AI540" i="26"/>
  <c r="EP540" i="26"/>
  <c r="EY540" i="26"/>
  <c r="BN540" i="26"/>
  <c r="EX540" i="26"/>
  <c r="BG540" i="26"/>
  <c r="BS540" i="26"/>
  <c r="BQ540" i="26"/>
  <c r="CT540" i="26"/>
  <c r="AQ540" i="26"/>
  <c r="CV540" i="26"/>
  <c r="S540" i="26"/>
  <c r="EH540" i="26"/>
  <c r="N540" i="26"/>
  <c r="O540" i="26"/>
  <c r="CR540" i="26"/>
  <c r="AM540" i="26"/>
  <c r="BZ540" i="26"/>
  <c r="AK540" i="26"/>
  <c r="ET540" i="26"/>
  <c r="CQ540" i="26"/>
  <c r="CC540" i="26"/>
  <c r="AO540" i="26"/>
  <c r="M540" i="26"/>
  <c r="L541" i="26" s="1"/>
  <c r="BJ540" i="26"/>
  <c r="EZ540" i="26"/>
  <c r="U540" i="26"/>
  <c r="EL540" i="26"/>
  <c r="BO540" i="26"/>
  <c r="V540" i="26"/>
  <c r="CM540" i="26"/>
  <c r="AL540" i="26"/>
  <c r="EU540" i="26"/>
  <c r="EV541" i="26" s="1"/>
  <c r="AX540" i="26"/>
  <c r="Y540" i="26"/>
  <c r="AZ540" i="26"/>
  <c r="BH540" i="26"/>
  <c r="CY540" i="26"/>
  <c r="AH540" i="26"/>
  <c r="CD540" i="26"/>
  <c r="EI540" i="26"/>
  <c r="CW540" i="26"/>
  <c r="AJ540" i="26"/>
  <c r="BF540" i="26"/>
  <c r="DJ541" i="26"/>
  <c r="BD540" i="26"/>
  <c r="DZ540" i="26"/>
  <c r="CF540" i="26"/>
  <c r="EG540" i="26"/>
  <c r="CJ540" i="26"/>
  <c r="AV540" i="26"/>
  <c r="EO540" i="26"/>
  <c r="ED540" i="26"/>
  <c r="AS540" i="26"/>
  <c r="CO540" i="26"/>
  <c r="AT540" i="26"/>
  <c r="EF540" i="26"/>
  <c r="BK540" i="26"/>
  <c r="BT540" i="26"/>
  <c r="CG540" i="26"/>
  <c r="EM540" i="26"/>
  <c r="AW540" i="26"/>
  <c r="BR540" i="26"/>
  <c r="BX540" i="26"/>
  <c r="CB540" i="26"/>
  <c r="CP540" i="26"/>
  <c r="BM540" i="26"/>
  <c r="CL540" i="26"/>
  <c r="CA540" i="26"/>
  <c r="EA540" i="26"/>
  <c r="EB540" i="26"/>
  <c r="CK540" i="26"/>
  <c r="ES540" i="26"/>
  <c r="DF541" i="26"/>
  <c r="BI540" i="26"/>
  <c r="AG540" i="26"/>
  <c r="EK540" i="26"/>
  <c r="CH540" i="26"/>
  <c r="AE540" i="26"/>
  <c r="AP540" i="26"/>
  <c r="P540" i="26"/>
  <c r="Q540" i="26"/>
  <c r="X540" i="26"/>
  <c r="EN540" i="26"/>
  <c r="W540" i="26"/>
  <c r="CU540" i="26"/>
  <c r="CE540" i="26"/>
  <c r="DB540" i="26"/>
  <c r="DC540" i="26"/>
  <c r="DN541" i="26"/>
  <c r="AC540" i="26"/>
  <c r="EQ540" i="26"/>
  <c r="AN540" i="26"/>
  <c r="DL541" i="26"/>
  <c r="AB540" i="26"/>
  <c r="AA540" i="26"/>
  <c r="DA540" i="26"/>
  <c r="DK541" i="26"/>
  <c r="AR540" i="26"/>
  <c r="BB540" i="26"/>
  <c r="CN540" i="26"/>
  <c r="R540" i="26"/>
  <c r="DP541" i="26"/>
  <c r="DV540" i="26"/>
  <c r="DW540" i="26"/>
  <c r="BP540" i="26"/>
  <c r="BV540" i="26"/>
  <c r="DD540" i="26"/>
  <c r="DT540" i="26"/>
  <c r="AU540" i="26"/>
  <c r="DR540" i="26"/>
  <c r="CI540" i="26"/>
  <c r="DY540" i="26"/>
  <c r="DX540" i="26"/>
  <c r="Z540" i="26"/>
  <c r="H691" i="26"/>
  <c r="G689" i="26"/>
  <c r="T541" i="26" l="1"/>
  <c r="DH541" i="26"/>
  <c r="K541" i="26"/>
  <c r="AE541" i="26"/>
  <c r="DG541" i="26"/>
  <c r="DR541" i="26"/>
  <c r="FD539" i="26"/>
  <c r="FC540" i="26" s="1"/>
  <c r="CY541" i="26"/>
  <c r="FB540" i="26"/>
  <c r="FA541" i="26" s="1"/>
  <c r="ED541" i="26"/>
  <c r="DI541" i="26"/>
  <c r="DI542" i="26" s="1"/>
  <c r="BP541" i="26"/>
  <c r="DN542" i="26"/>
  <c r="BD541" i="26"/>
  <c r="AZ541" i="26"/>
  <c r="EQ541" i="26"/>
  <c r="BT541" i="26"/>
  <c r="BB541" i="26"/>
  <c r="DT541" i="26"/>
  <c r="BR541" i="26"/>
  <c r="CW541" i="26"/>
  <c r="AL541" i="26"/>
  <c r="EU541" i="26"/>
  <c r="EX541" i="26"/>
  <c r="ES541" i="26"/>
  <c r="EW541" i="26"/>
  <c r="BM541" i="26"/>
  <c r="M541" i="26"/>
  <c r="L542" i="26" s="1"/>
  <c r="CU541" i="26"/>
  <c r="CS541" i="26"/>
  <c r="BF541" i="26"/>
  <c r="EI541" i="26"/>
  <c r="CR541" i="26"/>
  <c r="AP541" i="26"/>
  <c r="AN541" i="26"/>
  <c r="AG541" i="26"/>
  <c r="BI541" i="26"/>
  <c r="BK541" i="26"/>
  <c r="EZ541" i="26"/>
  <c r="AJ541" i="26"/>
  <c r="CN541" i="26"/>
  <c r="AR541" i="26"/>
  <c r="AK541" i="26"/>
  <c r="EK541" i="26"/>
  <c r="AY541" i="26"/>
  <c r="CI541" i="26"/>
  <c r="BE541" i="26"/>
  <c r="U541" i="26"/>
  <c r="EN541" i="26"/>
  <c r="R541" i="26"/>
  <c r="CP541" i="26"/>
  <c r="CE541" i="26"/>
  <c r="N541" i="26"/>
  <c r="BN541" i="26"/>
  <c r="EY541" i="26"/>
  <c r="EY542" i="26" s="1"/>
  <c r="EE541" i="26"/>
  <c r="AW541" i="26"/>
  <c r="AU541" i="26"/>
  <c r="DJ542" i="26"/>
  <c r="CX541" i="26"/>
  <c r="EG541" i="26"/>
  <c r="DY541" i="26"/>
  <c r="AI541" i="26"/>
  <c r="DL542" i="26"/>
  <c r="CV541" i="26"/>
  <c r="DH542" i="26"/>
  <c r="EH541" i="26"/>
  <c r="BG541" i="26"/>
  <c r="ET541" i="26"/>
  <c r="EU542" i="26" s="1"/>
  <c r="BH541" i="26"/>
  <c r="Z541" i="26"/>
  <c r="DQ541" i="26"/>
  <c r="DQ542" i="26" s="1"/>
  <c r="AC541" i="26"/>
  <c r="BA541" i="26"/>
  <c r="DV541" i="26"/>
  <c r="BO541" i="26"/>
  <c r="CA541" i="26"/>
  <c r="EF541" i="26"/>
  <c r="DD541" i="26"/>
  <c r="BJ541" i="26"/>
  <c r="CL541" i="26"/>
  <c r="W541" i="26"/>
  <c r="Q541" i="26"/>
  <c r="DX541" i="26"/>
  <c r="AT541" i="26"/>
  <c r="P541" i="26"/>
  <c r="O541" i="26"/>
  <c r="BX541" i="26"/>
  <c r="BY541" i="26"/>
  <c r="BS541" i="26"/>
  <c r="AO541" i="26"/>
  <c r="CJ541" i="26"/>
  <c r="BC541" i="26"/>
  <c r="K542" i="26"/>
  <c r="J542" i="26"/>
  <c r="AM541" i="26"/>
  <c r="Y541" i="26"/>
  <c r="DZ541" i="26"/>
  <c r="EJ541" i="26"/>
  <c r="BL541" i="26"/>
  <c r="BQ541" i="26"/>
  <c r="AX541" i="26"/>
  <c r="AH541" i="26"/>
  <c r="BW541" i="26"/>
  <c r="DC541" i="26"/>
  <c r="X541" i="26"/>
  <c r="ER541" i="26"/>
  <c r="CF541" i="26"/>
  <c r="AS541" i="26"/>
  <c r="DB541" i="26"/>
  <c r="V541" i="26"/>
  <c r="CH541" i="26"/>
  <c r="DM542" i="26"/>
  <c r="EP541" i="26"/>
  <c r="DO542" i="26"/>
  <c r="CK541" i="26"/>
  <c r="EL541" i="26"/>
  <c r="EM541" i="26"/>
  <c r="CQ541" i="26"/>
  <c r="CO541" i="26"/>
  <c r="DG542" i="26"/>
  <c r="EB541" i="26"/>
  <c r="EC541" i="26"/>
  <c r="CB541" i="26"/>
  <c r="EO541" i="26"/>
  <c r="CD541" i="26"/>
  <c r="DA541" i="26"/>
  <c r="DS541" i="26"/>
  <c r="BZ541" i="26"/>
  <c r="EA541" i="26"/>
  <c r="CG541" i="26"/>
  <c r="AF541" i="26"/>
  <c r="BV541" i="26"/>
  <c r="BU541" i="26"/>
  <c r="DW541" i="26"/>
  <c r="AA541" i="26"/>
  <c r="AQ541" i="26"/>
  <c r="AD541" i="26"/>
  <c r="CZ541" i="26"/>
  <c r="CC541" i="26"/>
  <c r="AV541" i="26"/>
  <c r="DU541" i="26"/>
  <c r="DE541" i="26"/>
  <c r="DK542" i="26"/>
  <c r="AB541" i="26"/>
  <c r="CT541" i="26"/>
  <c r="CM541" i="26"/>
  <c r="S541" i="26"/>
  <c r="H692" i="26"/>
  <c r="G690" i="26"/>
  <c r="BE542" i="26" l="1"/>
  <c r="EV542" i="26"/>
  <c r="DS542" i="26"/>
  <c r="FD540" i="26"/>
  <c r="FC541" i="26" s="1"/>
  <c r="FB541" i="26"/>
  <c r="FA542" i="26" s="1"/>
  <c r="CT542" i="26"/>
  <c r="EW542" i="26"/>
  <c r="CV542" i="26"/>
  <c r="AQ542" i="26"/>
  <c r="BC542" i="26"/>
  <c r="CX542" i="26"/>
  <c r="BS542" i="26"/>
  <c r="BA542" i="26"/>
  <c r="ER542" i="26"/>
  <c r="S542" i="26"/>
  <c r="BQ542" i="26"/>
  <c r="BF542" i="26"/>
  <c r="AF542" i="26"/>
  <c r="M542" i="26"/>
  <c r="CQ542" i="26"/>
  <c r="AO542" i="26"/>
  <c r="BL542" i="26"/>
  <c r="AD542" i="26"/>
  <c r="CM542" i="26"/>
  <c r="CO542" i="26"/>
  <c r="AV542" i="26"/>
  <c r="AH542" i="26"/>
  <c r="AK542" i="26"/>
  <c r="EJ542" i="26"/>
  <c r="AJ542" i="26"/>
  <c r="CW542" i="26"/>
  <c r="CW543" i="26" s="1"/>
  <c r="AX542" i="26"/>
  <c r="J543" i="26"/>
  <c r="BJ542" i="26"/>
  <c r="DU542" i="26"/>
  <c r="DK543" i="26"/>
  <c r="DM543" i="26"/>
  <c r="BI542" i="26"/>
  <c r="X542" i="26"/>
  <c r="EX542" i="26"/>
  <c r="EW543" i="26" s="1"/>
  <c r="DW542" i="26"/>
  <c r="EE542" i="26"/>
  <c r="EZ542" i="26"/>
  <c r="BN542" i="26"/>
  <c r="EH542" i="26"/>
  <c r="DI543" i="26"/>
  <c r="BH542" i="26"/>
  <c r="DE542" i="26"/>
  <c r="EC542" i="26"/>
  <c r="ET542" i="26"/>
  <c r="EU543" i="26" s="1"/>
  <c r="CI542" i="26"/>
  <c r="AY542" i="26"/>
  <c r="EF542" i="26"/>
  <c r="EO542" i="26"/>
  <c r="EV543" i="26"/>
  <c r="BO542" i="26"/>
  <c r="BZ542" i="26"/>
  <c r="BB542" i="26"/>
  <c r="ES542" i="26"/>
  <c r="BG542" i="26"/>
  <c r="AG542" i="26"/>
  <c r="AZ542" i="26"/>
  <c r="CD542" i="26"/>
  <c r="AA542" i="26"/>
  <c r="BU542" i="26"/>
  <c r="EM542" i="26"/>
  <c r="DP542" i="26"/>
  <c r="DP543" i="26" s="1"/>
  <c r="CB542" i="26"/>
  <c r="AU542" i="26"/>
  <c r="BM542" i="26"/>
  <c r="DY542" i="26"/>
  <c r="EG542" i="26"/>
  <c r="DC542" i="26"/>
  <c r="BW542" i="26"/>
  <c r="CG542" i="26"/>
  <c r="DR542" i="26"/>
  <c r="DR543" i="26" s="1"/>
  <c r="DT542" i="26"/>
  <c r="EA542" i="26"/>
  <c r="CK542" i="26"/>
  <c r="P542" i="26"/>
  <c r="R542" i="26"/>
  <c r="BK542" i="26"/>
  <c r="AT542" i="26"/>
  <c r="DF542" i="26"/>
  <c r="O542" i="26"/>
  <c r="N542" i="26"/>
  <c r="DN543" i="26"/>
  <c r="AE542" i="26"/>
  <c r="EP542" i="26"/>
  <c r="AR542" i="26"/>
  <c r="AM542" i="26"/>
  <c r="AL542" i="26"/>
  <c r="AP542" i="26"/>
  <c r="CU542" i="26"/>
  <c r="EQ542" i="26"/>
  <c r="BP542" i="26"/>
  <c r="EB542" i="26"/>
  <c r="CP542" i="26"/>
  <c r="CN542" i="26"/>
  <c r="DL543" i="26"/>
  <c r="DX542" i="26"/>
  <c r="AB542" i="26"/>
  <c r="BV542" i="26"/>
  <c r="CH542" i="26"/>
  <c r="BR542" i="26"/>
  <c r="CA542" i="26"/>
  <c r="Z542" i="26"/>
  <c r="V542" i="26"/>
  <c r="U542" i="26"/>
  <c r="T542" i="26"/>
  <c r="BT542" i="26"/>
  <c r="DB542" i="26"/>
  <c r="EN542" i="26"/>
  <c r="DZ542" i="26"/>
  <c r="K543" i="26"/>
  <c r="L543" i="26"/>
  <c r="CS542" i="26"/>
  <c r="W542" i="26"/>
  <c r="DV542" i="26"/>
  <c r="DD542" i="26"/>
  <c r="EX543" i="26"/>
  <c r="CJ542" i="26"/>
  <c r="DH543" i="26"/>
  <c r="EL542" i="26"/>
  <c r="AI542" i="26"/>
  <c r="EI542" i="26"/>
  <c r="Q542" i="26"/>
  <c r="AS542" i="26"/>
  <c r="AC542" i="26"/>
  <c r="AN542" i="26"/>
  <c r="BY542" i="26"/>
  <c r="CE542" i="26"/>
  <c r="EK542" i="26"/>
  <c r="CF542" i="26"/>
  <c r="Y542" i="26"/>
  <c r="BX542" i="26"/>
  <c r="DA542" i="26"/>
  <c r="AW542" i="26"/>
  <c r="BD542" i="26"/>
  <c r="BD543" i="26" s="1"/>
  <c r="CC542" i="26"/>
  <c r="CZ542" i="26"/>
  <c r="CY542" i="26"/>
  <c r="ED542" i="26"/>
  <c r="CL542" i="26"/>
  <c r="CR542" i="26"/>
  <c r="DJ543" i="26"/>
  <c r="H693" i="26"/>
  <c r="G691" i="26"/>
  <c r="EY543" i="26" l="1"/>
  <c r="CU543" i="26"/>
  <c r="AI543" i="26"/>
  <c r="FD541" i="26"/>
  <c r="FC542" i="26" s="1"/>
  <c r="DX543" i="26"/>
  <c r="EG543" i="26"/>
  <c r="FB542" i="26"/>
  <c r="FA543" i="26" s="1"/>
  <c r="CN543" i="26"/>
  <c r="CP543" i="26"/>
  <c r="BR543" i="26"/>
  <c r="BB543" i="26"/>
  <c r="BF543" i="26"/>
  <c r="AE543" i="26"/>
  <c r="AG543" i="26"/>
  <c r="AP543" i="26"/>
  <c r="EI543" i="26"/>
  <c r="AW543" i="26"/>
  <c r="BK543" i="26"/>
  <c r="DT543" i="26"/>
  <c r="DO543" i="26"/>
  <c r="DN544" i="26" s="1"/>
  <c r="DV543" i="26"/>
  <c r="DJ544" i="26"/>
  <c r="DL544" i="26"/>
  <c r="CL543" i="26"/>
  <c r="EZ543" i="26"/>
  <c r="EY544" i="26" s="1"/>
  <c r="BA543" i="26"/>
  <c r="BI543" i="26"/>
  <c r="BG543" i="26"/>
  <c r="AZ543" i="26"/>
  <c r="BA544" i="26" s="1"/>
  <c r="ED543" i="26"/>
  <c r="BP543" i="26"/>
  <c r="S543" i="26"/>
  <c r="AS543" i="26"/>
  <c r="BM543" i="26"/>
  <c r="R543" i="26"/>
  <c r="CA543" i="26"/>
  <c r="DF543" i="26"/>
  <c r="EN543" i="26"/>
  <c r="BL543" i="26"/>
  <c r="BN543" i="26"/>
  <c r="CC543" i="26"/>
  <c r="DZ543" i="26"/>
  <c r="ET543" i="26"/>
  <c r="EU544" i="26" s="1"/>
  <c r="AN543" i="26"/>
  <c r="EF543" i="26"/>
  <c r="ER543" i="26"/>
  <c r="ES543" i="26"/>
  <c r="BJ543" i="26"/>
  <c r="AY543" i="26"/>
  <c r="AF543" i="26"/>
  <c r="CR543" i="26"/>
  <c r="DD543" i="26"/>
  <c r="BQ543" i="26"/>
  <c r="BH543" i="26"/>
  <c r="DQ543" i="26"/>
  <c r="DQ544" i="26" s="1"/>
  <c r="EL543" i="26"/>
  <c r="Y543" i="26"/>
  <c r="DE543" i="26"/>
  <c r="BT543" i="26"/>
  <c r="CV543" i="26"/>
  <c r="CV544" i="26" s="1"/>
  <c r="BV543" i="26"/>
  <c r="EP543" i="26"/>
  <c r="AA543" i="26"/>
  <c r="EJ543" i="26"/>
  <c r="BY543" i="26"/>
  <c r="CO543" i="26"/>
  <c r="AC543" i="26"/>
  <c r="CE543" i="26"/>
  <c r="DS543" i="26"/>
  <c r="AJ543" i="26"/>
  <c r="DG543" i="26"/>
  <c r="DH544" i="26" s="1"/>
  <c r="AQ543" i="26"/>
  <c r="AH543" i="26"/>
  <c r="BU543" i="26"/>
  <c r="V543" i="26"/>
  <c r="EB543" i="26"/>
  <c r="DA543" i="26"/>
  <c r="DU543" i="26"/>
  <c r="EW544" i="26"/>
  <c r="Q543" i="26"/>
  <c r="BO543" i="26"/>
  <c r="DM544" i="26"/>
  <c r="AU543" i="26"/>
  <c r="BS543" i="26"/>
  <c r="CH543" i="26"/>
  <c r="U543" i="26"/>
  <c r="DW543" i="26"/>
  <c r="DC543" i="26"/>
  <c r="BZ543" i="26"/>
  <c r="CT543" i="26"/>
  <c r="CS543" i="26"/>
  <c r="CQ543" i="26"/>
  <c r="EO543" i="26"/>
  <c r="CG543" i="26"/>
  <c r="Z543" i="26"/>
  <c r="AL543" i="26"/>
  <c r="AK543" i="26"/>
  <c r="AM543" i="26"/>
  <c r="N543" i="26"/>
  <c r="M543" i="26"/>
  <c r="CY543" i="26"/>
  <c r="CX543" i="26"/>
  <c r="EE543" i="26"/>
  <c r="CI543" i="26"/>
  <c r="CJ543" i="26"/>
  <c r="K544" i="26"/>
  <c r="EV544" i="26"/>
  <c r="O543" i="26"/>
  <c r="CZ543" i="26"/>
  <c r="BX543" i="26"/>
  <c r="CK543" i="26"/>
  <c r="EX544" i="26"/>
  <c r="AX543" i="26"/>
  <c r="AR543" i="26"/>
  <c r="DI544" i="26"/>
  <c r="DB543" i="26"/>
  <c r="CB543" i="26"/>
  <c r="EM543" i="26"/>
  <c r="EC543" i="26"/>
  <c r="X543" i="26"/>
  <c r="CF543" i="26"/>
  <c r="EA543" i="26"/>
  <c r="DK544" i="26"/>
  <c r="AB543" i="26"/>
  <c r="AT543" i="26"/>
  <c r="CM543" i="26"/>
  <c r="BE543" i="26"/>
  <c r="BE544" i="26" s="1"/>
  <c r="EK543" i="26"/>
  <c r="P543" i="26"/>
  <c r="CD543" i="26"/>
  <c r="T543" i="26"/>
  <c r="EQ543" i="26"/>
  <c r="AD543" i="26"/>
  <c r="AV543" i="26"/>
  <c r="W543" i="26"/>
  <c r="J544" i="26"/>
  <c r="AO543" i="26"/>
  <c r="EH543" i="26"/>
  <c r="BC543" i="26"/>
  <c r="BW543" i="26"/>
  <c r="DY543" i="26"/>
  <c r="DY544" i="26" s="1"/>
  <c r="H694" i="26"/>
  <c r="G692" i="26"/>
  <c r="Q544" i="26" l="1"/>
  <c r="DS544" i="26"/>
  <c r="FD542" i="26"/>
  <c r="FC543" i="26" s="1"/>
  <c r="EZ544" i="26"/>
  <c r="EY545" i="26" s="1"/>
  <c r="AO544" i="26"/>
  <c r="CO544" i="26"/>
  <c r="BL544" i="26"/>
  <c r="FB543" i="26"/>
  <c r="FA544" i="26" s="1"/>
  <c r="EZ545" i="26" s="1"/>
  <c r="AF544" i="26"/>
  <c r="DO544" i="26"/>
  <c r="DN545" i="26" s="1"/>
  <c r="CQ544" i="26"/>
  <c r="DK545" i="26"/>
  <c r="DW544" i="26"/>
  <c r="DM545" i="26"/>
  <c r="BN544" i="26"/>
  <c r="DU544" i="26"/>
  <c r="AJ544" i="26"/>
  <c r="AZ544" i="26"/>
  <c r="BG544" i="26"/>
  <c r="EQ544" i="26"/>
  <c r="BQ544" i="26"/>
  <c r="R544" i="26"/>
  <c r="AX544" i="26"/>
  <c r="BM544" i="26"/>
  <c r="BH544" i="26"/>
  <c r="CB544" i="26"/>
  <c r="BK544" i="26"/>
  <c r="AR544" i="26"/>
  <c r="ES544" i="26"/>
  <c r="ET544" i="26"/>
  <c r="EU545" i="26" s="1"/>
  <c r="EE544" i="26"/>
  <c r="BS544" i="26"/>
  <c r="AB544" i="26"/>
  <c r="DP544" i="26"/>
  <c r="EV545" i="26"/>
  <c r="BI544" i="26"/>
  <c r="AD544" i="26"/>
  <c r="DT544" i="26"/>
  <c r="AT544" i="26"/>
  <c r="AI544" i="26"/>
  <c r="CF544" i="26"/>
  <c r="EM544" i="26"/>
  <c r="BJ544" i="26"/>
  <c r="EK544" i="26"/>
  <c r="AG544" i="26"/>
  <c r="DE544" i="26"/>
  <c r="BP544" i="26"/>
  <c r="CD544" i="26"/>
  <c r="DF544" i="26"/>
  <c r="AH544" i="26"/>
  <c r="BU544" i="26"/>
  <c r="CU544" i="26"/>
  <c r="BW544" i="26"/>
  <c r="CH544" i="26"/>
  <c r="BZ544" i="26"/>
  <c r="T544" i="26"/>
  <c r="DD544" i="26"/>
  <c r="EA544" i="26"/>
  <c r="EC544" i="26"/>
  <c r="EO544" i="26"/>
  <c r="Z544" i="26"/>
  <c r="M544" i="26"/>
  <c r="BR544" i="26"/>
  <c r="P544" i="26"/>
  <c r="DI545" i="26"/>
  <c r="Y544" i="26"/>
  <c r="DG544" i="26"/>
  <c r="DB544" i="26"/>
  <c r="CI544" i="26"/>
  <c r="DR544" i="26"/>
  <c r="EB544" i="26"/>
  <c r="CS544" i="26"/>
  <c r="CP544" i="26"/>
  <c r="BD544" i="26"/>
  <c r="EW545" i="26"/>
  <c r="AE544" i="26"/>
  <c r="BT544" i="26"/>
  <c r="BF544" i="26"/>
  <c r="AL544" i="26"/>
  <c r="BO544" i="26"/>
  <c r="DV544" i="26"/>
  <c r="DX544" i="26"/>
  <c r="CE544" i="26"/>
  <c r="W544" i="26"/>
  <c r="CG544" i="26"/>
  <c r="EL544" i="26"/>
  <c r="AV544" i="26"/>
  <c r="AU544" i="26"/>
  <c r="AK544" i="26"/>
  <c r="ED544" i="26"/>
  <c r="EN544" i="26"/>
  <c r="CJ544" i="26"/>
  <c r="DL545" i="26"/>
  <c r="CL544" i="26"/>
  <c r="CM544" i="26"/>
  <c r="V544" i="26"/>
  <c r="AS544" i="26"/>
  <c r="CT544" i="26"/>
  <c r="CX544" i="26"/>
  <c r="CW544" i="26"/>
  <c r="AC544" i="26"/>
  <c r="DJ545" i="26"/>
  <c r="DZ544" i="26"/>
  <c r="DA544" i="26"/>
  <c r="BY544" i="26"/>
  <c r="EX545" i="26"/>
  <c r="ER544" i="26"/>
  <c r="CK544" i="26"/>
  <c r="N544" i="26"/>
  <c r="AP544" i="26"/>
  <c r="DC544" i="26"/>
  <c r="CR544" i="26"/>
  <c r="CC544" i="26"/>
  <c r="BX544" i="26"/>
  <c r="AM544" i="26"/>
  <c r="AY544" i="26"/>
  <c r="EI544" i="26"/>
  <c r="EH544" i="26"/>
  <c r="S544" i="26"/>
  <c r="EG544" i="26"/>
  <c r="CY544" i="26"/>
  <c r="CZ544" i="26"/>
  <c r="CN544" i="26"/>
  <c r="AQ544" i="26"/>
  <c r="X544" i="26"/>
  <c r="AW544" i="26"/>
  <c r="CA544" i="26"/>
  <c r="EF544" i="26"/>
  <c r="BC544" i="26"/>
  <c r="BB544" i="26"/>
  <c r="O544" i="26"/>
  <c r="L544" i="26"/>
  <c r="U544" i="26"/>
  <c r="AA544" i="26"/>
  <c r="J545" i="26"/>
  <c r="BV544" i="26"/>
  <c r="EP544" i="26"/>
  <c r="AN544" i="26"/>
  <c r="EJ544" i="26"/>
  <c r="H695" i="26"/>
  <c r="G693" i="26"/>
  <c r="DL546" i="26" l="1"/>
  <c r="DZ545" i="26"/>
  <c r="FD543" i="26"/>
  <c r="FC544" i="26" s="1"/>
  <c r="CP545" i="26"/>
  <c r="FB544" i="26"/>
  <c r="EL545" i="26"/>
  <c r="CQ545" i="26"/>
  <c r="DX545" i="26"/>
  <c r="DT545" i="26"/>
  <c r="DP545" i="26"/>
  <c r="DV545" i="26"/>
  <c r="BM545" i="26"/>
  <c r="BF545" i="26"/>
  <c r="Q545" i="26"/>
  <c r="S545" i="26"/>
  <c r="ER545" i="26"/>
  <c r="BI545" i="26"/>
  <c r="CA545" i="26"/>
  <c r="BL545" i="26"/>
  <c r="AY545" i="26"/>
  <c r="ET545" i="26"/>
  <c r="EU546" i="26" s="1"/>
  <c r="BT545" i="26"/>
  <c r="BR545" i="26"/>
  <c r="EV546" i="26"/>
  <c r="CO545" i="26"/>
  <c r="BK545" i="26"/>
  <c r="CC545" i="26"/>
  <c r="AA545" i="26"/>
  <c r="EE545" i="26"/>
  <c r="BH545" i="26"/>
  <c r="AE545" i="26"/>
  <c r="DJ546" i="26"/>
  <c r="AC545" i="26"/>
  <c r="X545" i="26"/>
  <c r="DO545" i="26"/>
  <c r="DS545" i="26"/>
  <c r="AS545" i="26"/>
  <c r="DD545" i="26"/>
  <c r="EJ545" i="26"/>
  <c r="AW545" i="26"/>
  <c r="EP545" i="26"/>
  <c r="AJ545" i="26"/>
  <c r="BJ545" i="26"/>
  <c r="BO545" i="26"/>
  <c r="AQ545" i="26"/>
  <c r="U545" i="26"/>
  <c r="DE545" i="26"/>
  <c r="BQ545" i="26"/>
  <c r="L545" i="26"/>
  <c r="AG545" i="26"/>
  <c r="AI545" i="26"/>
  <c r="AH545" i="26"/>
  <c r="EB545" i="26"/>
  <c r="BP545" i="26"/>
  <c r="DG545" i="26"/>
  <c r="DW545" i="26"/>
  <c r="CG545" i="26"/>
  <c r="P545" i="26"/>
  <c r="CE545" i="26"/>
  <c r="CI545" i="26"/>
  <c r="DF545" i="26"/>
  <c r="BN545" i="26"/>
  <c r="BX545" i="26"/>
  <c r="ED545" i="26"/>
  <c r="CR545" i="26"/>
  <c r="EN545" i="26"/>
  <c r="BG545" i="26"/>
  <c r="DH545" i="26"/>
  <c r="DU545" i="26"/>
  <c r="CN545" i="26"/>
  <c r="CT545" i="26"/>
  <c r="CF545" i="26"/>
  <c r="ES545" i="26"/>
  <c r="AT545" i="26"/>
  <c r="DR545" i="26"/>
  <c r="DQ545" i="26"/>
  <c r="EC545" i="26"/>
  <c r="CK545" i="26"/>
  <c r="DA545" i="26"/>
  <c r="DC545" i="26"/>
  <c r="AK545" i="26"/>
  <c r="AU545" i="26"/>
  <c r="AP545" i="26"/>
  <c r="EG545" i="26"/>
  <c r="N545" i="26"/>
  <c r="CX545" i="26"/>
  <c r="AF545" i="26"/>
  <c r="AN545" i="26"/>
  <c r="DK546" i="26"/>
  <c r="CH545" i="26"/>
  <c r="BE545" i="26"/>
  <c r="DY545" i="26"/>
  <c r="DY546" i="26" s="1"/>
  <c r="EO545" i="26"/>
  <c r="DM546" i="26"/>
  <c r="EX546" i="26"/>
  <c r="BS545" i="26"/>
  <c r="BY545" i="26"/>
  <c r="T545" i="26"/>
  <c r="EQ545" i="26"/>
  <c r="AD545" i="26"/>
  <c r="EM545" i="26"/>
  <c r="EK545" i="26"/>
  <c r="V545" i="26"/>
  <c r="EH545" i="26"/>
  <c r="DB545" i="26"/>
  <c r="Z545" i="26"/>
  <c r="CU545" i="26"/>
  <c r="AV545" i="26"/>
  <c r="EI545" i="26"/>
  <c r="K545" i="26"/>
  <c r="BW545" i="26"/>
  <c r="Y545" i="26"/>
  <c r="EA545" i="26"/>
  <c r="O545" i="26"/>
  <c r="AZ545" i="26"/>
  <c r="R545" i="26"/>
  <c r="AB545" i="26"/>
  <c r="CM545" i="26"/>
  <c r="AL545" i="26"/>
  <c r="AM545" i="26"/>
  <c r="BZ545" i="26"/>
  <c r="CL545" i="26"/>
  <c r="EY546" i="26"/>
  <c r="AO545" i="26"/>
  <c r="M545" i="26"/>
  <c r="CW545" i="26"/>
  <c r="CV545" i="26"/>
  <c r="CS545" i="26"/>
  <c r="W545" i="26"/>
  <c r="BC545" i="26"/>
  <c r="CD545" i="26"/>
  <c r="AX545" i="26"/>
  <c r="CJ545" i="26"/>
  <c r="EF545" i="26"/>
  <c r="CZ545" i="26"/>
  <c r="AR545" i="26"/>
  <c r="EW546" i="26"/>
  <c r="BB545" i="26"/>
  <c r="BA545" i="26"/>
  <c r="BV545" i="26"/>
  <c r="BU545" i="26"/>
  <c r="CY545" i="26"/>
  <c r="CB545" i="26"/>
  <c r="BD545" i="26"/>
  <c r="H696" i="26"/>
  <c r="G694" i="26"/>
  <c r="CP546" i="26" l="1"/>
  <c r="BI546" i="26"/>
  <c r="FD544" i="26"/>
  <c r="FC545" i="26" s="1"/>
  <c r="DW546" i="26"/>
  <c r="FB545" i="26"/>
  <c r="FA545" i="26"/>
  <c r="DK547" i="26"/>
  <c r="BJ546" i="26"/>
  <c r="AD546" i="26"/>
  <c r="DO546" i="26"/>
  <c r="ES546" i="26"/>
  <c r="R546" i="26"/>
  <c r="CQ546" i="26"/>
  <c r="DU546" i="26"/>
  <c r="CO546" i="26"/>
  <c r="BL546" i="26"/>
  <c r="BK546" i="26"/>
  <c r="EO546" i="26"/>
  <c r="ED546" i="26"/>
  <c r="BM546" i="26"/>
  <c r="BS546" i="26"/>
  <c r="CB546" i="26"/>
  <c r="EQ546" i="26"/>
  <c r="DS546" i="26"/>
  <c r="T546" i="26"/>
  <c r="DH546" i="26"/>
  <c r="DN546" i="26"/>
  <c r="DN547" i="26" s="1"/>
  <c r="BG546" i="26"/>
  <c r="EK546" i="26"/>
  <c r="EF546" i="26"/>
  <c r="AR546" i="26"/>
  <c r="CD546" i="26"/>
  <c r="BN546" i="26"/>
  <c r="DX546" i="26"/>
  <c r="K546" i="26"/>
  <c r="DD546" i="26"/>
  <c r="AH546" i="26"/>
  <c r="AJ546" i="26"/>
  <c r="ET546" i="26"/>
  <c r="DR546" i="26"/>
  <c r="AK546" i="26"/>
  <c r="EA546" i="26"/>
  <c r="BQ546" i="26"/>
  <c r="AI546" i="26"/>
  <c r="BP546" i="26"/>
  <c r="AF546" i="26"/>
  <c r="EM546" i="26"/>
  <c r="BO546" i="26"/>
  <c r="CF546" i="26"/>
  <c r="DF546" i="26"/>
  <c r="DT546" i="26"/>
  <c r="DL547" i="26"/>
  <c r="CN546" i="26"/>
  <c r="AV546" i="26"/>
  <c r="BF546" i="26"/>
  <c r="EW547" i="26"/>
  <c r="CH546" i="26"/>
  <c r="AT546" i="26"/>
  <c r="CS546" i="26"/>
  <c r="W546" i="26"/>
  <c r="EC546" i="26"/>
  <c r="CG546" i="26"/>
  <c r="DE546" i="26"/>
  <c r="DG546" i="26"/>
  <c r="DI546" i="26"/>
  <c r="CX546" i="26"/>
  <c r="ER546" i="26"/>
  <c r="BH546" i="26"/>
  <c r="CL546" i="26"/>
  <c r="O546" i="26"/>
  <c r="AC546" i="26"/>
  <c r="DV546" i="26"/>
  <c r="EN546" i="26"/>
  <c r="AE546" i="26"/>
  <c r="CJ546" i="26"/>
  <c r="CE546" i="26"/>
  <c r="DQ546" i="26"/>
  <c r="DP546" i="26"/>
  <c r="CV546" i="26"/>
  <c r="CZ546" i="26"/>
  <c r="EP546" i="26"/>
  <c r="EI546" i="26"/>
  <c r="EV547" i="26"/>
  <c r="BR546" i="26"/>
  <c r="AZ546" i="26"/>
  <c r="AG546" i="26"/>
  <c r="BD546" i="26"/>
  <c r="DA546" i="26"/>
  <c r="Q546" i="26"/>
  <c r="EX547" i="26"/>
  <c r="BZ546" i="26"/>
  <c r="EG546" i="26"/>
  <c r="AU546" i="26"/>
  <c r="AW546" i="26"/>
  <c r="AO546" i="26"/>
  <c r="Y546" i="26"/>
  <c r="EJ546" i="26"/>
  <c r="BV546" i="26"/>
  <c r="BW546" i="26"/>
  <c r="AL546" i="26"/>
  <c r="AM546" i="26"/>
  <c r="CI546" i="26"/>
  <c r="V546" i="26"/>
  <c r="BY546" i="26"/>
  <c r="CA546" i="26"/>
  <c r="CT546" i="26"/>
  <c r="N546" i="26"/>
  <c r="DZ546" i="26"/>
  <c r="S546" i="26"/>
  <c r="CR546" i="26"/>
  <c r="J546" i="26"/>
  <c r="J547" i="26" s="1"/>
  <c r="U546" i="26"/>
  <c r="CY546" i="26"/>
  <c r="AN546" i="26"/>
  <c r="CM546" i="26"/>
  <c r="BE546" i="26"/>
  <c r="AA546" i="26"/>
  <c r="AB546" i="26"/>
  <c r="CU546" i="26"/>
  <c r="BU546" i="26"/>
  <c r="BT546" i="26"/>
  <c r="BX546" i="26"/>
  <c r="EL546" i="26"/>
  <c r="Z546" i="26"/>
  <c r="AS546" i="26"/>
  <c r="CK546" i="26"/>
  <c r="AP546" i="26"/>
  <c r="BA546" i="26"/>
  <c r="AY546" i="26"/>
  <c r="AX546" i="26"/>
  <c r="CW546" i="26"/>
  <c r="EB546" i="26"/>
  <c r="DC546" i="26"/>
  <c r="DB546" i="26"/>
  <c r="P546" i="26"/>
  <c r="BB546" i="26"/>
  <c r="L546" i="26"/>
  <c r="M546" i="26"/>
  <c r="AQ546" i="26"/>
  <c r="CC546" i="26"/>
  <c r="EH546" i="26"/>
  <c r="EE546" i="26"/>
  <c r="BC546" i="26"/>
  <c r="X546" i="26"/>
  <c r="H697" i="26"/>
  <c r="G695" i="26"/>
  <c r="DX547" i="26" l="1"/>
  <c r="BJ547" i="26"/>
  <c r="BM547" i="26"/>
  <c r="BL547" i="26"/>
  <c r="CP547" i="26"/>
  <c r="FD545" i="26"/>
  <c r="FC546" i="26" s="1"/>
  <c r="DV547" i="26"/>
  <c r="CO547" i="26"/>
  <c r="FB546" i="26"/>
  <c r="BK547" i="26"/>
  <c r="DD547" i="26"/>
  <c r="ET547" i="26"/>
  <c r="FA546" i="26"/>
  <c r="EZ546" i="26"/>
  <c r="EP547" i="26"/>
  <c r="DF547" i="26"/>
  <c r="BN547" i="26"/>
  <c r="S547" i="26"/>
  <c r="BH547" i="26"/>
  <c r="EE547" i="26"/>
  <c r="ER547" i="26"/>
  <c r="EN547" i="26"/>
  <c r="EL547" i="26"/>
  <c r="CC547" i="26"/>
  <c r="DR547" i="26"/>
  <c r="DI547" i="26"/>
  <c r="DT547" i="26"/>
  <c r="DM547" i="26"/>
  <c r="DM548" i="26" s="1"/>
  <c r="Q547" i="26"/>
  <c r="DH547" i="26"/>
  <c r="EU547" i="26"/>
  <c r="DS547" i="26"/>
  <c r="EB547" i="26"/>
  <c r="AJ547" i="26"/>
  <c r="AS547" i="26"/>
  <c r="CE547" i="26"/>
  <c r="AH547" i="26"/>
  <c r="BP547" i="26"/>
  <c r="AI547" i="26"/>
  <c r="DG547" i="26"/>
  <c r="AK547" i="26"/>
  <c r="BO547" i="26"/>
  <c r="BR547" i="26"/>
  <c r="AE547" i="26"/>
  <c r="BQ547" i="26"/>
  <c r="ES547" i="26"/>
  <c r="BG547" i="26"/>
  <c r="CM547" i="26"/>
  <c r="DE547" i="26"/>
  <c r="CY547" i="26"/>
  <c r="CG547" i="26"/>
  <c r="EW548" i="26"/>
  <c r="AU547" i="26"/>
  <c r="CF547" i="26"/>
  <c r="CK547" i="26"/>
  <c r="BE547" i="26"/>
  <c r="CW547" i="26"/>
  <c r="DJ547" i="26"/>
  <c r="DJ548" i="26" s="1"/>
  <c r="AD547" i="26"/>
  <c r="AC547" i="26"/>
  <c r="X547" i="26"/>
  <c r="DU547" i="26"/>
  <c r="BF547" i="26"/>
  <c r="BI547" i="26"/>
  <c r="DQ547" i="26"/>
  <c r="CI547" i="26"/>
  <c r="K547" i="26"/>
  <c r="J548" i="26" s="1"/>
  <c r="DW547" i="26"/>
  <c r="DW548" i="26" s="1"/>
  <c r="AV547" i="26"/>
  <c r="DB547" i="26"/>
  <c r="BX547" i="26"/>
  <c r="BC547" i="26"/>
  <c r="CN547" i="26"/>
  <c r="EJ547" i="26"/>
  <c r="EH547" i="26"/>
  <c r="EO547" i="26"/>
  <c r="CD547" i="26"/>
  <c r="AM547" i="26"/>
  <c r="BA547" i="26"/>
  <c r="CU547" i="26"/>
  <c r="DP547" i="26"/>
  <c r="DO547" i="26"/>
  <c r="CX547" i="26"/>
  <c r="EQ547" i="26"/>
  <c r="CZ547" i="26"/>
  <c r="CB547" i="26"/>
  <c r="Z547" i="26"/>
  <c r="AG547" i="26"/>
  <c r="AF547" i="26"/>
  <c r="CL547" i="26"/>
  <c r="AQ547" i="26"/>
  <c r="CJ547" i="26"/>
  <c r="AN547" i="26"/>
  <c r="CA547" i="26"/>
  <c r="ED547" i="26"/>
  <c r="AX547" i="26"/>
  <c r="U547" i="26"/>
  <c r="AA547" i="26"/>
  <c r="W547" i="26"/>
  <c r="AR547" i="26"/>
  <c r="EA547" i="26"/>
  <c r="DZ547" i="26"/>
  <c r="DY547" i="26"/>
  <c r="BY547" i="26"/>
  <c r="EI547" i="26"/>
  <c r="V547" i="26"/>
  <c r="AY547" i="26"/>
  <c r="AT547" i="26"/>
  <c r="AZ547" i="26"/>
  <c r="BW547" i="26"/>
  <c r="EF547" i="26"/>
  <c r="EK547" i="26"/>
  <c r="BV547" i="26"/>
  <c r="AP547" i="26"/>
  <c r="BT547" i="26"/>
  <c r="BS547" i="26"/>
  <c r="AL547" i="26"/>
  <c r="R547" i="26"/>
  <c r="L547" i="26"/>
  <c r="M547" i="26"/>
  <c r="BU547" i="26"/>
  <c r="BZ547" i="26"/>
  <c r="EM547" i="26"/>
  <c r="AO547" i="26"/>
  <c r="CS547" i="26"/>
  <c r="CR547" i="26"/>
  <c r="CQ547" i="26"/>
  <c r="N547" i="26"/>
  <c r="BD547" i="26"/>
  <c r="Y547" i="26"/>
  <c r="CT547" i="26"/>
  <c r="DA547" i="26"/>
  <c r="BB547" i="26"/>
  <c r="O547" i="26"/>
  <c r="P547" i="26"/>
  <c r="CV547" i="26"/>
  <c r="CH547" i="26"/>
  <c r="T547" i="26"/>
  <c r="AW547" i="26"/>
  <c r="EG547" i="26"/>
  <c r="DC547" i="26"/>
  <c r="AB547" i="26"/>
  <c r="EC547" i="26"/>
  <c r="H698" i="26"/>
  <c r="G696" i="26"/>
  <c r="BK548" i="26" l="1"/>
  <c r="EU548" i="26"/>
  <c r="BL548" i="26"/>
  <c r="BM548" i="26"/>
  <c r="FD546" i="26"/>
  <c r="FC547" i="26" s="1"/>
  <c r="R548" i="26"/>
  <c r="FA547" i="26"/>
  <c r="EQ548" i="26"/>
  <c r="FB547" i="26"/>
  <c r="AJ548" i="26"/>
  <c r="EV548" i="26"/>
  <c r="EV549" i="26" s="1"/>
  <c r="AI548" i="26"/>
  <c r="EZ547" i="26"/>
  <c r="EY547" i="26"/>
  <c r="BN548" i="26"/>
  <c r="BM549" i="26" s="1"/>
  <c r="EM548" i="26"/>
  <c r="AT548" i="26"/>
  <c r="EO548" i="26"/>
  <c r="DL548" i="26"/>
  <c r="DS548" i="26"/>
  <c r="DU548" i="26"/>
  <c r="ES548" i="26"/>
  <c r="BQ548" i="26"/>
  <c r="DH548" i="26"/>
  <c r="DG548" i="26"/>
  <c r="CD548" i="26"/>
  <c r="DR548" i="26"/>
  <c r="AH548" i="26"/>
  <c r="AI549" i="26" s="1"/>
  <c r="BP548" i="26"/>
  <c r="BO548" i="26"/>
  <c r="DF548" i="26"/>
  <c r="DK548" i="26"/>
  <c r="ET548" i="26"/>
  <c r="BB548" i="26"/>
  <c r="AD548" i="26"/>
  <c r="DA548" i="26"/>
  <c r="DC548" i="26"/>
  <c r="DE548" i="26"/>
  <c r="CN548" i="26"/>
  <c r="BH548" i="26"/>
  <c r="CF548" i="26"/>
  <c r="Y548" i="26"/>
  <c r="CL548" i="26"/>
  <c r="EC548" i="26"/>
  <c r="CX548" i="26"/>
  <c r="EE548" i="26"/>
  <c r="CY548" i="26"/>
  <c r="DI548" i="26"/>
  <c r="T548" i="26"/>
  <c r="AW548" i="26"/>
  <c r="DT548" i="26"/>
  <c r="BI548" i="26"/>
  <c r="CO548" i="26"/>
  <c r="BJ548" i="26"/>
  <c r="BF548" i="26"/>
  <c r="BG548" i="26"/>
  <c r="CJ548" i="26"/>
  <c r="DP548" i="26"/>
  <c r="EI548" i="26"/>
  <c r="AF548" i="26"/>
  <c r="DQ548" i="26"/>
  <c r="AR548" i="26"/>
  <c r="CE548" i="26"/>
  <c r="CC548" i="26"/>
  <c r="CM548" i="26"/>
  <c r="AB548" i="26"/>
  <c r="DV548" i="26"/>
  <c r="AE548" i="26"/>
  <c r="AS548" i="26"/>
  <c r="CA548" i="26"/>
  <c r="CK548" i="26"/>
  <c r="L548" i="26"/>
  <c r="CI548" i="26"/>
  <c r="AL548" i="26"/>
  <c r="AG548" i="26"/>
  <c r="CV548" i="26"/>
  <c r="BX548" i="26"/>
  <c r="P548" i="26"/>
  <c r="DO548" i="26"/>
  <c r="DN548" i="26"/>
  <c r="AZ548" i="26"/>
  <c r="AN548" i="26"/>
  <c r="N548" i="26"/>
  <c r="ER548" i="26"/>
  <c r="ER549" i="26" s="1"/>
  <c r="EP548" i="26"/>
  <c r="CS548" i="26"/>
  <c r="EA548" i="26"/>
  <c r="BT548" i="26"/>
  <c r="AP548" i="26"/>
  <c r="AU548" i="26"/>
  <c r="EG548" i="26"/>
  <c r="BA548" i="26"/>
  <c r="W548" i="26"/>
  <c r="CB548" i="26"/>
  <c r="BZ548" i="26"/>
  <c r="CW548" i="26"/>
  <c r="DB548" i="26"/>
  <c r="AC548" i="26"/>
  <c r="ED548" i="26"/>
  <c r="AK548" i="26"/>
  <c r="CZ548" i="26"/>
  <c r="BC548" i="26"/>
  <c r="BD548" i="26"/>
  <c r="BS548" i="26"/>
  <c r="BR548" i="26"/>
  <c r="S548" i="26"/>
  <c r="BL549" i="26"/>
  <c r="AA548" i="26"/>
  <c r="CQ548" i="26"/>
  <c r="CP548" i="26"/>
  <c r="EL548" i="26"/>
  <c r="CR548" i="26"/>
  <c r="AX548" i="26"/>
  <c r="BW548" i="26"/>
  <c r="BV548" i="26"/>
  <c r="DD548" i="26"/>
  <c r="EB548" i="26"/>
  <c r="BU548" i="26"/>
  <c r="AM548" i="26"/>
  <c r="X548" i="26"/>
  <c r="EK548" i="26"/>
  <c r="EJ548" i="26"/>
  <c r="BY548" i="26"/>
  <c r="O548" i="26"/>
  <c r="EN548" i="26"/>
  <c r="M548" i="26"/>
  <c r="AV548" i="26"/>
  <c r="BE548" i="26"/>
  <c r="DY548" i="26"/>
  <c r="DX548" i="26"/>
  <c r="Q548" i="26"/>
  <c r="DZ548" i="26"/>
  <c r="U548" i="26"/>
  <c r="K548" i="26"/>
  <c r="CH548" i="26"/>
  <c r="CG548" i="26"/>
  <c r="EH548" i="26"/>
  <c r="EF548" i="26"/>
  <c r="AY548" i="26"/>
  <c r="V548" i="26"/>
  <c r="CT548" i="26"/>
  <c r="AO548" i="26"/>
  <c r="AQ548" i="26"/>
  <c r="CU548" i="26"/>
  <c r="Z548" i="26"/>
  <c r="H699" i="26"/>
  <c r="G697" i="26"/>
  <c r="DL549" i="26" l="1"/>
  <c r="AG549" i="26"/>
  <c r="DT549" i="26"/>
  <c r="BJ549" i="26"/>
  <c r="FD547" i="26"/>
  <c r="FC548" i="26" s="1"/>
  <c r="EZ548" i="26"/>
  <c r="DR549" i="26"/>
  <c r="DK549" i="26"/>
  <c r="FB548" i="26"/>
  <c r="FA548" i="26"/>
  <c r="EP549" i="26"/>
  <c r="DG549" i="26"/>
  <c r="EN549" i="26"/>
  <c r="S549" i="26"/>
  <c r="EY548" i="26"/>
  <c r="EX548" i="26"/>
  <c r="DF549" i="26"/>
  <c r="CD549" i="26"/>
  <c r="BO549" i="26"/>
  <c r="BN549" i="26"/>
  <c r="BM550" i="26" s="1"/>
  <c r="DI549" i="26"/>
  <c r="ET549" i="26"/>
  <c r="AH549" i="26"/>
  <c r="AH550" i="26" s="1"/>
  <c r="DD549" i="26"/>
  <c r="DJ549" i="26"/>
  <c r="BP549" i="26"/>
  <c r="EU549" i="26"/>
  <c r="DB549" i="26"/>
  <c r="CZ549" i="26"/>
  <c r="DH549" i="26"/>
  <c r="BG549" i="26"/>
  <c r="CE549" i="26"/>
  <c r="ED549" i="26"/>
  <c r="CM549" i="26"/>
  <c r="K549" i="26"/>
  <c r="DS549" i="26"/>
  <c r="AV549" i="26"/>
  <c r="DU549" i="26"/>
  <c r="EF549" i="26"/>
  <c r="EH549" i="26"/>
  <c r="BI549" i="26"/>
  <c r="DV549" i="26"/>
  <c r="DU550" i="26" s="1"/>
  <c r="CJ549" i="26"/>
  <c r="CK549" i="26"/>
  <c r="DQ549" i="26"/>
  <c r="BH549" i="26"/>
  <c r="BK549" i="26"/>
  <c r="AY549" i="26"/>
  <c r="DP549" i="26"/>
  <c r="CB549" i="26"/>
  <c r="Q549" i="26"/>
  <c r="EB549" i="26"/>
  <c r="AQ549" i="26"/>
  <c r="AE549" i="26"/>
  <c r="BB549" i="26"/>
  <c r="CY549" i="26"/>
  <c r="AF549" i="26"/>
  <c r="AS549" i="26"/>
  <c r="M549" i="26"/>
  <c r="AT549" i="26"/>
  <c r="DO549" i="26"/>
  <c r="X549" i="26"/>
  <c r="CN549" i="26"/>
  <c r="Z549" i="26"/>
  <c r="CV549" i="26"/>
  <c r="DC549" i="26"/>
  <c r="EQ549" i="26"/>
  <c r="AK549" i="26"/>
  <c r="AJ549" i="26"/>
  <c r="ES549" i="26"/>
  <c r="ES550" i="26" s="1"/>
  <c r="BA549" i="26"/>
  <c r="W549" i="26"/>
  <c r="O549" i="26"/>
  <c r="CP549" i="26"/>
  <c r="AO549" i="26"/>
  <c r="AM549" i="26"/>
  <c r="CL549" i="26"/>
  <c r="DZ549" i="26"/>
  <c r="AW549" i="26"/>
  <c r="CA549" i="26"/>
  <c r="EK549" i="26"/>
  <c r="BR549" i="26"/>
  <c r="CO549" i="26"/>
  <c r="EO549" i="26"/>
  <c r="CT549" i="26"/>
  <c r="DM549" i="26"/>
  <c r="DN549" i="26"/>
  <c r="BU549" i="26"/>
  <c r="CR549" i="26"/>
  <c r="CC549" i="26"/>
  <c r="R549" i="26"/>
  <c r="EE549" i="26"/>
  <c r="CH549" i="26"/>
  <c r="BY549" i="26"/>
  <c r="BW549" i="26"/>
  <c r="EG549" i="26"/>
  <c r="U549" i="26"/>
  <c r="AA549" i="26"/>
  <c r="EA549" i="26"/>
  <c r="P549" i="26"/>
  <c r="AC549" i="26"/>
  <c r="AD549" i="26"/>
  <c r="BT549" i="26"/>
  <c r="J549" i="26"/>
  <c r="Y549" i="26"/>
  <c r="AR549" i="26"/>
  <c r="N549" i="26"/>
  <c r="L549" i="26"/>
  <c r="CW549" i="26"/>
  <c r="CX549" i="26"/>
  <c r="V549" i="26"/>
  <c r="EJ549" i="26"/>
  <c r="BV549" i="26"/>
  <c r="EI549" i="26"/>
  <c r="AZ549" i="26"/>
  <c r="EL549" i="26"/>
  <c r="AU549" i="26"/>
  <c r="AL549" i="26"/>
  <c r="CU549" i="26"/>
  <c r="DX549" i="26"/>
  <c r="DW549" i="26"/>
  <c r="BX549" i="26"/>
  <c r="BS549" i="26"/>
  <c r="DY549" i="26"/>
  <c r="CS549" i="26"/>
  <c r="AP549" i="26"/>
  <c r="EM549" i="26"/>
  <c r="AN549" i="26"/>
  <c r="BE549" i="26"/>
  <c r="BF549" i="26"/>
  <c r="AB549" i="26"/>
  <c r="BQ549" i="26"/>
  <c r="BZ549" i="26"/>
  <c r="BD549" i="26"/>
  <c r="DE549" i="26"/>
  <c r="DA549" i="26"/>
  <c r="BC549" i="26"/>
  <c r="CG549" i="26"/>
  <c r="CF549" i="26"/>
  <c r="CQ549" i="26"/>
  <c r="T549" i="26"/>
  <c r="CI549" i="26"/>
  <c r="AX549" i="26"/>
  <c r="EC549" i="26"/>
  <c r="H700" i="26"/>
  <c r="G698" i="26"/>
  <c r="DK550" i="26" l="1"/>
  <c r="FA549" i="26"/>
  <c r="EU550" i="26"/>
  <c r="DH550" i="26"/>
  <c r="DJ550" i="26"/>
  <c r="AI550" i="26"/>
  <c r="DS550" i="26"/>
  <c r="BN550" i="26"/>
  <c r="FD548" i="26"/>
  <c r="FC549" i="26" s="1"/>
  <c r="DE550" i="26"/>
  <c r="BO550" i="26"/>
  <c r="FB549" i="26"/>
  <c r="EO550" i="26"/>
  <c r="EW549" i="26"/>
  <c r="EV550" i="26" s="1"/>
  <c r="EX549" i="26"/>
  <c r="EQ550" i="26"/>
  <c r="EZ549" i="26"/>
  <c r="EY549" i="26"/>
  <c r="DC550" i="26"/>
  <c r="EG550" i="26"/>
  <c r="EE550" i="26"/>
  <c r="DA550" i="26"/>
  <c r="R550" i="26"/>
  <c r="DI550" i="26"/>
  <c r="DT550" i="26"/>
  <c r="DT551" i="26" s="1"/>
  <c r="J550" i="26"/>
  <c r="DG550" i="26"/>
  <c r="CD550" i="26"/>
  <c r="CK550" i="26"/>
  <c r="BH550" i="26"/>
  <c r="DR550" i="26"/>
  <c r="BJ550" i="26"/>
  <c r="DP550" i="26"/>
  <c r="BK550" i="26"/>
  <c r="DQ550" i="26"/>
  <c r="BL550" i="26"/>
  <c r="L550" i="26"/>
  <c r="BI550" i="26"/>
  <c r="DO550" i="26"/>
  <c r="CN550" i="26"/>
  <c r="CL550" i="26"/>
  <c r="AX550" i="26"/>
  <c r="CI550" i="26"/>
  <c r="EC550" i="26"/>
  <c r="AF550" i="26"/>
  <c r="AG550" i="26"/>
  <c r="ET550" i="26"/>
  <c r="ET551" i="26" s="1"/>
  <c r="ER550" i="26"/>
  <c r="ER551" i="26" s="1"/>
  <c r="CY550" i="26"/>
  <c r="AU550" i="26"/>
  <c r="P550" i="26"/>
  <c r="AR550" i="26"/>
  <c r="AD550" i="26"/>
  <c r="N550" i="26"/>
  <c r="AJ550" i="26"/>
  <c r="BZ550" i="26"/>
  <c r="AL550" i="26"/>
  <c r="EP550" i="26"/>
  <c r="BS550" i="26"/>
  <c r="BX550" i="26"/>
  <c r="AN550" i="26"/>
  <c r="CQ550" i="26"/>
  <c r="AP550" i="26"/>
  <c r="EH550" i="26"/>
  <c r="CS550" i="26"/>
  <c r="BV550" i="26"/>
  <c r="CO550" i="26"/>
  <c r="T550" i="26"/>
  <c r="CU550" i="26"/>
  <c r="EA550" i="26"/>
  <c r="AQ550" i="26"/>
  <c r="V550" i="26"/>
  <c r="AB550" i="26"/>
  <c r="EF550" i="26"/>
  <c r="CM550" i="26"/>
  <c r="EM550" i="26"/>
  <c r="DM550" i="26"/>
  <c r="DL550" i="26"/>
  <c r="Z550" i="26"/>
  <c r="DF550" i="26"/>
  <c r="Q550" i="26"/>
  <c r="DN550" i="26"/>
  <c r="BN551" i="26"/>
  <c r="CC550" i="26"/>
  <c r="EN550" i="26"/>
  <c r="AE550" i="26"/>
  <c r="BC550" i="26"/>
  <c r="CP550" i="26"/>
  <c r="AV550" i="26"/>
  <c r="AS550" i="26"/>
  <c r="DD550" i="26"/>
  <c r="EI550" i="26"/>
  <c r="CB550" i="26"/>
  <c r="AM550" i="26"/>
  <c r="ED550" i="26"/>
  <c r="BB550" i="26"/>
  <c r="AK550" i="26"/>
  <c r="AY550" i="26"/>
  <c r="BF550" i="26"/>
  <c r="BG550" i="26"/>
  <c r="BA550" i="26"/>
  <c r="AZ550" i="26"/>
  <c r="EB550" i="26"/>
  <c r="BE550" i="26"/>
  <c r="BY550" i="26"/>
  <c r="CA550" i="26"/>
  <c r="CX550" i="26"/>
  <c r="CW550" i="26"/>
  <c r="K550" i="26"/>
  <c r="J551" i="26" s="1"/>
  <c r="U550" i="26"/>
  <c r="CH550" i="26"/>
  <c r="DW550" i="26"/>
  <c r="DV550" i="26"/>
  <c r="EJ550" i="26"/>
  <c r="DB550" i="26"/>
  <c r="AO550" i="26"/>
  <c r="DX550" i="26"/>
  <c r="CT550" i="26"/>
  <c r="CZ550" i="26"/>
  <c r="AA550" i="26"/>
  <c r="CR550" i="26"/>
  <c r="AC550" i="26"/>
  <c r="BU550" i="26"/>
  <c r="O550" i="26"/>
  <c r="BR550" i="26"/>
  <c r="S550" i="26"/>
  <c r="CJ550" i="26"/>
  <c r="CV550" i="26"/>
  <c r="M550" i="26"/>
  <c r="BD550" i="26"/>
  <c r="DY550" i="26"/>
  <c r="EL550" i="26"/>
  <c r="X550" i="26"/>
  <c r="Y550" i="26"/>
  <c r="AW550" i="26"/>
  <c r="BW550" i="26"/>
  <c r="DZ550" i="26"/>
  <c r="CF550" i="26"/>
  <c r="CE550" i="26"/>
  <c r="CG550" i="26"/>
  <c r="BQ550" i="26"/>
  <c r="BP550" i="26"/>
  <c r="EK550" i="26"/>
  <c r="AT550" i="26"/>
  <c r="BT550" i="26"/>
  <c r="W550" i="26"/>
  <c r="H701" i="26"/>
  <c r="G699" i="26"/>
  <c r="DJ551" i="26" l="1"/>
  <c r="DI551" i="26"/>
  <c r="AI551" i="26"/>
  <c r="DU551" i="26"/>
  <c r="AH551" i="26"/>
  <c r="DS551" i="26"/>
  <c r="BM551" i="26"/>
  <c r="DH551" i="26"/>
  <c r="EY550" i="26"/>
  <c r="FD549" i="26"/>
  <c r="FC550" i="26" s="1"/>
  <c r="FB550" i="26"/>
  <c r="FA550" i="26"/>
  <c r="Q551" i="26"/>
  <c r="DD551" i="26"/>
  <c r="EF551" i="26"/>
  <c r="DB551" i="26"/>
  <c r="EZ550" i="26"/>
  <c r="EX550" i="26"/>
  <c r="EW550" i="26"/>
  <c r="BK551" i="26"/>
  <c r="CZ551" i="26"/>
  <c r="CJ551" i="26"/>
  <c r="BJ551" i="26"/>
  <c r="DP551" i="26"/>
  <c r="DG551" i="26"/>
  <c r="DR551" i="26"/>
  <c r="DR552" i="26" s="1"/>
  <c r="O551" i="26"/>
  <c r="DQ551" i="26"/>
  <c r="M551" i="26"/>
  <c r="BL551" i="26"/>
  <c r="BM552" i="26" s="1"/>
  <c r="BI551" i="26"/>
  <c r="EO551" i="26"/>
  <c r="ED551" i="26"/>
  <c r="AC551" i="26"/>
  <c r="AG551" i="26"/>
  <c r="AH552" i="26" s="1"/>
  <c r="ES551" i="26"/>
  <c r="ES552" i="26" s="1"/>
  <c r="CR551" i="26"/>
  <c r="DF551" i="26"/>
  <c r="EU551" i="26"/>
  <c r="AE551" i="26"/>
  <c r="EQ551" i="26"/>
  <c r="AK551" i="26"/>
  <c r="EP551" i="26"/>
  <c r="BW551" i="26"/>
  <c r="AO551" i="26"/>
  <c r="EG551" i="26"/>
  <c r="AT551" i="26"/>
  <c r="EH551" i="26"/>
  <c r="EI551" i="26"/>
  <c r="BZ551" i="26"/>
  <c r="AM551" i="26"/>
  <c r="DN551" i="26"/>
  <c r="CT551" i="26"/>
  <c r="DO551" i="26"/>
  <c r="AQ551" i="26"/>
  <c r="EE551" i="26"/>
  <c r="Y551" i="26"/>
  <c r="BD551" i="26"/>
  <c r="CG551" i="26"/>
  <c r="AR551" i="26"/>
  <c r="CN551" i="26"/>
  <c r="CP551" i="26"/>
  <c r="EK551" i="26"/>
  <c r="AW551" i="26"/>
  <c r="DE551" i="26"/>
  <c r="CM551" i="26"/>
  <c r="CC551" i="26"/>
  <c r="DM551" i="26"/>
  <c r="CO551" i="26"/>
  <c r="BS551" i="26"/>
  <c r="AA551" i="26"/>
  <c r="CL551" i="26"/>
  <c r="EN551" i="26"/>
  <c r="DY551" i="26"/>
  <c r="X551" i="26"/>
  <c r="K551" i="26"/>
  <c r="J552" i="26" s="1"/>
  <c r="DK551" i="26"/>
  <c r="DL551" i="26"/>
  <c r="CV551" i="26"/>
  <c r="AF551" i="26"/>
  <c r="DW551" i="26"/>
  <c r="P551" i="26"/>
  <c r="AU551" i="26"/>
  <c r="BA551" i="26"/>
  <c r="CS551" i="26"/>
  <c r="CQ551" i="26"/>
  <c r="BU551" i="26"/>
  <c r="CX551" i="26"/>
  <c r="BG551" i="26"/>
  <c r="DI552" i="26"/>
  <c r="CK551" i="26"/>
  <c r="AL551" i="26"/>
  <c r="AY551" i="26"/>
  <c r="W551" i="26"/>
  <c r="AP551" i="26"/>
  <c r="EC551" i="26"/>
  <c r="S551" i="26"/>
  <c r="R551" i="26"/>
  <c r="BV551" i="26"/>
  <c r="L551" i="26"/>
  <c r="BR551" i="26"/>
  <c r="AD551" i="26"/>
  <c r="AN551" i="26"/>
  <c r="BQ551" i="26"/>
  <c r="N551" i="26"/>
  <c r="BF551" i="26"/>
  <c r="T551" i="26"/>
  <c r="CA551" i="26"/>
  <c r="CB551" i="26"/>
  <c r="CE551" i="26"/>
  <c r="CD551" i="26"/>
  <c r="AV551" i="26"/>
  <c r="EJ551" i="26"/>
  <c r="BX551" i="26"/>
  <c r="BY551" i="26"/>
  <c r="CF551" i="26"/>
  <c r="EL551" i="26"/>
  <c r="AS551" i="26"/>
  <c r="DV551" i="26"/>
  <c r="BE551" i="26"/>
  <c r="BB551" i="26"/>
  <c r="AB551" i="26"/>
  <c r="DZ551" i="26"/>
  <c r="BH551" i="26"/>
  <c r="CH551" i="26"/>
  <c r="V551" i="26"/>
  <c r="U551" i="26"/>
  <c r="Z551" i="26"/>
  <c r="BC551" i="26"/>
  <c r="CY551" i="26"/>
  <c r="BT551" i="26"/>
  <c r="CU551" i="26"/>
  <c r="DX551" i="26"/>
  <c r="EA551" i="26"/>
  <c r="EB551" i="26"/>
  <c r="AX551" i="26"/>
  <c r="CI551" i="26"/>
  <c r="EM551" i="26"/>
  <c r="CW551" i="26"/>
  <c r="AJ551" i="26"/>
  <c r="BP551" i="26"/>
  <c r="BO551" i="26"/>
  <c r="DC551" i="26"/>
  <c r="DA551" i="26"/>
  <c r="AZ551" i="26"/>
  <c r="H702" i="26"/>
  <c r="G700" i="26"/>
  <c r="DT552" i="26" l="1"/>
  <c r="DH552" i="26"/>
  <c r="AJ552" i="26"/>
  <c r="BL552" i="26"/>
  <c r="DS552" i="26"/>
  <c r="N552" i="26"/>
  <c r="DQ552" i="26"/>
  <c r="EW551" i="26"/>
  <c r="DG552" i="26"/>
  <c r="FD550" i="26"/>
  <c r="FC551" i="26" s="1"/>
  <c r="BJ552" i="26"/>
  <c r="FA551" i="26"/>
  <c r="EX551" i="26"/>
  <c r="BK552" i="26"/>
  <c r="BL553" i="26" s="1"/>
  <c r="FB551" i="26"/>
  <c r="DA552" i="26"/>
  <c r="P552" i="26"/>
  <c r="DC552" i="26"/>
  <c r="EY551" i="26"/>
  <c r="EZ551" i="26"/>
  <c r="EV551" i="26"/>
  <c r="AL552" i="26"/>
  <c r="ER552" i="26"/>
  <c r="AF552" i="26"/>
  <c r="EO552" i="26"/>
  <c r="ET552" i="26"/>
  <c r="AD552" i="26"/>
  <c r="EQ552" i="26"/>
  <c r="DE552" i="26"/>
  <c r="EP552" i="26"/>
  <c r="EP553" i="26" s="1"/>
  <c r="EE552" i="26"/>
  <c r="EG552" i="26"/>
  <c r="CQ552" i="26"/>
  <c r="EH552" i="26"/>
  <c r="DO552" i="26"/>
  <c r="CN552" i="26"/>
  <c r="CY552" i="26"/>
  <c r="AG552" i="26"/>
  <c r="Z552" i="26"/>
  <c r="DN552" i="26"/>
  <c r="DP552" i="26"/>
  <c r="DQ553" i="26" s="1"/>
  <c r="DX552" i="26"/>
  <c r="AP552" i="26"/>
  <c r="AX552" i="26"/>
  <c r="EF552" i="26"/>
  <c r="AB552" i="26"/>
  <c r="AQ552" i="26"/>
  <c r="CS552" i="26"/>
  <c r="AZ552" i="26"/>
  <c r="ED552" i="26"/>
  <c r="AS552" i="26"/>
  <c r="EM552" i="26"/>
  <c r="U552" i="26"/>
  <c r="EJ552" i="26"/>
  <c r="BV552" i="26"/>
  <c r="DF552" i="26"/>
  <c r="CU552" i="26"/>
  <c r="DM552" i="26"/>
  <c r="BH552" i="26"/>
  <c r="CO552" i="26"/>
  <c r="CM552" i="26"/>
  <c r="CW552" i="26"/>
  <c r="BC552" i="26"/>
  <c r="DV552" i="26"/>
  <c r="BK553" i="26"/>
  <c r="CR552" i="26"/>
  <c r="AV552" i="26"/>
  <c r="CI552" i="26"/>
  <c r="CL552" i="26"/>
  <c r="AT552" i="26"/>
  <c r="L552" i="26"/>
  <c r="DL552" i="26"/>
  <c r="CB552" i="26"/>
  <c r="CP552" i="26"/>
  <c r="EK552" i="26"/>
  <c r="X552" i="26"/>
  <c r="BW552" i="26"/>
  <c r="K552" i="26"/>
  <c r="DK552" i="26"/>
  <c r="DJ552" i="26"/>
  <c r="DI553" i="26" s="1"/>
  <c r="EN552" i="26"/>
  <c r="O552" i="26"/>
  <c r="EB552" i="26"/>
  <c r="BE552" i="26"/>
  <c r="AO552" i="26"/>
  <c r="AC552" i="26"/>
  <c r="CE552" i="26"/>
  <c r="DS553" i="26"/>
  <c r="BZ552" i="26"/>
  <c r="CK552" i="26"/>
  <c r="AI552" i="26"/>
  <c r="AI553" i="26" s="1"/>
  <c r="CX552" i="26"/>
  <c r="M552" i="26"/>
  <c r="BR552" i="26"/>
  <c r="DH553" i="26"/>
  <c r="AU552" i="26"/>
  <c r="CZ552" i="26"/>
  <c r="DZ552" i="26"/>
  <c r="DY552" i="26"/>
  <c r="DB552" i="26"/>
  <c r="R552" i="26"/>
  <c r="Q552" i="26"/>
  <c r="EA552" i="26"/>
  <c r="DD552" i="26"/>
  <c r="S552" i="26"/>
  <c r="CD552" i="26"/>
  <c r="CC552" i="26"/>
  <c r="DU552" i="26"/>
  <c r="CV552" i="26"/>
  <c r="V552" i="26"/>
  <c r="EC552" i="26"/>
  <c r="BF552" i="26"/>
  <c r="CJ552" i="26"/>
  <c r="BP552" i="26"/>
  <c r="CT552" i="26"/>
  <c r="CA552" i="26"/>
  <c r="DR553" i="26"/>
  <c r="BU552" i="26"/>
  <c r="BT552" i="26"/>
  <c r="EL552" i="26"/>
  <c r="AA552" i="26"/>
  <c r="EI552" i="26"/>
  <c r="AE552" i="26"/>
  <c r="CF552" i="26"/>
  <c r="BS552" i="26"/>
  <c r="CG552" i="26"/>
  <c r="BI552" i="26"/>
  <c r="BD552" i="26"/>
  <c r="AK552" i="26"/>
  <c r="T552" i="26"/>
  <c r="AW552" i="26"/>
  <c r="W552" i="26"/>
  <c r="BO552" i="26"/>
  <c r="BN552" i="26"/>
  <c r="BX552" i="26"/>
  <c r="BY552" i="26"/>
  <c r="BQ552" i="26"/>
  <c r="Y552" i="26"/>
  <c r="CH552" i="26"/>
  <c r="BB552" i="26"/>
  <c r="BG552" i="26"/>
  <c r="BA552" i="26"/>
  <c r="AR552" i="26"/>
  <c r="DW552" i="26"/>
  <c r="AY552" i="26"/>
  <c r="AN552" i="26"/>
  <c r="AM552" i="26"/>
  <c r="H703" i="26"/>
  <c r="G701" i="26"/>
  <c r="DP553" i="26" l="1"/>
  <c r="EV552" i="26"/>
  <c r="EZ552" i="26"/>
  <c r="ER553" i="26"/>
  <c r="AG553" i="26"/>
  <c r="ES553" i="26"/>
  <c r="AE553" i="26"/>
  <c r="EQ553" i="26"/>
  <c r="EQ554" i="26" s="1"/>
  <c r="FD551" i="26"/>
  <c r="FC552" i="26" s="1"/>
  <c r="EY552" i="26"/>
  <c r="EU552" i="26"/>
  <c r="ET553" i="26" s="1"/>
  <c r="AW553" i="26"/>
  <c r="EX552" i="26"/>
  <c r="DD553" i="26"/>
  <c r="O553" i="26"/>
  <c r="FB552" i="26"/>
  <c r="DB553" i="26"/>
  <c r="AK553" i="26"/>
  <c r="FA552" i="26"/>
  <c r="EW552" i="26"/>
  <c r="AC553" i="26"/>
  <c r="DF553" i="26"/>
  <c r="EF553" i="26"/>
  <c r="CZ553" i="26"/>
  <c r="AY553" i="26"/>
  <c r="EI553" i="26"/>
  <c r="EG553" i="26"/>
  <c r="DO553" i="26"/>
  <c r="DP554" i="26" s="1"/>
  <c r="AP553" i="26"/>
  <c r="DN553" i="26"/>
  <c r="AA553" i="26"/>
  <c r="EE553" i="26"/>
  <c r="CR553" i="26"/>
  <c r="Y553" i="26"/>
  <c r="AR553" i="26"/>
  <c r="EL553" i="26"/>
  <c r="DW553" i="26"/>
  <c r="EN553" i="26"/>
  <c r="CN553" i="26"/>
  <c r="DY553" i="26"/>
  <c r="DG553" i="26"/>
  <c r="DH554" i="26" s="1"/>
  <c r="CM553" i="26"/>
  <c r="DM553" i="26"/>
  <c r="CV553" i="26"/>
  <c r="CP553" i="26"/>
  <c r="CL553" i="26"/>
  <c r="CX553" i="26"/>
  <c r="DL553" i="26"/>
  <c r="T553" i="26"/>
  <c r="L553" i="26"/>
  <c r="CH553" i="26"/>
  <c r="BV553" i="26"/>
  <c r="M553" i="26"/>
  <c r="AU553" i="26"/>
  <c r="CJ553" i="26"/>
  <c r="CW553" i="26"/>
  <c r="W553" i="26"/>
  <c r="K553" i="26"/>
  <c r="AT553" i="26"/>
  <c r="DR554" i="26"/>
  <c r="CA553" i="26"/>
  <c r="EO553" i="26"/>
  <c r="CQ553" i="26"/>
  <c r="BG553" i="26"/>
  <c r="BD553" i="26"/>
  <c r="CO553" i="26"/>
  <c r="DJ553" i="26"/>
  <c r="DI554" i="26" s="1"/>
  <c r="BO553" i="26"/>
  <c r="BE553" i="26"/>
  <c r="DE553" i="26"/>
  <c r="BU553" i="26"/>
  <c r="DK553" i="26"/>
  <c r="EA553" i="26"/>
  <c r="CY553" i="26"/>
  <c r="EC553" i="26"/>
  <c r="EM553" i="26"/>
  <c r="BN553" i="26"/>
  <c r="N553" i="26"/>
  <c r="J553" i="26"/>
  <c r="ES554" i="26"/>
  <c r="R553" i="26"/>
  <c r="EH553" i="26"/>
  <c r="BS553" i="26"/>
  <c r="CU553" i="26"/>
  <c r="EJ553" i="26"/>
  <c r="CI553" i="26"/>
  <c r="BR553" i="26"/>
  <c r="AF553" i="26"/>
  <c r="AF554" i="26" s="1"/>
  <c r="CD553" i="26"/>
  <c r="BB553" i="26"/>
  <c r="CF553" i="26"/>
  <c r="BX553" i="26"/>
  <c r="AH553" i="26"/>
  <c r="AH554" i="26" s="1"/>
  <c r="BY553" i="26"/>
  <c r="AJ553" i="26"/>
  <c r="BM553" i="26"/>
  <c r="AS553" i="26"/>
  <c r="ED553" i="26"/>
  <c r="BH553" i="26"/>
  <c r="U553" i="26"/>
  <c r="AV553" i="26"/>
  <c r="DA553" i="26"/>
  <c r="AN553" i="26"/>
  <c r="BA553" i="26"/>
  <c r="CC553" i="26"/>
  <c r="AZ553" i="26"/>
  <c r="AO553" i="26"/>
  <c r="AQ553" i="26"/>
  <c r="CT553" i="26"/>
  <c r="CS553" i="26"/>
  <c r="BF553" i="26"/>
  <c r="Q553" i="26"/>
  <c r="P553" i="26"/>
  <c r="DV553" i="26"/>
  <c r="AB553" i="26"/>
  <c r="DX553" i="26"/>
  <c r="Z553" i="26"/>
  <c r="BC553" i="26"/>
  <c r="BP553" i="26"/>
  <c r="DC553" i="26"/>
  <c r="AX553" i="26"/>
  <c r="V553" i="26"/>
  <c r="S553" i="26"/>
  <c r="DZ553" i="26"/>
  <c r="AM553" i="26"/>
  <c r="AL553" i="26"/>
  <c r="CK553" i="26"/>
  <c r="EB553" i="26"/>
  <c r="DU553" i="26"/>
  <c r="DT553" i="26"/>
  <c r="EK553" i="26"/>
  <c r="BW553" i="26"/>
  <c r="BQ553" i="26"/>
  <c r="BI553" i="26"/>
  <c r="BJ553" i="26"/>
  <c r="BT553" i="26"/>
  <c r="CB553" i="26"/>
  <c r="X553" i="26"/>
  <c r="CG553" i="26"/>
  <c r="DQ554" i="26"/>
  <c r="CE553" i="26"/>
  <c r="AD553" i="26"/>
  <c r="BZ553" i="26"/>
  <c r="H704" i="26"/>
  <c r="G702" i="26"/>
  <c r="ER554" i="26" l="1"/>
  <c r="DO554" i="26"/>
  <c r="EF554" i="26"/>
  <c r="FA553" i="26"/>
  <c r="EW553" i="26"/>
  <c r="AX554" i="26"/>
  <c r="FD552" i="26"/>
  <c r="FC553" i="26" s="1"/>
  <c r="FB553" i="26"/>
  <c r="EV553" i="26"/>
  <c r="DC554" i="26"/>
  <c r="EX553" i="26"/>
  <c r="DE554" i="26"/>
  <c r="EY553" i="26"/>
  <c r="EH554" i="26"/>
  <c r="EU553" i="26"/>
  <c r="DA554" i="26"/>
  <c r="EZ553" i="26"/>
  <c r="EZ554" i="26" s="1"/>
  <c r="Z554" i="26"/>
  <c r="DX554" i="26"/>
  <c r="AB554" i="26"/>
  <c r="DF554" i="26"/>
  <c r="DN554" i="26"/>
  <c r="DM554" i="26"/>
  <c r="DG554" i="26"/>
  <c r="DH555" i="26" s="1"/>
  <c r="EM554" i="26"/>
  <c r="EK554" i="26"/>
  <c r="CM554" i="26"/>
  <c r="N554" i="26"/>
  <c r="EO554" i="26"/>
  <c r="X554" i="26"/>
  <c r="EB554" i="26"/>
  <c r="DZ554" i="26"/>
  <c r="DQ555" i="26"/>
  <c r="CO554" i="26"/>
  <c r="CY554" i="26"/>
  <c r="CK554" i="26"/>
  <c r="CQ554" i="26"/>
  <c r="BZ554" i="26"/>
  <c r="CI554" i="26"/>
  <c r="CW554" i="26"/>
  <c r="ER555" i="26"/>
  <c r="CV554" i="26"/>
  <c r="BD554" i="26"/>
  <c r="CX554" i="26"/>
  <c r="AV554" i="26"/>
  <c r="L554" i="26"/>
  <c r="M554" i="26"/>
  <c r="AT554" i="26"/>
  <c r="CE554" i="26"/>
  <c r="J554" i="26"/>
  <c r="AS554" i="26"/>
  <c r="CP554" i="26"/>
  <c r="V554" i="26"/>
  <c r="BR554" i="26"/>
  <c r="BW554" i="26"/>
  <c r="CN554" i="26"/>
  <c r="BF554" i="26"/>
  <c r="S554" i="26"/>
  <c r="BI554" i="26"/>
  <c r="EP554" i="26"/>
  <c r="BT554" i="26"/>
  <c r="DJ554" i="26"/>
  <c r="DI555" i="26" s="1"/>
  <c r="DK554" i="26"/>
  <c r="DL554" i="26"/>
  <c r="CG554" i="26"/>
  <c r="CL554" i="26"/>
  <c r="EN554" i="26"/>
  <c r="ED554" i="26"/>
  <c r="CZ554" i="26"/>
  <c r="BX554" i="26"/>
  <c r="AG554" i="26"/>
  <c r="AG555" i="26" s="1"/>
  <c r="EI554" i="26"/>
  <c r="AO554" i="26"/>
  <c r="EG554" i="26"/>
  <c r="AU554" i="26"/>
  <c r="BM554" i="26"/>
  <c r="K554" i="26"/>
  <c r="AL554" i="26"/>
  <c r="T554" i="26"/>
  <c r="R554" i="26"/>
  <c r="DY554" i="26"/>
  <c r="BP554" i="26"/>
  <c r="BN554" i="26"/>
  <c r="DU554" i="26"/>
  <c r="CB554" i="26"/>
  <c r="BC554" i="26"/>
  <c r="CJ554" i="26"/>
  <c r="CD554" i="26"/>
  <c r="BS554" i="26"/>
  <c r="AM554" i="26"/>
  <c r="CS554" i="26"/>
  <c r="CR554" i="26"/>
  <c r="CA554" i="26"/>
  <c r="EJ554" i="26"/>
  <c r="CT554" i="26"/>
  <c r="CF554" i="26"/>
  <c r="BH554" i="26"/>
  <c r="DT554" i="26"/>
  <c r="DS554" i="26"/>
  <c r="AA554" i="26"/>
  <c r="AQ554" i="26"/>
  <c r="AP554" i="26"/>
  <c r="AW554" i="26"/>
  <c r="BO554" i="26"/>
  <c r="BG554" i="26"/>
  <c r="AR554" i="26"/>
  <c r="AY554" i="26"/>
  <c r="AZ554" i="26"/>
  <c r="EA554" i="26"/>
  <c r="Y554" i="26"/>
  <c r="DV554" i="26"/>
  <c r="CC554" i="26"/>
  <c r="BB554" i="26"/>
  <c r="EC554" i="26"/>
  <c r="AE554" i="26"/>
  <c r="AD554" i="26"/>
  <c r="AC554" i="26"/>
  <c r="BJ554" i="26"/>
  <c r="BK554" i="26"/>
  <c r="AJ554" i="26"/>
  <c r="AI554" i="26"/>
  <c r="W554" i="26"/>
  <c r="BV554" i="26"/>
  <c r="BY554" i="26"/>
  <c r="DD554" i="26"/>
  <c r="CH554" i="26"/>
  <c r="BA554" i="26"/>
  <c r="BE554" i="26"/>
  <c r="BQ554" i="26"/>
  <c r="BU554" i="26"/>
  <c r="DW554" i="26"/>
  <c r="AN554" i="26"/>
  <c r="EE554" i="26"/>
  <c r="EL554" i="26"/>
  <c r="P554" i="26"/>
  <c r="O554" i="26"/>
  <c r="U554" i="26"/>
  <c r="DP555" i="26"/>
  <c r="AK554" i="26"/>
  <c r="DB554" i="26"/>
  <c r="Q554" i="26"/>
  <c r="BL554" i="26"/>
  <c r="CU554" i="26"/>
  <c r="H705" i="26"/>
  <c r="G703" i="26"/>
  <c r="DJ555" i="26" l="1"/>
  <c r="EU554" i="26"/>
  <c r="EW554" i="26"/>
  <c r="DF555" i="26"/>
  <c r="EP555" i="26"/>
  <c r="EG555" i="26"/>
  <c r="DN555" i="26"/>
  <c r="DM555" i="26"/>
  <c r="DO555" i="26"/>
  <c r="DG555" i="26"/>
  <c r="DH556" i="26" s="1"/>
  <c r="FD553" i="26"/>
  <c r="FC554" i="26" s="1"/>
  <c r="DB555" i="26"/>
  <c r="EV554" i="26"/>
  <c r="FA554" i="26"/>
  <c r="DD555" i="26"/>
  <c r="FB554" i="26"/>
  <c r="EY554" i="26"/>
  <c r="EX554" i="26"/>
  <c r="ET554" i="26"/>
  <c r="EA555" i="26"/>
  <c r="Y555" i="26"/>
  <c r="EL555" i="26"/>
  <c r="CL555" i="26"/>
  <c r="DY555" i="26"/>
  <c r="EN555" i="26"/>
  <c r="CP555" i="26"/>
  <c r="W555" i="26"/>
  <c r="EE555" i="26"/>
  <c r="AT555" i="26"/>
  <c r="CM555" i="26"/>
  <c r="BY555" i="26"/>
  <c r="CN555" i="26"/>
  <c r="CX555" i="26"/>
  <c r="CJ555" i="26"/>
  <c r="DP556" i="26"/>
  <c r="CW555" i="26"/>
  <c r="AW555" i="26"/>
  <c r="L555" i="26"/>
  <c r="BE555" i="26"/>
  <c r="CU555" i="26"/>
  <c r="M555" i="26"/>
  <c r="CY555" i="26"/>
  <c r="S555" i="26"/>
  <c r="BS555" i="26"/>
  <c r="BQ555" i="26"/>
  <c r="EC555" i="26"/>
  <c r="CF555" i="26"/>
  <c r="U555" i="26"/>
  <c r="AU555" i="26"/>
  <c r="CO555" i="26"/>
  <c r="EH555" i="26"/>
  <c r="EQ555" i="26"/>
  <c r="EQ556" i="26" s="1"/>
  <c r="CG555" i="26"/>
  <c r="BN555" i="26"/>
  <c r="DL555" i="26"/>
  <c r="DK555" i="26"/>
  <c r="BO555" i="26"/>
  <c r="AN555" i="26"/>
  <c r="DW555" i="26"/>
  <c r="EJ555" i="26"/>
  <c r="BT555" i="26"/>
  <c r="CZ555" i="26"/>
  <c r="EO555" i="26"/>
  <c r="EO556" i="26" s="1"/>
  <c r="AX555" i="26"/>
  <c r="BH555" i="26"/>
  <c r="BA555" i="26"/>
  <c r="BV555" i="26"/>
  <c r="Z555" i="26"/>
  <c r="CK555" i="26"/>
  <c r="EI555" i="26"/>
  <c r="BD555" i="26"/>
  <c r="AR555" i="26"/>
  <c r="J555" i="26"/>
  <c r="DT555" i="26"/>
  <c r="EB555" i="26"/>
  <c r="K555" i="26"/>
  <c r="DZ555" i="26"/>
  <c r="AD555" i="26"/>
  <c r="DE555" i="26"/>
  <c r="CA555" i="26"/>
  <c r="Q555" i="26"/>
  <c r="CC555" i="26"/>
  <c r="DU555" i="26"/>
  <c r="AO555" i="26"/>
  <c r="AK555" i="26"/>
  <c r="BW555" i="26"/>
  <c r="BK555" i="26"/>
  <c r="BB555" i="26"/>
  <c r="CH555" i="26"/>
  <c r="CI555" i="26"/>
  <c r="CT555" i="26"/>
  <c r="BL555" i="26"/>
  <c r="BZ555" i="26"/>
  <c r="X555" i="26"/>
  <c r="DI556" i="26"/>
  <c r="BF555" i="26"/>
  <c r="DA555" i="26"/>
  <c r="BM555" i="26"/>
  <c r="ED555" i="26"/>
  <c r="BJ555" i="26"/>
  <c r="BP555" i="26"/>
  <c r="AL555" i="26"/>
  <c r="EM555" i="26"/>
  <c r="EF555" i="26"/>
  <c r="AC555" i="26"/>
  <c r="DV555" i="26"/>
  <c r="AP555" i="26"/>
  <c r="DX555" i="26"/>
  <c r="AQ555" i="26"/>
  <c r="AE555" i="26"/>
  <c r="AF555" i="26"/>
  <c r="BC555" i="26"/>
  <c r="AB555" i="26"/>
  <c r="AA555" i="26"/>
  <c r="BX555" i="26"/>
  <c r="V555" i="26"/>
  <c r="EK555" i="26"/>
  <c r="T555" i="26"/>
  <c r="CV555" i="26"/>
  <c r="CD555" i="26"/>
  <c r="BU555" i="26"/>
  <c r="AS555" i="26"/>
  <c r="DS555" i="26"/>
  <c r="DR555" i="26"/>
  <c r="CR555" i="26"/>
  <c r="CQ555" i="26"/>
  <c r="CS555" i="26"/>
  <c r="BI555" i="26"/>
  <c r="CB555" i="26"/>
  <c r="CE555" i="26"/>
  <c r="AZ555" i="26"/>
  <c r="AI555" i="26"/>
  <c r="AH555" i="26"/>
  <c r="AY555" i="26"/>
  <c r="DC555" i="26"/>
  <c r="O555" i="26"/>
  <c r="N555" i="26"/>
  <c r="P555" i="26"/>
  <c r="AV555" i="26"/>
  <c r="AJ555" i="26"/>
  <c r="R555" i="26"/>
  <c r="BG555" i="26"/>
  <c r="AM555" i="26"/>
  <c r="BR555" i="26"/>
  <c r="H706" i="26"/>
  <c r="G704" i="26"/>
  <c r="DO556" i="26" l="1"/>
  <c r="DE556" i="26"/>
  <c r="DM556" i="26"/>
  <c r="DN556" i="26"/>
  <c r="DG556" i="26"/>
  <c r="DH557" i="26" s="1"/>
  <c r="EX555" i="26"/>
  <c r="FD554" i="26"/>
  <c r="FC555" i="26" s="1"/>
  <c r="DZ556" i="26"/>
  <c r="ET555" i="26"/>
  <c r="ES555" i="26"/>
  <c r="EY555" i="26"/>
  <c r="FA555" i="26"/>
  <c r="FB555" i="26"/>
  <c r="EZ555" i="26"/>
  <c r="EU555" i="26"/>
  <c r="EV555" i="26"/>
  <c r="EW555" i="26"/>
  <c r="CM556" i="26"/>
  <c r="CO556" i="26"/>
  <c r="V556" i="26"/>
  <c r="AV556" i="26"/>
  <c r="X556" i="26"/>
  <c r="CK556" i="26"/>
  <c r="CV556" i="26"/>
  <c r="CX556" i="26"/>
  <c r="R556" i="26"/>
  <c r="BR556" i="26"/>
  <c r="T556" i="26"/>
  <c r="EB556" i="26"/>
  <c r="ED556" i="26"/>
  <c r="DX556" i="26"/>
  <c r="EK556" i="26"/>
  <c r="L556" i="26"/>
  <c r="CY556" i="26"/>
  <c r="BV556" i="26"/>
  <c r="EP556" i="26"/>
  <c r="EP557" i="26" s="1"/>
  <c r="CN556" i="26"/>
  <c r="EA556" i="26"/>
  <c r="DA556" i="26"/>
  <c r="EH556" i="26"/>
  <c r="DK556" i="26"/>
  <c r="BP556" i="26"/>
  <c r="BX556" i="26"/>
  <c r="P556" i="26"/>
  <c r="Z556" i="26"/>
  <c r="DL556" i="26"/>
  <c r="DM557" i="26" s="1"/>
  <c r="DJ556" i="26"/>
  <c r="DI557" i="26" s="1"/>
  <c r="EI556" i="26"/>
  <c r="DV556" i="26"/>
  <c r="AK556" i="26"/>
  <c r="CI556" i="26"/>
  <c r="BG556" i="26"/>
  <c r="CJ556" i="26"/>
  <c r="K556" i="26"/>
  <c r="BE556" i="26"/>
  <c r="BZ556" i="26"/>
  <c r="DS556" i="26"/>
  <c r="AS556" i="26"/>
  <c r="DF556" i="26"/>
  <c r="AM556" i="26"/>
  <c r="U556" i="26"/>
  <c r="BC556" i="26"/>
  <c r="CL556" i="26"/>
  <c r="J556" i="26"/>
  <c r="EE556" i="26"/>
  <c r="CE556" i="26"/>
  <c r="EL556" i="26"/>
  <c r="AY556" i="26"/>
  <c r="EC556" i="26"/>
  <c r="AB556" i="26"/>
  <c r="CH556" i="26"/>
  <c r="AD556" i="26"/>
  <c r="CG556" i="26"/>
  <c r="BW556" i="26"/>
  <c r="CC556" i="26"/>
  <c r="BI556" i="26"/>
  <c r="DT556" i="26"/>
  <c r="CZ556" i="26"/>
  <c r="AF556" i="26"/>
  <c r="BK556" i="26"/>
  <c r="CT556" i="26"/>
  <c r="AQ556" i="26"/>
  <c r="DB556" i="26"/>
  <c r="Y556" i="26"/>
  <c r="BU556" i="26"/>
  <c r="BB556" i="26"/>
  <c r="EF556" i="26"/>
  <c r="EG556" i="26"/>
  <c r="EM556" i="26"/>
  <c r="EN556" i="26"/>
  <c r="BH556" i="26"/>
  <c r="AI556" i="26"/>
  <c r="EJ556" i="26"/>
  <c r="AL556" i="26"/>
  <c r="BO556" i="26"/>
  <c r="BD556" i="26"/>
  <c r="DR556" i="26"/>
  <c r="DQ556" i="26"/>
  <c r="BL556" i="26"/>
  <c r="BM556" i="26"/>
  <c r="AJ556" i="26"/>
  <c r="DO557" i="26"/>
  <c r="DN557" i="26"/>
  <c r="BJ556" i="26"/>
  <c r="BA556" i="26"/>
  <c r="Q556" i="26"/>
  <c r="BY556" i="26"/>
  <c r="AX556" i="26"/>
  <c r="AZ556" i="26"/>
  <c r="DW556" i="26"/>
  <c r="AN556" i="26"/>
  <c r="CU556" i="26"/>
  <c r="BT556" i="26"/>
  <c r="N556" i="26"/>
  <c r="M556" i="26"/>
  <c r="AA556" i="26"/>
  <c r="BN556" i="26"/>
  <c r="BF556" i="26"/>
  <c r="AT556" i="26"/>
  <c r="AH556" i="26"/>
  <c r="AG556" i="26"/>
  <c r="O556" i="26"/>
  <c r="AP556" i="26"/>
  <c r="DY556" i="26"/>
  <c r="BS556" i="26"/>
  <c r="AO556" i="26"/>
  <c r="CF556" i="26"/>
  <c r="CQ556" i="26"/>
  <c r="CP556" i="26"/>
  <c r="AW556" i="26"/>
  <c r="DU556" i="26"/>
  <c r="DD556" i="26"/>
  <c r="DC556" i="26"/>
  <c r="BQ556" i="26"/>
  <c r="AU556" i="26"/>
  <c r="AE556" i="26"/>
  <c r="AC556" i="26"/>
  <c r="AR556" i="26"/>
  <c r="CW556" i="26"/>
  <c r="CR556" i="26"/>
  <c r="CA556" i="26"/>
  <c r="CB556" i="26"/>
  <c r="CS556" i="26"/>
  <c r="CD556" i="26"/>
  <c r="W556" i="26"/>
  <c r="S556" i="26"/>
  <c r="S557" i="26" s="1"/>
  <c r="H707" i="26"/>
  <c r="G705" i="26"/>
  <c r="CW557" i="26" l="1"/>
  <c r="DF557" i="26"/>
  <c r="EW556" i="26"/>
  <c r="EZ556" i="26"/>
  <c r="CN557" i="26"/>
  <c r="CL557" i="26"/>
  <c r="FD555" i="26"/>
  <c r="FC556" i="26" s="1"/>
  <c r="EV556" i="26"/>
  <c r="FA556" i="26"/>
  <c r="ER556" i="26"/>
  <c r="EQ557" i="26" s="1"/>
  <c r="ES556" i="26"/>
  <c r="U557" i="26"/>
  <c r="ET556" i="26"/>
  <c r="W557" i="26"/>
  <c r="FB556" i="26"/>
  <c r="EY556" i="26"/>
  <c r="EX556" i="26"/>
  <c r="EU556" i="26"/>
  <c r="EU557" i="26" s="1"/>
  <c r="Y557" i="26"/>
  <c r="DY557" i="26"/>
  <c r="EA557" i="26"/>
  <c r="EC557" i="26"/>
  <c r="DK557" i="26"/>
  <c r="AA557" i="26"/>
  <c r="BQ557" i="26"/>
  <c r="AC557" i="26"/>
  <c r="BW557" i="26"/>
  <c r="DJ557" i="26"/>
  <c r="DI558" i="26" s="1"/>
  <c r="DL557" i="26"/>
  <c r="DL558" i="26" s="1"/>
  <c r="AR557" i="26"/>
  <c r="DG557" i="26"/>
  <c r="DG558" i="26" s="1"/>
  <c r="DW557" i="26"/>
  <c r="BD557" i="26"/>
  <c r="AL557" i="26"/>
  <c r="CJ557" i="26"/>
  <c r="CH557" i="26"/>
  <c r="BF557" i="26"/>
  <c r="CI557" i="26"/>
  <c r="EB557" i="26"/>
  <c r="CF557" i="26"/>
  <c r="J557" i="26"/>
  <c r="CD557" i="26"/>
  <c r="CU557" i="26"/>
  <c r="CS557" i="26"/>
  <c r="ED557" i="26"/>
  <c r="AV557" i="26"/>
  <c r="CM557" i="26"/>
  <c r="CM558" i="26" s="1"/>
  <c r="BS557" i="26"/>
  <c r="DC557" i="26"/>
  <c r="EK557" i="26"/>
  <c r="DA557" i="26"/>
  <c r="CK557" i="26"/>
  <c r="DU557" i="26"/>
  <c r="K557" i="26"/>
  <c r="DS557" i="26"/>
  <c r="BH557" i="26"/>
  <c r="BC557" i="26"/>
  <c r="AJ557" i="26"/>
  <c r="EG557" i="26"/>
  <c r="AM557" i="26"/>
  <c r="EN557" i="26"/>
  <c r="AG557" i="26"/>
  <c r="EF557" i="26"/>
  <c r="BI557" i="26"/>
  <c r="BA557" i="26"/>
  <c r="EH557" i="26"/>
  <c r="BJ557" i="26"/>
  <c r="AE557" i="26"/>
  <c r="AU557" i="26"/>
  <c r="DN558" i="26"/>
  <c r="BB557" i="26"/>
  <c r="BP557" i="26"/>
  <c r="O557" i="26"/>
  <c r="AY557" i="26"/>
  <c r="AX557" i="26"/>
  <c r="CA557" i="26"/>
  <c r="CG557" i="26"/>
  <c r="DR557" i="26"/>
  <c r="BN557" i="26"/>
  <c r="EO557" i="26"/>
  <c r="CZ557" i="26"/>
  <c r="CY557" i="26"/>
  <c r="AI557" i="26"/>
  <c r="DD557" i="26"/>
  <c r="BX557" i="26"/>
  <c r="BY557" i="26"/>
  <c r="BU557" i="26"/>
  <c r="CB557" i="26"/>
  <c r="AW557" i="26"/>
  <c r="BG557" i="26"/>
  <c r="EM557" i="26"/>
  <c r="DT557" i="26"/>
  <c r="X557" i="26"/>
  <c r="M557" i="26"/>
  <c r="L557" i="26"/>
  <c r="R557" i="26"/>
  <c r="Q557" i="26"/>
  <c r="DZ557" i="26"/>
  <c r="AP557" i="26"/>
  <c r="N557" i="26"/>
  <c r="BM557" i="26"/>
  <c r="CC557" i="26"/>
  <c r="CR557" i="26"/>
  <c r="DV557" i="26"/>
  <c r="AB557" i="26"/>
  <c r="BT557" i="26"/>
  <c r="BL557" i="26"/>
  <c r="AQ557" i="26"/>
  <c r="AK557" i="26"/>
  <c r="AF557" i="26"/>
  <c r="DX557" i="26"/>
  <c r="V557" i="26"/>
  <c r="CX557" i="26"/>
  <c r="CV557" i="26"/>
  <c r="BZ557" i="26"/>
  <c r="CE557" i="26"/>
  <c r="BE557" i="26"/>
  <c r="BO557" i="26"/>
  <c r="BK557" i="26"/>
  <c r="DB557" i="26"/>
  <c r="AO557" i="26"/>
  <c r="AN557" i="26"/>
  <c r="DQ557" i="26"/>
  <c r="DP557" i="26"/>
  <c r="DO558" i="26" s="1"/>
  <c r="CT557" i="26"/>
  <c r="BV557" i="26"/>
  <c r="CP557" i="26"/>
  <c r="CO557" i="26"/>
  <c r="EE557" i="26"/>
  <c r="CQ557" i="26"/>
  <c r="AH557" i="26"/>
  <c r="AS557" i="26"/>
  <c r="AT557" i="26"/>
  <c r="AZ557" i="26"/>
  <c r="BR557" i="26"/>
  <c r="EJ557" i="26"/>
  <c r="EI557" i="26"/>
  <c r="T557" i="26"/>
  <c r="EL557" i="26"/>
  <c r="DE557" i="26"/>
  <c r="P557" i="26"/>
  <c r="AD557" i="26"/>
  <c r="Z557" i="26"/>
  <c r="H708" i="26"/>
  <c r="G706" i="26"/>
  <c r="EX557" i="26" l="1"/>
  <c r="EB558" i="26"/>
  <c r="DZ558" i="26"/>
  <c r="FD556" i="26"/>
  <c r="FC557" i="26" s="1"/>
  <c r="ET557" i="26"/>
  <c r="ES557" i="26"/>
  <c r="ER557" i="26"/>
  <c r="ER558" i="26" s="1"/>
  <c r="FA557" i="26"/>
  <c r="EZ557" i="26"/>
  <c r="EV557" i="26"/>
  <c r="FB557" i="26"/>
  <c r="X558" i="26"/>
  <c r="EY557" i="26"/>
  <c r="EY558" i="26" s="1"/>
  <c r="Z558" i="26"/>
  <c r="EW557" i="26"/>
  <c r="EW558" i="26" s="1"/>
  <c r="DM558" i="26"/>
  <c r="DJ558" i="26"/>
  <c r="CT558" i="26"/>
  <c r="DK558" i="26"/>
  <c r="AB558" i="26"/>
  <c r="DX558" i="26"/>
  <c r="DV558" i="26"/>
  <c r="DH558" i="26"/>
  <c r="DH559" i="26" s="1"/>
  <c r="DE558" i="26"/>
  <c r="BE558" i="26"/>
  <c r="CG558" i="26"/>
  <c r="CI558" i="26"/>
  <c r="DB558" i="26"/>
  <c r="CK558" i="26"/>
  <c r="EE558" i="26"/>
  <c r="J558" i="26"/>
  <c r="EC558" i="26"/>
  <c r="CE558" i="26"/>
  <c r="BR558" i="26"/>
  <c r="AW558" i="26"/>
  <c r="AK558" i="26"/>
  <c r="CL558" i="26"/>
  <c r="EI558" i="26"/>
  <c r="DT558" i="26"/>
  <c r="AD558" i="26"/>
  <c r="BC558" i="26"/>
  <c r="EO558" i="26"/>
  <c r="AT558" i="26"/>
  <c r="EG558" i="26"/>
  <c r="BG558" i="26"/>
  <c r="CJ558" i="26"/>
  <c r="AR558" i="26"/>
  <c r="EL558" i="26"/>
  <c r="AF558" i="26"/>
  <c r="N558" i="26"/>
  <c r="DU558" i="26"/>
  <c r="CW558" i="26"/>
  <c r="AZ558" i="26"/>
  <c r="BB558" i="26"/>
  <c r="CZ558" i="26"/>
  <c r="P558" i="26"/>
  <c r="BK558" i="26"/>
  <c r="EP558" i="26"/>
  <c r="BV558" i="26"/>
  <c r="BO558" i="26"/>
  <c r="BI558" i="26"/>
  <c r="BM558" i="26"/>
  <c r="CA558" i="26"/>
  <c r="DW558" i="26"/>
  <c r="DW559" i="26" s="1"/>
  <c r="BP558" i="26"/>
  <c r="CB558" i="26"/>
  <c r="DP558" i="26"/>
  <c r="DO559" i="26" s="1"/>
  <c r="BY558" i="26"/>
  <c r="R558" i="26"/>
  <c r="BX558" i="26"/>
  <c r="CS558" i="26"/>
  <c r="AO558" i="26"/>
  <c r="CF558" i="26"/>
  <c r="BW558" i="26"/>
  <c r="AH558" i="26"/>
  <c r="EJ558" i="26"/>
  <c r="BQ558" i="26"/>
  <c r="BT558" i="26"/>
  <c r="CH558" i="26"/>
  <c r="AN558" i="26"/>
  <c r="V558" i="26"/>
  <c r="U558" i="26"/>
  <c r="EK558" i="26"/>
  <c r="BN558" i="26"/>
  <c r="EF558" i="26"/>
  <c r="O558" i="26"/>
  <c r="EM558" i="26"/>
  <c r="DD558" i="26"/>
  <c r="AA558" i="26"/>
  <c r="W558" i="26"/>
  <c r="Y558" i="26"/>
  <c r="AC558" i="26"/>
  <c r="AV558" i="26"/>
  <c r="EA558" i="26"/>
  <c r="AP558" i="26"/>
  <c r="AI558" i="26"/>
  <c r="AG558" i="26"/>
  <c r="AQ558" i="26"/>
  <c r="BD558" i="26"/>
  <c r="CO558" i="26"/>
  <c r="CN558" i="26"/>
  <c r="BL558" i="26"/>
  <c r="DF558" i="26"/>
  <c r="BH558" i="26"/>
  <c r="AL558" i="26"/>
  <c r="CP558" i="26"/>
  <c r="BS558" i="26"/>
  <c r="AX558" i="26"/>
  <c r="BF558" i="26"/>
  <c r="DA558" i="26"/>
  <c r="Q558" i="26"/>
  <c r="EN558" i="26"/>
  <c r="DC558" i="26"/>
  <c r="AS558" i="26"/>
  <c r="L558" i="26"/>
  <c r="K558" i="26"/>
  <c r="AJ558" i="26"/>
  <c r="ED558" i="26"/>
  <c r="BZ558" i="26"/>
  <c r="CR558" i="26"/>
  <c r="M558" i="26"/>
  <c r="DS558" i="26"/>
  <c r="AM558" i="26"/>
  <c r="CQ558" i="26"/>
  <c r="DQ558" i="26"/>
  <c r="CU558" i="26"/>
  <c r="CV558" i="26"/>
  <c r="CD558" i="26"/>
  <c r="DY558" i="26"/>
  <c r="EH558" i="26"/>
  <c r="DR558" i="26"/>
  <c r="AY558" i="26"/>
  <c r="AU558" i="26"/>
  <c r="S558" i="26"/>
  <c r="T558" i="26"/>
  <c r="BJ558" i="26"/>
  <c r="AE558" i="26"/>
  <c r="BA558" i="26"/>
  <c r="CX558" i="26"/>
  <c r="CY558" i="26"/>
  <c r="CC558" i="26"/>
  <c r="BU558" i="26"/>
  <c r="H709" i="26"/>
  <c r="G707" i="26"/>
  <c r="DL559" i="26" l="1"/>
  <c r="DK559" i="26"/>
  <c r="DM559" i="26"/>
  <c r="CS559" i="26"/>
  <c r="DN559" i="26"/>
  <c r="DJ559" i="26"/>
  <c r="FD557" i="26"/>
  <c r="FC558" i="26" s="1"/>
  <c r="FB558" i="26"/>
  <c r="ET558" i="26"/>
  <c r="AA559" i="26"/>
  <c r="EZ558" i="26"/>
  <c r="DI559" i="26"/>
  <c r="DJ560" i="26" s="1"/>
  <c r="EQ558" i="26"/>
  <c r="EP559" i="26" s="1"/>
  <c r="EV558" i="26"/>
  <c r="FA558" i="26"/>
  <c r="FA559" i="26" s="1"/>
  <c r="DY559" i="26"/>
  <c r="EX558" i="26"/>
  <c r="EX559" i="26" s="1"/>
  <c r="ES558" i="26"/>
  <c r="Y559" i="26"/>
  <c r="EU558" i="26"/>
  <c r="CH559" i="26"/>
  <c r="CF559" i="26"/>
  <c r="ED559" i="26"/>
  <c r="DF559" i="26"/>
  <c r="BH559" i="26"/>
  <c r="CL559" i="26"/>
  <c r="EF559" i="26"/>
  <c r="CK559" i="26"/>
  <c r="BU559" i="26"/>
  <c r="EH559" i="26"/>
  <c r="DU559" i="26"/>
  <c r="DL560" i="26"/>
  <c r="AE559" i="26"/>
  <c r="BA559" i="26"/>
  <c r="AC559" i="26"/>
  <c r="DP559" i="26"/>
  <c r="DO560" i="26" s="1"/>
  <c r="DC559" i="26"/>
  <c r="CE559" i="26"/>
  <c r="CJ559" i="26"/>
  <c r="BR559" i="26"/>
  <c r="CI559" i="26"/>
  <c r="AS559" i="26"/>
  <c r="AJ559" i="26"/>
  <c r="DV559" i="26"/>
  <c r="DT559" i="26"/>
  <c r="T559" i="26"/>
  <c r="BZ559" i="26"/>
  <c r="CV559" i="26"/>
  <c r="DG559" i="26"/>
  <c r="O559" i="26"/>
  <c r="Q559" i="26"/>
  <c r="EJ559" i="26"/>
  <c r="W559" i="26"/>
  <c r="BW559" i="26"/>
  <c r="CY559" i="26"/>
  <c r="CQ559" i="26"/>
  <c r="BL559" i="26"/>
  <c r="EL559" i="26"/>
  <c r="R559" i="26"/>
  <c r="BO559" i="26"/>
  <c r="BQ559" i="26"/>
  <c r="AU559" i="26"/>
  <c r="BX559" i="26"/>
  <c r="CG559" i="26"/>
  <c r="AQ559" i="26"/>
  <c r="BN559" i="26"/>
  <c r="AG559" i="26"/>
  <c r="AM559" i="26"/>
  <c r="X559" i="26"/>
  <c r="CC559" i="26"/>
  <c r="EC559" i="26"/>
  <c r="DN560" i="26"/>
  <c r="BS559" i="26"/>
  <c r="P559" i="26"/>
  <c r="BP559" i="26"/>
  <c r="EK559" i="26"/>
  <c r="AK559" i="26"/>
  <c r="AY559" i="26"/>
  <c r="AH559" i="26"/>
  <c r="AP559" i="26"/>
  <c r="DR559" i="26"/>
  <c r="EN559" i="26"/>
  <c r="BY559" i="26"/>
  <c r="BE559" i="26"/>
  <c r="BF559" i="26"/>
  <c r="AI559" i="26"/>
  <c r="CB559" i="26"/>
  <c r="BG559" i="26"/>
  <c r="DX559" i="26"/>
  <c r="DZ559" i="26"/>
  <c r="AO559" i="26"/>
  <c r="CD559" i="26"/>
  <c r="AD559" i="26"/>
  <c r="EG559" i="26"/>
  <c r="BT559" i="26"/>
  <c r="AF559" i="26"/>
  <c r="EE559" i="26"/>
  <c r="CN559" i="26"/>
  <c r="CM559" i="26"/>
  <c r="BK559" i="26"/>
  <c r="DB559" i="26"/>
  <c r="CU559" i="26"/>
  <c r="AX559" i="26"/>
  <c r="CO559" i="26"/>
  <c r="DK560" i="26"/>
  <c r="DQ559" i="26"/>
  <c r="DE559" i="26"/>
  <c r="EA559" i="26"/>
  <c r="EB559" i="26"/>
  <c r="DD559" i="26"/>
  <c r="CA559" i="26"/>
  <c r="K559" i="26"/>
  <c r="J559" i="26"/>
  <c r="AT559" i="26"/>
  <c r="AW559" i="26"/>
  <c r="AV559" i="26"/>
  <c r="L559" i="26"/>
  <c r="BD559" i="26"/>
  <c r="BC559" i="26"/>
  <c r="EM559" i="26"/>
  <c r="U559" i="26"/>
  <c r="AB559" i="26"/>
  <c r="BB559" i="26"/>
  <c r="N559" i="26"/>
  <c r="BM559" i="26"/>
  <c r="V559" i="26"/>
  <c r="CX559" i="26"/>
  <c r="DS559" i="26"/>
  <c r="CT559" i="26"/>
  <c r="DA559" i="26"/>
  <c r="CZ559" i="26"/>
  <c r="CP559" i="26"/>
  <c r="CW559" i="26"/>
  <c r="AN559" i="26"/>
  <c r="EO559" i="26"/>
  <c r="BV559" i="26"/>
  <c r="AL559" i="26"/>
  <c r="AR559" i="26"/>
  <c r="AZ559" i="26"/>
  <c r="S559" i="26"/>
  <c r="M559" i="26"/>
  <c r="EI559" i="26"/>
  <c r="BJ559" i="26"/>
  <c r="BI559" i="26"/>
  <c r="CR559" i="26"/>
  <c r="DM560" i="26"/>
  <c r="Z559" i="26"/>
  <c r="H710" i="26"/>
  <c r="G708" i="26"/>
  <c r="EV559" i="26" l="1"/>
  <c r="CK560" i="26"/>
  <c r="DI560" i="26"/>
  <c r="X560" i="26"/>
  <c r="Z560" i="26"/>
  <c r="FD558" i="26"/>
  <c r="FC559" i="26" s="1"/>
  <c r="ET559" i="26"/>
  <c r="FB559" i="26"/>
  <c r="EQ559" i="26"/>
  <c r="EZ559" i="26"/>
  <c r="CG560" i="26"/>
  <c r="DF560" i="26"/>
  <c r="ER559" i="26"/>
  <c r="ES559" i="26"/>
  <c r="EU559" i="26"/>
  <c r="EU560" i="26" s="1"/>
  <c r="EY559" i="26"/>
  <c r="DG560" i="26"/>
  <c r="DV560" i="26"/>
  <c r="EW559" i="26"/>
  <c r="AD560" i="26"/>
  <c r="EE560" i="26"/>
  <c r="AB560" i="26"/>
  <c r="S560" i="26"/>
  <c r="DK561" i="26"/>
  <c r="EG560" i="26"/>
  <c r="CJ560" i="26"/>
  <c r="AT560" i="26"/>
  <c r="AR560" i="26"/>
  <c r="DM561" i="26"/>
  <c r="CP560" i="26"/>
  <c r="CI560" i="26"/>
  <c r="CJ561" i="26" s="1"/>
  <c r="BP560" i="26"/>
  <c r="DU560" i="26"/>
  <c r="DH560" i="26"/>
  <c r="AZ560" i="26"/>
  <c r="DQ560" i="26"/>
  <c r="EJ560" i="26"/>
  <c r="AL560" i="26"/>
  <c r="CF560" i="26"/>
  <c r="BM560" i="26"/>
  <c r="BV560" i="26"/>
  <c r="EK560" i="26"/>
  <c r="DS560" i="26"/>
  <c r="EM560" i="26"/>
  <c r="AP560" i="26"/>
  <c r="CZ560" i="26"/>
  <c r="P560" i="26"/>
  <c r="BQ560" i="26"/>
  <c r="AN560" i="26"/>
  <c r="AJ560" i="26"/>
  <c r="CC560" i="26"/>
  <c r="CA560" i="26"/>
  <c r="BY560" i="26"/>
  <c r="CH560" i="26"/>
  <c r="AF560" i="26"/>
  <c r="BT560" i="26"/>
  <c r="BI560" i="26"/>
  <c r="BS560" i="26"/>
  <c r="DD560" i="26"/>
  <c r="CD560" i="26"/>
  <c r="BX560" i="26"/>
  <c r="DJ561" i="26"/>
  <c r="EB560" i="26"/>
  <c r="Q560" i="26"/>
  <c r="BR560" i="26"/>
  <c r="BB560" i="26"/>
  <c r="AG560" i="26"/>
  <c r="EO560" i="26"/>
  <c r="AE560" i="26"/>
  <c r="AV560" i="26"/>
  <c r="CU560" i="26"/>
  <c r="DB560" i="26"/>
  <c r="BK560" i="26"/>
  <c r="CQ560" i="26"/>
  <c r="BD560" i="26"/>
  <c r="AI560" i="26"/>
  <c r="BF560" i="26"/>
  <c r="CX560" i="26"/>
  <c r="L560" i="26"/>
  <c r="V560" i="26"/>
  <c r="BO560" i="26"/>
  <c r="N560" i="26"/>
  <c r="BH560" i="26"/>
  <c r="BN560" i="26"/>
  <c r="BU560" i="26"/>
  <c r="BE560" i="26"/>
  <c r="BJ560" i="26"/>
  <c r="AS560" i="26"/>
  <c r="BA560" i="26"/>
  <c r="EA560" i="26"/>
  <c r="EC560" i="26"/>
  <c r="AU560" i="26"/>
  <c r="DE560" i="26"/>
  <c r="CM560" i="26"/>
  <c r="CL560" i="26"/>
  <c r="AO560" i="26"/>
  <c r="EH560" i="26"/>
  <c r="DP560" i="26"/>
  <c r="DP561" i="26" s="1"/>
  <c r="T560" i="26"/>
  <c r="DN561" i="26"/>
  <c r="CN560" i="26"/>
  <c r="EI560" i="26"/>
  <c r="AY560" i="26"/>
  <c r="O560" i="26"/>
  <c r="BL560" i="26"/>
  <c r="Y560" i="26"/>
  <c r="CS560" i="26"/>
  <c r="CR560" i="26"/>
  <c r="CW560" i="26"/>
  <c r="AM560" i="26"/>
  <c r="AW560" i="26"/>
  <c r="AA560" i="26"/>
  <c r="AA561" i="26" s="1"/>
  <c r="AQ560" i="26"/>
  <c r="CV560" i="26"/>
  <c r="DZ560" i="26"/>
  <c r="CB560" i="26"/>
  <c r="CB561" i="26" s="1"/>
  <c r="M560" i="26"/>
  <c r="U560" i="26"/>
  <c r="CE560" i="26"/>
  <c r="EL560" i="26"/>
  <c r="EN560" i="26"/>
  <c r="CO560" i="26"/>
  <c r="R560" i="26"/>
  <c r="DC560" i="26"/>
  <c r="AC560" i="26"/>
  <c r="AC561" i="26" s="1"/>
  <c r="CY560" i="26"/>
  <c r="DA560" i="26"/>
  <c r="EP560" i="26"/>
  <c r="AX560" i="26"/>
  <c r="DY560" i="26"/>
  <c r="AH560" i="26"/>
  <c r="BZ560" i="26"/>
  <c r="BZ561" i="26" s="1"/>
  <c r="CT560" i="26"/>
  <c r="BC560" i="26"/>
  <c r="J560" i="26"/>
  <c r="DL561" i="26"/>
  <c r="DX560" i="26"/>
  <c r="DW560" i="26"/>
  <c r="DR560" i="26"/>
  <c r="AK560" i="26"/>
  <c r="BW560" i="26"/>
  <c r="EF560" i="26"/>
  <c r="K560" i="26"/>
  <c r="ED560" i="26"/>
  <c r="BG560" i="26"/>
  <c r="W560" i="26"/>
  <c r="DT560" i="26"/>
  <c r="H711" i="26"/>
  <c r="G709" i="26"/>
  <c r="EY560" i="26" l="1"/>
  <c r="ES560" i="26"/>
  <c r="ER560" i="26"/>
  <c r="W561" i="26"/>
  <c r="FD559" i="26"/>
  <c r="FC560" i="26" s="1"/>
  <c r="ET560" i="26"/>
  <c r="ET561" i="26" s="1"/>
  <c r="EZ560" i="26"/>
  <c r="EF561" i="26"/>
  <c r="DH561" i="26"/>
  <c r="EX560" i="26"/>
  <c r="EQ560" i="26"/>
  <c r="ER561" i="26" s="1"/>
  <c r="FB560" i="26"/>
  <c r="EV560" i="26"/>
  <c r="EW560" i="26"/>
  <c r="FA560" i="26"/>
  <c r="FA561" i="26" s="1"/>
  <c r="AS561" i="26"/>
  <c r="DG561" i="26"/>
  <c r="CI561" i="26"/>
  <c r="DI561" i="26"/>
  <c r="EN561" i="26"/>
  <c r="DL562" i="26"/>
  <c r="CG561" i="26"/>
  <c r="BU561" i="26"/>
  <c r="CT561" i="26"/>
  <c r="DR561" i="26"/>
  <c r="DT561" i="26"/>
  <c r="AZ561" i="26"/>
  <c r="DA561" i="26"/>
  <c r="AQ561" i="26"/>
  <c r="BW561" i="26"/>
  <c r="DC561" i="26"/>
  <c r="EL561" i="26"/>
  <c r="CE561" i="26"/>
  <c r="M561" i="26"/>
  <c r="AK561" i="26"/>
  <c r="BP561" i="26"/>
  <c r="BC561" i="26"/>
  <c r="DE561" i="26"/>
  <c r="AO561" i="26"/>
  <c r="R561" i="26"/>
  <c r="CO561" i="26"/>
  <c r="AM561" i="26"/>
  <c r="AE561" i="26"/>
  <c r="AF561" i="26"/>
  <c r="AU561" i="26"/>
  <c r="BG561" i="26"/>
  <c r="CH561" i="26"/>
  <c r="O561" i="26"/>
  <c r="DM562" i="26"/>
  <c r="BT561" i="26"/>
  <c r="DJ562" i="26"/>
  <c r="AH561" i="26"/>
  <c r="BL561" i="26"/>
  <c r="EB561" i="26"/>
  <c r="BR561" i="26"/>
  <c r="AV561" i="26"/>
  <c r="DO561" i="26"/>
  <c r="DO562" i="26" s="1"/>
  <c r="Z561" i="26"/>
  <c r="AT561" i="26"/>
  <c r="BA561" i="26"/>
  <c r="BQ561" i="26"/>
  <c r="AL561" i="26"/>
  <c r="BJ561" i="26"/>
  <c r="BS561" i="26"/>
  <c r="AP561" i="26"/>
  <c r="DU561" i="26"/>
  <c r="EM561" i="26"/>
  <c r="CW561" i="26"/>
  <c r="T561" i="26"/>
  <c r="K561" i="26"/>
  <c r="DY561" i="26"/>
  <c r="AX561" i="26"/>
  <c r="EH561" i="26"/>
  <c r="DS561" i="26"/>
  <c r="DK562" i="26"/>
  <c r="CY561" i="26"/>
  <c r="CA561" i="26"/>
  <c r="CA562" i="26" s="1"/>
  <c r="BD561" i="26"/>
  <c r="BE561" i="26"/>
  <c r="Q561" i="26"/>
  <c r="BX561" i="26"/>
  <c r="CL561" i="26"/>
  <c r="CK561" i="26"/>
  <c r="V561" i="26"/>
  <c r="CR561" i="26"/>
  <c r="AB561" i="26"/>
  <c r="CM561" i="26"/>
  <c r="DB561" i="26"/>
  <c r="AI561" i="26"/>
  <c r="EE561" i="26"/>
  <c r="CS561" i="26"/>
  <c r="AN561" i="26"/>
  <c r="DZ561" i="26"/>
  <c r="Y561" i="26"/>
  <c r="X561" i="26"/>
  <c r="AY561" i="26"/>
  <c r="EG561" i="26"/>
  <c r="CU561" i="26"/>
  <c r="CV561" i="26"/>
  <c r="EI561" i="26"/>
  <c r="N561" i="26"/>
  <c r="BF561" i="26"/>
  <c r="S561" i="26"/>
  <c r="CN561" i="26"/>
  <c r="BI561" i="26"/>
  <c r="CD561" i="26"/>
  <c r="CX561" i="26"/>
  <c r="AJ561" i="26"/>
  <c r="ED561" i="26"/>
  <c r="EC561" i="26"/>
  <c r="BN561" i="26"/>
  <c r="BO561" i="26"/>
  <c r="EJ561" i="26"/>
  <c r="AR561" i="26"/>
  <c r="EK561" i="26"/>
  <c r="AG561" i="26"/>
  <c r="DD561" i="26"/>
  <c r="BK561" i="26"/>
  <c r="DW561" i="26"/>
  <c r="DV561" i="26"/>
  <c r="P561" i="26"/>
  <c r="L561" i="26"/>
  <c r="CQ561" i="26"/>
  <c r="EA561" i="26"/>
  <c r="BM561" i="26"/>
  <c r="DX561" i="26"/>
  <c r="CF561" i="26"/>
  <c r="BH561" i="26"/>
  <c r="DF561" i="26"/>
  <c r="J561" i="26"/>
  <c r="CZ561" i="26"/>
  <c r="U561" i="26"/>
  <c r="DQ561" i="26"/>
  <c r="BY561" i="26"/>
  <c r="BV561" i="26"/>
  <c r="BB561" i="26"/>
  <c r="AD561" i="26"/>
  <c r="EO561" i="26"/>
  <c r="CP561" i="26"/>
  <c r="AW561" i="26"/>
  <c r="CC561" i="26"/>
  <c r="H712" i="26"/>
  <c r="G710" i="26"/>
  <c r="DH562" i="26" l="1"/>
  <c r="DI562" i="26"/>
  <c r="EU561" i="26"/>
  <c r="EW561" i="26"/>
  <c r="CI562" i="26"/>
  <c r="CJ562" i="26"/>
  <c r="CF562" i="26"/>
  <c r="FD560" i="26"/>
  <c r="FC561" i="26" s="1"/>
  <c r="EX561" i="26"/>
  <c r="EQ561" i="26"/>
  <c r="FB561" i="26"/>
  <c r="EV561" i="26"/>
  <c r="ES561" i="26"/>
  <c r="ES562" i="26" s="1"/>
  <c r="EP561" i="26"/>
  <c r="EQ562" i="26" s="1"/>
  <c r="EZ561" i="26"/>
  <c r="EY561" i="26"/>
  <c r="DI563" i="26"/>
  <c r="AR562" i="26"/>
  <c r="BV562" i="26"/>
  <c r="AD562" i="26"/>
  <c r="DU562" i="26"/>
  <c r="DS562" i="26"/>
  <c r="DQ562" i="26"/>
  <c r="DB562" i="26"/>
  <c r="AP562" i="26"/>
  <c r="N562" i="26"/>
  <c r="AK562" i="26"/>
  <c r="CZ562" i="26"/>
  <c r="DL563" i="26"/>
  <c r="AO562" i="26"/>
  <c r="BB562" i="26"/>
  <c r="BT562" i="26"/>
  <c r="DF562" i="26"/>
  <c r="DD562" i="26"/>
  <c r="EM562" i="26"/>
  <c r="DJ563" i="26"/>
  <c r="AG562" i="26"/>
  <c r="AT562" i="26"/>
  <c r="P562" i="26"/>
  <c r="DT562" i="26"/>
  <c r="CH562" i="26"/>
  <c r="CI563" i="26" s="1"/>
  <c r="AL562" i="26"/>
  <c r="DN562" i="26"/>
  <c r="DN563" i="26" s="1"/>
  <c r="CO562" i="26"/>
  <c r="CT562" i="26"/>
  <c r="BS562" i="26"/>
  <c r="EL562" i="26"/>
  <c r="L562" i="26"/>
  <c r="J562" i="26"/>
  <c r="BH562" i="26"/>
  <c r="DK563" i="26"/>
  <c r="AW562" i="26"/>
  <c r="BQ562" i="26"/>
  <c r="AU562" i="26"/>
  <c r="CX562" i="26"/>
  <c r="AY562" i="26"/>
  <c r="W562" i="26"/>
  <c r="BK562" i="26"/>
  <c r="CC562" i="26"/>
  <c r="EA562" i="26"/>
  <c r="BD562" i="26"/>
  <c r="S562" i="26"/>
  <c r="DG562" i="26"/>
  <c r="BF562" i="26"/>
  <c r="AH562" i="26"/>
  <c r="BY562" i="26"/>
  <c r="CV562" i="26"/>
  <c r="U562" i="26"/>
  <c r="BR562" i="26"/>
  <c r="EG562" i="26"/>
  <c r="BO562" i="26"/>
  <c r="EI562" i="26"/>
  <c r="EB562" i="26"/>
  <c r="BA562" i="26"/>
  <c r="AJ562" i="26"/>
  <c r="DA562" i="26"/>
  <c r="AQ562" i="26"/>
  <c r="CL562" i="26"/>
  <c r="BC562" i="26"/>
  <c r="AS562" i="26"/>
  <c r="Y562" i="26"/>
  <c r="CN562" i="26"/>
  <c r="DX562" i="26"/>
  <c r="CP562" i="26"/>
  <c r="CQ562" i="26"/>
  <c r="CG562" i="26"/>
  <c r="BI562" i="26"/>
  <c r="BG562" i="26"/>
  <c r="AA562" i="26"/>
  <c r="AB562" i="26"/>
  <c r="BE562" i="26"/>
  <c r="DZ562" i="26"/>
  <c r="CR562" i="26"/>
  <c r="DR562" i="26"/>
  <c r="R562" i="26"/>
  <c r="EJ562" i="26"/>
  <c r="AE562" i="26"/>
  <c r="BP562" i="26"/>
  <c r="CW562" i="26"/>
  <c r="K562" i="26"/>
  <c r="V562" i="26"/>
  <c r="AC562" i="26"/>
  <c r="CE562" i="26"/>
  <c r="BN562" i="26"/>
  <c r="CU562" i="26"/>
  <c r="BU562" i="26"/>
  <c r="ED562" i="26"/>
  <c r="EC562" i="26"/>
  <c r="EN562" i="26"/>
  <c r="DE562" i="26"/>
  <c r="CK562" i="26"/>
  <c r="DV562" i="26"/>
  <c r="DY562" i="26"/>
  <c r="AM562" i="26"/>
  <c r="AN562" i="26"/>
  <c r="DW562" i="26"/>
  <c r="EF562" i="26"/>
  <c r="CS562" i="26"/>
  <c r="BX562" i="26"/>
  <c r="BJ562" i="26"/>
  <c r="BM562" i="26"/>
  <c r="BW562" i="26"/>
  <c r="AZ562" i="26"/>
  <c r="CB562" i="26"/>
  <c r="EH562" i="26"/>
  <c r="EE562" i="26"/>
  <c r="T562" i="26"/>
  <c r="BZ562" i="26"/>
  <c r="DC562" i="26"/>
  <c r="M562" i="26"/>
  <c r="M563" i="26" s="1"/>
  <c r="O562" i="26"/>
  <c r="AX562" i="26"/>
  <c r="BL562" i="26"/>
  <c r="AI562" i="26"/>
  <c r="Z562" i="26"/>
  <c r="EK562" i="26"/>
  <c r="CY562" i="26"/>
  <c r="DP562" i="26"/>
  <c r="CD562" i="26"/>
  <c r="AF562" i="26"/>
  <c r="X562" i="26"/>
  <c r="CM562" i="26"/>
  <c r="Q562" i="26"/>
  <c r="AV562" i="26"/>
  <c r="H713" i="26"/>
  <c r="G711" i="26"/>
  <c r="DT563" i="26" l="1"/>
  <c r="EY562" i="26"/>
  <c r="EV562" i="26"/>
  <c r="DJ564" i="26"/>
  <c r="EO562" i="26"/>
  <c r="CG563" i="26"/>
  <c r="EL563" i="26"/>
  <c r="DC563" i="26"/>
  <c r="DG563" i="26"/>
  <c r="DE563" i="26"/>
  <c r="FD561" i="26"/>
  <c r="FC562" i="26" s="1"/>
  <c r="EZ562" i="26"/>
  <c r="FB562" i="26"/>
  <c r="EX562" i="26"/>
  <c r="EU562" i="26"/>
  <c r="EP562" i="26"/>
  <c r="EO563" i="26" s="1"/>
  <c r="ET562" i="26"/>
  <c r="ER562" i="26"/>
  <c r="FA562" i="26"/>
  <c r="EW562" i="26"/>
  <c r="DA563" i="26"/>
  <c r="DR563" i="26"/>
  <c r="CB563" i="26"/>
  <c r="AQ563" i="26"/>
  <c r="AS563" i="26"/>
  <c r="T563" i="26"/>
  <c r="CM563" i="26"/>
  <c r="AI563" i="26"/>
  <c r="Q563" i="26"/>
  <c r="BZ563" i="26"/>
  <c r="EH563" i="26"/>
  <c r="X563" i="26"/>
  <c r="DM563" i="26"/>
  <c r="DM564" i="26" s="1"/>
  <c r="AK563" i="26"/>
  <c r="BA563" i="26"/>
  <c r="K563" i="26"/>
  <c r="DH563" i="26"/>
  <c r="BJ563" i="26"/>
  <c r="DK564" i="26"/>
  <c r="BL563" i="26"/>
  <c r="BS563" i="26"/>
  <c r="AT563" i="26"/>
  <c r="CU563" i="26"/>
  <c r="AV563" i="26"/>
  <c r="BP563" i="26"/>
  <c r="AF563" i="26"/>
  <c r="CS563" i="26"/>
  <c r="AP563" i="26"/>
  <c r="AR563" i="26"/>
  <c r="BE563" i="26"/>
  <c r="BC563" i="26"/>
  <c r="Z563" i="26"/>
  <c r="CW563" i="26"/>
  <c r="BG563" i="26"/>
  <c r="BB563" i="26"/>
  <c r="EA563" i="26"/>
  <c r="CD563" i="26"/>
  <c r="BR563" i="26"/>
  <c r="N563" i="26"/>
  <c r="DY563" i="26"/>
  <c r="EC563" i="26"/>
  <c r="BW563" i="26"/>
  <c r="AC563" i="26"/>
  <c r="CH563" i="26"/>
  <c r="CH564" i="26" s="1"/>
  <c r="EE563" i="26"/>
  <c r="CZ563" i="26"/>
  <c r="V563" i="26"/>
  <c r="AZ563" i="26"/>
  <c r="EG563" i="26"/>
  <c r="BD563" i="26"/>
  <c r="DV563" i="26"/>
  <c r="DS563" i="26"/>
  <c r="BM563" i="26"/>
  <c r="BY563" i="26"/>
  <c r="EJ563" i="26"/>
  <c r="U563" i="26"/>
  <c r="CQ563" i="26"/>
  <c r="DF563" i="26"/>
  <c r="DF564" i="26" s="1"/>
  <c r="DB563" i="26"/>
  <c r="AJ563" i="26"/>
  <c r="AN563" i="26"/>
  <c r="O563" i="26"/>
  <c r="AA563" i="26"/>
  <c r="AM563" i="26"/>
  <c r="AL563" i="26"/>
  <c r="BU563" i="26"/>
  <c r="BT563" i="26"/>
  <c r="Y563" i="26"/>
  <c r="BN563" i="26"/>
  <c r="BQ563" i="26"/>
  <c r="BI563" i="26"/>
  <c r="BV563" i="26"/>
  <c r="DX563" i="26"/>
  <c r="CE563" i="26"/>
  <c r="AG563" i="26"/>
  <c r="CL563" i="26"/>
  <c r="CK563" i="26"/>
  <c r="AE563" i="26"/>
  <c r="CF563" i="26"/>
  <c r="CP563" i="26"/>
  <c r="BX563" i="26"/>
  <c r="BH563" i="26"/>
  <c r="BK563" i="26"/>
  <c r="EN563" i="26"/>
  <c r="EM563" i="26"/>
  <c r="CJ563" i="26"/>
  <c r="CR563" i="26"/>
  <c r="EF563" i="26"/>
  <c r="CT563" i="26"/>
  <c r="DZ563" i="26"/>
  <c r="CX563" i="26"/>
  <c r="CY563" i="26"/>
  <c r="DQ563" i="26"/>
  <c r="BF563" i="26"/>
  <c r="AO563" i="26"/>
  <c r="CV563" i="26"/>
  <c r="R563" i="26"/>
  <c r="CN563" i="26"/>
  <c r="DU563" i="26"/>
  <c r="DW563" i="26"/>
  <c r="ED563" i="26"/>
  <c r="AH563" i="26"/>
  <c r="CC563" i="26"/>
  <c r="EK563" i="26"/>
  <c r="AU563" i="26"/>
  <c r="EI563" i="26"/>
  <c r="L563" i="26"/>
  <c r="AY563" i="26"/>
  <c r="AX563" i="26"/>
  <c r="W563" i="26"/>
  <c r="DP563" i="26"/>
  <c r="DO563" i="26"/>
  <c r="DD563" i="26"/>
  <c r="DD564" i="26" s="1"/>
  <c r="AD563" i="26"/>
  <c r="BO563" i="26"/>
  <c r="S563" i="26"/>
  <c r="CO563" i="26"/>
  <c r="AW563" i="26"/>
  <c r="J563" i="26"/>
  <c r="CA563" i="26"/>
  <c r="P563" i="26"/>
  <c r="AB563" i="26"/>
  <c r="EB563" i="26"/>
  <c r="H714" i="26"/>
  <c r="G712" i="26"/>
  <c r="FA563" i="26" l="1"/>
  <c r="ET563" i="26"/>
  <c r="EQ563" i="26"/>
  <c r="DH564" i="26"/>
  <c r="EP563" i="26"/>
  <c r="ES563" i="26"/>
  <c r="ER563" i="26"/>
  <c r="FD562" i="26"/>
  <c r="FC563" i="26" s="1"/>
  <c r="EU563" i="26"/>
  <c r="FB563" i="26"/>
  <c r="DS564" i="26"/>
  <c r="EZ563" i="26"/>
  <c r="DB564" i="26"/>
  <c r="AH564" i="26"/>
  <c r="AR564" i="26"/>
  <c r="EX563" i="26"/>
  <c r="EW563" i="26"/>
  <c r="EV563" i="26"/>
  <c r="EY563" i="26"/>
  <c r="CA564" i="26"/>
  <c r="EI564" i="26"/>
  <c r="DL564" i="26"/>
  <c r="T564" i="26"/>
  <c r="CT564" i="26"/>
  <c r="AJ564" i="26"/>
  <c r="W564" i="26"/>
  <c r="L564" i="26"/>
  <c r="DI564" i="26"/>
  <c r="DI565" i="26" s="1"/>
  <c r="EP564" i="26"/>
  <c r="J564" i="26"/>
  <c r="DL565" i="26"/>
  <c r="BK564" i="26"/>
  <c r="DR564" i="26"/>
  <c r="AU564" i="26"/>
  <c r="EM564" i="26"/>
  <c r="DZ564" i="26"/>
  <c r="BF564" i="26"/>
  <c r="CV564" i="26"/>
  <c r="U564" i="26"/>
  <c r="BD564" i="26"/>
  <c r="AF564" i="26"/>
  <c r="BB564" i="26"/>
  <c r="CC564" i="26"/>
  <c r="BA564" i="26"/>
  <c r="BC564" i="26"/>
  <c r="DG564" i="26"/>
  <c r="AQ564" i="26"/>
  <c r="P564" i="26"/>
  <c r="AS564" i="26"/>
  <c r="Y564" i="26"/>
  <c r="BX564" i="26"/>
  <c r="EB564" i="26"/>
  <c r="BQ564" i="26"/>
  <c r="CR564" i="26"/>
  <c r="CF564" i="26"/>
  <c r="AC564" i="26"/>
  <c r="DK565" i="26"/>
  <c r="DW564" i="26"/>
  <c r="EF564" i="26"/>
  <c r="CY564" i="26"/>
  <c r="CM564" i="26"/>
  <c r="AV564" i="26"/>
  <c r="BT564" i="26"/>
  <c r="BL564" i="26"/>
  <c r="CX564" i="26"/>
  <c r="ES564" i="26"/>
  <c r="BM564" i="26"/>
  <c r="CO564" i="26"/>
  <c r="DA564" i="26"/>
  <c r="AT564" i="26"/>
  <c r="BI564" i="26"/>
  <c r="EG564" i="26"/>
  <c r="CU564" i="26"/>
  <c r="DP564" i="26"/>
  <c r="DY564" i="26"/>
  <c r="AE564" i="26"/>
  <c r="CL564" i="26"/>
  <c r="AY564" i="26"/>
  <c r="Q564" i="26"/>
  <c r="CJ564" i="26"/>
  <c r="BP564" i="26"/>
  <c r="DC564" i="26"/>
  <c r="DC565" i="26" s="1"/>
  <c r="BS564" i="26"/>
  <c r="CG564" i="26"/>
  <c r="AA564" i="26"/>
  <c r="S564" i="26"/>
  <c r="AO564" i="26"/>
  <c r="BO564" i="26"/>
  <c r="BV564" i="26"/>
  <c r="DO564" i="26"/>
  <c r="DN564" i="26"/>
  <c r="ER564" i="26"/>
  <c r="BG564" i="26"/>
  <c r="O564" i="26"/>
  <c r="AI564" i="26"/>
  <c r="AX564" i="26"/>
  <c r="EE564" i="26"/>
  <c r="ED564" i="26"/>
  <c r="CP564" i="26"/>
  <c r="AN564" i="26"/>
  <c r="DQ564" i="26"/>
  <c r="ET564" i="26"/>
  <c r="M564" i="26"/>
  <c r="EN564" i="26"/>
  <c r="CE564" i="26"/>
  <c r="CK564" i="26"/>
  <c r="DX564" i="26"/>
  <c r="BZ564" i="26"/>
  <c r="CZ564" i="26"/>
  <c r="K564" i="26"/>
  <c r="EL564" i="26"/>
  <c r="CI564" i="26"/>
  <c r="X564" i="26"/>
  <c r="BJ564" i="26"/>
  <c r="EO564" i="26"/>
  <c r="AW564" i="26"/>
  <c r="BE564" i="26"/>
  <c r="DT564" i="26"/>
  <c r="DU564" i="26"/>
  <c r="EQ564" i="26"/>
  <c r="CD564" i="26"/>
  <c r="BU564" i="26"/>
  <c r="CS564" i="26"/>
  <c r="CN564" i="26"/>
  <c r="Z564" i="26"/>
  <c r="AG564" i="26"/>
  <c r="AL564" i="26"/>
  <c r="AK564" i="26"/>
  <c r="CW564" i="26"/>
  <c r="CB564" i="26"/>
  <c r="R564" i="26"/>
  <c r="V564" i="26"/>
  <c r="BH564" i="26"/>
  <c r="BN564" i="26"/>
  <c r="AM564" i="26"/>
  <c r="AD564" i="26"/>
  <c r="AP564" i="26"/>
  <c r="DV564" i="26"/>
  <c r="BW564" i="26"/>
  <c r="N564" i="26"/>
  <c r="EJ564" i="26"/>
  <c r="EK564" i="26"/>
  <c r="EC564" i="26"/>
  <c r="BR564" i="26"/>
  <c r="CQ564" i="26"/>
  <c r="BY564" i="26"/>
  <c r="AB564" i="26"/>
  <c r="AZ564" i="26"/>
  <c r="EH564" i="26"/>
  <c r="EA564" i="26"/>
  <c r="DE564" i="26"/>
  <c r="DE565" i="26" s="1"/>
  <c r="H715" i="26"/>
  <c r="G713" i="26"/>
  <c r="DG565" i="26" l="1"/>
  <c r="EY564" i="26"/>
  <c r="EV564" i="26"/>
  <c r="CG565" i="26"/>
  <c r="DJ565" i="26"/>
  <c r="DJ566" i="26" s="1"/>
  <c r="FD563" i="26"/>
  <c r="FC564" i="26" s="1"/>
  <c r="EW564" i="26"/>
  <c r="FB564" i="26"/>
  <c r="FA564" i="26"/>
  <c r="EX564" i="26"/>
  <c r="EZ564" i="26"/>
  <c r="EU564" i="26"/>
  <c r="AI565" i="26"/>
  <c r="V565" i="26"/>
  <c r="K565" i="26"/>
  <c r="EQ565" i="26"/>
  <c r="T565" i="26"/>
  <c r="Z565" i="26"/>
  <c r="CS565" i="26"/>
  <c r="AG565" i="26"/>
  <c r="BC565" i="26"/>
  <c r="EH565" i="26"/>
  <c r="CU565" i="26"/>
  <c r="BB565" i="26"/>
  <c r="AZ565" i="26"/>
  <c r="DH565" i="26"/>
  <c r="DH566" i="26" s="1"/>
  <c r="AR565" i="26"/>
  <c r="EA565" i="26"/>
  <c r="DQ565" i="26"/>
  <c r="CB565" i="26"/>
  <c r="EF565" i="26"/>
  <c r="X565" i="26"/>
  <c r="AT565" i="26"/>
  <c r="BR565" i="26"/>
  <c r="AP565" i="26"/>
  <c r="AD565" i="26"/>
  <c r="AU565" i="26"/>
  <c r="AB565" i="26"/>
  <c r="AS565" i="26"/>
  <c r="BW565" i="26"/>
  <c r="N565" i="26"/>
  <c r="DV565" i="26"/>
  <c r="CZ565" i="26"/>
  <c r="CN565" i="26"/>
  <c r="DA565" i="26"/>
  <c r="BL565" i="26"/>
  <c r="BK565" i="26"/>
  <c r="ET565" i="26"/>
  <c r="EO565" i="26"/>
  <c r="EI565" i="26"/>
  <c r="AK565" i="26"/>
  <c r="BU565" i="26"/>
  <c r="BN565" i="26"/>
  <c r="CQ565" i="26"/>
  <c r="P565" i="26"/>
  <c r="L565" i="26"/>
  <c r="R565" i="26"/>
  <c r="AW565" i="26"/>
  <c r="EC565" i="26"/>
  <c r="EM565" i="26"/>
  <c r="BT565" i="26"/>
  <c r="DX565" i="26"/>
  <c r="DB565" i="26"/>
  <c r="BH565" i="26"/>
  <c r="BP565" i="26"/>
  <c r="CY565" i="26"/>
  <c r="S565" i="26"/>
  <c r="J565" i="26"/>
  <c r="AJ565" i="26"/>
  <c r="AH565" i="26"/>
  <c r="CF565" i="26"/>
  <c r="BX565" i="26"/>
  <c r="DF565" i="26"/>
  <c r="DF566" i="26" s="1"/>
  <c r="AM565" i="26"/>
  <c r="CD565" i="26"/>
  <c r="BZ565" i="26"/>
  <c r="CK565" i="26"/>
  <c r="DZ565" i="26"/>
  <c r="DK566" i="26"/>
  <c r="BG565" i="26"/>
  <c r="AQ565" i="26"/>
  <c r="BI565" i="26"/>
  <c r="ES565" i="26"/>
  <c r="ER565" i="26"/>
  <c r="EJ565" i="26"/>
  <c r="BA565" i="26"/>
  <c r="CA565" i="26"/>
  <c r="BJ565" i="26"/>
  <c r="BM565" i="26"/>
  <c r="CM565" i="26"/>
  <c r="CJ565" i="26"/>
  <c r="DN565" i="26"/>
  <c r="DM565" i="26"/>
  <c r="BQ565" i="26"/>
  <c r="DO565" i="26"/>
  <c r="DD565" i="26"/>
  <c r="DD566" i="26" s="1"/>
  <c r="AY565" i="26"/>
  <c r="AF565" i="26"/>
  <c r="DW565" i="26"/>
  <c r="O565" i="26"/>
  <c r="BO565" i="26"/>
  <c r="CI565" i="26"/>
  <c r="CH565" i="26"/>
  <c r="AN565" i="26"/>
  <c r="AA565" i="26"/>
  <c r="U565" i="26"/>
  <c r="CO565" i="26"/>
  <c r="W565" i="26"/>
  <c r="DY565" i="26"/>
  <c r="CC565" i="26"/>
  <c r="DU565" i="26"/>
  <c r="EK565" i="26"/>
  <c r="EL565" i="26"/>
  <c r="Y565" i="26"/>
  <c r="CP565" i="26"/>
  <c r="EG565" i="26"/>
  <c r="CV565" i="26"/>
  <c r="CW565" i="26"/>
  <c r="DT565" i="26"/>
  <c r="DS565" i="26"/>
  <c r="CE565" i="26"/>
  <c r="BS565" i="26"/>
  <c r="CR565" i="26"/>
  <c r="BY565" i="26"/>
  <c r="CT565" i="26"/>
  <c r="BV565" i="26"/>
  <c r="AE565" i="26"/>
  <c r="BF565" i="26"/>
  <c r="AO565" i="26"/>
  <c r="DR565" i="26"/>
  <c r="EB565" i="26"/>
  <c r="AL565" i="26"/>
  <c r="BE565" i="26"/>
  <c r="BD565" i="26"/>
  <c r="CL565" i="26"/>
  <c r="EN565" i="26"/>
  <c r="ED565" i="26"/>
  <c r="EP565" i="26"/>
  <c r="Q565" i="26"/>
  <c r="M565" i="26"/>
  <c r="EE565" i="26"/>
  <c r="DP565" i="26"/>
  <c r="AC565" i="26"/>
  <c r="CX565" i="26"/>
  <c r="AX565" i="26"/>
  <c r="AV565" i="26"/>
  <c r="H716" i="26"/>
  <c r="G714" i="26"/>
  <c r="EU565" i="26" l="1"/>
  <c r="EX565" i="26"/>
  <c r="EZ565" i="26"/>
  <c r="BA566" i="26"/>
  <c r="U566" i="26"/>
  <c r="FD564" i="26"/>
  <c r="FC565" i="26" s="1"/>
  <c r="EP566" i="26"/>
  <c r="FA565" i="26"/>
  <c r="AH566" i="26"/>
  <c r="J566" i="26"/>
  <c r="AC566" i="26"/>
  <c r="EW565" i="26"/>
  <c r="EV565" i="26"/>
  <c r="FB565" i="26"/>
  <c r="EY565" i="26"/>
  <c r="AQ566" i="26"/>
  <c r="CT566" i="26"/>
  <c r="CR566" i="26"/>
  <c r="DI566" i="26"/>
  <c r="DI567" i="26" s="1"/>
  <c r="Y566" i="26"/>
  <c r="EG566" i="26"/>
  <c r="AS566" i="26"/>
  <c r="BY566" i="26"/>
  <c r="EB566" i="26"/>
  <c r="W566" i="26"/>
  <c r="AT566" i="26"/>
  <c r="BV566" i="26"/>
  <c r="DW566" i="26"/>
  <c r="CZ566" i="26"/>
  <c r="M566" i="26"/>
  <c r="AV566" i="26"/>
  <c r="EN566" i="26"/>
  <c r="DX566" i="26"/>
  <c r="BT566" i="26"/>
  <c r="DB566" i="26"/>
  <c r="CL566" i="26"/>
  <c r="DA566" i="26"/>
  <c r="AO566" i="26"/>
  <c r="CC566" i="26"/>
  <c r="CN566" i="26"/>
  <c r="CE566" i="26"/>
  <c r="BO566" i="26"/>
  <c r="ET566" i="26"/>
  <c r="CX566" i="26"/>
  <c r="K566" i="26"/>
  <c r="J567" i="26" s="1"/>
  <c r="S566" i="26"/>
  <c r="AJ566" i="26"/>
  <c r="Q566" i="26"/>
  <c r="O566" i="26"/>
  <c r="CA566" i="26"/>
  <c r="AR566" i="26"/>
  <c r="DP566" i="26"/>
  <c r="AD566" i="26"/>
  <c r="AL566" i="26"/>
  <c r="AX566" i="26"/>
  <c r="EL566" i="26"/>
  <c r="ED566" i="26"/>
  <c r="ER566" i="26"/>
  <c r="CP566" i="26"/>
  <c r="AI566" i="26"/>
  <c r="AG566" i="26"/>
  <c r="AK566" i="26"/>
  <c r="BJ566" i="26"/>
  <c r="DZ566" i="26"/>
  <c r="EA566" i="26"/>
  <c r="DU566" i="26"/>
  <c r="AB566" i="26"/>
  <c r="ES566" i="26"/>
  <c r="DC566" i="26"/>
  <c r="AM566" i="26"/>
  <c r="DN566" i="26"/>
  <c r="DG566" i="26"/>
  <c r="DG567" i="26" s="1"/>
  <c r="BE566" i="26"/>
  <c r="AE566" i="26"/>
  <c r="L566" i="26"/>
  <c r="CJ566" i="26"/>
  <c r="EQ566" i="26"/>
  <c r="DM566" i="26"/>
  <c r="DL566" i="26"/>
  <c r="AF566" i="26"/>
  <c r="BW566" i="26"/>
  <c r="CB566" i="26"/>
  <c r="EM566" i="26"/>
  <c r="Z566" i="26"/>
  <c r="AA566" i="26"/>
  <c r="AY566" i="26"/>
  <c r="BG566" i="26"/>
  <c r="DE566" i="26"/>
  <c r="DE567" i="26" s="1"/>
  <c r="EK566" i="26"/>
  <c r="AZ566" i="26"/>
  <c r="BU566" i="26"/>
  <c r="EJ566" i="26"/>
  <c r="P566" i="26"/>
  <c r="BD566" i="26"/>
  <c r="BC566" i="26"/>
  <c r="AN566" i="26"/>
  <c r="DO566" i="26"/>
  <c r="V566" i="26"/>
  <c r="BZ566" i="26"/>
  <c r="EH566" i="26"/>
  <c r="EO566" i="26"/>
  <c r="DV566" i="26"/>
  <c r="CH566" i="26"/>
  <c r="CG566" i="26"/>
  <c r="DQ566" i="26"/>
  <c r="EF566" i="26"/>
  <c r="AU566" i="26"/>
  <c r="CI566" i="26"/>
  <c r="CY566" i="26"/>
  <c r="CF566" i="26"/>
  <c r="BI566" i="26"/>
  <c r="CQ566" i="26"/>
  <c r="DS566" i="26"/>
  <c r="CD566" i="26"/>
  <c r="X566" i="26"/>
  <c r="CK566" i="26"/>
  <c r="EC566" i="26"/>
  <c r="BR566" i="26"/>
  <c r="BS566" i="26"/>
  <c r="DT566" i="26"/>
  <c r="BB566" i="26"/>
  <c r="BQ566" i="26"/>
  <c r="BP566" i="26"/>
  <c r="CS566" i="26"/>
  <c r="BN566" i="26"/>
  <c r="EE566" i="26"/>
  <c r="DR566" i="26"/>
  <c r="CW566" i="26"/>
  <c r="DY566" i="26"/>
  <c r="N566" i="26"/>
  <c r="R566" i="26"/>
  <c r="BH566" i="26"/>
  <c r="BK566" i="26"/>
  <c r="CV566" i="26"/>
  <c r="CU566" i="26"/>
  <c r="CM566" i="26"/>
  <c r="EI566" i="26"/>
  <c r="AW566" i="26"/>
  <c r="BF566" i="26"/>
  <c r="AP566" i="26"/>
  <c r="CO566" i="26"/>
  <c r="T566" i="26"/>
  <c r="BM566" i="26"/>
  <c r="BL566" i="26"/>
  <c r="BX566" i="26"/>
  <c r="BX567" i="26" s="1"/>
  <c r="H717" i="26"/>
  <c r="G715" i="26"/>
  <c r="EV566" i="26" l="1"/>
  <c r="X567" i="26"/>
  <c r="AH567" i="26"/>
  <c r="DJ567" i="26"/>
  <c r="FD565" i="26"/>
  <c r="FC566" i="26" s="1"/>
  <c r="EY566" i="26"/>
  <c r="EX566" i="26"/>
  <c r="FA566" i="26"/>
  <c r="FB566" i="26"/>
  <c r="EW566" i="26"/>
  <c r="EZ566" i="26"/>
  <c r="V567" i="26"/>
  <c r="CS567" i="26"/>
  <c r="EU566" i="26"/>
  <c r="AC567" i="26"/>
  <c r="AP567" i="26"/>
  <c r="BU567" i="26"/>
  <c r="EO567" i="26"/>
  <c r="DY567" i="26"/>
  <c r="EM567" i="26"/>
  <c r="DA567" i="26"/>
  <c r="DC567" i="26"/>
  <c r="AW567" i="26"/>
  <c r="CB567" i="26"/>
  <c r="CM567" i="26"/>
  <c r="CD567" i="26"/>
  <c r="AN567" i="26"/>
  <c r="CY567" i="26"/>
  <c r="EC567" i="26"/>
  <c r="T567" i="26"/>
  <c r="L567" i="26"/>
  <c r="AI567" i="26"/>
  <c r="CK567" i="26"/>
  <c r="R567" i="26"/>
  <c r="N567" i="26"/>
  <c r="P567" i="26"/>
  <c r="BZ567" i="26"/>
  <c r="AL567" i="26"/>
  <c r="DV567" i="26"/>
  <c r="DW567" i="26"/>
  <c r="DO567" i="26"/>
  <c r="ES567" i="26"/>
  <c r="CQ567" i="26"/>
  <c r="BF567" i="26"/>
  <c r="CO567" i="26"/>
  <c r="AZ567" i="26"/>
  <c r="BH567" i="26"/>
  <c r="EQ567" i="26"/>
  <c r="AJ567" i="26"/>
  <c r="DL567" i="26"/>
  <c r="EA567" i="26"/>
  <c r="AR567" i="26"/>
  <c r="AS567" i="26"/>
  <c r="DR567" i="26"/>
  <c r="BP567" i="26"/>
  <c r="Z567" i="26"/>
  <c r="BD567" i="26"/>
  <c r="AK567" i="26"/>
  <c r="DH567" i="26"/>
  <c r="DH568" i="26" s="1"/>
  <c r="BR567" i="26"/>
  <c r="CU567" i="26"/>
  <c r="DP567" i="26"/>
  <c r="CW567" i="26"/>
  <c r="DF567" i="26"/>
  <c r="DF568" i="26" s="1"/>
  <c r="AE567" i="26"/>
  <c r="BL567" i="26"/>
  <c r="EF567" i="26"/>
  <c r="CA567" i="26"/>
  <c r="BV567" i="26"/>
  <c r="EK567" i="26"/>
  <c r="AF567" i="26"/>
  <c r="EH567" i="26"/>
  <c r="DD567" i="26"/>
  <c r="DD568" i="26" s="1"/>
  <c r="CF567" i="26"/>
  <c r="AD567" i="26"/>
  <c r="W567" i="26"/>
  <c r="W568" i="26" s="1"/>
  <c r="BO567" i="26"/>
  <c r="CC567" i="26"/>
  <c r="BB567" i="26"/>
  <c r="CI567" i="26"/>
  <c r="DB567" i="26"/>
  <c r="DT567" i="26"/>
  <c r="K567" i="26"/>
  <c r="AG567" i="26"/>
  <c r="BK567" i="26"/>
  <c r="BC567" i="26"/>
  <c r="EL567" i="26"/>
  <c r="CT567" i="26"/>
  <c r="BI567" i="26"/>
  <c r="CE567" i="26"/>
  <c r="EP567" i="26"/>
  <c r="BG567" i="26"/>
  <c r="DX567" i="26"/>
  <c r="EB567" i="26"/>
  <c r="AX567" i="26"/>
  <c r="BA567" i="26"/>
  <c r="BS567" i="26"/>
  <c r="EJ567" i="26"/>
  <c r="CJ567" i="26"/>
  <c r="DM567" i="26"/>
  <c r="AU567" i="26"/>
  <c r="AT567" i="26"/>
  <c r="AY567" i="26"/>
  <c r="BW567" i="26"/>
  <c r="EI567" i="26"/>
  <c r="AA567" i="26"/>
  <c r="EG567" i="26"/>
  <c r="EE567" i="26"/>
  <c r="ED567" i="26"/>
  <c r="EN567" i="26"/>
  <c r="Y567" i="26"/>
  <c r="AQ567" i="26"/>
  <c r="S567" i="26"/>
  <c r="DZ567" i="26"/>
  <c r="CL567" i="26"/>
  <c r="BY567" i="26"/>
  <c r="Q567" i="26"/>
  <c r="AM567" i="26"/>
  <c r="M567" i="26"/>
  <c r="O567" i="26"/>
  <c r="ER567" i="26"/>
  <c r="CX567" i="26"/>
  <c r="AV567" i="26"/>
  <c r="AB567" i="26"/>
  <c r="BN567" i="26"/>
  <c r="DS567" i="26"/>
  <c r="DK567" i="26"/>
  <c r="BJ567" i="26"/>
  <c r="CN567" i="26"/>
  <c r="DQ567" i="26"/>
  <c r="DN567" i="26"/>
  <c r="DU567" i="26"/>
  <c r="AO567" i="26"/>
  <c r="BM567" i="26"/>
  <c r="CV567" i="26"/>
  <c r="CG567" i="26"/>
  <c r="CZ567" i="26"/>
  <c r="BQ567" i="26"/>
  <c r="BE567" i="26"/>
  <c r="CH567" i="26"/>
  <c r="CR567" i="26"/>
  <c r="CP567" i="26"/>
  <c r="U567" i="26"/>
  <c r="BT567" i="26"/>
  <c r="H718" i="26"/>
  <c r="G716" i="26"/>
  <c r="EV567" i="26" l="1"/>
  <c r="EZ567" i="26"/>
  <c r="EW567" i="26"/>
  <c r="FD566" i="26"/>
  <c r="FC567" i="26" s="1"/>
  <c r="AM568" i="26"/>
  <c r="EX567" i="26"/>
  <c r="EU567" i="26"/>
  <c r="EV568" i="26" s="1"/>
  <c r="CL568" i="26"/>
  <c r="FB567" i="26"/>
  <c r="EY567" i="26"/>
  <c r="EY568" i="26" s="1"/>
  <c r="AO568" i="26"/>
  <c r="FA567" i="26"/>
  <c r="ET567" i="26"/>
  <c r="ES568" i="26" s="1"/>
  <c r="EN568" i="26"/>
  <c r="DB568" i="26"/>
  <c r="CR568" i="26"/>
  <c r="CA568" i="26"/>
  <c r="CZ568" i="26"/>
  <c r="CV568" i="26"/>
  <c r="CT568" i="26"/>
  <c r="S568" i="26"/>
  <c r="U568" i="26"/>
  <c r="AJ568" i="26"/>
  <c r="CC568" i="26"/>
  <c r="DZ568" i="26"/>
  <c r="AI568" i="26"/>
  <c r="Q568" i="26"/>
  <c r="BY568" i="26"/>
  <c r="O568" i="26"/>
  <c r="BT568" i="26"/>
  <c r="AH568" i="26"/>
  <c r="K568" i="26"/>
  <c r="Y568" i="26"/>
  <c r="DX568" i="26"/>
  <c r="DU568" i="26"/>
  <c r="CP568" i="26"/>
  <c r="CN568" i="26"/>
  <c r="EG568" i="26"/>
  <c r="DG568" i="26"/>
  <c r="DG569" i="26" s="1"/>
  <c r="BG568" i="26"/>
  <c r="EP568" i="26"/>
  <c r="BQ568" i="26"/>
  <c r="BA568" i="26"/>
  <c r="ER568" i="26"/>
  <c r="DQ568" i="26"/>
  <c r="AK568" i="26"/>
  <c r="DN568" i="26"/>
  <c r="BE568" i="26"/>
  <c r="EL568" i="26"/>
  <c r="BW568" i="26"/>
  <c r="CE568" i="26"/>
  <c r="DI568" i="26"/>
  <c r="CB568" i="26"/>
  <c r="AV568" i="26"/>
  <c r="CJ568" i="26"/>
  <c r="AN568" i="26"/>
  <c r="CG568" i="26"/>
  <c r="CX568" i="26"/>
  <c r="BC568" i="26"/>
  <c r="AE568" i="26"/>
  <c r="AB568" i="26"/>
  <c r="DC568" i="26"/>
  <c r="DE568" i="26"/>
  <c r="DE569" i="26" s="1"/>
  <c r="EI568" i="26"/>
  <c r="AY568" i="26"/>
  <c r="AD568" i="26"/>
  <c r="DS568" i="26"/>
  <c r="J568" i="26"/>
  <c r="AF568" i="26"/>
  <c r="AG568" i="26"/>
  <c r="EQ568" i="26"/>
  <c r="BH568" i="26"/>
  <c r="EE568" i="26"/>
  <c r="BM568" i="26"/>
  <c r="AC568" i="26"/>
  <c r="DY568" i="26"/>
  <c r="BU568" i="26"/>
  <c r="AX568" i="26"/>
  <c r="BI568" i="26"/>
  <c r="BJ568" i="26"/>
  <c r="DP568" i="26"/>
  <c r="DK568" i="26"/>
  <c r="DJ568" i="26"/>
  <c r="M568" i="26"/>
  <c r="L568" i="26"/>
  <c r="ED568" i="26"/>
  <c r="DR568" i="26"/>
  <c r="EH568" i="26"/>
  <c r="EO568" i="26"/>
  <c r="BB568" i="26"/>
  <c r="V568" i="26"/>
  <c r="X568" i="26"/>
  <c r="CY568" i="26"/>
  <c r="EC568" i="26"/>
  <c r="BR568" i="26"/>
  <c r="EB568" i="26"/>
  <c r="EA568" i="26"/>
  <c r="CO568" i="26"/>
  <c r="CO569" i="26" s="1"/>
  <c r="CM568" i="26"/>
  <c r="CM569" i="26" s="1"/>
  <c r="DM568" i="26"/>
  <c r="R568" i="26"/>
  <c r="BN568" i="26"/>
  <c r="BF568" i="26"/>
  <c r="BZ568" i="26"/>
  <c r="DA568" i="26"/>
  <c r="Z568" i="26"/>
  <c r="AZ568" i="26"/>
  <c r="EJ568" i="26"/>
  <c r="DV568" i="26"/>
  <c r="EM568" i="26"/>
  <c r="T568" i="26"/>
  <c r="CK568" i="26"/>
  <c r="CD568" i="26"/>
  <c r="EK568" i="26"/>
  <c r="P568" i="26"/>
  <c r="BP568" i="26"/>
  <c r="DO568" i="26"/>
  <c r="AT568" i="26"/>
  <c r="AS568" i="26"/>
  <c r="CI568" i="26"/>
  <c r="AL568" i="26"/>
  <c r="BO568" i="26"/>
  <c r="EF568" i="26"/>
  <c r="AU568" i="26"/>
  <c r="BS568" i="26"/>
  <c r="CF568" i="26"/>
  <c r="BK568" i="26"/>
  <c r="CQ568" i="26"/>
  <c r="CQ569" i="26" s="1"/>
  <c r="AP568" i="26"/>
  <c r="AQ568" i="26"/>
  <c r="AR568" i="26"/>
  <c r="CW568" i="26"/>
  <c r="N568" i="26"/>
  <c r="DT568" i="26"/>
  <c r="DW568" i="26"/>
  <c r="CS568" i="26"/>
  <c r="AW568" i="26"/>
  <c r="BX568" i="26"/>
  <c r="CH568" i="26"/>
  <c r="CU568" i="26"/>
  <c r="AA568" i="26"/>
  <c r="DL568" i="26"/>
  <c r="BV568" i="26"/>
  <c r="BL568" i="26"/>
  <c r="BD568" i="26"/>
  <c r="H719" i="26"/>
  <c r="G717" i="26"/>
  <c r="FA568" i="26" l="1"/>
  <c r="EU568" i="26"/>
  <c r="AN569" i="26"/>
  <c r="ET568" i="26"/>
  <c r="FD567" i="26"/>
  <c r="FC568" i="26" s="1"/>
  <c r="DC569" i="26"/>
  <c r="FB568" i="26"/>
  <c r="EX568" i="26"/>
  <c r="EW568" i="26"/>
  <c r="EZ568" i="26"/>
  <c r="DH569" i="26"/>
  <c r="BB569" i="26"/>
  <c r="BZ569" i="26"/>
  <c r="CU569" i="26"/>
  <c r="CK569" i="26"/>
  <c r="T569" i="26"/>
  <c r="CS569" i="26"/>
  <c r="V569" i="26"/>
  <c r="AJ569" i="26"/>
  <c r="AI569" i="26"/>
  <c r="EQ569" i="26"/>
  <c r="ER569" i="26"/>
  <c r="R569" i="26"/>
  <c r="P569" i="26"/>
  <c r="AZ569" i="26"/>
  <c r="AL569" i="26"/>
  <c r="J569" i="26"/>
  <c r="AH569" i="26"/>
  <c r="DY569" i="26"/>
  <c r="BX569" i="26"/>
  <c r="BV569" i="26"/>
  <c r="CB569" i="26"/>
  <c r="DD569" i="26"/>
  <c r="DD570" i="26" s="1"/>
  <c r="CW569" i="26"/>
  <c r="EO569" i="26"/>
  <c r="DF569" i="26"/>
  <c r="DF570" i="26" s="1"/>
  <c r="BF569" i="26"/>
  <c r="BD569" i="26"/>
  <c r="CF569" i="26"/>
  <c r="EM569" i="26"/>
  <c r="AG569" i="26"/>
  <c r="DT569" i="26"/>
  <c r="DO569" i="26"/>
  <c r="DQ569" i="26"/>
  <c r="EF569" i="26"/>
  <c r="CY569" i="26"/>
  <c r="AB569" i="26"/>
  <c r="CZ569" i="26"/>
  <c r="BS569" i="26"/>
  <c r="AE569" i="26"/>
  <c r="AW569" i="26"/>
  <c r="EA569" i="26"/>
  <c r="EH569" i="26"/>
  <c r="DR569" i="26"/>
  <c r="N569" i="26"/>
  <c r="AF569" i="26"/>
  <c r="DV569" i="26"/>
  <c r="EJ569" i="26"/>
  <c r="EB569" i="26"/>
  <c r="CA569" i="26"/>
  <c r="EP569" i="26"/>
  <c r="EQ570" i="26" s="1"/>
  <c r="DL569" i="26"/>
  <c r="BP569" i="26"/>
  <c r="AP569" i="26"/>
  <c r="AK569" i="26"/>
  <c r="AC569" i="26"/>
  <c r="AT569" i="26"/>
  <c r="Z569" i="26"/>
  <c r="BI569" i="26"/>
  <c r="CX569" i="26"/>
  <c r="CH569" i="26"/>
  <c r="BE569" i="26"/>
  <c r="EG569" i="26"/>
  <c r="BN569" i="26"/>
  <c r="ED569" i="26"/>
  <c r="BL569" i="26"/>
  <c r="AD569" i="26"/>
  <c r="AQ569" i="26"/>
  <c r="CI569" i="26"/>
  <c r="AY569" i="26"/>
  <c r="EI569" i="26"/>
  <c r="AS569" i="26"/>
  <c r="X569" i="26"/>
  <c r="W569" i="26"/>
  <c r="CG569" i="26"/>
  <c r="BY569" i="26"/>
  <c r="AX569" i="26"/>
  <c r="CR569" i="26"/>
  <c r="DN569" i="26"/>
  <c r="DS569" i="26"/>
  <c r="CV569" i="26"/>
  <c r="BU569" i="26"/>
  <c r="AO569" i="26"/>
  <c r="BK569" i="26"/>
  <c r="BG569" i="26"/>
  <c r="EL569" i="26"/>
  <c r="AM569" i="26"/>
  <c r="EN569" i="26"/>
  <c r="O569" i="26"/>
  <c r="CJ569" i="26"/>
  <c r="U569" i="26"/>
  <c r="AU569" i="26"/>
  <c r="CE569" i="26"/>
  <c r="DZ569" i="26"/>
  <c r="CL569" i="26"/>
  <c r="BR569" i="26"/>
  <c r="L569" i="26"/>
  <c r="K569" i="26"/>
  <c r="BA569" i="26"/>
  <c r="BT569" i="26"/>
  <c r="S569" i="26"/>
  <c r="EC569" i="26"/>
  <c r="M569" i="26"/>
  <c r="AA569" i="26"/>
  <c r="DW569" i="26"/>
  <c r="AV569" i="26"/>
  <c r="CN569" i="26"/>
  <c r="CN570" i="26" s="1"/>
  <c r="EE569" i="26"/>
  <c r="DJ569" i="26"/>
  <c r="DI569" i="26"/>
  <c r="Y569" i="26"/>
  <c r="ES569" i="26"/>
  <c r="ET569" i="26"/>
  <c r="BQ569" i="26"/>
  <c r="CT569" i="26"/>
  <c r="Q569" i="26"/>
  <c r="DK569" i="26"/>
  <c r="DU569" i="26"/>
  <c r="EK569" i="26"/>
  <c r="BC569" i="26"/>
  <c r="DP569" i="26"/>
  <c r="BO569" i="26"/>
  <c r="CD569" i="26"/>
  <c r="CC569" i="26"/>
  <c r="DX569" i="26"/>
  <c r="DM569" i="26"/>
  <c r="BM569" i="26"/>
  <c r="CP569" i="26"/>
  <c r="CP570" i="26" s="1"/>
  <c r="BH569" i="26"/>
  <c r="AR569" i="26"/>
  <c r="DA569" i="26"/>
  <c r="DB569" i="26"/>
  <c r="BJ569" i="26"/>
  <c r="BW569" i="26"/>
  <c r="H720" i="26"/>
  <c r="G718" i="26"/>
  <c r="EU569" i="26" l="1"/>
  <c r="DH570" i="26"/>
  <c r="FD568" i="26"/>
  <c r="FC569" i="26" s="1"/>
  <c r="CA570" i="26"/>
  <c r="BW570" i="26"/>
  <c r="BY570" i="26"/>
  <c r="EW569" i="26"/>
  <c r="EV569" i="26"/>
  <c r="CL570" i="26"/>
  <c r="CR570" i="26"/>
  <c r="CZ570" i="26"/>
  <c r="CT570" i="26"/>
  <c r="EZ569" i="26"/>
  <c r="EY569" i="26"/>
  <c r="U570" i="26"/>
  <c r="FB569" i="26"/>
  <c r="AI570" i="26"/>
  <c r="EX569" i="26"/>
  <c r="FA569" i="26"/>
  <c r="BC570" i="26"/>
  <c r="AK570" i="26"/>
  <c r="BA570" i="26"/>
  <c r="AG570" i="26"/>
  <c r="S570" i="26"/>
  <c r="BH570" i="26"/>
  <c r="Q570" i="26"/>
  <c r="AM570" i="26"/>
  <c r="DB570" i="26"/>
  <c r="CV570" i="26"/>
  <c r="DG570" i="26"/>
  <c r="DG571" i="26" s="1"/>
  <c r="EN570" i="26"/>
  <c r="AH570" i="26"/>
  <c r="DE570" i="26"/>
  <c r="DE571" i="26" s="1"/>
  <c r="EP570" i="26"/>
  <c r="DU570" i="26"/>
  <c r="BE570" i="26"/>
  <c r="CG570" i="26"/>
  <c r="DP570" i="26"/>
  <c r="AV570" i="26"/>
  <c r="AR570" i="26"/>
  <c r="EH570" i="26"/>
  <c r="CJ570" i="26"/>
  <c r="CX570" i="26"/>
  <c r="AX570" i="26"/>
  <c r="EG570" i="26"/>
  <c r="CY570" i="26"/>
  <c r="O570" i="26"/>
  <c r="AL570" i="26"/>
  <c r="EK570" i="26"/>
  <c r="DS570" i="26"/>
  <c r="BJ570" i="26"/>
  <c r="BM570" i="26"/>
  <c r="EI570" i="26"/>
  <c r="BO570" i="26"/>
  <c r="W570" i="26"/>
  <c r="EA570" i="26"/>
  <c r="AF570" i="26"/>
  <c r="BT570" i="26"/>
  <c r="DR570" i="26"/>
  <c r="AJ570" i="26"/>
  <c r="Y570" i="26"/>
  <c r="ES570" i="26"/>
  <c r="CD570" i="26"/>
  <c r="CK570" i="26"/>
  <c r="L570" i="26"/>
  <c r="CW570" i="26"/>
  <c r="ED570" i="26"/>
  <c r="AO570" i="26"/>
  <c r="AD570" i="26"/>
  <c r="AE570" i="26"/>
  <c r="DJ570" i="26"/>
  <c r="V570" i="26"/>
  <c r="N570" i="26"/>
  <c r="DV570" i="26"/>
  <c r="Z570" i="26"/>
  <c r="R570" i="26"/>
  <c r="AC570" i="26"/>
  <c r="CE570" i="26"/>
  <c r="DM570" i="26"/>
  <c r="DX570" i="26"/>
  <c r="BQ570" i="26"/>
  <c r="EC570" i="26"/>
  <c r="DT570" i="26"/>
  <c r="CS570" i="26"/>
  <c r="BL570" i="26"/>
  <c r="AS570" i="26"/>
  <c r="BN570" i="26"/>
  <c r="BB570" i="26"/>
  <c r="CQ570" i="26"/>
  <c r="AP570" i="26"/>
  <c r="AN570" i="26"/>
  <c r="BX570" i="26"/>
  <c r="BX571" i="26" s="1"/>
  <c r="DI570" i="26"/>
  <c r="CO570" i="26"/>
  <c r="CO571" i="26" s="1"/>
  <c r="BI570" i="26"/>
  <c r="EB570" i="26"/>
  <c r="EJ570" i="26"/>
  <c r="EF570" i="26"/>
  <c r="EE570" i="26"/>
  <c r="BP570" i="26"/>
  <c r="CF570" i="26"/>
  <c r="AB570" i="26"/>
  <c r="AY570" i="26"/>
  <c r="AU570" i="26"/>
  <c r="AA570" i="26"/>
  <c r="BZ570" i="26"/>
  <c r="BZ571" i="26" s="1"/>
  <c r="BV570" i="26"/>
  <c r="K570" i="26"/>
  <c r="J570" i="26"/>
  <c r="EM570" i="26"/>
  <c r="CI570" i="26"/>
  <c r="CC570" i="26"/>
  <c r="CB570" i="26"/>
  <c r="DK570" i="26"/>
  <c r="P570" i="26"/>
  <c r="EO570" i="26"/>
  <c r="AT570" i="26"/>
  <c r="AQ570" i="26"/>
  <c r="BR570" i="26"/>
  <c r="AW570" i="26"/>
  <c r="CH570" i="26"/>
  <c r="DW570" i="26"/>
  <c r="EL570" i="26"/>
  <c r="BU570" i="26"/>
  <c r="DZ570" i="26"/>
  <c r="DY570" i="26"/>
  <c r="BG570" i="26"/>
  <c r="X570" i="26"/>
  <c r="CU570" i="26"/>
  <c r="ET570" i="26"/>
  <c r="ER570" i="26"/>
  <c r="DL570" i="26"/>
  <c r="AZ570" i="26"/>
  <c r="DO570" i="26"/>
  <c r="CM570" i="26"/>
  <c r="BD570" i="26"/>
  <c r="BD571" i="26" s="1"/>
  <c r="BK570" i="26"/>
  <c r="DN570" i="26"/>
  <c r="DA570" i="26"/>
  <c r="DQ570" i="26"/>
  <c r="M570" i="26"/>
  <c r="DC570" i="26"/>
  <c r="BS570" i="26"/>
  <c r="T570" i="26"/>
  <c r="BF570" i="26"/>
  <c r="H721" i="26"/>
  <c r="G719" i="26"/>
  <c r="AL571" i="26" l="1"/>
  <c r="R571" i="26"/>
  <c r="EV570" i="26"/>
  <c r="EU570" i="26"/>
  <c r="CQ571" i="26"/>
  <c r="CM571" i="26"/>
  <c r="EY570" i="26"/>
  <c r="FD569" i="26"/>
  <c r="FC570" i="26" s="1"/>
  <c r="AJ571" i="26"/>
  <c r="AH571" i="26"/>
  <c r="T571" i="26"/>
  <c r="FB570" i="26"/>
  <c r="EZ570" i="26"/>
  <c r="CS571" i="26"/>
  <c r="EW570" i="26"/>
  <c r="FA570" i="26"/>
  <c r="FA571" i="26" s="1"/>
  <c r="EX570" i="26"/>
  <c r="CU571" i="26"/>
  <c r="AG571" i="26"/>
  <c r="CY571" i="26"/>
  <c r="EG571" i="26"/>
  <c r="DF571" i="26"/>
  <c r="DF572" i="26" s="1"/>
  <c r="DC571" i="26"/>
  <c r="EO571" i="26"/>
  <c r="DA571" i="26"/>
  <c r="AW571" i="26"/>
  <c r="DQ571" i="26"/>
  <c r="AQ571" i="26"/>
  <c r="CW571" i="26"/>
  <c r="CK571" i="26"/>
  <c r="CR571" i="26"/>
  <c r="J571" i="26"/>
  <c r="BI571" i="26"/>
  <c r="EH571" i="26"/>
  <c r="AK571" i="26"/>
  <c r="M571" i="26"/>
  <c r="X571" i="26"/>
  <c r="EJ571" i="26"/>
  <c r="DT571" i="26"/>
  <c r="BN571" i="26"/>
  <c r="V571" i="26"/>
  <c r="BO571" i="26"/>
  <c r="ER571" i="26"/>
  <c r="AI571" i="26"/>
  <c r="AI572" i="26" s="1"/>
  <c r="DW571" i="26"/>
  <c r="AZ571" i="26"/>
  <c r="BS571" i="26"/>
  <c r="EB571" i="26"/>
  <c r="EL571" i="26"/>
  <c r="AT571" i="26"/>
  <c r="DU571" i="26"/>
  <c r="DO571" i="26"/>
  <c r="AN571" i="26"/>
  <c r="CF571" i="26"/>
  <c r="BE571" i="26"/>
  <c r="CC571" i="26"/>
  <c r="CJ571" i="26"/>
  <c r="AE571" i="26"/>
  <c r="DS571" i="26"/>
  <c r="DI571" i="26"/>
  <c r="CX571" i="26"/>
  <c r="DH571" i="26"/>
  <c r="AX571" i="26"/>
  <c r="AD571" i="26"/>
  <c r="DJ571" i="26"/>
  <c r="BY571" i="26"/>
  <c r="BY572" i="26" s="1"/>
  <c r="DZ571" i="26"/>
  <c r="CP571" i="26"/>
  <c r="CP572" i="26" s="1"/>
  <c r="BP571" i="26"/>
  <c r="EE571" i="26"/>
  <c r="EP571" i="26"/>
  <c r="CH571" i="26"/>
  <c r="EF571" i="26"/>
  <c r="AV571" i="26"/>
  <c r="BW571" i="26"/>
  <c r="EQ571" i="26"/>
  <c r="CD571" i="26"/>
  <c r="BV571" i="26"/>
  <c r="BM571" i="26"/>
  <c r="DL571" i="26"/>
  <c r="AF571" i="26"/>
  <c r="BG571" i="26"/>
  <c r="U571" i="26"/>
  <c r="BR571" i="26"/>
  <c r="AC571" i="26"/>
  <c r="AB571" i="26"/>
  <c r="DY571" i="26"/>
  <c r="K571" i="26"/>
  <c r="AO571" i="26"/>
  <c r="Y571" i="26"/>
  <c r="EC571" i="26"/>
  <c r="AR571" i="26"/>
  <c r="DX571" i="26"/>
  <c r="CN571" i="26"/>
  <c r="CN572" i="26" s="1"/>
  <c r="S571" i="26"/>
  <c r="AP571" i="26"/>
  <c r="DP571" i="26"/>
  <c r="W571" i="26"/>
  <c r="N571" i="26"/>
  <c r="BQ571" i="26"/>
  <c r="BU571" i="26"/>
  <c r="L571" i="26"/>
  <c r="BH571" i="26"/>
  <c r="EK571" i="26"/>
  <c r="BC571" i="26"/>
  <c r="BB571" i="26"/>
  <c r="CE571" i="26"/>
  <c r="EU571" i="26"/>
  <c r="Q571" i="26"/>
  <c r="P571" i="26"/>
  <c r="AA571" i="26"/>
  <c r="EI571" i="26"/>
  <c r="O571" i="26"/>
  <c r="EA571" i="26"/>
  <c r="ET571" i="26"/>
  <c r="CL571" i="26"/>
  <c r="DK571" i="26"/>
  <c r="AU571" i="26"/>
  <c r="AM571" i="26"/>
  <c r="DN571" i="26"/>
  <c r="CB571" i="26"/>
  <c r="CA571" i="26"/>
  <c r="BA571" i="26"/>
  <c r="CT571" i="26"/>
  <c r="DV571" i="26"/>
  <c r="Z571" i="26"/>
  <c r="BL571" i="26"/>
  <c r="BK571" i="26"/>
  <c r="DD571" i="26"/>
  <c r="DD572" i="26" s="1"/>
  <c r="ES571" i="26"/>
  <c r="CG571" i="26"/>
  <c r="CI571" i="26"/>
  <c r="DM571" i="26"/>
  <c r="BT571" i="26"/>
  <c r="CZ571" i="26"/>
  <c r="BF571" i="26"/>
  <c r="EM571" i="26"/>
  <c r="AS571" i="26"/>
  <c r="ED571" i="26"/>
  <c r="DB571" i="26"/>
  <c r="CV571" i="26"/>
  <c r="DR571" i="26"/>
  <c r="EN571" i="26"/>
  <c r="AY571" i="26"/>
  <c r="BJ571" i="26"/>
  <c r="H722" i="26"/>
  <c r="G720" i="26"/>
  <c r="EX571" i="26" l="1"/>
  <c r="CR572" i="26"/>
  <c r="EV571" i="26"/>
  <c r="AK572" i="26"/>
  <c r="CT572" i="26"/>
  <c r="DG572" i="26"/>
  <c r="L572" i="26"/>
  <c r="FD570" i="26"/>
  <c r="FC571" i="26" s="1"/>
  <c r="FB571" i="26"/>
  <c r="EW571" i="26"/>
  <c r="CX572" i="26"/>
  <c r="CZ572" i="26"/>
  <c r="J572" i="26"/>
  <c r="EZ571" i="26"/>
  <c r="EY571" i="26"/>
  <c r="AJ572" i="26"/>
  <c r="AJ573" i="26" s="1"/>
  <c r="DB572" i="26"/>
  <c r="AH572" i="26"/>
  <c r="DR572" i="26"/>
  <c r="U572" i="26"/>
  <c r="BN572" i="26"/>
  <c r="DI572" i="26"/>
  <c r="DV572" i="26"/>
  <c r="ER572" i="26"/>
  <c r="BO572" i="26"/>
  <c r="ED572" i="26"/>
  <c r="CU572" i="26"/>
  <c r="BF572" i="26"/>
  <c r="EK572" i="26"/>
  <c r="AY572" i="26"/>
  <c r="EA572" i="26"/>
  <c r="CQ572" i="26"/>
  <c r="CQ573" i="26" s="1"/>
  <c r="CI572" i="26"/>
  <c r="CG572" i="26"/>
  <c r="DK572" i="26"/>
  <c r="AO572" i="26"/>
  <c r="AW572" i="26"/>
  <c r="EF572" i="26"/>
  <c r="DT572" i="26"/>
  <c r="BQ572" i="26"/>
  <c r="AU572" i="26"/>
  <c r="EG572" i="26"/>
  <c r="DH572" i="26"/>
  <c r="DH573" i="26" s="1"/>
  <c r="X572" i="26"/>
  <c r="BX572" i="26"/>
  <c r="AQ572" i="26"/>
  <c r="EQ572" i="26"/>
  <c r="CE572" i="26"/>
  <c r="EP572" i="26"/>
  <c r="DN572" i="26"/>
  <c r="BL572" i="26"/>
  <c r="BH572" i="26"/>
  <c r="T572" i="26"/>
  <c r="EE572" i="26"/>
  <c r="EM572" i="26"/>
  <c r="CH572" i="26"/>
  <c r="ET572" i="26"/>
  <c r="AV572" i="26"/>
  <c r="AD572" i="26"/>
  <c r="BJ572" i="26"/>
  <c r="BT572" i="26"/>
  <c r="CO572" i="26"/>
  <c r="CO573" i="26" s="1"/>
  <c r="BC572" i="26"/>
  <c r="AE572" i="26"/>
  <c r="AF572" i="26"/>
  <c r="EN572" i="26"/>
  <c r="M572" i="26"/>
  <c r="BW572" i="26"/>
  <c r="P572" i="26"/>
  <c r="BA572" i="26"/>
  <c r="AS572" i="26"/>
  <c r="CA572" i="26"/>
  <c r="AG572" i="26"/>
  <c r="Z572" i="26"/>
  <c r="DX572" i="26"/>
  <c r="S572" i="26"/>
  <c r="R572" i="26"/>
  <c r="EJ572" i="26"/>
  <c r="AC572" i="26"/>
  <c r="AB572" i="26"/>
  <c r="BK572" i="26"/>
  <c r="O572" i="26"/>
  <c r="BZ572" i="26"/>
  <c r="EO572" i="26"/>
  <c r="DZ572" i="26"/>
  <c r="BI572" i="26"/>
  <c r="DS572" i="26"/>
  <c r="CJ572" i="26"/>
  <c r="CB572" i="26"/>
  <c r="EI572" i="26"/>
  <c r="EH572" i="26"/>
  <c r="BU572" i="26"/>
  <c r="AZ572" i="26"/>
  <c r="AN572" i="26"/>
  <c r="DW572" i="26"/>
  <c r="AA572" i="26"/>
  <c r="DQ572" i="26"/>
  <c r="DU572" i="26"/>
  <c r="BR572" i="26"/>
  <c r="Q572" i="26"/>
  <c r="AR572" i="26"/>
  <c r="CF572" i="26"/>
  <c r="BG572" i="26"/>
  <c r="CV572" i="26"/>
  <c r="CW572" i="26"/>
  <c r="DC572" i="26"/>
  <c r="EL572" i="26"/>
  <c r="N572" i="26"/>
  <c r="EB572" i="26"/>
  <c r="K572" i="26"/>
  <c r="K573" i="26" s="1"/>
  <c r="DM572" i="26"/>
  <c r="DE572" i="26"/>
  <c r="DE573" i="26" s="1"/>
  <c r="CD572" i="26"/>
  <c r="BP572" i="26"/>
  <c r="W572" i="26"/>
  <c r="V572" i="26"/>
  <c r="BV572" i="26"/>
  <c r="DY572" i="26"/>
  <c r="DJ572" i="26"/>
  <c r="BD572" i="26"/>
  <c r="AM572" i="26"/>
  <c r="AL572" i="26"/>
  <c r="EU572" i="26"/>
  <c r="DL572" i="26"/>
  <c r="AT572" i="26"/>
  <c r="CM572" i="26"/>
  <c r="CC572" i="26"/>
  <c r="DA572" i="26"/>
  <c r="CY572" i="26"/>
  <c r="BS572" i="26"/>
  <c r="BM572" i="26"/>
  <c r="ES572" i="26"/>
  <c r="DO572" i="26"/>
  <c r="DP572" i="26"/>
  <c r="EC572" i="26"/>
  <c r="CS572" i="26"/>
  <c r="BE572" i="26"/>
  <c r="CL572" i="26"/>
  <c r="CK572" i="26"/>
  <c r="BB572" i="26"/>
  <c r="AP572" i="26"/>
  <c r="Y572" i="26"/>
  <c r="AX572" i="26"/>
  <c r="H723" i="26"/>
  <c r="G721" i="26"/>
  <c r="EW572" i="26" l="1"/>
  <c r="CT573" i="26"/>
  <c r="CU573" i="26"/>
  <c r="EY572" i="26"/>
  <c r="AI573" i="26"/>
  <c r="FD571" i="26"/>
  <c r="FC572" i="26" s="1"/>
  <c r="FB572" i="26"/>
  <c r="CY573" i="26"/>
  <c r="EV572" i="26"/>
  <c r="DC573" i="26"/>
  <c r="EZ572" i="26"/>
  <c r="DA573" i="26"/>
  <c r="EX572" i="26"/>
  <c r="AK573" i="26"/>
  <c r="FA572" i="26"/>
  <c r="FA573" i="26" s="1"/>
  <c r="AX573" i="26"/>
  <c r="EQ573" i="26"/>
  <c r="DJ573" i="26"/>
  <c r="EO573" i="26"/>
  <c r="CF573" i="26"/>
  <c r="BM573" i="26"/>
  <c r="DS573" i="26"/>
  <c r="CH573" i="26"/>
  <c r="BB573" i="26"/>
  <c r="EC573" i="26"/>
  <c r="EE573" i="26"/>
  <c r="DU573" i="26"/>
  <c r="EP573" i="26"/>
  <c r="M573" i="26"/>
  <c r="AV573" i="26"/>
  <c r="BG573" i="26"/>
  <c r="DG573" i="26"/>
  <c r="AP573" i="26"/>
  <c r="BX573" i="26"/>
  <c r="CP573" i="26"/>
  <c r="CP574" i="26" s="1"/>
  <c r="DL573" i="26"/>
  <c r="EN573" i="26"/>
  <c r="BW573" i="26"/>
  <c r="AT573" i="26"/>
  <c r="DR573" i="26"/>
  <c r="EU573" i="26"/>
  <c r="CK573" i="26"/>
  <c r="EL573" i="26"/>
  <c r="ES573" i="26"/>
  <c r="Y573" i="26"/>
  <c r="BS573" i="26"/>
  <c r="AR573" i="26"/>
  <c r="EF573" i="26"/>
  <c r="BJ573" i="26"/>
  <c r="DY573" i="26"/>
  <c r="CW573" i="26"/>
  <c r="S573" i="26"/>
  <c r="Q573" i="26"/>
  <c r="CD573" i="26"/>
  <c r="BI573" i="26"/>
  <c r="CG573" i="26"/>
  <c r="CG574" i="26" s="1"/>
  <c r="BK573" i="26"/>
  <c r="BD573" i="26"/>
  <c r="CE573" i="26"/>
  <c r="CB573" i="26"/>
  <c r="DK573" i="26"/>
  <c r="DT573" i="26"/>
  <c r="P573" i="26"/>
  <c r="AH573" i="26"/>
  <c r="AI574" i="26" s="1"/>
  <c r="AG573" i="26"/>
  <c r="ED573" i="26"/>
  <c r="DO573" i="26"/>
  <c r="DQ573" i="26"/>
  <c r="DW573" i="26"/>
  <c r="BZ573" i="26"/>
  <c r="DV573" i="26"/>
  <c r="O573" i="26"/>
  <c r="AB573" i="26"/>
  <c r="AF573" i="26"/>
  <c r="BL573" i="26"/>
  <c r="BL574" i="26" s="1"/>
  <c r="AZ573" i="26"/>
  <c r="AE573" i="26"/>
  <c r="CM573" i="26"/>
  <c r="DF573" i="26"/>
  <c r="BU573" i="26"/>
  <c r="AO573" i="26"/>
  <c r="AN573" i="26"/>
  <c r="DI573" i="26"/>
  <c r="CN573" i="26"/>
  <c r="BP573" i="26"/>
  <c r="BO573" i="26"/>
  <c r="AW573" i="26"/>
  <c r="EK573" i="26"/>
  <c r="BQ573" i="26"/>
  <c r="BN573" i="26"/>
  <c r="BT573" i="26"/>
  <c r="DZ573" i="26"/>
  <c r="EH573" i="26"/>
  <c r="EG573" i="26"/>
  <c r="CV573" i="26"/>
  <c r="EI573" i="26"/>
  <c r="AC573" i="26"/>
  <c r="CL573" i="26"/>
  <c r="EJ573" i="26"/>
  <c r="CX573" i="26"/>
  <c r="BA573" i="26"/>
  <c r="R573" i="26"/>
  <c r="X573" i="26"/>
  <c r="Z573" i="26"/>
  <c r="DM573" i="26"/>
  <c r="BC573" i="26"/>
  <c r="BC574" i="26" s="1"/>
  <c r="DB573" i="26"/>
  <c r="DB574" i="26" s="1"/>
  <c r="AA573" i="26"/>
  <c r="CJ573" i="26"/>
  <c r="J573" i="26"/>
  <c r="J574" i="26" s="1"/>
  <c r="ET573" i="26"/>
  <c r="DN573" i="26"/>
  <c r="AQ573" i="26"/>
  <c r="AS573" i="26"/>
  <c r="BE573" i="26"/>
  <c r="AU573" i="26"/>
  <c r="BV573" i="26"/>
  <c r="BY573" i="26"/>
  <c r="DX573" i="26"/>
  <c r="DD573" i="26"/>
  <c r="CS573" i="26"/>
  <c r="CR573" i="26"/>
  <c r="CC573" i="26"/>
  <c r="V573" i="26"/>
  <c r="U573" i="26"/>
  <c r="CI573" i="26"/>
  <c r="BF573" i="26"/>
  <c r="L573" i="26"/>
  <c r="BH573" i="26"/>
  <c r="AL573" i="26"/>
  <c r="AM573" i="26"/>
  <c r="W573" i="26"/>
  <c r="EB573" i="26"/>
  <c r="CZ573" i="26"/>
  <c r="AY573" i="26"/>
  <c r="EA573" i="26"/>
  <c r="ER573" i="26"/>
  <c r="DP573" i="26"/>
  <c r="T573" i="26"/>
  <c r="EV573" i="26"/>
  <c r="N573" i="26"/>
  <c r="BR573" i="26"/>
  <c r="CA573" i="26"/>
  <c r="AD573" i="26"/>
  <c r="EM573" i="26"/>
  <c r="H724" i="26"/>
  <c r="G722" i="26"/>
  <c r="AJ574" i="26" l="1"/>
  <c r="EX573" i="26"/>
  <c r="EY573" i="26"/>
  <c r="DD574" i="26"/>
  <c r="FD572" i="26"/>
  <c r="FC573" i="26" s="1"/>
  <c r="EW573" i="26"/>
  <c r="EV574" i="26" s="1"/>
  <c r="EZ573" i="26"/>
  <c r="EZ574" i="26" s="1"/>
  <c r="FB573" i="26"/>
  <c r="CZ574" i="26"/>
  <c r="EP574" i="26"/>
  <c r="ER574" i="26"/>
  <c r="AY574" i="26"/>
  <c r="L574" i="26"/>
  <c r="DT574" i="26"/>
  <c r="AW574" i="26"/>
  <c r="N574" i="26"/>
  <c r="DF574" i="26"/>
  <c r="BR574" i="26"/>
  <c r="BH574" i="26"/>
  <c r="ED574" i="26"/>
  <c r="CO574" i="26"/>
  <c r="EO574" i="26"/>
  <c r="CK574" i="26"/>
  <c r="DX574" i="26"/>
  <c r="DK574" i="26"/>
  <c r="EC574" i="26"/>
  <c r="CF574" i="26"/>
  <c r="AU574" i="26"/>
  <c r="EM574" i="26"/>
  <c r="AS574" i="26"/>
  <c r="AQ574" i="26"/>
  <c r="EE574" i="26"/>
  <c r="DS574" i="26"/>
  <c r="DR574" i="26"/>
  <c r="BA574" i="26"/>
  <c r="CC574" i="26"/>
  <c r="CV574" i="26"/>
  <c r="BY574" i="26"/>
  <c r="EG574" i="26"/>
  <c r="R574" i="26"/>
  <c r="CE574" i="26"/>
  <c r="DP574" i="26"/>
  <c r="CX574" i="26"/>
  <c r="BJ574" i="26"/>
  <c r="CA574" i="26"/>
  <c r="CI574" i="26"/>
  <c r="DV574" i="26"/>
  <c r="BK574" i="26"/>
  <c r="T574" i="26"/>
  <c r="BB574" i="26"/>
  <c r="DL574" i="26"/>
  <c r="AG574" i="26"/>
  <c r="V574" i="26"/>
  <c r="AA574" i="26"/>
  <c r="BO574" i="26"/>
  <c r="DJ574" i="26"/>
  <c r="CL574" i="26"/>
  <c r="DG574" i="26"/>
  <c r="AH574" i="26"/>
  <c r="AI575" i="26" s="1"/>
  <c r="BV574" i="26"/>
  <c r="EF574" i="26"/>
  <c r="BX574" i="26"/>
  <c r="BG574" i="26"/>
  <c r="BE574" i="26"/>
  <c r="AB574" i="26"/>
  <c r="EI574" i="26"/>
  <c r="AL574" i="26"/>
  <c r="AX574" i="26"/>
  <c r="DW574" i="26"/>
  <c r="P574" i="26"/>
  <c r="CS574" i="26"/>
  <c r="DN574" i="26"/>
  <c r="EB574" i="26"/>
  <c r="BW574" i="26"/>
  <c r="DU574" i="26"/>
  <c r="BT574" i="26"/>
  <c r="AF574" i="26"/>
  <c r="AR574" i="26"/>
  <c r="CD574" i="26"/>
  <c r="DA574" i="26"/>
  <c r="DA575" i="26" s="1"/>
  <c r="AC574" i="26"/>
  <c r="AD574" i="26"/>
  <c r="AE574" i="26"/>
  <c r="W574" i="26"/>
  <c r="CR574" i="26"/>
  <c r="CQ574" i="26"/>
  <c r="CT574" i="26"/>
  <c r="BD574" i="26"/>
  <c r="DE574" i="26"/>
  <c r="DZ574" i="26"/>
  <c r="BS574" i="26"/>
  <c r="BU574" i="26"/>
  <c r="DC574" i="26"/>
  <c r="DC575" i="26" s="1"/>
  <c r="EN574" i="26"/>
  <c r="BZ574" i="26"/>
  <c r="BP574" i="26"/>
  <c r="AM574" i="26"/>
  <c r="DQ574" i="26"/>
  <c r="DM574" i="26"/>
  <c r="BN574" i="26"/>
  <c r="CM574" i="26"/>
  <c r="CN574" i="26"/>
  <c r="AV574" i="26"/>
  <c r="DI574" i="26"/>
  <c r="DH574" i="26"/>
  <c r="DY574" i="26"/>
  <c r="CY574" i="26"/>
  <c r="AK574" i="26"/>
  <c r="AZ574" i="26"/>
  <c r="AN574" i="26"/>
  <c r="EU574" i="26"/>
  <c r="ET574" i="26"/>
  <c r="AP574" i="26"/>
  <c r="BM574" i="26"/>
  <c r="BQ574" i="26"/>
  <c r="AO574" i="26"/>
  <c r="S574" i="26"/>
  <c r="EQ574" i="26"/>
  <c r="EL574" i="26"/>
  <c r="BF574" i="26"/>
  <c r="CH574" i="26"/>
  <c r="CJ574" i="26"/>
  <c r="Z574" i="26"/>
  <c r="ES574" i="26"/>
  <c r="EA574" i="26"/>
  <c r="X574" i="26"/>
  <c r="EJ574" i="26"/>
  <c r="AT574" i="26"/>
  <c r="DO574" i="26"/>
  <c r="BI574" i="26"/>
  <c r="K574" i="26"/>
  <c r="Q574" i="26"/>
  <c r="EX574" i="26"/>
  <c r="EY574" i="26"/>
  <c r="O574" i="26"/>
  <c r="EH574" i="26"/>
  <c r="Y574" i="26"/>
  <c r="CU574" i="26"/>
  <c r="U574" i="26"/>
  <c r="EW574" i="26"/>
  <c r="CB574" i="26"/>
  <c r="CW574" i="26"/>
  <c r="EK574" i="26"/>
  <c r="M574" i="26"/>
  <c r="M575" i="26" s="1"/>
  <c r="H725" i="26"/>
  <c r="G723" i="26"/>
  <c r="FD573" i="26" l="1"/>
  <c r="FC574" i="26" s="1"/>
  <c r="AX575" i="26"/>
  <c r="K575" i="26"/>
  <c r="CF575" i="26"/>
  <c r="FB574" i="26"/>
  <c r="FA574" i="26"/>
  <c r="BB575" i="26"/>
  <c r="CL575" i="26"/>
  <c r="DO575" i="26"/>
  <c r="DE575" i="26"/>
  <c r="EC575" i="26"/>
  <c r="AV575" i="26"/>
  <c r="EN575" i="26"/>
  <c r="EB575" i="26"/>
  <c r="AT575" i="26"/>
  <c r="ED575" i="26"/>
  <c r="CH575" i="26"/>
  <c r="AR575" i="26"/>
  <c r="DQ575" i="26"/>
  <c r="DU575" i="26"/>
  <c r="AZ575" i="26"/>
  <c r="CN575" i="26"/>
  <c r="DS575" i="26"/>
  <c r="DR575" i="26"/>
  <c r="CW575" i="26"/>
  <c r="AK575" i="26"/>
  <c r="CB575" i="26"/>
  <c r="S575" i="26"/>
  <c r="CU575" i="26"/>
  <c r="U575" i="26"/>
  <c r="O575" i="26"/>
  <c r="CY575" i="26"/>
  <c r="BI575" i="26"/>
  <c r="EF575" i="26"/>
  <c r="BW575" i="26"/>
  <c r="CJ575" i="26"/>
  <c r="BZ575" i="26"/>
  <c r="CD575" i="26"/>
  <c r="BK575" i="26"/>
  <c r="EH575" i="26"/>
  <c r="BD575" i="26"/>
  <c r="EE575" i="26"/>
  <c r="DK575" i="26"/>
  <c r="EG575" i="26"/>
  <c r="EI575" i="26"/>
  <c r="DW575" i="26"/>
  <c r="DB575" i="26"/>
  <c r="DB576" i="26" s="1"/>
  <c r="AY575" i="26"/>
  <c r="BT575" i="26"/>
  <c r="AG575" i="26"/>
  <c r="X575" i="26"/>
  <c r="EW575" i="26"/>
  <c r="EK575" i="26"/>
  <c r="BX575" i="26"/>
  <c r="BF575" i="26"/>
  <c r="DG575" i="26"/>
  <c r="BS575" i="26"/>
  <c r="DI575" i="26"/>
  <c r="DT575" i="26"/>
  <c r="AH575" i="26"/>
  <c r="Z575" i="26"/>
  <c r="EM575" i="26"/>
  <c r="DX575" i="26"/>
  <c r="BV575" i="26"/>
  <c r="DV575" i="26"/>
  <c r="ER575" i="26"/>
  <c r="BU575" i="26"/>
  <c r="N575" i="26"/>
  <c r="BP575" i="26"/>
  <c r="BO575" i="26"/>
  <c r="AP575" i="26"/>
  <c r="ET575" i="26"/>
  <c r="DZ575" i="26"/>
  <c r="EO575" i="26"/>
  <c r="AN575" i="26"/>
  <c r="DM575" i="26"/>
  <c r="BM575" i="26"/>
  <c r="BL575" i="26"/>
  <c r="BN575" i="26"/>
  <c r="AS575" i="26"/>
  <c r="CC575" i="26"/>
  <c r="CI575" i="26"/>
  <c r="EU575" i="26"/>
  <c r="CG575" i="26"/>
  <c r="CG576" i="26" s="1"/>
  <c r="R575" i="26"/>
  <c r="CT575" i="26"/>
  <c r="EV575" i="26"/>
  <c r="BH575" i="26"/>
  <c r="BJ575" i="26"/>
  <c r="AW575" i="26"/>
  <c r="EL575" i="26"/>
  <c r="CK575" i="26"/>
  <c r="AQ575" i="26"/>
  <c r="CQ575" i="26"/>
  <c r="CP575" i="26"/>
  <c r="AM575" i="26"/>
  <c r="CR575" i="26"/>
  <c r="CO575" i="26"/>
  <c r="T575" i="26"/>
  <c r="W575" i="26"/>
  <c r="AE575" i="26"/>
  <c r="AF575" i="26"/>
  <c r="DJ575" i="26"/>
  <c r="J575" i="26"/>
  <c r="J576" i="26" s="1"/>
  <c r="CM575" i="26"/>
  <c r="DF575" i="26"/>
  <c r="AD575" i="26"/>
  <c r="BE575" i="26"/>
  <c r="EJ575" i="26"/>
  <c r="Y575" i="26"/>
  <c r="AA575" i="26"/>
  <c r="L575" i="26"/>
  <c r="L576" i="26" s="1"/>
  <c r="DY575" i="26"/>
  <c r="BC575" i="26"/>
  <c r="AC575" i="26"/>
  <c r="V575" i="26"/>
  <c r="AL575" i="26"/>
  <c r="BY575" i="26"/>
  <c r="CV575" i="26"/>
  <c r="BA575" i="26"/>
  <c r="CZ575" i="26"/>
  <c r="AU575" i="26"/>
  <c r="EA575" i="26"/>
  <c r="CX575" i="26"/>
  <c r="CS575" i="26"/>
  <c r="CE575" i="26"/>
  <c r="EY575" i="26"/>
  <c r="AO575" i="26"/>
  <c r="DP575" i="26"/>
  <c r="EQ575" i="26"/>
  <c r="EP575" i="26"/>
  <c r="EX575" i="26"/>
  <c r="BQ575" i="26"/>
  <c r="AJ575" i="26"/>
  <c r="DN575" i="26"/>
  <c r="CA575" i="26"/>
  <c r="BG575" i="26"/>
  <c r="DL575" i="26"/>
  <c r="P575" i="26"/>
  <c r="Q575" i="26"/>
  <c r="ES575" i="26"/>
  <c r="DH575" i="26"/>
  <c r="DD575" i="26"/>
  <c r="BR575" i="26"/>
  <c r="AB575" i="26"/>
  <c r="H726" i="26"/>
  <c r="G724" i="26"/>
  <c r="FA575" i="26" l="1"/>
  <c r="FD574" i="26"/>
  <c r="FC575" i="26" s="1"/>
  <c r="AW576" i="26"/>
  <c r="DD576" i="26"/>
  <c r="EZ575" i="26"/>
  <c r="EZ576" i="26" s="1"/>
  <c r="EC576" i="26"/>
  <c r="FB575" i="26"/>
  <c r="FA576" i="26" s="1"/>
  <c r="DP576" i="26"/>
  <c r="AS576" i="26"/>
  <c r="AU576" i="26"/>
  <c r="DT576" i="26"/>
  <c r="CM576" i="26"/>
  <c r="ED576" i="26"/>
  <c r="BA576" i="26"/>
  <c r="DR576" i="26"/>
  <c r="AJ576" i="26"/>
  <c r="DJ576" i="26"/>
  <c r="EA576" i="26"/>
  <c r="AY576" i="26"/>
  <c r="CZ576" i="26"/>
  <c r="CV576" i="26"/>
  <c r="CX576" i="26"/>
  <c r="DS576" i="26"/>
  <c r="DN576" i="26"/>
  <c r="T576" i="26"/>
  <c r="N576" i="26"/>
  <c r="EJ576" i="26"/>
  <c r="CA576" i="26"/>
  <c r="EH576" i="26"/>
  <c r="AO576" i="26"/>
  <c r="CI576" i="26"/>
  <c r="ES576" i="26"/>
  <c r="CE576" i="26"/>
  <c r="DH576" i="26"/>
  <c r="BG576" i="26"/>
  <c r="BE576" i="26"/>
  <c r="CK576" i="26"/>
  <c r="EL576" i="26"/>
  <c r="EG576" i="26"/>
  <c r="DF576" i="26"/>
  <c r="BJ576" i="26"/>
  <c r="EE576" i="26"/>
  <c r="CS576" i="26"/>
  <c r="DL576" i="26"/>
  <c r="EF576" i="26"/>
  <c r="X576" i="26"/>
  <c r="AG576" i="26"/>
  <c r="DV576" i="26"/>
  <c r="BI576" i="26"/>
  <c r="BW576" i="26"/>
  <c r="AH576" i="26"/>
  <c r="EN576" i="26"/>
  <c r="BY576" i="26"/>
  <c r="AB576" i="26"/>
  <c r="AF576" i="26"/>
  <c r="DY576" i="26"/>
  <c r="BT576" i="26"/>
  <c r="BO576" i="26"/>
  <c r="AQ576" i="26"/>
  <c r="BR576" i="26"/>
  <c r="P576" i="26"/>
  <c r="BU576" i="26"/>
  <c r="EM576" i="26"/>
  <c r="Y576" i="26"/>
  <c r="DU576" i="26"/>
  <c r="EP576" i="26"/>
  <c r="BV576" i="26"/>
  <c r="CU576" i="26"/>
  <c r="DW576" i="26"/>
  <c r="AK576" i="26"/>
  <c r="M576" i="26"/>
  <c r="AI576" i="26"/>
  <c r="V576" i="26"/>
  <c r="U576" i="26"/>
  <c r="AR576" i="26"/>
  <c r="AR577" i="26" s="1"/>
  <c r="BX576" i="26"/>
  <c r="BQ576" i="26"/>
  <c r="EX576" i="26"/>
  <c r="CO576" i="26"/>
  <c r="EU576" i="26"/>
  <c r="AX576" i="26"/>
  <c r="AM576" i="26"/>
  <c r="DX576" i="26"/>
  <c r="AN576" i="26"/>
  <c r="CJ576" i="26"/>
  <c r="EO576" i="26"/>
  <c r="BF576" i="26"/>
  <c r="K576" i="26"/>
  <c r="AC576" i="26"/>
  <c r="CB576" i="26"/>
  <c r="DO576" i="26"/>
  <c r="DA576" i="26"/>
  <c r="BC576" i="26"/>
  <c r="BB576" i="26"/>
  <c r="EW576" i="26"/>
  <c r="DZ576" i="26"/>
  <c r="EQ576" i="26"/>
  <c r="BZ576" i="26"/>
  <c r="CR576" i="26"/>
  <c r="CD576" i="26"/>
  <c r="CC576" i="26"/>
  <c r="Q576" i="26"/>
  <c r="O576" i="26"/>
  <c r="AE576" i="26"/>
  <c r="DC576" i="26"/>
  <c r="BD576" i="26"/>
  <c r="DI576" i="26"/>
  <c r="DK576" i="26"/>
  <c r="BP576" i="26"/>
  <c r="BL576" i="26"/>
  <c r="BK576" i="26"/>
  <c r="AA576" i="26"/>
  <c r="BM576" i="26"/>
  <c r="DM576" i="26"/>
  <c r="CN576" i="26"/>
  <c r="AZ576" i="26"/>
  <c r="BH576" i="26"/>
  <c r="Z576" i="26"/>
  <c r="CF576" i="26"/>
  <c r="EV576" i="26"/>
  <c r="ET576" i="26"/>
  <c r="EB576" i="26"/>
  <c r="S576" i="26"/>
  <c r="CW576" i="26"/>
  <c r="CH576" i="26"/>
  <c r="ER576" i="26"/>
  <c r="AD576" i="26"/>
  <c r="AT576" i="26"/>
  <c r="AT577" i="26" s="1"/>
  <c r="CP576" i="26"/>
  <c r="EK576" i="26"/>
  <c r="BS576" i="26"/>
  <c r="CQ576" i="26"/>
  <c r="CT576" i="26"/>
  <c r="DE576" i="26"/>
  <c r="DG576" i="26"/>
  <c r="EY576" i="26"/>
  <c r="W576" i="26"/>
  <c r="R576" i="26"/>
  <c r="BN576" i="26"/>
  <c r="DQ576" i="26"/>
  <c r="AV576" i="26"/>
  <c r="AV577" i="26" s="1"/>
  <c r="EI576" i="26"/>
  <c r="AL576" i="26"/>
  <c r="CY576" i="26"/>
  <c r="AP576" i="26"/>
  <c r="CL576" i="26"/>
  <c r="H727" i="26"/>
  <c r="G725" i="26"/>
  <c r="DE577" i="26" l="1"/>
  <c r="CF577" i="26"/>
  <c r="FD575" i="26"/>
  <c r="FC576" i="26" s="1"/>
  <c r="ED577" i="26"/>
  <c r="M577" i="26"/>
  <c r="DS577" i="26"/>
  <c r="FB576" i="26"/>
  <c r="CL577" i="26"/>
  <c r="DT577" i="26"/>
  <c r="AM577" i="26"/>
  <c r="AX577" i="26"/>
  <c r="CW577" i="26"/>
  <c r="DK577" i="26"/>
  <c r="DA577" i="26"/>
  <c r="DQ577" i="26"/>
  <c r="DO577" i="26"/>
  <c r="CY577" i="26"/>
  <c r="BZ577" i="26"/>
  <c r="EB577" i="26"/>
  <c r="EI577" i="26"/>
  <c r="CH577" i="26"/>
  <c r="DW577" i="26"/>
  <c r="CJ577" i="26"/>
  <c r="DU577" i="26"/>
  <c r="DI577" i="26"/>
  <c r="EO577" i="26"/>
  <c r="BH577" i="26"/>
  <c r="DV577" i="26"/>
  <c r="AN577" i="26"/>
  <c r="BF577" i="26"/>
  <c r="EK577" i="26"/>
  <c r="EN577" i="26"/>
  <c r="L577" i="26"/>
  <c r="AI577" i="26"/>
  <c r="AJ577" i="26"/>
  <c r="DG577" i="26"/>
  <c r="DM577" i="26"/>
  <c r="EG577" i="26"/>
  <c r="EE577" i="26"/>
  <c r="EF577" i="26"/>
  <c r="AP577" i="26"/>
  <c r="CT577" i="26"/>
  <c r="ET577" i="26"/>
  <c r="AF577" i="26"/>
  <c r="BX577" i="26"/>
  <c r="W577" i="26"/>
  <c r="AG577" i="26"/>
  <c r="BR577" i="26"/>
  <c r="ER577" i="26"/>
  <c r="BY577" i="26"/>
  <c r="BQ577" i="26"/>
  <c r="BB577" i="26"/>
  <c r="AD577" i="26"/>
  <c r="DZ577" i="26"/>
  <c r="EM577" i="26"/>
  <c r="DX577" i="26"/>
  <c r="AB577" i="26"/>
  <c r="CN577" i="26"/>
  <c r="CK577" i="26"/>
  <c r="DN577" i="26"/>
  <c r="BV577" i="26"/>
  <c r="EC577" i="26"/>
  <c r="EV577" i="26"/>
  <c r="U577" i="26"/>
  <c r="BK577" i="26"/>
  <c r="BE577" i="26"/>
  <c r="AH577" i="26"/>
  <c r="BW577" i="26"/>
  <c r="CD577" i="26"/>
  <c r="BP577" i="26"/>
  <c r="EY577" i="26"/>
  <c r="BA577" i="26"/>
  <c r="EP577" i="26"/>
  <c r="CQ577" i="26"/>
  <c r="BU577" i="26"/>
  <c r="BM577" i="26"/>
  <c r="EH577" i="26"/>
  <c r="CG577" i="26"/>
  <c r="DR577" i="26"/>
  <c r="AS577" i="26"/>
  <c r="AS578" i="26" s="1"/>
  <c r="Z577" i="26"/>
  <c r="DY577" i="26"/>
  <c r="CE577" i="26"/>
  <c r="R577" i="26"/>
  <c r="AA577" i="26"/>
  <c r="CV577" i="26"/>
  <c r="AW577" i="26"/>
  <c r="J577" i="26"/>
  <c r="K577" i="26"/>
  <c r="DP577" i="26"/>
  <c r="O577" i="26"/>
  <c r="N577" i="26"/>
  <c r="CO577" i="26"/>
  <c r="DL577" i="26"/>
  <c r="BI577" i="26"/>
  <c r="DJ577" i="26"/>
  <c r="EL577" i="26"/>
  <c r="Q577" i="26"/>
  <c r="AK577" i="26"/>
  <c r="S577" i="26"/>
  <c r="BL577" i="26"/>
  <c r="ES577" i="26"/>
  <c r="BC577" i="26"/>
  <c r="AL577" i="26"/>
  <c r="AZ577" i="26"/>
  <c r="AY577" i="26"/>
  <c r="CU577" i="26"/>
  <c r="BS577" i="26"/>
  <c r="BT577" i="26"/>
  <c r="CC577" i="26"/>
  <c r="V577" i="26"/>
  <c r="FA577" i="26"/>
  <c r="Y577" i="26"/>
  <c r="AO577" i="26"/>
  <c r="BN577" i="26"/>
  <c r="EZ577" i="26"/>
  <c r="BG577" i="26"/>
  <c r="CZ577" i="26"/>
  <c r="X577" i="26"/>
  <c r="CI577" i="26"/>
  <c r="DD577" i="26"/>
  <c r="CR577" i="26"/>
  <c r="AQ577" i="26"/>
  <c r="AQ578" i="26" s="1"/>
  <c r="AU577" i="26"/>
  <c r="AU578" i="26" s="1"/>
  <c r="P577" i="26"/>
  <c r="CA577" i="26"/>
  <c r="CB577" i="26"/>
  <c r="EU577" i="26"/>
  <c r="DF577" i="26"/>
  <c r="BD577" i="26"/>
  <c r="EA577" i="26"/>
  <c r="AC577" i="26"/>
  <c r="T577" i="26"/>
  <c r="CP577" i="26"/>
  <c r="BJ577" i="26"/>
  <c r="EQ577" i="26"/>
  <c r="CX577" i="26"/>
  <c r="DC577" i="26"/>
  <c r="DB577" i="26"/>
  <c r="EX577" i="26"/>
  <c r="CS577" i="26"/>
  <c r="CM577" i="26"/>
  <c r="CM578" i="26" s="1"/>
  <c r="EJ577" i="26"/>
  <c r="BO577" i="26"/>
  <c r="AE577" i="26"/>
  <c r="EW577" i="26"/>
  <c r="DH577" i="26"/>
  <c r="H728" i="26"/>
  <c r="G726" i="26"/>
  <c r="DR578" i="26" l="1"/>
  <c r="FD576" i="26"/>
  <c r="FC577" i="26" s="1"/>
  <c r="BG578" i="26"/>
  <c r="J578" i="26"/>
  <c r="AW578" i="26"/>
  <c r="FB577" i="26"/>
  <c r="DV578" i="26"/>
  <c r="DT578" i="26"/>
  <c r="CZ578" i="26"/>
  <c r="AO578" i="26"/>
  <c r="DW578" i="26"/>
  <c r="CG578" i="26"/>
  <c r="EC578" i="26"/>
  <c r="DU578" i="26"/>
  <c r="EJ578" i="26"/>
  <c r="EL578" i="26"/>
  <c r="CX578" i="26"/>
  <c r="CK578" i="26"/>
  <c r="DP578" i="26"/>
  <c r="CI578" i="26"/>
  <c r="L578" i="26"/>
  <c r="AJ578" i="26"/>
  <c r="EO578" i="26"/>
  <c r="DH578" i="26"/>
  <c r="AI578" i="26"/>
  <c r="AC578" i="26"/>
  <c r="DL578" i="26"/>
  <c r="EH578" i="26"/>
  <c r="DF578" i="26"/>
  <c r="DN578" i="26"/>
  <c r="AE578" i="26"/>
  <c r="EF578" i="26"/>
  <c r="EN578" i="26"/>
  <c r="BY578" i="26"/>
  <c r="EU578" i="26"/>
  <c r="CE578" i="26"/>
  <c r="BJ578" i="26"/>
  <c r="ES578" i="26"/>
  <c r="EQ578" i="26"/>
  <c r="BV578" i="26"/>
  <c r="DQ578" i="26"/>
  <c r="DQ579" i="26" s="1"/>
  <c r="AH578" i="26"/>
  <c r="DB578" i="26"/>
  <c r="BQ578" i="26"/>
  <c r="EA578" i="26"/>
  <c r="EE578" i="26"/>
  <c r="T578" i="26"/>
  <c r="ED578" i="26"/>
  <c r="DY578" i="26"/>
  <c r="CS578" i="26"/>
  <c r="BL578" i="26"/>
  <c r="DX578" i="26"/>
  <c r="CF578" i="26"/>
  <c r="AT578" i="26"/>
  <c r="AT579" i="26" s="1"/>
  <c r="AV578" i="26"/>
  <c r="AV579" i="26" s="1"/>
  <c r="BW578" i="26"/>
  <c r="BA578" i="26"/>
  <c r="BD578" i="26"/>
  <c r="X578" i="26"/>
  <c r="EY578" i="26"/>
  <c r="R578" i="26"/>
  <c r="CQ578" i="26"/>
  <c r="CU578" i="26"/>
  <c r="EG578" i="26"/>
  <c r="BX578" i="26"/>
  <c r="AG578" i="26"/>
  <c r="AA578" i="26"/>
  <c r="CP578" i="26"/>
  <c r="BO578" i="26"/>
  <c r="DO578" i="26"/>
  <c r="EK578" i="26"/>
  <c r="DD578" i="26"/>
  <c r="CB578" i="26"/>
  <c r="EZ578" i="26"/>
  <c r="EW578" i="26"/>
  <c r="P578" i="26"/>
  <c r="AL578" i="26"/>
  <c r="DS578" i="26"/>
  <c r="DS579" i="26" s="1"/>
  <c r="EB578" i="26"/>
  <c r="V578" i="26"/>
  <c r="U578" i="26"/>
  <c r="CT578" i="26"/>
  <c r="DG578" i="26"/>
  <c r="CA578" i="26"/>
  <c r="EP578" i="26"/>
  <c r="EI578" i="26"/>
  <c r="AF578" i="26"/>
  <c r="CC578" i="26"/>
  <c r="DK578" i="26"/>
  <c r="DJ578" i="26"/>
  <c r="EV578" i="26"/>
  <c r="BP578" i="26"/>
  <c r="BC578" i="26"/>
  <c r="BI578" i="26"/>
  <c r="CH578" i="26"/>
  <c r="CN578" i="26"/>
  <c r="K578" i="26"/>
  <c r="DE578" i="26"/>
  <c r="BN578" i="26"/>
  <c r="BT578" i="26"/>
  <c r="BU578" i="26"/>
  <c r="BH578" i="26"/>
  <c r="BS578" i="26"/>
  <c r="S578" i="26"/>
  <c r="AD578" i="26"/>
  <c r="AN578" i="26"/>
  <c r="CV578" i="26"/>
  <c r="CJ578" i="26"/>
  <c r="DA578" i="26"/>
  <c r="BF578" i="26"/>
  <c r="BZ578" i="26"/>
  <c r="CD578" i="26"/>
  <c r="AK578" i="26"/>
  <c r="CO578" i="26"/>
  <c r="DI578" i="26"/>
  <c r="CR578" i="26"/>
  <c r="BB578" i="26"/>
  <c r="N578" i="26"/>
  <c r="M578" i="26"/>
  <c r="AP578" i="26"/>
  <c r="EX578" i="26"/>
  <c r="W578" i="26"/>
  <c r="BM578" i="26"/>
  <c r="DM578" i="26"/>
  <c r="Y578" i="26"/>
  <c r="AY578" i="26"/>
  <c r="AX578" i="26"/>
  <c r="Q578" i="26"/>
  <c r="O578" i="26"/>
  <c r="AB578" i="26"/>
  <c r="DZ578" i="26"/>
  <c r="ET578" i="26"/>
  <c r="AZ578" i="26"/>
  <c r="BK578" i="26"/>
  <c r="EM578" i="26"/>
  <c r="CL578" i="26"/>
  <c r="FA578" i="26"/>
  <c r="BE578" i="26"/>
  <c r="Z578" i="26"/>
  <c r="AM578" i="26"/>
  <c r="DC578" i="26"/>
  <c r="CY578" i="26"/>
  <c r="AR578" i="26"/>
  <c r="AR579" i="26" s="1"/>
  <c r="CW578" i="26"/>
  <c r="ER578" i="26"/>
  <c r="BR578" i="26"/>
  <c r="H729" i="26"/>
  <c r="G727" i="26"/>
  <c r="DU579" i="26" l="1"/>
  <c r="EB579" i="26"/>
  <c r="AI579" i="26"/>
  <c r="AP579" i="26"/>
  <c r="EE579" i="26"/>
  <c r="DV579" i="26"/>
  <c r="FD577" i="26"/>
  <c r="FC578" i="26" s="1"/>
  <c r="EK579" i="26"/>
  <c r="AD579" i="26"/>
  <c r="Q579" i="26"/>
  <c r="EM579" i="26"/>
  <c r="DO579" i="26"/>
  <c r="FB578" i="26"/>
  <c r="FA579" i="26" s="1"/>
  <c r="CY579" i="26"/>
  <c r="EI579" i="26"/>
  <c r="EG579" i="26"/>
  <c r="DG579" i="26"/>
  <c r="K579" i="26"/>
  <c r="DA579" i="26"/>
  <c r="CH579" i="26"/>
  <c r="DM579" i="26"/>
  <c r="CJ579" i="26"/>
  <c r="CF579" i="26"/>
  <c r="ET579" i="26"/>
  <c r="BW579" i="26"/>
  <c r="EP579" i="26"/>
  <c r="ER579" i="26"/>
  <c r="AW579" i="26"/>
  <c r="DP579" i="26"/>
  <c r="DP580" i="26" s="1"/>
  <c r="DC579" i="26"/>
  <c r="U579" i="26"/>
  <c r="AH579" i="26"/>
  <c r="ED579" i="26"/>
  <c r="BK579" i="26"/>
  <c r="S579" i="26"/>
  <c r="DX579" i="26"/>
  <c r="AK579" i="26"/>
  <c r="AB579" i="26"/>
  <c r="DW579" i="26"/>
  <c r="DV580" i="26" s="1"/>
  <c r="BE579" i="26"/>
  <c r="EC579" i="26"/>
  <c r="CD579" i="26"/>
  <c r="EO579" i="26"/>
  <c r="EF579" i="26"/>
  <c r="EJ579" i="26"/>
  <c r="BR579" i="26"/>
  <c r="CW579" i="26"/>
  <c r="T579" i="26"/>
  <c r="W579" i="26"/>
  <c r="DE579" i="26"/>
  <c r="CR579" i="26"/>
  <c r="DT579" i="26"/>
  <c r="DT580" i="26" s="1"/>
  <c r="BM579" i="26"/>
  <c r="EX579" i="26"/>
  <c r="AU579" i="26"/>
  <c r="AU580" i="26" s="1"/>
  <c r="BX579" i="26"/>
  <c r="CT579" i="26"/>
  <c r="CU579" i="26"/>
  <c r="M579" i="26"/>
  <c r="DI579" i="26"/>
  <c r="EH579" i="26"/>
  <c r="BP579" i="26"/>
  <c r="O579" i="26"/>
  <c r="CO579" i="26"/>
  <c r="EV579" i="26"/>
  <c r="AS579" i="26"/>
  <c r="AS580" i="26" s="1"/>
  <c r="BU579" i="26"/>
  <c r="DR579" i="26"/>
  <c r="DR580" i="26" s="1"/>
  <c r="CM579" i="26"/>
  <c r="EU579" i="26"/>
  <c r="R579" i="26"/>
  <c r="Y579" i="26"/>
  <c r="CP579" i="26"/>
  <c r="CG579" i="26"/>
  <c r="AC579" i="26"/>
  <c r="BH579" i="26"/>
  <c r="DK579" i="26"/>
  <c r="DF579" i="26"/>
  <c r="AZ579" i="26"/>
  <c r="AM579" i="26"/>
  <c r="EN579" i="26"/>
  <c r="BB579" i="26"/>
  <c r="DN579" i="26"/>
  <c r="AQ579" i="26"/>
  <c r="AQ580" i="26" s="1"/>
  <c r="EZ579" i="26"/>
  <c r="BQ579" i="26"/>
  <c r="CX579" i="26"/>
  <c r="EY579" i="26"/>
  <c r="CI579" i="26"/>
  <c r="CV579" i="26"/>
  <c r="DH579" i="26"/>
  <c r="CA579" i="26"/>
  <c r="BD579" i="26"/>
  <c r="DL579" i="26"/>
  <c r="EQ579" i="26"/>
  <c r="BY579" i="26"/>
  <c r="BZ579" i="26"/>
  <c r="ES579" i="26"/>
  <c r="DJ579" i="26"/>
  <c r="CN579" i="26"/>
  <c r="Z579" i="26"/>
  <c r="AN579" i="26"/>
  <c r="BT579" i="26"/>
  <c r="BG579" i="26"/>
  <c r="AL579" i="26"/>
  <c r="N579" i="26"/>
  <c r="AA579" i="26"/>
  <c r="BJ579" i="26"/>
  <c r="BN579" i="26"/>
  <c r="CC579" i="26"/>
  <c r="BF579" i="26"/>
  <c r="X579" i="26"/>
  <c r="DZ579" i="26"/>
  <c r="DY579" i="26"/>
  <c r="BO579" i="26"/>
  <c r="AJ579" i="26"/>
  <c r="AF579" i="26"/>
  <c r="AG579" i="26"/>
  <c r="V579" i="26"/>
  <c r="L579" i="26"/>
  <c r="AE579" i="26"/>
  <c r="EW579" i="26"/>
  <c r="BI579" i="26"/>
  <c r="DD579" i="26"/>
  <c r="J579" i="26"/>
  <c r="BC579" i="26"/>
  <c r="CB579" i="26"/>
  <c r="BV579" i="26"/>
  <c r="EA579" i="26"/>
  <c r="CL579" i="26"/>
  <c r="CK579" i="26"/>
  <c r="AX579" i="26"/>
  <c r="CS579" i="26"/>
  <c r="BS579" i="26"/>
  <c r="BL579" i="26"/>
  <c r="CZ579" i="26"/>
  <c r="EL579" i="26"/>
  <c r="DB579" i="26"/>
  <c r="AY579" i="26"/>
  <c r="AO579" i="26"/>
  <c r="BA579" i="26"/>
  <c r="P579" i="26"/>
  <c r="CE579" i="26"/>
  <c r="CQ579" i="26"/>
  <c r="H730" i="26"/>
  <c r="G728" i="26"/>
  <c r="EF580" i="26" l="1"/>
  <c r="FD578" i="26"/>
  <c r="FC579" i="26" s="1"/>
  <c r="DF580" i="26"/>
  <c r="DD580" i="26"/>
  <c r="EH580" i="26"/>
  <c r="DB580" i="26"/>
  <c r="CG580" i="26"/>
  <c r="CI580" i="26"/>
  <c r="DN580" i="26"/>
  <c r="EJ580" i="26"/>
  <c r="J580" i="26"/>
  <c r="FB579" i="26"/>
  <c r="FA580" i="26" s="1"/>
  <c r="CZ580" i="26"/>
  <c r="V580" i="26"/>
  <c r="ES580" i="26"/>
  <c r="AH580" i="26"/>
  <c r="BV580" i="26"/>
  <c r="P580" i="26"/>
  <c r="EQ580" i="26"/>
  <c r="BL580" i="26"/>
  <c r="R580" i="26"/>
  <c r="DW580" i="26"/>
  <c r="EC580" i="26"/>
  <c r="ED580" i="26"/>
  <c r="CE580" i="26"/>
  <c r="AC580" i="26"/>
  <c r="EE580" i="26"/>
  <c r="EE581" i="26" s="1"/>
  <c r="EG580" i="26"/>
  <c r="EG581" i="26" s="1"/>
  <c r="EI580" i="26"/>
  <c r="EI581" i="26" s="1"/>
  <c r="EN580" i="26"/>
  <c r="T580" i="26"/>
  <c r="EM580" i="26"/>
  <c r="CQ580" i="26"/>
  <c r="CS580" i="26"/>
  <c r="CX580" i="26"/>
  <c r="DU580" i="26"/>
  <c r="AL580" i="26"/>
  <c r="AV580" i="26"/>
  <c r="X580" i="26"/>
  <c r="CV580" i="26"/>
  <c r="L580" i="26"/>
  <c r="BS580" i="26"/>
  <c r="DH580" i="26"/>
  <c r="N580" i="26"/>
  <c r="BI580" i="26"/>
  <c r="EW580" i="26"/>
  <c r="DQ580" i="26"/>
  <c r="DQ581" i="26" s="1"/>
  <c r="BE580" i="26"/>
  <c r="EU580" i="26"/>
  <c r="BQ580" i="26"/>
  <c r="BA580" i="26"/>
  <c r="AT580" i="26"/>
  <c r="AT581" i="26" s="1"/>
  <c r="DI580" i="26"/>
  <c r="CN580" i="26"/>
  <c r="AR580" i="26"/>
  <c r="AR581" i="26" s="1"/>
  <c r="S580" i="26"/>
  <c r="BG580" i="26"/>
  <c r="BO580" i="26"/>
  <c r="ER580" i="26"/>
  <c r="EO580" i="26"/>
  <c r="ET580" i="26"/>
  <c r="BC580" i="26"/>
  <c r="DS580" i="26"/>
  <c r="DR581" i="26" s="1"/>
  <c r="DJ580" i="26"/>
  <c r="AX580" i="26"/>
  <c r="CK580" i="26"/>
  <c r="AA580" i="26"/>
  <c r="DL580" i="26"/>
  <c r="AO580" i="26"/>
  <c r="AF580" i="26"/>
  <c r="DO580" i="26"/>
  <c r="CR580" i="26"/>
  <c r="DG580" i="26"/>
  <c r="CC580" i="26"/>
  <c r="EA580" i="26"/>
  <c r="EZ580" i="26"/>
  <c r="Q580" i="26"/>
  <c r="BP580" i="26"/>
  <c r="AK580" i="26"/>
  <c r="CJ580" i="26"/>
  <c r="Z580" i="26"/>
  <c r="CD580" i="26"/>
  <c r="DM580" i="26"/>
  <c r="AM580" i="26"/>
  <c r="W580" i="26"/>
  <c r="CL580" i="26"/>
  <c r="O580" i="26"/>
  <c r="AJ580" i="26"/>
  <c r="AI580" i="26"/>
  <c r="BN580" i="26"/>
  <c r="DK580" i="26"/>
  <c r="CY580" i="26"/>
  <c r="AZ580" i="26"/>
  <c r="AY580" i="26"/>
  <c r="BJ580" i="26"/>
  <c r="CF580" i="26"/>
  <c r="CA580" i="26"/>
  <c r="EP580" i="26"/>
  <c r="BU580" i="26"/>
  <c r="EV580" i="26"/>
  <c r="DY580" i="26"/>
  <c r="DX580" i="26"/>
  <c r="BT580" i="26"/>
  <c r="EB580" i="26"/>
  <c r="DZ580" i="26"/>
  <c r="DE580" i="26"/>
  <c r="DE581" i="26" s="1"/>
  <c r="AE580" i="26"/>
  <c r="CP580" i="26"/>
  <c r="CU580" i="26"/>
  <c r="CM580" i="26"/>
  <c r="DA580" i="26"/>
  <c r="U580" i="26"/>
  <c r="CT580" i="26"/>
  <c r="AP580" i="26"/>
  <c r="EX580" i="26"/>
  <c r="BM580" i="26"/>
  <c r="CO580" i="26"/>
  <c r="BK580" i="26"/>
  <c r="Y580" i="26"/>
  <c r="AB580" i="26"/>
  <c r="CB580" i="26"/>
  <c r="AD580" i="26"/>
  <c r="BH580" i="26"/>
  <c r="DC580" i="26"/>
  <c r="DC581" i="26" s="1"/>
  <c r="CH580" i="26"/>
  <c r="BR580" i="26"/>
  <c r="BF580" i="26"/>
  <c r="AN580" i="26"/>
  <c r="BD580" i="26"/>
  <c r="EY580" i="26"/>
  <c r="EL580" i="26"/>
  <c r="EK580" i="26"/>
  <c r="BW580" i="26"/>
  <c r="BB580" i="26"/>
  <c r="BZ580" i="26"/>
  <c r="K580" i="26"/>
  <c r="AG580" i="26"/>
  <c r="M580" i="26"/>
  <c r="BY580" i="26"/>
  <c r="BX580" i="26"/>
  <c r="AW580" i="26"/>
  <c r="CW580" i="26"/>
  <c r="H731" i="26"/>
  <c r="G729" i="26"/>
  <c r="FD579" i="26" l="1"/>
  <c r="FC580" i="26" s="1"/>
  <c r="FB580" i="26"/>
  <c r="EF581" i="26"/>
  <c r="ER581" i="26"/>
  <c r="DO581" i="26"/>
  <c r="EN581" i="26"/>
  <c r="DA581" i="26"/>
  <c r="DG581" i="26"/>
  <c r="CF581" i="26"/>
  <c r="EH581" i="26"/>
  <c r="V581" i="26"/>
  <c r="DV581" i="26"/>
  <c r="Q581" i="26"/>
  <c r="W581" i="26"/>
  <c r="ED581" i="26"/>
  <c r="DU581" i="26"/>
  <c r="AW581" i="26"/>
  <c r="CY581" i="26"/>
  <c r="AB581" i="26"/>
  <c r="CR581" i="26"/>
  <c r="S581" i="26"/>
  <c r="Y581" i="26"/>
  <c r="CS581" i="26"/>
  <c r="K581" i="26"/>
  <c r="CW581" i="26"/>
  <c r="O581" i="26"/>
  <c r="M581" i="26"/>
  <c r="BH581" i="26"/>
  <c r="CI581" i="26"/>
  <c r="BF581" i="26"/>
  <c r="BR581" i="26"/>
  <c r="AN581" i="26"/>
  <c r="AS581" i="26"/>
  <c r="AS582" i="26" s="1"/>
  <c r="AG581" i="26"/>
  <c r="BK581" i="26"/>
  <c r="EB581" i="26"/>
  <c r="DP581" i="26"/>
  <c r="DP582" i="26" s="1"/>
  <c r="BP581" i="26"/>
  <c r="ET581" i="26"/>
  <c r="BO581" i="26"/>
  <c r="BD581" i="26"/>
  <c r="DH581" i="26"/>
  <c r="P581" i="26"/>
  <c r="ES581" i="26"/>
  <c r="CJ581" i="26"/>
  <c r="DI581" i="26"/>
  <c r="AU581" i="26"/>
  <c r="EP581" i="26"/>
  <c r="CP581" i="26"/>
  <c r="EL581" i="26"/>
  <c r="BA581" i="26"/>
  <c r="FA581" i="26"/>
  <c r="CM581" i="26"/>
  <c r="AL581" i="26"/>
  <c r="AZ581" i="26"/>
  <c r="DS581" i="26"/>
  <c r="DR582" i="26" s="1"/>
  <c r="DT581" i="26"/>
  <c r="DK581" i="26"/>
  <c r="AP581" i="26"/>
  <c r="CZ581" i="26"/>
  <c r="AA581" i="26"/>
  <c r="DL581" i="26"/>
  <c r="CD581" i="26"/>
  <c r="EC581" i="26"/>
  <c r="DJ581" i="26"/>
  <c r="BX581" i="26"/>
  <c r="R581" i="26"/>
  <c r="BM581" i="26"/>
  <c r="CO581" i="26"/>
  <c r="AY581" i="26"/>
  <c r="J581" i="26"/>
  <c r="BT581" i="26"/>
  <c r="BV581" i="26"/>
  <c r="CB581" i="26"/>
  <c r="CE581" i="26"/>
  <c r="BL581" i="26"/>
  <c r="DF581" i="26"/>
  <c r="EY581" i="26"/>
  <c r="CU581" i="26"/>
  <c r="CL581" i="26"/>
  <c r="EZ581" i="26"/>
  <c r="AJ581" i="26"/>
  <c r="AI581" i="26"/>
  <c r="BY581" i="26"/>
  <c r="EK581" i="26"/>
  <c r="EJ581" i="26"/>
  <c r="X581" i="26"/>
  <c r="EO581" i="26"/>
  <c r="AD581" i="26"/>
  <c r="AC581" i="26"/>
  <c r="L581" i="26"/>
  <c r="DD581" i="26"/>
  <c r="DD582" i="26" s="1"/>
  <c r="Z581" i="26"/>
  <c r="BE581" i="26"/>
  <c r="EA581" i="26"/>
  <c r="CC581" i="26"/>
  <c r="AE581" i="26"/>
  <c r="N581" i="26"/>
  <c r="CA581" i="26"/>
  <c r="EX581" i="26"/>
  <c r="DX581" i="26"/>
  <c r="DW581" i="26"/>
  <c r="AM581" i="26"/>
  <c r="CK581" i="26"/>
  <c r="DY581" i="26"/>
  <c r="CN581" i="26"/>
  <c r="AK581" i="26"/>
  <c r="BG581" i="26"/>
  <c r="CT581" i="26"/>
  <c r="AQ581" i="26"/>
  <c r="BI581" i="26"/>
  <c r="BJ581" i="26"/>
  <c r="CX581" i="26"/>
  <c r="U581" i="26"/>
  <c r="T581" i="26"/>
  <c r="AH581" i="26"/>
  <c r="EQ581" i="26"/>
  <c r="CV581" i="26"/>
  <c r="BZ581" i="26"/>
  <c r="BS581" i="26"/>
  <c r="AV581" i="26"/>
  <c r="CQ581" i="26"/>
  <c r="EV581" i="26"/>
  <c r="EU581" i="26"/>
  <c r="AO581" i="26"/>
  <c r="AF581" i="26"/>
  <c r="BC581" i="26"/>
  <c r="BB581" i="26"/>
  <c r="DB581" i="26"/>
  <c r="DZ581" i="26"/>
  <c r="EF582" i="26"/>
  <c r="BQ581" i="26"/>
  <c r="CH581" i="26"/>
  <c r="CG581" i="26"/>
  <c r="AX581" i="26"/>
  <c r="EW581" i="26"/>
  <c r="DM581" i="26"/>
  <c r="DN581" i="26"/>
  <c r="EM581" i="26"/>
  <c r="BW581" i="26"/>
  <c r="BU581" i="26"/>
  <c r="BN581" i="26"/>
  <c r="H732" i="26"/>
  <c r="G730" i="26"/>
  <c r="EE582" i="26" l="1"/>
  <c r="EG582" i="26"/>
  <c r="FD580" i="26"/>
  <c r="FC581" i="26" s="1"/>
  <c r="CX582" i="26"/>
  <c r="EH582" i="26"/>
  <c r="FB581" i="26"/>
  <c r="J582" i="26"/>
  <c r="V582" i="26"/>
  <c r="DB582" i="26"/>
  <c r="DF582" i="26"/>
  <c r="ED582" i="26"/>
  <c r="EE583" i="26" s="1"/>
  <c r="P582" i="26"/>
  <c r="R582" i="26"/>
  <c r="CQ582" i="26"/>
  <c r="DQ582" i="26"/>
  <c r="DQ583" i="26" s="1"/>
  <c r="CZ582" i="26"/>
  <c r="EB582" i="26"/>
  <c r="AX582" i="26"/>
  <c r="DU582" i="26"/>
  <c r="EQ582" i="26"/>
  <c r="X582" i="26"/>
  <c r="BW582" i="26"/>
  <c r="L582" i="26"/>
  <c r="N582" i="26"/>
  <c r="AT582" i="26"/>
  <c r="BG582" i="26"/>
  <c r="EO582" i="26"/>
  <c r="W582" i="26"/>
  <c r="DS582" i="26"/>
  <c r="BN582" i="26"/>
  <c r="BU582" i="26"/>
  <c r="EC582" i="26"/>
  <c r="DL582" i="26"/>
  <c r="ES582" i="26"/>
  <c r="CK582" i="26"/>
  <c r="Q582" i="26"/>
  <c r="DH582" i="26"/>
  <c r="AO582" i="26"/>
  <c r="BE582" i="26"/>
  <c r="CV582" i="26"/>
  <c r="CT582" i="26"/>
  <c r="EZ582" i="26"/>
  <c r="DI582" i="26"/>
  <c r="CD582" i="26"/>
  <c r="DZ582" i="26"/>
  <c r="EM582" i="26"/>
  <c r="AQ582" i="26"/>
  <c r="CC582" i="26"/>
  <c r="AK582" i="26"/>
  <c r="CY582" i="26"/>
  <c r="AM582" i="26"/>
  <c r="AZ582" i="26"/>
  <c r="BS582" i="26"/>
  <c r="DJ582" i="26"/>
  <c r="DG582" i="26"/>
  <c r="DT582" i="26"/>
  <c r="CN582" i="26"/>
  <c r="Z582" i="26"/>
  <c r="CM582" i="26"/>
  <c r="DK582" i="26"/>
  <c r="BJ582" i="26"/>
  <c r="Y582" i="26"/>
  <c r="CG582" i="26"/>
  <c r="CA582" i="26"/>
  <c r="AH582" i="26"/>
  <c r="BL582" i="26"/>
  <c r="CE582" i="26"/>
  <c r="AA582" i="26"/>
  <c r="BB582" i="26"/>
  <c r="AC582" i="26"/>
  <c r="EX582" i="26"/>
  <c r="EK582" i="26"/>
  <c r="BD582" i="26"/>
  <c r="CB582" i="26"/>
  <c r="BZ582" i="26"/>
  <c r="EU582" i="26"/>
  <c r="ET582" i="26"/>
  <c r="BI582" i="26"/>
  <c r="CL582" i="26"/>
  <c r="CH582" i="26"/>
  <c r="EV582" i="26"/>
  <c r="CF582" i="26"/>
  <c r="EP582" i="26"/>
  <c r="CU582" i="26"/>
  <c r="DA582" i="26"/>
  <c r="DW582" i="26"/>
  <c r="DV582" i="26"/>
  <c r="BT582" i="26"/>
  <c r="AL582" i="26"/>
  <c r="BQ582" i="26"/>
  <c r="BP582" i="26"/>
  <c r="DX582" i="26"/>
  <c r="FA582" i="26"/>
  <c r="AD582" i="26"/>
  <c r="DC582" i="26"/>
  <c r="DC583" i="26" s="1"/>
  <c r="K582" i="26"/>
  <c r="BR582" i="26"/>
  <c r="DE582" i="26"/>
  <c r="CO582" i="26"/>
  <c r="EL582" i="26"/>
  <c r="CR582" i="26"/>
  <c r="AV582" i="26"/>
  <c r="AU582" i="26"/>
  <c r="CP582" i="26"/>
  <c r="CS582" i="26"/>
  <c r="BH582" i="26"/>
  <c r="BA582" i="26"/>
  <c r="AR582" i="26"/>
  <c r="CJ582" i="26"/>
  <c r="EA582" i="26"/>
  <c r="EJ582" i="26"/>
  <c r="EI582" i="26"/>
  <c r="CI582" i="26"/>
  <c r="BK582" i="26"/>
  <c r="AY582" i="26"/>
  <c r="T582" i="26"/>
  <c r="S582" i="26"/>
  <c r="DY582" i="26"/>
  <c r="EG583" i="26"/>
  <c r="U582" i="26"/>
  <c r="ER582" i="26"/>
  <c r="BY582" i="26"/>
  <c r="EY582" i="26"/>
  <c r="DM582" i="26"/>
  <c r="BC582" i="26"/>
  <c r="AB582" i="26"/>
  <c r="AP582" i="26"/>
  <c r="EN582" i="26"/>
  <c r="BX582" i="26"/>
  <c r="AN582" i="26"/>
  <c r="CW582" i="26"/>
  <c r="AE582" i="26"/>
  <c r="M582" i="26"/>
  <c r="DN582" i="26"/>
  <c r="DO582" i="26"/>
  <c r="AG582" i="26"/>
  <c r="BF582" i="26"/>
  <c r="BM582" i="26"/>
  <c r="AJ582" i="26"/>
  <c r="AI582" i="26"/>
  <c r="BO582" i="26"/>
  <c r="AW582" i="26"/>
  <c r="EW582" i="26"/>
  <c r="AF582" i="26"/>
  <c r="O582" i="26"/>
  <c r="BV582" i="26"/>
  <c r="H733" i="26"/>
  <c r="G731" i="26"/>
  <c r="EF583" i="26" l="1"/>
  <c r="W583" i="26"/>
  <c r="ED583" i="26"/>
  <c r="M583" i="26"/>
  <c r="DR583" i="26"/>
  <c r="FD581" i="26"/>
  <c r="FC582" i="26" s="1"/>
  <c r="V583" i="26"/>
  <c r="BV583" i="26"/>
  <c r="FB582" i="26"/>
  <c r="FA583" i="26" s="1"/>
  <c r="EC583" i="26"/>
  <c r="Q583" i="26"/>
  <c r="CY583" i="26"/>
  <c r="AR583" i="26"/>
  <c r="EH583" i="26"/>
  <c r="EP583" i="26"/>
  <c r="EN583" i="26"/>
  <c r="X583" i="26"/>
  <c r="O583" i="26"/>
  <c r="ER583" i="26"/>
  <c r="AY583" i="26"/>
  <c r="DT583" i="26"/>
  <c r="DG583" i="26"/>
  <c r="CW583" i="26"/>
  <c r="AB583" i="26"/>
  <c r="BF583" i="26"/>
  <c r="CU583" i="26"/>
  <c r="CN583" i="26"/>
  <c r="EW583" i="26"/>
  <c r="DS583" i="26"/>
  <c r="DR584" i="26" s="1"/>
  <c r="EL583" i="26"/>
  <c r="EE584" i="26"/>
  <c r="BO583" i="26"/>
  <c r="AP583" i="26"/>
  <c r="EA583" i="26"/>
  <c r="CD583" i="26"/>
  <c r="BK583" i="26"/>
  <c r="AN583" i="26"/>
  <c r="DI583" i="26"/>
  <c r="BT583" i="26"/>
  <c r="DK583" i="26"/>
  <c r="EY583" i="26"/>
  <c r="AL583" i="26"/>
  <c r="DH583" i="26"/>
  <c r="BC583" i="26"/>
  <c r="Y583" i="26"/>
  <c r="CA583" i="26"/>
  <c r="BA583" i="26"/>
  <c r="Z583" i="26"/>
  <c r="BZ583" i="26"/>
  <c r="BH583" i="26"/>
  <c r="DJ583" i="26"/>
  <c r="AH583" i="26"/>
  <c r="CL583" i="26"/>
  <c r="BX583" i="26"/>
  <c r="DB583" i="26"/>
  <c r="DY583" i="26"/>
  <c r="AU583" i="26"/>
  <c r="EJ583" i="26"/>
  <c r="EQ583" i="26"/>
  <c r="CB583" i="26"/>
  <c r="CC583" i="26"/>
  <c r="EK583" i="26"/>
  <c r="P583" i="26"/>
  <c r="BS583" i="26"/>
  <c r="EG584" i="26"/>
  <c r="AW583" i="26"/>
  <c r="CP583" i="26"/>
  <c r="T583" i="26"/>
  <c r="AJ583" i="26"/>
  <c r="CR583" i="26"/>
  <c r="DW583" i="26"/>
  <c r="AG583" i="26"/>
  <c r="CJ583" i="26"/>
  <c r="DD583" i="26"/>
  <c r="DN583" i="26"/>
  <c r="BR583" i="26"/>
  <c r="CG583" i="26"/>
  <c r="AC583" i="26"/>
  <c r="BB583" i="26"/>
  <c r="AK583" i="26"/>
  <c r="K583" i="26"/>
  <c r="J583" i="26"/>
  <c r="EZ583" i="26"/>
  <c r="BM583" i="26"/>
  <c r="BL583" i="26"/>
  <c r="DV583" i="26"/>
  <c r="DU583" i="26"/>
  <c r="EB583" i="26"/>
  <c r="EF584" i="26"/>
  <c r="CX583" i="26"/>
  <c r="ED584" i="26"/>
  <c r="AV583" i="26"/>
  <c r="CM583" i="26"/>
  <c r="CT583" i="26"/>
  <c r="AM583" i="26"/>
  <c r="N583" i="26"/>
  <c r="BU583" i="26"/>
  <c r="DA583" i="26"/>
  <c r="CZ583" i="26"/>
  <c r="BI583" i="26"/>
  <c r="DO583" i="26"/>
  <c r="DP583" i="26"/>
  <c r="S583" i="26"/>
  <c r="R583" i="26"/>
  <c r="EO583" i="26"/>
  <c r="AD583" i="26"/>
  <c r="BN583" i="26"/>
  <c r="ET583" i="26"/>
  <c r="ES583" i="26"/>
  <c r="BD583" i="26"/>
  <c r="EU583" i="26"/>
  <c r="AF583" i="26"/>
  <c r="DM583" i="26"/>
  <c r="EX583" i="26"/>
  <c r="DX583" i="26"/>
  <c r="L583" i="26"/>
  <c r="CQ583" i="26"/>
  <c r="BG583" i="26"/>
  <c r="AA583" i="26"/>
  <c r="AS583" i="26"/>
  <c r="DL583" i="26"/>
  <c r="BY583" i="26"/>
  <c r="EM583" i="26"/>
  <c r="CF583" i="26"/>
  <c r="CE583" i="26"/>
  <c r="BE583" i="26"/>
  <c r="CI583" i="26"/>
  <c r="CS583" i="26"/>
  <c r="AO583" i="26"/>
  <c r="BP583" i="26"/>
  <c r="AQ583" i="26"/>
  <c r="AX583" i="26"/>
  <c r="AE583" i="26"/>
  <c r="AZ583" i="26"/>
  <c r="DZ583" i="26"/>
  <c r="BQ583" i="26"/>
  <c r="CV583" i="26"/>
  <c r="CV584" i="26" s="1"/>
  <c r="CK583" i="26"/>
  <c r="AT583" i="26"/>
  <c r="EI583" i="26"/>
  <c r="BW583" i="26"/>
  <c r="CO583" i="26"/>
  <c r="EV583" i="26"/>
  <c r="BJ583" i="26"/>
  <c r="AI583" i="26"/>
  <c r="U583" i="26"/>
  <c r="U584" i="26" s="1"/>
  <c r="DE583" i="26"/>
  <c r="DF583" i="26"/>
  <c r="CH583" i="26"/>
  <c r="H734" i="26"/>
  <c r="G732" i="26"/>
  <c r="W584" i="26" l="1"/>
  <c r="CX584" i="26"/>
  <c r="FD582" i="26"/>
  <c r="FC583" i="26" s="1"/>
  <c r="P584" i="26"/>
  <c r="EQ584" i="26"/>
  <c r="EO584" i="26"/>
  <c r="N584" i="26"/>
  <c r="FB583" i="26"/>
  <c r="X584" i="26"/>
  <c r="EM584" i="26"/>
  <c r="AZ584" i="26"/>
  <c r="EX584" i="26"/>
  <c r="DT584" i="26"/>
  <c r="DS584" i="26"/>
  <c r="J584" i="26"/>
  <c r="AQ584" i="26"/>
  <c r="DZ584" i="26"/>
  <c r="AI584" i="26"/>
  <c r="DJ584" i="26"/>
  <c r="AO584" i="26"/>
  <c r="BW584" i="26"/>
  <c r="BY584" i="26"/>
  <c r="BJ584" i="26"/>
  <c r="DK584" i="26"/>
  <c r="EB584" i="26"/>
  <c r="DB584" i="26"/>
  <c r="BU584" i="26"/>
  <c r="DH584" i="26"/>
  <c r="AM584" i="26"/>
  <c r="BB584" i="26"/>
  <c r="AA584" i="26"/>
  <c r="EZ584" i="26"/>
  <c r="DI584" i="26"/>
  <c r="AL584" i="26"/>
  <c r="CO584" i="26"/>
  <c r="BG584" i="26"/>
  <c r="Y584" i="26"/>
  <c r="CM584" i="26"/>
  <c r="AX584" i="26"/>
  <c r="CG584" i="26"/>
  <c r="FA584" i="26"/>
  <c r="CQ584" i="26"/>
  <c r="EI584" i="26"/>
  <c r="CK584" i="26"/>
  <c r="CA584" i="26"/>
  <c r="DC584" i="26"/>
  <c r="CC584" i="26"/>
  <c r="BQ584" i="26"/>
  <c r="BN584" i="26"/>
  <c r="AV584" i="26"/>
  <c r="CB584" i="26"/>
  <c r="AR584" i="26"/>
  <c r="EK584" i="26"/>
  <c r="BO584" i="26"/>
  <c r="AF584" i="26"/>
  <c r="DM584" i="26"/>
  <c r="EC584" i="26"/>
  <c r="EC585" i="26" s="1"/>
  <c r="BC584" i="26"/>
  <c r="AT584" i="26"/>
  <c r="BE584" i="26"/>
  <c r="EF585" i="26"/>
  <c r="M584" i="26"/>
  <c r="CS584" i="26"/>
  <c r="AK584" i="26"/>
  <c r="BS584" i="26"/>
  <c r="CI584" i="26"/>
  <c r="BX584" i="26"/>
  <c r="DO584" i="26"/>
  <c r="BH584" i="26"/>
  <c r="DV584" i="26"/>
  <c r="EU584" i="26"/>
  <c r="AJ584" i="26"/>
  <c r="DL584" i="26"/>
  <c r="DK585" i="26" s="1"/>
  <c r="ES584" i="26"/>
  <c r="CP584" i="26"/>
  <c r="EJ584" i="26"/>
  <c r="DP584" i="26"/>
  <c r="DU584" i="26"/>
  <c r="CT584" i="26"/>
  <c r="DE584" i="26"/>
  <c r="EP584" i="26"/>
  <c r="CU584" i="26"/>
  <c r="Z584" i="26"/>
  <c r="BD584" i="26"/>
  <c r="CN584" i="26"/>
  <c r="DN584" i="26"/>
  <c r="BK584" i="26"/>
  <c r="CR584" i="26"/>
  <c r="AN584" i="26"/>
  <c r="AC584" i="26"/>
  <c r="EL584" i="26"/>
  <c r="EY584" i="26"/>
  <c r="T584" i="26"/>
  <c r="AP584" i="26"/>
  <c r="EN584" i="26"/>
  <c r="EN585" i="26" s="1"/>
  <c r="BR584" i="26"/>
  <c r="BF584" i="26"/>
  <c r="EW584" i="26"/>
  <c r="BI584" i="26"/>
  <c r="BL584" i="26"/>
  <c r="BM584" i="26"/>
  <c r="CE584" i="26"/>
  <c r="CD584" i="26"/>
  <c r="ET584" i="26"/>
  <c r="CZ584" i="26"/>
  <c r="CY584" i="26"/>
  <c r="BV584" i="26"/>
  <c r="EA584" i="26"/>
  <c r="EV584" i="26"/>
  <c r="CF584" i="26"/>
  <c r="K584" i="26"/>
  <c r="L584" i="26"/>
  <c r="DA584" i="26"/>
  <c r="CL584" i="26"/>
  <c r="BT584" i="26"/>
  <c r="EE585" i="26"/>
  <c r="AE584" i="26"/>
  <c r="DY584" i="26"/>
  <c r="DX584" i="26"/>
  <c r="AD584" i="26"/>
  <c r="DW584" i="26"/>
  <c r="CW584" i="26"/>
  <c r="CW585" i="26" s="1"/>
  <c r="AH584" i="26"/>
  <c r="AW584" i="26"/>
  <c r="EH584" i="26"/>
  <c r="BA584" i="26"/>
  <c r="AU584" i="26"/>
  <c r="AG584" i="26"/>
  <c r="DQ584" i="26"/>
  <c r="AY584" i="26"/>
  <c r="R584" i="26"/>
  <c r="Q584" i="26"/>
  <c r="DD584" i="26"/>
  <c r="ER584" i="26"/>
  <c r="S584" i="26"/>
  <c r="BZ584" i="26"/>
  <c r="CJ584" i="26"/>
  <c r="DF584" i="26"/>
  <c r="DG584" i="26"/>
  <c r="CH584" i="26"/>
  <c r="BP584" i="26"/>
  <c r="AS584" i="26"/>
  <c r="AB584" i="26"/>
  <c r="O584" i="26"/>
  <c r="V584" i="26"/>
  <c r="H735" i="26"/>
  <c r="G733" i="26"/>
  <c r="DS585" i="26" l="1"/>
  <c r="X585" i="26"/>
  <c r="FD583" i="26"/>
  <c r="FC584" i="26" s="1"/>
  <c r="FB584" i="26"/>
  <c r="FA585" i="26" s="1"/>
  <c r="O585" i="26"/>
  <c r="EP585" i="26"/>
  <c r="AY585" i="26"/>
  <c r="BX585" i="26"/>
  <c r="AP585" i="26"/>
  <c r="EA585" i="26"/>
  <c r="BV585" i="26"/>
  <c r="BA585" i="26"/>
  <c r="AN585" i="26"/>
  <c r="BP585" i="26"/>
  <c r="DI585" i="26"/>
  <c r="DJ585" i="26"/>
  <c r="AL585" i="26"/>
  <c r="AW585" i="26"/>
  <c r="CJ585" i="26"/>
  <c r="CN585" i="26"/>
  <c r="U585" i="26"/>
  <c r="Z585" i="26"/>
  <c r="CP585" i="26"/>
  <c r="CH585" i="26"/>
  <c r="EZ585" i="26"/>
  <c r="CL585" i="26"/>
  <c r="DB585" i="26"/>
  <c r="AB585" i="26"/>
  <c r="AU585" i="26"/>
  <c r="BR585" i="26"/>
  <c r="DD585" i="26"/>
  <c r="CB585" i="26"/>
  <c r="AG585" i="26"/>
  <c r="L585" i="26"/>
  <c r="BF585" i="26"/>
  <c r="AS585" i="26"/>
  <c r="BW585" i="26"/>
  <c r="AK585" i="26"/>
  <c r="CR585" i="26"/>
  <c r="EW585" i="26"/>
  <c r="EJ585" i="26"/>
  <c r="BD585" i="26"/>
  <c r="DL585" i="26"/>
  <c r="BI585" i="26"/>
  <c r="ED585" i="26"/>
  <c r="EE586" i="26" s="1"/>
  <c r="EB585" i="26"/>
  <c r="EB586" i="26" s="1"/>
  <c r="BJ585" i="26"/>
  <c r="DN585" i="26"/>
  <c r="AJ585" i="26"/>
  <c r="BT585" i="26"/>
  <c r="ET585" i="26"/>
  <c r="CD585" i="26"/>
  <c r="BL585" i="26"/>
  <c r="BC585" i="26"/>
  <c r="DW585" i="26"/>
  <c r="DY585" i="26"/>
  <c r="S585" i="26"/>
  <c r="CO585" i="26"/>
  <c r="ES585" i="26"/>
  <c r="DU585" i="26"/>
  <c r="CF585" i="26"/>
  <c r="CC585" i="26"/>
  <c r="EU585" i="26"/>
  <c r="DT585" i="26"/>
  <c r="BE585" i="26"/>
  <c r="BS585" i="26"/>
  <c r="BU585" i="26"/>
  <c r="DQ585" i="26"/>
  <c r="AD585" i="26"/>
  <c r="CZ585" i="26"/>
  <c r="CT585" i="26"/>
  <c r="EL585" i="26"/>
  <c r="EK585" i="26"/>
  <c r="CA585" i="26"/>
  <c r="BZ585" i="26"/>
  <c r="K585" i="26"/>
  <c r="BM585" i="26"/>
  <c r="CK585" i="26"/>
  <c r="AV585" i="26"/>
  <c r="DO585" i="26"/>
  <c r="AC585" i="26"/>
  <c r="W585" i="26"/>
  <c r="V585" i="26"/>
  <c r="EV585" i="26"/>
  <c r="CX585" i="26"/>
  <c r="CS585" i="26"/>
  <c r="BG585" i="26"/>
  <c r="BB585" i="26"/>
  <c r="EI585" i="26"/>
  <c r="EH585" i="26"/>
  <c r="EG585" i="26"/>
  <c r="DX585" i="26"/>
  <c r="BO585" i="26"/>
  <c r="BK585" i="26"/>
  <c r="AM585" i="26"/>
  <c r="N585" i="26"/>
  <c r="BQ585" i="26"/>
  <c r="Y585" i="26"/>
  <c r="DP585" i="26"/>
  <c r="Q585" i="26"/>
  <c r="P585" i="26"/>
  <c r="AE585" i="26"/>
  <c r="DZ585" i="26"/>
  <c r="CV585" i="26"/>
  <c r="CM585" i="26"/>
  <c r="AF585" i="26"/>
  <c r="R585" i="26"/>
  <c r="CY585" i="26"/>
  <c r="DR585" i="26"/>
  <c r="CU585" i="26"/>
  <c r="AO585" i="26"/>
  <c r="AT585" i="26"/>
  <c r="CG585" i="26"/>
  <c r="J585" i="26"/>
  <c r="DC585" i="26"/>
  <c r="DE585" i="26"/>
  <c r="BH585" i="26"/>
  <c r="AI585" i="26"/>
  <c r="AH585" i="26"/>
  <c r="AX585" i="26"/>
  <c r="T585" i="26"/>
  <c r="AA585" i="26"/>
  <c r="CI585" i="26"/>
  <c r="ER585" i="26"/>
  <c r="EQ585" i="26"/>
  <c r="DG585" i="26"/>
  <c r="DH585" i="26"/>
  <c r="DA585" i="26"/>
  <c r="CE585" i="26"/>
  <c r="EX585" i="26"/>
  <c r="EY585" i="26"/>
  <c r="CQ585" i="26"/>
  <c r="AR585" i="26"/>
  <c r="BY585" i="26"/>
  <c r="DF585" i="26"/>
  <c r="EM585" i="26"/>
  <c r="EO585" i="26"/>
  <c r="EO586" i="26" s="1"/>
  <c r="BN585" i="26"/>
  <c r="AZ585" i="26"/>
  <c r="AZ586" i="26" s="1"/>
  <c r="DM585" i="26"/>
  <c r="M585" i="26"/>
  <c r="DV585" i="26"/>
  <c r="AQ585" i="26"/>
  <c r="H736" i="26"/>
  <c r="G734" i="26"/>
  <c r="DJ586" i="26" l="1"/>
  <c r="FD584" i="26"/>
  <c r="FC585" i="26" s="1"/>
  <c r="CQ586" i="26"/>
  <c r="FB585" i="26"/>
  <c r="BW586" i="26"/>
  <c r="DI586" i="26"/>
  <c r="AO586" i="26"/>
  <c r="DK586" i="26"/>
  <c r="CI586" i="26"/>
  <c r="CO586" i="26"/>
  <c r="Y586" i="26"/>
  <c r="AX586" i="26"/>
  <c r="CM586" i="26"/>
  <c r="AA586" i="26"/>
  <c r="DC586" i="26"/>
  <c r="ED586" i="26"/>
  <c r="BQ586" i="26"/>
  <c r="AT586" i="26"/>
  <c r="DM586" i="26"/>
  <c r="AV586" i="26"/>
  <c r="CK586" i="26"/>
  <c r="J586" i="26"/>
  <c r="BS586" i="26"/>
  <c r="DA586" i="26"/>
  <c r="BK586" i="26"/>
  <c r="CB586" i="26"/>
  <c r="DV586" i="26"/>
  <c r="EJ586" i="26"/>
  <c r="CE586" i="26"/>
  <c r="EC586" i="26"/>
  <c r="BE586" i="26"/>
  <c r="AK586" i="26"/>
  <c r="EM586" i="26"/>
  <c r="T586" i="26"/>
  <c r="CG586" i="26"/>
  <c r="M586" i="26"/>
  <c r="BU586" i="26"/>
  <c r="CS586" i="26"/>
  <c r="EV586" i="26"/>
  <c r="CT586" i="26"/>
  <c r="BB586" i="26"/>
  <c r="BT586" i="26"/>
  <c r="DZ586" i="26"/>
  <c r="DQ586" i="26"/>
  <c r="CY586" i="26"/>
  <c r="DT586" i="26"/>
  <c r="ET586" i="26"/>
  <c r="BH586" i="26"/>
  <c r="DX586" i="26"/>
  <c r="CC586" i="26"/>
  <c r="BC586" i="26"/>
  <c r="AC586" i="26"/>
  <c r="BD586" i="26"/>
  <c r="W586" i="26"/>
  <c r="BP586" i="26"/>
  <c r="BN586" i="26"/>
  <c r="BL586" i="26"/>
  <c r="BJ586" i="26"/>
  <c r="DP586" i="26"/>
  <c r="EU586" i="26"/>
  <c r="CL586" i="26"/>
  <c r="BR586" i="26"/>
  <c r="EK586" i="26"/>
  <c r="AI586" i="26"/>
  <c r="Z586" i="26"/>
  <c r="R586" i="26"/>
  <c r="EA586" i="26"/>
  <c r="DB586" i="26"/>
  <c r="CV586" i="26"/>
  <c r="DF586" i="26"/>
  <c r="ER586" i="26"/>
  <c r="BV586" i="26"/>
  <c r="EH586" i="26"/>
  <c r="AQ586" i="26"/>
  <c r="AE586" i="26"/>
  <c r="EX586" i="26"/>
  <c r="P586" i="26"/>
  <c r="CP586" i="26"/>
  <c r="CP587" i="26" s="1"/>
  <c r="CJ586" i="26"/>
  <c r="DD586" i="26"/>
  <c r="V586" i="26"/>
  <c r="AU586" i="26"/>
  <c r="AU587" i="26" s="1"/>
  <c r="EQ586" i="26"/>
  <c r="AY586" i="26"/>
  <c r="AM586" i="26"/>
  <c r="AL586" i="26"/>
  <c r="DL586" i="26"/>
  <c r="BZ586" i="26"/>
  <c r="CA586" i="26"/>
  <c r="BY586" i="26"/>
  <c r="BX586" i="26"/>
  <c r="DR586" i="26"/>
  <c r="DS586" i="26"/>
  <c r="DN586" i="26"/>
  <c r="BG586" i="26"/>
  <c r="S586" i="26"/>
  <c r="AR586" i="26"/>
  <c r="EP586" i="26"/>
  <c r="Q586" i="26"/>
  <c r="EW586" i="26"/>
  <c r="CR586" i="26"/>
  <c r="AJ586" i="26"/>
  <c r="BI586" i="26"/>
  <c r="EL586" i="26"/>
  <c r="EY586" i="26"/>
  <c r="CD586" i="26"/>
  <c r="EN586" i="26"/>
  <c r="DY586" i="26"/>
  <c r="AD586" i="26"/>
  <c r="BM586" i="26"/>
  <c r="X586" i="26"/>
  <c r="DU586" i="26"/>
  <c r="BA586" i="26"/>
  <c r="CF586" i="26"/>
  <c r="L586" i="26"/>
  <c r="AS586" i="26"/>
  <c r="DW586" i="26"/>
  <c r="CW586" i="26"/>
  <c r="AH586" i="26"/>
  <c r="O586" i="26"/>
  <c r="BF586" i="26"/>
  <c r="U586" i="26"/>
  <c r="DO586" i="26"/>
  <c r="AF586" i="26"/>
  <c r="EZ586" i="26"/>
  <c r="BO586" i="26"/>
  <c r="AG586" i="26"/>
  <c r="AN586" i="26"/>
  <c r="FA586" i="26"/>
  <c r="DH586" i="26"/>
  <c r="DE586" i="26"/>
  <c r="CN586" i="26"/>
  <c r="CU586" i="26"/>
  <c r="AW586" i="26"/>
  <c r="EG586" i="26"/>
  <c r="EF586" i="26"/>
  <c r="CX586" i="26"/>
  <c r="DG586" i="26"/>
  <c r="N586" i="26"/>
  <c r="K586" i="26"/>
  <c r="CH586" i="26"/>
  <c r="AP586" i="26"/>
  <c r="CZ586" i="26"/>
  <c r="AB586" i="26"/>
  <c r="EI586" i="26"/>
  <c r="ES586" i="26"/>
  <c r="H737" i="26"/>
  <c r="G735" i="26"/>
  <c r="DJ587" i="26" l="1"/>
  <c r="FD585" i="26"/>
  <c r="FC586" i="26" s="1"/>
  <c r="DB587" i="26"/>
  <c r="FB586" i="26"/>
  <c r="AY587" i="26"/>
  <c r="CN587" i="26"/>
  <c r="Z587" i="26"/>
  <c r="J587" i="26"/>
  <c r="CJ587" i="26"/>
  <c r="EN587" i="26"/>
  <c r="AW587" i="26"/>
  <c r="DL587" i="26"/>
  <c r="DO587" i="26"/>
  <c r="CL587" i="26"/>
  <c r="EC587" i="26"/>
  <c r="CF587" i="26"/>
  <c r="CZ587" i="26"/>
  <c r="EI587" i="26"/>
  <c r="DY587" i="26"/>
  <c r="BR587" i="26"/>
  <c r="DW587" i="26"/>
  <c r="AB587" i="26"/>
  <c r="CH587" i="26"/>
  <c r="EU587" i="26"/>
  <c r="EV587" i="26"/>
  <c r="EL587" i="26"/>
  <c r="ED587" i="26"/>
  <c r="AN587" i="26"/>
  <c r="ES587" i="26"/>
  <c r="BK587" i="26"/>
  <c r="BA587" i="26"/>
  <c r="CB587" i="26"/>
  <c r="BV587" i="26"/>
  <c r="BT587" i="26"/>
  <c r="CX587" i="26"/>
  <c r="BS587" i="26"/>
  <c r="BU587" i="26"/>
  <c r="BM587" i="26"/>
  <c r="AP587" i="26"/>
  <c r="EA587" i="26"/>
  <c r="BD587" i="26"/>
  <c r="X587" i="26"/>
  <c r="DC587" i="26"/>
  <c r="BQ587" i="26"/>
  <c r="BO587" i="26"/>
  <c r="DE587" i="26"/>
  <c r="AJ587" i="26"/>
  <c r="BC587" i="26"/>
  <c r="DQ587" i="26"/>
  <c r="AH587" i="26"/>
  <c r="CU587" i="26"/>
  <c r="BI587" i="26"/>
  <c r="AD587" i="26"/>
  <c r="DS587" i="26"/>
  <c r="BH587" i="26"/>
  <c r="S587" i="26"/>
  <c r="R587" i="26"/>
  <c r="CK587" i="26"/>
  <c r="BJ587" i="26"/>
  <c r="EB587" i="26"/>
  <c r="EM587" i="26"/>
  <c r="Q587" i="26"/>
  <c r="DG587" i="26"/>
  <c r="AF587" i="26"/>
  <c r="EP587" i="26"/>
  <c r="Y587" i="26"/>
  <c r="EY587" i="26"/>
  <c r="FA587" i="26"/>
  <c r="BL587" i="26"/>
  <c r="DX587" i="26"/>
  <c r="AS587" i="26"/>
  <c r="EH587" i="26"/>
  <c r="CM587" i="26"/>
  <c r="L587" i="26"/>
  <c r="BY587" i="26"/>
  <c r="CA587" i="26"/>
  <c r="N587" i="26"/>
  <c r="DZ587" i="26"/>
  <c r="W587" i="26"/>
  <c r="BX587" i="26"/>
  <c r="BW587" i="26"/>
  <c r="T587" i="26"/>
  <c r="U587" i="26"/>
  <c r="CD587" i="26"/>
  <c r="CC587" i="26"/>
  <c r="CQ587" i="26"/>
  <c r="CR587" i="26"/>
  <c r="V587" i="26"/>
  <c r="BF587" i="26"/>
  <c r="BE587" i="26"/>
  <c r="DV587" i="26"/>
  <c r="DU587" i="26"/>
  <c r="DT587" i="26"/>
  <c r="CY587" i="26"/>
  <c r="DD587" i="26"/>
  <c r="O587" i="26"/>
  <c r="AE587" i="26"/>
  <c r="EF587" i="26"/>
  <c r="EE587" i="26"/>
  <c r="AZ587" i="26"/>
  <c r="DA587" i="26"/>
  <c r="AA587" i="26"/>
  <c r="EG587" i="26"/>
  <c r="AG587" i="26"/>
  <c r="M587" i="26"/>
  <c r="EX587" i="26"/>
  <c r="AR587" i="26"/>
  <c r="ER587" i="26"/>
  <c r="AV587" i="26"/>
  <c r="AV588" i="26" s="1"/>
  <c r="EW587" i="26"/>
  <c r="BZ587" i="26"/>
  <c r="BP587" i="26"/>
  <c r="CS587" i="26"/>
  <c r="CW587" i="26"/>
  <c r="AQ587" i="26"/>
  <c r="EK587" i="26"/>
  <c r="BG587" i="26"/>
  <c r="DF587" i="26"/>
  <c r="AC587" i="26"/>
  <c r="DN587" i="26"/>
  <c r="DK587" i="26"/>
  <c r="EZ587" i="26"/>
  <c r="P587" i="26"/>
  <c r="AL587" i="26"/>
  <c r="AK587" i="26"/>
  <c r="BB587" i="26"/>
  <c r="DH587" i="26"/>
  <c r="AM587" i="26"/>
  <c r="DI587" i="26"/>
  <c r="DR587" i="26"/>
  <c r="CT587" i="26"/>
  <c r="BN587" i="26"/>
  <c r="AT587" i="26"/>
  <c r="ET587" i="26"/>
  <c r="EJ587" i="26"/>
  <c r="AI587" i="26"/>
  <c r="AX587" i="26"/>
  <c r="DP587" i="26"/>
  <c r="CG587" i="26"/>
  <c r="CV587" i="26"/>
  <c r="EO587" i="26"/>
  <c r="AO587" i="26"/>
  <c r="K587" i="26"/>
  <c r="DM587" i="26"/>
  <c r="CE587" i="26"/>
  <c r="CO587" i="26"/>
  <c r="CI587" i="26"/>
  <c r="EQ587" i="26"/>
  <c r="H738" i="26"/>
  <c r="G736" i="26"/>
  <c r="DA588" i="26" l="1"/>
  <c r="FD586" i="26"/>
  <c r="FC587" i="26" s="1"/>
  <c r="AX588" i="26"/>
  <c r="FB587" i="26"/>
  <c r="DK588" i="26"/>
  <c r="CG588" i="26"/>
  <c r="CK588" i="26"/>
  <c r="CM588" i="26"/>
  <c r="CI588" i="26"/>
  <c r="EM588" i="26"/>
  <c r="ET588" i="26"/>
  <c r="AZ588" i="26"/>
  <c r="BS588" i="26"/>
  <c r="CY588" i="26"/>
  <c r="AI588" i="26"/>
  <c r="AG588" i="26"/>
  <c r="DF588" i="26"/>
  <c r="BL588" i="26"/>
  <c r="BU588" i="26"/>
  <c r="AO588" i="26"/>
  <c r="BT588" i="26"/>
  <c r="BR588" i="26"/>
  <c r="AT588" i="26"/>
  <c r="EB588" i="26"/>
  <c r="BI588" i="26"/>
  <c r="K588" i="26"/>
  <c r="BN588" i="26"/>
  <c r="BP588" i="26"/>
  <c r="DD588" i="26"/>
  <c r="DZ588" i="26"/>
  <c r="BB588" i="26"/>
  <c r="EO588" i="26"/>
  <c r="Y588" i="26"/>
  <c r="EZ588" i="26"/>
  <c r="DP588" i="26"/>
  <c r="BJ588" i="26"/>
  <c r="AC588" i="26"/>
  <c r="X588" i="26"/>
  <c r="DR588" i="26"/>
  <c r="EQ588" i="26"/>
  <c r="DY588" i="26"/>
  <c r="CP588" i="26"/>
  <c r="CE588" i="26"/>
  <c r="DX588" i="26"/>
  <c r="DM588" i="26"/>
  <c r="DC588" i="26"/>
  <c r="EI588" i="26"/>
  <c r="DB588" i="26"/>
  <c r="CL588" i="26"/>
  <c r="N588" i="26"/>
  <c r="R588" i="26"/>
  <c r="EH588" i="26"/>
  <c r="EC588" i="26"/>
  <c r="CV588" i="26"/>
  <c r="CT588" i="26"/>
  <c r="S588" i="26"/>
  <c r="AR588" i="26"/>
  <c r="AF588" i="26"/>
  <c r="EW588" i="26"/>
  <c r="P588" i="26"/>
  <c r="AE588" i="26"/>
  <c r="BZ588" i="26"/>
  <c r="CB588" i="26"/>
  <c r="BK588" i="26"/>
  <c r="CZ588" i="26"/>
  <c r="DE588" i="26"/>
  <c r="AK588" i="26"/>
  <c r="DV588" i="26"/>
  <c r="BF588" i="26"/>
  <c r="DJ588" i="26"/>
  <c r="V588" i="26"/>
  <c r="EF588" i="26"/>
  <c r="EA588" i="26"/>
  <c r="DW588" i="26"/>
  <c r="M588" i="26"/>
  <c r="AH588" i="26"/>
  <c r="U588" i="26"/>
  <c r="AM588" i="26"/>
  <c r="EK588" i="26"/>
  <c r="DG588" i="26"/>
  <c r="CX588" i="26"/>
  <c r="ES588" i="26"/>
  <c r="CD588" i="26"/>
  <c r="AD588" i="26"/>
  <c r="DN588" i="26"/>
  <c r="BE588" i="26"/>
  <c r="BD588" i="26"/>
  <c r="CF588" i="26"/>
  <c r="CN588" i="26"/>
  <c r="T588" i="26"/>
  <c r="CH588" i="26"/>
  <c r="CH589" i="26" s="1"/>
  <c r="CO588" i="26"/>
  <c r="AA588" i="26"/>
  <c r="Z588" i="26"/>
  <c r="CJ588" i="26"/>
  <c r="CJ589" i="26" s="1"/>
  <c r="BO588" i="26"/>
  <c r="CA588" i="26"/>
  <c r="DQ588" i="26"/>
  <c r="EL588" i="26"/>
  <c r="EY588" i="26"/>
  <c r="BW588" i="26"/>
  <c r="BV588" i="26"/>
  <c r="AS588" i="26"/>
  <c r="AY588" i="26"/>
  <c r="AW588" i="26"/>
  <c r="AW589" i="26" s="1"/>
  <c r="BX588" i="26"/>
  <c r="AL588" i="26"/>
  <c r="DL588" i="26"/>
  <c r="O588" i="26"/>
  <c r="BA588" i="26"/>
  <c r="EN588" i="26"/>
  <c r="BG588" i="26"/>
  <c r="ER588" i="26"/>
  <c r="EE588" i="26"/>
  <c r="ED588" i="26"/>
  <c r="L588" i="26"/>
  <c r="DI588" i="26"/>
  <c r="DH588" i="26"/>
  <c r="DO588" i="26"/>
  <c r="AJ588" i="26"/>
  <c r="BM588" i="26"/>
  <c r="AQ588" i="26"/>
  <c r="BH588" i="26"/>
  <c r="W588" i="26"/>
  <c r="AU588" i="26"/>
  <c r="FA588" i="26"/>
  <c r="BQ588" i="26"/>
  <c r="CW588" i="26"/>
  <c r="EX588" i="26"/>
  <c r="AB588" i="26"/>
  <c r="Q588" i="26"/>
  <c r="BY588" i="26"/>
  <c r="CS588" i="26"/>
  <c r="CQ588" i="26"/>
  <c r="CR588" i="26"/>
  <c r="J588" i="26"/>
  <c r="AN588" i="26"/>
  <c r="CU588" i="26"/>
  <c r="BC588" i="26"/>
  <c r="DS588" i="26"/>
  <c r="DT588" i="26"/>
  <c r="EU588" i="26"/>
  <c r="EJ588" i="26"/>
  <c r="AP588" i="26"/>
  <c r="EG588" i="26"/>
  <c r="EP588" i="26"/>
  <c r="DU588" i="26"/>
  <c r="CC588" i="26"/>
  <c r="EV588" i="26"/>
  <c r="H739" i="26"/>
  <c r="G737" i="26"/>
  <c r="BA589" i="26" l="1"/>
  <c r="FD587" i="26"/>
  <c r="FC588" i="26" s="1"/>
  <c r="BS589" i="26"/>
  <c r="FB588" i="26"/>
  <c r="CZ589" i="26"/>
  <c r="CL589" i="26"/>
  <c r="AH589" i="26"/>
  <c r="AY589" i="26"/>
  <c r="BU589" i="26"/>
  <c r="BT589" i="26"/>
  <c r="AN589" i="26"/>
  <c r="AU589" i="26"/>
  <c r="EG589" i="26"/>
  <c r="CF589" i="26"/>
  <c r="J589" i="26"/>
  <c r="BM589" i="26"/>
  <c r="BO589" i="26"/>
  <c r="BQ589" i="26"/>
  <c r="DE589" i="26"/>
  <c r="BJ589" i="26"/>
  <c r="DF589" i="26"/>
  <c r="EP589" i="26"/>
  <c r="DV589" i="26"/>
  <c r="CC589" i="26"/>
  <c r="BF589" i="26"/>
  <c r="DQ589" i="26"/>
  <c r="CU589" i="26"/>
  <c r="BC589" i="26"/>
  <c r="AS589" i="26"/>
  <c r="DZ589" i="26"/>
  <c r="AF589" i="26"/>
  <c r="DY589" i="26"/>
  <c r="O589" i="26"/>
  <c r="DB589" i="26"/>
  <c r="AG589" i="26"/>
  <c r="W589" i="26"/>
  <c r="DL589" i="26"/>
  <c r="DA589" i="26"/>
  <c r="CY589" i="26"/>
  <c r="DC589" i="26"/>
  <c r="Q589" i="26"/>
  <c r="L589" i="26"/>
  <c r="DO589" i="26"/>
  <c r="DD589" i="26"/>
  <c r="T589" i="26"/>
  <c r="BY589" i="26"/>
  <c r="EJ589" i="26"/>
  <c r="BK589" i="26"/>
  <c r="ER589" i="26"/>
  <c r="AD589" i="26"/>
  <c r="CW589" i="26"/>
  <c r="DW589" i="26"/>
  <c r="AE589" i="26"/>
  <c r="AP589" i="26"/>
  <c r="CI589" i="26"/>
  <c r="CI590" i="26" s="1"/>
  <c r="BH589" i="26"/>
  <c r="CG589" i="26"/>
  <c r="EV589" i="26"/>
  <c r="CR589" i="26"/>
  <c r="DX589" i="26"/>
  <c r="U589" i="26"/>
  <c r="DP589" i="26"/>
  <c r="EY589" i="26"/>
  <c r="EL589" i="26"/>
  <c r="M589" i="26"/>
  <c r="AI589" i="26"/>
  <c r="EQ589" i="26"/>
  <c r="EE589" i="26"/>
  <c r="S589" i="26"/>
  <c r="EA589" i="26"/>
  <c r="EB589" i="26"/>
  <c r="AZ589" i="26"/>
  <c r="AZ590" i="26" s="1"/>
  <c r="AL589" i="26"/>
  <c r="DM589" i="26"/>
  <c r="DN589" i="26"/>
  <c r="EW589" i="26"/>
  <c r="CK589" i="26"/>
  <c r="CK590" i="26" s="1"/>
  <c r="AR589" i="26"/>
  <c r="CE589" i="26"/>
  <c r="DS589" i="26"/>
  <c r="DH589" i="26"/>
  <c r="EK589" i="26"/>
  <c r="DK589" i="26"/>
  <c r="CQ589" i="26"/>
  <c r="FA589" i="26"/>
  <c r="V589" i="26"/>
  <c r="X589" i="26"/>
  <c r="AT589" i="26"/>
  <c r="AV589" i="26"/>
  <c r="CN589" i="26"/>
  <c r="CM589" i="26"/>
  <c r="DI589" i="26"/>
  <c r="BB589" i="26"/>
  <c r="Z589" i="26"/>
  <c r="Y589" i="26"/>
  <c r="CD589" i="26"/>
  <c r="DR589" i="26"/>
  <c r="CT589" i="26"/>
  <c r="AA589" i="26"/>
  <c r="EU589" i="26"/>
  <c r="CS589" i="26"/>
  <c r="BX589" i="26"/>
  <c r="DT589" i="26"/>
  <c r="AQ589" i="26"/>
  <c r="ED589" i="26"/>
  <c r="EC589" i="26"/>
  <c r="EO589" i="26"/>
  <c r="ES589" i="26"/>
  <c r="CO589" i="26"/>
  <c r="EH589" i="26"/>
  <c r="CB589" i="26"/>
  <c r="CA589" i="26"/>
  <c r="BZ589" i="26"/>
  <c r="AM589" i="26"/>
  <c r="BG589" i="26"/>
  <c r="AK589" i="26"/>
  <c r="K589" i="26"/>
  <c r="AC589" i="26"/>
  <c r="ET589" i="26"/>
  <c r="AB589" i="26"/>
  <c r="BI589" i="26"/>
  <c r="P589" i="26"/>
  <c r="AJ589" i="26"/>
  <c r="CP589" i="26"/>
  <c r="EI589" i="26"/>
  <c r="EX589" i="26"/>
  <c r="BN589" i="26"/>
  <c r="DJ589" i="26"/>
  <c r="BD589" i="26"/>
  <c r="DG589" i="26"/>
  <c r="CV589" i="26"/>
  <c r="BR589" i="26"/>
  <c r="BR590" i="26" s="1"/>
  <c r="BE589" i="26"/>
  <c r="BL589" i="26"/>
  <c r="DU589" i="26"/>
  <c r="AX589" i="26"/>
  <c r="AX590" i="26" s="1"/>
  <c r="EN589" i="26"/>
  <c r="EM589" i="26"/>
  <c r="BV589" i="26"/>
  <c r="N589" i="26"/>
  <c r="CX589" i="26"/>
  <c r="EZ589" i="26"/>
  <c r="EF589" i="26"/>
  <c r="BW589" i="26"/>
  <c r="AO589" i="26"/>
  <c r="BP589" i="26"/>
  <c r="BP590" i="26" s="1"/>
  <c r="R589" i="26"/>
  <c r="H740" i="26"/>
  <c r="G738" i="26"/>
  <c r="BT590" i="26" l="1"/>
  <c r="BU590" i="26"/>
  <c r="EX590" i="26"/>
  <c r="FD588" i="26"/>
  <c r="FC589" i="26" s="1"/>
  <c r="FB589" i="26"/>
  <c r="AH590" i="26"/>
  <c r="BI590" i="26"/>
  <c r="CG590" i="26"/>
  <c r="EQ590" i="26"/>
  <c r="AO590" i="26"/>
  <c r="EF590" i="26"/>
  <c r="DE590" i="26"/>
  <c r="R590" i="26"/>
  <c r="BN590" i="26"/>
  <c r="K590" i="26"/>
  <c r="AT590" i="26"/>
  <c r="BB590" i="26"/>
  <c r="DY590" i="26"/>
  <c r="BL590" i="26"/>
  <c r="AG590" i="26"/>
  <c r="N590" i="26"/>
  <c r="AI590" i="26"/>
  <c r="P590" i="26"/>
  <c r="AF590" i="26"/>
  <c r="DA590" i="26"/>
  <c r="CX590" i="26"/>
  <c r="AM590" i="26"/>
  <c r="DZ590" i="26"/>
  <c r="DD590" i="26"/>
  <c r="DB590" i="26"/>
  <c r="CZ590" i="26"/>
  <c r="DP590" i="26"/>
  <c r="EP590" i="26"/>
  <c r="CV590" i="26"/>
  <c r="BC590" i="26"/>
  <c r="AE590" i="26"/>
  <c r="DO590" i="26"/>
  <c r="V590" i="26"/>
  <c r="DC590" i="26"/>
  <c r="BA590" i="26"/>
  <c r="BG590" i="26"/>
  <c r="DG590" i="26"/>
  <c r="EZ590" i="26"/>
  <c r="CH590" i="26"/>
  <c r="CH591" i="26" s="1"/>
  <c r="CF590" i="26"/>
  <c r="DX590" i="26"/>
  <c r="BW590" i="26"/>
  <c r="AS590" i="26"/>
  <c r="DW590" i="26"/>
  <c r="BE590" i="26"/>
  <c r="DU590" i="26"/>
  <c r="CD590" i="26"/>
  <c r="EK590" i="26"/>
  <c r="DJ590" i="26"/>
  <c r="CC590" i="26"/>
  <c r="DR590" i="26"/>
  <c r="EJ590" i="26"/>
  <c r="DL590" i="26"/>
  <c r="T590" i="26"/>
  <c r="CJ590" i="26"/>
  <c r="CJ591" i="26" s="1"/>
  <c r="DN590" i="26"/>
  <c r="CS590" i="26"/>
  <c r="EU590" i="26"/>
  <c r="EM590" i="26"/>
  <c r="BZ590" i="26"/>
  <c r="DM590" i="26"/>
  <c r="CB590" i="26"/>
  <c r="BQ590" i="26"/>
  <c r="BQ591" i="26" s="1"/>
  <c r="BY590" i="26"/>
  <c r="EH590" i="26"/>
  <c r="CO590" i="26"/>
  <c r="EA590" i="26"/>
  <c r="DQ590" i="26"/>
  <c r="ES590" i="26"/>
  <c r="AC590" i="26"/>
  <c r="EV590" i="26"/>
  <c r="BJ590" i="26"/>
  <c r="AK590" i="26"/>
  <c r="AQ590" i="26"/>
  <c r="BO590" i="26"/>
  <c r="DT590" i="26"/>
  <c r="M590" i="26"/>
  <c r="AY590" i="26"/>
  <c r="AY591" i="26" s="1"/>
  <c r="AP590" i="26"/>
  <c r="DH590" i="26"/>
  <c r="CY590" i="26"/>
  <c r="BX590" i="26"/>
  <c r="X590" i="26"/>
  <c r="AN590" i="26"/>
  <c r="AW590" i="26"/>
  <c r="BK590" i="26"/>
  <c r="Y590" i="26"/>
  <c r="Z590" i="26"/>
  <c r="DS590" i="26"/>
  <c r="Q590" i="26"/>
  <c r="Q591" i="26" s="1"/>
  <c r="EE590" i="26"/>
  <c r="EY590" i="26"/>
  <c r="EI590" i="26"/>
  <c r="BM590" i="26"/>
  <c r="AL590" i="26"/>
  <c r="FA590" i="26"/>
  <c r="O590" i="26"/>
  <c r="J590" i="26"/>
  <c r="DI590" i="26"/>
  <c r="CQ590" i="26"/>
  <c r="AR590" i="26"/>
  <c r="CP590" i="26"/>
  <c r="W590" i="26"/>
  <c r="DK590" i="26"/>
  <c r="CU590" i="26"/>
  <c r="BS590" i="26"/>
  <c r="BS591" i="26" s="1"/>
  <c r="AJ590" i="26"/>
  <c r="EO590" i="26"/>
  <c r="U590" i="26"/>
  <c r="EL590" i="26"/>
  <c r="EW590" i="26"/>
  <c r="CW590" i="26"/>
  <c r="CA590" i="26"/>
  <c r="AA590" i="26"/>
  <c r="BV590" i="26"/>
  <c r="EC590" i="26"/>
  <c r="EB590" i="26"/>
  <c r="CT590" i="26"/>
  <c r="CM590" i="26"/>
  <c r="CL590" i="26"/>
  <c r="CE590" i="26"/>
  <c r="AB590" i="26"/>
  <c r="DF590" i="26"/>
  <c r="ED590" i="26"/>
  <c r="CN590" i="26"/>
  <c r="CR590" i="26"/>
  <c r="BF590" i="26"/>
  <c r="EN590" i="26"/>
  <c r="BD590" i="26"/>
  <c r="EG590" i="26"/>
  <c r="ER590" i="26"/>
  <c r="L590" i="26"/>
  <c r="AD590" i="26"/>
  <c r="ET590" i="26"/>
  <c r="BH590" i="26"/>
  <c r="AU590" i="26"/>
  <c r="AV590" i="26"/>
  <c r="S590" i="26"/>
  <c r="DV590" i="26"/>
  <c r="H741" i="26"/>
  <c r="G739" i="26"/>
  <c r="BO591" i="26" l="1"/>
  <c r="O591" i="26"/>
  <c r="AH591" i="26"/>
  <c r="FD589" i="26"/>
  <c r="FC590" i="26" s="1"/>
  <c r="FB590" i="26"/>
  <c r="AG591" i="26"/>
  <c r="J591" i="26"/>
  <c r="BA591" i="26"/>
  <c r="EG591" i="26"/>
  <c r="BM591" i="26"/>
  <c r="CW591" i="26"/>
  <c r="AN591" i="26"/>
  <c r="BF591" i="26"/>
  <c r="BH591" i="26"/>
  <c r="DZ591" i="26"/>
  <c r="DY591" i="26"/>
  <c r="DA591" i="26"/>
  <c r="CG591" i="26"/>
  <c r="BK591" i="26"/>
  <c r="DX591" i="26"/>
  <c r="DC591" i="26"/>
  <c r="EL591" i="26"/>
  <c r="AF591" i="26"/>
  <c r="AT591" i="26"/>
  <c r="BB591" i="26"/>
  <c r="L591" i="26"/>
  <c r="BP591" i="26"/>
  <c r="BP592" i="26" s="1"/>
  <c r="CA591" i="26"/>
  <c r="BD591" i="26"/>
  <c r="DD591" i="26"/>
  <c r="DV591" i="26"/>
  <c r="U591" i="26"/>
  <c r="S591" i="26"/>
  <c r="EY591" i="26"/>
  <c r="BV591" i="26"/>
  <c r="EW591" i="26"/>
  <c r="ET591" i="26"/>
  <c r="AD591" i="26"/>
  <c r="DQ591" i="26"/>
  <c r="CR591" i="26"/>
  <c r="EJ591" i="26"/>
  <c r="CT591" i="26"/>
  <c r="DB591" i="26"/>
  <c r="AJ591" i="26"/>
  <c r="CE591" i="26"/>
  <c r="AL591" i="26"/>
  <c r="DK591" i="26"/>
  <c r="DR591" i="26"/>
  <c r="DM591" i="26"/>
  <c r="DO591" i="26"/>
  <c r="CI591" i="26"/>
  <c r="CI592" i="26" s="1"/>
  <c r="DI591" i="26"/>
  <c r="DN591" i="26"/>
  <c r="AR591" i="26"/>
  <c r="CC591" i="26"/>
  <c r="DP591" i="26"/>
  <c r="DS591" i="26"/>
  <c r="W591" i="26"/>
  <c r="AP591" i="26"/>
  <c r="CP591" i="26"/>
  <c r="CX591" i="26"/>
  <c r="ED591" i="26"/>
  <c r="BX591" i="26"/>
  <c r="EV591" i="26"/>
  <c r="CV591" i="26"/>
  <c r="CD591" i="26"/>
  <c r="CF591" i="26"/>
  <c r="BZ591" i="26"/>
  <c r="Y591" i="26"/>
  <c r="FA591" i="26"/>
  <c r="CM591" i="26"/>
  <c r="CB591" i="26"/>
  <c r="EI591" i="26"/>
  <c r="BN591" i="26"/>
  <c r="BN592" i="26" s="1"/>
  <c r="BC591" i="26"/>
  <c r="AU591" i="26"/>
  <c r="AV591" i="26"/>
  <c r="AE591" i="26"/>
  <c r="BR591" i="26"/>
  <c r="K591" i="26"/>
  <c r="EM591" i="26"/>
  <c r="EN591" i="26"/>
  <c r="AW591" i="26"/>
  <c r="DW591" i="26"/>
  <c r="EB591" i="26"/>
  <c r="EA591" i="26"/>
  <c r="EC591" i="26"/>
  <c r="EO591" i="26"/>
  <c r="CQ591" i="26"/>
  <c r="AI591" i="26"/>
  <c r="CO591" i="26"/>
  <c r="AX591" i="26"/>
  <c r="AK591" i="26"/>
  <c r="BW591" i="26"/>
  <c r="BI591" i="26"/>
  <c r="EU591" i="26"/>
  <c r="BL591" i="26"/>
  <c r="DL591" i="26"/>
  <c r="CY591" i="26"/>
  <c r="CZ591" i="26"/>
  <c r="M591" i="26"/>
  <c r="CN591" i="26"/>
  <c r="EF591" i="26"/>
  <c r="DT591" i="26"/>
  <c r="AS591" i="26"/>
  <c r="EE591" i="26"/>
  <c r="EH591" i="26"/>
  <c r="BY591" i="26"/>
  <c r="R591" i="26"/>
  <c r="CU591" i="26"/>
  <c r="EZ591" i="26"/>
  <c r="BJ591" i="26"/>
  <c r="AC591" i="26"/>
  <c r="X591" i="26"/>
  <c r="DJ591" i="26"/>
  <c r="BE591" i="26"/>
  <c r="DU591" i="26"/>
  <c r="DF591" i="26"/>
  <c r="DE591" i="26"/>
  <c r="P591" i="26"/>
  <c r="P592" i="26" s="1"/>
  <c r="EP591" i="26"/>
  <c r="AZ591" i="26"/>
  <c r="AO591" i="26"/>
  <c r="AA591" i="26"/>
  <c r="AB591" i="26"/>
  <c r="ES591" i="26"/>
  <c r="CS591" i="26"/>
  <c r="BG591" i="26"/>
  <c r="BG592" i="26" s="1"/>
  <c r="DH591" i="26"/>
  <c r="EK591" i="26"/>
  <c r="T591" i="26"/>
  <c r="DG591" i="26"/>
  <c r="AQ591" i="26"/>
  <c r="N591" i="26"/>
  <c r="AM591" i="26"/>
  <c r="V591" i="26"/>
  <c r="EX591" i="26"/>
  <c r="BT591" i="26"/>
  <c r="ER591" i="26"/>
  <c r="EQ591" i="26"/>
  <c r="CL591" i="26"/>
  <c r="CK591" i="26"/>
  <c r="AG592" i="26"/>
  <c r="Z591" i="26"/>
  <c r="BU591" i="26"/>
  <c r="H742" i="26"/>
  <c r="G740" i="26"/>
  <c r="FD590" i="26" l="1"/>
  <c r="FC591" i="26" s="1"/>
  <c r="AI592" i="26"/>
  <c r="FB591" i="26"/>
  <c r="BE592" i="26"/>
  <c r="DY592" i="26"/>
  <c r="DZ592" i="26"/>
  <c r="CH592" i="26"/>
  <c r="BC592" i="26"/>
  <c r="DB592" i="26"/>
  <c r="AK592" i="26"/>
  <c r="AM592" i="26"/>
  <c r="K592" i="26"/>
  <c r="V592" i="26"/>
  <c r="CU592" i="26"/>
  <c r="R592" i="26"/>
  <c r="EX592" i="26"/>
  <c r="T592" i="26"/>
  <c r="DW592" i="26"/>
  <c r="EK592" i="26"/>
  <c r="CS592" i="26"/>
  <c r="BW592" i="26"/>
  <c r="BY592" i="26"/>
  <c r="DQ592" i="26"/>
  <c r="DU592" i="26"/>
  <c r="AQ592" i="26"/>
  <c r="DS592" i="26"/>
  <c r="DN592" i="26"/>
  <c r="CA592" i="26"/>
  <c r="DL592" i="26"/>
  <c r="CF592" i="26"/>
  <c r="DO592" i="26"/>
  <c r="AS592" i="26"/>
  <c r="DP592" i="26"/>
  <c r="CB592" i="26"/>
  <c r="DR592" i="26"/>
  <c r="DC592" i="26"/>
  <c r="DJ592" i="26"/>
  <c r="EE592" i="26"/>
  <c r="CP592" i="26"/>
  <c r="CQ592" i="26"/>
  <c r="EH592" i="26"/>
  <c r="AO592" i="26"/>
  <c r="CD592" i="26"/>
  <c r="EU592" i="26"/>
  <c r="CW592" i="26"/>
  <c r="ED592" i="26"/>
  <c r="BS592" i="26"/>
  <c r="AH592" i="26"/>
  <c r="AH593" i="26" s="1"/>
  <c r="CG592" i="26"/>
  <c r="EW592" i="26"/>
  <c r="DM592" i="26"/>
  <c r="ET592" i="26"/>
  <c r="X592" i="26"/>
  <c r="DX592" i="26"/>
  <c r="CC592" i="26"/>
  <c r="J592" i="26"/>
  <c r="EC592" i="26"/>
  <c r="CE592" i="26"/>
  <c r="EZ592" i="26"/>
  <c r="EA592" i="26"/>
  <c r="DZ593" i="26" s="1"/>
  <c r="AL592" i="26"/>
  <c r="AL593" i="26" s="1"/>
  <c r="BK592" i="26"/>
  <c r="BO592" i="26"/>
  <c r="BO593" i="26" s="1"/>
  <c r="AD592" i="26"/>
  <c r="Z592" i="26"/>
  <c r="AV592" i="26"/>
  <c r="CN592" i="26"/>
  <c r="EP592" i="26"/>
  <c r="CZ592" i="26"/>
  <c r="W592" i="26"/>
  <c r="AJ592" i="26"/>
  <c r="BI592" i="26"/>
  <c r="DH592" i="26"/>
  <c r="BU592" i="26"/>
  <c r="N592" i="26"/>
  <c r="CR592" i="26"/>
  <c r="DV592" i="26"/>
  <c r="AP592" i="26"/>
  <c r="AA592" i="26"/>
  <c r="EF592" i="26"/>
  <c r="S592" i="26"/>
  <c r="BF592" i="26"/>
  <c r="BF593" i="26" s="1"/>
  <c r="BR592" i="26"/>
  <c r="BQ592" i="26"/>
  <c r="DF592" i="26"/>
  <c r="DG592" i="26"/>
  <c r="M592" i="26"/>
  <c r="EO592" i="26"/>
  <c r="AE592" i="26"/>
  <c r="AF592" i="26"/>
  <c r="AZ592" i="26"/>
  <c r="BA592" i="26"/>
  <c r="CT592" i="26"/>
  <c r="CY592" i="26"/>
  <c r="BH592" i="26"/>
  <c r="BD592" i="26"/>
  <c r="AN592" i="26"/>
  <c r="EY592" i="26"/>
  <c r="EB592" i="26"/>
  <c r="AU592" i="26"/>
  <c r="EQ592" i="26"/>
  <c r="O592" i="26"/>
  <c r="DI592" i="26"/>
  <c r="AY592" i="26"/>
  <c r="ER592" i="26"/>
  <c r="DK592" i="26"/>
  <c r="BZ592" i="26"/>
  <c r="Y592" i="26"/>
  <c r="DE592" i="26"/>
  <c r="DD592" i="26"/>
  <c r="DA592" i="26"/>
  <c r="BV592" i="26"/>
  <c r="AW592" i="26"/>
  <c r="CV592" i="26"/>
  <c r="ES592" i="26"/>
  <c r="EV592" i="26"/>
  <c r="EL592" i="26"/>
  <c r="AC592" i="26"/>
  <c r="DT592" i="26"/>
  <c r="EJ592" i="26"/>
  <c r="AR592" i="26"/>
  <c r="CM592" i="26"/>
  <c r="CL592" i="26"/>
  <c r="BT592" i="26"/>
  <c r="CX592" i="26"/>
  <c r="BX592" i="26"/>
  <c r="BJ592" i="26"/>
  <c r="BM592" i="26"/>
  <c r="BL592" i="26"/>
  <c r="EI592" i="26"/>
  <c r="U592" i="26"/>
  <c r="EG592" i="26"/>
  <c r="CK592" i="26"/>
  <c r="CJ592" i="26"/>
  <c r="L592" i="26"/>
  <c r="BB592" i="26"/>
  <c r="AX592" i="26"/>
  <c r="EN592" i="26"/>
  <c r="AB592" i="26"/>
  <c r="FA592" i="26"/>
  <c r="Q592" i="26"/>
  <c r="CO592" i="26"/>
  <c r="EM592" i="26"/>
  <c r="AT592" i="26"/>
  <c r="H743" i="26"/>
  <c r="G741" i="26"/>
  <c r="Q593" i="26" l="1"/>
  <c r="FD591" i="26"/>
  <c r="FC592" i="26" s="1"/>
  <c r="AN593" i="26"/>
  <c r="S593" i="26"/>
  <c r="FB592" i="26"/>
  <c r="FA593" i="26" s="1"/>
  <c r="BD593" i="26"/>
  <c r="AJ593" i="26"/>
  <c r="CH593" i="26"/>
  <c r="J593" i="26"/>
  <c r="U593" i="26"/>
  <c r="DX593" i="26"/>
  <c r="CE593" i="26"/>
  <c r="CT593" i="26"/>
  <c r="DK593" i="26"/>
  <c r="DR593" i="26"/>
  <c r="BX593" i="26"/>
  <c r="AR593" i="26"/>
  <c r="DT593" i="26"/>
  <c r="DN593" i="26"/>
  <c r="CV593" i="26"/>
  <c r="DO593" i="26"/>
  <c r="AP593" i="26"/>
  <c r="BZ593" i="26"/>
  <c r="DV593" i="26"/>
  <c r="BT593" i="26"/>
  <c r="EY593" i="26"/>
  <c r="CG593" i="26"/>
  <c r="DP593" i="26"/>
  <c r="Y593" i="26"/>
  <c r="DM593" i="26"/>
  <c r="DQ593" i="26"/>
  <c r="AM593" i="26"/>
  <c r="AM594" i="26" s="1"/>
  <c r="CF593" i="26"/>
  <c r="EB593" i="26"/>
  <c r="EG593" i="26"/>
  <c r="EV593" i="26"/>
  <c r="DY593" i="26"/>
  <c r="CO593" i="26"/>
  <c r="CD593" i="26"/>
  <c r="AT593" i="26"/>
  <c r="CR593" i="26"/>
  <c r="EE593" i="26"/>
  <c r="EU593" i="26"/>
  <c r="CX593" i="26"/>
  <c r="W593" i="26"/>
  <c r="CC593" i="26"/>
  <c r="BE593" i="26"/>
  <c r="BE594" i="26" s="1"/>
  <c r="EP593" i="26"/>
  <c r="CB593" i="26"/>
  <c r="ED593" i="26"/>
  <c r="AF593" i="26"/>
  <c r="BB593" i="26"/>
  <c r="BL593" i="26"/>
  <c r="DL593" i="26"/>
  <c r="BR593" i="26"/>
  <c r="AX593" i="26"/>
  <c r="L593" i="26"/>
  <c r="CM593" i="26"/>
  <c r="BP593" i="26"/>
  <c r="CS593" i="26"/>
  <c r="DW593" i="26"/>
  <c r="BH593" i="26"/>
  <c r="AD593" i="26"/>
  <c r="AK593" i="26"/>
  <c r="DG593" i="26"/>
  <c r="AI593" i="26"/>
  <c r="DI593" i="26"/>
  <c r="O593" i="26"/>
  <c r="BV593" i="26"/>
  <c r="BG593" i="26"/>
  <c r="AE593" i="26"/>
  <c r="EK593" i="26"/>
  <c r="AG593" i="26"/>
  <c r="EI593" i="26"/>
  <c r="AB593" i="26"/>
  <c r="CQ593" i="26"/>
  <c r="DJ593" i="26"/>
  <c r="EW593" i="26"/>
  <c r="CK593" i="26"/>
  <c r="BU593" i="26"/>
  <c r="EN593" i="26"/>
  <c r="P593" i="26"/>
  <c r="EH593" i="26"/>
  <c r="BK593" i="26"/>
  <c r="AW593" i="26"/>
  <c r="EJ593" i="26"/>
  <c r="AO593" i="26"/>
  <c r="AO594" i="26" s="1"/>
  <c r="EF593" i="26"/>
  <c r="CU593" i="26"/>
  <c r="BC593" i="26"/>
  <c r="DS593" i="26"/>
  <c r="EC593" i="26"/>
  <c r="DF593" i="26"/>
  <c r="AC593" i="26"/>
  <c r="DA593" i="26"/>
  <c r="DB593" i="26"/>
  <c r="AY593" i="26"/>
  <c r="BW593" i="26"/>
  <c r="BM593" i="26"/>
  <c r="DU593" i="26"/>
  <c r="DD593" i="26"/>
  <c r="DC593" i="26"/>
  <c r="AV593" i="26"/>
  <c r="CZ593" i="26"/>
  <c r="DE593" i="26"/>
  <c r="EA593" i="26"/>
  <c r="BY593" i="26"/>
  <c r="BQ593" i="26"/>
  <c r="K593" i="26"/>
  <c r="BI593" i="26"/>
  <c r="BJ593" i="26"/>
  <c r="BA593" i="26"/>
  <c r="AS593" i="26"/>
  <c r="BN593" i="26"/>
  <c r="AZ593" i="26"/>
  <c r="CA593" i="26"/>
  <c r="X593" i="26"/>
  <c r="CP593" i="26"/>
  <c r="EZ593" i="26"/>
  <c r="EX593" i="26"/>
  <c r="CN593" i="26"/>
  <c r="CW593" i="26"/>
  <c r="AA593" i="26"/>
  <c r="ER593" i="26"/>
  <c r="ES593" i="26"/>
  <c r="EQ593" i="26"/>
  <c r="EO593" i="26"/>
  <c r="EL593" i="26"/>
  <c r="EM593" i="26"/>
  <c r="V593" i="26"/>
  <c r="CL593" i="26"/>
  <c r="DH593" i="26"/>
  <c r="T593" i="26"/>
  <c r="M593" i="26"/>
  <c r="ET593" i="26"/>
  <c r="CJ593" i="26"/>
  <c r="CI593" i="26"/>
  <c r="Z593" i="26"/>
  <c r="N593" i="26"/>
  <c r="AU593" i="26"/>
  <c r="CY593" i="26"/>
  <c r="R593" i="26"/>
  <c r="AQ593" i="26"/>
  <c r="BS593" i="26"/>
  <c r="H744" i="26"/>
  <c r="G742" i="26"/>
  <c r="FD592" i="26" l="1"/>
  <c r="FC593" i="26" s="1"/>
  <c r="FB593" i="26"/>
  <c r="AI594" i="26"/>
  <c r="T594" i="26"/>
  <c r="AK594" i="26"/>
  <c r="DY594" i="26"/>
  <c r="CU594" i="26"/>
  <c r="EZ594" i="26"/>
  <c r="DW594" i="26"/>
  <c r="DN594" i="26"/>
  <c r="DU594" i="26"/>
  <c r="CW594" i="26"/>
  <c r="BY594" i="26"/>
  <c r="DS594" i="26"/>
  <c r="DO594" i="26"/>
  <c r="V594" i="26"/>
  <c r="DQ594" i="26"/>
  <c r="DP594" i="26"/>
  <c r="CC594" i="26"/>
  <c r="CF594" i="26"/>
  <c r="CE594" i="26"/>
  <c r="CG594" i="26"/>
  <c r="CA594" i="26"/>
  <c r="DL594" i="26"/>
  <c r="DH594" i="26"/>
  <c r="BF594" i="26"/>
  <c r="BS594" i="26"/>
  <c r="EF594" i="26"/>
  <c r="CN594" i="26"/>
  <c r="BC594" i="26"/>
  <c r="CS594" i="26"/>
  <c r="CD594" i="26"/>
  <c r="EV594" i="26"/>
  <c r="CR594" i="26"/>
  <c r="DK594" i="26"/>
  <c r="DX594" i="26"/>
  <c r="BW594" i="26"/>
  <c r="BH594" i="26"/>
  <c r="EC594" i="26"/>
  <c r="CL594" i="26"/>
  <c r="AN594" i="26"/>
  <c r="AN595" i="26" s="1"/>
  <c r="EO594" i="26"/>
  <c r="AJ594" i="26"/>
  <c r="AJ595" i="26" s="1"/>
  <c r="BD594" i="26"/>
  <c r="DV594" i="26"/>
  <c r="DV595" i="26" s="1"/>
  <c r="O594" i="26"/>
  <c r="AE594" i="26"/>
  <c r="DM594" i="26"/>
  <c r="BN594" i="26"/>
  <c r="AG594" i="26"/>
  <c r="AU594" i="26"/>
  <c r="DE594" i="26"/>
  <c r="EE594" i="26"/>
  <c r="BQ594" i="26"/>
  <c r="ED594" i="26"/>
  <c r="Y594" i="26"/>
  <c r="BB594" i="26"/>
  <c r="EX594" i="26"/>
  <c r="AH594" i="26"/>
  <c r="ET594" i="26"/>
  <c r="AF594" i="26"/>
  <c r="BG594" i="26"/>
  <c r="AL594" i="26"/>
  <c r="P594" i="26"/>
  <c r="AA594" i="26"/>
  <c r="DJ594" i="26"/>
  <c r="M594" i="26"/>
  <c r="BK594" i="26"/>
  <c r="EH594" i="26"/>
  <c r="CP594" i="26"/>
  <c r="AC594" i="26"/>
  <c r="BU594" i="26"/>
  <c r="AR594" i="26"/>
  <c r="CT594" i="26"/>
  <c r="BX594" i="26"/>
  <c r="BV594" i="26"/>
  <c r="BA594" i="26"/>
  <c r="EQ594" i="26"/>
  <c r="BZ594" i="26"/>
  <c r="EJ594" i="26"/>
  <c r="CO594" i="26"/>
  <c r="DZ594" i="26"/>
  <c r="EA594" i="26"/>
  <c r="AS594" i="26"/>
  <c r="AX594" i="26"/>
  <c r="AY594" i="26"/>
  <c r="ES594" i="26"/>
  <c r="ER594" i="26"/>
  <c r="DB594" i="26"/>
  <c r="DA594" i="26"/>
  <c r="BO594" i="26"/>
  <c r="AT594" i="26"/>
  <c r="FA594" i="26"/>
  <c r="U594" i="26"/>
  <c r="CZ594" i="26"/>
  <c r="EB594" i="26"/>
  <c r="BR594" i="26"/>
  <c r="AV594" i="26"/>
  <c r="DF594" i="26"/>
  <c r="DI594" i="26"/>
  <c r="CB594" i="26"/>
  <c r="CV594" i="26"/>
  <c r="X594" i="26"/>
  <c r="W594" i="26"/>
  <c r="DC594" i="26"/>
  <c r="CM594" i="26"/>
  <c r="CX594" i="26"/>
  <c r="CY594" i="26"/>
  <c r="EN594" i="26"/>
  <c r="EM594" i="26"/>
  <c r="DD594" i="26"/>
  <c r="EG594" i="26"/>
  <c r="CK594" i="26"/>
  <c r="N594" i="26"/>
  <c r="EL594" i="26"/>
  <c r="DR594" i="26"/>
  <c r="BP594" i="26"/>
  <c r="EU594" i="26"/>
  <c r="Z594" i="26"/>
  <c r="BT594" i="26"/>
  <c r="BJ594" i="26"/>
  <c r="BM594" i="26"/>
  <c r="DT594" i="26"/>
  <c r="EK594" i="26"/>
  <c r="Q594" i="26"/>
  <c r="R594" i="26"/>
  <c r="CI594" i="26"/>
  <c r="CH594" i="26"/>
  <c r="BI594" i="26"/>
  <c r="EW594" i="26"/>
  <c r="EI594" i="26"/>
  <c r="EY594" i="26"/>
  <c r="CJ594" i="26"/>
  <c r="S594" i="26"/>
  <c r="CQ594" i="26"/>
  <c r="K594" i="26"/>
  <c r="J594" i="26"/>
  <c r="AB594" i="26"/>
  <c r="AD594" i="26"/>
  <c r="AZ594" i="26"/>
  <c r="AW594" i="26"/>
  <c r="BL594" i="26"/>
  <c r="AQ594" i="26"/>
  <c r="AP594" i="26"/>
  <c r="L594" i="26"/>
  <c r="DG594" i="26"/>
  <c r="EP594" i="26"/>
  <c r="H745" i="26"/>
  <c r="G743" i="26"/>
  <c r="DO595" i="26" l="1"/>
  <c r="U595" i="26"/>
  <c r="FD593" i="26"/>
  <c r="FC594" i="26" s="1"/>
  <c r="DT595" i="26"/>
  <c r="DX595" i="26"/>
  <c r="DP595" i="26"/>
  <c r="FB594" i="26"/>
  <c r="CV595" i="26"/>
  <c r="AL595" i="26"/>
  <c r="DK595" i="26"/>
  <c r="CF595" i="26"/>
  <c r="BR595" i="26"/>
  <c r="CT595" i="26"/>
  <c r="BZ595" i="26"/>
  <c r="CB595" i="26"/>
  <c r="DM595" i="26"/>
  <c r="BD595" i="26"/>
  <c r="BE595" i="26"/>
  <c r="CE595" i="26"/>
  <c r="CD595" i="26"/>
  <c r="AH595" i="26"/>
  <c r="DL595" i="26"/>
  <c r="CP595" i="26"/>
  <c r="DW595" i="26"/>
  <c r="BC595" i="26"/>
  <c r="EC595" i="26"/>
  <c r="CM595" i="26"/>
  <c r="DG595" i="26"/>
  <c r="BX595" i="26"/>
  <c r="AI595" i="26"/>
  <c r="EP595" i="26"/>
  <c r="EW595" i="26"/>
  <c r="EY595" i="26"/>
  <c r="BG595" i="26"/>
  <c r="AB595" i="26"/>
  <c r="Z595" i="26"/>
  <c r="DN595" i="26"/>
  <c r="AF595" i="26"/>
  <c r="EE595" i="26"/>
  <c r="J595" i="26"/>
  <c r="ED595" i="26"/>
  <c r="N595" i="26"/>
  <c r="AD595" i="26"/>
  <c r="CH595" i="26"/>
  <c r="BB595" i="26"/>
  <c r="AW595" i="26"/>
  <c r="CS595" i="26"/>
  <c r="BV595" i="26"/>
  <c r="AG595" i="26"/>
  <c r="DI595" i="26"/>
  <c r="BY595" i="26"/>
  <c r="CN595" i="26"/>
  <c r="BW595" i="26"/>
  <c r="BN595" i="26"/>
  <c r="AM595" i="26"/>
  <c r="BF595" i="26"/>
  <c r="EG595" i="26"/>
  <c r="AK595" i="26"/>
  <c r="CO595" i="26"/>
  <c r="BP595" i="26"/>
  <c r="DC595" i="26"/>
  <c r="BI595" i="26"/>
  <c r="AZ595" i="26"/>
  <c r="DU595" i="26"/>
  <c r="DU596" i="26" s="1"/>
  <c r="AS595" i="26"/>
  <c r="L595" i="26"/>
  <c r="BL595" i="26"/>
  <c r="CC595" i="26"/>
  <c r="CU595" i="26"/>
  <c r="EI595" i="26"/>
  <c r="EM595" i="26"/>
  <c r="CZ595" i="26"/>
  <c r="EA595" i="26"/>
  <c r="CX595" i="26"/>
  <c r="EO595" i="26"/>
  <c r="W595" i="26"/>
  <c r="Q595" i="26"/>
  <c r="V595" i="26"/>
  <c r="EK595" i="26"/>
  <c r="DE595" i="26"/>
  <c r="S595" i="26"/>
  <c r="CJ595" i="26"/>
  <c r="BS595" i="26"/>
  <c r="BT595" i="26"/>
  <c r="DB595" i="26"/>
  <c r="EZ595" i="26"/>
  <c r="EV595" i="26"/>
  <c r="EU595" i="26"/>
  <c r="EN595" i="26"/>
  <c r="BA595" i="26"/>
  <c r="AA595" i="26"/>
  <c r="T595" i="26"/>
  <c r="EX595" i="26"/>
  <c r="BH595" i="26"/>
  <c r="CW595" i="26"/>
  <c r="DR595" i="26"/>
  <c r="DQ595" i="26"/>
  <c r="CY595" i="26"/>
  <c r="AE595" i="26"/>
  <c r="EH595" i="26"/>
  <c r="EQ595" i="26"/>
  <c r="ER595" i="26"/>
  <c r="ET595" i="26"/>
  <c r="M595" i="26"/>
  <c r="CI595" i="26"/>
  <c r="CL595" i="26"/>
  <c r="AC595" i="26"/>
  <c r="BK595" i="26"/>
  <c r="AQ595" i="26"/>
  <c r="AP595" i="26"/>
  <c r="K595" i="26"/>
  <c r="R595" i="26"/>
  <c r="CA595" i="26"/>
  <c r="EJ595" i="26"/>
  <c r="P595" i="26"/>
  <c r="CR595" i="26"/>
  <c r="CQ595" i="26"/>
  <c r="DS595" i="26"/>
  <c r="AO595" i="26"/>
  <c r="EL595" i="26"/>
  <c r="DF595" i="26"/>
  <c r="Y595" i="26"/>
  <c r="DZ595" i="26"/>
  <c r="DY595" i="26"/>
  <c r="DJ595" i="26"/>
  <c r="AV595" i="26"/>
  <c r="FA595" i="26"/>
  <c r="ES595" i="26"/>
  <c r="AT595" i="26"/>
  <c r="BU595" i="26"/>
  <c r="BM595" i="26"/>
  <c r="CK595" i="26"/>
  <c r="X595" i="26"/>
  <c r="BQ595" i="26"/>
  <c r="DH595" i="26"/>
  <c r="BJ595" i="26"/>
  <c r="AU595" i="26"/>
  <c r="BO595" i="26"/>
  <c r="EF595" i="26"/>
  <c r="O595" i="26"/>
  <c r="EB595" i="26"/>
  <c r="CG595" i="26"/>
  <c r="AY595" i="26"/>
  <c r="DD595" i="26"/>
  <c r="DA595" i="26"/>
  <c r="AX595" i="26"/>
  <c r="AR595" i="26"/>
  <c r="H746" i="26"/>
  <c r="G744" i="26"/>
  <c r="DW596" i="26" l="1"/>
  <c r="CE596" i="26"/>
  <c r="FD594" i="26"/>
  <c r="FC595" i="26" s="1"/>
  <c r="BE596" i="26"/>
  <c r="AM596" i="26"/>
  <c r="FB595" i="26"/>
  <c r="BQ596" i="26"/>
  <c r="DL596" i="26"/>
  <c r="EX596" i="26"/>
  <c r="BD596" i="26"/>
  <c r="CU596" i="26"/>
  <c r="DN596" i="26"/>
  <c r="AI596" i="26"/>
  <c r="AJ596" i="26"/>
  <c r="CC596" i="26"/>
  <c r="BO596" i="26"/>
  <c r="EF596" i="26"/>
  <c r="BC596" i="26"/>
  <c r="BY596" i="26"/>
  <c r="AH596" i="26"/>
  <c r="AC596" i="26"/>
  <c r="AG596" i="26"/>
  <c r="DO596" i="26"/>
  <c r="AE596" i="26"/>
  <c r="ED596" i="26"/>
  <c r="BF596" i="26"/>
  <c r="BM596" i="26"/>
  <c r="DM596" i="26"/>
  <c r="CG596" i="26"/>
  <c r="AK596" i="26"/>
  <c r="DF596" i="26"/>
  <c r="CT596" i="26"/>
  <c r="O596" i="26"/>
  <c r="DH596" i="26"/>
  <c r="DD596" i="26"/>
  <c r="DT596" i="26"/>
  <c r="CY596" i="26"/>
  <c r="BW596" i="26"/>
  <c r="DJ596" i="26"/>
  <c r="CB596" i="26"/>
  <c r="EP596" i="26"/>
  <c r="M596" i="26"/>
  <c r="BX596" i="26"/>
  <c r="BA596" i="26"/>
  <c r="BU596" i="26"/>
  <c r="EN596" i="26"/>
  <c r="EB596" i="26"/>
  <c r="AL596" i="26"/>
  <c r="CN596" i="26"/>
  <c r="Q596" i="26"/>
  <c r="W596" i="26"/>
  <c r="V596" i="26"/>
  <c r="CI596" i="26"/>
  <c r="T596" i="26"/>
  <c r="AW596" i="26"/>
  <c r="EJ596" i="26"/>
  <c r="CW596" i="26"/>
  <c r="CO596" i="26"/>
  <c r="CV596" i="26"/>
  <c r="EY596" i="26"/>
  <c r="ES596" i="26"/>
  <c r="EH596" i="26"/>
  <c r="DV596" i="26"/>
  <c r="DV597" i="26" s="1"/>
  <c r="AR596" i="26"/>
  <c r="CD596" i="26"/>
  <c r="R596" i="26"/>
  <c r="DA596" i="26"/>
  <c r="BJ596" i="26"/>
  <c r="K596" i="26"/>
  <c r="CQ596" i="26"/>
  <c r="EL596" i="26"/>
  <c r="CL596" i="26"/>
  <c r="EI596" i="26"/>
  <c r="Z596" i="26"/>
  <c r="BR596" i="26"/>
  <c r="U596" i="26"/>
  <c r="EU596" i="26"/>
  <c r="EQ596" i="26"/>
  <c r="AU596" i="26"/>
  <c r="AY596" i="26"/>
  <c r="DZ596" i="26"/>
  <c r="AP596" i="26"/>
  <c r="DR596" i="26"/>
  <c r="Y596" i="26"/>
  <c r="ER596" i="26"/>
  <c r="BN596" i="26"/>
  <c r="AA596" i="26"/>
  <c r="DY596" i="26"/>
  <c r="DX596" i="26"/>
  <c r="P596" i="26"/>
  <c r="BK596" i="26"/>
  <c r="BI596" i="26"/>
  <c r="CR596" i="26"/>
  <c r="DB596" i="26"/>
  <c r="AT596" i="26"/>
  <c r="CM596" i="26"/>
  <c r="CZ596" i="26"/>
  <c r="EG596" i="26"/>
  <c r="BV596" i="26"/>
  <c r="CS596" i="26"/>
  <c r="DQ596" i="26"/>
  <c r="DP596" i="26"/>
  <c r="EC596" i="26"/>
  <c r="DC596" i="26"/>
  <c r="BT596" i="26"/>
  <c r="CH596" i="26"/>
  <c r="EV596" i="26"/>
  <c r="BS596" i="26"/>
  <c r="EK596" i="26"/>
  <c r="AS596" i="26"/>
  <c r="AB596" i="26"/>
  <c r="EW596" i="26"/>
  <c r="CA596" i="26"/>
  <c r="BZ596" i="26"/>
  <c r="BH596" i="26"/>
  <c r="BG596" i="26"/>
  <c r="EO596" i="26"/>
  <c r="BL596" i="26"/>
  <c r="AD596" i="26"/>
  <c r="DG596" i="26"/>
  <c r="EE596" i="26"/>
  <c r="FA596" i="26"/>
  <c r="EA596" i="26"/>
  <c r="AF596" i="26"/>
  <c r="DE596" i="26"/>
  <c r="CX596" i="26"/>
  <c r="EZ596" i="26"/>
  <c r="AV596" i="26"/>
  <c r="N596" i="26"/>
  <c r="AO596" i="26"/>
  <c r="AN596" i="26"/>
  <c r="AQ596" i="26"/>
  <c r="DK596" i="26"/>
  <c r="DI596" i="26"/>
  <c r="BB596" i="26"/>
  <c r="X596" i="26"/>
  <c r="DS596" i="26"/>
  <c r="J596" i="26"/>
  <c r="CF596" i="26"/>
  <c r="BP596" i="26"/>
  <c r="EM596" i="26"/>
  <c r="AX596" i="26"/>
  <c r="AZ596" i="26"/>
  <c r="CJ596" i="26"/>
  <c r="CK596" i="26"/>
  <c r="S596" i="26"/>
  <c r="L596" i="26"/>
  <c r="ET596" i="26"/>
  <c r="CP596" i="26"/>
  <c r="H747" i="26"/>
  <c r="G745" i="26"/>
  <c r="AJ597" i="26" l="1"/>
  <c r="BE597" i="26"/>
  <c r="BD597" i="26"/>
  <c r="AD597" i="26"/>
  <c r="DN597" i="26"/>
  <c r="DM597" i="26"/>
  <c r="BP597" i="26"/>
  <c r="AI597" i="26"/>
  <c r="FD595" i="26"/>
  <c r="FC596" i="26" s="1"/>
  <c r="DO597" i="26"/>
  <c r="EE597" i="26"/>
  <c r="AH597" i="26"/>
  <c r="FB596" i="26"/>
  <c r="EC597" i="26"/>
  <c r="CU597" i="26"/>
  <c r="BN597" i="26"/>
  <c r="L597" i="26"/>
  <c r="CX597" i="26"/>
  <c r="J597" i="26"/>
  <c r="BF597" i="26"/>
  <c r="CF597" i="26"/>
  <c r="AF597" i="26"/>
  <c r="AL597" i="26"/>
  <c r="DG597" i="26"/>
  <c r="N597" i="26"/>
  <c r="ET597" i="26"/>
  <c r="DE597" i="26"/>
  <c r="BV597" i="26"/>
  <c r="CC597" i="26"/>
  <c r="X597" i="26"/>
  <c r="DI597" i="26"/>
  <c r="DU597" i="26"/>
  <c r="DS597" i="26"/>
  <c r="S597" i="26"/>
  <c r="EO597" i="26"/>
  <c r="BX597" i="26"/>
  <c r="BB597" i="26"/>
  <c r="CP597" i="26"/>
  <c r="AK597" i="26"/>
  <c r="P597" i="26"/>
  <c r="EA597" i="26"/>
  <c r="CH597" i="26"/>
  <c r="AZ597" i="26"/>
  <c r="AX597" i="26"/>
  <c r="CV597" i="26"/>
  <c r="AV597" i="26"/>
  <c r="AQ597" i="26"/>
  <c r="U597" i="26"/>
  <c r="CK597" i="26"/>
  <c r="BL597" i="26"/>
  <c r="EI597" i="26"/>
  <c r="V597" i="26"/>
  <c r="CI597" i="26"/>
  <c r="EK597" i="26"/>
  <c r="EL597" i="26"/>
  <c r="AB597" i="26"/>
  <c r="CD597" i="26"/>
  <c r="AS597" i="26"/>
  <c r="EG597" i="26"/>
  <c r="CZ597" i="26"/>
  <c r="BJ597" i="26"/>
  <c r="BZ597" i="26"/>
  <c r="BR597" i="26"/>
  <c r="DY597" i="26"/>
  <c r="EP597" i="26"/>
  <c r="ER597" i="26"/>
  <c r="EW597" i="26"/>
  <c r="Q597" i="26"/>
  <c r="AG597" i="26"/>
  <c r="DA597" i="26"/>
  <c r="R597" i="26"/>
  <c r="AO597" i="26"/>
  <c r="EZ597" i="26"/>
  <c r="AP597" i="26"/>
  <c r="BT597" i="26"/>
  <c r="DC597" i="26"/>
  <c r="EY597" i="26"/>
  <c r="AR597" i="26"/>
  <c r="DP597" i="26"/>
  <c r="DO598" i="26" s="1"/>
  <c r="CT597" i="26"/>
  <c r="CS597" i="26"/>
  <c r="CL597" i="26"/>
  <c r="DH597" i="26"/>
  <c r="CR597" i="26"/>
  <c r="EB597" i="26"/>
  <c r="DF597" i="26"/>
  <c r="Y597" i="26"/>
  <c r="EF597" i="26"/>
  <c r="BU597" i="26"/>
  <c r="AA597" i="26"/>
  <c r="EU597" i="26"/>
  <c r="DR597" i="26"/>
  <c r="AU597" i="26"/>
  <c r="DK597" i="26"/>
  <c r="DL597" i="26"/>
  <c r="ES597" i="26"/>
  <c r="BY597" i="26"/>
  <c r="AW597" i="26"/>
  <c r="DD597" i="26"/>
  <c r="AN597" i="26"/>
  <c r="AM597" i="26"/>
  <c r="EJ597" i="26"/>
  <c r="CE597" i="26"/>
  <c r="BA597" i="26"/>
  <c r="EH597" i="26"/>
  <c r="BM597" i="26"/>
  <c r="CO597" i="26"/>
  <c r="EX597" i="26"/>
  <c r="CW597" i="26"/>
  <c r="CY597" i="26"/>
  <c r="AC597" i="26"/>
  <c r="O597" i="26"/>
  <c r="DT597" i="26"/>
  <c r="W597" i="26"/>
  <c r="CM597" i="26"/>
  <c r="CN597" i="26"/>
  <c r="CQ597" i="26"/>
  <c r="K597" i="26"/>
  <c r="BQ597" i="26"/>
  <c r="BO597" i="26"/>
  <c r="DZ597" i="26"/>
  <c r="CG597" i="26"/>
  <c r="BI597" i="26"/>
  <c r="AJ598" i="26"/>
  <c r="CJ597" i="26"/>
  <c r="AY597" i="26"/>
  <c r="FA597" i="26"/>
  <c r="BG597" i="26"/>
  <c r="BH597" i="26"/>
  <c r="BS597" i="26"/>
  <c r="EN597" i="26"/>
  <c r="EQ597" i="26"/>
  <c r="M597" i="26"/>
  <c r="EV597" i="26"/>
  <c r="EM597" i="26"/>
  <c r="AT597" i="26"/>
  <c r="BK597" i="26"/>
  <c r="BW597" i="26"/>
  <c r="DJ597" i="26"/>
  <c r="BC597" i="26"/>
  <c r="DB597" i="26"/>
  <c r="Z597" i="26"/>
  <c r="T597" i="26"/>
  <c r="ED597" i="26"/>
  <c r="ED598" i="26" s="1"/>
  <c r="CA597" i="26"/>
  <c r="DQ597" i="26"/>
  <c r="AE597" i="26"/>
  <c r="DX597" i="26"/>
  <c r="DW597" i="26"/>
  <c r="CB597" i="26"/>
  <c r="H748" i="26"/>
  <c r="G746" i="26"/>
  <c r="BE598" i="26" l="1"/>
  <c r="AI598" i="26"/>
  <c r="DN598" i="26"/>
  <c r="AG598" i="26"/>
  <c r="AE598" i="26"/>
  <c r="FD596" i="26"/>
  <c r="FC597" i="26" s="1"/>
  <c r="FB597" i="26"/>
  <c r="FA598" i="26" s="1"/>
  <c r="BW598" i="26"/>
  <c r="BO598" i="26"/>
  <c r="M598" i="26"/>
  <c r="K598" i="26"/>
  <c r="AK598" i="26"/>
  <c r="CW598" i="26"/>
  <c r="DF598" i="26"/>
  <c r="DJ598" i="26"/>
  <c r="BS598" i="26"/>
  <c r="DH598" i="26"/>
  <c r="EF598" i="26"/>
  <c r="DQ598" i="26"/>
  <c r="DT598" i="26"/>
  <c r="AY598" i="26"/>
  <c r="BQ598" i="26"/>
  <c r="W598" i="26"/>
  <c r="BC598" i="26"/>
  <c r="BA598" i="26"/>
  <c r="CE598" i="26"/>
  <c r="Z598" i="26"/>
  <c r="O598" i="26"/>
  <c r="EB598" i="26"/>
  <c r="AJ599" i="26"/>
  <c r="CG598" i="26"/>
  <c r="DB598" i="26"/>
  <c r="CJ598" i="26"/>
  <c r="BK598" i="26"/>
  <c r="BM598" i="26"/>
  <c r="AW598" i="26"/>
  <c r="ES598" i="26"/>
  <c r="AT598" i="26"/>
  <c r="EH598" i="26"/>
  <c r="EK598" i="26"/>
  <c r="Q598" i="26"/>
  <c r="AC598" i="26"/>
  <c r="BU598" i="26"/>
  <c r="AR598" i="26"/>
  <c r="DL598" i="26"/>
  <c r="CY598" i="26"/>
  <c r="DZ598" i="26"/>
  <c r="BY598" i="26"/>
  <c r="X598" i="26"/>
  <c r="EV598" i="26"/>
  <c r="R598" i="26"/>
  <c r="BZ598" i="26"/>
  <c r="CQ598" i="26"/>
  <c r="EN598" i="26"/>
  <c r="AH598" i="26"/>
  <c r="AH599" i="26" s="1"/>
  <c r="DM598" i="26"/>
  <c r="DN599" i="26" s="1"/>
  <c r="AP598" i="26"/>
  <c r="AV598" i="26"/>
  <c r="EZ598" i="26"/>
  <c r="BH598" i="26"/>
  <c r="CP598" i="26"/>
  <c r="EX598" i="26"/>
  <c r="CF598" i="26"/>
  <c r="DC598" i="26"/>
  <c r="AN598" i="26"/>
  <c r="DD598" i="26"/>
  <c r="CS598" i="26"/>
  <c r="CM598" i="26"/>
  <c r="CD598" i="26"/>
  <c r="CB598" i="26"/>
  <c r="AQ598" i="26"/>
  <c r="DU598" i="26"/>
  <c r="EY598" i="26"/>
  <c r="AZ598" i="26"/>
  <c r="AZ599" i="26" s="1"/>
  <c r="BX598" i="26"/>
  <c r="DI598" i="26"/>
  <c r="EP598" i="26"/>
  <c r="EQ598" i="26"/>
  <c r="AM598" i="26"/>
  <c r="AL598" i="26"/>
  <c r="AU598" i="26"/>
  <c r="CK598" i="26"/>
  <c r="L598" i="26"/>
  <c r="DS598" i="26"/>
  <c r="DR598" i="26"/>
  <c r="DY598" i="26"/>
  <c r="AB598" i="26"/>
  <c r="Y598" i="26"/>
  <c r="CL598" i="26"/>
  <c r="BL598" i="26"/>
  <c r="BG598" i="26"/>
  <c r="EO598" i="26"/>
  <c r="BN598" i="26"/>
  <c r="CT598" i="26"/>
  <c r="CU598" i="26"/>
  <c r="AD598" i="26"/>
  <c r="V598" i="26"/>
  <c r="BP598" i="26"/>
  <c r="EG598" i="26"/>
  <c r="BB598" i="26"/>
  <c r="T598" i="26"/>
  <c r="U598" i="26"/>
  <c r="J598" i="26"/>
  <c r="AO598" i="26"/>
  <c r="CZ598" i="26"/>
  <c r="EU598" i="26"/>
  <c r="S598" i="26"/>
  <c r="DG598" i="26"/>
  <c r="DW598" i="26"/>
  <c r="DV598" i="26"/>
  <c r="EM598" i="26"/>
  <c r="CN598" i="26"/>
  <c r="CO598" i="26"/>
  <c r="AS598" i="26"/>
  <c r="EW598" i="26"/>
  <c r="CX598" i="26"/>
  <c r="CA598" i="26"/>
  <c r="ET598" i="26"/>
  <c r="BI598" i="26"/>
  <c r="DE598" i="26"/>
  <c r="AA598" i="26"/>
  <c r="CR598" i="26"/>
  <c r="BF598" i="26"/>
  <c r="P598" i="26"/>
  <c r="AX598" i="26"/>
  <c r="BV598" i="26"/>
  <c r="BR598" i="26"/>
  <c r="DA598" i="26"/>
  <c r="DX598" i="26"/>
  <c r="EE598" i="26"/>
  <c r="EC598" i="26"/>
  <c r="DP598" i="26"/>
  <c r="AF598" i="26"/>
  <c r="AF599" i="26" s="1"/>
  <c r="EJ598" i="26"/>
  <c r="EI598" i="26"/>
  <c r="DK598" i="26"/>
  <c r="BT598" i="26"/>
  <c r="CC598" i="26"/>
  <c r="EL598" i="26"/>
  <c r="BJ598" i="26"/>
  <c r="CH598" i="26"/>
  <c r="BD598" i="26"/>
  <c r="EA598" i="26"/>
  <c r="N598" i="26"/>
  <c r="CV598" i="26"/>
  <c r="ER598" i="26"/>
  <c r="CI598" i="26"/>
  <c r="H749" i="26"/>
  <c r="G747" i="26"/>
  <c r="FD597" i="26" l="1"/>
  <c r="FC598" i="26" s="1"/>
  <c r="BL599" i="26"/>
  <c r="BT599" i="26"/>
  <c r="J599" i="26"/>
  <c r="DI599" i="26"/>
  <c r="DK599" i="26"/>
  <c r="FB598" i="26"/>
  <c r="DG599" i="26"/>
  <c r="EC599" i="26"/>
  <c r="L599" i="26"/>
  <c r="AT599" i="26"/>
  <c r="BR599" i="26"/>
  <c r="EG599" i="26"/>
  <c r="BD599" i="26"/>
  <c r="CF599" i="26"/>
  <c r="BB599" i="26"/>
  <c r="BV599" i="26"/>
  <c r="N599" i="26"/>
  <c r="BN599" i="26"/>
  <c r="BP599" i="26"/>
  <c r="AX599" i="26"/>
  <c r="AI599" i="26"/>
  <c r="AI600" i="26" s="1"/>
  <c r="P599" i="26"/>
  <c r="AQ599" i="26"/>
  <c r="AD599" i="26"/>
  <c r="CX599" i="26"/>
  <c r="EA599" i="26"/>
  <c r="CE599" i="26"/>
  <c r="ER599" i="26"/>
  <c r="CV599" i="26"/>
  <c r="BH599" i="26"/>
  <c r="Y599" i="26"/>
  <c r="BX599" i="26"/>
  <c r="DE599" i="26"/>
  <c r="DT599" i="26"/>
  <c r="CA599" i="26"/>
  <c r="CC599" i="26"/>
  <c r="EH599" i="26"/>
  <c r="DM599" i="26"/>
  <c r="EZ599" i="26"/>
  <c r="EO599" i="26"/>
  <c r="CM599" i="26"/>
  <c r="EK599" i="26"/>
  <c r="BJ599" i="26"/>
  <c r="DB599" i="26"/>
  <c r="EW599" i="26"/>
  <c r="CH599" i="26"/>
  <c r="AU599" i="26"/>
  <c r="DX599" i="26"/>
  <c r="BM599" i="26"/>
  <c r="AO599" i="26"/>
  <c r="AA599" i="26"/>
  <c r="ET599" i="26"/>
  <c r="CL599" i="26"/>
  <c r="AV599" i="26"/>
  <c r="BA599" i="26"/>
  <c r="S599" i="26"/>
  <c r="EY599" i="26"/>
  <c r="Z599" i="26"/>
  <c r="CO599" i="26"/>
  <c r="DU599" i="26"/>
  <c r="DC599" i="26"/>
  <c r="CZ599" i="26"/>
  <c r="BU599" i="26"/>
  <c r="R599" i="26"/>
  <c r="EJ599" i="26"/>
  <c r="BY599" i="26"/>
  <c r="EV599" i="26"/>
  <c r="EX599" i="26"/>
  <c r="BF599" i="26"/>
  <c r="CS599" i="26"/>
  <c r="X599" i="26"/>
  <c r="V599" i="26"/>
  <c r="DW599" i="26"/>
  <c r="EB599" i="26"/>
  <c r="EB600" i="26" s="1"/>
  <c r="AB599" i="26"/>
  <c r="AN599" i="26"/>
  <c r="AM599" i="26"/>
  <c r="DD599" i="26"/>
  <c r="O599" i="26"/>
  <c r="CG599" i="26"/>
  <c r="ES599" i="26"/>
  <c r="CY599" i="26"/>
  <c r="DP599" i="26"/>
  <c r="DO599" i="26"/>
  <c r="EU599" i="26"/>
  <c r="AY599" i="26"/>
  <c r="AY600" i="26" s="1"/>
  <c r="BO599" i="26"/>
  <c r="BO600" i="26" s="1"/>
  <c r="EP599" i="26"/>
  <c r="EQ599" i="26"/>
  <c r="BK599" i="26"/>
  <c r="BS599" i="26"/>
  <c r="BS600" i="26" s="1"/>
  <c r="BG599" i="26"/>
  <c r="DY599" i="26"/>
  <c r="BC599" i="26"/>
  <c r="ED599" i="26"/>
  <c r="EE599" i="26"/>
  <c r="CQ599" i="26"/>
  <c r="EF599" i="26"/>
  <c r="CB599" i="26"/>
  <c r="DJ599" i="26"/>
  <c r="CR599" i="26"/>
  <c r="AW599" i="26"/>
  <c r="AW600" i="26" s="1"/>
  <c r="DQ599" i="26"/>
  <c r="DS599" i="26"/>
  <c r="DR599" i="26"/>
  <c r="CW599" i="26"/>
  <c r="M599" i="26"/>
  <c r="DA599" i="26"/>
  <c r="K599" i="26"/>
  <c r="DF599" i="26"/>
  <c r="AC599" i="26"/>
  <c r="CD599" i="26"/>
  <c r="DH599" i="26"/>
  <c r="AS599" i="26"/>
  <c r="AR599" i="26"/>
  <c r="U599" i="26"/>
  <c r="DZ599" i="26"/>
  <c r="T599" i="26"/>
  <c r="BW599" i="26"/>
  <c r="BW600" i="26" s="1"/>
  <c r="EN599" i="26"/>
  <c r="DL599" i="26"/>
  <c r="CN599" i="26"/>
  <c r="AE599" i="26"/>
  <c r="Q599" i="26"/>
  <c r="EM599" i="26"/>
  <c r="EL599" i="26"/>
  <c r="W599" i="26"/>
  <c r="AG599" i="26"/>
  <c r="AG600" i="26" s="1"/>
  <c r="BQ599" i="26"/>
  <c r="CK599" i="26"/>
  <c r="CP599" i="26"/>
  <c r="CJ599" i="26"/>
  <c r="CI599" i="26"/>
  <c r="BI599" i="26"/>
  <c r="CU599" i="26"/>
  <c r="BZ599" i="26"/>
  <c r="AP599" i="26"/>
  <c r="EI599" i="26"/>
  <c r="BE599" i="26"/>
  <c r="DV599" i="26"/>
  <c r="CT599" i="26"/>
  <c r="AL599" i="26"/>
  <c r="AK599" i="26"/>
  <c r="H750" i="26"/>
  <c r="G748" i="26"/>
  <c r="K600" i="26" l="1"/>
  <c r="BA600" i="26"/>
  <c r="CN600" i="26"/>
  <c r="FD598" i="26"/>
  <c r="FC599" i="26" s="1"/>
  <c r="DA600" i="26"/>
  <c r="DJ600" i="26"/>
  <c r="DH600" i="26"/>
  <c r="CW600" i="26"/>
  <c r="FB599" i="26"/>
  <c r="FA599" i="26"/>
  <c r="BK600" i="26"/>
  <c r="BI600" i="26"/>
  <c r="BM600" i="26"/>
  <c r="EK600" i="26"/>
  <c r="DF600" i="26"/>
  <c r="BC600" i="26"/>
  <c r="BQ600" i="26"/>
  <c r="BE600" i="26"/>
  <c r="AE600" i="26"/>
  <c r="M600" i="26"/>
  <c r="BU600" i="26"/>
  <c r="O600" i="26"/>
  <c r="EI600" i="26"/>
  <c r="Y600" i="26"/>
  <c r="CB600" i="26"/>
  <c r="ES600" i="26"/>
  <c r="CD600" i="26"/>
  <c r="DL600" i="26"/>
  <c r="DV600" i="26"/>
  <c r="DZ600" i="26"/>
  <c r="Q600" i="26"/>
  <c r="AP600" i="26"/>
  <c r="S600" i="26"/>
  <c r="AU600" i="26"/>
  <c r="DB600" i="26"/>
  <c r="BZ600" i="26"/>
  <c r="EQ600" i="26"/>
  <c r="W600" i="26"/>
  <c r="AA600" i="26"/>
  <c r="Z600" i="26"/>
  <c r="BB600" i="26"/>
  <c r="AC600" i="26"/>
  <c r="L600" i="26"/>
  <c r="DK600" i="26"/>
  <c r="EF600" i="26"/>
  <c r="CY600" i="26"/>
  <c r="CI600" i="26"/>
  <c r="EU600" i="26"/>
  <c r="EX600" i="26"/>
  <c r="AZ600" i="26"/>
  <c r="AZ601" i="26" s="1"/>
  <c r="CP600" i="26"/>
  <c r="DQ600" i="26"/>
  <c r="U600" i="26"/>
  <c r="CU600" i="26"/>
  <c r="EW600" i="26"/>
  <c r="AN600" i="26"/>
  <c r="DS600" i="26"/>
  <c r="AS600" i="26"/>
  <c r="X600" i="26"/>
  <c r="AV600" i="26"/>
  <c r="EV600" i="26"/>
  <c r="EN600" i="26"/>
  <c r="ED600" i="26"/>
  <c r="DM600" i="26"/>
  <c r="N600" i="26"/>
  <c r="CK600" i="26"/>
  <c r="J600" i="26"/>
  <c r="J601" i="26" s="1"/>
  <c r="DX600" i="26"/>
  <c r="EY600" i="26"/>
  <c r="BL600" i="26"/>
  <c r="DI600" i="26"/>
  <c r="CL600" i="26"/>
  <c r="EM600" i="26"/>
  <c r="BF600" i="26"/>
  <c r="BD600" i="26"/>
  <c r="P600" i="26"/>
  <c r="DO600" i="26"/>
  <c r="DN600" i="26"/>
  <c r="BX600" i="26"/>
  <c r="AF600" i="26"/>
  <c r="DP600" i="26"/>
  <c r="AM600" i="26"/>
  <c r="EA600" i="26"/>
  <c r="AD600" i="26"/>
  <c r="EO600" i="26"/>
  <c r="AB600" i="26"/>
  <c r="R600" i="26"/>
  <c r="CQ600" i="26"/>
  <c r="BP600" i="26"/>
  <c r="AL600" i="26"/>
  <c r="AR600" i="26"/>
  <c r="AQ600" i="26"/>
  <c r="CA600" i="26"/>
  <c r="CZ600" i="26"/>
  <c r="BY600" i="26"/>
  <c r="CC600" i="26"/>
  <c r="CM600" i="26"/>
  <c r="DW600" i="26"/>
  <c r="CT600" i="26"/>
  <c r="EG600" i="26"/>
  <c r="CJ600" i="26"/>
  <c r="CH600" i="26"/>
  <c r="DR600" i="26"/>
  <c r="EE600" i="26"/>
  <c r="DT600" i="26"/>
  <c r="AX600" i="26"/>
  <c r="AX601" i="26" s="1"/>
  <c r="AH600" i="26"/>
  <c r="AH601" i="26" s="1"/>
  <c r="EC600" i="26"/>
  <c r="CG600" i="26"/>
  <c r="CF600" i="26"/>
  <c r="BV600" i="26"/>
  <c r="EJ600" i="26"/>
  <c r="EP600" i="26"/>
  <c r="ER600" i="26"/>
  <c r="AK600" i="26"/>
  <c r="AJ600" i="26"/>
  <c r="CR600" i="26"/>
  <c r="DY600" i="26"/>
  <c r="DD600" i="26"/>
  <c r="DC600" i="26"/>
  <c r="DU600" i="26"/>
  <c r="CO600" i="26"/>
  <c r="CX600" i="26"/>
  <c r="BH600" i="26"/>
  <c r="BG600" i="26"/>
  <c r="BN600" i="26"/>
  <c r="T600" i="26"/>
  <c r="CE600" i="26"/>
  <c r="DE600" i="26"/>
  <c r="V600" i="26"/>
  <c r="CS600" i="26"/>
  <c r="BT600" i="26"/>
  <c r="BR600" i="26"/>
  <c r="AO600" i="26"/>
  <c r="DG600" i="26"/>
  <c r="AT600" i="26"/>
  <c r="EL600" i="26"/>
  <c r="CV600" i="26"/>
  <c r="BJ600" i="26"/>
  <c r="ET600" i="26"/>
  <c r="EH600" i="26"/>
  <c r="H751" i="26"/>
  <c r="G749" i="26"/>
  <c r="DK601" i="26" l="1"/>
  <c r="DI601" i="26"/>
  <c r="FA600" i="26"/>
  <c r="BT601" i="26"/>
  <c r="BJ601" i="26"/>
  <c r="BP601" i="26"/>
  <c r="BR601" i="26"/>
  <c r="FD599" i="26"/>
  <c r="FC600" i="26" s="1"/>
  <c r="CX601" i="26"/>
  <c r="R601" i="26"/>
  <c r="EZ600" i="26"/>
  <c r="EZ601" i="26" s="1"/>
  <c r="DG601" i="26"/>
  <c r="BB601" i="26"/>
  <c r="FB600" i="26"/>
  <c r="EA601" i="26"/>
  <c r="BL601" i="26"/>
  <c r="BD601" i="26"/>
  <c r="P601" i="26"/>
  <c r="L601" i="26"/>
  <c r="ER601" i="26"/>
  <c r="N601" i="26"/>
  <c r="EJ601" i="26"/>
  <c r="CA601" i="26"/>
  <c r="AF601" i="26"/>
  <c r="CC601" i="26"/>
  <c r="ET601" i="26"/>
  <c r="CO601" i="26"/>
  <c r="CV601" i="26"/>
  <c r="AV601" i="26"/>
  <c r="Z601" i="26"/>
  <c r="X601" i="26"/>
  <c r="DY601" i="26"/>
  <c r="AB601" i="26"/>
  <c r="AD601" i="26"/>
  <c r="AT601" i="26"/>
  <c r="M601" i="26"/>
  <c r="EE601" i="26"/>
  <c r="BO601" i="26"/>
  <c r="CZ601" i="26"/>
  <c r="EW601" i="26"/>
  <c r="DL601" i="26"/>
  <c r="EP601" i="26"/>
  <c r="BA601" i="26"/>
  <c r="DM601" i="26"/>
  <c r="CJ601" i="26"/>
  <c r="EX601" i="26"/>
  <c r="DC601" i="26"/>
  <c r="V601" i="26"/>
  <c r="EN601" i="26"/>
  <c r="O601" i="26"/>
  <c r="CE601" i="26"/>
  <c r="DJ601" i="26"/>
  <c r="DJ602" i="26" s="1"/>
  <c r="T601" i="26"/>
  <c r="BC601" i="26"/>
  <c r="EL601" i="26"/>
  <c r="AA601" i="26"/>
  <c r="Y601" i="26"/>
  <c r="EV601" i="26"/>
  <c r="EH601" i="26"/>
  <c r="DR601" i="26"/>
  <c r="AU601" i="26"/>
  <c r="CK601" i="26"/>
  <c r="AR601" i="26"/>
  <c r="AK601" i="26"/>
  <c r="BW601" i="26"/>
  <c r="K601" i="26"/>
  <c r="DE601" i="26"/>
  <c r="AP601" i="26"/>
  <c r="DA601" i="26"/>
  <c r="DU601" i="26"/>
  <c r="EC601" i="26"/>
  <c r="AE601" i="26"/>
  <c r="AY601" i="26"/>
  <c r="AY602" i="26" s="1"/>
  <c r="DS601" i="26"/>
  <c r="AW601" i="26"/>
  <c r="BX601" i="26"/>
  <c r="BH601" i="26"/>
  <c r="AC601" i="26"/>
  <c r="CH601" i="26"/>
  <c r="DN601" i="26"/>
  <c r="AL601" i="26"/>
  <c r="EQ601" i="26"/>
  <c r="EF601" i="26"/>
  <c r="BZ601" i="26"/>
  <c r="CS601" i="26"/>
  <c r="DQ601" i="26"/>
  <c r="DW601" i="26"/>
  <c r="CM601" i="26"/>
  <c r="CT601" i="26"/>
  <c r="ED601" i="26"/>
  <c r="EY601" i="26"/>
  <c r="DZ601" i="26"/>
  <c r="EU601" i="26"/>
  <c r="W601" i="26"/>
  <c r="CN601" i="26"/>
  <c r="Q601" i="26"/>
  <c r="Q602" i="26" s="1"/>
  <c r="DH601" i="26"/>
  <c r="ES601" i="26"/>
  <c r="CU601" i="26"/>
  <c r="EB601" i="26"/>
  <c r="AN601" i="26"/>
  <c r="EI601" i="26"/>
  <c r="CP601" i="26"/>
  <c r="AO601" i="26"/>
  <c r="DO601" i="26"/>
  <c r="BK601" i="26"/>
  <c r="DB601" i="26"/>
  <c r="DD601" i="26"/>
  <c r="CQ601" i="26"/>
  <c r="BS601" i="26"/>
  <c r="DT601" i="26"/>
  <c r="BF601" i="26"/>
  <c r="BQ601" i="26"/>
  <c r="CI601" i="26"/>
  <c r="U601" i="26"/>
  <c r="CW601" i="26"/>
  <c r="DV601" i="26"/>
  <c r="CR601" i="26"/>
  <c r="BY601" i="26"/>
  <c r="BI601" i="26"/>
  <c r="EM601" i="26"/>
  <c r="BN601" i="26"/>
  <c r="BM601" i="26"/>
  <c r="DF601" i="26"/>
  <c r="CD601" i="26"/>
  <c r="CL601" i="26"/>
  <c r="AM601" i="26"/>
  <c r="BE601" i="26"/>
  <c r="BG601" i="26"/>
  <c r="AJ601" i="26"/>
  <c r="AI601" i="26"/>
  <c r="BV601" i="26"/>
  <c r="BU601" i="26"/>
  <c r="AQ601" i="26"/>
  <c r="CY601" i="26"/>
  <c r="DP601" i="26"/>
  <c r="DX601" i="26"/>
  <c r="CF601" i="26"/>
  <c r="EG601" i="26"/>
  <c r="EO601" i="26"/>
  <c r="EK601" i="26"/>
  <c r="AG601" i="26"/>
  <c r="CG601" i="26"/>
  <c r="AS601" i="26"/>
  <c r="CB601" i="26"/>
  <c r="CB602" i="26" s="1"/>
  <c r="S601" i="26"/>
  <c r="H752" i="26"/>
  <c r="G750" i="26"/>
  <c r="AG602" i="26" l="1"/>
  <c r="DH602" i="26"/>
  <c r="FA601" i="26"/>
  <c r="BS602" i="26"/>
  <c r="BC602" i="26"/>
  <c r="FD600" i="26"/>
  <c r="FC601" i="26" s="1"/>
  <c r="K602" i="26"/>
  <c r="FB601" i="26"/>
  <c r="BA602" i="26"/>
  <c r="BK602" i="26"/>
  <c r="M602" i="26"/>
  <c r="O602" i="26"/>
  <c r="AC602" i="26"/>
  <c r="Y602" i="26"/>
  <c r="CW602" i="26"/>
  <c r="AE602" i="26"/>
  <c r="AA602" i="26"/>
  <c r="AW602" i="26"/>
  <c r="ES602" i="26"/>
  <c r="DZ602" i="26"/>
  <c r="EK602" i="26"/>
  <c r="BB602" i="26"/>
  <c r="CY602" i="26"/>
  <c r="EO602" i="26"/>
  <c r="DL602" i="26"/>
  <c r="AU602" i="26"/>
  <c r="EW602" i="26"/>
  <c r="BI602" i="26"/>
  <c r="EQ602" i="26"/>
  <c r="DM602" i="26"/>
  <c r="CD602" i="26"/>
  <c r="EM602" i="26"/>
  <c r="DD602" i="26"/>
  <c r="N602" i="26"/>
  <c r="DF602" i="26"/>
  <c r="EX602" i="26"/>
  <c r="AD602" i="26"/>
  <c r="CI602" i="26"/>
  <c r="DK602" i="26"/>
  <c r="AB602" i="26"/>
  <c r="CL602" i="26"/>
  <c r="S602" i="26"/>
  <c r="AK602" i="26"/>
  <c r="U602" i="26"/>
  <c r="L602" i="26"/>
  <c r="EG602" i="26"/>
  <c r="DR602" i="26"/>
  <c r="DN602" i="26"/>
  <c r="DB602" i="26"/>
  <c r="EU602" i="26"/>
  <c r="CG602" i="26"/>
  <c r="AM602" i="26"/>
  <c r="EI602" i="26"/>
  <c r="AV602" i="26"/>
  <c r="DA602" i="26"/>
  <c r="BG602" i="26"/>
  <c r="BY602" i="26"/>
  <c r="BE602" i="26"/>
  <c r="AQ602" i="26"/>
  <c r="AX602" i="26"/>
  <c r="Z602" i="26"/>
  <c r="CJ602" i="26"/>
  <c r="DV602" i="26"/>
  <c r="ER602" i="26"/>
  <c r="AZ602" i="26"/>
  <c r="AZ603" i="26" s="1"/>
  <c r="DP602" i="26"/>
  <c r="J602" i="26"/>
  <c r="J603" i="26" s="1"/>
  <c r="DT602" i="26"/>
  <c r="P602" i="26"/>
  <c r="ET602" i="26"/>
  <c r="DX602" i="26"/>
  <c r="EB602" i="26"/>
  <c r="ED602" i="26"/>
  <c r="CU602" i="26"/>
  <c r="CN602" i="26"/>
  <c r="AF602" i="26"/>
  <c r="DI602" i="26"/>
  <c r="BT602" i="26"/>
  <c r="EE602" i="26"/>
  <c r="CP602" i="26"/>
  <c r="BV602" i="26"/>
  <c r="EN602" i="26"/>
  <c r="AI602" i="26"/>
  <c r="BN602" i="26"/>
  <c r="DG602" i="26"/>
  <c r="CT602" i="26"/>
  <c r="BH602" i="26"/>
  <c r="BZ602" i="26"/>
  <c r="CR602" i="26"/>
  <c r="DU602" i="26"/>
  <c r="DE602" i="26"/>
  <c r="BW602" i="26"/>
  <c r="CA602" i="26"/>
  <c r="DY602" i="26"/>
  <c r="V602" i="26"/>
  <c r="EP602" i="26"/>
  <c r="AT602" i="26"/>
  <c r="AS602" i="26"/>
  <c r="BP602" i="26"/>
  <c r="BQ602" i="26"/>
  <c r="CS602" i="26"/>
  <c r="AN602" i="26"/>
  <c r="EL602" i="26"/>
  <c r="CO602" i="26"/>
  <c r="CK602" i="26"/>
  <c r="BF602" i="26"/>
  <c r="EA602" i="26"/>
  <c r="CM602" i="26"/>
  <c r="CH602" i="26"/>
  <c r="CX602" i="26"/>
  <c r="R602" i="26"/>
  <c r="BU602" i="26"/>
  <c r="BR602" i="26"/>
  <c r="DQ602" i="26"/>
  <c r="CC602" i="26"/>
  <c r="DW602" i="26"/>
  <c r="BX602" i="26"/>
  <c r="AH602" i="26"/>
  <c r="EJ602" i="26"/>
  <c r="EJ603" i="26" s="1"/>
  <c r="W602" i="26"/>
  <c r="X602" i="26"/>
  <c r="AJ602" i="26"/>
  <c r="BO602" i="26"/>
  <c r="DC602" i="26"/>
  <c r="BJ602" i="26"/>
  <c r="EC602" i="26"/>
  <c r="CZ602" i="26"/>
  <c r="T602" i="26"/>
  <c r="BD602" i="26"/>
  <c r="DO602" i="26"/>
  <c r="CV602" i="26"/>
  <c r="AO602" i="26"/>
  <c r="AR602" i="26"/>
  <c r="EH602" i="26"/>
  <c r="CQ602" i="26"/>
  <c r="EV602" i="26"/>
  <c r="AL602" i="26"/>
  <c r="EZ602" i="26"/>
  <c r="EF602" i="26"/>
  <c r="CF602" i="26"/>
  <c r="CE602" i="26"/>
  <c r="EY602" i="26"/>
  <c r="DS602" i="26"/>
  <c r="BM602" i="26"/>
  <c r="BL602" i="26"/>
  <c r="AP602" i="26"/>
  <c r="H753" i="26"/>
  <c r="G751" i="26"/>
  <c r="FA602" i="26" l="1"/>
  <c r="N603" i="26"/>
  <c r="BL603" i="26"/>
  <c r="BB603" i="26"/>
  <c r="FD601" i="26"/>
  <c r="FC602" i="26" s="1"/>
  <c r="DC603" i="26"/>
  <c r="Z603" i="26"/>
  <c r="AX603" i="26"/>
  <c r="AF603" i="26"/>
  <c r="EL603" i="26"/>
  <c r="FB602" i="26"/>
  <c r="FA603" i="26" s="1"/>
  <c r="EV603" i="26"/>
  <c r="CC603" i="26"/>
  <c r="P603" i="26"/>
  <c r="AD603" i="26"/>
  <c r="CX603" i="26"/>
  <c r="EP603" i="26"/>
  <c r="BJ603" i="26"/>
  <c r="ER603" i="26"/>
  <c r="DM603" i="26"/>
  <c r="AV603" i="26"/>
  <c r="EN603" i="26"/>
  <c r="CZ603" i="26"/>
  <c r="DK603" i="26"/>
  <c r="DE603" i="26"/>
  <c r="EX603" i="26"/>
  <c r="DG603" i="26"/>
  <c r="AC603" i="26"/>
  <c r="AB603" i="26"/>
  <c r="AH603" i="26"/>
  <c r="CV603" i="26"/>
  <c r="T603" i="26"/>
  <c r="AL603" i="26"/>
  <c r="DJ603" i="26"/>
  <c r="M603" i="26"/>
  <c r="AJ603" i="26"/>
  <c r="BO603" i="26"/>
  <c r="DL603" i="26"/>
  <c r="AA603" i="26"/>
  <c r="L603" i="26"/>
  <c r="CK603" i="26"/>
  <c r="Y603" i="26"/>
  <c r="EH603" i="26"/>
  <c r="DQ603" i="26"/>
  <c r="DO603" i="26"/>
  <c r="DS603" i="26"/>
  <c r="EF603" i="26"/>
  <c r="CH603" i="26"/>
  <c r="ET603" i="26"/>
  <c r="R603" i="26"/>
  <c r="DU603" i="26"/>
  <c r="DF603" i="26"/>
  <c r="AU603" i="26"/>
  <c r="ES603" i="26"/>
  <c r="DY603" i="26"/>
  <c r="DW603" i="26"/>
  <c r="BR603" i="26"/>
  <c r="BH603" i="26"/>
  <c r="EA603" i="26"/>
  <c r="BF603" i="26"/>
  <c r="CI603" i="26"/>
  <c r="DH603" i="26"/>
  <c r="AR603" i="26"/>
  <c r="AE603" i="26"/>
  <c r="EQ603" i="26"/>
  <c r="CM603" i="26"/>
  <c r="BA603" i="26"/>
  <c r="BA604" i="26" s="1"/>
  <c r="O603" i="26"/>
  <c r="DZ603" i="26"/>
  <c r="AW603" i="26"/>
  <c r="AP603" i="26"/>
  <c r="AY603" i="26"/>
  <c r="CG603" i="26"/>
  <c r="BG603" i="26"/>
  <c r="CS603" i="26"/>
  <c r="EC603" i="26"/>
  <c r="BU603" i="26"/>
  <c r="BT603" i="26"/>
  <c r="EO603" i="26"/>
  <c r="CT603" i="26"/>
  <c r="CQ603" i="26"/>
  <c r="DI603" i="26"/>
  <c r="CO603" i="26"/>
  <c r="K603" i="26"/>
  <c r="J604" i="26" s="1"/>
  <c r="BE603" i="26"/>
  <c r="DV603" i="26"/>
  <c r="BZ603" i="26"/>
  <c r="BV603" i="26"/>
  <c r="W603" i="26"/>
  <c r="CN603" i="26"/>
  <c r="EG603" i="26"/>
  <c r="AT603" i="26"/>
  <c r="CA603" i="26"/>
  <c r="CP603" i="26"/>
  <c r="CW603" i="26"/>
  <c r="BS603" i="26"/>
  <c r="CE603" i="26"/>
  <c r="BI603" i="26"/>
  <c r="BW603" i="26"/>
  <c r="EW603" i="26"/>
  <c r="AQ603" i="26"/>
  <c r="DP603" i="26"/>
  <c r="BM603" i="26"/>
  <c r="AS603" i="26"/>
  <c r="DD603" i="26"/>
  <c r="DT603" i="26"/>
  <c r="BK603" i="26"/>
  <c r="DA603" i="26"/>
  <c r="CR603" i="26"/>
  <c r="Q603" i="26"/>
  <c r="AK603" i="26"/>
  <c r="S603" i="26"/>
  <c r="CD603" i="26"/>
  <c r="CU603" i="26"/>
  <c r="CL603" i="26"/>
  <c r="DR603" i="26"/>
  <c r="EB603" i="26"/>
  <c r="V603" i="26"/>
  <c r="BX603" i="26"/>
  <c r="CJ603" i="26"/>
  <c r="DN603" i="26"/>
  <c r="EZ603" i="26"/>
  <c r="EY603" i="26"/>
  <c r="BD603" i="26"/>
  <c r="BC603" i="26"/>
  <c r="X603" i="26"/>
  <c r="DB603" i="26"/>
  <c r="BN603" i="26"/>
  <c r="AN603" i="26"/>
  <c r="DX603" i="26"/>
  <c r="AM603" i="26"/>
  <c r="U603" i="26"/>
  <c r="CF603" i="26"/>
  <c r="AI603" i="26"/>
  <c r="BQ603" i="26"/>
  <c r="EI603" i="26"/>
  <c r="CY603" i="26"/>
  <c r="EU603" i="26"/>
  <c r="EK603" i="26"/>
  <c r="AG603" i="26"/>
  <c r="BP603" i="26"/>
  <c r="ED603" i="26"/>
  <c r="AO603" i="26"/>
  <c r="CB603" i="26"/>
  <c r="BY603" i="26"/>
  <c r="EM603" i="26"/>
  <c r="EE603" i="26"/>
  <c r="H754" i="26"/>
  <c r="G752" i="26"/>
  <c r="AE604" i="26" l="1"/>
  <c r="AW604" i="26"/>
  <c r="DD604" i="26"/>
  <c r="EK604" i="26"/>
  <c r="AC604" i="26"/>
  <c r="AK604" i="26"/>
  <c r="S604" i="26"/>
  <c r="FD602" i="26"/>
  <c r="FC603" i="26" s="1"/>
  <c r="EQ604" i="26"/>
  <c r="FB603" i="26"/>
  <c r="FA604" i="26" s="1"/>
  <c r="BK604" i="26"/>
  <c r="CY604" i="26"/>
  <c r="EM604" i="26"/>
  <c r="N604" i="26"/>
  <c r="DK604" i="26"/>
  <c r="DF604" i="26"/>
  <c r="AA604" i="26"/>
  <c r="EW604" i="26"/>
  <c r="AI604" i="26"/>
  <c r="CW604" i="26"/>
  <c r="EO604" i="26"/>
  <c r="DL604" i="26"/>
  <c r="AB604" i="26"/>
  <c r="M604" i="26"/>
  <c r="Z604" i="26"/>
  <c r="CB604" i="26"/>
  <c r="DX604" i="26"/>
  <c r="X604" i="26"/>
  <c r="EI604" i="26"/>
  <c r="EG604" i="26"/>
  <c r="DG604" i="26"/>
  <c r="CJ604" i="26"/>
  <c r="DP604" i="26"/>
  <c r="DR604" i="26"/>
  <c r="ES604" i="26"/>
  <c r="AU604" i="26"/>
  <c r="DT604" i="26"/>
  <c r="CH604" i="26"/>
  <c r="DV604" i="26"/>
  <c r="CL604" i="26"/>
  <c r="BI604" i="26"/>
  <c r="BG604" i="26"/>
  <c r="EF604" i="26"/>
  <c r="CR604" i="26"/>
  <c r="ER604" i="26"/>
  <c r="DH604" i="26"/>
  <c r="DZ604" i="26"/>
  <c r="DJ604" i="26"/>
  <c r="O604" i="26"/>
  <c r="AD604" i="26"/>
  <c r="AD605" i="26" s="1"/>
  <c r="AZ604" i="26"/>
  <c r="DI604" i="26"/>
  <c r="AQ604" i="26"/>
  <c r="BF604" i="26"/>
  <c r="AS604" i="26"/>
  <c r="AV604" i="26"/>
  <c r="CP604" i="26"/>
  <c r="CU604" i="26"/>
  <c r="AM604" i="26"/>
  <c r="BT604" i="26"/>
  <c r="AT604" i="26"/>
  <c r="BU604" i="26"/>
  <c r="K604" i="26"/>
  <c r="J605" i="26" s="1"/>
  <c r="AY604" i="26"/>
  <c r="AX604" i="26"/>
  <c r="CF604" i="26"/>
  <c r="U604" i="26"/>
  <c r="BV604" i="26"/>
  <c r="BY604" i="26"/>
  <c r="EP604" i="26"/>
  <c r="L604" i="26"/>
  <c r="BS604" i="26"/>
  <c r="BH604" i="26"/>
  <c r="BN604" i="26"/>
  <c r="AR604" i="26"/>
  <c r="CN604" i="26"/>
  <c r="DA604" i="26"/>
  <c r="BW604" i="26"/>
  <c r="CO604" i="26"/>
  <c r="CM604" i="26"/>
  <c r="EY604" i="26"/>
  <c r="AO604" i="26"/>
  <c r="ED604" i="26"/>
  <c r="BO604" i="26"/>
  <c r="CS604" i="26"/>
  <c r="CA604" i="26"/>
  <c r="CE604" i="26"/>
  <c r="CQ604" i="26"/>
  <c r="CG604" i="26"/>
  <c r="CD604" i="26"/>
  <c r="DW604" i="26"/>
  <c r="BQ604" i="26"/>
  <c r="DE604" i="26"/>
  <c r="CX604" i="26"/>
  <c r="V604" i="26"/>
  <c r="BL604" i="26"/>
  <c r="EA604" i="26"/>
  <c r="EB604" i="26"/>
  <c r="AG604" i="26"/>
  <c r="AF604" i="26"/>
  <c r="EU604" i="26"/>
  <c r="ET604" i="26"/>
  <c r="CZ604" i="26"/>
  <c r="BC604" i="26"/>
  <c r="BB604" i="26"/>
  <c r="AJ604" i="26"/>
  <c r="BD604" i="26"/>
  <c r="EL604" i="26"/>
  <c r="DU604" i="26"/>
  <c r="EZ604" i="26"/>
  <c r="BE604" i="26"/>
  <c r="BJ604" i="26"/>
  <c r="BR604" i="26"/>
  <c r="CC604" i="26"/>
  <c r="DY604" i="26"/>
  <c r="CI604" i="26"/>
  <c r="AL604" i="26"/>
  <c r="AP604" i="26"/>
  <c r="EJ604" i="26"/>
  <c r="DN604" i="26"/>
  <c r="DM604" i="26"/>
  <c r="Y604" i="26"/>
  <c r="BX604" i="26"/>
  <c r="Q604" i="26"/>
  <c r="P604" i="26"/>
  <c r="BZ604" i="26"/>
  <c r="W604" i="26"/>
  <c r="CT604" i="26"/>
  <c r="R604" i="26"/>
  <c r="CK604" i="26"/>
  <c r="EC604" i="26"/>
  <c r="T604" i="26"/>
  <c r="DO604" i="26"/>
  <c r="AH604" i="26"/>
  <c r="AN604" i="26"/>
  <c r="EH604" i="26"/>
  <c r="CV604" i="26"/>
  <c r="DC604" i="26"/>
  <c r="EE604" i="26"/>
  <c r="DB604" i="26"/>
  <c r="DS604" i="26"/>
  <c r="EV604" i="26"/>
  <c r="EX604" i="26"/>
  <c r="BP604" i="26"/>
  <c r="DQ604" i="26"/>
  <c r="DQ605" i="26" s="1"/>
  <c r="EN604" i="26"/>
  <c r="BM604" i="26"/>
  <c r="H755" i="26"/>
  <c r="G753" i="26"/>
  <c r="AX605" i="26" l="1"/>
  <c r="EL605" i="26"/>
  <c r="DK605" i="26"/>
  <c r="EP605" i="26"/>
  <c r="FD603" i="26"/>
  <c r="FC604" i="26" s="1"/>
  <c r="DG605" i="26"/>
  <c r="DE605" i="26"/>
  <c r="AJ605" i="26"/>
  <c r="FB604" i="26"/>
  <c r="FA605" i="26" s="1"/>
  <c r="M605" i="26"/>
  <c r="AB605" i="26"/>
  <c r="BH605" i="26"/>
  <c r="EH605" i="26"/>
  <c r="AA605" i="26"/>
  <c r="N605" i="26"/>
  <c r="EJ605" i="26"/>
  <c r="DD605" i="26"/>
  <c r="CI605" i="26"/>
  <c r="AV605" i="26"/>
  <c r="CK605" i="26"/>
  <c r="DU605" i="26"/>
  <c r="DS605" i="26"/>
  <c r="AP605" i="26"/>
  <c r="DW605" i="26"/>
  <c r="Y605" i="26"/>
  <c r="CT605" i="26"/>
  <c r="CV605" i="26"/>
  <c r="ER605" i="26"/>
  <c r="CG605" i="26"/>
  <c r="DY605" i="26"/>
  <c r="DI605" i="26"/>
  <c r="AC605" i="26"/>
  <c r="AC606" i="26" s="1"/>
  <c r="DJ605" i="26"/>
  <c r="BX605" i="26"/>
  <c r="AW605" i="26"/>
  <c r="AW606" i="26" s="1"/>
  <c r="DH605" i="26"/>
  <c r="EX605" i="26"/>
  <c r="BU605" i="26"/>
  <c r="BG605" i="26"/>
  <c r="AR605" i="26"/>
  <c r="AS605" i="26"/>
  <c r="AL605" i="26"/>
  <c r="AT605" i="26"/>
  <c r="K605" i="26"/>
  <c r="J606" i="26" s="1"/>
  <c r="AH605" i="26"/>
  <c r="BM605" i="26"/>
  <c r="BV605" i="26"/>
  <c r="AZ605" i="26"/>
  <c r="AU605" i="26"/>
  <c r="CF605" i="26"/>
  <c r="BT605" i="26"/>
  <c r="T605" i="26"/>
  <c r="AY605" i="26"/>
  <c r="EE605" i="26"/>
  <c r="AN605" i="26"/>
  <c r="L605" i="26"/>
  <c r="EQ605" i="26"/>
  <c r="BS605" i="26"/>
  <c r="CN605" i="26"/>
  <c r="DB605" i="26"/>
  <c r="CZ605" i="26"/>
  <c r="CM605" i="26"/>
  <c r="W605" i="26"/>
  <c r="BZ605" i="26"/>
  <c r="CO605" i="26"/>
  <c r="BP605" i="26"/>
  <c r="DM605" i="26"/>
  <c r="CH605" i="26"/>
  <c r="CR605" i="26"/>
  <c r="CY605" i="26"/>
  <c r="CS605" i="26"/>
  <c r="CC605" i="26"/>
  <c r="DX605" i="26"/>
  <c r="BD605" i="26"/>
  <c r="DV605" i="26"/>
  <c r="AO605" i="26"/>
  <c r="DF605" i="26"/>
  <c r="DF606" i="26" s="1"/>
  <c r="DO605" i="26"/>
  <c r="EU605" i="26"/>
  <c r="CQ605" i="26"/>
  <c r="CP605" i="26"/>
  <c r="BR605" i="26"/>
  <c r="EC605" i="26"/>
  <c r="CE605" i="26"/>
  <c r="U605" i="26"/>
  <c r="CD605" i="26"/>
  <c r="DL605" i="26"/>
  <c r="CA605" i="26"/>
  <c r="EY605" i="26"/>
  <c r="ET605" i="26"/>
  <c r="ES605" i="26"/>
  <c r="BL605" i="26"/>
  <c r="AF605" i="26"/>
  <c r="AE605" i="26"/>
  <c r="V605" i="26"/>
  <c r="P605" i="26"/>
  <c r="O605" i="26"/>
  <c r="CU605" i="26"/>
  <c r="AG605" i="26"/>
  <c r="CX605" i="26"/>
  <c r="CW605" i="26"/>
  <c r="DA605" i="26"/>
  <c r="Q605" i="26"/>
  <c r="BJ605" i="26"/>
  <c r="BI605" i="26"/>
  <c r="DP605" i="26"/>
  <c r="EI605" i="26"/>
  <c r="BN605" i="26"/>
  <c r="DT605" i="26"/>
  <c r="EN605" i="26"/>
  <c r="EO605" i="26"/>
  <c r="DC605" i="26"/>
  <c r="BE605" i="26"/>
  <c r="DR605" i="26"/>
  <c r="EM605" i="26"/>
  <c r="DN605" i="26"/>
  <c r="S605" i="26"/>
  <c r="BY605" i="26"/>
  <c r="X605" i="26"/>
  <c r="BF605" i="26"/>
  <c r="EZ605" i="26"/>
  <c r="AQ605" i="26"/>
  <c r="EK605" i="26"/>
  <c r="BQ605" i="26"/>
  <c r="EF605" i="26"/>
  <c r="R605" i="26"/>
  <c r="CL605" i="26"/>
  <c r="BK605" i="26"/>
  <c r="EG605" i="26"/>
  <c r="BB605" i="26"/>
  <c r="BA605" i="26"/>
  <c r="EB605" i="26"/>
  <c r="BO605" i="26"/>
  <c r="CB605" i="26"/>
  <c r="BC605" i="26"/>
  <c r="EA605" i="26"/>
  <c r="DZ605" i="26"/>
  <c r="BW605" i="26"/>
  <c r="EV605" i="26"/>
  <c r="Z605" i="26"/>
  <c r="AM605" i="26"/>
  <c r="EW605" i="26"/>
  <c r="AI605" i="26"/>
  <c r="CJ605" i="26"/>
  <c r="AK605" i="26"/>
  <c r="ED605" i="26"/>
  <c r="H756" i="26"/>
  <c r="G754" i="26"/>
  <c r="DV606" i="26" l="1"/>
  <c r="FD604" i="26"/>
  <c r="FC605" i="26" s="1"/>
  <c r="DX606" i="26"/>
  <c r="FB605" i="26"/>
  <c r="FA606" i="26" s="1"/>
  <c r="M606" i="26"/>
  <c r="EK606" i="26"/>
  <c r="EI606" i="26"/>
  <c r="CI606" i="26"/>
  <c r="DT606" i="26"/>
  <c r="AK606" i="26"/>
  <c r="CU606" i="26"/>
  <c r="DR606" i="26"/>
  <c r="DJ606" i="26"/>
  <c r="AX606" i="26"/>
  <c r="DH606" i="26"/>
  <c r="BY606" i="26"/>
  <c r="EQ606" i="26"/>
  <c r="DI606" i="26"/>
  <c r="AB606" i="26"/>
  <c r="AM606" i="26"/>
  <c r="AT606" i="26"/>
  <c r="AI606" i="26"/>
  <c r="DW606" i="26"/>
  <c r="DW607" i="26" s="1"/>
  <c r="BU606" i="26"/>
  <c r="DY606" i="26"/>
  <c r="DC606" i="26"/>
  <c r="BW606" i="26"/>
  <c r="AV606" i="26"/>
  <c r="DG606" i="26"/>
  <c r="AU606" i="26"/>
  <c r="BK606" i="26"/>
  <c r="CL606" i="26"/>
  <c r="EU606" i="26"/>
  <c r="CB606" i="26"/>
  <c r="BT606" i="26"/>
  <c r="AP606" i="26"/>
  <c r="AY606" i="26"/>
  <c r="AS606" i="26"/>
  <c r="CG606" i="26"/>
  <c r="DN606" i="26"/>
  <c r="L606" i="26"/>
  <c r="CF606" i="26"/>
  <c r="K606" i="26"/>
  <c r="DA606" i="26"/>
  <c r="AO606" i="26"/>
  <c r="CN606" i="26"/>
  <c r="CS606" i="26"/>
  <c r="BS606" i="26"/>
  <c r="X606" i="26"/>
  <c r="CQ606" i="26"/>
  <c r="CH606" i="26"/>
  <c r="CR606" i="26"/>
  <c r="EL606" i="26"/>
  <c r="DL606" i="26"/>
  <c r="Y606" i="26"/>
  <c r="BQ606" i="26"/>
  <c r="DS606" i="26"/>
  <c r="CT606" i="26"/>
  <c r="DP606" i="26"/>
  <c r="EZ606" i="26"/>
  <c r="AF606" i="26"/>
  <c r="CW606" i="26"/>
  <c r="R606" i="26"/>
  <c r="DE606" i="26"/>
  <c r="BM606" i="26"/>
  <c r="V606" i="26"/>
  <c r="CE606" i="26"/>
  <c r="EF606" i="26"/>
  <c r="BE606" i="26"/>
  <c r="CP606" i="26"/>
  <c r="CO606" i="26"/>
  <c r="BO606" i="26"/>
  <c r="DM606" i="26"/>
  <c r="EB606" i="26"/>
  <c r="EH606" i="26"/>
  <c r="CD606" i="26"/>
  <c r="AL606" i="26"/>
  <c r="EW606" i="26"/>
  <c r="EJ606" i="26"/>
  <c r="EJ607" i="26" s="1"/>
  <c r="AE606" i="26"/>
  <c r="AD606" i="26"/>
  <c r="AN606" i="26"/>
  <c r="BD606" i="26"/>
  <c r="BP606" i="26"/>
  <c r="BI606" i="26"/>
  <c r="BH606" i="26"/>
  <c r="CA606" i="26"/>
  <c r="W606" i="26"/>
  <c r="EE606" i="26"/>
  <c r="EO606" i="26"/>
  <c r="EP606" i="26"/>
  <c r="BJ606" i="26"/>
  <c r="BR606" i="26"/>
  <c r="AH606" i="26"/>
  <c r="BF606" i="26"/>
  <c r="EN606" i="26"/>
  <c r="Q606" i="26"/>
  <c r="DO606" i="26"/>
  <c r="S606" i="26"/>
  <c r="BN606" i="26"/>
  <c r="CX606" i="26"/>
  <c r="EV606" i="26"/>
  <c r="BA606" i="26"/>
  <c r="AZ606" i="26"/>
  <c r="AJ606" i="26"/>
  <c r="AG606" i="26"/>
  <c r="CC606" i="26"/>
  <c r="EC606" i="26"/>
  <c r="ED606" i="26"/>
  <c r="EX606" i="26"/>
  <c r="BB606" i="26"/>
  <c r="DU606" i="26"/>
  <c r="BG606" i="26"/>
  <c r="Z606" i="26"/>
  <c r="AA606" i="26"/>
  <c r="CV606" i="26"/>
  <c r="CM606" i="26"/>
  <c r="EM606" i="26"/>
  <c r="BX606" i="26"/>
  <c r="BZ606" i="26"/>
  <c r="CY606" i="26"/>
  <c r="BV606" i="26"/>
  <c r="CZ606" i="26"/>
  <c r="DZ606" i="26"/>
  <c r="O606" i="26"/>
  <c r="N606" i="26"/>
  <c r="BL606" i="26"/>
  <c r="DB606" i="26"/>
  <c r="CK606" i="26"/>
  <c r="CJ606" i="26"/>
  <c r="EA606" i="26"/>
  <c r="P606" i="26"/>
  <c r="ES606" i="26"/>
  <c r="ER606" i="26"/>
  <c r="BC606" i="26"/>
  <c r="DQ606" i="26"/>
  <c r="T606" i="26"/>
  <c r="ET606" i="26"/>
  <c r="DD606" i="26"/>
  <c r="EG606" i="26"/>
  <c r="AQ606" i="26"/>
  <c r="AR606" i="26"/>
  <c r="DK606" i="26"/>
  <c r="EY606" i="26"/>
  <c r="U606" i="26"/>
  <c r="H757" i="26"/>
  <c r="G755" i="26"/>
  <c r="DI607" i="26" l="1"/>
  <c r="FD605" i="26"/>
  <c r="FC606" i="26" s="1"/>
  <c r="DS607" i="26"/>
  <c r="AX607" i="26"/>
  <c r="DQ607" i="26"/>
  <c r="FB606" i="26"/>
  <c r="DU607" i="26"/>
  <c r="DH607" i="26"/>
  <c r="AL607" i="26"/>
  <c r="AJ607" i="26"/>
  <c r="AW607" i="26"/>
  <c r="DX607" i="26"/>
  <c r="BX607" i="26"/>
  <c r="DB607" i="26"/>
  <c r="AU607" i="26"/>
  <c r="BV607" i="26"/>
  <c r="CV607" i="26"/>
  <c r="AV607" i="26"/>
  <c r="L607" i="26"/>
  <c r="DF607" i="26"/>
  <c r="DG607" i="26"/>
  <c r="DD607" i="26"/>
  <c r="BT607" i="26"/>
  <c r="CB607" i="26"/>
  <c r="CQ607" i="26"/>
  <c r="DO607" i="26"/>
  <c r="AP607" i="26"/>
  <c r="AN607" i="26"/>
  <c r="AT607" i="26"/>
  <c r="CP607" i="26"/>
  <c r="CT607" i="26"/>
  <c r="K607" i="26"/>
  <c r="DK607" i="26"/>
  <c r="CG607" i="26"/>
  <c r="J607" i="26"/>
  <c r="CR607" i="26"/>
  <c r="BL607" i="26"/>
  <c r="CH607" i="26"/>
  <c r="EK607" i="26"/>
  <c r="BP607" i="26"/>
  <c r="CS607" i="26"/>
  <c r="DM607" i="26"/>
  <c r="EV607" i="26"/>
  <c r="T607" i="26"/>
  <c r="AG607" i="26"/>
  <c r="X607" i="26"/>
  <c r="FA607" i="26"/>
  <c r="AM607" i="26"/>
  <c r="BQ607" i="26"/>
  <c r="EG607" i="26"/>
  <c r="EA607" i="26"/>
  <c r="CO607" i="26"/>
  <c r="W607" i="26"/>
  <c r="BG607" i="26"/>
  <c r="BU607" i="26"/>
  <c r="CJ607" i="26"/>
  <c r="AI607" i="26"/>
  <c r="BW607" i="26"/>
  <c r="EE607" i="26"/>
  <c r="CD607" i="26"/>
  <c r="EI607" i="26"/>
  <c r="P607" i="26"/>
  <c r="AK607" i="26"/>
  <c r="AK608" i="26" s="1"/>
  <c r="BN607" i="26"/>
  <c r="BC607" i="26"/>
  <c r="CU607" i="26"/>
  <c r="R607" i="26"/>
  <c r="BI607" i="26"/>
  <c r="EC607" i="26"/>
  <c r="CC607" i="26"/>
  <c r="BE607" i="26"/>
  <c r="EY607" i="26"/>
  <c r="EM607" i="26"/>
  <c r="DN607" i="26"/>
  <c r="CE607" i="26"/>
  <c r="ES607" i="26"/>
  <c r="CL607" i="26"/>
  <c r="BA607" i="26"/>
  <c r="DR607" i="26"/>
  <c r="DR608" i="26" s="1"/>
  <c r="Z607" i="26"/>
  <c r="AO607" i="26"/>
  <c r="EO607" i="26"/>
  <c r="CF607" i="26"/>
  <c r="AA607" i="26"/>
  <c r="AB607" i="26"/>
  <c r="DA607" i="26"/>
  <c r="EP607" i="26"/>
  <c r="BM607" i="26"/>
  <c r="CK607" i="26"/>
  <c r="AD607" i="26"/>
  <c r="AC607" i="26"/>
  <c r="CX607" i="26"/>
  <c r="AE607" i="26"/>
  <c r="EW607" i="26"/>
  <c r="DP607" i="26"/>
  <c r="DP608" i="26" s="1"/>
  <c r="V607" i="26"/>
  <c r="U607" i="26"/>
  <c r="S607" i="26"/>
  <c r="N607" i="26"/>
  <c r="M607" i="26"/>
  <c r="BB607" i="26"/>
  <c r="EF607" i="26"/>
  <c r="Q607" i="26"/>
  <c r="EZ607" i="26"/>
  <c r="DE607" i="26"/>
  <c r="O607" i="26"/>
  <c r="EX607" i="26"/>
  <c r="EB607" i="26"/>
  <c r="EN607" i="26"/>
  <c r="CA607" i="26"/>
  <c r="BK607" i="26"/>
  <c r="ER607" i="26"/>
  <c r="EQ607" i="26"/>
  <c r="CZ607" i="26"/>
  <c r="CY607" i="26"/>
  <c r="ED607" i="26"/>
  <c r="BO607" i="26"/>
  <c r="BF607" i="26"/>
  <c r="BH607" i="26"/>
  <c r="BY607" i="26"/>
  <c r="BZ607" i="26"/>
  <c r="AQ607" i="26"/>
  <c r="DC607" i="26"/>
  <c r="CI607" i="26"/>
  <c r="CW607" i="26"/>
  <c r="EL607" i="26"/>
  <c r="DZ607" i="26"/>
  <c r="DV607" i="26"/>
  <c r="DT607" i="26"/>
  <c r="EH607" i="26"/>
  <c r="CM607" i="26"/>
  <c r="CN607" i="26"/>
  <c r="AH607" i="26"/>
  <c r="AF607" i="26"/>
  <c r="DY607" i="26"/>
  <c r="DL607" i="26"/>
  <c r="BR607" i="26"/>
  <c r="BS607" i="26"/>
  <c r="BD607" i="26"/>
  <c r="EU607" i="26"/>
  <c r="AR607" i="26"/>
  <c r="AS607" i="26"/>
  <c r="ET607" i="26"/>
  <c r="DJ607" i="26"/>
  <c r="AZ607" i="26"/>
  <c r="AY607" i="26"/>
  <c r="BJ607" i="26"/>
  <c r="Y607" i="26"/>
  <c r="H758" i="26"/>
  <c r="G756" i="26"/>
  <c r="AT608" i="26" l="1"/>
  <c r="FD606" i="26"/>
  <c r="FC607" i="26" s="1"/>
  <c r="FB607" i="26"/>
  <c r="DH608" i="26"/>
  <c r="AW608" i="26"/>
  <c r="DG608" i="26"/>
  <c r="BU608" i="26"/>
  <c r="DC608" i="26"/>
  <c r="AV608" i="26"/>
  <c r="BW608" i="26"/>
  <c r="DE608" i="26"/>
  <c r="AU608" i="26"/>
  <c r="AM608" i="26"/>
  <c r="DL608" i="26"/>
  <c r="DJ608" i="26"/>
  <c r="CU608" i="26"/>
  <c r="J608" i="26"/>
  <c r="CG608" i="26"/>
  <c r="CQ608" i="26"/>
  <c r="CR608" i="26"/>
  <c r="CP608" i="26"/>
  <c r="BD608" i="26"/>
  <c r="BQ608" i="26"/>
  <c r="CI608" i="26"/>
  <c r="CS608" i="26"/>
  <c r="DN608" i="26"/>
  <c r="ED608" i="26"/>
  <c r="AH608" i="26"/>
  <c r="EJ608" i="26"/>
  <c r="K608" i="26"/>
  <c r="EH608" i="26"/>
  <c r="AJ608" i="26"/>
  <c r="AN608" i="26"/>
  <c r="AF608" i="26"/>
  <c r="DS608" i="26"/>
  <c r="CB608" i="26"/>
  <c r="EF608" i="26"/>
  <c r="EB608" i="26"/>
  <c r="BH608" i="26"/>
  <c r="Q608" i="26"/>
  <c r="BB608" i="26"/>
  <c r="BS608" i="26"/>
  <c r="EL608" i="26"/>
  <c r="CC608" i="26"/>
  <c r="AL608" i="26"/>
  <c r="AL609" i="26" s="1"/>
  <c r="CK608" i="26"/>
  <c r="BV608" i="26"/>
  <c r="BV609" i="26" s="1"/>
  <c r="ET608" i="26"/>
  <c r="CN608" i="26"/>
  <c r="BX608" i="26"/>
  <c r="T608" i="26"/>
  <c r="Y608" i="26"/>
  <c r="CW608" i="26"/>
  <c r="BJ608" i="26"/>
  <c r="DQ608" i="26"/>
  <c r="DQ609" i="26" s="1"/>
  <c r="CT608" i="26"/>
  <c r="BT608" i="26"/>
  <c r="DO608" i="26"/>
  <c r="DO609" i="26" s="1"/>
  <c r="DY608" i="26"/>
  <c r="EQ608" i="26"/>
  <c r="S608" i="26"/>
  <c r="CY608" i="26"/>
  <c r="EW608" i="26"/>
  <c r="AC608" i="26"/>
  <c r="EZ608" i="26"/>
  <c r="AR608" i="26"/>
  <c r="BM608" i="26"/>
  <c r="CE608" i="26"/>
  <c r="CJ608" i="26"/>
  <c r="AO608" i="26"/>
  <c r="AZ608" i="26"/>
  <c r="R608" i="26"/>
  <c r="P608" i="26"/>
  <c r="BK608" i="26"/>
  <c r="BL608" i="26"/>
  <c r="CH608" i="26"/>
  <c r="EN608" i="26"/>
  <c r="BI608" i="26"/>
  <c r="V608" i="26"/>
  <c r="DF608" i="26"/>
  <c r="DG609" i="26" s="1"/>
  <c r="BZ608" i="26"/>
  <c r="CF608" i="26"/>
  <c r="CD608" i="26"/>
  <c r="DV608" i="26"/>
  <c r="DW608" i="26"/>
  <c r="BG608" i="26"/>
  <c r="BF608" i="26"/>
  <c r="DT608" i="26"/>
  <c r="EK608" i="26"/>
  <c r="DZ608" i="26"/>
  <c r="BN608" i="26"/>
  <c r="BO608" i="26"/>
  <c r="DI608" i="26"/>
  <c r="CO608" i="26"/>
  <c r="EP608" i="26"/>
  <c r="BC608" i="26"/>
  <c r="AD608" i="26"/>
  <c r="DA608" i="26"/>
  <c r="EE608" i="26"/>
  <c r="BA608" i="26"/>
  <c r="CZ608" i="26"/>
  <c r="U608" i="26"/>
  <c r="X608" i="26"/>
  <c r="AS608" i="26"/>
  <c r="FA608" i="26"/>
  <c r="AB608" i="26"/>
  <c r="AQ608" i="26"/>
  <c r="AA608" i="26"/>
  <c r="EU608" i="26"/>
  <c r="CM608" i="26"/>
  <c r="ER608" i="26"/>
  <c r="W608" i="26"/>
  <c r="DK608" i="26"/>
  <c r="EA608" i="26"/>
  <c r="AG608" i="26"/>
  <c r="M608" i="26"/>
  <c r="L608" i="26"/>
  <c r="CL608" i="26"/>
  <c r="BR608" i="26"/>
  <c r="EM608" i="26"/>
  <c r="EC608" i="26"/>
  <c r="N608" i="26"/>
  <c r="EO608" i="26"/>
  <c r="ES608" i="26"/>
  <c r="CA608" i="26"/>
  <c r="AI608" i="26"/>
  <c r="DB608" i="26"/>
  <c r="DX608" i="26"/>
  <c r="BY608" i="26"/>
  <c r="EY608" i="26"/>
  <c r="AE608" i="26"/>
  <c r="EV608" i="26"/>
  <c r="BE608" i="26"/>
  <c r="DM608" i="26"/>
  <c r="CV608" i="26"/>
  <c r="BP608" i="26"/>
  <c r="EG608" i="26"/>
  <c r="CX608" i="26"/>
  <c r="Z608" i="26"/>
  <c r="EX608" i="26"/>
  <c r="AY608" i="26"/>
  <c r="AX608" i="26"/>
  <c r="DD608" i="26"/>
  <c r="EI608" i="26"/>
  <c r="O608" i="26"/>
  <c r="DU608" i="26"/>
  <c r="AP608" i="26"/>
  <c r="H759" i="26"/>
  <c r="G757" i="26"/>
  <c r="CQ609" i="26" l="1"/>
  <c r="AU609" i="26"/>
  <c r="AV609" i="26"/>
  <c r="FD607" i="26"/>
  <c r="FC608" i="26" s="1"/>
  <c r="DK609" i="26"/>
  <c r="FB608" i="26"/>
  <c r="DD609" i="26"/>
  <c r="DI609" i="26"/>
  <c r="EG609" i="26"/>
  <c r="BR609" i="26"/>
  <c r="CT609" i="26"/>
  <c r="CR609" i="26"/>
  <c r="EE609" i="26"/>
  <c r="BT609" i="26"/>
  <c r="EC609" i="26"/>
  <c r="AI609" i="26"/>
  <c r="EI609" i="26"/>
  <c r="J609" i="26"/>
  <c r="BC609" i="26"/>
  <c r="CO609" i="26"/>
  <c r="AG609" i="26"/>
  <c r="BW609" i="26"/>
  <c r="DB609" i="26"/>
  <c r="DS609" i="26"/>
  <c r="AN609" i="26"/>
  <c r="FA609" i="26"/>
  <c r="AS609" i="26"/>
  <c r="BE609" i="26"/>
  <c r="BU609" i="26"/>
  <c r="AM609" i="26"/>
  <c r="DP609" i="26"/>
  <c r="DP610" i="26" s="1"/>
  <c r="EM609" i="26"/>
  <c r="CX609" i="26"/>
  <c r="AK609" i="26"/>
  <c r="Z609" i="26"/>
  <c r="ES609" i="26"/>
  <c r="CJ609" i="26"/>
  <c r="DF609" i="26"/>
  <c r="CA609" i="26"/>
  <c r="BH609" i="26"/>
  <c r="BA609" i="26"/>
  <c r="CS609" i="26"/>
  <c r="AX609" i="26"/>
  <c r="DR609" i="26"/>
  <c r="R609" i="26"/>
  <c r="EA609" i="26"/>
  <c r="DU609" i="26"/>
  <c r="BI609" i="26"/>
  <c r="EV609" i="26"/>
  <c r="P609" i="26"/>
  <c r="AE609" i="26"/>
  <c r="S609" i="26"/>
  <c r="BK609" i="26"/>
  <c r="U609" i="26"/>
  <c r="Q609" i="26"/>
  <c r="BJ609" i="26"/>
  <c r="BN609" i="26"/>
  <c r="EN609" i="26"/>
  <c r="EQ609" i="26"/>
  <c r="AP609" i="26"/>
  <c r="BP609" i="26"/>
  <c r="CN609" i="26"/>
  <c r="CD609" i="26"/>
  <c r="CC609" i="26"/>
  <c r="CY609" i="26"/>
  <c r="CF609" i="26"/>
  <c r="BY609" i="26"/>
  <c r="EX609" i="26"/>
  <c r="DX609" i="26"/>
  <c r="AJ609" i="26"/>
  <c r="CG609" i="26"/>
  <c r="BL609" i="26"/>
  <c r="W609" i="26"/>
  <c r="Y609" i="26"/>
  <c r="AY609" i="26"/>
  <c r="CH609" i="26"/>
  <c r="CI609" i="26"/>
  <c r="CL609" i="26"/>
  <c r="T609" i="26"/>
  <c r="EL609" i="26"/>
  <c r="CE609" i="26"/>
  <c r="AB609" i="26"/>
  <c r="BM609" i="26"/>
  <c r="CB609" i="26"/>
  <c r="ER609" i="26"/>
  <c r="BG609" i="26"/>
  <c r="BF609" i="26"/>
  <c r="AQ609" i="26"/>
  <c r="AF609" i="26"/>
  <c r="AW609" i="26"/>
  <c r="CV609" i="26"/>
  <c r="CU609" i="26"/>
  <c r="CW609" i="26"/>
  <c r="ET609" i="26"/>
  <c r="EO609" i="26"/>
  <c r="EP609" i="26"/>
  <c r="DW609" i="26"/>
  <c r="AC609" i="26"/>
  <c r="DV609" i="26"/>
  <c r="DM609" i="26"/>
  <c r="DN609" i="26"/>
  <c r="V609" i="26"/>
  <c r="BZ609" i="26"/>
  <c r="L609" i="26"/>
  <c r="K609" i="26"/>
  <c r="AZ609" i="26"/>
  <c r="M609" i="26"/>
  <c r="BO609" i="26"/>
  <c r="CM609" i="26"/>
  <c r="BQ609" i="26"/>
  <c r="DL609" i="26"/>
  <c r="EU609" i="26"/>
  <c r="DZ609" i="26"/>
  <c r="AT609" i="26"/>
  <c r="EH609" i="26"/>
  <c r="DH609" i="26"/>
  <c r="AH609" i="26"/>
  <c r="DY609" i="26"/>
  <c r="EY609" i="26"/>
  <c r="BS609" i="26"/>
  <c r="AA609" i="26"/>
  <c r="DA609" i="26"/>
  <c r="DJ609" i="26"/>
  <c r="N609" i="26"/>
  <c r="AR609" i="26"/>
  <c r="AO609" i="26"/>
  <c r="X609" i="26"/>
  <c r="AD609" i="26"/>
  <c r="BB609" i="26"/>
  <c r="CP609" i="26"/>
  <c r="EK609" i="26"/>
  <c r="EJ609" i="26"/>
  <c r="BD609" i="26"/>
  <c r="DC609" i="26"/>
  <c r="CK609" i="26"/>
  <c r="EF609" i="26"/>
  <c r="EZ609" i="26"/>
  <c r="DT609" i="26"/>
  <c r="O609" i="26"/>
  <c r="EB609" i="26"/>
  <c r="EW609" i="26"/>
  <c r="CZ609" i="26"/>
  <c r="ED609" i="26"/>
  <c r="DE609" i="26"/>
  <c r="BX609" i="26"/>
  <c r="H760" i="26"/>
  <c r="G758" i="26"/>
  <c r="CP610" i="26" l="1"/>
  <c r="DJ610" i="26"/>
  <c r="BU610" i="26"/>
  <c r="ED610" i="26"/>
  <c r="FD608" i="26"/>
  <c r="FC609" i="26" s="1"/>
  <c r="BV610" i="26"/>
  <c r="EF610" i="26"/>
  <c r="CR610" i="26"/>
  <c r="EH610" i="26"/>
  <c r="FB609" i="26"/>
  <c r="AH610" i="26"/>
  <c r="CS610" i="26"/>
  <c r="DF610" i="26"/>
  <c r="DC610" i="26"/>
  <c r="AT610" i="26"/>
  <c r="AM610" i="26"/>
  <c r="BD610" i="26"/>
  <c r="EB610" i="26"/>
  <c r="DT610" i="26"/>
  <c r="AL610" i="26"/>
  <c r="BX610" i="26"/>
  <c r="EL610" i="26"/>
  <c r="AJ610" i="26"/>
  <c r="CX610" i="26"/>
  <c r="DQ610" i="26"/>
  <c r="X610" i="26"/>
  <c r="AW610" i="26"/>
  <c r="AA610" i="26"/>
  <c r="DR610" i="26"/>
  <c r="S610" i="26"/>
  <c r="BI610" i="26"/>
  <c r="BO610" i="26"/>
  <c r="CT610" i="26"/>
  <c r="CI610" i="26"/>
  <c r="BA610" i="26"/>
  <c r="CD610" i="26"/>
  <c r="BQ610" i="26"/>
  <c r="EM610" i="26"/>
  <c r="BH610" i="26"/>
  <c r="Q610" i="26"/>
  <c r="BK610" i="26"/>
  <c r="EW610" i="26"/>
  <c r="EJ610" i="26"/>
  <c r="AF610" i="26"/>
  <c r="V610" i="26"/>
  <c r="BF610" i="26"/>
  <c r="BJ610" i="26"/>
  <c r="AO610" i="26"/>
  <c r="EN610" i="26"/>
  <c r="R610" i="26"/>
  <c r="DU610" i="26"/>
  <c r="T610" i="26"/>
  <c r="ER610" i="26"/>
  <c r="EU610" i="26"/>
  <c r="CB610" i="26"/>
  <c r="CF610" i="26"/>
  <c r="DL610" i="26"/>
  <c r="CG610" i="26"/>
  <c r="EZ610" i="26"/>
  <c r="AK610" i="26"/>
  <c r="AK611" i="26" s="1"/>
  <c r="AD610" i="26"/>
  <c r="BL610" i="26"/>
  <c r="BB610" i="26"/>
  <c r="CM610" i="26"/>
  <c r="DW610" i="26"/>
  <c r="U610" i="26"/>
  <c r="BM610" i="26"/>
  <c r="AZ610" i="26"/>
  <c r="CZ610" i="26"/>
  <c r="AR610" i="26"/>
  <c r="AE610" i="26"/>
  <c r="CV610" i="26"/>
  <c r="BN610" i="26"/>
  <c r="CH610" i="26"/>
  <c r="DY610" i="26"/>
  <c r="Z610" i="26"/>
  <c r="CE610" i="26"/>
  <c r="AB610" i="26"/>
  <c r="O610" i="26"/>
  <c r="DI610" i="26"/>
  <c r="BG610" i="26"/>
  <c r="AV610" i="26"/>
  <c r="DD610" i="26"/>
  <c r="DE610" i="26"/>
  <c r="N610" i="26"/>
  <c r="DH610" i="26"/>
  <c r="DG610" i="26"/>
  <c r="CY610" i="26"/>
  <c r="CQ610" i="26"/>
  <c r="W610" i="26"/>
  <c r="K610" i="26"/>
  <c r="J610" i="26"/>
  <c r="AN610" i="26"/>
  <c r="DX610" i="26"/>
  <c r="EX610" i="26"/>
  <c r="L610" i="26"/>
  <c r="AI610" i="26"/>
  <c r="AU610" i="26"/>
  <c r="BY610" i="26"/>
  <c r="BZ610" i="26"/>
  <c r="BP610" i="26"/>
  <c r="EK610" i="26"/>
  <c r="ES610" i="26"/>
  <c r="EO610" i="26"/>
  <c r="EP610" i="26"/>
  <c r="EI610" i="26"/>
  <c r="CN610" i="26"/>
  <c r="DA610" i="26"/>
  <c r="BE610" i="26"/>
  <c r="CO610" i="26"/>
  <c r="AS610" i="26"/>
  <c r="EE610" i="26"/>
  <c r="EE611" i="26" s="1"/>
  <c r="ET610" i="26"/>
  <c r="EQ610" i="26"/>
  <c r="EA610" i="26"/>
  <c r="DZ610" i="26"/>
  <c r="AQ610" i="26"/>
  <c r="AY610" i="26"/>
  <c r="BT610" i="26"/>
  <c r="BS610" i="26"/>
  <c r="M610" i="26"/>
  <c r="BW610" i="26"/>
  <c r="CW610" i="26"/>
  <c r="DK610" i="26"/>
  <c r="CC610" i="26"/>
  <c r="AX610" i="26"/>
  <c r="EY610" i="26"/>
  <c r="DN610" i="26"/>
  <c r="DO610" i="26"/>
  <c r="CL610" i="26"/>
  <c r="BR610" i="26"/>
  <c r="DS610" i="26"/>
  <c r="AG610" i="26"/>
  <c r="Y610" i="26"/>
  <c r="DM610" i="26"/>
  <c r="DB610" i="26"/>
  <c r="CA610" i="26"/>
  <c r="CK610" i="26"/>
  <c r="CJ610" i="26"/>
  <c r="AP610" i="26"/>
  <c r="EG610" i="26"/>
  <c r="EG611" i="26" s="1"/>
  <c r="DV610" i="26"/>
  <c r="CU610" i="26"/>
  <c r="BC610" i="26"/>
  <c r="EC610" i="26"/>
  <c r="EV610" i="26"/>
  <c r="AC610" i="26"/>
  <c r="P610" i="26"/>
  <c r="H761" i="26"/>
  <c r="G759" i="26"/>
  <c r="CQ611" i="26" l="1"/>
  <c r="CS611" i="26"/>
  <c r="BC611" i="26"/>
  <c r="FB610" i="26"/>
  <c r="EC611" i="26"/>
  <c r="FA610" i="26"/>
  <c r="AN611" i="26"/>
  <c r="FD609" i="26"/>
  <c r="FC610" i="26" s="1"/>
  <c r="AI611" i="26"/>
  <c r="P611" i="26"/>
  <c r="X611" i="26"/>
  <c r="J611" i="26"/>
  <c r="DQ611" i="26"/>
  <c r="AG611" i="26"/>
  <c r="W611" i="26"/>
  <c r="BE611" i="26"/>
  <c r="T611" i="26"/>
  <c r="CC611" i="26"/>
  <c r="BP611" i="26"/>
  <c r="EM611" i="26"/>
  <c r="AS611" i="26"/>
  <c r="BH611" i="26"/>
  <c r="BK611" i="26"/>
  <c r="DB611" i="26"/>
  <c r="CH611" i="26"/>
  <c r="CA611" i="26"/>
  <c r="EK611" i="26"/>
  <c r="DV611" i="26"/>
  <c r="EI611" i="26"/>
  <c r="EV611" i="26"/>
  <c r="DK611" i="26"/>
  <c r="R611" i="26"/>
  <c r="CU611" i="26"/>
  <c r="CW611" i="26"/>
  <c r="BJ611" i="26"/>
  <c r="U611" i="26"/>
  <c r="S611" i="26"/>
  <c r="AJ611" i="26"/>
  <c r="BQ611" i="26"/>
  <c r="AZ611" i="26"/>
  <c r="BG611" i="26"/>
  <c r="BI611" i="26"/>
  <c r="AC611" i="26"/>
  <c r="CE611" i="26"/>
  <c r="DM611" i="26"/>
  <c r="BA611" i="26"/>
  <c r="AA611" i="26"/>
  <c r="BS611" i="26"/>
  <c r="EZ611" i="26"/>
  <c r="AL611" i="26"/>
  <c r="DX611" i="26"/>
  <c r="BL611" i="26"/>
  <c r="AE611" i="26"/>
  <c r="AT611" i="26"/>
  <c r="CY611" i="26"/>
  <c r="BF611" i="26"/>
  <c r="BN611" i="26"/>
  <c r="BO611" i="26"/>
  <c r="DE611" i="26"/>
  <c r="DG611" i="26"/>
  <c r="BM611" i="26"/>
  <c r="AR611" i="26"/>
  <c r="AV611" i="26"/>
  <c r="AP611" i="26"/>
  <c r="CG611" i="26"/>
  <c r="CI611" i="26"/>
  <c r="DZ611" i="26"/>
  <c r="EO611" i="26"/>
  <c r="ET611" i="26"/>
  <c r="EF611" i="26"/>
  <c r="EF612" i="26" s="1"/>
  <c r="Q611" i="26"/>
  <c r="V611" i="26"/>
  <c r="CP611" i="26"/>
  <c r="CK611" i="26"/>
  <c r="CL611" i="26"/>
  <c r="O611" i="26"/>
  <c r="AX611" i="26"/>
  <c r="CF611" i="26"/>
  <c r="CN611" i="26"/>
  <c r="DC611" i="26"/>
  <c r="DW611" i="26"/>
  <c r="BY611" i="26"/>
  <c r="BZ611" i="26"/>
  <c r="DA611" i="26"/>
  <c r="CR611" i="26"/>
  <c r="CR612" i="26" s="1"/>
  <c r="CD611" i="26"/>
  <c r="K611" i="26"/>
  <c r="Z611" i="26"/>
  <c r="Y611" i="26"/>
  <c r="EA611" i="26"/>
  <c r="EB611" i="26"/>
  <c r="CM611" i="26"/>
  <c r="BX611" i="26"/>
  <c r="BW611" i="26"/>
  <c r="CZ611" i="26"/>
  <c r="EJ611" i="26"/>
  <c r="DH611" i="26"/>
  <c r="DY611" i="26"/>
  <c r="DR611" i="26"/>
  <c r="DS611" i="26"/>
  <c r="L611" i="26"/>
  <c r="M611" i="26"/>
  <c r="AU611" i="26"/>
  <c r="BV611" i="26"/>
  <c r="N611" i="26"/>
  <c r="EQ611" i="26"/>
  <c r="EP611" i="26"/>
  <c r="DU611" i="26"/>
  <c r="AO611" i="26"/>
  <c r="CB611" i="26"/>
  <c r="BT611" i="26"/>
  <c r="ES611" i="26"/>
  <c r="DD611" i="26"/>
  <c r="DI611" i="26"/>
  <c r="AH611" i="26"/>
  <c r="AB611" i="26"/>
  <c r="BR611" i="26"/>
  <c r="DL611" i="26"/>
  <c r="DO611" i="26"/>
  <c r="DP611" i="26"/>
  <c r="DT611" i="26"/>
  <c r="DJ611" i="26"/>
  <c r="CT611" i="26"/>
  <c r="ER611" i="26"/>
  <c r="DN611" i="26"/>
  <c r="EY611" i="26"/>
  <c r="EX611" i="26"/>
  <c r="BU611" i="26"/>
  <c r="AW611" i="26"/>
  <c r="AD611" i="26"/>
  <c r="EU611" i="26"/>
  <c r="AY611" i="26"/>
  <c r="CX611" i="26"/>
  <c r="BD611" i="26"/>
  <c r="EH611" i="26"/>
  <c r="BB611" i="26"/>
  <c r="ED611" i="26"/>
  <c r="ED612" i="26" s="1"/>
  <c r="CJ611" i="26"/>
  <c r="AQ611" i="26"/>
  <c r="AF611" i="26"/>
  <c r="EW611" i="26"/>
  <c r="DF611" i="26"/>
  <c r="EL611" i="26"/>
  <c r="CV611" i="26"/>
  <c r="CO611" i="26"/>
  <c r="AM611" i="26"/>
  <c r="EN611" i="26"/>
  <c r="H762" i="26"/>
  <c r="G760" i="26"/>
  <c r="FA611" i="26" l="1"/>
  <c r="FD610" i="26"/>
  <c r="FC611" i="26" s="1"/>
  <c r="FB611" i="26"/>
  <c r="AJ612" i="26"/>
  <c r="AH612" i="26"/>
  <c r="BD612" i="26"/>
  <c r="CB612" i="26"/>
  <c r="BB612" i="26"/>
  <c r="X612" i="26"/>
  <c r="BK612" i="26"/>
  <c r="BG612" i="26"/>
  <c r="EL612" i="26"/>
  <c r="EJ612" i="26"/>
  <c r="S612" i="26"/>
  <c r="EH612" i="26"/>
  <c r="CH612" i="26"/>
  <c r="AO612" i="26"/>
  <c r="AQ612" i="26"/>
  <c r="BR612" i="26"/>
  <c r="AM612" i="26"/>
  <c r="CV612" i="26"/>
  <c r="DW612" i="26"/>
  <c r="BL612" i="26"/>
  <c r="EN612" i="26"/>
  <c r="V612" i="26"/>
  <c r="BP612" i="26"/>
  <c r="BI612" i="26"/>
  <c r="AY612" i="26"/>
  <c r="BJ612" i="26"/>
  <c r="BH612" i="26"/>
  <c r="CD612" i="26"/>
  <c r="BN612" i="26"/>
  <c r="T612" i="26"/>
  <c r="AK612" i="26"/>
  <c r="BO612" i="26"/>
  <c r="DL612" i="26"/>
  <c r="AB612" i="26"/>
  <c r="DF612" i="26"/>
  <c r="AD612" i="26"/>
  <c r="EU612" i="26"/>
  <c r="AW612" i="26"/>
  <c r="DX612" i="26"/>
  <c r="AS612" i="26"/>
  <c r="CX612" i="26"/>
  <c r="BF612" i="26"/>
  <c r="BM612" i="26"/>
  <c r="AU612" i="26"/>
  <c r="CF612" i="26"/>
  <c r="DV612" i="26"/>
  <c r="DD612" i="26"/>
  <c r="DY612" i="26"/>
  <c r="EV612" i="26"/>
  <c r="AT612" i="26"/>
  <c r="DS612" i="26"/>
  <c r="DB612" i="26"/>
  <c r="CJ612" i="26"/>
  <c r="EK612" i="26"/>
  <c r="EX612" i="26"/>
  <c r="W612" i="26"/>
  <c r="W613" i="26" s="1"/>
  <c r="L612" i="26"/>
  <c r="U612" i="26"/>
  <c r="P612" i="26"/>
  <c r="EB612" i="26"/>
  <c r="N612" i="26"/>
  <c r="Y612" i="26"/>
  <c r="O612" i="26"/>
  <c r="CE612" i="26"/>
  <c r="K612" i="26"/>
  <c r="CK612" i="26"/>
  <c r="EQ612" i="26"/>
  <c r="ES612" i="26"/>
  <c r="Q612" i="26"/>
  <c r="R612" i="26"/>
  <c r="BT612" i="26"/>
  <c r="CO612" i="26"/>
  <c r="DJ612" i="26"/>
  <c r="CZ612" i="26"/>
  <c r="CQ612" i="26"/>
  <c r="EM612" i="26"/>
  <c r="CG612" i="26"/>
  <c r="DN612" i="26"/>
  <c r="BX612" i="26"/>
  <c r="DP612" i="26"/>
  <c r="DU612" i="26"/>
  <c r="FA612" i="26"/>
  <c r="BU612" i="26"/>
  <c r="DO612" i="26"/>
  <c r="ET612" i="26"/>
  <c r="CN612" i="26"/>
  <c r="AN612" i="26"/>
  <c r="BA612" i="26"/>
  <c r="CA612" i="26"/>
  <c r="BZ612" i="26"/>
  <c r="EY612" i="26"/>
  <c r="BW612" i="26"/>
  <c r="CY612" i="26"/>
  <c r="BY612" i="26"/>
  <c r="AL612" i="26"/>
  <c r="DE612" i="26"/>
  <c r="BV612" i="26"/>
  <c r="AG612" i="26"/>
  <c r="AR612" i="26"/>
  <c r="EC612" i="26"/>
  <c r="CP612" i="26"/>
  <c r="AI612" i="26"/>
  <c r="EI612" i="26"/>
  <c r="AA612" i="26"/>
  <c r="AP612" i="26"/>
  <c r="CI612" i="26"/>
  <c r="EO612" i="26"/>
  <c r="M612" i="26"/>
  <c r="DG612" i="26"/>
  <c r="DK612" i="26"/>
  <c r="BE612" i="26"/>
  <c r="EE612" i="26"/>
  <c r="EE613" i="26" s="1"/>
  <c r="CL612" i="26"/>
  <c r="CM612" i="26"/>
  <c r="DM612" i="26"/>
  <c r="ER612" i="26"/>
  <c r="BS612" i="26"/>
  <c r="EZ612" i="26"/>
  <c r="AX612" i="26"/>
  <c r="CU612" i="26"/>
  <c r="DR612" i="26"/>
  <c r="DQ612" i="26"/>
  <c r="EA612" i="26"/>
  <c r="AC612" i="26"/>
  <c r="CT612" i="26"/>
  <c r="CS612" i="26"/>
  <c r="BC612" i="26"/>
  <c r="CW612" i="26"/>
  <c r="J612" i="26"/>
  <c r="DC612" i="26"/>
  <c r="EW612" i="26"/>
  <c r="DI612" i="26"/>
  <c r="AZ612" i="26"/>
  <c r="DA612" i="26"/>
  <c r="DZ612" i="26"/>
  <c r="EG612" i="26"/>
  <c r="Z612" i="26"/>
  <c r="CC612" i="26"/>
  <c r="BQ612" i="26"/>
  <c r="AF612" i="26"/>
  <c r="AE612" i="26"/>
  <c r="DT612" i="26"/>
  <c r="EP612" i="26"/>
  <c r="DH612" i="26"/>
  <c r="AV612" i="26"/>
  <c r="H763" i="26"/>
  <c r="G761" i="26"/>
  <c r="FD611" i="26" l="1"/>
  <c r="FC612" i="26" s="1"/>
  <c r="FB612" i="26"/>
  <c r="BC613" i="26"/>
  <c r="EI613" i="26"/>
  <c r="AN613" i="26"/>
  <c r="AP613" i="26"/>
  <c r="EK613" i="26"/>
  <c r="DT613" i="26"/>
  <c r="BQ613" i="26"/>
  <c r="EM613" i="26"/>
  <c r="BI613" i="26"/>
  <c r="CW613" i="26"/>
  <c r="U613" i="26"/>
  <c r="BJ613" i="26"/>
  <c r="BK613" i="26"/>
  <c r="BG613" i="26"/>
  <c r="BH613" i="26"/>
  <c r="BE613" i="26"/>
  <c r="EC613" i="26"/>
  <c r="BO613" i="26"/>
  <c r="CC613" i="26"/>
  <c r="AC613" i="26"/>
  <c r="DC613" i="26"/>
  <c r="DW613" i="26"/>
  <c r="AX613" i="26"/>
  <c r="CI613" i="26"/>
  <c r="AV613" i="26"/>
  <c r="AR613" i="26"/>
  <c r="BN613" i="26"/>
  <c r="EW613" i="26"/>
  <c r="BM613" i="26"/>
  <c r="T613" i="26"/>
  <c r="BL613" i="26"/>
  <c r="CF613" i="26"/>
  <c r="CG613" i="26"/>
  <c r="CP613" i="26"/>
  <c r="M613" i="26"/>
  <c r="AT613" i="26"/>
  <c r="CE613" i="26"/>
  <c r="DX613" i="26"/>
  <c r="AZ613" i="26"/>
  <c r="J613" i="26"/>
  <c r="DM613" i="26"/>
  <c r="DE613" i="26"/>
  <c r="DV613" i="26"/>
  <c r="Z613" i="26"/>
  <c r="P613" i="26"/>
  <c r="AO613" i="26"/>
  <c r="CK613" i="26"/>
  <c r="EU613" i="26"/>
  <c r="AS613" i="26"/>
  <c r="DH613" i="26"/>
  <c r="EL613" i="26"/>
  <c r="EB613" i="26"/>
  <c r="R613" i="26"/>
  <c r="CY613" i="26"/>
  <c r="O613" i="26"/>
  <c r="X613" i="26"/>
  <c r="V613" i="26"/>
  <c r="DK613" i="26"/>
  <c r="EN613" i="26"/>
  <c r="BX613" i="26"/>
  <c r="ER613" i="26"/>
  <c r="BW613" i="26"/>
  <c r="DZ613" i="26"/>
  <c r="DR613" i="26"/>
  <c r="CO613" i="26"/>
  <c r="ET613" i="26"/>
  <c r="DO613" i="26"/>
  <c r="Q613" i="26"/>
  <c r="BS613" i="26"/>
  <c r="BB613" i="26"/>
  <c r="BU613" i="26"/>
  <c r="CT613" i="26"/>
  <c r="DF613" i="26"/>
  <c r="CM613" i="26"/>
  <c r="DN613" i="26"/>
  <c r="EP613" i="26"/>
  <c r="CQ613" i="26"/>
  <c r="DD613" i="26"/>
  <c r="BZ613" i="26"/>
  <c r="CX613" i="26"/>
  <c r="S613" i="26"/>
  <c r="AE613" i="26"/>
  <c r="CH613" i="26"/>
  <c r="EZ613" i="26"/>
  <c r="EG613" i="26"/>
  <c r="EF613" i="26"/>
  <c r="BP613" i="26"/>
  <c r="CS613" i="26"/>
  <c r="CR613" i="26"/>
  <c r="CJ613" i="26"/>
  <c r="AD613" i="26"/>
  <c r="DS613" i="26"/>
  <c r="AL613" i="26"/>
  <c r="AK613" i="26"/>
  <c r="CA613" i="26"/>
  <c r="AM613" i="26"/>
  <c r="DB613" i="26"/>
  <c r="DA613" i="26"/>
  <c r="DG613" i="26"/>
  <c r="K613" i="26"/>
  <c r="BA613" i="26"/>
  <c r="AQ613" i="26"/>
  <c r="AU613" i="26"/>
  <c r="CZ613" i="26"/>
  <c r="FA613" i="26"/>
  <c r="AF613" i="26"/>
  <c r="DU613" i="26"/>
  <c r="EO613" i="26"/>
  <c r="CB613" i="26"/>
  <c r="N613" i="26"/>
  <c r="Y613" i="26"/>
  <c r="DI613" i="26"/>
  <c r="EA613" i="26"/>
  <c r="AY613" i="26"/>
  <c r="BT613" i="26"/>
  <c r="EJ613" i="26"/>
  <c r="DJ613" i="26"/>
  <c r="DQ613" i="26"/>
  <c r="AB613" i="26"/>
  <c r="DL613" i="26"/>
  <c r="EQ613" i="26"/>
  <c r="EH613" i="26"/>
  <c r="BY613" i="26"/>
  <c r="EX613" i="26"/>
  <c r="ES613" i="26"/>
  <c r="CU613" i="26"/>
  <c r="CV613" i="26"/>
  <c r="DP613" i="26"/>
  <c r="BD613" i="26"/>
  <c r="CD613" i="26"/>
  <c r="AW613" i="26"/>
  <c r="DY613" i="26"/>
  <c r="AG613" i="26"/>
  <c r="BF613" i="26"/>
  <c r="CL613" i="26"/>
  <c r="AA613" i="26"/>
  <c r="BV613" i="26"/>
  <c r="BR613" i="26"/>
  <c r="CN613" i="26"/>
  <c r="L613" i="26"/>
  <c r="EY613" i="26"/>
  <c r="AI613" i="26"/>
  <c r="AJ613" i="26"/>
  <c r="AH613" i="26"/>
  <c r="ED613" i="26"/>
  <c r="EV613" i="26"/>
  <c r="H764" i="26"/>
  <c r="G762" i="26"/>
  <c r="EJ614" i="26" l="1"/>
  <c r="BK614" i="26"/>
  <c r="FD612" i="26"/>
  <c r="FC613" i="26" s="1"/>
  <c r="BH614" i="26"/>
  <c r="AO614" i="26"/>
  <c r="FB613" i="26"/>
  <c r="BJ614" i="26"/>
  <c r="BI614" i="26"/>
  <c r="BF614" i="26"/>
  <c r="ED614" i="26"/>
  <c r="BD614" i="26"/>
  <c r="AW614" i="26"/>
  <c r="AQ614" i="26"/>
  <c r="EL614" i="26"/>
  <c r="AY614" i="26"/>
  <c r="U614" i="26"/>
  <c r="BN614" i="26"/>
  <c r="BM614" i="26"/>
  <c r="BL614" i="26"/>
  <c r="CJ614" i="26"/>
  <c r="DS614" i="26"/>
  <c r="EV614" i="26"/>
  <c r="CF614" i="26"/>
  <c r="CH614" i="26"/>
  <c r="AS614" i="26"/>
  <c r="DC614" i="26"/>
  <c r="BV614" i="26"/>
  <c r="DW614" i="26"/>
  <c r="J614" i="26"/>
  <c r="DU614" i="26"/>
  <c r="N614" i="26"/>
  <c r="DL614" i="26"/>
  <c r="AN614" i="26"/>
  <c r="ES614" i="26"/>
  <c r="EH614" i="26"/>
  <c r="DD614" i="26"/>
  <c r="Q614" i="26"/>
  <c r="CG614" i="26"/>
  <c r="S614" i="26"/>
  <c r="DE614" i="26"/>
  <c r="BT614" i="26"/>
  <c r="BR614" i="26"/>
  <c r="P614" i="26"/>
  <c r="EM614" i="26"/>
  <c r="W614" i="26"/>
  <c r="DO614" i="26"/>
  <c r="DG614" i="26"/>
  <c r="DV614" i="26"/>
  <c r="EY614" i="26"/>
  <c r="V614" i="26"/>
  <c r="CC614" i="26"/>
  <c r="BC614" i="26"/>
  <c r="AJ614" i="26"/>
  <c r="EQ614" i="26"/>
  <c r="CX614" i="26"/>
  <c r="AR614" i="26"/>
  <c r="BY614" i="26"/>
  <c r="EO614" i="26"/>
  <c r="EA614" i="26"/>
  <c r="AD614" i="26"/>
  <c r="CV614" i="26"/>
  <c r="EU614" i="26"/>
  <c r="CB614" i="26"/>
  <c r="AE614" i="26"/>
  <c r="AV614" i="26"/>
  <c r="CP614" i="26"/>
  <c r="CN614" i="26"/>
  <c r="AA614" i="26"/>
  <c r="DM614" i="26"/>
  <c r="L614" i="26"/>
  <c r="CL614" i="26"/>
  <c r="BA614" i="26"/>
  <c r="DN614" i="26"/>
  <c r="CR614" i="26"/>
  <c r="EK614" i="26"/>
  <c r="BW614" i="26"/>
  <c r="T614" i="26"/>
  <c r="AH614" i="26"/>
  <c r="O614" i="26"/>
  <c r="DQ614" i="26"/>
  <c r="EZ614" i="26"/>
  <c r="CY614" i="26"/>
  <c r="DJ614" i="26"/>
  <c r="CZ614" i="26"/>
  <c r="R614" i="26"/>
  <c r="EN614" i="26"/>
  <c r="CA614" i="26"/>
  <c r="AB614" i="26"/>
  <c r="AK614" i="26"/>
  <c r="DY614" i="26"/>
  <c r="DX614" i="26"/>
  <c r="Y614" i="26"/>
  <c r="X614" i="26"/>
  <c r="AL614" i="26"/>
  <c r="BB614" i="26"/>
  <c r="AI614" i="26"/>
  <c r="CU614" i="26"/>
  <c r="AP614" i="26"/>
  <c r="AZ614" i="26"/>
  <c r="EE614" i="26"/>
  <c r="EW614" i="26"/>
  <c r="DK614" i="26"/>
  <c r="CS614" i="26"/>
  <c r="CD614" i="26"/>
  <c r="CE614" i="26"/>
  <c r="EX614" i="26"/>
  <c r="CO614" i="26"/>
  <c r="ER614" i="26"/>
  <c r="K614" i="26"/>
  <c r="DZ614" i="26"/>
  <c r="AC614" i="26"/>
  <c r="EC614" i="26"/>
  <c r="DT614" i="26"/>
  <c r="EP614" i="26"/>
  <c r="CK614" i="26"/>
  <c r="BU614" i="26"/>
  <c r="FA614" i="26"/>
  <c r="AF614" i="26"/>
  <c r="BS614" i="26"/>
  <c r="BZ614" i="26"/>
  <c r="BP614" i="26"/>
  <c r="BO614" i="26"/>
  <c r="ET614" i="26"/>
  <c r="DF614" i="26"/>
  <c r="EI614" i="26"/>
  <c r="AG614" i="26"/>
  <c r="Z614" i="26"/>
  <c r="DR614" i="26"/>
  <c r="CI614" i="26"/>
  <c r="DA614" i="26"/>
  <c r="CQ614" i="26"/>
  <c r="DP614" i="26"/>
  <c r="BX614" i="26"/>
  <c r="DB614" i="26"/>
  <c r="BE614" i="26"/>
  <c r="EG614" i="26"/>
  <c r="EF614" i="26"/>
  <c r="AX614" i="26"/>
  <c r="BG614" i="26"/>
  <c r="BG615" i="26" s="1"/>
  <c r="BQ614" i="26"/>
  <c r="AU614" i="26"/>
  <c r="AT614" i="26"/>
  <c r="EB614" i="26"/>
  <c r="CW614" i="26"/>
  <c r="CM614" i="26"/>
  <c r="DI614" i="26"/>
  <c r="M614" i="26"/>
  <c r="AM614" i="26"/>
  <c r="CT614" i="26"/>
  <c r="DH614" i="26"/>
  <c r="H765" i="26"/>
  <c r="G763" i="26"/>
  <c r="BI615" i="26" l="1"/>
  <c r="BJ615" i="26"/>
  <c r="FD613" i="26"/>
  <c r="FC614" i="26" s="1"/>
  <c r="BE615" i="26"/>
  <c r="FB614" i="26"/>
  <c r="FA615" i="26" s="1"/>
  <c r="AX615" i="26"/>
  <c r="AP615" i="26"/>
  <c r="BK615" i="26"/>
  <c r="EK615" i="26"/>
  <c r="BM615" i="26"/>
  <c r="AR615" i="26"/>
  <c r="BL615" i="26"/>
  <c r="BU615" i="26"/>
  <c r="EP615" i="26"/>
  <c r="DT615" i="26"/>
  <c r="DV615" i="26"/>
  <c r="DW615" i="26"/>
  <c r="CG615" i="26"/>
  <c r="CO615" i="26"/>
  <c r="EI615" i="26"/>
  <c r="CQ615" i="26"/>
  <c r="EN615" i="26"/>
  <c r="CZ615" i="26"/>
  <c r="R615" i="26"/>
  <c r="CW615" i="26"/>
  <c r="CM615" i="26"/>
  <c r="CK615" i="26"/>
  <c r="BS615" i="26"/>
  <c r="DD615" i="26"/>
  <c r="V615" i="26"/>
  <c r="DF615" i="26"/>
  <c r="O615" i="26"/>
  <c r="ET615" i="26"/>
  <c r="AZ615" i="26"/>
  <c r="DP615" i="26"/>
  <c r="DR615" i="26"/>
  <c r="AM615" i="26"/>
  <c r="M615" i="26"/>
  <c r="P615" i="26"/>
  <c r="ER615" i="26"/>
  <c r="K615" i="26"/>
  <c r="Z615" i="26"/>
  <c r="AI615" i="26"/>
  <c r="EV615" i="26"/>
  <c r="EL615" i="26"/>
  <c r="CB615" i="26"/>
  <c r="EB615" i="26"/>
  <c r="DN615" i="26"/>
  <c r="EM615" i="26"/>
  <c r="CT615" i="26"/>
  <c r="BV615" i="26"/>
  <c r="CD615" i="26"/>
  <c r="AG615" i="26"/>
  <c r="DM615" i="26"/>
  <c r="AC615" i="26"/>
  <c r="DZ615" i="26"/>
  <c r="BB615" i="26"/>
  <c r="DB615" i="26"/>
  <c r="BP615" i="26"/>
  <c r="DI615" i="26"/>
  <c r="BX615" i="26"/>
  <c r="EX615" i="26"/>
  <c r="EQ615" i="26"/>
  <c r="DX615" i="26"/>
  <c r="CY615" i="26"/>
  <c r="DO615" i="26"/>
  <c r="Q615" i="26"/>
  <c r="AU615" i="26"/>
  <c r="T615" i="26"/>
  <c r="U615" i="26"/>
  <c r="AO615" i="26"/>
  <c r="J615" i="26"/>
  <c r="DK615" i="26"/>
  <c r="BT615" i="26"/>
  <c r="ES615" i="26"/>
  <c r="EF615" i="26"/>
  <c r="S615" i="26"/>
  <c r="CI615" i="26"/>
  <c r="CH615" i="26"/>
  <c r="CA615" i="26"/>
  <c r="BZ615" i="26"/>
  <c r="DQ615" i="26"/>
  <c r="CU615" i="26"/>
  <c r="EH615" i="26"/>
  <c r="CC615" i="26"/>
  <c r="AB615" i="26"/>
  <c r="AE615" i="26"/>
  <c r="AF615" i="26"/>
  <c r="CL615" i="26"/>
  <c r="CE615" i="26"/>
  <c r="CX615" i="26"/>
  <c r="CV615" i="26"/>
  <c r="DC615" i="26"/>
  <c r="AY615" i="26"/>
  <c r="CN615" i="26"/>
  <c r="EG615" i="26"/>
  <c r="EC615" i="26"/>
  <c r="BW615" i="26"/>
  <c r="N615" i="26"/>
  <c r="AL615" i="26"/>
  <c r="AH615" i="26"/>
  <c r="CS615" i="26"/>
  <c r="CJ615" i="26"/>
  <c r="EY615" i="26"/>
  <c r="EJ615" i="26"/>
  <c r="AD615" i="26"/>
  <c r="EW615" i="26"/>
  <c r="X615" i="26"/>
  <c r="W615" i="26"/>
  <c r="CF615" i="26"/>
  <c r="BY615" i="26"/>
  <c r="BA615" i="26"/>
  <c r="AW615" i="26"/>
  <c r="Y615" i="26"/>
  <c r="L615" i="26"/>
  <c r="AN615" i="26"/>
  <c r="BD615" i="26"/>
  <c r="EO615" i="26"/>
  <c r="AA615" i="26"/>
  <c r="BF615" i="26"/>
  <c r="BF616" i="26" s="1"/>
  <c r="DJ615" i="26"/>
  <c r="EE615" i="26"/>
  <c r="DL615" i="26"/>
  <c r="AT615" i="26"/>
  <c r="AS615" i="26"/>
  <c r="DE615" i="26"/>
  <c r="ED615" i="26"/>
  <c r="AV615" i="26"/>
  <c r="BC615" i="26"/>
  <c r="AJ615" i="26"/>
  <c r="BH615" i="26"/>
  <c r="CR615" i="26"/>
  <c r="CP615" i="26"/>
  <c r="DY615" i="26"/>
  <c r="EU615" i="26"/>
  <c r="EA615" i="26"/>
  <c r="DS615" i="26"/>
  <c r="BR615" i="26"/>
  <c r="DH615" i="26"/>
  <c r="BQ615" i="26"/>
  <c r="DA615" i="26"/>
  <c r="BO615" i="26"/>
  <c r="DG615" i="26"/>
  <c r="AQ615" i="26"/>
  <c r="BN615" i="26"/>
  <c r="EZ615" i="26"/>
  <c r="DU615" i="26"/>
  <c r="AK615" i="26"/>
  <c r="H766" i="26"/>
  <c r="G764" i="26"/>
  <c r="BL616" i="26" l="1"/>
  <c r="BJ616" i="26"/>
  <c r="DW616" i="26"/>
  <c r="FD614" i="26"/>
  <c r="FC615" i="26" s="1"/>
  <c r="J616" i="26"/>
  <c r="FB615" i="26"/>
  <c r="BM616" i="26"/>
  <c r="AY616" i="26"/>
  <c r="AQ616" i="26"/>
  <c r="BK616" i="26"/>
  <c r="BK617" i="26" s="1"/>
  <c r="EO616" i="26"/>
  <c r="CP616" i="26"/>
  <c r="DS616" i="26"/>
  <c r="CN616" i="26"/>
  <c r="CL616" i="26"/>
  <c r="BT616" i="26"/>
  <c r="N616" i="26"/>
  <c r="ER616" i="26"/>
  <c r="EL616" i="26"/>
  <c r="BA616" i="26"/>
  <c r="DQ616" i="26"/>
  <c r="EZ616" i="26"/>
  <c r="AN616" i="26"/>
  <c r="P616" i="26"/>
  <c r="L616" i="26"/>
  <c r="DA616" i="26"/>
  <c r="BU616" i="26"/>
  <c r="EA616" i="26"/>
  <c r="DJ616" i="26"/>
  <c r="EU616" i="26"/>
  <c r="ES616" i="26"/>
  <c r="EQ616" i="26"/>
  <c r="EM616" i="26"/>
  <c r="DY616" i="26"/>
  <c r="DO616" i="26"/>
  <c r="Y616" i="26"/>
  <c r="CC616" i="26"/>
  <c r="S616" i="26"/>
  <c r="BV616" i="26"/>
  <c r="Q616" i="26"/>
  <c r="U616" i="26"/>
  <c r="AH616" i="26"/>
  <c r="AD616" i="26"/>
  <c r="AC616" i="26"/>
  <c r="K616" i="26"/>
  <c r="EI616" i="26"/>
  <c r="CT616" i="26"/>
  <c r="CV616" i="26"/>
  <c r="R616" i="26"/>
  <c r="CF616" i="26"/>
  <c r="AF616" i="26"/>
  <c r="CK616" i="26"/>
  <c r="DC616" i="26"/>
  <c r="DP616" i="26"/>
  <c r="CW616" i="26"/>
  <c r="BY616" i="26"/>
  <c r="AK616" i="26"/>
  <c r="DT616" i="26"/>
  <c r="CZ616" i="26"/>
  <c r="EE616" i="26"/>
  <c r="EW616" i="26"/>
  <c r="DN616" i="26"/>
  <c r="DZ616" i="26"/>
  <c r="DX616" i="26"/>
  <c r="CS616" i="26"/>
  <c r="AT616" i="26"/>
  <c r="BO616" i="26"/>
  <c r="AO616" i="26"/>
  <c r="AU616" i="26"/>
  <c r="T616" i="26"/>
  <c r="EG616" i="26"/>
  <c r="DH616" i="26"/>
  <c r="AG616" i="26"/>
  <c r="AP616" i="26"/>
  <c r="BC616" i="26"/>
  <c r="O616" i="26"/>
  <c r="BR616" i="26"/>
  <c r="AZ616" i="26"/>
  <c r="AA616" i="26"/>
  <c r="EX616" i="26"/>
  <c r="CJ616" i="26"/>
  <c r="DG616" i="26"/>
  <c r="BH616" i="26"/>
  <c r="BI616" i="26"/>
  <c r="DL616" i="26"/>
  <c r="DM616" i="26"/>
  <c r="DF616" i="26"/>
  <c r="EC616" i="26"/>
  <c r="EP616" i="26"/>
  <c r="BS616" i="26"/>
  <c r="EB616" i="26"/>
  <c r="DB616" i="26"/>
  <c r="DR616" i="26"/>
  <c r="ET616" i="26"/>
  <c r="AX616" i="26"/>
  <c r="BQ616" i="26"/>
  <c r="CM616" i="26"/>
  <c r="EF616" i="26"/>
  <c r="M616" i="26"/>
  <c r="CX616" i="26"/>
  <c r="CY616" i="26"/>
  <c r="AJ616" i="26"/>
  <c r="BB616" i="26"/>
  <c r="CE616" i="26"/>
  <c r="CU616" i="26"/>
  <c r="BG616" i="26"/>
  <c r="AW616" i="26"/>
  <c r="AV616" i="26"/>
  <c r="CO616" i="26"/>
  <c r="BP616" i="26"/>
  <c r="ED616" i="26"/>
  <c r="EN616" i="26"/>
  <c r="FA616" i="26"/>
  <c r="AE616" i="26"/>
  <c r="CQ616" i="26"/>
  <c r="DE616" i="26"/>
  <c r="DD616" i="26"/>
  <c r="W616" i="26"/>
  <c r="V616" i="26"/>
  <c r="Z616" i="26"/>
  <c r="BZ616" i="26"/>
  <c r="BN616" i="26"/>
  <c r="X616" i="26"/>
  <c r="BE616" i="26"/>
  <c r="AM616" i="26"/>
  <c r="EV616" i="26"/>
  <c r="CA616" i="26"/>
  <c r="DI616" i="26"/>
  <c r="CH616" i="26"/>
  <c r="CG616" i="26"/>
  <c r="AS616" i="26"/>
  <c r="AR616" i="26"/>
  <c r="BD616" i="26"/>
  <c r="AL616" i="26"/>
  <c r="AI616" i="26"/>
  <c r="AB616" i="26"/>
  <c r="CI616" i="26"/>
  <c r="EJ616" i="26"/>
  <c r="EK616" i="26"/>
  <c r="DK616" i="26"/>
  <c r="DU616" i="26"/>
  <c r="DV616" i="26"/>
  <c r="CR616" i="26"/>
  <c r="EY616" i="26"/>
  <c r="BX616" i="26"/>
  <c r="BW616" i="26"/>
  <c r="CD616" i="26"/>
  <c r="EH616" i="26"/>
  <c r="CB616" i="26"/>
  <c r="H767" i="26"/>
  <c r="G765" i="26"/>
  <c r="BL617" i="26" l="1"/>
  <c r="CO617" i="26"/>
  <c r="FD615" i="26"/>
  <c r="FC616" i="26" s="1"/>
  <c r="BT617" i="26"/>
  <c r="FB616" i="26"/>
  <c r="AE617" i="26"/>
  <c r="CM617" i="26"/>
  <c r="DR617" i="26"/>
  <c r="AZ617" i="26"/>
  <c r="EK617" i="26"/>
  <c r="O617" i="26"/>
  <c r="M617" i="26"/>
  <c r="DT617" i="26"/>
  <c r="K617" i="26"/>
  <c r="J617" i="26"/>
  <c r="ER617" i="26"/>
  <c r="DX617" i="26"/>
  <c r="DZ617" i="26"/>
  <c r="AN617" i="26"/>
  <c r="DP617" i="26"/>
  <c r="EQ617" i="26"/>
  <c r="BU617" i="26"/>
  <c r="DK617" i="26"/>
  <c r="AH617" i="26"/>
  <c r="T617" i="26"/>
  <c r="DB617" i="26"/>
  <c r="BN617" i="26"/>
  <c r="DI617" i="26"/>
  <c r="R617" i="26"/>
  <c r="EV617" i="26"/>
  <c r="EA617" i="26"/>
  <c r="CU617" i="26"/>
  <c r="AB617" i="26"/>
  <c r="BB617" i="26"/>
  <c r="CK617" i="26"/>
  <c r="EW617" i="26"/>
  <c r="Z617" i="26"/>
  <c r="CW617" i="26"/>
  <c r="Q617" i="26"/>
  <c r="EP617" i="26"/>
  <c r="EY617" i="26"/>
  <c r="DY617" i="26"/>
  <c r="DM617" i="26"/>
  <c r="DV617" i="26"/>
  <c r="CR617" i="26"/>
  <c r="CG617" i="26"/>
  <c r="EH617" i="26"/>
  <c r="AG617" i="26"/>
  <c r="CZ617" i="26"/>
  <c r="BF617" i="26"/>
  <c r="DO617" i="26"/>
  <c r="AP617" i="26"/>
  <c r="EF617" i="26"/>
  <c r="BX617" i="26"/>
  <c r="BP617" i="26"/>
  <c r="DQ617" i="26"/>
  <c r="AO617" i="26"/>
  <c r="CD617" i="26"/>
  <c r="DA617" i="26"/>
  <c r="EI617" i="26"/>
  <c r="EU617" i="26"/>
  <c r="BS617" i="26"/>
  <c r="FA617" i="26"/>
  <c r="EO617" i="26"/>
  <c r="EC617" i="26"/>
  <c r="P617" i="26"/>
  <c r="AL617" i="26"/>
  <c r="AF617" i="26"/>
  <c r="AV617" i="26"/>
  <c r="AS617" i="26"/>
  <c r="W617" i="26"/>
  <c r="DE617" i="26"/>
  <c r="AT617" i="26"/>
  <c r="CP617" i="26"/>
  <c r="CI617" i="26"/>
  <c r="CA617" i="26"/>
  <c r="AI617" i="26"/>
  <c r="DN617" i="26"/>
  <c r="S617" i="26"/>
  <c r="BE617" i="26"/>
  <c r="AX617" i="26"/>
  <c r="BW617" i="26"/>
  <c r="V617" i="26"/>
  <c r="U617" i="26"/>
  <c r="CE617" i="26"/>
  <c r="BV617" i="26"/>
  <c r="EG617" i="26"/>
  <c r="AD617" i="26"/>
  <c r="CS617" i="26"/>
  <c r="L617" i="26"/>
  <c r="DD617" i="26"/>
  <c r="BY617" i="26"/>
  <c r="DJ617" i="26"/>
  <c r="DF617" i="26"/>
  <c r="AU617" i="26"/>
  <c r="ET617" i="26"/>
  <c r="ES617" i="26"/>
  <c r="CQ617" i="26"/>
  <c r="AW617" i="26"/>
  <c r="AJ617" i="26"/>
  <c r="BD617" i="26"/>
  <c r="EZ617" i="26"/>
  <c r="CV617" i="26"/>
  <c r="AK617" i="26"/>
  <c r="DL617" i="26"/>
  <c r="AQ617" i="26"/>
  <c r="AR617" i="26"/>
  <c r="AM617" i="26"/>
  <c r="BI617" i="26"/>
  <c r="BJ617" i="26"/>
  <c r="CX617" i="26"/>
  <c r="CY617" i="26"/>
  <c r="BG617" i="26"/>
  <c r="BH617" i="26"/>
  <c r="CJ617" i="26"/>
  <c r="DH617" i="26"/>
  <c r="DG617" i="26"/>
  <c r="X617" i="26"/>
  <c r="CC617" i="26"/>
  <c r="BR617" i="26"/>
  <c r="AA617" i="26"/>
  <c r="CL617" i="26"/>
  <c r="CN617" i="26"/>
  <c r="CN618" i="26" s="1"/>
  <c r="Y617" i="26"/>
  <c r="EB617" i="26"/>
  <c r="AY617" i="26"/>
  <c r="DW617" i="26"/>
  <c r="EN617" i="26"/>
  <c r="EM617" i="26"/>
  <c r="AC617" i="26"/>
  <c r="EL617" i="26"/>
  <c r="BM617" i="26"/>
  <c r="EE617" i="26"/>
  <c r="N617" i="26"/>
  <c r="CH617" i="26"/>
  <c r="ED617" i="26"/>
  <c r="CF617" i="26"/>
  <c r="BA617" i="26"/>
  <c r="EX617" i="26"/>
  <c r="BC617" i="26"/>
  <c r="BQ617" i="26"/>
  <c r="DU617" i="26"/>
  <c r="CB617" i="26"/>
  <c r="EJ617" i="26"/>
  <c r="DC617" i="26"/>
  <c r="BZ617" i="26"/>
  <c r="CT617" i="26"/>
  <c r="DS617" i="26"/>
  <c r="BO617" i="26"/>
  <c r="H768" i="26"/>
  <c r="G766" i="26"/>
  <c r="J618" i="26" l="1"/>
  <c r="FD616" i="26"/>
  <c r="FC617" i="26" s="1"/>
  <c r="FB617" i="26"/>
  <c r="DS618" i="26"/>
  <c r="DL618" i="26"/>
  <c r="BT618" i="26"/>
  <c r="DQ618" i="26"/>
  <c r="EQ618" i="26"/>
  <c r="DY618" i="26"/>
  <c r="DJ618" i="26"/>
  <c r="AH618" i="26"/>
  <c r="DU618" i="26"/>
  <c r="BO618" i="26"/>
  <c r="DZ618" i="26"/>
  <c r="S618" i="26"/>
  <c r="DW618" i="26"/>
  <c r="CH618" i="26"/>
  <c r="CT618" i="26"/>
  <c r="BA618" i="26"/>
  <c r="AM618" i="26"/>
  <c r="EX618" i="26"/>
  <c r="CV618" i="26"/>
  <c r="EF618" i="26"/>
  <c r="P618" i="26"/>
  <c r="AA618" i="26"/>
  <c r="EH618" i="26"/>
  <c r="EJ618" i="26"/>
  <c r="EP618" i="26"/>
  <c r="EV618" i="26"/>
  <c r="DC618" i="26"/>
  <c r="AC618" i="26"/>
  <c r="EG618" i="26"/>
  <c r="AF618" i="26"/>
  <c r="AO618" i="26"/>
  <c r="CF618" i="26"/>
  <c r="ED618" i="26"/>
  <c r="DP618" i="26"/>
  <c r="DA618" i="26"/>
  <c r="EL618" i="26"/>
  <c r="BZ618" i="26"/>
  <c r="DN618" i="26"/>
  <c r="EZ618" i="26"/>
  <c r="EU618" i="26"/>
  <c r="DG618" i="26"/>
  <c r="DK618" i="26"/>
  <c r="DK619" i="26" s="1"/>
  <c r="CY618" i="26"/>
  <c r="DI618" i="26"/>
  <c r="AG618" i="26"/>
  <c r="EB618" i="26"/>
  <c r="AW618" i="26"/>
  <c r="Q618" i="26"/>
  <c r="AN618" i="26"/>
  <c r="CQ618" i="26"/>
  <c r="AS618" i="26"/>
  <c r="AE618" i="26"/>
  <c r="AJ618" i="26"/>
  <c r="AU618" i="26"/>
  <c r="BG618" i="26"/>
  <c r="AI618" i="26"/>
  <c r="CR618" i="26"/>
  <c r="AY618" i="26"/>
  <c r="CP618" i="26"/>
  <c r="BD618" i="26"/>
  <c r="R618" i="26"/>
  <c r="CZ618" i="26"/>
  <c r="DM618" i="26"/>
  <c r="EA618" i="26"/>
  <c r="BR618" i="26"/>
  <c r="CC618" i="26"/>
  <c r="BI618" i="26"/>
  <c r="X618" i="26"/>
  <c r="DO618" i="26"/>
  <c r="AR618" i="26"/>
  <c r="ET618" i="26"/>
  <c r="BP618" i="26"/>
  <c r="BW618" i="26"/>
  <c r="DE618" i="26"/>
  <c r="BB618" i="26"/>
  <c r="CJ618" i="26"/>
  <c r="BN618" i="26"/>
  <c r="BM618" i="26"/>
  <c r="BL618" i="26"/>
  <c r="AZ618" i="26"/>
  <c r="M618" i="26"/>
  <c r="L618" i="26"/>
  <c r="K618" i="26"/>
  <c r="CO618" i="26"/>
  <c r="CX618" i="26"/>
  <c r="U618" i="26"/>
  <c r="T618" i="26"/>
  <c r="AV618" i="26"/>
  <c r="CS618" i="26"/>
  <c r="V618" i="26"/>
  <c r="EK618" i="26"/>
  <c r="EM618" i="26"/>
  <c r="AD618" i="26"/>
  <c r="EW618" i="26"/>
  <c r="EO618" i="26"/>
  <c r="EN618" i="26"/>
  <c r="AT618" i="26"/>
  <c r="AL618" i="26"/>
  <c r="DF618" i="26"/>
  <c r="CI618" i="26"/>
  <c r="CG618" i="26"/>
  <c r="DH618" i="26"/>
  <c r="BJ618" i="26"/>
  <c r="BK618" i="26"/>
  <c r="EY618" i="26"/>
  <c r="DB618" i="26"/>
  <c r="CD618" i="26"/>
  <c r="AX618" i="26"/>
  <c r="DR618" i="26"/>
  <c r="BY618" i="26"/>
  <c r="CU618" i="26"/>
  <c r="FA618" i="26"/>
  <c r="DD618" i="26"/>
  <c r="CB618" i="26"/>
  <c r="AQ618" i="26"/>
  <c r="AP618" i="26"/>
  <c r="DX618" i="26"/>
  <c r="Z618" i="26"/>
  <c r="N618" i="26"/>
  <c r="O618" i="26"/>
  <c r="Y618" i="26"/>
  <c r="BH618" i="26"/>
  <c r="BX618" i="26"/>
  <c r="CA618" i="26"/>
  <c r="AB618" i="26"/>
  <c r="BS618" i="26"/>
  <c r="EI618" i="26"/>
  <c r="BF618" i="26"/>
  <c r="DV618" i="26"/>
  <c r="BQ618" i="26"/>
  <c r="BE618" i="26"/>
  <c r="CL618" i="26"/>
  <c r="CK618" i="26"/>
  <c r="AK618" i="26"/>
  <c r="ES618" i="26"/>
  <c r="ER618" i="26"/>
  <c r="W618" i="26"/>
  <c r="BV618" i="26"/>
  <c r="BU618" i="26"/>
  <c r="DT618" i="26"/>
  <c r="BC618" i="26"/>
  <c r="EE618" i="26"/>
  <c r="CM618" i="26"/>
  <c r="CW618" i="26"/>
  <c r="EC618" i="26"/>
  <c r="CE618" i="26"/>
  <c r="H769" i="26"/>
  <c r="G767" i="26"/>
  <c r="DT619" i="26" l="1"/>
  <c r="DB619" i="26"/>
  <c r="FD617" i="26"/>
  <c r="FC618" i="26" s="1"/>
  <c r="FB618" i="26"/>
  <c r="FA619" i="26" s="1"/>
  <c r="AG619" i="26"/>
  <c r="EE619" i="26"/>
  <c r="EI619" i="26"/>
  <c r="ET619" i="26"/>
  <c r="DV619" i="26"/>
  <c r="EY619" i="26"/>
  <c r="EU619" i="26"/>
  <c r="AB619" i="26"/>
  <c r="EG619" i="26"/>
  <c r="R619" i="26"/>
  <c r="DH619" i="26"/>
  <c r="EW619" i="26"/>
  <c r="EC619" i="26"/>
  <c r="AN619" i="26"/>
  <c r="CG619" i="26"/>
  <c r="AM619" i="26"/>
  <c r="DP619" i="26"/>
  <c r="AO619" i="26"/>
  <c r="AJ619" i="26"/>
  <c r="EK619" i="26"/>
  <c r="AW619" i="26"/>
  <c r="AH619" i="26"/>
  <c r="DD619" i="26"/>
  <c r="BC619" i="26"/>
  <c r="CZ619" i="26"/>
  <c r="DF619" i="26"/>
  <c r="CQ619" i="26"/>
  <c r="DO619" i="26"/>
  <c r="EA619" i="26"/>
  <c r="DM619" i="26"/>
  <c r="AT619" i="26"/>
  <c r="BH619" i="26"/>
  <c r="AX619" i="26"/>
  <c r="CO619" i="26"/>
  <c r="AF619" i="26"/>
  <c r="AD619" i="26"/>
  <c r="BE619" i="26"/>
  <c r="W619" i="26"/>
  <c r="CW619" i="26"/>
  <c r="AR619" i="26"/>
  <c r="Q619" i="26"/>
  <c r="DJ619" i="26"/>
  <c r="Y619" i="26"/>
  <c r="DL619" i="26"/>
  <c r="AV619" i="26"/>
  <c r="AI619" i="26"/>
  <c r="BO619" i="26"/>
  <c r="DN619" i="26"/>
  <c r="CP619" i="26"/>
  <c r="BK619" i="26"/>
  <c r="CS619" i="26"/>
  <c r="CA619" i="26"/>
  <c r="AZ619" i="26"/>
  <c r="CY619" i="26"/>
  <c r="EZ619" i="26"/>
  <c r="CK619" i="26"/>
  <c r="CI619" i="26"/>
  <c r="BS619" i="26"/>
  <c r="BQ619" i="26"/>
  <c r="DW619" i="26"/>
  <c r="DZ619" i="26"/>
  <c r="X619" i="26"/>
  <c r="CR619" i="26"/>
  <c r="DI619" i="26"/>
  <c r="EO619" i="26"/>
  <c r="BW619" i="26"/>
  <c r="O619" i="26"/>
  <c r="EM619" i="26"/>
  <c r="BY619" i="26"/>
  <c r="DA619" i="26"/>
  <c r="AL619" i="26"/>
  <c r="AP619" i="26"/>
  <c r="EH619" i="26"/>
  <c r="EH620" i="26" s="1"/>
  <c r="CH619" i="26"/>
  <c r="EP619" i="26"/>
  <c r="CB619" i="26"/>
  <c r="EX619" i="26"/>
  <c r="BJ619" i="26"/>
  <c r="V619" i="26"/>
  <c r="M619" i="26"/>
  <c r="K619" i="26"/>
  <c r="J619" i="26"/>
  <c r="CF619" i="26"/>
  <c r="BD619" i="26"/>
  <c r="AU619" i="26"/>
  <c r="N619" i="26"/>
  <c r="EJ619" i="26"/>
  <c r="BF619" i="26"/>
  <c r="DU619" i="26"/>
  <c r="DU620" i="26" s="1"/>
  <c r="CE619" i="26"/>
  <c r="CD619" i="26"/>
  <c r="CT619" i="26"/>
  <c r="EN619" i="26"/>
  <c r="AA619" i="26"/>
  <c r="L619" i="26"/>
  <c r="CC619" i="26"/>
  <c r="BL619" i="26"/>
  <c r="CL619" i="26"/>
  <c r="CJ619" i="26"/>
  <c r="AY619" i="26"/>
  <c r="Z619" i="26"/>
  <c r="BV619" i="26"/>
  <c r="BU619" i="26"/>
  <c r="BT619" i="26"/>
  <c r="P619" i="26"/>
  <c r="AS619" i="26"/>
  <c r="AC619" i="26"/>
  <c r="BM619" i="26"/>
  <c r="CM619" i="26"/>
  <c r="DC619" i="26"/>
  <c r="DX619" i="26"/>
  <c r="DY619" i="26"/>
  <c r="BI619" i="26"/>
  <c r="T619" i="26"/>
  <c r="S619" i="26"/>
  <c r="BN619" i="26"/>
  <c r="U619" i="26"/>
  <c r="BB619" i="26"/>
  <c r="BX619" i="26"/>
  <c r="BG619" i="26"/>
  <c r="ER619" i="26"/>
  <c r="EQ619" i="26"/>
  <c r="ED619" i="26"/>
  <c r="BA619" i="26"/>
  <c r="CX619" i="26"/>
  <c r="CX620" i="26" s="1"/>
  <c r="DE619" i="26"/>
  <c r="DR619" i="26"/>
  <c r="DQ619" i="26"/>
  <c r="DS619" i="26"/>
  <c r="CN619" i="26"/>
  <c r="ES619" i="26"/>
  <c r="AQ619" i="26"/>
  <c r="CV619" i="26"/>
  <c r="CU619" i="26"/>
  <c r="BZ619" i="26"/>
  <c r="EV619" i="26"/>
  <c r="BR619" i="26"/>
  <c r="BP619" i="26"/>
  <c r="AK619" i="26"/>
  <c r="EB619" i="26"/>
  <c r="DG619" i="26"/>
  <c r="AE619" i="26"/>
  <c r="EL619" i="26"/>
  <c r="EF619" i="26"/>
  <c r="H770" i="26"/>
  <c r="G768" i="26"/>
  <c r="EX620" i="26" l="1"/>
  <c r="FD618" i="26"/>
  <c r="FC619" i="26" s="1"/>
  <c r="FB619" i="26"/>
  <c r="DC620" i="26"/>
  <c r="DA620" i="26"/>
  <c r="ED620" i="26"/>
  <c r="EF620" i="26"/>
  <c r="AN620" i="26"/>
  <c r="EJ620" i="26"/>
  <c r="AM620" i="26"/>
  <c r="AE620" i="26"/>
  <c r="EL620" i="26"/>
  <c r="AK620" i="26"/>
  <c r="BZ620" i="26"/>
  <c r="AO620" i="26"/>
  <c r="AC620" i="26"/>
  <c r="DE620" i="26"/>
  <c r="DG620" i="26"/>
  <c r="CH620" i="26"/>
  <c r="DL620" i="26"/>
  <c r="EW620" i="26"/>
  <c r="AH620" i="26"/>
  <c r="AS620" i="26"/>
  <c r="CP620" i="26"/>
  <c r="DN620" i="26"/>
  <c r="AG620" i="26"/>
  <c r="CQ620" i="26"/>
  <c r="J620" i="26"/>
  <c r="AW620" i="26"/>
  <c r="AY620" i="26"/>
  <c r="AI620" i="26"/>
  <c r="BD620" i="26"/>
  <c r="DI620" i="26"/>
  <c r="X620" i="26"/>
  <c r="DK620" i="26"/>
  <c r="BP620" i="26"/>
  <c r="DM620" i="26"/>
  <c r="DO620" i="26"/>
  <c r="CJ620" i="26"/>
  <c r="BI620" i="26"/>
  <c r="CL620" i="26"/>
  <c r="BK620" i="26"/>
  <c r="AU620" i="26"/>
  <c r="CN620" i="26"/>
  <c r="DJ620" i="26"/>
  <c r="AQ620" i="26"/>
  <c r="BX620" i="26"/>
  <c r="AP620" i="26"/>
  <c r="CR620" i="26"/>
  <c r="BA620" i="26"/>
  <c r="DX620" i="26"/>
  <c r="W620" i="26"/>
  <c r="N620" i="26"/>
  <c r="BN620" i="26"/>
  <c r="Z620" i="26"/>
  <c r="EG620" i="26"/>
  <c r="EG621" i="26" s="1"/>
  <c r="S620" i="26"/>
  <c r="P620" i="26"/>
  <c r="DS620" i="26"/>
  <c r="BS620" i="26"/>
  <c r="CB620" i="26"/>
  <c r="BU620" i="26"/>
  <c r="Q620" i="26"/>
  <c r="CF620" i="26"/>
  <c r="ER620" i="26"/>
  <c r="O620" i="26"/>
  <c r="BQ620" i="26"/>
  <c r="BG620" i="26"/>
  <c r="CV620" i="26"/>
  <c r="AV620" i="26"/>
  <c r="CZ620" i="26"/>
  <c r="EN620" i="26"/>
  <c r="U620" i="26"/>
  <c r="CT620" i="26"/>
  <c r="BR620" i="26"/>
  <c r="DB620" i="26"/>
  <c r="DB621" i="26" s="1"/>
  <c r="CO620" i="26"/>
  <c r="CU620" i="26"/>
  <c r="CY620" i="26"/>
  <c r="BV620" i="26"/>
  <c r="DH620" i="26"/>
  <c r="EC620" i="26"/>
  <c r="EB620" i="26"/>
  <c r="EA620" i="26"/>
  <c r="CD620" i="26"/>
  <c r="AR620" i="26"/>
  <c r="EM620" i="26"/>
  <c r="EI620" i="26"/>
  <c r="ES620" i="26"/>
  <c r="CM620" i="26"/>
  <c r="BC620" i="26"/>
  <c r="CE620" i="26"/>
  <c r="Y620" i="26"/>
  <c r="EQ620" i="26"/>
  <c r="EK620" i="26"/>
  <c r="EE620" i="26"/>
  <c r="DV620" i="26"/>
  <c r="EY620" i="26"/>
  <c r="CA620" i="26"/>
  <c r="BF620" i="26"/>
  <c r="R620" i="26"/>
  <c r="AZ620" i="26"/>
  <c r="K620" i="26"/>
  <c r="AB620" i="26"/>
  <c r="M620" i="26"/>
  <c r="CK620" i="26"/>
  <c r="T620" i="26"/>
  <c r="DR620" i="26"/>
  <c r="BO620" i="26"/>
  <c r="CI620" i="26"/>
  <c r="CC620" i="26"/>
  <c r="CG620" i="26"/>
  <c r="V620" i="26"/>
  <c r="DQ620" i="26"/>
  <c r="DP620" i="26"/>
  <c r="BL620" i="26"/>
  <c r="CW620" i="26"/>
  <c r="ET620" i="26"/>
  <c r="EO620" i="26"/>
  <c r="EP620" i="26"/>
  <c r="DW620" i="26"/>
  <c r="BM620" i="26"/>
  <c r="BE620" i="26"/>
  <c r="DT620" i="26"/>
  <c r="BB620" i="26"/>
  <c r="DF620" i="26"/>
  <c r="AJ620" i="26"/>
  <c r="AT620" i="26"/>
  <c r="BJ620" i="26"/>
  <c r="AF620" i="26"/>
  <c r="L620" i="26"/>
  <c r="BY620" i="26"/>
  <c r="AX620" i="26"/>
  <c r="EZ620" i="26"/>
  <c r="AD620" i="26"/>
  <c r="DD620" i="26"/>
  <c r="BH620" i="26"/>
  <c r="BW620" i="26"/>
  <c r="EV620" i="26"/>
  <c r="EU620" i="26"/>
  <c r="AL620" i="26"/>
  <c r="DZ620" i="26"/>
  <c r="DY620" i="26"/>
  <c r="BT620" i="26"/>
  <c r="AA620" i="26"/>
  <c r="CS620" i="26"/>
  <c r="H771" i="26"/>
  <c r="G769" i="26"/>
  <c r="AN621" i="26" l="1"/>
  <c r="FD619" i="26"/>
  <c r="FC620" i="26" s="1"/>
  <c r="EE621" i="26"/>
  <c r="FB620" i="26"/>
  <c r="AJ621" i="26"/>
  <c r="EK621" i="26"/>
  <c r="FA620" i="26"/>
  <c r="AL621" i="26"/>
  <c r="DH621" i="26"/>
  <c r="DF621" i="26"/>
  <c r="AD621" i="26"/>
  <c r="DD621" i="26"/>
  <c r="EX621" i="26"/>
  <c r="AH621" i="26"/>
  <c r="AT621" i="26"/>
  <c r="DK621" i="26"/>
  <c r="CQ621" i="26"/>
  <c r="AZ621" i="26"/>
  <c r="AR621" i="26"/>
  <c r="DL621" i="26"/>
  <c r="AV621" i="26"/>
  <c r="DN621" i="26"/>
  <c r="BO621" i="26"/>
  <c r="CW621" i="26"/>
  <c r="DM621" i="26"/>
  <c r="BJ621" i="26"/>
  <c r="BH621" i="26"/>
  <c r="CK621" i="26"/>
  <c r="DJ621" i="26"/>
  <c r="Y621" i="26"/>
  <c r="CM621" i="26"/>
  <c r="CO621" i="26"/>
  <c r="AP621" i="26"/>
  <c r="BY621" i="26"/>
  <c r="AO621" i="26"/>
  <c r="BT621" i="26"/>
  <c r="CA621" i="26"/>
  <c r="P621" i="26"/>
  <c r="CC621" i="26"/>
  <c r="BW621" i="26"/>
  <c r="DT621" i="26"/>
  <c r="R621" i="26"/>
  <c r="V621" i="26"/>
  <c r="BB621" i="26"/>
  <c r="DW621" i="26"/>
  <c r="BE621" i="26"/>
  <c r="EF621" i="26"/>
  <c r="EF622" i="26" s="1"/>
  <c r="CP621" i="26"/>
  <c r="AA621" i="26"/>
  <c r="L621" i="26"/>
  <c r="T621" i="26"/>
  <c r="DP621" i="26"/>
  <c r="DA621" i="26"/>
  <c r="CG621" i="26"/>
  <c r="BR621" i="26"/>
  <c r="O621" i="26"/>
  <c r="DR621" i="26"/>
  <c r="CN621" i="26"/>
  <c r="DU621" i="26"/>
  <c r="CZ621" i="26"/>
  <c r="EZ621" i="26"/>
  <c r="DY621" i="26"/>
  <c r="BL621" i="26"/>
  <c r="EV621" i="26"/>
  <c r="BX621" i="26"/>
  <c r="EO621" i="26"/>
  <c r="EQ621" i="26"/>
  <c r="EC621" i="26"/>
  <c r="ET621" i="26"/>
  <c r="CY621" i="26"/>
  <c r="BD621" i="26"/>
  <c r="CU621" i="26"/>
  <c r="CB621" i="26"/>
  <c r="BQ621" i="26"/>
  <c r="AS621" i="26"/>
  <c r="EL621" i="26"/>
  <c r="EM621" i="26"/>
  <c r="BC621" i="26"/>
  <c r="DE621" i="26"/>
  <c r="CV621" i="26"/>
  <c r="EN621" i="26"/>
  <c r="DX621" i="26"/>
  <c r="BV621" i="26"/>
  <c r="EI621" i="26"/>
  <c r="EH621" i="26"/>
  <c r="AK621" i="26"/>
  <c r="DQ621" i="26"/>
  <c r="M621" i="26"/>
  <c r="CF621" i="26"/>
  <c r="CD621" i="26"/>
  <c r="AI621" i="26"/>
  <c r="Z621" i="26"/>
  <c r="EU621" i="26"/>
  <c r="AF621" i="26"/>
  <c r="AG621" i="26"/>
  <c r="FA621" i="26"/>
  <c r="S621" i="26"/>
  <c r="N621" i="26"/>
  <c r="BG621" i="26"/>
  <c r="BF621" i="26"/>
  <c r="DC621" i="26"/>
  <c r="AY621" i="26"/>
  <c r="ED621" i="26"/>
  <c r="CS621" i="26"/>
  <c r="CR621" i="26"/>
  <c r="AX621" i="26"/>
  <c r="AW621" i="26"/>
  <c r="BI621" i="26"/>
  <c r="EJ621" i="26"/>
  <c r="CJ621" i="26"/>
  <c r="DO621" i="26"/>
  <c r="AE621" i="26"/>
  <c r="BM621" i="26"/>
  <c r="BU621" i="26"/>
  <c r="AU621" i="26"/>
  <c r="BS621" i="26"/>
  <c r="U621" i="26"/>
  <c r="DI621" i="26"/>
  <c r="BN621" i="26"/>
  <c r="AQ621" i="26"/>
  <c r="DG621" i="26"/>
  <c r="CX621" i="26"/>
  <c r="BZ621" i="26"/>
  <c r="AB621" i="26"/>
  <c r="ER621" i="26"/>
  <c r="CE621" i="26"/>
  <c r="EA621" i="26"/>
  <c r="BK621" i="26"/>
  <c r="BA621" i="26"/>
  <c r="DZ621" i="26"/>
  <c r="J621" i="26"/>
  <c r="K621" i="26"/>
  <c r="DS621" i="26"/>
  <c r="EB621" i="26"/>
  <c r="EW621" i="26"/>
  <c r="Q621" i="26"/>
  <c r="CT621" i="26"/>
  <c r="BP621" i="26"/>
  <c r="AM621" i="26"/>
  <c r="EP621" i="26"/>
  <c r="CI621" i="26"/>
  <c r="CH621" i="26"/>
  <c r="CL621" i="26"/>
  <c r="EY621" i="26"/>
  <c r="W621" i="26"/>
  <c r="AC621" i="26"/>
  <c r="DV621" i="26"/>
  <c r="ES621" i="26"/>
  <c r="X621" i="26"/>
  <c r="H772" i="26"/>
  <c r="G770" i="26"/>
  <c r="AM622" i="26" l="1"/>
  <c r="DE622" i="26"/>
  <c r="FD620" i="26"/>
  <c r="FC621" i="26" s="1"/>
  <c r="AK622" i="26"/>
  <c r="EW622" i="26"/>
  <c r="DL622" i="26"/>
  <c r="FB621" i="26"/>
  <c r="DG622" i="26"/>
  <c r="AI622" i="26"/>
  <c r="DM622" i="26"/>
  <c r="AU622" i="26"/>
  <c r="DS622" i="26"/>
  <c r="BZ622" i="26"/>
  <c r="AS622" i="26"/>
  <c r="CP622" i="26"/>
  <c r="BI622" i="26"/>
  <c r="DK622" i="26"/>
  <c r="BA622" i="26"/>
  <c r="S622" i="26"/>
  <c r="Z622" i="26"/>
  <c r="DI622" i="26"/>
  <c r="DV622" i="26"/>
  <c r="CL622" i="26"/>
  <c r="AO622" i="26"/>
  <c r="BU622" i="26"/>
  <c r="O622" i="26"/>
  <c r="DO622" i="26"/>
  <c r="Q622" i="26"/>
  <c r="U622" i="26"/>
  <c r="EP622" i="26"/>
  <c r="BF622" i="26"/>
  <c r="CN622" i="26"/>
  <c r="BS622" i="26"/>
  <c r="CB622" i="26"/>
  <c r="ES622" i="26"/>
  <c r="EY622" i="26"/>
  <c r="AH622" i="26"/>
  <c r="BX622" i="26"/>
  <c r="AJ622" i="26"/>
  <c r="ED622" i="26"/>
  <c r="DQ622" i="26"/>
  <c r="AT622" i="26"/>
  <c r="T622" i="26"/>
  <c r="CC622" i="26"/>
  <c r="BD622" i="26"/>
  <c r="CT622" i="26"/>
  <c r="X622" i="26"/>
  <c r="CX622" i="26"/>
  <c r="DA622" i="26"/>
  <c r="EU622" i="26"/>
  <c r="CO622" i="26"/>
  <c r="CH622" i="26"/>
  <c r="BK622" i="26"/>
  <c r="AE622" i="26"/>
  <c r="AC622" i="26"/>
  <c r="DD622" i="26"/>
  <c r="BW622" i="26"/>
  <c r="DX622" i="26"/>
  <c r="BM622" i="26"/>
  <c r="CZ622" i="26"/>
  <c r="FA622" i="26"/>
  <c r="BC622" i="26"/>
  <c r="J622" i="26"/>
  <c r="M622" i="26"/>
  <c r="EM622" i="26"/>
  <c r="BP622" i="26"/>
  <c r="DY622" i="26"/>
  <c r="DJ622" i="26"/>
  <c r="BJ622" i="26"/>
  <c r="AL622" i="26"/>
  <c r="EL622" i="26"/>
  <c r="CM622" i="26"/>
  <c r="EJ622" i="26"/>
  <c r="BO622" i="26"/>
  <c r="EN622" i="26"/>
  <c r="EB622" i="26"/>
  <c r="EV622" i="26"/>
  <c r="CV622" i="26"/>
  <c r="AZ622" i="26"/>
  <c r="AX622" i="26"/>
  <c r="CD622" i="26"/>
  <c r="CF622" i="26"/>
  <c r="BB622" i="26"/>
  <c r="EH622" i="26"/>
  <c r="EG622" i="26"/>
  <c r="K622" i="26"/>
  <c r="BY622" i="26"/>
  <c r="CR622" i="26"/>
  <c r="CQ622" i="26"/>
  <c r="EI622" i="26"/>
  <c r="CW622" i="26"/>
  <c r="DU622" i="26"/>
  <c r="CS622" i="26"/>
  <c r="BV622" i="26"/>
  <c r="CG622" i="26"/>
  <c r="EZ622" i="26"/>
  <c r="EO622" i="26"/>
  <c r="DW622" i="26"/>
  <c r="AQ622" i="26"/>
  <c r="AP622" i="26"/>
  <c r="EK622" i="26"/>
  <c r="AY622" i="26"/>
  <c r="R622" i="26"/>
  <c r="Y622" i="26"/>
  <c r="CU622" i="26"/>
  <c r="DC622" i="26"/>
  <c r="DB622" i="26"/>
  <c r="AD622" i="26"/>
  <c r="DZ622" i="26"/>
  <c r="CA622" i="26"/>
  <c r="DN622" i="26"/>
  <c r="BN622" i="26"/>
  <c r="BG622" i="26"/>
  <c r="DT622" i="26"/>
  <c r="EC622" i="26"/>
  <c r="CI622" i="26"/>
  <c r="CJ622" i="26"/>
  <c r="N622" i="26"/>
  <c r="AN622" i="26"/>
  <c r="BL622" i="26"/>
  <c r="AV622" i="26"/>
  <c r="DH622" i="26"/>
  <c r="EE622" i="26"/>
  <c r="BQ622" i="26"/>
  <c r="EA622" i="26"/>
  <c r="CY622" i="26"/>
  <c r="BT622" i="26"/>
  <c r="W622" i="26"/>
  <c r="P622" i="26"/>
  <c r="CE622" i="26"/>
  <c r="ET622" i="26"/>
  <c r="BE622" i="26"/>
  <c r="AG622" i="26"/>
  <c r="AR622" i="26"/>
  <c r="DR622" i="26"/>
  <c r="ER622" i="26"/>
  <c r="AF622" i="26"/>
  <c r="DF622" i="26"/>
  <c r="AA622" i="26"/>
  <c r="AB622" i="26"/>
  <c r="CK622" i="26"/>
  <c r="BR622" i="26"/>
  <c r="V622" i="26"/>
  <c r="EX622" i="26"/>
  <c r="AW622" i="26"/>
  <c r="L622" i="26"/>
  <c r="DP622" i="26"/>
  <c r="EQ622" i="26"/>
  <c r="BH622" i="26"/>
  <c r="H773" i="26"/>
  <c r="G771" i="26"/>
  <c r="AL623" i="26" l="1"/>
  <c r="DF623" i="26"/>
  <c r="AN623" i="26"/>
  <c r="AJ623" i="26"/>
  <c r="DL623" i="26"/>
  <c r="BJ623" i="26"/>
  <c r="DJ623" i="26"/>
  <c r="FD621" i="26"/>
  <c r="FC622" i="26" s="1"/>
  <c r="FB622" i="26"/>
  <c r="DN623" i="26"/>
  <c r="AT623" i="26"/>
  <c r="AS623" i="26"/>
  <c r="R623" i="26"/>
  <c r="BT623" i="26"/>
  <c r="CL623" i="26"/>
  <c r="DR623" i="26"/>
  <c r="EE623" i="26"/>
  <c r="DP623" i="26"/>
  <c r="P623" i="26"/>
  <c r="T623" i="26"/>
  <c r="EX623" i="26"/>
  <c r="DH623" i="26"/>
  <c r="BE623" i="26"/>
  <c r="CA623" i="26"/>
  <c r="CO623" i="26"/>
  <c r="ET623" i="26"/>
  <c r="N623" i="26"/>
  <c r="BH623" i="26"/>
  <c r="EP623" i="26"/>
  <c r="V623" i="26"/>
  <c r="CU623" i="26"/>
  <c r="CM623" i="26"/>
  <c r="AI623" i="26"/>
  <c r="BL623" i="26"/>
  <c r="AH623" i="26"/>
  <c r="CV623" i="26"/>
  <c r="Y623" i="26"/>
  <c r="EZ623" i="26"/>
  <c r="CC623" i="26"/>
  <c r="AW623" i="26"/>
  <c r="EC623" i="26"/>
  <c r="CN623" i="26"/>
  <c r="DK623" i="26"/>
  <c r="DK624" i="26" s="1"/>
  <c r="BZ623" i="26"/>
  <c r="EL623" i="26"/>
  <c r="CE623" i="26"/>
  <c r="EK623" i="26"/>
  <c r="L623" i="26"/>
  <c r="FA623" i="26"/>
  <c r="BV623" i="26"/>
  <c r="BA623" i="26"/>
  <c r="AD623" i="26"/>
  <c r="S623" i="26"/>
  <c r="DB623" i="26"/>
  <c r="EV623" i="26"/>
  <c r="EJ623" i="26"/>
  <c r="BN623" i="26"/>
  <c r="DW623" i="26"/>
  <c r="BB623" i="26"/>
  <c r="AF623" i="26"/>
  <c r="BP623" i="26"/>
  <c r="EN623" i="26"/>
  <c r="BW623" i="26"/>
  <c r="BR623" i="26"/>
  <c r="AB623" i="26"/>
  <c r="CW623" i="26"/>
  <c r="EM623" i="26"/>
  <c r="BC623" i="26"/>
  <c r="CQ623" i="26"/>
  <c r="AK623" i="26"/>
  <c r="CI623" i="26"/>
  <c r="BI623" i="26"/>
  <c r="ER623" i="26"/>
  <c r="DT623" i="26"/>
  <c r="CG623" i="26"/>
  <c r="DM623" i="26"/>
  <c r="DM624" i="26" s="1"/>
  <c r="EU623" i="26"/>
  <c r="Z623" i="26"/>
  <c r="CP623" i="26"/>
  <c r="DX623" i="26"/>
  <c r="DA623" i="26"/>
  <c r="BF623" i="26"/>
  <c r="AY623" i="26"/>
  <c r="CR623" i="26"/>
  <c r="EY623" i="26"/>
  <c r="BK623" i="26"/>
  <c r="DZ623" i="26"/>
  <c r="EH623" i="26"/>
  <c r="CT623" i="26"/>
  <c r="EO623" i="26"/>
  <c r="DI623" i="26"/>
  <c r="CF623" i="26"/>
  <c r="BD623" i="26"/>
  <c r="O623" i="26"/>
  <c r="EB623" i="26"/>
  <c r="ED623" i="26"/>
  <c r="Q623" i="26"/>
  <c r="DG623" i="26"/>
  <c r="BU623" i="26"/>
  <c r="W623" i="26"/>
  <c r="AV623" i="26"/>
  <c r="BY623" i="26"/>
  <c r="BX623" i="26"/>
  <c r="EW623" i="26"/>
  <c r="U623" i="26"/>
  <c r="BO623" i="26"/>
  <c r="K623" i="26"/>
  <c r="AX623" i="26"/>
  <c r="X623" i="26"/>
  <c r="CH623" i="26"/>
  <c r="AP623" i="26"/>
  <c r="AO623" i="26"/>
  <c r="DE623" i="26"/>
  <c r="DV623" i="26"/>
  <c r="DQ623" i="26"/>
  <c r="BG623" i="26"/>
  <c r="AR623" i="26"/>
  <c r="AQ623" i="26"/>
  <c r="EG623" i="26"/>
  <c r="EF623" i="26"/>
  <c r="CZ623" i="26"/>
  <c r="CY623" i="26"/>
  <c r="BS623" i="26"/>
  <c r="DO623" i="26"/>
  <c r="CD623" i="26"/>
  <c r="CJ623" i="26"/>
  <c r="CK623" i="26"/>
  <c r="M623" i="26"/>
  <c r="CB623" i="26"/>
  <c r="CS623" i="26"/>
  <c r="BM623" i="26"/>
  <c r="AU623" i="26"/>
  <c r="DC623" i="26"/>
  <c r="AE623" i="26"/>
  <c r="DU623" i="26"/>
  <c r="CX623" i="26"/>
  <c r="EA623" i="26"/>
  <c r="AM623" i="26"/>
  <c r="J623" i="26"/>
  <c r="DS623" i="26"/>
  <c r="BQ623" i="26"/>
  <c r="AZ623" i="26"/>
  <c r="ES623" i="26"/>
  <c r="EQ623" i="26"/>
  <c r="AA623" i="26"/>
  <c r="AG623" i="26"/>
  <c r="AC623" i="26"/>
  <c r="DD623" i="26"/>
  <c r="EI623" i="26"/>
  <c r="DY623" i="26"/>
  <c r="H774" i="26"/>
  <c r="G772" i="26"/>
  <c r="AK624" i="26" l="1"/>
  <c r="DQ624" i="26"/>
  <c r="AI624" i="26"/>
  <c r="AS624" i="26"/>
  <c r="AC624" i="26"/>
  <c r="S624" i="26"/>
  <c r="FD622" i="26"/>
  <c r="FC623" i="26" s="1"/>
  <c r="Q624" i="26"/>
  <c r="CM624" i="26"/>
  <c r="EY624" i="26"/>
  <c r="FB623" i="26"/>
  <c r="DG624" i="26"/>
  <c r="DO624" i="26"/>
  <c r="BS624" i="26"/>
  <c r="CN624" i="26"/>
  <c r="CV624" i="26"/>
  <c r="AG624" i="26"/>
  <c r="AZ624" i="26"/>
  <c r="O624" i="26"/>
  <c r="DI624" i="26"/>
  <c r="CB624" i="26"/>
  <c r="DA624" i="26"/>
  <c r="AE624" i="26"/>
  <c r="BZ624" i="26"/>
  <c r="BI624" i="26"/>
  <c r="BM624" i="26"/>
  <c r="EQ624" i="26"/>
  <c r="ED624" i="26"/>
  <c r="CU624" i="26"/>
  <c r="FA624" i="26"/>
  <c r="DL624" i="26"/>
  <c r="DL625" i="26" s="1"/>
  <c r="ET624" i="26"/>
  <c r="BD624" i="26"/>
  <c r="CO624" i="26"/>
  <c r="EK624" i="26"/>
  <c r="EA624" i="26"/>
  <c r="M624" i="26"/>
  <c r="EL624" i="26"/>
  <c r="BQ624" i="26"/>
  <c r="J624" i="26"/>
  <c r="BB624" i="26"/>
  <c r="BU624" i="26"/>
  <c r="EZ624" i="26"/>
  <c r="DW624" i="26"/>
  <c r="DS624" i="26"/>
  <c r="EI624" i="26"/>
  <c r="V624" i="26"/>
  <c r="DN624" i="26"/>
  <c r="DN625" i="26" s="1"/>
  <c r="EU624" i="26"/>
  <c r="EN624" i="26"/>
  <c r="Z624" i="26"/>
  <c r="AX624" i="26"/>
  <c r="BO624" i="26"/>
  <c r="DY624" i="26"/>
  <c r="CH624" i="26"/>
  <c r="EM624" i="26"/>
  <c r="BG624" i="26"/>
  <c r="AJ624" i="26"/>
  <c r="AJ625" i="26" s="1"/>
  <c r="DU624" i="26"/>
  <c r="BH624" i="26"/>
  <c r="CQ624" i="26"/>
  <c r="DJ624" i="26"/>
  <c r="X624" i="26"/>
  <c r="EO624" i="26"/>
  <c r="CP624" i="26"/>
  <c r="EF624" i="26"/>
  <c r="CF624" i="26"/>
  <c r="EC624" i="26"/>
  <c r="CS624" i="26"/>
  <c r="CE624" i="26"/>
  <c r="BL624" i="26"/>
  <c r="BC624" i="26"/>
  <c r="CY624" i="26"/>
  <c r="P624" i="26"/>
  <c r="AR624" i="26"/>
  <c r="AY624" i="26"/>
  <c r="BK624" i="26"/>
  <c r="BJ624" i="26"/>
  <c r="DH624" i="26"/>
  <c r="CJ624" i="26"/>
  <c r="DR624" i="26"/>
  <c r="DP624" i="26"/>
  <c r="DE624" i="26"/>
  <c r="EE624" i="26"/>
  <c r="AW624" i="26"/>
  <c r="AB624" i="26"/>
  <c r="AO624" i="26"/>
  <c r="BX624" i="26"/>
  <c r="AA624" i="26"/>
  <c r="DC624" i="26"/>
  <c r="BE624" i="26"/>
  <c r="BA624" i="26"/>
  <c r="DT624" i="26"/>
  <c r="AU624" i="26"/>
  <c r="AT624" i="26"/>
  <c r="BP624" i="26"/>
  <c r="CT624" i="26"/>
  <c r="DD624" i="26"/>
  <c r="EG624" i="26"/>
  <c r="U624" i="26"/>
  <c r="T624" i="26"/>
  <c r="AP624" i="26"/>
  <c r="DF624" i="26"/>
  <c r="AM624" i="26"/>
  <c r="AL624" i="26"/>
  <c r="CK624" i="26"/>
  <c r="BV624" i="26"/>
  <c r="BR624" i="26"/>
  <c r="AH624" i="26"/>
  <c r="CA624" i="26"/>
  <c r="CI624" i="26"/>
  <c r="DB624" i="26"/>
  <c r="AQ624" i="26"/>
  <c r="AF624" i="26"/>
  <c r="BW624" i="26"/>
  <c r="EW624" i="26"/>
  <c r="EV624" i="26"/>
  <c r="EJ624" i="26"/>
  <c r="CD624" i="26"/>
  <c r="CC624" i="26"/>
  <c r="AD624" i="26"/>
  <c r="AD625" i="26" s="1"/>
  <c r="ER624" i="26"/>
  <c r="ES624" i="26"/>
  <c r="BT624" i="26"/>
  <c r="BY624" i="26"/>
  <c r="EX624" i="26"/>
  <c r="L624" i="26"/>
  <c r="Y624" i="26"/>
  <c r="CW624" i="26"/>
  <c r="CX624" i="26"/>
  <c r="DX624" i="26"/>
  <c r="CG624" i="26"/>
  <c r="CR624" i="26"/>
  <c r="BN624" i="26"/>
  <c r="R624" i="26"/>
  <c r="CZ624" i="26"/>
  <c r="AN624" i="26"/>
  <c r="EH624" i="26"/>
  <c r="N624" i="26"/>
  <c r="DV624" i="26"/>
  <c r="DZ624" i="26"/>
  <c r="EB624" i="26"/>
  <c r="EP624" i="26"/>
  <c r="AV624" i="26"/>
  <c r="BF624" i="26"/>
  <c r="K624" i="26"/>
  <c r="W624" i="26"/>
  <c r="CL624" i="26"/>
  <c r="H775" i="26"/>
  <c r="G773" i="26"/>
  <c r="R625" i="26" l="1"/>
  <c r="DP625" i="26"/>
  <c r="CN625" i="26"/>
  <c r="CM625" i="26"/>
  <c r="FD623" i="26"/>
  <c r="FC624" i="26" s="1"/>
  <c r="FB624" i="26"/>
  <c r="FA625" i="26" s="1"/>
  <c r="P625" i="26"/>
  <c r="BI625" i="26"/>
  <c r="CO625" i="26"/>
  <c r="DH625" i="26"/>
  <c r="BT625" i="26"/>
  <c r="AH625" i="26"/>
  <c r="DJ625" i="26"/>
  <c r="EZ625" i="26"/>
  <c r="N625" i="26"/>
  <c r="BR625" i="26"/>
  <c r="BN625" i="26"/>
  <c r="AV625" i="26"/>
  <c r="CV625" i="26"/>
  <c r="AF625" i="26"/>
  <c r="CR625" i="26"/>
  <c r="BP625" i="26"/>
  <c r="EY625" i="26"/>
  <c r="CA625" i="26"/>
  <c r="DM625" i="26"/>
  <c r="DM626" i="26" s="1"/>
  <c r="EK625" i="26"/>
  <c r="EL625" i="26"/>
  <c r="EB625" i="26"/>
  <c r="DZ625" i="26"/>
  <c r="ED625" i="26"/>
  <c r="BF625" i="26"/>
  <c r="BC625" i="26"/>
  <c r="DV625" i="26"/>
  <c r="DT625" i="26"/>
  <c r="BA625" i="26"/>
  <c r="W625" i="26"/>
  <c r="DK625" i="26"/>
  <c r="DR625" i="26"/>
  <c r="AS625" i="26"/>
  <c r="CG625" i="26"/>
  <c r="AX625" i="26"/>
  <c r="Y625" i="26"/>
  <c r="DX625" i="26"/>
  <c r="BQ625" i="26"/>
  <c r="DQ625" i="26"/>
  <c r="DO625" i="26"/>
  <c r="DO626" i="26" s="1"/>
  <c r="CZ625" i="26"/>
  <c r="EN625" i="26"/>
  <c r="AY625" i="26"/>
  <c r="AR625" i="26"/>
  <c r="BH625" i="26"/>
  <c r="EP625" i="26"/>
  <c r="DB625" i="26"/>
  <c r="EM625" i="26"/>
  <c r="BB625" i="26"/>
  <c r="AZ625" i="26"/>
  <c r="EE625" i="26"/>
  <c r="BL625" i="26"/>
  <c r="EH625" i="26"/>
  <c r="AN625" i="26"/>
  <c r="CP625" i="26"/>
  <c r="CO626" i="26" s="1"/>
  <c r="O625" i="26"/>
  <c r="CE625" i="26"/>
  <c r="AA625" i="26"/>
  <c r="AT625" i="26"/>
  <c r="BK625" i="26"/>
  <c r="BD625" i="26"/>
  <c r="DF625" i="26"/>
  <c r="BJ625" i="26"/>
  <c r="DI625" i="26"/>
  <c r="AC625" i="26"/>
  <c r="V625" i="26"/>
  <c r="BS625" i="26"/>
  <c r="CB625" i="26"/>
  <c r="CJ625" i="26"/>
  <c r="AO625" i="26"/>
  <c r="BV625" i="26"/>
  <c r="EA625" i="26"/>
  <c r="DU625" i="26"/>
  <c r="AQ625" i="26"/>
  <c r="DY625" i="26"/>
  <c r="DE625" i="26"/>
  <c r="AI625" i="26"/>
  <c r="K625" i="26"/>
  <c r="ER625" i="26"/>
  <c r="DS625" i="26"/>
  <c r="CI625" i="26"/>
  <c r="AB625" i="26"/>
  <c r="DD625" i="26"/>
  <c r="EI625" i="26"/>
  <c r="EJ625" i="26"/>
  <c r="EG625" i="26"/>
  <c r="EF625" i="26"/>
  <c r="AE625" i="26"/>
  <c r="BG625" i="26"/>
  <c r="EQ625" i="26"/>
  <c r="EO625" i="26"/>
  <c r="BM625" i="26"/>
  <c r="AG625" i="26"/>
  <c r="AL625" i="26"/>
  <c r="AK625" i="26"/>
  <c r="BO625" i="26"/>
  <c r="EV625" i="26"/>
  <c r="EU625" i="26"/>
  <c r="AM625" i="26"/>
  <c r="AU625" i="26"/>
  <c r="EW625" i="26"/>
  <c r="CU625" i="26"/>
  <c r="CT625" i="26"/>
  <c r="BU625" i="26"/>
  <c r="X625" i="26"/>
  <c r="L625" i="26"/>
  <c r="J625" i="26"/>
  <c r="EX625" i="26"/>
  <c r="BW625" i="26"/>
  <c r="BZ625" i="26"/>
  <c r="BY625" i="26"/>
  <c r="BE625" i="26"/>
  <c r="CS625" i="26"/>
  <c r="CH625" i="26"/>
  <c r="DW625" i="26"/>
  <c r="AP625" i="26"/>
  <c r="Z625" i="26"/>
  <c r="BX625" i="26"/>
  <c r="CY625" i="26"/>
  <c r="M625" i="26"/>
  <c r="CW625" i="26"/>
  <c r="CX625" i="26"/>
  <c r="ES625" i="26"/>
  <c r="CF625" i="26"/>
  <c r="CQ625" i="26"/>
  <c r="DC625" i="26"/>
  <c r="ET625" i="26"/>
  <c r="AW625" i="26"/>
  <c r="DA625" i="26"/>
  <c r="CK625" i="26"/>
  <c r="CL625" i="26"/>
  <c r="T625" i="26"/>
  <c r="S625" i="26"/>
  <c r="DG625" i="26"/>
  <c r="CD625" i="26"/>
  <c r="CC625" i="26"/>
  <c r="Q625" i="26"/>
  <c r="U625" i="26"/>
  <c r="EC625" i="26"/>
  <c r="H776" i="26"/>
  <c r="G774" i="26"/>
  <c r="CN626" i="26" l="1"/>
  <c r="AI626" i="26"/>
  <c r="EA626" i="26"/>
  <c r="FD624" i="26"/>
  <c r="FC625" i="26" s="1"/>
  <c r="BO626" i="26"/>
  <c r="BB626" i="26"/>
  <c r="DS626" i="26"/>
  <c r="DI626" i="26"/>
  <c r="FB625" i="26"/>
  <c r="DK626" i="26"/>
  <c r="O626" i="26"/>
  <c r="AG626" i="26"/>
  <c r="AE626" i="26"/>
  <c r="DU626" i="26"/>
  <c r="BQ626" i="26"/>
  <c r="EO626" i="26"/>
  <c r="Z626" i="26"/>
  <c r="AW626" i="26"/>
  <c r="BS626" i="26"/>
  <c r="EY626" i="26"/>
  <c r="DW626" i="26"/>
  <c r="EM626" i="26"/>
  <c r="EC626" i="26"/>
  <c r="DL626" i="26"/>
  <c r="EL626" i="26"/>
  <c r="AY626" i="26"/>
  <c r="AU626" i="26"/>
  <c r="CF626" i="26"/>
  <c r="DQ626" i="26"/>
  <c r="BR626" i="26"/>
  <c r="X626" i="26"/>
  <c r="DY626" i="26"/>
  <c r="AS626" i="26"/>
  <c r="AR626" i="26"/>
  <c r="BG626" i="26"/>
  <c r="DN626" i="26"/>
  <c r="DN627" i="26" s="1"/>
  <c r="BI626" i="26"/>
  <c r="DP626" i="26"/>
  <c r="BA626" i="26"/>
  <c r="DA626" i="26"/>
  <c r="BJ626" i="26"/>
  <c r="BK626" i="26"/>
  <c r="AZ626" i="26"/>
  <c r="DJ626" i="26"/>
  <c r="BC626" i="26"/>
  <c r="DC626" i="26"/>
  <c r="EJ626" i="26"/>
  <c r="BE626" i="26"/>
  <c r="AP626" i="26"/>
  <c r="BU626" i="26"/>
  <c r="J626" i="26"/>
  <c r="DZ626" i="26"/>
  <c r="CH626" i="26"/>
  <c r="EQ626" i="26"/>
  <c r="EP626" i="26"/>
  <c r="AH626" i="26"/>
  <c r="AD626" i="26"/>
  <c r="M626" i="26"/>
  <c r="BH626" i="26"/>
  <c r="AB626" i="26"/>
  <c r="DV626" i="26"/>
  <c r="DR626" i="26"/>
  <c r="DR627" i="26" s="1"/>
  <c r="DE626" i="26"/>
  <c r="EG626" i="26"/>
  <c r="DT626" i="26"/>
  <c r="AN626" i="26"/>
  <c r="EH626" i="26"/>
  <c r="AL626" i="26"/>
  <c r="CC626" i="26"/>
  <c r="ES626" i="26"/>
  <c r="CR626" i="26"/>
  <c r="DF626" i="26"/>
  <c r="BT626" i="26"/>
  <c r="EW626" i="26"/>
  <c r="AC626" i="26"/>
  <c r="CW626" i="26"/>
  <c r="CL626" i="26"/>
  <c r="BY626" i="26"/>
  <c r="CS626" i="26"/>
  <c r="DD626" i="26"/>
  <c r="BV626" i="26"/>
  <c r="EN626" i="26"/>
  <c r="K626" i="26"/>
  <c r="R626" i="26"/>
  <c r="U626" i="26"/>
  <c r="BP626" i="26"/>
  <c r="AK626" i="26"/>
  <c r="AJ626" i="26"/>
  <c r="EF626" i="26"/>
  <c r="EE626" i="26"/>
  <c r="BF626" i="26"/>
  <c r="CK626" i="26"/>
  <c r="CX626" i="26"/>
  <c r="CI626" i="26"/>
  <c r="CJ626" i="26"/>
  <c r="EI626" i="26"/>
  <c r="BZ626" i="26"/>
  <c r="CD626" i="26"/>
  <c r="AM626" i="26"/>
  <c r="EZ626" i="26"/>
  <c r="AF626" i="26"/>
  <c r="ER626" i="26"/>
  <c r="L626" i="26"/>
  <c r="DB626" i="26"/>
  <c r="BM626" i="26"/>
  <c r="BL626" i="26"/>
  <c r="CV626" i="26"/>
  <c r="CY626" i="26"/>
  <c r="BD626" i="26"/>
  <c r="EU626" i="26"/>
  <c r="BX626" i="26"/>
  <c r="EV626" i="26"/>
  <c r="AQ626" i="26"/>
  <c r="Y626" i="26"/>
  <c r="S626" i="26"/>
  <c r="AO626" i="26"/>
  <c r="CE626" i="26"/>
  <c r="T626" i="26"/>
  <c r="V626" i="26"/>
  <c r="DX626" i="26"/>
  <c r="BN626" i="26"/>
  <c r="CB626" i="26"/>
  <c r="Q626" i="26"/>
  <c r="P626" i="26"/>
  <c r="DG626" i="26"/>
  <c r="DH626" i="26"/>
  <c r="ET626" i="26"/>
  <c r="ED626" i="26"/>
  <c r="CG626" i="26"/>
  <c r="CT626" i="26"/>
  <c r="EK626" i="26"/>
  <c r="CA626" i="26"/>
  <c r="EB626" i="26"/>
  <c r="CZ626" i="26"/>
  <c r="BW626" i="26"/>
  <c r="CU626" i="26"/>
  <c r="W626" i="26"/>
  <c r="N626" i="26"/>
  <c r="AX626" i="26"/>
  <c r="CP626" i="26"/>
  <c r="CQ626" i="26"/>
  <c r="AV626" i="26"/>
  <c r="EX626" i="26"/>
  <c r="AT626" i="26"/>
  <c r="CM626" i="26"/>
  <c r="AA626" i="26"/>
  <c r="H777" i="26"/>
  <c r="G775" i="26"/>
  <c r="DJ627" i="26" l="1"/>
  <c r="DL627" i="26"/>
  <c r="FD625" i="26"/>
  <c r="FC626" i="26" s="1"/>
  <c r="FB626" i="26"/>
  <c r="FA626" i="26"/>
  <c r="AH627" i="26"/>
  <c r="AF627" i="26"/>
  <c r="BP627" i="26"/>
  <c r="DT627" i="26"/>
  <c r="AV627" i="26"/>
  <c r="BR627" i="26"/>
  <c r="AX627" i="26"/>
  <c r="DV627" i="26"/>
  <c r="DX627" i="26"/>
  <c r="DP627" i="26"/>
  <c r="BF627" i="26"/>
  <c r="EK627" i="26"/>
  <c r="Y627" i="26"/>
  <c r="DZ627" i="26"/>
  <c r="DM627" i="26"/>
  <c r="DM628" i="26" s="1"/>
  <c r="DO627" i="26"/>
  <c r="EP627" i="26"/>
  <c r="BJ627" i="26"/>
  <c r="DB627" i="26"/>
  <c r="BA627" i="26"/>
  <c r="AZ627" i="26"/>
  <c r="BB627" i="26"/>
  <c r="AC627" i="26"/>
  <c r="BH627" i="26"/>
  <c r="DK627" i="26"/>
  <c r="DK628" i="26" s="1"/>
  <c r="N627" i="26"/>
  <c r="BD627" i="26"/>
  <c r="EI627" i="26"/>
  <c r="DD627" i="26"/>
  <c r="ED627" i="26"/>
  <c r="AQ627" i="26"/>
  <c r="EO627" i="26"/>
  <c r="J627" i="26"/>
  <c r="AO627" i="26"/>
  <c r="CG627" i="26"/>
  <c r="ET627" i="26"/>
  <c r="BT627" i="26"/>
  <c r="CC627" i="26"/>
  <c r="EX627" i="26"/>
  <c r="CE627" i="26"/>
  <c r="BI627" i="26"/>
  <c r="BS627" i="26"/>
  <c r="AD627" i="26"/>
  <c r="CM627" i="26"/>
  <c r="DQ627" i="26"/>
  <c r="CT627" i="26"/>
  <c r="AM627" i="26"/>
  <c r="DU627" i="26"/>
  <c r="DS627" i="26"/>
  <c r="BU627" i="26"/>
  <c r="CJ627" i="26"/>
  <c r="BO627" i="26"/>
  <c r="L627" i="26"/>
  <c r="ER627" i="26"/>
  <c r="R627" i="26"/>
  <c r="EF627" i="26"/>
  <c r="DE627" i="26"/>
  <c r="CY627" i="26"/>
  <c r="BW627" i="26"/>
  <c r="CV627" i="26"/>
  <c r="T627" i="26"/>
  <c r="BG627" i="26"/>
  <c r="DA627" i="26"/>
  <c r="W627" i="26"/>
  <c r="Q627" i="26"/>
  <c r="EZ627" i="26"/>
  <c r="EN627" i="26"/>
  <c r="EM627" i="26"/>
  <c r="CB627" i="26"/>
  <c r="BN627" i="26"/>
  <c r="Z627" i="26"/>
  <c r="BQ627" i="26"/>
  <c r="DC627" i="26"/>
  <c r="X627" i="26"/>
  <c r="M627" i="26"/>
  <c r="EJ627" i="26"/>
  <c r="EJ628" i="26" s="1"/>
  <c r="EE627" i="26"/>
  <c r="V627" i="26"/>
  <c r="CH627" i="26"/>
  <c r="DY627" i="26"/>
  <c r="AJ627" i="26"/>
  <c r="AI627" i="26"/>
  <c r="CQ627" i="26"/>
  <c r="BX627" i="26"/>
  <c r="U627" i="26"/>
  <c r="CN627" i="26"/>
  <c r="AK627" i="26"/>
  <c r="CD627" i="26"/>
  <c r="CI627" i="26"/>
  <c r="EW627" i="26"/>
  <c r="EU627" i="26"/>
  <c r="CW627" i="26"/>
  <c r="AN627" i="26"/>
  <c r="EQ627" i="26"/>
  <c r="FA627" i="26"/>
  <c r="AU627" i="26"/>
  <c r="CX627" i="26"/>
  <c r="BE627" i="26"/>
  <c r="CK627" i="26"/>
  <c r="AP627" i="26"/>
  <c r="BZ627" i="26"/>
  <c r="AY627" i="26"/>
  <c r="DG627" i="26"/>
  <c r="CF627" i="26"/>
  <c r="CU627" i="26"/>
  <c r="P627" i="26"/>
  <c r="O627" i="26"/>
  <c r="CS627" i="26"/>
  <c r="CP627" i="26"/>
  <c r="CO627" i="26"/>
  <c r="BC627" i="26"/>
  <c r="EG627" i="26"/>
  <c r="EY627" i="26"/>
  <c r="EL627" i="26"/>
  <c r="CZ627" i="26"/>
  <c r="EC627" i="26"/>
  <c r="S627" i="26"/>
  <c r="BK627" i="26"/>
  <c r="BL627" i="26"/>
  <c r="K627" i="26"/>
  <c r="AG627" i="26"/>
  <c r="AG628" i="26" s="1"/>
  <c r="AL627" i="26"/>
  <c r="EB627" i="26"/>
  <c r="EA627" i="26"/>
  <c r="AW627" i="26"/>
  <c r="BM627" i="26"/>
  <c r="EH627" i="26"/>
  <c r="DF627" i="26"/>
  <c r="AA627" i="26"/>
  <c r="AB627" i="26"/>
  <c r="AE627" i="26"/>
  <c r="AR627" i="26"/>
  <c r="BV627" i="26"/>
  <c r="AT627" i="26"/>
  <c r="AS627" i="26"/>
  <c r="BY627" i="26"/>
  <c r="CL627" i="26"/>
  <c r="DH627" i="26"/>
  <c r="DI627" i="26"/>
  <c r="CA627" i="26"/>
  <c r="EV627" i="26"/>
  <c r="DW627" i="26"/>
  <c r="ES627" i="26"/>
  <c r="CR627" i="26"/>
  <c r="H778" i="26"/>
  <c r="G776" i="26"/>
  <c r="BQ628" i="26" l="1"/>
  <c r="FD626" i="26"/>
  <c r="FC627" i="26" s="1"/>
  <c r="DS628" i="26"/>
  <c r="AY628" i="26"/>
  <c r="DY628" i="26"/>
  <c r="DU628" i="26"/>
  <c r="DO628" i="26"/>
  <c r="BA628" i="26"/>
  <c r="FB627" i="26"/>
  <c r="AW628" i="26"/>
  <c r="DQ628" i="26"/>
  <c r="DL628" i="26"/>
  <c r="DL629" i="26" s="1"/>
  <c r="AB628" i="26"/>
  <c r="DN628" i="26"/>
  <c r="DN629" i="26" s="1"/>
  <c r="BI628" i="26"/>
  <c r="BG628" i="26"/>
  <c r="CU628" i="26"/>
  <c r="AE628" i="26"/>
  <c r="Z628" i="26"/>
  <c r="EH628" i="26"/>
  <c r="BE628" i="26"/>
  <c r="DJ628" i="26"/>
  <c r="AN628" i="26"/>
  <c r="BV628" i="26"/>
  <c r="CZ628" i="26"/>
  <c r="AP628" i="26"/>
  <c r="S628" i="26"/>
  <c r="EO628" i="26"/>
  <c r="CF628" i="26"/>
  <c r="K628" i="26"/>
  <c r="CD628" i="26"/>
  <c r="BS628" i="26"/>
  <c r="CM628" i="26"/>
  <c r="AZ628" i="26"/>
  <c r="DP628" i="26"/>
  <c r="DT628" i="26"/>
  <c r="BT628" i="26"/>
  <c r="EL628" i="26"/>
  <c r="EV628" i="26"/>
  <c r="DR628" i="26"/>
  <c r="DB628" i="26"/>
  <c r="ES628" i="26"/>
  <c r="Y628" i="26"/>
  <c r="DF628" i="26"/>
  <c r="EY628" i="26"/>
  <c r="BO628" i="26"/>
  <c r="M628" i="26"/>
  <c r="AQ628" i="26"/>
  <c r="X628" i="26"/>
  <c r="BP628" i="26"/>
  <c r="AL628" i="26"/>
  <c r="EE628" i="26"/>
  <c r="O628" i="26"/>
  <c r="W628" i="26"/>
  <c r="CX628" i="26"/>
  <c r="N628" i="26"/>
  <c r="CA628" i="26"/>
  <c r="CI628" i="26"/>
  <c r="U628" i="26"/>
  <c r="BH628" i="26"/>
  <c r="BM628" i="26"/>
  <c r="AS628" i="26"/>
  <c r="CJ628" i="26"/>
  <c r="DC628" i="26"/>
  <c r="DD628" i="26"/>
  <c r="CP628" i="26"/>
  <c r="J628" i="26"/>
  <c r="AC628" i="26"/>
  <c r="EC628" i="26"/>
  <c r="AD628" i="26"/>
  <c r="L628" i="26"/>
  <c r="BF628" i="26"/>
  <c r="EN628" i="26"/>
  <c r="DH628" i="26"/>
  <c r="BY628" i="26"/>
  <c r="CL628" i="26"/>
  <c r="BN628" i="26"/>
  <c r="BR628" i="26"/>
  <c r="BK628" i="26"/>
  <c r="BJ628" i="26"/>
  <c r="CO628" i="26"/>
  <c r="AO628" i="26"/>
  <c r="CG628" i="26"/>
  <c r="EK628" i="26"/>
  <c r="AK628" i="26"/>
  <c r="CS628" i="26"/>
  <c r="CN628" i="26"/>
  <c r="CK628" i="26"/>
  <c r="ER628" i="26"/>
  <c r="CW628" i="26"/>
  <c r="BX628" i="26"/>
  <c r="BW628" i="26"/>
  <c r="AM628" i="26"/>
  <c r="EZ628" i="26"/>
  <c r="T628" i="26"/>
  <c r="CB628" i="26"/>
  <c r="CY628" i="26"/>
  <c r="EU628" i="26"/>
  <c r="DW628" i="26"/>
  <c r="DV628" i="26"/>
  <c r="BU628" i="26"/>
  <c r="EA628" i="26"/>
  <c r="DZ628" i="26"/>
  <c r="P628" i="26"/>
  <c r="CE628" i="26"/>
  <c r="EB628" i="26"/>
  <c r="EF628" i="26"/>
  <c r="EG628" i="26"/>
  <c r="ED628" i="26"/>
  <c r="DX628" i="26"/>
  <c r="EI628" i="26"/>
  <c r="AX628" i="26"/>
  <c r="AI628" i="26"/>
  <c r="AH628" i="26"/>
  <c r="DI628" i="26"/>
  <c r="AV628" i="26"/>
  <c r="DG628" i="26"/>
  <c r="AU628" i="26"/>
  <c r="EW628" i="26"/>
  <c r="AJ628" i="26"/>
  <c r="DE628" i="26"/>
  <c r="BC628" i="26"/>
  <c r="BB628" i="26"/>
  <c r="FA628" i="26"/>
  <c r="AT628" i="26"/>
  <c r="BD628" i="26"/>
  <c r="EX628" i="26"/>
  <c r="CQ628" i="26"/>
  <c r="CR628" i="26"/>
  <c r="AR628" i="26"/>
  <c r="EM628" i="26"/>
  <c r="Q628" i="26"/>
  <c r="BZ628" i="26"/>
  <c r="EQ628" i="26"/>
  <c r="EP628" i="26"/>
  <c r="AF628" i="26"/>
  <c r="CH628" i="26"/>
  <c r="ET628" i="26"/>
  <c r="V628" i="26"/>
  <c r="AA628" i="26"/>
  <c r="BL628" i="26"/>
  <c r="CV628" i="26"/>
  <c r="CC628" i="26"/>
  <c r="DA628" i="26"/>
  <c r="CT628" i="26"/>
  <c r="R628" i="26"/>
  <c r="H779" i="26"/>
  <c r="G777" i="26"/>
  <c r="DP629" i="26" l="1"/>
  <c r="AF629" i="26"/>
  <c r="DO629" i="26"/>
  <c r="FD627" i="26"/>
  <c r="FC628" i="26" s="1"/>
  <c r="DT629" i="26"/>
  <c r="BH629" i="26"/>
  <c r="DK629" i="26"/>
  <c r="DR629" i="26"/>
  <c r="AX629" i="26"/>
  <c r="AZ629" i="26"/>
  <c r="BF629" i="26"/>
  <c r="FB628" i="26"/>
  <c r="FA629" i="26" s="1"/>
  <c r="DM629" i="26"/>
  <c r="DM630" i="26" s="1"/>
  <c r="AA629" i="26"/>
  <c r="EI629" i="26"/>
  <c r="DG629" i="26"/>
  <c r="DQ629" i="26"/>
  <c r="DA629" i="26"/>
  <c r="ED629" i="26"/>
  <c r="AM629" i="26"/>
  <c r="AO629" i="26"/>
  <c r="J629" i="26"/>
  <c r="BL629" i="26"/>
  <c r="CE629" i="26"/>
  <c r="BR629" i="26"/>
  <c r="Y629" i="26"/>
  <c r="DI629" i="26"/>
  <c r="EK629" i="26"/>
  <c r="CY629" i="26"/>
  <c r="CT629" i="26"/>
  <c r="DS629" i="26"/>
  <c r="CH629" i="26"/>
  <c r="BN629" i="26"/>
  <c r="ET629" i="26"/>
  <c r="DC629" i="26"/>
  <c r="BP629" i="26"/>
  <c r="AR629" i="26"/>
  <c r="BG629" i="26"/>
  <c r="CL629" i="26"/>
  <c r="CK629" i="26"/>
  <c r="BQ629" i="26"/>
  <c r="CM629" i="26"/>
  <c r="L629" i="26"/>
  <c r="BS629" i="26"/>
  <c r="X629" i="26"/>
  <c r="CC629" i="26"/>
  <c r="AD629" i="26"/>
  <c r="N629" i="26"/>
  <c r="K629" i="26"/>
  <c r="J630" i="26" s="1"/>
  <c r="V629" i="26"/>
  <c r="EM629" i="26"/>
  <c r="O629" i="26"/>
  <c r="BZ629" i="26"/>
  <c r="M629" i="26"/>
  <c r="AY629" i="26"/>
  <c r="CV629" i="26"/>
  <c r="EG629" i="26"/>
  <c r="BW629" i="26"/>
  <c r="R629" i="26"/>
  <c r="T629" i="26"/>
  <c r="DH629" i="26"/>
  <c r="AT629" i="26"/>
  <c r="AH629" i="26"/>
  <c r="CN629" i="26"/>
  <c r="AP629" i="26"/>
  <c r="DZ629" i="26"/>
  <c r="DB629" i="26"/>
  <c r="EQ629" i="26"/>
  <c r="AC629" i="26"/>
  <c r="EZ629" i="26"/>
  <c r="EX629" i="26"/>
  <c r="BD629" i="26"/>
  <c r="CQ629" i="26"/>
  <c r="AW629" i="26"/>
  <c r="BO629" i="26"/>
  <c r="AL629" i="26"/>
  <c r="CR629" i="26"/>
  <c r="BC629" i="26"/>
  <c r="EY629" i="26"/>
  <c r="EN629" i="26"/>
  <c r="W629" i="26"/>
  <c r="DE629" i="26"/>
  <c r="DD629" i="26"/>
  <c r="CP629" i="26"/>
  <c r="AB629" i="26"/>
  <c r="AI629" i="26"/>
  <c r="AJ629" i="26"/>
  <c r="EA629" i="26"/>
  <c r="S629" i="26"/>
  <c r="EW629" i="26"/>
  <c r="ES629" i="26"/>
  <c r="CZ629" i="26"/>
  <c r="CA629" i="26"/>
  <c r="CD629" i="26"/>
  <c r="AU629" i="26"/>
  <c r="BU629" i="26"/>
  <c r="BT629" i="26"/>
  <c r="AQ629" i="26"/>
  <c r="DY629" i="26"/>
  <c r="DX629" i="26"/>
  <c r="DV629" i="26"/>
  <c r="DU629" i="26"/>
  <c r="DW629" i="26"/>
  <c r="CG629" i="26"/>
  <c r="AV629" i="26"/>
  <c r="BE629" i="26"/>
  <c r="EJ629" i="26"/>
  <c r="AS629" i="26"/>
  <c r="EP629" i="26"/>
  <c r="EO629" i="26"/>
  <c r="CU629" i="26"/>
  <c r="BX629" i="26"/>
  <c r="AN629" i="26"/>
  <c r="EU629" i="26"/>
  <c r="CW629" i="26"/>
  <c r="CO629" i="26"/>
  <c r="EF629" i="26"/>
  <c r="CS629" i="26"/>
  <c r="BJ629" i="26"/>
  <c r="BI629" i="26"/>
  <c r="EB629" i="26"/>
  <c r="DJ629" i="26"/>
  <c r="EC629" i="26"/>
  <c r="BK629" i="26"/>
  <c r="Q629" i="26"/>
  <c r="EV629" i="26"/>
  <c r="AG629" i="26"/>
  <c r="CI629" i="26"/>
  <c r="CB629" i="26"/>
  <c r="EL629" i="26"/>
  <c r="EH629" i="26"/>
  <c r="DF629" i="26"/>
  <c r="BY629" i="26"/>
  <c r="AE629" i="26"/>
  <c r="BV629" i="26"/>
  <c r="BM629" i="26"/>
  <c r="CX629" i="26"/>
  <c r="EE629" i="26"/>
  <c r="ER629" i="26"/>
  <c r="AK629" i="26"/>
  <c r="Z629" i="26"/>
  <c r="DO630" i="26"/>
  <c r="BB629" i="26"/>
  <c r="BA629" i="26"/>
  <c r="CF629" i="26"/>
  <c r="P629" i="26"/>
  <c r="U629" i="26"/>
  <c r="CJ629" i="26"/>
  <c r="H780" i="26"/>
  <c r="G778" i="26"/>
  <c r="DS630" i="26" l="1"/>
  <c r="AN630" i="26"/>
  <c r="DQ630" i="26"/>
  <c r="AY630" i="26"/>
  <c r="DL630" i="26"/>
  <c r="DR630" i="26"/>
  <c r="FD628" i="26"/>
  <c r="FC629" i="26" s="1"/>
  <c r="DP630" i="26"/>
  <c r="DP631" i="26" s="1"/>
  <c r="BG630" i="26"/>
  <c r="AB630" i="26"/>
  <c r="DN630" i="26"/>
  <c r="DN631" i="26" s="1"/>
  <c r="FB629" i="26"/>
  <c r="W630" i="26"/>
  <c r="DJ630" i="26"/>
  <c r="CF630" i="26"/>
  <c r="Z630" i="26"/>
  <c r="BM630" i="26"/>
  <c r="EJ630" i="26"/>
  <c r="CZ630" i="26"/>
  <c r="DH630" i="26"/>
  <c r="DB630" i="26"/>
  <c r="EL630" i="26"/>
  <c r="BQ630" i="26"/>
  <c r="CL630" i="26"/>
  <c r="L630" i="26"/>
  <c r="BR630" i="26"/>
  <c r="BO630" i="26"/>
  <c r="CU630" i="26"/>
  <c r="AX630" i="26"/>
  <c r="S630" i="26"/>
  <c r="U630" i="26"/>
  <c r="AK630" i="26"/>
  <c r="CD630" i="26"/>
  <c r="CM630" i="26"/>
  <c r="K630" i="26"/>
  <c r="J631" i="26" s="1"/>
  <c r="BE630" i="26"/>
  <c r="CS630" i="26"/>
  <c r="EZ630" i="26"/>
  <c r="N630" i="26"/>
  <c r="DF630" i="26"/>
  <c r="ER630" i="26"/>
  <c r="AG630" i="26"/>
  <c r="M630" i="26"/>
  <c r="BV630" i="26"/>
  <c r="BY630" i="26"/>
  <c r="EH630" i="26"/>
  <c r="AC630" i="26"/>
  <c r="AS630" i="26"/>
  <c r="AR630" i="26"/>
  <c r="DD630" i="26"/>
  <c r="EE630" i="26"/>
  <c r="DR631" i="26"/>
  <c r="DC630" i="26"/>
  <c r="AQ630" i="26"/>
  <c r="P630" i="26"/>
  <c r="CB630" i="26"/>
  <c r="ET630" i="26"/>
  <c r="DZ630" i="26"/>
  <c r="CQ630" i="26"/>
  <c r="CX630" i="26"/>
  <c r="BT630" i="26"/>
  <c r="EY630" i="26"/>
  <c r="BP630" i="26"/>
  <c r="BD630" i="26"/>
  <c r="X630" i="26"/>
  <c r="AL630" i="26"/>
  <c r="T630" i="26"/>
  <c r="CO630" i="26"/>
  <c r="EC630" i="26"/>
  <c r="BJ630" i="26"/>
  <c r="DG630" i="26"/>
  <c r="EP630" i="26"/>
  <c r="CY630" i="26"/>
  <c r="AT630" i="26"/>
  <c r="AU630" i="26"/>
  <c r="CI630" i="26"/>
  <c r="EM630" i="26"/>
  <c r="EQ630" i="26"/>
  <c r="EV630" i="26"/>
  <c r="DA630" i="26"/>
  <c r="BN630" i="26"/>
  <c r="AO630" i="26"/>
  <c r="DW630" i="26"/>
  <c r="BF630" i="26"/>
  <c r="EW630" i="26"/>
  <c r="AM630" i="26"/>
  <c r="AF630" i="26"/>
  <c r="BS630" i="26"/>
  <c r="BX630" i="26"/>
  <c r="CC630" i="26"/>
  <c r="CG630" i="26"/>
  <c r="CT630" i="26"/>
  <c r="BB630" i="26"/>
  <c r="EF630" i="26"/>
  <c r="FA630" i="26"/>
  <c r="DE630" i="26"/>
  <c r="Y630" i="26"/>
  <c r="Q630" i="26"/>
  <c r="ED630" i="26"/>
  <c r="BU630" i="26"/>
  <c r="CE630" i="26"/>
  <c r="BK630" i="26"/>
  <c r="BZ630" i="26"/>
  <c r="EO630" i="26"/>
  <c r="DK630" i="26"/>
  <c r="EN630" i="26"/>
  <c r="CA630" i="26"/>
  <c r="EA630" i="26"/>
  <c r="AE630" i="26"/>
  <c r="AD630" i="26"/>
  <c r="BL630" i="26"/>
  <c r="CH630" i="26"/>
  <c r="AJ630" i="26"/>
  <c r="V630" i="26"/>
  <c r="O630" i="26"/>
  <c r="AP630" i="26"/>
  <c r="EK630" i="26"/>
  <c r="AI630" i="26"/>
  <c r="EI630" i="26"/>
  <c r="BA630" i="26"/>
  <c r="AZ630" i="26"/>
  <c r="EB630" i="26"/>
  <c r="CW630" i="26"/>
  <c r="CN630" i="26"/>
  <c r="EX630" i="26"/>
  <c r="BC630" i="26"/>
  <c r="EU630" i="26"/>
  <c r="DU630" i="26"/>
  <c r="DT630" i="26"/>
  <c r="CR630" i="26"/>
  <c r="AH630" i="26"/>
  <c r="AA630" i="26"/>
  <c r="EG630" i="26"/>
  <c r="DV630" i="26"/>
  <c r="R630" i="26"/>
  <c r="CJ630" i="26"/>
  <c r="CV630" i="26"/>
  <c r="DI630" i="26"/>
  <c r="DX630" i="26"/>
  <c r="BW630" i="26"/>
  <c r="CP630" i="26"/>
  <c r="BI630" i="26"/>
  <c r="BH630" i="26"/>
  <c r="AV630" i="26"/>
  <c r="DY630" i="26"/>
  <c r="ES630" i="26"/>
  <c r="CK630" i="26"/>
  <c r="AW630" i="26"/>
  <c r="H781" i="26"/>
  <c r="G779" i="26"/>
  <c r="DQ631" i="26" l="1"/>
  <c r="T631" i="26"/>
  <c r="BF631" i="26"/>
  <c r="FD629" i="26"/>
  <c r="FC630" i="26" s="1"/>
  <c r="EI631" i="26"/>
  <c r="FB630" i="26"/>
  <c r="EG631" i="26"/>
  <c r="EK631" i="26"/>
  <c r="DO631" i="26"/>
  <c r="AA631" i="26"/>
  <c r="CE631" i="26"/>
  <c r="DK631" i="26"/>
  <c r="DM631" i="26"/>
  <c r="BQ631" i="26"/>
  <c r="BN631" i="26"/>
  <c r="DA631" i="26"/>
  <c r="BP631" i="26"/>
  <c r="DG631" i="26"/>
  <c r="DE631" i="26"/>
  <c r="CL631" i="26"/>
  <c r="K631" i="26"/>
  <c r="J632" i="26" s="1"/>
  <c r="DB631" i="26"/>
  <c r="CZ631" i="26"/>
  <c r="ES631" i="26"/>
  <c r="O631" i="26"/>
  <c r="CT631" i="26"/>
  <c r="L631" i="26"/>
  <c r="CX631" i="26"/>
  <c r="BW631" i="26"/>
  <c r="M631" i="26"/>
  <c r="AC631" i="26"/>
  <c r="EX631" i="26"/>
  <c r="DF631" i="26"/>
  <c r="AR631" i="26"/>
  <c r="Y631" i="26"/>
  <c r="DC631" i="26"/>
  <c r="R631" i="26"/>
  <c r="BO631" i="26"/>
  <c r="AS631" i="26"/>
  <c r="CH631" i="26"/>
  <c r="CR631" i="26"/>
  <c r="CP631" i="26"/>
  <c r="CF631" i="26"/>
  <c r="CC631" i="26"/>
  <c r="BU631" i="26"/>
  <c r="BC631" i="26"/>
  <c r="AW631" i="26"/>
  <c r="DY631" i="26"/>
  <c r="CY631" i="26"/>
  <c r="AK631" i="26"/>
  <c r="BE631" i="26"/>
  <c r="BL631" i="26"/>
  <c r="ED631" i="26"/>
  <c r="AM631" i="26"/>
  <c r="AE631" i="26"/>
  <c r="AT631" i="26"/>
  <c r="AN631" i="26"/>
  <c r="BZ631" i="26"/>
  <c r="DD631" i="26"/>
  <c r="EQ631" i="26"/>
  <c r="DJ631" i="26"/>
  <c r="CD631" i="26"/>
  <c r="AU631" i="26"/>
  <c r="CV631" i="26"/>
  <c r="EE631" i="26"/>
  <c r="DL631" i="26"/>
  <c r="CO631" i="26"/>
  <c r="DV631" i="26"/>
  <c r="EA631" i="26"/>
  <c r="AI631" i="26"/>
  <c r="EC631" i="26"/>
  <c r="BT631" i="26"/>
  <c r="DW631" i="26"/>
  <c r="AB631" i="26"/>
  <c r="AP631" i="26"/>
  <c r="X631" i="26"/>
  <c r="EO631" i="26"/>
  <c r="ER631" i="26"/>
  <c r="Q631" i="26"/>
  <c r="BB631" i="26"/>
  <c r="BD631" i="26"/>
  <c r="AZ631" i="26"/>
  <c r="AY631" i="26"/>
  <c r="CQ631" i="26"/>
  <c r="AF631" i="26"/>
  <c r="BA631" i="26"/>
  <c r="BK631" i="26"/>
  <c r="S631" i="26"/>
  <c r="DT631" i="26"/>
  <c r="DS631" i="26"/>
  <c r="AX631" i="26"/>
  <c r="AQ631" i="26"/>
  <c r="CS631" i="26"/>
  <c r="DU631" i="26"/>
  <c r="DO632" i="26"/>
  <c r="CG631" i="26"/>
  <c r="CB631" i="26"/>
  <c r="CK631" i="26"/>
  <c r="CJ631" i="26"/>
  <c r="EV631" i="26"/>
  <c r="EU631" i="26"/>
  <c r="AD631" i="26"/>
  <c r="CI631" i="26"/>
  <c r="EW631" i="26"/>
  <c r="BH631" i="26"/>
  <c r="BG631" i="26"/>
  <c r="BV631" i="26"/>
  <c r="U631" i="26"/>
  <c r="V631" i="26"/>
  <c r="EP631" i="26"/>
  <c r="W631" i="26"/>
  <c r="DP632" i="26"/>
  <c r="DQ632" i="26"/>
  <c r="AL631" i="26"/>
  <c r="BI631" i="26"/>
  <c r="EH631" i="26"/>
  <c r="EH632" i="26" s="1"/>
  <c r="EJ631" i="26"/>
  <c r="CA631" i="26"/>
  <c r="BX631" i="26"/>
  <c r="AO631" i="26"/>
  <c r="N631" i="26"/>
  <c r="Z631" i="26"/>
  <c r="FA631" i="26"/>
  <c r="BJ631" i="26"/>
  <c r="CN631" i="26"/>
  <c r="CM631" i="26"/>
  <c r="ET631" i="26"/>
  <c r="CU631" i="26"/>
  <c r="EL631" i="26"/>
  <c r="CW631" i="26"/>
  <c r="P631" i="26"/>
  <c r="EM631" i="26"/>
  <c r="EN631" i="26"/>
  <c r="EF631" i="26"/>
  <c r="DI631" i="26"/>
  <c r="DH631" i="26"/>
  <c r="AV631" i="26"/>
  <c r="AH631" i="26"/>
  <c r="EB631" i="26"/>
  <c r="EY631" i="26"/>
  <c r="AG631" i="26"/>
  <c r="DZ631" i="26"/>
  <c r="DX631" i="26"/>
  <c r="BY631" i="26"/>
  <c r="AJ631" i="26"/>
  <c r="BM631" i="26"/>
  <c r="BS631" i="26"/>
  <c r="BR631" i="26"/>
  <c r="EZ631" i="26"/>
  <c r="H782" i="26"/>
  <c r="G780" i="26"/>
  <c r="K632" i="26" l="1"/>
  <c r="DA632" i="26"/>
  <c r="DN632" i="26"/>
  <c r="FD630" i="26"/>
  <c r="FC631" i="26" s="1"/>
  <c r="EJ632" i="26"/>
  <c r="AV632" i="26"/>
  <c r="BO632" i="26"/>
  <c r="FB631" i="26"/>
  <c r="FA632" i="26" s="1"/>
  <c r="DF632" i="26"/>
  <c r="DM632" i="26"/>
  <c r="L632" i="26"/>
  <c r="CZ632" i="26"/>
  <c r="BV632" i="26"/>
  <c r="DB632" i="26"/>
  <c r="AB632" i="26"/>
  <c r="AD632" i="26"/>
  <c r="EF632" i="26"/>
  <c r="CU632" i="26"/>
  <c r="CW632" i="26"/>
  <c r="BD632" i="26"/>
  <c r="Z632" i="26"/>
  <c r="AJ632" i="26"/>
  <c r="DZ632" i="26"/>
  <c r="ET632" i="26"/>
  <c r="J633" i="26"/>
  <c r="P632" i="26"/>
  <c r="DL632" i="26"/>
  <c r="S632" i="26"/>
  <c r="AS632" i="26"/>
  <c r="CQ632" i="26"/>
  <c r="DX632" i="26"/>
  <c r="BP632" i="26"/>
  <c r="DD632" i="26"/>
  <c r="CS632" i="26"/>
  <c r="DC632" i="26"/>
  <c r="CG632" i="26"/>
  <c r="R632" i="26"/>
  <c r="CD632" i="26"/>
  <c r="BW632" i="26"/>
  <c r="CY632" i="26"/>
  <c r="DK632" i="26"/>
  <c r="CE632" i="26"/>
  <c r="BY632" i="26"/>
  <c r="ED632" i="26"/>
  <c r="CM632" i="26"/>
  <c r="AL632" i="26"/>
  <c r="CP632" i="26"/>
  <c r="AT632" i="26"/>
  <c r="EW632" i="26"/>
  <c r="EP632" i="26"/>
  <c r="EN632" i="26"/>
  <c r="AO632" i="26"/>
  <c r="DE632" i="26"/>
  <c r="BB632" i="26"/>
  <c r="DV632" i="26"/>
  <c r="CA632" i="26"/>
  <c r="CH632" i="26"/>
  <c r="AX632" i="26"/>
  <c r="EA632" i="26"/>
  <c r="AH632" i="26"/>
  <c r="X632" i="26"/>
  <c r="CN632" i="26"/>
  <c r="DN633" i="26"/>
  <c r="BJ632" i="26"/>
  <c r="AM632" i="26"/>
  <c r="DT632" i="26"/>
  <c r="V632" i="26"/>
  <c r="BS632" i="26"/>
  <c r="CK632" i="26"/>
  <c r="EL632" i="26"/>
  <c r="BC632" i="26"/>
  <c r="EY632" i="26"/>
  <c r="AC632" i="26"/>
  <c r="CJ632" i="26"/>
  <c r="DS632" i="26"/>
  <c r="DR632" i="26"/>
  <c r="BA632" i="26"/>
  <c r="AZ632" i="26"/>
  <c r="BX632" i="26"/>
  <c r="U632" i="26"/>
  <c r="T632" i="26"/>
  <c r="AP632" i="26"/>
  <c r="DY632" i="26"/>
  <c r="BR632" i="26"/>
  <c r="EX632" i="26"/>
  <c r="CB632" i="26"/>
  <c r="AN632" i="26"/>
  <c r="CT632" i="26"/>
  <c r="BM632" i="26"/>
  <c r="BN632" i="26"/>
  <c r="DH632" i="26"/>
  <c r="DG632" i="26"/>
  <c r="AW632" i="26"/>
  <c r="DO633" i="26"/>
  <c r="Q632" i="26"/>
  <c r="DI632" i="26"/>
  <c r="AA632" i="26"/>
  <c r="AK632" i="26"/>
  <c r="CC632" i="26"/>
  <c r="AI632" i="26"/>
  <c r="BK632" i="26"/>
  <c r="EO632" i="26"/>
  <c r="BQ632" i="26"/>
  <c r="DU632" i="26"/>
  <c r="BL632" i="26"/>
  <c r="CX632" i="26"/>
  <c r="ER632" i="26"/>
  <c r="EQ632" i="26"/>
  <c r="O632" i="26"/>
  <c r="AE632" i="26"/>
  <c r="ES632" i="26"/>
  <c r="CV632" i="26"/>
  <c r="CR632" i="26"/>
  <c r="EZ632" i="26"/>
  <c r="BI632" i="26"/>
  <c r="EE632" i="26"/>
  <c r="AF632" i="26"/>
  <c r="BE632" i="26"/>
  <c r="EM632" i="26"/>
  <c r="BU632" i="26"/>
  <c r="AQ632" i="26"/>
  <c r="AR632" i="26"/>
  <c r="DW632" i="26"/>
  <c r="EC632" i="26"/>
  <c r="EB632" i="26"/>
  <c r="BG632" i="26"/>
  <c r="BF632" i="26"/>
  <c r="BT632" i="26"/>
  <c r="N632" i="26"/>
  <c r="M632" i="26"/>
  <c r="DP633" i="26"/>
  <c r="BH632" i="26"/>
  <c r="EK632" i="26"/>
  <c r="BZ632" i="26"/>
  <c r="AU632" i="26"/>
  <c r="EG632" i="26"/>
  <c r="EU632" i="26"/>
  <c r="CO632" i="26"/>
  <c r="Y632" i="26"/>
  <c r="AG632" i="26"/>
  <c r="DJ632" i="26"/>
  <c r="CF632" i="26"/>
  <c r="W632" i="26"/>
  <c r="CI632" i="26"/>
  <c r="EV632" i="26"/>
  <c r="EI632" i="26"/>
  <c r="AY632" i="26"/>
  <c r="CL632" i="26"/>
  <c r="H783" i="26"/>
  <c r="G781" i="26"/>
  <c r="K633" i="26" l="1"/>
  <c r="DM633" i="26"/>
  <c r="EI633" i="26"/>
  <c r="DA633" i="26"/>
  <c r="CV633" i="26"/>
  <c r="FD631" i="26"/>
  <c r="FC632" i="26" s="1"/>
  <c r="AC633" i="26"/>
  <c r="EG633" i="26"/>
  <c r="CZ633" i="26"/>
  <c r="FB632" i="26"/>
  <c r="FA633" i="26" s="1"/>
  <c r="AA633" i="26"/>
  <c r="DL633" i="26"/>
  <c r="CF633" i="26"/>
  <c r="CX633" i="26"/>
  <c r="CL633" i="26"/>
  <c r="EE633" i="26"/>
  <c r="DD633" i="26"/>
  <c r="DY633" i="26"/>
  <c r="CT633" i="26"/>
  <c r="CR633" i="26"/>
  <c r="DC633" i="26"/>
  <c r="AI633" i="26"/>
  <c r="Q633" i="26"/>
  <c r="DE633" i="26"/>
  <c r="DW633" i="26"/>
  <c r="DR633" i="26"/>
  <c r="EK633" i="26"/>
  <c r="DB633" i="26"/>
  <c r="BZ633" i="26"/>
  <c r="AK633" i="26"/>
  <c r="CO633" i="26"/>
  <c r="BX633" i="26"/>
  <c r="AY633" i="26"/>
  <c r="T633" i="26"/>
  <c r="AU633" i="26"/>
  <c r="V633" i="26"/>
  <c r="BS633" i="26"/>
  <c r="BC633" i="26"/>
  <c r="EM633" i="26"/>
  <c r="EO633" i="26"/>
  <c r="CS633" i="26"/>
  <c r="DU633" i="26"/>
  <c r="EV633" i="26"/>
  <c r="CQ633" i="26"/>
  <c r="AN633" i="26"/>
  <c r="EY633" i="26"/>
  <c r="CI633" i="26"/>
  <c r="Y633" i="26"/>
  <c r="BH633" i="26"/>
  <c r="DM634" i="26"/>
  <c r="DQ633" i="26"/>
  <c r="DP634" i="26" s="1"/>
  <c r="AG633" i="26"/>
  <c r="AD633" i="26"/>
  <c r="CP633" i="26"/>
  <c r="AO633" i="26"/>
  <c r="AM633" i="26"/>
  <c r="BU633" i="26"/>
  <c r="AW633" i="26"/>
  <c r="EQ633" i="26"/>
  <c r="DJ633" i="26"/>
  <c r="BB633" i="26"/>
  <c r="CC633" i="26"/>
  <c r="EX633" i="26"/>
  <c r="BW633" i="26"/>
  <c r="ET633" i="26"/>
  <c r="R633" i="26"/>
  <c r="M633" i="26"/>
  <c r="BV633" i="26"/>
  <c r="DH633" i="26"/>
  <c r="BF633" i="26"/>
  <c r="L633" i="26"/>
  <c r="K634" i="26" s="1"/>
  <c r="DK633" i="26"/>
  <c r="Z633" i="26"/>
  <c r="P633" i="26"/>
  <c r="EB633" i="26"/>
  <c r="EN633" i="26"/>
  <c r="BK633" i="26"/>
  <c r="AJ633" i="26"/>
  <c r="EH633" i="26"/>
  <c r="EH634" i="26" s="1"/>
  <c r="CK633" i="26"/>
  <c r="BE633" i="26"/>
  <c r="BG633" i="26"/>
  <c r="AF633" i="26"/>
  <c r="BQ633" i="26"/>
  <c r="BP633" i="26"/>
  <c r="CA633" i="26"/>
  <c r="BY633" i="26"/>
  <c r="DG633" i="26"/>
  <c r="DF633" i="26"/>
  <c r="AZ633" i="26"/>
  <c r="BA633" i="26"/>
  <c r="BN633" i="26"/>
  <c r="BO633" i="26"/>
  <c r="BR633" i="26"/>
  <c r="AX633" i="26"/>
  <c r="EC633" i="26"/>
  <c r="BI633" i="26"/>
  <c r="ER633" i="26"/>
  <c r="CY633" i="26"/>
  <c r="BM633" i="26"/>
  <c r="DS633" i="26"/>
  <c r="X633" i="26"/>
  <c r="W633" i="26"/>
  <c r="CJ633" i="26"/>
  <c r="EZ633" i="26"/>
  <c r="AP633" i="26"/>
  <c r="DN634" i="26"/>
  <c r="CG633" i="26"/>
  <c r="EP633" i="26"/>
  <c r="AQ633" i="26"/>
  <c r="AV633" i="26"/>
  <c r="EJ633" i="26"/>
  <c r="DI633" i="26"/>
  <c r="U633" i="26"/>
  <c r="AR633" i="26"/>
  <c r="AS633" i="26"/>
  <c r="N633" i="26"/>
  <c r="CE633" i="26"/>
  <c r="BJ633" i="26"/>
  <c r="CN633" i="26"/>
  <c r="DV633" i="26"/>
  <c r="EL633" i="26"/>
  <c r="CW633" i="26"/>
  <c r="AL633" i="26"/>
  <c r="EF633" i="26"/>
  <c r="CU633" i="26"/>
  <c r="ED633" i="26"/>
  <c r="BD633" i="26"/>
  <c r="AT633" i="26"/>
  <c r="EU633" i="26"/>
  <c r="DX633" i="26"/>
  <c r="ES633" i="26"/>
  <c r="BL633" i="26"/>
  <c r="CM633" i="26"/>
  <c r="AH633" i="26"/>
  <c r="CH633" i="26"/>
  <c r="AE633" i="26"/>
  <c r="S633" i="26"/>
  <c r="AB633" i="26"/>
  <c r="AB634" i="26" s="1"/>
  <c r="EA633" i="26"/>
  <c r="EW633" i="26"/>
  <c r="J634" i="26"/>
  <c r="BT633" i="26"/>
  <c r="DZ633" i="26"/>
  <c r="O633" i="26"/>
  <c r="DO634" i="26"/>
  <c r="CB633" i="26"/>
  <c r="DT633" i="26"/>
  <c r="CD633" i="26"/>
  <c r="H784" i="26"/>
  <c r="G782" i="26"/>
  <c r="FD632" i="26" l="1"/>
  <c r="FC633" i="26" s="1"/>
  <c r="DL634" i="26"/>
  <c r="DD634" i="26"/>
  <c r="FB633" i="26"/>
  <c r="FA634" i="26" s="1"/>
  <c r="EF634" i="26"/>
  <c r="CW634" i="26"/>
  <c r="CS634" i="26"/>
  <c r="AJ634" i="26"/>
  <c r="CU634" i="26"/>
  <c r="DC634" i="26"/>
  <c r="DX634" i="26"/>
  <c r="BT634" i="26"/>
  <c r="AE634" i="26"/>
  <c r="DV634" i="26"/>
  <c r="DB634" i="26"/>
  <c r="DA634" i="26"/>
  <c r="EJ634" i="26"/>
  <c r="EL634" i="26"/>
  <c r="AL634" i="26"/>
  <c r="BY634" i="26"/>
  <c r="AH634" i="26"/>
  <c r="S634" i="26"/>
  <c r="U634" i="26"/>
  <c r="CO634" i="26"/>
  <c r="CQ634" i="26"/>
  <c r="CR634" i="26"/>
  <c r="EN634" i="26"/>
  <c r="CB634" i="26"/>
  <c r="BD634" i="26"/>
  <c r="EW634" i="26"/>
  <c r="CP634" i="26"/>
  <c r="BW634" i="26"/>
  <c r="Q634" i="26"/>
  <c r="DQ634" i="26"/>
  <c r="DP635" i="26" s="1"/>
  <c r="Z634" i="26"/>
  <c r="AV634" i="26"/>
  <c r="EB634" i="26"/>
  <c r="BA634" i="26"/>
  <c r="AO634" i="26"/>
  <c r="CD634" i="26"/>
  <c r="EZ634" i="26"/>
  <c r="EU634" i="26"/>
  <c r="AN634" i="26"/>
  <c r="AX634" i="26"/>
  <c r="BG634" i="26"/>
  <c r="CH634" i="26"/>
  <c r="EP634" i="26"/>
  <c r="BV634" i="26"/>
  <c r="DK634" i="26"/>
  <c r="DL635" i="26" s="1"/>
  <c r="CM634" i="26"/>
  <c r="BZ634" i="26"/>
  <c r="BP634" i="26"/>
  <c r="L634" i="26"/>
  <c r="K635" i="26" s="1"/>
  <c r="DI634" i="26"/>
  <c r="ES634" i="26"/>
  <c r="M634" i="26"/>
  <c r="W634" i="26"/>
  <c r="CK634" i="26"/>
  <c r="CT634" i="26"/>
  <c r="CT635" i="26" s="1"/>
  <c r="AS634" i="26"/>
  <c r="DS634" i="26"/>
  <c r="DJ634" i="26"/>
  <c r="EQ634" i="26"/>
  <c r="CI634" i="26"/>
  <c r="AQ634" i="26"/>
  <c r="BI634" i="26"/>
  <c r="O634" i="26"/>
  <c r="DZ634" i="26"/>
  <c r="BL634" i="26"/>
  <c r="BX634" i="26"/>
  <c r="EC634" i="26"/>
  <c r="CF634" i="26"/>
  <c r="DN635" i="26"/>
  <c r="BF634" i="26"/>
  <c r="BE634" i="26"/>
  <c r="CV634" i="26"/>
  <c r="CV635" i="26" s="1"/>
  <c r="AR634" i="26"/>
  <c r="X634" i="26"/>
  <c r="BC634" i="26"/>
  <c r="BS634" i="26"/>
  <c r="DW634" i="26"/>
  <c r="EV634" i="26"/>
  <c r="AC634" i="26"/>
  <c r="R634" i="26"/>
  <c r="AP634" i="26"/>
  <c r="BM634" i="26"/>
  <c r="AM634" i="26"/>
  <c r="CY634" i="26"/>
  <c r="CZ634" i="26"/>
  <c r="DH634" i="26"/>
  <c r="CA634" i="26"/>
  <c r="AK634" i="26"/>
  <c r="ER634" i="26"/>
  <c r="BK634" i="26"/>
  <c r="EA634" i="26"/>
  <c r="BU634" i="26"/>
  <c r="DM635" i="26"/>
  <c r="EE634" i="26"/>
  <c r="BQ634" i="26"/>
  <c r="AD634" i="26"/>
  <c r="J635" i="26"/>
  <c r="AF634" i="26"/>
  <c r="EG634" i="26"/>
  <c r="EG635" i="26" s="1"/>
  <c r="AU634" i="26"/>
  <c r="CL634" i="26"/>
  <c r="AT634" i="26"/>
  <c r="CN634" i="26"/>
  <c r="AG634" i="26"/>
  <c r="CJ634" i="26"/>
  <c r="AZ634" i="26"/>
  <c r="P634" i="26"/>
  <c r="AY634" i="26"/>
  <c r="DU634" i="26"/>
  <c r="EK634" i="26"/>
  <c r="EK635" i="26" s="1"/>
  <c r="BJ634" i="26"/>
  <c r="BH634" i="26"/>
  <c r="DY634" i="26"/>
  <c r="DR634" i="26"/>
  <c r="DF634" i="26"/>
  <c r="DE634" i="26"/>
  <c r="EI634" i="26"/>
  <c r="EY634" i="26"/>
  <c r="BB634" i="26"/>
  <c r="BR634" i="26"/>
  <c r="DG634" i="26"/>
  <c r="EX634" i="26"/>
  <c r="ET634" i="26"/>
  <c r="DT634" i="26"/>
  <c r="EM634" i="26"/>
  <c r="ED634" i="26"/>
  <c r="CE634" i="26"/>
  <c r="T634" i="26"/>
  <c r="CC634" i="26"/>
  <c r="BO634" i="26"/>
  <c r="EO634" i="26"/>
  <c r="AW634" i="26"/>
  <c r="N634" i="26"/>
  <c r="CG634" i="26"/>
  <c r="CX634" i="26"/>
  <c r="BN634" i="26"/>
  <c r="V634" i="26"/>
  <c r="DO635" i="26"/>
  <c r="Y634" i="26"/>
  <c r="AA634" i="26"/>
  <c r="AI634" i="26"/>
  <c r="H785" i="26"/>
  <c r="G783" i="26"/>
  <c r="DC635" i="26" l="1"/>
  <c r="CR635" i="26"/>
  <c r="CS635" i="26"/>
  <c r="FD633" i="26"/>
  <c r="FC634" i="26" s="1"/>
  <c r="FB634" i="26"/>
  <c r="FA635" i="26" s="1"/>
  <c r="DB635" i="26"/>
  <c r="AI635" i="26"/>
  <c r="EM635" i="26"/>
  <c r="DW635" i="26"/>
  <c r="AK635" i="26"/>
  <c r="EI635" i="26"/>
  <c r="DA635" i="26"/>
  <c r="AM635" i="26"/>
  <c r="V635" i="26"/>
  <c r="T635" i="26"/>
  <c r="EW635" i="26"/>
  <c r="CP635" i="26"/>
  <c r="CQ635" i="26"/>
  <c r="DR635" i="26"/>
  <c r="DO636" i="26"/>
  <c r="CU635" i="26"/>
  <c r="CU636" i="26" s="1"/>
  <c r="P635" i="26"/>
  <c r="CA635" i="26"/>
  <c r="AW635" i="26"/>
  <c r="BX635" i="26"/>
  <c r="L635" i="26"/>
  <c r="K636" i="26" s="1"/>
  <c r="CC635" i="26"/>
  <c r="N635" i="26"/>
  <c r="BR635" i="26"/>
  <c r="EP635" i="26"/>
  <c r="Y635" i="26"/>
  <c r="EV635" i="26"/>
  <c r="ET635" i="26"/>
  <c r="BZ635" i="26"/>
  <c r="DX635" i="26"/>
  <c r="AE635" i="26"/>
  <c r="AB635" i="26"/>
  <c r="CE635" i="26"/>
  <c r="BH635" i="26"/>
  <c r="DJ635" i="26"/>
  <c r="DI635" i="26"/>
  <c r="BO635" i="26"/>
  <c r="BE635" i="26"/>
  <c r="CM635" i="26"/>
  <c r="ER635" i="26"/>
  <c r="DK635" i="26"/>
  <c r="DL636" i="26" s="1"/>
  <c r="EY635" i="26"/>
  <c r="CL635" i="26"/>
  <c r="DS635" i="26"/>
  <c r="CX635" i="26"/>
  <c r="BB635" i="26"/>
  <c r="CJ635" i="26"/>
  <c r="BD635" i="26"/>
  <c r="AG635" i="26"/>
  <c r="BL635" i="26"/>
  <c r="EA635" i="26"/>
  <c r="ED635" i="26"/>
  <c r="DV635" i="26"/>
  <c r="DY635" i="26"/>
  <c r="BY635" i="26"/>
  <c r="CS636" i="26"/>
  <c r="AY635" i="26"/>
  <c r="AP635" i="26"/>
  <c r="AT635" i="26"/>
  <c r="BJ635" i="26"/>
  <c r="AQ635" i="26"/>
  <c r="CB635" i="26"/>
  <c r="EX635" i="26"/>
  <c r="DG635" i="26"/>
  <c r="DU635" i="26"/>
  <c r="AD635" i="26"/>
  <c r="AR635" i="26"/>
  <c r="CF635" i="26"/>
  <c r="BW635" i="26"/>
  <c r="AX635" i="26"/>
  <c r="AV635" i="26"/>
  <c r="CY635" i="26"/>
  <c r="CH635" i="26"/>
  <c r="EL635" i="26"/>
  <c r="EL636" i="26" s="1"/>
  <c r="CW635" i="26"/>
  <c r="CG635" i="26"/>
  <c r="M635" i="26"/>
  <c r="BU635" i="26"/>
  <c r="BV635" i="26"/>
  <c r="DZ635" i="26"/>
  <c r="CK635" i="26"/>
  <c r="BF635" i="26"/>
  <c r="EO635" i="26"/>
  <c r="EN635" i="26"/>
  <c r="AF635" i="26"/>
  <c r="AJ635" i="26"/>
  <c r="AJ636" i="26" s="1"/>
  <c r="DQ635" i="26"/>
  <c r="AZ635" i="26"/>
  <c r="EZ635" i="26"/>
  <c r="BP635" i="26"/>
  <c r="W635" i="26"/>
  <c r="CD635" i="26"/>
  <c r="BK635" i="26"/>
  <c r="U635" i="26"/>
  <c r="AS635" i="26"/>
  <c r="BM635" i="26"/>
  <c r="AL635" i="26"/>
  <c r="EF635" i="26"/>
  <c r="CN635" i="26"/>
  <c r="CO635" i="26"/>
  <c r="AH635" i="26"/>
  <c r="O635" i="26"/>
  <c r="J636" i="26"/>
  <c r="EJ635" i="26"/>
  <c r="EJ636" i="26" s="1"/>
  <c r="BT635" i="26"/>
  <c r="EB635" i="26"/>
  <c r="DE635" i="26"/>
  <c r="DD635" i="26"/>
  <c r="DC636" i="26" s="1"/>
  <c r="S635" i="26"/>
  <c r="CI635" i="26"/>
  <c r="Q635" i="26"/>
  <c r="R635" i="26"/>
  <c r="BS635" i="26"/>
  <c r="EC635" i="26"/>
  <c r="AA635" i="26"/>
  <c r="Z635" i="26"/>
  <c r="DT635" i="26"/>
  <c r="DF635" i="26"/>
  <c r="EU635" i="26"/>
  <c r="BQ635" i="26"/>
  <c r="EH635" i="26"/>
  <c r="EH636" i="26" s="1"/>
  <c r="BA635" i="26"/>
  <c r="BC635" i="26"/>
  <c r="ES635" i="26"/>
  <c r="EE635" i="26"/>
  <c r="AC635" i="26"/>
  <c r="X635" i="26"/>
  <c r="BN635" i="26"/>
  <c r="AN635" i="26"/>
  <c r="BG635" i="26"/>
  <c r="BI635" i="26"/>
  <c r="DH635" i="26"/>
  <c r="DN636" i="26"/>
  <c r="AO635" i="26"/>
  <c r="AU635" i="26"/>
  <c r="DM636" i="26"/>
  <c r="CZ635" i="26"/>
  <c r="DB636" i="26"/>
  <c r="EQ635" i="26"/>
  <c r="H786" i="26"/>
  <c r="G784" i="26"/>
  <c r="CQ636" i="26" l="1"/>
  <c r="FD634" i="26"/>
  <c r="FC635" i="26" s="1"/>
  <c r="AL636" i="26"/>
  <c r="U636" i="26"/>
  <c r="FB635" i="26"/>
  <c r="M636" i="26"/>
  <c r="CD636" i="26"/>
  <c r="CB636" i="26"/>
  <c r="AH636" i="26"/>
  <c r="CR636" i="26"/>
  <c r="DR636" i="26"/>
  <c r="CP636" i="26"/>
  <c r="N636" i="26"/>
  <c r="CT636" i="26"/>
  <c r="CS637" i="26" s="1"/>
  <c r="BX636" i="26"/>
  <c r="EQ636" i="26"/>
  <c r="ES636" i="26"/>
  <c r="BI636" i="26"/>
  <c r="CW636" i="26"/>
  <c r="BC636" i="26"/>
  <c r="EW636" i="26"/>
  <c r="CA636" i="26"/>
  <c r="CI636" i="26"/>
  <c r="DH636" i="26"/>
  <c r="AC636" i="26"/>
  <c r="DT636" i="26"/>
  <c r="DW636" i="26"/>
  <c r="EM636" i="26"/>
  <c r="AF636" i="26"/>
  <c r="BY636" i="26"/>
  <c r="DX636" i="26"/>
  <c r="DY636" i="26"/>
  <c r="DK636" i="26"/>
  <c r="DL637" i="26" s="1"/>
  <c r="AX636" i="26"/>
  <c r="L636" i="26"/>
  <c r="DZ636" i="26"/>
  <c r="EZ636" i="26"/>
  <c r="AU636" i="26"/>
  <c r="CK636" i="26"/>
  <c r="DJ636" i="26"/>
  <c r="X636" i="26"/>
  <c r="CL636" i="26"/>
  <c r="AR636" i="26"/>
  <c r="V636" i="26"/>
  <c r="DF636" i="26"/>
  <c r="AA636" i="26"/>
  <c r="AK636" i="26"/>
  <c r="AK637" i="26" s="1"/>
  <c r="BZ636" i="26"/>
  <c r="CZ636" i="26"/>
  <c r="EE636" i="26"/>
  <c r="EY636" i="26"/>
  <c r="CN636" i="26"/>
  <c r="EO636" i="26"/>
  <c r="AW636" i="26"/>
  <c r="EX636" i="26"/>
  <c r="AN636" i="26"/>
  <c r="J637" i="26"/>
  <c r="BN636" i="26"/>
  <c r="DV636" i="26"/>
  <c r="CX636" i="26"/>
  <c r="CV636" i="26"/>
  <c r="AE636" i="26"/>
  <c r="CJ636" i="26"/>
  <c r="Y636" i="26"/>
  <c r="CC636" i="26"/>
  <c r="BV636" i="26"/>
  <c r="CE636" i="26"/>
  <c r="S636" i="26"/>
  <c r="AQ636" i="26"/>
  <c r="BQ636" i="26"/>
  <c r="AS636" i="26"/>
  <c r="BG636" i="26"/>
  <c r="EA636" i="26"/>
  <c r="BT636" i="26"/>
  <c r="BJ636" i="26"/>
  <c r="ET636" i="26"/>
  <c r="EU636" i="26"/>
  <c r="EK636" i="26"/>
  <c r="EK637" i="26" s="1"/>
  <c r="DA636" i="26"/>
  <c r="EC636" i="26"/>
  <c r="EB636" i="26"/>
  <c r="EN636" i="26"/>
  <c r="FA636" i="26"/>
  <c r="DG636" i="26"/>
  <c r="EF636" i="26"/>
  <c r="DM637" i="26"/>
  <c r="DI636" i="26"/>
  <c r="Z636" i="26"/>
  <c r="BM636" i="26"/>
  <c r="W636" i="26"/>
  <c r="CH636" i="26"/>
  <c r="ER636" i="26"/>
  <c r="BF636" i="26"/>
  <c r="BU636" i="26"/>
  <c r="CY636" i="26"/>
  <c r="AT636" i="26"/>
  <c r="EV636" i="26"/>
  <c r="AV636" i="26"/>
  <c r="BS636" i="26"/>
  <c r="EI636" i="26"/>
  <c r="EI637" i="26" s="1"/>
  <c r="AG636" i="26"/>
  <c r="BP636" i="26"/>
  <c r="AM636" i="26"/>
  <c r="DU636" i="26"/>
  <c r="AO636" i="26"/>
  <c r="R636" i="26"/>
  <c r="ED636" i="26"/>
  <c r="EG636" i="26"/>
  <c r="BR636" i="26"/>
  <c r="BH636" i="26"/>
  <c r="Q636" i="26"/>
  <c r="P636" i="26"/>
  <c r="O636" i="26"/>
  <c r="T636" i="26"/>
  <c r="AZ636" i="26"/>
  <c r="AY636" i="26"/>
  <c r="DN637" i="26"/>
  <c r="BD636" i="26"/>
  <c r="EP636" i="26"/>
  <c r="AI636" i="26"/>
  <c r="AD636" i="26"/>
  <c r="AP636" i="26"/>
  <c r="BO636" i="26"/>
  <c r="BE636" i="26"/>
  <c r="CG636" i="26"/>
  <c r="CF636" i="26"/>
  <c r="DQ636" i="26"/>
  <c r="DP636" i="26"/>
  <c r="DS636" i="26"/>
  <c r="BB636" i="26"/>
  <c r="BA636" i="26"/>
  <c r="DD636" i="26"/>
  <c r="DC637" i="26" s="1"/>
  <c r="BW636" i="26"/>
  <c r="CM636" i="26"/>
  <c r="DE636" i="26"/>
  <c r="CO636" i="26"/>
  <c r="BL636" i="26"/>
  <c r="BK636" i="26"/>
  <c r="AB636" i="26"/>
  <c r="H787" i="26"/>
  <c r="G785" i="26"/>
  <c r="CR637" i="26" l="1"/>
  <c r="CQ637" i="26"/>
  <c r="AI637" i="26"/>
  <c r="DA637" i="26"/>
  <c r="FD635" i="26"/>
  <c r="FC636" i="26" s="1"/>
  <c r="ER637" i="26"/>
  <c r="FB636" i="26"/>
  <c r="DS637" i="26"/>
  <c r="CC637" i="26"/>
  <c r="L637" i="26"/>
  <c r="CT637" i="26"/>
  <c r="CV637" i="26"/>
  <c r="EL637" i="26"/>
  <c r="BW637" i="26"/>
  <c r="AG637" i="26"/>
  <c r="DX637" i="26"/>
  <c r="DW637" i="26"/>
  <c r="AB637" i="26"/>
  <c r="BN637" i="26"/>
  <c r="CA637" i="26"/>
  <c r="K637" i="26"/>
  <c r="BH637" i="26"/>
  <c r="M637" i="26"/>
  <c r="CB637" i="26"/>
  <c r="DG637" i="26"/>
  <c r="CM637" i="26"/>
  <c r="CO637" i="26"/>
  <c r="EX637" i="26"/>
  <c r="DK637" i="26"/>
  <c r="DL638" i="26" s="1"/>
  <c r="DY637" i="26"/>
  <c r="AX637" i="26"/>
  <c r="CJ637" i="26"/>
  <c r="EP637" i="26"/>
  <c r="CF637" i="26"/>
  <c r="DB637" i="26"/>
  <c r="DZ637" i="26"/>
  <c r="T637" i="26"/>
  <c r="AS637" i="26"/>
  <c r="FA637" i="26"/>
  <c r="AT637" i="26"/>
  <c r="AM637" i="26"/>
  <c r="Z637" i="26"/>
  <c r="CW637" i="26"/>
  <c r="CS638" i="26"/>
  <c r="W637" i="26"/>
  <c r="DU637" i="26"/>
  <c r="BY637" i="26"/>
  <c r="BZ637" i="26"/>
  <c r="EZ637" i="26"/>
  <c r="AN637" i="26"/>
  <c r="AD637" i="26"/>
  <c r="CD637" i="26"/>
  <c r="ES637" i="26"/>
  <c r="AV637" i="26"/>
  <c r="EG637" i="26"/>
  <c r="CU637" i="26"/>
  <c r="CY637" i="26"/>
  <c r="BU637" i="26"/>
  <c r="EY637" i="26"/>
  <c r="BR637" i="26"/>
  <c r="AR637" i="26"/>
  <c r="EN637" i="26"/>
  <c r="EE637" i="26"/>
  <c r="BD637" i="26"/>
  <c r="AH637" i="26"/>
  <c r="AH638" i="26" s="1"/>
  <c r="AJ637" i="26"/>
  <c r="AJ638" i="26" s="1"/>
  <c r="BK637" i="26"/>
  <c r="CK637" i="26"/>
  <c r="O637" i="26"/>
  <c r="BF637" i="26"/>
  <c r="EB637" i="26"/>
  <c r="DQ637" i="26"/>
  <c r="AU637" i="26"/>
  <c r="Q637" i="26"/>
  <c r="BP637" i="26"/>
  <c r="EU637" i="26"/>
  <c r="BC637" i="26"/>
  <c r="BB637" i="26"/>
  <c r="DH637" i="26"/>
  <c r="BS637" i="26"/>
  <c r="AP637" i="26"/>
  <c r="AQ637" i="26"/>
  <c r="CL637" i="26"/>
  <c r="AF637" i="26"/>
  <c r="BL637" i="26"/>
  <c r="DI637" i="26"/>
  <c r="DJ637" i="26"/>
  <c r="CN637" i="26"/>
  <c r="P637" i="26"/>
  <c r="AL637" i="26"/>
  <c r="CE637" i="26"/>
  <c r="EM637" i="26"/>
  <c r="BT637" i="26"/>
  <c r="AC637" i="26"/>
  <c r="EC637" i="26"/>
  <c r="ET637" i="26"/>
  <c r="EQ637" i="26"/>
  <c r="DP637" i="26"/>
  <c r="DO637" i="26"/>
  <c r="DN638" i="26" s="1"/>
  <c r="DM638" i="26"/>
  <c r="DT637" i="26"/>
  <c r="CZ637" i="26"/>
  <c r="AE637" i="26"/>
  <c r="U637" i="26"/>
  <c r="J638" i="26"/>
  <c r="DR637" i="26"/>
  <c r="CH637" i="26"/>
  <c r="EO637" i="26"/>
  <c r="EA637" i="26"/>
  <c r="S637" i="26"/>
  <c r="CI637" i="26"/>
  <c r="CX637" i="26"/>
  <c r="BV637" i="26"/>
  <c r="DV637" i="26"/>
  <c r="BJ637" i="26"/>
  <c r="BI637" i="26"/>
  <c r="AW637" i="26"/>
  <c r="EF637" i="26"/>
  <c r="CR638" i="26"/>
  <c r="BQ637" i="26"/>
  <c r="DE637" i="26"/>
  <c r="DD637" i="26"/>
  <c r="EH637" i="26"/>
  <c r="CG637" i="26"/>
  <c r="AA637" i="26"/>
  <c r="ED637" i="26"/>
  <c r="EV637" i="26"/>
  <c r="EW637" i="26"/>
  <c r="BM637" i="26"/>
  <c r="CP637" i="26"/>
  <c r="BG637" i="26"/>
  <c r="BE637" i="26"/>
  <c r="R637" i="26"/>
  <c r="EJ637" i="26"/>
  <c r="EJ638" i="26" s="1"/>
  <c r="X637" i="26"/>
  <c r="V637" i="26"/>
  <c r="BA637" i="26"/>
  <c r="BO637" i="26"/>
  <c r="AY637" i="26"/>
  <c r="BX637" i="26"/>
  <c r="DF637" i="26"/>
  <c r="Y637" i="26"/>
  <c r="AZ637" i="26"/>
  <c r="AO637" i="26"/>
  <c r="N637" i="26"/>
  <c r="H788" i="26"/>
  <c r="G786" i="26"/>
  <c r="DB638" i="26" l="1"/>
  <c r="K638" i="26"/>
  <c r="J639" i="26" s="1"/>
  <c r="FD636" i="26"/>
  <c r="FC637" i="26" s="1"/>
  <c r="CB638" i="26"/>
  <c r="L638" i="26"/>
  <c r="FB637" i="26"/>
  <c r="BX638" i="26"/>
  <c r="CT638" i="26"/>
  <c r="CS639" i="26" s="1"/>
  <c r="CA638" i="26"/>
  <c r="AC638" i="26"/>
  <c r="CC638" i="26"/>
  <c r="N638" i="26"/>
  <c r="DX638" i="26"/>
  <c r="AA638" i="26"/>
  <c r="CN638" i="26"/>
  <c r="CP638" i="26"/>
  <c r="CL638" i="26"/>
  <c r="DT638" i="26"/>
  <c r="DV638" i="26"/>
  <c r="BZ638" i="26"/>
  <c r="DY638" i="26"/>
  <c r="EQ638" i="26"/>
  <c r="AW638" i="26"/>
  <c r="EH638" i="26"/>
  <c r="AT638" i="26"/>
  <c r="CX638" i="26"/>
  <c r="CU638" i="26"/>
  <c r="AS638" i="26"/>
  <c r="EY638" i="26"/>
  <c r="BB638" i="26"/>
  <c r="EF638" i="26"/>
  <c r="CE638" i="26"/>
  <c r="BV638" i="26"/>
  <c r="CM638" i="26"/>
  <c r="CV638" i="26"/>
  <c r="AU638" i="26"/>
  <c r="BE638" i="26"/>
  <c r="AO638" i="26"/>
  <c r="BG638" i="26"/>
  <c r="CZ638" i="26"/>
  <c r="EZ638" i="26"/>
  <c r="DJ638" i="26"/>
  <c r="EA638" i="26"/>
  <c r="DR638" i="26"/>
  <c r="EM638" i="26"/>
  <c r="V638" i="26"/>
  <c r="EO638" i="26"/>
  <c r="BT638" i="26"/>
  <c r="ED638" i="26"/>
  <c r="AQ638" i="26"/>
  <c r="ET638" i="26"/>
  <c r="DP638" i="26"/>
  <c r="P638" i="26"/>
  <c r="EW638" i="26"/>
  <c r="AI638" i="26"/>
  <c r="AI639" i="26" s="1"/>
  <c r="R638" i="26"/>
  <c r="BQ638" i="26"/>
  <c r="CK638" i="26"/>
  <c r="DK638" i="26"/>
  <c r="DL639" i="26" s="1"/>
  <c r="DH638" i="26"/>
  <c r="BO638" i="26"/>
  <c r="T638" i="26"/>
  <c r="K639" i="26"/>
  <c r="ES638" i="26"/>
  <c r="DF638" i="26"/>
  <c r="BM638" i="26"/>
  <c r="AE638" i="26"/>
  <c r="AV638" i="26"/>
  <c r="BI638" i="26"/>
  <c r="BC638" i="26"/>
  <c r="ER638" i="26"/>
  <c r="X638" i="26"/>
  <c r="CG638" i="26"/>
  <c r="DD638" i="26"/>
  <c r="AR638" i="26"/>
  <c r="BY638" i="26"/>
  <c r="CI638" i="26"/>
  <c r="EX638" i="26"/>
  <c r="AZ638" i="26"/>
  <c r="M638" i="26"/>
  <c r="CW638" i="26"/>
  <c r="O638" i="26"/>
  <c r="AD638" i="26"/>
  <c r="EK638" i="26"/>
  <c r="DA638" i="26"/>
  <c r="AL638" i="26"/>
  <c r="AK638" i="26"/>
  <c r="BL638" i="26"/>
  <c r="CH638" i="26"/>
  <c r="EI638" i="26"/>
  <c r="EC638" i="26"/>
  <c r="CY638" i="26"/>
  <c r="AF638" i="26"/>
  <c r="Y638" i="26"/>
  <c r="DE638" i="26"/>
  <c r="BH638" i="26"/>
  <c r="DU638" i="26"/>
  <c r="DU639" i="26" s="1"/>
  <c r="EN638" i="26"/>
  <c r="BJ638" i="26"/>
  <c r="BR638" i="26"/>
  <c r="EP638" i="26"/>
  <c r="BF638" i="26"/>
  <c r="DG638" i="26"/>
  <c r="CJ638" i="26"/>
  <c r="DQ638" i="26"/>
  <c r="BP638" i="26"/>
  <c r="Z638" i="26"/>
  <c r="AB638" i="26"/>
  <c r="DS638" i="26"/>
  <c r="W638" i="26"/>
  <c r="DZ638" i="26"/>
  <c r="DM639" i="26"/>
  <c r="BN638" i="26"/>
  <c r="CO638" i="26"/>
  <c r="DW638" i="26"/>
  <c r="EU638" i="26"/>
  <c r="AY638" i="26"/>
  <c r="EG638" i="26"/>
  <c r="BS638" i="26"/>
  <c r="AG638" i="26"/>
  <c r="EB638" i="26"/>
  <c r="CD638" i="26"/>
  <c r="AP638" i="26"/>
  <c r="EE638" i="26"/>
  <c r="FA638" i="26"/>
  <c r="BA638" i="26"/>
  <c r="CF638" i="26"/>
  <c r="S638" i="26"/>
  <c r="BD638" i="26"/>
  <c r="BU638" i="26"/>
  <c r="DI638" i="26"/>
  <c r="BK638" i="26"/>
  <c r="EL638" i="26"/>
  <c r="BW638" i="26"/>
  <c r="U638" i="26"/>
  <c r="AM638" i="26"/>
  <c r="DC638" i="26"/>
  <c r="CQ638" i="26"/>
  <c r="EV638" i="26"/>
  <c r="DO638" i="26"/>
  <c r="Q638" i="26"/>
  <c r="AX638" i="26"/>
  <c r="AN638" i="26"/>
  <c r="H789" i="26"/>
  <c r="G787" i="26"/>
  <c r="CB639" i="26" l="1"/>
  <c r="EI639" i="26"/>
  <c r="CT639" i="26"/>
  <c r="AB639" i="26"/>
  <c r="FD637" i="26"/>
  <c r="FC638" i="26" s="1"/>
  <c r="CO639" i="26"/>
  <c r="FB638" i="26"/>
  <c r="AD639" i="26"/>
  <c r="CM639" i="26"/>
  <c r="CA639" i="26"/>
  <c r="M639" i="26"/>
  <c r="BW639" i="26"/>
  <c r="CQ639" i="26"/>
  <c r="O639" i="26"/>
  <c r="Q639" i="26"/>
  <c r="EE639" i="26"/>
  <c r="BY639" i="26"/>
  <c r="DI639" i="26"/>
  <c r="BZ639" i="26"/>
  <c r="DS639" i="26"/>
  <c r="J640" i="26"/>
  <c r="CD639" i="26"/>
  <c r="CF639" i="26"/>
  <c r="EG639" i="26"/>
  <c r="EN639" i="26"/>
  <c r="BA639" i="26"/>
  <c r="CU639" i="26"/>
  <c r="CT640" i="26" s="1"/>
  <c r="CW639" i="26"/>
  <c r="AP639" i="26"/>
  <c r="L639" i="26"/>
  <c r="L640" i="26" s="1"/>
  <c r="AT639" i="26"/>
  <c r="EP639" i="26"/>
  <c r="S639" i="26"/>
  <c r="AV639" i="26"/>
  <c r="AU639" i="26"/>
  <c r="BF639" i="26"/>
  <c r="DO639" i="26"/>
  <c r="BU639" i="26"/>
  <c r="DQ639" i="26"/>
  <c r="ET639" i="26"/>
  <c r="DA639" i="26"/>
  <c r="EY639" i="26"/>
  <c r="CL639" i="26"/>
  <c r="AH639" i="26"/>
  <c r="DC639" i="26"/>
  <c r="CY639" i="26"/>
  <c r="DK639" i="26"/>
  <c r="DL640" i="26" s="1"/>
  <c r="W639" i="26"/>
  <c r="U639" i="26"/>
  <c r="EL639" i="26"/>
  <c r="Z639" i="26"/>
  <c r="BK639" i="26"/>
  <c r="BP639" i="26"/>
  <c r="AR639" i="26"/>
  <c r="EV639" i="26"/>
  <c r="DE639" i="26"/>
  <c r="BS639" i="26"/>
  <c r="EX639" i="26"/>
  <c r="CI639" i="26"/>
  <c r="BH639" i="26"/>
  <c r="CH639" i="26"/>
  <c r="CJ639" i="26"/>
  <c r="ES639" i="26"/>
  <c r="BQ639" i="26"/>
  <c r="AM639" i="26"/>
  <c r="AS639" i="26"/>
  <c r="AE639" i="26"/>
  <c r="EF639" i="26"/>
  <c r="AY639" i="26"/>
  <c r="ER639" i="26"/>
  <c r="CX639" i="26"/>
  <c r="DG639" i="26"/>
  <c r="BT639" i="26"/>
  <c r="BN639" i="26"/>
  <c r="CN639" i="26"/>
  <c r="EB639" i="26"/>
  <c r="EH639" i="26"/>
  <c r="AX639" i="26"/>
  <c r="AG639" i="26"/>
  <c r="EW639" i="26"/>
  <c r="DJ639" i="26"/>
  <c r="AQ639" i="26"/>
  <c r="BG639" i="26"/>
  <c r="DR639" i="26"/>
  <c r="EA639" i="26"/>
  <c r="EU639" i="26"/>
  <c r="EO639" i="26"/>
  <c r="BO639" i="26"/>
  <c r="DW639" i="26"/>
  <c r="DX639" i="26"/>
  <c r="DT639" i="26"/>
  <c r="Y639" i="26"/>
  <c r="X639" i="26"/>
  <c r="P639" i="26"/>
  <c r="BB639" i="26"/>
  <c r="DN639" i="26"/>
  <c r="CC639" i="26"/>
  <c r="AF639" i="26"/>
  <c r="DH639" i="26"/>
  <c r="CP639" i="26"/>
  <c r="CE639" i="26"/>
  <c r="DP639" i="26"/>
  <c r="BR639" i="26"/>
  <c r="EC639" i="26"/>
  <c r="CK639" i="26"/>
  <c r="CV639" i="26"/>
  <c r="BJ639" i="26"/>
  <c r="CZ639" i="26"/>
  <c r="AA639" i="26"/>
  <c r="EK639" i="26"/>
  <c r="AW639" i="26"/>
  <c r="BD639" i="26"/>
  <c r="BC639" i="26"/>
  <c r="DZ639" i="26"/>
  <c r="DY639" i="26"/>
  <c r="BE639" i="26"/>
  <c r="BI639" i="26"/>
  <c r="CG639" i="26"/>
  <c r="ED639" i="26"/>
  <c r="BM639" i="26"/>
  <c r="BV639" i="26"/>
  <c r="DF639" i="26"/>
  <c r="DD639" i="26"/>
  <c r="EJ639" i="26"/>
  <c r="V639" i="26"/>
  <c r="R639" i="26"/>
  <c r="AO639" i="26"/>
  <c r="FA639" i="26"/>
  <c r="EZ639" i="26"/>
  <c r="BL639" i="26"/>
  <c r="AN639" i="26"/>
  <c r="N639" i="26"/>
  <c r="BX639" i="26"/>
  <c r="DV639" i="26"/>
  <c r="AC639" i="26"/>
  <c r="AC640" i="26" s="1"/>
  <c r="AK639" i="26"/>
  <c r="AJ639" i="26"/>
  <c r="EM639" i="26"/>
  <c r="CR639" i="26"/>
  <c r="DB639" i="26"/>
  <c r="AZ639" i="26"/>
  <c r="AL639" i="26"/>
  <c r="EQ639" i="26"/>
  <c r="T639" i="26"/>
  <c r="H790" i="26"/>
  <c r="G788" i="26"/>
  <c r="CN640" i="26" l="1"/>
  <c r="CA640" i="26"/>
  <c r="CE640" i="26"/>
  <c r="CR640" i="26"/>
  <c r="P640" i="26"/>
  <c r="FD638" i="26"/>
  <c r="FC639" i="26" s="1"/>
  <c r="CG640" i="26"/>
  <c r="FB639" i="26"/>
  <c r="BZ640" i="26"/>
  <c r="CP640" i="26"/>
  <c r="K640" i="26"/>
  <c r="K641" i="26" s="1"/>
  <c r="DV640" i="26"/>
  <c r="CC640" i="26"/>
  <c r="EM640" i="26"/>
  <c r="EH640" i="26"/>
  <c r="DD640" i="26"/>
  <c r="DT640" i="26"/>
  <c r="DN640" i="26"/>
  <c r="CV640" i="26"/>
  <c r="EF640" i="26"/>
  <c r="T640" i="26"/>
  <c r="R640" i="26"/>
  <c r="V640" i="26"/>
  <c r="EO640" i="26"/>
  <c r="AU640" i="26"/>
  <c r="AA640" i="26"/>
  <c r="BV640" i="26"/>
  <c r="DP640" i="26"/>
  <c r="DB640" i="26"/>
  <c r="DR640" i="26"/>
  <c r="EY640" i="26"/>
  <c r="AX640" i="26"/>
  <c r="AZ640" i="26"/>
  <c r="DH640" i="26"/>
  <c r="AH640" i="26"/>
  <c r="CZ640" i="26"/>
  <c r="CK640" i="26"/>
  <c r="DJ640" i="26"/>
  <c r="CM640" i="26"/>
  <c r="EW640" i="26"/>
  <c r="EQ640" i="26"/>
  <c r="CX640" i="26"/>
  <c r="DF640" i="26"/>
  <c r="EG640" i="26"/>
  <c r="BO640" i="26"/>
  <c r="BT640" i="26"/>
  <c r="BR640" i="26"/>
  <c r="CI640" i="26"/>
  <c r="EJ640" i="26"/>
  <c r="CJ640" i="26"/>
  <c r="DQ640" i="26"/>
  <c r="CW640" i="26"/>
  <c r="AS640" i="26"/>
  <c r="BM640" i="26"/>
  <c r="AT640" i="26"/>
  <c r="ES640" i="26"/>
  <c r="DM640" i="26"/>
  <c r="BH640" i="26"/>
  <c r="BE640" i="26"/>
  <c r="CL640" i="26"/>
  <c r="CO640" i="26"/>
  <c r="CO641" i="26" s="1"/>
  <c r="EV640" i="26"/>
  <c r="AO640" i="26"/>
  <c r="FA640" i="26"/>
  <c r="W640" i="26"/>
  <c r="DI640" i="26"/>
  <c r="BB640" i="26"/>
  <c r="AD640" i="26"/>
  <c r="AL640" i="26"/>
  <c r="BL640" i="26"/>
  <c r="ED640" i="26"/>
  <c r="Y640" i="26"/>
  <c r="DG640" i="26"/>
  <c r="CU640" i="26"/>
  <c r="BI640" i="26"/>
  <c r="EN640" i="26"/>
  <c r="BW640" i="26"/>
  <c r="DK640" i="26"/>
  <c r="CH640" i="26"/>
  <c r="AF640" i="26"/>
  <c r="EK640" i="26"/>
  <c r="EC640" i="26"/>
  <c r="DA640" i="26"/>
  <c r="DE640" i="26"/>
  <c r="AM640" i="26"/>
  <c r="N640" i="26"/>
  <c r="M640" i="26"/>
  <c r="BQ640" i="26"/>
  <c r="AB640" i="26"/>
  <c r="DS640" i="26"/>
  <c r="DX640" i="26"/>
  <c r="CD640" i="26"/>
  <c r="DW640" i="26"/>
  <c r="EL640" i="26"/>
  <c r="AN640" i="26"/>
  <c r="AG640" i="26"/>
  <c r="EE640" i="26"/>
  <c r="U640" i="26"/>
  <c r="S640" i="26"/>
  <c r="CQ640" i="26"/>
  <c r="BF640" i="26"/>
  <c r="BG640" i="26"/>
  <c r="DC640" i="26"/>
  <c r="O640" i="26"/>
  <c r="BA640" i="26"/>
  <c r="DY640" i="26"/>
  <c r="CY640" i="26"/>
  <c r="DO640" i="26"/>
  <c r="AQ640" i="26"/>
  <c r="AR640" i="26"/>
  <c r="EA640" i="26"/>
  <c r="DZ640" i="26"/>
  <c r="EI640" i="26"/>
  <c r="EP640" i="26"/>
  <c r="BS640" i="26"/>
  <c r="BJ640" i="26"/>
  <c r="CB640" i="26"/>
  <c r="BX640" i="26"/>
  <c r="BY640" i="26"/>
  <c r="CS640" i="26"/>
  <c r="CS641" i="26" s="1"/>
  <c r="CF640" i="26"/>
  <c r="CF641" i="26" s="1"/>
  <c r="Z640" i="26"/>
  <c r="ET640" i="26"/>
  <c r="EU640" i="26"/>
  <c r="Q640" i="26"/>
  <c r="BN640" i="26"/>
  <c r="AP640" i="26"/>
  <c r="J641" i="26"/>
  <c r="J642" i="26" s="1"/>
  <c r="EX640" i="26"/>
  <c r="DU640" i="26"/>
  <c r="AJ640" i="26"/>
  <c r="AI640" i="26"/>
  <c r="AY640" i="26"/>
  <c r="BP640" i="26"/>
  <c r="BC640" i="26"/>
  <c r="EB640" i="26"/>
  <c r="BU640" i="26"/>
  <c r="AE640" i="26"/>
  <c r="AK640" i="26"/>
  <c r="EZ640" i="26"/>
  <c r="BD640" i="26"/>
  <c r="BK640" i="26"/>
  <c r="AW640" i="26"/>
  <c r="AV640" i="26"/>
  <c r="X640" i="26"/>
  <c r="ER640" i="26"/>
  <c r="H791" i="26"/>
  <c r="G789" i="26"/>
  <c r="DU641" i="26" l="1"/>
  <c r="BZ641" i="26"/>
  <c r="AB641" i="26"/>
  <c r="CH641" i="26"/>
  <c r="CD641" i="26"/>
  <c r="FD639" i="26"/>
  <c r="FC640" i="26" s="1"/>
  <c r="CU641" i="26"/>
  <c r="DC641" i="26"/>
  <c r="FB640" i="26"/>
  <c r="FA641" i="26" s="1"/>
  <c r="DS641" i="26"/>
  <c r="DM641" i="26"/>
  <c r="AY641" i="26"/>
  <c r="CQ641" i="26"/>
  <c r="EG641" i="26"/>
  <c r="S641" i="26"/>
  <c r="DQ641" i="26"/>
  <c r="U641" i="26"/>
  <c r="Q641" i="26"/>
  <c r="DO641" i="26"/>
  <c r="EN641" i="26"/>
  <c r="DA641" i="26"/>
  <c r="DE641" i="26"/>
  <c r="DI641" i="26"/>
  <c r="DG641" i="26"/>
  <c r="EX641" i="26"/>
  <c r="DK641" i="26"/>
  <c r="EE641" i="26"/>
  <c r="X641" i="26"/>
  <c r="EP641" i="26"/>
  <c r="CM641" i="26"/>
  <c r="BI641" i="26"/>
  <c r="EH641" i="26"/>
  <c r="CK641" i="26"/>
  <c r="CL641" i="26"/>
  <c r="EZ641" i="26"/>
  <c r="BS641" i="26"/>
  <c r="CI641" i="26"/>
  <c r="CJ641" i="26"/>
  <c r="DH641" i="26"/>
  <c r="CW641" i="26"/>
  <c r="BN641" i="26"/>
  <c r="AT641" i="26"/>
  <c r="AE641" i="26"/>
  <c r="BA641" i="26"/>
  <c r="Z641" i="26"/>
  <c r="BP641" i="26"/>
  <c r="AC641" i="26"/>
  <c r="CV641" i="26"/>
  <c r="CN641" i="26"/>
  <c r="BK641" i="26"/>
  <c r="ES641" i="26"/>
  <c r="EL641" i="26"/>
  <c r="AW641" i="26"/>
  <c r="EU641" i="26"/>
  <c r="DW641" i="26"/>
  <c r="AG641" i="26"/>
  <c r="EM641" i="26"/>
  <c r="AJ641" i="26"/>
  <c r="CZ641" i="26"/>
  <c r="BG641" i="26"/>
  <c r="AP641" i="26"/>
  <c r="EI641" i="26"/>
  <c r="DJ641" i="26"/>
  <c r="DL641" i="26"/>
  <c r="EJ641" i="26"/>
  <c r="EB641" i="26"/>
  <c r="V641" i="26"/>
  <c r="CP641" i="26"/>
  <c r="CR641" i="26"/>
  <c r="BX641" i="26"/>
  <c r="AN641" i="26"/>
  <c r="EW641" i="26"/>
  <c r="P641" i="26"/>
  <c r="DY641" i="26"/>
  <c r="BL641" i="26"/>
  <c r="DF641" i="26"/>
  <c r="DF642" i="26" s="1"/>
  <c r="EF641" i="26"/>
  <c r="ED641" i="26"/>
  <c r="O641" i="26"/>
  <c r="BC641" i="26"/>
  <c r="EY641" i="26"/>
  <c r="AA641" i="26"/>
  <c r="CA641" i="26"/>
  <c r="CB641" i="26"/>
  <c r="AR641" i="26"/>
  <c r="AS641" i="26"/>
  <c r="AZ641" i="26"/>
  <c r="R641" i="26"/>
  <c r="BR641" i="26"/>
  <c r="BU641" i="26"/>
  <c r="BT641" i="26"/>
  <c r="AQ641" i="26"/>
  <c r="BH641" i="26"/>
  <c r="BF641" i="26"/>
  <c r="EQ641" i="26"/>
  <c r="AM641" i="26"/>
  <c r="AV641" i="26"/>
  <c r="AU641" i="26"/>
  <c r="BJ641" i="26"/>
  <c r="CY641" i="26"/>
  <c r="CX641" i="26"/>
  <c r="BO641" i="26"/>
  <c r="ER641" i="26"/>
  <c r="AO641" i="26"/>
  <c r="ET641" i="26"/>
  <c r="DP641" i="26"/>
  <c r="DN641" i="26"/>
  <c r="DT641" i="26"/>
  <c r="DT642" i="26" s="1"/>
  <c r="AI641" i="26"/>
  <c r="AH641" i="26"/>
  <c r="CC641" i="26"/>
  <c r="Y641" i="26"/>
  <c r="BE641" i="26"/>
  <c r="EO641" i="26"/>
  <c r="DB641" i="26"/>
  <c r="W641" i="26"/>
  <c r="CG641" i="26"/>
  <c r="BQ641" i="26"/>
  <c r="EC641" i="26"/>
  <c r="BB641" i="26"/>
  <c r="EV641" i="26"/>
  <c r="EK641" i="26"/>
  <c r="BD641" i="26"/>
  <c r="AX641" i="26"/>
  <c r="DD641" i="26"/>
  <c r="AL641" i="26"/>
  <c r="M641" i="26"/>
  <c r="L641" i="26"/>
  <c r="BM641" i="26"/>
  <c r="BV641" i="26"/>
  <c r="CE641" i="26"/>
  <c r="CE642" i="26" s="1"/>
  <c r="DR641" i="26"/>
  <c r="N641" i="26"/>
  <c r="DV641" i="26"/>
  <c r="CT641" i="26"/>
  <c r="AD641" i="26"/>
  <c r="DZ641" i="26"/>
  <c r="DX641" i="26"/>
  <c r="T641" i="26"/>
  <c r="BW641" i="26"/>
  <c r="AK641" i="26"/>
  <c r="BY641" i="26"/>
  <c r="EA641" i="26"/>
  <c r="AF641" i="26"/>
  <c r="H792" i="26"/>
  <c r="G790" i="26"/>
  <c r="CG642" i="26" l="1"/>
  <c r="DB642" i="26"/>
  <c r="CP642" i="26"/>
  <c r="FD640" i="26"/>
  <c r="FC641" i="26" s="1"/>
  <c r="FB641" i="26"/>
  <c r="R642" i="26"/>
  <c r="CL642" i="26"/>
  <c r="DM642" i="26"/>
  <c r="EH642" i="26"/>
  <c r="T642" i="26"/>
  <c r="DP642" i="26"/>
  <c r="CR642" i="26"/>
  <c r="DH642" i="26"/>
  <c r="CZ642" i="26"/>
  <c r="EY642" i="26"/>
  <c r="CM642" i="26"/>
  <c r="DL642" i="26"/>
  <c r="AD642" i="26"/>
  <c r="DD642" i="26"/>
  <c r="DJ642" i="26"/>
  <c r="BJ642" i="26"/>
  <c r="AX642" i="26"/>
  <c r="CK642" i="26"/>
  <c r="BY642" i="26"/>
  <c r="CJ642" i="26"/>
  <c r="DV642" i="26"/>
  <c r="BO642" i="26"/>
  <c r="AF642" i="26"/>
  <c r="BM642" i="26"/>
  <c r="DX642" i="26"/>
  <c r="AZ642" i="26"/>
  <c r="CV642" i="26"/>
  <c r="CI642" i="26"/>
  <c r="DK642" i="26"/>
  <c r="Y642" i="26"/>
  <c r="AA642" i="26"/>
  <c r="CN642" i="26"/>
  <c r="EK642" i="26"/>
  <c r="CO642" i="26"/>
  <c r="DI642" i="26"/>
  <c r="W642" i="26"/>
  <c r="BB642" i="26"/>
  <c r="BK642" i="26"/>
  <c r="EV642" i="26"/>
  <c r="CS642" i="26"/>
  <c r="ES642" i="26"/>
  <c r="EC642" i="26"/>
  <c r="EM642" i="26"/>
  <c r="EE642" i="26"/>
  <c r="BS642" i="26"/>
  <c r="ET642" i="26"/>
  <c r="BH642" i="26"/>
  <c r="EI642" i="26"/>
  <c r="Z642" i="26"/>
  <c r="EP642" i="26"/>
  <c r="EX642" i="26"/>
  <c r="AV642" i="26"/>
  <c r="AI642" i="26"/>
  <c r="AO642" i="26"/>
  <c r="DG642" i="26"/>
  <c r="EQ642" i="26"/>
  <c r="EA642" i="26"/>
  <c r="CQ642" i="26"/>
  <c r="BP642" i="26"/>
  <c r="AK642" i="26"/>
  <c r="BV642" i="26"/>
  <c r="AM642" i="26"/>
  <c r="CH642" i="26"/>
  <c r="AP642" i="26"/>
  <c r="EF642" i="26"/>
  <c r="EG642" i="26"/>
  <c r="AB642" i="26"/>
  <c r="BR642" i="26"/>
  <c r="P642" i="26"/>
  <c r="BD642" i="26"/>
  <c r="N642" i="26"/>
  <c r="BA642" i="26"/>
  <c r="AR642" i="26"/>
  <c r="AH642" i="26"/>
  <c r="CB642" i="26"/>
  <c r="S642" i="26"/>
  <c r="DW642" i="26"/>
  <c r="BU642" i="26"/>
  <c r="EO642" i="26"/>
  <c r="EN642" i="26"/>
  <c r="EW642" i="26"/>
  <c r="DR642" i="26"/>
  <c r="DQ642" i="26"/>
  <c r="BF642" i="26"/>
  <c r="BN642" i="26"/>
  <c r="DO642" i="26"/>
  <c r="AC642" i="26"/>
  <c r="EU642" i="26"/>
  <c r="DN642" i="26"/>
  <c r="AN642" i="26"/>
  <c r="AE642" i="26"/>
  <c r="BW642" i="26"/>
  <c r="DA642" i="26"/>
  <c r="DE642" i="26"/>
  <c r="DE643" i="26" s="1"/>
  <c r="ER642" i="26"/>
  <c r="AS642" i="26"/>
  <c r="AG642" i="26"/>
  <c r="U642" i="26"/>
  <c r="EL642" i="26"/>
  <c r="EB642" i="26"/>
  <c r="BE642" i="26"/>
  <c r="V642" i="26"/>
  <c r="AW642" i="26"/>
  <c r="CX642" i="26"/>
  <c r="CW642" i="26"/>
  <c r="CA642" i="26"/>
  <c r="BX642" i="26"/>
  <c r="DZ642" i="26"/>
  <c r="CF642" i="26"/>
  <c r="CF643" i="26" s="1"/>
  <c r="DY642" i="26"/>
  <c r="CY642" i="26"/>
  <c r="BZ642" i="26"/>
  <c r="BL642" i="26"/>
  <c r="L642" i="26"/>
  <c r="K642" i="26"/>
  <c r="DU642" i="26"/>
  <c r="AJ642" i="26"/>
  <c r="EJ642" i="26"/>
  <c r="CT642" i="26"/>
  <c r="CU642" i="26"/>
  <c r="M642" i="26"/>
  <c r="Q642" i="26"/>
  <c r="BG642" i="26"/>
  <c r="X642" i="26"/>
  <c r="EZ642" i="26"/>
  <c r="AL642" i="26"/>
  <c r="BQ642" i="26"/>
  <c r="AY642" i="26"/>
  <c r="BC642" i="26"/>
  <c r="AQ642" i="26"/>
  <c r="CC642" i="26"/>
  <c r="AU642" i="26"/>
  <c r="AT642" i="26"/>
  <c r="ED642" i="26"/>
  <c r="O642" i="26"/>
  <c r="CD642" i="26"/>
  <c r="DS642" i="26"/>
  <c r="BT642" i="26"/>
  <c r="DC642" i="26"/>
  <c r="DC643" i="26" s="1"/>
  <c r="BI642" i="26"/>
  <c r="H793" i="26"/>
  <c r="G791" i="26"/>
  <c r="CL643" i="26" l="1"/>
  <c r="DG643" i="26"/>
  <c r="DL643" i="26"/>
  <c r="DM643" i="26"/>
  <c r="ED643" i="26"/>
  <c r="CM643" i="26"/>
  <c r="FD641" i="26"/>
  <c r="FC642" i="26" s="1"/>
  <c r="AY643" i="26"/>
  <c r="CK643" i="26"/>
  <c r="DI643" i="26"/>
  <c r="DA643" i="26"/>
  <c r="FB642" i="26"/>
  <c r="S643" i="26"/>
  <c r="FA642" i="26"/>
  <c r="EB643" i="26"/>
  <c r="CQ643" i="26"/>
  <c r="DU643" i="26"/>
  <c r="DK643" i="26"/>
  <c r="AE643" i="26"/>
  <c r="BC643" i="26"/>
  <c r="CJ643" i="26"/>
  <c r="CO643" i="26"/>
  <c r="CH643" i="26"/>
  <c r="BN643" i="26"/>
  <c r="Z643" i="26"/>
  <c r="CN643" i="26"/>
  <c r="CM644" i="26" s="1"/>
  <c r="AQ643" i="26"/>
  <c r="EL643" i="26"/>
  <c r="X643" i="26"/>
  <c r="DJ643" i="26"/>
  <c r="BL643" i="26"/>
  <c r="AW643" i="26"/>
  <c r="EU643" i="26"/>
  <c r="BA643" i="26"/>
  <c r="EH643" i="26"/>
  <c r="AA643" i="26"/>
  <c r="BQ643" i="26"/>
  <c r="EW643" i="26"/>
  <c r="BG643" i="26"/>
  <c r="V643" i="26"/>
  <c r="AJ643" i="26"/>
  <c r="Y643" i="26"/>
  <c r="DP643" i="26"/>
  <c r="AN643" i="26"/>
  <c r="AL643" i="26"/>
  <c r="CI643" i="26"/>
  <c r="CB643" i="26"/>
  <c r="ER643" i="26"/>
  <c r="DH643" i="26"/>
  <c r="BT643" i="26"/>
  <c r="CP643" i="26"/>
  <c r="AT643" i="26"/>
  <c r="BV643" i="26"/>
  <c r="DY643" i="26"/>
  <c r="EX643" i="26"/>
  <c r="AV643" i="26"/>
  <c r="CD643" i="26"/>
  <c r="T643" i="26"/>
  <c r="EF643" i="26"/>
  <c r="W643" i="26"/>
  <c r="AC643" i="26"/>
  <c r="DS643" i="26"/>
  <c r="CT643" i="26"/>
  <c r="O643" i="26"/>
  <c r="EG643" i="26"/>
  <c r="EA643" i="26"/>
  <c r="BX643" i="26"/>
  <c r="AG643" i="26"/>
  <c r="DQ643" i="26"/>
  <c r="CR643" i="26"/>
  <c r="AH643" i="26"/>
  <c r="EE643" i="26"/>
  <c r="EV643" i="26"/>
  <c r="BZ643" i="26"/>
  <c r="CY643" i="26"/>
  <c r="BE643" i="26"/>
  <c r="EO643" i="26"/>
  <c r="M643" i="26"/>
  <c r="AO643" i="26"/>
  <c r="BP643" i="26"/>
  <c r="CS643" i="26"/>
  <c r="BM643" i="26"/>
  <c r="AB643" i="26"/>
  <c r="DF643" i="26"/>
  <c r="DF644" i="26" s="1"/>
  <c r="DN643" i="26"/>
  <c r="U643" i="26"/>
  <c r="ES643" i="26"/>
  <c r="BD643" i="26"/>
  <c r="DD643" i="26"/>
  <c r="DD644" i="26" s="1"/>
  <c r="BH643" i="26"/>
  <c r="BI643" i="26"/>
  <c r="Q643" i="26"/>
  <c r="P643" i="26"/>
  <c r="EC643" i="26"/>
  <c r="BB643" i="26"/>
  <c r="ET643" i="26"/>
  <c r="BY643" i="26"/>
  <c r="BU643" i="26"/>
  <c r="CU643" i="26"/>
  <c r="BR643" i="26"/>
  <c r="AM643" i="26"/>
  <c r="AS643" i="26"/>
  <c r="BF643" i="26"/>
  <c r="DV643" i="26"/>
  <c r="DW643" i="26"/>
  <c r="CA643" i="26"/>
  <c r="CZ643" i="26"/>
  <c r="AX643" i="26"/>
  <c r="DB643" i="26"/>
  <c r="DB644" i="26" s="1"/>
  <c r="N643" i="26"/>
  <c r="BJ643" i="26"/>
  <c r="DZ643" i="26"/>
  <c r="BK643" i="26"/>
  <c r="DR643" i="26"/>
  <c r="EJ643" i="26"/>
  <c r="EI643" i="26"/>
  <c r="EK643" i="26"/>
  <c r="DX643" i="26"/>
  <c r="EY643" i="26"/>
  <c r="BO643" i="26"/>
  <c r="AR643" i="26"/>
  <c r="BW643" i="26"/>
  <c r="CE643" i="26"/>
  <c r="EQ643" i="26"/>
  <c r="AI643" i="26"/>
  <c r="AF643" i="26"/>
  <c r="K643" i="26"/>
  <c r="J643" i="26"/>
  <c r="R643" i="26"/>
  <c r="CC643" i="26"/>
  <c r="AK643" i="26"/>
  <c r="L643" i="26"/>
  <c r="CW643" i="26"/>
  <c r="CV643" i="26"/>
  <c r="AZ643" i="26"/>
  <c r="DO643" i="26"/>
  <c r="EP643" i="26"/>
  <c r="AU643" i="26"/>
  <c r="CG643" i="26"/>
  <c r="CG644" i="26" s="1"/>
  <c r="AD643" i="26"/>
  <c r="CX643" i="26"/>
  <c r="DT643" i="26"/>
  <c r="BS643" i="26"/>
  <c r="EN643" i="26"/>
  <c r="EM643" i="26"/>
  <c r="AP643" i="26"/>
  <c r="H794" i="26"/>
  <c r="G792" i="26"/>
  <c r="DM644" i="26" l="1"/>
  <c r="CL644" i="26"/>
  <c r="FA643" i="26"/>
  <c r="DL644" i="26"/>
  <c r="CK644" i="26"/>
  <c r="EC644" i="26"/>
  <c r="CI644" i="26"/>
  <c r="EZ643" i="26"/>
  <c r="EY644" i="26" s="1"/>
  <c r="DH644" i="26"/>
  <c r="FD642" i="26"/>
  <c r="FC643" i="26" s="1"/>
  <c r="DJ644" i="26"/>
  <c r="FB643" i="26"/>
  <c r="DK644" i="26"/>
  <c r="CN644" i="26"/>
  <c r="CM645" i="26" s="1"/>
  <c r="AK644" i="26"/>
  <c r="AI644" i="26"/>
  <c r="AD644" i="26"/>
  <c r="AX644" i="26"/>
  <c r="BM644" i="26"/>
  <c r="CO644" i="26"/>
  <c r="AZ644" i="26"/>
  <c r="AA644" i="26"/>
  <c r="AF644" i="26"/>
  <c r="BW644" i="26"/>
  <c r="Y644" i="26"/>
  <c r="DI644" i="26"/>
  <c r="DI645" i="26" s="1"/>
  <c r="BF644" i="26"/>
  <c r="EV644" i="26"/>
  <c r="Z644" i="26"/>
  <c r="U644" i="26"/>
  <c r="AM644" i="26"/>
  <c r="S644" i="26"/>
  <c r="W644" i="26"/>
  <c r="DO644" i="26"/>
  <c r="CJ644" i="26"/>
  <c r="CJ645" i="26" s="1"/>
  <c r="X644" i="26"/>
  <c r="AP644" i="26"/>
  <c r="CL645" i="26"/>
  <c r="BU644" i="26"/>
  <c r="CR644" i="26"/>
  <c r="N644" i="26"/>
  <c r="CP644" i="26"/>
  <c r="V644" i="26"/>
  <c r="DZ644" i="26"/>
  <c r="CQ644" i="26"/>
  <c r="AU644" i="26"/>
  <c r="ED644" i="26"/>
  <c r="J644" i="26"/>
  <c r="DR644" i="26"/>
  <c r="EB644" i="26"/>
  <c r="CE644" i="26"/>
  <c r="CC644" i="26"/>
  <c r="EF644" i="26"/>
  <c r="BT644" i="26"/>
  <c r="EW644" i="26"/>
  <c r="EG644" i="26"/>
  <c r="DT644" i="26"/>
  <c r="EA644" i="26"/>
  <c r="BO644" i="26"/>
  <c r="CZ644" i="26"/>
  <c r="EM644" i="26"/>
  <c r="AR644" i="26"/>
  <c r="AB644" i="26"/>
  <c r="BJ644" i="26"/>
  <c r="EE644" i="26"/>
  <c r="CT644" i="26"/>
  <c r="DE644" i="26"/>
  <c r="DE645" i="26" s="1"/>
  <c r="CA644" i="26"/>
  <c r="ET644" i="26"/>
  <c r="BC644" i="26"/>
  <c r="CS644" i="26"/>
  <c r="EK644" i="26"/>
  <c r="DG644" i="26"/>
  <c r="DG645" i="26" s="1"/>
  <c r="P644" i="26"/>
  <c r="BL644" i="26"/>
  <c r="CV644" i="26"/>
  <c r="BX644" i="26"/>
  <c r="DV644" i="26"/>
  <c r="DQ644" i="26"/>
  <c r="EX644" i="26"/>
  <c r="EU644" i="26"/>
  <c r="BR644" i="26"/>
  <c r="BH644" i="26"/>
  <c r="AG644" i="26"/>
  <c r="BD644" i="26"/>
  <c r="DX644" i="26"/>
  <c r="ES644" i="26"/>
  <c r="AN644" i="26"/>
  <c r="CX644" i="26"/>
  <c r="EP644" i="26"/>
  <c r="BZ644" i="26"/>
  <c r="O644" i="26"/>
  <c r="EQ644" i="26"/>
  <c r="BY644" i="26"/>
  <c r="BG644" i="26"/>
  <c r="DS644" i="26"/>
  <c r="AC644" i="26"/>
  <c r="M644" i="26"/>
  <c r="DU644" i="26"/>
  <c r="EI644" i="26"/>
  <c r="EH644" i="26"/>
  <c r="EJ644" i="26"/>
  <c r="CY644" i="26"/>
  <c r="BV644" i="26"/>
  <c r="Q644" i="26"/>
  <c r="R644" i="26"/>
  <c r="BQ644" i="26"/>
  <c r="AQ644" i="26"/>
  <c r="CU644" i="26"/>
  <c r="BB644" i="26"/>
  <c r="BA644" i="26"/>
  <c r="BP644" i="26"/>
  <c r="CH644" i="26"/>
  <c r="CD644" i="26"/>
  <c r="DW644" i="26"/>
  <c r="AV644" i="26"/>
  <c r="EO644" i="26"/>
  <c r="DN644" i="26"/>
  <c r="AH644" i="26"/>
  <c r="BK644" i="26"/>
  <c r="ER644" i="26"/>
  <c r="AE644" i="26"/>
  <c r="BN644" i="26"/>
  <c r="DC644" i="26"/>
  <c r="AO644" i="26"/>
  <c r="EL644" i="26"/>
  <c r="CW644" i="26"/>
  <c r="AJ644" i="26"/>
  <c r="DA644" i="26"/>
  <c r="AS644" i="26"/>
  <c r="EN644" i="26"/>
  <c r="BS644" i="26"/>
  <c r="L644" i="26"/>
  <c r="AL644" i="26"/>
  <c r="AT644" i="26"/>
  <c r="BE644" i="26"/>
  <c r="CF644" i="26"/>
  <c r="CB644" i="26"/>
  <c r="T644" i="26"/>
  <c r="DP644" i="26"/>
  <c r="K644" i="26"/>
  <c r="AY644" i="26"/>
  <c r="DY644" i="26"/>
  <c r="AW644" i="26"/>
  <c r="BI644" i="26"/>
  <c r="H795" i="26"/>
  <c r="G793" i="26"/>
  <c r="DK645" i="26" l="1"/>
  <c r="FA644" i="26"/>
  <c r="EZ644" i="26"/>
  <c r="T645" i="26"/>
  <c r="FD643" i="26"/>
  <c r="FC644" i="26" s="1"/>
  <c r="AY645" i="26"/>
  <c r="CN645" i="26"/>
  <c r="DL645" i="26"/>
  <c r="FB644" i="26"/>
  <c r="AL645" i="26"/>
  <c r="DA645" i="26"/>
  <c r="AJ645" i="26"/>
  <c r="Z645" i="26"/>
  <c r="CO645" i="26"/>
  <c r="AE645" i="26"/>
  <c r="AA645" i="26"/>
  <c r="DJ645" i="26"/>
  <c r="DJ646" i="26" s="1"/>
  <c r="AH645" i="26"/>
  <c r="X645" i="26"/>
  <c r="CK645" i="26"/>
  <c r="CL646" i="26" s="1"/>
  <c r="Y645" i="26"/>
  <c r="EZ645" i="26"/>
  <c r="EX645" i="26"/>
  <c r="BV645" i="26"/>
  <c r="CR645" i="26"/>
  <c r="CP645" i="26"/>
  <c r="CQ645" i="26"/>
  <c r="V645" i="26"/>
  <c r="W645" i="26"/>
  <c r="EC645" i="26"/>
  <c r="DY645" i="26"/>
  <c r="AW645" i="26"/>
  <c r="ED645" i="26"/>
  <c r="EL645" i="26"/>
  <c r="EB645" i="26"/>
  <c r="DS645" i="26"/>
  <c r="CD645" i="26"/>
  <c r="AQ645" i="26"/>
  <c r="EE645" i="26"/>
  <c r="CF645" i="26"/>
  <c r="EN645" i="26"/>
  <c r="BG645" i="26"/>
  <c r="FA645" i="26"/>
  <c r="CM646" i="26"/>
  <c r="EA645" i="26"/>
  <c r="EY645" i="26"/>
  <c r="AR645" i="26"/>
  <c r="DR645" i="26"/>
  <c r="EU645" i="26"/>
  <c r="BK645" i="26"/>
  <c r="CS645" i="26"/>
  <c r="BI645" i="26"/>
  <c r="EF645" i="26"/>
  <c r="CU645" i="26"/>
  <c r="BU645" i="26"/>
  <c r="AT645" i="26"/>
  <c r="BS645" i="26"/>
  <c r="BE645" i="26"/>
  <c r="DU645" i="26"/>
  <c r="R645" i="26"/>
  <c r="BP645" i="26"/>
  <c r="BA645" i="26"/>
  <c r="O645" i="26"/>
  <c r="DW645" i="26"/>
  <c r="DB645" i="26"/>
  <c r="DH645" i="26"/>
  <c r="DH646" i="26" s="1"/>
  <c r="ER645" i="26"/>
  <c r="BW645" i="26"/>
  <c r="ET645" i="26"/>
  <c r="CW645" i="26"/>
  <c r="CY645" i="26"/>
  <c r="BX645" i="26"/>
  <c r="DP645" i="26"/>
  <c r="AO645" i="26"/>
  <c r="DF645" i="26"/>
  <c r="DF646" i="26" s="1"/>
  <c r="EJ645" i="26"/>
  <c r="EW645" i="26"/>
  <c r="AP645" i="26"/>
  <c r="AG645" i="26"/>
  <c r="DV645" i="26"/>
  <c r="DZ645" i="26"/>
  <c r="AU645" i="26"/>
  <c r="N645" i="26"/>
  <c r="EV645" i="26"/>
  <c r="AN645" i="26"/>
  <c r="EQ645" i="26"/>
  <c r="DN645" i="26"/>
  <c r="DM645" i="26"/>
  <c r="DL646" i="26" s="1"/>
  <c r="U645" i="26"/>
  <c r="CX645" i="26"/>
  <c r="CH645" i="26"/>
  <c r="CI645" i="26"/>
  <c r="DT645" i="26"/>
  <c r="EO645" i="26"/>
  <c r="DO645" i="26"/>
  <c r="EK645" i="26"/>
  <c r="BH645" i="26"/>
  <c r="BT645" i="26"/>
  <c r="M645" i="26"/>
  <c r="L645" i="26"/>
  <c r="DD645" i="26"/>
  <c r="DC645" i="26"/>
  <c r="AV645" i="26"/>
  <c r="EH645" i="26"/>
  <c r="EG645" i="26"/>
  <c r="AM645" i="26"/>
  <c r="BY645" i="26"/>
  <c r="BZ645" i="26"/>
  <c r="BN645" i="26"/>
  <c r="BM645" i="26"/>
  <c r="BC645" i="26"/>
  <c r="BB645" i="26"/>
  <c r="EI645" i="26"/>
  <c r="ES645" i="26"/>
  <c r="CZ645" i="26"/>
  <c r="CT645" i="26"/>
  <c r="BJ645" i="26"/>
  <c r="CA645" i="26"/>
  <c r="CB645" i="26"/>
  <c r="AX645" i="26"/>
  <c r="AC645" i="26"/>
  <c r="AB645" i="26"/>
  <c r="EM645" i="26"/>
  <c r="BQ645" i="26"/>
  <c r="CE645" i="26"/>
  <c r="AI645" i="26"/>
  <c r="AZ645" i="26"/>
  <c r="AK645" i="26"/>
  <c r="AK646" i="26" s="1"/>
  <c r="P645" i="26"/>
  <c r="AF645" i="26"/>
  <c r="BO645" i="26"/>
  <c r="DQ645" i="26"/>
  <c r="CC645" i="26"/>
  <c r="CV645" i="26"/>
  <c r="CV646" i="26" s="1"/>
  <c r="CG645" i="26"/>
  <c r="EP645" i="26"/>
  <c r="DX645" i="26"/>
  <c r="AD645" i="26"/>
  <c r="K645" i="26"/>
  <c r="AS645" i="26"/>
  <c r="J645" i="26"/>
  <c r="BD645" i="26"/>
  <c r="BF645" i="26"/>
  <c r="BL645" i="26"/>
  <c r="Q645" i="26"/>
  <c r="S645" i="26"/>
  <c r="BR645" i="26"/>
  <c r="H796" i="26"/>
  <c r="G794" i="26"/>
  <c r="CN646" i="26" l="1"/>
  <c r="CJ646" i="26"/>
  <c r="CK646" i="26"/>
  <c r="FD644" i="26"/>
  <c r="FC645" i="26" s="1"/>
  <c r="DK646" i="26"/>
  <c r="Y646" i="26"/>
  <c r="AI646" i="26"/>
  <c r="FB645" i="26"/>
  <c r="W646" i="26"/>
  <c r="V646" i="26"/>
  <c r="CP646" i="26"/>
  <c r="EY646" i="26"/>
  <c r="Z646" i="26"/>
  <c r="CO646" i="26"/>
  <c r="DY646" i="26"/>
  <c r="EB646" i="26"/>
  <c r="BJ646" i="26"/>
  <c r="X646" i="26"/>
  <c r="CR646" i="26"/>
  <c r="CQ646" i="26"/>
  <c r="EC646" i="26"/>
  <c r="AX646" i="26"/>
  <c r="ED646" i="26"/>
  <c r="DZ646" i="26"/>
  <c r="EM646" i="26"/>
  <c r="CE646" i="26"/>
  <c r="J646" i="26"/>
  <c r="BF646" i="26"/>
  <c r="EZ646" i="26"/>
  <c r="EX646" i="26"/>
  <c r="CL647" i="26"/>
  <c r="S646" i="26"/>
  <c r="DQ646" i="26"/>
  <c r="EE646" i="26"/>
  <c r="CT646" i="26"/>
  <c r="BH646" i="26"/>
  <c r="BV646" i="26"/>
  <c r="BT646" i="26"/>
  <c r="AS646" i="26"/>
  <c r="BD646" i="26"/>
  <c r="DE646" i="26"/>
  <c r="AM646" i="26"/>
  <c r="AP646" i="26"/>
  <c r="DG646" i="26"/>
  <c r="DG647" i="26" s="1"/>
  <c r="BL646" i="26"/>
  <c r="DT646" i="26"/>
  <c r="CS646" i="26"/>
  <c r="DA646" i="26"/>
  <c r="DS646" i="26"/>
  <c r="DC646" i="26"/>
  <c r="AF646" i="26"/>
  <c r="DV646" i="26"/>
  <c r="DI646" i="26"/>
  <c r="DI647" i="26" s="1"/>
  <c r="BW646" i="26"/>
  <c r="EP646" i="26"/>
  <c r="BY646" i="26"/>
  <c r="ET646" i="26"/>
  <c r="BB646" i="26"/>
  <c r="BO646" i="26"/>
  <c r="AV646" i="26"/>
  <c r="CX646" i="26"/>
  <c r="EA646" i="26"/>
  <c r="AO646" i="26"/>
  <c r="DX646" i="26"/>
  <c r="BI646" i="26"/>
  <c r="CZ646" i="26"/>
  <c r="N646" i="26"/>
  <c r="DU646" i="26"/>
  <c r="AW646" i="26"/>
  <c r="Q646" i="26"/>
  <c r="CC646" i="26"/>
  <c r="EK646" i="26"/>
  <c r="BR646" i="26"/>
  <c r="AQ646" i="26"/>
  <c r="DW646" i="26"/>
  <c r="DN646" i="26"/>
  <c r="AC646" i="26"/>
  <c r="BU646" i="26"/>
  <c r="EU646" i="26"/>
  <c r="EV646" i="26"/>
  <c r="BA646" i="26"/>
  <c r="AE646" i="26"/>
  <c r="AH646" i="26"/>
  <c r="EW646" i="26"/>
  <c r="BQ646" i="26"/>
  <c r="CM647" i="26"/>
  <c r="CH646" i="26"/>
  <c r="CF646" i="26"/>
  <c r="CG646" i="26"/>
  <c r="CU646" i="26"/>
  <c r="CW646" i="26"/>
  <c r="BK646" i="26"/>
  <c r="EQ646" i="26"/>
  <c r="EH646" i="26"/>
  <c r="EG646" i="26"/>
  <c r="EF646" i="26"/>
  <c r="AL646" i="26"/>
  <c r="AN646" i="26"/>
  <c r="EN646" i="26"/>
  <c r="CY646" i="26"/>
  <c r="AG646" i="26"/>
  <c r="R646" i="26"/>
  <c r="DP646" i="26"/>
  <c r="AB646" i="26"/>
  <c r="AA646" i="26"/>
  <c r="EJ646" i="26"/>
  <c r="AJ646" i="26"/>
  <c r="AJ647" i="26" s="1"/>
  <c r="ER646" i="26"/>
  <c r="ES646" i="26"/>
  <c r="DO646" i="26"/>
  <c r="EI646" i="26"/>
  <c r="EO646" i="26"/>
  <c r="DR646" i="26"/>
  <c r="DB646" i="26"/>
  <c r="K646" i="26"/>
  <c r="BC646" i="26"/>
  <c r="DD646" i="26"/>
  <c r="AT646" i="26"/>
  <c r="EL646" i="26"/>
  <c r="P646" i="26"/>
  <c r="M646" i="26"/>
  <c r="L646" i="26"/>
  <c r="O646" i="26"/>
  <c r="BM646" i="26"/>
  <c r="FA646" i="26"/>
  <c r="AY646" i="26"/>
  <c r="AZ646" i="26"/>
  <c r="CB646" i="26"/>
  <c r="BN646" i="26"/>
  <c r="BE646" i="26"/>
  <c r="T646" i="26"/>
  <c r="U646" i="26"/>
  <c r="AR646" i="26"/>
  <c r="AD646" i="26"/>
  <c r="CA646" i="26"/>
  <c r="BS646" i="26"/>
  <c r="BG646" i="26"/>
  <c r="AU646" i="26"/>
  <c r="CD646" i="26"/>
  <c r="DK647" i="26"/>
  <c r="CK647" i="26"/>
  <c r="W647" i="26"/>
  <c r="BZ646" i="26"/>
  <c r="BP646" i="26"/>
  <c r="CI646" i="26"/>
  <c r="DM646" i="26"/>
  <c r="BX646" i="26"/>
  <c r="H797" i="26"/>
  <c r="G795" i="26"/>
  <c r="CN647" i="26" l="1"/>
  <c r="EY647" i="26"/>
  <c r="CP647" i="26"/>
  <c r="CO647" i="26"/>
  <c r="X647" i="26"/>
  <c r="FD645" i="26"/>
  <c r="FC646" i="26" s="1"/>
  <c r="V647" i="26"/>
  <c r="EX647" i="26"/>
  <c r="FB646" i="26"/>
  <c r="CQ647" i="26"/>
  <c r="EC647" i="26"/>
  <c r="DF647" i="26"/>
  <c r="DY647" i="26"/>
  <c r="BI647" i="26"/>
  <c r="BE647" i="26"/>
  <c r="CD647" i="26"/>
  <c r="CI647" i="26"/>
  <c r="DZ647" i="26"/>
  <c r="Y647" i="26"/>
  <c r="DM647" i="26"/>
  <c r="ED647" i="26"/>
  <c r="CS647" i="26"/>
  <c r="CU647" i="26"/>
  <c r="BJ647" i="26"/>
  <c r="BG647" i="26"/>
  <c r="DH647" i="26"/>
  <c r="DH648" i="26" s="1"/>
  <c r="AR647" i="26"/>
  <c r="DJ647" i="26"/>
  <c r="DJ648" i="26" s="1"/>
  <c r="BW647" i="26"/>
  <c r="CM648" i="26"/>
  <c r="AL647" i="26"/>
  <c r="CO648" i="26"/>
  <c r="BS647" i="26"/>
  <c r="BC647" i="26"/>
  <c r="BU647" i="26"/>
  <c r="EB647" i="26"/>
  <c r="CR647" i="26"/>
  <c r="EA647" i="26"/>
  <c r="DD647" i="26"/>
  <c r="DB647" i="26"/>
  <c r="DR647" i="26"/>
  <c r="DU647" i="26"/>
  <c r="AH647" i="26"/>
  <c r="DV647" i="26"/>
  <c r="EO647" i="26"/>
  <c r="EW647" i="26"/>
  <c r="EX648" i="26" s="1"/>
  <c r="DT647" i="26"/>
  <c r="R647" i="26"/>
  <c r="EL647" i="26"/>
  <c r="BV647" i="26"/>
  <c r="BZ647" i="26"/>
  <c r="M647" i="26"/>
  <c r="CW647" i="26"/>
  <c r="AW647" i="26"/>
  <c r="DX647" i="26"/>
  <c r="CY647" i="26"/>
  <c r="AU647" i="26"/>
  <c r="AN647" i="26"/>
  <c r="N647" i="26"/>
  <c r="ES647" i="26"/>
  <c r="EU647" i="26"/>
  <c r="AG647" i="26"/>
  <c r="BM647" i="26"/>
  <c r="AK647" i="26"/>
  <c r="AK648" i="26" s="1"/>
  <c r="DW647" i="26"/>
  <c r="AI647" i="26"/>
  <c r="AP647" i="26"/>
  <c r="T647" i="26"/>
  <c r="AS647" i="26"/>
  <c r="CZ647" i="26"/>
  <c r="EQ647" i="26"/>
  <c r="CE647" i="26"/>
  <c r="AO647" i="26"/>
  <c r="CJ647" i="26"/>
  <c r="AF647" i="26"/>
  <c r="AZ647" i="26"/>
  <c r="EJ647" i="26"/>
  <c r="FA647" i="26"/>
  <c r="CV647" i="26"/>
  <c r="EV647" i="26"/>
  <c r="P647" i="26"/>
  <c r="DN647" i="26"/>
  <c r="BD647" i="26"/>
  <c r="CB647" i="26"/>
  <c r="L647" i="26"/>
  <c r="CC647" i="26"/>
  <c r="CH647" i="26"/>
  <c r="AY647" i="26"/>
  <c r="AX647" i="26"/>
  <c r="AA647" i="26"/>
  <c r="Z647" i="26"/>
  <c r="DC647" i="26"/>
  <c r="AB647" i="26"/>
  <c r="BH647" i="26"/>
  <c r="BY647" i="26"/>
  <c r="BO647" i="26"/>
  <c r="BP647" i="26"/>
  <c r="DE647" i="26"/>
  <c r="EI647" i="26"/>
  <c r="DL647" i="26"/>
  <c r="EN647" i="26"/>
  <c r="BL647" i="26"/>
  <c r="BK647" i="26"/>
  <c r="BX647" i="26"/>
  <c r="DQ647" i="26"/>
  <c r="DP647" i="26"/>
  <c r="DS647" i="26"/>
  <c r="W648" i="26"/>
  <c r="CA647" i="26"/>
  <c r="CP648" i="26"/>
  <c r="BF647" i="26"/>
  <c r="CN648" i="26"/>
  <c r="DA647" i="26"/>
  <c r="BR647" i="26"/>
  <c r="BQ647" i="26"/>
  <c r="AC647" i="26"/>
  <c r="AD647" i="26"/>
  <c r="AT647" i="26"/>
  <c r="EP647" i="26"/>
  <c r="CX647" i="26"/>
  <c r="DO647" i="26"/>
  <c r="AM647" i="26"/>
  <c r="CL648" i="26"/>
  <c r="U647" i="26"/>
  <c r="AQ647" i="26"/>
  <c r="AV647" i="26"/>
  <c r="EK647" i="26"/>
  <c r="EF647" i="26"/>
  <c r="EE647" i="26"/>
  <c r="Q647" i="26"/>
  <c r="BA647" i="26"/>
  <c r="EG647" i="26"/>
  <c r="S647" i="26"/>
  <c r="K647" i="26"/>
  <c r="ER647" i="26"/>
  <c r="BB647" i="26"/>
  <c r="EH647" i="26"/>
  <c r="CG647" i="26"/>
  <c r="BT647" i="26"/>
  <c r="EZ647" i="26"/>
  <c r="EY648" i="26" s="1"/>
  <c r="J647" i="26"/>
  <c r="CT647" i="26"/>
  <c r="AE647" i="26"/>
  <c r="CF647" i="26"/>
  <c r="BN647" i="26"/>
  <c r="O647" i="26"/>
  <c r="EM647" i="26"/>
  <c r="ET647" i="26"/>
  <c r="H798" i="26"/>
  <c r="G796" i="26"/>
  <c r="DZ648" i="26" l="1"/>
  <c r="X648" i="26"/>
  <c r="EB648" i="26"/>
  <c r="FD646" i="26"/>
  <c r="FC647" i="26" s="1"/>
  <c r="FB647" i="26"/>
  <c r="CJ648" i="26"/>
  <c r="DL648" i="26"/>
  <c r="CR648" i="26"/>
  <c r="BF648" i="26"/>
  <c r="BT648" i="26"/>
  <c r="DI648" i="26"/>
  <c r="DI649" i="26" s="1"/>
  <c r="EC648" i="26"/>
  <c r="DG648" i="26"/>
  <c r="CN649" i="26"/>
  <c r="BV648" i="26"/>
  <c r="CQ648" i="26"/>
  <c r="CP649" i="26" s="1"/>
  <c r="BD648" i="26"/>
  <c r="EA648" i="26"/>
  <c r="DA648" i="26"/>
  <c r="DE648" i="26"/>
  <c r="U648" i="26"/>
  <c r="S648" i="26"/>
  <c r="AM648" i="26"/>
  <c r="DC648" i="26"/>
  <c r="DV648" i="26"/>
  <c r="DS648" i="26"/>
  <c r="ET648" i="26"/>
  <c r="DU648" i="26"/>
  <c r="AJ648" i="26"/>
  <c r="CA648" i="26"/>
  <c r="EW648" i="26"/>
  <c r="EX649" i="26" s="1"/>
  <c r="DX648" i="26"/>
  <c r="BN648" i="26"/>
  <c r="CV648" i="26"/>
  <c r="DW648" i="26"/>
  <c r="O648" i="26"/>
  <c r="Q648" i="26"/>
  <c r="CX648" i="26"/>
  <c r="DY648" i="26"/>
  <c r="AR648" i="26"/>
  <c r="AT648" i="26"/>
  <c r="ER648" i="26"/>
  <c r="CC648" i="26"/>
  <c r="M648" i="26"/>
  <c r="AG648" i="26"/>
  <c r="EP648" i="26"/>
  <c r="CK648" i="26"/>
  <c r="CK649" i="26" s="1"/>
  <c r="EE648" i="26"/>
  <c r="BK648" i="26"/>
  <c r="EM648" i="26"/>
  <c r="AH648" i="26"/>
  <c r="DK648" i="26"/>
  <c r="DK649" i="26" s="1"/>
  <c r="AI648" i="26"/>
  <c r="EV648" i="26"/>
  <c r="AX648" i="26"/>
  <c r="AZ648" i="26"/>
  <c r="DD648" i="26"/>
  <c r="CO649" i="26"/>
  <c r="BB648" i="26"/>
  <c r="CM649" i="26"/>
  <c r="K648" i="26"/>
  <c r="AO648" i="26"/>
  <c r="CW648" i="26"/>
  <c r="BJ648" i="26"/>
  <c r="EK648" i="26"/>
  <c r="CI648" i="26"/>
  <c r="EF648" i="26"/>
  <c r="CU648" i="26"/>
  <c r="AC648" i="26"/>
  <c r="BQ648" i="26"/>
  <c r="BX648" i="26"/>
  <c r="CF648" i="26"/>
  <c r="EU648" i="26"/>
  <c r="AA648" i="26"/>
  <c r="AE648" i="26"/>
  <c r="DO648" i="26"/>
  <c r="DT648" i="26"/>
  <c r="DR648" i="26"/>
  <c r="AF648" i="26"/>
  <c r="BU648" i="26"/>
  <c r="DF648" i="26"/>
  <c r="CZ648" i="26"/>
  <c r="BM648" i="26"/>
  <c r="BS648" i="26"/>
  <c r="P648" i="26"/>
  <c r="CG648" i="26"/>
  <c r="T648" i="26"/>
  <c r="BC648" i="26"/>
  <c r="AD648" i="26"/>
  <c r="R648" i="26"/>
  <c r="EG648" i="26"/>
  <c r="EH648" i="26"/>
  <c r="V648" i="26"/>
  <c r="BL648" i="26"/>
  <c r="FA648" i="26"/>
  <c r="EN648" i="26"/>
  <c r="EJ648" i="26"/>
  <c r="EZ648" i="26"/>
  <c r="Z648" i="26"/>
  <c r="Y648" i="26"/>
  <c r="DB648" i="26"/>
  <c r="AW648" i="26"/>
  <c r="AV648" i="26"/>
  <c r="EI648" i="26"/>
  <c r="L648" i="26"/>
  <c r="AQ648" i="26"/>
  <c r="AP648" i="26"/>
  <c r="BR648" i="26"/>
  <c r="EO648" i="26"/>
  <c r="CB648" i="26"/>
  <c r="CE648" i="26"/>
  <c r="CT648" i="26"/>
  <c r="CS648" i="26"/>
  <c r="EL648" i="26"/>
  <c r="BP648" i="26"/>
  <c r="AY648" i="26"/>
  <c r="DN648" i="26"/>
  <c r="BO648" i="26"/>
  <c r="AU648" i="26"/>
  <c r="AS648" i="26"/>
  <c r="BY648" i="26"/>
  <c r="DM648" i="26"/>
  <c r="BE648" i="26"/>
  <c r="AN648" i="26"/>
  <c r="DP648" i="26"/>
  <c r="CH648" i="26"/>
  <c r="N648" i="26"/>
  <c r="BA648" i="26"/>
  <c r="BZ648" i="26"/>
  <c r="DQ648" i="26"/>
  <c r="BG648" i="26"/>
  <c r="BH648" i="26"/>
  <c r="BI648" i="26"/>
  <c r="EQ648" i="26"/>
  <c r="J648" i="26"/>
  <c r="CD648" i="26"/>
  <c r="ES648" i="26"/>
  <c r="AL648" i="26"/>
  <c r="ED648" i="26"/>
  <c r="AB648" i="26"/>
  <c r="CY648" i="26"/>
  <c r="BW648" i="26"/>
  <c r="H799" i="26"/>
  <c r="G797" i="26"/>
  <c r="EA649" i="26" l="1"/>
  <c r="DH649" i="26"/>
  <c r="FD647" i="26"/>
  <c r="FC648" i="26" s="1"/>
  <c r="CQ649" i="26"/>
  <c r="FB648" i="26"/>
  <c r="DG649" i="26"/>
  <c r="BU649" i="26"/>
  <c r="V649" i="26"/>
  <c r="EB649" i="26"/>
  <c r="DD649" i="26"/>
  <c r="DB649" i="26"/>
  <c r="T649" i="26"/>
  <c r="AS649" i="26"/>
  <c r="DT649" i="26"/>
  <c r="AN649" i="26"/>
  <c r="AJ649" i="26"/>
  <c r="DW649" i="26"/>
  <c r="R649" i="26"/>
  <c r="AI649" i="26"/>
  <c r="DV649" i="26"/>
  <c r="EW649" i="26"/>
  <c r="DX649" i="26"/>
  <c r="DJ649" i="26"/>
  <c r="DJ650" i="26" s="1"/>
  <c r="DY649" i="26"/>
  <c r="DZ649" i="26"/>
  <c r="CB649" i="26"/>
  <c r="ES649" i="26"/>
  <c r="BA649" i="26"/>
  <c r="EQ649" i="26"/>
  <c r="BW649" i="26"/>
  <c r="N649" i="26"/>
  <c r="CW649" i="26"/>
  <c r="DU649" i="26"/>
  <c r="CL649" i="26"/>
  <c r="CL650" i="26" s="1"/>
  <c r="BR649" i="26"/>
  <c r="EV649" i="26"/>
  <c r="CJ649" i="26"/>
  <c r="J649" i="26"/>
  <c r="L649" i="26"/>
  <c r="EF649" i="26"/>
  <c r="CF649" i="26"/>
  <c r="EL649" i="26"/>
  <c r="AY649" i="26"/>
  <c r="CN650" i="26"/>
  <c r="BT649" i="26"/>
  <c r="CD649" i="26"/>
  <c r="CP650" i="26"/>
  <c r="CU649" i="26"/>
  <c r="EU649" i="26"/>
  <c r="EO649" i="26"/>
  <c r="CO650" i="26"/>
  <c r="AH649" i="26"/>
  <c r="BC649" i="26"/>
  <c r="CV649" i="26"/>
  <c r="AF649" i="26"/>
  <c r="CH649" i="26"/>
  <c r="AU649" i="26"/>
  <c r="BN649" i="26"/>
  <c r="W649" i="26"/>
  <c r="DO649" i="26"/>
  <c r="BI649" i="26"/>
  <c r="BJ649" i="26"/>
  <c r="EZ649" i="26"/>
  <c r="BZ649" i="26"/>
  <c r="CY649" i="26"/>
  <c r="AB649" i="26"/>
  <c r="AM649" i="26"/>
  <c r="DE649" i="26"/>
  <c r="AQ649" i="26"/>
  <c r="AD649" i="26"/>
  <c r="DF649" i="26"/>
  <c r="DG650" i="26" s="1"/>
  <c r="Z649" i="26"/>
  <c r="EH649" i="26"/>
  <c r="BP649" i="26"/>
  <c r="DM649" i="26"/>
  <c r="DH650" i="26"/>
  <c r="BL649" i="26"/>
  <c r="AG649" i="26"/>
  <c r="BG649" i="26"/>
  <c r="U649" i="26"/>
  <c r="U650" i="26" s="1"/>
  <c r="DQ649" i="26"/>
  <c r="DS649" i="26"/>
  <c r="AW649" i="26"/>
  <c r="S649" i="26"/>
  <c r="BY649" i="26"/>
  <c r="CX649" i="26"/>
  <c r="AC649" i="26"/>
  <c r="BS649" i="26"/>
  <c r="ER649" i="26"/>
  <c r="BM649" i="26"/>
  <c r="Y649" i="26"/>
  <c r="EG649" i="26"/>
  <c r="AL649" i="26"/>
  <c r="AK649" i="26"/>
  <c r="AZ649" i="26"/>
  <c r="AP649" i="26"/>
  <c r="AO649" i="26"/>
  <c r="DL649" i="26"/>
  <c r="M649" i="26"/>
  <c r="CZ649" i="26"/>
  <c r="CS649" i="26"/>
  <c r="CR649" i="26"/>
  <c r="DC649" i="26"/>
  <c r="CT649" i="26"/>
  <c r="BQ649" i="26"/>
  <c r="BX649" i="26"/>
  <c r="BF649" i="26"/>
  <c r="BO649" i="26"/>
  <c r="CE649" i="26"/>
  <c r="AT649" i="26"/>
  <c r="ED649" i="26"/>
  <c r="EC649" i="26"/>
  <c r="DP649" i="26"/>
  <c r="AX649" i="26"/>
  <c r="AA649" i="26"/>
  <c r="EK649" i="26"/>
  <c r="EE649" i="26"/>
  <c r="EI649" i="26"/>
  <c r="K649" i="26"/>
  <c r="BB649" i="26"/>
  <c r="BV649" i="26"/>
  <c r="EP649" i="26"/>
  <c r="X649" i="26"/>
  <c r="CA649" i="26"/>
  <c r="EJ649" i="26"/>
  <c r="O649" i="26"/>
  <c r="DA649" i="26"/>
  <c r="CC649" i="26"/>
  <c r="CG649" i="26"/>
  <c r="EN649" i="26"/>
  <c r="CI649" i="26"/>
  <c r="EM649" i="26"/>
  <c r="ET649" i="26"/>
  <c r="BE649" i="26"/>
  <c r="BD649" i="26"/>
  <c r="BH649" i="26"/>
  <c r="AE649" i="26"/>
  <c r="AR649" i="26"/>
  <c r="AV649" i="26"/>
  <c r="FA649" i="26"/>
  <c r="BK649" i="26"/>
  <c r="DR649" i="26"/>
  <c r="EY649" i="26"/>
  <c r="DN649" i="26"/>
  <c r="Q649" i="26"/>
  <c r="P649" i="26"/>
  <c r="H800" i="26"/>
  <c r="G798" i="26"/>
  <c r="CK650" i="26" l="1"/>
  <c r="CM650" i="26"/>
  <c r="FD648" i="26"/>
  <c r="FC649" i="26" s="1"/>
  <c r="DW650" i="26"/>
  <c r="S650" i="26"/>
  <c r="FB649" i="26"/>
  <c r="FA650" i="26" s="1"/>
  <c r="AI650" i="26"/>
  <c r="DC650" i="26"/>
  <c r="DZ650" i="26"/>
  <c r="EA650" i="26"/>
  <c r="DI650" i="26"/>
  <c r="DH651" i="26" s="1"/>
  <c r="EW650" i="26"/>
  <c r="AT650" i="26"/>
  <c r="DX650" i="26"/>
  <c r="CM651" i="26"/>
  <c r="EP650" i="26"/>
  <c r="BS650" i="26"/>
  <c r="ER650" i="26"/>
  <c r="DY650" i="26"/>
  <c r="AZ650" i="26"/>
  <c r="EV650" i="26"/>
  <c r="DU650" i="26"/>
  <c r="W650" i="26"/>
  <c r="M650" i="26"/>
  <c r="DV650" i="26"/>
  <c r="CV650" i="26"/>
  <c r="DT650" i="26"/>
  <c r="ET650" i="26"/>
  <c r="CA650" i="26"/>
  <c r="AR650" i="26"/>
  <c r="AE650" i="26"/>
  <c r="BB650" i="26"/>
  <c r="K650" i="26"/>
  <c r="AH650" i="26"/>
  <c r="CC650" i="26"/>
  <c r="CE650" i="26"/>
  <c r="BK650" i="26"/>
  <c r="EY650" i="26"/>
  <c r="CO651" i="26"/>
  <c r="BU650" i="26"/>
  <c r="CI650" i="26"/>
  <c r="CG650" i="26"/>
  <c r="V650" i="26"/>
  <c r="N650" i="26"/>
  <c r="AA650" i="26"/>
  <c r="AG650" i="26"/>
  <c r="BQ650" i="26"/>
  <c r="DF650" i="26"/>
  <c r="DG651" i="26" s="1"/>
  <c r="CY650" i="26"/>
  <c r="BO650" i="26"/>
  <c r="AV650" i="26"/>
  <c r="P650" i="26"/>
  <c r="DN650" i="26"/>
  <c r="DR650" i="26"/>
  <c r="DE650" i="26"/>
  <c r="EI650" i="26"/>
  <c r="EG650" i="26"/>
  <c r="CT650" i="26"/>
  <c r="DA650" i="26"/>
  <c r="EX650" i="26"/>
  <c r="EQ650" i="26"/>
  <c r="EU650" i="26"/>
  <c r="T650" i="26"/>
  <c r="AX650" i="26"/>
  <c r="AC650" i="26"/>
  <c r="BM650" i="26"/>
  <c r="BH650" i="26"/>
  <c r="BD650" i="26"/>
  <c r="BT650" i="26"/>
  <c r="BX650" i="26"/>
  <c r="BJ650" i="26"/>
  <c r="CL651" i="26"/>
  <c r="AU650" i="26"/>
  <c r="Y650" i="26"/>
  <c r="BR650" i="26"/>
  <c r="DP650" i="26"/>
  <c r="BP650" i="26"/>
  <c r="AW650" i="26"/>
  <c r="BZ650" i="26"/>
  <c r="ED650" i="26"/>
  <c r="BW650" i="26"/>
  <c r="EN650" i="26"/>
  <c r="BV650" i="26"/>
  <c r="CJ650" i="26"/>
  <c r="AP650" i="26"/>
  <c r="AO650" i="26"/>
  <c r="EH650" i="26"/>
  <c r="AF650" i="26"/>
  <c r="DS650" i="26"/>
  <c r="BC650" i="26"/>
  <c r="CH650" i="26"/>
  <c r="J650" i="26"/>
  <c r="CD650" i="26"/>
  <c r="CF650" i="26"/>
  <c r="Q650" i="26"/>
  <c r="EC650" i="26"/>
  <c r="EB650" i="26"/>
  <c r="AK650" i="26"/>
  <c r="AJ650" i="26"/>
  <c r="CX650" i="26"/>
  <c r="CW650" i="26"/>
  <c r="AL650" i="26"/>
  <c r="CB650" i="26"/>
  <c r="DM650" i="26"/>
  <c r="CN651" i="26"/>
  <c r="R650" i="26"/>
  <c r="EZ650" i="26"/>
  <c r="AM650" i="26"/>
  <c r="DB650" i="26"/>
  <c r="EO650" i="26"/>
  <c r="BG650" i="26"/>
  <c r="EM650" i="26"/>
  <c r="L650" i="26"/>
  <c r="AQ650" i="26"/>
  <c r="AY650" i="26"/>
  <c r="O650" i="26"/>
  <c r="CQ650" i="26"/>
  <c r="CP651" i="26" s="1"/>
  <c r="CR650" i="26"/>
  <c r="EL650" i="26"/>
  <c r="BY650" i="26"/>
  <c r="EJ650" i="26"/>
  <c r="BA650" i="26"/>
  <c r="CS650" i="26"/>
  <c r="DQ650" i="26"/>
  <c r="AS650" i="26"/>
  <c r="Z650" i="26"/>
  <c r="DO650" i="26"/>
  <c r="X650" i="26"/>
  <c r="AD650" i="26"/>
  <c r="BF650" i="26"/>
  <c r="CZ650" i="26"/>
  <c r="DD650" i="26"/>
  <c r="BE650" i="26"/>
  <c r="EE650" i="26"/>
  <c r="EF650" i="26"/>
  <c r="BI650" i="26"/>
  <c r="AN650" i="26"/>
  <c r="EK650" i="26"/>
  <c r="BL650" i="26"/>
  <c r="AB650" i="26"/>
  <c r="BN650" i="26"/>
  <c r="ES650" i="26"/>
  <c r="DL650" i="26"/>
  <c r="DK650" i="26"/>
  <c r="CU650" i="26"/>
  <c r="H801" i="26"/>
  <c r="G799" i="26"/>
  <c r="FD649" i="26" l="1"/>
  <c r="FC650" i="26" s="1"/>
  <c r="FB650" i="26"/>
  <c r="DI651" i="26"/>
  <c r="EV651" i="26"/>
  <c r="DY651" i="26"/>
  <c r="BT651" i="26"/>
  <c r="DV651" i="26"/>
  <c r="EQ651" i="26"/>
  <c r="DW651" i="26"/>
  <c r="CD651" i="26"/>
  <c r="DZ651" i="26"/>
  <c r="V651" i="26"/>
  <c r="DU651" i="26"/>
  <c r="CJ651" i="26"/>
  <c r="DX651" i="26"/>
  <c r="DX652" i="26" s="1"/>
  <c r="BA651" i="26"/>
  <c r="DT651" i="26"/>
  <c r="ES651" i="26"/>
  <c r="CB651" i="26"/>
  <c r="AF651" i="26"/>
  <c r="X651" i="26"/>
  <c r="BQ651" i="26"/>
  <c r="BR651" i="26"/>
  <c r="AQ651" i="26"/>
  <c r="L651" i="26"/>
  <c r="AS651" i="26"/>
  <c r="J651" i="26"/>
  <c r="EU651" i="26"/>
  <c r="CN652" i="26"/>
  <c r="CH651" i="26"/>
  <c r="EZ651" i="26"/>
  <c r="EX651" i="26"/>
  <c r="AB651" i="26"/>
  <c r="EH651" i="26"/>
  <c r="CU651" i="26"/>
  <c r="AH651" i="26"/>
  <c r="BI651" i="26"/>
  <c r="CF651" i="26"/>
  <c r="U651" i="26"/>
  <c r="DO651" i="26"/>
  <c r="CZ651" i="26"/>
  <c r="Z651" i="26"/>
  <c r="AW651" i="26"/>
  <c r="BP651" i="26"/>
  <c r="BN651" i="26"/>
  <c r="BL651" i="26"/>
  <c r="BV651" i="26"/>
  <c r="AY651" i="26"/>
  <c r="BU651" i="26"/>
  <c r="AD651" i="26"/>
  <c r="O651" i="26"/>
  <c r="BW651" i="26"/>
  <c r="DF651" i="26"/>
  <c r="DG652" i="26" s="1"/>
  <c r="DD651" i="26"/>
  <c r="R651" i="26"/>
  <c r="EI651" i="26"/>
  <c r="BY651" i="26"/>
  <c r="DS651" i="26"/>
  <c r="AU651" i="26"/>
  <c r="CO652" i="26"/>
  <c r="AN651" i="26"/>
  <c r="DB651" i="26"/>
  <c r="EW651" i="26"/>
  <c r="EC651" i="26"/>
  <c r="M651" i="26"/>
  <c r="AG651" i="26"/>
  <c r="EN651" i="26"/>
  <c r="DQ651" i="26"/>
  <c r="DE651" i="26"/>
  <c r="EP651" i="26"/>
  <c r="T651" i="26"/>
  <c r="DL651" i="26"/>
  <c r="CA651" i="26"/>
  <c r="BD651" i="26"/>
  <c r="CI651" i="26"/>
  <c r="BS651" i="26"/>
  <c r="BS652" i="26" s="1"/>
  <c r="CE651" i="26"/>
  <c r="CX651" i="26"/>
  <c r="AV651" i="26"/>
  <c r="CM652" i="26"/>
  <c r="DR651" i="26"/>
  <c r="BZ651" i="26"/>
  <c r="AA651" i="26"/>
  <c r="AR651" i="26"/>
  <c r="EB651" i="26"/>
  <c r="BX651" i="26"/>
  <c r="CK651" i="26"/>
  <c r="AT651" i="26"/>
  <c r="DH652" i="26"/>
  <c r="EY651" i="26"/>
  <c r="EK651" i="26"/>
  <c r="BF651" i="26"/>
  <c r="EE651" i="26"/>
  <c r="EM651" i="26"/>
  <c r="AK651" i="26"/>
  <c r="CS651" i="26"/>
  <c r="EA651" i="26"/>
  <c r="EO651" i="26"/>
  <c r="FA651" i="26"/>
  <c r="AM651" i="26"/>
  <c r="BM651" i="26"/>
  <c r="DK651" i="26"/>
  <c r="DJ651" i="26"/>
  <c r="BJ651" i="26"/>
  <c r="AJ651" i="26"/>
  <c r="AI651" i="26"/>
  <c r="CV651" i="26"/>
  <c r="P651" i="26"/>
  <c r="CG651" i="26"/>
  <c r="ED651" i="26"/>
  <c r="BH651" i="26"/>
  <c r="EF651" i="26"/>
  <c r="DM651" i="26"/>
  <c r="AO651" i="26"/>
  <c r="BO651" i="26"/>
  <c r="ET651" i="26"/>
  <c r="AZ651" i="26"/>
  <c r="CT651" i="26"/>
  <c r="DC651" i="26"/>
  <c r="AX651" i="26"/>
  <c r="EJ651" i="26"/>
  <c r="ER651" i="26"/>
  <c r="DP651" i="26"/>
  <c r="AL651" i="26"/>
  <c r="BB651" i="26"/>
  <c r="BC651" i="26"/>
  <c r="CY651" i="26"/>
  <c r="BK651" i="26"/>
  <c r="BG651" i="26"/>
  <c r="K651" i="26"/>
  <c r="CC651" i="26"/>
  <c r="BE651" i="26"/>
  <c r="EL651" i="26"/>
  <c r="DA651" i="26"/>
  <c r="AE651" i="26"/>
  <c r="AC651" i="26"/>
  <c r="EG651" i="26"/>
  <c r="DN651" i="26"/>
  <c r="Q651" i="26"/>
  <c r="S651" i="26"/>
  <c r="S652" i="26" s="1"/>
  <c r="CQ651" i="26"/>
  <c r="CP652" i="26" s="1"/>
  <c r="CR651" i="26"/>
  <c r="CW651" i="26"/>
  <c r="Y651" i="26"/>
  <c r="N651" i="26"/>
  <c r="AP651" i="26"/>
  <c r="W651" i="26"/>
  <c r="H802" i="26"/>
  <c r="G800" i="26"/>
  <c r="DU652" i="26" l="1"/>
  <c r="DW652" i="26"/>
  <c r="DV652" i="26"/>
  <c r="DY652" i="26"/>
  <c r="FD650" i="26"/>
  <c r="FC651" i="26" s="1"/>
  <c r="AR652" i="26"/>
  <c r="FB651" i="26"/>
  <c r="U652" i="26"/>
  <c r="K652" i="26"/>
  <c r="Y652" i="26"/>
  <c r="BQ652" i="26"/>
  <c r="CI652" i="26"/>
  <c r="DT652" i="26"/>
  <c r="DU653" i="26" s="1"/>
  <c r="W652" i="26"/>
  <c r="CC652" i="26"/>
  <c r="EW652" i="26"/>
  <c r="EY652" i="26"/>
  <c r="AC652" i="26"/>
  <c r="AE652" i="26"/>
  <c r="N652" i="26"/>
  <c r="AG652" i="26"/>
  <c r="DP652" i="26"/>
  <c r="DE652" i="26"/>
  <c r="EO652" i="26"/>
  <c r="CG652" i="26"/>
  <c r="CE652" i="26"/>
  <c r="BO652" i="26"/>
  <c r="AA652" i="26"/>
  <c r="EV652" i="26"/>
  <c r="AZ652" i="26"/>
  <c r="CY652" i="26"/>
  <c r="BV652" i="26"/>
  <c r="BU652" i="26"/>
  <c r="CW652" i="26"/>
  <c r="CR652" i="26"/>
  <c r="BM652" i="26"/>
  <c r="DF652" i="26"/>
  <c r="DG653" i="26" s="1"/>
  <c r="AT652" i="26"/>
  <c r="EL652" i="26"/>
  <c r="DC652" i="26"/>
  <c r="BX652" i="26"/>
  <c r="CT652" i="26"/>
  <c r="BT652" i="26"/>
  <c r="CN653" i="26"/>
  <c r="AV652" i="26"/>
  <c r="DN652" i="26"/>
  <c r="DA652" i="26"/>
  <c r="EJ652" i="26"/>
  <c r="DS652" i="26"/>
  <c r="Q652" i="26"/>
  <c r="AL652" i="26"/>
  <c r="BR652" i="26"/>
  <c r="BZ652" i="26"/>
  <c r="BY652" i="26"/>
  <c r="BW652" i="26"/>
  <c r="AS652" i="26"/>
  <c r="CJ652" i="26"/>
  <c r="EX652" i="26"/>
  <c r="BG652" i="26"/>
  <c r="BK652" i="26"/>
  <c r="EA652" i="26"/>
  <c r="CA652" i="26"/>
  <c r="DR652" i="26"/>
  <c r="AU652" i="26"/>
  <c r="CH652" i="26"/>
  <c r="BN652" i="26"/>
  <c r="ED652" i="26"/>
  <c r="EN652" i="26"/>
  <c r="BB652" i="26"/>
  <c r="EC652" i="26"/>
  <c r="EG652" i="26"/>
  <c r="CU652" i="26"/>
  <c r="EB652" i="26"/>
  <c r="EZ652" i="26"/>
  <c r="BF652" i="26"/>
  <c r="DL652" i="26"/>
  <c r="DW653" i="26"/>
  <c r="BL652" i="26"/>
  <c r="BI652" i="26"/>
  <c r="DZ652" i="26"/>
  <c r="EP652" i="26"/>
  <c r="EK652" i="26"/>
  <c r="CK652" i="26"/>
  <c r="CL652" i="26"/>
  <c r="V652" i="26"/>
  <c r="BE652" i="26"/>
  <c r="AO652" i="26"/>
  <c r="CX652" i="26"/>
  <c r="AB652" i="26"/>
  <c r="DB652" i="26"/>
  <c r="BC652" i="26"/>
  <c r="AX652" i="26"/>
  <c r="AW652" i="26"/>
  <c r="AD652" i="26"/>
  <c r="CZ652" i="26"/>
  <c r="Z652" i="26"/>
  <c r="Z653" i="26" s="1"/>
  <c r="BH652" i="26"/>
  <c r="DJ652" i="26"/>
  <c r="DI652" i="26"/>
  <c r="CB652" i="26"/>
  <c r="AF652" i="26"/>
  <c r="AF653" i="26" s="1"/>
  <c r="DK652" i="26"/>
  <c r="EM652" i="26"/>
  <c r="T652" i="26"/>
  <c r="T653" i="26" s="1"/>
  <c r="J652" i="26"/>
  <c r="J653" i="26" s="1"/>
  <c r="BA652" i="26"/>
  <c r="DQ652" i="26"/>
  <c r="AK652" i="26"/>
  <c r="CF652" i="26"/>
  <c r="DO652" i="26"/>
  <c r="CS652" i="26"/>
  <c r="X652" i="26"/>
  <c r="X653" i="26" s="1"/>
  <c r="R652" i="26"/>
  <c r="EE652" i="26"/>
  <c r="O652" i="26"/>
  <c r="AM652" i="26"/>
  <c r="DV653" i="26"/>
  <c r="EH652" i="26"/>
  <c r="CV652" i="26"/>
  <c r="ER652" i="26"/>
  <c r="EQ652" i="26"/>
  <c r="CD652" i="26"/>
  <c r="DM652" i="26"/>
  <c r="DD652" i="26"/>
  <c r="AI652" i="26"/>
  <c r="AH652" i="26"/>
  <c r="AN652" i="26"/>
  <c r="ET652" i="26"/>
  <c r="EU652" i="26"/>
  <c r="DX653" i="26"/>
  <c r="AJ652" i="26"/>
  <c r="EI652" i="26"/>
  <c r="L652" i="26"/>
  <c r="BP652" i="26"/>
  <c r="CQ652" i="26"/>
  <c r="M652" i="26"/>
  <c r="BD652" i="26"/>
  <c r="EF652" i="26"/>
  <c r="P652" i="26"/>
  <c r="BJ652" i="26"/>
  <c r="AY652" i="26"/>
  <c r="AQ652" i="26"/>
  <c r="AP652" i="26"/>
  <c r="ES652" i="26"/>
  <c r="CO653" i="26"/>
  <c r="H803" i="26"/>
  <c r="G801" i="26"/>
  <c r="FD651" i="26" l="1"/>
  <c r="FC652" i="26" s="1"/>
  <c r="CD653" i="26"/>
  <c r="V653" i="26"/>
  <c r="BP653" i="26"/>
  <c r="FB652" i="26"/>
  <c r="DT653" i="26"/>
  <c r="FA652" i="26"/>
  <c r="R653" i="26"/>
  <c r="CH653" i="26"/>
  <c r="AB653" i="26"/>
  <c r="EZ653" i="26"/>
  <c r="EX653" i="26"/>
  <c r="AD653" i="26"/>
  <c r="CQ653" i="26"/>
  <c r="DM653" i="26"/>
  <c r="DO653" i="26"/>
  <c r="BJ653" i="26"/>
  <c r="DF653" i="26"/>
  <c r="BN653" i="26"/>
  <c r="AS653" i="26"/>
  <c r="BV653" i="26"/>
  <c r="CX653" i="26"/>
  <c r="AR653" i="26"/>
  <c r="CS653" i="26"/>
  <c r="BT653" i="26"/>
  <c r="DB653" i="26"/>
  <c r="BW653" i="26"/>
  <c r="BU653" i="26"/>
  <c r="BD653" i="26"/>
  <c r="CZ653" i="26"/>
  <c r="AU653" i="26"/>
  <c r="EK653" i="26"/>
  <c r="BS653" i="26"/>
  <c r="CI653" i="26"/>
  <c r="BZ653" i="26"/>
  <c r="AP653" i="26"/>
  <c r="BY653" i="26"/>
  <c r="BA653" i="26"/>
  <c r="EO653" i="26"/>
  <c r="BR653" i="26"/>
  <c r="BX653" i="26"/>
  <c r="EB653" i="26"/>
  <c r="EJ653" i="26"/>
  <c r="CY653" i="26"/>
  <c r="DS653" i="26"/>
  <c r="DT654" i="26" s="1"/>
  <c r="EM653" i="26"/>
  <c r="CV653" i="26"/>
  <c r="AA653" i="26"/>
  <c r="BL653" i="26"/>
  <c r="DQ653" i="26"/>
  <c r="DZ653" i="26"/>
  <c r="EY653" i="26"/>
  <c r="CG653" i="26"/>
  <c r="EC653" i="26"/>
  <c r="AY653" i="26"/>
  <c r="BM653" i="26"/>
  <c r="DC653" i="26"/>
  <c r="EW653" i="26"/>
  <c r="AE653" i="26"/>
  <c r="AT653" i="26"/>
  <c r="BF653" i="26"/>
  <c r="BK653" i="26"/>
  <c r="M653" i="26"/>
  <c r="AC653" i="26"/>
  <c r="DA653" i="26"/>
  <c r="W653" i="26"/>
  <c r="W654" i="26" s="1"/>
  <c r="AN653" i="26"/>
  <c r="K653" i="26"/>
  <c r="J654" i="26" s="1"/>
  <c r="AK653" i="26"/>
  <c r="EA653" i="26"/>
  <c r="CK653" i="26"/>
  <c r="EH653" i="26"/>
  <c r="EU653" i="26"/>
  <c r="CL653" i="26"/>
  <c r="CM653" i="26"/>
  <c r="AI653" i="26"/>
  <c r="DV654" i="26"/>
  <c r="O653" i="26"/>
  <c r="EE653" i="26"/>
  <c r="AZ653" i="26"/>
  <c r="CW653" i="26"/>
  <c r="U653" i="26"/>
  <c r="U654" i="26" s="1"/>
  <c r="DY653" i="26"/>
  <c r="DJ653" i="26"/>
  <c r="CJ653" i="26"/>
  <c r="BH653" i="26"/>
  <c r="CP653" i="26"/>
  <c r="DI653" i="26"/>
  <c r="DH653" i="26"/>
  <c r="BQ653" i="26"/>
  <c r="N653" i="26"/>
  <c r="AO653" i="26"/>
  <c r="ET653" i="26"/>
  <c r="ES653" i="26"/>
  <c r="AM653" i="26"/>
  <c r="DN653" i="26"/>
  <c r="AW653" i="26"/>
  <c r="AV653" i="26"/>
  <c r="AX653" i="26"/>
  <c r="AH653" i="26"/>
  <c r="AG653" i="26"/>
  <c r="CF653" i="26"/>
  <c r="CE653" i="26"/>
  <c r="BE653" i="26"/>
  <c r="BC653" i="26"/>
  <c r="DU654" i="26"/>
  <c r="CT653" i="26"/>
  <c r="DR653" i="26"/>
  <c r="DK653" i="26"/>
  <c r="EL653" i="26"/>
  <c r="AQ653" i="26"/>
  <c r="ER653" i="26"/>
  <c r="DP653" i="26"/>
  <c r="BG653" i="26"/>
  <c r="CB653" i="26"/>
  <c r="CA653" i="26"/>
  <c r="BI653" i="26"/>
  <c r="EQ653" i="26"/>
  <c r="EP653" i="26"/>
  <c r="CR653" i="26"/>
  <c r="EN653" i="26"/>
  <c r="AL653" i="26"/>
  <c r="BB653" i="26"/>
  <c r="DL653" i="26"/>
  <c r="EI653" i="26"/>
  <c r="DW654" i="26"/>
  <c r="Y653" i="26"/>
  <c r="Y654" i="26" s="1"/>
  <c r="EG653" i="26"/>
  <c r="ED653" i="26"/>
  <c r="L653" i="26"/>
  <c r="P653" i="26"/>
  <c r="AJ653" i="26"/>
  <c r="CU653" i="26"/>
  <c r="Q653" i="26"/>
  <c r="CC653" i="26"/>
  <c r="EV653" i="26"/>
  <c r="EF653" i="26"/>
  <c r="DD653" i="26"/>
  <c r="DE653" i="26"/>
  <c r="S653" i="26"/>
  <c r="S654" i="26" s="1"/>
  <c r="BO653" i="26"/>
  <c r="H804" i="26"/>
  <c r="G802" i="26"/>
  <c r="FA653" i="26" l="1"/>
  <c r="FD652" i="26"/>
  <c r="FC653" i="26" s="1"/>
  <c r="EY654" i="26"/>
  <c r="BV654" i="26"/>
  <c r="FB653" i="26"/>
  <c r="AC654" i="26"/>
  <c r="AA654" i="26"/>
  <c r="DN654" i="26"/>
  <c r="BU654" i="26"/>
  <c r="AE654" i="26"/>
  <c r="CR654" i="26"/>
  <c r="BO654" i="26"/>
  <c r="CP654" i="26"/>
  <c r="CY654" i="26"/>
  <c r="AT654" i="26"/>
  <c r="CZ654" i="26"/>
  <c r="BT654" i="26"/>
  <c r="DP654" i="26"/>
  <c r="BS654" i="26"/>
  <c r="CH654" i="26"/>
  <c r="AS654" i="26"/>
  <c r="AQ654" i="26"/>
  <c r="BY654" i="26"/>
  <c r="AO654" i="26"/>
  <c r="L654" i="26"/>
  <c r="CG654" i="26"/>
  <c r="EW654" i="26"/>
  <c r="DC654" i="26"/>
  <c r="EI654" i="26"/>
  <c r="BQ654" i="26"/>
  <c r="EN654" i="26"/>
  <c r="BX654" i="26"/>
  <c r="AZ654" i="26"/>
  <c r="EA654" i="26"/>
  <c r="DB654" i="26"/>
  <c r="DA654" i="26"/>
  <c r="BW654" i="26"/>
  <c r="CW654" i="26"/>
  <c r="ED654" i="26"/>
  <c r="EB654" i="26"/>
  <c r="EX654" i="26"/>
  <c r="BM654" i="26"/>
  <c r="DZ654" i="26"/>
  <c r="AF654" i="26"/>
  <c r="BK654" i="26"/>
  <c r="BI654" i="26"/>
  <c r="BE654" i="26"/>
  <c r="Z654" i="26"/>
  <c r="Z655" i="26" s="1"/>
  <c r="AD654" i="26"/>
  <c r="AB654" i="26"/>
  <c r="BL654" i="26"/>
  <c r="N654" i="26"/>
  <c r="BR654" i="26"/>
  <c r="V654" i="26"/>
  <c r="V655" i="26" s="1"/>
  <c r="EU654" i="26"/>
  <c r="EV654" i="26"/>
  <c r="BA654" i="26"/>
  <c r="AL654" i="26"/>
  <c r="DY654" i="26"/>
  <c r="CK654" i="26"/>
  <c r="CE654" i="26"/>
  <c r="DX654" i="26"/>
  <c r="DW655" i="26" s="1"/>
  <c r="FA654" i="26"/>
  <c r="EZ654" i="26"/>
  <c r="CU654" i="26"/>
  <c r="DL654" i="26"/>
  <c r="AY654" i="26"/>
  <c r="CM654" i="26"/>
  <c r="DJ654" i="26"/>
  <c r="Q654" i="26"/>
  <c r="AJ654" i="26"/>
  <c r="CJ654" i="26"/>
  <c r="BC654" i="26"/>
  <c r="CX654" i="26"/>
  <c r="AH654" i="26"/>
  <c r="CI654" i="26"/>
  <c r="DQ654" i="26"/>
  <c r="AW654" i="26"/>
  <c r="CN654" i="26"/>
  <c r="CB654" i="26"/>
  <c r="AP654" i="26"/>
  <c r="ET654" i="26"/>
  <c r="CL654" i="26"/>
  <c r="EE654" i="26"/>
  <c r="CS654" i="26"/>
  <c r="M654" i="26"/>
  <c r="AV654" i="26"/>
  <c r="AU654" i="26"/>
  <c r="DM654" i="26"/>
  <c r="R654" i="26"/>
  <c r="CV654" i="26"/>
  <c r="BJ654" i="26"/>
  <c r="CA654" i="26"/>
  <c r="EM654" i="26"/>
  <c r="BH654" i="26"/>
  <c r="EH654" i="26"/>
  <c r="P654" i="26"/>
  <c r="CF654" i="26"/>
  <c r="AM654" i="26"/>
  <c r="BG654" i="26"/>
  <c r="BF654" i="26"/>
  <c r="BD654" i="26"/>
  <c r="AG654" i="26"/>
  <c r="ES654" i="26"/>
  <c r="CQ654" i="26"/>
  <c r="K654" i="26"/>
  <c r="BB654" i="26"/>
  <c r="EL654" i="26"/>
  <c r="EK654" i="26"/>
  <c r="DK654" i="26"/>
  <c r="BP654" i="26"/>
  <c r="BP655" i="26" s="1"/>
  <c r="DD654" i="26"/>
  <c r="AK654" i="26"/>
  <c r="T654" i="26"/>
  <c r="T655" i="26" s="1"/>
  <c r="DV655" i="26"/>
  <c r="BZ654" i="26"/>
  <c r="DR654" i="26"/>
  <c r="DS654" i="26"/>
  <c r="DT655" i="26" s="1"/>
  <c r="AX654" i="26"/>
  <c r="CT654" i="26"/>
  <c r="EC654" i="26"/>
  <c r="DO654" i="26"/>
  <c r="DH654" i="26"/>
  <c r="DG654" i="26"/>
  <c r="DE654" i="26"/>
  <c r="DF654" i="26"/>
  <c r="EP654" i="26"/>
  <c r="EO654" i="26"/>
  <c r="AI654" i="26"/>
  <c r="O654" i="26"/>
  <c r="DI654" i="26"/>
  <c r="AR654" i="26"/>
  <c r="CC654" i="26"/>
  <c r="EF654" i="26"/>
  <c r="EG654" i="26"/>
  <c r="EQ654" i="26"/>
  <c r="ER654" i="26"/>
  <c r="CD654" i="26"/>
  <c r="X654" i="26"/>
  <c r="EJ654" i="26"/>
  <c r="BN654" i="26"/>
  <c r="CO654" i="26"/>
  <c r="DU655" i="26"/>
  <c r="AN654" i="26"/>
  <c r="H805" i="26"/>
  <c r="G803" i="26"/>
  <c r="BT655" i="26" l="1"/>
  <c r="BS655" i="26"/>
  <c r="FD653" i="26"/>
  <c r="FC654" i="26" s="1"/>
  <c r="CQ655" i="26"/>
  <c r="AS655" i="26"/>
  <c r="FB654" i="26"/>
  <c r="EX655" i="26"/>
  <c r="CZ655" i="26"/>
  <c r="AB655" i="26"/>
  <c r="AD655" i="26"/>
  <c r="BU655" i="26"/>
  <c r="AP655" i="26"/>
  <c r="DO655" i="26"/>
  <c r="Y655" i="26"/>
  <c r="CY655" i="26"/>
  <c r="BX655" i="26"/>
  <c r="DA655" i="26"/>
  <c r="CX655" i="26"/>
  <c r="BV655" i="26"/>
  <c r="BW655" i="26"/>
  <c r="CF655" i="26"/>
  <c r="AE655" i="26"/>
  <c r="DB655" i="26"/>
  <c r="EV655" i="26"/>
  <c r="EA655" i="26"/>
  <c r="AK655" i="26"/>
  <c r="DZ655" i="26"/>
  <c r="BJ655" i="26"/>
  <c r="EU655" i="26"/>
  <c r="EY655" i="26"/>
  <c r="EN655" i="26"/>
  <c r="EW655" i="26"/>
  <c r="AA655" i="26"/>
  <c r="AC655" i="26"/>
  <c r="BL655" i="26"/>
  <c r="BR655" i="26"/>
  <c r="BS656" i="26" s="1"/>
  <c r="AX655" i="26"/>
  <c r="M655" i="26"/>
  <c r="DM655" i="26"/>
  <c r="EI655" i="26"/>
  <c r="DK655" i="26"/>
  <c r="CR655" i="26"/>
  <c r="BD655" i="26"/>
  <c r="AI655" i="26"/>
  <c r="CI655" i="26"/>
  <c r="N655" i="26"/>
  <c r="DX655" i="26"/>
  <c r="DW656" i="26" s="1"/>
  <c r="CH655" i="26"/>
  <c r="R655" i="26"/>
  <c r="AZ655" i="26"/>
  <c r="AG655" i="26"/>
  <c r="CL655" i="26"/>
  <c r="DY655" i="26"/>
  <c r="CM655" i="26"/>
  <c r="EK655" i="26"/>
  <c r="EG655" i="26"/>
  <c r="CJ655" i="26"/>
  <c r="BB655" i="26"/>
  <c r="BK655" i="26"/>
  <c r="EZ655" i="26"/>
  <c r="BO655" i="26"/>
  <c r="BE655" i="26"/>
  <c r="AY655" i="26"/>
  <c r="AJ655" i="26"/>
  <c r="DR655" i="26"/>
  <c r="AV655" i="26"/>
  <c r="EP655" i="26"/>
  <c r="DV656" i="26"/>
  <c r="P655" i="26"/>
  <c r="DF655" i="26"/>
  <c r="BH655" i="26"/>
  <c r="EM655" i="26"/>
  <c r="CC655" i="26"/>
  <c r="AN655" i="26"/>
  <c r="BF655" i="26"/>
  <c r="CK655" i="26"/>
  <c r="EO655" i="26"/>
  <c r="S655" i="26"/>
  <c r="CB655" i="26"/>
  <c r="CP655" i="26"/>
  <c r="BZ655" i="26"/>
  <c r="BY655" i="26"/>
  <c r="EH655" i="26"/>
  <c r="K655" i="26"/>
  <c r="J655" i="26"/>
  <c r="AU655" i="26"/>
  <c r="AT655" i="26"/>
  <c r="DE655" i="26"/>
  <c r="AM655" i="26"/>
  <c r="EF655" i="26"/>
  <c r="ER655" i="26"/>
  <c r="ES655" i="26"/>
  <c r="EQ655" i="26"/>
  <c r="DG655" i="26"/>
  <c r="EL655" i="26"/>
  <c r="AF655" i="26"/>
  <c r="BI655" i="26"/>
  <c r="DH655" i="26"/>
  <c r="DU656" i="26"/>
  <c r="DL655" i="26"/>
  <c r="CA655" i="26"/>
  <c r="Q655" i="26"/>
  <c r="EC655" i="26"/>
  <c r="EB655" i="26"/>
  <c r="AL655" i="26"/>
  <c r="EE655" i="26"/>
  <c r="CU655" i="26"/>
  <c r="CT655" i="26"/>
  <c r="CV655" i="26"/>
  <c r="CW655" i="26"/>
  <c r="CO655" i="26"/>
  <c r="CN655" i="26"/>
  <c r="AQ655" i="26"/>
  <c r="AR655" i="26"/>
  <c r="BA655" i="26"/>
  <c r="DI655" i="26"/>
  <c r="ED655" i="26"/>
  <c r="DQ655" i="26"/>
  <c r="CG655" i="26"/>
  <c r="DD655" i="26"/>
  <c r="BQ655" i="26"/>
  <c r="DC655" i="26"/>
  <c r="BN655" i="26"/>
  <c r="BM655" i="26"/>
  <c r="EJ655" i="26"/>
  <c r="O655" i="26"/>
  <c r="U655" i="26"/>
  <c r="U656" i="26" s="1"/>
  <c r="AO655" i="26"/>
  <c r="ET655" i="26"/>
  <c r="BG655" i="26"/>
  <c r="DN655" i="26"/>
  <c r="AW655" i="26"/>
  <c r="DJ655" i="26"/>
  <c r="X655" i="26"/>
  <c r="W655" i="26"/>
  <c r="AH655" i="26"/>
  <c r="CE655" i="26"/>
  <c r="BC655" i="26"/>
  <c r="CS655" i="26"/>
  <c r="CD655" i="26"/>
  <c r="DP655" i="26"/>
  <c r="DS655" i="26"/>
  <c r="DS656" i="26" s="1"/>
  <c r="L655" i="26"/>
  <c r="H806" i="26"/>
  <c r="G804" i="26"/>
  <c r="BT656" i="26" l="1"/>
  <c r="BW656" i="26"/>
  <c r="CZ656" i="26"/>
  <c r="AA656" i="26"/>
  <c r="DA656" i="26"/>
  <c r="FD654" i="26"/>
  <c r="FC655" i="26" s="1"/>
  <c r="FB655" i="26"/>
  <c r="CX656" i="26"/>
  <c r="FA655" i="26"/>
  <c r="BU656" i="26"/>
  <c r="BT657" i="26" s="1"/>
  <c r="AC656" i="26"/>
  <c r="CY656" i="26"/>
  <c r="CZ657" i="26" s="1"/>
  <c r="BQ656" i="26"/>
  <c r="AH656" i="26"/>
  <c r="EH656" i="26"/>
  <c r="BV656" i="26"/>
  <c r="AW656" i="26"/>
  <c r="EW656" i="26"/>
  <c r="EV656" i="26"/>
  <c r="AB656" i="26"/>
  <c r="CQ656" i="26"/>
  <c r="Z656" i="26"/>
  <c r="CG656" i="26"/>
  <c r="AD656" i="26"/>
  <c r="DN656" i="26"/>
  <c r="EJ656" i="26"/>
  <c r="DL656" i="26"/>
  <c r="EX656" i="26"/>
  <c r="EZ656" i="26"/>
  <c r="BK656" i="26"/>
  <c r="S656" i="26"/>
  <c r="AJ656" i="26"/>
  <c r="DY656" i="26"/>
  <c r="DP656" i="26"/>
  <c r="CI656" i="26"/>
  <c r="O656" i="26"/>
  <c r="AY656" i="26"/>
  <c r="BC656" i="26"/>
  <c r="DZ656" i="26"/>
  <c r="Q656" i="26"/>
  <c r="BA656" i="26"/>
  <c r="CA656" i="26"/>
  <c r="DF656" i="26"/>
  <c r="FA656" i="26"/>
  <c r="EY656" i="26"/>
  <c r="EP656" i="26"/>
  <c r="CK656" i="26"/>
  <c r="BE656" i="26"/>
  <c r="EO656" i="26"/>
  <c r="EQ656" i="26"/>
  <c r="DX656" i="26"/>
  <c r="CJ656" i="26"/>
  <c r="AU656" i="26"/>
  <c r="BP656" i="26"/>
  <c r="CH656" i="26"/>
  <c r="ET656" i="26"/>
  <c r="AO656" i="26"/>
  <c r="AK656" i="26"/>
  <c r="BI656" i="26"/>
  <c r="DC656" i="26"/>
  <c r="AX656" i="26"/>
  <c r="CS656" i="26"/>
  <c r="EN656" i="26"/>
  <c r="DV657" i="26"/>
  <c r="CL656" i="26"/>
  <c r="ED656" i="26"/>
  <c r="EG656" i="26"/>
  <c r="J656" i="26"/>
  <c r="CD656" i="26"/>
  <c r="AG656" i="26"/>
  <c r="EK656" i="26"/>
  <c r="AR656" i="26"/>
  <c r="T656" i="26"/>
  <c r="DG656" i="26"/>
  <c r="CO656" i="26"/>
  <c r="DI656" i="26"/>
  <c r="DJ656" i="26"/>
  <c r="L656" i="26"/>
  <c r="EU656" i="26"/>
  <c r="AM656" i="26"/>
  <c r="N656" i="26"/>
  <c r="BG656" i="26"/>
  <c r="CU656" i="26"/>
  <c r="AI656" i="26"/>
  <c r="DK656" i="26"/>
  <c r="BM656" i="26"/>
  <c r="BL656" i="26"/>
  <c r="EM656" i="26"/>
  <c r="BN656" i="26"/>
  <c r="CT656" i="26"/>
  <c r="AE656" i="26"/>
  <c r="AF656" i="26"/>
  <c r="EL656" i="26"/>
  <c r="BY656" i="26"/>
  <c r="BX656" i="26"/>
  <c r="Y656" i="26"/>
  <c r="X656" i="26"/>
  <c r="BZ656" i="26"/>
  <c r="W656" i="26"/>
  <c r="V656" i="26"/>
  <c r="DT656" i="26"/>
  <c r="DT657" i="26" s="1"/>
  <c r="EE656" i="26"/>
  <c r="DE656" i="26"/>
  <c r="CP656" i="26"/>
  <c r="BF656" i="26"/>
  <c r="BJ656" i="26"/>
  <c r="DO656" i="26"/>
  <c r="CC656" i="26"/>
  <c r="AT656" i="26"/>
  <c r="CB656" i="26"/>
  <c r="P656" i="26"/>
  <c r="DD656" i="26"/>
  <c r="CY657" i="26"/>
  <c r="M656" i="26"/>
  <c r="BH656" i="26"/>
  <c r="BB656" i="26"/>
  <c r="AQ656" i="26"/>
  <c r="AP656" i="26"/>
  <c r="AL656" i="26"/>
  <c r="BR656" i="26"/>
  <c r="CM656" i="26"/>
  <c r="CN656" i="26"/>
  <c r="CF656" i="26"/>
  <c r="DR656" i="26"/>
  <c r="EB656" i="26"/>
  <c r="EA656" i="26"/>
  <c r="ES656" i="26"/>
  <c r="K656" i="26"/>
  <c r="AZ656" i="26"/>
  <c r="EC656" i="26"/>
  <c r="DH656" i="26"/>
  <c r="ER656" i="26"/>
  <c r="CE656" i="26"/>
  <c r="R656" i="26"/>
  <c r="CW656" i="26"/>
  <c r="CR656" i="26"/>
  <c r="EI656" i="26"/>
  <c r="DB656" i="26"/>
  <c r="CV656" i="26"/>
  <c r="AN656" i="26"/>
  <c r="EF656" i="26"/>
  <c r="DM656" i="26"/>
  <c r="BO656" i="26"/>
  <c r="DQ656" i="26"/>
  <c r="BD656" i="26"/>
  <c r="AS656" i="26"/>
  <c r="AV656" i="26"/>
  <c r="H807" i="26"/>
  <c r="G805" i="26"/>
  <c r="BU657" i="26" l="1"/>
  <c r="CX657" i="26"/>
  <c r="AB657" i="26"/>
  <c r="FD655" i="26"/>
  <c r="FC656" i="26" s="1"/>
  <c r="BV657" i="26"/>
  <c r="AC657" i="26"/>
  <c r="FB656" i="26"/>
  <c r="EX657" i="26"/>
  <c r="EW657" i="26"/>
  <c r="BB657" i="26"/>
  <c r="DB657" i="26"/>
  <c r="AA657" i="26"/>
  <c r="EV657" i="26"/>
  <c r="EY657" i="26"/>
  <c r="DM657" i="26"/>
  <c r="EI657" i="26"/>
  <c r="AD657" i="26"/>
  <c r="T657" i="26"/>
  <c r="CR657" i="26"/>
  <c r="EO657" i="26"/>
  <c r="U657" i="26"/>
  <c r="DO657" i="26"/>
  <c r="AN657" i="26"/>
  <c r="CH657" i="26"/>
  <c r="AI657" i="26"/>
  <c r="BD657" i="26"/>
  <c r="P657" i="26"/>
  <c r="CI657" i="26"/>
  <c r="R657" i="26"/>
  <c r="BO657" i="26"/>
  <c r="AK657" i="26"/>
  <c r="BQ657" i="26"/>
  <c r="AJ657" i="26"/>
  <c r="AX657" i="26"/>
  <c r="AH657" i="26"/>
  <c r="DH657" i="26"/>
  <c r="EZ657" i="26"/>
  <c r="CK657" i="26"/>
  <c r="DY657" i="26"/>
  <c r="CD657" i="26"/>
  <c r="EP657" i="26"/>
  <c r="AS657" i="26"/>
  <c r="CJ657" i="26"/>
  <c r="BH657" i="26"/>
  <c r="BZ657" i="26"/>
  <c r="AV657" i="26"/>
  <c r="BP657" i="26"/>
  <c r="DX657" i="26"/>
  <c r="AQ657" i="26"/>
  <c r="DS657" i="26"/>
  <c r="BX657" i="26"/>
  <c r="CN657" i="26"/>
  <c r="EU657" i="26"/>
  <c r="DW657" i="26"/>
  <c r="BJ657" i="26"/>
  <c r="O657" i="26"/>
  <c r="CP657" i="26"/>
  <c r="W657" i="26"/>
  <c r="AG657" i="26"/>
  <c r="ER657" i="26"/>
  <c r="CV657" i="26"/>
  <c r="CC657" i="26"/>
  <c r="AO657" i="26"/>
  <c r="BW657" i="26"/>
  <c r="BV658" i="26" s="1"/>
  <c r="AF657" i="26"/>
  <c r="DJ657" i="26"/>
  <c r="CT657" i="26"/>
  <c r="EB657" i="26"/>
  <c r="M657" i="26"/>
  <c r="DF657" i="26"/>
  <c r="CF657" i="26"/>
  <c r="DD657" i="26"/>
  <c r="CG657" i="26"/>
  <c r="N657" i="26"/>
  <c r="S657" i="26"/>
  <c r="DU657" i="26"/>
  <c r="DU658" i="26" s="1"/>
  <c r="EM657" i="26"/>
  <c r="AL657" i="26"/>
  <c r="CA657" i="26"/>
  <c r="DQ657" i="26"/>
  <c r="DK657" i="26"/>
  <c r="EF657" i="26"/>
  <c r="ET657" i="26"/>
  <c r="DN657" i="26"/>
  <c r="DL657" i="26"/>
  <c r="EH657" i="26"/>
  <c r="AP657" i="26"/>
  <c r="EQ657" i="26"/>
  <c r="DG657" i="26"/>
  <c r="CQ657" i="26"/>
  <c r="EE657" i="26"/>
  <c r="ED657" i="26"/>
  <c r="DR657" i="26"/>
  <c r="BA657" i="26"/>
  <c r="DI657" i="26"/>
  <c r="BN657" i="26"/>
  <c r="DP657" i="26"/>
  <c r="DC657" i="26"/>
  <c r="EG657" i="26"/>
  <c r="BC657" i="26"/>
  <c r="EC657" i="26"/>
  <c r="CB657" i="26"/>
  <c r="V657" i="26"/>
  <c r="EN657" i="26"/>
  <c r="AZ657" i="26"/>
  <c r="AY657" i="26"/>
  <c r="AT657" i="26"/>
  <c r="AM657" i="26"/>
  <c r="CM657" i="26"/>
  <c r="CL657" i="26"/>
  <c r="BI657" i="26"/>
  <c r="DA657" i="26"/>
  <c r="CZ658" i="26" s="1"/>
  <c r="Q657" i="26"/>
  <c r="EJ657" i="26"/>
  <c r="BG657" i="26"/>
  <c r="CU657" i="26"/>
  <c r="J657" i="26"/>
  <c r="K657" i="26"/>
  <c r="CY658" i="26"/>
  <c r="BF657" i="26"/>
  <c r="BE657" i="26"/>
  <c r="CS657" i="26"/>
  <c r="ES657" i="26"/>
  <c r="AR657" i="26"/>
  <c r="AB658" i="26"/>
  <c r="BL657" i="26"/>
  <c r="BK657" i="26"/>
  <c r="CW657" i="26"/>
  <c r="BR657" i="26"/>
  <c r="BS657" i="26"/>
  <c r="BT658" i="26" s="1"/>
  <c r="BU658" i="26"/>
  <c r="X657" i="26"/>
  <c r="BM657" i="26"/>
  <c r="EA657" i="26"/>
  <c r="DZ657" i="26"/>
  <c r="AW657" i="26"/>
  <c r="L657" i="26"/>
  <c r="Y657" i="26"/>
  <c r="Z657" i="26"/>
  <c r="EL657" i="26"/>
  <c r="EK657" i="26"/>
  <c r="CE657" i="26"/>
  <c r="CO657" i="26"/>
  <c r="AU657" i="26"/>
  <c r="DE657" i="26"/>
  <c r="BY657" i="26"/>
  <c r="AE657" i="26"/>
  <c r="H808" i="26"/>
  <c r="G806" i="26"/>
  <c r="EX658" i="26" l="1"/>
  <c r="AC658" i="26"/>
  <c r="EW658" i="26"/>
  <c r="AA658" i="26"/>
  <c r="FD656" i="26"/>
  <c r="FC657" i="26" s="1"/>
  <c r="DN658" i="26"/>
  <c r="EV658" i="26"/>
  <c r="EY658" i="26"/>
  <c r="FB657" i="26"/>
  <c r="Q658" i="26"/>
  <c r="FA657" i="26"/>
  <c r="AE658" i="26"/>
  <c r="T658" i="26"/>
  <c r="CE658" i="26"/>
  <c r="CK658" i="26"/>
  <c r="CH658" i="26"/>
  <c r="BC658" i="26"/>
  <c r="V658" i="26"/>
  <c r="CI658" i="26"/>
  <c r="ES658" i="26"/>
  <c r="AJ658" i="26"/>
  <c r="AM658" i="26"/>
  <c r="AK658" i="26"/>
  <c r="AI658" i="26"/>
  <c r="AW658" i="26"/>
  <c r="CW658" i="26"/>
  <c r="BO658" i="26"/>
  <c r="CJ658" i="26"/>
  <c r="BP658" i="26"/>
  <c r="W658" i="26"/>
  <c r="AH658" i="26"/>
  <c r="BY658" i="26"/>
  <c r="U658" i="26"/>
  <c r="BW658" i="26"/>
  <c r="BV659" i="26" s="1"/>
  <c r="EN658" i="26"/>
  <c r="AP658" i="26"/>
  <c r="AR658" i="26"/>
  <c r="DV658" i="26"/>
  <c r="AG658" i="26"/>
  <c r="S658" i="26"/>
  <c r="DI658" i="26"/>
  <c r="BA658" i="26"/>
  <c r="DW658" i="26"/>
  <c r="EB658" i="26"/>
  <c r="BD658" i="26"/>
  <c r="DR658" i="26"/>
  <c r="CU658" i="26"/>
  <c r="AO658" i="26"/>
  <c r="BI658" i="26"/>
  <c r="EU658" i="26"/>
  <c r="EV659" i="26" s="1"/>
  <c r="CS658" i="26"/>
  <c r="CO658" i="26"/>
  <c r="J658" i="26"/>
  <c r="EO658" i="26"/>
  <c r="O658" i="26"/>
  <c r="AF658" i="26"/>
  <c r="BX658" i="26"/>
  <c r="CQ658" i="26"/>
  <c r="DX658" i="26"/>
  <c r="EF658" i="26"/>
  <c r="EH658" i="26"/>
  <c r="R658" i="26"/>
  <c r="N658" i="26"/>
  <c r="DC658" i="26"/>
  <c r="CM658" i="26"/>
  <c r="DK658" i="26"/>
  <c r="L658" i="26"/>
  <c r="EM658" i="26"/>
  <c r="DG658" i="26"/>
  <c r="DE658" i="26"/>
  <c r="CB658" i="26"/>
  <c r="CG658" i="26"/>
  <c r="CR658" i="26"/>
  <c r="EJ658" i="26"/>
  <c r="BR658" i="26"/>
  <c r="CD658" i="26"/>
  <c r="DO658" i="26"/>
  <c r="EL658" i="26"/>
  <c r="EC658" i="26"/>
  <c r="AN658" i="26"/>
  <c r="EG658" i="26"/>
  <c r="DM658" i="26"/>
  <c r="Y658" i="26"/>
  <c r="AU658" i="26"/>
  <c r="BL658" i="26"/>
  <c r="AL658" i="26"/>
  <c r="DT658" i="26"/>
  <c r="DP658" i="26"/>
  <c r="DL658" i="26"/>
  <c r="K658" i="26"/>
  <c r="AD658" i="26"/>
  <c r="AQ658" i="26"/>
  <c r="ET658" i="26"/>
  <c r="EA658" i="26"/>
  <c r="DZ658" i="26"/>
  <c r="DY658" i="26"/>
  <c r="BK658" i="26"/>
  <c r="ER658" i="26"/>
  <c r="M658" i="26"/>
  <c r="AB659" i="26"/>
  <c r="AT658" i="26"/>
  <c r="DB658" i="26"/>
  <c r="ED658" i="26"/>
  <c r="BB658" i="26"/>
  <c r="DA658" i="26"/>
  <c r="CZ659" i="26" s="1"/>
  <c r="EQ658" i="26"/>
  <c r="EP658" i="26"/>
  <c r="EI658" i="26"/>
  <c r="EE658" i="26"/>
  <c r="CP658" i="26"/>
  <c r="AS658" i="26"/>
  <c r="DQ658" i="26"/>
  <c r="CN658" i="26"/>
  <c r="P658" i="26"/>
  <c r="AY658" i="26"/>
  <c r="AX658" i="26"/>
  <c r="DJ658" i="26"/>
  <c r="BJ658" i="26"/>
  <c r="AZ658" i="26"/>
  <c r="EW659" i="26"/>
  <c r="BM658" i="26"/>
  <c r="BU659" i="26"/>
  <c r="BZ658" i="26"/>
  <c r="DS658" i="26"/>
  <c r="CF658" i="26"/>
  <c r="X658" i="26"/>
  <c r="EK658" i="26"/>
  <c r="DD658" i="26"/>
  <c r="DF658" i="26"/>
  <c r="CC658" i="26"/>
  <c r="CV658" i="26"/>
  <c r="DH658" i="26"/>
  <c r="BQ658" i="26"/>
  <c r="BS658" i="26"/>
  <c r="BF658" i="26"/>
  <c r="BE658" i="26"/>
  <c r="BG658" i="26"/>
  <c r="BH658" i="26"/>
  <c r="AV658" i="26"/>
  <c r="CT658" i="26"/>
  <c r="CA658" i="26"/>
  <c r="Z658" i="26"/>
  <c r="CL658" i="26"/>
  <c r="BN658" i="26"/>
  <c r="CX658" i="26"/>
  <c r="H809" i="26"/>
  <c r="G807" i="26"/>
  <c r="EX659" i="26" l="1"/>
  <c r="FA658" i="26"/>
  <c r="U659" i="26"/>
  <c r="EZ658" i="26"/>
  <c r="EY659" i="26" s="1"/>
  <c r="AJ659" i="26"/>
  <c r="V659" i="26"/>
  <c r="FD657" i="26"/>
  <c r="FC658" i="26" s="1"/>
  <c r="FB658" i="26"/>
  <c r="CJ659" i="26"/>
  <c r="AI659" i="26"/>
  <c r="CH659" i="26"/>
  <c r="BY659" i="26"/>
  <c r="BB659" i="26"/>
  <c r="AL659" i="26"/>
  <c r="CI659" i="26"/>
  <c r="CX659" i="26"/>
  <c r="DO659" i="26"/>
  <c r="DD659" i="26"/>
  <c r="DJ659" i="26"/>
  <c r="DW659" i="26"/>
  <c r="DU659" i="26"/>
  <c r="T659" i="26"/>
  <c r="EN659" i="26"/>
  <c r="AH659" i="26"/>
  <c r="EO659" i="26"/>
  <c r="AQ659" i="26"/>
  <c r="DH659" i="26"/>
  <c r="DV659" i="26"/>
  <c r="BX659" i="26"/>
  <c r="AF659" i="26"/>
  <c r="AE659" i="26"/>
  <c r="AG659" i="26"/>
  <c r="BW659" i="26"/>
  <c r="CT659" i="26"/>
  <c r="BQ659" i="26"/>
  <c r="CV659" i="26"/>
  <c r="DS659" i="26"/>
  <c r="DF659" i="26"/>
  <c r="R659" i="26"/>
  <c r="S659" i="26"/>
  <c r="AN659" i="26"/>
  <c r="ET659" i="26"/>
  <c r="J659" i="26"/>
  <c r="CP659" i="26"/>
  <c r="CR659" i="26"/>
  <c r="AV659" i="26"/>
  <c r="BJ659" i="26"/>
  <c r="CA659" i="26"/>
  <c r="DL659" i="26"/>
  <c r="CN659" i="26"/>
  <c r="CL659" i="26"/>
  <c r="BL659" i="26"/>
  <c r="BE659" i="26"/>
  <c r="EI659" i="26"/>
  <c r="EB659" i="26"/>
  <c r="EG659" i="26"/>
  <c r="ER659" i="26"/>
  <c r="DM659" i="26"/>
  <c r="EW660" i="26"/>
  <c r="BC659" i="26"/>
  <c r="EP659" i="26"/>
  <c r="BH659" i="26"/>
  <c r="K659" i="26"/>
  <c r="M659" i="26"/>
  <c r="AP659" i="26"/>
  <c r="EJ659" i="26"/>
  <c r="CC659" i="26"/>
  <c r="ED659" i="26"/>
  <c r="DQ659" i="26"/>
  <c r="L659" i="26"/>
  <c r="BS659" i="26"/>
  <c r="AR659" i="26"/>
  <c r="N659" i="26"/>
  <c r="AK659" i="26"/>
  <c r="EM659" i="26"/>
  <c r="AT659" i="26"/>
  <c r="DP659" i="26"/>
  <c r="EU659" i="26"/>
  <c r="BG659" i="26"/>
  <c r="X659" i="26"/>
  <c r="AM659" i="26"/>
  <c r="BR659" i="26"/>
  <c r="DN659" i="26"/>
  <c r="Z659" i="26"/>
  <c r="AY659" i="26"/>
  <c r="AO659" i="26"/>
  <c r="BN659" i="26"/>
  <c r="EL659" i="26"/>
  <c r="EK659" i="26"/>
  <c r="CF659" i="26"/>
  <c r="CG659" i="26"/>
  <c r="DK659" i="26"/>
  <c r="DR659" i="26"/>
  <c r="BZ659" i="26"/>
  <c r="EE659" i="26"/>
  <c r="EC659" i="26"/>
  <c r="CD659" i="26"/>
  <c r="DC659" i="26"/>
  <c r="Y659" i="26"/>
  <c r="CW659" i="26"/>
  <c r="AX659" i="26"/>
  <c r="DG659" i="26"/>
  <c r="AU659" i="26"/>
  <c r="BM659" i="26"/>
  <c r="BI659" i="26"/>
  <c r="DA659" i="26"/>
  <c r="DB659" i="26"/>
  <c r="DI659" i="26"/>
  <c r="DE659" i="26"/>
  <c r="BD659" i="26"/>
  <c r="AD659" i="26"/>
  <c r="AC659" i="26"/>
  <c r="CB659" i="26"/>
  <c r="ES659" i="26"/>
  <c r="CK659" i="26"/>
  <c r="CM659" i="26"/>
  <c r="P659" i="26"/>
  <c r="O659" i="26"/>
  <c r="BP659" i="26"/>
  <c r="DT659" i="26"/>
  <c r="EQ659" i="26"/>
  <c r="BK659" i="26"/>
  <c r="Q659" i="26"/>
  <c r="CY659" i="26"/>
  <c r="AZ659" i="26"/>
  <c r="DY659" i="26"/>
  <c r="DX659" i="26"/>
  <c r="CQ659" i="26"/>
  <c r="EA659" i="26"/>
  <c r="DZ659" i="26"/>
  <c r="BO659" i="26"/>
  <c r="AA659" i="26"/>
  <c r="EX660" i="26"/>
  <c r="CU659" i="26"/>
  <c r="AW659" i="26"/>
  <c r="BF659" i="26"/>
  <c r="CS659" i="26"/>
  <c r="EF659" i="26"/>
  <c r="CE659" i="26"/>
  <c r="W659" i="26"/>
  <c r="BT659" i="26"/>
  <c r="AS659" i="26"/>
  <c r="EH659" i="26"/>
  <c r="CO659" i="26"/>
  <c r="BA659" i="26"/>
  <c r="H810" i="26"/>
  <c r="G808" i="26"/>
  <c r="EZ659" i="26" l="1"/>
  <c r="EY660" i="26" s="1"/>
  <c r="AI660" i="26"/>
  <c r="CI660" i="26"/>
  <c r="FA659" i="26"/>
  <c r="EZ660" i="26" s="1"/>
  <c r="EY661" i="26" s="1"/>
  <c r="U660" i="26"/>
  <c r="CY660" i="26"/>
  <c r="FD658" i="26"/>
  <c r="FC659" i="26" s="1"/>
  <c r="FB659" i="26"/>
  <c r="AK660" i="26"/>
  <c r="DV660" i="26"/>
  <c r="T660" i="26"/>
  <c r="EO660" i="26"/>
  <c r="DI660" i="26"/>
  <c r="EN660" i="26"/>
  <c r="AH660" i="26"/>
  <c r="AM660" i="26"/>
  <c r="BX660" i="26"/>
  <c r="BW660" i="26"/>
  <c r="BV660" i="26"/>
  <c r="AG660" i="26"/>
  <c r="CE660" i="26"/>
  <c r="DK660" i="26"/>
  <c r="AF660" i="26"/>
  <c r="CW660" i="26"/>
  <c r="CU660" i="26"/>
  <c r="CM660" i="26"/>
  <c r="CO660" i="26"/>
  <c r="BZ660" i="26"/>
  <c r="DE660" i="26"/>
  <c r="DG660" i="26"/>
  <c r="EH660" i="26"/>
  <c r="R660" i="26"/>
  <c r="S660" i="26"/>
  <c r="CQ660" i="26"/>
  <c r="DR660" i="26"/>
  <c r="AA660" i="26"/>
  <c r="AS660" i="26"/>
  <c r="BK660" i="26"/>
  <c r="EU660" i="26"/>
  <c r="J660" i="26"/>
  <c r="EF660" i="26"/>
  <c r="BD660" i="26"/>
  <c r="W660" i="26"/>
  <c r="BT660" i="26"/>
  <c r="DL660" i="26"/>
  <c r="CB660" i="26"/>
  <c r="ES660" i="26"/>
  <c r="M660" i="26"/>
  <c r="EX661" i="26"/>
  <c r="EM660" i="26"/>
  <c r="EN661" i="26" s="1"/>
  <c r="EQ660" i="26"/>
  <c r="K660" i="26"/>
  <c r="AQ660" i="26"/>
  <c r="BN660" i="26"/>
  <c r="BI660" i="26"/>
  <c r="AW660" i="26"/>
  <c r="DM660" i="26"/>
  <c r="AL660" i="26"/>
  <c r="EC660" i="26"/>
  <c r="L660" i="26"/>
  <c r="DD660" i="26"/>
  <c r="DP660" i="26"/>
  <c r="DN660" i="26"/>
  <c r="EL660" i="26"/>
  <c r="N660" i="26"/>
  <c r="AO660" i="26"/>
  <c r="CC660" i="26"/>
  <c r="EV660" i="26"/>
  <c r="P660" i="26"/>
  <c r="AJ660" i="26"/>
  <c r="AJ661" i="26" s="1"/>
  <c r="BR660" i="26"/>
  <c r="EK660" i="26"/>
  <c r="BH660" i="26"/>
  <c r="BM660" i="26"/>
  <c r="BJ660" i="26"/>
  <c r="AY660" i="26"/>
  <c r="BC660" i="26"/>
  <c r="AU660" i="26"/>
  <c r="DB660" i="26"/>
  <c r="CL660" i="26"/>
  <c r="AP660" i="26"/>
  <c r="AN660" i="26"/>
  <c r="DQ660" i="26"/>
  <c r="EJ660" i="26"/>
  <c r="AD660" i="26"/>
  <c r="Y660" i="26"/>
  <c r="X660" i="26"/>
  <c r="DO660" i="26"/>
  <c r="BP660" i="26"/>
  <c r="CX660" i="26"/>
  <c r="EA660" i="26"/>
  <c r="BA660" i="26"/>
  <c r="AV660" i="26"/>
  <c r="DY660" i="26"/>
  <c r="EP660" i="26"/>
  <c r="O660" i="26"/>
  <c r="BG660" i="26"/>
  <c r="BF660" i="26"/>
  <c r="Z660" i="26"/>
  <c r="CD660" i="26"/>
  <c r="ET660" i="26"/>
  <c r="DT660" i="26"/>
  <c r="DU660" i="26"/>
  <c r="EE660" i="26"/>
  <c r="CP660" i="26"/>
  <c r="DX660" i="26"/>
  <c r="EI660" i="26"/>
  <c r="EG660" i="26"/>
  <c r="AX660" i="26"/>
  <c r="CG660" i="26"/>
  <c r="CH660" i="26"/>
  <c r="BB660" i="26"/>
  <c r="CT660" i="26"/>
  <c r="DA660" i="26"/>
  <c r="BU660" i="26"/>
  <c r="AE660" i="26"/>
  <c r="CF660" i="26"/>
  <c r="AR660" i="26"/>
  <c r="BQ660" i="26"/>
  <c r="CN660" i="26"/>
  <c r="AC660" i="26"/>
  <c r="V660" i="26"/>
  <c r="BL660" i="26"/>
  <c r="BE660" i="26"/>
  <c r="DH660" i="26"/>
  <c r="AT660" i="26"/>
  <c r="BY660" i="26"/>
  <c r="DC660" i="26"/>
  <c r="BO660" i="26"/>
  <c r="DJ660" i="26"/>
  <c r="EB660" i="26"/>
  <c r="DZ660" i="26"/>
  <c r="Q660" i="26"/>
  <c r="DF660" i="26"/>
  <c r="DW660" i="26"/>
  <c r="DS660" i="26"/>
  <c r="BS660" i="26"/>
  <c r="CS660" i="26"/>
  <c r="CR660" i="26"/>
  <c r="CV660" i="26"/>
  <c r="ER660" i="26"/>
  <c r="AZ660" i="26"/>
  <c r="AB660" i="26"/>
  <c r="CK660" i="26"/>
  <c r="CJ660" i="26"/>
  <c r="CA660" i="26"/>
  <c r="ED660" i="26"/>
  <c r="CZ660" i="26"/>
  <c r="H811" i="26"/>
  <c r="G809" i="26"/>
  <c r="FD659" i="26" l="1"/>
  <c r="FC660" i="26" s="1"/>
  <c r="FB660" i="26"/>
  <c r="AG661" i="26"/>
  <c r="AL661" i="26"/>
  <c r="DJ661" i="26"/>
  <c r="FA660" i="26"/>
  <c r="BW661" i="26"/>
  <c r="AH661" i="26"/>
  <c r="CV661" i="26"/>
  <c r="EP661" i="26"/>
  <c r="CN661" i="26"/>
  <c r="EV661" i="26"/>
  <c r="CX661" i="26"/>
  <c r="DH661" i="26"/>
  <c r="CA661" i="26"/>
  <c r="DF661" i="26"/>
  <c r="V661" i="26"/>
  <c r="ER661" i="26"/>
  <c r="S661" i="26"/>
  <c r="CP661" i="26"/>
  <c r="T661" i="26"/>
  <c r="AP661" i="26"/>
  <c r="AR661" i="26"/>
  <c r="Q661" i="26"/>
  <c r="EG661" i="26"/>
  <c r="BL661" i="26"/>
  <c r="EM661" i="26"/>
  <c r="L661" i="26"/>
  <c r="DC661" i="26"/>
  <c r="AZ661" i="26"/>
  <c r="AT661" i="26"/>
  <c r="J661" i="26"/>
  <c r="DL661" i="26"/>
  <c r="EW661" i="26"/>
  <c r="BJ661" i="26"/>
  <c r="EK661" i="26"/>
  <c r="AI661" i="26"/>
  <c r="DM661" i="26"/>
  <c r="AK661" i="26"/>
  <c r="K661" i="26"/>
  <c r="EB661" i="26"/>
  <c r="BQ661" i="26"/>
  <c r="AX661" i="26"/>
  <c r="ED661" i="26"/>
  <c r="M661" i="26"/>
  <c r="BI661" i="26"/>
  <c r="AN661" i="26"/>
  <c r="BH661" i="26"/>
  <c r="N661" i="26"/>
  <c r="DQ661" i="26"/>
  <c r="DZ661" i="26"/>
  <c r="AM661" i="26"/>
  <c r="CD661" i="26"/>
  <c r="EL661" i="26"/>
  <c r="DO661" i="26"/>
  <c r="Z661" i="26"/>
  <c r="EO661" i="26"/>
  <c r="CR661" i="26"/>
  <c r="DR661" i="26"/>
  <c r="EH661" i="26"/>
  <c r="AO661" i="26"/>
  <c r="AE661" i="26"/>
  <c r="DP661" i="26"/>
  <c r="DK661" i="26"/>
  <c r="DW661" i="26"/>
  <c r="X661" i="26"/>
  <c r="O661" i="26"/>
  <c r="DU661" i="26"/>
  <c r="Y661" i="26"/>
  <c r="AD661" i="26"/>
  <c r="DY661" i="26"/>
  <c r="AV661" i="26"/>
  <c r="CY661" i="26"/>
  <c r="BO661" i="26"/>
  <c r="DN661" i="26"/>
  <c r="CS661" i="26"/>
  <c r="AB661" i="26"/>
  <c r="DE661" i="26"/>
  <c r="CE661" i="26"/>
  <c r="AW661" i="26"/>
  <c r="CK661" i="26"/>
  <c r="BA661" i="26"/>
  <c r="EF661" i="26"/>
  <c r="CO661" i="26"/>
  <c r="BE661" i="26"/>
  <c r="CM661" i="26"/>
  <c r="CZ661" i="26"/>
  <c r="EA661" i="26"/>
  <c r="CH661" i="26"/>
  <c r="CJ661" i="26"/>
  <c r="CI661" i="26"/>
  <c r="R661" i="26"/>
  <c r="AQ661" i="26"/>
  <c r="DV661" i="26"/>
  <c r="BC661" i="26"/>
  <c r="DD661" i="26"/>
  <c r="BB661" i="26"/>
  <c r="ET661" i="26"/>
  <c r="EU661" i="26"/>
  <c r="CL661" i="26"/>
  <c r="DX661" i="26"/>
  <c r="BY661" i="26"/>
  <c r="BX661" i="26"/>
  <c r="BM661" i="26"/>
  <c r="CG661" i="26"/>
  <c r="AS661" i="26"/>
  <c r="W661" i="26"/>
  <c r="CB661" i="26"/>
  <c r="BZ661" i="26"/>
  <c r="EQ661" i="26"/>
  <c r="P661" i="26"/>
  <c r="BP661" i="26"/>
  <c r="EE661" i="26"/>
  <c r="U661" i="26"/>
  <c r="DB661" i="26"/>
  <c r="DG661" i="26"/>
  <c r="AA661" i="26"/>
  <c r="CU661" i="26"/>
  <c r="BF661" i="26"/>
  <c r="CW661" i="26"/>
  <c r="CC661" i="26"/>
  <c r="ES661" i="26"/>
  <c r="EC661" i="26"/>
  <c r="BG661" i="26"/>
  <c r="BK661" i="26"/>
  <c r="CF661" i="26"/>
  <c r="AU661" i="26"/>
  <c r="AC661" i="26"/>
  <c r="DI661" i="26"/>
  <c r="CQ661" i="26"/>
  <c r="BU661" i="26"/>
  <c r="BV661" i="26"/>
  <c r="BT661" i="26"/>
  <c r="BN661" i="26"/>
  <c r="BD661" i="26"/>
  <c r="DA661" i="26"/>
  <c r="AF661" i="26"/>
  <c r="AY661" i="26"/>
  <c r="BR661" i="26"/>
  <c r="BS661" i="26"/>
  <c r="CT661" i="26"/>
  <c r="EI661" i="26"/>
  <c r="EJ661" i="26"/>
  <c r="DS661" i="26"/>
  <c r="DT661" i="26"/>
  <c r="H812" i="26"/>
  <c r="G810" i="26"/>
  <c r="FD660" i="26" l="1"/>
  <c r="FC661" i="26" s="1"/>
  <c r="CW662" i="26"/>
  <c r="EO662" i="26"/>
  <c r="EN662" i="26"/>
  <c r="EW662" i="26"/>
  <c r="FB661" i="26"/>
  <c r="AI662" i="26"/>
  <c r="EZ661" i="26"/>
  <c r="FA661" i="26"/>
  <c r="FA662" i="26" s="1"/>
  <c r="EX662" i="26"/>
  <c r="CQ662" i="26"/>
  <c r="DG662" i="26"/>
  <c r="DI662" i="26"/>
  <c r="U662" i="26"/>
  <c r="CO662" i="26"/>
  <c r="AS662" i="26"/>
  <c r="AQ662" i="26"/>
  <c r="R662" i="26"/>
  <c r="M662" i="26"/>
  <c r="DK662" i="26"/>
  <c r="N662" i="26"/>
  <c r="DL662" i="26"/>
  <c r="AM662" i="26"/>
  <c r="L662" i="26"/>
  <c r="AJ662" i="26"/>
  <c r="EM662" i="26"/>
  <c r="EN663" i="26" s="1"/>
  <c r="AH662" i="26"/>
  <c r="AK662" i="26"/>
  <c r="AO662" i="26"/>
  <c r="K662" i="26"/>
  <c r="EH662" i="26"/>
  <c r="EC662" i="26"/>
  <c r="AY662" i="26"/>
  <c r="AL662" i="26"/>
  <c r="J662" i="26"/>
  <c r="EG662" i="26"/>
  <c r="BI662" i="26"/>
  <c r="AE662" i="26"/>
  <c r="EL662" i="26"/>
  <c r="DP662" i="26"/>
  <c r="CE662" i="26"/>
  <c r="DU662" i="26"/>
  <c r="EA662" i="26"/>
  <c r="Y662" i="26"/>
  <c r="S662" i="26"/>
  <c r="DQ662" i="26"/>
  <c r="AU662" i="26"/>
  <c r="BP662" i="26"/>
  <c r="AN662" i="26"/>
  <c r="BN662" i="26"/>
  <c r="DO662" i="26"/>
  <c r="CA662" i="26"/>
  <c r="AC662" i="26"/>
  <c r="AA662" i="26"/>
  <c r="DN662" i="26"/>
  <c r="W662" i="26"/>
  <c r="V662" i="26"/>
  <c r="DV662" i="26"/>
  <c r="P662" i="26"/>
  <c r="BB662" i="26"/>
  <c r="CT662" i="26"/>
  <c r="CN662" i="26"/>
  <c r="DZ662" i="26"/>
  <c r="DD662" i="26"/>
  <c r="DX662" i="26"/>
  <c r="ES662" i="26"/>
  <c r="EE662" i="26"/>
  <c r="CK662" i="26"/>
  <c r="EJ662" i="26"/>
  <c r="CY662" i="26"/>
  <c r="DM662" i="26"/>
  <c r="CM662" i="26"/>
  <c r="DW662" i="26"/>
  <c r="CG662" i="26"/>
  <c r="CI662" i="26"/>
  <c r="AW662" i="26"/>
  <c r="BG662" i="26"/>
  <c r="AR662" i="26"/>
  <c r="CC662" i="26"/>
  <c r="DS662" i="26"/>
  <c r="Z662" i="26"/>
  <c r="CD662" i="26"/>
  <c r="CJ662" i="26"/>
  <c r="X662" i="26"/>
  <c r="BU662" i="26"/>
  <c r="CL662" i="26"/>
  <c r="BR662" i="26"/>
  <c r="DA662" i="26"/>
  <c r="BD662" i="26"/>
  <c r="EU662" i="26"/>
  <c r="CV662" i="26"/>
  <c r="BM662" i="26"/>
  <c r="ET662" i="26"/>
  <c r="BX662" i="26"/>
  <c r="BW662" i="26"/>
  <c r="ED662" i="26"/>
  <c r="AZ662" i="26"/>
  <c r="BY662" i="26"/>
  <c r="BH662" i="26"/>
  <c r="EQ662" i="26"/>
  <c r="EP662" i="26"/>
  <c r="DF662" i="26"/>
  <c r="O662" i="26"/>
  <c r="DB662" i="26"/>
  <c r="AV662" i="26"/>
  <c r="BT662" i="26"/>
  <c r="DJ662" i="26"/>
  <c r="CP662" i="26"/>
  <c r="BL662" i="26"/>
  <c r="DH662" i="26"/>
  <c r="BS662" i="26"/>
  <c r="BV662" i="26"/>
  <c r="CX662" i="26"/>
  <c r="BZ662" i="26"/>
  <c r="EF662" i="26"/>
  <c r="CB662" i="26"/>
  <c r="CH662" i="26"/>
  <c r="CS662" i="26"/>
  <c r="EB662" i="26"/>
  <c r="AT662" i="26"/>
  <c r="BQ662" i="26"/>
  <c r="AB662" i="26"/>
  <c r="DR662" i="26"/>
  <c r="EI662" i="26"/>
  <c r="T662" i="26"/>
  <c r="CF662" i="26"/>
  <c r="ER662" i="26"/>
  <c r="Q662" i="26"/>
  <c r="DE662" i="26"/>
  <c r="BC662" i="26"/>
  <c r="AD662" i="26"/>
  <c r="BF662" i="26"/>
  <c r="EK662" i="26"/>
  <c r="CR662" i="26"/>
  <c r="DY662" i="26"/>
  <c r="DC662" i="26"/>
  <c r="AF662" i="26"/>
  <c r="AG662" i="26"/>
  <c r="BK662" i="26"/>
  <c r="BJ662" i="26"/>
  <c r="AX662" i="26"/>
  <c r="BE662" i="26"/>
  <c r="BA662" i="26"/>
  <c r="DT662" i="26"/>
  <c r="EV662" i="26"/>
  <c r="CZ662" i="26"/>
  <c r="CU662" i="26"/>
  <c r="AP662" i="26"/>
  <c r="BO662" i="26"/>
  <c r="H813" i="26"/>
  <c r="G811" i="26"/>
  <c r="AR663" i="26" l="1"/>
  <c r="AT663" i="26"/>
  <c r="FB662" i="26"/>
  <c r="AI663" i="26"/>
  <c r="EZ662" i="26"/>
  <c r="EY662" i="26"/>
  <c r="AP663" i="26"/>
  <c r="L663" i="26"/>
  <c r="DH663" i="26"/>
  <c r="FD661" i="26"/>
  <c r="FC662" i="26" s="1"/>
  <c r="M663" i="26"/>
  <c r="AJ663" i="26"/>
  <c r="AN663" i="26"/>
  <c r="BC663" i="26"/>
  <c r="AK663" i="26"/>
  <c r="K663" i="26"/>
  <c r="AL663" i="26"/>
  <c r="J663" i="26"/>
  <c r="EM663" i="26"/>
  <c r="EI663" i="26"/>
  <c r="DO663" i="26"/>
  <c r="W663" i="26"/>
  <c r="EK663" i="26"/>
  <c r="DT663" i="26"/>
  <c r="AB663" i="26"/>
  <c r="AD663" i="26"/>
  <c r="V663" i="26"/>
  <c r="DV663" i="26"/>
  <c r="EU663" i="26"/>
  <c r="Q663" i="26"/>
  <c r="CF663" i="26"/>
  <c r="T663" i="26"/>
  <c r="Z663" i="26"/>
  <c r="CB663" i="26"/>
  <c r="DY663" i="26"/>
  <c r="X663" i="26"/>
  <c r="BO663" i="26"/>
  <c r="DP663" i="26"/>
  <c r="ED663" i="26"/>
  <c r="EF663" i="26"/>
  <c r="AM663" i="26"/>
  <c r="DM663" i="26"/>
  <c r="CL663" i="26"/>
  <c r="DE663" i="26"/>
  <c r="O663" i="26"/>
  <c r="BA663" i="26"/>
  <c r="AS663" i="26"/>
  <c r="AS664" i="26" s="1"/>
  <c r="DR663" i="26"/>
  <c r="CJ663" i="26"/>
  <c r="CU663" i="26"/>
  <c r="DA663" i="26"/>
  <c r="AY663" i="26"/>
  <c r="DW663" i="26"/>
  <c r="CN663" i="26"/>
  <c r="CX663" i="26"/>
  <c r="CK663" i="26"/>
  <c r="DL663" i="26"/>
  <c r="AE663" i="26"/>
  <c r="CM663" i="26"/>
  <c r="BH663" i="26"/>
  <c r="DN663" i="26"/>
  <c r="CS663" i="26"/>
  <c r="AV663" i="26"/>
  <c r="BJ663" i="26"/>
  <c r="CH663" i="26"/>
  <c r="AG663" i="26"/>
  <c r="S663" i="26"/>
  <c r="EE663" i="26"/>
  <c r="AU663" i="26"/>
  <c r="BW663" i="26"/>
  <c r="Y663" i="26"/>
  <c r="BQ663" i="26"/>
  <c r="BD663" i="26"/>
  <c r="ET663" i="26"/>
  <c r="DX663" i="26"/>
  <c r="BK663" i="26"/>
  <c r="BF663" i="26"/>
  <c r="CD663" i="26"/>
  <c r="CI663" i="26"/>
  <c r="BX663" i="26"/>
  <c r="CT663" i="26"/>
  <c r="BT663" i="26"/>
  <c r="DQ663" i="26"/>
  <c r="BZ663" i="26"/>
  <c r="CR663" i="26"/>
  <c r="EQ663" i="26"/>
  <c r="DS663" i="26"/>
  <c r="BL663" i="26"/>
  <c r="DF663" i="26"/>
  <c r="R663" i="26"/>
  <c r="AQ663" i="26"/>
  <c r="AF663" i="26"/>
  <c r="EP663" i="26"/>
  <c r="EO663" i="26"/>
  <c r="BB663" i="26"/>
  <c r="CP663" i="26"/>
  <c r="CO663" i="26"/>
  <c r="BP663" i="26"/>
  <c r="DB663" i="26"/>
  <c r="DC663" i="26"/>
  <c r="BI663" i="26"/>
  <c r="U663" i="26"/>
  <c r="DG663" i="26"/>
  <c r="P663" i="26"/>
  <c r="CZ663" i="26"/>
  <c r="CY663" i="26"/>
  <c r="CW663" i="26"/>
  <c r="CC663" i="26"/>
  <c r="EV663" i="26"/>
  <c r="EW663" i="26"/>
  <c r="BR663" i="26"/>
  <c r="DI663" i="26"/>
  <c r="DJ663" i="26"/>
  <c r="DK663" i="26"/>
  <c r="AC663" i="26"/>
  <c r="AA663" i="26"/>
  <c r="EG663" i="26"/>
  <c r="BN663" i="26"/>
  <c r="EC663" i="26"/>
  <c r="AO663" i="26"/>
  <c r="EJ663" i="26"/>
  <c r="EB663" i="26"/>
  <c r="EA663" i="26"/>
  <c r="EL663" i="26"/>
  <c r="CG663" i="26"/>
  <c r="BE663" i="26"/>
  <c r="DD663" i="26"/>
  <c r="BM663" i="26"/>
  <c r="AH663" i="26"/>
  <c r="BY663" i="26"/>
  <c r="DZ663" i="26"/>
  <c r="CA663" i="26"/>
  <c r="CE663" i="26"/>
  <c r="AZ663" i="26"/>
  <c r="CV663" i="26"/>
  <c r="DU663" i="26"/>
  <c r="AX663" i="26"/>
  <c r="AW663" i="26"/>
  <c r="ER663" i="26"/>
  <c r="BU663" i="26"/>
  <c r="BV663" i="26"/>
  <c r="N663" i="26"/>
  <c r="BG663" i="26"/>
  <c r="CQ663" i="26"/>
  <c r="BS663" i="26"/>
  <c r="ES663" i="26"/>
  <c r="EH663" i="26"/>
  <c r="H814" i="26"/>
  <c r="G812" i="26"/>
  <c r="EY663" i="26" l="1"/>
  <c r="L664" i="26"/>
  <c r="AL664" i="26"/>
  <c r="AK664" i="26"/>
  <c r="FD662" i="26"/>
  <c r="FC663" i="26" s="1"/>
  <c r="AJ664" i="26"/>
  <c r="FB663" i="26"/>
  <c r="AQ664" i="26"/>
  <c r="EZ663" i="26"/>
  <c r="EX663" i="26"/>
  <c r="K664" i="26"/>
  <c r="FA663" i="26"/>
  <c r="X664" i="26"/>
  <c r="AM664" i="26"/>
  <c r="AC664" i="26"/>
  <c r="EJ664" i="26"/>
  <c r="EL664" i="26"/>
  <c r="J664" i="26"/>
  <c r="W664" i="26"/>
  <c r="U664" i="26"/>
  <c r="DU664" i="26"/>
  <c r="ET664" i="26"/>
  <c r="P664" i="26"/>
  <c r="AZ664" i="26"/>
  <c r="N664" i="26"/>
  <c r="CN664" i="26"/>
  <c r="EE664" i="26"/>
  <c r="CG664" i="26"/>
  <c r="DG664" i="26"/>
  <c r="AA664" i="26"/>
  <c r="Y664" i="26"/>
  <c r="CV664" i="26"/>
  <c r="CM664" i="26"/>
  <c r="DO664" i="26"/>
  <c r="DQ664" i="26"/>
  <c r="AT664" i="26"/>
  <c r="DW664" i="26"/>
  <c r="BB664" i="26"/>
  <c r="CT664" i="26"/>
  <c r="BG664" i="26"/>
  <c r="AH664" i="26"/>
  <c r="CQ664" i="26"/>
  <c r="BY664" i="26"/>
  <c r="CK664" i="26"/>
  <c r="BK664" i="26"/>
  <c r="EF664" i="26"/>
  <c r="R664" i="26"/>
  <c r="BE664" i="26"/>
  <c r="BS664" i="26"/>
  <c r="DX664" i="26"/>
  <c r="CA664" i="26"/>
  <c r="CL664" i="26"/>
  <c r="BP664" i="26"/>
  <c r="CJ664" i="26"/>
  <c r="DE664" i="26"/>
  <c r="CX664" i="26"/>
  <c r="CY664" i="26"/>
  <c r="DN664" i="26"/>
  <c r="DM664" i="26"/>
  <c r="AK665" i="26"/>
  <c r="AU664" i="26"/>
  <c r="AP664" i="26"/>
  <c r="CR664" i="26"/>
  <c r="DA664" i="26"/>
  <c r="DP664" i="26"/>
  <c r="EH664" i="26"/>
  <c r="CI664" i="26"/>
  <c r="DH664" i="26"/>
  <c r="CS664" i="26"/>
  <c r="Q664" i="26"/>
  <c r="V664" i="26"/>
  <c r="V665" i="26" s="1"/>
  <c r="CC664" i="26"/>
  <c r="DZ664" i="26"/>
  <c r="BV664" i="26"/>
  <c r="AD664" i="26"/>
  <c r="EW664" i="26"/>
  <c r="BF664" i="26"/>
  <c r="ER664" i="26"/>
  <c r="AW664" i="26"/>
  <c r="EC664" i="26"/>
  <c r="BN664" i="26"/>
  <c r="BA664" i="26"/>
  <c r="DD664" i="26"/>
  <c r="AG664" i="26"/>
  <c r="DY664" i="26"/>
  <c r="EO664" i="26"/>
  <c r="EN664" i="26"/>
  <c r="DR664" i="26"/>
  <c r="DS664" i="26"/>
  <c r="EP664" i="26"/>
  <c r="ED664" i="26"/>
  <c r="EG664" i="26"/>
  <c r="EV664" i="26"/>
  <c r="BH664" i="26"/>
  <c r="BI664" i="26"/>
  <c r="DC664" i="26"/>
  <c r="CH664" i="26"/>
  <c r="ES664" i="26"/>
  <c r="AV664" i="26"/>
  <c r="O664" i="26"/>
  <c r="AX664" i="26"/>
  <c r="EA664" i="26"/>
  <c r="AY664" i="26"/>
  <c r="Z664" i="26"/>
  <c r="DB664" i="26"/>
  <c r="EB664" i="26"/>
  <c r="CU664" i="26"/>
  <c r="M664" i="26"/>
  <c r="DT664" i="26"/>
  <c r="AE664" i="26"/>
  <c r="AF664" i="26"/>
  <c r="J665" i="26"/>
  <c r="CW664" i="26"/>
  <c r="AR664" i="26"/>
  <c r="AB664" i="26"/>
  <c r="BW664" i="26"/>
  <c r="DV664" i="26"/>
  <c r="EQ664" i="26"/>
  <c r="CF664" i="26"/>
  <c r="BU664" i="26"/>
  <c r="BL664" i="26"/>
  <c r="BM664" i="26"/>
  <c r="EM664" i="26"/>
  <c r="DK664" i="26"/>
  <c r="DL664" i="26"/>
  <c r="DF664" i="26"/>
  <c r="DJ664" i="26"/>
  <c r="CZ664" i="26"/>
  <c r="CO664" i="26"/>
  <c r="CP664" i="26"/>
  <c r="BT664" i="26"/>
  <c r="BO664" i="26"/>
  <c r="CE664" i="26"/>
  <c r="CD664" i="26"/>
  <c r="BZ664" i="26"/>
  <c r="AO664" i="26"/>
  <c r="AN664" i="26"/>
  <c r="DI664" i="26"/>
  <c r="S664" i="26"/>
  <c r="CB664" i="26"/>
  <c r="EU664" i="26"/>
  <c r="BC664" i="26"/>
  <c r="BR664" i="26"/>
  <c r="EI664" i="26"/>
  <c r="T664" i="26"/>
  <c r="U665" i="26" s="1"/>
  <c r="BD664" i="26"/>
  <c r="AI664" i="26"/>
  <c r="BQ664" i="26"/>
  <c r="BX664" i="26"/>
  <c r="EK664" i="26"/>
  <c r="BJ664" i="26"/>
  <c r="H815" i="26"/>
  <c r="G813" i="26"/>
  <c r="AL665" i="26" l="1"/>
  <c r="EX664" i="26"/>
  <c r="FA664" i="26"/>
  <c r="AR665" i="26"/>
  <c r="X665" i="26"/>
  <c r="K665" i="26"/>
  <c r="J666" i="26" s="1"/>
  <c r="FD663" i="26"/>
  <c r="FC664" i="26" s="1"/>
  <c r="Z665" i="26"/>
  <c r="FB664" i="26"/>
  <c r="AB665" i="26"/>
  <c r="EK665" i="26"/>
  <c r="EY664" i="26"/>
  <c r="EX665" i="26" s="1"/>
  <c r="EZ664" i="26"/>
  <c r="DF665" i="26"/>
  <c r="O665" i="26"/>
  <c r="DP665" i="26"/>
  <c r="CM665" i="26"/>
  <c r="BA665" i="26"/>
  <c r="DV665" i="26"/>
  <c r="AI665" i="26"/>
  <c r="CB665" i="26"/>
  <c r="AT665" i="26"/>
  <c r="BG665" i="26"/>
  <c r="BJ665" i="26"/>
  <c r="EG665" i="26"/>
  <c r="BF665" i="26"/>
  <c r="BE665" i="26"/>
  <c r="EI665" i="26"/>
  <c r="Q665" i="26"/>
  <c r="CZ665" i="26"/>
  <c r="CL665" i="26"/>
  <c r="CK665" i="26"/>
  <c r="BX665" i="26"/>
  <c r="CJ665" i="26"/>
  <c r="ED665" i="26"/>
  <c r="AP665" i="26"/>
  <c r="CD665" i="26"/>
  <c r="CR665" i="26"/>
  <c r="EE665" i="26"/>
  <c r="CV665" i="26"/>
  <c r="CH665" i="26"/>
  <c r="DO665" i="26"/>
  <c r="DD665" i="26"/>
  <c r="ES665" i="26"/>
  <c r="DJ665" i="26"/>
  <c r="CS665" i="26"/>
  <c r="EU665" i="26"/>
  <c r="DN665" i="26"/>
  <c r="AZ665" i="26"/>
  <c r="AC665" i="26"/>
  <c r="AD665" i="26"/>
  <c r="EA665" i="26"/>
  <c r="EO665" i="26"/>
  <c r="AN665" i="26"/>
  <c r="CI665" i="26"/>
  <c r="BL665" i="26"/>
  <c r="DT665" i="26"/>
  <c r="BN665" i="26"/>
  <c r="W665" i="26"/>
  <c r="W666" i="26" s="1"/>
  <c r="P665" i="26"/>
  <c r="EQ665" i="26"/>
  <c r="BR665" i="26"/>
  <c r="BU665" i="26"/>
  <c r="CF665" i="26"/>
  <c r="CO665" i="26"/>
  <c r="BO665" i="26"/>
  <c r="AG665" i="26"/>
  <c r="CC665" i="26"/>
  <c r="DW665" i="26"/>
  <c r="S665" i="26"/>
  <c r="EH665" i="26"/>
  <c r="BC665" i="26"/>
  <c r="BQ665" i="26"/>
  <c r="DB665" i="26"/>
  <c r="BY665" i="26"/>
  <c r="AS665" i="26"/>
  <c r="AY665" i="26"/>
  <c r="CP665" i="26"/>
  <c r="BP665" i="26"/>
  <c r="AJ665" i="26"/>
  <c r="EN665" i="26"/>
  <c r="BI665" i="26"/>
  <c r="BH665" i="26"/>
  <c r="R665" i="26"/>
  <c r="EV665" i="26"/>
  <c r="AM665" i="26"/>
  <c r="DY665" i="26"/>
  <c r="DX665" i="26"/>
  <c r="BV665" i="26"/>
  <c r="AH665" i="26"/>
  <c r="AX665" i="26"/>
  <c r="EL665" i="26"/>
  <c r="EC665" i="26"/>
  <c r="CG665" i="26"/>
  <c r="DI665" i="26"/>
  <c r="EJ665" i="26"/>
  <c r="AV665" i="26"/>
  <c r="AU665" i="26"/>
  <c r="N665" i="26"/>
  <c r="CX665" i="26"/>
  <c r="CW665" i="26"/>
  <c r="M665" i="26"/>
  <c r="L665" i="26"/>
  <c r="AO665" i="26"/>
  <c r="Y665" i="26"/>
  <c r="Y666" i="26" s="1"/>
  <c r="AA665" i="26"/>
  <c r="AA666" i="26" s="1"/>
  <c r="CU665" i="26"/>
  <c r="CT665" i="26"/>
  <c r="EP665" i="26"/>
  <c r="BB665" i="26"/>
  <c r="DG665" i="26"/>
  <c r="BD665" i="26"/>
  <c r="DL665" i="26"/>
  <c r="DM665" i="26"/>
  <c r="DE665" i="26"/>
  <c r="EB665" i="26"/>
  <c r="DC665" i="26"/>
  <c r="EW665" i="26"/>
  <c r="T665" i="26"/>
  <c r="CE665" i="26"/>
  <c r="DK665" i="26"/>
  <c r="CY665" i="26"/>
  <c r="DA665" i="26"/>
  <c r="CN665" i="26"/>
  <c r="CQ665" i="26"/>
  <c r="EM665" i="26"/>
  <c r="DU665" i="26"/>
  <c r="DZ665" i="26"/>
  <c r="ET665" i="26"/>
  <c r="ER665" i="26"/>
  <c r="BM665" i="26"/>
  <c r="AQ665" i="26"/>
  <c r="AF665" i="26"/>
  <c r="EF665" i="26"/>
  <c r="DS665" i="26"/>
  <c r="DH665" i="26"/>
  <c r="CA665" i="26"/>
  <c r="BZ665" i="26"/>
  <c r="BT665" i="26"/>
  <c r="BW665" i="26"/>
  <c r="AE665" i="26"/>
  <c r="BS665" i="26"/>
  <c r="AW665" i="26"/>
  <c r="DR665" i="26"/>
  <c r="DQ665" i="26"/>
  <c r="BK665" i="26"/>
  <c r="H816" i="26"/>
  <c r="G814" i="26"/>
  <c r="EZ665" i="26" l="1"/>
  <c r="EY666" i="26" s="1"/>
  <c r="CC666" i="26"/>
  <c r="FD664" i="26"/>
  <c r="FC665" i="26" s="1"/>
  <c r="P666" i="26"/>
  <c r="FB665" i="26"/>
  <c r="EY665" i="26"/>
  <c r="FA665" i="26"/>
  <c r="BF666" i="26"/>
  <c r="DC666" i="26"/>
  <c r="BM666" i="26"/>
  <c r="EH666" i="26"/>
  <c r="BD666" i="26"/>
  <c r="BK666" i="26"/>
  <c r="AS666" i="26"/>
  <c r="DE666" i="26"/>
  <c r="BG666" i="26"/>
  <c r="CE666" i="26"/>
  <c r="DZ666" i="26"/>
  <c r="AJ666" i="26"/>
  <c r="ER666" i="26"/>
  <c r="EJ666" i="26"/>
  <c r="CG666" i="26"/>
  <c r="BW666" i="26"/>
  <c r="CK666" i="26"/>
  <c r="AD666" i="26"/>
  <c r="ET666" i="26"/>
  <c r="V666" i="26"/>
  <c r="AQ666" i="26"/>
  <c r="ED666" i="26"/>
  <c r="EF666" i="26"/>
  <c r="CJ666" i="26"/>
  <c r="CL666" i="26"/>
  <c r="CI666" i="26"/>
  <c r="CB666" i="26"/>
  <c r="AH666" i="26"/>
  <c r="AO666" i="26"/>
  <c r="T666" i="26"/>
  <c r="DO666" i="26"/>
  <c r="AZ666" i="26"/>
  <c r="CS666" i="26"/>
  <c r="AK666" i="26"/>
  <c r="AC666" i="26"/>
  <c r="O666" i="26"/>
  <c r="EM666" i="26"/>
  <c r="BZ666" i="26"/>
  <c r="EP666" i="26"/>
  <c r="EB666" i="26"/>
  <c r="DW666" i="26"/>
  <c r="AM666" i="26"/>
  <c r="AW666" i="26"/>
  <c r="BS666" i="26"/>
  <c r="DU666" i="26"/>
  <c r="AI666" i="26"/>
  <c r="BH666" i="26"/>
  <c r="CW666" i="26"/>
  <c r="BQ666" i="26"/>
  <c r="CU666" i="26"/>
  <c r="AY666" i="26"/>
  <c r="AF666" i="26"/>
  <c r="EW666" i="26"/>
  <c r="DR666" i="26"/>
  <c r="EK666" i="26"/>
  <c r="AN666" i="26"/>
  <c r="BP666" i="26"/>
  <c r="DH666" i="26"/>
  <c r="DA666" i="26"/>
  <c r="CH666" i="26"/>
  <c r="CY666" i="26"/>
  <c r="X666" i="26"/>
  <c r="X667" i="26" s="1"/>
  <c r="DX666" i="26"/>
  <c r="BT666" i="26"/>
  <c r="DK666" i="26"/>
  <c r="CM666" i="26"/>
  <c r="CN666" i="26"/>
  <c r="DD666" i="26"/>
  <c r="BU666" i="26"/>
  <c r="BX666" i="26"/>
  <c r="DT666" i="26"/>
  <c r="DS666" i="26"/>
  <c r="DG666" i="26"/>
  <c r="AG666" i="26"/>
  <c r="DI666" i="26"/>
  <c r="AP666" i="26"/>
  <c r="CO666" i="26"/>
  <c r="BE666" i="26"/>
  <c r="BC666" i="26"/>
  <c r="R666" i="26"/>
  <c r="Q666" i="26"/>
  <c r="EN666" i="26"/>
  <c r="ES666" i="26"/>
  <c r="BJ666" i="26"/>
  <c r="DJ666" i="26"/>
  <c r="L666" i="26"/>
  <c r="K666" i="26"/>
  <c r="DY666" i="26"/>
  <c r="EU666" i="26"/>
  <c r="DQ666" i="26"/>
  <c r="DP666" i="26"/>
  <c r="S666" i="26"/>
  <c r="M666" i="26"/>
  <c r="EG666" i="26"/>
  <c r="AB666" i="26"/>
  <c r="BB666" i="26"/>
  <c r="BA666" i="26"/>
  <c r="EA666" i="26"/>
  <c r="CP666" i="26"/>
  <c r="CX666" i="26"/>
  <c r="Z666" i="26"/>
  <c r="Z667" i="26" s="1"/>
  <c r="EE666" i="26"/>
  <c r="BR666" i="26"/>
  <c r="AE666" i="26"/>
  <c r="CT666" i="26"/>
  <c r="EX666" i="26"/>
  <c r="EQ666" i="26"/>
  <c r="AL666" i="26"/>
  <c r="BN666" i="26"/>
  <c r="EC666" i="26"/>
  <c r="CF666" i="26"/>
  <c r="BY666" i="26"/>
  <c r="N666" i="26"/>
  <c r="EL666" i="26"/>
  <c r="EO666" i="26"/>
  <c r="CV666" i="26"/>
  <c r="BL666" i="26"/>
  <c r="BL667" i="26" s="1"/>
  <c r="DM666" i="26"/>
  <c r="DN666" i="26"/>
  <c r="AU666" i="26"/>
  <c r="AT666" i="26"/>
  <c r="AX666" i="26"/>
  <c r="CZ666" i="26"/>
  <c r="BI666" i="26"/>
  <c r="U666" i="26"/>
  <c r="CQ666" i="26"/>
  <c r="CR666" i="26"/>
  <c r="DL666" i="26"/>
  <c r="DF666" i="26"/>
  <c r="AV666" i="26"/>
  <c r="DB666" i="26"/>
  <c r="DV666" i="26"/>
  <c r="CA666" i="26"/>
  <c r="EI666" i="26"/>
  <c r="CD666" i="26"/>
  <c r="AR666" i="26"/>
  <c r="BV666" i="26"/>
  <c r="EV666" i="26"/>
  <c r="BO666" i="26"/>
  <c r="H817" i="26"/>
  <c r="G815" i="26"/>
  <c r="FA666" i="26" l="1"/>
  <c r="EE667" i="26"/>
  <c r="FD665" i="26"/>
  <c r="FC666" i="26" s="1"/>
  <c r="BG667" i="26"/>
  <c r="EZ666" i="26"/>
  <c r="EZ667" i="26" s="1"/>
  <c r="EG667" i="26"/>
  <c r="EQ667" i="26"/>
  <c r="FB666" i="26"/>
  <c r="BE667" i="26"/>
  <c r="DD667" i="26"/>
  <c r="AR667" i="26"/>
  <c r="CJ667" i="26"/>
  <c r="ES667" i="26"/>
  <c r="DV667" i="26"/>
  <c r="CF667" i="26"/>
  <c r="U667" i="26"/>
  <c r="CK667" i="26"/>
  <c r="AN667" i="26"/>
  <c r="DB667" i="26"/>
  <c r="AI667" i="26"/>
  <c r="BV667" i="26"/>
  <c r="CH667" i="26"/>
  <c r="AP667" i="26"/>
  <c r="BF667" i="26"/>
  <c r="BR667" i="26"/>
  <c r="AL667" i="26"/>
  <c r="AX667" i="26"/>
  <c r="CT667" i="26"/>
  <c r="DF667" i="26"/>
  <c r="EC667" i="26"/>
  <c r="EA667" i="26"/>
  <c r="CA667" i="26"/>
  <c r="EJ667" i="26"/>
  <c r="BY667" i="26"/>
  <c r="AE667" i="26"/>
  <c r="P667" i="26"/>
  <c r="AG667" i="26"/>
  <c r="CI667" i="26"/>
  <c r="AJ667" i="26"/>
  <c r="AH667" i="26"/>
  <c r="CV667" i="26"/>
  <c r="CX667" i="26"/>
  <c r="CZ667" i="26"/>
  <c r="AO667" i="26"/>
  <c r="EV667" i="26"/>
  <c r="BI667" i="26"/>
  <c r="AA667" i="26"/>
  <c r="EO667" i="26"/>
  <c r="BM667" i="26"/>
  <c r="DS667" i="26"/>
  <c r="N667" i="26"/>
  <c r="DL667" i="26"/>
  <c r="ER667" i="26"/>
  <c r="W667" i="26"/>
  <c r="DQ667" i="26"/>
  <c r="DH667" i="26"/>
  <c r="EL667" i="26"/>
  <c r="DY667" i="26"/>
  <c r="EB667" i="26"/>
  <c r="EX667" i="26"/>
  <c r="DX667" i="26"/>
  <c r="CQ667" i="26"/>
  <c r="CO667" i="26"/>
  <c r="DJ667" i="26"/>
  <c r="DR667" i="26"/>
  <c r="BZ667" i="26"/>
  <c r="EM667" i="26"/>
  <c r="DC667" i="26"/>
  <c r="AV667" i="26"/>
  <c r="DZ667" i="26"/>
  <c r="Q667" i="26"/>
  <c r="BD667" i="26"/>
  <c r="DM667" i="26"/>
  <c r="DW667" i="26"/>
  <c r="K667" i="26"/>
  <c r="J667" i="26"/>
  <c r="ED667" i="26"/>
  <c r="L667" i="26"/>
  <c r="CY667" i="26"/>
  <c r="BU667" i="26"/>
  <c r="BN667" i="26"/>
  <c r="BO667" i="26"/>
  <c r="CR667" i="26"/>
  <c r="EP667" i="26"/>
  <c r="AC667" i="26"/>
  <c r="AB667" i="26"/>
  <c r="CE667" i="26"/>
  <c r="EF667" i="26"/>
  <c r="AY667" i="26"/>
  <c r="AK667" i="26"/>
  <c r="BW667" i="26"/>
  <c r="AW667" i="26"/>
  <c r="M667" i="26"/>
  <c r="BQ667" i="26"/>
  <c r="BK667" i="26"/>
  <c r="R667" i="26"/>
  <c r="S667" i="26"/>
  <c r="BJ667" i="26"/>
  <c r="DI667" i="26"/>
  <c r="AQ667" i="26"/>
  <c r="T667" i="26"/>
  <c r="EI667" i="26"/>
  <c r="EH667" i="26"/>
  <c r="DE667" i="26"/>
  <c r="CP667" i="26"/>
  <c r="DK667" i="26"/>
  <c r="DG667" i="26"/>
  <c r="CN667" i="26"/>
  <c r="AM667" i="26"/>
  <c r="BH667" i="26"/>
  <c r="DP667" i="26"/>
  <c r="DO667" i="26"/>
  <c r="AF667" i="26"/>
  <c r="DA667" i="26"/>
  <c r="CM667" i="26"/>
  <c r="CL667" i="26"/>
  <c r="EY667" i="26"/>
  <c r="EN667" i="26"/>
  <c r="CD667" i="26"/>
  <c r="CC667" i="26"/>
  <c r="AT667" i="26"/>
  <c r="AS667" i="26"/>
  <c r="BP667" i="26"/>
  <c r="DU667" i="26"/>
  <c r="DT667" i="26"/>
  <c r="EK667" i="26"/>
  <c r="CS667" i="26"/>
  <c r="AU667" i="26"/>
  <c r="EW667" i="26"/>
  <c r="CW667" i="26"/>
  <c r="EU667" i="26"/>
  <c r="CB667" i="26"/>
  <c r="O667" i="26"/>
  <c r="Y667" i="26"/>
  <c r="V667" i="26"/>
  <c r="ET667" i="26"/>
  <c r="BA667" i="26"/>
  <c r="AZ667" i="26"/>
  <c r="BC667" i="26"/>
  <c r="BX667" i="26"/>
  <c r="BT667" i="26"/>
  <c r="DN667" i="26"/>
  <c r="CU667" i="26"/>
  <c r="BS667" i="26"/>
  <c r="BB667" i="26"/>
  <c r="CG667" i="26"/>
  <c r="AD667" i="26"/>
  <c r="H818" i="26"/>
  <c r="G816" i="26"/>
  <c r="EF668" i="26" l="1"/>
  <c r="BE668" i="26"/>
  <c r="FD666" i="26"/>
  <c r="FC667" i="26" s="1"/>
  <c r="DE668" i="26"/>
  <c r="BF668" i="26"/>
  <c r="AQ668" i="26"/>
  <c r="ER668" i="26"/>
  <c r="DC668" i="26"/>
  <c r="CG668" i="26"/>
  <c r="DA668" i="26"/>
  <c r="EY668" i="26"/>
  <c r="CJ668" i="26"/>
  <c r="EW668" i="26"/>
  <c r="FB667" i="26"/>
  <c r="FA667" i="26"/>
  <c r="CU668" i="26"/>
  <c r="CI668" i="26"/>
  <c r="AO668" i="26"/>
  <c r="ED668" i="26"/>
  <c r="Z668" i="26"/>
  <c r="AM668" i="26"/>
  <c r="AI668" i="26"/>
  <c r="AF668" i="26"/>
  <c r="BZ668" i="26"/>
  <c r="AH668" i="26"/>
  <c r="O668" i="26"/>
  <c r="EB668" i="26"/>
  <c r="V668" i="26"/>
  <c r="AK668" i="26"/>
  <c r="CW668" i="26"/>
  <c r="EK668" i="26"/>
  <c r="AX668" i="26"/>
  <c r="CY668" i="26"/>
  <c r="M668" i="26"/>
  <c r="DK668" i="26"/>
  <c r="CP668" i="26"/>
  <c r="DI668" i="26"/>
  <c r="AA668" i="26"/>
  <c r="EP668" i="26"/>
  <c r="DY668" i="26"/>
  <c r="AD668" i="26"/>
  <c r="Q668" i="26"/>
  <c r="ET668" i="26"/>
  <c r="DG668" i="26"/>
  <c r="BV668" i="26"/>
  <c r="DZ668" i="26"/>
  <c r="DT668" i="26"/>
  <c r="DV668" i="26"/>
  <c r="DR668" i="26"/>
  <c r="BX668" i="26"/>
  <c r="EN668" i="26"/>
  <c r="EC668" i="26"/>
  <c r="T668" i="26"/>
  <c r="CS668" i="26"/>
  <c r="BK668" i="26"/>
  <c r="CN668" i="26"/>
  <c r="DD668" i="26"/>
  <c r="EA668" i="26"/>
  <c r="DW668" i="26"/>
  <c r="ES668" i="26"/>
  <c r="CO668" i="26"/>
  <c r="AJ668" i="26"/>
  <c r="AI669" i="26" s="1"/>
  <c r="AS668" i="26"/>
  <c r="BY668" i="26"/>
  <c r="CZ668" i="26"/>
  <c r="CC668" i="26"/>
  <c r="BQ668" i="26"/>
  <c r="DX668" i="26"/>
  <c r="BT668" i="26"/>
  <c r="AU668" i="26"/>
  <c r="BC668" i="26"/>
  <c r="DB668" i="26"/>
  <c r="AW668" i="26"/>
  <c r="EI668" i="26"/>
  <c r="BB668" i="26"/>
  <c r="EH668" i="26"/>
  <c r="N668" i="26"/>
  <c r="EG668" i="26"/>
  <c r="AC668" i="26"/>
  <c r="P668" i="26"/>
  <c r="BS668" i="26"/>
  <c r="DO668" i="26"/>
  <c r="DP668" i="26"/>
  <c r="BD668" i="26"/>
  <c r="CT668" i="26"/>
  <c r="EQ668" i="26"/>
  <c r="EM668" i="26"/>
  <c r="CB668" i="26"/>
  <c r="EU668" i="26"/>
  <c r="AT668" i="26"/>
  <c r="BH668" i="26"/>
  <c r="BG668" i="26"/>
  <c r="AG668" i="26"/>
  <c r="CV668" i="26"/>
  <c r="DF668" i="26"/>
  <c r="CR668" i="26"/>
  <c r="BN668" i="26"/>
  <c r="J668" i="26"/>
  <c r="K668" i="26"/>
  <c r="DS668" i="26"/>
  <c r="CA668" i="26"/>
  <c r="AE668" i="26"/>
  <c r="DL668" i="26"/>
  <c r="BU668" i="26"/>
  <c r="EE668" i="26"/>
  <c r="EE669" i="26" s="1"/>
  <c r="DQ668" i="26"/>
  <c r="U668" i="26"/>
  <c r="EX668" i="26"/>
  <c r="AZ668" i="26"/>
  <c r="EL668" i="26"/>
  <c r="EO668" i="26"/>
  <c r="DN668" i="26"/>
  <c r="DM668" i="26"/>
  <c r="BA668" i="26"/>
  <c r="BW668" i="26"/>
  <c r="CQ668" i="26"/>
  <c r="CX668" i="26"/>
  <c r="AV668" i="26"/>
  <c r="DU668" i="26"/>
  <c r="CF668" i="26"/>
  <c r="BJ668" i="26"/>
  <c r="AR668" i="26"/>
  <c r="AY668" i="26"/>
  <c r="AL668" i="26"/>
  <c r="CH668" i="26"/>
  <c r="AN668" i="26"/>
  <c r="CL668" i="26"/>
  <c r="CK668" i="26"/>
  <c r="BR668" i="26"/>
  <c r="R668" i="26"/>
  <c r="S668" i="26"/>
  <c r="EV668" i="26"/>
  <c r="BL668" i="26"/>
  <c r="BM668" i="26"/>
  <c r="CE668" i="26"/>
  <c r="CD668" i="26"/>
  <c r="Y668" i="26"/>
  <c r="X668" i="26"/>
  <c r="BO668" i="26"/>
  <c r="BP668" i="26"/>
  <c r="CM668" i="26"/>
  <c r="AP668" i="26"/>
  <c r="EJ668" i="26"/>
  <c r="W668" i="26"/>
  <c r="BI668" i="26"/>
  <c r="DJ668" i="26"/>
  <c r="AB668" i="26"/>
  <c r="L668" i="26"/>
  <c r="DH668" i="26"/>
  <c r="H819" i="26"/>
  <c r="G817" i="26"/>
  <c r="DD669" i="26" l="1"/>
  <c r="CZ669" i="26"/>
  <c r="FA668" i="26"/>
  <c r="EQ669" i="26"/>
  <c r="EX669" i="26"/>
  <c r="AN669" i="26"/>
  <c r="AL669" i="26"/>
  <c r="FD667" i="26"/>
  <c r="FC668" i="26" s="1"/>
  <c r="CH669" i="26"/>
  <c r="CT669" i="26"/>
  <c r="FB668" i="26"/>
  <c r="DB669" i="26"/>
  <c r="EZ668" i="26"/>
  <c r="EZ669" i="26" s="1"/>
  <c r="AV669" i="26"/>
  <c r="CV669" i="26"/>
  <c r="CX669" i="26"/>
  <c r="EC669" i="26"/>
  <c r="N669" i="26"/>
  <c r="L669" i="26"/>
  <c r="EV669" i="26"/>
  <c r="DH669" i="26"/>
  <c r="DJ669" i="26"/>
  <c r="DZ669" i="26"/>
  <c r="BM669" i="26"/>
  <c r="EO669" i="26"/>
  <c r="AE669" i="26"/>
  <c r="U669" i="26"/>
  <c r="DF669" i="26"/>
  <c r="ES669" i="26"/>
  <c r="BW669" i="26"/>
  <c r="BY669" i="26"/>
  <c r="J669" i="26"/>
  <c r="V669" i="26"/>
  <c r="P669" i="26"/>
  <c r="AB669" i="26"/>
  <c r="AR669" i="26"/>
  <c r="DU669" i="26"/>
  <c r="DY669" i="26"/>
  <c r="Q669" i="26"/>
  <c r="DA669" i="26"/>
  <c r="BD669" i="26"/>
  <c r="CN669" i="26"/>
  <c r="EA669" i="26"/>
  <c r="BU669" i="26"/>
  <c r="EF669" i="26"/>
  <c r="BE669" i="26"/>
  <c r="CO669" i="26"/>
  <c r="DL669" i="26"/>
  <c r="EG669" i="26"/>
  <c r="EB669" i="26"/>
  <c r="BP669" i="26"/>
  <c r="BC669" i="26"/>
  <c r="AJ669" i="26"/>
  <c r="DX669" i="26"/>
  <c r="DY670" i="26" s="1"/>
  <c r="DQ669" i="26"/>
  <c r="CQ669" i="26"/>
  <c r="DW669" i="26"/>
  <c r="CL669" i="26"/>
  <c r="BI669" i="26"/>
  <c r="EK669" i="26"/>
  <c r="DM669" i="26"/>
  <c r="AD669" i="26"/>
  <c r="S669" i="26"/>
  <c r="DC669" i="26"/>
  <c r="DC670" i="26" s="1"/>
  <c r="ED669" i="26"/>
  <c r="EP669" i="26"/>
  <c r="ER669" i="26"/>
  <c r="BS669" i="26"/>
  <c r="X669" i="26"/>
  <c r="CS669" i="26"/>
  <c r="DT669" i="26"/>
  <c r="BA669" i="26"/>
  <c r="DV669" i="26"/>
  <c r="AT669" i="26"/>
  <c r="CE669" i="26"/>
  <c r="AY669" i="26"/>
  <c r="DG669" i="26"/>
  <c r="AK669" i="26"/>
  <c r="BN669" i="26"/>
  <c r="BO669" i="26"/>
  <c r="AW669" i="26"/>
  <c r="AA669" i="26"/>
  <c r="AG669" i="26"/>
  <c r="AH669" i="26"/>
  <c r="Y669" i="26"/>
  <c r="AZ669" i="26"/>
  <c r="BV669" i="26"/>
  <c r="AQ669" i="26"/>
  <c r="BG669" i="26"/>
  <c r="BF669" i="26"/>
  <c r="CW669" i="26"/>
  <c r="DI669" i="26"/>
  <c r="BH669" i="26"/>
  <c r="EW669" i="26"/>
  <c r="DK669" i="26"/>
  <c r="CY669" i="26"/>
  <c r="CY670" i="26" s="1"/>
  <c r="AC669" i="26"/>
  <c r="CD669" i="26"/>
  <c r="CC669" i="26"/>
  <c r="EU669" i="26"/>
  <c r="M669" i="26"/>
  <c r="CB669" i="26"/>
  <c r="BQ669" i="26"/>
  <c r="EN669" i="26"/>
  <c r="EM669" i="26"/>
  <c r="EH669" i="26"/>
  <c r="W669" i="26"/>
  <c r="BK669" i="26"/>
  <c r="BL669" i="26"/>
  <c r="CA669" i="26"/>
  <c r="BZ669" i="26"/>
  <c r="T669" i="26"/>
  <c r="AF669" i="26"/>
  <c r="BJ669" i="26"/>
  <c r="DS669" i="26"/>
  <c r="DR669" i="26"/>
  <c r="CI669" i="26"/>
  <c r="CP669" i="26"/>
  <c r="AU669" i="26"/>
  <c r="AX669" i="26"/>
  <c r="CF669" i="26"/>
  <c r="DN669" i="26"/>
  <c r="BX669" i="26"/>
  <c r="CR669" i="26"/>
  <c r="DP669" i="26"/>
  <c r="BB669" i="26"/>
  <c r="CG669" i="26"/>
  <c r="EI669" i="26"/>
  <c r="EJ669" i="26"/>
  <c r="AP669" i="26"/>
  <c r="AO669" i="26"/>
  <c r="R669" i="26"/>
  <c r="BT669" i="26"/>
  <c r="DO669" i="26"/>
  <c r="Z669" i="26"/>
  <c r="DE669" i="26"/>
  <c r="BR669" i="26"/>
  <c r="ET669" i="26"/>
  <c r="EL669" i="26"/>
  <c r="K669" i="26"/>
  <c r="AS669" i="26"/>
  <c r="CM669" i="26"/>
  <c r="CK669" i="26"/>
  <c r="CJ669" i="26"/>
  <c r="AM669" i="26"/>
  <c r="AM670" i="26" s="1"/>
  <c r="CU669" i="26"/>
  <c r="CU670" i="26" s="1"/>
  <c r="O669" i="26"/>
  <c r="H820" i="26"/>
  <c r="G818" i="26"/>
  <c r="ED670" i="26" l="1"/>
  <c r="FD668" i="26"/>
  <c r="FC669" i="26" s="1"/>
  <c r="CW670" i="26"/>
  <c r="FB669" i="26"/>
  <c r="DA670" i="26"/>
  <c r="M670" i="26"/>
  <c r="EY669" i="26"/>
  <c r="EY670" i="26" s="1"/>
  <c r="K670" i="26"/>
  <c r="FA669" i="26"/>
  <c r="O670" i="26"/>
  <c r="DG670" i="26"/>
  <c r="DI670" i="26"/>
  <c r="EP670" i="26"/>
  <c r="BX670" i="26"/>
  <c r="ER670" i="26"/>
  <c r="AK670" i="26"/>
  <c r="R670" i="26"/>
  <c r="DU670" i="26"/>
  <c r="DZ670" i="26"/>
  <c r="BV670" i="26"/>
  <c r="CM670" i="26"/>
  <c r="BB670" i="26"/>
  <c r="AS670" i="26"/>
  <c r="W670" i="26"/>
  <c r="BD670" i="26"/>
  <c r="BE670" i="26"/>
  <c r="EB670" i="26"/>
  <c r="EF670" i="26"/>
  <c r="T670" i="26"/>
  <c r="EQ670" i="26"/>
  <c r="AC670" i="26"/>
  <c r="EE670" i="26"/>
  <c r="EA670" i="26"/>
  <c r="CR670" i="26"/>
  <c r="BO670" i="26"/>
  <c r="AF670" i="26"/>
  <c r="BT670" i="26"/>
  <c r="EO670" i="26"/>
  <c r="AU670" i="26"/>
  <c r="CH670" i="26"/>
  <c r="DW670" i="26"/>
  <c r="DX670" i="26"/>
  <c r="U670" i="26"/>
  <c r="BF670" i="26"/>
  <c r="DV670" i="26"/>
  <c r="AZ670" i="26"/>
  <c r="AH670" i="26"/>
  <c r="BH670" i="26"/>
  <c r="AX670" i="26"/>
  <c r="DB670" i="26"/>
  <c r="DB671" i="26" s="1"/>
  <c r="BR670" i="26"/>
  <c r="BM670" i="26"/>
  <c r="DJ670" i="26"/>
  <c r="DO670" i="26"/>
  <c r="EC670" i="26"/>
  <c r="CE670" i="26"/>
  <c r="EH670" i="26"/>
  <c r="DH670" i="26"/>
  <c r="AJ670" i="26"/>
  <c r="EM670" i="26"/>
  <c r="AO670" i="26"/>
  <c r="CT670" i="26"/>
  <c r="DS670" i="26"/>
  <c r="AE670" i="26"/>
  <c r="EK670" i="26"/>
  <c r="CZ670" i="26"/>
  <c r="CG670" i="26"/>
  <c r="BJ670" i="26"/>
  <c r="CK670" i="26"/>
  <c r="EU670" i="26"/>
  <c r="S670" i="26"/>
  <c r="CC670" i="26"/>
  <c r="J670" i="26"/>
  <c r="BU670" i="26"/>
  <c r="Z670" i="26"/>
  <c r="BK670" i="26"/>
  <c r="CV670" i="26"/>
  <c r="CV671" i="26" s="1"/>
  <c r="DE670" i="26"/>
  <c r="DD670" i="26"/>
  <c r="EG670" i="26"/>
  <c r="BW670" i="26"/>
  <c r="DP670" i="26"/>
  <c r="DR670" i="26"/>
  <c r="P670" i="26"/>
  <c r="AN670" i="26"/>
  <c r="AW670" i="26"/>
  <c r="Y670" i="26"/>
  <c r="BC670" i="26"/>
  <c r="DQ670" i="26"/>
  <c r="EN670" i="26"/>
  <c r="L670" i="26"/>
  <c r="CX670" i="26"/>
  <c r="CX671" i="26" s="1"/>
  <c r="CI670" i="26"/>
  <c r="CJ670" i="26"/>
  <c r="BQ670" i="26"/>
  <c r="BS670" i="26"/>
  <c r="Q670" i="26"/>
  <c r="DN670" i="26"/>
  <c r="CD670" i="26"/>
  <c r="CF670" i="26"/>
  <c r="AG670" i="26"/>
  <c r="DT670" i="26"/>
  <c r="AD670" i="26"/>
  <c r="DF670" i="26"/>
  <c r="AY670" i="26"/>
  <c r="AT670" i="26"/>
  <c r="AA670" i="26"/>
  <c r="BN670" i="26"/>
  <c r="N670" i="26"/>
  <c r="N671" i="26" s="1"/>
  <c r="AI670" i="26"/>
  <c r="AB670" i="26"/>
  <c r="BZ670" i="26"/>
  <c r="BY670" i="26"/>
  <c r="CB670" i="26"/>
  <c r="CQ670" i="26"/>
  <c r="CS670" i="26"/>
  <c r="CA670" i="26"/>
  <c r="V670" i="26"/>
  <c r="AV670" i="26"/>
  <c r="AP670" i="26"/>
  <c r="DM670" i="26"/>
  <c r="BA670" i="26"/>
  <c r="DL670" i="26"/>
  <c r="DK670" i="26"/>
  <c r="BG670" i="26"/>
  <c r="X670" i="26"/>
  <c r="CL670" i="26"/>
  <c r="EL670" i="26"/>
  <c r="EJ670" i="26"/>
  <c r="CP670" i="26"/>
  <c r="CO670" i="26"/>
  <c r="AR670" i="26"/>
  <c r="EV670" i="26"/>
  <c r="EW670" i="26"/>
  <c r="AQ670" i="26"/>
  <c r="BP670" i="26"/>
  <c r="ET670" i="26"/>
  <c r="EI670" i="26"/>
  <c r="BI670" i="26"/>
  <c r="BL670" i="26"/>
  <c r="AL670" i="26"/>
  <c r="ES670" i="26"/>
  <c r="CN670" i="26"/>
  <c r="H821" i="26"/>
  <c r="G819" i="26"/>
  <c r="L671" i="26" l="1"/>
  <c r="J671" i="26"/>
  <c r="FA670" i="26"/>
  <c r="DH671" i="26"/>
  <c r="FD669" i="26"/>
  <c r="FC670" i="26" s="1"/>
  <c r="EZ670" i="26"/>
  <c r="BW671" i="26"/>
  <c r="EX670" i="26"/>
  <c r="EW671" i="26" s="1"/>
  <c r="FB670" i="26"/>
  <c r="EQ671" i="26"/>
  <c r="AL671" i="26"/>
  <c r="BS671" i="26"/>
  <c r="CL671" i="26"/>
  <c r="BA671" i="26"/>
  <c r="AY671" i="26"/>
  <c r="BC671" i="26"/>
  <c r="AT671" i="26"/>
  <c r="DY671" i="26"/>
  <c r="EC671" i="26"/>
  <c r="BE671" i="26"/>
  <c r="EE671" i="26"/>
  <c r="EP671" i="26"/>
  <c r="V671" i="26"/>
  <c r="ER671" i="26"/>
  <c r="EA671" i="26"/>
  <c r="X671" i="26"/>
  <c r="AD671" i="26"/>
  <c r="BG671" i="26"/>
  <c r="BI671" i="26"/>
  <c r="T671" i="26"/>
  <c r="O671" i="26"/>
  <c r="DZ671" i="26"/>
  <c r="CD671" i="26"/>
  <c r="BL671" i="26"/>
  <c r="BN671" i="26"/>
  <c r="DI671" i="26"/>
  <c r="DF671" i="26"/>
  <c r="BU671" i="26"/>
  <c r="DT671" i="26"/>
  <c r="EB671" i="26"/>
  <c r="ED671" i="26"/>
  <c r="DV671" i="26"/>
  <c r="DX671" i="26"/>
  <c r="BV671" i="26"/>
  <c r="EL671" i="26"/>
  <c r="AG671" i="26"/>
  <c r="AI671" i="26"/>
  <c r="DG671" i="26"/>
  <c r="EN671" i="26"/>
  <c r="CU671" i="26"/>
  <c r="Q671" i="26"/>
  <c r="DW671" i="26"/>
  <c r="CW671" i="26"/>
  <c r="CW672" i="26" s="1"/>
  <c r="CF671" i="26"/>
  <c r="AN671" i="26"/>
  <c r="R671" i="26"/>
  <c r="BP671" i="26"/>
  <c r="BY671" i="26"/>
  <c r="DM671" i="26"/>
  <c r="DU671" i="26"/>
  <c r="CN671" i="26"/>
  <c r="CY671" i="26"/>
  <c r="EU671" i="26"/>
  <c r="M671" i="26"/>
  <c r="M672" i="26" s="1"/>
  <c r="CA671" i="26"/>
  <c r="Z671" i="26"/>
  <c r="CP671" i="26"/>
  <c r="BD671" i="26"/>
  <c r="CS671" i="26"/>
  <c r="K671" i="26"/>
  <c r="K672" i="26" s="1"/>
  <c r="CJ671" i="26"/>
  <c r="AW671" i="26"/>
  <c r="S671" i="26"/>
  <c r="EI671" i="26"/>
  <c r="CZ671" i="26"/>
  <c r="DA671" i="26"/>
  <c r="AC671" i="26"/>
  <c r="ET671" i="26"/>
  <c r="DL671" i="26"/>
  <c r="BT671" i="26"/>
  <c r="AB671" i="26"/>
  <c r="DQ671" i="26"/>
  <c r="AQ671" i="26"/>
  <c r="AO671" i="26"/>
  <c r="BF671" i="26"/>
  <c r="CC671" i="26"/>
  <c r="W671" i="26"/>
  <c r="EJ671" i="26"/>
  <c r="CM671" i="26"/>
  <c r="EM671" i="26"/>
  <c r="CT671" i="26"/>
  <c r="BO671" i="26"/>
  <c r="CI671" i="26"/>
  <c r="DS671" i="26"/>
  <c r="BB671" i="26"/>
  <c r="AH671" i="26"/>
  <c r="DD671" i="26"/>
  <c r="DC671" i="26"/>
  <c r="DE671" i="26"/>
  <c r="AS671" i="26"/>
  <c r="AF671" i="26"/>
  <c r="P671" i="26"/>
  <c r="AE671" i="26"/>
  <c r="EX671" i="26"/>
  <c r="DK671" i="26"/>
  <c r="CQ671" i="26"/>
  <c r="BJ671" i="26"/>
  <c r="EH671" i="26"/>
  <c r="AZ671" i="26"/>
  <c r="AA671" i="26"/>
  <c r="CK671" i="26"/>
  <c r="DN671" i="26"/>
  <c r="DR671" i="26"/>
  <c r="DJ671" i="26"/>
  <c r="ES671" i="26"/>
  <c r="DO671" i="26"/>
  <c r="BX671" i="26"/>
  <c r="DP671" i="26"/>
  <c r="BK671" i="26"/>
  <c r="CG671" i="26"/>
  <c r="BR671" i="26"/>
  <c r="EV671" i="26"/>
  <c r="BZ671" i="26"/>
  <c r="CR671" i="26"/>
  <c r="AJ671" i="26"/>
  <c r="AM671" i="26"/>
  <c r="AU671" i="26"/>
  <c r="AX671" i="26"/>
  <c r="U671" i="26"/>
  <c r="BQ671" i="26"/>
  <c r="CE671" i="26"/>
  <c r="AP671" i="26"/>
  <c r="AR671" i="26"/>
  <c r="AV671" i="26"/>
  <c r="EO671" i="26"/>
  <c r="BM671" i="26"/>
  <c r="Y671" i="26"/>
  <c r="EK671" i="26"/>
  <c r="CB671" i="26"/>
  <c r="CO671" i="26"/>
  <c r="AK671" i="26"/>
  <c r="BH671" i="26"/>
  <c r="EG671" i="26"/>
  <c r="EF671" i="26"/>
  <c r="CH671" i="26"/>
  <c r="H822" i="26"/>
  <c r="G820" i="26"/>
  <c r="BH672" i="26" l="1"/>
  <c r="ED672" i="26"/>
  <c r="AZ672" i="26"/>
  <c r="BB672" i="26"/>
  <c r="FD670" i="26"/>
  <c r="FC671" i="26" s="1"/>
  <c r="FB671" i="26"/>
  <c r="EZ671" i="26"/>
  <c r="EY671" i="26"/>
  <c r="EQ672" i="26"/>
  <c r="BD672" i="26"/>
  <c r="FA671" i="26"/>
  <c r="EC672" i="26"/>
  <c r="AM672" i="26"/>
  <c r="BT672" i="26"/>
  <c r="DZ672" i="26"/>
  <c r="V672" i="26"/>
  <c r="EB672" i="26"/>
  <c r="EA672" i="26"/>
  <c r="DY672" i="26"/>
  <c r="CM672" i="26"/>
  <c r="DH672" i="26"/>
  <c r="BM672" i="26"/>
  <c r="DI672" i="26"/>
  <c r="BV672" i="26"/>
  <c r="DG672" i="26"/>
  <c r="DU672" i="26"/>
  <c r="BX672" i="26"/>
  <c r="EK672" i="26"/>
  <c r="EI672" i="26"/>
  <c r="BO672" i="26"/>
  <c r="ES672" i="26"/>
  <c r="DX672" i="26"/>
  <c r="AH672" i="26"/>
  <c r="BZ672" i="26"/>
  <c r="EM672" i="26"/>
  <c r="Y672" i="26"/>
  <c r="DV672" i="26"/>
  <c r="EO672" i="26"/>
  <c r="CE672" i="26"/>
  <c r="CV672" i="26"/>
  <c r="S672" i="26"/>
  <c r="AX672" i="26"/>
  <c r="N672" i="26"/>
  <c r="AP672" i="26"/>
  <c r="CY672" i="26"/>
  <c r="CX672" i="26"/>
  <c r="AD672" i="26"/>
  <c r="FA672" i="26"/>
  <c r="P672" i="26"/>
  <c r="CO672" i="26"/>
  <c r="AT672" i="26"/>
  <c r="DW672" i="26"/>
  <c r="R672" i="26"/>
  <c r="DM672" i="26"/>
  <c r="EV672" i="26"/>
  <c r="CZ672" i="26"/>
  <c r="DO672" i="26"/>
  <c r="DA672" i="26"/>
  <c r="L672" i="26"/>
  <c r="L673" i="26" s="1"/>
  <c r="BS672" i="26"/>
  <c r="O672" i="26"/>
  <c r="BQ672" i="26"/>
  <c r="CH672" i="26"/>
  <c r="BA672" i="26"/>
  <c r="J672" i="26"/>
  <c r="J673" i="26" s="1"/>
  <c r="CT672" i="26"/>
  <c r="ER672" i="26"/>
  <c r="BW672" i="26"/>
  <c r="BU672" i="26"/>
  <c r="DR672" i="26"/>
  <c r="AK672" i="26"/>
  <c r="BC672" i="26"/>
  <c r="BP672" i="26"/>
  <c r="DJ672" i="26"/>
  <c r="DN672" i="26"/>
  <c r="AF672" i="26"/>
  <c r="AC672" i="26"/>
  <c r="BY672" i="26"/>
  <c r="AA672" i="26"/>
  <c r="AY672" i="26"/>
  <c r="CL672" i="26"/>
  <c r="CU672" i="26"/>
  <c r="CF672" i="26"/>
  <c r="AV672" i="26"/>
  <c r="Q672" i="26"/>
  <c r="DE672" i="26"/>
  <c r="AI672" i="26"/>
  <c r="AG672" i="26"/>
  <c r="EG672" i="26"/>
  <c r="CR672" i="26"/>
  <c r="EP672" i="26"/>
  <c r="EH672" i="26"/>
  <c r="EN672" i="26"/>
  <c r="CD672" i="26"/>
  <c r="EF672" i="26"/>
  <c r="EE672" i="26"/>
  <c r="EW672" i="26"/>
  <c r="BK672" i="26"/>
  <c r="BJ672" i="26"/>
  <c r="BN672" i="26"/>
  <c r="EJ672" i="26"/>
  <c r="AS672" i="26"/>
  <c r="AR672" i="26"/>
  <c r="AJ672" i="26"/>
  <c r="CG672" i="26"/>
  <c r="CQ672" i="26"/>
  <c r="BL672" i="26"/>
  <c r="CS672" i="26"/>
  <c r="DK672" i="26"/>
  <c r="DS672" i="26"/>
  <c r="X672" i="26"/>
  <c r="W672" i="26"/>
  <c r="CI672" i="26"/>
  <c r="CC672" i="26"/>
  <c r="AN672" i="26"/>
  <c r="DQ672" i="26"/>
  <c r="DF672" i="26"/>
  <c r="AE672" i="26"/>
  <c r="AB672" i="26"/>
  <c r="CN672" i="26"/>
  <c r="CJ672" i="26"/>
  <c r="CK672" i="26"/>
  <c r="DT672" i="26"/>
  <c r="BF672" i="26"/>
  <c r="BE672" i="26"/>
  <c r="CA672" i="26"/>
  <c r="CB672" i="26"/>
  <c r="ET672" i="26"/>
  <c r="AQ672" i="26"/>
  <c r="EL672" i="26"/>
  <c r="CP672" i="26"/>
  <c r="U672" i="26"/>
  <c r="T672" i="26"/>
  <c r="BR672" i="26"/>
  <c r="BG672" i="26"/>
  <c r="BI672" i="26"/>
  <c r="AL672" i="26"/>
  <c r="DP672" i="26"/>
  <c r="DL672" i="26"/>
  <c r="DC672" i="26"/>
  <c r="DB672" i="26"/>
  <c r="Z672" i="26"/>
  <c r="AU672" i="26"/>
  <c r="DD672" i="26"/>
  <c r="AO672" i="26"/>
  <c r="AW672" i="26"/>
  <c r="EU672" i="26"/>
  <c r="H823" i="26"/>
  <c r="G821" i="26"/>
  <c r="EY672" i="26" l="1"/>
  <c r="EX672" i="26"/>
  <c r="DZ673" i="26"/>
  <c r="BC673" i="26"/>
  <c r="BA673" i="26"/>
  <c r="FD671" i="26"/>
  <c r="FC672" i="26" s="1"/>
  <c r="BN673" i="26"/>
  <c r="EZ672" i="26"/>
  <c r="FB672" i="26"/>
  <c r="FA673" i="26" s="1"/>
  <c r="EA673" i="26"/>
  <c r="AW673" i="26"/>
  <c r="DH673" i="26"/>
  <c r="BU673" i="26"/>
  <c r="CN673" i="26"/>
  <c r="DI673" i="26"/>
  <c r="BW673" i="26"/>
  <c r="EB673" i="26"/>
  <c r="DY673" i="26"/>
  <c r="EC673" i="26"/>
  <c r="AY673" i="26"/>
  <c r="CX673" i="26"/>
  <c r="M673" i="26"/>
  <c r="BR673" i="26"/>
  <c r="BY673" i="26"/>
  <c r="EL673" i="26"/>
  <c r="CY673" i="26"/>
  <c r="DV673" i="26"/>
  <c r="CW673" i="26"/>
  <c r="BZ673" i="26"/>
  <c r="ER673" i="26"/>
  <c r="CV673" i="26"/>
  <c r="CT673" i="26"/>
  <c r="EN673" i="26"/>
  <c r="DW673" i="26"/>
  <c r="DX673" i="26"/>
  <c r="EP673" i="26"/>
  <c r="DN673" i="26"/>
  <c r="Z673" i="26"/>
  <c r="AE673" i="26"/>
  <c r="AZ673" i="26"/>
  <c r="CF673" i="26"/>
  <c r="O673" i="26"/>
  <c r="AQ673" i="26"/>
  <c r="N673" i="26"/>
  <c r="P673" i="26"/>
  <c r="EQ673" i="26"/>
  <c r="BT673" i="26"/>
  <c r="Q673" i="26"/>
  <c r="CZ673" i="26"/>
  <c r="EW673" i="26"/>
  <c r="EZ673" i="26"/>
  <c r="DF673" i="26"/>
  <c r="R673" i="26"/>
  <c r="AL673" i="26"/>
  <c r="AG673" i="26"/>
  <c r="DP673" i="26"/>
  <c r="BX673" i="26"/>
  <c r="CE673" i="26"/>
  <c r="CP673" i="26"/>
  <c r="BB673" i="26"/>
  <c r="BB674" i="26" s="1"/>
  <c r="CK673" i="26"/>
  <c r="EU673" i="26"/>
  <c r="DJ673" i="26"/>
  <c r="AB673" i="26"/>
  <c r="CS673" i="26"/>
  <c r="DL673" i="26"/>
  <c r="K673" i="26"/>
  <c r="L674" i="26" s="1"/>
  <c r="DO673" i="26"/>
  <c r="CM673" i="26"/>
  <c r="BP673" i="26"/>
  <c r="T673" i="26"/>
  <c r="AH673" i="26"/>
  <c r="EX673" i="26"/>
  <c r="AK673" i="26"/>
  <c r="AJ673" i="26"/>
  <c r="EH673" i="26"/>
  <c r="CC673" i="26"/>
  <c r="BS673" i="26"/>
  <c r="BI673" i="26"/>
  <c r="BV673" i="26"/>
  <c r="BV674" i="26" s="1"/>
  <c r="CI673" i="26"/>
  <c r="EO673" i="26"/>
  <c r="W673" i="26"/>
  <c r="EG673" i="26"/>
  <c r="AF673" i="26"/>
  <c r="CU673" i="26"/>
  <c r="CO673" i="26"/>
  <c r="BL673" i="26"/>
  <c r="AP673" i="26"/>
  <c r="DT673" i="26"/>
  <c r="BO673" i="26"/>
  <c r="CG673" i="26"/>
  <c r="AV673" i="26"/>
  <c r="AU673" i="26"/>
  <c r="AM673" i="26"/>
  <c r="Y673" i="26"/>
  <c r="DM673" i="26"/>
  <c r="BF673" i="26"/>
  <c r="DE673" i="26"/>
  <c r="U673" i="26"/>
  <c r="DB673" i="26"/>
  <c r="DA673" i="26"/>
  <c r="EK673" i="26"/>
  <c r="BJ673" i="26"/>
  <c r="BE673" i="26"/>
  <c r="BD673" i="26"/>
  <c r="CQ673" i="26"/>
  <c r="BK673" i="26"/>
  <c r="DQ673" i="26"/>
  <c r="CJ673" i="26"/>
  <c r="DU673" i="26"/>
  <c r="V673" i="26"/>
  <c r="X673" i="26"/>
  <c r="AR673" i="26"/>
  <c r="EE673" i="26"/>
  <c r="ED673" i="26"/>
  <c r="EM673" i="26"/>
  <c r="AX673" i="26"/>
  <c r="AA673" i="26"/>
  <c r="DS673" i="26"/>
  <c r="AS673" i="26"/>
  <c r="EF673" i="26"/>
  <c r="BM673" i="26"/>
  <c r="DC673" i="26"/>
  <c r="DD673" i="26"/>
  <c r="EV673" i="26"/>
  <c r="BH673" i="26"/>
  <c r="CH673" i="26"/>
  <c r="AI673" i="26"/>
  <c r="ET673" i="26"/>
  <c r="AO673" i="26"/>
  <c r="AN673" i="26"/>
  <c r="DK673" i="26"/>
  <c r="EI673" i="26"/>
  <c r="EJ673" i="26"/>
  <c r="DG673" i="26"/>
  <c r="CL673" i="26"/>
  <c r="BQ673" i="26"/>
  <c r="CD673" i="26"/>
  <c r="AC673" i="26"/>
  <c r="CB673" i="26"/>
  <c r="DR673" i="26"/>
  <c r="S673" i="26"/>
  <c r="ES673" i="26"/>
  <c r="AD673" i="26"/>
  <c r="BG673" i="26"/>
  <c r="CA673" i="26"/>
  <c r="CR673" i="26"/>
  <c r="AT673" i="26"/>
  <c r="H824" i="26"/>
  <c r="G822" i="26"/>
  <c r="DZ674" i="26" l="1"/>
  <c r="EA674" i="26"/>
  <c r="EY673" i="26"/>
  <c r="ER674" i="26"/>
  <c r="DI674" i="26"/>
  <c r="FD672" i="26"/>
  <c r="FC673" i="26" s="1"/>
  <c r="AX674" i="26"/>
  <c r="AZ674" i="26"/>
  <c r="FB673" i="26"/>
  <c r="EM674" i="26"/>
  <c r="CX674" i="26"/>
  <c r="M674" i="26"/>
  <c r="CW674" i="26"/>
  <c r="BS674" i="26"/>
  <c r="CY674" i="26"/>
  <c r="EB674" i="26"/>
  <c r="CV674" i="26"/>
  <c r="BX674" i="26"/>
  <c r="DX674" i="26"/>
  <c r="BA674" i="26"/>
  <c r="EQ674" i="26"/>
  <c r="EO674" i="26"/>
  <c r="DG674" i="26"/>
  <c r="DY674" i="26"/>
  <c r="DZ675" i="26" s="1"/>
  <c r="AA674" i="26"/>
  <c r="DK674" i="26"/>
  <c r="DW674" i="26"/>
  <c r="CO674" i="26"/>
  <c r="CL674" i="26"/>
  <c r="CR674" i="26"/>
  <c r="EZ674" i="26"/>
  <c r="N674" i="26"/>
  <c r="M675" i="26" s="1"/>
  <c r="Q674" i="26"/>
  <c r="O674" i="26"/>
  <c r="P674" i="26"/>
  <c r="AE674" i="26"/>
  <c r="BR674" i="26"/>
  <c r="AL674" i="26"/>
  <c r="BM674" i="26"/>
  <c r="AF674" i="26"/>
  <c r="DO674" i="26"/>
  <c r="S674" i="26"/>
  <c r="CH674" i="26"/>
  <c r="CD674" i="26"/>
  <c r="BU674" i="26"/>
  <c r="BY674" i="26"/>
  <c r="EY674" i="26"/>
  <c r="CP674" i="26"/>
  <c r="AI674" i="26"/>
  <c r="EX674" i="26"/>
  <c r="CU674" i="26"/>
  <c r="CF674" i="26"/>
  <c r="EV674" i="26"/>
  <c r="BO674" i="26"/>
  <c r="DP674" i="26"/>
  <c r="CT674" i="26"/>
  <c r="BT674" i="26"/>
  <c r="DM674" i="26"/>
  <c r="CJ674" i="26"/>
  <c r="CN674" i="26"/>
  <c r="K674" i="26"/>
  <c r="L675" i="26" s="1"/>
  <c r="J674" i="26"/>
  <c r="BI674" i="26"/>
  <c r="EP674" i="26"/>
  <c r="ET674" i="26"/>
  <c r="AK674" i="26"/>
  <c r="T674" i="26"/>
  <c r="BW674" i="26"/>
  <c r="AC674" i="26"/>
  <c r="AT674" i="26"/>
  <c r="AQ674" i="26"/>
  <c r="W674" i="26"/>
  <c r="AN674" i="26"/>
  <c r="Y674" i="26"/>
  <c r="V674" i="26"/>
  <c r="BG674" i="26"/>
  <c r="DC674" i="26"/>
  <c r="DN674" i="26"/>
  <c r="CA674" i="26"/>
  <c r="Z674" i="26"/>
  <c r="DT674" i="26"/>
  <c r="EF674" i="26"/>
  <c r="BE674" i="26"/>
  <c r="EN674" i="26"/>
  <c r="EI674" i="26"/>
  <c r="DS674" i="26"/>
  <c r="BJ674" i="26"/>
  <c r="AG674" i="26"/>
  <c r="CK674" i="26"/>
  <c r="DV674" i="26"/>
  <c r="DU674" i="26"/>
  <c r="CE674" i="26"/>
  <c r="CM674" i="26"/>
  <c r="DE674" i="26"/>
  <c r="EU674" i="26"/>
  <c r="AO674" i="26"/>
  <c r="AS674" i="26"/>
  <c r="EH674" i="26"/>
  <c r="BD674" i="26"/>
  <c r="BC674" i="26"/>
  <c r="DF674" i="26"/>
  <c r="AY674" i="26"/>
  <c r="AB674" i="26"/>
  <c r="BF674" i="26"/>
  <c r="AM674" i="26"/>
  <c r="BN674" i="26"/>
  <c r="DL674" i="26"/>
  <c r="CS674" i="26"/>
  <c r="AJ674" i="26"/>
  <c r="DQ674" i="26"/>
  <c r="BL674" i="26"/>
  <c r="AD674" i="26"/>
  <c r="BH674" i="26"/>
  <c r="BZ674" i="26"/>
  <c r="EK674" i="26"/>
  <c r="CI674" i="26"/>
  <c r="BQ674" i="26"/>
  <c r="BP674" i="26"/>
  <c r="R674" i="26"/>
  <c r="DA674" i="26"/>
  <c r="CZ674" i="26"/>
  <c r="ES674" i="26"/>
  <c r="EE674" i="26"/>
  <c r="ED674" i="26"/>
  <c r="EC674" i="26"/>
  <c r="EL674" i="26"/>
  <c r="BK674" i="26"/>
  <c r="DB674" i="26"/>
  <c r="EG674" i="26"/>
  <c r="CQ674" i="26"/>
  <c r="AU674" i="26"/>
  <c r="DR674" i="26"/>
  <c r="AR674" i="26"/>
  <c r="EW674" i="26"/>
  <c r="DJ674" i="26"/>
  <c r="U674" i="26"/>
  <c r="CC674" i="26"/>
  <c r="AV674" i="26"/>
  <c r="AH674" i="26"/>
  <c r="DH674" i="26"/>
  <c r="X674" i="26"/>
  <c r="CG674" i="26"/>
  <c r="AW674" i="26"/>
  <c r="CB674" i="26"/>
  <c r="EJ674" i="26"/>
  <c r="DD674" i="26"/>
  <c r="AP674" i="26"/>
  <c r="H825" i="26"/>
  <c r="G823" i="26"/>
  <c r="EA675" i="26" l="1"/>
  <c r="DY675" i="26"/>
  <c r="AY675" i="26"/>
  <c r="BA675" i="26"/>
  <c r="CW675" i="26"/>
  <c r="CX675" i="26"/>
  <c r="FD673" i="26"/>
  <c r="FC674" i="26" s="1"/>
  <c r="FB674" i="26"/>
  <c r="EN675" i="26"/>
  <c r="DX675" i="26"/>
  <c r="DY676" i="26" s="1"/>
  <c r="FA674" i="26"/>
  <c r="EZ675" i="26" s="1"/>
  <c r="CV675" i="26"/>
  <c r="DH675" i="26"/>
  <c r="EP675" i="26"/>
  <c r="DJ675" i="26"/>
  <c r="CS675" i="26"/>
  <c r="DL675" i="26"/>
  <c r="CE675" i="26"/>
  <c r="N675" i="26"/>
  <c r="J675" i="26"/>
  <c r="R675" i="26"/>
  <c r="P675" i="26"/>
  <c r="CQ675" i="26"/>
  <c r="BV675" i="26"/>
  <c r="CU675" i="26"/>
  <c r="EU675" i="26"/>
  <c r="EW675" i="26"/>
  <c r="O675" i="26"/>
  <c r="AP675" i="26"/>
  <c r="DO675" i="26"/>
  <c r="AF675" i="26"/>
  <c r="CL675" i="26"/>
  <c r="U675" i="26"/>
  <c r="BN675" i="26"/>
  <c r="BT675" i="26"/>
  <c r="ES675" i="26"/>
  <c r="K675" i="26"/>
  <c r="EY675" i="26"/>
  <c r="X675" i="26"/>
  <c r="EO675" i="26"/>
  <c r="BU675" i="26"/>
  <c r="BS675" i="26"/>
  <c r="CO675" i="26"/>
  <c r="DS675" i="26"/>
  <c r="BK675" i="26"/>
  <c r="CM675" i="26"/>
  <c r="DN675" i="26"/>
  <c r="AD675" i="26"/>
  <c r="CK675" i="26"/>
  <c r="DD675" i="26"/>
  <c r="EX675" i="26"/>
  <c r="AT675" i="26"/>
  <c r="EJ675" i="26"/>
  <c r="AR675" i="26"/>
  <c r="Q675" i="26"/>
  <c r="EL675" i="26"/>
  <c r="BE675" i="26"/>
  <c r="DM675" i="26"/>
  <c r="AB675" i="26"/>
  <c r="EQ675" i="26"/>
  <c r="BQ675" i="26"/>
  <c r="AN675" i="26"/>
  <c r="AA675" i="26"/>
  <c r="AV675" i="26"/>
  <c r="BW675" i="26"/>
  <c r="BX675" i="26"/>
  <c r="CC675" i="26"/>
  <c r="BG675" i="26"/>
  <c r="DU675" i="26"/>
  <c r="Z675" i="26"/>
  <c r="AM675" i="26"/>
  <c r="W675" i="26"/>
  <c r="BF675" i="26"/>
  <c r="V675" i="26"/>
  <c r="DQ675" i="26"/>
  <c r="CH675" i="26"/>
  <c r="CW676" i="26"/>
  <c r="DF675" i="26"/>
  <c r="EG675" i="26"/>
  <c r="DB675" i="26"/>
  <c r="AE675" i="26"/>
  <c r="AZ675" i="26"/>
  <c r="AZ676" i="26" s="1"/>
  <c r="DC675" i="26"/>
  <c r="BJ675" i="26"/>
  <c r="EI675" i="26"/>
  <c r="AH675" i="26"/>
  <c r="AG675" i="26"/>
  <c r="DG675" i="26"/>
  <c r="EV675" i="26"/>
  <c r="CZ675" i="26"/>
  <c r="CY675" i="26"/>
  <c r="DZ676" i="26"/>
  <c r="DI675" i="26"/>
  <c r="BI675" i="26"/>
  <c r="DA675" i="26"/>
  <c r="BL675" i="26"/>
  <c r="EF675" i="26"/>
  <c r="BH675" i="26"/>
  <c r="EM675" i="26"/>
  <c r="Y675" i="26"/>
  <c r="BR675" i="26"/>
  <c r="BP675" i="26"/>
  <c r="BO675" i="26"/>
  <c r="AC675" i="26"/>
  <c r="BC675" i="26"/>
  <c r="BB675" i="26"/>
  <c r="BD675" i="26"/>
  <c r="CP675" i="26"/>
  <c r="EH675" i="26"/>
  <c r="DT675" i="26"/>
  <c r="EC675" i="26"/>
  <c r="EB675" i="26"/>
  <c r="EA676" i="26" s="1"/>
  <c r="AS675" i="26"/>
  <c r="DV675" i="26"/>
  <c r="CT675" i="26"/>
  <c r="AQ675" i="26"/>
  <c r="ED675" i="26"/>
  <c r="AK675" i="26"/>
  <c r="AJ675" i="26"/>
  <c r="AO675" i="26"/>
  <c r="BM675" i="26"/>
  <c r="CB675" i="26"/>
  <c r="DR675" i="26"/>
  <c r="EE675" i="26"/>
  <c r="CJ675" i="26"/>
  <c r="CI675" i="26"/>
  <c r="AX675" i="26"/>
  <c r="ET675" i="26"/>
  <c r="T675" i="26"/>
  <c r="AW675" i="26"/>
  <c r="S675" i="26"/>
  <c r="AL675" i="26"/>
  <c r="EK675" i="26"/>
  <c r="AI675" i="26"/>
  <c r="CD675" i="26"/>
  <c r="CR675" i="26"/>
  <c r="DW675" i="26"/>
  <c r="ER675" i="26"/>
  <c r="CG675" i="26"/>
  <c r="CF675" i="26"/>
  <c r="BZ675" i="26"/>
  <c r="BY675" i="26"/>
  <c r="AU675" i="26"/>
  <c r="CA675" i="26"/>
  <c r="DP675" i="26"/>
  <c r="DE675" i="26"/>
  <c r="CN675" i="26"/>
  <c r="DK675" i="26"/>
  <c r="H826" i="26"/>
  <c r="G824" i="26"/>
  <c r="FA675" i="26" l="1"/>
  <c r="N676" i="26"/>
  <c r="O676" i="26"/>
  <c r="DI676" i="26"/>
  <c r="FD674" i="26"/>
  <c r="FC675" i="26" s="1"/>
  <c r="EO676" i="26"/>
  <c r="Q676" i="26"/>
  <c r="CV676" i="26"/>
  <c r="DK676" i="26"/>
  <c r="K676" i="26"/>
  <c r="FB675" i="26"/>
  <c r="J676" i="26"/>
  <c r="J677" i="26" s="1"/>
  <c r="ET676" i="26"/>
  <c r="M676" i="26"/>
  <c r="L676" i="26"/>
  <c r="CD676" i="26"/>
  <c r="FA676" i="26"/>
  <c r="CT676" i="26"/>
  <c r="EV676" i="26"/>
  <c r="CR676" i="26"/>
  <c r="ER676" i="26"/>
  <c r="CP676" i="26"/>
  <c r="AO676" i="26"/>
  <c r="AU676" i="26"/>
  <c r="EZ676" i="26"/>
  <c r="R676" i="26"/>
  <c r="X676" i="26"/>
  <c r="BU676" i="26"/>
  <c r="BT676" i="26"/>
  <c r="BF676" i="26"/>
  <c r="EK676" i="26"/>
  <c r="EP676" i="26"/>
  <c r="BR676" i="26"/>
  <c r="DR676" i="26"/>
  <c r="CN676" i="26"/>
  <c r="DN676" i="26"/>
  <c r="W676" i="26"/>
  <c r="EX676" i="26"/>
  <c r="DP676" i="26"/>
  <c r="BV676" i="26"/>
  <c r="AC676" i="26"/>
  <c r="CF676" i="26"/>
  <c r="EY676" i="26"/>
  <c r="DE676" i="26"/>
  <c r="P676" i="26"/>
  <c r="P677" i="26" s="1"/>
  <c r="AE676" i="26"/>
  <c r="AQ676" i="26"/>
  <c r="AS676" i="26"/>
  <c r="CL676" i="26"/>
  <c r="DT676" i="26"/>
  <c r="DM676" i="26"/>
  <c r="EM676" i="26"/>
  <c r="BO676" i="26"/>
  <c r="V676" i="26"/>
  <c r="AV676" i="26"/>
  <c r="EW676" i="26"/>
  <c r="AL676" i="26"/>
  <c r="DA676" i="26"/>
  <c r="BM676" i="26"/>
  <c r="T676" i="26"/>
  <c r="BG676" i="26"/>
  <c r="DC676" i="26"/>
  <c r="EL676" i="26"/>
  <c r="EG676" i="26"/>
  <c r="BW676" i="26"/>
  <c r="BZ676" i="26"/>
  <c r="AA676" i="26"/>
  <c r="EH676" i="26"/>
  <c r="CJ676" i="26"/>
  <c r="AX676" i="26"/>
  <c r="DG676" i="26"/>
  <c r="ES676" i="26"/>
  <c r="BD676" i="26"/>
  <c r="AN676" i="26"/>
  <c r="DW676" i="26"/>
  <c r="ED676" i="26"/>
  <c r="BJ676" i="26"/>
  <c r="EQ676" i="26"/>
  <c r="AY676" i="26"/>
  <c r="CM676" i="26"/>
  <c r="BN676" i="26"/>
  <c r="EU676" i="26"/>
  <c r="BP676" i="26"/>
  <c r="CO676" i="26"/>
  <c r="CG676" i="26"/>
  <c r="EJ676" i="26"/>
  <c r="DB676" i="26"/>
  <c r="BH676" i="26"/>
  <c r="BI676" i="26"/>
  <c r="CQ676" i="26"/>
  <c r="CI676" i="26"/>
  <c r="U676" i="26"/>
  <c r="DU676" i="26"/>
  <c r="DV676" i="26"/>
  <c r="CA676" i="26"/>
  <c r="EE676" i="26"/>
  <c r="AB676" i="26"/>
  <c r="DZ677" i="26"/>
  <c r="BE676" i="26"/>
  <c r="Y676" i="26"/>
  <c r="Z676" i="26"/>
  <c r="DL676" i="26"/>
  <c r="CB676" i="26"/>
  <c r="DQ676" i="26"/>
  <c r="DF676" i="26"/>
  <c r="AD676" i="26"/>
  <c r="AR676" i="26"/>
  <c r="BQ676" i="26"/>
  <c r="CY676" i="26"/>
  <c r="CX676" i="26"/>
  <c r="EB676" i="26"/>
  <c r="BK676" i="26"/>
  <c r="CU676" i="26"/>
  <c r="CV677" i="26" s="1"/>
  <c r="CZ676" i="26"/>
  <c r="DH676" i="26"/>
  <c r="EC676" i="26"/>
  <c r="DJ676" i="26"/>
  <c r="AP676" i="26"/>
  <c r="CC676" i="26"/>
  <c r="AT676" i="26"/>
  <c r="CK676" i="26"/>
  <c r="AM676" i="26"/>
  <c r="CS676" i="26"/>
  <c r="AW676" i="26"/>
  <c r="AJ676" i="26"/>
  <c r="CE676" i="26"/>
  <c r="DX676" i="26"/>
  <c r="EF676" i="26"/>
  <c r="AG676" i="26"/>
  <c r="AF676" i="26"/>
  <c r="DS676" i="26"/>
  <c r="S676" i="26"/>
  <c r="DD676" i="26"/>
  <c r="AK676" i="26"/>
  <c r="BB676" i="26"/>
  <c r="BA676" i="26"/>
  <c r="BS676" i="26"/>
  <c r="AI676" i="26"/>
  <c r="AH676" i="26"/>
  <c r="BY676" i="26"/>
  <c r="BX676" i="26"/>
  <c r="DO676" i="26"/>
  <c r="EN676" i="26"/>
  <c r="BC676" i="26"/>
  <c r="BL676" i="26"/>
  <c r="EI676" i="26"/>
  <c r="CH676" i="26"/>
  <c r="H827" i="26"/>
  <c r="G825" i="26"/>
  <c r="N677" i="26" l="1"/>
  <c r="L677" i="26"/>
  <c r="DJ677" i="26"/>
  <c r="FD675" i="26"/>
  <c r="FC676" i="26" s="1"/>
  <c r="BS677" i="26"/>
  <c r="M677" i="26"/>
  <c r="K677" i="26"/>
  <c r="K678" i="26" s="1"/>
  <c r="FB676" i="26"/>
  <c r="FA677" i="26" s="1"/>
  <c r="ES677" i="26"/>
  <c r="EU677" i="26"/>
  <c r="EZ677" i="26"/>
  <c r="CS677" i="26"/>
  <c r="CQ677" i="26"/>
  <c r="CE677" i="26"/>
  <c r="AP677" i="26"/>
  <c r="DS677" i="26"/>
  <c r="EM677" i="26"/>
  <c r="CO677" i="26"/>
  <c r="W677" i="26"/>
  <c r="EW677" i="26"/>
  <c r="BU677" i="26"/>
  <c r="DL677" i="26"/>
  <c r="DQ677" i="26"/>
  <c r="CH677" i="26"/>
  <c r="BG677" i="26"/>
  <c r="EY677" i="26"/>
  <c r="BE677" i="26"/>
  <c r="O677" i="26"/>
  <c r="O678" i="26" s="1"/>
  <c r="BQ677" i="26"/>
  <c r="BV677" i="26"/>
  <c r="DB677" i="26"/>
  <c r="DD677" i="26"/>
  <c r="AR677" i="26"/>
  <c r="AD677" i="26"/>
  <c r="CK677" i="26"/>
  <c r="Q677" i="26"/>
  <c r="AT677" i="26"/>
  <c r="DX677" i="26"/>
  <c r="EX677" i="26"/>
  <c r="EI677" i="26"/>
  <c r="EV677" i="26"/>
  <c r="AW677" i="26"/>
  <c r="EL677" i="26"/>
  <c r="S677" i="26"/>
  <c r="J678" i="26"/>
  <c r="DF677" i="26"/>
  <c r="BN677" i="26"/>
  <c r="BA677" i="26"/>
  <c r="BI677" i="26"/>
  <c r="BO677" i="26"/>
  <c r="BY677" i="26"/>
  <c r="BL677" i="26"/>
  <c r="DH677" i="26"/>
  <c r="EF677" i="26"/>
  <c r="AJ677" i="26"/>
  <c r="ET677" i="26"/>
  <c r="AY677" i="26"/>
  <c r="ER677" i="26"/>
  <c r="EC677" i="26"/>
  <c r="CZ677" i="26"/>
  <c r="T677" i="26"/>
  <c r="AO677" i="26"/>
  <c r="Z677" i="26"/>
  <c r="CT677" i="26"/>
  <c r="BZ677" i="26"/>
  <c r="AL677" i="26"/>
  <c r="DG677" i="26"/>
  <c r="CC677" i="26"/>
  <c r="DV677" i="26"/>
  <c r="EJ677" i="26"/>
  <c r="Y677" i="26"/>
  <c r="BD677" i="26"/>
  <c r="AX677" i="26"/>
  <c r="CG677" i="26"/>
  <c r="ED677" i="26"/>
  <c r="BB677" i="26"/>
  <c r="AN677" i="26"/>
  <c r="AM677" i="26"/>
  <c r="AU677" i="26"/>
  <c r="DR677" i="26"/>
  <c r="DU677" i="26"/>
  <c r="BF677" i="26"/>
  <c r="CM677" i="26"/>
  <c r="CL677" i="26"/>
  <c r="DE677" i="26"/>
  <c r="CR677" i="26"/>
  <c r="DP677" i="26"/>
  <c r="DA677" i="26"/>
  <c r="AK677" i="26"/>
  <c r="CJ677" i="26"/>
  <c r="DC677" i="26"/>
  <c r="CU677" i="26"/>
  <c r="BT677" i="26"/>
  <c r="AC677" i="26"/>
  <c r="U677" i="26"/>
  <c r="V677" i="26"/>
  <c r="BP677" i="26"/>
  <c r="BC677" i="26"/>
  <c r="AV677" i="26"/>
  <c r="BK677" i="26"/>
  <c r="AB677" i="26"/>
  <c r="AA677" i="26"/>
  <c r="CP677" i="26"/>
  <c r="AQ677" i="26"/>
  <c r="EQ677" i="26"/>
  <c r="EP677" i="26"/>
  <c r="M678" i="26"/>
  <c r="EB677" i="26"/>
  <c r="BR677" i="26"/>
  <c r="CI677" i="26"/>
  <c r="DN677" i="26"/>
  <c r="DO677" i="26"/>
  <c r="AF677" i="26"/>
  <c r="AE677" i="26"/>
  <c r="DT677" i="26"/>
  <c r="BM677" i="26"/>
  <c r="BX677" i="26"/>
  <c r="BW677" i="26"/>
  <c r="AG677" i="26"/>
  <c r="CN677" i="26"/>
  <c r="EK677" i="26"/>
  <c r="CB677" i="26"/>
  <c r="AS677" i="26"/>
  <c r="CF677" i="26"/>
  <c r="DW677" i="26"/>
  <c r="CD677" i="26"/>
  <c r="EE677" i="26"/>
  <c r="BH677" i="26"/>
  <c r="DK677" i="26"/>
  <c r="EN677" i="26"/>
  <c r="EO677" i="26"/>
  <c r="X677" i="26"/>
  <c r="CA677" i="26"/>
  <c r="BJ677" i="26"/>
  <c r="R677" i="26"/>
  <c r="AI677" i="26"/>
  <c r="AH677" i="26"/>
  <c r="EG677" i="26"/>
  <c r="CX677" i="26"/>
  <c r="CW677" i="26"/>
  <c r="DY677" i="26"/>
  <c r="AZ677" i="26"/>
  <c r="DM677" i="26"/>
  <c r="EH677" i="26"/>
  <c r="CY677" i="26"/>
  <c r="DI677" i="26"/>
  <c r="EA677" i="26"/>
  <c r="H828" i="26"/>
  <c r="G826" i="26"/>
  <c r="L678" i="26" l="1"/>
  <c r="ET678" i="26"/>
  <c r="EZ678" i="26"/>
  <c r="FD676" i="26"/>
  <c r="FC677" i="26" s="1"/>
  <c r="CR678" i="26"/>
  <c r="FB677" i="26"/>
  <c r="EV678" i="26"/>
  <c r="DR678" i="26"/>
  <c r="DK678" i="26"/>
  <c r="R678" i="26"/>
  <c r="AQ678" i="26"/>
  <c r="P678" i="26"/>
  <c r="CP678" i="26"/>
  <c r="BF678" i="26"/>
  <c r="BR678" i="26"/>
  <c r="N678" i="26"/>
  <c r="O679" i="26" s="1"/>
  <c r="DC678" i="26"/>
  <c r="BH678" i="26"/>
  <c r="AS678" i="26"/>
  <c r="BM678" i="26"/>
  <c r="EA678" i="26"/>
  <c r="EX678" i="26"/>
  <c r="DY678" i="26"/>
  <c r="DW678" i="26"/>
  <c r="EY678" i="26"/>
  <c r="DE678" i="26"/>
  <c r="DA678" i="26"/>
  <c r="EU678" i="26"/>
  <c r="AZ678" i="26"/>
  <c r="CU678" i="26"/>
  <c r="AX678" i="26"/>
  <c r="EW678" i="26"/>
  <c r="K679" i="26"/>
  <c r="BP678" i="26"/>
  <c r="DG678" i="26"/>
  <c r="DI678" i="26"/>
  <c r="EE678" i="26"/>
  <c r="CN678" i="26"/>
  <c r="EO678" i="26"/>
  <c r="CD678" i="26"/>
  <c r="AP678" i="26"/>
  <c r="AN678" i="26"/>
  <c r="CY678" i="26"/>
  <c r="ES678" i="26"/>
  <c r="X678" i="26"/>
  <c r="BI678" i="26"/>
  <c r="BN678" i="26"/>
  <c r="EK678" i="26"/>
  <c r="CK678" i="26"/>
  <c r="CA678" i="26"/>
  <c r="CI678" i="26"/>
  <c r="CF678" i="26"/>
  <c r="DO678" i="26"/>
  <c r="U678" i="26"/>
  <c r="AM678" i="26"/>
  <c r="DM678" i="26"/>
  <c r="AB678" i="26"/>
  <c r="DQ678" i="26"/>
  <c r="DS678" i="26"/>
  <c r="Z678" i="26"/>
  <c r="CW678" i="26"/>
  <c r="AE678" i="26"/>
  <c r="AV678" i="26"/>
  <c r="BC678" i="26"/>
  <c r="BK678" i="26"/>
  <c r="AI678" i="26"/>
  <c r="CB678" i="26"/>
  <c r="J679" i="26"/>
  <c r="DU678" i="26"/>
  <c r="DB678" i="26"/>
  <c r="DX678" i="26"/>
  <c r="DD678" i="26"/>
  <c r="Q678" i="26"/>
  <c r="EG678" i="26"/>
  <c r="AK678" i="26"/>
  <c r="BT678" i="26"/>
  <c r="BU678" i="26"/>
  <c r="BB678" i="26"/>
  <c r="BO678" i="26"/>
  <c r="DN678" i="26"/>
  <c r="CC678" i="26"/>
  <c r="CH678" i="26"/>
  <c r="EJ678" i="26"/>
  <c r="AT678" i="26"/>
  <c r="CZ678" i="26"/>
  <c r="ED678" i="26"/>
  <c r="CG678" i="26"/>
  <c r="BA678" i="26"/>
  <c r="L679" i="26"/>
  <c r="DV678" i="26"/>
  <c r="AA678" i="26"/>
  <c r="AY678" i="26"/>
  <c r="EI678" i="26"/>
  <c r="EC678" i="26"/>
  <c r="CX678" i="26"/>
  <c r="EN678" i="26"/>
  <c r="AG678" i="26"/>
  <c r="EB678" i="26"/>
  <c r="V678" i="26"/>
  <c r="CO678" i="26"/>
  <c r="AR678" i="26"/>
  <c r="AJ678" i="26"/>
  <c r="BW678" i="26"/>
  <c r="BV678" i="26"/>
  <c r="CM678" i="26"/>
  <c r="CL678" i="26"/>
  <c r="CS678" i="26"/>
  <c r="BG678" i="26"/>
  <c r="CE678" i="26"/>
  <c r="BX678" i="26"/>
  <c r="DZ678" i="26"/>
  <c r="CJ678" i="26"/>
  <c r="T678" i="26"/>
  <c r="EP678" i="26"/>
  <c r="DF678" i="26"/>
  <c r="AD678" i="26"/>
  <c r="BZ678" i="26"/>
  <c r="AH678" i="26"/>
  <c r="CQ678" i="26"/>
  <c r="EQ678" i="26"/>
  <c r="CV678" i="26"/>
  <c r="BD678" i="26"/>
  <c r="ER678" i="26"/>
  <c r="Y678" i="26"/>
  <c r="EL678" i="26"/>
  <c r="S678" i="26"/>
  <c r="AU678" i="26"/>
  <c r="BQ678" i="26"/>
  <c r="EM678" i="26"/>
  <c r="DJ678" i="26"/>
  <c r="BJ678" i="26"/>
  <c r="DT678" i="26"/>
  <c r="AC678" i="26"/>
  <c r="BL678" i="26"/>
  <c r="DH678" i="26"/>
  <c r="AO678" i="26"/>
  <c r="AL678" i="26"/>
  <c r="EF678" i="26"/>
  <c r="W678" i="26"/>
  <c r="AW678" i="26"/>
  <c r="DL678" i="26"/>
  <c r="EH678" i="26"/>
  <c r="BY678" i="26"/>
  <c r="AF678" i="26"/>
  <c r="BE678" i="26"/>
  <c r="DP678" i="26"/>
  <c r="BS678" i="26"/>
  <c r="CT678" i="26"/>
  <c r="H829" i="26"/>
  <c r="G827" i="26"/>
  <c r="EU679" i="26" l="1"/>
  <c r="N679" i="26"/>
  <c r="FD677" i="26"/>
  <c r="FC678" i="26" s="1"/>
  <c r="P679" i="26"/>
  <c r="CQ679" i="26"/>
  <c r="FB678" i="26"/>
  <c r="FA678" i="26"/>
  <c r="DJ679" i="26"/>
  <c r="M679" i="26"/>
  <c r="N680" i="26" s="1"/>
  <c r="BL679" i="26"/>
  <c r="AR679" i="26"/>
  <c r="DZ679" i="26"/>
  <c r="DX679" i="26"/>
  <c r="BG679" i="26"/>
  <c r="DB679" i="26"/>
  <c r="DA679" i="26"/>
  <c r="AY679" i="26"/>
  <c r="EY679" i="26"/>
  <c r="EW679" i="26"/>
  <c r="CE679" i="26"/>
  <c r="ET679" i="26"/>
  <c r="BQ679" i="26"/>
  <c r="EK679" i="26"/>
  <c r="EX679" i="26"/>
  <c r="EV679" i="26"/>
  <c r="J680" i="26"/>
  <c r="DF679" i="26"/>
  <c r="CJ679" i="26"/>
  <c r="AW679" i="26"/>
  <c r="CO679" i="26"/>
  <c r="CZ679" i="26"/>
  <c r="AO679" i="26"/>
  <c r="DC679" i="26"/>
  <c r="DL679" i="26"/>
  <c r="DR679" i="26"/>
  <c r="DD679" i="26"/>
  <c r="Y679" i="26"/>
  <c r="BJ679" i="26"/>
  <c r="EH679" i="26"/>
  <c r="BS679" i="26"/>
  <c r="EF679" i="26"/>
  <c r="L680" i="26"/>
  <c r="BO679" i="26"/>
  <c r="DW679" i="26"/>
  <c r="AL679" i="26"/>
  <c r="CA679" i="26"/>
  <c r="DO679" i="26"/>
  <c r="BM679" i="26"/>
  <c r="DT679" i="26"/>
  <c r="AU679" i="26"/>
  <c r="CY679" i="26"/>
  <c r="DV679" i="26"/>
  <c r="Q679" i="26"/>
  <c r="P680" i="26" s="1"/>
  <c r="AJ679" i="26"/>
  <c r="CB679" i="26"/>
  <c r="CV679" i="26"/>
  <c r="CC679" i="26"/>
  <c r="DN679" i="26"/>
  <c r="BY679" i="26"/>
  <c r="AA679" i="26"/>
  <c r="EP679" i="26"/>
  <c r="BA679" i="26"/>
  <c r="CG679" i="26"/>
  <c r="EB679" i="26"/>
  <c r="BN679" i="26"/>
  <c r="ER679" i="26"/>
  <c r="CX679" i="26"/>
  <c r="AC679" i="26"/>
  <c r="AQ679" i="26"/>
  <c r="V679" i="26"/>
  <c r="DQ679" i="26"/>
  <c r="DP679" i="26"/>
  <c r="AI679" i="26"/>
  <c r="AZ679" i="26"/>
  <c r="ED679" i="26"/>
  <c r="AN679" i="26"/>
  <c r="BD679" i="26"/>
  <c r="CS679" i="26"/>
  <c r="CL679" i="26"/>
  <c r="AM679" i="26"/>
  <c r="BW679" i="26"/>
  <c r="AE679" i="26"/>
  <c r="AF679" i="26"/>
  <c r="AX679" i="26"/>
  <c r="EO679" i="26"/>
  <c r="BI679" i="26"/>
  <c r="BF679" i="26"/>
  <c r="AD679" i="26"/>
  <c r="O680" i="26"/>
  <c r="BB679" i="26"/>
  <c r="ES679" i="26"/>
  <c r="AG679" i="26"/>
  <c r="AT679" i="26"/>
  <c r="CR679" i="26"/>
  <c r="BH679" i="26"/>
  <c r="CM679" i="26"/>
  <c r="EN679" i="26"/>
  <c r="BR679" i="26"/>
  <c r="AV679" i="26"/>
  <c r="BU679" i="26"/>
  <c r="BT679" i="26"/>
  <c r="CD679" i="26"/>
  <c r="W679" i="26"/>
  <c r="DU679" i="26"/>
  <c r="U679" i="26"/>
  <c r="CW679" i="26"/>
  <c r="AS679" i="26"/>
  <c r="BK679" i="26"/>
  <c r="AB679" i="26"/>
  <c r="M680" i="26"/>
  <c r="EC679" i="26"/>
  <c r="DY679" i="26"/>
  <c r="AP679" i="26"/>
  <c r="CT679" i="26"/>
  <c r="T679" i="26"/>
  <c r="S679" i="26"/>
  <c r="EQ679" i="26"/>
  <c r="BV679" i="26"/>
  <c r="Z679" i="26"/>
  <c r="CF679" i="26"/>
  <c r="EI679" i="26"/>
  <c r="EJ679" i="26"/>
  <c r="X679" i="26"/>
  <c r="EE679" i="26"/>
  <c r="CK679" i="26"/>
  <c r="CH679" i="26"/>
  <c r="AK679" i="26"/>
  <c r="R679" i="26"/>
  <c r="AH679" i="26"/>
  <c r="DS679" i="26"/>
  <c r="EG679" i="26"/>
  <c r="BP679" i="26"/>
  <c r="CU679" i="26"/>
  <c r="BE679" i="26"/>
  <c r="DH679" i="26"/>
  <c r="DG679" i="26"/>
  <c r="DM679" i="26"/>
  <c r="DI679" i="26"/>
  <c r="BX679" i="26"/>
  <c r="EA679" i="26"/>
  <c r="BC679" i="26"/>
  <c r="CP679" i="26"/>
  <c r="CP680" i="26" s="1"/>
  <c r="K680" i="26"/>
  <c r="EM679" i="26"/>
  <c r="EL679" i="26"/>
  <c r="BZ679" i="26"/>
  <c r="DK679" i="26"/>
  <c r="CN679" i="26"/>
  <c r="CI679" i="26"/>
  <c r="DE679" i="26"/>
  <c r="H830" i="26"/>
  <c r="G828" i="26"/>
  <c r="DB680" i="26" l="1"/>
  <c r="EX680" i="26"/>
  <c r="FD678" i="26"/>
  <c r="FC679" i="26" s="1"/>
  <c r="AS680" i="26"/>
  <c r="AX680" i="26"/>
  <c r="FB679" i="26"/>
  <c r="EU680" i="26"/>
  <c r="EZ679" i="26"/>
  <c r="EY680" i="26" s="1"/>
  <c r="FA679" i="26"/>
  <c r="BR680" i="26"/>
  <c r="EW680" i="26"/>
  <c r="BP680" i="26"/>
  <c r="DA680" i="26"/>
  <c r="EV680" i="26"/>
  <c r="DM680" i="26"/>
  <c r="DK680" i="26"/>
  <c r="EE680" i="26"/>
  <c r="DC680" i="26"/>
  <c r="DS680" i="26"/>
  <c r="DE680" i="26"/>
  <c r="CY680" i="26"/>
  <c r="CZ680" i="26"/>
  <c r="BK680" i="26"/>
  <c r="EG680" i="26"/>
  <c r="Q680" i="26"/>
  <c r="P681" i="26" s="1"/>
  <c r="CN680" i="26"/>
  <c r="AK680" i="26"/>
  <c r="DU680" i="26"/>
  <c r="M681" i="26"/>
  <c r="BX680" i="26"/>
  <c r="CB680" i="26"/>
  <c r="BZ680" i="26"/>
  <c r="CW680" i="26"/>
  <c r="BM680" i="26"/>
  <c r="BN680" i="26"/>
  <c r="AV680" i="26"/>
  <c r="DW680" i="26"/>
  <c r="DP680" i="26"/>
  <c r="BJ680" i="26"/>
  <c r="EL680" i="26"/>
  <c r="Z680" i="26"/>
  <c r="BE680" i="26"/>
  <c r="CF680" i="26"/>
  <c r="BA680" i="26"/>
  <c r="CK680" i="26"/>
  <c r="BC680" i="26"/>
  <c r="EA680" i="26"/>
  <c r="AM680" i="26"/>
  <c r="ES680" i="26"/>
  <c r="EQ680" i="26"/>
  <c r="X680" i="26"/>
  <c r="AB680" i="26"/>
  <c r="BG680" i="26"/>
  <c r="CI680" i="26"/>
  <c r="AN680" i="26"/>
  <c r="EC680" i="26"/>
  <c r="EJ680" i="26"/>
  <c r="AZ680" i="26"/>
  <c r="L681" i="26"/>
  <c r="DZ680" i="26"/>
  <c r="BL680" i="26"/>
  <c r="O681" i="26"/>
  <c r="BS680" i="26"/>
  <c r="AY680" i="26"/>
  <c r="CX680" i="26"/>
  <c r="AD680" i="26"/>
  <c r="AP680" i="26"/>
  <c r="S680" i="26"/>
  <c r="N681" i="26"/>
  <c r="AQ680" i="26"/>
  <c r="DN680" i="26"/>
  <c r="DD680" i="26"/>
  <c r="BI680" i="26"/>
  <c r="CU680" i="26"/>
  <c r="CR680" i="26"/>
  <c r="DQ680" i="26"/>
  <c r="U680" i="26"/>
  <c r="BV680" i="26"/>
  <c r="AG680" i="26"/>
  <c r="DO680" i="26"/>
  <c r="DG680" i="26"/>
  <c r="CH680" i="26"/>
  <c r="CV680" i="26"/>
  <c r="ET680" i="26"/>
  <c r="AT680" i="26"/>
  <c r="DT680" i="26"/>
  <c r="AU680" i="26"/>
  <c r="EK680" i="26"/>
  <c r="V680" i="26"/>
  <c r="BY680" i="26"/>
  <c r="CL680" i="26"/>
  <c r="DF680" i="26"/>
  <c r="EO680" i="26"/>
  <c r="AR680" i="26"/>
  <c r="BU680" i="26"/>
  <c r="DV680" i="26"/>
  <c r="CE680" i="26"/>
  <c r="EM680" i="26"/>
  <c r="CO680" i="26"/>
  <c r="T680" i="26"/>
  <c r="BB680" i="26"/>
  <c r="Y680" i="26"/>
  <c r="EF680" i="26"/>
  <c r="EN680" i="26"/>
  <c r="AC680" i="26"/>
  <c r="CG680" i="26"/>
  <c r="CT680" i="26"/>
  <c r="BQ680" i="26"/>
  <c r="CM680" i="26"/>
  <c r="ER680" i="26"/>
  <c r="AF680" i="26"/>
  <c r="AI680" i="26"/>
  <c r="AH680" i="26"/>
  <c r="EI680" i="26"/>
  <c r="DJ680" i="26"/>
  <c r="W680" i="26"/>
  <c r="BH680" i="26"/>
  <c r="EB680" i="26"/>
  <c r="AA680" i="26"/>
  <c r="AE680" i="26"/>
  <c r="K681" i="26"/>
  <c r="J681" i="26"/>
  <c r="R680" i="26"/>
  <c r="CC680" i="26"/>
  <c r="CD680" i="26"/>
  <c r="CS680" i="26"/>
  <c r="AJ680" i="26"/>
  <c r="EH680" i="26"/>
  <c r="BW680" i="26"/>
  <c r="AO680" i="26"/>
  <c r="CJ680" i="26"/>
  <c r="DY680" i="26"/>
  <c r="DX680" i="26"/>
  <c r="BD680" i="26"/>
  <c r="EP680" i="26"/>
  <c r="DH680" i="26"/>
  <c r="DI680" i="26"/>
  <c r="AL680" i="26"/>
  <c r="CQ680" i="26"/>
  <c r="AW680" i="26"/>
  <c r="BO680" i="26"/>
  <c r="BF680" i="26"/>
  <c r="CA680" i="26"/>
  <c r="DL680" i="26"/>
  <c r="BT680" i="26"/>
  <c r="ED680" i="26"/>
  <c r="DR680" i="26"/>
  <c r="H831" i="26"/>
  <c r="G829" i="26"/>
  <c r="EV681" i="26" l="1"/>
  <c r="FA680" i="26"/>
  <c r="EZ680" i="26"/>
  <c r="EZ681" i="26" s="1"/>
  <c r="EW681" i="26"/>
  <c r="FD679" i="26"/>
  <c r="FC680" i="26" s="1"/>
  <c r="FB680" i="26"/>
  <c r="DB681" i="26"/>
  <c r="DA681" i="26"/>
  <c r="EX681" i="26"/>
  <c r="EW682" i="26" s="1"/>
  <c r="BQ681" i="26"/>
  <c r="AW681" i="26"/>
  <c r="AA681" i="26"/>
  <c r="EF681" i="26"/>
  <c r="DC681" i="26"/>
  <c r="CO681" i="26"/>
  <c r="BF681" i="26"/>
  <c r="ED681" i="26"/>
  <c r="CZ681" i="26"/>
  <c r="CX681" i="26"/>
  <c r="BH681" i="26"/>
  <c r="DT681" i="26"/>
  <c r="BY681" i="26"/>
  <c r="BB681" i="26"/>
  <c r="BD681" i="26"/>
  <c r="CA681" i="26"/>
  <c r="CQ681" i="26"/>
  <c r="AC681" i="26"/>
  <c r="BL681" i="26"/>
  <c r="EP681" i="26"/>
  <c r="DV681" i="26"/>
  <c r="DO681" i="26"/>
  <c r="DD681" i="26"/>
  <c r="DC682" i="26" s="1"/>
  <c r="M682" i="26"/>
  <c r="Y681" i="26"/>
  <c r="EK681" i="26"/>
  <c r="BJ681" i="26"/>
  <c r="CJ681" i="26"/>
  <c r="R681" i="26"/>
  <c r="BK681" i="26"/>
  <c r="EB681" i="26"/>
  <c r="AD681" i="26"/>
  <c r="AL681" i="26"/>
  <c r="J682" i="26"/>
  <c r="ET681" i="26"/>
  <c r="AS681" i="26"/>
  <c r="AP681" i="26"/>
  <c r="DK681" i="26"/>
  <c r="CG681" i="26"/>
  <c r="EG681" i="26"/>
  <c r="BW681" i="26"/>
  <c r="BT681" i="26"/>
  <c r="AR681" i="26"/>
  <c r="AY681" i="26"/>
  <c r="AZ681" i="26"/>
  <c r="CY681" i="26"/>
  <c r="CS681" i="26"/>
  <c r="N682" i="26"/>
  <c r="AF681" i="26"/>
  <c r="CM681" i="26"/>
  <c r="BM681" i="26"/>
  <c r="DN681" i="26"/>
  <c r="EM681" i="26"/>
  <c r="CP681" i="26"/>
  <c r="DH681" i="26"/>
  <c r="AM681" i="26"/>
  <c r="AU681" i="26"/>
  <c r="DE681" i="26"/>
  <c r="EA681" i="26"/>
  <c r="EI681" i="26"/>
  <c r="DP681" i="26"/>
  <c r="AJ681" i="26"/>
  <c r="AH681" i="26"/>
  <c r="T681" i="26"/>
  <c r="AK681" i="26"/>
  <c r="CC681" i="26"/>
  <c r="U681" i="26"/>
  <c r="BS681" i="26"/>
  <c r="CE681" i="26"/>
  <c r="BX681" i="26"/>
  <c r="EC681" i="26"/>
  <c r="CV681" i="26"/>
  <c r="AQ681" i="26"/>
  <c r="W681" i="26"/>
  <c r="DJ681" i="26"/>
  <c r="EU681" i="26"/>
  <c r="EV682" i="26" s="1"/>
  <c r="Q681" i="26"/>
  <c r="EN681" i="26"/>
  <c r="AV681" i="26"/>
  <c r="AN681" i="26"/>
  <c r="DM681" i="26"/>
  <c r="DL681" i="26"/>
  <c r="AI681" i="26"/>
  <c r="DU681" i="26"/>
  <c r="EE681" i="26"/>
  <c r="AO681" i="26"/>
  <c r="CK681" i="26"/>
  <c r="CD681" i="26"/>
  <c r="BC681" i="26"/>
  <c r="S681" i="26"/>
  <c r="BZ681" i="26"/>
  <c r="CN681" i="26"/>
  <c r="DX681" i="26"/>
  <c r="DW681" i="26"/>
  <c r="EJ681" i="26"/>
  <c r="EO681" i="26"/>
  <c r="BE681" i="26"/>
  <c r="DY681" i="26"/>
  <c r="BI681" i="26"/>
  <c r="AT681" i="26"/>
  <c r="ES681" i="26"/>
  <c r="ER681" i="26"/>
  <c r="BG681" i="26"/>
  <c r="BO681" i="26"/>
  <c r="BN681" i="26"/>
  <c r="O682" i="26"/>
  <c r="BU681" i="26"/>
  <c r="AG681" i="26"/>
  <c r="BR681" i="26"/>
  <c r="CW681" i="26"/>
  <c r="BV681" i="26"/>
  <c r="CF681" i="26"/>
  <c r="K682" i="26"/>
  <c r="EQ681" i="26"/>
  <c r="DZ681" i="26"/>
  <c r="AE681" i="26"/>
  <c r="CT681" i="26"/>
  <c r="AB681" i="26"/>
  <c r="CH681" i="26"/>
  <c r="DR681" i="26"/>
  <c r="DQ681" i="26"/>
  <c r="EH681" i="26"/>
  <c r="X681" i="26"/>
  <c r="CU681" i="26"/>
  <c r="CB681" i="26"/>
  <c r="Z681" i="26"/>
  <c r="DS681" i="26"/>
  <c r="BP681" i="26"/>
  <c r="DG681" i="26"/>
  <c r="DF681" i="26"/>
  <c r="CI681" i="26"/>
  <c r="CR681" i="26"/>
  <c r="DI681" i="26"/>
  <c r="EL681" i="26"/>
  <c r="CL681" i="26"/>
  <c r="V681" i="26"/>
  <c r="L682" i="26"/>
  <c r="AX681" i="26"/>
  <c r="BA681" i="26"/>
  <c r="H832" i="26"/>
  <c r="G830" i="26"/>
  <c r="DB682" i="26" l="1"/>
  <c r="BZ682" i="26"/>
  <c r="EY681" i="26"/>
  <c r="EY682" i="26" s="1"/>
  <c r="DA682" i="26"/>
  <c r="FD680" i="26"/>
  <c r="FC681" i="26" s="1"/>
  <c r="FB681" i="26"/>
  <c r="BG682" i="26"/>
  <c r="EE682" i="26"/>
  <c r="FA681" i="26"/>
  <c r="BC682" i="26"/>
  <c r="CY682" i="26"/>
  <c r="BL682" i="26"/>
  <c r="CN682" i="26"/>
  <c r="S682" i="26"/>
  <c r="CB682" i="26"/>
  <c r="AG682" i="26"/>
  <c r="AB682" i="26"/>
  <c r="CR682" i="26"/>
  <c r="AE682" i="26"/>
  <c r="CP682" i="26"/>
  <c r="BK682" i="26"/>
  <c r="DD682" i="26"/>
  <c r="DC683" i="26" s="1"/>
  <c r="EC682" i="26"/>
  <c r="AT682" i="26"/>
  <c r="BX682" i="26"/>
  <c r="AX682" i="26"/>
  <c r="Q682" i="26"/>
  <c r="J683" i="26"/>
  <c r="ED682" i="26"/>
  <c r="EB682" i="26"/>
  <c r="AR682" i="26"/>
  <c r="CW682" i="26"/>
  <c r="AQ682" i="26"/>
  <c r="BP682" i="26"/>
  <c r="BA682" i="26"/>
  <c r="EH682" i="26"/>
  <c r="AK682" i="26"/>
  <c r="EL682" i="26"/>
  <c r="BR682" i="26"/>
  <c r="BW682" i="26"/>
  <c r="BY682" i="26"/>
  <c r="BY683" i="26" s="1"/>
  <c r="AP682" i="26"/>
  <c r="CZ682" i="26"/>
  <c r="DF682" i="26"/>
  <c r="DO682" i="26"/>
  <c r="BN682" i="26"/>
  <c r="AM682" i="26"/>
  <c r="DV682" i="26"/>
  <c r="X682" i="26"/>
  <c r="AV682" i="26"/>
  <c r="CL682" i="26"/>
  <c r="EO682" i="26"/>
  <c r="CG682" i="26"/>
  <c r="V682" i="26"/>
  <c r="AL682" i="26"/>
  <c r="CQ682" i="26"/>
  <c r="AC682" i="26"/>
  <c r="BM682" i="26"/>
  <c r="CD682" i="26"/>
  <c r="BF682" i="26"/>
  <c r="DZ682" i="26"/>
  <c r="R682" i="26"/>
  <c r="R683" i="26" s="1"/>
  <c r="BH682" i="26"/>
  <c r="CI682" i="26"/>
  <c r="AA682" i="26"/>
  <c r="CF682" i="26"/>
  <c r="EU682" i="26"/>
  <c r="EV683" i="26" s="1"/>
  <c r="AI682" i="26"/>
  <c r="EQ682" i="26"/>
  <c r="DT682" i="26"/>
  <c r="DS682" i="26"/>
  <c r="CM682" i="26"/>
  <c r="DL682" i="26"/>
  <c r="AS682" i="26"/>
  <c r="L683" i="26"/>
  <c r="BU682" i="26"/>
  <c r="AN682" i="26"/>
  <c r="BS682" i="26"/>
  <c r="DI682" i="26"/>
  <c r="CU682" i="26"/>
  <c r="CX682" i="26"/>
  <c r="EA682" i="26"/>
  <c r="EM682" i="26"/>
  <c r="DU682" i="26"/>
  <c r="EI682" i="26"/>
  <c r="EJ682" i="26"/>
  <c r="U682" i="26"/>
  <c r="AU682" i="26"/>
  <c r="AZ682" i="26"/>
  <c r="EG682" i="26"/>
  <c r="CV682" i="26"/>
  <c r="ER682" i="26"/>
  <c r="CC682" i="26"/>
  <c r="ES682" i="26"/>
  <c r="DX682" i="26"/>
  <c r="DW682" i="26"/>
  <c r="DY682" i="26"/>
  <c r="CJ682" i="26"/>
  <c r="EK682" i="26"/>
  <c r="DG682" i="26"/>
  <c r="W682" i="26"/>
  <c r="DQ682" i="26"/>
  <c r="DP682" i="26"/>
  <c r="BB682" i="26"/>
  <c r="DM682" i="26"/>
  <c r="CO682" i="26"/>
  <c r="AY682" i="26"/>
  <c r="DR682" i="26"/>
  <c r="BQ682" i="26"/>
  <c r="N683" i="26"/>
  <c r="BI682" i="26"/>
  <c r="BJ682" i="26"/>
  <c r="M683" i="26"/>
  <c r="AD682" i="26"/>
  <c r="DH682" i="26"/>
  <c r="CH682" i="26"/>
  <c r="K683" i="26"/>
  <c r="EF682" i="26"/>
  <c r="DJ682" i="26"/>
  <c r="BT682" i="26"/>
  <c r="AF682" i="26"/>
  <c r="AJ682" i="26"/>
  <c r="AW682" i="26"/>
  <c r="BO682" i="26"/>
  <c r="CA682" i="26"/>
  <c r="DN682" i="26"/>
  <c r="CE682" i="26"/>
  <c r="DE682" i="26"/>
  <c r="T682" i="26"/>
  <c r="BV682" i="26"/>
  <c r="ET682" i="26"/>
  <c r="P682" i="26"/>
  <c r="EN682" i="26"/>
  <c r="CT682" i="26"/>
  <c r="BD682" i="26"/>
  <c r="BE682" i="26"/>
  <c r="CK682" i="26"/>
  <c r="CS682" i="26"/>
  <c r="DK682" i="26"/>
  <c r="Y682" i="26"/>
  <c r="Z682" i="26"/>
  <c r="AO682" i="26"/>
  <c r="EP682" i="26"/>
  <c r="AH682" i="26"/>
  <c r="H833" i="26"/>
  <c r="G831" i="26"/>
  <c r="DB683" i="26" l="1"/>
  <c r="CZ683" i="26"/>
  <c r="CX683" i="26"/>
  <c r="EX682" i="26"/>
  <c r="BF683" i="26"/>
  <c r="FD681" i="26"/>
  <c r="FC682" i="26" s="1"/>
  <c r="P683" i="26"/>
  <c r="FA682" i="26"/>
  <c r="EZ682" i="26"/>
  <c r="FB682" i="26"/>
  <c r="ED683" i="26"/>
  <c r="CA683" i="26"/>
  <c r="CQ683" i="26"/>
  <c r="AF683" i="26"/>
  <c r="CO683" i="26"/>
  <c r="BX683" i="26"/>
  <c r="DE683" i="26"/>
  <c r="BQ683" i="26"/>
  <c r="AD683" i="26"/>
  <c r="EC683" i="26"/>
  <c r="AS683" i="26"/>
  <c r="BL683" i="26"/>
  <c r="EF683" i="26"/>
  <c r="CK683" i="26"/>
  <c r="BB683" i="26"/>
  <c r="AQ683" i="26"/>
  <c r="AH683" i="26"/>
  <c r="AW683" i="26"/>
  <c r="DA683" i="26"/>
  <c r="DB684" i="26" s="1"/>
  <c r="CE683" i="26"/>
  <c r="K684" i="26"/>
  <c r="BG683" i="26"/>
  <c r="AL683" i="26"/>
  <c r="BT683" i="26"/>
  <c r="BM683" i="26"/>
  <c r="BO683" i="26"/>
  <c r="DL683" i="26"/>
  <c r="AU683" i="26"/>
  <c r="ET683" i="26"/>
  <c r="DU683" i="26"/>
  <c r="CH683" i="26"/>
  <c r="AB683" i="26"/>
  <c r="CM683" i="26"/>
  <c r="EQ683" i="26"/>
  <c r="CV683" i="26"/>
  <c r="AM683" i="26"/>
  <c r="BR683" i="26"/>
  <c r="Z683" i="26"/>
  <c r="AR683" i="26"/>
  <c r="W683" i="26"/>
  <c r="AO683" i="26"/>
  <c r="BV683" i="26"/>
  <c r="T683" i="26"/>
  <c r="CC683" i="26"/>
  <c r="EL683" i="26"/>
  <c r="EA683" i="26"/>
  <c r="AE683" i="26"/>
  <c r="BH683" i="26"/>
  <c r="CS683" i="26"/>
  <c r="CD683" i="26"/>
  <c r="DW683" i="26"/>
  <c r="BS683" i="26"/>
  <c r="DQ683" i="26"/>
  <c r="EH683" i="26"/>
  <c r="BD683" i="26"/>
  <c r="AZ683" i="26"/>
  <c r="CP683" i="26"/>
  <c r="EK683" i="26"/>
  <c r="L684" i="26"/>
  <c r="DG683" i="26"/>
  <c r="DZ683" i="26"/>
  <c r="EB683" i="26"/>
  <c r="AY683" i="26"/>
  <c r="CY683" i="26"/>
  <c r="CY684" i="26" s="1"/>
  <c r="V683" i="26"/>
  <c r="DJ683" i="26"/>
  <c r="DM683" i="26"/>
  <c r="CF683" i="26"/>
  <c r="AT683" i="26"/>
  <c r="AC683" i="26"/>
  <c r="EP683" i="26"/>
  <c r="AX683" i="26"/>
  <c r="BA683" i="26"/>
  <c r="BW683" i="26"/>
  <c r="S683" i="26"/>
  <c r="EO683" i="26"/>
  <c r="EN683" i="26"/>
  <c r="BJ683" i="26"/>
  <c r="BK683" i="26"/>
  <c r="CU683" i="26"/>
  <c r="BI683" i="26"/>
  <c r="CG683" i="26"/>
  <c r="CR683" i="26"/>
  <c r="O683" i="26"/>
  <c r="O684" i="26" s="1"/>
  <c r="DX683" i="26"/>
  <c r="Q683" i="26"/>
  <c r="Q684" i="26" s="1"/>
  <c r="EE683" i="26"/>
  <c r="DR683" i="26"/>
  <c r="ES683" i="26"/>
  <c r="EG683" i="26"/>
  <c r="EM683" i="26"/>
  <c r="DK683" i="26"/>
  <c r="BN683" i="26"/>
  <c r="EU683" i="26"/>
  <c r="BP683" i="26"/>
  <c r="CN683" i="26"/>
  <c r="AG683" i="26"/>
  <c r="DV683" i="26"/>
  <c r="CJ683" i="26"/>
  <c r="AA683" i="26"/>
  <c r="Y683" i="26"/>
  <c r="CL683" i="26"/>
  <c r="BU683" i="26"/>
  <c r="BZ683" i="26"/>
  <c r="X683" i="26"/>
  <c r="BE683" i="26"/>
  <c r="DD683" i="26"/>
  <c r="CI683" i="26"/>
  <c r="CB683" i="26"/>
  <c r="AJ683" i="26"/>
  <c r="AK683" i="26"/>
  <c r="DS683" i="26"/>
  <c r="DI683" i="26"/>
  <c r="AV683" i="26"/>
  <c r="AN683" i="26"/>
  <c r="DH683" i="26"/>
  <c r="U683" i="26"/>
  <c r="CW683" i="26"/>
  <c r="DN683" i="26"/>
  <c r="BC683" i="26"/>
  <c r="DF683" i="26"/>
  <c r="DY683" i="26"/>
  <c r="AI683" i="26"/>
  <c r="EJ683" i="26"/>
  <c r="J684" i="26"/>
  <c r="CT683" i="26"/>
  <c r="EI683" i="26"/>
  <c r="DT683" i="26"/>
  <c r="M684" i="26"/>
  <c r="DP683" i="26"/>
  <c r="DO683" i="26"/>
  <c r="ER683" i="26"/>
  <c r="AP683" i="26"/>
  <c r="H834" i="26"/>
  <c r="G832" i="26"/>
  <c r="EW683" i="26" l="1"/>
  <c r="EX683" i="26"/>
  <c r="FD682" i="26"/>
  <c r="FC683" i="26" s="1"/>
  <c r="EZ683" i="26"/>
  <c r="EY683" i="26"/>
  <c r="FB683" i="26"/>
  <c r="FA683" i="26"/>
  <c r="CP684" i="26"/>
  <c r="J685" i="26"/>
  <c r="AE684" i="26"/>
  <c r="EC684" i="26"/>
  <c r="BL684" i="26"/>
  <c r="EE684" i="26"/>
  <c r="CL684" i="26"/>
  <c r="BG684" i="26"/>
  <c r="CV684" i="26"/>
  <c r="DA684" i="26"/>
  <c r="AG684" i="26"/>
  <c r="CE684" i="26"/>
  <c r="AR684" i="26"/>
  <c r="AV684" i="26"/>
  <c r="BP684" i="26"/>
  <c r="BN684" i="26"/>
  <c r="DK684" i="26"/>
  <c r="BC684" i="26"/>
  <c r="BE684" i="26"/>
  <c r="CC684" i="26"/>
  <c r="AC684" i="26"/>
  <c r="DY684" i="26"/>
  <c r="EU684" i="26"/>
  <c r="CG684" i="26"/>
  <c r="ER684" i="26"/>
  <c r="CR684" i="26"/>
  <c r="BR684" i="26"/>
  <c r="AP684" i="26"/>
  <c r="EP684" i="26"/>
  <c r="AA684" i="26"/>
  <c r="BU684" i="26"/>
  <c r="U684" i="26"/>
  <c r="BW684" i="26"/>
  <c r="EB684" i="26"/>
  <c r="L685" i="26"/>
  <c r="DF684" i="26"/>
  <c r="CD684" i="26"/>
  <c r="CT684" i="26"/>
  <c r="BS684" i="26"/>
  <c r="DV684" i="26"/>
  <c r="EJ684" i="26"/>
  <c r="AY684" i="26"/>
  <c r="AD684" i="26"/>
  <c r="EV684" i="26"/>
  <c r="DI684" i="26"/>
  <c r="AU684" i="26"/>
  <c r="AI684" i="26"/>
  <c r="ED684" i="26"/>
  <c r="EG684" i="26"/>
  <c r="AZ684" i="26"/>
  <c r="BB684" i="26"/>
  <c r="AX684" i="26"/>
  <c r="CF684" i="26"/>
  <c r="BI684" i="26"/>
  <c r="EA684" i="26"/>
  <c r="CB684" i="26"/>
  <c r="X684" i="26"/>
  <c r="EM684" i="26"/>
  <c r="CQ684" i="26"/>
  <c r="AT684" i="26"/>
  <c r="AS684" i="26"/>
  <c r="AK684" i="26"/>
  <c r="DQ684" i="26"/>
  <c r="DP684" i="26"/>
  <c r="BT684" i="26"/>
  <c r="DN684" i="26"/>
  <c r="AW684" i="26"/>
  <c r="AO684" i="26"/>
  <c r="CS684" i="26"/>
  <c r="CH684" i="26"/>
  <c r="EH684" i="26"/>
  <c r="DT684" i="26"/>
  <c r="DG684" i="26"/>
  <c r="CM684" i="26"/>
  <c r="BA684" i="26"/>
  <c r="CZ684" i="26"/>
  <c r="AH684" i="26"/>
  <c r="DD684" i="26"/>
  <c r="DC684" i="26"/>
  <c r="DE684" i="26"/>
  <c r="ES684" i="26"/>
  <c r="DJ684" i="26"/>
  <c r="DR684" i="26"/>
  <c r="S684" i="26"/>
  <c r="R684" i="26"/>
  <c r="EF684" i="26"/>
  <c r="BV684" i="26"/>
  <c r="P684" i="26"/>
  <c r="P685" i="26" s="1"/>
  <c r="DM684" i="26"/>
  <c r="DS684" i="26"/>
  <c r="BZ684" i="26"/>
  <c r="BY684" i="26"/>
  <c r="CU684" i="26"/>
  <c r="EL684" i="26"/>
  <c r="W684" i="26"/>
  <c r="DZ684" i="26"/>
  <c r="AJ684" i="26"/>
  <c r="DX684" i="26"/>
  <c r="N684" i="26"/>
  <c r="N685" i="26" s="1"/>
  <c r="K685" i="26"/>
  <c r="EK684" i="26"/>
  <c r="BJ684" i="26"/>
  <c r="BK684" i="26"/>
  <c r="BM684" i="26"/>
  <c r="AQ684" i="26"/>
  <c r="BD684" i="26"/>
  <c r="BQ684" i="26"/>
  <c r="BF684" i="26"/>
  <c r="CK684" i="26"/>
  <c r="AB684" i="26"/>
  <c r="BO684" i="26"/>
  <c r="EI684" i="26"/>
  <c r="DH684" i="26"/>
  <c r="Y684" i="26"/>
  <c r="ET684" i="26"/>
  <c r="EN684" i="26"/>
  <c r="CJ684" i="26"/>
  <c r="CI684" i="26"/>
  <c r="DU684" i="26"/>
  <c r="AF684" i="26"/>
  <c r="AN684" i="26"/>
  <c r="AM684" i="26"/>
  <c r="BX684" i="26"/>
  <c r="AL684" i="26"/>
  <c r="T684" i="26"/>
  <c r="Z684" i="26"/>
  <c r="EO684" i="26"/>
  <c r="EQ684" i="26"/>
  <c r="CX684" i="26"/>
  <c r="CW684" i="26"/>
  <c r="CA684" i="26"/>
  <c r="CO684" i="26"/>
  <c r="V684" i="26"/>
  <c r="DL684" i="26"/>
  <c r="DO684" i="26"/>
  <c r="CN684" i="26"/>
  <c r="BH684" i="26"/>
  <c r="DW684" i="26"/>
  <c r="H835" i="26"/>
  <c r="G833" i="26"/>
  <c r="FA684" i="26" l="1"/>
  <c r="BO685" i="26"/>
  <c r="EW684" i="26"/>
  <c r="EV685" i="26" s="1"/>
  <c r="DU685" i="26"/>
  <c r="FD683" i="26"/>
  <c r="FC684" i="26" s="1"/>
  <c r="CZ685" i="26"/>
  <c r="FB684" i="26"/>
  <c r="CQ685" i="26"/>
  <c r="EY684" i="26"/>
  <c r="EX684" i="26"/>
  <c r="ED685" i="26"/>
  <c r="DB685" i="26"/>
  <c r="EZ684" i="26"/>
  <c r="EZ685" i="26" s="1"/>
  <c r="AG685" i="26"/>
  <c r="BM685" i="26"/>
  <c r="BF685" i="26"/>
  <c r="BD685" i="26"/>
  <c r="BQ685" i="26"/>
  <c r="CD685" i="26"/>
  <c r="CE685" i="26"/>
  <c r="AB685" i="26"/>
  <c r="AD685" i="26"/>
  <c r="AO685" i="26"/>
  <c r="CU685" i="26"/>
  <c r="AH685" i="26"/>
  <c r="EU685" i="26"/>
  <c r="CS685" i="26"/>
  <c r="EQ685" i="26"/>
  <c r="CP685" i="26"/>
  <c r="K686" i="26"/>
  <c r="BV685" i="26"/>
  <c r="CG685" i="26"/>
  <c r="BH685" i="26"/>
  <c r="EB685" i="26"/>
  <c r="CR685" i="26"/>
  <c r="CC685" i="26"/>
  <c r="DH685" i="26"/>
  <c r="AW685" i="26"/>
  <c r="CM685" i="26"/>
  <c r="EI685" i="26"/>
  <c r="AV685" i="26"/>
  <c r="AU685" i="26"/>
  <c r="BR685" i="26"/>
  <c r="EO685" i="26"/>
  <c r="DZ685" i="26"/>
  <c r="Z685" i="26"/>
  <c r="CK685" i="26"/>
  <c r="DE685" i="26"/>
  <c r="DL685" i="26"/>
  <c r="AT685" i="26"/>
  <c r="EC685" i="26"/>
  <c r="DO685" i="26"/>
  <c r="BX685" i="26"/>
  <c r="AJ685" i="26"/>
  <c r="DJ685" i="26"/>
  <c r="V685" i="26"/>
  <c r="BT685" i="26"/>
  <c r="CT685" i="26"/>
  <c r="EF685" i="26"/>
  <c r="U685" i="26"/>
  <c r="DA685" i="26"/>
  <c r="AL685" i="26"/>
  <c r="R685" i="26"/>
  <c r="BA685" i="26"/>
  <c r="AY685" i="26"/>
  <c r="DV685" i="26"/>
  <c r="CF685" i="26"/>
  <c r="BB685" i="26"/>
  <c r="AS685" i="26"/>
  <c r="CI685" i="26"/>
  <c r="ES685" i="26"/>
  <c r="AZ685" i="26"/>
  <c r="DS685" i="26"/>
  <c r="BS685" i="26"/>
  <c r="BZ685" i="26"/>
  <c r="AC685" i="26"/>
  <c r="BJ685" i="26"/>
  <c r="EJ685" i="26"/>
  <c r="BG685" i="26"/>
  <c r="BL685" i="26"/>
  <c r="J686" i="26"/>
  <c r="DX685" i="26"/>
  <c r="CL685" i="26"/>
  <c r="W685" i="26"/>
  <c r="AX685" i="26"/>
  <c r="CV685" i="26"/>
  <c r="EL685" i="26"/>
  <c r="DQ685" i="26"/>
  <c r="BE685" i="26"/>
  <c r="DD685" i="26"/>
  <c r="DK685" i="26"/>
  <c r="DT685" i="26"/>
  <c r="DI685" i="26"/>
  <c r="Y685" i="26"/>
  <c r="EE685" i="26"/>
  <c r="BW685" i="26"/>
  <c r="DY685" i="26"/>
  <c r="EM685" i="26"/>
  <c r="BY685" i="26"/>
  <c r="CH685" i="26"/>
  <c r="EP685" i="26"/>
  <c r="AM685" i="26"/>
  <c r="BP685" i="26"/>
  <c r="BC685" i="26"/>
  <c r="EA685" i="26"/>
  <c r="DP685" i="26"/>
  <c r="AN685" i="26"/>
  <c r="M685" i="26"/>
  <c r="AI685" i="26"/>
  <c r="DG685" i="26"/>
  <c r="AA685" i="26"/>
  <c r="AF685" i="26"/>
  <c r="AE685" i="26"/>
  <c r="BN685" i="26"/>
  <c r="AQ685" i="26"/>
  <c r="AR685" i="26"/>
  <c r="CN685" i="26"/>
  <c r="CO685" i="26"/>
  <c r="BK685" i="26"/>
  <c r="BI685" i="26"/>
  <c r="CA685" i="26"/>
  <c r="CJ685" i="26"/>
  <c r="EK685" i="26"/>
  <c r="T685" i="26"/>
  <c r="S685" i="26"/>
  <c r="O685" i="26"/>
  <c r="O686" i="26" s="1"/>
  <c r="EH685" i="26"/>
  <c r="DW685" i="26"/>
  <c r="ER685" i="26"/>
  <c r="AP685" i="26"/>
  <c r="Q685" i="26"/>
  <c r="X685" i="26"/>
  <c r="EG685" i="26"/>
  <c r="CW685" i="26"/>
  <c r="EN685" i="26"/>
  <c r="CB685" i="26"/>
  <c r="BU685" i="26"/>
  <c r="CX685" i="26"/>
  <c r="CY685" i="26"/>
  <c r="ET685" i="26"/>
  <c r="DN685" i="26"/>
  <c r="AK685" i="26"/>
  <c r="DM685" i="26"/>
  <c r="DR685" i="26"/>
  <c r="DC685" i="26"/>
  <c r="DF685" i="26"/>
  <c r="H836" i="26"/>
  <c r="G834" i="26"/>
  <c r="DA686" i="26" l="1"/>
  <c r="EX685" i="26"/>
  <c r="CT686" i="26"/>
  <c r="BG686" i="26"/>
  <c r="CD686" i="26"/>
  <c r="FD684" i="26"/>
  <c r="FC685" i="26" s="1"/>
  <c r="BE686" i="26"/>
  <c r="FB685" i="26"/>
  <c r="BN686" i="26"/>
  <c r="BP686" i="26"/>
  <c r="EY685" i="26"/>
  <c r="EW685" i="26"/>
  <c r="FA685" i="26"/>
  <c r="ET686" i="26"/>
  <c r="U686" i="26"/>
  <c r="EP686" i="26"/>
  <c r="ER686" i="26"/>
  <c r="AG686" i="26"/>
  <c r="AC686" i="26"/>
  <c r="CU686" i="26"/>
  <c r="J687" i="26"/>
  <c r="AA686" i="26"/>
  <c r="CS686" i="26"/>
  <c r="Q686" i="26"/>
  <c r="CF686" i="26"/>
  <c r="EC686" i="26"/>
  <c r="CR686" i="26"/>
  <c r="CE686" i="26"/>
  <c r="CQ686" i="26"/>
  <c r="AT686" i="26"/>
  <c r="AV686" i="26"/>
  <c r="BW686" i="26"/>
  <c r="AI686" i="26"/>
  <c r="AS686" i="26"/>
  <c r="AW686" i="26"/>
  <c r="AU686" i="26"/>
  <c r="BI686" i="26"/>
  <c r="DY686" i="26"/>
  <c r="EA686" i="26"/>
  <c r="DR686" i="26"/>
  <c r="EN686" i="26"/>
  <c r="BR686" i="26"/>
  <c r="AK686" i="26"/>
  <c r="V686" i="26"/>
  <c r="CL686" i="26"/>
  <c r="DW686" i="26"/>
  <c r="CJ686" i="26"/>
  <c r="DI686" i="26"/>
  <c r="BA686" i="26"/>
  <c r="DK686" i="26"/>
  <c r="CH686" i="26"/>
  <c r="AX686" i="26"/>
  <c r="EK686" i="26"/>
  <c r="CV686" i="26"/>
  <c r="DC686" i="26"/>
  <c r="AZ686" i="26"/>
  <c r="CK686" i="26"/>
  <c r="BX686" i="26"/>
  <c r="BD686" i="26"/>
  <c r="DT686" i="26"/>
  <c r="CY686" i="26"/>
  <c r="DF686" i="26"/>
  <c r="BY686" i="26"/>
  <c r="BS686" i="26"/>
  <c r="CG686" i="26"/>
  <c r="DM686" i="26"/>
  <c r="BH686" i="26"/>
  <c r="EG686" i="26"/>
  <c r="BK686" i="26"/>
  <c r="DJ686" i="26"/>
  <c r="X686" i="26"/>
  <c r="DU686" i="26"/>
  <c r="DP686" i="26"/>
  <c r="AQ686" i="26"/>
  <c r="BO686" i="26"/>
  <c r="BO687" i="26" s="1"/>
  <c r="BQ686" i="26"/>
  <c r="Y686" i="26"/>
  <c r="DZ686" i="26"/>
  <c r="CZ686" i="26"/>
  <c r="AY686" i="26"/>
  <c r="BF686" i="26"/>
  <c r="EB686" i="26"/>
  <c r="CO686" i="26"/>
  <c r="AN686" i="26"/>
  <c r="BM686" i="26"/>
  <c r="T686" i="26"/>
  <c r="S686" i="26"/>
  <c r="DG686" i="26"/>
  <c r="ES686" i="26"/>
  <c r="EE686" i="26"/>
  <c r="ED686" i="26"/>
  <c r="CB686" i="26"/>
  <c r="CC686" i="26"/>
  <c r="DB686" i="26"/>
  <c r="AM686" i="26"/>
  <c r="BV686" i="26"/>
  <c r="EQ686" i="26"/>
  <c r="Z686" i="26"/>
  <c r="DN686" i="26"/>
  <c r="CM686" i="26"/>
  <c r="CN686" i="26"/>
  <c r="M686" i="26"/>
  <c r="L686" i="26"/>
  <c r="DX686" i="26"/>
  <c r="CA686" i="26"/>
  <c r="AB686" i="26"/>
  <c r="AL686" i="26"/>
  <c r="DO686" i="26"/>
  <c r="AR686" i="26"/>
  <c r="CW686" i="26"/>
  <c r="CX686" i="26"/>
  <c r="DQ686" i="26"/>
  <c r="R686" i="26"/>
  <c r="DS686" i="26"/>
  <c r="P686" i="26"/>
  <c r="DL686" i="26"/>
  <c r="EO686" i="26"/>
  <c r="DV686" i="26"/>
  <c r="AP686" i="26"/>
  <c r="AJ686" i="26"/>
  <c r="AH686" i="26"/>
  <c r="BL686" i="26"/>
  <c r="CP686" i="26"/>
  <c r="BJ686" i="26"/>
  <c r="DE686" i="26"/>
  <c r="DD686" i="26"/>
  <c r="EJ686" i="26"/>
  <c r="CI686" i="26"/>
  <c r="AE686" i="26"/>
  <c r="AD686" i="26"/>
  <c r="EF686" i="26"/>
  <c r="DH686" i="26"/>
  <c r="EU686" i="26"/>
  <c r="BU686" i="26"/>
  <c r="BT686" i="26"/>
  <c r="EH686" i="26"/>
  <c r="EI686" i="26"/>
  <c r="AF686" i="26"/>
  <c r="BC686" i="26"/>
  <c r="BB686" i="26"/>
  <c r="BZ686" i="26"/>
  <c r="EM686" i="26"/>
  <c r="EL686" i="26"/>
  <c r="W686" i="26"/>
  <c r="N686" i="26"/>
  <c r="AO686" i="26"/>
  <c r="H837" i="26"/>
  <c r="G835" i="26"/>
  <c r="EW686" i="26" l="1"/>
  <c r="EY686" i="26"/>
  <c r="CU687" i="26"/>
  <c r="BF687" i="26"/>
  <c r="FA686" i="26"/>
  <c r="EV686" i="26"/>
  <c r="EX686" i="26"/>
  <c r="AH687" i="26"/>
  <c r="FD685" i="26"/>
  <c r="FC686" i="26" s="1"/>
  <c r="ES687" i="26"/>
  <c r="EQ687" i="26"/>
  <c r="FB686" i="26"/>
  <c r="EZ686" i="26"/>
  <c r="EZ687" i="26" s="1"/>
  <c r="P687" i="26"/>
  <c r="EX687" i="26"/>
  <c r="CE687" i="26"/>
  <c r="EY687" i="26"/>
  <c r="EY688" i="26" s="1"/>
  <c r="AB687" i="26"/>
  <c r="CR687" i="26"/>
  <c r="CT687" i="26"/>
  <c r="CS687" i="26"/>
  <c r="AU687" i="26"/>
  <c r="AV687" i="26"/>
  <c r="DX687" i="26"/>
  <c r="DZ687" i="26"/>
  <c r="CI687" i="26"/>
  <c r="CG687" i="26"/>
  <c r="AT687" i="26"/>
  <c r="BS687" i="26"/>
  <c r="EB687" i="26"/>
  <c r="BH687" i="26"/>
  <c r="AW687" i="26"/>
  <c r="EO687" i="26"/>
  <c r="DS687" i="26"/>
  <c r="AJ687" i="26"/>
  <c r="DL687" i="26"/>
  <c r="DQ687" i="26"/>
  <c r="BD687" i="26"/>
  <c r="DF687" i="26"/>
  <c r="BQ687" i="26"/>
  <c r="DH687" i="26"/>
  <c r="DV687" i="26"/>
  <c r="AR687" i="26"/>
  <c r="N687" i="26"/>
  <c r="R687" i="26"/>
  <c r="BA687" i="26"/>
  <c r="CC687" i="26"/>
  <c r="BL687" i="26"/>
  <c r="BG687" i="26"/>
  <c r="DJ687" i="26"/>
  <c r="AN687" i="26"/>
  <c r="CP687" i="26"/>
  <c r="DB687" i="26"/>
  <c r="EF687" i="26"/>
  <c r="CK687" i="26"/>
  <c r="AL687" i="26"/>
  <c r="W687" i="26"/>
  <c r="BE687" i="26"/>
  <c r="BX687" i="26"/>
  <c r="BP687" i="26"/>
  <c r="CF687" i="26"/>
  <c r="EA687" i="26"/>
  <c r="CZ687" i="26"/>
  <c r="BN687" i="26"/>
  <c r="ER687" i="26"/>
  <c r="Z687" i="26"/>
  <c r="CD687" i="26"/>
  <c r="DR687" i="26"/>
  <c r="CX687" i="26"/>
  <c r="AA687" i="26"/>
  <c r="EL687" i="26"/>
  <c r="DO687" i="26"/>
  <c r="DD687" i="26"/>
  <c r="BV687" i="26"/>
  <c r="AM687" i="26"/>
  <c r="AY687" i="26"/>
  <c r="AX687" i="26"/>
  <c r="AZ687" i="26"/>
  <c r="CN687" i="26"/>
  <c r="O687" i="26"/>
  <c r="DT687" i="26"/>
  <c r="BZ687" i="26"/>
  <c r="BB687" i="26"/>
  <c r="DW687" i="26"/>
  <c r="EN687" i="26"/>
  <c r="DC687" i="26"/>
  <c r="AP687" i="26"/>
  <c r="EJ687" i="26"/>
  <c r="EP687" i="26"/>
  <c r="BR687" i="26"/>
  <c r="BK687" i="26"/>
  <c r="BJ687" i="26"/>
  <c r="BW687" i="26"/>
  <c r="CH687" i="26"/>
  <c r="BM687" i="26"/>
  <c r="AI687" i="26"/>
  <c r="Q687" i="26"/>
  <c r="V687" i="26"/>
  <c r="CA687" i="26"/>
  <c r="AQ687" i="26"/>
  <c r="ET687" i="26"/>
  <c r="CO687" i="26"/>
  <c r="DM687" i="26"/>
  <c r="DA687" i="26"/>
  <c r="AD687" i="26"/>
  <c r="AC687" i="26"/>
  <c r="S687" i="26"/>
  <c r="EM687" i="26"/>
  <c r="AE687" i="26"/>
  <c r="DK687" i="26"/>
  <c r="CW687" i="26"/>
  <c r="CB687" i="26"/>
  <c r="T687" i="26"/>
  <c r="AG687" i="26"/>
  <c r="L687" i="26"/>
  <c r="K687" i="26"/>
  <c r="BY687" i="26"/>
  <c r="ED687" i="26"/>
  <c r="EC687" i="26"/>
  <c r="BC687" i="26"/>
  <c r="BI687" i="26"/>
  <c r="DI687" i="26"/>
  <c r="M687" i="26"/>
  <c r="EE687" i="26"/>
  <c r="EK687" i="26"/>
  <c r="Y687" i="26"/>
  <c r="EI687" i="26"/>
  <c r="AK687" i="26"/>
  <c r="CM687" i="26"/>
  <c r="CL687" i="26"/>
  <c r="DP687" i="26"/>
  <c r="AO687" i="26"/>
  <c r="EH687" i="26"/>
  <c r="DE687" i="26"/>
  <c r="X687" i="26"/>
  <c r="CJ687" i="26"/>
  <c r="DU687" i="26"/>
  <c r="DG687" i="26"/>
  <c r="U687" i="26"/>
  <c r="DY687" i="26"/>
  <c r="BT687" i="26"/>
  <c r="AS687" i="26"/>
  <c r="AF687" i="26"/>
  <c r="BU687" i="26"/>
  <c r="CQ687" i="26"/>
  <c r="CY687" i="26"/>
  <c r="EG687" i="26"/>
  <c r="DN687" i="26"/>
  <c r="CV687" i="26"/>
  <c r="H838" i="26"/>
  <c r="G836" i="26"/>
  <c r="EW687" i="26" l="1"/>
  <c r="EX688" i="26" s="1"/>
  <c r="EU687" i="26"/>
  <c r="ET688" i="26" s="1"/>
  <c r="EV687" i="26"/>
  <c r="ER688" i="26"/>
  <c r="CS688" i="26"/>
  <c r="AV688" i="26"/>
  <c r="AU688" i="26"/>
  <c r="FA687" i="26"/>
  <c r="EZ688" i="26" s="1"/>
  <c r="FD686" i="26"/>
  <c r="FC687" i="26" s="1"/>
  <c r="CT688" i="26"/>
  <c r="FB687" i="26"/>
  <c r="EA688" i="26"/>
  <c r="CF688" i="26"/>
  <c r="BP688" i="26"/>
  <c r="DY688" i="26"/>
  <c r="DW688" i="26"/>
  <c r="BG688" i="26"/>
  <c r="DG688" i="26"/>
  <c r="AS688" i="26"/>
  <c r="AI688" i="26"/>
  <c r="EV688" i="26"/>
  <c r="DU688" i="26"/>
  <c r="BE688" i="26"/>
  <c r="AK688" i="26"/>
  <c r="DR688" i="26"/>
  <c r="Q688" i="26"/>
  <c r="CY688" i="26"/>
  <c r="BF688" i="26"/>
  <c r="O688" i="26"/>
  <c r="CI688" i="26"/>
  <c r="DI688" i="26"/>
  <c r="CD688" i="26"/>
  <c r="EQ688" i="26"/>
  <c r="DE688" i="26"/>
  <c r="EP688" i="26"/>
  <c r="EG688" i="26"/>
  <c r="BQ688" i="26"/>
  <c r="AM688" i="26"/>
  <c r="BO688" i="26"/>
  <c r="EU688" i="26"/>
  <c r="BM688" i="26"/>
  <c r="EK688" i="26"/>
  <c r="CV688" i="26"/>
  <c r="BN688" i="26"/>
  <c r="CE688" i="26"/>
  <c r="EY689" i="26"/>
  <c r="CC688" i="26"/>
  <c r="CO688" i="26"/>
  <c r="DC688" i="26"/>
  <c r="ES688" i="26"/>
  <c r="AA688" i="26"/>
  <c r="DS688" i="26"/>
  <c r="U688" i="26"/>
  <c r="P688" i="26"/>
  <c r="DP688" i="26"/>
  <c r="BC688" i="26"/>
  <c r="AO688" i="26"/>
  <c r="BT688" i="26"/>
  <c r="EI688" i="26"/>
  <c r="DN688" i="26"/>
  <c r="AZ688" i="26"/>
  <c r="CP688" i="26"/>
  <c r="BR688" i="26"/>
  <c r="BA688" i="26"/>
  <c r="EM688" i="26"/>
  <c r="S688" i="26"/>
  <c r="CM688" i="26"/>
  <c r="AR688" i="26"/>
  <c r="AT688" i="26"/>
  <c r="R688" i="26"/>
  <c r="BW688" i="26"/>
  <c r="L688" i="26"/>
  <c r="EO688" i="26"/>
  <c r="DD688" i="26"/>
  <c r="AQ688" i="26"/>
  <c r="BK688" i="26"/>
  <c r="AX688" i="26"/>
  <c r="AW688" i="26"/>
  <c r="AV689" i="26" s="1"/>
  <c r="AF688" i="26"/>
  <c r="EE688" i="26"/>
  <c r="AY688" i="26"/>
  <c r="M688" i="26"/>
  <c r="CA688" i="26"/>
  <c r="X688" i="26"/>
  <c r="AH688" i="26"/>
  <c r="CJ688" i="26"/>
  <c r="BY688" i="26"/>
  <c r="BX688" i="26"/>
  <c r="CW688" i="26"/>
  <c r="DT688" i="26"/>
  <c r="CL688" i="26"/>
  <c r="CK688" i="26"/>
  <c r="K688" i="26"/>
  <c r="J688" i="26"/>
  <c r="DK688" i="26"/>
  <c r="DJ688" i="26"/>
  <c r="DL688" i="26"/>
  <c r="CU688" i="26"/>
  <c r="AE688" i="26"/>
  <c r="DH688" i="26"/>
  <c r="DZ688" i="26"/>
  <c r="DF688" i="26"/>
  <c r="DQ688" i="26"/>
  <c r="CZ688" i="26"/>
  <c r="AL688" i="26"/>
  <c r="EL688" i="26"/>
  <c r="AG688" i="26"/>
  <c r="Y688" i="26"/>
  <c r="AP688" i="26"/>
  <c r="CX688" i="26"/>
  <c r="BJ688" i="26"/>
  <c r="BI688" i="26"/>
  <c r="BH688" i="26"/>
  <c r="W688" i="26"/>
  <c r="V688" i="26"/>
  <c r="BU688" i="26"/>
  <c r="DV688" i="26"/>
  <c r="DX688" i="26"/>
  <c r="BL688" i="26"/>
  <c r="N688" i="26"/>
  <c r="CN688" i="26"/>
  <c r="AJ688" i="26"/>
  <c r="AC688" i="26"/>
  <c r="BB688" i="26"/>
  <c r="EN688" i="26"/>
  <c r="EH688" i="26"/>
  <c r="BS688" i="26"/>
  <c r="AD688" i="26"/>
  <c r="EF688" i="26"/>
  <c r="CH688" i="26"/>
  <c r="CG688" i="26"/>
  <c r="T688" i="26"/>
  <c r="BV688" i="26"/>
  <c r="BZ688" i="26"/>
  <c r="CQ688" i="26"/>
  <c r="CR688" i="26"/>
  <c r="EJ688" i="26"/>
  <c r="EC688" i="26"/>
  <c r="EB688" i="26"/>
  <c r="CB688" i="26"/>
  <c r="DB688" i="26"/>
  <c r="DA688" i="26"/>
  <c r="EW688" i="26"/>
  <c r="Z688" i="26"/>
  <c r="AN688" i="26"/>
  <c r="ED688" i="26"/>
  <c r="DM688" i="26"/>
  <c r="AB688" i="26"/>
  <c r="DO688" i="26"/>
  <c r="BD688" i="26"/>
  <c r="H839" i="26"/>
  <c r="G837" i="26"/>
  <c r="EU689" i="26" l="1"/>
  <c r="FD687" i="26"/>
  <c r="FC688" i="26" s="1"/>
  <c r="FB688" i="26"/>
  <c r="DV689" i="26"/>
  <c r="BP689" i="26"/>
  <c r="DZ689" i="26"/>
  <c r="AT689" i="26"/>
  <c r="FA688" i="26"/>
  <c r="AJ689" i="26"/>
  <c r="BF689" i="26"/>
  <c r="EW689" i="26"/>
  <c r="ES689" i="26"/>
  <c r="CD689" i="26"/>
  <c r="EP689" i="26"/>
  <c r="DF689" i="26"/>
  <c r="DH689" i="26"/>
  <c r="P689" i="26"/>
  <c r="ER689" i="26"/>
  <c r="EF689" i="26"/>
  <c r="CE689" i="26"/>
  <c r="AL689" i="26"/>
  <c r="BX689" i="26"/>
  <c r="BB689" i="26"/>
  <c r="ET689" i="26"/>
  <c r="EQ689" i="26"/>
  <c r="BD689" i="26"/>
  <c r="DQ689" i="26"/>
  <c r="BN689" i="26"/>
  <c r="AN689" i="26"/>
  <c r="BQ689" i="26"/>
  <c r="EH689" i="26"/>
  <c r="BO689" i="26"/>
  <c r="EJ689" i="26"/>
  <c r="DO689" i="26"/>
  <c r="BS689" i="26"/>
  <c r="CC689" i="26"/>
  <c r="EL689" i="26"/>
  <c r="AS689" i="26"/>
  <c r="DD689" i="26"/>
  <c r="DT689" i="26"/>
  <c r="DJ689" i="26"/>
  <c r="CN689" i="26"/>
  <c r="R689" i="26"/>
  <c r="EN689" i="26"/>
  <c r="S689" i="26"/>
  <c r="AU689" i="26"/>
  <c r="AR689" i="26"/>
  <c r="Z689" i="26"/>
  <c r="Q689" i="26"/>
  <c r="AP689" i="26"/>
  <c r="BL689" i="26"/>
  <c r="CY689" i="26"/>
  <c r="AW689" i="26"/>
  <c r="CX689" i="26"/>
  <c r="BZ689" i="26"/>
  <c r="L689" i="26"/>
  <c r="AF689" i="26"/>
  <c r="J689" i="26"/>
  <c r="AY689" i="26"/>
  <c r="BU689" i="26"/>
  <c r="X689" i="26"/>
  <c r="DW689" i="26"/>
  <c r="V689" i="26"/>
  <c r="DG689" i="26"/>
  <c r="DX689" i="26"/>
  <c r="DM689" i="26"/>
  <c r="CV689" i="26"/>
  <c r="DE689" i="26"/>
  <c r="CM689" i="26"/>
  <c r="BJ689" i="26"/>
  <c r="AI689" i="26"/>
  <c r="AX689" i="26"/>
  <c r="ED689" i="26"/>
  <c r="CH689" i="26"/>
  <c r="CQ689" i="26"/>
  <c r="AG689" i="26"/>
  <c r="BW689" i="26"/>
  <c r="CJ689" i="26"/>
  <c r="AH689" i="26"/>
  <c r="AZ689" i="26"/>
  <c r="DP689" i="26"/>
  <c r="N689" i="26"/>
  <c r="O689" i="26"/>
  <c r="DU689" i="26"/>
  <c r="U689" i="26"/>
  <c r="BE689" i="26"/>
  <c r="AB689" i="26"/>
  <c r="AA689" i="26"/>
  <c r="T689" i="26"/>
  <c r="AD689" i="26"/>
  <c r="DN689" i="26"/>
  <c r="AQ689" i="26"/>
  <c r="CO689" i="26"/>
  <c r="BR689" i="26"/>
  <c r="CR689" i="26"/>
  <c r="CS689" i="26"/>
  <c r="BA689" i="26"/>
  <c r="BK689" i="26"/>
  <c r="EO689" i="26"/>
  <c r="EV689" i="26"/>
  <c r="CW689" i="26"/>
  <c r="CA689" i="26"/>
  <c r="EM689" i="26"/>
  <c r="CB689" i="26"/>
  <c r="DS689" i="26"/>
  <c r="EK689" i="26"/>
  <c r="BY689" i="26"/>
  <c r="M689" i="26"/>
  <c r="BV689" i="26"/>
  <c r="DY689" i="26"/>
  <c r="BC689" i="26"/>
  <c r="EI689" i="26"/>
  <c r="AK689" i="26"/>
  <c r="DL689" i="26"/>
  <c r="EX689" i="26"/>
  <c r="Y689" i="26"/>
  <c r="EG689" i="26"/>
  <c r="CI689" i="26"/>
  <c r="AE689" i="26"/>
  <c r="DK689" i="26"/>
  <c r="DB689" i="26"/>
  <c r="BM689" i="26"/>
  <c r="CU689" i="26"/>
  <c r="CT689" i="26"/>
  <c r="CZ689" i="26"/>
  <c r="DA689" i="26"/>
  <c r="DC689" i="26"/>
  <c r="W689" i="26"/>
  <c r="EE689" i="26"/>
  <c r="K689" i="26"/>
  <c r="CP689" i="26"/>
  <c r="AC689" i="26"/>
  <c r="EB689" i="26"/>
  <c r="EA689" i="26"/>
  <c r="AO689" i="26"/>
  <c r="EC689" i="26"/>
  <c r="AM689" i="26"/>
  <c r="BH689" i="26"/>
  <c r="BG689" i="26"/>
  <c r="DI689" i="26"/>
  <c r="BT689" i="26"/>
  <c r="CK689" i="26"/>
  <c r="DR689" i="26"/>
  <c r="CG689" i="26"/>
  <c r="CF689" i="26"/>
  <c r="BI689" i="26"/>
  <c r="CL689" i="26"/>
  <c r="H840" i="26"/>
  <c r="G838" i="26"/>
  <c r="AU690" i="26" l="1"/>
  <c r="DG690" i="26"/>
  <c r="BP690" i="26"/>
  <c r="FD688" i="26"/>
  <c r="FC689" i="26" s="1"/>
  <c r="AK690" i="26"/>
  <c r="CD690" i="26"/>
  <c r="ET690" i="26"/>
  <c r="EI690" i="26"/>
  <c r="FB689" i="26"/>
  <c r="FA689" i="26"/>
  <c r="EZ689" i="26"/>
  <c r="AT690" i="26"/>
  <c r="EQ690" i="26"/>
  <c r="EX690" i="26"/>
  <c r="BR690" i="26"/>
  <c r="EK690" i="26"/>
  <c r="AM690" i="26"/>
  <c r="EG690" i="26"/>
  <c r="ES690" i="26"/>
  <c r="BE690" i="26"/>
  <c r="BC690" i="26"/>
  <c r="ER690" i="26"/>
  <c r="DP690" i="26"/>
  <c r="CN690" i="26"/>
  <c r="BO690" i="26"/>
  <c r="BM690" i="26"/>
  <c r="DE690" i="26"/>
  <c r="DN690" i="26"/>
  <c r="AO690" i="26"/>
  <c r="DU690" i="26"/>
  <c r="DI690" i="26"/>
  <c r="K690" i="26"/>
  <c r="EM690" i="26"/>
  <c r="EO690" i="26"/>
  <c r="BT690" i="26"/>
  <c r="Q690" i="26"/>
  <c r="W690" i="26"/>
  <c r="AS690" i="26"/>
  <c r="Y690" i="26"/>
  <c r="R690" i="26"/>
  <c r="AQ690" i="26"/>
  <c r="DF690" i="26"/>
  <c r="AV690" i="26"/>
  <c r="DR690" i="26"/>
  <c r="DY690" i="26"/>
  <c r="BY690" i="26"/>
  <c r="AW690" i="26"/>
  <c r="BK690" i="26"/>
  <c r="AX690" i="26"/>
  <c r="EE690" i="26"/>
  <c r="AH690" i="26"/>
  <c r="DW690" i="26"/>
  <c r="EP690" i="26"/>
  <c r="AC690" i="26"/>
  <c r="CI690" i="26"/>
  <c r="BV690" i="26"/>
  <c r="EA690" i="26"/>
  <c r="AE690" i="26"/>
  <c r="O690" i="26"/>
  <c r="CW690" i="26"/>
  <c r="EJ690" i="26"/>
  <c r="BF690" i="26"/>
  <c r="Z690" i="26"/>
  <c r="CU690" i="26"/>
  <c r="BB690" i="26"/>
  <c r="DV690" i="26"/>
  <c r="AY690" i="26"/>
  <c r="AG690" i="26"/>
  <c r="CA690" i="26"/>
  <c r="BD690" i="26"/>
  <c r="DL690" i="26"/>
  <c r="BW690" i="26"/>
  <c r="BU690" i="26"/>
  <c r="DC690" i="26"/>
  <c r="CX690" i="26"/>
  <c r="U690" i="26"/>
  <c r="AI690" i="26"/>
  <c r="BN690" i="26"/>
  <c r="EC690" i="26"/>
  <c r="DA690" i="26"/>
  <c r="DD690" i="26"/>
  <c r="BQ690" i="26"/>
  <c r="CL690" i="26"/>
  <c r="EL690" i="26"/>
  <c r="J690" i="26"/>
  <c r="BH690" i="26"/>
  <c r="AJ690" i="26"/>
  <c r="DX690" i="26"/>
  <c r="BZ690" i="26"/>
  <c r="CO690" i="26"/>
  <c r="AB690" i="26"/>
  <c r="DQ690" i="26"/>
  <c r="CJ690" i="26"/>
  <c r="AL690" i="26"/>
  <c r="AP690" i="26"/>
  <c r="L690" i="26"/>
  <c r="M690" i="26"/>
  <c r="CM690" i="26"/>
  <c r="BI690" i="26"/>
  <c r="DZ690" i="26"/>
  <c r="CZ690" i="26"/>
  <c r="BS690" i="26"/>
  <c r="X690" i="26"/>
  <c r="ED690" i="26"/>
  <c r="AF690" i="26"/>
  <c r="BJ690" i="26"/>
  <c r="AD690" i="26"/>
  <c r="CG690" i="26"/>
  <c r="CT690" i="26"/>
  <c r="DJ690" i="26"/>
  <c r="EV690" i="26"/>
  <c r="EU690" i="26"/>
  <c r="DM690" i="26"/>
  <c r="N690" i="26"/>
  <c r="DH690" i="26"/>
  <c r="DT690" i="26"/>
  <c r="CH690" i="26"/>
  <c r="DS690" i="26"/>
  <c r="EB690" i="26"/>
  <c r="CB690" i="26"/>
  <c r="BA690" i="26"/>
  <c r="AZ690" i="26"/>
  <c r="T690" i="26"/>
  <c r="DO690" i="26"/>
  <c r="CK690" i="26"/>
  <c r="V690" i="26"/>
  <c r="BL690" i="26"/>
  <c r="P690" i="26"/>
  <c r="CY690" i="26"/>
  <c r="CQ690" i="26"/>
  <c r="CP690" i="26"/>
  <c r="DB690" i="26"/>
  <c r="EN690" i="26"/>
  <c r="EH690" i="26"/>
  <c r="CS690" i="26"/>
  <c r="S690" i="26"/>
  <c r="CF690" i="26"/>
  <c r="CE690" i="26"/>
  <c r="EW690" i="26"/>
  <c r="CR690" i="26"/>
  <c r="CV690" i="26"/>
  <c r="EY690" i="26"/>
  <c r="AR690" i="26"/>
  <c r="EF690" i="26"/>
  <c r="BG690" i="26"/>
  <c r="DK690" i="26"/>
  <c r="AN690" i="26"/>
  <c r="BX690" i="26"/>
  <c r="AA690" i="26"/>
  <c r="CC690" i="26"/>
  <c r="H841" i="26"/>
  <c r="G839" i="26"/>
  <c r="ES691" i="26" l="1"/>
  <c r="EZ690" i="26"/>
  <c r="EY691" i="26" s="1"/>
  <c r="AU691" i="26"/>
  <c r="BD691" i="26"/>
  <c r="AL691" i="26"/>
  <c r="FD689" i="26"/>
  <c r="FC690" i="26" s="1"/>
  <c r="BS691" i="26"/>
  <c r="FA690" i="26"/>
  <c r="BQ691" i="26"/>
  <c r="EJ691" i="26"/>
  <c r="EH691" i="26"/>
  <c r="AT691" i="26"/>
  <c r="ER691" i="26"/>
  <c r="FB690" i="26"/>
  <c r="AR691" i="26"/>
  <c r="AP691" i="26"/>
  <c r="AN691" i="26"/>
  <c r="BN691" i="26"/>
  <c r="DO691" i="26"/>
  <c r="DF691" i="26"/>
  <c r="J691" i="26"/>
  <c r="EN691" i="26"/>
  <c r="EF691" i="26"/>
  <c r="DV691" i="26"/>
  <c r="EP691" i="26"/>
  <c r="R691" i="26"/>
  <c r="X691" i="26"/>
  <c r="EQ691" i="26"/>
  <c r="EL691" i="26"/>
  <c r="DZ691" i="26"/>
  <c r="DQ691" i="26"/>
  <c r="AV691" i="26"/>
  <c r="AU692" i="26" s="1"/>
  <c r="AW691" i="26"/>
  <c r="BL691" i="26"/>
  <c r="BO691" i="26"/>
  <c r="AX691" i="26"/>
  <c r="ED691" i="26"/>
  <c r="DM691" i="26"/>
  <c r="DR691" i="26"/>
  <c r="BU691" i="26"/>
  <c r="DK691" i="26"/>
  <c r="BC691" i="26"/>
  <c r="EB691" i="26"/>
  <c r="BX691" i="26"/>
  <c r="DX691" i="26"/>
  <c r="BR691" i="26"/>
  <c r="BR692" i="26" s="1"/>
  <c r="DB691" i="26"/>
  <c r="BV691" i="26"/>
  <c r="AF691" i="26"/>
  <c r="BE691" i="26"/>
  <c r="AD691" i="26"/>
  <c r="Y691" i="26"/>
  <c r="CY691" i="26"/>
  <c r="AH691" i="26"/>
  <c r="CV691" i="26"/>
  <c r="AA691" i="26"/>
  <c r="CP691" i="26"/>
  <c r="BG691" i="26"/>
  <c r="DW691" i="26"/>
  <c r="V691" i="26"/>
  <c r="CK691" i="26"/>
  <c r="CE691" i="26"/>
  <c r="AC691" i="26"/>
  <c r="CL691" i="26"/>
  <c r="K691" i="26"/>
  <c r="BZ691" i="26"/>
  <c r="AI691" i="26"/>
  <c r="DD691" i="26"/>
  <c r="BT691" i="26"/>
  <c r="BJ691" i="26"/>
  <c r="BP691" i="26"/>
  <c r="CH691" i="26"/>
  <c r="O691" i="26"/>
  <c r="AS691" i="26"/>
  <c r="DY691" i="26"/>
  <c r="EK691" i="26"/>
  <c r="AK691" i="26"/>
  <c r="DT691" i="26"/>
  <c r="DE691" i="26"/>
  <c r="N691" i="26"/>
  <c r="T691" i="26"/>
  <c r="EZ691" i="26"/>
  <c r="AJ691" i="26"/>
  <c r="CB691" i="26"/>
  <c r="CR691" i="26"/>
  <c r="EA691" i="26"/>
  <c r="CM691" i="26"/>
  <c r="EE691" i="26"/>
  <c r="CS691" i="26"/>
  <c r="EI691" i="26"/>
  <c r="DL691" i="26"/>
  <c r="AM691" i="26"/>
  <c r="EG691" i="26"/>
  <c r="DJ691" i="26"/>
  <c r="U691" i="26"/>
  <c r="CT691" i="26"/>
  <c r="AQ691" i="26"/>
  <c r="AQ692" i="26" s="1"/>
  <c r="Z691" i="26"/>
  <c r="CX691" i="26"/>
  <c r="CG691" i="26"/>
  <c r="AG691" i="26"/>
  <c r="CJ691" i="26"/>
  <c r="AZ691" i="26"/>
  <c r="AY691" i="26"/>
  <c r="EO691" i="26"/>
  <c r="DA691" i="26"/>
  <c r="CQ691" i="26"/>
  <c r="BA691" i="26"/>
  <c r="EC691" i="26"/>
  <c r="DC691" i="26"/>
  <c r="DU691" i="26"/>
  <c r="CN691" i="26"/>
  <c r="DH691" i="26"/>
  <c r="DG691" i="26"/>
  <c r="DN691" i="26"/>
  <c r="BF691" i="26"/>
  <c r="CD691" i="26"/>
  <c r="EX691" i="26"/>
  <c r="EW691" i="26"/>
  <c r="CU691" i="26"/>
  <c r="CA691" i="26"/>
  <c r="AB691" i="26"/>
  <c r="AO691" i="26"/>
  <c r="M691" i="26"/>
  <c r="CO691" i="26"/>
  <c r="DI691" i="26"/>
  <c r="P691" i="26"/>
  <c r="Q691" i="26"/>
  <c r="CI691" i="26"/>
  <c r="L691" i="26"/>
  <c r="EM691" i="26"/>
  <c r="DP691" i="26"/>
  <c r="BB691" i="26"/>
  <c r="CF691" i="26"/>
  <c r="BW691" i="26"/>
  <c r="EU691" i="26"/>
  <c r="ET691" i="26"/>
  <c r="CZ691" i="26"/>
  <c r="AE691" i="26"/>
  <c r="S691" i="26"/>
  <c r="BK691" i="26"/>
  <c r="EV691" i="26"/>
  <c r="W691" i="26"/>
  <c r="CC691" i="26"/>
  <c r="DS691" i="26"/>
  <c r="BY691" i="26"/>
  <c r="CW691" i="26"/>
  <c r="BI691" i="26"/>
  <c r="BM691" i="26"/>
  <c r="BH691" i="26"/>
  <c r="H842" i="26"/>
  <c r="G840" i="26"/>
  <c r="EO692" i="26" l="1"/>
  <c r="FD690" i="26"/>
  <c r="FC691" i="26" s="1"/>
  <c r="AO692" i="26"/>
  <c r="FB691" i="26"/>
  <c r="AS692" i="26"/>
  <c r="FA691" i="26"/>
  <c r="EK692" i="26"/>
  <c r="BM692" i="26"/>
  <c r="EQ692" i="26"/>
  <c r="DP692" i="26"/>
  <c r="DW692" i="26"/>
  <c r="BW692" i="26"/>
  <c r="ER692" i="26"/>
  <c r="DR692" i="26"/>
  <c r="J692" i="26"/>
  <c r="DN692" i="26"/>
  <c r="DY692" i="26"/>
  <c r="EG692" i="26"/>
  <c r="AE692" i="26"/>
  <c r="AW692" i="26"/>
  <c r="EE692" i="26"/>
  <c r="BB692" i="26"/>
  <c r="BT692" i="26"/>
  <c r="BK692" i="26"/>
  <c r="AV692" i="26"/>
  <c r="BD692" i="26"/>
  <c r="BO692" i="26"/>
  <c r="EA692" i="26"/>
  <c r="EC692" i="26"/>
  <c r="AB692" i="26"/>
  <c r="DL692" i="26"/>
  <c r="AR692" i="26"/>
  <c r="AR693" i="26" s="1"/>
  <c r="BS692" i="26"/>
  <c r="DC692" i="26"/>
  <c r="Z692" i="26"/>
  <c r="AI692" i="26"/>
  <c r="AG692" i="26"/>
  <c r="W692" i="26"/>
  <c r="DX692" i="26"/>
  <c r="BG692" i="26"/>
  <c r="DV692" i="26"/>
  <c r="U692" i="26"/>
  <c r="BY692" i="26"/>
  <c r="S692" i="26"/>
  <c r="CZ692" i="26"/>
  <c r="CM692" i="26"/>
  <c r="BQ692" i="26"/>
  <c r="BP692" i="26"/>
  <c r="CK692" i="26"/>
  <c r="CL692" i="26"/>
  <c r="BU692" i="26"/>
  <c r="CW692" i="26"/>
  <c r="DZ692" i="26"/>
  <c r="EY692" i="26"/>
  <c r="CI692" i="26"/>
  <c r="CA692" i="26"/>
  <c r="AJ692" i="26"/>
  <c r="CU692" i="26"/>
  <c r="EP692" i="26"/>
  <c r="EP693" i="26" s="1"/>
  <c r="EB692" i="26"/>
  <c r="DK692" i="26"/>
  <c r="CQ692" i="26"/>
  <c r="DE692" i="26"/>
  <c r="AT692" i="26"/>
  <c r="AT693" i="26" s="1"/>
  <c r="CR692" i="26"/>
  <c r="DU692" i="26"/>
  <c r="DM692" i="26"/>
  <c r="EF692" i="26"/>
  <c r="CT692" i="26"/>
  <c r="Q692" i="26"/>
  <c r="Y692" i="26"/>
  <c r="BI692" i="26"/>
  <c r="EU692" i="26"/>
  <c r="EH692" i="26"/>
  <c r="CF692" i="26"/>
  <c r="AK692" i="26"/>
  <c r="CC692" i="26"/>
  <c r="M692" i="26"/>
  <c r="AN692" i="26"/>
  <c r="R692" i="26"/>
  <c r="CH692" i="26"/>
  <c r="CN692" i="26"/>
  <c r="CO692" i="26"/>
  <c r="EW692" i="26"/>
  <c r="CB692" i="26"/>
  <c r="AY692" i="26"/>
  <c r="AX692" i="26"/>
  <c r="DO692" i="26"/>
  <c r="EX692" i="26"/>
  <c r="AZ692" i="26"/>
  <c r="EN692" i="26"/>
  <c r="CD692" i="26"/>
  <c r="CP692" i="26"/>
  <c r="CV692" i="26"/>
  <c r="AL692" i="26"/>
  <c r="AM692" i="26"/>
  <c r="BL692" i="26"/>
  <c r="BE692" i="26"/>
  <c r="BF692" i="26"/>
  <c r="DD692" i="26"/>
  <c r="V692" i="26"/>
  <c r="BJ692" i="26"/>
  <c r="CJ692" i="26"/>
  <c r="AF692" i="26"/>
  <c r="ET692" i="26"/>
  <c r="ES692" i="26"/>
  <c r="EM692" i="26"/>
  <c r="EL692" i="26"/>
  <c r="CY692" i="26"/>
  <c r="X692" i="26"/>
  <c r="AD692" i="26"/>
  <c r="ED692" i="26"/>
  <c r="L692" i="26"/>
  <c r="K692" i="26"/>
  <c r="DG692" i="26"/>
  <c r="DF692" i="26"/>
  <c r="CG692" i="26"/>
  <c r="EI692" i="26"/>
  <c r="EJ692" i="26"/>
  <c r="DH692" i="26"/>
  <c r="BA692" i="26"/>
  <c r="DT692" i="26"/>
  <c r="AC692" i="26"/>
  <c r="DS692" i="26"/>
  <c r="CS692" i="26"/>
  <c r="BN692" i="26"/>
  <c r="BV692" i="26"/>
  <c r="N692" i="26"/>
  <c r="T692" i="26"/>
  <c r="BC692" i="26"/>
  <c r="CE692" i="26"/>
  <c r="DB692" i="26"/>
  <c r="BX692" i="26"/>
  <c r="AA692" i="26"/>
  <c r="DQ692" i="26"/>
  <c r="EV692" i="26"/>
  <c r="P692" i="26"/>
  <c r="DA692" i="26"/>
  <c r="CX692" i="26"/>
  <c r="BZ692" i="26"/>
  <c r="DI692" i="26"/>
  <c r="AH692" i="26"/>
  <c r="DJ692" i="26"/>
  <c r="BH692" i="26"/>
  <c r="AP692" i="26"/>
  <c r="AP693" i="26" s="1"/>
  <c r="O692" i="26"/>
  <c r="H843" i="26"/>
  <c r="G841" i="26"/>
  <c r="FA692" i="26" l="1"/>
  <c r="AV693" i="26"/>
  <c r="EF693" i="26"/>
  <c r="DO693" i="26"/>
  <c r="EZ692" i="26"/>
  <c r="FD691" i="26"/>
  <c r="FC692" i="26" s="1"/>
  <c r="EB693" i="26"/>
  <c r="J693" i="26"/>
  <c r="ER693" i="26"/>
  <c r="FB692" i="26"/>
  <c r="DQ693" i="26"/>
  <c r="DW693" i="26"/>
  <c r="BC693" i="26"/>
  <c r="BR693" i="26"/>
  <c r="BL693" i="26"/>
  <c r="DX693" i="26"/>
  <c r="ED693" i="26"/>
  <c r="AF693" i="26"/>
  <c r="AA693" i="26"/>
  <c r="AS693" i="26"/>
  <c r="AS694" i="26" s="1"/>
  <c r="DK693" i="26"/>
  <c r="BS693" i="26"/>
  <c r="CJ693" i="26"/>
  <c r="BT693" i="26"/>
  <c r="DV693" i="26"/>
  <c r="AH693" i="26"/>
  <c r="DM693" i="26"/>
  <c r="DZ693" i="26"/>
  <c r="AC693" i="26"/>
  <c r="BX693" i="26"/>
  <c r="V693" i="26"/>
  <c r="T693" i="26"/>
  <c r="BZ693" i="26"/>
  <c r="BH693" i="26"/>
  <c r="EQ693" i="26"/>
  <c r="X693" i="26"/>
  <c r="BP693" i="26"/>
  <c r="BQ693" i="26"/>
  <c r="AU693" i="26"/>
  <c r="AU694" i="26" s="1"/>
  <c r="CL693" i="26"/>
  <c r="EZ693" i="26"/>
  <c r="DD693" i="26"/>
  <c r="DY693" i="26"/>
  <c r="CE693" i="26"/>
  <c r="EA693" i="26"/>
  <c r="CM693" i="26"/>
  <c r="CV693" i="26"/>
  <c r="EG693" i="26"/>
  <c r="CS693" i="26"/>
  <c r="CA693" i="26"/>
  <c r="DC693" i="26"/>
  <c r="AJ693" i="26"/>
  <c r="R693" i="26"/>
  <c r="CQ693" i="26"/>
  <c r="Y693" i="26"/>
  <c r="DA693" i="26"/>
  <c r="DL693" i="26"/>
  <c r="AN693" i="26"/>
  <c r="BM693" i="26"/>
  <c r="CG693" i="26"/>
  <c r="DN693" i="26"/>
  <c r="EX693" i="26"/>
  <c r="M693" i="26"/>
  <c r="BJ693" i="26"/>
  <c r="CX693" i="26"/>
  <c r="CP693" i="26"/>
  <c r="CC693" i="26"/>
  <c r="EJ693" i="26"/>
  <c r="EY693" i="26"/>
  <c r="AB693" i="26"/>
  <c r="EM693" i="26"/>
  <c r="ET693" i="26"/>
  <c r="U693" i="26"/>
  <c r="CT693" i="26"/>
  <c r="L693" i="26"/>
  <c r="Z693" i="26"/>
  <c r="CI693" i="26"/>
  <c r="O693" i="26"/>
  <c r="CB693" i="26"/>
  <c r="DI693" i="26"/>
  <c r="DT693" i="26"/>
  <c r="BE693" i="26"/>
  <c r="CU693" i="26"/>
  <c r="BA693" i="26"/>
  <c r="EE693" i="26"/>
  <c r="AM693" i="26"/>
  <c r="CY693" i="26"/>
  <c r="DB693" i="26"/>
  <c r="DS693" i="26"/>
  <c r="BI693" i="26"/>
  <c r="EL693" i="26"/>
  <c r="EK693" i="26"/>
  <c r="BF693" i="26"/>
  <c r="EN693" i="26"/>
  <c r="AZ693" i="26"/>
  <c r="CH693" i="26"/>
  <c r="DU693" i="26"/>
  <c r="EI693" i="26"/>
  <c r="ES693" i="26"/>
  <c r="AO693" i="26"/>
  <c r="EO693" i="26"/>
  <c r="P693" i="26"/>
  <c r="CZ693" i="26"/>
  <c r="CF693" i="26"/>
  <c r="DF693" i="26"/>
  <c r="DE693" i="26"/>
  <c r="DG693" i="26"/>
  <c r="AE693" i="26"/>
  <c r="BB693" i="26"/>
  <c r="EU693" i="26"/>
  <c r="EV693" i="26"/>
  <c r="DJ693" i="26"/>
  <c r="BD693" i="26"/>
  <c r="K693" i="26"/>
  <c r="EC693" i="26"/>
  <c r="AL693" i="26"/>
  <c r="AK693" i="26"/>
  <c r="EH693" i="26"/>
  <c r="S693" i="26"/>
  <c r="AX693" i="26"/>
  <c r="AW693" i="26"/>
  <c r="DH693" i="26"/>
  <c r="AY693" i="26"/>
  <c r="CD693" i="26"/>
  <c r="DR693" i="26"/>
  <c r="Q693" i="26"/>
  <c r="BV693" i="26"/>
  <c r="BU693" i="26"/>
  <c r="AG693" i="26"/>
  <c r="DP693" i="26"/>
  <c r="EW693" i="26"/>
  <c r="CK693" i="26"/>
  <c r="N693" i="26"/>
  <c r="BK693" i="26"/>
  <c r="BN693" i="26"/>
  <c r="BO693" i="26"/>
  <c r="AD693" i="26"/>
  <c r="AQ693" i="26"/>
  <c r="AQ694" i="26" s="1"/>
  <c r="CO693" i="26"/>
  <c r="BG693" i="26"/>
  <c r="CW693" i="26"/>
  <c r="W693" i="26"/>
  <c r="BW693" i="26"/>
  <c r="CR693" i="26"/>
  <c r="BY693" i="26"/>
  <c r="CN693" i="26"/>
  <c r="AI693" i="26"/>
  <c r="H844" i="26"/>
  <c r="G842" i="26"/>
  <c r="DP694" i="26" l="1"/>
  <c r="EQ694" i="26"/>
  <c r="FD692" i="26"/>
  <c r="FC693" i="26" s="1"/>
  <c r="DY694" i="26"/>
  <c r="U694" i="26"/>
  <c r="FB693" i="26"/>
  <c r="BR694" i="26"/>
  <c r="W694" i="26"/>
  <c r="EE694" i="26"/>
  <c r="DW694" i="26"/>
  <c r="FA693" i="26"/>
  <c r="FA694" i="26" s="1"/>
  <c r="BS694" i="26"/>
  <c r="CK694" i="26"/>
  <c r="DV694" i="26"/>
  <c r="AB694" i="26"/>
  <c r="AI694" i="26"/>
  <c r="DL694" i="26"/>
  <c r="AG694" i="26"/>
  <c r="BQ694" i="26"/>
  <c r="DN694" i="26"/>
  <c r="EA694" i="26"/>
  <c r="BK694" i="26"/>
  <c r="CR694" i="26"/>
  <c r="BY694" i="26"/>
  <c r="EP694" i="26"/>
  <c r="CW694" i="26"/>
  <c r="AT694" i="26"/>
  <c r="AT695" i="26" s="1"/>
  <c r="CF694" i="26"/>
  <c r="K694" i="26"/>
  <c r="DX694" i="26"/>
  <c r="AO694" i="26"/>
  <c r="BB694" i="26"/>
  <c r="BI694" i="26"/>
  <c r="CA694" i="26"/>
  <c r="DZ694" i="26"/>
  <c r="BG694" i="26"/>
  <c r="S694" i="26"/>
  <c r="EX694" i="26"/>
  <c r="ES694" i="26"/>
  <c r="Z694" i="26"/>
  <c r="EF694" i="26"/>
  <c r="BW694" i="26"/>
  <c r="DB694" i="26"/>
  <c r="CU694" i="26"/>
  <c r="AA694" i="26"/>
  <c r="N694" i="26"/>
  <c r="CN694" i="26"/>
  <c r="DM694" i="26"/>
  <c r="CP694" i="26"/>
  <c r="ET694" i="26"/>
  <c r="DH694" i="26"/>
  <c r="CI694" i="26"/>
  <c r="EI694" i="26"/>
  <c r="EY694" i="26"/>
  <c r="CD694" i="26"/>
  <c r="EK694" i="26"/>
  <c r="BD694" i="26"/>
  <c r="DJ694" i="26"/>
  <c r="EM694" i="26"/>
  <c r="AE694" i="26"/>
  <c r="CC694" i="26"/>
  <c r="AL694" i="26"/>
  <c r="EZ694" i="26"/>
  <c r="BA694" i="26"/>
  <c r="ED694" i="26"/>
  <c r="AP694" i="26"/>
  <c r="CZ694" i="26"/>
  <c r="DT694" i="26"/>
  <c r="T694" i="26"/>
  <c r="DI694" i="26"/>
  <c r="Q694" i="26"/>
  <c r="CH694" i="26"/>
  <c r="DR694" i="26"/>
  <c r="CB694" i="26"/>
  <c r="EH694" i="26"/>
  <c r="AZ694" i="26"/>
  <c r="EV694" i="26"/>
  <c r="EO694" i="26"/>
  <c r="EG694" i="26"/>
  <c r="X694" i="26"/>
  <c r="AN694" i="26"/>
  <c r="CT694" i="26"/>
  <c r="DU694" i="26"/>
  <c r="DE694" i="26"/>
  <c r="Y694" i="26"/>
  <c r="BO694" i="26"/>
  <c r="BP694" i="26"/>
  <c r="AW694" i="26"/>
  <c r="AV694" i="26"/>
  <c r="BC694" i="26"/>
  <c r="DS694" i="26"/>
  <c r="BN694" i="26"/>
  <c r="AX694" i="26"/>
  <c r="EC694" i="26"/>
  <c r="EB694" i="26"/>
  <c r="CQ694" i="26"/>
  <c r="P694" i="26"/>
  <c r="O694" i="26"/>
  <c r="CX694" i="26"/>
  <c r="V694" i="26"/>
  <c r="AF694" i="26"/>
  <c r="BL694" i="26"/>
  <c r="DF694" i="26"/>
  <c r="BE694" i="26"/>
  <c r="CS694" i="26"/>
  <c r="EW694" i="26"/>
  <c r="CM694" i="26"/>
  <c r="DO694" i="26"/>
  <c r="EU694" i="26"/>
  <c r="EJ694" i="26"/>
  <c r="BX694" i="26"/>
  <c r="AY694" i="26"/>
  <c r="CV694" i="26"/>
  <c r="BH694" i="26"/>
  <c r="DK694" i="26"/>
  <c r="CE694" i="26"/>
  <c r="ER694" i="26"/>
  <c r="DA694" i="26"/>
  <c r="AH694" i="26"/>
  <c r="BU694" i="26"/>
  <c r="BT694" i="26"/>
  <c r="L694" i="26"/>
  <c r="AR694" i="26"/>
  <c r="AR695" i="26" s="1"/>
  <c r="M694" i="26"/>
  <c r="BV694" i="26"/>
  <c r="BJ694" i="26"/>
  <c r="R694" i="26"/>
  <c r="EN694" i="26"/>
  <c r="J694" i="26"/>
  <c r="CO694" i="26"/>
  <c r="AM694" i="26"/>
  <c r="BF694" i="26"/>
  <c r="CY694" i="26"/>
  <c r="BZ694" i="26"/>
  <c r="CJ694" i="26"/>
  <c r="BM694" i="26"/>
  <c r="DQ694" i="26"/>
  <c r="DG694" i="26"/>
  <c r="CG694" i="26"/>
  <c r="EL694" i="26"/>
  <c r="DC694" i="26"/>
  <c r="AD694" i="26"/>
  <c r="CL694" i="26"/>
  <c r="AK694" i="26"/>
  <c r="AJ694" i="26"/>
  <c r="AC694" i="26"/>
  <c r="DD694" i="26"/>
  <c r="H845" i="26"/>
  <c r="G843" i="26"/>
  <c r="DW695" i="26" l="1"/>
  <c r="EE695" i="26"/>
  <c r="BR695" i="26"/>
  <c r="FD693" i="26"/>
  <c r="FC694" i="26" s="1"/>
  <c r="FD694" i="26" s="1"/>
  <c r="FB694" i="26"/>
  <c r="FA695" i="26" s="1"/>
  <c r="DX695" i="26"/>
  <c r="J695" i="26"/>
  <c r="AP695" i="26"/>
  <c r="DY695" i="26"/>
  <c r="EY695" i="26"/>
  <c r="AH695" i="26"/>
  <c r="DV695" i="26"/>
  <c r="BZ695" i="26"/>
  <c r="CE695" i="26"/>
  <c r="ED695" i="26"/>
  <c r="EP695" i="26"/>
  <c r="DM695" i="26"/>
  <c r="BJ695" i="26"/>
  <c r="AF695" i="26"/>
  <c r="DZ695" i="26"/>
  <c r="AA695" i="26"/>
  <c r="BH695" i="26"/>
  <c r="T695" i="26"/>
  <c r="ER695" i="26"/>
  <c r="Z695" i="26"/>
  <c r="AJ695" i="26"/>
  <c r="DA695" i="26"/>
  <c r="BP695" i="26"/>
  <c r="BX695" i="26"/>
  <c r="DK695" i="26"/>
  <c r="CV695" i="26"/>
  <c r="CG695" i="26"/>
  <c r="DQ695" i="26"/>
  <c r="EF695" i="26"/>
  <c r="CO695" i="26"/>
  <c r="CQ695" i="26"/>
  <c r="CL695" i="26"/>
  <c r="EJ695" i="26"/>
  <c r="AO695" i="26"/>
  <c r="CJ695" i="26"/>
  <c r="DG695" i="26"/>
  <c r="EN695" i="26"/>
  <c r="DX696" i="26"/>
  <c r="EL695" i="26"/>
  <c r="DE695" i="26"/>
  <c r="DU695" i="26"/>
  <c r="AC695" i="26"/>
  <c r="BC695" i="26"/>
  <c r="AM695" i="26"/>
  <c r="BM695" i="26"/>
  <c r="BB695" i="26"/>
  <c r="CY695" i="26"/>
  <c r="EH695" i="26"/>
  <c r="EK695" i="26"/>
  <c r="M695" i="26"/>
  <c r="DI695" i="26"/>
  <c r="EZ695" i="26"/>
  <c r="DT695" i="26"/>
  <c r="DS695" i="26"/>
  <c r="BA695" i="26"/>
  <c r="R695" i="26"/>
  <c r="CC695" i="26"/>
  <c r="BQ695" i="26"/>
  <c r="EW695" i="26"/>
  <c r="BW695" i="26"/>
  <c r="CS695" i="26"/>
  <c r="BI695" i="26"/>
  <c r="EG695" i="26"/>
  <c r="Y695" i="26"/>
  <c r="DH695" i="26"/>
  <c r="DC695" i="26"/>
  <c r="EU695" i="26"/>
  <c r="CB695" i="26"/>
  <c r="BF695" i="26"/>
  <c r="DL695" i="26"/>
  <c r="O695" i="26"/>
  <c r="AG695" i="26"/>
  <c r="S695" i="26"/>
  <c r="X695" i="26"/>
  <c r="AY695" i="26"/>
  <c r="CA695" i="26"/>
  <c r="Q695" i="26"/>
  <c r="K695" i="26"/>
  <c r="AW695" i="26"/>
  <c r="W695" i="26"/>
  <c r="CU695" i="26"/>
  <c r="BT695" i="26"/>
  <c r="DJ695" i="26"/>
  <c r="N695" i="26"/>
  <c r="BN695" i="26"/>
  <c r="AQ695" i="26"/>
  <c r="DO695" i="26"/>
  <c r="DN695" i="26"/>
  <c r="BS695" i="26"/>
  <c r="CW695" i="26"/>
  <c r="CX695" i="26"/>
  <c r="BY695" i="26"/>
  <c r="CM695" i="26"/>
  <c r="P695" i="26"/>
  <c r="AK695" i="26"/>
  <c r="CK695" i="26"/>
  <c r="AZ695" i="26"/>
  <c r="CI695" i="26"/>
  <c r="BL695" i="26"/>
  <c r="L695" i="26"/>
  <c r="EM695" i="26"/>
  <c r="CD695" i="26"/>
  <c r="AL695" i="26"/>
  <c r="AD695" i="26"/>
  <c r="EV695" i="26"/>
  <c r="BK695" i="26"/>
  <c r="AV695" i="26"/>
  <c r="AU695" i="26"/>
  <c r="AI695" i="26"/>
  <c r="ES695" i="26"/>
  <c r="EQ695" i="26"/>
  <c r="CR695" i="26"/>
  <c r="BU695" i="26"/>
  <c r="DP695" i="26"/>
  <c r="DB695" i="26"/>
  <c r="DR695" i="26"/>
  <c r="AE695" i="26"/>
  <c r="CH695" i="26"/>
  <c r="AB695" i="26"/>
  <c r="EX695" i="26"/>
  <c r="BO695" i="26"/>
  <c r="AN695" i="26"/>
  <c r="EB695" i="26"/>
  <c r="EA695" i="26"/>
  <c r="CN695" i="26"/>
  <c r="BE695" i="26"/>
  <c r="BD695" i="26"/>
  <c r="EC695" i="26"/>
  <c r="CP695" i="26"/>
  <c r="EI695" i="26"/>
  <c r="BV695" i="26"/>
  <c r="EO695" i="26"/>
  <c r="AS695" i="26"/>
  <c r="AS696" i="26" s="1"/>
  <c r="ET695" i="26"/>
  <c r="AX695" i="26"/>
  <c r="CF695" i="26"/>
  <c r="DD695" i="26"/>
  <c r="CZ695" i="26"/>
  <c r="BG695" i="26"/>
  <c r="DF695" i="26"/>
  <c r="V695" i="26"/>
  <c r="U695" i="26"/>
  <c r="CT695" i="26"/>
  <c r="H846" i="26"/>
  <c r="G844" i="26"/>
  <c r="DY696" i="26" l="1"/>
  <c r="J696" i="26"/>
  <c r="CF696" i="26"/>
  <c r="DV696" i="26"/>
  <c r="FB695" i="26"/>
  <c r="FA696" i="26" s="1"/>
  <c r="EE696" i="26"/>
  <c r="DW696" i="26"/>
  <c r="DW697" i="26" s="1"/>
  <c r="DL696" i="26"/>
  <c r="FC695" i="26"/>
  <c r="AG696" i="26"/>
  <c r="AF696" i="26"/>
  <c r="CZ696" i="26"/>
  <c r="AI696" i="26"/>
  <c r="BQ696" i="26"/>
  <c r="BY696" i="26"/>
  <c r="AB696" i="26"/>
  <c r="Z696" i="26"/>
  <c r="BI696" i="26"/>
  <c r="EF696" i="26"/>
  <c r="CT696" i="26"/>
  <c r="EI696" i="26"/>
  <c r="CP696" i="26"/>
  <c r="CK696" i="26"/>
  <c r="EO696" i="26"/>
  <c r="DH696" i="26"/>
  <c r="DF696" i="26"/>
  <c r="EM696" i="26"/>
  <c r="DR696" i="26"/>
  <c r="BG696" i="26"/>
  <c r="DT696" i="26"/>
  <c r="EV696" i="26"/>
  <c r="AN696" i="26"/>
  <c r="CB696" i="26"/>
  <c r="BB696" i="26"/>
  <c r="DK696" i="26"/>
  <c r="DU696" i="26"/>
  <c r="BJ696" i="26"/>
  <c r="EK696" i="26"/>
  <c r="W696" i="26"/>
  <c r="EZ696" i="26"/>
  <c r="EG696" i="26"/>
  <c r="N696" i="26"/>
  <c r="CR696" i="26"/>
  <c r="DD696" i="26"/>
  <c r="DB696" i="26"/>
  <c r="BP696" i="26"/>
  <c r="S696" i="26"/>
  <c r="EC696" i="26"/>
  <c r="BV696" i="26"/>
  <c r="AJ696" i="26"/>
  <c r="CX696" i="26"/>
  <c r="EL696" i="26"/>
  <c r="Q696" i="26"/>
  <c r="BD696" i="26"/>
  <c r="BM696" i="26"/>
  <c r="AZ696" i="26"/>
  <c r="AX696" i="26"/>
  <c r="EX696" i="26"/>
  <c r="Y696" i="26"/>
  <c r="O696" i="26"/>
  <c r="CN696" i="26"/>
  <c r="BX696" i="26"/>
  <c r="BA696" i="26"/>
  <c r="BT696" i="26"/>
  <c r="AH696" i="26"/>
  <c r="AD696" i="26"/>
  <c r="AL696" i="26"/>
  <c r="CA696" i="26"/>
  <c r="ET696" i="26"/>
  <c r="BO696" i="26"/>
  <c r="R696" i="26"/>
  <c r="L696" i="26"/>
  <c r="CV696" i="26"/>
  <c r="BZ696" i="26"/>
  <c r="BL696" i="26"/>
  <c r="DM696" i="26"/>
  <c r="BS696" i="26"/>
  <c r="EB696" i="26"/>
  <c r="AA696" i="26"/>
  <c r="ER696" i="26"/>
  <c r="CI696" i="26"/>
  <c r="DO696" i="26"/>
  <c r="M696" i="26"/>
  <c r="BR696" i="26"/>
  <c r="X696" i="26"/>
  <c r="DC696" i="26"/>
  <c r="CY696" i="26"/>
  <c r="CQ696" i="26"/>
  <c r="P696" i="26"/>
  <c r="EW696" i="26"/>
  <c r="EA696" i="26"/>
  <c r="DZ696" i="26"/>
  <c r="AW696" i="26"/>
  <c r="EN696" i="26"/>
  <c r="CU696" i="26"/>
  <c r="AO696" i="26"/>
  <c r="AQ696" i="26"/>
  <c r="AP696" i="26"/>
  <c r="CG696" i="26"/>
  <c r="CH696" i="26"/>
  <c r="EQ696" i="26"/>
  <c r="EP696" i="26"/>
  <c r="EY696" i="26"/>
  <c r="U696" i="26"/>
  <c r="T696" i="26"/>
  <c r="AY696" i="26"/>
  <c r="DS696" i="26"/>
  <c r="CD696" i="26"/>
  <c r="CC696" i="26"/>
  <c r="BN696" i="26"/>
  <c r="DG696" i="26"/>
  <c r="ES696" i="26"/>
  <c r="CE696" i="26"/>
  <c r="CM696" i="26"/>
  <c r="AE696" i="26"/>
  <c r="BH696" i="26"/>
  <c r="DJ696" i="26"/>
  <c r="DI696" i="26"/>
  <c r="CO696" i="26"/>
  <c r="AR696" i="26"/>
  <c r="EU696" i="26"/>
  <c r="CL696" i="26"/>
  <c r="AU696" i="26"/>
  <c r="AT696" i="26"/>
  <c r="CJ696" i="26"/>
  <c r="AK696" i="26"/>
  <c r="ED696" i="26"/>
  <c r="BE696" i="26"/>
  <c r="EH696" i="26"/>
  <c r="EJ696" i="26"/>
  <c r="AV696" i="26"/>
  <c r="AC696" i="26"/>
  <c r="AM696" i="26"/>
  <c r="DA696" i="26"/>
  <c r="BW696" i="26"/>
  <c r="DP696" i="26"/>
  <c r="BK696" i="26"/>
  <c r="BC696" i="26"/>
  <c r="CW696" i="26"/>
  <c r="DQ696" i="26"/>
  <c r="BU696" i="26"/>
  <c r="DE696" i="26"/>
  <c r="V696" i="26"/>
  <c r="BF696" i="26"/>
  <c r="CS696" i="26"/>
  <c r="DN696" i="26"/>
  <c r="K696" i="26"/>
  <c r="H847" i="26"/>
  <c r="G845" i="26"/>
  <c r="DX697" i="26" l="1"/>
  <c r="DV697" i="26"/>
  <c r="AH697" i="26"/>
  <c r="CS697" i="26"/>
  <c r="FD695" i="26"/>
  <c r="FC696" i="26" s="1"/>
  <c r="DS697" i="26"/>
  <c r="AA697" i="26"/>
  <c r="BH697" i="26"/>
  <c r="FB696" i="26"/>
  <c r="FA697" i="26" s="1"/>
  <c r="EF697" i="26"/>
  <c r="CO697" i="26"/>
  <c r="CQ697" i="26"/>
  <c r="DG697" i="26"/>
  <c r="EN697" i="26"/>
  <c r="EJ697" i="26"/>
  <c r="EL697" i="26"/>
  <c r="BU697" i="26"/>
  <c r="DL697" i="26"/>
  <c r="EW697" i="26"/>
  <c r="DU697" i="26"/>
  <c r="AM697" i="26"/>
  <c r="BG697" i="26"/>
  <c r="EY697" i="26"/>
  <c r="EH697" i="26"/>
  <c r="K697" i="26"/>
  <c r="EU697" i="26"/>
  <c r="Z697" i="26"/>
  <c r="DA697" i="26"/>
  <c r="DW698" i="26"/>
  <c r="DC697" i="26"/>
  <c r="DE697" i="26"/>
  <c r="CW697" i="26"/>
  <c r="BN697" i="26"/>
  <c r="AR697" i="26"/>
  <c r="AC697" i="26"/>
  <c r="ED697" i="26"/>
  <c r="AI697" i="26"/>
  <c r="AG697" i="26"/>
  <c r="BY697" i="26"/>
  <c r="BQ697" i="26"/>
  <c r="DN697" i="26"/>
  <c r="CA697" i="26"/>
  <c r="R697" i="26"/>
  <c r="Q697" i="26"/>
  <c r="CY697" i="26"/>
  <c r="BP697" i="26"/>
  <c r="BK697" i="26"/>
  <c r="BA697" i="26"/>
  <c r="EZ697" i="26"/>
  <c r="AY697" i="26"/>
  <c r="BW697" i="26"/>
  <c r="AS697" i="26"/>
  <c r="N697" i="26"/>
  <c r="BM697" i="26"/>
  <c r="AK697" i="26"/>
  <c r="AE697" i="26"/>
  <c r="BZ697" i="26"/>
  <c r="BJ697" i="26"/>
  <c r="DQ697" i="26"/>
  <c r="CJ697" i="26"/>
  <c r="X697" i="26"/>
  <c r="P697" i="26"/>
  <c r="AF697" i="26"/>
  <c r="BD697" i="26"/>
  <c r="CV697" i="26"/>
  <c r="AB697" i="26"/>
  <c r="M697" i="26"/>
  <c r="CL697" i="26"/>
  <c r="BR697" i="26"/>
  <c r="CC697" i="26"/>
  <c r="V697" i="26"/>
  <c r="CU697" i="26"/>
  <c r="Y697" i="26"/>
  <c r="CI697" i="26"/>
  <c r="DJ697" i="26"/>
  <c r="BT697" i="26"/>
  <c r="DT697" i="26"/>
  <c r="AO697" i="26"/>
  <c r="BO697" i="26"/>
  <c r="EA697" i="26"/>
  <c r="J697" i="26"/>
  <c r="AX697" i="26"/>
  <c r="DO697" i="26"/>
  <c r="BS697" i="26"/>
  <c r="AV697" i="26"/>
  <c r="EX697" i="26"/>
  <c r="EM697" i="26"/>
  <c r="EP697" i="26"/>
  <c r="O697" i="26"/>
  <c r="EG697" i="26"/>
  <c r="EG698" i="26" s="1"/>
  <c r="ES697" i="26"/>
  <c r="CH697" i="26"/>
  <c r="T697" i="26"/>
  <c r="S697" i="26"/>
  <c r="DZ697" i="26"/>
  <c r="DY697" i="26"/>
  <c r="U697" i="26"/>
  <c r="CK697" i="26"/>
  <c r="AD697" i="26"/>
  <c r="DR697" i="26"/>
  <c r="EK697" i="26"/>
  <c r="CN697" i="26"/>
  <c r="CD697" i="26"/>
  <c r="DM697" i="26"/>
  <c r="CT697" i="26"/>
  <c r="CT698" i="26" s="1"/>
  <c r="CP697" i="26"/>
  <c r="DK697" i="26"/>
  <c r="EE697" i="26"/>
  <c r="EQ697" i="26"/>
  <c r="EI697" i="26"/>
  <c r="CR697" i="26"/>
  <c r="BE697" i="26"/>
  <c r="BF697" i="26"/>
  <c r="CM697" i="26"/>
  <c r="CG697" i="26"/>
  <c r="DD697" i="26"/>
  <c r="L697" i="26"/>
  <c r="CE697" i="26"/>
  <c r="AZ697" i="26"/>
  <c r="BX697" i="26"/>
  <c r="EB697" i="26"/>
  <c r="CF697" i="26"/>
  <c r="CZ697" i="26"/>
  <c r="AT697" i="26"/>
  <c r="AL697" i="26"/>
  <c r="EO697" i="26"/>
  <c r="ET697" i="26"/>
  <c r="BC697" i="26"/>
  <c r="BB697" i="26"/>
  <c r="AU697" i="26"/>
  <c r="CB697" i="26"/>
  <c r="W697" i="26"/>
  <c r="BL697" i="26"/>
  <c r="DB697" i="26"/>
  <c r="AN697" i="26"/>
  <c r="BI697" i="26"/>
  <c r="DP697" i="26"/>
  <c r="EV697" i="26"/>
  <c r="CX697" i="26"/>
  <c r="EC697" i="26"/>
  <c r="AP697" i="26"/>
  <c r="AW697" i="26"/>
  <c r="ER697" i="26"/>
  <c r="DI697" i="26"/>
  <c r="DH697" i="26"/>
  <c r="DF697" i="26"/>
  <c r="BV697" i="26"/>
  <c r="AQ697" i="26"/>
  <c r="AJ697" i="26"/>
  <c r="H848" i="26"/>
  <c r="G846" i="26"/>
  <c r="DV698" i="26" l="1"/>
  <c r="FD696" i="26"/>
  <c r="FC697" i="26" s="1"/>
  <c r="FB697" i="26"/>
  <c r="EX698" i="26"/>
  <c r="CP698" i="26"/>
  <c r="EM698" i="26"/>
  <c r="EK698" i="26"/>
  <c r="CZ698" i="26"/>
  <c r="DM698" i="26"/>
  <c r="DF698" i="26"/>
  <c r="CX698" i="26"/>
  <c r="AN698" i="26"/>
  <c r="EI698" i="26"/>
  <c r="J698" i="26"/>
  <c r="AL698" i="26"/>
  <c r="EE698" i="26"/>
  <c r="DT698" i="26"/>
  <c r="EV698" i="26"/>
  <c r="W698" i="26"/>
  <c r="AA698" i="26"/>
  <c r="EZ698" i="26"/>
  <c r="DB698" i="26"/>
  <c r="AZ698" i="26"/>
  <c r="AB698" i="26"/>
  <c r="BX698" i="26"/>
  <c r="BV698" i="26"/>
  <c r="AD698" i="26"/>
  <c r="AH698" i="26"/>
  <c r="AC698" i="26"/>
  <c r="AW698" i="26"/>
  <c r="AJ698" i="26"/>
  <c r="BL698" i="26"/>
  <c r="BZ698" i="26"/>
  <c r="CB698" i="26"/>
  <c r="AG698" i="26"/>
  <c r="Q698" i="26"/>
  <c r="BI698" i="26"/>
  <c r="BO698" i="26"/>
  <c r="FA698" i="26"/>
  <c r="CK698" i="26"/>
  <c r="BQ698" i="26"/>
  <c r="DH698" i="26"/>
  <c r="L698" i="26"/>
  <c r="BN698" i="26"/>
  <c r="BR698" i="26"/>
  <c r="K698" i="26"/>
  <c r="M698" i="26"/>
  <c r="DR698" i="26"/>
  <c r="DP698" i="26"/>
  <c r="O698" i="26"/>
  <c r="ES698" i="26"/>
  <c r="CV698" i="26"/>
  <c r="BS698" i="26"/>
  <c r="DK698" i="26"/>
  <c r="BP698" i="26"/>
  <c r="AF698" i="26"/>
  <c r="ET698" i="26"/>
  <c r="AT698" i="26"/>
  <c r="DL698" i="26"/>
  <c r="CM698" i="26"/>
  <c r="Y698" i="26"/>
  <c r="DU698" i="26"/>
  <c r="CU698" i="26"/>
  <c r="CJ698" i="26"/>
  <c r="EY698" i="26"/>
  <c r="Z698" i="26"/>
  <c r="AY698" i="26"/>
  <c r="EC698" i="26"/>
  <c r="AX698" i="26"/>
  <c r="BC698" i="26"/>
  <c r="DS698" i="26"/>
  <c r="EO698" i="26"/>
  <c r="AQ698" i="26"/>
  <c r="EN698" i="26"/>
  <c r="CO698" i="26"/>
  <c r="BM698" i="26"/>
  <c r="U698" i="26"/>
  <c r="BE698" i="26"/>
  <c r="CD698" i="26"/>
  <c r="S698" i="26"/>
  <c r="DN698" i="26"/>
  <c r="N698" i="26"/>
  <c r="EJ698" i="26"/>
  <c r="EQ698" i="26"/>
  <c r="P698" i="26"/>
  <c r="AO698" i="26"/>
  <c r="AV698" i="26"/>
  <c r="BT698" i="26"/>
  <c r="EL698" i="26"/>
  <c r="EL699" i="26" s="1"/>
  <c r="CI698" i="26"/>
  <c r="CG698" i="26"/>
  <c r="DG698" i="26"/>
  <c r="CA698" i="26"/>
  <c r="AI698" i="26"/>
  <c r="CC698" i="26"/>
  <c r="EW698" i="26"/>
  <c r="DY698" i="26"/>
  <c r="DX698" i="26"/>
  <c r="V698" i="26"/>
  <c r="CW698" i="26"/>
  <c r="DZ698" i="26"/>
  <c r="DI698" i="26"/>
  <c r="CF698" i="26"/>
  <c r="AK698" i="26"/>
  <c r="EU698" i="26"/>
  <c r="AU698" i="26"/>
  <c r="EB698" i="26"/>
  <c r="BF698" i="26"/>
  <c r="ED698" i="26"/>
  <c r="T698" i="26"/>
  <c r="DA698" i="26"/>
  <c r="CR698" i="26"/>
  <c r="CQ698" i="26"/>
  <c r="AE698" i="26"/>
  <c r="DJ698" i="26"/>
  <c r="BB698" i="26"/>
  <c r="BA698" i="26"/>
  <c r="CE698" i="26"/>
  <c r="CH698" i="26"/>
  <c r="BU698" i="26"/>
  <c r="BG698" i="26"/>
  <c r="EP698" i="26"/>
  <c r="EH698" i="26"/>
  <c r="BH698" i="26"/>
  <c r="X698" i="26"/>
  <c r="EF698" i="26"/>
  <c r="CL698" i="26"/>
  <c r="BJ698" i="26"/>
  <c r="ER698" i="26"/>
  <c r="DD698" i="26"/>
  <c r="DC698" i="26"/>
  <c r="R698" i="26"/>
  <c r="AM698" i="26"/>
  <c r="DE698" i="26"/>
  <c r="AR698" i="26"/>
  <c r="AS698" i="26"/>
  <c r="CS698" i="26"/>
  <c r="DQ698" i="26"/>
  <c r="CY698" i="26"/>
  <c r="CY699" i="26" s="1"/>
  <c r="AP698" i="26"/>
  <c r="BY698" i="26"/>
  <c r="CN698" i="26"/>
  <c r="EA698" i="26"/>
  <c r="DO698" i="26"/>
  <c r="BW698" i="26"/>
  <c r="BK698" i="26"/>
  <c r="BD698" i="26"/>
  <c r="H849" i="26"/>
  <c r="G847" i="26"/>
  <c r="EF699" i="26" l="1"/>
  <c r="DU699" i="26"/>
  <c r="FD697" i="26"/>
  <c r="FC698" i="26" s="1"/>
  <c r="AM699" i="26"/>
  <c r="EJ699" i="26"/>
  <c r="FB698" i="26"/>
  <c r="EW699" i="26"/>
  <c r="AE699" i="26"/>
  <c r="AA699" i="26"/>
  <c r="BW699" i="26"/>
  <c r="EY699" i="26"/>
  <c r="DA699" i="26"/>
  <c r="AI699" i="26"/>
  <c r="ED699" i="26"/>
  <c r="AC699" i="26"/>
  <c r="BY699" i="26"/>
  <c r="AK699" i="26"/>
  <c r="DQ699" i="26"/>
  <c r="AB699" i="26"/>
  <c r="BQ699" i="26"/>
  <c r="AG699" i="26"/>
  <c r="BM699" i="26"/>
  <c r="L699" i="26"/>
  <c r="CN699" i="26"/>
  <c r="K699" i="26"/>
  <c r="DG699" i="26"/>
  <c r="CL699" i="26"/>
  <c r="J699" i="26"/>
  <c r="M699" i="26"/>
  <c r="AX699" i="26"/>
  <c r="BR699" i="26"/>
  <c r="DV699" i="26"/>
  <c r="BD699" i="26"/>
  <c r="AW699" i="26"/>
  <c r="DS699" i="26"/>
  <c r="BO699" i="26"/>
  <c r="BS699" i="26"/>
  <c r="BP699" i="26"/>
  <c r="CJ699" i="26"/>
  <c r="ER699" i="26"/>
  <c r="CW699" i="26"/>
  <c r="DL699" i="26"/>
  <c r="CQ699" i="26"/>
  <c r="EK699" i="26"/>
  <c r="EK700" i="26" s="1"/>
  <c r="EU699" i="26"/>
  <c r="DJ699" i="26"/>
  <c r="V699" i="26"/>
  <c r="X699" i="26"/>
  <c r="DM699" i="26"/>
  <c r="CI699" i="26"/>
  <c r="CU699" i="26"/>
  <c r="BK699" i="26"/>
  <c r="EM699" i="26"/>
  <c r="DT699" i="26"/>
  <c r="DO699" i="26"/>
  <c r="AP699" i="26"/>
  <c r="AY699" i="26"/>
  <c r="N699" i="26"/>
  <c r="CS699" i="26"/>
  <c r="Z699" i="26"/>
  <c r="BN699" i="26"/>
  <c r="EP699" i="26"/>
  <c r="T699" i="26"/>
  <c r="EZ699" i="26"/>
  <c r="EN699" i="26"/>
  <c r="EC699" i="26"/>
  <c r="AS699" i="26"/>
  <c r="DZ699" i="26"/>
  <c r="CH699" i="26"/>
  <c r="AU699" i="26"/>
  <c r="CC699" i="26"/>
  <c r="BB699" i="26"/>
  <c r="CF699" i="26"/>
  <c r="O699" i="26"/>
  <c r="P699" i="26"/>
  <c r="AH699" i="26"/>
  <c r="CD699" i="26"/>
  <c r="EV699" i="26"/>
  <c r="DD699" i="26"/>
  <c r="CT699" i="26"/>
  <c r="ET699" i="26"/>
  <c r="EX699" i="26"/>
  <c r="AL699" i="26"/>
  <c r="AL700" i="26" s="1"/>
  <c r="BJ699" i="26"/>
  <c r="CB699" i="26"/>
  <c r="Y699" i="26"/>
  <c r="BA699" i="26"/>
  <c r="CG699" i="26"/>
  <c r="R699" i="26"/>
  <c r="Q699" i="26"/>
  <c r="AT699" i="26"/>
  <c r="AF699" i="26"/>
  <c r="CP699" i="26"/>
  <c r="DP699" i="26"/>
  <c r="CM699" i="26"/>
  <c r="W699" i="26"/>
  <c r="BX699" i="26"/>
  <c r="DI699" i="26"/>
  <c r="U699" i="26"/>
  <c r="BL699" i="26"/>
  <c r="DC699" i="26"/>
  <c r="EH699" i="26"/>
  <c r="EG699" i="26"/>
  <c r="BI699" i="26"/>
  <c r="BV699" i="26"/>
  <c r="EI699" i="26"/>
  <c r="AD699" i="26"/>
  <c r="DN699" i="26"/>
  <c r="EE699" i="26"/>
  <c r="CX699" i="26"/>
  <c r="BC699" i="26"/>
  <c r="DK699" i="26"/>
  <c r="CO699" i="26"/>
  <c r="EQ699" i="26"/>
  <c r="BE699" i="26"/>
  <c r="BF699" i="26"/>
  <c r="AR699" i="26"/>
  <c r="BH699" i="26"/>
  <c r="BG699" i="26"/>
  <c r="CR699" i="26"/>
  <c r="EB699" i="26"/>
  <c r="CZ699" i="26"/>
  <c r="CA699" i="26"/>
  <c r="BZ699" i="26"/>
  <c r="DE699" i="26"/>
  <c r="BU699" i="26"/>
  <c r="BT699" i="26"/>
  <c r="AZ699" i="26"/>
  <c r="AQ699" i="26"/>
  <c r="EO699" i="26"/>
  <c r="CK699" i="26"/>
  <c r="DF699" i="26"/>
  <c r="DH699" i="26"/>
  <c r="AJ699" i="26"/>
  <c r="AN699" i="26"/>
  <c r="S699" i="26"/>
  <c r="DX699" i="26"/>
  <c r="DW699" i="26"/>
  <c r="DR699" i="26"/>
  <c r="AO699" i="26"/>
  <c r="EA699" i="26"/>
  <c r="DY699" i="26"/>
  <c r="AV699" i="26"/>
  <c r="DB699" i="26"/>
  <c r="CE699" i="26"/>
  <c r="CV699" i="26"/>
  <c r="ES699" i="26"/>
  <c r="H850" i="26"/>
  <c r="G848" i="26"/>
  <c r="L700" i="26" l="1"/>
  <c r="J700" i="26"/>
  <c r="FD698" i="26"/>
  <c r="FC699" i="26" s="1"/>
  <c r="FB699" i="26"/>
  <c r="AB700" i="26"/>
  <c r="FA699" i="26"/>
  <c r="EZ700" i="26" s="1"/>
  <c r="EE700" i="26"/>
  <c r="BX700" i="26"/>
  <c r="CZ700" i="26"/>
  <c r="AA700" i="26"/>
  <c r="AF700" i="26"/>
  <c r="AH700" i="26"/>
  <c r="CX700" i="26"/>
  <c r="M700" i="26"/>
  <c r="AX700" i="26"/>
  <c r="BC700" i="26"/>
  <c r="CM700" i="26"/>
  <c r="K700" i="26"/>
  <c r="K701" i="26" s="1"/>
  <c r="EL700" i="26"/>
  <c r="BR700" i="26"/>
  <c r="DR700" i="26"/>
  <c r="BP700" i="26"/>
  <c r="DU700" i="26"/>
  <c r="BQ700" i="26"/>
  <c r="DM700" i="26"/>
  <c r="BN700" i="26"/>
  <c r="CR700" i="26"/>
  <c r="DP700" i="26"/>
  <c r="EQ700" i="26"/>
  <c r="DK700" i="26"/>
  <c r="EU700" i="26"/>
  <c r="W700" i="26"/>
  <c r="S700" i="26"/>
  <c r="EV700" i="26"/>
  <c r="Y700" i="26"/>
  <c r="U700" i="26"/>
  <c r="DT700" i="26"/>
  <c r="AK700" i="26"/>
  <c r="AV700" i="26"/>
  <c r="CE700" i="26"/>
  <c r="CT700" i="26"/>
  <c r="BO700" i="26"/>
  <c r="EM700" i="26"/>
  <c r="ES700" i="26"/>
  <c r="X700" i="26"/>
  <c r="EW700" i="26"/>
  <c r="CH700" i="26"/>
  <c r="CI700" i="26"/>
  <c r="BJ700" i="26"/>
  <c r="CG700" i="26"/>
  <c r="EF700" i="26"/>
  <c r="FA700" i="26"/>
  <c r="EA700" i="26"/>
  <c r="DB700" i="26"/>
  <c r="AT700" i="26"/>
  <c r="EG700" i="26"/>
  <c r="CO700" i="26"/>
  <c r="CC700" i="26"/>
  <c r="AN700" i="26"/>
  <c r="Z700" i="26"/>
  <c r="AE700" i="26"/>
  <c r="DF700" i="26"/>
  <c r="AS700" i="26"/>
  <c r="EI700" i="26"/>
  <c r="BH700" i="26"/>
  <c r="EJ700" i="26"/>
  <c r="AQ700" i="26"/>
  <c r="EX700" i="26"/>
  <c r="EY700" i="26"/>
  <c r="CQ700" i="26"/>
  <c r="BV700" i="26"/>
  <c r="DO700" i="26"/>
  <c r="BW700" i="26"/>
  <c r="ED700" i="26"/>
  <c r="CA700" i="26"/>
  <c r="O700" i="26"/>
  <c r="DX700" i="26"/>
  <c r="DY700" i="26"/>
  <c r="AG700" i="26"/>
  <c r="N700" i="26"/>
  <c r="DI700" i="26"/>
  <c r="DH700" i="26"/>
  <c r="DE700" i="26"/>
  <c r="T700" i="26"/>
  <c r="CF700" i="26"/>
  <c r="DJ700" i="26"/>
  <c r="CD700" i="26"/>
  <c r="AO700" i="26"/>
  <c r="DA700" i="26"/>
  <c r="BZ700" i="26"/>
  <c r="ER700" i="26"/>
  <c r="EP700" i="26"/>
  <c r="Q700" i="26"/>
  <c r="P700" i="26"/>
  <c r="CV700" i="26"/>
  <c r="CU700" i="26"/>
  <c r="CK700" i="26"/>
  <c r="CJ700" i="26"/>
  <c r="R700" i="26"/>
  <c r="DW700" i="26"/>
  <c r="CB700" i="26"/>
  <c r="AM700" i="26"/>
  <c r="BD700" i="26"/>
  <c r="EB700" i="26"/>
  <c r="CW700" i="26"/>
  <c r="EC700" i="26"/>
  <c r="DD700" i="26"/>
  <c r="BG700" i="26"/>
  <c r="AD700" i="26"/>
  <c r="AC700" i="26"/>
  <c r="BI700" i="26"/>
  <c r="DG700" i="26"/>
  <c r="DV700" i="26"/>
  <c r="CL700" i="26"/>
  <c r="EH700" i="26"/>
  <c r="CP700" i="26"/>
  <c r="BA700" i="26"/>
  <c r="AR700" i="26"/>
  <c r="CS700" i="26"/>
  <c r="ET700" i="26"/>
  <c r="DC700" i="26"/>
  <c r="DN700" i="26"/>
  <c r="AU700" i="26"/>
  <c r="AP700" i="26"/>
  <c r="DQ700" i="26"/>
  <c r="CY700" i="26"/>
  <c r="BL700" i="26"/>
  <c r="BM700" i="26"/>
  <c r="AZ700" i="26"/>
  <c r="AY700" i="26"/>
  <c r="DS700" i="26"/>
  <c r="BK700" i="26"/>
  <c r="BB700" i="26"/>
  <c r="BT700" i="26"/>
  <c r="BS700" i="26"/>
  <c r="V700" i="26"/>
  <c r="BY700" i="26"/>
  <c r="AI700" i="26"/>
  <c r="AJ700" i="26"/>
  <c r="BU700" i="26"/>
  <c r="BF700" i="26"/>
  <c r="DZ700" i="26"/>
  <c r="DL700" i="26"/>
  <c r="EO700" i="26"/>
  <c r="EN700" i="26"/>
  <c r="CN700" i="26"/>
  <c r="AW700" i="26"/>
  <c r="BE700" i="26"/>
  <c r="H851" i="26"/>
  <c r="G849" i="26"/>
  <c r="L701" i="26" l="1"/>
  <c r="AA701" i="26"/>
  <c r="BQ701" i="26"/>
  <c r="FD699" i="26"/>
  <c r="FC700" i="26" s="1"/>
  <c r="FB700" i="26"/>
  <c r="DL701" i="26"/>
  <c r="M701" i="26"/>
  <c r="CY701" i="26"/>
  <c r="AG701" i="26"/>
  <c r="DU701" i="26"/>
  <c r="J701" i="26"/>
  <c r="J702" i="26" s="1"/>
  <c r="V701" i="26"/>
  <c r="EL701" i="26"/>
  <c r="BO701" i="26"/>
  <c r="EE701" i="26"/>
  <c r="Y701" i="26"/>
  <c r="DQ701" i="26"/>
  <c r="EV701" i="26"/>
  <c r="DZ701" i="26"/>
  <c r="T701" i="26"/>
  <c r="AW701" i="26"/>
  <c r="CS701" i="26"/>
  <c r="DC701" i="26"/>
  <c r="AM701" i="26"/>
  <c r="Z701" i="26"/>
  <c r="BP701" i="26"/>
  <c r="CD701" i="26"/>
  <c r="ER701" i="26"/>
  <c r="ET701" i="26"/>
  <c r="CN701" i="26"/>
  <c r="X701" i="26"/>
  <c r="BI701" i="26"/>
  <c r="BY701" i="26"/>
  <c r="AE701" i="26"/>
  <c r="DG701" i="26"/>
  <c r="EJ701" i="26"/>
  <c r="AU701" i="26"/>
  <c r="CF701" i="26"/>
  <c r="EF701" i="26"/>
  <c r="CH701" i="26"/>
  <c r="DA701" i="26"/>
  <c r="BB701" i="26"/>
  <c r="AR701" i="26"/>
  <c r="BK701" i="26"/>
  <c r="AF701" i="26"/>
  <c r="DN701" i="26"/>
  <c r="BE701" i="26"/>
  <c r="CE701" i="26"/>
  <c r="BX701" i="26"/>
  <c r="EK701" i="26"/>
  <c r="EO701" i="26"/>
  <c r="CB701" i="26"/>
  <c r="EH701" i="26"/>
  <c r="AJ701" i="26"/>
  <c r="EX701" i="26"/>
  <c r="AT701" i="26"/>
  <c r="CW701" i="26"/>
  <c r="Q701" i="26"/>
  <c r="S701" i="26"/>
  <c r="DX701" i="26"/>
  <c r="N701" i="26"/>
  <c r="M702" i="26" s="1"/>
  <c r="CP701" i="26"/>
  <c r="EW701" i="26"/>
  <c r="EI701" i="26"/>
  <c r="BW701" i="26"/>
  <c r="AP701" i="26"/>
  <c r="EG701" i="26"/>
  <c r="EQ701" i="26"/>
  <c r="EA701" i="26"/>
  <c r="BS701" i="26"/>
  <c r="DP701" i="26"/>
  <c r="U701" i="26"/>
  <c r="CZ701" i="26"/>
  <c r="CZ702" i="26" s="1"/>
  <c r="L702" i="26"/>
  <c r="EY701" i="26"/>
  <c r="EZ701" i="26"/>
  <c r="BU701" i="26"/>
  <c r="BM701" i="26"/>
  <c r="EC701" i="26"/>
  <c r="CM701" i="26"/>
  <c r="CL701" i="26"/>
  <c r="BD701" i="26"/>
  <c r="CU701" i="26"/>
  <c r="CT701" i="26"/>
  <c r="CV701" i="26"/>
  <c r="DF701" i="26"/>
  <c r="AI701" i="26"/>
  <c r="AH701" i="26"/>
  <c r="W701" i="26"/>
  <c r="P701" i="26"/>
  <c r="O701" i="26"/>
  <c r="AS701" i="26"/>
  <c r="AS702" i="26" s="1"/>
  <c r="EP701" i="26"/>
  <c r="K702" i="26"/>
  <c r="DS701" i="26"/>
  <c r="DT701" i="26"/>
  <c r="BC701" i="26"/>
  <c r="ED701" i="26"/>
  <c r="AZ701" i="26"/>
  <c r="AY701" i="26"/>
  <c r="BH701" i="26"/>
  <c r="CR701" i="26"/>
  <c r="DV701" i="26"/>
  <c r="DW701" i="26"/>
  <c r="BJ701" i="26"/>
  <c r="AQ701" i="26"/>
  <c r="EU701" i="26"/>
  <c r="BZ701" i="26"/>
  <c r="CQ701" i="26"/>
  <c r="DB701" i="26"/>
  <c r="R701" i="26"/>
  <c r="DE701" i="26"/>
  <c r="EN701" i="26"/>
  <c r="EM701" i="26"/>
  <c r="BR701" i="26"/>
  <c r="DO701" i="26"/>
  <c r="CG701" i="26"/>
  <c r="AL701" i="26"/>
  <c r="AO701" i="26"/>
  <c r="DH701" i="26"/>
  <c r="AV701" i="26"/>
  <c r="AC701" i="26"/>
  <c r="AB701" i="26"/>
  <c r="AA702" i="26" s="1"/>
  <c r="CC701" i="26"/>
  <c r="ES701" i="26"/>
  <c r="DI701" i="26"/>
  <c r="BL701" i="26"/>
  <c r="BA701" i="26"/>
  <c r="AD701" i="26"/>
  <c r="BV701" i="26"/>
  <c r="BT701" i="26"/>
  <c r="DK701" i="26"/>
  <c r="CA701" i="26"/>
  <c r="DY701" i="26"/>
  <c r="BG701" i="26"/>
  <c r="CO701" i="26"/>
  <c r="CJ701" i="26"/>
  <c r="CI701" i="26"/>
  <c r="AK701" i="26"/>
  <c r="AX701" i="26"/>
  <c r="DD701" i="26"/>
  <c r="EB701" i="26"/>
  <c r="CK701" i="26"/>
  <c r="DJ701" i="26"/>
  <c r="DM701" i="26"/>
  <c r="BF701" i="26"/>
  <c r="CX701" i="26"/>
  <c r="AN701" i="26"/>
  <c r="BN701" i="26"/>
  <c r="DR701" i="26"/>
  <c r="H852" i="26"/>
  <c r="G850" i="26"/>
  <c r="Z702" i="26" l="1"/>
  <c r="FD700" i="26"/>
  <c r="FC701" i="26" s="1"/>
  <c r="CX702" i="26"/>
  <c r="FB701" i="26"/>
  <c r="FA701" i="26"/>
  <c r="EZ702" i="26" s="1"/>
  <c r="BP702" i="26"/>
  <c r="AN702" i="26"/>
  <c r="AV702" i="26"/>
  <c r="DQ702" i="26"/>
  <c r="EU702" i="26"/>
  <c r="DY702" i="26"/>
  <c r="ES702" i="26"/>
  <c r="U702" i="26"/>
  <c r="Y702" i="26"/>
  <c r="BJ702" i="26"/>
  <c r="W702" i="26"/>
  <c r="CO702" i="26"/>
  <c r="BN702" i="26"/>
  <c r="DM702" i="26"/>
  <c r="AF702" i="26"/>
  <c r="BX702" i="26"/>
  <c r="EK702" i="26"/>
  <c r="X702" i="26"/>
  <c r="DO702" i="26"/>
  <c r="EH702" i="26"/>
  <c r="CG702" i="26"/>
  <c r="O702" i="26"/>
  <c r="EE702" i="26"/>
  <c r="CE702" i="26"/>
  <c r="DB702" i="26"/>
  <c r="AQ702" i="26"/>
  <c r="EJ702" i="26"/>
  <c r="DJ702" i="26"/>
  <c r="AJ702" i="26"/>
  <c r="CC702" i="26"/>
  <c r="DH702" i="26"/>
  <c r="BT702" i="26"/>
  <c r="R702" i="26"/>
  <c r="FA702" i="26"/>
  <c r="EI702" i="26"/>
  <c r="EP702" i="26"/>
  <c r="EW702" i="26"/>
  <c r="BV702" i="26"/>
  <c r="T702" i="26"/>
  <c r="CT702" i="26"/>
  <c r="CA702" i="26"/>
  <c r="EB702" i="26"/>
  <c r="EG702" i="26"/>
  <c r="DW702" i="26"/>
  <c r="S702" i="26"/>
  <c r="BM702" i="26"/>
  <c r="CR702" i="26"/>
  <c r="EY702" i="26"/>
  <c r="BO702" i="26"/>
  <c r="BS702" i="26"/>
  <c r="DC702" i="26"/>
  <c r="BA702" i="26"/>
  <c r="CD702" i="26"/>
  <c r="AD702" i="26"/>
  <c r="CJ702" i="26"/>
  <c r="BL702" i="26"/>
  <c r="DA702" i="26"/>
  <c r="EF702" i="26"/>
  <c r="EO702" i="26"/>
  <c r="AL702" i="26"/>
  <c r="EX702" i="26"/>
  <c r="DE702" i="26"/>
  <c r="ED702" i="26"/>
  <c r="AC702" i="26"/>
  <c r="EV702" i="26"/>
  <c r="BD702" i="26"/>
  <c r="BF702" i="26"/>
  <c r="AX702" i="26"/>
  <c r="AT702" i="26"/>
  <c r="V702" i="26"/>
  <c r="DS702" i="26"/>
  <c r="DT702" i="26"/>
  <c r="BB702" i="26"/>
  <c r="AU702" i="26"/>
  <c r="BG702" i="26"/>
  <c r="DV702" i="26"/>
  <c r="P702" i="26"/>
  <c r="BW702" i="26"/>
  <c r="J703" i="26"/>
  <c r="K703" i="26"/>
  <c r="CB702" i="26"/>
  <c r="BH702" i="26"/>
  <c r="CU702" i="26"/>
  <c r="CS702" i="26"/>
  <c r="DP702" i="26"/>
  <c r="DZ702" i="26"/>
  <c r="AO702" i="26"/>
  <c r="AY702" i="26"/>
  <c r="CW702" i="26"/>
  <c r="DX702" i="26"/>
  <c r="CK702" i="26"/>
  <c r="CN702" i="26"/>
  <c r="CQ702" i="26"/>
  <c r="AZ702" i="26"/>
  <c r="DU702" i="26"/>
  <c r="BK702" i="26"/>
  <c r="CL702" i="26"/>
  <c r="BZ702" i="26"/>
  <c r="BY702" i="26"/>
  <c r="AH702" i="26"/>
  <c r="AG702" i="26"/>
  <c r="CM702" i="26"/>
  <c r="DD702" i="26"/>
  <c r="DL702" i="26"/>
  <c r="BI702" i="26"/>
  <c r="AI702" i="26"/>
  <c r="DN702" i="26"/>
  <c r="CF702" i="26"/>
  <c r="DF702" i="26"/>
  <c r="AP702" i="26"/>
  <c r="DI702" i="26"/>
  <c r="N702" i="26"/>
  <c r="DG702" i="26"/>
  <c r="ER702" i="26"/>
  <c r="Q702" i="26"/>
  <c r="CV702" i="26"/>
  <c r="BU702" i="26"/>
  <c r="DK702" i="26"/>
  <c r="BR702" i="26"/>
  <c r="BQ702" i="26"/>
  <c r="AR702" i="26"/>
  <c r="EQ702" i="26"/>
  <c r="AM702" i="26"/>
  <c r="L703" i="26"/>
  <c r="CP702" i="26"/>
  <c r="EM702" i="26"/>
  <c r="EL702" i="26"/>
  <c r="EC702" i="26"/>
  <c r="AE702" i="26"/>
  <c r="BE702" i="26"/>
  <c r="DR702" i="26"/>
  <c r="AK702" i="26"/>
  <c r="CY702" i="26"/>
  <c r="CY703" i="26" s="1"/>
  <c r="EN702" i="26"/>
  <c r="AW702" i="26"/>
  <c r="BC702" i="26"/>
  <c r="CI702" i="26"/>
  <c r="CH702" i="26"/>
  <c r="AB702" i="26"/>
  <c r="ET702" i="26"/>
  <c r="EA702" i="26"/>
  <c r="H853" i="26"/>
  <c r="G851" i="26"/>
  <c r="Y703" i="26" l="1"/>
  <c r="Z703" i="26"/>
  <c r="FD701" i="26"/>
  <c r="FC702" i="26" s="1"/>
  <c r="ET703" i="26"/>
  <c r="DN703" i="26"/>
  <c r="FB702" i="26"/>
  <c r="FA703" i="26" s="1"/>
  <c r="AR703" i="26"/>
  <c r="EV703" i="26"/>
  <c r="V703" i="26"/>
  <c r="AB703" i="26"/>
  <c r="BO703" i="26"/>
  <c r="X703" i="26"/>
  <c r="DP703" i="26"/>
  <c r="U703" i="26"/>
  <c r="EI703" i="26"/>
  <c r="DA703" i="26"/>
  <c r="EG703" i="26"/>
  <c r="EC703" i="26"/>
  <c r="EA703" i="26"/>
  <c r="EY703" i="26"/>
  <c r="DX703" i="26"/>
  <c r="AM703" i="26"/>
  <c r="DI703" i="26"/>
  <c r="EJ703" i="26"/>
  <c r="EW703" i="26"/>
  <c r="AW703" i="26"/>
  <c r="CD703" i="26"/>
  <c r="BU703" i="26"/>
  <c r="BE703" i="26"/>
  <c r="DD703" i="26"/>
  <c r="AE703" i="26"/>
  <c r="DR703" i="26"/>
  <c r="EH703" i="26"/>
  <c r="CS703" i="26"/>
  <c r="BK703" i="26"/>
  <c r="BC703" i="26"/>
  <c r="EF703" i="26"/>
  <c r="S703" i="26"/>
  <c r="EZ703" i="26"/>
  <c r="BW703" i="26"/>
  <c r="EE703" i="26"/>
  <c r="Q703" i="26"/>
  <c r="AP703" i="26"/>
  <c r="W703" i="26"/>
  <c r="W704" i="26" s="1"/>
  <c r="CB703" i="26"/>
  <c r="T703" i="26"/>
  <c r="U704" i="26" s="1"/>
  <c r="AZ703" i="26"/>
  <c r="BN703" i="26"/>
  <c r="BM703" i="26"/>
  <c r="CP703" i="26"/>
  <c r="AN703" i="26"/>
  <c r="CH703" i="26"/>
  <c r="DU703" i="26"/>
  <c r="DB703" i="26"/>
  <c r="BZ703" i="26"/>
  <c r="CK703" i="26"/>
  <c r="BI703" i="26"/>
  <c r="O703" i="26"/>
  <c r="CA703" i="26"/>
  <c r="EX703" i="26"/>
  <c r="AX703" i="26"/>
  <c r="DQ703" i="26"/>
  <c r="CC703" i="26"/>
  <c r="DO703" i="26"/>
  <c r="BH703" i="26"/>
  <c r="BL703" i="26"/>
  <c r="DL703" i="26"/>
  <c r="CW703" i="26"/>
  <c r="CM703" i="26"/>
  <c r="DM703" i="26"/>
  <c r="AJ703" i="26"/>
  <c r="EQ703" i="26"/>
  <c r="AH703" i="26"/>
  <c r="DF703" i="26"/>
  <c r="AU703" i="26"/>
  <c r="BV703" i="26"/>
  <c r="DH703" i="26"/>
  <c r="AK703" i="26"/>
  <c r="BD703" i="26"/>
  <c r="J704" i="26"/>
  <c r="CQ703" i="26"/>
  <c r="DS703" i="26"/>
  <c r="CJ703" i="26"/>
  <c r="AL703" i="26"/>
  <c r="CZ703" i="26"/>
  <c r="CR703" i="26"/>
  <c r="DW703" i="26"/>
  <c r="BQ703" i="26"/>
  <c r="BP703" i="26"/>
  <c r="CI703" i="26"/>
  <c r="BR703" i="26"/>
  <c r="AG703" i="26"/>
  <c r="CN703" i="26"/>
  <c r="AV703" i="26"/>
  <c r="ES703" i="26"/>
  <c r="CF703" i="26"/>
  <c r="CE703" i="26"/>
  <c r="BB703" i="26"/>
  <c r="EL703" i="26"/>
  <c r="EK703" i="26"/>
  <c r="EM703" i="26"/>
  <c r="DK703" i="26"/>
  <c r="BY703" i="26"/>
  <c r="BX703" i="26"/>
  <c r="BF703" i="26"/>
  <c r="P703" i="26"/>
  <c r="AS703" i="26"/>
  <c r="AQ703" i="26"/>
  <c r="CU703" i="26"/>
  <c r="DT703" i="26"/>
  <c r="CG703" i="26"/>
  <c r="DV703" i="26"/>
  <c r="BJ703" i="26"/>
  <c r="AF703" i="26"/>
  <c r="CV703" i="26"/>
  <c r="BS703" i="26"/>
  <c r="AY703" i="26"/>
  <c r="EP703" i="26"/>
  <c r="R703" i="26"/>
  <c r="DE703" i="26"/>
  <c r="BT703" i="26"/>
  <c r="AC703" i="26"/>
  <c r="EN703" i="26"/>
  <c r="K704" i="26"/>
  <c r="ER703" i="26"/>
  <c r="AI703" i="26"/>
  <c r="DY703" i="26"/>
  <c r="AO703" i="26"/>
  <c r="AT703" i="26"/>
  <c r="ED703" i="26"/>
  <c r="DG703" i="26"/>
  <c r="BA703" i="26"/>
  <c r="EO703" i="26"/>
  <c r="BG703" i="26"/>
  <c r="DC703" i="26"/>
  <c r="EB703" i="26"/>
  <c r="N703" i="26"/>
  <c r="M703" i="26"/>
  <c r="L704" i="26" s="1"/>
  <c r="EU703" i="26"/>
  <c r="EU704" i="26" s="1"/>
  <c r="CL703" i="26"/>
  <c r="DZ703" i="26"/>
  <c r="CX703" i="26"/>
  <c r="AA703" i="26"/>
  <c r="CO703" i="26"/>
  <c r="DJ703" i="26"/>
  <c r="CT703" i="26"/>
  <c r="AD703" i="26"/>
  <c r="H854" i="26"/>
  <c r="G852" i="26"/>
  <c r="Y704" i="26" l="1"/>
  <c r="DQ704" i="26"/>
  <c r="FD702" i="26"/>
  <c r="FC703" i="26" s="1"/>
  <c r="FB703" i="26"/>
  <c r="AA704" i="26"/>
  <c r="DO704" i="26"/>
  <c r="EB704" i="26"/>
  <c r="ED704" i="26"/>
  <c r="CL704" i="26"/>
  <c r="AQ704" i="26"/>
  <c r="EF704" i="26"/>
  <c r="EG704" i="26"/>
  <c r="EI704" i="26"/>
  <c r="EH704" i="26"/>
  <c r="BD704" i="26"/>
  <c r="BJ704" i="26"/>
  <c r="DR704" i="26"/>
  <c r="BM704" i="26"/>
  <c r="AO704" i="26"/>
  <c r="DZ704" i="26"/>
  <c r="CO704" i="26"/>
  <c r="DN704" i="26"/>
  <c r="EZ704" i="26"/>
  <c r="CX704" i="26"/>
  <c r="DC704" i="26"/>
  <c r="FA704" i="26"/>
  <c r="R704" i="26"/>
  <c r="CB704" i="26"/>
  <c r="BW704" i="26"/>
  <c r="CT704" i="26"/>
  <c r="BZ704" i="26"/>
  <c r="V704" i="26"/>
  <c r="V705" i="26" s="1"/>
  <c r="P704" i="26"/>
  <c r="T704" i="26"/>
  <c r="BN704" i="26"/>
  <c r="BV704" i="26"/>
  <c r="EY704" i="26"/>
  <c r="AY704" i="26"/>
  <c r="AI704" i="26"/>
  <c r="DX704" i="26"/>
  <c r="CC704" i="26"/>
  <c r="BA704" i="26"/>
  <c r="AW704" i="26"/>
  <c r="DJ704" i="26"/>
  <c r="BL704" i="26"/>
  <c r="AD704" i="26"/>
  <c r="DV704" i="26"/>
  <c r="AT704" i="26"/>
  <c r="DL704" i="26"/>
  <c r="CR704" i="26"/>
  <c r="AM704" i="26"/>
  <c r="DM704" i="26"/>
  <c r="ER704" i="26"/>
  <c r="CG704" i="26"/>
  <c r="X704" i="26"/>
  <c r="AK704" i="26"/>
  <c r="CI704" i="26"/>
  <c r="BP704" i="26"/>
  <c r="CA704" i="26"/>
  <c r="AF704" i="26"/>
  <c r="EW704" i="26"/>
  <c r="BG704" i="26"/>
  <c r="EO704" i="26"/>
  <c r="EX704" i="26"/>
  <c r="N704" i="26"/>
  <c r="DG704" i="26"/>
  <c r="Q704" i="26"/>
  <c r="AN704" i="26"/>
  <c r="AU704" i="26"/>
  <c r="DE704" i="26"/>
  <c r="DP704" i="26"/>
  <c r="DP705" i="26" s="1"/>
  <c r="AC704" i="26"/>
  <c r="EL704" i="26"/>
  <c r="DI704" i="26"/>
  <c r="AR704" i="26"/>
  <c r="AV704" i="26"/>
  <c r="BK704" i="26"/>
  <c r="BI704" i="26"/>
  <c r="DS704" i="26"/>
  <c r="CQ704" i="26"/>
  <c r="BS704" i="26"/>
  <c r="M704" i="26"/>
  <c r="L705" i="26" s="1"/>
  <c r="CV704" i="26"/>
  <c r="BY704" i="26"/>
  <c r="BR704" i="26"/>
  <c r="CJ704" i="26"/>
  <c r="BB704" i="26"/>
  <c r="AZ704" i="26"/>
  <c r="K705" i="26"/>
  <c r="Z704" i="26"/>
  <c r="Z705" i="26" s="1"/>
  <c r="AX704" i="26"/>
  <c r="DH704" i="26"/>
  <c r="CH704" i="26"/>
  <c r="AP704" i="26"/>
  <c r="EA704" i="26"/>
  <c r="EN704" i="26"/>
  <c r="BC704" i="26"/>
  <c r="CK704" i="26"/>
  <c r="CS704" i="26"/>
  <c r="AB704" i="26"/>
  <c r="AS704" i="26"/>
  <c r="AH704" i="26"/>
  <c r="EQ704" i="26"/>
  <c r="CE704" i="26"/>
  <c r="CD704" i="26"/>
  <c r="CM704" i="26"/>
  <c r="EE704" i="26"/>
  <c r="BH704" i="26"/>
  <c r="CF704" i="26"/>
  <c r="ET704" i="26"/>
  <c r="CY704" i="26"/>
  <c r="BF704" i="26"/>
  <c r="ES704" i="26"/>
  <c r="BT704" i="26"/>
  <c r="CW704" i="26"/>
  <c r="BX704" i="26"/>
  <c r="BQ704" i="26"/>
  <c r="DU704" i="26"/>
  <c r="EC704" i="26"/>
  <c r="DW704" i="26"/>
  <c r="DD704" i="26"/>
  <c r="BO704" i="26"/>
  <c r="CP704" i="26"/>
  <c r="BU704" i="26"/>
  <c r="DK704" i="26"/>
  <c r="EV704" i="26"/>
  <c r="BE704" i="26"/>
  <c r="DB704" i="26"/>
  <c r="DT704" i="26"/>
  <c r="EM704" i="26"/>
  <c r="CN704" i="26"/>
  <c r="CZ704" i="26"/>
  <c r="DA704" i="26"/>
  <c r="AE704" i="26"/>
  <c r="AG704" i="26"/>
  <c r="AL704" i="26"/>
  <c r="O704" i="26"/>
  <c r="S704" i="26"/>
  <c r="DY704" i="26"/>
  <c r="EP704" i="26"/>
  <c r="CU704" i="26"/>
  <c r="EK704" i="26"/>
  <c r="EJ704" i="26"/>
  <c r="DF704" i="26"/>
  <c r="J705" i="26"/>
  <c r="AJ704" i="26"/>
  <c r="H855" i="26"/>
  <c r="G853" i="26"/>
  <c r="EG705" i="26" l="1"/>
  <c r="EC705" i="26"/>
  <c r="EH705" i="26"/>
  <c r="FD703" i="26"/>
  <c r="FC704" i="26" s="1"/>
  <c r="FB704" i="26"/>
  <c r="DR705" i="26"/>
  <c r="AP705" i="26"/>
  <c r="DW705" i="26"/>
  <c r="CA705" i="26"/>
  <c r="DN705" i="26"/>
  <c r="EY705" i="26"/>
  <c r="EA705" i="26"/>
  <c r="AJ705" i="26"/>
  <c r="DY705" i="26"/>
  <c r="EZ705" i="26"/>
  <c r="FA705" i="26"/>
  <c r="J706" i="26"/>
  <c r="S705" i="26"/>
  <c r="CC705" i="26"/>
  <c r="DK705" i="26"/>
  <c r="AE705" i="26"/>
  <c r="AB705" i="26"/>
  <c r="U705" i="26"/>
  <c r="EV705" i="26"/>
  <c r="BZ705" i="26"/>
  <c r="Q705" i="26"/>
  <c r="CU705" i="26"/>
  <c r="AL705" i="26"/>
  <c r="W705" i="26"/>
  <c r="O705" i="26"/>
  <c r="X705" i="26"/>
  <c r="BM705" i="26"/>
  <c r="AZ705" i="26"/>
  <c r="CB705" i="26"/>
  <c r="EP705" i="26"/>
  <c r="BK705" i="26"/>
  <c r="AX705" i="26"/>
  <c r="M705" i="26"/>
  <c r="L706" i="26" s="1"/>
  <c r="BH705" i="26"/>
  <c r="DT705" i="26"/>
  <c r="AS705" i="26"/>
  <c r="CS705" i="26"/>
  <c r="EB705" i="26"/>
  <c r="DM705" i="26"/>
  <c r="AV705" i="26"/>
  <c r="DF705" i="26"/>
  <c r="AW705" i="26"/>
  <c r="AN705" i="26"/>
  <c r="CN705" i="26"/>
  <c r="EM705" i="26"/>
  <c r="CH705" i="26"/>
  <c r="DO705" i="26"/>
  <c r="ED705" i="26"/>
  <c r="BA705" i="26"/>
  <c r="CW705" i="26"/>
  <c r="CP705" i="26"/>
  <c r="CK705" i="26"/>
  <c r="AU705" i="26"/>
  <c r="CQ705" i="26"/>
  <c r="CL705" i="26"/>
  <c r="BL705" i="26"/>
  <c r="BX705" i="26"/>
  <c r="BQ705" i="26"/>
  <c r="EK705" i="26"/>
  <c r="EF705" i="26"/>
  <c r="EG706" i="26" s="1"/>
  <c r="DH705" i="26"/>
  <c r="EE705" i="26"/>
  <c r="BT705" i="26"/>
  <c r="DQ705" i="26"/>
  <c r="EX705" i="26"/>
  <c r="ER705" i="26"/>
  <c r="DG705" i="26"/>
  <c r="AD705" i="26"/>
  <c r="BF705" i="26"/>
  <c r="DE705" i="26"/>
  <c r="AT705" i="26"/>
  <c r="ET705" i="26"/>
  <c r="Y705" i="26"/>
  <c r="DB705" i="26"/>
  <c r="AQ705" i="26"/>
  <c r="DI705" i="26"/>
  <c r="CZ705" i="26"/>
  <c r="AG705" i="26"/>
  <c r="BC705" i="26"/>
  <c r="BJ705" i="26"/>
  <c r="N705" i="26"/>
  <c r="CD705" i="26"/>
  <c r="CE705" i="26"/>
  <c r="CV705" i="26"/>
  <c r="BS705" i="26"/>
  <c r="DU705" i="26"/>
  <c r="P705" i="26"/>
  <c r="DC705" i="26"/>
  <c r="DD705" i="26"/>
  <c r="CY705" i="26"/>
  <c r="BG705" i="26"/>
  <c r="CX705" i="26"/>
  <c r="CJ705" i="26"/>
  <c r="AK705" i="26"/>
  <c r="EW705" i="26"/>
  <c r="BR705" i="26"/>
  <c r="CT705" i="26"/>
  <c r="T705" i="26"/>
  <c r="AA705" i="26"/>
  <c r="CI705" i="26"/>
  <c r="EL705" i="26"/>
  <c r="EQ705" i="26"/>
  <c r="EN705" i="26"/>
  <c r="BW705" i="26"/>
  <c r="DX705" i="26"/>
  <c r="DX706" i="26" s="1"/>
  <c r="BE705" i="26"/>
  <c r="CF705" i="26"/>
  <c r="AY705" i="26"/>
  <c r="AI705" i="26"/>
  <c r="CR705" i="26"/>
  <c r="EU705" i="26"/>
  <c r="DV705" i="26"/>
  <c r="K706" i="26"/>
  <c r="DL705" i="26"/>
  <c r="R705" i="26"/>
  <c r="DZ705" i="26"/>
  <c r="AH705" i="26"/>
  <c r="CO705" i="26"/>
  <c r="EO705" i="26"/>
  <c r="AO705" i="26"/>
  <c r="EB706" i="26"/>
  <c r="BI705" i="26"/>
  <c r="AM705" i="26"/>
  <c r="DJ705" i="26"/>
  <c r="BU705" i="26"/>
  <c r="DS705" i="26"/>
  <c r="BV705" i="26"/>
  <c r="AF705" i="26"/>
  <c r="BD705" i="26"/>
  <c r="EJ705" i="26"/>
  <c r="EI705" i="26"/>
  <c r="BY705" i="26"/>
  <c r="BP705" i="26"/>
  <c r="DA705" i="26"/>
  <c r="BO705" i="26"/>
  <c r="BN705" i="26"/>
  <c r="CG705" i="26"/>
  <c r="ES705" i="26"/>
  <c r="CM705" i="26"/>
  <c r="AC705" i="26"/>
  <c r="BB705" i="26"/>
  <c r="AR705" i="26"/>
  <c r="H856" i="26"/>
  <c r="G854" i="26"/>
  <c r="DQ706" i="26" l="1"/>
  <c r="FD704" i="26"/>
  <c r="FC705" i="26" s="1"/>
  <c r="CT706" i="26"/>
  <c r="DO706" i="26"/>
  <c r="FB705" i="26"/>
  <c r="FA706" i="26" s="1"/>
  <c r="CR706" i="26"/>
  <c r="AK706" i="26"/>
  <c r="EZ706" i="26"/>
  <c r="AC706" i="26"/>
  <c r="DZ706" i="26"/>
  <c r="AO706" i="26"/>
  <c r="AU706" i="26"/>
  <c r="EY706" i="26"/>
  <c r="AA706" i="26"/>
  <c r="P706" i="26"/>
  <c r="V706" i="26"/>
  <c r="DL706" i="26"/>
  <c r="X706" i="26"/>
  <c r="W706" i="26"/>
  <c r="AV706" i="26"/>
  <c r="BI706" i="26"/>
  <c r="DF706" i="26"/>
  <c r="DH706" i="26"/>
  <c r="CA706" i="26"/>
  <c r="BY706" i="26"/>
  <c r="AM706" i="26"/>
  <c r="AR706" i="26"/>
  <c r="CB706" i="26"/>
  <c r="CM706" i="26"/>
  <c r="AY706" i="26"/>
  <c r="AW706" i="26"/>
  <c r="AF706" i="26"/>
  <c r="DJ706" i="26"/>
  <c r="CO706" i="26"/>
  <c r="DN706" i="26"/>
  <c r="ES706" i="26"/>
  <c r="N706" i="26"/>
  <c r="AT706" i="26"/>
  <c r="BL706" i="26"/>
  <c r="EQ706" i="26"/>
  <c r="BK706" i="26"/>
  <c r="CK706" i="26"/>
  <c r="EC706" i="26"/>
  <c r="EF706" i="26"/>
  <c r="EM706" i="26"/>
  <c r="EK706" i="26"/>
  <c r="CV706" i="26"/>
  <c r="DP706" i="26"/>
  <c r="BT706" i="26"/>
  <c r="EE706" i="26"/>
  <c r="ED706" i="26"/>
  <c r="EV706" i="26"/>
  <c r="BB706" i="26"/>
  <c r="BD706" i="26"/>
  <c r="BG706" i="26"/>
  <c r="Y706" i="26"/>
  <c r="CG706" i="26"/>
  <c r="EU706" i="26"/>
  <c r="CI706" i="26"/>
  <c r="AP706" i="26"/>
  <c r="EI706" i="26"/>
  <c r="DG706" i="26"/>
  <c r="DE706" i="26"/>
  <c r="K707" i="26"/>
  <c r="EL706" i="26"/>
  <c r="BR706" i="26"/>
  <c r="EW706" i="26"/>
  <c r="CX706" i="26"/>
  <c r="CQ706" i="26"/>
  <c r="EO706" i="26"/>
  <c r="BV706" i="26"/>
  <c r="AH706" i="26"/>
  <c r="AQ706" i="26"/>
  <c r="BH706" i="26"/>
  <c r="DT706" i="26"/>
  <c r="BX706" i="26"/>
  <c r="EH706" i="26"/>
  <c r="CD706" i="26"/>
  <c r="AX706" i="26"/>
  <c r="CP706" i="26"/>
  <c r="DV706" i="26"/>
  <c r="CC706" i="26"/>
  <c r="M706" i="26"/>
  <c r="DK706" i="26"/>
  <c r="AZ706" i="26"/>
  <c r="AJ706" i="26"/>
  <c r="EA706" i="26"/>
  <c r="DC706" i="26"/>
  <c r="EX706" i="26"/>
  <c r="CN706" i="26"/>
  <c r="EP706" i="26"/>
  <c r="CF706" i="26"/>
  <c r="ET706" i="26"/>
  <c r="CS706" i="26"/>
  <c r="CS707" i="26" s="1"/>
  <c r="DI706" i="26"/>
  <c r="BZ706" i="26"/>
  <c r="DS706" i="26"/>
  <c r="DR706" i="26"/>
  <c r="BE706" i="26"/>
  <c r="T706" i="26"/>
  <c r="U706" i="26"/>
  <c r="BQ706" i="26"/>
  <c r="DU706" i="26"/>
  <c r="BN706" i="26"/>
  <c r="BM706" i="26"/>
  <c r="AI706" i="26"/>
  <c r="AG706" i="26"/>
  <c r="DW706" i="26"/>
  <c r="AD706" i="26"/>
  <c r="BO706" i="26"/>
  <c r="BU706" i="26"/>
  <c r="O706" i="26"/>
  <c r="BF706" i="26"/>
  <c r="DB706" i="26"/>
  <c r="DA706" i="26"/>
  <c r="BW706" i="26"/>
  <c r="S706" i="26"/>
  <c r="DY706" i="26"/>
  <c r="EN706" i="26"/>
  <c r="BS706" i="26"/>
  <c r="Z706" i="26"/>
  <c r="CH706" i="26"/>
  <c r="BP706" i="26"/>
  <c r="R706" i="26"/>
  <c r="Q706" i="26"/>
  <c r="AB706" i="26"/>
  <c r="AN706" i="26"/>
  <c r="J707" i="26"/>
  <c r="DM706" i="26"/>
  <c r="CW706" i="26"/>
  <c r="BJ706" i="26"/>
  <c r="CE706" i="26"/>
  <c r="CZ706" i="26"/>
  <c r="CY706" i="26"/>
  <c r="AS706" i="26"/>
  <c r="CU706" i="26"/>
  <c r="CL706" i="26"/>
  <c r="BC706" i="26"/>
  <c r="EJ706" i="26"/>
  <c r="BA706" i="26"/>
  <c r="AL706" i="26"/>
  <c r="DD706" i="26"/>
  <c r="ER706" i="26"/>
  <c r="CJ706" i="26"/>
  <c r="AE706" i="26"/>
  <c r="H857" i="26"/>
  <c r="G855" i="26"/>
  <c r="EZ707" i="26" l="1"/>
  <c r="FD705" i="26"/>
  <c r="FC706" i="26" s="1"/>
  <c r="EA707" i="26"/>
  <c r="EC707" i="26"/>
  <c r="W707" i="26"/>
  <c r="DY707" i="26"/>
  <c r="FB706" i="26"/>
  <c r="AN707" i="26"/>
  <c r="AB707" i="26"/>
  <c r="AL707" i="26"/>
  <c r="DP707" i="26"/>
  <c r="AU707" i="26"/>
  <c r="X707" i="26"/>
  <c r="DI707" i="26"/>
  <c r="Z707" i="26"/>
  <c r="BZ707" i="26"/>
  <c r="DG707" i="26"/>
  <c r="CB707" i="26"/>
  <c r="AV707" i="26"/>
  <c r="CU707" i="26"/>
  <c r="AX707" i="26"/>
  <c r="CN707" i="26"/>
  <c r="AP707" i="26"/>
  <c r="J708" i="26"/>
  <c r="O707" i="26"/>
  <c r="BC707" i="26"/>
  <c r="BA707" i="26"/>
  <c r="ER707" i="26"/>
  <c r="DK707" i="26"/>
  <c r="M707" i="26"/>
  <c r="CJ707" i="26"/>
  <c r="CL707" i="26"/>
  <c r="ED707" i="26"/>
  <c r="EN707" i="26"/>
  <c r="CH707" i="26"/>
  <c r="EG707" i="26"/>
  <c r="ET707" i="26"/>
  <c r="CC707" i="26"/>
  <c r="EL707" i="26"/>
  <c r="BS707" i="26"/>
  <c r="BU707" i="26"/>
  <c r="EE707" i="26"/>
  <c r="EF707" i="26"/>
  <c r="CQ707" i="26"/>
  <c r="CE707" i="26"/>
  <c r="EV707" i="26"/>
  <c r="CW707" i="26"/>
  <c r="DO707" i="26"/>
  <c r="BW707" i="26"/>
  <c r="DD707" i="26"/>
  <c r="BG707" i="26"/>
  <c r="EJ707" i="26"/>
  <c r="AR707" i="26"/>
  <c r="N707" i="26"/>
  <c r="DF707" i="26"/>
  <c r="AQ707" i="26"/>
  <c r="EH707" i="26"/>
  <c r="DL707" i="26"/>
  <c r="BH707" i="26"/>
  <c r="AE707" i="26"/>
  <c r="Q707" i="26"/>
  <c r="EX707" i="26"/>
  <c r="DU707" i="26"/>
  <c r="L707" i="26"/>
  <c r="CA707" i="26"/>
  <c r="CZ707" i="26"/>
  <c r="CP707" i="26"/>
  <c r="AC707" i="26"/>
  <c r="DW707" i="26"/>
  <c r="AG707" i="26"/>
  <c r="EP707" i="26"/>
  <c r="AW707" i="26"/>
  <c r="AW708" i="26" s="1"/>
  <c r="DC707" i="26"/>
  <c r="BE707" i="26"/>
  <c r="EB707" i="26"/>
  <c r="EB708" i="26" s="1"/>
  <c r="AY707" i="26"/>
  <c r="ES707" i="26"/>
  <c r="DS707" i="26"/>
  <c r="CF707" i="26"/>
  <c r="AI707" i="26"/>
  <c r="AO707" i="26"/>
  <c r="Y707" i="26"/>
  <c r="EI707" i="26"/>
  <c r="EK707" i="26"/>
  <c r="CX707" i="26"/>
  <c r="AM707" i="26"/>
  <c r="EO707" i="26"/>
  <c r="EY707" i="26"/>
  <c r="DX707" i="26"/>
  <c r="BV707" i="26"/>
  <c r="BQ707" i="26"/>
  <c r="R707" i="26"/>
  <c r="T707" i="26"/>
  <c r="U707" i="26"/>
  <c r="V707" i="26"/>
  <c r="CI707" i="26"/>
  <c r="BO707" i="26"/>
  <c r="BP707" i="26"/>
  <c r="BJ707" i="26"/>
  <c r="BK707" i="26"/>
  <c r="S707" i="26"/>
  <c r="CO707" i="26"/>
  <c r="DV707" i="26"/>
  <c r="BB707" i="26"/>
  <c r="AD707" i="26"/>
  <c r="DR707" i="26"/>
  <c r="DQ707" i="26"/>
  <c r="CR707" i="26"/>
  <c r="AZ707" i="26"/>
  <c r="AS707" i="26"/>
  <c r="AT707" i="26"/>
  <c r="DM707" i="26"/>
  <c r="DN707" i="26"/>
  <c r="DZ707" i="26"/>
  <c r="CT707" i="26"/>
  <c r="CT708" i="26" s="1"/>
  <c r="CG707" i="26"/>
  <c r="AF707" i="26"/>
  <c r="DH707" i="26"/>
  <c r="EQ707" i="26"/>
  <c r="DJ707" i="26"/>
  <c r="CM707" i="26"/>
  <c r="CK707" i="26"/>
  <c r="BI707" i="26"/>
  <c r="DA707" i="26"/>
  <c r="EM707" i="26"/>
  <c r="BY707" i="26"/>
  <c r="DB707" i="26"/>
  <c r="AH707" i="26"/>
  <c r="P707" i="26"/>
  <c r="BT707" i="26"/>
  <c r="CD707" i="26"/>
  <c r="BF707" i="26"/>
  <c r="AA707" i="26"/>
  <c r="EW707" i="26"/>
  <c r="BD707" i="26"/>
  <c r="CV707" i="26"/>
  <c r="CY707" i="26"/>
  <c r="DE707" i="26"/>
  <c r="BM707" i="26"/>
  <c r="BL707" i="26"/>
  <c r="BX707" i="26"/>
  <c r="DT707" i="26"/>
  <c r="AK707" i="26"/>
  <c r="BR707" i="26"/>
  <c r="BN707" i="26"/>
  <c r="EU707" i="26"/>
  <c r="AJ707" i="26"/>
  <c r="H858" i="26"/>
  <c r="G856" i="26"/>
  <c r="EF708" i="26" l="1"/>
  <c r="CM708" i="26"/>
  <c r="CA708" i="26"/>
  <c r="FD706" i="26"/>
  <c r="FC707" i="26" s="1"/>
  <c r="DH708" i="26"/>
  <c r="DZ708" i="26"/>
  <c r="CV708" i="26"/>
  <c r="FB707" i="26"/>
  <c r="Y708" i="26"/>
  <c r="AA708" i="26"/>
  <c r="CK708" i="26"/>
  <c r="AM708" i="26"/>
  <c r="AU708" i="26"/>
  <c r="L708" i="26"/>
  <c r="FA707" i="26"/>
  <c r="BD708" i="26"/>
  <c r="BB708" i="26"/>
  <c r="AO708" i="26"/>
  <c r="DJ708" i="26"/>
  <c r="EC708" i="26"/>
  <c r="CB708" i="26"/>
  <c r="ED708" i="26"/>
  <c r="CI708" i="26"/>
  <c r="DD708" i="26"/>
  <c r="N708" i="26"/>
  <c r="ES708" i="26"/>
  <c r="EM708" i="26"/>
  <c r="EE708" i="26"/>
  <c r="EE709" i="26" s="1"/>
  <c r="BT708" i="26"/>
  <c r="EO708" i="26"/>
  <c r="BR708" i="26"/>
  <c r="EW708" i="26"/>
  <c r="DT708" i="26"/>
  <c r="CQ708" i="26"/>
  <c r="EY708" i="26"/>
  <c r="CD708" i="26"/>
  <c r="EU708" i="26"/>
  <c r="BV708" i="26"/>
  <c r="EI708" i="26"/>
  <c r="BW708" i="26"/>
  <c r="EG708" i="26"/>
  <c r="X708" i="26"/>
  <c r="EK708" i="26"/>
  <c r="AH708" i="26"/>
  <c r="EJ708" i="26"/>
  <c r="AQ708" i="26"/>
  <c r="EQ708" i="26"/>
  <c r="M708" i="26"/>
  <c r="AV708" i="26"/>
  <c r="BF708" i="26"/>
  <c r="AD708" i="26"/>
  <c r="CG708" i="26"/>
  <c r="K708" i="26"/>
  <c r="CY708" i="26"/>
  <c r="AF708" i="26"/>
  <c r="DB708" i="26"/>
  <c r="DV708" i="26"/>
  <c r="AX708" i="26"/>
  <c r="AZ708" i="26"/>
  <c r="DX708" i="26"/>
  <c r="R708" i="26"/>
  <c r="AK708" i="26"/>
  <c r="AE708" i="26"/>
  <c r="EH708" i="26"/>
  <c r="DY708" i="26"/>
  <c r="AG708" i="26"/>
  <c r="CR708" i="26"/>
  <c r="BY708" i="26"/>
  <c r="DG708" i="26"/>
  <c r="AY708" i="26"/>
  <c r="CZ708" i="26"/>
  <c r="CN708" i="26"/>
  <c r="DM708" i="26"/>
  <c r="BN708" i="26"/>
  <c r="AN708" i="26"/>
  <c r="AT708" i="26"/>
  <c r="AP708" i="26"/>
  <c r="O708" i="26"/>
  <c r="P708" i="26"/>
  <c r="Z708" i="26"/>
  <c r="V708" i="26"/>
  <c r="W708" i="26"/>
  <c r="AL708" i="26"/>
  <c r="DN708" i="26"/>
  <c r="DO708" i="26"/>
  <c r="ET708" i="26"/>
  <c r="U708" i="26"/>
  <c r="BE708" i="26"/>
  <c r="T708" i="26"/>
  <c r="DL708" i="26"/>
  <c r="AS708" i="26"/>
  <c r="CU708" i="26"/>
  <c r="CU709" i="26" s="1"/>
  <c r="BP708" i="26"/>
  <c r="DC708" i="26"/>
  <c r="BO708" i="26"/>
  <c r="CE708" i="26"/>
  <c r="ER708" i="26"/>
  <c r="BS708" i="26"/>
  <c r="CW708" i="26"/>
  <c r="DS708" i="26"/>
  <c r="CO708" i="26"/>
  <c r="CP708" i="26"/>
  <c r="CS708" i="26"/>
  <c r="BZ708" i="26"/>
  <c r="EN708" i="26"/>
  <c r="EV708" i="26"/>
  <c r="BC708" i="26"/>
  <c r="DW708" i="26"/>
  <c r="CC708" i="26"/>
  <c r="BQ708" i="26"/>
  <c r="AB708" i="26"/>
  <c r="S708" i="26"/>
  <c r="BU708" i="26"/>
  <c r="EA708" i="26"/>
  <c r="AR708" i="26"/>
  <c r="BX708" i="26"/>
  <c r="BL708" i="26"/>
  <c r="BA708" i="26"/>
  <c r="EP708" i="26"/>
  <c r="CH708" i="26"/>
  <c r="CF708" i="26"/>
  <c r="BM708" i="26"/>
  <c r="DK708" i="26"/>
  <c r="BK708" i="26"/>
  <c r="DE708" i="26"/>
  <c r="DF708" i="26"/>
  <c r="EL708" i="26"/>
  <c r="DA708" i="26"/>
  <c r="BJ708" i="26"/>
  <c r="EX708" i="26"/>
  <c r="Q708" i="26"/>
  <c r="DQ708" i="26"/>
  <c r="DP708" i="26"/>
  <c r="CL708" i="26"/>
  <c r="DI708" i="26"/>
  <c r="DI709" i="26" s="1"/>
  <c r="AC708" i="26"/>
  <c r="BG708" i="26"/>
  <c r="AI708" i="26"/>
  <c r="AJ708" i="26"/>
  <c r="BI708" i="26"/>
  <c r="BH708" i="26"/>
  <c r="DR708" i="26"/>
  <c r="CJ708" i="26"/>
  <c r="DU708" i="26"/>
  <c r="CX708" i="26"/>
  <c r="H859" i="26"/>
  <c r="G857" i="26"/>
  <c r="FA708" i="26" l="1"/>
  <c r="EA709" i="26"/>
  <c r="EC709" i="26"/>
  <c r="AV709" i="26"/>
  <c r="EZ708" i="26"/>
  <c r="FD707" i="26"/>
  <c r="FC708" i="26" s="1"/>
  <c r="BC709" i="26"/>
  <c r="FB708" i="26"/>
  <c r="CL709" i="26"/>
  <c r="K709" i="26"/>
  <c r="AN709" i="26"/>
  <c r="M709" i="26"/>
  <c r="EV709" i="26"/>
  <c r="BS709" i="26"/>
  <c r="EN709" i="26"/>
  <c r="EP709" i="26"/>
  <c r="BA709" i="26"/>
  <c r="ED709" i="26"/>
  <c r="ED710" i="26" s="1"/>
  <c r="EL709" i="26"/>
  <c r="CJ709" i="26"/>
  <c r="EX709" i="26"/>
  <c r="CC709" i="26"/>
  <c r="EJ709" i="26"/>
  <c r="BU709" i="26"/>
  <c r="ET709" i="26"/>
  <c r="EF709" i="26"/>
  <c r="X709" i="26"/>
  <c r="EH709" i="26"/>
  <c r="AP709" i="26"/>
  <c r="AU709" i="26"/>
  <c r="ER709" i="26"/>
  <c r="L709" i="26"/>
  <c r="AH709" i="26"/>
  <c r="CH709" i="26"/>
  <c r="BE709" i="26"/>
  <c r="CT709" i="26"/>
  <c r="Q709" i="26"/>
  <c r="BX709" i="26"/>
  <c r="AX709" i="26"/>
  <c r="AW709" i="26"/>
  <c r="DA709" i="26"/>
  <c r="DT709" i="26"/>
  <c r="AM709" i="26"/>
  <c r="AE709" i="26"/>
  <c r="AC709" i="26"/>
  <c r="DW709" i="26"/>
  <c r="DC709" i="26"/>
  <c r="BM709" i="26"/>
  <c r="J709" i="26"/>
  <c r="J710" i="26" s="1"/>
  <c r="AF709" i="26"/>
  <c r="DY709" i="26"/>
  <c r="DK709" i="26"/>
  <c r="AG709" i="26"/>
  <c r="EG709" i="26"/>
  <c r="CS709" i="26"/>
  <c r="AL709" i="26"/>
  <c r="CD709" i="26"/>
  <c r="EZ709" i="26"/>
  <c r="AY709" i="26"/>
  <c r="S709" i="26"/>
  <c r="DD709" i="26"/>
  <c r="BK709" i="26"/>
  <c r="AO709" i="26"/>
  <c r="AO710" i="26" s="1"/>
  <c r="EW709" i="26"/>
  <c r="CV709" i="26"/>
  <c r="DM709" i="26"/>
  <c r="CB709" i="26"/>
  <c r="AZ709" i="26"/>
  <c r="BI709" i="26"/>
  <c r="AJ709" i="26"/>
  <c r="DR709" i="26"/>
  <c r="BT709" i="26"/>
  <c r="AR709" i="26"/>
  <c r="U709" i="26"/>
  <c r="EI709" i="26"/>
  <c r="DQ709" i="26"/>
  <c r="BD709" i="26"/>
  <c r="BP709" i="26"/>
  <c r="V709" i="26"/>
  <c r="CP709" i="26"/>
  <c r="BR709" i="26"/>
  <c r="DF709" i="26"/>
  <c r="EO709" i="26"/>
  <c r="DP709" i="26"/>
  <c r="BZ709" i="26"/>
  <c r="CA709" i="26"/>
  <c r="CE709" i="26"/>
  <c r="AS709" i="26"/>
  <c r="DB709" i="26"/>
  <c r="AD709" i="26"/>
  <c r="CM709" i="26"/>
  <c r="DJ709" i="26"/>
  <c r="BY709" i="26"/>
  <c r="Z709" i="26"/>
  <c r="Y709" i="26"/>
  <c r="DZ709" i="26"/>
  <c r="BH709" i="26"/>
  <c r="CG709" i="26"/>
  <c r="CF709" i="26"/>
  <c r="AQ709" i="26"/>
  <c r="CO709" i="26"/>
  <c r="EB709" i="26"/>
  <c r="BN709" i="26"/>
  <c r="EK709" i="26"/>
  <c r="EM709" i="26"/>
  <c r="DS709" i="26"/>
  <c r="DL709" i="26"/>
  <c r="DO709" i="26"/>
  <c r="P709" i="26"/>
  <c r="CQ709" i="26"/>
  <c r="DN709" i="26"/>
  <c r="N709" i="26"/>
  <c r="O709" i="26"/>
  <c r="AK709" i="26"/>
  <c r="CW709" i="26"/>
  <c r="EY709" i="26"/>
  <c r="AB709" i="26"/>
  <c r="ES709" i="26"/>
  <c r="DG709" i="26"/>
  <c r="CZ709" i="26"/>
  <c r="AI709" i="26"/>
  <c r="BQ709" i="26"/>
  <c r="BO709" i="26"/>
  <c r="AT709" i="26"/>
  <c r="EQ709" i="26"/>
  <c r="BG709" i="26"/>
  <c r="BJ709" i="26"/>
  <c r="CR709" i="26"/>
  <c r="BB709" i="26"/>
  <c r="CK709" i="26"/>
  <c r="DV709" i="26"/>
  <c r="DU709" i="26"/>
  <c r="BL709" i="26"/>
  <c r="CI709" i="26"/>
  <c r="CN709" i="26"/>
  <c r="CY709" i="26"/>
  <c r="CX709" i="26"/>
  <c r="T709" i="26"/>
  <c r="BW709" i="26"/>
  <c r="AA709" i="26"/>
  <c r="DX709" i="26"/>
  <c r="BV709" i="26"/>
  <c r="DE709" i="26"/>
  <c r="EU709" i="26"/>
  <c r="BF709" i="26"/>
  <c r="R709" i="26"/>
  <c r="W709" i="26"/>
  <c r="DH709" i="26"/>
  <c r="H860" i="26"/>
  <c r="G858" i="26"/>
  <c r="L710" i="26" l="1"/>
  <c r="CK710" i="26"/>
  <c r="BB710" i="26"/>
  <c r="EO710" i="26"/>
  <c r="FD708" i="26"/>
  <c r="FC709" i="26" s="1"/>
  <c r="EQ710" i="26"/>
  <c r="ES710" i="26"/>
  <c r="BT710" i="26"/>
  <c r="FB709" i="26"/>
  <c r="EM710" i="26"/>
  <c r="EK710" i="26"/>
  <c r="FA709" i="26"/>
  <c r="CI710" i="26"/>
  <c r="EE710" i="26"/>
  <c r="EU710" i="26"/>
  <c r="EW710" i="26"/>
  <c r="BD710" i="26"/>
  <c r="CU710" i="26"/>
  <c r="DL710" i="26"/>
  <c r="EG710" i="26"/>
  <c r="DJ710" i="26"/>
  <c r="CT710" i="26"/>
  <c r="AV710" i="26"/>
  <c r="AW710" i="26"/>
  <c r="CC710" i="26"/>
  <c r="AX710" i="26"/>
  <c r="R710" i="26"/>
  <c r="AD710" i="26"/>
  <c r="BL710" i="26"/>
  <c r="T710" i="26"/>
  <c r="DB710" i="26"/>
  <c r="DX710" i="26"/>
  <c r="AG710" i="26"/>
  <c r="AY710" i="26"/>
  <c r="AF710" i="26"/>
  <c r="DE710" i="26"/>
  <c r="K710" i="26"/>
  <c r="J711" i="26" s="1"/>
  <c r="EF710" i="26"/>
  <c r="CS710" i="26"/>
  <c r="AM710" i="26"/>
  <c r="AI710" i="26"/>
  <c r="EY710" i="26"/>
  <c r="AL710" i="26"/>
  <c r="EH710" i="26"/>
  <c r="AN710" i="26"/>
  <c r="W710" i="26"/>
  <c r="CX710" i="26"/>
  <c r="CN710" i="26"/>
  <c r="DH710" i="26"/>
  <c r="AZ710" i="26"/>
  <c r="BJ710" i="26"/>
  <c r="DQ710" i="26"/>
  <c r="BF710" i="26"/>
  <c r="AA710" i="26"/>
  <c r="AK710" i="26"/>
  <c r="BW710" i="26"/>
  <c r="CB710" i="26"/>
  <c r="EL710" i="26"/>
  <c r="DC710" i="26"/>
  <c r="BC710" i="26"/>
  <c r="BS710" i="26"/>
  <c r="AC710" i="26"/>
  <c r="CP710" i="26"/>
  <c r="EA710" i="26"/>
  <c r="EJ710" i="26"/>
  <c r="EI710" i="26"/>
  <c r="CF710" i="26"/>
  <c r="CL710" i="26"/>
  <c r="BO710" i="26"/>
  <c r="BQ710" i="26"/>
  <c r="DA710" i="26"/>
  <c r="EX710" i="26"/>
  <c r="DM710" i="26"/>
  <c r="BI710" i="26"/>
  <c r="P710" i="26"/>
  <c r="DU710" i="26"/>
  <c r="DO710" i="26"/>
  <c r="BY710" i="26"/>
  <c r="CR710" i="26"/>
  <c r="BR710" i="26"/>
  <c r="BH710" i="26"/>
  <c r="BG710" i="26"/>
  <c r="EN710" i="26"/>
  <c r="CG710" i="26"/>
  <c r="S710" i="26"/>
  <c r="DF710" i="26"/>
  <c r="AT710" i="26"/>
  <c r="AU710" i="26"/>
  <c r="CW710" i="26"/>
  <c r="BM710" i="26"/>
  <c r="DK710" i="26"/>
  <c r="V710" i="26"/>
  <c r="CH710" i="26"/>
  <c r="DZ710" i="26"/>
  <c r="DY710" i="26"/>
  <c r="EV710" i="26"/>
  <c r="EP710" i="26"/>
  <c r="EP711" i="26" s="1"/>
  <c r="Y710" i="26"/>
  <c r="AS710" i="26"/>
  <c r="BP710" i="26"/>
  <c r="DT710" i="26"/>
  <c r="Z710" i="26"/>
  <c r="CE710" i="26"/>
  <c r="U710" i="26"/>
  <c r="BV710" i="26"/>
  <c r="DW710" i="26"/>
  <c r="DV710" i="26"/>
  <c r="CZ710" i="26"/>
  <c r="DR710" i="26"/>
  <c r="CA710" i="26"/>
  <c r="BZ710" i="26"/>
  <c r="AR710" i="26"/>
  <c r="BX710" i="26"/>
  <c r="DG710" i="26"/>
  <c r="DS710" i="26"/>
  <c r="BU710" i="26"/>
  <c r="BK710" i="26"/>
  <c r="O710" i="26"/>
  <c r="DI710" i="26"/>
  <c r="N710" i="26"/>
  <c r="M710" i="26"/>
  <c r="ET710" i="26"/>
  <c r="DP710" i="26"/>
  <c r="CY710" i="26"/>
  <c r="AB710" i="26"/>
  <c r="DN710" i="26"/>
  <c r="BN710" i="26"/>
  <c r="CJ710" i="26"/>
  <c r="CJ711" i="26" s="1"/>
  <c r="BE710" i="26"/>
  <c r="CQ710" i="26"/>
  <c r="EB710" i="26"/>
  <c r="EC710" i="26"/>
  <c r="AE710" i="26"/>
  <c r="AH710" i="26"/>
  <c r="BA710" i="26"/>
  <c r="Q710" i="26"/>
  <c r="CO710" i="26"/>
  <c r="CM710" i="26"/>
  <c r="DD710" i="26"/>
  <c r="X710" i="26"/>
  <c r="AJ710" i="26"/>
  <c r="CD710" i="26"/>
  <c r="AQ710" i="26"/>
  <c r="AP710" i="26"/>
  <c r="ER710" i="26"/>
  <c r="ER711" i="26" s="1"/>
  <c r="CV710" i="26"/>
  <c r="H861" i="26"/>
  <c r="G859" i="26"/>
  <c r="FA710" i="26" l="1"/>
  <c r="AW711" i="26"/>
  <c r="EV711" i="26"/>
  <c r="EL711" i="26"/>
  <c r="DK711" i="26"/>
  <c r="FD709" i="26"/>
  <c r="FC710" i="26" s="1"/>
  <c r="CT711" i="26"/>
  <c r="FB710" i="26"/>
  <c r="EE711" i="26"/>
  <c r="ET711" i="26"/>
  <c r="EZ710" i="26"/>
  <c r="FA711" i="26" s="1"/>
  <c r="EN711" i="26"/>
  <c r="BC711" i="26"/>
  <c r="S711" i="26"/>
  <c r="AX711" i="26"/>
  <c r="AY711" i="26"/>
  <c r="EI711" i="26"/>
  <c r="DD711" i="26"/>
  <c r="AB711" i="26"/>
  <c r="K711" i="26"/>
  <c r="J712" i="26" s="1"/>
  <c r="X711" i="26"/>
  <c r="CS711" i="26"/>
  <c r="CM711" i="26"/>
  <c r="EF711" i="26"/>
  <c r="AJ711" i="26"/>
  <c r="AH711" i="26"/>
  <c r="AN711" i="26"/>
  <c r="EG711" i="26"/>
  <c r="EX711" i="26"/>
  <c r="Q711" i="26"/>
  <c r="CD711" i="26"/>
  <c r="AM711" i="26"/>
  <c r="BS711" i="26"/>
  <c r="EH711" i="26"/>
  <c r="CO711" i="26"/>
  <c r="DP711" i="26"/>
  <c r="BK711" i="26"/>
  <c r="AL711" i="26"/>
  <c r="BG711" i="26"/>
  <c r="BX711" i="26"/>
  <c r="BN711" i="26"/>
  <c r="U711" i="26"/>
  <c r="EK711" i="26"/>
  <c r="DB711" i="26"/>
  <c r="M711" i="26"/>
  <c r="BF711" i="26"/>
  <c r="EY711" i="26"/>
  <c r="CV711" i="26"/>
  <c r="BP711" i="26"/>
  <c r="BJ711" i="26"/>
  <c r="CY711" i="26"/>
  <c r="DL711" i="26"/>
  <c r="BY711" i="26"/>
  <c r="DW711" i="26"/>
  <c r="O711" i="26"/>
  <c r="BR711" i="26"/>
  <c r="EM711" i="26"/>
  <c r="CH711" i="26"/>
  <c r="CF711" i="26"/>
  <c r="Z711" i="26"/>
  <c r="EJ711" i="26"/>
  <c r="DG711" i="26"/>
  <c r="DY711" i="26"/>
  <c r="BW711" i="26"/>
  <c r="DE711" i="26"/>
  <c r="DT711" i="26"/>
  <c r="DC711" i="26"/>
  <c r="BL711" i="26"/>
  <c r="CA711" i="26"/>
  <c r="T711" i="26"/>
  <c r="CW711" i="26"/>
  <c r="AT711" i="26"/>
  <c r="DR711" i="26"/>
  <c r="EC711" i="26"/>
  <c r="AQ711" i="26"/>
  <c r="R711" i="26"/>
  <c r="EQ711" i="26"/>
  <c r="EQ712" i="26" s="1"/>
  <c r="DJ711" i="26"/>
  <c r="DI711" i="26"/>
  <c r="DQ711" i="26"/>
  <c r="CI711" i="26"/>
  <c r="AA711" i="26"/>
  <c r="BA711" i="26"/>
  <c r="AZ711" i="26"/>
  <c r="DM711" i="26"/>
  <c r="DN711" i="26"/>
  <c r="DZ711" i="26"/>
  <c r="BM711" i="26"/>
  <c r="DH711" i="26"/>
  <c r="AP711" i="26"/>
  <c r="AO711" i="26"/>
  <c r="ES711" i="26"/>
  <c r="ES712" i="26" s="1"/>
  <c r="CZ711" i="26"/>
  <c r="ED711" i="26"/>
  <c r="DV711" i="26"/>
  <c r="P711" i="26"/>
  <c r="BQ711" i="26"/>
  <c r="AE711" i="26"/>
  <c r="AF711" i="26"/>
  <c r="DX711" i="26"/>
  <c r="BV711" i="26"/>
  <c r="EU711" i="26"/>
  <c r="DA711" i="26"/>
  <c r="AU711" i="26"/>
  <c r="BT711" i="26"/>
  <c r="BU711" i="26"/>
  <c r="EB711" i="26"/>
  <c r="DS711" i="26"/>
  <c r="AS711" i="26"/>
  <c r="CC711" i="26"/>
  <c r="BH711" i="26"/>
  <c r="CR711" i="26"/>
  <c r="CQ711" i="26"/>
  <c r="Y711" i="26"/>
  <c r="V711" i="26"/>
  <c r="DF711" i="26"/>
  <c r="CN711" i="26"/>
  <c r="L711" i="26"/>
  <c r="AV711" i="26"/>
  <c r="AD711" i="26"/>
  <c r="W711" i="26"/>
  <c r="CL711" i="26"/>
  <c r="AI711" i="26"/>
  <c r="AC711" i="26"/>
  <c r="EA711" i="26"/>
  <c r="CK711" i="26"/>
  <c r="CX711" i="26"/>
  <c r="N711" i="26"/>
  <c r="DU711" i="26"/>
  <c r="DO711" i="26"/>
  <c r="CG711" i="26"/>
  <c r="CB711" i="26"/>
  <c r="BE711" i="26"/>
  <c r="BD711" i="26"/>
  <c r="AR711" i="26"/>
  <c r="EO711" i="26"/>
  <c r="AK711" i="26"/>
  <c r="EW711" i="26"/>
  <c r="BI711" i="26"/>
  <c r="CU711" i="26"/>
  <c r="AG711" i="26"/>
  <c r="BB711" i="26"/>
  <c r="BZ711" i="26"/>
  <c r="CE711" i="26"/>
  <c r="BO711" i="26"/>
  <c r="CP711" i="26"/>
  <c r="H862" i="26"/>
  <c r="G860" i="26"/>
  <c r="EU712" i="26" l="1"/>
  <c r="EZ711" i="26"/>
  <c r="EO712" i="26"/>
  <c r="AX712" i="26"/>
  <c r="FD710" i="26"/>
  <c r="FC711" i="26" s="1"/>
  <c r="CU712" i="26"/>
  <c r="EH712" i="26"/>
  <c r="EM712" i="26"/>
  <c r="FB711" i="26"/>
  <c r="FA712" i="26" s="1"/>
  <c r="EI712" i="26"/>
  <c r="T712" i="26"/>
  <c r="AI712" i="26"/>
  <c r="AK712" i="26"/>
  <c r="EF712" i="26"/>
  <c r="N712" i="26"/>
  <c r="R712" i="26"/>
  <c r="CX712" i="26"/>
  <c r="EG712" i="26"/>
  <c r="P712" i="26"/>
  <c r="BJ712" i="26"/>
  <c r="CN712" i="26"/>
  <c r="EZ712" i="26"/>
  <c r="AM712" i="26"/>
  <c r="BG712" i="26"/>
  <c r="EY712" i="26"/>
  <c r="Y712" i="26"/>
  <c r="CE712" i="26"/>
  <c r="CG712" i="26"/>
  <c r="BO712" i="26"/>
  <c r="DC712" i="26"/>
  <c r="BK712" i="26"/>
  <c r="L712" i="26"/>
  <c r="DO712" i="26"/>
  <c r="BZ712" i="26"/>
  <c r="BB712" i="26"/>
  <c r="DF712" i="26"/>
  <c r="AZ712" i="26"/>
  <c r="AG712" i="26"/>
  <c r="AY712" i="26"/>
  <c r="BS712" i="26"/>
  <c r="CP712" i="26"/>
  <c r="EV712" i="26"/>
  <c r="EJ712" i="26"/>
  <c r="EI713" i="26" s="1"/>
  <c r="EL712" i="26"/>
  <c r="DS712" i="26"/>
  <c r="BX712" i="26"/>
  <c r="CB712" i="26"/>
  <c r="EC712" i="26"/>
  <c r="DD712" i="26"/>
  <c r="BM712" i="26"/>
  <c r="S712" i="26"/>
  <c r="AP712" i="26"/>
  <c r="BV712" i="26"/>
  <c r="ER712" i="26"/>
  <c r="ER713" i="26" s="1"/>
  <c r="V712" i="26"/>
  <c r="DX712" i="26"/>
  <c r="AE712" i="26"/>
  <c r="EK712" i="26"/>
  <c r="AR712" i="26"/>
  <c r="AC712" i="26"/>
  <c r="AA712" i="26"/>
  <c r="BE712" i="26"/>
  <c r="CI712" i="26"/>
  <c r="CR712" i="26"/>
  <c r="U712" i="26"/>
  <c r="DV712" i="26"/>
  <c r="DQ712" i="26"/>
  <c r="EB712" i="26"/>
  <c r="DI712" i="26"/>
  <c r="Q712" i="26"/>
  <c r="CZ712" i="26"/>
  <c r="BI712" i="26"/>
  <c r="ET712" i="26"/>
  <c r="AS712" i="26"/>
  <c r="DZ712" i="26"/>
  <c r="BY712" i="26"/>
  <c r="K712" i="26"/>
  <c r="CJ712" i="26"/>
  <c r="CK712" i="26"/>
  <c r="AH712" i="26"/>
  <c r="DR712" i="26"/>
  <c r="DJ712" i="26"/>
  <c r="DP712" i="26"/>
  <c r="AF712" i="26"/>
  <c r="AQ712" i="26"/>
  <c r="O712" i="26"/>
  <c r="CT712" i="26"/>
  <c r="CV712" i="26"/>
  <c r="DN712" i="26"/>
  <c r="CS712" i="26"/>
  <c r="BD712" i="26"/>
  <c r="BC712" i="26"/>
  <c r="EA712" i="26"/>
  <c r="AJ712" i="26"/>
  <c r="EN712" i="26"/>
  <c r="DL712" i="26"/>
  <c r="DM712" i="26"/>
  <c r="CO712" i="26"/>
  <c r="AT712" i="26"/>
  <c r="ED712" i="26"/>
  <c r="EE712" i="26"/>
  <c r="BW712" i="26"/>
  <c r="BA712" i="26"/>
  <c r="BP712" i="26"/>
  <c r="Z712" i="26"/>
  <c r="BQ712" i="26"/>
  <c r="BR712" i="26"/>
  <c r="AB712" i="26"/>
  <c r="DK712" i="26"/>
  <c r="CA712" i="26"/>
  <c r="M712" i="26"/>
  <c r="DG712" i="26"/>
  <c r="BU712" i="26"/>
  <c r="DY712" i="26"/>
  <c r="CL712" i="26"/>
  <c r="CQ712" i="26"/>
  <c r="BT712" i="26"/>
  <c r="DW712" i="26"/>
  <c r="AO712" i="26"/>
  <c r="AN712" i="26"/>
  <c r="CM712" i="26"/>
  <c r="X712" i="26"/>
  <c r="AL712" i="26"/>
  <c r="CY712" i="26"/>
  <c r="EP712" i="26"/>
  <c r="EP713" i="26" s="1"/>
  <c r="W712" i="26"/>
  <c r="CD712" i="26"/>
  <c r="AU712" i="26"/>
  <c r="CF712" i="26"/>
  <c r="BN712" i="26"/>
  <c r="BF712" i="26"/>
  <c r="EW712" i="26"/>
  <c r="EX712" i="26"/>
  <c r="DU712" i="26"/>
  <c r="AD712" i="26"/>
  <c r="BH712" i="26"/>
  <c r="DA712" i="26"/>
  <c r="DH712" i="26"/>
  <c r="DB712" i="26"/>
  <c r="CW712" i="26"/>
  <c r="DE712" i="26"/>
  <c r="AV712" i="26"/>
  <c r="AW712" i="26"/>
  <c r="CC712" i="26"/>
  <c r="CH712" i="26"/>
  <c r="DT712" i="26"/>
  <c r="BL712" i="26"/>
  <c r="H863" i="26"/>
  <c r="G861" i="26"/>
  <c r="EG713" i="26" l="1"/>
  <c r="AJ713" i="26"/>
  <c r="EH713" i="26"/>
  <c r="FD711" i="26"/>
  <c r="FC712" i="26" s="1"/>
  <c r="EZ713" i="26"/>
  <c r="O713" i="26"/>
  <c r="Q713" i="26"/>
  <c r="FB712" i="26"/>
  <c r="FA713" i="26" s="1"/>
  <c r="BL713" i="26"/>
  <c r="S713" i="26"/>
  <c r="CF713" i="26"/>
  <c r="CO713" i="26"/>
  <c r="AH713" i="26"/>
  <c r="DE713" i="26"/>
  <c r="AL713" i="26"/>
  <c r="BJ713" i="26"/>
  <c r="BN713" i="26"/>
  <c r="CY713" i="26"/>
  <c r="T713" i="26"/>
  <c r="DP713" i="26"/>
  <c r="BF713" i="26"/>
  <c r="M713" i="26"/>
  <c r="BA713" i="26"/>
  <c r="CQ713" i="26"/>
  <c r="AY713" i="26"/>
  <c r="EU713" i="26"/>
  <c r="CW713" i="26"/>
  <c r="EL713" i="26"/>
  <c r="DY713" i="26"/>
  <c r="BH713" i="26"/>
  <c r="AD713" i="26"/>
  <c r="EK713" i="26"/>
  <c r="DK713" i="26"/>
  <c r="BY713" i="26"/>
  <c r="Z713" i="26"/>
  <c r="P713" i="26"/>
  <c r="CN713" i="26"/>
  <c r="CH713" i="26"/>
  <c r="CA713" i="26"/>
  <c r="DH713" i="26"/>
  <c r="R713" i="26"/>
  <c r="DQ713" i="26"/>
  <c r="CC713" i="26"/>
  <c r="DN713" i="26"/>
  <c r="ES713" i="26"/>
  <c r="AW713" i="26"/>
  <c r="BV713" i="26"/>
  <c r="CZ713" i="26"/>
  <c r="AP713" i="26"/>
  <c r="DW713" i="26"/>
  <c r="CS713" i="26"/>
  <c r="BZ713" i="26"/>
  <c r="BR713" i="26"/>
  <c r="AF713" i="26"/>
  <c r="DR713" i="26"/>
  <c r="BB713" i="26"/>
  <c r="BS713" i="26"/>
  <c r="BP713" i="26"/>
  <c r="AI713" i="26"/>
  <c r="EJ713" i="26"/>
  <c r="BU713" i="26"/>
  <c r="AS713" i="26"/>
  <c r="X713" i="26"/>
  <c r="DT713" i="26"/>
  <c r="EW713" i="26"/>
  <c r="DO713" i="26"/>
  <c r="U713" i="26"/>
  <c r="EX713" i="26"/>
  <c r="DF713" i="26"/>
  <c r="AZ713" i="26"/>
  <c r="ED713" i="26"/>
  <c r="AO713" i="26"/>
  <c r="DJ713" i="26"/>
  <c r="DL713" i="26"/>
  <c r="AG713" i="26"/>
  <c r="ET713" i="26"/>
  <c r="BM713" i="26"/>
  <c r="DB713" i="26"/>
  <c r="W713" i="26"/>
  <c r="EA713" i="26"/>
  <c r="AC713" i="26"/>
  <c r="BQ713" i="26"/>
  <c r="BC713" i="26"/>
  <c r="DI713" i="26"/>
  <c r="DV713" i="26"/>
  <c r="DU713" i="26"/>
  <c r="AX713" i="26"/>
  <c r="CG713" i="26"/>
  <c r="EQ713" i="26"/>
  <c r="BE713" i="26"/>
  <c r="BD713" i="26"/>
  <c r="EC713" i="26"/>
  <c r="J713" i="26"/>
  <c r="K713" i="26"/>
  <c r="CI713" i="26"/>
  <c r="EH714" i="26"/>
  <c r="DD713" i="26"/>
  <c r="EY713" i="26"/>
  <c r="BK713" i="26"/>
  <c r="EO713" i="26"/>
  <c r="EE713" i="26"/>
  <c r="EF713" i="26"/>
  <c r="CP713" i="26"/>
  <c r="CR713" i="26"/>
  <c r="AT713" i="26"/>
  <c r="CV713" i="26"/>
  <c r="CX713" i="26"/>
  <c r="AV713" i="26"/>
  <c r="Y713" i="26"/>
  <c r="AE713" i="26"/>
  <c r="DG713" i="26"/>
  <c r="EB713" i="26"/>
  <c r="DX713" i="26"/>
  <c r="DZ713" i="26"/>
  <c r="AK713" i="26"/>
  <c r="AU713" i="26"/>
  <c r="CM713" i="26"/>
  <c r="DC713" i="26"/>
  <c r="DS713" i="26"/>
  <c r="CE713" i="26"/>
  <c r="CD713" i="26"/>
  <c r="CB713" i="26"/>
  <c r="DM713" i="26"/>
  <c r="BO713" i="26"/>
  <c r="AN713" i="26"/>
  <c r="AM713" i="26"/>
  <c r="CU713" i="26"/>
  <c r="CT713" i="26"/>
  <c r="L713" i="26"/>
  <c r="BX713" i="26"/>
  <c r="BW713" i="26"/>
  <c r="EN713" i="26"/>
  <c r="EM713" i="26"/>
  <c r="N713" i="26"/>
  <c r="N714" i="26" s="1"/>
  <c r="BI713" i="26"/>
  <c r="V713" i="26"/>
  <c r="AR713" i="26"/>
  <c r="AQ713" i="26"/>
  <c r="CL713" i="26"/>
  <c r="CK713" i="26"/>
  <c r="EV713" i="26"/>
  <c r="DA713" i="26"/>
  <c r="BT713" i="26"/>
  <c r="AA713" i="26"/>
  <c r="AB713" i="26"/>
  <c r="BG713" i="26"/>
  <c r="CJ713" i="26"/>
  <c r="H864" i="26"/>
  <c r="G862" i="26"/>
  <c r="ES714" i="26" l="1"/>
  <c r="FD712" i="26"/>
  <c r="FC713" i="26" s="1"/>
  <c r="CP714" i="26"/>
  <c r="BI714" i="26"/>
  <c r="BG714" i="26"/>
  <c r="AK714" i="26"/>
  <c r="AI714" i="26"/>
  <c r="R714" i="26"/>
  <c r="FB713" i="26"/>
  <c r="P714" i="26"/>
  <c r="BM714" i="26"/>
  <c r="T714" i="26"/>
  <c r="AZ714" i="26"/>
  <c r="BT714" i="26"/>
  <c r="CX714" i="26"/>
  <c r="ET714" i="26"/>
  <c r="Q714" i="26"/>
  <c r="AE714" i="26"/>
  <c r="S714" i="26"/>
  <c r="BY714" i="26"/>
  <c r="DX714" i="26"/>
  <c r="CG714" i="26"/>
  <c r="DS714" i="26"/>
  <c r="CR714" i="26"/>
  <c r="BZ714" i="26"/>
  <c r="DG714" i="26"/>
  <c r="BO714" i="26"/>
  <c r="CB714" i="26"/>
  <c r="EJ714" i="26"/>
  <c r="DK714" i="26"/>
  <c r="DA714" i="26"/>
  <c r="EV714" i="26"/>
  <c r="DO714" i="26"/>
  <c r="DQ714" i="26"/>
  <c r="AF714" i="26"/>
  <c r="BW714" i="26"/>
  <c r="DH714" i="26"/>
  <c r="CJ714" i="26"/>
  <c r="AG714" i="26"/>
  <c r="DJ714" i="26"/>
  <c r="EI714" i="26"/>
  <c r="BA714" i="26"/>
  <c r="Y714" i="26"/>
  <c r="ED714" i="26"/>
  <c r="DZ714" i="26"/>
  <c r="CS714" i="26"/>
  <c r="BB714" i="26"/>
  <c r="CC714" i="26"/>
  <c r="CU714" i="26"/>
  <c r="AM714" i="26"/>
  <c r="DM714" i="26"/>
  <c r="AH714" i="26"/>
  <c r="BQ714" i="26"/>
  <c r="W714" i="26"/>
  <c r="DP714" i="26"/>
  <c r="BE714" i="26"/>
  <c r="AQ714" i="26"/>
  <c r="DU714" i="26"/>
  <c r="EY714" i="26"/>
  <c r="EK714" i="26"/>
  <c r="O714" i="26"/>
  <c r="O715" i="26" s="1"/>
  <c r="DW714" i="26"/>
  <c r="DB714" i="26"/>
  <c r="DN714" i="26"/>
  <c r="K714" i="26"/>
  <c r="BD714" i="26"/>
  <c r="EN714" i="26"/>
  <c r="AA714" i="26"/>
  <c r="CE714" i="26"/>
  <c r="BU714" i="26"/>
  <c r="DD714" i="26"/>
  <c r="DI714" i="26"/>
  <c r="CO714" i="26"/>
  <c r="DL714" i="26"/>
  <c r="M714" i="26"/>
  <c r="CH714" i="26"/>
  <c r="CM714" i="26"/>
  <c r="AU714" i="26"/>
  <c r="AN714" i="26"/>
  <c r="BR714" i="26"/>
  <c r="BK714" i="26"/>
  <c r="BJ714" i="26"/>
  <c r="BL714" i="26"/>
  <c r="J714" i="26"/>
  <c r="AC714" i="26"/>
  <c r="AB714" i="26"/>
  <c r="X714" i="26"/>
  <c r="Z714" i="26"/>
  <c r="EC714" i="26"/>
  <c r="BN714" i="26"/>
  <c r="CQ714" i="26"/>
  <c r="BF714" i="26"/>
  <c r="AV714" i="26"/>
  <c r="AL714" i="26"/>
  <c r="AP714" i="26"/>
  <c r="EP714" i="26"/>
  <c r="EQ714" i="26"/>
  <c r="EM714" i="26"/>
  <c r="EL714" i="26"/>
  <c r="DR714" i="26"/>
  <c r="EW714" i="26"/>
  <c r="BH714" i="26"/>
  <c r="BH715" i="26" s="1"/>
  <c r="EA714" i="26"/>
  <c r="EB714" i="26"/>
  <c r="CV714" i="26"/>
  <c r="EF714" i="26"/>
  <c r="EG714" i="26"/>
  <c r="CZ714" i="26"/>
  <c r="AT714" i="26"/>
  <c r="EE714" i="26"/>
  <c r="EZ714" i="26"/>
  <c r="AX714" i="26"/>
  <c r="AY714" i="26"/>
  <c r="DT714" i="26"/>
  <c r="CK714" i="26"/>
  <c r="BX714" i="26"/>
  <c r="BP714" i="26"/>
  <c r="EO714" i="26"/>
  <c r="ER714" i="26"/>
  <c r="BV714" i="26"/>
  <c r="CL714" i="26"/>
  <c r="CA714" i="26"/>
  <c r="CD714" i="26"/>
  <c r="DY714" i="26"/>
  <c r="DV714" i="26"/>
  <c r="CY714" i="26"/>
  <c r="BS714" i="26"/>
  <c r="AO714" i="26"/>
  <c r="AR714" i="26"/>
  <c r="CW714" i="26"/>
  <c r="CF714" i="26"/>
  <c r="BC714" i="26"/>
  <c r="DF714" i="26"/>
  <c r="AJ714" i="26"/>
  <c r="L714" i="26"/>
  <c r="DE714" i="26"/>
  <c r="AW714" i="26"/>
  <c r="EU714" i="26"/>
  <c r="CI714" i="26"/>
  <c r="CN714" i="26"/>
  <c r="V714" i="26"/>
  <c r="U714" i="26"/>
  <c r="CT714" i="26"/>
  <c r="DC714" i="26"/>
  <c r="EX714" i="26"/>
  <c r="AD714" i="26"/>
  <c r="AS714" i="26"/>
  <c r="H865" i="26"/>
  <c r="G863" i="26"/>
  <c r="S715" i="26" l="1"/>
  <c r="EU715" i="26"/>
  <c r="FD713" i="26"/>
  <c r="FC714" i="26" s="1"/>
  <c r="R715" i="26"/>
  <c r="FB714" i="26"/>
  <c r="Q715" i="26"/>
  <c r="EI715" i="26"/>
  <c r="FA714" i="26"/>
  <c r="AD715" i="26"/>
  <c r="AZ715" i="26"/>
  <c r="DY715" i="26"/>
  <c r="EJ715" i="26"/>
  <c r="CA715" i="26"/>
  <c r="CQ715" i="26"/>
  <c r="DC715" i="26"/>
  <c r="DJ715" i="26"/>
  <c r="L715" i="26"/>
  <c r="AL715" i="26"/>
  <c r="AG715" i="26"/>
  <c r="BC715" i="26"/>
  <c r="BP715" i="26"/>
  <c r="DP715" i="26"/>
  <c r="AF715" i="26"/>
  <c r="X715" i="26"/>
  <c r="CW715" i="26"/>
  <c r="DN715" i="26"/>
  <c r="DV715" i="26"/>
  <c r="P715" i="26"/>
  <c r="P716" i="26" s="1"/>
  <c r="CS715" i="26"/>
  <c r="DI715" i="26"/>
  <c r="BA715" i="26"/>
  <c r="DO715" i="26"/>
  <c r="DT715" i="26"/>
  <c r="CI715" i="26"/>
  <c r="AH715" i="26"/>
  <c r="CN715" i="26"/>
  <c r="BJ715" i="26"/>
  <c r="J715" i="26"/>
  <c r="EV715" i="26"/>
  <c r="AM715" i="26"/>
  <c r="BS715" i="26"/>
  <c r="BL715" i="26"/>
  <c r="AA715" i="26"/>
  <c r="CD715" i="26"/>
  <c r="BV715" i="26"/>
  <c r="CF715" i="26"/>
  <c r="EB715" i="26"/>
  <c r="BF715" i="26"/>
  <c r="EX715" i="26"/>
  <c r="DL715" i="26"/>
  <c r="EG715" i="26"/>
  <c r="BI715" i="26"/>
  <c r="DS715" i="26"/>
  <c r="ED715" i="26"/>
  <c r="R716" i="26"/>
  <c r="AT715" i="26"/>
  <c r="CU715" i="26"/>
  <c r="AO715" i="26"/>
  <c r="ER715" i="26"/>
  <c r="DU715" i="26"/>
  <c r="N715" i="26"/>
  <c r="O716" i="26" s="1"/>
  <c r="DM715" i="26"/>
  <c r="Z715" i="26"/>
  <c r="CR715" i="26"/>
  <c r="AB715" i="26"/>
  <c r="CB715" i="26"/>
  <c r="CJ715" i="26"/>
  <c r="DH715" i="26"/>
  <c r="EO715" i="26"/>
  <c r="AV715" i="26"/>
  <c r="DE715" i="26"/>
  <c r="CY715" i="26"/>
  <c r="CC715" i="26"/>
  <c r="CK715" i="26"/>
  <c r="DW715" i="26"/>
  <c r="ET715" i="26"/>
  <c r="AY715" i="26"/>
  <c r="DX715" i="26"/>
  <c r="DK715" i="26"/>
  <c r="BR715" i="26"/>
  <c r="K715" i="26"/>
  <c r="EC715" i="26"/>
  <c r="EY715" i="26"/>
  <c r="EL715" i="26"/>
  <c r="EK715" i="26"/>
  <c r="AJ715" i="26"/>
  <c r="AI715" i="26"/>
  <c r="EM715" i="26"/>
  <c r="Y715" i="26"/>
  <c r="CZ715" i="26"/>
  <c r="DA715" i="26"/>
  <c r="DF715" i="26"/>
  <c r="CG715" i="26"/>
  <c r="ES715" i="26"/>
  <c r="AU715" i="26"/>
  <c r="CE715" i="26"/>
  <c r="CH715" i="26"/>
  <c r="EP715" i="26"/>
  <c r="EQ715" i="26"/>
  <c r="BT715" i="26"/>
  <c r="BK715" i="26"/>
  <c r="BW715" i="26"/>
  <c r="BX715" i="26"/>
  <c r="U715" i="26"/>
  <c r="T715" i="26"/>
  <c r="V715" i="26"/>
  <c r="EH715" i="26"/>
  <c r="CT715" i="26"/>
  <c r="EF715" i="26"/>
  <c r="AP715" i="26"/>
  <c r="BD715" i="26"/>
  <c r="M715" i="26"/>
  <c r="AE715" i="26"/>
  <c r="EN715" i="26"/>
  <c r="CV715" i="26"/>
  <c r="CP715" i="26"/>
  <c r="BB715" i="26"/>
  <c r="AC715" i="26"/>
  <c r="CO715" i="26"/>
  <c r="CX715" i="26"/>
  <c r="BN715" i="26"/>
  <c r="BM715" i="26"/>
  <c r="DZ715" i="26"/>
  <c r="EA715" i="26"/>
  <c r="BO715" i="26"/>
  <c r="AK715" i="26"/>
  <c r="DD715" i="26"/>
  <c r="BQ715" i="26"/>
  <c r="AR715" i="26"/>
  <c r="DG715" i="26"/>
  <c r="BG715" i="26"/>
  <c r="DB715" i="26"/>
  <c r="AN715" i="26"/>
  <c r="AX715" i="26"/>
  <c r="BZ715" i="26"/>
  <c r="BU715" i="26"/>
  <c r="BY715" i="26"/>
  <c r="AQ715" i="26"/>
  <c r="EZ715" i="26"/>
  <c r="FA715" i="26"/>
  <c r="EW715" i="26"/>
  <c r="CM715" i="26"/>
  <c r="W715" i="26"/>
  <c r="AS715" i="26"/>
  <c r="AW715" i="26"/>
  <c r="CL715" i="26"/>
  <c r="EE715" i="26"/>
  <c r="DR715" i="26"/>
  <c r="DQ715" i="26"/>
  <c r="BE715" i="26"/>
  <c r="H866" i="26"/>
  <c r="G864" i="26"/>
  <c r="FD714" i="26" l="1"/>
  <c r="FC715" i="26" s="1"/>
  <c r="FB715" i="26"/>
  <c r="EU716" i="26"/>
  <c r="AE716" i="26"/>
  <c r="BI716" i="26"/>
  <c r="DD716" i="26"/>
  <c r="DK716" i="26"/>
  <c r="AK716" i="26"/>
  <c r="CR716" i="26"/>
  <c r="DO716" i="26"/>
  <c r="AZ716" i="26"/>
  <c r="AG716" i="26"/>
  <c r="BQ716" i="26"/>
  <c r="EW716" i="26"/>
  <c r="DS716" i="26"/>
  <c r="BG716" i="26"/>
  <c r="EH716" i="26"/>
  <c r="CV716" i="26"/>
  <c r="Q716" i="26"/>
  <c r="P717" i="26" s="1"/>
  <c r="DI716" i="26"/>
  <c r="K716" i="26"/>
  <c r="AS716" i="26"/>
  <c r="DU716" i="26"/>
  <c r="CI716" i="26"/>
  <c r="AY716" i="26"/>
  <c r="AC716" i="26"/>
  <c r="BK716" i="26"/>
  <c r="EN716" i="26"/>
  <c r="AN716" i="26"/>
  <c r="AA716" i="26"/>
  <c r="CF716" i="26"/>
  <c r="W716" i="26"/>
  <c r="M716" i="26"/>
  <c r="CE716" i="26"/>
  <c r="EX716" i="26"/>
  <c r="DG716" i="26"/>
  <c r="EC716" i="26"/>
  <c r="DM716" i="26"/>
  <c r="EE716" i="26"/>
  <c r="CX716" i="26"/>
  <c r="BU716" i="26"/>
  <c r="CD716" i="26"/>
  <c r="Y716" i="26"/>
  <c r="AU716" i="26"/>
  <c r="ES716" i="26"/>
  <c r="DT716" i="26"/>
  <c r="CT716" i="26"/>
  <c r="CL716" i="26"/>
  <c r="BH716" i="26"/>
  <c r="DL716" i="26"/>
  <c r="DJ716" i="26"/>
  <c r="AO716" i="26"/>
  <c r="EA716" i="26"/>
  <c r="DW716" i="26"/>
  <c r="BW716" i="26"/>
  <c r="CC716" i="26"/>
  <c r="AM716" i="26"/>
  <c r="BS716" i="26"/>
  <c r="AQ716" i="26"/>
  <c r="BE716" i="26"/>
  <c r="DV716" i="26"/>
  <c r="DN716" i="26"/>
  <c r="BY716" i="26"/>
  <c r="EP716" i="26"/>
  <c r="AW716" i="26"/>
  <c r="CB716" i="26"/>
  <c r="CG716" i="26"/>
  <c r="DX716" i="26"/>
  <c r="CJ716" i="26"/>
  <c r="CO716" i="26"/>
  <c r="DA716" i="26"/>
  <c r="BN716" i="26"/>
  <c r="AX716" i="26"/>
  <c r="BM716" i="26"/>
  <c r="BX716" i="26"/>
  <c r="BV716" i="26"/>
  <c r="DR716" i="26"/>
  <c r="AR716" i="26"/>
  <c r="BD716" i="26"/>
  <c r="CU716" i="26"/>
  <c r="BP716" i="26"/>
  <c r="ER716" i="26"/>
  <c r="EB716" i="26"/>
  <c r="AP716" i="26"/>
  <c r="L716" i="26"/>
  <c r="AI716" i="26"/>
  <c r="AH716" i="26"/>
  <c r="EF716" i="26"/>
  <c r="DF716" i="26"/>
  <c r="AJ716" i="26"/>
  <c r="BR716" i="26"/>
  <c r="CK716" i="26"/>
  <c r="DH716" i="26"/>
  <c r="BL716" i="26"/>
  <c r="BZ716" i="26"/>
  <c r="BT716" i="26"/>
  <c r="X716" i="26"/>
  <c r="BO716" i="26"/>
  <c r="EQ716" i="26"/>
  <c r="AV716" i="26"/>
  <c r="AT716" i="26"/>
  <c r="BB716" i="26"/>
  <c r="BA716" i="26"/>
  <c r="V716" i="26"/>
  <c r="EK716" i="26"/>
  <c r="EJ716" i="26"/>
  <c r="DZ716" i="26"/>
  <c r="CP716" i="26"/>
  <c r="T716" i="26"/>
  <c r="S716" i="26"/>
  <c r="CH716" i="26"/>
  <c r="CZ716" i="26"/>
  <c r="EL716" i="26"/>
  <c r="U716" i="26"/>
  <c r="EO716" i="26"/>
  <c r="DQ716" i="26"/>
  <c r="DP716" i="26"/>
  <c r="CM716" i="26"/>
  <c r="DY716" i="26"/>
  <c r="ET716" i="26"/>
  <c r="BC716" i="26"/>
  <c r="DE716" i="26"/>
  <c r="N716" i="26"/>
  <c r="CY716" i="26"/>
  <c r="CA716" i="26"/>
  <c r="CW716" i="26"/>
  <c r="DB716" i="26"/>
  <c r="CN716" i="26"/>
  <c r="EV716" i="26"/>
  <c r="AB716" i="26"/>
  <c r="BJ716" i="26"/>
  <c r="Z716" i="26"/>
  <c r="EY716" i="26"/>
  <c r="CS716" i="26"/>
  <c r="FA716" i="26"/>
  <c r="EI716" i="26"/>
  <c r="CQ716" i="26"/>
  <c r="BF716" i="26"/>
  <c r="ED716" i="26"/>
  <c r="AF716" i="26"/>
  <c r="EZ716" i="26"/>
  <c r="J716" i="26"/>
  <c r="J717" i="26" s="1"/>
  <c r="AD716" i="26"/>
  <c r="EG716" i="26"/>
  <c r="EM716" i="26"/>
  <c r="AL716" i="26"/>
  <c r="DC716" i="26"/>
  <c r="H867" i="26"/>
  <c r="G865" i="26"/>
  <c r="AF717" i="26" l="1"/>
  <c r="FD715" i="26"/>
  <c r="FC716" i="26" s="1"/>
  <c r="EB717" i="26"/>
  <c r="DJ717" i="26"/>
  <c r="FB716" i="26"/>
  <c r="EV717" i="26"/>
  <c r="BH717" i="26"/>
  <c r="ET717" i="26"/>
  <c r="CS717" i="26"/>
  <c r="DU717" i="26"/>
  <c r="AT717" i="26"/>
  <c r="R717" i="26"/>
  <c r="AO717" i="26"/>
  <c r="Q717" i="26"/>
  <c r="BJ717" i="26"/>
  <c r="ED717" i="26"/>
  <c r="AL717" i="26"/>
  <c r="CW717" i="26"/>
  <c r="CE717" i="26"/>
  <c r="AN717" i="26"/>
  <c r="AD717" i="26"/>
  <c r="CH717" i="26"/>
  <c r="DT717" i="26"/>
  <c r="DL717" i="26"/>
  <c r="DH717" i="26"/>
  <c r="DS717" i="26"/>
  <c r="DK717" i="26"/>
  <c r="L717" i="26"/>
  <c r="EO717" i="26"/>
  <c r="CF717" i="26"/>
  <c r="CD717" i="26"/>
  <c r="EY717" i="26"/>
  <c r="EG717" i="26"/>
  <c r="Z717" i="26"/>
  <c r="DN717" i="26"/>
  <c r="M717" i="26"/>
  <c r="BF717" i="26"/>
  <c r="CU717" i="26"/>
  <c r="DM717" i="26"/>
  <c r="X717" i="26"/>
  <c r="CY717" i="26"/>
  <c r="CC717" i="26"/>
  <c r="AR717" i="26"/>
  <c r="DE717" i="26"/>
  <c r="BV717" i="26"/>
  <c r="DC717" i="26"/>
  <c r="W717" i="26"/>
  <c r="BR717" i="26"/>
  <c r="DV717" i="26"/>
  <c r="EM717" i="26"/>
  <c r="BX717" i="26"/>
  <c r="DY717" i="26"/>
  <c r="AV717" i="26"/>
  <c r="AP717" i="26"/>
  <c r="BT717" i="26"/>
  <c r="EE717" i="26"/>
  <c r="DQ717" i="26"/>
  <c r="AX717" i="26"/>
  <c r="AI717" i="26"/>
  <c r="DA717" i="26"/>
  <c r="AS717" i="26"/>
  <c r="AS718" i="26" s="1"/>
  <c r="EQ717" i="26"/>
  <c r="CA717" i="26"/>
  <c r="BO717" i="26"/>
  <c r="EI717" i="26"/>
  <c r="BG717" i="26"/>
  <c r="Y717" i="26"/>
  <c r="DW717" i="26"/>
  <c r="CG717" i="26"/>
  <c r="FA717" i="26"/>
  <c r="BC717" i="26"/>
  <c r="EN717" i="26"/>
  <c r="BL717" i="26"/>
  <c r="DZ717" i="26"/>
  <c r="CI717" i="26"/>
  <c r="CM717" i="26"/>
  <c r="EK717" i="26"/>
  <c r="BU717" i="26"/>
  <c r="CQ717" i="26"/>
  <c r="EW717" i="26"/>
  <c r="AH717" i="26"/>
  <c r="AG717" i="26"/>
  <c r="S717" i="26"/>
  <c r="T717" i="26"/>
  <c r="CP717" i="26"/>
  <c r="CK717" i="26"/>
  <c r="CJ717" i="26"/>
  <c r="BW717" i="26"/>
  <c r="DD717" i="26"/>
  <c r="EH717" i="26"/>
  <c r="BN717" i="26"/>
  <c r="AU717" i="26"/>
  <c r="DI717" i="26"/>
  <c r="DP717" i="26"/>
  <c r="DO717" i="26"/>
  <c r="AC717" i="26"/>
  <c r="BQ717" i="26"/>
  <c r="EU717" i="26"/>
  <c r="AW717" i="26"/>
  <c r="CL717" i="26"/>
  <c r="CB717" i="26"/>
  <c r="EJ717" i="26"/>
  <c r="ES717" i="26"/>
  <c r="DX717" i="26"/>
  <c r="AJ717" i="26"/>
  <c r="ER717" i="26"/>
  <c r="O717" i="26"/>
  <c r="N717" i="26"/>
  <c r="DF717" i="26"/>
  <c r="BP717" i="26"/>
  <c r="AE717" i="26"/>
  <c r="EX717" i="26"/>
  <c r="U717" i="26"/>
  <c r="EP717" i="26"/>
  <c r="BK717" i="26"/>
  <c r="BM717" i="26"/>
  <c r="CV717" i="26"/>
  <c r="V717" i="26"/>
  <c r="CT717" i="26"/>
  <c r="EF717" i="26"/>
  <c r="BD717" i="26"/>
  <c r="AB717" i="26"/>
  <c r="AA717" i="26"/>
  <c r="BA717" i="26"/>
  <c r="AZ717" i="26"/>
  <c r="CO717" i="26"/>
  <c r="CX717" i="26"/>
  <c r="AQ717" i="26"/>
  <c r="EC717" i="26"/>
  <c r="CR717" i="26"/>
  <c r="EL717" i="26"/>
  <c r="BB717" i="26"/>
  <c r="AK717" i="26"/>
  <c r="AM717" i="26"/>
  <c r="BE717" i="26"/>
  <c r="CN717" i="26"/>
  <c r="CZ717" i="26"/>
  <c r="EA717" i="26"/>
  <c r="BZ717" i="26"/>
  <c r="BY717" i="26"/>
  <c r="DR717" i="26"/>
  <c r="DR718" i="26" s="1"/>
  <c r="AY717" i="26"/>
  <c r="EZ717" i="26"/>
  <c r="BI717" i="26"/>
  <c r="DB717" i="26"/>
  <c r="K717" i="26"/>
  <c r="DG717" i="26"/>
  <c r="BS717" i="26"/>
  <c r="H868" i="26"/>
  <c r="G866" i="26"/>
  <c r="Q718" i="26" l="1"/>
  <c r="DI718" i="26"/>
  <c r="EA718" i="26"/>
  <c r="FD716" i="26"/>
  <c r="FC717" i="26" s="1"/>
  <c r="AO718" i="26"/>
  <c r="CZ718" i="26"/>
  <c r="BK718" i="26"/>
  <c r="FB717" i="26"/>
  <c r="FA718" i="26" s="1"/>
  <c r="K718" i="26"/>
  <c r="EU718" i="26"/>
  <c r="DT718" i="26"/>
  <c r="EC718" i="26"/>
  <c r="CX718" i="26"/>
  <c r="DK718" i="26"/>
  <c r="AE718" i="26"/>
  <c r="AM718" i="26"/>
  <c r="CT718" i="26"/>
  <c r="CD718" i="26"/>
  <c r="CV718" i="26"/>
  <c r="BG718" i="26"/>
  <c r="EP718" i="26"/>
  <c r="DB718" i="26"/>
  <c r="DU718" i="26"/>
  <c r="DD718" i="26"/>
  <c r="BF718" i="26"/>
  <c r="CG718" i="26"/>
  <c r="CE718" i="26"/>
  <c r="EH718" i="26"/>
  <c r="DL718" i="26"/>
  <c r="CH718" i="26"/>
  <c r="CR718" i="26"/>
  <c r="DM718" i="26"/>
  <c r="AQ718" i="26"/>
  <c r="EZ718" i="26"/>
  <c r="EF718" i="26"/>
  <c r="AU718" i="26"/>
  <c r="DY718" i="26"/>
  <c r="EJ718" i="26"/>
  <c r="CB718" i="26"/>
  <c r="BM718" i="26"/>
  <c r="EL718" i="26"/>
  <c r="BS718" i="26"/>
  <c r="X718" i="26"/>
  <c r="AK718" i="26"/>
  <c r="DV718" i="26"/>
  <c r="DU719" i="26" s="1"/>
  <c r="BY718" i="26"/>
  <c r="AG718" i="26"/>
  <c r="CL718" i="26"/>
  <c r="EW718" i="26"/>
  <c r="BU718" i="26"/>
  <c r="DG718" i="26"/>
  <c r="BW718" i="26"/>
  <c r="EN718" i="26"/>
  <c r="AW718" i="26"/>
  <c r="CA718" i="26"/>
  <c r="ED718" i="26"/>
  <c r="CU718" i="26"/>
  <c r="U718" i="26"/>
  <c r="EX718" i="26"/>
  <c r="Y718" i="26"/>
  <c r="AF718" i="26"/>
  <c r="AR718" i="26"/>
  <c r="BP718" i="26"/>
  <c r="CN718" i="26"/>
  <c r="AB718" i="26"/>
  <c r="L718" i="26"/>
  <c r="BB718" i="26"/>
  <c r="J718" i="26"/>
  <c r="BD718" i="26"/>
  <c r="CP718" i="26"/>
  <c r="EV718" i="26"/>
  <c r="DP718" i="26"/>
  <c r="ER718" i="26"/>
  <c r="AY718" i="26"/>
  <c r="CF718" i="26"/>
  <c r="CF719" i="26" s="1"/>
  <c r="O718" i="26"/>
  <c r="P718" i="26"/>
  <c r="AV718" i="26"/>
  <c r="EY718" i="26"/>
  <c r="EQ718" i="26"/>
  <c r="T718" i="26"/>
  <c r="DS718" i="26"/>
  <c r="CM718" i="26"/>
  <c r="S718" i="26"/>
  <c r="AL718" i="26"/>
  <c r="AA718" i="26"/>
  <c r="BX718" i="26"/>
  <c r="BT718" i="26"/>
  <c r="BO718" i="26"/>
  <c r="BV718" i="26"/>
  <c r="AJ718" i="26"/>
  <c r="BN718" i="26"/>
  <c r="DX718" i="26"/>
  <c r="DW718" i="26"/>
  <c r="EM718" i="26"/>
  <c r="CK718" i="26"/>
  <c r="CJ718" i="26"/>
  <c r="AH718" i="26"/>
  <c r="BZ718" i="26"/>
  <c r="AX718" i="26"/>
  <c r="EK718" i="26"/>
  <c r="DQ718" i="26"/>
  <c r="BL718" i="26"/>
  <c r="AN718" i="26"/>
  <c r="Z718" i="26"/>
  <c r="EO718" i="26"/>
  <c r="EB718" i="26"/>
  <c r="CC718" i="26"/>
  <c r="AT718" i="26"/>
  <c r="ES718" i="26"/>
  <c r="BC718" i="26"/>
  <c r="CW718" i="26"/>
  <c r="EG718" i="26"/>
  <c r="BR718" i="26"/>
  <c r="CI718" i="26"/>
  <c r="R718" i="26"/>
  <c r="V718" i="26"/>
  <c r="DC718" i="26"/>
  <c r="CS718" i="26"/>
  <c r="BI718" i="26"/>
  <c r="BH718" i="26"/>
  <c r="DJ718" i="26"/>
  <c r="CO718" i="26"/>
  <c r="DE718" i="26"/>
  <c r="DF718" i="26"/>
  <c r="CY718" i="26"/>
  <c r="CY719" i="26" s="1"/>
  <c r="BQ718" i="26"/>
  <c r="DZ718" i="26"/>
  <c r="EI718" i="26"/>
  <c r="AZ718" i="26"/>
  <c r="BJ718" i="26"/>
  <c r="DA718" i="26"/>
  <c r="W718" i="26"/>
  <c r="AC718" i="26"/>
  <c r="AI718" i="26"/>
  <c r="EE718" i="26"/>
  <c r="ET718" i="26"/>
  <c r="BE718" i="26"/>
  <c r="BA718" i="26"/>
  <c r="CQ718" i="26"/>
  <c r="N718" i="26"/>
  <c r="AD718" i="26"/>
  <c r="DO718" i="26"/>
  <c r="DN718" i="26"/>
  <c r="AP718" i="26"/>
  <c r="DH718" i="26"/>
  <c r="M718" i="26"/>
  <c r="H869" i="26"/>
  <c r="G867" i="26"/>
  <c r="DC719" i="26" l="1"/>
  <c r="BL719" i="26"/>
  <c r="EB719" i="26"/>
  <c r="CW719" i="26"/>
  <c r="FD717" i="26"/>
  <c r="FC718" i="26" s="1"/>
  <c r="FB718" i="26"/>
  <c r="FA719" i="26" s="1"/>
  <c r="AN719" i="26"/>
  <c r="AR719" i="26"/>
  <c r="CS719" i="26"/>
  <c r="CU719" i="26"/>
  <c r="J719" i="26"/>
  <c r="DS719" i="26"/>
  <c r="EG719" i="26"/>
  <c r="DL719" i="26"/>
  <c r="AQ719" i="26"/>
  <c r="AL719" i="26"/>
  <c r="AX719" i="26"/>
  <c r="R719" i="26"/>
  <c r="EK719" i="26"/>
  <c r="CQ719" i="26"/>
  <c r="EI719" i="26"/>
  <c r="BT719" i="26"/>
  <c r="BZ719" i="26"/>
  <c r="CC719" i="26"/>
  <c r="DZ719" i="26"/>
  <c r="EE719" i="26"/>
  <c r="EP719" i="26"/>
  <c r="CO719" i="26"/>
  <c r="K719" i="26"/>
  <c r="J720" i="26" s="1"/>
  <c r="AF719" i="26"/>
  <c r="DV719" i="26"/>
  <c r="EW719" i="26"/>
  <c r="BP719" i="26"/>
  <c r="BC719" i="26"/>
  <c r="EM719" i="26"/>
  <c r="BE719" i="26"/>
  <c r="EV719" i="26"/>
  <c r="DN719" i="26"/>
  <c r="AI719" i="26"/>
  <c r="DQ719" i="26"/>
  <c r="BX719" i="26"/>
  <c r="W719" i="26"/>
  <c r="CE719" i="26"/>
  <c r="Y719" i="26"/>
  <c r="ET719" i="26"/>
  <c r="AV719" i="26"/>
  <c r="DX719" i="26"/>
  <c r="CM719" i="26"/>
  <c r="CT719" i="26"/>
  <c r="ER719" i="26"/>
  <c r="EY719" i="26"/>
  <c r="BJ719" i="26"/>
  <c r="M719" i="26"/>
  <c r="BD719" i="26"/>
  <c r="CB719" i="26"/>
  <c r="AZ719" i="26"/>
  <c r="BO719" i="26"/>
  <c r="CI719" i="26"/>
  <c r="BR719" i="26"/>
  <c r="EX719" i="26"/>
  <c r="DF719" i="26"/>
  <c r="DE719" i="26"/>
  <c r="EU719" i="26"/>
  <c r="AW719" i="26"/>
  <c r="AD719" i="26"/>
  <c r="BS719" i="26"/>
  <c r="CX719" i="26"/>
  <c r="CX720" i="26" s="1"/>
  <c r="CH719" i="26"/>
  <c r="EQ719" i="26"/>
  <c r="CG719" i="26"/>
  <c r="Z719" i="26"/>
  <c r="BM719" i="26"/>
  <c r="DR719" i="26"/>
  <c r="BB719" i="26"/>
  <c r="V719" i="26"/>
  <c r="EF719" i="26"/>
  <c r="EC719" i="26"/>
  <c r="AA719" i="26"/>
  <c r="AC719" i="26"/>
  <c r="DJ719" i="26"/>
  <c r="DK719" i="26"/>
  <c r="AT719" i="26"/>
  <c r="AS719" i="26"/>
  <c r="ED719" i="26"/>
  <c r="BY719" i="26"/>
  <c r="CR719" i="26"/>
  <c r="CZ719" i="26"/>
  <c r="DA719" i="26"/>
  <c r="BH719" i="26"/>
  <c r="BG719" i="26"/>
  <c r="AH719" i="26"/>
  <c r="DB719" i="26"/>
  <c r="S719" i="26"/>
  <c r="AM719" i="26"/>
  <c r="DG719" i="26"/>
  <c r="DH719" i="26"/>
  <c r="BI719" i="26"/>
  <c r="EH719" i="26"/>
  <c r="CJ719" i="26"/>
  <c r="BV719" i="26"/>
  <c r="BU719" i="26"/>
  <c r="AP719" i="26"/>
  <c r="AO719" i="26"/>
  <c r="EO719" i="26"/>
  <c r="EN719" i="26"/>
  <c r="CK719" i="26"/>
  <c r="BW719" i="26"/>
  <c r="DD719" i="26"/>
  <c r="AU719" i="26"/>
  <c r="DP719" i="26"/>
  <c r="DW719" i="26"/>
  <c r="CV719" i="26"/>
  <c r="P719" i="26"/>
  <c r="O719" i="26"/>
  <c r="EA719" i="26"/>
  <c r="AK719" i="26"/>
  <c r="U719" i="26"/>
  <c r="AB719" i="26"/>
  <c r="EZ719" i="26"/>
  <c r="DT719" i="26"/>
  <c r="DO719" i="26"/>
  <c r="BA719" i="26"/>
  <c r="AY719" i="26"/>
  <c r="Q719" i="26"/>
  <c r="EL719" i="26"/>
  <c r="T719" i="26"/>
  <c r="BQ719" i="26"/>
  <c r="CD719" i="26"/>
  <c r="CP719" i="26"/>
  <c r="AG719" i="26"/>
  <c r="DY719" i="26"/>
  <c r="N719" i="26"/>
  <c r="X719" i="26"/>
  <c r="L719" i="26"/>
  <c r="CL719" i="26"/>
  <c r="DI719" i="26"/>
  <c r="CN719" i="26"/>
  <c r="EJ719" i="26"/>
  <c r="ES719" i="26"/>
  <c r="BN719" i="26"/>
  <c r="DM719" i="26"/>
  <c r="BF719" i="26"/>
  <c r="AE719" i="26"/>
  <c r="AJ719" i="26"/>
  <c r="BK719" i="26"/>
  <c r="CA719" i="26"/>
  <c r="H870" i="26"/>
  <c r="G868" i="26"/>
  <c r="CR720" i="26" l="1"/>
  <c r="CT720" i="26"/>
  <c r="AM720" i="26"/>
  <c r="FD718" i="26"/>
  <c r="FC719" i="26" s="1"/>
  <c r="DT720" i="26"/>
  <c r="AQ720" i="26"/>
  <c r="FB719" i="26"/>
  <c r="BY720" i="26"/>
  <c r="EH720" i="26"/>
  <c r="BK720" i="26"/>
  <c r="CA720" i="26"/>
  <c r="CP720" i="26"/>
  <c r="X720" i="26"/>
  <c r="BN720" i="26"/>
  <c r="EL720" i="26"/>
  <c r="EJ720" i="26"/>
  <c r="DW720" i="26"/>
  <c r="DD720" i="26"/>
  <c r="DY720" i="26"/>
  <c r="AE720" i="26"/>
  <c r="AY720" i="26"/>
  <c r="EZ720" i="26"/>
  <c r="CG720" i="26"/>
  <c r="L720" i="26"/>
  <c r="EQ720" i="26"/>
  <c r="BD720" i="26"/>
  <c r="DR720" i="26"/>
  <c r="EW720" i="26"/>
  <c r="CD720" i="26"/>
  <c r="EU720" i="26"/>
  <c r="ES720" i="26"/>
  <c r="Q720" i="26"/>
  <c r="CF720" i="26"/>
  <c r="BQ720" i="26"/>
  <c r="DC720" i="26"/>
  <c r="CN720" i="26"/>
  <c r="AW720" i="26"/>
  <c r="CS720" i="26"/>
  <c r="CS721" i="26" s="1"/>
  <c r="EX720" i="26"/>
  <c r="AB720" i="26"/>
  <c r="DE720" i="26"/>
  <c r="BE720" i="26"/>
  <c r="EV720" i="26"/>
  <c r="CY720" i="26"/>
  <c r="BX720" i="26"/>
  <c r="ET720" i="26"/>
  <c r="N720" i="26"/>
  <c r="BC720" i="26"/>
  <c r="BA720" i="26"/>
  <c r="AJ720" i="26"/>
  <c r="DK720" i="26"/>
  <c r="EY720" i="26"/>
  <c r="DQ720" i="26"/>
  <c r="CL720" i="26"/>
  <c r="DF720" i="26"/>
  <c r="Z720" i="26"/>
  <c r="DO720" i="26"/>
  <c r="AO720" i="26"/>
  <c r="AX720" i="26"/>
  <c r="CH720" i="26"/>
  <c r="BS720" i="26"/>
  <c r="CB720" i="26"/>
  <c r="BH720" i="26"/>
  <c r="AL720" i="26"/>
  <c r="DZ720" i="26"/>
  <c r="AV720" i="26"/>
  <c r="T720" i="26"/>
  <c r="BU720" i="26"/>
  <c r="EM720" i="26"/>
  <c r="AN720" i="26"/>
  <c r="CJ720" i="26"/>
  <c r="AT720" i="26"/>
  <c r="EN720" i="26"/>
  <c r="CQ720" i="26"/>
  <c r="R720" i="26"/>
  <c r="EC720" i="26"/>
  <c r="BW720" i="26"/>
  <c r="CV720" i="26"/>
  <c r="CU720" i="26"/>
  <c r="BF720" i="26"/>
  <c r="BG720" i="26"/>
  <c r="CM720" i="26"/>
  <c r="BR720" i="26"/>
  <c r="CZ720" i="26"/>
  <c r="DA720" i="26"/>
  <c r="DJ720" i="26"/>
  <c r="EK720" i="26"/>
  <c r="BV720" i="26"/>
  <c r="AC720" i="26"/>
  <c r="EI720" i="26"/>
  <c r="M720" i="26"/>
  <c r="AA720" i="26"/>
  <c r="BP720" i="26"/>
  <c r="Y720" i="26"/>
  <c r="BL720" i="26"/>
  <c r="AD720" i="26"/>
  <c r="EE720" i="26"/>
  <c r="EF720" i="26"/>
  <c r="AK720" i="26"/>
  <c r="BI720" i="26"/>
  <c r="V720" i="26"/>
  <c r="BT720" i="26"/>
  <c r="BO720" i="26"/>
  <c r="CK720" i="26"/>
  <c r="BJ720" i="26"/>
  <c r="CC720" i="26"/>
  <c r="CO720" i="26"/>
  <c r="DX720" i="26"/>
  <c r="DI720" i="26"/>
  <c r="DH720" i="26"/>
  <c r="AI720" i="26"/>
  <c r="EB720" i="26"/>
  <c r="EA720" i="26"/>
  <c r="EO720" i="26"/>
  <c r="DG720" i="26"/>
  <c r="K720" i="26"/>
  <c r="BB720" i="26"/>
  <c r="CW720" i="26"/>
  <c r="EG720" i="26"/>
  <c r="FA720" i="26"/>
  <c r="W720" i="26"/>
  <c r="ER720" i="26"/>
  <c r="AG720" i="26"/>
  <c r="AF720" i="26"/>
  <c r="DP720" i="26"/>
  <c r="CE720" i="26"/>
  <c r="S720" i="26"/>
  <c r="DU720" i="26"/>
  <c r="BM720" i="26"/>
  <c r="DS720" i="26"/>
  <c r="AZ720" i="26"/>
  <c r="DB720" i="26"/>
  <c r="ED720" i="26"/>
  <c r="EP720" i="26"/>
  <c r="O720" i="26"/>
  <c r="AU720" i="26"/>
  <c r="AH720" i="26"/>
  <c r="BZ720" i="26"/>
  <c r="DM720" i="26"/>
  <c r="DL720" i="26"/>
  <c r="DN720" i="26"/>
  <c r="U720" i="26"/>
  <c r="P720" i="26"/>
  <c r="AP720" i="26"/>
  <c r="CI720" i="26"/>
  <c r="AS720" i="26"/>
  <c r="AR720" i="26"/>
  <c r="DV720" i="26"/>
  <c r="H871" i="26"/>
  <c r="G869" i="26"/>
  <c r="BX721" i="26" l="1"/>
  <c r="K721" i="26"/>
  <c r="CI721" i="26"/>
  <c r="FD719" i="26"/>
  <c r="FC720" i="26" s="1"/>
  <c r="FB720" i="26"/>
  <c r="FA721" i="26" s="1"/>
  <c r="CQ721" i="26"/>
  <c r="BZ721" i="26"/>
  <c r="AZ721" i="26"/>
  <c r="EY721" i="26"/>
  <c r="CO721" i="26"/>
  <c r="EI721" i="26"/>
  <c r="CE721" i="26"/>
  <c r="DX721" i="26"/>
  <c r="EK721" i="26"/>
  <c r="M721" i="26"/>
  <c r="CC721" i="26"/>
  <c r="ER721" i="26"/>
  <c r="DB721" i="26"/>
  <c r="DE721" i="26"/>
  <c r="AM721" i="26"/>
  <c r="DD721" i="26"/>
  <c r="EV721" i="26"/>
  <c r="CM721" i="26"/>
  <c r="Y721" i="26"/>
  <c r="BD721" i="26"/>
  <c r="AA721" i="26"/>
  <c r="EU721" i="26"/>
  <c r="AP721" i="26"/>
  <c r="ET721" i="26"/>
  <c r="CG721" i="26"/>
  <c r="AX721" i="26"/>
  <c r="AF721" i="26"/>
  <c r="BB721" i="26"/>
  <c r="S721" i="26"/>
  <c r="CW721" i="26"/>
  <c r="EX721" i="26"/>
  <c r="AU721" i="26"/>
  <c r="EW721" i="26"/>
  <c r="DP721" i="26"/>
  <c r="BM721" i="26"/>
  <c r="ED721" i="26"/>
  <c r="CN721" i="26"/>
  <c r="AW721" i="26"/>
  <c r="CR721" i="26"/>
  <c r="CR722" i="26" s="1"/>
  <c r="AN721" i="26"/>
  <c r="EL721" i="26"/>
  <c r="N721" i="26"/>
  <c r="AH721" i="26"/>
  <c r="BH721" i="26"/>
  <c r="CD721" i="26"/>
  <c r="DN721" i="26"/>
  <c r="DU721" i="26"/>
  <c r="AK721" i="26"/>
  <c r="CA721" i="26"/>
  <c r="BR721" i="26"/>
  <c r="DQ721" i="26"/>
  <c r="DG721" i="26"/>
  <c r="AR721" i="26"/>
  <c r="BJ721" i="26"/>
  <c r="BO721" i="26"/>
  <c r="U721" i="26"/>
  <c r="BU721" i="26"/>
  <c r="BV721" i="26"/>
  <c r="CX721" i="26"/>
  <c r="DT721" i="26"/>
  <c r="EB721" i="26"/>
  <c r="EF721" i="26"/>
  <c r="DV721" i="26"/>
  <c r="CP721" i="26"/>
  <c r="EP721" i="26"/>
  <c r="AD721" i="26"/>
  <c r="EJ721" i="26"/>
  <c r="DI721" i="26"/>
  <c r="BF721" i="26"/>
  <c r="EM721" i="26"/>
  <c r="P721" i="26"/>
  <c r="W721" i="26"/>
  <c r="BK721" i="26"/>
  <c r="DC721" i="26"/>
  <c r="L721" i="26"/>
  <c r="BG721" i="26"/>
  <c r="DJ721" i="26"/>
  <c r="EE721" i="26"/>
  <c r="DA721" i="26"/>
  <c r="AV721" i="26"/>
  <c r="EO721" i="26"/>
  <c r="CL721" i="26"/>
  <c r="CK721" i="26"/>
  <c r="CZ721" i="26"/>
  <c r="EN721" i="26"/>
  <c r="AG721" i="26"/>
  <c r="EA721" i="26"/>
  <c r="EH721" i="26"/>
  <c r="CJ721" i="26"/>
  <c r="CU721" i="26"/>
  <c r="CT721" i="26"/>
  <c r="BT721" i="26"/>
  <c r="BS721" i="26"/>
  <c r="CV721" i="26"/>
  <c r="BA721" i="26"/>
  <c r="AY721" i="26"/>
  <c r="CB721" i="26"/>
  <c r="DS721" i="26"/>
  <c r="DR721" i="26"/>
  <c r="DL721" i="26"/>
  <c r="EZ721" i="26"/>
  <c r="EQ721" i="26"/>
  <c r="BQ721" i="26"/>
  <c r="DM721" i="26"/>
  <c r="BL721" i="26"/>
  <c r="AE721" i="26"/>
  <c r="AI721" i="26"/>
  <c r="V721" i="26"/>
  <c r="CY721" i="26"/>
  <c r="X721" i="26"/>
  <c r="DK721" i="26"/>
  <c r="DF721" i="26"/>
  <c r="EG721" i="26"/>
  <c r="DH721" i="26"/>
  <c r="BY721" i="26"/>
  <c r="EC721" i="26"/>
  <c r="AC721" i="26"/>
  <c r="BI721" i="26"/>
  <c r="BE721" i="26"/>
  <c r="AO721" i="26"/>
  <c r="DO721" i="26"/>
  <c r="BW721" i="26"/>
  <c r="BW722" i="26" s="1"/>
  <c r="CF721" i="26"/>
  <c r="Z721" i="26"/>
  <c r="R721" i="26"/>
  <c r="BP721" i="26"/>
  <c r="T721" i="26"/>
  <c r="DW721" i="26"/>
  <c r="AQ721" i="26"/>
  <c r="O721" i="26"/>
  <c r="ES721" i="26"/>
  <c r="DY721" i="26"/>
  <c r="Q721" i="26"/>
  <c r="CH721" i="26"/>
  <c r="BC721" i="26"/>
  <c r="DZ721" i="26"/>
  <c r="AS721" i="26"/>
  <c r="AB721" i="26"/>
  <c r="AJ721" i="26"/>
  <c r="BN721" i="26"/>
  <c r="J721" i="26"/>
  <c r="J722" i="26" s="1"/>
  <c r="AT721" i="26"/>
  <c r="AL721" i="26"/>
  <c r="H872" i="26"/>
  <c r="G870" i="26"/>
  <c r="CB722" i="26" l="1"/>
  <c r="FD720" i="26"/>
  <c r="FC721" i="26" s="1"/>
  <c r="AV722" i="26"/>
  <c r="CP722" i="26"/>
  <c r="DD722" i="26"/>
  <c r="EZ722" i="26"/>
  <c r="AQ722" i="26"/>
  <c r="EJ722" i="26"/>
  <c r="CD722" i="26"/>
  <c r="FB721" i="26"/>
  <c r="DH722" i="26"/>
  <c r="L722" i="26"/>
  <c r="Z722" i="26"/>
  <c r="DC722" i="26"/>
  <c r="CN722" i="26"/>
  <c r="BN722" i="26"/>
  <c r="O722" i="26"/>
  <c r="EK722" i="26"/>
  <c r="CF722" i="26"/>
  <c r="BI722" i="26"/>
  <c r="EE722" i="26"/>
  <c r="AG722" i="26"/>
  <c r="BA722" i="26"/>
  <c r="EX722" i="26"/>
  <c r="X722" i="26"/>
  <c r="EW722" i="26"/>
  <c r="DW722" i="26"/>
  <c r="T722" i="26"/>
  <c r="EV722" i="26"/>
  <c r="EU722" i="26"/>
  <c r="DO722" i="26"/>
  <c r="BD722" i="26"/>
  <c r="AE722" i="26"/>
  <c r="EC722" i="26"/>
  <c r="CY722" i="26"/>
  <c r="DU722" i="26"/>
  <c r="V722" i="26"/>
  <c r="CV722" i="26"/>
  <c r="AW722" i="26"/>
  <c r="AL722" i="26"/>
  <c r="BP722" i="26"/>
  <c r="EM722" i="26"/>
  <c r="EG722" i="26"/>
  <c r="EL722" i="26"/>
  <c r="DR722" i="26"/>
  <c r="CQ722" i="26"/>
  <c r="AT722" i="26"/>
  <c r="EI722" i="26"/>
  <c r="EJ723" i="26" s="1"/>
  <c r="BR722" i="26"/>
  <c r="BL722" i="26"/>
  <c r="DY722" i="26"/>
  <c r="BE722" i="26"/>
  <c r="AR722" i="26"/>
  <c r="EQ722" i="26"/>
  <c r="AB722" i="26"/>
  <c r="DT722" i="26"/>
  <c r="M722" i="26"/>
  <c r="CL722" i="26"/>
  <c r="DQ722" i="26"/>
  <c r="BV722" i="26"/>
  <c r="ED722" i="26"/>
  <c r="BT722" i="26"/>
  <c r="DJ722" i="26"/>
  <c r="BG722" i="26"/>
  <c r="CJ722" i="26"/>
  <c r="CE722" i="26"/>
  <c r="AJ722" i="26"/>
  <c r="DP722" i="26"/>
  <c r="R722" i="26"/>
  <c r="DV722" i="26"/>
  <c r="DL722" i="26"/>
  <c r="CO722" i="26"/>
  <c r="Y722" i="26"/>
  <c r="CZ722" i="26"/>
  <c r="EF722" i="26"/>
  <c r="CH722" i="26"/>
  <c r="CG722" i="26"/>
  <c r="S722" i="26"/>
  <c r="AI722" i="26"/>
  <c r="W722" i="26"/>
  <c r="CC722" i="26"/>
  <c r="Q722" i="26"/>
  <c r="AU722" i="26"/>
  <c r="DI722" i="26"/>
  <c r="BS722" i="26"/>
  <c r="K722" i="26"/>
  <c r="CK722" i="26"/>
  <c r="EB722" i="26"/>
  <c r="AC722" i="26"/>
  <c r="EP722" i="26"/>
  <c r="DS722" i="26"/>
  <c r="AP722" i="26"/>
  <c r="EN722" i="26"/>
  <c r="EO722" i="26"/>
  <c r="DN722" i="26"/>
  <c r="CT722" i="26"/>
  <c r="CS722" i="26"/>
  <c r="AF722" i="26"/>
  <c r="BB722" i="26"/>
  <c r="BC722" i="26"/>
  <c r="BY722" i="26"/>
  <c r="BX722" i="26"/>
  <c r="CU722" i="26"/>
  <c r="BK722" i="26"/>
  <c r="DA722" i="26"/>
  <c r="AD722" i="26"/>
  <c r="EH722" i="26"/>
  <c r="AA722" i="26"/>
  <c r="CX722" i="26"/>
  <c r="AO722" i="26"/>
  <c r="AN722" i="26"/>
  <c r="DF722" i="26"/>
  <c r="DE722" i="26"/>
  <c r="AZ722" i="26"/>
  <c r="AY722" i="26"/>
  <c r="AX722" i="26"/>
  <c r="BO722" i="26"/>
  <c r="CW722" i="26"/>
  <c r="BZ722" i="26"/>
  <c r="AM722" i="26"/>
  <c r="EA722" i="26"/>
  <c r="BJ722" i="26"/>
  <c r="CI722" i="26"/>
  <c r="ES722" i="26"/>
  <c r="ET722" i="26"/>
  <c r="BM722" i="26"/>
  <c r="AH722" i="26"/>
  <c r="U722" i="26"/>
  <c r="EY722" i="26"/>
  <c r="ER722" i="26"/>
  <c r="DG722" i="26"/>
  <c r="N722" i="26"/>
  <c r="DK722" i="26"/>
  <c r="DM722" i="26"/>
  <c r="CA722" i="26"/>
  <c r="DB722" i="26"/>
  <c r="BH722" i="26"/>
  <c r="DX722" i="26"/>
  <c r="AS722" i="26"/>
  <c r="P722" i="26"/>
  <c r="DZ722" i="26"/>
  <c r="AK722" i="26"/>
  <c r="CM722" i="26"/>
  <c r="BQ722" i="26"/>
  <c r="BF722" i="26"/>
  <c r="BU722" i="26"/>
  <c r="H873" i="26"/>
  <c r="G871" i="26"/>
  <c r="CQ723" i="26" l="1"/>
  <c r="FD721" i="26"/>
  <c r="FC722" i="26" s="1"/>
  <c r="K723" i="26"/>
  <c r="EW723" i="26"/>
  <c r="CO723" i="26"/>
  <c r="FB722" i="26"/>
  <c r="BU723" i="26"/>
  <c r="FA722" i="26"/>
  <c r="EZ723" i="26" s="1"/>
  <c r="CC723" i="26"/>
  <c r="CE723" i="26"/>
  <c r="Y723" i="26"/>
  <c r="N723" i="26"/>
  <c r="BA723" i="26"/>
  <c r="EL723" i="26"/>
  <c r="EK723" i="26"/>
  <c r="EY723" i="26"/>
  <c r="CM723" i="26"/>
  <c r="EV723" i="26"/>
  <c r="U723" i="26"/>
  <c r="BM723" i="26"/>
  <c r="ED723" i="26"/>
  <c r="DX723" i="26"/>
  <c r="AH723" i="26"/>
  <c r="AF723" i="26"/>
  <c r="W723" i="26"/>
  <c r="AK723" i="26"/>
  <c r="P723" i="26"/>
  <c r="AS723" i="26"/>
  <c r="CD723" i="26"/>
  <c r="CD724" i="26" s="1"/>
  <c r="ER723" i="26"/>
  <c r="DV723" i="26"/>
  <c r="CA723" i="26"/>
  <c r="X723" i="26"/>
  <c r="EH723" i="26"/>
  <c r="AQ723" i="26"/>
  <c r="DU723" i="26"/>
  <c r="EF723" i="26"/>
  <c r="CI723" i="26"/>
  <c r="AA723" i="26"/>
  <c r="BF723" i="26"/>
  <c r="BS723" i="26"/>
  <c r="AU723" i="26"/>
  <c r="BH723" i="26"/>
  <c r="DZ723" i="26"/>
  <c r="BQ723" i="26"/>
  <c r="DG723" i="26"/>
  <c r="DK723" i="26"/>
  <c r="AV723" i="26"/>
  <c r="DL723" i="26"/>
  <c r="AB723" i="26"/>
  <c r="AX723" i="26"/>
  <c r="J723" i="26"/>
  <c r="J724" i="26" s="1"/>
  <c r="BN723" i="26"/>
  <c r="CP723" i="26"/>
  <c r="CP724" i="26" s="1"/>
  <c r="CB723" i="26"/>
  <c r="DS723" i="26"/>
  <c r="EE723" i="26"/>
  <c r="CG723" i="26"/>
  <c r="AW723" i="26"/>
  <c r="DI723" i="26"/>
  <c r="EC723" i="26"/>
  <c r="AD723" i="26"/>
  <c r="L723" i="26"/>
  <c r="DP723" i="26"/>
  <c r="BO723" i="26"/>
  <c r="EN723" i="26"/>
  <c r="EX723" i="26"/>
  <c r="EP723" i="26"/>
  <c r="S723" i="26"/>
  <c r="DE723" i="26"/>
  <c r="BY723" i="26"/>
  <c r="BI723" i="26"/>
  <c r="DB723" i="26"/>
  <c r="EA723" i="26"/>
  <c r="DR723" i="26"/>
  <c r="AM723" i="26"/>
  <c r="CK723" i="26"/>
  <c r="CX723" i="26"/>
  <c r="CT723" i="26"/>
  <c r="DQ723" i="26"/>
  <c r="DN723" i="26"/>
  <c r="DA723" i="26"/>
  <c r="EQ723" i="26"/>
  <c r="DY723" i="26"/>
  <c r="CJ723" i="26"/>
  <c r="CS723" i="26"/>
  <c r="CR723" i="26"/>
  <c r="BG723" i="26"/>
  <c r="V723" i="26"/>
  <c r="V724" i="26" s="1"/>
  <c r="CL723" i="26"/>
  <c r="DF723" i="26"/>
  <c r="EB723" i="26"/>
  <c r="Q723" i="26"/>
  <c r="AN723" i="26"/>
  <c r="DH723" i="26"/>
  <c r="BZ723" i="26"/>
  <c r="AO723" i="26"/>
  <c r="AL723" i="26"/>
  <c r="DD723" i="26"/>
  <c r="AE723" i="26"/>
  <c r="M723" i="26"/>
  <c r="AG723" i="26"/>
  <c r="AJ723" i="26"/>
  <c r="CW723" i="26"/>
  <c r="BJ723" i="26"/>
  <c r="BK723" i="26"/>
  <c r="Z723" i="26"/>
  <c r="EI723" i="26"/>
  <c r="DJ723" i="26"/>
  <c r="CN723" i="26"/>
  <c r="DW723" i="26"/>
  <c r="AR723" i="26"/>
  <c r="EM723" i="26"/>
  <c r="CU723" i="26"/>
  <c r="BT723" i="26"/>
  <c r="AI723" i="26"/>
  <c r="CV723" i="26"/>
  <c r="T723" i="26"/>
  <c r="AT723" i="26"/>
  <c r="BX723" i="26"/>
  <c r="EO723" i="26"/>
  <c r="CY723" i="26"/>
  <c r="BW723" i="26"/>
  <c r="AP723" i="26"/>
  <c r="BV723" i="26"/>
  <c r="DM723" i="26"/>
  <c r="BL723" i="26"/>
  <c r="O723" i="26"/>
  <c r="R723" i="26"/>
  <c r="CH723" i="26"/>
  <c r="EG723" i="26"/>
  <c r="BB723" i="26"/>
  <c r="BC723" i="26"/>
  <c r="CF723" i="26"/>
  <c r="BE723" i="26"/>
  <c r="ET723" i="26"/>
  <c r="EU723" i="26"/>
  <c r="AY723" i="26"/>
  <c r="DO723" i="26"/>
  <c r="AC723" i="26"/>
  <c r="CZ723" i="26"/>
  <c r="DT723" i="26"/>
  <c r="BP723" i="26"/>
  <c r="ES723" i="26"/>
  <c r="AZ723" i="26"/>
  <c r="DC723" i="26"/>
  <c r="BR723" i="26"/>
  <c r="BD723" i="26"/>
  <c r="H874" i="26"/>
  <c r="G872" i="26"/>
  <c r="FA723" i="26" l="1"/>
  <c r="EZ724" i="26" s="1"/>
  <c r="EK724" i="26"/>
  <c r="AG724" i="26"/>
  <c r="CN724" i="26"/>
  <c r="FD722" i="26"/>
  <c r="FC723" i="26" s="1"/>
  <c r="EX724" i="26"/>
  <c r="FB723" i="26"/>
  <c r="AX724" i="26"/>
  <c r="BT724" i="26"/>
  <c r="O724" i="26"/>
  <c r="AT724" i="26"/>
  <c r="DY724" i="26"/>
  <c r="X724" i="26"/>
  <c r="DT724" i="26"/>
  <c r="Z724" i="26"/>
  <c r="EM724" i="26"/>
  <c r="AR724" i="26"/>
  <c r="EI724" i="26"/>
  <c r="EG724" i="26"/>
  <c r="DM724" i="26"/>
  <c r="K724" i="26"/>
  <c r="J725" i="26" s="1"/>
  <c r="CB724" i="26"/>
  <c r="EE724" i="26"/>
  <c r="T724" i="26"/>
  <c r="BG724" i="26"/>
  <c r="BR724" i="26"/>
  <c r="BP724" i="26"/>
  <c r="EJ724" i="26"/>
  <c r="AC724" i="26"/>
  <c r="DK724" i="26"/>
  <c r="DN724" i="26"/>
  <c r="BN724" i="26"/>
  <c r="EQ724" i="26"/>
  <c r="DX724" i="26"/>
  <c r="BY724" i="26"/>
  <c r="CO724" i="26"/>
  <c r="ER724" i="26"/>
  <c r="M724" i="26"/>
  <c r="DC724" i="26"/>
  <c r="AE724" i="26"/>
  <c r="CH724" i="26"/>
  <c r="CF724" i="26"/>
  <c r="EO724" i="26"/>
  <c r="DQ724" i="26"/>
  <c r="AW724" i="26"/>
  <c r="ED724" i="26"/>
  <c r="S724" i="26"/>
  <c r="BL724" i="26"/>
  <c r="L724" i="26"/>
  <c r="DH724" i="26"/>
  <c r="CL724" i="26"/>
  <c r="AQ724" i="26"/>
  <c r="BZ724" i="26"/>
  <c r="DJ724" i="26"/>
  <c r="CC724" i="26"/>
  <c r="EU724" i="26"/>
  <c r="U724" i="26"/>
  <c r="U725" i="26" s="1"/>
  <c r="W724" i="26"/>
  <c r="AV724" i="26"/>
  <c r="EW724" i="26"/>
  <c r="EF724" i="26"/>
  <c r="CY724" i="26"/>
  <c r="EB724" i="26"/>
  <c r="AI724" i="26"/>
  <c r="DF724" i="26"/>
  <c r="Q724" i="26"/>
  <c r="DR724" i="26"/>
  <c r="BC724" i="26"/>
  <c r="BA724" i="26"/>
  <c r="EN724" i="26"/>
  <c r="CJ724" i="26"/>
  <c r="AZ724" i="26"/>
  <c r="BQ724" i="26"/>
  <c r="AL724" i="26"/>
  <c r="AO724" i="26"/>
  <c r="DG724" i="26"/>
  <c r="CE724" i="26"/>
  <c r="CW724" i="26"/>
  <c r="CV724" i="26"/>
  <c r="DD724" i="26"/>
  <c r="CR724" i="26"/>
  <c r="CQ724" i="26"/>
  <c r="BD724" i="26"/>
  <c r="BE724" i="26"/>
  <c r="BM724" i="26"/>
  <c r="CS724" i="26"/>
  <c r="EL724" i="26"/>
  <c r="CU724" i="26"/>
  <c r="ES724" i="26"/>
  <c r="BF724" i="26"/>
  <c r="EH724" i="26"/>
  <c r="CX724" i="26"/>
  <c r="BK724" i="26"/>
  <c r="AS724" i="26"/>
  <c r="EP724" i="26"/>
  <c r="DB724" i="26"/>
  <c r="BJ724" i="26"/>
  <c r="P724" i="26"/>
  <c r="DZ724" i="26"/>
  <c r="CM724" i="26"/>
  <c r="BU724" i="26"/>
  <c r="BV724" i="26"/>
  <c r="AH724" i="26"/>
  <c r="Y724" i="26"/>
  <c r="BB724" i="26"/>
  <c r="CG724" i="26"/>
  <c r="AU724" i="26"/>
  <c r="FA724" i="26"/>
  <c r="BX724" i="26"/>
  <c r="EY724" i="26"/>
  <c r="AP724" i="26"/>
  <c r="AA724" i="26"/>
  <c r="CK724" i="26"/>
  <c r="AJ724" i="26"/>
  <c r="EC724" i="26"/>
  <c r="CT724" i="26"/>
  <c r="AF724" i="26"/>
  <c r="BW724" i="26"/>
  <c r="BO724" i="26"/>
  <c r="DA724" i="26"/>
  <c r="BS724" i="26"/>
  <c r="EV724" i="26"/>
  <c r="AD724" i="26"/>
  <c r="AN724" i="26"/>
  <c r="DE724" i="26"/>
  <c r="ET724" i="26"/>
  <c r="DU724" i="26"/>
  <c r="AM724" i="26"/>
  <c r="EA724" i="26"/>
  <c r="CI724" i="26"/>
  <c r="DO724" i="26"/>
  <c r="DP724" i="26"/>
  <c r="R724" i="26"/>
  <c r="CA724" i="26"/>
  <c r="BH724" i="26"/>
  <c r="DW724" i="26"/>
  <c r="DV724" i="26"/>
  <c r="AK724" i="26"/>
  <c r="DL724" i="26"/>
  <c r="CZ724" i="26"/>
  <c r="AY724" i="26"/>
  <c r="DS724" i="26"/>
  <c r="AB724" i="26"/>
  <c r="N724" i="26"/>
  <c r="DI724" i="26"/>
  <c r="BI724" i="26"/>
  <c r="H875" i="26"/>
  <c r="G873" i="26"/>
  <c r="CO725" i="26" l="1"/>
  <c r="P725" i="26"/>
  <c r="FD723" i="26"/>
  <c r="FC724" i="26" s="1"/>
  <c r="FB724" i="26"/>
  <c r="FA725" i="26" s="1"/>
  <c r="BQ725" i="26"/>
  <c r="W725" i="26"/>
  <c r="BS725" i="26"/>
  <c r="R725" i="26"/>
  <c r="DE725" i="26"/>
  <c r="EH725" i="26"/>
  <c r="EJ725" i="26"/>
  <c r="EF725" i="26"/>
  <c r="DX725" i="26"/>
  <c r="BO725" i="26"/>
  <c r="K725" i="26"/>
  <c r="J726" i="26" s="1"/>
  <c r="AS725" i="26"/>
  <c r="EL725" i="26"/>
  <c r="CC725" i="26"/>
  <c r="EN725" i="26"/>
  <c r="DL725" i="26"/>
  <c r="CM725" i="26"/>
  <c r="CA725" i="26"/>
  <c r="L725" i="26"/>
  <c r="CK725" i="26"/>
  <c r="AF725" i="26"/>
  <c r="CI725" i="26"/>
  <c r="M725" i="26"/>
  <c r="AD725" i="26"/>
  <c r="DI725" i="26"/>
  <c r="CG725" i="26"/>
  <c r="AY725" i="26"/>
  <c r="CE725" i="26"/>
  <c r="BM725" i="26"/>
  <c r="EE725" i="26"/>
  <c r="EP725" i="26"/>
  <c r="EC725" i="26"/>
  <c r="AW725" i="26"/>
  <c r="DP725" i="26"/>
  <c r="V725" i="26"/>
  <c r="V726" i="26" s="1"/>
  <c r="EK725" i="26"/>
  <c r="T725" i="26"/>
  <c r="EV725" i="26"/>
  <c r="AU725" i="26"/>
  <c r="EO725" i="26"/>
  <c r="CX725" i="26"/>
  <c r="AP725" i="26"/>
  <c r="CZ725" i="26"/>
  <c r="AV725" i="26"/>
  <c r="DG725" i="26"/>
  <c r="BF725" i="26"/>
  <c r="EA725" i="26"/>
  <c r="AT725" i="26"/>
  <c r="BB725" i="26"/>
  <c r="AM725" i="26"/>
  <c r="AH725" i="26"/>
  <c r="BR725" i="26"/>
  <c r="BR726" i="26" s="1"/>
  <c r="AR725" i="26"/>
  <c r="DU725" i="26"/>
  <c r="BG725" i="26"/>
  <c r="BN725" i="26"/>
  <c r="BK725" i="26"/>
  <c r="EM725" i="26"/>
  <c r="EQ725" i="26"/>
  <c r="AJ725" i="26"/>
  <c r="ES725" i="26"/>
  <c r="BV725" i="26"/>
  <c r="CU725" i="26"/>
  <c r="BC725" i="26"/>
  <c r="CS725" i="26"/>
  <c r="BX725" i="26"/>
  <c r="BI725" i="26"/>
  <c r="AB725" i="26"/>
  <c r="CF725" i="26"/>
  <c r="CD725" i="26"/>
  <c r="BD725" i="26"/>
  <c r="CB725" i="26"/>
  <c r="DH725" i="26"/>
  <c r="AL725" i="26"/>
  <c r="BZ725" i="26"/>
  <c r="DO725" i="26"/>
  <c r="BU725" i="26"/>
  <c r="EI725" i="26"/>
  <c r="AI725" i="26"/>
  <c r="AA725" i="26"/>
  <c r="S725" i="26"/>
  <c r="BL725" i="26"/>
  <c r="DA725" i="26"/>
  <c r="AX725" i="26"/>
  <c r="Q725" i="26"/>
  <c r="Q726" i="26" s="1"/>
  <c r="DT725" i="26"/>
  <c r="DZ725" i="26"/>
  <c r="AO725" i="26"/>
  <c r="DD725" i="26"/>
  <c r="EZ725" i="26"/>
  <c r="EW725" i="26"/>
  <c r="DJ725" i="26"/>
  <c r="AG725" i="26"/>
  <c r="BJ725" i="26"/>
  <c r="DF725" i="26"/>
  <c r="BT725" i="26"/>
  <c r="CW725" i="26"/>
  <c r="CV725" i="26"/>
  <c r="AK725" i="26"/>
  <c r="CL725" i="26"/>
  <c r="EU725" i="26"/>
  <c r="DB725" i="26"/>
  <c r="Z725" i="26"/>
  <c r="DQ725" i="26"/>
  <c r="EY725" i="26"/>
  <c r="EX725" i="26"/>
  <c r="CY725" i="26"/>
  <c r="DS725" i="26"/>
  <c r="DR725" i="26"/>
  <c r="N725" i="26"/>
  <c r="CH725" i="26"/>
  <c r="BW725" i="26"/>
  <c r="Y725" i="26"/>
  <c r="X725" i="26"/>
  <c r="BP725" i="26"/>
  <c r="BY725" i="26"/>
  <c r="BE725" i="26"/>
  <c r="O725" i="26"/>
  <c r="DV725" i="26"/>
  <c r="AC725" i="26"/>
  <c r="DK725" i="26"/>
  <c r="DM725" i="26"/>
  <c r="DW725" i="26"/>
  <c r="ET725" i="26"/>
  <c r="ED725" i="26"/>
  <c r="DC725" i="26"/>
  <c r="AZ725" i="26"/>
  <c r="CQ725" i="26"/>
  <c r="CP725" i="26"/>
  <c r="BA725" i="26"/>
  <c r="AE725" i="26"/>
  <c r="BH725" i="26"/>
  <c r="EG725" i="26"/>
  <c r="AQ725" i="26"/>
  <c r="DY725" i="26"/>
  <c r="CR725" i="26"/>
  <c r="ER725" i="26"/>
  <c r="CN725" i="26"/>
  <c r="AN725" i="26"/>
  <c r="CT725" i="26"/>
  <c r="CJ725" i="26"/>
  <c r="EB725" i="26"/>
  <c r="DN725" i="26"/>
  <c r="H876" i="26"/>
  <c r="G874" i="26"/>
  <c r="FD724" i="26" l="1"/>
  <c r="FC725" i="26" s="1"/>
  <c r="S726" i="26"/>
  <c r="AY726" i="26"/>
  <c r="EI726" i="26"/>
  <c r="CH726" i="26"/>
  <c r="BP726" i="26"/>
  <c r="FB725" i="26"/>
  <c r="FA726" i="26" s="1"/>
  <c r="AE726" i="26"/>
  <c r="CY726" i="26"/>
  <c r="K726" i="26"/>
  <c r="EK726" i="26"/>
  <c r="L726" i="26"/>
  <c r="EM726" i="26"/>
  <c r="CN726" i="26"/>
  <c r="CB726" i="26"/>
  <c r="CJ726" i="26"/>
  <c r="CL726" i="26"/>
  <c r="ED726" i="26"/>
  <c r="BN726" i="26"/>
  <c r="CF726" i="26"/>
  <c r="BL726" i="26"/>
  <c r="U726" i="26"/>
  <c r="EO726" i="26"/>
  <c r="AU726" i="26"/>
  <c r="BJ726" i="26"/>
  <c r="EL726" i="26"/>
  <c r="EP726" i="26"/>
  <c r="CA726" i="26"/>
  <c r="AV726" i="26"/>
  <c r="EB726" i="26"/>
  <c r="CT726" i="26"/>
  <c r="DL726" i="26"/>
  <c r="ER726" i="26"/>
  <c r="AT726" i="26"/>
  <c r="AN726" i="26"/>
  <c r="DF726" i="26"/>
  <c r="EJ726" i="26"/>
  <c r="AS726" i="26"/>
  <c r="AG726" i="26"/>
  <c r="CE726" i="26"/>
  <c r="AC726" i="26"/>
  <c r="AQ726" i="26"/>
  <c r="BH726" i="26"/>
  <c r="BY726" i="26"/>
  <c r="BW726" i="26"/>
  <c r="DC726" i="26"/>
  <c r="DH726" i="26"/>
  <c r="BA726" i="26"/>
  <c r="BM726" i="26"/>
  <c r="AI726" i="26"/>
  <c r="DY726" i="26"/>
  <c r="O726" i="26"/>
  <c r="BE726" i="26"/>
  <c r="DV726" i="26"/>
  <c r="EN726" i="26"/>
  <c r="ET726" i="26"/>
  <c r="EA726" i="26"/>
  <c r="CD726" i="26"/>
  <c r="CC726" i="26"/>
  <c r="DJ726" i="26"/>
  <c r="DI726" i="26"/>
  <c r="EZ726" i="26"/>
  <c r="BC726" i="26"/>
  <c r="DT726" i="26"/>
  <c r="T726" i="26"/>
  <c r="AL726" i="26"/>
  <c r="DN726" i="26"/>
  <c r="BT726" i="26"/>
  <c r="DA726" i="26"/>
  <c r="CW726" i="26"/>
  <c r="CV726" i="26"/>
  <c r="AX726" i="26"/>
  <c r="AW726" i="26"/>
  <c r="CU726" i="26"/>
  <c r="DD726" i="26"/>
  <c r="EH726" i="26"/>
  <c r="BK726" i="26"/>
  <c r="EQ726" i="26"/>
  <c r="AO726" i="26"/>
  <c r="BU726" i="26"/>
  <c r="AH726" i="26"/>
  <c r="EY726" i="26"/>
  <c r="EX726" i="26"/>
  <c r="DZ726" i="26"/>
  <c r="BQ726" i="26"/>
  <c r="AZ726" i="26"/>
  <c r="CG726" i="26"/>
  <c r="AP726" i="26"/>
  <c r="CK726" i="26"/>
  <c r="EC726" i="26"/>
  <c r="X726" i="26"/>
  <c r="W726" i="26"/>
  <c r="BS726" i="26"/>
  <c r="AD726" i="26"/>
  <c r="CP726" i="26"/>
  <c r="CO726" i="26"/>
  <c r="CR726" i="26"/>
  <c r="Y726" i="26"/>
  <c r="Z726" i="26"/>
  <c r="AR726" i="26"/>
  <c r="CI726" i="26"/>
  <c r="DP726" i="26"/>
  <c r="DO726" i="26"/>
  <c r="R726" i="26"/>
  <c r="R727" i="26" s="1"/>
  <c r="DB726" i="26"/>
  <c r="AM726" i="26"/>
  <c r="AM727" i="26" s="1"/>
  <c r="DG726" i="26"/>
  <c r="DW726" i="26"/>
  <c r="EU726" i="26"/>
  <c r="BF726" i="26"/>
  <c r="BZ726" i="26"/>
  <c r="EE726" i="26"/>
  <c r="N726" i="26"/>
  <c r="EW726" i="26"/>
  <c r="AB726" i="26"/>
  <c r="CX726" i="26"/>
  <c r="DX726" i="26"/>
  <c r="CQ726" i="26"/>
  <c r="EG726" i="26"/>
  <c r="EF726" i="26"/>
  <c r="BD726" i="26"/>
  <c r="BI726" i="26"/>
  <c r="BO726" i="26"/>
  <c r="P726" i="26"/>
  <c r="BV726" i="26"/>
  <c r="BX726" i="26"/>
  <c r="AF726" i="26"/>
  <c r="DM726" i="26"/>
  <c r="DQ726" i="26"/>
  <c r="DR726" i="26"/>
  <c r="DU726" i="26"/>
  <c r="BB726" i="26"/>
  <c r="CS726" i="26"/>
  <c r="DE726" i="26"/>
  <c r="DS726" i="26"/>
  <c r="AK726" i="26"/>
  <c r="ES726" i="26"/>
  <c r="AA726" i="26"/>
  <c r="M726" i="26"/>
  <c r="DK726" i="26"/>
  <c r="CZ726" i="26"/>
  <c r="CM726" i="26"/>
  <c r="EV726" i="26"/>
  <c r="AJ726" i="26"/>
  <c r="BG726" i="26"/>
  <c r="H877" i="26"/>
  <c r="G875" i="26"/>
  <c r="L727" i="26" l="1"/>
  <c r="BQ727" i="26"/>
  <c r="CK727" i="26"/>
  <c r="CI727" i="26"/>
  <c r="K727" i="26"/>
  <c r="FD725" i="26"/>
  <c r="FC726" i="26" s="1"/>
  <c r="FB726" i="26"/>
  <c r="FA727" i="26" s="1"/>
  <c r="EL727" i="26"/>
  <c r="J727" i="26"/>
  <c r="J728" i="26" s="1"/>
  <c r="EJ727" i="26"/>
  <c r="CM727" i="26"/>
  <c r="EC727" i="26"/>
  <c r="CX727" i="26"/>
  <c r="T727" i="26"/>
  <c r="BM727" i="26"/>
  <c r="EM727" i="26"/>
  <c r="AD727" i="26"/>
  <c r="AR727" i="26"/>
  <c r="BK727" i="26"/>
  <c r="DE727" i="26"/>
  <c r="DK727" i="26"/>
  <c r="EQ727" i="26"/>
  <c r="ES727" i="26"/>
  <c r="BB727" i="26"/>
  <c r="DM727" i="26"/>
  <c r="AU727" i="26"/>
  <c r="AT727" i="26"/>
  <c r="AZ727" i="26"/>
  <c r="DU727" i="26"/>
  <c r="P727" i="26"/>
  <c r="AF727" i="26"/>
  <c r="DG727" i="26"/>
  <c r="EV727" i="26"/>
  <c r="EK727" i="26"/>
  <c r="AN727" i="26"/>
  <c r="EN727" i="26"/>
  <c r="CE727" i="26"/>
  <c r="BI727" i="26"/>
  <c r="CU727" i="26"/>
  <c r="CC727" i="26"/>
  <c r="CB727" i="26"/>
  <c r="BZ727" i="26"/>
  <c r="BX727" i="26"/>
  <c r="EO727" i="26"/>
  <c r="DY727" i="26"/>
  <c r="AH727" i="26"/>
  <c r="DB727" i="26"/>
  <c r="CS727" i="26"/>
  <c r="CZ727" i="26"/>
  <c r="DZ727" i="26"/>
  <c r="DH727" i="26"/>
  <c r="DI727" i="26"/>
  <c r="DO727" i="26"/>
  <c r="CJ727" i="26"/>
  <c r="CH727" i="26"/>
  <c r="AQ727" i="26"/>
  <c r="EB727" i="26"/>
  <c r="CQ727" i="26"/>
  <c r="EG727" i="26"/>
  <c r="X727" i="26"/>
  <c r="BH727" i="26"/>
  <c r="AA727" i="26"/>
  <c r="BV727" i="26"/>
  <c r="EY727" i="26"/>
  <c r="DV727" i="26"/>
  <c r="CY727" i="26"/>
  <c r="ER727" i="26"/>
  <c r="U727" i="26"/>
  <c r="DX727" i="26"/>
  <c r="AP727" i="26"/>
  <c r="N727" i="26"/>
  <c r="EE727" i="26"/>
  <c r="AJ727" i="26"/>
  <c r="DS727" i="26"/>
  <c r="BF727" i="26"/>
  <c r="CD727" i="26"/>
  <c r="ET727" i="26"/>
  <c r="CN727" i="26"/>
  <c r="BE727" i="26"/>
  <c r="AI727" i="26"/>
  <c r="BW727" i="26"/>
  <c r="BS727" i="26"/>
  <c r="BR727" i="26"/>
  <c r="CA727" i="26"/>
  <c r="DA727" i="26"/>
  <c r="DT727" i="26"/>
  <c r="EH727" i="26"/>
  <c r="DL727" i="26"/>
  <c r="Q727" i="26"/>
  <c r="CT727" i="26"/>
  <c r="AG727" i="26"/>
  <c r="W727" i="26"/>
  <c r="V727" i="26"/>
  <c r="DD727" i="26"/>
  <c r="BO727" i="26"/>
  <c r="BN727" i="26"/>
  <c r="DF727" i="26"/>
  <c r="DP727" i="26"/>
  <c r="DC727" i="26"/>
  <c r="AW727" i="26"/>
  <c r="AV727" i="26"/>
  <c r="BD727" i="26"/>
  <c r="BC727" i="26"/>
  <c r="EX727" i="26"/>
  <c r="O727" i="26"/>
  <c r="AX727" i="26"/>
  <c r="EF727" i="26"/>
  <c r="DJ727" i="26"/>
  <c r="BA727" i="26"/>
  <c r="EU727" i="26"/>
  <c r="BY727" i="26"/>
  <c r="CV727" i="26"/>
  <c r="DR727" i="26"/>
  <c r="Z727" i="26"/>
  <c r="EI727" i="26"/>
  <c r="CW727" i="26"/>
  <c r="DQ727" i="26"/>
  <c r="DW727" i="26"/>
  <c r="Y727" i="26"/>
  <c r="BU727" i="26"/>
  <c r="EA727" i="26"/>
  <c r="M727" i="26"/>
  <c r="ED727" i="26"/>
  <c r="CG727" i="26"/>
  <c r="CF727" i="26"/>
  <c r="BL727" i="26"/>
  <c r="AY727" i="26"/>
  <c r="AC727" i="26"/>
  <c r="CR727" i="26"/>
  <c r="AO727" i="26"/>
  <c r="BT727" i="26"/>
  <c r="AE727" i="26"/>
  <c r="AB727" i="26"/>
  <c r="DN727" i="26"/>
  <c r="EW727" i="26"/>
  <c r="S727" i="26"/>
  <c r="CO727" i="26"/>
  <c r="BP727" i="26"/>
  <c r="BJ727" i="26"/>
  <c r="EP727" i="26"/>
  <c r="AS727" i="26"/>
  <c r="BG727" i="26"/>
  <c r="AK727" i="26"/>
  <c r="CL727" i="26"/>
  <c r="CP727" i="26"/>
  <c r="AL727" i="26"/>
  <c r="EZ727" i="26"/>
  <c r="H878" i="26"/>
  <c r="G876" i="26"/>
  <c r="CJ728" i="26" l="1"/>
  <c r="BL728" i="26"/>
  <c r="K728" i="26"/>
  <c r="FD726" i="26"/>
  <c r="FC727" i="26" s="1"/>
  <c r="AE728" i="26"/>
  <c r="Q728" i="26"/>
  <c r="S728" i="26"/>
  <c r="EM728" i="26"/>
  <c r="FB727" i="26"/>
  <c r="EK728" i="26"/>
  <c r="AG728" i="26"/>
  <c r="CL728" i="26"/>
  <c r="ER728" i="26"/>
  <c r="AS728" i="26"/>
  <c r="BA728" i="26"/>
  <c r="DF728" i="26"/>
  <c r="EZ728" i="26"/>
  <c r="EL728" i="26"/>
  <c r="J729" i="26"/>
  <c r="DN728" i="26"/>
  <c r="ES728" i="26"/>
  <c r="DW728" i="26"/>
  <c r="AO728" i="26"/>
  <c r="BJ728" i="26"/>
  <c r="M728" i="26"/>
  <c r="CT728" i="26"/>
  <c r="EN728" i="26"/>
  <c r="EA728" i="26"/>
  <c r="BP728" i="26"/>
  <c r="DH728" i="26"/>
  <c r="CA728" i="26"/>
  <c r="CR728" i="26"/>
  <c r="EP728" i="26"/>
  <c r="DY728" i="26"/>
  <c r="BY728" i="26"/>
  <c r="CY728" i="26"/>
  <c r="DA728" i="26"/>
  <c r="AQ728" i="26"/>
  <c r="ED728" i="26"/>
  <c r="CI728" i="26"/>
  <c r="CO728" i="26"/>
  <c r="EW728" i="26"/>
  <c r="BW728" i="26"/>
  <c r="EU728" i="26"/>
  <c r="AH728" i="26"/>
  <c r="BT728" i="26"/>
  <c r="AF728" i="26"/>
  <c r="AF729" i="26" s="1"/>
  <c r="AC728" i="26"/>
  <c r="Z728" i="26"/>
  <c r="AZ728" i="26"/>
  <c r="BR728" i="26"/>
  <c r="BC728" i="26"/>
  <c r="CB728" i="26"/>
  <c r="EF728" i="26"/>
  <c r="O728" i="26"/>
  <c r="DG728" i="26"/>
  <c r="CD728" i="26"/>
  <c r="CC728" i="26"/>
  <c r="CQ728" i="26"/>
  <c r="BD728" i="26"/>
  <c r="CS728" i="26"/>
  <c r="CV728" i="26"/>
  <c r="DP728" i="26"/>
  <c r="AL728" i="26"/>
  <c r="BU728" i="26"/>
  <c r="AI728" i="26"/>
  <c r="EQ728" i="26"/>
  <c r="CP728" i="26"/>
  <c r="DD728" i="26"/>
  <c r="AV728" i="26"/>
  <c r="AU728" i="26"/>
  <c r="BO728" i="26"/>
  <c r="EB728" i="26"/>
  <c r="EE728" i="26"/>
  <c r="CK728" i="26"/>
  <c r="EY728" i="26"/>
  <c r="AW728" i="26"/>
  <c r="L728" i="26"/>
  <c r="BV728" i="26"/>
  <c r="CF728" i="26"/>
  <c r="CE728" i="26"/>
  <c r="EO728" i="26"/>
  <c r="CM728" i="26"/>
  <c r="CG728" i="26"/>
  <c r="CH728" i="26"/>
  <c r="DJ728" i="26"/>
  <c r="DI728" i="26"/>
  <c r="DC728" i="26"/>
  <c r="DM728" i="26"/>
  <c r="DL728" i="26"/>
  <c r="EV728" i="26"/>
  <c r="EH728" i="26"/>
  <c r="DS728" i="26"/>
  <c r="DR728" i="26"/>
  <c r="BB728" i="26"/>
  <c r="BZ728" i="26"/>
  <c r="BQ728" i="26"/>
  <c r="BE728" i="26"/>
  <c r="AB728" i="26"/>
  <c r="BI728" i="26"/>
  <c r="V728" i="26"/>
  <c r="U728" i="26"/>
  <c r="DU728" i="26"/>
  <c r="DT728" i="26"/>
  <c r="CN728" i="26"/>
  <c r="AA728" i="26"/>
  <c r="AY728" i="26"/>
  <c r="AX728" i="26"/>
  <c r="FA728" i="26"/>
  <c r="W728" i="26"/>
  <c r="AD728" i="26"/>
  <c r="DK728" i="26"/>
  <c r="R728" i="26"/>
  <c r="R729" i="26" s="1"/>
  <c r="DB728" i="26"/>
  <c r="AM728" i="26"/>
  <c r="AP728" i="26"/>
  <c r="EC728" i="26"/>
  <c r="EX728" i="26"/>
  <c r="T728" i="26"/>
  <c r="P728" i="26"/>
  <c r="DE728" i="26"/>
  <c r="N728" i="26"/>
  <c r="N729" i="26" s="1"/>
  <c r="Y728" i="26"/>
  <c r="AR728" i="26"/>
  <c r="AN728" i="26"/>
  <c r="BX728" i="26"/>
  <c r="AK728" i="26"/>
  <c r="DZ728" i="26"/>
  <c r="CZ728" i="26"/>
  <c r="BK728" i="26"/>
  <c r="AJ728" i="26"/>
  <c r="BH728" i="26"/>
  <c r="BG728" i="26"/>
  <c r="DQ728" i="26"/>
  <c r="EG728" i="26"/>
  <c r="BF728" i="26"/>
  <c r="X728" i="26"/>
  <c r="CU728" i="26"/>
  <c r="DV728" i="26"/>
  <c r="AT728" i="26"/>
  <c r="DO728" i="26"/>
  <c r="ET728" i="26"/>
  <c r="CX728" i="26"/>
  <c r="CW728" i="26"/>
  <c r="DX728" i="26"/>
  <c r="BS728" i="26"/>
  <c r="EI728" i="26"/>
  <c r="EJ728" i="26"/>
  <c r="BN728" i="26"/>
  <c r="BM728" i="26"/>
  <c r="H879" i="26"/>
  <c r="G877" i="26"/>
  <c r="EL729" i="26" l="1"/>
  <c r="FD727" i="26"/>
  <c r="FC728" i="26" s="1"/>
  <c r="EM729" i="26"/>
  <c r="FB728" i="26"/>
  <c r="FA729" i="26" s="1"/>
  <c r="EO729" i="26"/>
  <c r="DX729" i="26"/>
  <c r="BX729" i="26"/>
  <c r="BK729" i="26"/>
  <c r="AP729" i="26"/>
  <c r="BQ729" i="26"/>
  <c r="DO729" i="26"/>
  <c r="CR729" i="26"/>
  <c r="CS729" i="26"/>
  <c r="AG729" i="26"/>
  <c r="AD729" i="26"/>
  <c r="BZ729" i="26"/>
  <c r="EQ729" i="26"/>
  <c r="DG729" i="26"/>
  <c r="EC729" i="26"/>
  <c r="DB729" i="26"/>
  <c r="EV729" i="26"/>
  <c r="EA729" i="26"/>
  <c r="BS729" i="26"/>
  <c r="ET729" i="26"/>
  <c r="CU729" i="26"/>
  <c r="BV729" i="26"/>
  <c r="AH729" i="26"/>
  <c r="EG729" i="26"/>
  <c r="BB729" i="26"/>
  <c r="EP729" i="26"/>
  <c r="CC729" i="26"/>
  <c r="DA729" i="26"/>
  <c r="CW729" i="26"/>
  <c r="P729" i="26"/>
  <c r="DQ729" i="26"/>
  <c r="DE729" i="26"/>
  <c r="EE729" i="26"/>
  <c r="CP729" i="26"/>
  <c r="CB729" i="26"/>
  <c r="CL729" i="26"/>
  <c r="DV729" i="26"/>
  <c r="DZ729" i="26"/>
  <c r="DK729" i="26"/>
  <c r="AM729" i="26"/>
  <c r="BC729" i="26"/>
  <c r="BW729" i="26"/>
  <c r="DY729" i="26"/>
  <c r="AO729" i="26"/>
  <c r="CG729" i="26"/>
  <c r="BR729" i="26"/>
  <c r="Q729" i="26"/>
  <c r="BM729" i="26"/>
  <c r="O729" i="26"/>
  <c r="AY729" i="26"/>
  <c r="EN729" i="26"/>
  <c r="EM730" i="26" s="1"/>
  <c r="AA729" i="26"/>
  <c r="EY729" i="26"/>
  <c r="AK729" i="26"/>
  <c r="AE729" i="26"/>
  <c r="CN729" i="26"/>
  <c r="DT729" i="26"/>
  <c r="Z729" i="26"/>
  <c r="DM729" i="26"/>
  <c r="CQ729" i="26"/>
  <c r="AN729" i="26"/>
  <c r="U729" i="26"/>
  <c r="BH729" i="26"/>
  <c r="AC729" i="26"/>
  <c r="X729" i="26"/>
  <c r="DF729" i="26"/>
  <c r="V729" i="26"/>
  <c r="AS729" i="26"/>
  <c r="BF729" i="26"/>
  <c r="ER729" i="26"/>
  <c r="BE729" i="26"/>
  <c r="AX729" i="26"/>
  <c r="DL729" i="26"/>
  <c r="L729" i="26"/>
  <c r="K729" i="26"/>
  <c r="AW729" i="26"/>
  <c r="DC729" i="26"/>
  <c r="DI729" i="26"/>
  <c r="DH729" i="26"/>
  <c r="CK729" i="26"/>
  <c r="CJ729" i="26"/>
  <c r="DN729" i="26"/>
  <c r="DR729" i="26"/>
  <c r="DJ729" i="26"/>
  <c r="BL729" i="26"/>
  <c r="BG729" i="26"/>
  <c r="DS729" i="26"/>
  <c r="CH729" i="26"/>
  <c r="CO729" i="26"/>
  <c r="AR729" i="26"/>
  <c r="AQ729" i="26"/>
  <c r="EZ729" i="26"/>
  <c r="Y729" i="26"/>
  <c r="DU729" i="26"/>
  <c r="ES729" i="26"/>
  <c r="EW729" i="26"/>
  <c r="EB729" i="26"/>
  <c r="EJ729" i="26"/>
  <c r="EK729" i="26"/>
  <c r="AJ729" i="26"/>
  <c r="BT729" i="26"/>
  <c r="AL729" i="26"/>
  <c r="CM729" i="26"/>
  <c r="BO729" i="26"/>
  <c r="AI729" i="26"/>
  <c r="AT729" i="26"/>
  <c r="AU729" i="26"/>
  <c r="CT729" i="26"/>
  <c r="CZ729" i="26"/>
  <c r="CY729" i="26"/>
  <c r="BY729" i="26"/>
  <c r="BI729" i="26"/>
  <c r="EH729" i="26"/>
  <c r="AV729" i="26"/>
  <c r="EI729" i="26"/>
  <c r="BJ729" i="26"/>
  <c r="BD729" i="26"/>
  <c r="BU729" i="26"/>
  <c r="CV729" i="26"/>
  <c r="DD729" i="26"/>
  <c r="BA729" i="26"/>
  <c r="BN729" i="26"/>
  <c r="ED729" i="26"/>
  <c r="CI729" i="26"/>
  <c r="DP729" i="26"/>
  <c r="CE729" i="26"/>
  <c r="CD729" i="26"/>
  <c r="BP729" i="26"/>
  <c r="EU729" i="26"/>
  <c r="T729" i="26"/>
  <c r="AB729" i="26"/>
  <c r="EF729" i="26"/>
  <c r="CF729" i="26"/>
  <c r="M729" i="26"/>
  <c r="CX729" i="26"/>
  <c r="CA729" i="26"/>
  <c r="DW729" i="26"/>
  <c r="EX729" i="26"/>
  <c r="W729" i="26"/>
  <c r="S729" i="26"/>
  <c r="AZ729" i="26"/>
  <c r="H880" i="26"/>
  <c r="G878" i="26"/>
  <c r="FD728" i="26" l="1"/>
  <c r="FC729" i="26" s="1"/>
  <c r="DP730" i="26"/>
  <c r="FB729" i="26"/>
  <c r="EQ730" i="26"/>
  <c r="AB730" i="26"/>
  <c r="EB730" i="26"/>
  <c r="ED730" i="26"/>
  <c r="BY730" i="26"/>
  <c r="EU730" i="26"/>
  <c r="CA730" i="26"/>
  <c r="AG730" i="26"/>
  <c r="EF730" i="26"/>
  <c r="BW730" i="26"/>
  <c r="EP730" i="26"/>
  <c r="EX730" i="26"/>
  <c r="EN730" i="26"/>
  <c r="BB730" i="26"/>
  <c r="EO730" i="26"/>
  <c r="CV730" i="26"/>
  <c r="M730" i="26"/>
  <c r="BR730" i="26"/>
  <c r="ES730" i="26"/>
  <c r="BS730" i="26"/>
  <c r="O730" i="26"/>
  <c r="Q730" i="26"/>
  <c r="P730" i="26"/>
  <c r="DA730" i="26"/>
  <c r="CP730" i="26"/>
  <c r="W730" i="26"/>
  <c r="DV730" i="26"/>
  <c r="DD730" i="26"/>
  <c r="BH730" i="26"/>
  <c r="DF730" i="26"/>
  <c r="AD730" i="26"/>
  <c r="CM730" i="26"/>
  <c r="DY730" i="26"/>
  <c r="AL730" i="26"/>
  <c r="CQ730" i="26"/>
  <c r="DL730" i="26"/>
  <c r="AO730" i="26"/>
  <c r="EZ730" i="26"/>
  <c r="BM730" i="26"/>
  <c r="DZ730" i="26"/>
  <c r="AN730" i="26"/>
  <c r="CI730" i="26"/>
  <c r="DN730" i="26"/>
  <c r="CX730" i="26"/>
  <c r="AQ730" i="26"/>
  <c r="AX730" i="26"/>
  <c r="BG730" i="26"/>
  <c r="BP730" i="26"/>
  <c r="BL730" i="26"/>
  <c r="EH730" i="26"/>
  <c r="DJ730" i="26"/>
  <c r="EJ730" i="26"/>
  <c r="DR730" i="26"/>
  <c r="AE730" i="26"/>
  <c r="AF730" i="26"/>
  <c r="BF730" i="26"/>
  <c r="AU730" i="26"/>
  <c r="DT730" i="26"/>
  <c r="Y730" i="26"/>
  <c r="CF730" i="26"/>
  <c r="BU730" i="26"/>
  <c r="CR730" i="26"/>
  <c r="DU730" i="26"/>
  <c r="DE730" i="26"/>
  <c r="CL730" i="26"/>
  <c r="AZ730" i="26"/>
  <c r="S730" i="26"/>
  <c r="BK730" i="26"/>
  <c r="BD730" i="26"/>
  <c r="ET730" i="26"/>
  <c r="BJ730" i="26"/>
  <c r="CD730" i="26"/>
  <c r="CO730" i="26"/>
  <c r="EK730" i="26"/>
  <c r="EL730" i="26"/>
  <c r="CC730" i="26"/>
  <c r="DQ730" i="26"/>
  <c r="BQ730" i="26"/>
  <c r="EY730" i="26"/>
  <c r="AT730" i="26"/>
  <c r="AR730" i="26"/>
  <c r="AA730" i="26"/>
  <c r="DC730" i="26"/>
  <c r="AP730" i="26"/>
  <c r="EW730" i="26"/>
  <c r="BZ730" i="26"/>
  <c r="AK730" i="26"/>
  <c r="CE730" i="26"/>
  <c r="AH730" i="26"/>
  <c r="AI730" i="26"/>
  <c r="AM730" i="26"/>
  <c r="X730" i="26"/>
  <c r="EI730" i="26"/>
  <c r="V730" i="26"/>
  <c r="DO730" i="26"/>
  <c r="BV730" i="26"/>
  <c r="AV730" i="26"/>
  <c r="R730" i="26"/>
  <c r="CH730" i="26"/>
  <c r="EG730" i="26"/>
  <c r="EV730" i="26"/>
  <c r="CB730" i="26"/>
  <c r="DS730" i="26"/>
  <c r="CJ730" i="26"/>
  <c r="AW730" i="26"/>
  <c r="BE730" i="26"/>
  <c r="CN730" i="26"/>
  <c r="CK730" i="26"/>
  <c r="DM730" i="26"/>
  <c r="BI730" i="26"/>
  <c r="BO730" i="26"/>
  <c r="DB730" i="26"/>
  <c r="DH730" i="26"/>
  <c r="DG730" i="26"/>
  <c r="FA730" i="26"/>
  <c r="DX730" i="26"/>
  <c r="AC730" i="26"/>
  <c r="ER730" i="26"/>
  <c r="ER731" i="26" s="1"/>
  <c r="DI730" i="26"/>
  <c r="AY730" i="26"/>
  <c r="EC730" i="26"/>
  <c r="EC731" i="26" s="1"/>
  <c r="DW730" i="26"/>
  <c r="N730" i="26"/>
  <c r="T730" i="26"/>
  <c r="CY730" i="26"/>
  <c r="U730" i="26"/>
  <c r="EE730" i="26"/>
  <c r="BC730" i="26"/>
  <c r="EA730" i="26"/>
  <c r="BX730" i="26"/>
  <c r="CU730" i="26"/>
  <c r="BN730" i="26"/>
  <c r="CZ730" i="26"/>
  <c r="DK730" i="26"/>
  <c r="CG730" i="26"/>
  <c r="Z730" i="26"/>
  <c r="K730" i="26"/>
  <c r="J730" i="26"/>
  <c r="BA730" i="26"/>
  <c r="CT730" i="26"/>
  <c r="CS730" i="26"/>
  <c r="BT730" i="26"/>
  <c r="L730" i="26"/>
  <c r="AS730" i="26"/>
  <c r="AJ730" i="26"/>
  <c r="CW730" i="26"/>
  <c r="H881" i="26"/>
  <c r="G879" i="26"/>
  <c r="FD729" i="26" l="1"/>
  <c r="FC730" i="26" s="1"/>
  <c r="FB730" i="26"/>
  <c r="EO731" i="26"/>
  <c r="EN731" i="26"/>
  <c r="BQ731" i="26"/>
  <c r="CA731" i="26"/>
  <c r="BZ731" i="26"/>
  <c r="CW731" i="26"/>
  <c r="EE731" i="26"/>
  <c r="AN731" i="26"/>
  <c r="ET731" i="26"/>
  <c r="EP731" i="26"/>
  <c r="BC731" i="26"/>
  <c r="N731" i="26"/>
  <c r="P731" i="26"/>
  <c r="DM731" i="26"/>
  <c r="AM731" i="26"/>
  <c r="AC731" i="26"/>
  <c r="BT731" i="26"/>
  <c r="BL731" i="26"/>
  <c r="DE731" i="26"/>
  <c r="DK731" i="26"/>
  <c r="AE731" i="26"/>
  <c r="BY731" i="26"/>
  <c r="CE731" i="26"/>
  <c r="Z731" i="26"/>
  <c r="AF731" i="26"/>
  <c r="EA731" i="26"/>
  <c r="EV731" i="26"/>
  <c r="EY731" i="26"/>
  <c r="CQ731" i="26"/>
  <c r="CP731" i="26"/>
  <c r="DU731" i="26"/>
  <c r="BG731" i="26"/>
  <c r="DV731" i="26"/>
  <c r="CY731" i="26"/>
  <c r="BI731" i="26"/>
  <c r="BV731" i="26"/>
  <c r="DP731" i="26"/>
  <c r="EI731" i="26"/>
  <c r="AS731" i="26"/>
  <c r="BA731" i="26"/>
  <c r="DD731" i="26"/>
  <c r="DA731" i="26"/>
  <c r="BN731" i="26"/>
  <c r="EG731" i="26"/>
  <c r="CI731" i="26"/>
  <c r="DS731" i="26"/>
  <c r="EZ731" i="26"/>
  <c r="CG731" i="26"/>
  <c r="AY731" i="26"/>
  <c r="BJ731" i="26"/>
  <c r="AJ731" i="26"/>
  <c r="AW731" i="26"/>
  <c r="CK731" i="26"/>
  <c r="CN731" i="26"/>
  <c r="X731" i="26"/>
  <c r="DQ731" i="26"/>
  <c r="BE731" i="26"/>
  <c r="CC731" i="26"/>
  <c r="CT731" i="26"/>
  <c r="U731" i="26"/>
  <c r="BS731" i="26"/>
  <c r="DL731" i="26"/>
  <c r="J731" i="26"/>
  <c r="BU731" i="26"/>
  <c r="AL731" i="26"/>
  <c r="DZ731" i="26"/>
  <c r="BP731" i="26"/>
  <c r="CH731" i="26"/>
  <c r="CM731" i="26"/>
  <c r="DC731" i="26"/>
  <c r="BK731" i="26"/>
  <c r="EX731" i="26"/>
  <c r="DJ731" i="26"/>
  <c r="ES731" i="26"/>
  <c r="AA731" i="26"/>
  <c r="AI731" i="26"/>
  <c r="AR731" i="26"/>
  <c r="EL731" i="26"/>
  <c r="EM731" i="26"/>
  <c r="AH731" i="26"/>
  <c r="AG731" i="26"/>
  <c r="EB731" i="26"/>
  <c r="EK731" i="26"/>
  <c r="K731" i="26"/>
  <c r="T731" i="26"/>
  <c r="DW731" i="26"/>
  <c r="DX731" i="26"/>
  <c r="DY731" i="26"/>
  <c r="R731" i="26"/>
  <c r="Q731" i="26"/>
  <c r="AT731" i="26"/>
  <c r="BF731" i="26"/>
  <c r="AZ731" i="26"/>
  <c r="AB731" i="26"/>
  <c r="O731" i="26"/>
  <c r="CV731" i="26"/>
  <c r="CF731" i="26"/>
  <c r="AV731" i="26"/>
  <c r="CX731" i="26"/>
  <c r="FA731" i="26"/>
  <c r="EH731" i="26"/>
  <c r="AK731" i="26"/>
  <c r="AX731" i="26"/>
  <c r="W731" i="26"/>
  <c r="CZ731" i="26"/>
  <c r="DG731" i="26"/>
  <c r="DF731" i="26"/>
  <c r="BH731" i="26"/>
  <c r="DH731" i="26"/>
  <c r="DN731" i="26"/>
  <c r="BB731" i="26"/>
  <c r="EU731" i="26"/>
  <c r="DB731" i="26"/>
  <c r="CJ731" i="26"/>
  <c r="DO731" i="26"/>
  <c r="DR731" i="26"/>
  <c r="L731" i="26"/>
  <c r="S731" i="26"/>
  <c r="AD731" i="26"/>
  <c r="CO731" i="26"/>
  <c r="EW731" i="26"/>
  <c r="AQ731" i="26"/>
  <c r="CU731" i="26"/>
  <c r="BO731" i="26"/>
  <c r="CL731" i="26"/>
  <c r="V731" i="26"/>
  <c r="EJ731" i="26"/>
  <c r="BR731" i="26"/>
  <c r="BX731" i="26"/>
  <c r="BW731" i="26"/>
  <c r="CB731" i="26"/>
  <c r="BD731" i="26"/>
  <c r="AU731" i="26"/>
  <c r="Y731" i="26"/>
  <c r="CS731" i="26"/>
  <c r="CR731" i="26"/>
  <c r="ED731" i="26"/>
  <c r="ED732" i="26" s="1"/>
  <c r="CD731" i="26"/>
  <c r="DT731" i="26"/>
  <c r="EQ731" i="26"/>
  <c r="DI731" i="26"/>
  <c r="EF731" i="26"/>
  <c r="M731" i="26"/>
  <c r="AP731" i="26"/>
  <c r="AO731" i="26"/>
  <c r="BM731" i="26"/>
  <c r="H882" i="26"/>
  <c r="G880" i="26"/>
  <c r="EO732" i="26" l="1"/>
  <c r="BZ732" i="26"/>
  <c r="ES732" i="26"/>
  <c r="FD730" i="26"/>
  <c r="FC731" i="26" s="1"/>
  <c r="AM732" i="26"/>
  <c r="O732" i="26"/>
  <c r="FB731" i="26"/>
  <c r="DT732" i="26"/>
  <c r="AD732" i="26"/>
  <c r="EB732" i="26"/>
  <c r="DB732" i="26"/>
  <c r="Y732" i="26"/>
  <c r="DD732" i="26"/>
  <c r="BD732" i="26"/>
  <c r="CZ732" i="26"/>
  <c r="DL732" i="26"/>
  <c r="EF732" i="26"/>
  <c r="BM732" i="26"/>
  <c r="CJ732" i="26"/>
  <c r="BR732" i="26"/>
  <c r="BO732" i="26"/>
  <c r="BH732" i="26"/>
  <c r="AO732" i="26"/>
  <c r="CX732" i="26"/>
  <c r="EH732" i="26"/>
  <c r="DR732" i="26"/>
  <c r="BB732" i="26"/>
  <c r="AZ732" i="26"/>
  <c r="BU732" i="26"/>
  <c r="BV732" i="26"/>
  <c r="CH732" i="26"/>
  <c r="BT732" i="26"/>
  <c r="CF732" i="26"/>
  <c r="EJ732" i="26"/>
  <c r="DZ732" i="26"/>
  <c r="AX732" i="26"/>
  <c r="BI732" i="26"/>
  <c r="AK732" i="26"/>
  <c r="EY732" i="26"/>
  <c r="CL732" i="26"/>
  <c r="BJ732" i="26"/>
  <c r="DO732" i="26"/>
  <c r="DI732" i="26"/>
  <c r="CD732" i="26"/>
  <c r="CB732" i="26"/>
  <c r="EA732" i="26"/>
  <c r="V732" i="26"/>
  <c r="EW732" i="26"/>
  <c r="CN732" i="26"/>
  <c r="AL732" i="26"/>
  <c r="EX732" i="26"/>
  <c r="J732" i="26"/>
  <c r="BF732" i="26"/>
  <c r="AS732" i="26"/>
  <c r="BX732" i="26"/>
  <c r="DK732" i="26"/>
  <c r="AJ732" i="26"/>
  <c r="EM732" i="26"/>
  <c r="EN732" i="26"/>
  <c r="AU732" i="26"/>
  <c r="BK732" i="26"/>
  <c r="BQ732" i="26"/>
  <c r="AI732" i="26"/>
  <c r="DX732" i="26"/>
  <c r="CU732" i="26"/>
  <c r="DQ732" i="26"/>
  <c r="BA732" i="26"/>
  <c r="CW732" i="26"/>
  <c r="X732" i="26"/>
  <c r="EI732" i="26"/>
  <c r="AW732" i="26"/>
  <c r="CS732" i="26"/>
  <c r="M732" i="26"/>
  <c r="AE732" i="26"/>
  <c r="CR732" i="26"/>
  <c r="EE732" i="26"/>
  <c r="EV732" i="26"/>
  <c r="DU732" i="26"/>
  <c r="CK732" i="26"/>
  <c r="AT732" i="26"/>
  <c r="BY732" i="26"/>
  <c r="AC732" i="26"/>
  <c r="AV732" i="26"/>
  <c r="BS732" i="26"/>
  <c r="U732" i="26"/>
  <c r="BE732" i="26"/>
  <c r="R732" i="26"/>
  <c r="Q732" i="26"/>
  <c r="P732" i="26"/>
  <c r="DJ732" i="26"/>
  <c r="EU732" i="26"/>
  <c r="ET732" i="26"/>
  <c r="DF732" i="26"/>
  <c r="DE732" i="26"/>
  <c r="DC732" i="26"/>
  <c r="DC733" i="26" s="1"/>
  <c r="DG732" i="26"/>
  <c r="CG732" i="26"/>
  <c r="EK732" i="26"/>
  <c r="EL732" i="26"/>
  <c r="BC732" i="26"/>
  <c r="CV732" i="26"/>
  <c r="CA732" i="26"/>
  <c r="DY732" i="26"/>
  <c r="AR732" i="26"/>
  <c r="AQ732" i="26"/>
  <c r="CQ732" i="26"/>
  <c r="CT732" i="26"/>
  <c r="EQ732" i="26"/>
  <c r="EP732" i="26"/>
  <c r="EC732" i="26"/>
  <c r="EC733" i="26" s="1"/>
  <c r="CI732" i="26"/>
  <c r="DW732" i="26"/>
  <c r="EG732" i="26"/>
  <c r="ER732" i="26"/>
  <c r="AP732" i="26"/>
  <c r="AN732" i="26"/>
  <c r="BW732" i="26"/>
  <c r="CP732" i="26"/>
  <c r="CO732" i="26"/>
  <c r="DN732" i="26"/>
  <c r="W732" i="26"/>
  <c r="CE732" i="26"/>
  <c r="T732" i="26"/>
  <c r="DM732" i="26"/>
  <c r="DP732" i="26"/>
  <c r="DS732" i="26"/>
  <c r="K732" i="26"/>
  <c r="CM732" i="26"/>
  <c r="DH732" i="26"/>
  <c r="EZ732" i="26"/>
  <c r="CY732" i="26"/>
  <c r="DV732" i="26"/>
  <c r="N732" i="26"/>
  <c r="AA732" i="26"/>
  <c r="AB732" i="26"/>
  <c r="CC732" i="26"/>
  <c r="AY732" i="26"/>
  <c r="S732" i="26"/>
  <c r="BN732" i="26"/>
  <c r="AG732" i="26"/>
  <c r="AF732" i="26"/>
  <c r="DA732" i="26"/>
  <c r="L732" i="26"/>
  <c r="BL732" i="26"/>
  <c r="BG732" i="26"/>
  <c r="Z732" i="26"/>
  <c r="AH732" i="26"/>
  <c r="BP732" i="26"/>
  <c r="H883" i="26"/>
  <c r="G881" i="26"/>
  <c r="DA733" i="26" l="1"/>
  <c r="FD731" i="26"/>
  <c r="FC732" i="26" s="1"/>
  <c r="FB732" i="26"/>
  <c r="AN733" i="26"/>
  <c r="FA732" i="26"/>
  <c r="BN733" i="26"/>
  <c r="BG733" i="26"/>
  <c r="Y733" i="26"/>
  <c r="EE733" i="26"/>
  <c r="BE733" i="26"/>
  <c r="AK733" i="26"/>
  <c r="CW733" i="26"/>
  <c r="EH733" i="26"/>
  <c r="CY733" i="26"/>
  <c r="BC733" i="26"/>
  <c r="DS733" i="26"/>
  <c r="BW733" i="26"/>
  <c r="BU733" i="26"/>
  <c r="BP733" i="26"/>
  <c r="EJ733" i="26"/>
  <c r="CE733" i="26"/>
  <c r="BA733" i="26"/>
  <c r="CG733" i="26"/>
  <c r="EA733" i="26"/>
  <c r="CI733" i="26"/>
  <c r="DP733" i="26"/>
  <c r="AY733" i="26"/>
  <c r="EI733" i="26"/>
  <c r="BS733" i="26"/>
  <c r="AW733" i="26"/>
  <c r="DY733" i="26"/>
  <c r="EN733" i="26"/>
  <c r="CK733" i="26"/>
  <c r="BI733" i="26"/>
  <c r="BY733" i="26"/>
  <c r="CA733" i="26"/>
  <c r="CC733" i="26"/>
  <c r="BJ733" i="26"/>
  <c r="BM733" i="26"/>
  <c r="ES733" i="26"/>
  <c r="AU733" i="26"/>
  <c r="AD733" i="26"/>
  <c r="CM733" i="26"/>
  <c r="EX733" i="26"/>
  <c r="AL733" i="26"/>
  <c r="W733" i="26"/>
  <c r="DJ733" i="26"/>
  <c r="BR733" i="26"/>
  <c r="T733" i="26"/>
  <c r="CT733" i="26"/>
  <c r="N733" i="26"/>
  <c r="AS733" i="26"/>
  <c r="AJ733" i="26"/>
  <c r="AF733" i="26"/>
  <c r="AT733" i="26"/>
  <c r="AB733" i="26"/>
  <c r="CQ733" i="26"/>
  <c r="DZ733" i="26"/>
  <c r="EP733" i="26"/>
  <c r="EO733" i="26"/>
  <c r="AX733" i="26"/>
  <c r="DX733" i="26"/>
  <c r="EB733" i="26"/>
  <c r="DH733" i="26"/>
  <c r="AZ733" i="26"/>
  <c r="EL733" i="26"/>
  <c r="K733" i="26"/>
  <c r="R733" i="26"/>
  <c r="DG733" i="26"/>
  <c r="AV733" i="26"/>
  <c r="DN733" i="26"/>
  <c r="DV733" i="26"/>
  <c r="CO733" i="26"/>
  <c r="BB733" i="26"/>
  <c r="EU733" i="26"/>
  <c r="AR733" i="26"/>
  <c r="BD733" i="26"/>
  <c r="AH733" i="26"/>
  <c r="ED733" i="26"/>
  <c r="ED734" i="26" s="1"/>
  <c r="BT733" i="26"/>
  <c r="BQ733" i="26"/>
  <c r="AP733" i="26"/>
  <c r="ER733" i="26"/>
  <c r="CV733" i="26"/>
  <c r="EF733" i="26"/>
  <c r="M733" i="26"/>
  <c r="CJ733" i="26"/>
  <c r="DU733" i="26"/>
  <c r="BL733" i="26"/>
  <c r="BK733" i="26"/>
  <c r="L733" i="26"/>
  <c r="CP733" i="26"/>
  <c r="EG733" i="26"/>
  <c r="AM733" i="26"/>
  <c r="BH733" i="26"/>
  <c r="DR733" i="26"/>
  <c r="AA733" i="26"/>
  <c r="AI733" i="26"/>
  <c r="EK733" i="26"/>
  <c r="X733" i="26"/>
  <c r="CL733" i="26"/>
  <c r="O733" i="26"/>
  <c r="J733" i="26"/>
  <c r="CS733" i="26"/>
  <c r="EV733" i="26"/>
  <c r="P733" i="26"/>
  <c r="AC733" i="26"/>
  <c r="CH733" i="26"/>
  <c r="CZ733" i="26"/>
  <c r="Q733" i="26"/>
  <c r="DK733" i="26"/>
  <c r="AG733" i="26"/>
  <c r="CD733" i="26"/>
  <c r="BX733" i="26"/>
  <c r="DW733" i="26"/>
  <c r="AQ733" i="26"/>
  <c r="CF733" i="26"/>
  <c r="CX733" i="26"/>
  <c r="V733" i="26"/>
  <c r="DT733" i="26"/>
  <c r="DI733" i="26"/>
  <c r="BZ733" i="26"/>
  <c r="EY733" i="26"/>
  <c r="DB733" i="26"/>
  <c r="DO733" i="26"/>
  <c r="CR733" i="26"/>
  <c r="S733" i="26"/>
  <c r="DM733" i="26"/>
  <c r="DL733" i="26"/>
  <c r="EW733" i="26"/>
  <c r="EM733" i="26"/>
  <c r="CU733" i="26"/>
  <c r="BO733" i="26"/>
  <c r="DQ733" i="26"/>
  <c r="AE733" i="26"/>
  <c r="U733" i="26"/>
  <c r="CN733" i="26"/>
  <c r="DE733" i="26"/>
  <c r="DD733" i="26"/>
  <c r="Z733" i="26"/>
  <c r="AO733" i="26"/>
  <c r="EQ733" i="26"/>
  <c r="CB733" i="26"/>
  <c r="DF733" i="26"/>
  <c r="BV733" i="26"/>
  <c r="ET733" i="26"/>
  <c r="BF733" i="26"/>
  <c r="H884" i="26"/>
  <c r="G882" i="26"/>
  <c r="FA733" i="26" l="1"/>
  <c r="BV734" i="26"/>
  <c r="CZ734" i="26"/>
  <c r="FD732" i="26"/>
  <c r="FC733" i="26" s="1"/>
  <c r="BF734" i="26"/>
  <c r="FB733" i="26"/>
  <c r="EZ733" i="26"/>
  <c r="EY734" i="26" s="1"/>
  <c r="BD734" i="26"/>
  <c r="BB734" i="26"/>
  <c r="CX734" i="26"/>
  <c r="BO734" i="26"/>
  <c r="CF734" i="26"/>
  <c r="CD734" i="26"/>
  <c r="CB734" i="26"/>
  <c r="BA734" i="26"/>
  <c r="CH734" i="26"/>
  <c r="ET734" i="26"/>
  <c r="EI734" i="26"/>
  <c r="AX734" i="26"/>
  <c r="BT734" i="26"/>
  <c r="EB734" i="26"/>
  <c r="DZ734" i="26"/>
  <c r="DY734" i="26"/>
  <c r="AZ734" i="26"/>
  <c r="EZ734" i="26"/>
  <c r="CL734" i="26"/>
  <c r="CJ734" i="26"/>
  <c r="BC734" i="26"/>
  <c r="BX734" i="26"/>
  <c r="DQ734" i="26"/>
  <c r="X734" i="26"/>
  <c r="CK734" i="26"/>
  <c r="BZ734" i="26"/>
  <c r="S734" i="26"/>
  <c r="AT734" i="26"/>
  <c r="CU734" i="26"/>
  <c r="EM734" i="26"/>
  <c r="DW734" i="26"/>
  <c r="AU734" i="26"/>
  <c r="CN734" i="26"/>
  <c r="AK734" i="26"/>
  <c r="DI734" i="26"/>
  <c r="EC734" i="26"/>
  <c r="BQ734" i="26"/>
  <c r="DA734" i="26"/>
  <c r="J734" i="26"/>
  <c r="AE734" i="26"/>
  <c r="AS734" i="26"/>
  <c r="EQ734" i="26"/>
  <c r="AO734" i="26"/>
  <c r="EO734" i="26"/>
  <c r="AC734" i="26"/>
  <c r="EA734" i="26"/>
  <c r="AY734" i="26"/>
  <c r="DT734" i="26"/>
  <c r="AW734" i="26"/>
  <c r="CT734" i="26"/>
  <c r="U734" i="26"/>
  <c r="CV734" i="26"/>
  <c r="Q734" i="26"/>
  <c r="BS734" i="26"/>
  <c r="AG734" i="26"/>
  <c r="AV734" i="26"/>
  <c r="EE734" i="26"/>
  <c r="EK734" i="26"/>
  <c r="DO734" i="26"/>
  <c r="EF734" i="26"/>
  <c r="L734" i="26"/>
  <c r="O734" i="26"/>
  <c r="BK734" i="26"/>
  <c r="DK734" i="26"/>
  <c r="BJ734" i="26"/>
  <c r="EJ734" i="26"/>
  <c r="CI734" i="26"/>
  <c r="DF734" i="26"/>
  <c r="BG734" i="26"/>
  <c r="CS734" i="26"/>
  <c r="BL734" i="26"/>
  <c r="AF734" i="26"/>
  <c r="BY734" i="26"/>
  <c r="DS734" i="26"/>
  <c r="BR734" i="26"/>
  <c r="AH734" i="26"/>
  <c r="DN734" i="26"/>
  <c r="AQ734" i="26"/>
  <c r="BU734" i="26"/>
  <c r="N734" i="26"/>
  <c r="CP734" i="26"/>
  <c r="T734" i="26"/>
  <c r="EV734" i="26"/>
  <c r="V734" i="26"/>
  <c r="AP734" i="26"/>
  <c r="Y734" i="26"/>
  <c r="Z734" i="26"/>
  <c r="AA734" i="26"/>
  <c r="DB734" i="26"/>
  <c r="EP734" i="26"/>
  <c r="DR734" i="26"/>
  <c r="ES734" i="26"/>
  <c r="EX734" i="26"/>
  <c r="DU734" i="26"/>
  <c r="DP734" i="26"/>
  <c r="EL734" i="26"/>
  <c r="DC734" i="26"/>
  <c r="DD734" i="26"/>
  <c r="DV734" i="26"/>
  <c r="CG734" i="26"/>
  <c r="EU734" i="26"/>
  <c r="DE734" i="26"/>
  <c r="BN734" i="26"/>
  <c r="ER734" i="26"/>
  <c r="DX734" i="26"/>
  <c r="M734" i="26"/>
  <c r="CM734" i="26"/>
  <c r="CE734" i="26"/>
  <c r="EW734" i="26"/>
  <c r="BE734" i="26"/>
  <c r="BM734" i="26"/>
  <c r="AD734" i="26"/>
  <c r="AB734" i="26"/>
  <c r="CO734" i="26"/>
  <c r="DL734" i="26"/>
  <c r="BH734" i="26"/>
  <c r="BI734" i="26"/>
  <c r="DM734" i="26"/>
  <c r="AR734" i="26"/>
  <c r="EN734" i="26"/>
  <c r="CC734" i="26"/>
  <c r="CY734" i="26"/>
  <c r="DJ734" i="26"/>
  <c r="AN734" i="26"/>
  <c r="AM734" i="26"/>
  <c r="AL734" i="26"/>
  <c r="W734" i="26"/>
  <c r="R734" i="26"/>
  <c r="P734" i="26"/>
  <c r="EG734" i="26"/>
  <c r="BW734" i="26"/>
  <c r="BP734" i="26"/>
  <c r="BP735" i="26" s="1"/>
  <c r="CW734" i="26"/>
  <c r="DG734" i="26"/>
  <c r="AJ734" i="26"/>
  <c r="AI734" i="26"/>
  <c r="DH734" i="26"/>
  <c r="CA734" i="26"/>
  <c r="CR734" i="26"/>
  <c r="CQ734" i="26"/>
  <c r="K734" i="26"/>
  <c r="EH734" i="26"/>
  <c r="H885" i="26"/>
  <c r="G883" i="26"/>
  <c r="BC735" i="26" l="1"/>
  <c r="FA734" i="26"/>
  <c r="BW735" i="26"/>
  <c r="FD733" i="26"/>
  <c r="FC734" i="26" s="1"/>
  <c r="CE735" i="26"/>
  <c r="AY735" i="26"/>
  <c r="FB734" i="26"/>
  <c r="DJ735" i="26"/>
  <c r="CA735" i="26"/>
  <c r="CY735" i="26"/>
  <c r="CC735" i="26"/>
  <c r="CG735" i="26"/>
  <c r="CI735" i="26"/>
  <c r="EC735" i="26"/>
  <c r="DZ735" i="26"/>
  <c r="BU735" i="26"/>
  <c r="BA735" i="26"/>
  <c r="AU735" i="26"/>
  <c r="BB735" i="26"/>
  <c r="CW735" i="26"/>
  <c r="BJ735" i="26"/>
  <c r="CK735" i="26"/>
  <c r="BY735" i="26"/>
  <c r="R735" i="26"/>
  <c r="AD735" i="26"/>
  <c r="AT735" i="26"/>
  <c r="CM735" i="26"/>
  <c r="DX735" i="26"/>
  <c r="EL735" i="26"/>
  <c r="EE735" i="26"/>
  <c r="K735" i="26"/>
  <c r="ED735" i="26"/>
  <c r="DP735" i="26"/>
  <c r="P735" i="26"/>
  <c r="AX735" i="26"/>
  <c r="AB735" i="26"/>
  <c r="AZ735" i="26"/>
  <c r="EA735" i="26"/>
  <c r="EB735" i="26"/>
  <c r="CT735" i="26"/>
  <c r="AW735" i="26"/>
  <c r="EP735" i="26"/>
  <c r="CU735" i="26"/>
  <c r="T735" i="26"/>
  <c r="DF735" i="26"/>
  <c r="AF735" i="26"/>
  <c r="AI735" i="26"/>
  <c r="U735" i="26"/>
  <c r="AV735" i="26"/>
  <c r="BR735" i="26"/>
  <c r="W735" i="26"/>
  <c r="DH735" i="26"/>
  <c r="BS735" i="26"/>
  <c r="CH735" i="26"/>
  <c r="EQ735" i="26"/>
  <c r="EJ735" i="26"/>
  <c r="EI735" i="26"/>
  <c r="EK735" i="26"/>
  <c r="BQ735" i="26"/>
  <c r="AQ735" i="26"/>
  <c r="CJ735" i="26"/>
  <c r="BK735" i="26"/>
  <c r="CP735" i="26"/>
  <c r="BT735" i="26"/>
  <c r="EG735" i="26"/>
  <c r="EU735" i="26"/>
  <c r="BF735" i="26"/>
  <c r="DR735" i="26"/>
  <c r="DY735" i="26"/>
  <c r="DE735" i="26"/>
  <c r="DB735" i="26"/>
  <c r="EM735" i="26"/>
  <c r="AG735" i="26"/>
  <c r="CF735" i="26"/>
  <c r="Z735" i="26"/>
  <c r="CR735" i="26"/>
  <c r="AM735" i="26"/>
  <c r="BH735" i="26"/>
  <c r="M735" i="26"/>
  <c r="DQ735" i="26"/>
  <c r="AP735" i="26"/>
  <c r="DU735" i="26"/>
  <c r="AC735" i="26"/>
  <c r="DL735" i="26"/>
  <c r="EX735" i="26"/>
  <c r="CO735" i="26"/>
  <c r="AE735" i="26"/>
  <c r="BN735" i="26"/>
  <c r="ES735" i="26"/>
  <c r="EV735" i="26"/>
  <c r="BX735" i="26"/>
  <c r="CX735" i="26"/>
  <c r="BI735" i="26"/>
  <c r="EF735" i="26"/>
  <c r="BG735" i="26"/>
  <c r="O735" i="26"/>
  <c r="ET735" i="26"/>
  <c r="Y735" i="26"/>
  <c r="DI735" i="26"/>
  <c r="CB735" i="26"/>
  <c r="CS735" i="26"/>
  <c r="N735" i="26"/>
  <c r="DT735" i="26"/>
  <c r="EO735" i="26"/>
  <c r="EN735" i="26"/>
  <c r="CL735" i="26"/>
  <c r="BZ735" i="26"/>
  <c r="Q735" i="26"/>
  <c r="DK735" i="26"/>
  <c r="V735" i="26"/>
  <c r="S735" i="26"/>
  <c r="X735" i="26"/>
  <c r="CV735" i="26"/>
  <c r="CZ735" i="26"/>
  <c r="DW735" i="26"/>
  <c r="DO735" i="26"/>
  <c r="BV735" i="26"/>
  <c r="CD735" i="26"/>
  <c r="AJ735" i="26"/>
  <c r="DV735" i="26"/>
  <c r="EY735" i="26"/>
  <c r="EZ735" i="26"/>
  <c r="AO735" i="26"/>
  <c r="EH735" i="26"/>
  <c r="BO735" i="26"/>
  <c r="AH735" i="26"/>
  <c r="DG735" i="26"/>
  <c r="AL735" i="26"/>
  <c r="AK735" i="26"/>
  <c r="AR735" i="26"/>
  <c r="AS735" i="26"/>
  <c r="BM735" i="26"/>
  <c r="FA735" i="26"/>
  <c r="DD735" i="26"/>
  <c r="L735" i="26"/>
  <c r="DS735" i="26"/>
  <c r="DM735" i="26"/>
  <c r="BE735" i="26"/>
  <c r="BD735" i="26"/>
  <c r="DC735" i="26"/>
  <c r="DN735" i="26"/>
  <c r="AA735" i="26"/>
  <c r="DA735" i="26"/>
  <c r="CQ735" i="26"/>
  <c r="AN735" i="26"/>
  <c r="CN735" i="26"/>
  <c r="EW735" i="26"/>
  <c r="ER735" i="26"/>
  <c r="BL735" i="26"/>
  <c r="J735" i="26"/>
  <c r="H886" i="26"/>
  <c r="G884" i="26"/>
  <c r="BB736" i="26" l="1"/>
  <c r="ED736" i="26"/>
  <c r="FD734" i="26"/>
  <c r="FC735" i="26" s="1"/>
  <c r="CH736" i="26"/>
  <c r="FB735" i="26"/>
  <c r="J736" i="26"/>
  <c r="CD736" i="26"/>
  <c r="AZ736" i="26"/>
  <c r="CB736" i="26"/>
  <c r="CF736" i="26"/>
  <c r="DI736" i="26"/>
  <c r="CV736" i="26"/>
  <c r="Q736" i="26"/>
  <c r="CX736" i="26"/>
  <c r="CJ736" i="26"/>
  <c r="BX736" i="26"/>
  <c r="AC736" i="26"/>
  <c r="CL736" i="26"/>
  <c r="AU736" i="26"/>
  <c r="L736" i="26"/>
  <c r="BS736" i="26"/>
  <c r="EH736" i="26"/>
  <c r="BA736" i="26"/>
  <c r="AY736" i="26"/>
  <c r="EF736" i="26"/>
  <c r="EA736" i="26"/>
  <c r="DZ736" i="26"/>
  <c r="EB736" i="26"/>
  <c r="AX736" i="26"/>
  <c r="DX736" i="26"/>
  <c r="AV736" i="26"/>
  <c r="EC736" i="26"/>
  <c r="EC737" i="26" s="1"/>
  <c r="S736" i="26"/>
  <c r="X736" i="26"/>
  <c r="EL736" i="26"/>
  <c r="AA736" i="26"/>
  <c r="AH736" i="26"/>
  <c r="DG736" i="26"/>
  <c r="CY736" i="26"/>
  <c r="AE736" i="26"/>
  <c r="CQ736" i="26"/>
  <c r="V736" i="26"/>
  <c r="AW736" i="26"/>
  <c r="BW736" i="26"/>
  <c r="EW736" i="26"/>
  <c r="AD736" i="26"/>
  <c r="EK736" i="26"/>
  <c r="EP736" i="26"/>
  <c r="DY736" i="26"/>
  <c r="DQ736" i="26"/>
  <c r="BQ736" i="26"/>
  <c r="EJ736" i="26"/>
  <c r="BR736" i="26"/>
  <c r="BO736" i="26"/>
  <c r="CI736" i="26"/>
  <c r="CN736" i="26"/>
  <c r="CG736" i="26"/>
  <c r="BT736" i="26"/>
  <c r="N736" i="26"/>
  <c r="ES736" i="26"/>
  <c r="FA736" i="26"/>
  <c r="EN736" i="26"/>
  <c r="AL736" i="26"/>
  <c r="DS736" i="26"/>
  <c r="CR736" i="26"/>
  <c r="DM736" i="26"/>
  <c r="BL736" i="26"/>
  <c r="EE736" i="26"/>
  <c r="DD736" i="26"/>
  <c r="BE736" i="26"/>
  <c r="EU736" i="26"/>
  <c r="ET736" i="26"/>
  <c r="AN736" i="26"/>
  <c r="BG736" i="26"/>
  <c r="DU736" i="26"/>
  <c r="DH736" i="26"/>
  <c r="BI736" i="26"/>
  <c r="DB736" i="26"/>
  <c r="ER736" i="26"/>
  <c r="BM736" i="26"/>
  <c r="K736" i="26"/>
  <c r="R736" i="26"/>
  <c r="DA736" i="26"/>
  <c r="EY736" i="26"/>
  <c r="EG736" i="26"/>
  <c r="DV736" i="26"/>
  <c r="AF736" i="26"/>
  <c r="BP736" i="26"/>
  <c r="CW736" i="26"/>
  <c r="DK736" i="26"/>
  <c r="AI736" i="26"/>
  <c r="EQ736" i="26"/>
  <c r="DL736" i="26"/>
  <c r="M736" i="26"/>
  <c r="EX736" i="26"/>
  <c r="BF736" i="26"/>
  <c r="CA736" i="26"/>
  <c r="DR736" i="26"/>
  <c r="BV736" i="26"/>
  <c r="BU736" i="26"/>
  <c r="Z736" i="26"/>
  <c r="AB736" i="26"/>
  <c r="BZ736" i="26"/>
  <c r="BY736" i="26"/>
  <c r="AG736" i="26"/>
  <c r="AS736" i="26"/>
  <c r="AT736" i="26"/>
  <c r="CU736" i="26"/>
  <c r="CE736" i="26"/>
  <c r="CE737" i="26" s="1"/>
  <c r="AR736" i="26"/>
  <c r="W736" i="26"/>
  <c r="U736" i="26"/>
  <c r="EM736" i="26"/>
  <c r="BJ736" i="26"/>
  <c r="DN736" i="26"/>
  <c r="AK736" i="26"/>
  <c r="EO736" i="26"/>
  <c r="CM736" i="26"/>
  <c r="DJ736" i="26"/>
  <c r="DC736" i="26"/>
  <c r="AO736" i="26"/>
  <c r="DO736" i="26"/>
  <c r="DT736" i="26"/>
  <c r="BH736" i="26"/>
  <c r="T736" i="26"/>
  <c r="EZ736" i="26"/>
  <c r="DW736" i="26"/>
  <c r="CC736" i="26"/>
  <c r="DF736" i="26"/>
  <c r="CP736" i="26"/>
  <c r="BD736" i="26"/>
  <c r="BC736" i="26"/>
  <c r="CZ736" i="26"/>
  <c r="Y736" i="26"/>
  <c r="AQ736" i="26"/>
  <c r="EV736" i="26"/>
  <c r="P736" i="26"/>
  <c r="BK736" i="26"/>
  <c r="AP736" i="26"/>
  <c r="CO736" i="26"/>
  <c r="DP736" i="26"/>
  <c r="BN736" i="26"/>
  <c r="AM736" i="26"/>
  <c r="CS736" i="26"/>
  <c r="CT736" i="26"/>
  <c r="DE736" i="26"/>
  <c r="CK736" i="26"/>
  <c r="EI736" i="26"/>
  <c r="AJ736" i="26"/>
  <c r="O736" i="26"/>
  <c r="H887" i="26"/>
  <c r="G885" i="26"/>
  <c r="CC737" i="26" l="1"/>
  <c r="CG737" i="26"/>
  <c r="FD735" i="26"/>
  <c r="FC736" i="26" s="1"/>
  <c r="DI737" i="26"/>
  <c r="CK737" i="26"/>
  <c r="FB736" i="26"/>
  <c r="CI737" i="26"/>
  <c r="EA737" i="26"/>
  <c r="AY737" i="26"/>
  <c r="CW737" i="26"/>
  <c r="BA737" i="26"/>
  <c r="EG737" i="26"/>
  <c r="DZ737" i="26"/>
  <c r="AZ737" i="26"/>
  <c r="K737" i="26"/>
  <c r="AM737" i="26"/>
  <c r="EB737" i="26"/>
  <c r="DY737" i="26"/>
  <c r="ED737" i="26"/>
  <c r="R737" i="26"/>
  <c r="BR737" i="26"/>
  <c r="W737" i="26"/>
  <c r="BL737" i="26"/>
  <c r="AB737" i="26"/>
  <c r="CX737" i="26"/>
  <c r="EI737" i="26"/>
  <c r="BN737" i="26"/>
  <c r="DW737" i="26"/>
  <c r="AX737" i="26"/>
  <c r="AW737" i="26"/>
  <c r="AD737" i="26"/>
  <c r="DH737" i="26"/>
  <c r="AE737" i="26"/>
  <c r="EM737" i="26"/>
  <c r="EO737" i="26"/>
  <c r="EK737" i="26"/>
  <c r="CZ737" i="26"/>
  <c r="AV737" i="26"/>
  <c r="EF737" i="26"/>
  <c r="BP737" i="26"/>
  <c r="CM737" i="26"/>
  <c r="BS737" i="26"/>
  <c r="N737" i="26"/>
  <c r="T737" i="26"/>
  <c r="EV737" i="26"/>
  <c r="DC737" i="26"/>
  <c r="AT737" i="26"/>
  <c r="DT737" i="26"/>
  <c r="EE737" i="26"/>
  <c r="CH737" i="26"/>
  <c r="AI737" i="26"/>
  <c r="EL737" i="26"/>
  <c r="AC737" i="26"/>
  <c r="BH737" i="26"/>
  <c r="CV737" i="26"/>
  <c r="M737" i="26"/>
  <c r="CO737" i="26"/>
  <c r="CF737" i="26"/>
  <c r="CF738" i="26" s="1"/>
  <c r="EX737" i="26"/>
  <c r="ET737" i="26"/>
  <c r="BQ737" i="26"/>
  <c r="EQ737" i="26"/>
  <c r="AH737" i="26"/>
  <c r="J737" i="26"/>
  <c r="J738" i="26" s="1"/>
  <c r="DP737" i="26"/>
  <c r="Y737" i="26"/>
  <c r="AG737" i="26"/>
  <c r="ES737" i="26"/>
  <c r="X737" i="26"/>
  <c r="DV737" i="26"/>
  <c r="DE737" i="26"/>
  <c r="AU737" i="26"/>
  <c r="BF737" i="26"/>
  <c r="EW737" i="26"/>
  <c r="BI737" i="26"/>
  <c r="EZ737" i="26"/>
  <c r="CS737" i="26"/>
  <c r="DX737" i="26"/>
  <c r="CA737" i="26"/>
  <c r="EY737" i="26"/>
  <c r="V737" i="26"/>
  <c r="S737" i="26"/>
  <c r="AN737" i="26"/>
  <c r="AP737" i="26"/>
  <c r="DJ737" i="26"/>
  <c r="DL737" i="26"/>
  <c r="BK737" i="26"/>
  <c r="P737" i="26"/>
  <c r="BY737" i="26"/>
  <c r="ER737" i="26"/>
  <c r="EU737" i="26"/>
  <c r="Z737" i="26"/>
  <c r="CL737" i="26"/>
  <c r="EP737" i="26"/>
  <c r="EH737" i="26"/>
  <c r="Q737" i="26"/>
  <c r="AQ737" i="26"/>
  <c r="AJ737" i="26"/>
  <c r="AK737" i="26"/>
  <c r="BU737" i="26"/>
  <c r="BT737" i="26"/>
  <c r="DM737" i="26"/>
  <c r="DN737" i="26"/>
  <c r="AS737" i="26"/>
  <c r="BV737" i="26"/>
  <c r="BJ737" i="26"/>
  <c r="DA737" i="26"/>
  <c r="FA737" i="26"/>
  <c r="DS737" i="26"/>
  <c r="CT737" i="26"/>
  <c r="BG737" i="26"/>
  <c r="BX737" i="26"/>
  <c r="DR737" i="26"/>
  <c r="DQ737" i="26"/>
  <c r="DB737" i="26"/>
  <c r="BC737" i="26"/>
  <c r="BB737" i="26"/>
  <c r="CR737" i="26"/>
  <c r="BD737" i="26"/>
  <c r="DO737" i="26"/>
  <c r="EN737" i="26"/>
  <c r="CB737" i="26"/>
  <c r="AO737" i="26"/>
  <c r="U737" i="26"/>
  <c r="BZ737" i="26"/>
  <c r="DK737" i="26"/>
  <c r="CP737" i="26"/>
  <c r="AL737" i="26"/>
  <c r="CD737" i="26"/>
  <c r="CD738" i="26" s="1"/>
  <c r="BO737" i="26"/>
  <c r="CY737" i="26"/>
  <c r="DF737" i="26"/>
  <c r="AR737" i="26"/>
  <c r="BM737" i="26"/>
  <c r="DU737" i="26"/>
  <c r="AA737" i="26"/>
  <c r="DD737" i="26"/>
  <c r="L737" i="26"/>
  <c r="EJ737" i="26"/>
  <c r="DG737" i="26"/>
  <c r="CQ737" i="26"/>
  <c r="CJ737" i="26"/>
  <c r="CN737" i="26"/>
  <c r="BW737" i="26"/>
  <c r="O737" i="26"/>
  <c r="BE737" i="26"/>
  <c r="CU737" i="26"/>
  <c r="AF737" i="26"/>
  <c r="H888" i="26"/>
  <c r="G886" i="26"/>
  <c r="AZ738" i="26" l="1"/>
  <c r="EA738" i="26"/>
  <c r="DZ738" i="26"/>
  <c r="FD736" i="26"/>
  <c r="FC737" i="26" s="1"/>
  <c r="AY738" i="26"/>
  <c r="FB737" i="26"/>
  <c r="FA738" i="26" s="1"/>
  <c r="EB738" i="26"/>
  <c r="DI738" i="26"/>
  <c r="AX738" i="26"/>
  <c r="EC738" i="26"/>
  <c r="CH738" i="26"/>
  <c r="CW738" i="26"/>
  <c r="CL738" i="26"/>
  <c r="DX738" i="26"/>
  <c r="BM738" i="26"/>
  <c r="CB738" i="26"/>
  <c r="BO738" i="26"/>
  <c r="EL738" i="26"/>
  <c r="EN738" i="26"/>
  <c r="EJ738" i="26"/>
  <c r="AC738" i="26"/>
  <c r="AW738" i="26"/>
  <c r="M738" i="26"/>
  <c r="EW738" i="26"/>
  <c r="U738" i="26"/>
  <c r="BQ738" i="26"/>
  <c r="DU738" i="26"/>
  <c r="EE738" i="26"/>
  <c r="BG738" i="26"/>
  <c r="ED738" i="26"/>
  <c r="EF738" i="26"/>
  <c r="EQ738" i="26"/>
  <c r="S738" i="26"/>
  <c r="AF738" i="26"/>
  <c r="BZ738" i="26"/>
  <c r="X738" i="26"/>
  <c r="AU738" i="26"/>
  <c r="DK738" i="26"/>
  <c r="DD738" i="26"/>
  <c r="CN738" i="26"/>
  <c r="AD738" i="26"/>
  <c r="W738" i="26"/>
  <c r="CU738" i="26"/>
  <c r="ET738" i="26"/>
  <c r="AH738" i="26"/>
  <c r="O738" i="26"/>
  <c r="CG738" i="26"/>
  <c r="CG739" i="26" s="1"/>
  <c r="EU738" i="26"/>
  <c r="ES738" i="26"/>
  <c r="AI738" i="26"/>
  <c r="AA738" i="26"/>
  <c r="BR738" i="26"/>
  <c r="EP738" i="26"/>
  <c r="DY738" i="26"/>
  <c r="BK738" i="26"/>
  <c r="Y738" i="26"/>
  <c r="AT738" i="26"/>
  <c r="AL738" i="26"/>
  <c r="ER738" i="26"/>
  <c r="AV738" i="26"/>
  <c r="DR738" i="26"/>
  <c r="DW738" i="26"/>
  <c r="EY738" i="26"/>
  <c r="DQ738" i="26"/>
  <c r="AR738" i="26"/>
  <c r="BW738" i="26"/>
  <c r="DO738" i="26"/>
  <c r="BH738" i="26"/>
  <c r="EX738" i="26"/>
  <c r="BJ738" i="26"/>
  <c r="CS738" i="26"/>
  <c r="DL738" i="26"/>
  <c r="AY739" i="26"/>
  <c r="DG738" i="26"/>
  <c r="DJ738" i="26"/>
  <c r="EZ738" i="26"/>
  <c r="BE738" i="26"/>
  <c r="AO738" i="26"/>
  <c r="BY738" i="26"/>
  <c r="AG738" i="26"/>
  <c r="EM738" i="26"/>
  <c r="DC738" i="26"/>
  <c r="CC738" i="26"/>
  <c r="Q738" i="26"/>
  <c r="DB738" i="26"/>
  <c r="DM738" i="26"/>
  <c r="T738" i="26"/>
  <c r="CQ738" i="26"/>
  <c r="DE738" i="26"/>
  <c r="DT738" i="26"/>
  <c r="DN738" i="26"/>
  <c r="DP738" i="26"/>
  <c r="BB738" i="26"/>
  <c r="BA738" i="26"/>
  <c r="BF738" i="26"/>
  <c r="CY738" i="26"/>
  <c r="CX738" i="26"/>
  <c r="P738" i="26"/>
  <c r="BC738" i="26"/>
  <c r="Z738" i="26"/>
  <c r="AP738" i="26"/>
  <c r="EH738" i="26"/>
  <c r="EG738" i="26"/>
  <c r="CM738" i="26"/>
  <c r="AB738" i="26"/>
  <c r="EI738" i="26"/>
  <c r="DA738" i="26"/>
  <c r="R738" i="26"/>
  <c r="BP738" i="26"/>
  <c r="BX738" i="26"/>
  <c r="EV738" i="26"/>
  <c r="CP738" i="26"/>
  <c r="BT738" i="26"/>
  <c r="BS738" i="26"/>
  <c r="CO738" i="26"/>
  <c r="CJ738" i="26"/>
  <c r="CI738" i="26"/>
  <c r="CE738" i="26"/>
  <c r="CE739" i="26" s="1"/>
  <c r="CV738" i="26"/>
  <c r="BD738" i="26"/>
  <c r="CZ738" i="26"/>
  <c r="BU738" i="26"/>
  <c r="V738" i="26"/>
  <c r="BL738" i="26"/>
  <c r="AN738" i="26"/>
  <c r="CR738" i="26"/>
  <c r="CK738" i="26"/>
  <c r="AK738" i="26"/>
  <c r="N738" i="26"/>
  <c r="DF738" i="26"/>
  <c r="EK738" i="26"/>
  <c r="CT738" i="26"/>
  <c r="DH738" i="26"/>
  <c r="AJ738" i="26"/>
  <c r="EO738" i="26"/>
  <c r="BI738" i="26"/>
  <c r="DV738" i="26"/>
  <c r="CA738" i="26"/>
  <c r="DS738" i="26"/>
  <c r="AQ738" i="26"/>
  <c r="BN738" i="26"/>
  <c r="AE738" i="26"/>
  <c r="BV738" i="26"/>
  <c r="EA739" i="26"/>
  <c r="L738" i="26"/>
  <c r="K738" i="26"/>
  <c r="AS738" i="26"/>
  <c r="AM738" i="26"/>
  <c r="H889" i="26"/>
  <c r="G887" i="26"/>
  <c r="DZ739" i="26" l="1"/>
  <c r="EC739" i="26"/>
  <c r="EB739" i="26"/>
  <c r="EM739" i="26"/>
  <c r="BN739" i="26"/>
  <c r="EK739" i="26"/>
  <c r="FD737" i="26"/>
  <c r="FC738" i="26" s="1"/>
  <c r="AI739" i="26"/>
  <c r="CC739" i="26"/>
  <c r="FB738" i="26"/>
  <c r="AX739" i="26"/>
  <c r="BL739" i="26"/>
  <c r="BP739" i="26"/>
  <c r="CA739" i="26"/>
  <c r="AW739" i="26"/>
  <c r="AX740" i="26" s="1"/>
  <c r="DH739" i="26"/>
  <c r="EF739" i="26"/>
  <c r="ED739" i="26"/>
  <c r="CH739" i="26"/>
  <c r="T739" i="26"/>
  <c r="BA739" i="26"/>
  <c r="DY739" i="26"/>
  <c r="DZ740" i="26" s="1"/>
  <c r="EE739" i="26"/>
  <c r="AU739" i="26"/>
  <c r="AS739" i="26"/>
  <c r="CV739" i="26"/>
  <c r="CM739" i="26"/>
  <c r="AQ739" i="26"/>
  <c r="BI739" i="26"/>
  <c r="V739" i="26"/>
  <c r="DJ739" i="26"/>
  <c r="AV739" i="26"/>
  <c r="AH739" i="26"/>
  <c r="FA739" i="26"/>
  <c r="EV739" i="26"/>
  <c r="AG739" i="26"/>
  <c r="DS739" i="26"/>
  <c r="EA740" i="26"/>
  <c r="DF739" i="26"/>
  <c r="X739" i="26"/>
  <c r="BX739" i="26"/>
  <c r="EO739" i="26"/>
  <c r="Z739" i="26"/>
  <c r="EY739" i="26"/>
  <c r="CT739" i="26"/>
  <c r="ET739" i="26"/>
  <c r="EQ739" i="26"/>
  <c r="DK739" i="26"/>
  <c r="ER739" i="26"/>
  <c r="DX739" i="26"/>
  <c r="ES739" i="26"/>
  <c r="DV739" i="26"/>
  <c r="R739" i="26"/>
  <c r="DL739" i="26"/>
  <c r="DO739" i="26"/>
  <c r="AZ739" i="26"/>
  <c r="U739" i="26"/>
  <c r="EZ739" i="26"/>
  <c r="CL739" i="26"/>
  <c r="CN739" i="26"/>
  <c r="AL739" i="26"/>
  <c r="CR739" i="26"/>
  <c r="DC739" i="26"/>
  <c r="EX739" i="26"/>
  <c r="CK739" i="26"/>
  <c r="BF739" i="26"/>
  <c r="BD739" i="26"/>
  <c r="DP739" i="26"/>
  <c r="DI739" i="26"/>
  <c r="DQ739" i="26"/>
  <c r="AK739" i="26"/>
  <c r="BG739" i="26"/>
  <c r="DD739" i="26"/>
  <c r="P739" i="26"/>
  <c r="Y739" i="26"/>
  <c r="AO739" i="26"/>
  <c r="DA739" i="26"/>
  <c r="BY739" i="26"/>
  <c r="EL739" i="26"/>
  <c r="AN739" i="26"/>
  <c r="BT739" i="26"/>
  <c r="BQ739" i="26"/>
  <c r="BK739" i="26"/>
  <c r="EH739" i="26"/>
  <c r="DN739" i="26"/>
  <c r="CP739" i="26"/>
  <c r="CF739" i="26"/>
  <c r="CF740" i="26" s="1"/>
  <c r="EJ739" i="26"/>
  <c r="CD739" i="26"/>
  <c r="CD740" i="26" s="1"/>
  <c r="BS739" i="26"/>
  <c r="EG739" i="26"/>
  <c r="BH739" i="26"/>
  <c r="BR739" i="26"/>
  <c r="BC739" i="26"/>
  <c r="BM739" i="26"/>
  <c r="DR739" i="26"/>
  <c r="O739" i="26"/>
  <c r="N739" i="26"/>
  <c r="CQ739" i="26"/>
  <c r="CX739" i="26"/>
  <c r="CW739" i="26"/>
  <c r="DT739" i="26"/>
  <c r="W739" i="26"/>
  <c r="DB739" i="26"/>
  <c r="CY739" i="26"/>
  <c r="BU739" i="26"/>
  <c r="L739" i="26"/>
  <c r="CZ739" i="26"/>
  <c r="CS739" i="26"/>
  <c r="EU739" i="26"/>
  <c r="CU739" i="26"/>
  <c r="EI739" i="26"/>
  <c r="K739" i="26"/>
  <c r="J739" i="26"/>
  <c r="BV739" i="26"/>
  <c r="AR739" i="26"/>
  <c r="BJ739" i="26"/>
  <c r="AP739" i="26"/>
  <c r="DM739" i="26"/>
  <c r="DG739" i="26"/>
  <c r="CB739" i="26"/>
  <c r="DE739" i="26"/>
  <c r="EN739" i="26"/>
  <c r="EB740" i="26"/>
  <c r="BO739" i="26"/>
  <c r="BO740" i="26" s="1"/>
  <c r="BZ739" i="26"/>
  <c r="AJ739" i="26"/>
  <c r="EP739" i="26"/>
  <c r="CI739" i="26"/>
  <c r="AB739" i="26"/>
  <c r="AC739" i="26"/>
  <c r="BE739" i="26"/>
  <c r="BB739" i="26"/>
  <c r="AE739" i="26"/>
  <c r="AD739" i="26"/>
  <c r="AT739" i="26"/>
  <c r="CJ739" i="26"/>
  <c r="DU739" i="26"/>
  <c r="AF739" i="26"/>
  <c r="AM739" i="26"/>
  <c r="EW739" i="26"/>
  <c r="BW739" i="26"/>
  <c r="Q739" i="26"/>
  <c r="AA739" i="26"/>
  <c r="M739" i="26"/>
  <c r="S739" i="26"/>
  <c r="CO739" i="26"/>
  <c r="DW739" i="26"/>
  <c r="H890" i="26"/>
  <c r="G888" i="26"/>
  <c r="AW740" i="26" l="1"/>
  <c r="BM740" i="26"/>
  <c r="EL740" i="26"/>
  <c r="ED740" i="26"/>
  <c r="EC740" i="26"/>
  <c r="EB741" i="26" s="1"/>
  <c r="EE740" i="26"/>
  <c r="CH740" i="26"/>
  <c r="FD738" i="26"/>
  <c r="FC739" i="26" s="1"/>
  <c r="FB739" i="26"/>
  <c r="FA740" i="26" s="1"/>
  <c r="AZ740" i="26"/>
  <c r="AR740" i="26"/>
  <c r="EF740" i="26"/>
  <c r="AT740" i="26"/>
  <c r="DY740" i="26"/>
  <c r="DZ741" i="26" s="1"/>
  <c r="CU740" i="26"/>
  <c r="ER740" i="26"/>
  <c r="AH740" i="26"/>
  <c r="CS740" i="26"/>
  <c r="AV740" i="26"/>
  <c r="AW741" i="26" s="1"/>
  <c r="BE740" i="26"/>
  <c r="DI740" i="26"/>
  <c r="U740" i="26"/>
  <c r="DG740" i="26"/>
  <c r="S740" i="26"/>
  <c r="W740" i="26"/>
  <c r="EZ740" i="26"/>
  <c r="CM740" i="26"/>
  <c r="J740" i="26"/>
  <c r="DK740" i="26"/>
  <c r="Q740" i="26"/>
  <c r="Y740" i="26"/>
  <c r="DW740" i="26"/>
  <c r="BZ740" i="26"/>
  <c r="DJ740" i="26"/>
  <c r="ES740" i="26"/>
  <c r="AM740" i="26"/>
  <c r="DP740" i="26"/>
  <c r="DU740" i="26"/>
  <c r="AY740" i="26"/>
  <c r="BL740" i="26"/>
  <c r="BA740" i="26"/>
  <c r="DR740" i="26"/>
  <c r="AJ740" i="26"/>
  <c r="EI740" i="26"/>
  <c r="EW740" i="26"/>
  <c r="CL740" i="26"/>
  <c r="BI740" i="26"/>
  <c r="CK740" i="26"/>
  <c r="CP740" i="26"/>
  <c r="EK740" i="26"/>
  <c r="BQ740" i="26"/>
  <c r="AF740" i="26"/>
  <c r="X740" i="26"/>
  <c r="EY740" i="26"/>
  <c r="DH740" i="26"/>
  <c r="DO740" i="26"/>
  <c r="CE740" i="26"/>
  <c r="CE741" i="26" s="1"/>
  <c r="M740" i="26"/>
  <c r="ED741" i="26"/>
  <c r="BT740" i="26"/>
  <c r="CT740" i="26"/>
  <c r="AP740" i="26"/>
  <c r="BR740" i="26"/>
  <c r="DQ740" i="26"/>
  <c r="BH740" i="26"/>
  <c r="EA741" i="26"/>
  <c r="BJ740" i="26"/>
  <c r="CW740" i="26"/>
  <c r="BB740" i="26"/>
  <c r="CZ740" i="26"/>
  <c r="CG740" i="26"/>
  <c r="CG741" i="26" s="1"/>
  <c r="EX740" i="26"/>
  <c r="DA740" i="26"/>
  <c r="AA740" i="26"/>
  <c r="EV740" i="26"/>
  <c r="DS740" i="26"/>
  <c r="EG740" i="26"/>
  <c r="EF741" i="26" s="1"/>
  <c r="BD740" i="26"/>
  <c r="BF740" i="26"/>
  <c r="CQ740" i="26"/>
  <c r="AC740" i="26"/>
  <c r="CB740" i="26"/>
  <c r="CC740" i="26"/>
  <c r="EU740" i="26"/>
  <c r="ET740" i="26"/>
  <c r="CY740" i="26"/>
  <c r="DB740" i="26"/>
  <c r="AB740" i="26"/>
  <c r="CN740" i="26"/>
  <c r="AQ740" i="26"/>
  <c r="CO740" i="26"/>
  <c r="Z740" i="26"/>
  <c r="EP740" i="26"/>
  <c r="EQ740" i="26"/>
  <c r="AG740" i="26"/>
  <c r="V740" i="26"/>
  <c r="P740" i="26"/>
  <c r="CA740" i="26"/>
  <c r="BP740" i="26"/>
  <c r="DV740" i="26"/>
  <c r="CR740" i="26"/>
  <c r="CI740" i="26"/>
  <c r="CJ740" i="26"/>
  <c r="DL740" i="26"/>
  <c r="DM740" i="26"/>
  <c r="R740" i="26"/>
  <c r="L740" i="26"/>
  <c r="BS740" i="26"/>
  <c r="DT740" i="26"/>
  <c r="BK740" i="26"/>
  <c r="AD740" i="26"/>
  <c r="DC740" i="26"/>
  <c r="EJ740" i="26"/>
  <c r="BX740" i="26"/>
  <c r="BW740" i="26"/>
  <c r="AE740" i="26"/>
  <c r="EN740" i="26"/>
  <c r="EM740" i="26"/>
  <c r="CV740" i="26"/>
  <c r="DX740" i="26"/>
  <c r="CX740" i="26"/>
  <c r="AU740" i="26"/>
  <c r="AI740" i="26"/>
  <c r="AS740" i="26"/>
  <c r="AN740" i="26"/>
  <c r="BV740" i="26"/>
  <c r="BY740" i="26"/>
  <c r="DN740" i="26"/>
  <c r="AL740" i="26"/>
  <c r="T740" i="26"/>
  <c r="T741" i="26" s="1"/>
  <c r="EO740" i="26"/>
  <c r="BU740" i="26"/>
  <c r="BG740" i="26"/>
  <c r="BC740" i="26"/>
  <c r="K740" i="26"/>
  <c r="AK740" i="26"/>
  <c r="EH740" i="26"/>
  <c r="EE741" i="26"/>
  <c r="DE740" i="26"/>
  <c r="DD740" i="26"/>
  <c r="BN740" i="26"/>
  <c r="BN741" i="26" s="1"/>
  <c r="DF740" i="26"/>
  <c r="O740" i="26"/>
  <c r="N740" i="26"/>
  <c r="AO740" i="26"/>
  <c r="H891" i="26"/>
  <c r="G889" i="26"/>
  <c r="EC741" i="26" l="1"/>
  <c r="AS741" i="26"/>
  <c r="AZ741" i="26"/>
  <c r="BA741" i="26"/>
  <c r="AY741" i="26"/>
  <c r="FD739" i="26"/>
  <c r="FC740" i="26" s="1"/>
  <c r="DH741" i="26"/>
  <c r="FB740" i="26"/>
  <c r="FA741" i="26" s="1"/>
  <c r="CT741" i="26"/>
  <c r="AU741" i="26"/>
  <c r="R741" i="26"/>
  <c r="AX741" i="26"/>
  <c r="DJ741" i="26"/>
  <c r="AI741" i="26"/>
  <c r="DI741" i="26"/>
  <c r="X741" i="26"/>
  <c r="ER741" i="26"/>
  <c r="BG741" i="26"/>
  <c r="DV741" i="26"/>
  <c r="BK741" i="26"/>
  <c r="DR741" i="26"/>
  <c r="AQ741" i="26"/>
  <c r="CM741" i="26"/>
  <c r="CC741" i="26"/>
  <c r="EH741" i="26"/>
  <c r="DQ741" i="26"/>
  <c r="CL741" i="26"/>
  <c r="CF741" i="26"/>
  <c r="CF742" i="26" s="1"/>
  <c r="AG741" i="26"/>
  <c r="DP741" i="26"/>
  <c r="BP741" i="26"/>
  <c r="EJ741" i="26"/>
  <c r="EZ741" i="26"/>
  <c r="DF741" i="26"/>
  <c r="EX741" i="26"/>
  <c r="CV741" i="26"/>
  <c r="BS741" i="26"/>
  <c r="EC742" i="26"/>
  <c r="AA741" i="26"/>
  <c r="CX741" i="26"/>
  <c r="CO741" i="26"/>
  <c r="BI741" i="26"/>
  <c r="DT741" i="26"/>
  <c r="CQ741" i="26"/>
  <c r="EA742" i="26"/>
  <c r="BE741" i="26"/>
  <c r="CJ741" i="26"/>
  <c r="BC741" i="26"/>
  <c r="CZ741" i="26"/>
  <c r="EY741" i="26"/>
  <c r="EW741" i="26"/>
  <c r="AE741" i="26"/>
  <c r="AM741" i="26"/>
  <c r="K741" i="26"/>
  <c r="BL741" i="26"/>
  <c r="EQ741" i="26"/>
  <c r="AO741" i="26"/>
  <c r="DD741" i="26"/>
  <c r="CD741" i="26"/>
  <c r="DW741" i="26"/>
  <c r="DN741" i="26"/>
  <c r="BQ741" i="26"/>
  <c r="BY741" i="26"/>
  <c r="EE742" i="26"/>
  <c r="BU741" i="26"/>
  <c r="J741" i="26"/>
  <c r="CR741" i="26"/>
  <c r="AB741" i="26"/>
  <c r="AR741" i="26"/>
  <c r="AR742" i="26" s="1"/>
  <c r="AC741" i="26"/>
  <c r="AK741" i="26"/>
  <c r="N741" i="26"/>
  <c r="P741" i="26"/>
  <c r="EU741" i="26"/>
  <c r="CU741" i="26"/>
  <c r="S741" i="26"/>
  <c r="S742" i="26" s="1"/>
  <c r="EM741" i="26"/>
  <c r="EL741" i="26"/>
  <c r="DM741" i="26"/>
  <c r="V741" i="26"/>
  <c r="U741" i="26"/>
  <c r="AH741" i="26"/>
  <c r="EN741" i="26"/>
  <c r="DL741" i="26"/>
  <c r="DK741" i="26"/>
  <c r="W741" i="26"/>
  <c r="BD741" i="26"/>
  <c r="EI741" i="26"/>
  <c r="CB741" i="26"/>
  <c r="DE741" i="26"/>
  <c r="EO741" i="26"/>
  <c r="BW741" i="26"/>
  <c r="BO741" i="26"/>
  <c r="BO742" i="26" s="1"/>
  <c r="CI741" i="26"/>
  <c r="AJ741" i="26"/>
  <c r="BX741" i="26"/>
  <c r="M741" i="26"/>
  <c r="EK741" i="26"/>
  <c r="EG741" i="26"/>
  <c r="BR741" i="26"/>
  <c r="BT741" i="26"/>
  <c r="L741" i="26"/>
  <c r="AV741" i="26"/>
  <c r="AV742" i="26" s="1"/>
  <c r="CK741" i="26"/>
  <c r="AL741" i="26"/>
  <c r="CW741" i="26"/>
  <c r="BF741" i="26"/>
  <c r="CN741" i="26"/>
  <c r="DS741" i="26"/>
  <c r="Q741" i="26"/>
  <c r="DC741" i="26"/>
  <c r="AP741" i="26"/>
  <c r="DO741" i="26"/>
  <c r="BJ741" i="26"/>
  <c r="BZ741" i="26"/>
  <c r="EV741" i="26"/>
  <c r="EB742" i="26"/>
  <c r="DG741" i="26"/>
  <c r="AF741" i="26"/>
  <c r="CP741" i="26"/>
  <c r="ED742" i="26"/>
  <c r="BV741" i="26"/>
  <c r="AD741" i="26"/>
  <c r="AT741" i="26"/>
  <c r="AT742" i="26" s="1"/>
  <c r="CA741" i="26"/>
  <c r="DB741" i="26"/>
  <c r="DA741" i="26"/>
  <c r="BB741" i="26"/>
  <c r="AN741" i="26"/>
  <c r="DU741" i="26"/>
  <c r="EP741" i="26"/>
  <c r="CY741" i="26"/>
  <c r="CH741" i="26"/>
  <c r="O741" i="26"/>
  <c r="DX741" i="26"/>
  <c r="DY741" i="26"/>
  <c r="BM741" i="26"/>
  <c r="BH741" i="26"/>
  <c r="Z741" i="26"/>
  <c r="Y741" i="26"/>
  <c r="ET741" i="26"/>
  <c r="ES741" i="26"/>
  <c r="CS741" i="26"/>
  <c r="H892" i="26"/>
  <c r="G890" i="26"/>
  <c r="AX742" i="26" l="1"/>
  <c r="DI742" i="26"/>
  <c r="AZ742" i="26"/>
  <c r="AY742" i="26"/>
  <c r="FD740" i="26"/>
  <c r="FC741" i="26" s="1"/>
  <c r="FB741" i="26"/>
  <c r="AA742" i="26"/>
  <c r="CS742" i="26"/>
  <c r="BM742" i="26"/>
  <c r="BC742" i="26"/>
  <c r="J742" i="26"/>
  <c r="EI742" i="26"/>
  <c r="AP742" i="26"/>
  <c r="CN742" i="26"/>
  <c r="CD742" i="26"/>
  <c r="CP742" i="26"/>
  <c r="AH742" i="26"/>
  <c r="DW742" i="26"/>
  <c r="BH742" i="26"/>
  <c r="DQ742" i="26"/>
  <c r="CK742" i="26"/>
  <c r="CE742" i="26"/>
  <c r="ED743" i="26"/>
  <c r="CY742" i="26"/>
  <c r="CU742" i="26"/>
  <c r="AD742" i="26"/>
  <c r="AF742" i="26"/>
  <c r="EY742" i="26"/>
  <c r="AN742" i="26"/>
  <c r="BK742" i="26"/>
  <c r="BY742" i="26"/>
  <c r="CH742" i="26"/>
  <c r="DS742" i="26"/>
  <c r="DU742" i="26"/>
  <c r="BF742" i="26"/>
  <c r="EW742" i="26"/>
  <c r="BD742" i="26"/>
  <c r="ES742" i="26"/>
  <c r="AB742" i="26"/>
  <c r="BP742" i="26"/>
  <c r="EP742" i="26"/>
  <c r="O742" i="26"/>
  <c r="K742" i="26"/>
  <c r="DE742" i="26"/>
  <c r="BT742" i="26"/>
  <c r="EX742" i="26"/>
  <c r="AL742" i="26"/>
  <c r="AY743" i="26"/>
  <c r="BV742" i="26"/>
  <c r="U742" i="26"/>
  <c r="Q742" i="26"/>
  <c r="CM742" i="26"/>
  <c r="T742" i="26"/>
  <c r="CL742" i="26"/>
  <c r="R742" i="26"/>
  <c r="AK742" i="26"/>
  <c r="DR742" i="26"/>
  <c r="W742" i="26"/>
  <c r="AU742" i="26"/>
  <c r="AU743" i="26" s="1"/>
  <c r="CX742" i="26"/>
  <c r="CB742" i="26"/>
  <c r="DC742" i="26"/>
  <c r="EK742" i="26"/>
  <c r="M742" i="26"/>
  <c r="AJ742" i="26"/>
  <c r="BN742" i="26"/>
  <c r="BN743" i="26" s="1"/>
  <c r="CI742" i="26"/>
  <c r="CZ742" i="26"/>
  <c r="BZ742" i="26"/>
  <c r="BJ742" i="26"/>
  <c r="BI742" i="26"/>
  <c r="CR742" i="26"/>
  <c r="BQ742" i="26"/>
  <c r="BR742" i="26"/>
  <c r="CG742" i="26"/>
  <c r="EG742" i="26"/>
  <c r="EF742" i="26"/>
  <c r="AE742" i="26"/>
  <c r="EL742" i="26"/>
  <c r="CV742" i="26"/>
  <c r="CW742" i="26"/>
  <c r="BW742" i="26"/>
  <c r="BU742" i="26"/>
  <c r="EM742" i="26"/>
  <c r="AO742" i="26"/>
  <c r="EH742" i="26"/>
  <c r="CT742" i="26"/>
  <c r="EO742" i="26"/>
  <c r="DO742" i="26"/>
  <c r="DP742" i="26"/>
  <c r="DK742" i="26"/>
  <c r="DJ742" i="26"/>
  <c r="EU742" i="26"/>
  <c r="ET742" i="26"/>
  <c r="DV742" i="26"/>
  <c r="DD742" i="26"/>
  <c r="DL742" i="26"/>
  <c r="EV742" i="26"/>
  <c r="DG742" i="26"/>
  <c r="DH742" i="26"/>
  <c r="AQ742" i="26"/>
  <c r="BE742" i="26"/>
  <c r="EN742" i="26"/>
  <c r="P742" i="26"/>
  <c r="Y742" i="26"/>
  <c r="X742" i="26"/>
  <c r="BB742" i="26"/>
  <c r="BA742" i="26"/>
  <c r="EB743" i="26"/>
  <c r="L742" i="26"/>
  <c r="BS742" i="26"/>
  <c r="CJ742" i="26"/>
  <c r="BG742" i="26"/>
  <c r="N742" i="26"/>
  <c r="EC743" i="26"/>
  <c r="DN742" i="26"/>
  <c r="EJ742" i="26"/>
  <c r="BX742" i="26"/>
  <c r="DT742" i="26"/>
  <c r="DA742" i="26"/>
  <c r="CQ742" i="26"/>
  <c r="FA742" i="26"/>
  <c r="EZ742" i="26"/>
  <c r="BL742" i="26"/>
  <c r="DB742" i="26"/>
  <c r="DF742" i="26"/>
  <c r="AC742" i="26"/>
  <c r="AC743" i="26" s="1"/>
  <c r="DY742" i="26"/>
  <c r="DZ742" i="26"/>
  <c r="DX742" i="26"/>
  <c r="EQ742" i="26"/>
  <c r="ER742" i="26"/>
  <c r="CC742" i="26"/>
  <c r="Z742" i="26"/>
  <c r="AS742" i="26"/>
  <c r="CA742" i="26"/>
  <c r="AW742" i="26"/>
  <c r="AM742" i="26"/>
  <c r="CO742" i="26"/>
  <c r="V742" i="26"/>
  <c r="AG742" i="26"/>
  <c r="DM742" i="26"/>
  <c r="AI742" i="26"/>
  <c r="H893" i="26"/>
  <c r="G891" i="26"/>
  <c r="FD741" i="26" l="1"/>
  <c r="FC742" i="26" s="1"/>
  <c r="CT743" i="26"/>
  <c r="BG743" i="26"/>
  <c r="J743" i="26"/>
  <c r="CE743" i="26"/>
  <c r="FB742" i="26"/>
  <c r="FA743" i="26" s="1"/>
  <c r="DV743" i="26"/>
  <c r="AQ743" i="26"/>
  <c r="AG743" i="26"/>
  <c r="CO743" i="26"/>
  <c r="BL743" i="26"/>
  <c r="AE743" i="26"/>
  <c r="AO743" i="26"/>
  <c r="AV743" i="26"/>
  <c r="V743" i="26"/>
  <c r="DT743" i="26"/>
  <c r="AM743" i="26"/>
  <c r="EJ743" i="26"/>
  <c r="CM743" i="26"/>
  <c r="Z743" i="26"/>
  <c r="CA743" i="26"/>
  <c r="BE743" i="26"/>
  <c r="P743" i="26"/>
  <c r="BP743" i="26"/>
  <c r="DR743" i="26"/>
  <c r="EX743" i="26"/>
  <c r="BD743" i="26"/>
  <c r="AI743" i="26"/>
  <c r="BU743" i="26"/>
  <c r="CH743" i="26"/>
  <c r="CL743" i="26"/>
  <c r="T743" i="26"/>
  <c r="BI743" i="26"/>
  <c r="R743" i="26"/>
  <c r="ER743" i="26"/>
  <c r="AB743" i="26"/>
  <c r="BY743" i="26"/>
  <c r="S743" i="26"/>
  <c r="AT743" i="26"/>
  <c r="U743" i="26"/>
  <c r="CQ743" i="26"/>
  <c r="ET743" i="26"/>
  <c r="BS743" i="26"/>
  <c r="L743" i="26"/>
  <c r="DD743" i="26"/>
  <c r="AK743" i="26"/>
  <c r="DS743" i="26"/>
  <c r="BT743" i="26"/>
  <c r="BZ743" i="26"/>
  <c r="EH743" i="26"/>
  <c r="AN743" i="26"/>
  <c r="N743" i="26"/>
  <c r="CJ743" i="26"/>
  <c r="EV743" i="26"/>
  <c r="CY743" i="26"/>
  <c r="BJ743" i="26"/>
  <c r="BB743" i="26"/>
  <c r="CK743" i="26"/>
  <c r="BW743" i="26"/>
  <c r="CW743" i="26"/>
  <c r="DY743" i="26"/>
  <c r="EN743" i="26"/>
  <c r="EC744" i="26"/>
  <c r="EI743" i="26"/>
  <c r="BO743" i="26"/>
  <c r="DF743" i="26"/>
  <c r="K743" i="26"/>
  <c r="BH743" i="26"/>
  <c r="DB743" i="26"/>
  <c r="DG743" i="26"/>
  <c r="DH743" i="26"/>
  <c r="DP743" i="26"/>
  <c r="DN743" i="26"/>
  <c r="DM743" i="26"/>
  <c r="X743" i="26"/>
  <c r="DO743" i="26"/>
  <c r="CX743" i="26"/>
  <c r="Y743" i="26"/>
  <c r="CP743" i="26"/>
  <c r="EM743" i="26"/>
  <c r="CG743" i="26"/>
  <c r="CF743" i="26"/>
  <c r="AJ743" i="26"/>
  <c r="CC743" i="26"/>
  <c r="CD743" i="26"/>
  <c r="DL743" i="26"/>
  <c r="EO743" i="26"/>
  <c r="DQ743" i="26"/>
  <c r="BR743" i="26"/>
  <c r="BQ743" i="26"/>
  <c r="ES743" i="26"/>
  <c r="CV743" i="26"/>
  <c r="CR743" i="26"/>
  <c r="EQ743" i="26"/>
  <c r="EZ743" i="26"/>
  <c r="EY743" i="26"/>
  <c r="CU743" i="26"/>
  <c r="M743" i="26"/>
  <c r="AF743" i="26"/>
  <c r="DX743" i="26"/>
  <c r="BK743" i="26"/>
  <c r="DU743" i="26"/>
  <c r="BV743" i="26"/>
  <c r="CN743" i="26"/>
  <c r="DZ743" i="26"/>
  <c r="DC743" i="26"/>
  <c r="CS743" i="26"/>
  <c r="AD743" i="26"/>
  <c r="AD744" i="26" s="1"/>
  <c r="EU743" i="26"/>
  <c r="EP743" i="26"/>
  <c r="EL743" i="26"/>
  <c r="O743" i="26"/>
  <c r="DA743" i="26"/>
  <c r="DJ743" i="26"/>
  <c r="DI743" i="26"/>
  <c r="AA743" i="26"/>
  <c r="BM743" i="26"/>
  <c r="Q743" i="26"/>
  <c r="CB743" i="26"/>
  <c r="DK743" i="26"/>
  <c r="W743" i="26"/>
  <c r="CZ743" i="26"/>
  <c r="AW743" i="26"/>
  <c r="AX743" i="26"/>
  <c r="AH743" i="26"/>
  <c r="EA743" i="26"/>
  <c r="EK743" i="26"/>
  <c r="DE743" i="26"/>
  <c r="EF743" i="26"/>
  <c r="EE743" i="26"/>
  <c r="BC743" i="26"/>
  <c r="BX743" i="26"/>
  <c r="DW743" i="26"/>
  <c r="EG743" i="26"/>
  <c r="CI743" i="26"/>
  <c r="AS743" i="26"/>
  <c r="AR743" i="26"/>
  <c r="BA743" i="26"/>
  <c r="AZ743" i="26"/>
  <c r="AP743" i="26"/>
  <c r="AL743" i="26"/>
  <c r="BF743" i="26"/>
  <c r="EW743" i="26"/>
  <c r="H894" i="26"/>
  <c r="G892" i="26"/>
  <c r="J744" i="26" l="1"/>
  <c r="AP744" i="26"/>
  <c r="FD742" i="26"/>
  <c r="FC743" i="26" s="1"/>
  <c r="BM744" i="26"/>
  <c r="AN744" i="26"/>
  <c r="AF744" i="26"/>
  <c r="AV744" i="26"/>
  <c r="FB743" i="26"/>
  <c r="AA744" i="26"/>
  <c r="O744" i="26"/>
  <c r="W744" i="26"/>
  <c r="BF744" i="26"/>
  <c r="CN744" i="26"/>
  <c r="EH744" i="26"/>
  <c r="DU744" i="26"/>
  <c r="AU744" i="26"/>
  <c r="AT744" i="26"/>
  <c r="BO744" i="26"/>
  <c r="BC744" i="26"/>
  <c r="DE744" i="26"/>
  <c r="AH744" i="26"/>
  <c r="DS744" i="26"/>
  <c r="CI744" i="26"/>
  <c r="U744" i="26"/>
  <c r="S744" i="26"/>
  <c r="EW744" i="26"/>
  <c r="T744" i="26"/>
  <c r="BP744" i="26"/>
  <c r="EU744" i="26"/>
  <c r="ES744" i="26"/>
  <c r="EI744" i="26"/>
  <c r="BV744" i="26"/>
  <c r="BX744" i="26"/>
  <c r="EP744" i="26"/>
  <c r="BT744" i="26"/>
  <c r="CP744" i="26"/>
  <c r="AR744" i="26"/>
  <c r="M744" i="26"/>
  <c r="BZ744" i="26"/>
  <c r="CQ744" i="26"/>
  <c r="DB744" i="26"/>
  <c r="EJ744" i="26"/>
  <c r="AJ744" i="26"/>
  <c r="K744" i="26"/>
  <c r="J745" i="26" s="1"/>
  <c r="EY744" i="26"/>
  <c r="EN744" i="26"/>
  <c r="CB744" i="26"/>
  <c r="DR744" i="26"/>
  <c r="CX744" i="26"/>
  <c r="DO744" i="26"/>
  <c r="CK744" i="26"/>
  <c r="DW744" i="26"/>
  <c r="BK744" i="26"/>
  <c r="BN744" i="26"/>
  <c r="EA744" i="26"/>
  <c r="DY744" i="26"/>
  <c r="BD744" i="26"/>
  <c r="BR744" i="26"/>
  <c r="AX744" i="26"/>
  <c r="BI744" i="26"/>
  <c r="CG744" i="26"/>
  <c r="CL744" i="26"/>
  <c r="DI744" i="26"/>
  <c r="CZ744" i="26"/>
  <c r="EL744" i="26"/>
  <c r="BH744" i="26"/>
  <c r="DK744" i="26"/>
  <c r="BS744" i="26"/>
  <c r="CU744" i="26"/>
  <c r="AC744" i="26"/>
  <c r="CH744" i="26"/>
  <c r="DM744" i="26"/>
  <c r="DC744" i="26"/>
  <c r="EF744" i="26"/>
  <c r="AE744" i="26"/>
  <c r="AE745" i="26" s="1"/>
  <c r="CR744" i="26"/>
  <c r="V744" i="26"/>
  <c r="BJ744" i="26"/>
  <c r="EZ744" i="26"/>
  <c r="X744" i="26"/>
  <c r="EQ744" i="26"/>
  <c r="AZ744" i="26"/>
  <c r="AY744" i="26"/>
  <c r="BA744" i="26"/>
  <c r="EE744" i="26"/>
  <c r="ED744" i="26"/>
  <c r="Q744" i="26"/>
  <c r="R744" i="26"/>
  <c r="BL744" i="26"/>
  <c r="CD744" i="26"/>
  <c r="AG744" i="26"/>
  <c r="CC744" i="26"/>
  <c r="BW744" i="26"/>
  <c r="DN744" i="26"/>
  <c r="EK744" i="26"/>
  <c r="EJ745" i="26" s="1"/>
  <c r="BG744" i="26"/>
  <c r="CV744" i="26"/>
  <c r="CT744" i="26"/>
  <c r="CF744" i="26"/>
  <c r="CE744" i="26"/>
  <c r="DP744" i="26"/>
  <c r="AS744" i="26"/>
  <c r="ER744" i="26"/>
  <c r="FA744" i="26"/>
  <c r="DD744" i="26"/>
  <c r="DH744" i="26"/>
  <c r="CA744" i="26"/>
  <c r="DT744" i="26"/>
  <c r="DV744" i="26"/>
  <c r="P744" i="26"/>
  <c r="EM744" i="26"/>
  <c r="DG744" i="26"/>
  <c r="CO744" i="26"/>
  <c r="CY744" i="26"/>
  <c r="DX744" i="26"/>
  <c r="BB744" i="26"/>
  <c r="DJ744" i="26"/>
  <c r="CS744" i="26"/>
  <c r="CM744" i="26"/>
  <c r="EV744" i="26"/>
  <c r="DF744" i="26"/>
  <c r="CW744" i="26"/>
  <c r="EG744" i="26"/>
  <c r="AW744" i="26"/>
  <c r="BE744" i="26"/>
  <c r="ET744" i="26"/>
  <c r="EX744" i="26"/>
  <c r="DQ744" i="26"/>
  <c r="Y744" i="26"/>
  <c r="Z744" i="26"/>
  <c r="AL744" i="26"/>
  <c r="AK744" i="26"/>
  <c r="AM744" i="26"/>
  <c r="DA744" i="26"/>
  <c r="AO744" i="26"/>
  <c r="AB744" i="26"/>
  <c r="BU744" i="26"/>
  <c r="N744" i="26"/>
  <c r="AI744" i="26"/>
  <c r="AQ744" i="26"/>
  <c r="CJ744" i="26"/>
  <c r="EO744" i="26"/>
  <c r="L744" i="26"/>
  <c r="EB744" i="26"/>
  <c r="DZ744" i="26"/>
  <c r="BQ744" i="26"/>
  <c r="DL744" i="26"/>
  <c r="BY744" i="26"/>
  <c r="H895" i="26"/>
  <c r="G893" i="26"/>
  <c r="ET745" i="26" l="1"/>
  <c r="AU745" i="26"/>
  <c r="FD743" i="26"/>
  <c r="FC744" i="26" s="1"/>
  <c r="S745" i="26"/>
  <c r="FB744" i="26"/>
  <c r="BQ745" i="26"/>
  <c r="EV745" i="26"/>
  <c r="AS745" i="26"/>
  <c r="CI745" i="26"/>
  <c r="AQ745" i="26"/>
  <c r="DZ745" i="26"/>
  <c r="AI745" i="26"/>
  <c r="AG745" i="26"/>
  <c r="T745" i="26"/>
  <c r="EB745" i="26"/>
  <c r="CM745" i="26"/>
  <c r="EL745" i="26"/>
  <c r="BY745" i="26"/>
  <c r="CW745" i="26"/>
  <c r="BW745" i="26"/>
  <c r="EO745" i="26"/>
  <c r="BG745" i="26"/>
  <c r="DL745" i="26"/>
  <c r="BO745" i="26"/>
  <c r="CO745" i="26"/>
  <c r="DV745" i="26"/>
  <c r="N745" i="26"/>
  <c r="DA745" i="26"/>
  <c r="AW745" i="26"/>
  <c r="AB745" i="26"/>
  <c r="EI745" i="26"/>
  <c r="CQ745" i="26"/>
  <c r="L745" i="26"/>
  <c r="BE745" i="26"/>
  <c r="CA745" i="26"/>
  <c r="EX745" i="26"/>
  <c r="EK745" i="26"/>
  <c r="AM745" i="26"/>
  <c r="DX745" i="26"/>
  <c r="CY745" i="26"/>
  <c r="BL745" i="26"/>
  <c r="DJ745" i="26"/>
  <c r="BN745" i="26"/>
  <c r="CC745" i="26"/>
  <c r="EG745" i="26"/>
  <c r="AD745" i="26"/>
  <c r="W745" i="26"/>
  <c r="AF745" i="26"/>
  <c r="AF746" i="26" s="1"/>
  <c r="BJ745" i="26"/>
  <c r="EM745" i="26"/>
  <c r="EW745" i="26"/>
  <c r="P745" i="26"/>
  <c r="BS745" i="26"/>
  <c r="CE745" i="26"/>
  <c r="AY745" i="26"/>
  <c r="DF745" i="26"/>
  <c r="CS745" i="26"/>
  <c r="FA745" i="26"/>
  <c r="BB745" i="26"/>
  <c r="CH745" i="26"/>
  <c r="DP745" i="26"/>
  <c r="CN745" i="26"/>
  <c r="EE745" i="26"/>
  <c r="CU745" i="26"/>
  <c r="DN745" i="26"/>
  <c r="CB745" i="26"/>
  <c r="AX745" i="26"/>
  <c r="DH745" i="26"/>
  <c r="CZ745" i="26"/>
  <c r="Z745" i="26"/>
  <c r="DD745" i="26"/>
  <c r="AV745" i="26"/>
  <c r="DQ745" i="26"/>
  <c r="CP745" i="26"/>
  <c r="BH745" i="26"/>
  <c r="ER745" i="26"/>
  <c r="K745" i="26"/>
  <c r="J746" i="26" s="1"/>
  <c r="Y745" i="26"/>
  <c r="CR745" i="26"/>
  <c r="CD745" i="26"/>
  <c r="EU745" i="26"/>
  <c r="DU745" i="26"/>
  <c r="BC745" i="26"/>
  <c r="M745" i="26"/>
  <c r="DT745" i="26"/>
  <c r="DS745" i="26"/>
  <c r="CF745" i="26"/>
  <c r="AC745" i="26"/>
  <c r="CT745" i="26"/>
  <c r="DE745" i="26"/>
  <c r="Q745" i="26"/>
  <c r="R745" i="26"/>
  <c r="X745" i="26"/>
  <c r="BP745" i="26"/>
  <c r="BU745" i="26"/>
  <c r="BT745" i="26"/>
  <c r="CV745" i="26"/>
  <c r="DO745" i="26"/>
  <c r="DR745" i="26"/>
  <c r="BV745" i="26"/>
  <c r="DM745" i="26"/>
  <c r="ED745" i="26"/>
  <c r="EC745" i="26"/>
  <c r="EZ745" i="26"/>
  <c r="DY745" i="26"/>
  <c r="CJ745" i="26"/>
  <c r="CK745" i="26"/>
  <c r="BF745" i="26"/>
  <c r="DC745" i="26"/>
  <c r="CL745" i="26"/>
  <c r="AA745" i="26"/>
  <c r="BR745" i="26"/>
  <c r="BA745" i="26"/>
  <c r="EP745" i="26"/>
  <c r="DI745" i="26"/>
  <c r="DK745" i="26"/>
  <c r="AH745" i="26"/>
  <c r="AR745" i="26"/>
  <c r="BK745" i="26"/>
  <c r="AZ745" i="26"/>
  <c r="V745" i="26"/>
  <c r="U745" i="26"/>
  <c r="EF745" i="26"/>
  <c r="CX745" i="26"/>
  <c r="EH745" i="26"/>
  <c r="CG745" i="26"/>
  <c r="BI745" i="26"/>
  <c r="EY745" i="26"/>
  <c r="BM745" i="26"/>
  <c r="DB745" i="26"/>
  <c r="BX745" i="26"/>
  <c r="AP745" i="26"/>
  <c r="AO745" i="26"/>
  <c r="AN745" i="26"/>
  <c r="DW745" i="26"/>
  <c r="BZ745" i="26"/>
  <c r="AK745" i="26"/>
  <c r="ES745" i="26"/>
  <c r="DG745" i="26"/>
  <c r="EA745" i="26"/>
  <c r="BD745" i="26"/>
  <c r="EN745" i="26"/>
  <c r="AT745" i="26"/>
  <c r="AL745" i="26"/>
  <c r="AJ745" i="26"/>
  <c r="O745" i="26"/>
  <c r="EQ745" i="26"/>
  <c r="H896" i="26"/>
  <c r="G894" i="26"/>
  <c r="AT746" i="26" l="1"/>
  <c r="BX746" i="26"/>
  <c r="EU746" i="26"/>
  <c r="FD744" i="26"/>
  <c r="FC745" i="26" s="1"/>
  <c r="AR746" i="26"/>
  <c r="AH746" i="26"/>
  <c r="EK746" i="26"/>
  <c r="FB745" i="26"/>
  <c r="FA746" i="26" s="1"/>
  <c r="AV746" i="26"/>
  <c r="EA746" i="26"/>
  <c r="ES746" i="26"/>
  <c r="O746" i="26"/>
  <c r="BR746" i="26"/>
  <c r="CN746" i="26"/>
  <c r="DK746" i="26"/>
  <c r="K746" i="26"/>
  <c r="J747" i="26" s="1"/>
  <c r="CM746" i="26"/>
  <c r="AC746" i="26"/>
  <c r="EW746" i="26"/>
  <c r="EN746" i="26"/>
  <c r="BF746" i="26"/>
  <c r="BZ746" i="26"/>
  <c r="BD746" i="26"/>
  <c r="EJ746" i="26"/>
  <c r="M746" i="26"/>
  <c r="AA746" i="26"/>
  <c r="CP746" i="26"/>
  <c r="CZ746" i="26"/>
  <c r="CX746" i="26"/>
  <c r="DG746" i="26"/>
  <c r="DW746" i="26"/>
  <c r="DY746" i="26"/>
  <c r="BM746" i="26"/>
  <c r="CS746" i="26"/>
  <c r="CG746" i="26"/>
  <c r="EF746" i="26"/>
  <c r="EL746" i="26"/>
  <c r="DN746" i="26"/>
  <c r="BK746" i="26"/>
  <c r="AE746" i="26"/>
  <c r="BI746" i="26"/>
  <c r="CB746" i="26"/>
  <c r="DM746" i="26"/>
  <c r="AN746" i="26"/>
  <c r="DE746" i="26"/>
  <c r="DZ746" i="26"/>
  <c r="X746" i="26"/>
  <c r="CD746" i="26"/>
  <c r="CO746" i="26"/>
  <c r="CL746" i="26"/>
  <c r="AP746" i="26"/>
  <c r="DB746" i="26"/>
  <c r="AX746" i="26"/>
  <c r="EO746" i="26"/>
  <c r="DO746" i="26"/>
  <c r="CV746" i="26"/>
  <c r="Z746" i="26"/>
  <c r="CC746" i="26"/>
  <c r="DF746" i="26"/>
  <c r="DD746" i="26"/>
  <c r="CT746" i="26"/>
  <c r="DQ746" i="26"/>
  <c r="EZ746" i="26"/>
  <c r="EV746" i="26"/>
  <c r="L746" i="26"/>
  <c r="EB746" i="26"/>
  <c r="EQ746" i="26"/>
  <c r="AU746" i="26"/>
  <c r="BN746" i="26"/>
  <c r="DI746" i="26"/>
  <c r="DS746" i="26"/>
  <c r="ED746" i="26"/>
  <c r="EM746" i="26"/>
  <c r="BA746" i="26"/>
  <c r="AJ746" i="26"/>
  <c r="AW746" i="26"/>
  <c r="BW746" i="26"/>
  <c r="R746" i="26"/>
  <c r="AZ746" i="26"/>
  <c r="N746" i="26"/>
  <c r="AK746" i="26"/>
  <c r="EP746" i="26"/>
  <c r="DL746" i="26"/>
  <c r="BQ746" i="26"/>
  <c r="CF746" i="26"/>
  <c r="BT746" i="26"/>
  <c r="BS746" i="26"/>
  <c r="AD746" i="26"/>
  <c r="P746" i="26"/>
  <c r="BU746" i="26"/>
  <c r="DT746" i="26"/>
  <c r="CR746" i="26"/>
  <c r="CQ746" i="26"/>
  <c r="AM746" i="26"/>
  <c r="CY746" i="26"/>
  <c r="BP746" i="26"/>
  <c r="BO746" i="26"/>
  <c r="W746" i="26"/>
  <c r="AL746" i="26"/>
  <c r="AO746" i="26"/>
  <c r="EG746" i="26"/>
  <c r="EH746" i="26"/>
  <c r="CW746" i="26"/>
  <c r="EC746" i="26"/>
  <c r="ET746" i="26"/>
  <c r="DV746" i="26"/>
  <c r="DC746" i="26"/>
  <c r="AI746" i="26"/>
  <c r="DJ746" i="26"/>
  <c r="AY746" i="26"/>
  <c r="Y746" i="26"/>
  <c r="AS746" i="26"/>
  <c r="AS747" i="26" s="1"/>
  <c r="ER746" i="26"/>
  <c r="AG746" i="26"/>
  <c r="DX746" i="26"/>
  <c r="BG746" i="26"/>
  <c r="Q746" i="26"/>
  <c r="AQ746" i="26"/>
  <c r="DH746" i="26"/>
  <c r="BC746" i="26"/>
  <c r="BY746" i="26"/>
  <c r="BY747" i="26" s="1"/>
  <c r="CK746" i="26"/>
  <c r="BH746" i="26"/>
  <c r="DU746" i="26"/>
  <c r="CU746" i="26"/>
  <c r="DP746" i="26"/>
  <c r="CJ746" i="26"/>
  <c r="AB746" i="26"/>
  <c r="CA746" i="26"/>
  <c r="CE746" i="26"/>
  <c r="S746" i="26"/>
  <c r="U746" i="26"/>
  <c r="T746" i="26"/>
  <c r="DA746" i="26"/>
  <c r="BJ746" i="26"/>
  <c r="BV746" i="26"/>
  <c r="BB746" i="26"/>
  <c r="CH746" i="26"/>
  <c r="EI746" i="26"/>
  <c r="EY746" i="26"/>
  <c r="V746" i="26"/>
  <c r="BL746" i="26"/>
  <c r="EE746" i="26"/>
  <c r="DR746" i="26"/>
  <c r="BE746" i="26"/>
  <c r="EX746" i="26"/>
  <c r="CI746" i="26"/>
  <c r="H897" i="26"/>
  <c r="G895" i="26"/>
  <c r="CY747" i="26" l="1"/>
  <c r="CM747" i="26"/>
  <c r="FD745" i="26"/>
  <c r="FC746" i="26" s="1"/>
  <c r="FB746" i="26"/>
  <c r="FA747" i="26" s="1"/>
  <c r="AD747" i="26"/>
  <c r="AU747" i="26"/>
  <c r="ET747" i="26"/>
  <c r="AB747" i="26"/>
  <c r="ER747" i="26"/>
  <c r="BJ747" i="26"/>
  <c r="CA747" i="26"/>
  <c r="N747" i="26"/>
  <c r="EV747" i="26"/>
  <c r="DP747" i="26"/>
  <c r="Y747" i="26"/>
  <c r="BE747" i="26"/>
  <c r="L747" i="26"/>
  <c r="CO747" i="26"/>
  <c r="EK747" i="26"/>
  <c r="DR747" i="26"/>
  <c r="DX747" i="26"/>
  <c r="BL747" i="26"/>
  <c r="DC747" i="26"/>
  <c r="DF747" i="26"/>
  <c r="DZ747" i="26"/>
  <c r="EL747" i="26"/>
  <c r="DM747" i="26"/>
  <c r="CW747" i="26"/>
  <c r="CU747" i="26"/>
  <c r="EE747" i="26"/>
  <c r="DJ747" i="26"/>
  <c r="BW747" i="26"/>
  <c r="EA747" i="26"/>
  <c r="AQ747" i="26"/>
  <c r="AO747" i="26"/>
  <c r="CN747" i="26"/>
  <c r="DL747" i="26"/>
  <c r="Q747" i="26"/>
  <c r="EP747" i="26"/>
  <c r="BN747" i="26"/>
  <c r="K747" i="26"/>
  <c r="DN747" i="26"/>
  <c r="CE747" i="26"/>
  <c r="CS747" i="26"/>
  <c r="DH747" i="26"/>
  <c r="EM747" i="26"/>
  <c r="CC747" i="26"/>
  <c r="EN747" i="26"/>
  <c r="BX747" i="26"/>
  <c r="DW747" i="26"/>
  <c r="AW747" i="26"/>
  <c r="BP747" i="26"/>
  <c r="DE747" i="26"/>
  <c r="AE747" i="26"/>
  <c r="AI747" i="26"/>
  <c r="CK747" i="26"/>
  <c r="DB747" i="26"/>
  <c r="T747" i="26"/>
  <c r="AT747" i="26"/>
  <c r="AT748" i="26" s="1"/>
  <c r="DD747" i="26"/>
  <c r="EO747" i="26"/>
  <c r="AM747" i="26"/>
  <c r="CH747" i="26"/>
  <c r="DG747" i="26"/>
  <c r="DU747" i="26"/>
  <c r="AV747" i="26"/>
  <c r="BB747" i="26"/>
  <c r="EC747" i="26"/>
  <c r="EZ747" i="26"/>
  <c r="CV747" i="26"/>
  <c r="DS747" i="26"/>
  <c r="BC747" i="26"/>
  <c r="O747" i="26"/>
  <c r="AJ747" i="26"/>
  <c r="R747" i="26"/>
  <c r="BA747" i="26"/>
  <c r="EG747" i="26"/>
  <c r="AR747" i="26"/>
  <c r="CT747" i="26"/>
  <c r="M747" i="26"/>
  <c r="BS747" i="26"/>
  <c r="U747" i="26"/>
  <c r="DV747" i="26"/>
  <c r="CD747" i="26"/>
  <c r="DY747" i="26"/>
  <c r="EX747" i="26"/>
  <c r="EW747" i="26"/>
  <c r="BI747" i="26"/>
  <c r="BH747" i="26"/>
  <c r="BD747" i="26"/>
  <c r="AN747" i="26"/>
  <c r="BT747" i="26"/>
  <c r="BK747" i="26"/>
  <c r="V747" i="26"/>
  <c r="DQ747" i="26"/>
  <c r="AY747" i="26"/>
  <c r="AX747" i="26"/>
  <c r="AA747" i="26"/>
  <c r="CG747" i="26"/>
  <c r="S747" i="26"/>
  <c r="EF747" i="26"/>
  <c r="CQ747" i="26"/>
  <c r="CP747" i="26"/>
  <c r="AH747" i="26"/>
  <c r="AK747" i="26"/>
  <c r="EY747" i="26"/>
  <c r="AC747" i="26"/>
  <c r="AC748" i="26" s="1"/>
  <c r="BG747" i="26"/>
  <c r="BZ747" i="26"/>
  <c r="EH747" i="26"/>
  <c r="CR747" i="26"/>
  <c r="EB747" i="26"/>
  <c r="DT747" i="26"/>
  <c r="AG747" i="26"/>
  <c r="AF747" i="26"/>
  <c r="BU747" i="26"/>
  <c r="EU747" i="26"/>
  <c r="DO747" i="26"/>
  <c r="CJ747" i="26"/>
  <c r="X747" i="26"/>
  <c r="AL747" i="26"/>
  <c r="P747" i="26"/>
  <c r="CF747" i="26"/>
  <c r="EI747" i="26"/>
  <c r="EJ747" i="26"/>
  <c r="DI747" i="26"/>
  <c r="DI748" i="26" s="1"/>
  <c r="ED747" i="26"/>
  <c r="CL747" i="26"/>
  <c r="Z747" i="26"/>
  <c r="BR747" i="26"/>
  <c r="AZ747" i="26"/>
  <c r="BV747" i="26"/>
  <c r="BM747" i="26"/>
  <c r="CB747" i="26"/>
  <c r="BF747" i="26"/>
  <c r="DK747" i="26"/>
  <c r="W747" i="26"/>
  <c r="ES747" i="26"/>
  <c r="ES748" i="26" s="1"/>
  <c r="CX747" i="26"/>
  <c r="CX748" i="26" s="1"/>
  <c r="BO747" i="26"/>
  <c r="BQ747" i="26"/>
  <c r="EQ747" i="26"/>
  <c r="CI747" i="26"/>
  <c r="DA747" i="26"/>
  <c r="CZ747" i="26"/>
  <c r="AP747" i="26"/>
  <c r="H898" i="26"/>
  <c r="G896" i="26"/>
  <c r="BZ748" i="26" l="1"/>
  <c r="EQ748" i="26"/>
  <c r="CN748" i="26"/>
  <c r="FD746" i="26"/>
  <c r="FC747" i="26" s="1"/>
  <c r="EU748" i="26"/>
  <c r="FB747" i="26"/>
  <c r="M748" i="26"/>
  <c r="DY748" i="26"/>
  <c r="DQ748" i="26"/>
  <c r="K748" i="26"/>
  <c r="EL748" i="26"/>
  <c r="BE748" i="26"/>
  <c r="CV748" i="26"/>
  <c r="CB748" i="26"/>
  <c r="BX748" i="26"/>
  <c r="AP748" i="26"/>
  <c r="AR748" i="26"/>
  <c r="AV748" i="26"/>
  <c r="EB748" i="26"/>
  <c r="DK748" i="26"/>
  <c r="CL748" i="26"/>
  <c r="CF748" i="26"/>
  <c r="DM748" i="26"/>
  <c r="BM748" i="26"/>
  <c r="BO748" i="26"/>
  <c r="J748" i="26"/>
  <c r="J749" i="26" s="1"/>
  <c r="CS748" i="26"/>
  <c r="EN748" i="26"/>
  <c r="EM748" i="26"/>
  <c r="DC748" i="26"/>
  <c r="AL748" i="26"/>
  <c r="DE748" i="26"/>
  <c r="DG748" i="26"/>
  <c r="CT748" i="26"/>
  <c r="AS748" i="26"/>
  <c r="CU748" i="26"/>
  <c r="AN748" i="26"/>
  <c r="AU748" i="26"/>
  <c r="AZ748" i="26"/>
  <c r="BC748" i="26"/>
  <c r="N748" i="26"/>
  <c r="AI748" i="26"/>
  <c r="P748" i="26"/>
  <c r="BB748" i="26"/>
  <c r="DD748" i="26"/>
  <c r="EF748" i="26"/>
  <c r="Y748" i="26"/>
  <c r="DV748" i="26"/>
  <c r="EO748" i="26"/>
  <c r="DF748" i="26"/>
  <c r="DT748" i="26"/>
  <c r="EA748" i="26"/>
  <c r="DL748" i="26"/>
  <c r="ED748" i="26"/>
  <c r="S748" i="26"/>
  <c r="DR748" i="26"/>
  <c r="X748" i="26"/>
  <c r="BR748" i="26"/>
  <c r="EY748" i="26"/>
  <c r="BD748" i="26"/>
  <c r="DZ748" i="26"/>
  <c r="DP748" i="26"/>
  <c r="AQ748" i="26"/>
  <c r="AG748" i="26"/>
  <c r="DU748" i="26"/>
  <c r="EZ748" i="26"/>
  <c r="CY748" i="26"/>
  <c r="DA748" i="26"/>
  <c r="CI748" i="26"/>
  <c r="DW748" i="26"/>
  <c r="L748" i="26"/>
  <c r="BL748" i="26"/>
  <c r="BV748" i="26"/>
  <c r="DH748" i="26"/>
  <c r="AA748" i="26"/>
  <c r="AF748" i="26"/>
  <c r="BF748" i="26"/>
  <c r="BG748" i="26"/>
  <c r="CG748" i="26"/>
  <c r="FA748" i="26"/>
  <c r="CE748" i="26"/>
  <c r="CW748" i="26"/>
  <c r="CD748" i="26"/>
  <c r="CC748" i="26"/>
  <c r="BP748" i="26"/>
  <c r="AD748" i="26"/>
  <c r="AB748" i="26"/>
  <c r="AX748" i="26"/>
  <c r="AW748" i="26"/>
  <c r="BS748" i="26"/>
  <c r="EX748" i="26"/>
  <c r="EW748" i="26"/>
  <c r="EV748" i="26"/>
  <c r="AY748" i="26"/>
  <c r="BN748" i="26"/>
  <c r="EP748" i="26"/>
  <c r="BA748" i="26"/>
  <c r="ER748" i="26"/>
  <c r="ER749" i="26" s="1"/>
  <c r="AK748" i="26"/>
  <c r="EI748" i="26"/>
  <c r="EJ748" i="26"/>
  <c r="EK748" i="26"/>
  <c r="CZ748" i="26"/>
  <c r="AH748" i="26"/>
  <c r="AJ748" i="26"/>
  <c r="CK748" i="26"/>
  <c r="Z748" i="26"/>
  <c r="CJ748" i="26"/>
  <c r="DJ748" i="26"/>
  <c r="CP748" i="26"/>
  <c r="CO748" i="26"/>
  <c r="V748" i="26"/>
  <c r="AM748" i="26"/>
  <c r="U748" i="26"/>
  <c r="W748" i="26"/>
  <c r="CH748" i="26"/>
  <c r="BY748" i="26"/>
  <c r="CQ748" i="26"/>
  <c r="ET748" i="26"/>
  <c r="ET749" i="26" s="1"/>
  <c r="T748" i="26"/>
  <c r="EE748" i="26"/>
  <c r="CA748" i="26"/>
  <c r="BJ748" i="26"/>
  <c r="BK748" i="26"/>
  <c r="BW748" i="26"/>
  <c r="DO748" i="26"/>
  <c r="DN748" i="26"/>
  <c r="BU748" i="26"/>
  <c r="BT748" i="26"/>
  <c r="DX748" i="26"/>
  <c r="Q748" i="26"/>
  <c r="BH748" i="26"/>
  <c r="O748" i="26"/>
  <c r="BQ748" i="26"/>
  <c r="CR748" i="26"/>
  <c r="DB748" i="26"/>
  <c r="EC748" i="26"/>
  <c r="BI748" i="26"/>
  <c r="R748" i="26"/>
  <c r="CM748" i="26"/>
  <c r="AO748" i="26"/>
  <c r="EG748" i="26"/>
  <c r="EH748" i="26"/>
  <c r="AE748" i="26"/>
  <c r="DS748" i="26"/>
  <c r="H899" i="26"/>
  <c r="G897" i="26"/>
  <c r="BN749" i="26" l="1"/>
  <c r="FD747" i="26"/>
  <c r="FC748" i="26" s="1"/>
  <c r="L749" i="26"/>
  <c r="AU749" i="26"/>
  <c r="FB748" i="26"/>
  <c r="BY749" i="26"/>
  <c r="AS749" i="26"/>
  <c r="AQ749" i="26"/>
  <c r="DJ749" i="26"/>
  <c r="DX749" i="26"/>
  <c r="CM749" i="26"/>
  <c r="CA749" i="26"/>
  <c r="EC749" i="26"/>
  <c r="O749" i="26"/>
  <c r="EM749" i="26"/>
  <c r="EL749" i="26"/>
  <c r="DL749" i="26"/>
  <c r="EE749" i="26"/>
  <c r="EN749" i="26"/>
  <c r="DF749" i="26"/>
  <c r="EP749" i="26"/>
  <c r="DH749" i="26"/>
  <c r="CU749" i="26"/>
  <c r="CS749" i="26"/>
  <c r="DB749" i="26"/>
  <c r="AO749" i="26"/>
  <c r="AM749" i="26"/>
  <c r="DE749" i="26"/>
  <c r="AE749" i="26"/>
  <c r="BW749" i="26"/>
  <c r="M749" i="26"/>
  <c r="AT749" i="26"/>
  <c r="CT749" i="26"/>
  <c r="DD749" i="26"/>
  <c r="BD749" i="26"/>
  <c r="BQ749" i="26"/>
  <c r="BA749" i="26"/>
  <c r="FA749" i="26"/>
  <c r="BL749" i="26"/>
  <c r="K749" i="26"/>
  <c r="Z749" i="26"/>
  <c r="AH749" i="26"/>
  <c r="BM749" i="26"/>
  <c r="DU749" i="26"/>
  <c r="DS749" i="26"/>
  <c r="EA749" i="26"/>
  <c r="R749" i="26"/>
  <c r="AR749" i="26"/>
  <c r="BI749" i="26"/>
  <c r="CC749" i="26"/>
  <c r="W749" i="26"/>
  <c r="DZ749" i="26"/>
  <c r="CH749" i="26"/>
  <c r="CZ749" i="26"/>
  <c r="EY749" i="26"/>
  <c r="DG749" i="26"/>
  <c r="DQ749" i="26"/>
  <c r="BC749" i="26"/>
  <c r="EQ749" i="26"/>
  <c r="T749" i="26"/>
  <c r="AI749" i="26"/>
  <c r="EZ749" i="26"/>
  <c r="EW749" i="26"/>
  <c r="AB749" i="26"/>
  <c r="CJ749" i="26"/>
  <c r="P749" i="26"/>
  <c r="BX749" i="26"/>
  <c r="DV749" i="26"/>
  <c r="DK749" i="26"/>
  <c r="DW749" i="26"/>
  <c r="DI749" i="26"/>
  <c r="AZ749" i="26"/>
  <c r="AY749" i="26"/>
  <c r="CQ749" i="26"/>
  <c r="S749" i="26"/>
  <c r="EO749" i="26"/>
  <c r="EK749" i="26"/>
  <c r="AN749" i="26"/>
  <c r="CB749" i="26"/>
  <c r="BV749" i="26"/>
  <c r="EI749" i="26"/>
  <c r="EU749" i="26"/>
  <c r="AK749" i="26"/>
  <c r="DN749" i="26"/>
  <c r="DM749" i="26"/>
  <c r="AD749" i="26"/>
  <c r="AA749" i="26"/>
  <c r="EG749" i="26"/>
  <c r="DO749" i="26"/>
  <c r="BB749" i="26"/>
  <c r="AC749" i="26"/>
  <c r="BH749" i="26"/>
  <c r="DA749" i="26"/>
  <c r="AG749" i="26"/>
  <c r="BZ749" i="26"/>
  <c r="BP749" i="26"/>
  <c r="Q749" i="26"/>
  <c r="DP749" i="26"/>
  <c r="EB749" i="26"/>
  <c r="AP749" i="26"/>
  <c r="CK749" i="26"/>
  <c r="ES749" i="26"/>
  <c r="ES750" i="26" s="1"/>
  <c r="AL749" i="26"/>
  <c r="CG749" i="26"/>
  <c r="CL749" i="26"/>
  <c r="AJ749" i="26"/>
  <c r="CD749" i="26"/>
  <c r="BG749" i="26"/>
  <c r="EV749" i="26"/>
  <c r="BF749" i="26"/>
  <c r="BK749" i="26"/>
  <c r="CI749" i="26"/>
  <c r="DT749" i="26"/>
  <c r="BO749" i="26"/>
  <c r="CW749" i="26"/>
  <c r="CV749" i="26"/>
  <c r="AF749" i="26"/>
  <c r="BJ749" i="26"/>
  <c r="V749" i="26"/>
  <c r="U749" i="26"/>
  <c r="EX749" i="26"/>
  <c r="CE749" i="26"/>
  <c r="DR749" i="26"/>
  <c r="N749" i="26"/>
  <c r="BS749" i="26"/>
  <c r="CX749" i="26"/>
  <c r="CR749" i="26"/>
  <c r="X749" i="26"/>
  <c r="AW749" i="26"/>
  <c r="AV749" i="26"/>
  <c r="CF749" i="26"/>
  <c r="BU749" i="26"/>
  <c r="BT749" i="26"/>
  <c r="CO749" i="26"/>
  <c r="CN749" i="26"/>
  <c r="DC749" i="26"/>
  <c r="AX749" i="26"/>
  <c r="BR749" i="26"/>
  <c r="Y749" i="26"/>
  <c r="ED749" i="26"/>
  <c r="CP749" i="26"/>
  <c r="CY749" i="26"/>
  <c r="EH749" i="26"/>
  <c r="EF749" i="26"/>
  <c r="EJ749" i="26"/>
  <c r="DY749" i="26"/>
  <c r="BE749" i="26"/>
  <c r="H900" i="26"/>
  <c r="G898" i="26"/>
  <c r="EM750" i="26" l="1"/>
  <c r="FD748" i="26"/>
  <c r="FC749" i="26" s="1"/>
  <c r="DK750" i="26"/>
  <c r="FB749" i="26"/>
  <c r="FA750" i="26" s="1"/>
  <c r="DI750" i="26"/>
  <c r="AR750" i="26"/>
  <c r="AT750" i="26"/>
  <c r="AP750" i="26"/>
  <c r="BZ750" i="26"/>
  <c r="DY750" i="26"/>
  <c r="EL750" i="26"/>
  <c r="N750" i="26"/>
  <c r="EN750" i="26"/>
  <c r="ED750" i="26"/>
  <c r="S750" i="26"/>
  <c r="EQ750" i="26"/>
  <c r="DG750" i="26"/>
  <c r="AN750" i="26"/>
  <c r="AE750" i="26"/>
  <c r="CT750" i="26"/>
  <c r="BX750" i="26"/>
  <c r="AS750" i="26"/>
  <c r="DE750" i="26"/>
  <c r="EB750" i="26"/>
  <c r="BI750" i="26"/>
  <c r="CB750" i="26"/>
  <c r="DC750" i="26"/>
  <c r="Q750" i="26"/>
  <c r="L750" i="26"/>
  <c r="J750" i="26"/>
  <c r="K750" i="26"/>
  <c r="EX750" i="26"/>
  <c r="BB750" i="26"/>
  <c r="BM750" i="26"/>
  <c r="EF750" i="26"/>
  <c r="DT750" i="26"/>
  <c r="CR750" i="26"/>
  <c r="EH750" i="26"/>
  <c r="DW750" i="26"/>
  <c r="EJ750" i="26"/>
  <c r="AB750" i="26"/>
  <c r="DA750" i="26"/>
  <c r="DJ750" i="26"/>
  <c r="DJ751" i="26" s="1"/>
  <c r="T750" i="26"/>
  <c r="DR750" i="26"/>
  <c r="EV750" i="26"/>
  <c r="EZ750" i="26"/>
  <c r="AF750" i="26"/>
  <c r="CI750" i="26"/>
  <c r="BK750" i="26"/>
  <c r="CZ750" i="26"/>
  <c r="AM750" i="26"/>
  <c r="DF750" i="26"/>
  <c r="CN750" i="26"/>
  <c r="DV750" i="26"/>
  <c r="BO750" i="26"/>
  <c r="BR750" i="26"/>
  <c r="AK750" i="26"/>
  <c r="AA750" i="26"/>
  <c r="CJ750" i="26"/>
  <c r="AZ750" i="26"/>
  <c r="DP750" i="26"/>
  <c r="BT750" i="26"/>
  <c r="CF750" i="26"/>
  <c r="EO750" i="26"/>
  <c r="EP750" i="26"/>
  <c r="AJ750" i="26"/>
  <c r="BW750" i="26"/>
  <c r="AO750" i="26"/>
  <c r="M750" i="26"/>
  <c r="BG750" i="26"/>
  <c r="V750" i="26"/>
  <c r="AQ750" i="26"/>
  <c r="AD750" i="26"/>
  <c r="CL750" i="26"/>
  <c r="BP750" i="26"/>
  <c r="CO750" i="26"/>
  <c r="CX750" i="26"/>
  <c r="EU750" i="26"/>
  <c r="Y750" i="26"/>
  <c r="BE750" i="26"/>
  <c r="AX750" i="26"/>
  <c r="BC750" i="26"/>
  <c r="AL750" i="26"/>
  <c r="DH750" i="26"/>
  <c r="CE750" i="26"/>
  <c r="CD750" i="26"/>
  <c r="CM750" i="26"/>
  <c r="CQ750" i="26"/>
  <c r="DO750" i="26"/>
  <c r="DQ750" i="26"/>
  <c r="O750" i="26"/>
  <c r="AG750" i="26"/>
  <c r="EG750" i="26"/>
  <c r="CA750" i="26"/>
  <c r="U750" i="26"/>
  <c r="AY750" i="26"/>
  <c r="BF750" i="26"/>
  <c r="EE750" i="26"/>
  <c r="BS750" i="26"/>
  <c r="BJ750" i="26"/>
  <c r="DU750" i="26"/>
  <c r="AI750" i="26"/>
  <c r="BY750" i="26"/>
  <c r="BU750" i="26"/>
  <c r="BL750" i="26"/>
  <c r="ET750" i="26"/>
  <c r="CY750" i="26"/>
  <c r="EK750" i="26"/>
  <c r="EA750" i="26"/>
  <c r="EC750" i="26"/>
  <c r="AH750" i="26"/>
  <c r="CG750" i="26"/>
  <c r="CS750" i="26"/>
  <c r="Z750" i="26"/>
  <c r="BQ750" i="26"/>
  <c r="CP750" i="26"/>
  <c r="DD750" i="26"/>
  <c r="BD750" i="26"/>
  <c r="W750" i="26"/>
  <c r="CC750" i="26"/>
  <c r="BH750" i="26"/>
  <c r="DM750" i="26"/>
  <c r="DL750" i="26"/>
  <c r="DN750" i="26"/>
  <c r="AV750" i="26"/>
  <c r="AU750" i="26"/>
  <c r="CV750" i="26"/>
  <c r="CU750" i="26"/>
  <c r="BV750" i="26"/>
  <c r="P750" i="26"/>
  <c r="DS750" i="26"/>
  <c r="AW750" i="26"/>
  <c r="DX750" i="26"/>
  <c r="CW750" i="26"/>
  <c r="CK750" i="26"/>
  <c r="AC750" i="26"/>
  <c r="X750" i="26"/>
  <c r="DB750" i="26"/>
  <c r="DB751" i="26" s="1"/>
  <c r="EW750" i="26"/>
  <c r="R750" i="26"/>
  <c r="CH750" i="26"/>
  <c r="EY750" i="26"/>
  <c r="DZ750" i="26"/>
  <c r="EI750" i="26"/>
  <c r="ER750" i="26"/>
  <c r="BN750" i="26"/>
  <c r="BA750" i="26"/>
  <c r="H901" i="26"/>
  <c r="G899" i="26"/>
  <c r="EM751" i="26" l="1"/>
  <c r="CS751" i="26"/>
  <c r="R751" i="26"/>
  <c r="FD749" i="26"/>
  <c r="FC750" i="26" s="1"/>
  <c r="EW751" i="26"/>
  <c r="AO751" i="26"/>
  <c r="FB750" i="26"/>
  <c r="FA751" i="26" s="1"/>
  <c r="AS751" i="26"/>
  <c r="CA751" i="26"/>
  <c r="EN751" i="26"/>
  <c r="CK751" i="26"/>
  <c r="DI751" i="26"/>
  <c r="AF751" i="26"/>
  <c r="DF751" i="26"/>
  <c r="EC751" i="26"/>
  <c r="K751" i="26"/>
  <c r="J751" i="26"/>
  <c r="BA751" i="26"/>
  <c r="M751" i="26"/>
  <c r="BN751" i="26"/>
  <c r="EG751" i="26"/>
  <c r="EE751" i="26"/>
  <c r="BF751" i="26"/>
  <c r="EI751" i="26"/>
  <c r="EK751" i="26"/>
  <c r="L751" i="26"/>
  <c r="DS751" i="26"/>
  <c r="DQ751" i="26"/>
  <c r="EY751" i="26"/>
  <c r="BQ751" i="26"/>
  <c r="ET751" i="26"/>
  <c r="BL751" i="26"/>
  <c r="CY751" i="26"/>
  <c r="CI751" i="26"/>
  <c r="CF751" i="26"/>
  <c r="EP751" i="26"/>
  <c r="BJ751" i="26"/>
  <c r="AN751" i="26"/>
  <c r="AM751" i="26"/>
  <c r="ES751" i="26"/>
  <c r="DU751" i="26"/>
  <c r="BH751" i="26"/>
  <c r="CC751" i="26"/>
  <c r="AE751" i="26"/>
  <c r="AC751" i="26"/>
  <c r="BP751" i="26"/>
  <c r="AH751" i="26"/>
  <c r="AY751" i="26"/>
  <c r="U751" i="26"/>
  <c r="AL751" i="26"/>
  <c r="BS751" i="26"/>
  <c r="CM751" i="26"/>
  <c r="DZ751" i="26"/>
  <c r="EL751" i="26"/>
  <c r="BG751" i="26"/>
  <c r="BV751" i="26"/>
  <c r="ED751" i="26"/>
  <c r="EO751" i="26"/>
  <c r="EN752" i="26" s="1"/>
  <c r="N751" i="26"/>
  <c r="V751" i="26"/>
  <c r="BD751" i="26"/>
  <c r="AP751" i="26"/>
  <c r="AW751" i="26"/>
  <c r="BR751" i="26"/>
  <c r="EU751" i="26"/>
  <c r="P751" i="26"/>
  <c r="X751" i="26"/>
  <c r="CN751" i="26"/>
  <c r="AB751" i="26"/>
  <c r="CP751" i="26"/>
  <c r="AR751" i="26"/>
  <c r="CL751" i="26"/>
  <c r="BE751" i="26"/>
  <c r="Z751" i="26"/>
  <c r="AJ751" i="26"/>
  <c r="AZ751" i="26"/>
  <c r="CU751" i="26"/>
  <c r="DP751" i="26"/>
  <c r="DC751" i="26"/>
  <c r="DH751" i="26"/>
  <c r="DG751" i="26"/>
  <c r="DR751" i="26"/>
  <c r="AK751" i="26"/>
  <c r="BC751" i="26"/>
  <c r="DT751" i="26"/>
  <c r="AQ751" i="26"/>
  <c r="CG751" i="26"/>
  <c r="BU751" i="26"/>
  <c r="CT751" i="26"/>
  <c r="BI751" i="26"/>
  <c r="O751" i="26"/>
  <c r="CQ751" i="26"/>
  <c r="DL751" i="26"/>
  <c r="DK751" i="26"/>
  <c r="BO751" i="26"/>
  <c r="DN751" i="26"/>
  <c r="DM751" i="26"/>
  <c r="DV751" i="26"/>
  <c r="AA751" i="26"/>
  <c r="EZ751" i="26"/>
  <c r="CD751" i="26"/>
  <c r="EA751" i="26"/>
  <c r="DA751" i="26"/>
  <c r="BY751" i="26"/>
  <c r="BX751" i="26"/>
  <c r="CE751" i="26"/>
  <c r="ER751" i="26"/>
  <c r="EQ751" i="26"/>
  <c r="Y751" i="26"/>
  <c r="CV751" i="26"/>
  <c r="AI751" i="26"/>
  <c r="BW751" i="26"/>
  <c r="CR751" i="26"/>
  <c r="CB751" i="26"/>
  <c r="W751" i="26"/>
  <c r="CZ751" i="26"/>
  <c r="AX751" i="26"/>
  <c r="AU751" i="26"/>
  <c r="AT751" i="26"/>
  <c r="EH751" i="26"/>
  <c r="CX751" i="26"/>
  <c r="EF751" i="26"/>
  <c r="EX751" i="26"/>
  <c r="CW751" i="26"/>
  <c r="AV751" i="26"/>
  <c r="CO751" i="26"/>
  <c r="EB751" i="26"/>
  <c r="EJ751" i="26"/>
  <c r="BB751" i="26"/>
  <c r="DX751" i="26"/>
  <c r="DW751" i="26"/>
  <c r="BM751" i="26"/>
  <c r="DD751" i="26"/>
  <c r="DE751" i="26"/>
  <c r="BT751" i="26"/>
  <c r="DO751" i="26"/>
  <c r="S751" i="26"/>
  <c r="T751" i="26"/>
  <c r="EV751" i="26"/>
  <c r="AG751" i="26"/>
  <c r="CJ751" i="26"/>
  <c r="CH751" i="26"/>
  <c r="DY751" i="26"/>
  <c r="Q751" i="26"/>
  <c r="AD751" i="26"/>
  <c r="BK751" i="26"/>
  <c r="BZ751" i="26"/>
  <c r="H902" i="26"/>
  <c r="G900" i="26"/>
  <c r="J752" i="26" l="1"/>
  <c r="EX752" i="26"/>
  <c r="CJ752" i="26"/>
  <c r="FD750" i="26"/>
  <c r="FC751" i="26" s="1"/>
  <c r="AG752" i="26"/>
  <c r="FB751" i="26"/>
  <c r="ED752" i="26"/>
  <c r="L752" i="26"/>
  <c r="DI752" i="26"/>
  <c r="EJ752" i="26"/>
  <c r="EF752" i="26"/>
  <c r="N752" i="26"/>
  <c r="EL752" i="26"/>
  <c r="BB752" i="26"/>
  <c r="DT752" i="26"/>
  <c r="DR752" i="26"/>
  <c r="EH752" i="26"/>
  <c r="M752" i="26"/>
  <c r="K752" i="26"/>
  <c r="J753" i="26" s="1"/>
  <c r="CB752" i="26"/>
  <c r="AD752" i="26"/>
  <c r="BQ752" i="26"/>
  <c r="BO752" i="26"/>
  <c r="ET752" i="26"/>
  <c r="AZ752" i="26"/>
  <c r="EV752" i="26"/>
  <c r="AX752" i="26"/>
  <c r="AM752" i="26"/>
  <c r="P752" i="26"/>
  <c r="AO752" i="26"/>
  <c r="BK752" i="26"/>
  <c r="BN752" i="26"/>
  <c r="EZ752" i="26"/>
  <c r="AN752" i="26"/>
  <c r="DS752" i="26"/>
  <c r="CZ752" i="26"/>
  <c r="EO752" i="26"/>
  <c r="BI752" i="26"/>
  <c r="BG752" i="26"/>
  <c r="AI752" i="26"/>
  <c r="CO752" i="26"/>
  <c r="AL752" i="26"/>
  <c r="W752" i="26"/>
  <c r="CL752" i="26"/>
  <c r="AR752" i="26"/>
  <c r="EB752" i="26"/>
  <c r="AK752" i="26"/>
  <c r="DH752" i="26"/>
  <c r="BD752" i="26"/>
  <c r="Y752" i="26"/>
  <c r="BT752" i="26"/>
  <c r="FA752" i="26"/>
  <c r="CH752" i="26"/>
  <c r="DQ752" i="26"/>
  <c r="O752" i="26"/>
  <c r="BR752" i="26"/>
  <c r="EM752" i="26"/>
  <c r="DB752" i="26"/>
  <c r="DO752" i="26"/>
  <c r="DG752" i="26"/>
  <c r="CT752" i="26"/>
  <c r="BE752" i="26"/>
  <c r="DY752" i="26"/>
  <c r="CM752" i="26"/>
  <c r="CR752" i="26"/>
  <c r="CU752" i="26"/>
  <c r="AA752" i="26"/>
  <c r="AQ752" i="26"/>
  <c r="AW752" i="26"/>
  <c r="DW752" i="26"/>
  <c r="BF752" i="26"/>
  <c r="T752" i="26"/>
  <c r="BS752" i="26"/>
  <c r="CY752" i="26"/>
  <c r="BY752" i="26"/>
  <c r="BW752" i="26"/>
  <c r="CX752" i="26"/>
  <c r="AF752" i="26"/>
  <c r="R752" i="26"/>
  <c r="DD752" i="26"/>
  <c r="BJ752" i="26"/>
  <c r="BP752" i="26"/>
  <c r="X752" i="26"/>
  <c r="EI752" i="26"/>
  <c r="CD752" i="26"/>
  <c r="CP752" i="26"/>
  <c r="Q752" i="26"/>
  <c r="EY752" i="26"/>
  <c r="ER752" i="26"/>
  <c r="AP752" i="26"/>
  <c r="BL752" i="26"/>
  <c r="BM752" i="26"/>
  <c r="CE752" i="26"/>
  <c r="DX752" i="26"/>
  <c r="EW752" i="26"/>
  <c r="DP752" i="26"/>
  <c r="AB752" i="26"/>
  <c r="AH752" i="26"/>
  <c r="BA752" i="26"/>
  <c r="BX752" i="26"/>
  <c r="DK752" i="26"/>
  <c r="DJ752" i="26"/>
  <c r="DL752" i="26"/>
  <c r="AT752" i="26"/>
  <c r="AS752" i="26"/>
  <c r="BV752" i="26"/>
  <c r="EG752" i="26"/>
  <c r="AU752" i="26"/>
  <c r="CQ752" i="26"/>
  <c r="BU752" i="26"/>
  <c r="EK752" i="26"/>
  <c r="DV752" i="26"/>
  <c r="CS752" i="26"/>
  <c r="CC752" i="26"/>
  <c r="EC752" i="26"/>
  <c r="S752" i="26"/>
  <c r="CK752" i="26"/>
  <c r="CV752" i="26"/>
  <c r="AC752" i="26"/>
  <c r="DN752" i="26"/>
  <c r="DM752" i="26"/>
  <c r="BC752" i="26"/>
  <c r="Z752" i="26"/>
  <c r="CG752" i="26"/>
  <c r="CI752" i="26"/>
  <c r="AE752" i="26"/>
  <c r="CA752" i="26"/>
  <c r="AV752" i="26"/>
  <c r="AY752" i="26"/>
  <c r="V752" i="26"/>
  <c r="CW752" i="26"/>
  <c r="DA752" i="26"/>
  <c r="CN752" i="26"/>
  <c r="ES752" i="26"/>
  <c r="EE752" i="26"/>
  <c r="BZ752" i="26"/>
  <c r="DZ752" i="26"/>
  <c r="U752" i="26"/>
  <c r="EA752" i="26"/>
  <c r="EU752" i="26"/>
  <c r="AJ752" i="26"/>
  <c r="DE752" i="26"/>
  <c r="DF752" i="26"/>
  <c r="DU752" i="26"/>
  <c r="EQ752" i="26"/>
  <c r="EP752" i="26"/>
  <c r="BH752" i="26"/>
  <c r="CF752" i="26"/>
  <c r="DC752" i="26"/>
  <c r="H903" i="26"/>
  <c r="G901" i="26"/>
  <c r="K753" i="26" l="1"/>
  <c r="AN753" i="26"/>
  <c r="M753" i="26"/>
  <c r="FD751" i="26"/>
  <c r="FC752" i="26" s="1"/>
  <c r="L753" i="26"/>
  <c r="EC753" i="26"/>
  <c r="N753" i="26"/>
  <c r="EI753" i="26"/>
  <c r="FB752" i="26"/>
  <c r="EM753" i="26"/>
  <c r="EG753" i="26"/>
  <c r="EK753" i="26"/>
  <c r="EW753" i="26"/>
  <c r="DS753" i="26"/>
  <c r="AY753" i="26"/>
  <c r="BN753" i="26"/>
  <c r="Z753" i="26"/>
  <c r="EY753" i="26"/>
  <c r="AQ753" i="26"/>
  <c r="AE753" i="26"/>
  <c r="CI753" i="26"/>
  <c r="DR753" i="26"/>
  <c r="S753" i="26"/>
  <c r="O753" i="26"/>
  <c r="N754" i="26" s="1"/>
  <c r="AH753" i="26"/>
  <c r="BQ753" i="26"/>
  <c r="BJ753" i="26"/>
  <c r="BI753" i="26"/>
  <c r="AM753" i="26"/>
  <c r="CK753" i="26"/>
  <c r="EN753" i="26"/>
  <c r="AL753" i="26"/>
  <c r="DY753" i="26"/>
  <c r="BE753" i="26"/>
  <c r="AJ753" i="26"/>
  <c r="DP753" i="26"/>
  <c r="X753" i="26"/>
  <c r="BX753" i="26"/>
  <c r="BC753" i="26"/>
  <c r="CX753" i="26"/>
  <c r="P753" i="26"/>
  <c r="DH753" i="26"/>
  <c r="CN753" i="26"/>
  <c r="CF753" i="26"/>
  <c r="DA753" i="26"/>
  <c r="CS753" i="26"/>
  <c r="BO753" i="26"/>
  <c r="EX753" i="26"/>
  <c r="CU753" i="26"/>
  <c r="DF753" i="26"/>
  <c r="DJ753" i="26"/>
  <c r="BS753" i="26"/>
  <c r="K754" i="26"/>
  <c r="DX753" i="26"/>
  <c r="R753" i="26"/>
  <c r="ES753" i="26"/>
  <c r="AG753" i="26"/>
  <c r="CH753" i="26"/>
  <c r="AV753" i="26"/>
  <c r="DW753" i="26"/>
  <c r="AP753" i="26"/>
  <c r="J754" i="26"/>
  <c r="DB753" i="26"/>
  <c r="BF753" i="26"/>
  <c r="BW753" i="26"/>
  <c r="EZ753" i="26"/>
  <c r="EA753" i="26"/>
  <c r="BR753" i="26"/>
  <c r="AS753" i="26"/>
  <c r="BM753" i="26"/>
  <c r="BZ753" i="26"/>
  <c r="BP753" i="26"/>
  <c r="DO753" i="26"/>
  <c r="CP753" i="26"/>
  <c r="DQ753" i="26"/>
  <c r="EV753" i="26"/>
  <c r="AK753" i="26"/>
  <c r="AA753" i="26"/>
  <c r="EF753" i="26"/>
  <c r="DC753" i="26"/>
  <c r="EL753" i="26"/>
  <c r="EP753" i="26"/>
  <c r="V753" i="26"/>
  <c r="EJ753" i="26"/>
  <c r="DD753" i="26"/>
  <c r="Y753" i="26"/>
  <c r="DN753" i="26"/>
  <c r="AC753" i="26"/>
  <c r="CV753" i="26"/>
  <c r="AF753" i="26"/>
  <c r="DK753" i="26"/>
  <c r="CQ753" i="26"/>
  <c r="EH753" i="26"/>
  <c r="EH754" i="26" s="1"/>
  <c r="CY753" i="26"/>
  <c r="Q753" i="26"/>
  <c r="AO753" i="26"/>
  <c r="BV753" i="26"/>
  <c r="BU753" i="26"/>
  <c r="AT753" i="26"/>
  <c r="CB753" i="26"/>
  <c r="CC753" i="26"/>
  <c r="CE753" i="26"/>
  <c r="BB753" i="26"/>
  <c r="W753" i="26"/>
  <c r="DU753" i="26"/>
  <c r="DT753" i="26"/>
  <c r="DE753" i="26"/>
  <c r="AW753" i="26"/>
  <c r="DI753" i="26"/>
  <c r="AR753" i="26"/>
  <c r="EE753" i="26"/>
  <c r="ED753" i="26"/>
  <c r="CM753" i="26"/>
  <c r="AX753" i="26"/>
  <c r="CJ753" i="26"/>
  <c r="AI753" i="26"/>
  <c r="EQ753" i="26"/>
  <c r="AU753" i="26"/>
  <c r="AZ753" i="26"/>
  <c r="BA753" i="26"/>
  <c r="BL753" i="26"/>
  <c r="CA753" i="26"/>
  <c r="EB753" i="26"/>
  <c r="DM753" i="26"/>
  <c r="DL753" i="26"/>
  <c r="CD753" i="26"/>
  <c r="AB753" i="26"/>
  <c r="AD753" i="26"/>
  <c r="DV753" i="26"/>
  <c r="BY753" i="26"/>
  <c r="L754" i="26"/>
  <c r="CT753" i="26"/>
  <c r="CR753" i="26"/>
  <c r="BK753" i="26"/>
  <c r="ET753" i="26"/>
  <c r="EU753" i="26"/>
  <c r="CZ753" i="26"/>
  <c r="CG753" i="26"/>
  <c r="EO753" i="26"/>
  <c r="BD753" i="26"/>
  <c r="U753" i="26"/>
  <c r="CW753" i="26"/>
  <c r="DG753" i="26"/>
  <c r="T753" i="26"/>
  <c r="CL753" i="26"/>
  <c r="BH753" i="26"/>
  <c r="BG753" i="26"/>
  <c r="DZ753" i="26"/>
  <c r="BT753" i="26"/>
  <c r="CO753" i="26"/>
  <c r="ER753" i="26"/>
  <c r="H904" i="26"/>
  <c r="G902" i="26"/>
  <c r="M754" i="26" l="1"/>
  <c r="FD752" i="26"/>
  <c r="FC753" i="26" s="1"/>
  <c r="FB753" i="26"/>
  <c r="EJ754" i="26"/>
  <c r="EX754" i="26"/>
  <c r="CJ754" i="26"/>
  <c r="FA753" i="26"/>
  <c r="EZ754" i="26" s="1"/>
  <c r="EL754" i="26"/>
  <c r="O754" i="26"/>
  <c r="N755" i="26" s="1"/>
  <c r="AI754" i="26"/>
  <c r="P754" i="26"/>
  <c r="AK754" i="26"/>
  <c r="DR754" i="26"/>
  <c r="AM754" i="26"/>
  <c r="DG754" i="26"/>
  <c r="BY754" i="26"/>
  <c r="BD754" i="26"/>
  <c r="EM754" i="26"/>
  <c r="EB754" i="26"/>
  <c r="DZ754" i="26"/>
  <c r="Y754" i="26"/>
  <c r="CG754" i="26"/>
  <c r="EW754" i="26"/>
  <c r="DP754" i="26"/>
  <c r="DA754" i="26"/>
  <c r="DN754" i="26"/>
  <c r="Z754" i="26"/>
  <c r="BO754" i="26"/>
  <c r="AQ754" i="26"/>
  <c r="CT754" i="26"/>
  <c r="DB754" i="26"/>
  <c r="CW754" i="26"/>
  <c r="BR754" i="26"/>
  <c r="L755" i="26"/>
  <c r="BN754" i="26"/>
  <c r="CR754" i="26"/>
  <c r="AR754" i="26"/>
  <c r="AL754" i="26"/>
  <c r="J755" i="26"/>
  <c r="BK754" i="26"/>
  <c r="S754" i="26"/>
  <c r="BQ754" i="26"/>
  <c r="DX754" i="26"/>
  <c r="DW754" i="26"/>
  <c r="CO754" i="26"/>
  <c r="X754" i="26"/>
  <c r="AF754" i="26"/>
  <c r="AB754" i="26"/>
  <c r="EG754" i="26"/>
  <c r="EF754" i="26"/>
  <c r="BW754" i="26"/>
  <c r="EV754" i="26"/>
  <c r="EY754" i="26"/>
  <c r="AO754" i="26"/>
  <c r="DL754" i="26"/>
  <c r="W754" i="26"/>
  <c r="EI754" i="26"/>
  <c r="EI755" i="26" s="1"/>
  <c r="DO754" i="26"/>
  <c r="ED754" i="26"/>
  <c r="Q754" i="26"/>
  <c r="CD754" i="26"/>
  <c r="BP754" i="26"/>
  <c r="DD754" i="26"/>
  <c r="DC754" i="26"/>
  <c r="DQ754" i="26"/>
  <c r="AD754" i="26"/>
  <c r="EK754" i="26"/>
  <c r="CM754" i="26"/>
  <c r="EA754" i="26"/>
  <c r="DJ754" i="26"/>
  <c r="U754" i="26"/>
  <c r="ER754" i="26"/>
  <c r="CF754" i="26"/>
  <c r="EO754" i="26"/>
  <c r="AG754" i="26"/>
  <c r="AP754" i="26"/>
  <c r="AN754" i="26"/>
  <c r="CA754" i="26"/>
  <c r="BZ754" i="26"/>
  <c r="R754" i="26"/>
  <c r="CN754" i="26"/>
  <c r="M755" i="26"/>
  <c r="AJ754" i="26"/>
  <c r="DM754" i="26"/>
  <c r="K755" i="26"/>
  <c r="ET754" i="26"/>
  <c r="EN754" i="26"/>
  <c r="AZ754" i="26"/>
  <c r="AU754" i="26"/>
  <c r="DE754" i="26"/>
  <c r="DU754" i="26"/>
  <c r="BX754" i="26"/>
  <c r="CP754" i="26"/>
  <c r="CH754" i="26"/>
  <c r="BB754" i="26"/>
  <c r="AT754" i="26"/>
  <c r="BL754" i="26"/>
  <c r="BU754" i="26"/>
  <c r="CI754" i="26"/>
  <c r="BA754" i="26"/>
  <c r="EE754" i="26"/>
  <c r="AA754" i="26"/>
  <c r="BV754" i="26"/>
  <c r="CU754" i="26"/>
  <c r="AE754" i="26"/>
  <c r="BC754" i="26"/>
  <c r="BJ754" i="26"/>
  <c r="BG754" i="26"/>
  <c r="BF754" i="26"/>
  <c r="AC754" i="26"/>
  <c r="DF754" i="26"/>
  <c r="V754" i="26"/>
  <c r="DY754" i="26"/>
  <c r="BH754" i="26"/>
  <c r="CZ754" i="26"/>
  <c r="CY754" i="26"/>
  <c r="EP754" i="26"/>
  <c r="AV754" i="26"/>
  <c r="DI754" i="26"/>
  <c r="DH754" i="26"/>
  <c r="CE754" i="26"/>
  <c r="CS754" i="26"/>
  <c r="CK754" i="26"/>
  <c r="BE754" i="26"/>
  <c r="ES754" i="26"/>
  <c r="AW754" i="26"/>
  <c r="DK754" i="26"/>
  <c r="DT754" i="26"/>
  <c r="DS754" i="26"/>
  <c r="AY754" i="26"/>
  <c r="AX754" i="26"/>
  <c r="AH754" i="26"/>
  <c r="BI754" i="26"/>
  <c r="CV754" i="26"/>
  <c r="BT754" i="26"/>
  <c r="BS754" i="26"/>
  <c r="CL754" i="26"/>
  <c r="EU754" i="26"/>
  <c r="DV754" i="26"/>
  <c r="EQ754" i="26"/>
  <c r="CQ754" i="26"/>
  <c r="AS754" i="26"/>
  <c r="T754" i="26"/>
  <c r="BM754" i="26"/>
  <c r="CC754" i="26"/>
  <c r="CX754" i="26"/>
  <c r="CB754" i="26"/>
  <c r="EC754" i="26"/>
  <c r="H905" i="26"/>
  <c r="G903" i="26"/>
  <c r="O755" i="26" l="1"/>
  <c r="J756" i="26"/>
  <c r="FA754" i="26"/>
  <c r="EK755" i="26"/>
  <c r="EY755" i="26"/>
  <c r="FD753" i="26"/>
  <c r="FC754" i="26" s="1"/>
  <c r="V755" i="26"/>
  <c r="AJ755" i="26"/>
  <c r="AL755" i="26"/>
  <c r="FB754" i="26"/>
  <c r="FA755" i="26" s="1"/>
  <c r="P755" i="26"/>
  <c r="O756" i="26" s="1"/>
  <c r="EA755" i="26"/>
  <c r="EW755" i="26"/>
  <c r="DQ755" i="26"/>
  <c r="EM755" i="26"/>
  <c r="DY755" i="26"/>
  <c r="AP755" i="26"/>
  <c r="Y755" i="26"/>
  <c r="DB755" i="26"/>
  <c r="DO755" i="26"/>
  <c r="DM755" i="26"/>
  <c r="BX755" i="26"/>
  <c r="CS755" i="26"/>
  <c r="EX755" i="26"/>
  <c r="AM755" i="26"/>
  <c r="AI755" i="26"/>
  <c r="DW755" i="26"/>
  <c r="EE755" i="26"/>
  <c r="AE755" i="26"/>
  <c r="AQ755" i="26"/>
  <c r="EC755" i="26"/>
  <c r="R755" i="26"/>
  <c r="DC755" i="26"/>
  <c r="EG755" i="26"/>
  <c r="S755" i="26"/>
  <c r="DL755" i="26"/>
  <c r="CN755" i="26"/>
  <c r="DD755" i="26"/>
  <c r="AA755" i="26"/>
  <c r="DR755" i="26"/>
  <c r="X755" i="26"/>
  <c r="EH755" i="26"/>
  <c r="CA755" i="26"/>
  <c r="DN755" i="26"/>
  <c r="ES755" i="26"/>
  <c r="EQ755" i="26"/>
  <c r="EU755" i="26"/>
  <c r="EZ755" i="26"/>
  <c r="EO755" i="26"/>
  <c r="L756" i="26"/>
  <c r="Q755" i="26"/>
  <c r="CE755" i="26"/>
  <c r="DP755" i="26"/>
  <c r="K756" i="26"/>
  <c r="J757" i="26" s="1"/>
  <c r="AN755" i="26"/>
  <c r="BZ755" i="26"/>
  <c r="BM755" i="26"/>
  <c r="EJ755" i="26"/>
  <c r="EJ756" i="26" s="1"/>
  <c r="CK755" i="26"/>
  <c r="DH755" i="26"/>
  <c r="BQ755" i="26"/>
  <c r="BP755" i="26"/>
  <c r="BT755" i="26"/>
  <c r="CX755" i="26"/>
  <c r="CV755" i="26"/>
  <c r="BY755" i="26"/>
  <c r="AC755" i="26"/>
  <c r="BO755" i="26"/>
  <c r="BK755" i="26"/>
  <c r="BC755" i="26"/>
  <c r="EN755" i="26"/>
  <c r="EV755" i="26"/>
  <c r="BA755" i="26"/>
  <c r="N756" i="26"/>
  <c r="AF755" i="26"/>
  <c r="CC755" i="26"/>
  <c r="DF755" i="26"/>
  <c r="EL755" i="26"/>
  <c r="M756" i="26"/>
  <c r="DE755" i="26"/>
  <c r="AK755" i="26"/>
  <c r="AK756" i="26" s="1"/>
  <c r="BH755" i="26"/>
  <c r="BE755" i="26"/>
  <c r="AX755" i="26"/>
  <c r="DV755" i="26"/>
  <c r="AY755" i="26"/>
  <c r="BJ755" i="26"/>
  <c r="AT755" i="26"/>
  <c r="EB755" i="26"/>
  <c r="AO755" i="26"/>
  <c r="DG755" i="26"/>
  <c r="DT755" i="26"/>
  <c r="AV755" i="26"/>
  <c r="CH755" i="26"/>
  <c r="AS755" i="26"/>
  <c r="BD755" i="26"/>
  <c r="BB755" i="26"/>
  <c r="DU755" i="26"/>
  <c r="AU755" i="26"/>
  <c r="CQ755" i="26"/>
  <c r="CP755" i="26"/>
  <c r="CI755" i="26"/>
  <c r="CD755" i="26"/>
  <c r="CW755" i="26"/>
  <c r="DX755" i="26"/>
  <c r="CT755" i="26"/>
  <c r="AH755" i="26"/>
  <c r="AG755" i="26"/>
  <c r="BN755" i="26"/>
  <c r="DZ755" i="26"/>
  <c r="Z755" i="26"/>
  <c r="CL755" i="26"/>
  <c r="AD755" i="26"/>
  <c r="BV755" i="26"/>
  <c r="BU755" i="26"/>
  <c r="CO755" i="26"/>
  <c r="AR755" i="26"/>
  <c r="BS755" i="26"/>
  <c r="BR755" i="26"/>
  <c r="DS755" i="26"/>
  <c r="CU755" i="26"/>
  <c r="ED755" i="26"/>
  <c r="DI755" i="26"/>
  <c r="CG755" i="26"/>
  <c r="BL755" i="26"/>
  <c r="W755" i="26"/>
  <c r="EF755" i="26"/>
  <c r="BF755" i="26"/>
  <c r="AZ755" i="26"/>
  <c r="CM755" i="26"/>
  <c r="BW755" i="26"/>
  <c r="EP755" i="26"/>
  <c r="BG755" i="26"/>
  <c r="ET755" i="26"/>
  <c r="BI755" i="26"/>
  <c r="AW755" i="26"/>
  <c r="CJ755" i="26"/>
  <c r="AB755" i="26"/>
  <c r="DJ755" i="26"/>
  <c r="U755" i="26"/>
  <c r="T755" i="26"/>
  <c r="CY755" i="26"/>
  <c r="CF755" i="26"/>
  <c r="CR755" i="26"/>
  <c r="DK755" i="26"/>
  <c r="CB755" i="26"/>
  <c r="CZ755" i="26"/>
  <c r="ER755" i="26"/>
  <c r="DA755" i="26"/>
  <c r="H906" i="26"/>
  <c r="G904" i="26"/>
  <c r="DP756" i="26" l="1"/>
  <c r="DZ756" i="26"/>
  <c r="EL756" i="26"/>
  <c r="FD754" i="26"/>
  <c r="FC755" i="26" s="1"/>
  <c r="FB755" i="26"/>
  <c r="EX756" i="26"/>
  <c r="DX756" i="26"/>
  <c r="DM756" i="26"/>
  <c r="P756" i="26"/>
  <c r="O757" i="26" s="1"/>
  <c r="AM756" i="26"/>
  <c r="W756" i="26"/>
  <c r="CB756" i="26"/>
  <c r="CR756" i="26"/>
  <c r="DN756" i="26"/>
  <c r="DD756" i="26"/>
  <c r="Q756" i="26"/>
  <c r="ET756" i="26"/>
  <c r="EY756" i="26"/>
  <c r="DC756" i="26"/>
  <c r="ED756" i="26"/>
  <c r="EB756" i="26"/>
  <c r="CU756" i="26"/>
  <c r="BX756" i="26"/>
  <c r="AJ756" i="26"/>
  <c r="Z756" i="26"/>
  <c r="EH756" i="26"/>
  <c r="EN756" i="26"/>
  <c r="DQ756" i="26"/>
  <c r="AZ756" i="26"/>
  <c r="Y756" i="26"/>
  <c r="DS756" i="26"/>
  <c r="AO756" i="26"/>
  <c r="EP756" i="26"/>
  <c r="ER756" i="26"/>
  <c r="BY756" i="26"/>
  <c r="EZ756" i="26"/>
  <c r="K757" i="26"/>
  <c r="J758" i="26" s="1"/>
  <c r="EV756" i="26"/>
  <c r="BZ756" i="26"/>
  <c r="CW756" i="26"/>
  <c r="AB756" i="26"/>
  <c r="L757" i="26"/>
  <c r="DO756" i="26"/>
  <c r="BL756" i="26"/>
  <c r="R756" i="26"/>
  <c r="T756" i="26"/>
  <c r="CJ756" i="26"/>
  <c r="EI756" i="26"/>
  <c r="EW756" i="26"/>
  <c r="AW756" i="26"/>
  <c r="CD756" i="26"/>
  <c r="CV756" i="26"/>
  <c r="DA756" i="26"/>
  <c r="EM756" i="26"/>
  <c r="DH756" i="26"/>
  <c r="EK756" i="26"/>
  <c r="EK757" i="26" s="1"/>
  <c r="AT756" i="26"/>
  <c r="BI756" i="26"/>
  <c r="BP756" i="26"/>
  <c r="BB756" i="26"/>
  <c r="AG756" i="26"/>
  <c r="BD756" i="26"/>
  <c r="DE756" i="26"/>
  <c r="V756" i="26"/>
  <c r="DJ756" i="26"/>
  <c r="BF756" i="26"/>
  <c r="DG756" i="26"/>
  <c r="M757" i="26"/>
  <c r="CH756" i="26"/>
  <c r="BJ756" i="26"/>
  <c r="CG756" i="26"/>
  <c r="AN756" i="26"/>
  <c r="AU756" i="26"/>
  <c r="AL756" i="26"/>
  <c r="AL757" i="26" s="1"/>
  <c r="CX756" i="26"/>
  <c r="DU756" i="26"/>
  <c r="DW756" i="26"/>
  <c r="BM756" i="26"/>
  <c r="AY756" i="26"/>
  <c r="CL756" i="26"/>
  <c r="AX756" i="26"/>
  <c r="BS756" i="26"/>
  <c r="AP756" i="26"/>
  <c r="AV756" i="26"/>
  <c r="CE756" i="26"/>
  <c r="EA756" i="26"/>
  <c r="DF756" i="26"/>
  <c r="DK756" i="26"/>
  <c r="BV756" i="26"/>
  <c r="AF756" i="26"/>
  <c r="CS756" i="26"/>
  <c r="CO756" i="26"/>
  <c r="CN756" i="26"/>
  <c r="EU756" i="26"/>
  <c r="AR756" i="26"/>
  <c r="AQ756" i="26"/>
  <c r="CZ756" i="26"/>
  <c r="EC756" i="26"/>
  <c r="BU756" i="26"/>
  <c r="CI756" i="26"/>
  <c r="BC756" i="26"/>
  <c r="BG756" i="26"/>
  <c r="BE756" i="26"/>
  <c r="EE756" i="26"/>
  <c r="EF756" i="26"/>
  <c r="DT756" i="26"/>
  <c r="AE756" i="26"/>
  <c r="AD756" i="26"/>
  <c r="AH756" i="26"/>
  <c r="U756" i="26"/>
  <c r="BT756" i="26"/>
  <c r="AC756" i="26"/>
  <c r="BH756" i="26"/>
  <c r="EQ756" i="26"/>
  <c r="DR756" i="26"/>
  <c r="CC756" i="26"/>
  <c r="AS756" i="26"/>
  <c r="BN756" i="26"/>
  <c r="BO756" i="26"/>
  <c r="AA756" i="26"/>
  <c r="CT756" i="26"/>
  <c r="CP756" i="26"/>
  <c r="CQ756" i="26"/>
  <c r="X756" i="26"/>
  <c r="DI756" i="26"/>
  <c r="EO756" i="26"/>
  <c r="N757" i="26"/>
  <c r="CA756" i="26"/>
  <c r="ES756" i="26"/>
  <c r="BW756" i="26"/>
  <c r="DB756" i="26"/>
  <c r="DL756" i="26"/>
  <c r="CM756" i="26"/>
  <c r="DY756" i="26"/>
  <c r="DY757" i="26" s="1"/>
  <c r="S756" i="26"/>
  <c r="CF756" i="26"/>
  <c r="EG756" i="26"/>
  <c r="CK756" i="26"/>
  <c r="BK756" i="26"/>
  <c r="CY756" i="26"/>
  <c r="BA756" i="26"/>
  <c r="BR756" i="26"/>
  <c r="BQ756" i="26"/>
  <c r="DV756" i="26"/>
  <c r="AI756" i="26"/>
  <c r="H907" i="26"/>
  <c r="G905" i="26"/>
  <c r="P757" i="26" l="1"/>
  <c r="EA757" i="26"/>
  <c r="DN757" i="26"/>
  <c r="EO757" i="26"/>
  <c r="DP757" i="26"/>
  <c r="FD755" i="26"/>
  <c r="FC756" i="26" s="1"/>
  <c r="EM757" i="26"/>
  <c r="FB756" i="26"/>
  <c r="FA756" i="26"/>
  <c r="Q757" i="26"/>
  <c r="DD757" i="26"/>
  <c r="BK757" i="26"/>
  <c r="X757" i="26"/>
  <c r="R757" i="26"/>
  <c r="Q758" i="26" s="1"/>
  <c r="EI757" i="26"/>
  <c r="BA757" i="26"/>
  <c r="AN757" i="26"/>
  <c r="DV757" i="26"/>
  <c r="ES757" i="26"/>
  <c r="EQ757" i="26"/>
  <c r="DO757" i="26"/>
  <c r="K758" i="26"/>
  <c r="J759" i="26" s="1"/>
  <c r="EW757" i="26"/>
  <c r="EY757" i="26"/>
  <c r="DI757" i="26"/>
  <c r="CW757" i="26"/>
  <c r="BY757" i="26"/>
  <c r="L758" i="26"/>
  <c r="CF757" i="26"/>
  <c r="AA757" i="26"/>
  <c r="CV757" i="26"/>
  <c r="CU757" i="26"/>
  <c r="DB757" i="26"/>
  <c r="EZ757" i="26"/>
  <c r="CA757" i="26"/>
  <c r="BC757" i="26"/>
  <c r="AO757" i="26"/>
  <c r="BW757" i="26"/>
  <c r="AM757" i="26"/>
  <c r="CK757" i="26"/>
  <c r="CC757" i="26"/>
  <c r="EX757" i="26"/>
  <c r="EJ757" i="26"/>
  <c r="EL757" i="26"/>
  <c r="BE757" i="26"/>
  <c r="CY757" i="26"/>
  <c r="DS757" i="26"/>
  <c r="AW757" i="26"/>
  <c r="DE757" i="26"/>
  <c r="AU757" i="26"/>
  <c r="DC757" i="26"/>
  <c r="DL757" i="26"/>
  <c r="AK757" i="26"/>
  <c r="DT757" i="26"/>
  <c r="U757" i="26"/>
  <c r="CI757" i="26"/>
  <c r="AI757" i="26"/>
  <c r="AV757" i="26"/>
  <c r="CM757" i="26"/>
  <c r="AC757" i="26"/>
  <c r="AY757" i="26"/>
  <c r="DF757" i="26"/>
  <c r="BO757" i="26"/>
  <c r="BU757" i="26"/>
  <c r="DZ757" i="26"/>
  <c r="DZ758" i="26" s="1"/>
  <c r="BH757" i="26"/>
  <c r="CR757" i="26"/>
  <c r="CP757" i="26"/>
  <c r="CT757" i="26"/>
  <c r="AG757" i="26"/>
  <c r="AX757" i="26"/>
  <c r="Z757" i="26"/>
  <c r="ER757" i="26"/>
  <c r="DJ757" i="26"/>
  <c r="AZ757" i="26"/>
  <c r="AR757" i="26"/>
  <c r="ET757" i="26"/>
  <c r="BZ757" i="26"/>
  <c r="AE757" i="26"/>
  <c r="DK757" i="26"/>
  <c r="BR757" i="26"/>
  <c r="EF757" i="26"/>
  <c r="BI757" i="26"/>
  <c r="CH757" i="26"/>
  <c r="BN757" i="26"/>
  <c r="BD757" i="26"/>
  <c r="DG757" i="26"/>
  <c r="AF757" i="26"/>
  <c r="O758" i="26"/>
  <c r="BL757" i="26"/>
  <c r="N758" i="26"/>
  <c r="M758" i="26"/>
  <c r="DR757" i="26"/>
  <c r="DQ757" i="26"/>
  <c r="EP757" i="26"/>
  <c r="CZ757" i="26"/>
  <c r="AQ757" i="26"/>
  <c r="AP757" i="26"/>
  <c r="CJ757" i="26"/>
  <c r="DM757" i="26"/>
  <c r="CL757" i="26"/>
  <c r="EG757" i="26"/>
  <c r="EH757" i="26"/>
  <c r="DU757" i="26"/>
  <c r="DA757" i="26"/>
  <c r="AB757" i="26"/>
  <c r="BT757" i="26"/>
  <c r="BV757" i="26"/>
  <c r="BB757" i="26"/>
  <c r="BQ757" i="26"/>
  <c r="BP757" i="26"/>
  <c r="CQ757" i="26"/>
  <c r="BJ757" i="26"/>
  <c r="W757" i="26"/>
  <c r="DH757" i="26"/>
  <c r="CD757" i="26"/>
  <c r="BM757" i="26"/>
  <c r="DX757" i="26"/>
  <c r="EU757" i="26"/>
  <c r="EV757" i="26"/>
  <c r="EE757" i="26"/>
  <c r="T757" i="26"/>
  <c r="S757" i="26"/>
  <c r="Y757" i="26"/>
  <c r="BG757" i="26"/>
  <c r="CN757" i="26"/>
  <c r="CE757" i="26"/>
  <c r="CG757" i="26"/>
  <c r="AJ757" i="26"/>
  <c r="CO757" i="26"/>
  <c r="V757" i="26"/>
  <c r="EN757" i="26"/>
  <c r="EN758" i="26" s="1"/>
  <c r="DW757" i="26"/>
  <c r="AT757" i="26"/>
  <c r="AS757" i="26"/>
  <c r="BS757" i="26"/>
  <c r="BF757" i="26"/>
  <c r="CX757" i="26"/>
  <c r="CB757" i="26"/>
  <c r="AH757" i="26"/>
  <c r="EC757" i="26"/>
  <c r="EB757" i="26"/>
  <c r="ED757" i="26"/>
  <c r="AD757" i="26"/>
  <c r="CS757" i="26"/>
  <c r="BX757" i="26"/>
  <c r="H908" i="26"/>
  <c r="G906" i="26"/>
  <c r="EL758" i="26" l="1"/>
  <c r="DO758" i="26"/>
  <c r="P758" i="26"/>
  <c r="FA757" i="26"/>
  <c r="FD756" i="26"/>
  <c r="FC757" i="26" s="1"/>
  <c r="EJ758" i="26"/>
  <c r="AM758" i="26"/>
  <c r="FB757" i="26"/>
  <c r="BX758" i="26"/>
  <c r="AN758" i="26"/>
  <c r="EP758" i="26"/>
  <c r="AZ758" i="26"/>
  <c r="BJ758" i="26"/>
  <c r="ER758" i="26"/>
  <c r="AO758" i="26"/>
  <c r="CV758" i="26"/>
  <c r="AH758" i="26"/>
  <c r="EX758" i="26"/>
  <c r="K759" i="26"/>
  <c r="J760" i="26" s="1"/>
  <c r="CX758" i="26"/>
  <c r="Y758" i="26"/>
  <c r="EZ758" i="26"/>
  <c r="DC758" i="26"/>
  <c r="DM758" i="26"/>
  <c r="BB758" i="26"/>
  <c r="BD758" i="26"/>
  <c r="CU758" i="26"/>
  <c r="DI758" i="26"/>
  <c r="DD758" i="26"/>
  <c r="BZ758" i="26"/>
  <c r="BV758" i="26"/>
  <c r="CB758" i="26"/>
  <c r="AL758" i="26"/>
  <c r="AM759" i="26" s="1"/>
  <c r="FA758" i="26"/>
  <c r="BR758" i="26"/>
  <c r="DS758" i="26"/>
  <c r="EK758" i="26"/>
  <c r="EK759" i="26" s="1"/>
  <c r="DU758" i="26"/>
  <c r="CS758" i="26"/>
  <c r="EY758" i="26"/>
  <c r="DE758" i="26"/>
  <c r="DF758" i="26"/>
  <c r="AU758" i="26"/>
  <c r="BO758" i="26"/>
  <c r="AJ758" i="26"/>
  <c r="CJ758" i="26"/>
  <c r="AV758" i="26"/>
  <c r="AD758" i="26"/>
  <c r="CL758" i="26"/>
  <c r="AB758" i="26"/>
  <c r="DV758" i="26"/>
  <c r="AS758" i="26"/>
  <c r="AX758" i="26"/>
  <c r="ED758" i="26"/>
  <c r="CQ758" i="26"/>
  <c r="BI758" i="26"/>
  <c r="CI758" i="26"/>
  <c r="DK758" i="26"/>
  <c r="T758" i="26"/>
  <c r="AW758" i="26"/>
  <c r="BC758" i="26"/>
  <c r="CG758" i="26"/>
  <c r="ES758" i="26"/>
  <c r="DX758" i="26"/>
  <c r="AY758" i="26"/>
  <c r="BT758" i="26"/>
  <c r="DT758" i="26"/>
  <c r="CZ758" i="26"/>
  <c r="CN758" i="26"/>
  <c r="CC758" i="26"/>
  <c r="BG758" i="26"/>
  <c r="CD758" i="26"/>
  <c r="N759" i="26"/>
  <c r="BL758" i="26"/>
  <c r="AF758" i="26"/>
  <c r="AK758" i="26"/>
  <c r="BQ758" i="26"/>
  <c r="AQ758" i="26"/>
  <c r="EQ758" i="26"/>
  <c r="EQ759" i="26" s="1"/>
  <c r="DJ758" i="26"/>
  <c r="CH758" i="26"/>
  <c r="V758" i="26"/>
  <c r="M759" i="26"/>
  <c r="L759" i="26"/>
  <c r="AI758" i="26"/>
  <c r="EH758" i="26"/>
  <c r="EI758" i="26"/>
  <c r="CY758" i="26"/>
  <c r="BW758" i="26"/>
  <c r="EO758" i="26"/>
  <c r="EG758" i="26"/>
  <c r="EM758" i="26"/>
  <c r="CR758" i="26"/>
  <c r="CT758" i="26"/>
  <c r="O759" i="26"/>
  <c r="CO758" i="26"/>
  <c r="AR758" i="26"/>
  <c r="CA758" i="26"/>
  <c r="S758" i="26"/>
  <c r="BM758" i="26"/>
  <c r="X758" i="26"/>
  <c r="BU758" i="26"/>
  <c r="BK758" i="26"/>
  <c r="CM758" i="26"/>
  <c r="BH758" i="26"/>
  <c r="BA758" i="26"/>
  <c r="DH758" i="26"/>
  <c r="DG758" i="26"/>
  <c r="U758" i="26"/>
  <c r="EE758" i="26"/>
  <c r="W758" i="26"/>
  <c r="DQ758" i="26"/>
  <c r="DP758" i="26"/>
  <c r="P759" i="26"/>
  <c r="EC758" i="26"/>
  <c r="BF758" i="26"/>
  <c r="DY758" i="26"/>
  <c r="CK758" i="26"/>
  <c r="EF758" i="26"/>
  <c r="DL758" i="26"/>
  <c r="DR758" i="26"/>
  <c r="R758" i="26"/>
  <c r="CP758" i="26"/>
  <c r="EV758" i="26"/>
  <c r="EW758" i="26"/>
  <c r="DA758" i="26"/>
  <c r="AA758" i="26"/>
  <c r="BN758" i="26"/>
  <c r="BS758" i="26"/>
  <c r="BY758" i="26"/>
  <c r="EU758" i="26"/>
  <c r="DB758" i="26"/>
  <c r="AC758" i="26"/>
  <c r="Z758" i="26"/>
  <c r="AG758" i="26"/>
  <c r="EB758" i="26"/>
  <c r="EA758" i="26"/>
  <c r="AT758" i="26"/>
  <c r="AE758" i="26"/>
  <c r="BE758" i="26"/>
  <c r="CF758" i="26"/>
  <c r="DN758" i="26"/>
  <c r="AP758" i="26"/>
  <c r="ET758" i="26"/>
  <c r="DW758" i="26"/>
  <c r="CE758" i="26"/>
  <c r="CW758" i="26"/>
  <c r="BP758" i="26"/>
  <c r="H909" i="26"/>
  <c r="G907" i="26"/>
  <c r="EO759" i="26" l="1"/>
  <c r="AN759" i="26"/>
  <c r="FD757" i="26"/>
  <c r="FC758" i="26" s="1"/>
  <c r="FB758" i="26"/>
  <c r="CW759" i="26"/>
  <c r="EY759" i="26"/>
  <c r="DN759" i="26"/>
  <c r="BC759" i="26"/>
  <c r="BA759" i="26"/>
  <c r="BW759" i="26"/>
  <c r="DW759" i="26"/>
  <c r="FA759" i="26"/>
  <c r="AK759" i="26"/>
  <c r="AI759" i="26"/>
  <c r="DU759" i="26"/>
  <c r="DT759" i="26"/>
  <c r="CT759" i="26"/>
  <c r="DD759" i="26"/>
  <c r="EZ759" i="26"/>
  <c r="AT759" i="26"/>
  <c r="DL759" i="26"/>
  <c r="DE759" i="26"/>
  <c r="AP759" i="26"/>
  <c r="CK759" i="26"/>
  <c r="AC759" i="26"/>
  <c r="BP759" i="26"/>
  <c r="DJ759" i="26"/>
  <c r="BS759" i="26"/>
  <c r="DY759" i="26"/>
  <c r="ER759" i="26"/>
  <c r="BU759" i="26"/>
  <c r="AW759" i="26"/>
  <c r="CM759" i="26"/>
  <c r="BK759" i="26"/>
  <c r="AV759" i="26"/>
  <c r="AJ759" i="26"/>
  <c r="CH759" i="26"/>
  <c r="BH759" i="26"/>
  <c r="CR759" i="26"/>
  <c r="U759" i="26"/>
  <c r="AE759" i="26"/>
  <c r="AG759" i="26"/>
  <c r="AY759" i="26"/>
  <c r="BI759" i="26"/>
  <c r="CI759" i="26"/>
  <c r="AR759" i="26"/>
  <c r="AX759" i="26"/>
  <c r="EE759" i="26"/>
  <c r="BG759" i="26"/>
  <c r="ET759" i="26"/>
  <c r="X759" i="26"/>
  <c r="EC759" i="26"/>
  <c r="CU759" i="26"/>
  <c r="CY759" i="26"/>
  <c r="CF759" i="26"/>
  <c r="BN759" i="26"/>
  <c r="AA759" i="26"/>
  <c r="AZ759" i="26"/>
  <c r="DA759" i="26"/>
  <c r="AL759" i="26"/>
  <c r="EH759" i="26"/>
  <c r="EP759" i="26"/>
  <c r="EP760" i="26" s="1"/>
  <c r="Y759" i="26"/>
  <c r="R759" i="26"/>
  <c r="CO759" i="26"/>
  <c r="CC759" i="26"/>
  <c r="DR759" i="26"/>
  <c r="DH759" i="26"/>
  <c r="O760" i="26"/>
  <c r="EU759" i="26"/>
  <c r="ES759" i="26"/>
  <c r="BB759" i="26"/>
  <c r="AS759" i="26"/>
  <c r="BT759" i="26"/>
  <c r="BO759" i="26"/>
  <c r="DX759" i="26"/>
  <c r="BX759" i="26"/>
  <c r="BY759" i="26"/>
  <c r="DK759" i="26"/>
  <c r="EF759" i="26"/>
  <c r="DM759" i="26"/>
  <c r="BM759" i="26"/>
  <c r="EM759" i="26"/>
  <c r="EL759" i="26"/>
  <c r="BE759" i="26"/>
  <c r="BD759" i="26"/>
  <c r="BJ759" i="26"/>
  <c r="S759" i="26"/>
  <c r="DG759" i="26"/>
  <c r="DF759" i="26"/>
  <c r="V759" i="26"/>
  <c r="L760" i="26"/>
  <c r="K760" i="26"/>
  <c r="EG759" i="26"/>
  <c r="M760" i="26"/>
  <c r="BF759" i="26"/>
  <c r="CA759" i="26"/>
  <c r="BZ759" i="26"/>
  <c r="DS759" i="26"/>
  <c r="EA759" i="26"/>
  <c r="DZ759" i="26"/>
  <c r="AO759" i="26"/>
  <c r="CG759" i="26"/>
  <c r="CL759" i="26"/>
  <c r="AU759" i="26"/>
  <c r="EB759" i="26"/>
  <c r="CX759" i="26"/>
  <c r="AB759" i="26"/>
  <c r="BV759" i="26"/>
  <c r="BQ759" i="26"/>
  <c r="CQ759" i="26"/>
  <c r="AF759" i="26"/>
  <c r="BR759" i="26"/>
  <c r="CV759" i="26"/>
  <c r="CD759" i="26"/>
  <c r="CE759" i="26"/>
  <c r="Z759" i="26"/>
  <c r="EW759" i="26"/>
  <c r="EX759" i="26"/>
  <c r="DP759" i="26"/>
  <c r="DO759" i="26"/>
  <c r="CZ759" i="26"/>
  <c r="AH759" i="26"/>
  <c r="CN759" i="26"/>
  <c r="AQ759" i="26"/>
  <c r="EV759" i="26"/>
  <c r="DQ759" i="26"/>
  <c r="CB759" i="26"/>
  <c r="Q759" i="26"/>
  <c r="CS759" i="26"/>
  <c r="EN759" i="26"/>
  <c r="CP759" i="26"/>
  <c r="CJ759" i="26"/>
  <c r="T759" i="26"/>
  <c r="ED759" i="26"/>
  <c r="BL759" i="26"/>
  <c r="N760" i="26"/>
  <c r="DI759" i="26"/>
  <c r="DB759" i="26"/>
  <c r="DC759" i="26"/>
  <c r="W759" i="26"/>
  <c r="AD759" i="26"/>
  <c r="AD760" i="26" s="1"/>
  <c r="DV759" i="26"/>
  <c r="EI759" i="26"/>
  <c r="EJ759" i="26"/>
  <c r="H910" i="26"/>
  <c r="G908" i="26"/>
  <c r="DV760" i="26" l="1"/>
  <c r="FD758" i="26"/>
  <c r="FC759" i="26" s="1"/>
  <c r="FB759" i="26"/>
  <c r="FA760" i="26" s="1"/>
  <c r="AL760" i="26"/>
  <c r="BB760" i="26"/>
  <c r="EZ760" i="26"/>
  <c r="CL760" i="26"/>
  <c r="DM760" i="26"/>
  <c r="BV760" i="26"/>
  <c r="AJ760" i="26"/>
  <c r="CS760" i="26"/>
  <c r="AQ760" i="26"/>
  <c r="AH760" i="26"/>
  <c r="BT760" i="26"/>
  <c r="BJ760" i="26"/>
  <c r="DX760" i="26"/>
  <c r="CB760" i="26"/>
  <c r="DK760" i="26"/>
  <c r="AS760" i="26"/>
  <c r="AW760" i="26"/>
  <c r="AF760" i="26"/>
  <c r="CX760" i="26"/>
  <c r="DI760" i="26"/>
  <c r="AU760" i="26"/>
  <c r="ED760" i="26"/>
  <c r="BL760" i="26"/>
  <c r="AY760" i="26"/>
  <c r="AZ760" i="26"/>
  <c r="CZ760" i="26"/>
  <c r="BN760" i="26"/>
  <c r="AX760" i="26"/>
  <c r="BH760" i="26"/>
  <c r="Q760" i="26"/>
  <c r="W760" i="26"/>
  <c r="EN760" i="26"/>
  <c r="EJ760" i="26"/>
  <c r="DS760" i="26"/>
  <c r="CV760" i="26"/>
  <c r="EQ760" i="26"/>
  <c r="ES760" i="26"/>
  <c r="CP760" i="26"/>
  <c r="Z760" i="26"/>
  <c r="BO760" i="26"/>
  <c r="CG760" i="26"/>
  <c r="T760" i="26"/>
  <c r="AK760" i="26"/>
  <c r="DZ760" i="26"/>
  <c r="CH760" i="26"/>
  <c r="EB760" i="26"/>
  <c r="DG760" i="26"/>
  <c r="DC760" i="26"/>
  <c r="BA760" i="26"/>
  <c r="BF760" i="26"/>
  <c r="AM760" i="26"/>
  <c r="CN760" i="26"/>
  <c r="AB760" i="26"/>
  <c r="EG760" i="26"/>
  <c r="ER760" i="26"/>
  <c r="BE760" i="26"/>
  <c r="BW760" i="26"/>
  <c r="L761" i="26"/>
  <c r="AV760" i="26"/>
  <c r="AT760" i="26"/>
  <c r="DQ760" i="26"/>
  <c r="BX760" i="26"/>
  <c r="P760" i="26"/>
  <c r="EV760" i="26"/>
  <c r="BZ760" i="26"/>
  <c r="BQ760" i="26"/>
  <c r="AA760" i="26"/>
  <c r="AI760" i="26"/>
  <c r="M761" i="26"/>
  <c r="CR760" i="26"/>
  <c r="EI760" i="26"/>
  <c r="CO760" i="26"/>
  <c r="CQ760" i="26"/>
  <c r="AR760" i="26"/>
  <c r="AE760" i="26"/>
  <c r="AE761" i="26" s="1"/>
  <c r="X760" i="26"/>
  <c r="BK760" i="26"/>
  <c r="AC760" i="26"/>
  <c r="AG760" i="26"/>
  <c r="CT760" i="26"/>
  <c r="BI760" i="26"/>
  <c r="DO760" i="26"/>
  <c r="CW760" i="26"/>
  <c r="CW761" i="26" s="1"/>
  <c r="EC760" i="26"/>
  <c r="S760" i="26"/>
  <c r="DL760" i="26"/>
  <c r="R760" i="26"/>
  <c r="CJ760" i="26"/>
  <c r="CI760" i="26"/>
  <c r="CM760" i="26"/>
  <c r="DP760" i="26"/>
  <c r="CU760" i="26"/>
  <c r="AO760" i="26"/>
  <c r="AN760" i="26"/>
  <c r="DH760" i="26"/>
  <c r="BY760" i="26"/>
  <c r="EH760" i="26"/>
  <c r="EW760" i="26"/>
  <c r="EA760" i="26"/>
  <c r="K761" i="26"/>
  <c r="J761" i="26"/>
  <c r="BD760" i="26"/>
  <c r="BC760" i="26"/>
  <c r="DN760" i="26"/>
  <c r="DB760" i="26"/>
  <c r="CE760" i="26"/>
  <c r="EL760" i="26"/>
  <c r="EK760" i="26"/>
  <c r="EE760" i="26"/>
  <c r="CD760" i="26"/>
  <c r="CC760" i="26"/>
  <c r="EO760" i="26"/>
  <c r="V760" i="26"/>
  <c r="EM760" i="26"/>
  <c r="EU760" i="26"/>
  <c r="DA760" i="26"/>
  <c r="BM760" i="26"/>
  <c r="BU760" i="26"/>
  <c r="ET760" i="26"/>
  <c r="EX760" i="26"/>
  <c r="EY760" i="26"/>
  <c r="DJ760" i="26"/>
  <c r="U760" i="26"/>
  <c r="DT760" i="26"/>
  <c r="DU760" i="26"/>
  <c r="N761" i="26"/>
  <c r="DW760" i="26"/>
  <c r="CY760" i="26"/>
  <c r="BP760" i="26"/>
  <c r="CA760" i="26"/>
  <c r="DF760" i="26"/>
  <c r="DE760" i="26"/>
  <c r="EF760" i="26"/>
  <c r="DR760" i="26"/>
  <c r="Y760" i="26"/>
  <c r="BR760" i="26"/>
  <c r="DD760" i="26"/>
  <c r="BS760" i="26"/>
  <c r="BG760" i="26"/>
  <c r="DY760" i="26"/>
  <c r="CK760" i="26"/>
  <c r="CF760" i="26"/>
  <c r="AP760" i="26"/>
  <c r="H911" i="26"/>
  <c r="G909" i="26"/>
  <c r="AK761" i="26" l="1"/>
  <c r="P761" i="26"/>
  <c r="FD759" i="26"/>
  <c r="FC760" i="26" s="1"/>
  <c r="DW761" i="26"/>
  <c r="AG761" i="26"/>
  <c r="FB760" i="26"/>
  <c r="FA761" i="26" s="1"/>
  <c r="DL761" i="26"/>
  <c r="AR761" i="26"/>
  <c r="BU761" i="26"/>
  <c r="AI761" i="26"/>
  <c r="DH761" i="26"/>
  <c r="DJ761" i="26"/>
  <c r="BG761" i="26"/>
  <c r="CA761" i="26"/>
  <c r="O761" i="26"/>
  <c r="BM761" i="26"/>
  <c r="AB761" i="26"/>
  <c r="ED761" i="26"/>
  <c r="CM761" i="26"/>
  <c r="CK761" i="26"/>
  <c r="AV761" i="26"/>
  <c r="BK761" i="26"/>
  <c r="AT761" i="26"/>
  <c r="AY761" i="26"/>
  <c r="AX761" i="26"/>
  <c r="CY761" i="26"/>
  <c r="BA761" i="26"/>
  <c r="BI761" i="26"/>
  <c r="Y761" i="26"/>
  <c r="EO761" i="26"/>
  <c r="DR761" i="26"/>
  <c r="BE761" i="26"/>
  <c r="ER761" i="26"/>
  <c r="BP761" i="26"/>
  <c r="EQ761" i="26"/>
  <c r="DG761" i="26"/>
  <c r="AJ761" i="26"/>
  <c r="CH761" i="26"/>
  <c r="EA761" i="26"/>
  <c r="AU761" i="26"/>
  <c r="DY761" i="26"/>
  <c r="EB761" i="26"/>
  <c r="AC761" i="26"/>
  <c r="DD761" i="26"/>
  <c r="EH761" i="26"/>
  <c r="AA761" i="26"/>
  <c r="BY761" i="26"/>
  <c r="AL761" i="26"/>
  <c r="AS761" i="26"/>
  <c r="BS761" i="26"/>
  <c r="EJ761" i="26"/>
  <c r="AW761" i="26"/>
  <c r="BX761" i="26"/>
  <c r="EC761" i="26"/>
  <c r="BJ761" i="26"/>
  <c r="CF761" i="26"/>
  <c r="AZ761" i="26"/>
  <c r="L762" i="26"/>
  <c r="R761" i="26"/>
  <c r="CO761" i="26"/>
  <c r="Z761" i="26"/>
  <c r="CV761" i="26"/>
  <c r="DU761" i="26"/>
  <c r="J762" i="26"/>
  <c r="CQ761" i="26"/>
  <c r="CD761" i="26"/>
  <c r="EW761" i="26"/>
  <c r="Q761" i="26"/>
  <c r="CS761" i="26"/>
  <c r="DA761" i="26"/>
  <c r="EM761" i="26"/>
  <c r="DN761" i="26"/>
  <c r="CU761" i="26"/>
  <c r="AQ761" i="26"/>
  <c r="V761" i="26"/>
  <c r="BC761" i="26"/>
  <c r="CB761" i="26"/>
  <c r="DP761" i="26"/>
  <c r="DF761" i="26"/>
  <c r="BQ761" i="26"/>
  <c r="AP761" i="26"/>
  <c r="BW761" i="26"/>
  <c r="ET761" i="26"/>
  <c r="W761" i="26"/>
  <c r="ES761" i="26"/>
  <c r="CT761" i="26"/>
  <c r="EG761" i="26"/>
  <c r="EF761" i="26"/>
  <c r="DE761" i="26"/>
  <c r="DI761" i="26"/>
  <c r="DX761" i="26"/>
  <c r="EN761" i="26"/>
  <c r="CG761" i="26"/>
  <c r="M762" i="26"/>
  <c r="EY761" i="26"/>
  <c r="EZ761" i="26"/>
  <c r="CX761" i="26"/>
  <c r="CL761" i="26"/>
  <c r="EX761" i="26"/>
  <c r="CC761" i="26"/>
  <c r="BB761" i="26"/>
  <c r="CI761" i="26"/>
  <c r="CZ761" i="26"/>
  <c r="CJ761" i="26"/>
  <c r="AH761" i="26"/>
  <c r="AH762" i="26" s="1"/>
  <c r="DQ761" i="26"/>
  <c r="DV761" i="26"/>
  <c r="EE761" i="26"/>
  <c r="DK761" i="26"/>
  <c r="DK762" i="26" s="1"/>
  <c r="BO761" i="26"/>
  <c r="DZ761" i="26"/>
  <c r="S761" i="26"/>
  <c r="X761" i="26"/>
  <c r="DS761" i="26"/>
  <c r="EK761" i="26"/>
  <c r="EL761" i="26"/>
  <c r="BD761" i="26"/>
  <c r="AF761" i="26"/>
  <c r="AF762" i="26" s="1"/>
  <c r="DO761" i="26"/>
  <c r="CN761" i="26"/>
  <c r="BR761" i="26"/>
  <c r="BL761" i="26"/>
  <c r="U761" i="26"/>
  <c r="BN761" i="26"/>
  <c r="CE761" i="26"/>
  <c r="K762" i="26"/>
  <c r="CP761" i="26"/>
  <c r="T761" i="26"/>
  <c r="DC761" i="26"/>
  <c r="DM761" i="26"/>
  <c r="EU761" i="26"/>
  <c r="BH761" i="26"/>
  <c r="AN761" i="26"/>
  <c r="AM761" i="26"/>
  <c r="AD761" i="26"/>
  <c r="EI761" i="26"/>
  <c r="EP761" i="26"/>
  <c r="DT761" i="26"/>
  <c r="EV761" i="26"/>
  <c r="BZ761" i="26"/>
  <c r="BT761" i="26"/>
  <c r="DB761" i="26"/>
  <c r="BV761" i="26"/>
  <c r="AO761" i="26"/>
  <c r="CR761" i="26"/>
  <c r="BF761" i="26"/>
  <c r="H912" i="26"/>
  <c r="G910" i="26"/>
  <c r="O762" i="26" l="1"/>
  <c r="N762" i="26"/>
  <c r="FD760" i="26"/>
  <c r="FC761" i="26" s="1"/>
  <c r="AJ762" i="26"/>
  <c r="FB761" i="26"/>
  <c r="BZ762" i="26"/>
  <c r="CL762" i="26"/>
  <c r="BL762" i="26"/>
  <c r="BF762" i="26"/>
  <c r="AU762" i="26"/>
  <c r="CX762" i="26"/>
  <c r="AZ762" i="26"/>
  <c r="CN762" i="26"/>
  <c r="BH762" i="26"/>
  <c r="Z762" i="26"/>
  <c r="AS762" i="26"/>
  <c r="BD762" i="26"/>
  <c r="AW762" i="26"/>
  <c r="BT762" i="26"/>
  <c r="BV762" i="26"/>
  <c r="BJ762" i="26"/>
  <c r="DG762" i="26"/>
  <c r="EP762" i="26"/>
  <c r="BR762" i="26"/>
  <c r="DH762" i="26"/>
  <c r="EI762" i="26"/>
  <c r="DX762" i="26"/>
  <c r="DZ762" i="26"/>
  <c r="AD762" i="26"/>
  <c r="AB762" i="26"/>
  <c r="CG762" i="26"/>
  <c r="Y762" i="26"/>
  <c r="AV762" i="26"/>
  <c r="AK762" i="26"/>
  <c r="DV762" i="26"/>
  <c r="AT762" i="26"/>
  <c r="CP762" i="26"/>
  <c r="BX762" i="26"/>
  <c r="K763" i="26"/>
  <c r="AA762" i="26"/>
  <c r="CR762" i="26"/>
  <c r="AY762" i="26"/>
  <c r="EB762" i="26"/>
  <c r="AR762" i="26"/>
  <c r="AX762" i="26"/>
  <c r="EC762" i="26"/>
  <c r="Q762" i="26"/>
  <c r="CT762" i="26"/>
  <c r="CE762" i="26"/>
  <c r="DF762" i="26"/>
  <c r="CC762" i="26"/>
  <c r="DO762" i="26"/>
  <c r="EL762" i="26"/>
  <c r="DT762" i="26"/>
  <c r="DM762" i="26"/>
  <c r="EA762" i="26"/>
  <c r="DE762" i="26"/>
  <c r="P762" i="26"/>
  <c r="DR762" i="26"/>
  <c r="CV762" i="26"/>
  <c r="CB762" i="26"/>
  <c r="CZ762" i="26"/>
  <c r="BO762" i="26"/>
  <c r="CU762" i="26"/>
  <c r="N763" i="26"/>
  <c r="EQ762" i="26"/>
  <c r="EE762" i="26"/>
  <c r="AQ762" i="26"/>
  <c r="AI762" i="26"/>
  <c r="AI763" i="26" s="1"/>
  <c r="DB762" i="26"/>
  <c r="EN762" i="26"/>
  <c r="DQ762" i="26"/>
  <c r="S762" i="26"/>
  <c r="EY762" i="26"/>
  <c r="EH762" i="26"/>
  <c r="BC762" i="26"/>
  <c r="CK762" i="26"/>
  <c r="DU762" i="26"/>
  <c r="U762" i="26"/>
  <c r="EU762" i="26"/>
  <c r="CI762" i="26"/>
  <c r="AO762" i="26"/>
  <c r="CW762" i="26"/>
  <c r="X762" i="26"/>
  <c r="BM762" i="26"/>
  <c r="BG762" i="26"/>
  <c r="FA762" i="26"/>
  <c r="EZ762" i="26"/>
  <c r="DP762" i="26"/>
  <c r="BS762" i="26"/>
  <c r="ES762" i="26"/>
  <c r="ER762" i="26"/>
  <c r="M763" i="26"/>
  <c r="V762" i="26"/>
  <c r="DC762" i="26"/>
  <c r="R762" i="26"/>
  <c r="BB762" i="26"/>
  <c r="BA762" i="26"/>
  <c r="DY762" i="26"/>
  <c r="CO762" i="26"/>
  <c r="L763" i="26"/>
  <c r="AP762" i="26"/>
  <c r="CH762" i="26"/>
  <c r="EX762" i="26"/>
  <c r="EW762" i="26"/>
  <c r="EV762" i="26"/>
  <c r="T762" i="26"/>
  <c r="J763" i="26"/>
  <c r="EK762" i="26"/>
  <c r="BU762" i="26"/>
  <c r="CA762" i="26"/>
  <c r="EO762" i="26"/>
  <c r="W762" i="26"/>
  <c r="CF762" i="26"/>
  <c r="DA762" i="26"/>
  <c r="DW762" i="26"/>
  <c r="CY762" i="26"/>
  <c r="DJ762" i="26"/>
  <c r="DI762" i="26"/>
  <c r="EM762" i="26"/>
  <c r="BI762" i="26"/>
  <c r="CQ762" i="26"/>
  <c r="BK762" i="26"/>
  <c r="AC762" i="26"/>
  <c r="AG762" i="26"/>
  <c r="AG763" i="26" s="1"/>
  <c r="ED762" i="26"/>
  <c r="DD762" i="26"/>
  <c r="AE762" i="26"/>
  <c r="DL762" i="26"/>
  <c r="CJ762" i="26"/>
  <c r="CM762" i="26"/>
  <c r="EF762" i="26"/>
  <c r="BW762" i="26"/>
  <c r="BY762" i="26"/>
  <c r="BY763" i="26" s="1"/>
  <c r="CD762" i="26"/>
  <c r="CS762" i="26"/>
  <c r="EG762" i="26"/>
  <c r="EJ762" i="26"/>
  <c r="AM762" i="26"/>
  <c r="AL762" i="26"/>
  <c r="BN762" i="26"/>
  <c r="DN762" i="26"/>
  <c r="ET762" i="26"/>
  <c r="BE762" i="26"/>
  <c r="AN762" i="26"/>
  <c r="DS762" i="26"/>
  <c r="BP762" i="26"/>
  <c r="BQ762" i="26"/>
  <c r="H913" i="26"/>
  <c r="G911" i="26"/>
  <c r="AE763" i="26" l="1"/>
  <c r="BE763" i="26"/>
  <c r="FD761" i="26"/>
  <c r="FC762" i="26" s="1"/>
  <c r="FB762" i="26"/>
  <c r="CM763" i="26"/>
  <c r="AV763" i="26"/>
  <c r="BI763" i="26"/>
  <c r="BG763" i="26"/>
  <c r="BW763" i="26"/>
  <c r="BU763" i="26"/>
  <c r="AT763" i="26"/>
  <c r="CO763" i="26"/>
  <c r="AS763" i="26"/>
  <c r="J764" i="26"/>
  <c r="BS763" i="26"/>
  <c r="EJ763" i="26"/>
  <c r="AL763" i="26"/>
  <c r="CY763" i="26"/>
  <c r="ED763" i="26"/>
  <c r="Z763" i="26"/>
  <c r="DY763" i="26"/>
  <c r="DG763" i="26"/>
  <c r="AA763" i="26"/>
  <c r="DW763" i="26"/>
  <c r="AU763" i="26"/>
  <c r="Y763" i="26"/>
  <c r="AW763" i="26"/>
  <c r="EA763" i="26"/>
  <c r="DN763" i="26"/>
  <c r="CQ763" i="26"/>
  <c r="AY763" i="26"/>
  <c r="CS763" i="26"/>
  <c r="DL763" i="26"/>
  <c r="AX763" i="26"/>
  <c r="AR763" i="26"/>
  <c r="CF763" i="26"/>
  <c r="CD763" i="26"/>
  <c r="BN763" i="26"/>
  <c r="CA763" i="26"/>
  <c r="DF763" i="26"/>
  <c r="DD763" i="26"/>
  <c r="P763" i="26"/>
  <c r="EB763" i="26"/>
  <c r="EM763" i="26"/>
  <c r="BQ763" i="26"/>
  <c r="CX763" i="26"/>
  <c r="DU763" i="26"/>
  <c r="EO763" i="26"/>
  <c r="O763" i="26"/>
  <c r="N764" i="26" s="1"/>
  <c r="CU763" i="26"/>
  <c r="T763" i="26"/>
  <c r="U763" i="26"/>
  <c r="DT763" i="26"/>
  <c r="EG763" i="26"/>
  <c r="ET763" i="26"/>
  <c r="K764" i="26"/>
  <c r="DQ763" i="26"/>
  <c r="CJ763" i="26"/>
  <c r="CT763" i="26"/>
  <c r="EU763" i="26"/>
  <c r="EE763" i="26"/>
  <c r="DI763" i="26"/>
  <c r="ER763" i="26"/>
  <c r="CH763" i="26"/>
  <c r="AJ763" i="26"/>
  <c r="DP763" i="26"/>
  <c r="EI763" i="26"/>
  <c r="BX763" i="26"/>
  <c r="DA763" i="26"/>
  <c r="AQ763" i="26"/>
  <c r="CW763" i="26"/>
  <c r="CV763" i="26"/>
  <c r="DX763" i="26"/>
  <c r="V763" i="26"/>
  <c r="EX763" i="26"/>
  <c r="S763" i="26"/>
  <c r="EL763" i="26"/>
  <c r="CP763" i="26"/>
  <c r="AP763" i="26"/>
  <c r="BD763" i="26"/>
  <c r="L764" i="26"/>
  <c r="EZ763" i="26"/>
  <c r="BO763" i="26"/>
  <c r="BZ763" i="26"/>
  <c r="AN763" i="26"/>
  <c r="DE763" i="26"/>
  <c r="AH763" i="26"/>
  <c r="AH764" i="26" s="1"/>
  <c r="EW763" i="26"/>
  <c r="EN763" i="26"/>
  <c r="AO763" i="26"/>
  <c r="M764" i="26"/>
  <c r="CR763" i="26"/>
  <c r="EH763" i="26"/>
  <c r="CI763" i="26"/>
  <c r="AM763" i="26"/>
  <c r="DV763" i="26"/>
  <c r="CK763" i="26"/>
  <c r="DB763" i="26"/>
  <c r="BV763" i="26"/>
  <c r="BH763" i="26"/>
  <c r="CL763" i="26"/>
  <c r="W763" i="26"/>
  <c r="BT763" i="26"/>
  <c r="DK763" i="26"/>
  <c r="CG763" i="26"/>
  <c r="ES763" i="26"/>
  <c r="FA763" i="26"/>
  <c r="CC763" i="26"/>
  <c r="BA763" i="26"/>
  <c r="AZ763" i="26"/>
  <c r="DR763" i="26"/>
  <c r="DS763" i="26"/>
  <c r="AC763" i="26"/>
  <c r="AB763" i="26"/>
  <c r="DM763" i="26"/>
  <c r="BB763" i="26"/>
  <c r="CZ763" i="26"/>
  <c r="BM763" i="26"/>
  <c r="CE763" i="26"/>
  <c r="BK763" i="26"/>
  <c r="BJ763" i="26"/>
  <c r="EK763" i="26"/>
  <c r="BC763" i="26"/>
  <c r="R763" i="26"/>
  <c r="Q763" i="26"/>
  <c r="AD763" i="26"/>
  <c r="DO763" i="26"/>
  <c r="DZ763" i="26"/>
  <c r="X763" i="26"/>
  <c r="AK763" i="26"/>
  <c r="AF763" i="26"/>
  <c r="AF764" i="26" s="1"/>
  <c r="DJ763" i="26"/>
  <c r="EQ763" i="26"/>
  <c r="EC763" i="26"/>
  <c r="CB763" i="26"/>
  <c r="BL763" i="26"/>
  <c r="DH763" i="26"/>
  <c r="EV763" i="26"/>
  <c r="CN763" i="26"/>
  <c r="BR763" i="26"/>
  <c r="BP763" i="26"/>
  <c r="EF763" i="26"/>
  <c r="EP763" i="26"/>
  <c r="DC763" i="26"/>
  <c r="EY763" i="26"/>
  <c r="BF763" i="26"/>
  <c r="H914" i="26"/>
  <c r="G912" i="26"/>
  <c r="CN764" i="26" l="1"/>
  <c r="FD762" i="26"/>
  <c r="FC763" i="26" s="1"/>
  <c r="BH764" i="26"/>
  <c r="BZ764" i="26"/>
  <c r="BX764" i="26"/>
  <c r="BV764" i="26"/>
  <c r="AS764" i="26"/>
  <c r="FB763" i="26"/>
  <c r="AU764" i="26"/>
  <c r="BF764" i="26"/>
  <c r="Z764" i="26"/>
  <c r="DX764" i="26"/>
  <c r="CE764" i="26"/>
  <c r="J765" i="26"/>
  <c r="BT764" i="26"/>
  <c r="CZ764" i="26"/>
  <c r="AV764" i="26"/>
  <c r="BR764" i="26"/>
  <c r="EN764" i="26"/>
  <c r="DM764" i="26"/>
  <c r="DZ764" i="26"/>
  <c r="DO764" i="26"/>
  <c r="BP764" i="26"/>
  <c r="AT764" i="26"/>
  <c r="CP764" i="26"/>
  <c r="CR764" i="26"/>
  <c r="DH764" i="26"/>
  <c r="AW764" i="26"/>
  <c r="DT764" i="26"/>
  <c r="AX764" i="26"/>
  <c r="BD764" i="26"/>
  <c r="AR764" i="26"/>
  <c r="EY764" i="26"/>
  <c r="DE764" i="26"/>
  <c r="ET764" i="26"/>
  <c r="EC764" i="26"/>
  <c r="ES764" i="26"/>
  <c r="CQ764" i="26"/>
  <c r="O764" i="26"/>
  <c r="N765" i="26" s="1"/>
  <c r="CG764" i="26"/>
  <c r="EF764" i="26"/>
  <c r="DC764" i="26"/>
  <c r="AD764" i="26"/>
  <c r="BY764" i="26"/>
  <c r="BY765" i="26" s="1"/>
  <c r="AP764" i="26"/>
  <c r="U764" i="26"/>
  <c r="CT764" i="26"/>
  <c r="CY764" i="26"/>
  <c r="CX764" i="26"/>
  <c r="T764" i="26"/>
  <c r="DW764" i="26"/>
  <c r="K765" i="26"/>
  <c r="AI764" i="26"/>
  <c r="ER764" i="26"/>
  <c r="CI764" i="26"/>
  <c r="DJ764" i="26"/>
  <c r="AK764" i="26"/>
  <c r="CD764" i="26"/>
  <c r="S764" i="26"/>
  <c r="CJ764" i="26"/>
  <c r="AM764" i="26"/>
  <c r="EH764" i="26"/>
  <c r="CV764" i="26"/>
  <c r="DF764" i="26"/>
  <c r="BI764" i="26"/>
  <c r="DR764" i="26"/>
  <c r="CW764" i="26"/>
  <c r="AQ764" i="26"/>
  <c r="CU764" i="26"/>
  <c r="EV764" i="26"/>
  <c r="AO764" i="26"/>
  <c r="DQ764" i="26"/>
  <c r="EP764" i="26"/>
  <c r="AL764" i="26"/>
  <c r="L765" i="26"/>
  <c r="BU764" i="26"/>
  <c r="AG764" i="26"/>
  <c r="AG765" i="26" s="1"/>
  <c r="BB764" i="26"/>
  <c r="DA764" i="26"/>
  <c r="AJ764" i="26"/>
  <c r="BQ764" i="26"/>
  <c r="DI764" i="26"/>
  <c r="BL764" i="26"/>
  <c r="CB764" i="26"/>
  <c r="CS764" i="26"/>
  <c r="BJ764" i="26"/>
  <c r="BK764" i="26"/>
  <c r="BG764" i="26"/>
  <c r="X764" i="26"/>
  <c r="Y764" i="26"/>
  <c r="EU764" i="26"/>
  <c r="AZ764" i="26"/>
  <c r="AY764" i="26"/>
  <c r="EZ764" i="26"/>
  <c r="BE764" i="26"/>
  <c r="BM764" i="26"/>
  <c r="BA764" i="26"/>
  <c r="CC764" i="26"/>
  <c r="DY764" i="26"/>
  <c r="DB764" i="26"/>
  <c r="AE764" i="26"/>
  <c r="EO764" i="26"/>
  <c r="EI764" i="26"/>
  <c r="EW764" i="26"/>
  <c r="EG764" i="26"/>
  <c r="DP764" i="26"/>
  <c r="M765" i="26"/>
  <c r="EQ764" i="26"/>
  <c r="FA764" i="26"/>
  <c r="DV764" i="26"/>
  <c r="DU764" i="26"/>
  <c r="EX764" i="26"/>
  <c r="Q764" i="26"/>
  <c r="P764" i="26"/>
  <c r="AB764" i="26"/>
  <c r="AA764" i="26"/>
  <c r="CO764" i="26"/>
  <c r="CF764" i="26"/>
  <c r="CM764" i="26"/>
  <c r="R764" i="26"/>
  <c r="AC764" i="26"/>
  <c r="W764" i="26"/>
  <c r="EB764" i="26"/>
  <c r="DN764" i="26"/>
  <c r="EA764" i="26"/>
  <c r="BC764" i="26"/>
  <c r="CH764" i="26"/>
  <c r="CK764" i="26"/>
  <c r="CL764" i="26"/>
  <c r="DL764" i="26"/>
  <c r="EL764" i="26"/>
  <c r="EK764" i="26"/>
  <c r="AN764" i="26"/>
  <c r="CA764" i="26"/>
  <c r="DD764" i="26"/>
  <c r="BN764" i="26"/>
  <c r="BW764" i="26"/>
  <c r="BW765" i="26" s="1"/>
  <c r="EM764" i="26"/>
  <c r="DS764" i="26"/>
  <c r="DK764" i="26"/>
  <c r="EJ764" i="26"/>
  <c r="BS764" i="26"/>
  <c r="BO764" i="26"/>
  <c r="DG764" i="26"/>
  <c r="ED764" i="26"/>
  <c r="EE764" i="26"/>
  <c r="V764" i="26"/>
  <c r="H915" i="26"/>
  <c r="G913" i="26"/>
  <c r="AV765" i="26" l="1"/>
  <c r="ES765" i="26"/>
  <c r="BS765" i="26"/>
  <c r="FD763" i="26"/>
  <c r="FC764" i="26" s="1"/>
  <c r="AE765" i="26"/>
  <c r="CZ765" i="26"/>
  <c r="BG765" i="26"/>
  <c r="J766" i="26"/>
  <c r="AU765" i="26"/>
  <c r="BU765" i="26"/>
  <c r="FB764" i="26"/>
  <c r="FA765" i="26" s="1"/>
  <c r="AW765" i="26"/>
  <c r="AS765" i="26"/>
  <c r="AT765" i="26"/>
  <c r="BQ765" i="26"/>
  <c r="CO765" i="26"/>
  <c r="BE765" i="26"/>
  <c r="DI765" i="26"/>
  <c r="EQ765" i="26"/>
  <c r="CQ765" i="26"/>
  <c r="CF765" i="26"/>
  <c r="P765" i="26"/>
  <c r="CC765" i="26"/>
  <c r="AN765" i="26"/>
  <c r="DP765" i="26"/>
  <c r="CW765" i="26"/>
  <c r="AK765" i="26"/>
  <c r="T765" i="26"/>
  <c r="BP765" i="26"/>
  <c r="BC765" i="26"/>
  <c r="CY765" i="26"/>
  <c r="DS765" i="26"/>
  <c r="S765" i="26"/>
  <c r="CX765" i="26"/>
  <c r="CV765" i="26"/>
  <c r="AQ765" i="26"/>
  <c r="CS765" i="26"/>
  <c r="DH765" i="26"/>
  <c r="CH765" i="26"/>
  <c r="K766" i="26"/>
  <c r="DB765" i="26"/>
  <c r="AL765" i="26"/>
  <c r="AF765" i="26"/>
  <c r="EG765" i="26"/>
  <c r="EU765" i="26"/>
  <c r="EA765" i="26"/>
  <c r="BL765" i="26"/>
  <c r="CU765" i="26"/>
  <c r="M766" i="26"/>
  <c r="AD765" i="26"/>
  <c r="AJ765" i="26"/>
  <c r="DR765" i="26"/>
  <c r="BN765" i="26"/>
  <c r="BI765" i="26"/>
  <c r="AR765" i="26"/>
  <c r="AI765" i="26"/>
  <c r="DU765" i="26"/>
  <c r="DK765" i="26"/>
  <c r="CR765" i="26"/>
  <c r="AM765" i="26"/>
  <c r="BK765" i="26"/>
  <c r="AZ765" i="26"/>
  <c r="EO765" i="26"/>
  <c r="EX765" i="26"/>
  <c r="AP765" i="26"/>
  <c r="ED765" i="26"/>
  <c r="ET765" i="26"/>
  <c r="BH765" i="26"/>
  <c r="BT765" i="26"/>
  <c r="BJ765" i="26"/>
  <c r="CK765" i="26"/>
  <c r="EV765" i="26"/>
  <c r="CN765" i="26"/>
  <c r="AB765" i="26"/>
  <c r="CT765" i="26"/>
  <c r="AH765" i="26"/>
  <c r="EM765" i="26"/>
  <c r="EI765" i="26"/>
  <c r="EZ765" i="26"/>
  <c r="CM765" i="26"/>
  <c r="L766" i="26"/>
  <c r="CL765" i="26"/>
  <c r="CB765" i="26"/>
  <c r="AX765" i="26"/>
  <c r="AY765" i="26"/>
  <c r="CI765" i="26"/>
  <c r="EP765" i="26"/>
  <c r="DY765" i="26"/>
  <c r="DX765" i="26"/>
  <c r="EN765" i="26"/>
  <c r="EE765" i="26"/>
  <c r="Y765" i="26"/>
  <c r="AA765" i="26"/>
  <c r="Z765" i="26"/>
  <c r="CD765" i="26"/>
  <c r="X765" i="26"/>
  <c r="DG765" i="26"/>
  <c r="DF765" i="26"/>
  <c r="DD765" i="26"/>
  <c r="DE765" i="26"/>
  <c r="EC765" i="26"/>
  <c r="CP765" i="26"/>
  <c r="EY765" i="26"/>
  <c r="CA765" i="26"/>
  <c r="BZ765" i="26"/>
  <c r="Q765" i="26"/>
  <c r="EF765" i="26"/>
  <c r="BV765" i="26"/>
  <c r="EH765" i="26"/>
  <c r="BD765" i="26"/>
  <c r="DO765" i="26"/>
  <c r="DN765" i="26"/>
  <c r="BA765" i="26"/>
  <c r="BO765" i="26"/>
  <c r="EK765" i="26"/>
  <c r="EB765" i="26"/>
  <c r="EW765" i="26"/>
  <c r="AO765" i="26"/>
  <c r="BM765" i="26"/>
  <c r="CJ765" i="26"/>
  <c r="DA765" i="26"/>
  <c r="DA766" i="26" s="1"/>
  <c r="DZ765" i="26"/>
  <c r="DT765" i="26"/>
  <c r="CG765" i="26"/>
  <c r="DV765" i="26"/>
  <c r="CE765" i="26"/>
  <c r="V765" i="26"/>
  <c r="U765" i="26"/>
  <c r="EJ765" i="26"/>
  <c r="BR765" i="26"/>
  <c r="AC765" i="26"/>
  <c r="BX765" i="26"/>
  <c r="BX766" i="26" s="1"/>
  <c r="DC765" i="26"/>
  <c r="EL765" i="26"/>
  <c r="DL765" i="26"/>
  <c r="R765" i="26"/>
  <c r="DM765" i="26"/>
  <c r="O765" i="26"/>
  <c r="BB765" i="26"/>
  <c r="DQ765" i="26"/>
  <c r="ER765" i="26"/>
  <c r="ER766" i="26" s="1"/>
  <c r="W765" i="26"/>
  <c r="DJ765" i="26"/>
  <c r="BF765" i="26"/>
  <c r="DW765" i="26"/>
  <c r="H916" i="26"/>
  <c r="G914" i="26"/>
  <c r="AV766" i="26" l="1"/>
  <c r="AF766" i="26"/>
  <c r="AT766" i="26"/>
  <c r="J767" i="26"/>
  <c r="AU766" i="26"/>
  <c r="FD764" i="26"/>
  <c r="FC765" i="26" s="1"/>
  <c r="AS766" i="26"/>
  <c r="BT766" i="26"/>
  <c r="BF766" i="26"/>
  <c r="AW766" i="26"/>
  <c r="FB765" i="26"/>
  <c r="FA766" i="26" s="1"/>
  <c r="CG766" i="26"/>
  <c r="O766" i="26"/>
  <c r="DT766" i="26"/>
  <c r="CY766" i="26"/>
  <c r="BD766" i="26"/>
  <c r="CV766" i="26"/>
  <c r="CX766" i="26"/>
  <c r="EB766" i="26"/>
  <c r="CW766" i="26"/>
  <c r="DQ766" i="26"/>
  <c r="CR766" i="26"/>
  <c r="AJ766" i="26"/>
  <c r="CT766" i="26"/>
  <c r="AM766" i="26"/>
  <c r="BK766" i="26"/>
  <c r="AR766" i="26"/>
  <c r="AS767" i="26" s="1"/>
  <c r="AE766" i="26"/>
  <c r="EN766" i="26"/>
  <c r="ET766" i="26"/>
  <c r="AK766" i="26"/>
  <c r="AC766" i="26"/>
  <c r="EF766" i="26"/>
  <c r="ED766" i="26"/>
  <c r="L767" i="26"/>
  <c r="BM766" i="26"/>
  <c r="BO766" i="26"/>
  <c r="BI766" i="26"/>
  <c r="EY766" i="26"/>
  <c r="AL766" i="26"/>
  <c r="AQ766" i="26"/>
  <c r="DC766" i="26"/>
  <c r="AI766" i="26"/>
  <c r="EW766" i="26"/>
  <c r="CO766" i="26"/>
  <c r="AT767" i="26"/>
  <c r="DV766" i="26"/>
  <c r="EH766" i="26"/>
  <c r="CL766" i="26"/>
  <c r="EL766" i="26"/>
  <c r="DZ766" i="26"/>
  <c r="Z766" i="26"/>
  <c r="CN766" i="26"/>
  <c r="BH766" i="26"/>
  <c r="BJ766" i="26"/>
  <c r="W766" i="26"/>
  <c r="CE766" i="26"/>
  <c r="AY766" i="26"/>
  <c r="CA766" i="26"/>
  <c r="BC766" i="26"/>
  <c r="EI766" i="26"/>
  <c r="EP766" i="26"/>
  <c r="EU766" i="26"/>
  <c r="EO766" i="26"/>
  <c r="DR766" i="26"/>
  <c r="EX766" i="26"/>
  <c r="CS766" i="26"/>
  <c r="R766" i="26"/>
  <c r="AG766" i="26"/>
  <c r="DL766" i="26"/>
  <c r="BA766" i="26"/>
  <c r="CZ766" i="26"/>
  <c r="CU766" i="26"/>
  <c r="DO766" i="26"/>
  <c r="AH766" i="26"/>
  <c r="N766" i="26"/>
  <c r="DG766" i="26"/>
  <c r="CI766" i="26"/>
  <c r="CJ766" i="26"/>
  <c r="BV766" i="26"/>
  <c r="BU766" i="26"/>
  <c r="DD766" i="26"/>
  <c r="DF766" i="26"/>
  <c r="AA766" i="26"/>
  <c r="DP766" i="26"/>
  <c r="CF766" i="26"/>
  <c r="DK766" i="26"/>
  <c r="BE766" i="26"/>
  <c r="AO766" i="26"/>
  <c r="AP766" i="26"/>
  <c r="Q766" i="26"/>
  <c r="BN766" i="26"/>
  <c r="BL766" i="26"/>
  <c r="EM766" i="26"/>
  <c r="AZ766" i="26"/>
  <c r="BZ766" i="26"/>
  <c r="Y766" i="26"/>
  <c r="DX766" i="26"/>
  <c r="EZ766" i="26"/>
  <c r="EK766" i="26"/>
  <c r="DY766" i="26"/>
  <c r="AD766" i="26"/>
  <c r="EG766" i="26"/>
  <c r="EQ766" i="26"/>
  <c r="DJ766" i="26"/>
  <c r="DI766" i="26"/>
  <c r="AB766" i="26"/>
  <c r="ES766" i="26"/>
  <c r="CM766" i="26"/>
  <c r="DN766" i="26"/>
  <c r="CP766" i="26"/>
  <c r="CQ766" i="26"/>
  <c r="BG766" i="26"/>
  <c r="BY766" i="26"/>
  <c r="CK766" i="26"/>
  <c r="BR766" i="26"/>
  <c r="BQ766" i="26"/>
  <c r="BW766" i="26"/>
  <c r="EJ766" i="26"/>
  <c r="DU766" i="26"/>
  <c r="AN766" i="26"/>
  <c r="EC766" i="26"/>
  <c r="X766" i="26"/>
  <c r="EE766" i="26"/>
  <c r="S766" i="26"/>
  <c r="BB766" i="26"/>
  <c r="BS766" i="26"/>
  <c r="CH766" i="26"/>
  <c r="P766" i="26"/>
  <c r="CD766" i="26"/>
  <c r="AX766" i="26"/>
  <c r="DH766" i="26"/>
  <c r="DS766" i="26"/>
  <c r="U766" i="26"/>
  <c r="T766" i="26"/>
  <c r="BP766" i="26"/>
  <c r="EA766" i="26"/>
  <c r="K767" i="26"/>
  <c r="DB766" i="26"/>
  <c r="AV767" i="26"/>
  <c r="AU767" i="26"/>
  <c r="DW766" i="26"/>
  <c r="DM766" i="26"/>
  <c r="V766" i="26"/>
  <c r="DE766" i="26"/>
  <c r="CC766" i="26"/>
  <c r="CB766" i="26"/>
  <c r="EV766" i="26"/>
  <c r="H917" i="26"/>
  <c r="G915" i="26"/>
  <c r="CW767" i="26" l="1"/>
  <c r="N767" i="26"/>
  <c r="CX767" i="26"/>
  <c r="FD765" i="26"/>
  <c r="FC766" i="26" s="1"/>
  <c r="K768" i="26"/>
  <c r="BE767" i="26"/>
  <c r="FB766" i="26"/>
  <c r="CZ767" i="26"/>
  <c r="EZ767" i="26"/>
  <c r="CS767" i="26"/>
  <c r="CU767" i="26"/>
  <c r="AR767" i="26"/>
  <c r="AD767" i="26"/>
  <c r="AF767" i="26"/>
  <c r="DB767" i="26"/>
  <c r="AX767" i="26"/>
  <c r="DU767" i="26"/>
  <c r="P767" i="26"/>
  <c r="AJ767" i="26"/>
  <c r="EM767" i="26"/>
  <c r="X767" i="26"/>
  <c r="BL767" i="26"/>
  <c r="EC767" i="26"/>
  <c r="BN767" i="26"/>
  <c r="EE767" i="26"/>
  <c r="DS767" i="26"/>
  <c r="EV767" i="26"/>
  <c r="BI767" i="26"/>
  <c r="EA767" i="26"/>
  <c r="DE767" i="26"/>
  <c r="AS768" i="26"/>
  <c r="AL767" i="26"/>
  <c r="BJ767" i="26"/>
  <c r="CF767" i="26"/>
  <c r="BB767" i="26"/>
  <c r="BW767" i="26"/>
  <c r="M767" i="26"/>
  <c r="M768" i="26" s="1"/>
  <c r="DH767" i="26"/>
  <c r="AB767" i="26"/>
  <c r="AK767" i="26"/>
  <c r="EQ767" i="26"/>
  <c r="EG767" i="26"/>
  <c r="CY767" i="26"/>
  <c r="CY768" i="26" s="1"/>
  <c r="CM767" i="26"/>
  <c r="AY767" i="26"/>
  <c r="EO767" i="26"/>
  <c r="BD767" i="26"/>
  <c r="Z767" i="26"/>
  <c r="EX767" i="26"/>
  <c r="CH767" i="26"/>
  <c r="BY767" i="26"/>
  <c r="EU767" i="26"/>
  <c r="CQ767" i="26"/>
  <c r="AH767" i="26"/>
  <c r="DM767" i="26"/>
  <c r="DW767" i="26"/>
  <c r="CE767" i="26"/>
  <c r="CT767" i="26"/>
  <c r="CK767" i="26"/>
  <c r="DY767" i="26"/>
  <c r="BC767" i="26"/>
  <c r="BS767" i="26"/>
  <c r="BP767" i="26"/>
  <c r="AE767" i="26"/>
  <c r="CC767" i="26"/>
  <c r="EH767" i="26"/>
  <c r="O767" i="26"/>
  <c r="DA767" i="26"/>
  <c r="EJ767" i="26"/>
  <c r="AZ767" i="26"/>
  <c r="CV767" i="26"/>
  <c r="AG767" i="26"/>
  <c r="V767" i="26"/>
  <c r="AI767" i="26"/>
  <c r="CB767" i="26"/>
  <c r="S767" i="26"/>
  <c r="FA767" i="26"/>
  <c r="CR767" i="26"/>
  <c r="EL767" i="26"/>
  <c r="BM767" i="26"/>
  <c r="DI767" i="26"/>
  <c r="T767" i="26"/>
  <c r="DK767" i="26"/>
  <c r="DJ767" i="26"/>
  <c r="CL767" i="26"/>
  <c r="DL767" i="26"/>
  <c r="U767" i="26"/>
  <c r="BG767" i="26"/>
  <c r="BH767" i="26"/>
  <c r="CA767" i="26"/>
  <c r="DG767" i="26"/>
  <c r="EN767" i="26"/>
  <c r="AN767" i="26"/>
  <c r="AM767" i="26"/>
  <c r="CP767" i="26"/>
  <c r="EK767" i="26"/>
  <c r="EF767" i="26"/>
  <c r="DN767" i="26"/>
  <c r="AP767" i="26"/>
  <c r="AQ767" i="26"/>
  <c r="DD767" i="26"/>
  <c r="AW767" i="26"/>
  <c r="DV767" i="26"/>
  <c r="AO767" i="26"/>
  <c r="BU767" i="26"/>
  <c r="BT767" i="26"/>
  <c r="AC767" i="26"/>
  <c r="BX767" i="26"/>
  <c r="ED767" i="26"/>
  <c r="BV767" i="26"/>
  <c r="AU768" i="26"/>
  <c r="CD767" i="26"/>
  <c r="ER767" i="26"/>
  <c r="W767" i="26"/>
  <c r="CJ767" i="26"/>
  <c r="DX767" i="26"/>
  <c r="J768" i="26"/>
  <c r="J769" i="26" s="1"/>
  <c r="CI767" i="26"/>
  <c r="DO767" i="26"/>
  <c r="ES767" i="26"/>
  <c r="ET767" i="26"/>
  <c r="EP767" i="26"/>
  <c r="Y767" i="26"/>
  <c r="CN767" i="26"/>
  <c r="BK767" i="26"/>
  <c r="DQ767" i="26"/>
  <c r="DP767" i="26"/>
  <c r="R767" i="26"/>
  <c r="BQ767" i="26"/>
  <c r="EY767" i="26"/>
  <c r="BZ767" i="26"/>
  <c r="Q767" i="26"/>
  <c r="AA767" i="26"/>
  <c r="CO767" i="26"/>
  <c r="BR767" i="26"/>
  <c r="BA767" i="26"/>
  <c r="DR767" i="26"/>
  <c r="EB767" i="26"/>
  <c r="EW767" i="26"/>
  <c r="DF767" i="26"/>
  <c r="AT768" i="26"/>
  <c r="DC767" i="26"/>
  <c r="DT767" i="26"/>
  <c r="DZ767" i="26"/>
  <c r="DZ768" i="26" s="1"/>
  <c r="BO767" i="26"/>
  <c r="CG767" i="26"/>
  <c r="EI767" i="26"/>
  <c r="BF767" i="26"/>
  <c r="H918" i="26"/>
  <c r="G916" i="26"/>
  <c r="AE768" i="26" l="1"/>
  <c r="FD766" i="26"/>
  <c r="FC767" i="26" s="1"/>
  <c r="CT768" i="26"/>
  <c r="CV768" i="26"/>
  <c r="FB767" i="26"/>
  <c r="AW768" i="26"/>
  <c r="DX768" i="26"/>
  <c r="O768" i="26"/>
  <c r="ED768" i="26"/>
  <c r="BX768" i="26"/>
  <c r="L768" i="26"/>
  <c r="L769" i="26" s="1"/>
  <c r="AC768" i="26"/>
  <c r="EB768" i="26"/>
  <c r="BM768" i="26"/>
  <c r="EN768" i="26"/>
  <c r="N768" i="26"/>
  <c r="AJ768" i="26"/>
  <c r="DA768" i="26"/>
  <c r="DT768" i="26"/>
  <c r="BF768" i="26"/>
  <c r="CX768" i="26"/>
  <c r="BD768" i="26"/>
  <c r="DC768" i="26"/>
  <c r="Y768" i="26"/>
  <c r="CG768" i="26"/>
  <c r="FA768" i="26"/>
  <c r="BI768" i="26"/>
  <c r="BK768" i="26"/>
  <c r="AK768" i="26"/>
  <c r="EW768" i="26"/>
  <c r="EI768" i="26"/>
  <c r="CL768" i="26"/>
  <c r="W768" i="26"/>
  <c r="EF768" i="26"/>
  <c r="BC768" i="26"/>
  <c r="AA768" i="26"/>
  <c r="EZ768" i="26"/>
  <c r="BZ768" i="26"/>
  <c r="AY768" i="26"/>
  <c r="BA768" i="26"/>
  <c r="AT769" i="26"/>
  <c r="AG768" i="26"/>
  <c r="V768" i="26"/>
  <c r="CU768" i="26"/>
  <c r="CU769" i="26" s="1"/>
  <c r="CR768" i="26"/>
  <c r="DO768" i="26"/>
  <c r="Q768" i="26"/>
  <c r="DV768" i="26"/>
  <c r="AI768" i="26"/>
  <c r="BO768" i="26"/>
  <c r="CD768" i="26"/>
  <c r="DF768" i="26"/>
  <c r="CS768" i="26"/>
  <c r="BH768" i="26"/>
  <c r="EG768" i="26"/>
  <c r="CH768" i="26"/>
  <c r="EM768" i="26"/>
  <c r="ER768" i="26"/>
  <c r="DQ768" i="26"/>
  <c r="CZ768" i="26"/>
  <c r="DJ768" i="26"/>
  <c r="CQ768" i="26"/>
  <c r="BT768" i="26"/>
  <c r="BP768" i="26"/>
  <c r="AD768" i="26"/>
  <c r="DG768" i="26"/>
  <c r="CJ768" i="26"/>
  <c r="AP768" i="26"/>
  <c r="AH768" i="26"/>
  <c r="CN768" i="26"/>
  <c r="AF768" i="26"/>
  <c r="BB768" i="26"/>
  <c r="CW768" i="26"/>
  <c r="EV768" i="26"/>
  <c r="BR768" i="26"/>
  <c r="BS768" i="26"/>
  <c r="ET768" i="26"/>
  <c r="U768" i="26"/>
  <c r="CO768" i="26"/>
  <c r="EK768" i="26"/>
  <c r="EH768" i="26"/>
  <c r="DS768" i="26"/>
  <c r="X768" i="26"/>
  <c r="DI768" i="26"/>
  <c r="BN768" i="26"/>
  <c r="DD768" i="26"/>
  <c r="CK768" i="26"/>
  <c r="AQ768" i="26"/>
  <c r="AR768" i="26"/>
  <c r="DE768" i="26"/>
  <c r="AB768" i="26"/>
  <c r="CM768" i="26"/>
  <c r="DM768" i="26"/>
  <c r="DL768" i="26"/>
  <c r="CC768" i="26"/>
  <c r="CF768" i="26"/>
  <c r="CA768" i="26"/>
  <c r="AZ768" i="26"/>
  <c r="DW768" i="26"/>
  <c r="DN768" i="26"/>
  <c r="EL768" i="26"/>
  <c r="DU768" i="26"/>
  <c r="EA768" i="26"/>
  <c r="EP768" i="26"/>
  <c r="EO768" i="26"/>
  <c r="BU768" i="26"/>
  <c r="DH768" i="26"/>
  <c r="EC768" i="26"/>
  <c r="DK768" i="26"/>
  <c r="AO768" i="26"/>
  <c r="BY768" i="26"/>
  <c r="EY768" i="26"/>
  <c r="EX768" i="26"/>
  <c r="DB768" i="26"/>
  <c r="BQ768" i="26"/>
  <c r="ES768" i="26"/>
  <c r="BW768" i="26"/>
  <c r="BL768" i="26"/>
  <c r="EE768" i="26"/>
  <c r="T768" i="26"/>
  <c r="S768" i="26"/>
  <c r="EU768" i="26"/>
  <c r="BJ768" i="26"/>
  <c r="P768" i="26"/>
  <c r="AV768" i="26"/>
  <c r="CP768" i="26"/>
  <c r="EQ768" i="26"/>
  <c r="CB768" i="26"/>
  <c r="R768" i="26"/>
  <c r="CI768" i="26"/>
  <c r="BV768" i="26"/>
  <c r="EJ768" i="26"/>
  <c r="AM768" i="26"/>
  <c r="AL768" i="26"/>
  <c r="CE768" i="26"/>
  <c r="DR768" i="26"/>
  <c r="DP768" i="26"/>
  <c r="BE768" i="26"/>
  <c r="AX768" i="26"/>
  <c r="AN768" i="26"/>
  <c r="BG768" i="26"/>
  <c r="DY768" i="26"/>
  <c r="Z768" i="26"/>
  <c r="H919" i="26"/>
  <c r="G917" i="26"/>
  <c r="BJ769" i="26" l="1"/>
  <c r="K769" i="26"/>
  <c r="K770" i="26" s="1"/>
  <c r="FD767" i="26"/>
  <c r="FC768" i="26" s="1"/>
  <c r="M769" i="26"/>
  <c r="FB768" i="26"/>
  <c r="AF769" i="26"/>
  <c r="AD769" i="26"/>
  <c r="BL769" i="26"/>
  <c r="DY769" i="26"/>
  <c r="AJ769" i="26"/>
  <c r="EA769" i="26"/>
  <c r="CW769" i="26"/>
  <c r="AV769" i="26"/>
  <c r="N769" i="26"/>
  <c r="DP769" i="26"/>
  <c r="EC769" i="26"/>
  <c r="CY769" i="26"/>
  <c r="J770" i="26"/>
  <c r="J771" i="26" s="1"/>
  <c r="CX769" i="26"/>
  <c r="CZ769" i="26"/>
  <c r="BY769" i="26"/>
  <c r="BG769" i="26"/>
  <c r="DU769" i="26"/>
  <c r="BC769" i="26"/>
  <c r="EE769" i="26"/>
  <c r="AB769" i="26"/>
  <c r="Z769" i="26"/>
  <c r="X769" i="26"/>
  <c r="DR769" i="26"/>
  <c r="CG769" i="26"/>
  <c r="CI769" i="26"/>
  <c r="AX769" i="26"/>
  <c r="BB769" i="26"/>
  <c r="CQ769" i="26"/>
  <c r="V769" i="26"/>
  <c r="CS769" i="26"/>
  <c r="CT769" i="26"/>
  <c r="CV769" i="26"/>
  <c r="BN769" i="26"/>
  <c r="DW769" i="26"/>
  <c r="EH769" i="26"/>
  <c r="CE769" i="26"/>
  <c r="AI769" i="26"/>
  <c r="AE769" i="26"/>
  <c r="DC769" i="26"/>
  <c r="W769" i="26"/>
  <c r="Q769" i="26"/>
  <c r="CR769" i="26"/>
  <c r="CB769" i="26"/>
  <c r="DE769" i="26"/>
  <c r="AR769" i="26"/>
  <c r="BS769" i="26"/>
  <c r="ES769" i="26"/>
  <c r="BQ769" i="26"/>
  <c r="EQ769" i="26"/>
  <c r="DH769" i="26"/>
  <c r="CM769" i="26"/>
  <c r="AN769" i="26"/>
  <c r="DF769" i="26"/>
  <c r="DV769" i="26"/>
  <c r="T769" i="26"/>
  <c r="DK769" i="26"/>
  <c r="CJ769" i="26"/>
  <c r="EL769" i="26"/>
  <c r="BZ769" i="26"/>
  <c r="EU769" i="26"/>
  <c r="EG769" i="26"/>
  <c r="BU769" i="26"/>
  <c r="AH769" i="26"/>
  <c r="AG769" i="26"/>
  <c r="BW769" i="26"/>
  <c r="EY769" i="26"/>
  <c r="DN769" i="26"/>
  <c r="CK769" i="26"/>
  <c r="EJ769" i="26"/>
  <c r="EF769" i="26"/>
  <c r="EB769" i="26"/>
  <c r="AU769" i="26"/>
  <c r="CO769" i="26"/>
  <c r="DX769" i="26"/>
  <c r="CP769" i="26"/>
  <c r="BF769" i="26"/>
  <c r="BE769" i="26"/>
  <c r="BD769" i="26"/>
  <c r="DZ769" i="26"/>
  <c r="BR769" i="26"/>
  <c r="EI769" i="26"/>
  <c r="DB769" i="26"/>
  <c r="DA769" i="26"/>
  <c r="CC769" i="26"/>
  <c r="S769" i="26"/>
  <c r="EX769" i="26"/>
  <c r="EO769" i="26"/>
  <c r="CL769" i="26"/>
  <c r="EN769" i="26"/>
  <c r="DI769" i="26"/>
  <c r="EP769" i="26"/>
  <c r="EM769" i="26"/>
  <c r="EV769" i="26"/>
  <c r="CN769" i="26"/>
  <c r="AQ769" i="26"/>
  <c r="DS769" i="26"/>
  <c r="EK769" i="26"/>
  <c r="AA769" i="26"/>
  <c r="BX769" i="26"/>
  <c r="P769" i="26"/>
  <c r="O769" i="26"/>
  <c r="BH769" i="26"/>
  <c r="EW769" i="26"/>
  <c r="AW769" i="26"/>
  <c r="FA769" i="26"/>
  <c r="DT769" i="26"/>
  <c r="BM769" i="26"/>
  <c r="ED769" i="26"/>
  <c r="AL769" i="26"/>
  <c r="AK769" i="26"/>
  <c r="DO769" i="26"/>
  <c r="AZ769" i="26"/>
  <c r="AY769" i="26"/>
  <c r="BK769" i="26"/>
  <c r="BK770" i="26" s="1"/>
  <c r="DQ769" i="26"/>
  <c r="AM769" i="26"/>
  <c r="CD769" i="26"/>
  <c r="DJ769" i="26"/>
  <c r="CA769" i="26"/>
  <c r="DL769" i="26"/>
  <c r="BA769" i="26"/>
  <c r="AO769" i="26"/>
  <c r="DM769" i="26"/>
  <c r="CH769" i="26"/>
  <c r="BV769" i="26"/>
  <c r="AS769" i="26"/>
  <c r="ER769" i="26"/>
  <c r="BI769" i="26"/>
  <c r="DG769" i="26"/>
  <c r="U769" i="26"/>
  <c r="EZ769" i="26"/>
  <c r="ET769" i="26"/>
  <c r="BT769" i="26"/>
  <c r="AP769" i="26"/>
  <c r="DD769" i="26"/>
  <c r="BP769" i="26"/>
  <c r="R769" i="26"/>
  <c r="Y769" i="26"/>
  <c r="CF769" i="26"/>
  <c r="AC769" i="26"/>
  <c r="BO769" i="26"/>
  <c r="H920" i="26"/>
  <c r="G918" i="26"/>
  <c r="L770" i="26" l="1"/>
  <c r="AE770" i="26"/>
  <c r="CT770" i="26"/>
  <c r="CU770" i="26"/>
  <c r="CY770" i="26"/>
  <c r="FD768" i="26"/>
  <c r="FC769" i="26" s="1"/>
  <c r="EB770" i="26"/>
  <c r="AA770" i="26"/>
  <c r="DZ770" i="26"/>
  <c r="FB769" i="26"/>
  <c r="M770" i="26"/>
  <c r="CX770" i="26"/>
  <c r="AJ770" i="26"/>
  <c r="CF770" i="26"/>
  <c r="CH770" i="26"/>
  <c r="ED770" i="26"/>
  <c r="DQ770" i="26"/>
  <c r="AC770" i="26"/>
  <c r="AW770" i="26"/>
  <c r="AI770" i="26"/>
  <c r="ET770" i="26"/>
  <c r="CW770" i="26"/>
  <c r="CV770" i="26"/>
  <c r="BY770" i="26"/>
  <c r="K771" i="26"/>
  <c r="BV770" i="26"/>
  <c r="BM770" i="26"/>
  <c r="ER770" i="26"/>
  <c r="DX770" i="26"/>
  <c r="DO770" i="26"/>
  <c r="AF770" i="26"/>
  <c r="DV770" i="26"/>
  <c r="CJ770" i="26"/>
  <c r="W770" i="26"/>
  <c r="DU770" i="26"/>
  <c r="U770" i="26"/>
  <c r="CS770" i="26"/>
  <c r="CR770" i="26"/>
  <c r="BG770" i="26"/>
  <c r="AS770" i="26"/>
  <c r="R770" i="26"/>
  <c r="DD770" i="26"/>
  <c r="CA770" i="26"/>
  <c r="EG770" i="26"/>
  <c r="DJ770" i="26"/>
  <c r="DG770" i="26"/>
  <c r="BI770" i="26"/>
  <c r="BR770" i="26"/>
  <c r="DY770" i="26"/>
  <c r="EJ770" i="26"/>
  <c r="EK770" i="26"/>
  <c r="BA770" i="26"/>
  <c r="CK770" i="26"/>
  <c r="CD770" i="26"/>
  <c r="EZ770" i="26"/>
  <c r="DK770" i="26"/>
  <c r="AX770" i="26"/>
  <c r="EH770" i="26"/>
  <c r="AL770" i="26"/>
  <c r="CN770" i="26"/>
  <c r="AG770" i="26"/>
  <c r="DM770" i="26"/>
  <c r="BL770" i="26"/>
  <c r="EF770" i="26"/>
  <c r="BX770" i="26"/>
  <c r="AH770" i="26"/>
  <c r="AP770" i="26"/>
  <c r="AY770" i="26"/>
  <c r="DB770" i="26"/>
  <c r="EI770" i="26"/>
  <c r="CI770" i="26"/>
  <c r="BZ770" i="26"/>
  <c r="DT770" i="26"/>
  <c r="EL770" i="26"/>
  <c r="EP770" i="26"/>
  <c r="BO770" i="26"/>
  <c r="EW770" i="26"/>
  <c r="DI770" i="26"/>
  <c r="CL770" i="26"/>
  <c r="EX770" i="26"/>
  <c r="BQ770" i="26"/>
  <c r="S770" i="26"/>
  <c r="EC770" i="26"/>
  <c r="BH770" i="26"/>
  <c r="EV770" i="26"/>
  <c r="BW770" i="26"/>
  <c r="O770" i="26"/>
  <c r="N770" i="26"/>
  <c r="DR770" i="26"/>
  <c r="AZ770" i="26"/>
  <c r="P770" i="26"/>
  <c r="CM770" i="26"/>
  <c r="X770" i="26"/>
  <c r="Y770" i="26"/>
  <c r="EU770" i="26"/>
  <c r="AO770" i="26"/>
  <c r="AR770" i="26"/>
  <c r="DE770" i="26"/>
  <c r="DH770" i="26"/>
  <c r="CO770" i="26"/>
  <c r="CC770" i="26"/>
  <c r="BJ770" i="26"/>
  <c r="ES770" i="26"/>
  <c r="AK770" i="26"/>
  <c r="DA770" i="26"/>
  <c r="CZ770" i="26"/>
  <c r="DF770" i="26"/>
  <c r="AU770" i="26"/>
  <c r="AT770" i="26"/>
  <c r="EY770" i="26"/>
  <c r="BC770" i="26"/>
  <c r="BD770" i="26"/>
  <c r="DL770" i="26"/>
  <c r="T770" i="26"/>
  <c r="CE770" i="26"/>
  <c r="EA770" i="26"/>
  <c r="EQ770" i="26"/>
  <c r="DC770" i="26"/>
  <c r="BF770" i="26"/>
  <c r="BE770" i="26"/>
  <c r="AN770" i="26"/>
  <c r="AV770" i="26"/>
  <c r="BP770" i="26"/>
  <c r="EE770" i="26"/>
  <c r="AD770" i="26"/>
  <c r="EM770" i="26"/>
  <c r="EN770" i="26"/>
  <c r="CG770" i="26"/>
  <c r="CG771" i="26" s="1"/>
  <c r="CB770" i="26"/>
  <c r="Q770" i="26"/>
  <c r="DS770" i="26"/>
  <c r="BN770" i="26"/>
  <c r="BB770" i="26"/>
  <c r="V770" i="26"/>
  <c r="AM770" i="26"/>
  <c r="AQ770" i="26"/>
  <c r="DW770" i="26"/>
  <c r="AB770" i="26"/>
  <c r="DN770" i="26"/>
  <c r="BT770" i="26"/>
  <c r="BS770" i="26"/>
  <c r="Z770" i="26"/>
  <c r="DP770" i="26"/>
  <c r="FA770" i="26"/>
  <c r="EO770" i="26"/>
  <c r="BU770" i="26"/>
  <c r="CP770" i="26"/>
  <c r="CQ770" i="26"/>
  <c r="H921" i="26"/>
  <c r="G919" i="26"/>
  <c r="L771" i="26" l="1"/>
  <c r="K772" i="26" s="1"/>
  <c r="DY771" i="26"/>
  <c r="CU771" i="26"/>
  <c r="CT771" i="26"/>
  <c r="AB771" i="26"/>
  <c r="CS771" i="26"/>
  <c r="FD769" i="26"/>
  <c r="FC770" i="26" s="1"/>
  <c r="CX771" i="26"/>
  <c r="BN771" i="26"/>
  <c r="EA771" i="26"/>
  <c r="DP771" i="26"/>
  <c r="ES771" i="26"/>
  <c r="FB770" i="26"/>
  <c r="EC771" i="26"/>
  <c r="CW771" i="26"/>
  <c r="J772" i="26"/>
  <c r="CV771" i="26"/>
  <c r="CU772" i="26" s="1"/>
  <c r="AF771" i="26"/>
  <c r="BJ771" i="26"/>
  <c r="V771" i="26"/>
  <c r="BL771" i="26"/>
  <c r="CI771" i="26"/>
  <c r="DL771" i="26"/>
  <c r="DU771" i="26"/>
  <c r="BZ771" i="26"/>
  <c r="CA771" i="26"/>
  <c r="EE771" i="26"/>
  <c r="BS771" i="26"/>
  <c r="BH771" i="26"/>
  <c r="DC771" i="26"/>
  <c r="DS771" i="26"/>
  <c r="BU771" i="26"/>
  <c r="EJ771" i="26"/>
  <c r="EK771" i="26"/>
  <c r="DJ771" i="26"/>
  <c r="CL771" i="26"/>
  <c r="EI771" i="26"/>
  <c r="CQ771" i="26"/>
  <c r="AK771" i="26"/>
  <c r="Q771" i="26"/>
  <c r="EQ771" i="26"/>
  <c r="AM771" i="26"/>
  <c r="CK771" i="26"/>
  <c r="Z771" i="26"/>
  <c r="DN771" i="26"/>
  <c r="AH771" i="26"/>
  <c r="AX771" i="26"/>
  <c r="AI771" i="26"/>
  <c r="AG771" i="26"/>
  <c r="AQ771" i="26"/>
  <c r="DT771" i="26"/>
  <c r="DF771" i="26"/>
  <c r="EH771" i="26"/>
  <c r="EG771" i="26"/>
  <c r="T771" i="26"/>
  <c r="DH771" i="26"/>
  <c r="BW771" i="26"/>
  <c r="BP771" i="26"/>
  <c r="BI771" i="26"/>
  <c r="AV771" i="26"/>
  <c r="AT771" i="26"/>
  <c r="DA771" i="26"/>
  <c r="CJ771" i="26"/>
  <c r="CM771" i="26"/>
  <c r="CC771" i="26"/>
  <c r="AZ771" i="26"/>
  <c r="BD771" i="26"/>
  <c r="O771" i="26"/>
  <c r="CP771" i="26"/>
  <c r="BB771" i="26"/>
  <c r="AY771" i="26"/>
  <c r="BF771" i="26"/>
  <c r="AO771" i="26"/>
  <c r="EN771" i="26"/>
  <c r="EU771" i="26"/>
  <c r="EX771" i="26"/>
  <c r="BY771" i="26"/>
  <c r="BX771" i="26"/>
  <c r="EF771" i="26"/>
  <c r="DW771" i="26"/>
  <c r="DV771" i="26"/>
  <c r="AA771" i="26"/>
  <c r="AR771" i="26"/>
  <c r="BK771" i="26"/>
  <c r="AL771" i="26"/>
  <c r="DR771" i="26"/>
  <c r="CH771" i="26"/>
  <c r="EM771" i="26"/>
  <c r="DO771" i="26"/>
  <c r="N771" i="26"/>
  <c r="M771" i="26"/>
  <c r="AD771" i="26"/>
  <c r="AE771" i="26"/>
  <c r="AC771" i="26"/>
  <c r="BQ771" i="26"/>
  <c r="CD771" i="26"/>
  <c r="CE771" i="26"/>
  <c r="U771" i="26"/>
  <c r="EO771" i="26"/>
  <c r="AU771" i="26"/>
  <c r="DM771" i="26"/>
  <c r="CN771" i="26"/>
  <c r="BG771" i="26"/>
  <c r="DD771" i="26"/>
  <c r="CR771" i="26"/>
  <c r="AW771" i="26"/>
  <c r="CZ771" i="26"/>
  <c r="CY771" i="26"/>
  <c r="Y771" i="26"/>
  <c r="BR771" i="26"/>
  <c r="DQ771" i="26"/>
  <c r="BO771" i="26"/>
  <c r="X771" i="26"/>
  <c r="W771" i="26"/>
  <c r="EV771" i="26"/>
  <c r="EP771" i="26"/>
  <c r="ET771" i="26"/>
  <c r="DZ771" i="26"/>
  <c r="CT772" i="26"/>
  <c r="DI771" i="26"/>
  <c r="BT771" i="26"/>
  <c r="BM771" i="26"/>
  <c r="ED771" i="26"/>
  <c r="EB771" i="26"/>
  <c r="P771" i="26"/>
  <c r="EL771" i="26"/>
  <c r="AS771" i="26"/>
  <c r="BA771" i="26"/>
  <c r="EZ771" i="26"/>
  <c r="CF771" i="26"/>
  <c r="AP771" i="26"/>
  <c r="ER771" i="26"/>
  <c r="BC771" i="26"/>
  <c r="DG771" i="26"/>
  <c r="CO771" i="26"/>
  <c r="DK771" i="26"/>
  <c r="AN771" i="26"/>
  <c r="DB771" i="26"/>
  <c r="R771" i="26"/>
  <c r="S771" i="26"/>
  <c r="BV771" i="26"/>
  <c r="CB771" i="26"/>
  <c r="BE771" i="26"/>
  <c r="EY771" i="26"/>
  <c r="DE771" i="26"/>
  <c r="DX771" i="26"/>
  <c r="EW771" i="26"/>
  <c r="AJ771" i="26"/>
  <c r="H922" i="26"/>
  <c r="G920" i="26"/>
  <c r="J773" i="26" l="1"/>
  <c r="CH772" i="26"/>
  <c r="EB772" i="26"/>
  <c r="CV772" i="26"/>
  <c r="CW772" i="26"/>
  <c r="FD770" i="26"/>
  <c r="FC771" i="26" s="1"/>
  <c r="DB772" i="26"/>
  <c r="BT772" i="26"/>
  <c r="DK772" i="26"/>
  <c r="BI772" i="26"/>
  <c r="BK772" i="26"/>
  <c r="FB771" i="26"/>
  <c r="AW772" i="26"/>
  <c r="FA771" i="26"/>
  <c r="FA772" i="26" s="1"/>
  <c r="BR772" i="26"/>
  <c r="BZ772" i="26"/>
  <c r="ED772" i="26"/>
  <c r="ET772" i="26"/>
  <c r="DM772" i="26"/>
  <c r="BO772" i="26"/>
  <c r="DT772" i="26"/>
  <c r="CB772" i="26"/>
  <c r="AB772" i="26"/>
  <c r="CK772" i="26"/>
  <c r="DE772" i="26"/>
  <c r="EG772" i="26"/>
  <c r="EI772" i="26"/>
  <c r="EJ772" i="26"/>
  <c r="DX772" i="26"/>
  <c r="ER772" i="26"/>
  <c r="AJ772" i="26"/>
  <c r="DG772" i="26"/>
  <c r="DI772" i="26"/>
  <c r="AL772" i="26"/>
  <c r="BV772" i="26"/>
  <c r="CI772" i="26"/>
  <c r="Z772" i="26"/>
  <c r="CJ772" i="26"/>
  <c r="EF772" i="26"/>
  <c r="CL772" i="26"/>
  <c r="AH772" i="26"/>
  <c r="AA772" i="26"/>
  <c r="R772" i="26"/>
  <c r="U772" i="26"/>
  <c r="P772" i="26"/>
  <c r="DS772" i="26"/>
  <c r="AG772" i="26"/>
  <c r="BY772" i="26"/>
  <c r="BC772" i="26"/>
  <c r="EH772" i="26"/>
  <c r="EL772" i="26"/>
  <c r="AN772" i="26"/>
  <c r="CV773" i="26"/>
  <c r="AU772" i="26"/>
  <c r="AP772" i="26"/>
  <c r="BE772" i="26"/>
  <c r="DN772" i="26"/>
  <c r="EW772" i="26"/>
  <c r="CO772" i="26"/>
  <c r="BX772" i="26"/>
  <c r="AY772" i="26"/>
  <c r="BG772" i="26"/>
  <c r="DH772" i="26"/>
  <c r="EZ772" i="26"/>
  <c r="EP772" i="26"/>
  <c r="CF772" i="26"/>
  <c r="Q772" i="26"/>
  <c r="BA772" i="26"/>
  <c r="AX772" i="26"/>
  <c r="AS772" i="26"/>
  <c r="BJ772" i="26"/>
  <c r="DC772" i="26"/>
  <c r="EU772" i="26"/>
  <c r="DR772" i="26"/>
  <c r="CD772" i="26"/>
  <c r="Y772" i="26"/>
  <c r="EX772" i="26"/>
  <c r="AC772" i="26"/>
  <c r="BM772" i="26"/>
  <c r="BL772" i="26"/>
  <c r="DL772" i="26"/>
  <c r="CY772" i="26"/>
  <c r="CX772" i="26"/>
  <c r="AV772" i="26"/>
  <c r="CZ772" i="26"/>
  <c r="CA772" i="26"/>
  <c r="EA772" i="26"/>
  <c r="AQ772" i="26"/>
  <c r="BB772" i="26"/>
  <c r="EE772" i="26"/>
  <c r="AE772" i="26"/>
  <c r="AF772" i="26"/>
  <c r="AZ772" i="26"/>
  <c r="EV772" i="26"/>
  <c r="EO772" i="26"/>
  <c r="AD772" i="26"/>
  <c r="W772" i="26"/>
  <c r="AM772" i="26"/>
  <c r="EN772" i="26"/>
  <c r="DZ772" i="26"/>
  <c r="DY772" i="26"/>
  <c r="X772" i="26"/>
  <c r="BW772" i="26"/>
  <c r="M772" i="26"/>
  <c r="L772" i="26"/>
  <c r="K773" i="26" s="1"/>
  <c r="BD772" i="26"/>
  <c r="CC772" i="26"/>
  <c r="CR772" i="26"/>
  <c r="CS772" i="26"/>
  <c r="AO772" i="26"/>
  <c r="N772" i="26"/>
  <c r="AR772" i="26"/>
  <c r="ES772" i="26"/>
  <c r="EY772" i="26"/>
  <c r="BU772" i="26"/>
  <c r="DJ772" i="26"/>
  <c r="CU773" i="26"/>
  <c r="DA772" i="26"/>
  <c r="DF772" i="26"/>
  <c r="T772" i="26"/>
  <c r="AT772" i="26"/>
  <c r="DP772" i="26"/>
  <c r="DO772" i="26"/>
  <c r="EC772" i="26"/>
  <c r="EK772" i="26"/>
  <c r="S772" i="26"/>
  <c r="DD772" i="26"/>
  <c r="CE772" i="26"/>
  <c r="BF772" i="26"/>
  <c r="EQ772" i="26"/>
  <c r="CG772" i="26"/>
  <c r="BS772" i="26"/>
  <c r="BN772" i="26"/>
  <c r="V772" i="26"/>
  <c r="EM772" i="26"/>
  <c r="DV772" i="26"/>
  <c r="DU772" i="26"/>
  <c r="CP772" i="26"/>
  <c r="DQ772" i="26"/>
  <c r="CM772" i="26"/>
  <c r="CN772" i="26"/>
  <c r="BP772" i="26"/>
  <c r="BQ772" i="26"/>
  <c r="DW772" i="26"/>
  <c r="AI772" i="26"/>
  <c r="AK772" i="26"/>
  <c r="BH772" i="26"/>
  <c r="O772" i="26"/>
  <c r="CQ772" i="26"/>
  <c r="H923" i="26"/>
  <c r="G921" i="26"/>
  <c r="AA773" i="26" l="1"/>
  <c r="FD771" i="26"/>
  <c r="FC772" i="26" s="1"/>
  <c r="EC773" i="26"/>
  <c r="FB772" i="26"/>
  <c r="BJ773" i="26"/>
  <c r="BS773" i="26"/>
  <c r="CA773" i="26"/>
  <c r="EK773" i="26"/>
  <c r="DF773" i="26"/>
  <c r="FA773" i="26"/>
  <c r="EI773" i="26"/>
  <c r="EH773" i="26"/>
  <c r="AK773" i="26"/>
  <c r="DH773" i="26"/>
  <c r="BQ773" i="26"/>
  <c r="DJ773" i="26"/>
  <c r="CG773" i="26"/>
  <c r="CJ773" i="26"/>
  <c r="EQ773" i="26"/>
  <c r="BU773" i="26"/>
  <c r="BN773" i="26"/>
  <c r="CI773" i="26"/>
  <c r="CK773" i="26"/>
  <c r="AO773" i="26"/>
  <c r="EE773" i="26"/>
  <c r="R773" i="26"/>
  <c r="AB773" i="26"/>
  <c r="AG773" i="26"/>
  <c r="AT773" i="26"/>
  <c r="Z773" i="26"/>
  <c r="DS773" i="26"/>
  <c r="BW773" i="26"/>
  <c r="BH773" i="26"/>
  <c r="BF773" i="26"/>
  <c r="O773" i="26"/>
  <c r="EG773" i="26"/>
  <c r="CE773" i="26"/>
  <c r="AM773" i="26"/>
  <c r="Q773" i="26"/>
  <c r="AV773" i="26"/>
  <c r="BL773" i="26"/>
  <c r="BD773" i="26"/>
  <c r="DD773" i="26"/>
  <c r="BY773" i="26"/>
  <c r="AX773" i="26"/>
  <c r="EY773" i="26"/>
  <c r="DW773" i="26"/>
  <c r="V773" i="26"/>
  <c r="BB773" i="26"/>
  <c r="AP773" i="26"/>
  <c r="DA773" i="26"/>
  <c r="DY773" i="26"/>
  <c r="CD773" i="26"/>
  <c r="BZ773" i="26"/>
  <c r="EA773" i="26"/>
  <c r="BV773" i="26"/>
  <c r="AR773" i="26"/>
  <c r="AD773" i="26"/>
  <c r="EO773" i="26"/>
  <c r="DE773" i="26"/>
  <c r="DG773" i="26"/>
  <c r="EV773" i="26"/>
  <c r="BO773" i="26"/>
  <c r="EM773" i="26"/>
  <c r="CC773" i="26"/>
  <c r="DO773" i="26"/>
  <c r="DQ773" i="26"/>
  <c r="CP773" i="26"/>
  <c r="BG773" i="26"/>
  <c r="BK773" i="26"/>
  <c r="BR773" i="26"/>
  <c r="X773" i="26"/>
  <c r="BC773" i="26"/>
  <c r="EF773" i="26"/>
  <c r="CB773" i="26"/>
  <c r="EJ773" i="26"/>
  <c r="CN773" i="26"/>
  <c r="CO773" i="26"/>
  <c r="EL773" i="26"/>
  <c r="AJ773" i="26"/>
  <c r="DX773" i="26"/>
  <c r="DN773" i="26"/>
  <c r="CM773" i="26"/>
  <c r="CL773" i="26"/>
  <c r="DB773" i="26"/>
  <c r="J774" i="26"/>
  <c r="BX773" i="26"/>
  <c r="DR773" i="26"/>
  <c r="L773" i="26"/>
  <c r="M773" i="26"/>
  <c r="CQ773" i="26"/>
  <c r="DP773" i="26"/>
  <c r="ER773" i="26"/>
  <c r="ES773" i="26"/>
  <c r="DI773" i="26"/>
  <c r="CZ773" i="26"/>
  <c r="EP773" i="26"/>
  <c r="AZ773" i="26"/>
  <c r="AY773" i="26"/>
  <c r="ED773" i="26"/>
  <c r="DZ773" i="26"/>
  <c r="AN773" i="26"/>
  <c r="BT773" i="26"/>
  <c r="CH773" i="26"/>
  <c r="DU773" i="26"/>
  <c r="DT773" i="26"/>
  <c r="S773" i="26"/>
  <c r="T773" i="26"/>
  <c r="N773" i="26"/>
  <c r="BA773" i="26"/>
  <c r="EW773" i="26"/>
  <c r="CF773" i="26"/>
  <c r="Y773" i="26"/>
  <c r="DV773" i="26"/>
  <c r="BE773" i="26"/>
  <c r="ET773" i="26"/>
  <c r="AL773" i="26"/>
  <c r="AC773" i="26"/>
  <c r="AS773" i="26"/>
  <c r="CS773" i="26"/>
  <c r="EN773" i="26"/>
  <c r="AF773" i="26"/>
  <c r="AU773" i="26"/>
  <c r="EB773" i="26"/>
  <c r="AI773" i="26"/>
  <c r="AH773" i="26"/>
  <c r="BI773" i="26"/>
  <c r="DK773" i="26"/>
  <c r="CR773" i="26"/>
  <c r="AE773" i="26"/>
  <c r="CX773" i="26"/>
  <c r="CW773" i="26"/>
  <c r="AW773" i="26"/>
  <c r="CY773" i="26"/>
  <c r="W773" i="26"/>
  <c r="DM773" i="26"/>
  <c r="DL773" i="26"/>
  <c r="DC773" i="26"/>
  <c r="U773" i="26"/>
  <c r="CT773" i="26"/>
  <c r="CU774" i="26" s="1"/>
  <c r="EU773" i="26"/>
  <c r="BP773" i="26"/>
  <c r="P773" i="26"/>
  <c r="EZ773" i="26"/>
  <c r="AQ773" i="26"/>
  <c r="BM773" i="26"/>
  <c r="EX773" i="26"/>
  <c r="H924" i="26"/>
  <c r="G922" i="26"/>
  <c r="EI774" i="26" l="1"/>
  <c r="BP774" i="26"/>
  <c r="FD772" i="26"/>
  <c r="FC773" i="26" s="1"/>
  <c r="ED774" i="26"/>
  <c r="EH774" i="26"/>
  <c r="FB773" i="26"/>
  <c r="DG774" i="26"/>
  <c r="BR774" i="26"/>
  <c r="CF774" i="26"/>
  <c r="BT774" i="26"/>
  <c r="EL774" i="26"/>
  <c r="CH774" i="26"/>
  <c r="CJ774" i="26"/>
  <c r="EZ774" i="26"/>
  <c r="AA774" i="26"/>
  <c r="DX774" i="26"/>
  <c r="BI774" i="26"/>
  <c r="DZ774" i="26"/>
  <c r="BG774" i="26"/>
  <c r="EX774" i="26"/>
  <c r="AN774" i="26"/>
  <c r="BV774" i="26"/>
  <c r="AL774" i="26"/>
  <c r="EB774" i="26"/>
  <c r="AU774" i="26"/>
  <c r="BK774" i="26"/>
  <c r="BF774" i="26"/>
  <c r="BM774" i="26"/>
  <c r="P774" i="26"/>
  <c r="DE774" i="26"/>
  <c r="BX774" i="26"/>
  <c r="DF774" i="26"/>
  <c r="EK774" i="26"/>
  <c r="AW774" i="26"/>
  <c r="BZ774" i="26"/>
  <c r="DW774" i="26"/>
  <c r="AQ774" i="26"/>
  <c r="Y774" i="26"/>
  <c r="W774" i="26"/>
  <c r="BY774" i="26"/>
  <c r="AS774" i="26"/>
  <c r="BC774" i="26"/>
  <c r="DC774" i="26"/>
  <c r="BQ774" i="26"/>
  <c r="BQ775" i="26" s="1"/>
  <c r="EN774" i="26"/>
  <c r="CA774" i="26"/>
  <c r="EP774" i="26"/>
  <c r="CD774" i="26"/>
  <c r="U774" i="26"/>
  <c r="BS774" i="26"/>
  <c r="AO774" i="26"/>
  <c r="CR774" i="26"/>
  <c r="CO774" i="26"/>
  <c r="DP774" i="26"/>
  <c r="CE774" i="26"/>
  <c r="DR774" i="26"/>
  <c r="ET774" i="26"/>
  <c r="DA774" i="26"/>
  <c r="L774" i="26"/>
  <c r="BU774" i="26"/>
  <c r="DL774" i="26"/>
  <c r="AH774" i="26"/>
  <c r="EF774" i="26"/>
  <c r="EG774" i="26"/>
  <c r="EH775" i="26" s="1"/>
  <c r="AM774" i="26"/>
  <c r="DY774" i="26"/>
  <c r="EJ774" i="26"/>
  <c r="EI775" i="26" s="1"/>
  <c r="CB774" i="26"/>
  <c r="CC774" i="26"/>
  <c r="AF774" i="26"/>
  <c r="N774" i="26"/>
  <c r="S774" i="26"/>
  <c r="ER774" i="26"/>
  <c r="AR774" i="26"/>
  <c r="ES774" i="26"/>
  <c r="V774" i="26"/>
  <c r="BO774" i="26"/>
  <c r="EC774" i="26"/>
  <c r="O774" i="26"/>
  <c r="CS774" i="26"/>
  <c r="EW774" i="26"/>
  <c r="CG774" i="26"/>
  <c r="CL774" i="26"/>
  <c r="CK774" i="26"/>
  <c r="CW774" i="26"/>
  <c r="CV774" i="26"/>
  <c r="BB774" i="26"/>
  <c r="BA774" i="26"/>
  <c r="CM774" i="26"/>
  <c r="AV774" i="26"/>
  <c r="CQ774" i="26"/>
  <c r="DN774" i="26"/>
  <c r="CX774" i="26"/>
  <c r="Z774" i="26"/>
  <c r="DM774" i="26"/>
  <c r="AE774" i="26"/>
  <c r="EM774" i="26"/>
  <c r="T774" i="26"/>
  <c r="AY774" i="26"/>
  <c r="AX774" i="26"/>
  <c r="BJ774" i="26"/>
  <c r="EO774" i="26"/>
  <c r="CI774" i="26"/>
  <c r="AZ774" i="26"/>
  <c r="DT774" i="26"/>
  <c r="DS774" i="26"/>
  <c r="EV774" i="26"/>
  <c r="K774" i="26"/>
  <c r="AJ774" i="26"/>
  <c r="AG774" i="26"/>
  <c r="DK774" i="26"/>
  <c r="AC774" i="26"/>
  <c r="AB774" i="26"/>
  <c r="DU774" i="26"/>
  <c r="BW774" i="26"/>
  <c r="DJ774" i="26"/>
  <c r="DD774" i="26"/>
  <c r="BH774" i="26"/>
  <c r="AT774" i="26"/>
  <c r="EY774" i="26"/>
  <c r="BN774" i="26"/>
  <c r="DO774" i="26"/>
  <c r="AP774" i="26"/>
  <c r="CN774" i="26"/>
  <c r="EU774" i="26"/>
  <c r="CY774" i="26"/>
  <c r="AI774" i="26"/>
  <c r="BD774" i="26"/>
  <c r="BE774" i="26"/>
  <c r="CZ774" i="26"/>
  <c r="EA774" i="26"/>
  <c r="DQ774" i="26"/>
  <c r="CP774" i="26"/>
  <c r="BL774" i="26"/>
  <c r="EE774" i="26"/>
  <c r="EQ774" i="26"/>
  <c r="DV774" i="26"/>
  <c r="DI774" i="26"/>
  <c r="DH774" i="26"/>
  <c r="FA774" i="26"/>
  <c r="DB774" i="26"/>
  <c r="Q774" i="26"/>
  <c r="CT774" i="26"/>
  <c r="AK774" i="26"/>
  <c r="X774" i="26"/>
  <c r="M774" i="26"/>
  <c r="AD774" i="26"/>
  <c r="R774" i="26"/>
  <c r="H925" i="26"/>
  <c r="G923" i="26"/>
  <c r="FD773" i="26" l="1"/>
  <c r="FC774" i="26" s="1"/>
  <c r="CI775" i="26"/>
  <c r="FB774" i="26"/>
  <c r="FA775" i="26" s="1"/>
  <c r="BJ775" i="26"/>
  <c r="CG775" i="26"/>
  <c r="DY775" i="26"/>
  <c r="BS775" i="26"/>
  <c r="EA775" i="26"/>
  <c r="EY775" i="26"/>
  <c r="BU775" i="26"/>
  <c r="BN775" i="26"/>
  <c r="EC775" i="26"/>
  <c r="AM775" i="26"/>
  <c r="BX775" i="26"/>
  <c r="DF775" i="26"/>
  <c r="DQ775" i="26"/>
  <c r="AG775" i="26"/>
  <c r="Z775" i="26"/>
  <c r="AP775" i="26"/>
  <c r="BY775" i="26"/>
  <c r="BR775" i="26"/>
  <c r="AV775" i="26"/>
  <c r="AT775" i="26"/>
  <c r="X775" i="26"/>
  <c r="BZ775" i="26"/>
  <c r="EQ775" i="26"/>
  <c r="ED775" i="26"/>
  <c r="EG775" i="26"/>
  <c r="EH776" i="26" s="1"/>
  <c r="AR775" i="26"/>
  <c r="EO775" i="26"/>
  <c r="DD775" i="26"/>
  <c r="M775" i="26"/>
  <c r="CD775" i="26"/>
  <c r="BP775" i="26"/>
  <c r="V775" i="26"/>
  <c r="EM775" i="26"/>
  <c r="CA775" i="26"/>
  <c r="BT775" i="26"/>
  <c r="AW775" i="26"/>
  <c r="BE775" i="26"/>
  <c r="CE775" i="26"/>
  <c r="AD775" i="26"/>
  <c r="CT775" i="26"/>
  <c r="T775" i="26"/>
  <c r="DV775" i="26"/>
  <c r="CB775" i="26"/>
  <c r="ES775" i="26"/>
  <c r="DB775" i="26"/>
  <c r="CZ775" i="26"/>
  <c r="DS775" i="26"/>
  <c r="R775" i="26"/>
  <c r="CP775" i="26"/>
  <c r="CN775" i="26"/>
  <c r="DX775" i="26"/>
  <c r="AZ775" i="26"/>
  <c r="EB775" i="26"/>
  <c r="P775" i="26"/>
  <c r="EK775" i="26"/>
  <c r="AK775" i="26"/>
  <c r="AN775" i="26"/>
  <c r="DK775" i="26"/>
  <c r="CC775" i="26"/>
  <c r="AE775" i="26"/>
  <c r="DL775" i="26"/>
  <c r="EL775" i="26"/>
  <c r="O775" i="26"/>
  <c r="DN775" i="26"/>
  <c r="EU775" i="26"/>
  <c r="EJ775" i="26"/>
  <c r="CW775" i="26"/>
  <c r="DI775" i="26"/>
  <c r="DU775" i="26"/>
  <c r="DC775" i="26"/>
  <c r="DW775" i="26"/>
  <c r="AB775" i="26"/>
  <c r="AA775" i="26"/>
  <c r="CK775" i="26"/>
  <c r="CJ775" i="26"/>
  <c r="EX775" i="26"/>
  <c r="AQ775" i="26"/>
  <c r="AC775" i="26"/>
  <c r="CL775" i="26"/>
  <c r="S775" i="26"/>
  <c r="CQ775" i="26"/>
  <c r="ER775" i="26"/>
  <c r="BL775" i="26"/>
  <c r="BK775" i="26"/>
  <c r="N775" i="26"/>
  <c r="DE775" i="26"/>
  <c r="Y775" i="26"/>
  <c r="DZ775" i="26"/>
  <c r="ET775" i="26"/>
  <c r="BH775" i="26"/>
  <c r="BG775" i="26"/>
  <c r="W775" i="26"/>
  <c r="BF775" i="26"/>
  <c r="EW775" i="26"/>
  <c r="AF775" i="26"/>
  <c r="EP775" i="26"/>
  <c r="AL775" i="26"/>
  <c r="AJ775" i="26"/>
  <c r="AX775" i="26"/>
  <c r="CS775" i="26"/>
  <c r="CH775" i="26"/>
  <c r="CH776" i="26" s="1"/>
  <c r="BI775" i="26"/>
  <c r="J775" i="26"/>
  <c r="K775" i="26"/>
  <c r="AY775" i="26"/>
  <c r="CM775" i="26"/>
  <c r="AH775" i="26"/>
  <c r="EV775" i="26"/>
  <c r="DR775" i="26"/>
  <c r="BM775" i="26"/>
  <c r="L775" i="26"/>
  <c r="CO775" i="26"/>
  <c r="BA775" i="26"/>
  <c r="DP775" i="26"/>
  <c r="EE775" i="26"/>
  <c r="EF775" i="26"/>
  <c r="Q775" i="26"/>
  <c r="DA775" i="26"/>
  <c r="DT775" i="26"/>
  <c r="DM775" i="26"/>
  <c r="BB775" i="26"/>
  <c r="BO775" i="26"/>
  <c r="BD775" i="26"/>
  <c r="BC775" i="26"/>
  <c r="DO775" i="26"/>
  <c r="DJ775" i="26"/>
  <c r="AS775" i="26"/>
  <c r="CF775" i="26"/>
  <c r="AU775" i="26"/>
  <c r="AI775" i="26"/>
  <c r="BW775" i="26"/>
  <c r="BV775" i="26"/>
  <c r="CR775" i="26"/>
  <c r="CX775" i="26"/>
  <c r="CV775" i="26"/>
  <c r="EN775" i="26"/>
  <c r="U775" i="26"/>
  <c r="DH775" i="26"/>
  <c r="DG775" i="26"/>
  <c r="CY775" i="26"/>
  <c r="AO775" i="26"/>
  <c r="EZ775" i="26"/>
  <c r="CU775" i="26"/>
  <c r="H926" i="26"/>
  <c r="G924" i="26"/>
  <c r="BR776" i="26" l="1"/>
  <c r="FD774" i="26"/>
  <c r="FC775" i="26" s="1"/>
  <c r="FB775" i="26"/>
  <c r="EB776" i="26"/>
  <c r="BT776" i="26"/>
  <c r="EZ776" i="26"/>
  <c r="AU776" i="26"/>
  <c r="W776" i="26"/>
  <c r="Q776" i="26"/>
  <c r="BY776" i="26"/>
  <c r="Y776" i="26"/>
  <c r="U776" i="26"/>
  <c r="AS776" i="26"/>
  <c r="BQ776" i="26"/>
  <c r="DE776" i="26"/>
  <c r="EP776" i="26"/>
  <c r="EN776" i="26"/>
  <c r="CC776" i="26"/>
  <c r="BO776" i="26"/>
  <c r="DA776" i="26"/>
  <c r="CA776" i="26"/>
  <c r="ER776" i="26"/>
  <c r="DC776" i="26"/>
  <c r="BZ776" i="26"/>
  <c r="BS776" i="26"/>
  <c r="BS777" i="26" s="1"/>
  <c r="AW776" i="26"/>
  <c r="CO776" i="26"/>
  <c r="BK776" i="26"/>
  <c r="AM776" i="26"/>
  <c r="EJ776" i="26"/>
  <c r="AO776" i="26"/>
  <c r="DR776" i="26"/>
  <c r="BF776" i="26"/>
  <c r="DF776" i="26"/>
  <c r="Z776" i="26"/>
  <c r="S776" i="26"/>
  <c r="EI776" i="26"/>
  <c r="EC776" i="26"/>
  <c r="EK776" i="26"/>
  <c r="AZ776" i="26"/>
  <c r="CY776" i="26"/>
  <c r="BM776" i="26"/>
  <c r="BI776" i="26"/>
  <c r="N776" i="26"/>
  <c r="DW776" i="26"/>
  <c r="EW776" i="26"/>
  <c r="DJ776" i="26"/>
  <c r="EA776" i="26"/>
  <c r="DM776" i="26"/>
  <c r="DT776" i="26"/>
  <c r="EL776" i="26"/>
  <c r="DO776" i="26"/>
  <c r="CW776" i="26"/>
  <c r="CR776" i="26"/>
  <c r="AG776" i="26"/>
  <c r="CJ776" i="26"/>
  <c r="CB776" i="26"/>
  <c r="EF776" i="26"/>
  <c r="DP776" i="26"/>
  <c r="CD776" i="26"/>
  <c r="CP776" i="26"/>
  <c r="EU776" i="26"/>
  <c r="AI776" i="26"/>
  <c r="AD776" i="26"/>
  <c r="CU776" i="26"/>
  <c r="CM776" i="26"/>
  <c r="V776" i="26"/>
  <c r="BE776" i="26"/>
  <c r="AY776" i="26"/>
  <c r="AK776" i="26"/>
  <c r="AL776" i="26"/>
  <c r="K776" i="26"/>
  <c r="M776" i="26"/>
  <c r="ET776" i="26"/>
  <c r="ES776" i="26"/>
  <c r="BB776" i="26"/>
  <c r="AB776" i="26"/>
  <c r="BV776" i="26"/>
  <c r="BU776" i="26"/>
  <c r="CQ776" i="26"/>
  <c r="AA776" i="26"/>
  <c r="BX776" i="26"/>
  <c r="BW776" i="26"/>
  <c r="EQ776" i="26"/>
  <c r="EO776" i="26"/>
  <c r="DK776" i="26"/>
  <c r="EG776" i="26"/>
  <c r="O776" i="26"/>
  <c r="AT776" i="26"/>
  <c r="EM776" i="26"/>
  <c r="AE776" i="26"/>
  <c r="AF776" i="26"/>
  <c r="CN776" i="26"/>
  <c r="AN776" i="26"/>
  <c r="CF776" i="26"/>
  <c r="CE776" i="26"/>
  <c r="BP776" i="26"/>
  <c r="FA776" i="26"/>
  <c r="CZ776" i="26"/>
  <c r="CT776" i="26"/>
  <c r="J776" i="26"/>
  <c r="BJ776" i="26"/>
  <c r="BL776" i="26"/>
  <c r="AC776" i="26"/>
  <c r="DX776" i="26"/>
  <c r="X776" i="26"/>
  <c r="DU776" i="26"/>
  <c r="DG776" i="26"/>
  <c r="DH776" i="26"/>
  <c r="EE776" i="26"/>
  <c r="L776" i="26"/>
  <c r="BG776" i="26"/>
  <c r="AP776" i="26"/>
  <c r="AQ776" i="26"/>
  <c r="BN776" i="26"/>
  <c r="R776" i="26"/>
  <c r="AR776" i="26"/>
  <c r="DQ776" i="26"/>
  <c r="BH776" i="26"/>
  <c r="DV776" i="26"/>
  <c r="BC776" i="26"/>
  <c r="AV776" i="26"/>
  <c r="EX776" i="26"/>
  <c r="DI776" i="26"/>
  <c r="BA776" i="26"/>
  <c r="T776" i="26"/>
  <c r="CS776" i="26"/>
  <c r="CI776" i="26"/>
  <c r="BD776" i="26"/>
  <c r="CV776" i="26"/>
  <c r="DB776" i="26"/>
  <c r="DS776" i="26"/>
  <c r="EV776" i="26"/>
  <c r="AX776" i="26"/>
  <c r="DZ776" i="26"/>
  <c r="DY776" i="26"/>
  <c r="CL776" i="26"/>
  <c r="CK776" i="26"/>
  <c r="DL776" i="26"/>
  <c r="CX776" i="26"/>
  <c r="DD776" i="26"/>
  <c r="AJ776" i="26"/>
  <c r="EY776" i="26"/>
  <c r="DN776" i="26"/>
  <c r="P776" i="26"/>
  <c r="AH776" i="26"/>
  <c r="CG776" i="26"/>
  <c r="ED776" i="26"/>
  <c r="H927" i="26"/>
  <c r="G925" i="26"/>
  <c r="X777" i="26" l="1"/>
  <c r="FD775" i="26"/>
  <c r="FC776" i="26" s="1"/>
  <c r="J777" i="26"/>
  <c r="EO777" i="26"/>
  <c r="DD777" i="26"/>
  <c r="R777" i="26"/>
  <c r="BZ777" i="26"/>
  <c r="DB777" i="26"/>
  <c r="V777" i="26"/>
  <c r="BY777" i="26"/>
  <c r="FB776" i="26"/>
  <c r="CI777" i="26"/>
  <c r="T777" i="26"/>
  <c r="DF777" i="26"/>
  <c r="DN777" i="26"/>
  <c r="EQ777" i="26"/>
  <c r="AT777" i="26"/>
  <c r="CB777" i="26"/>
  <c r="BN777" i="26"/>
  <c r="AV777" i="26"/>
  <c r="ER777" i="26"/>
  <c r="BL777" i="26"/>
  <c r="P777" i="26"/>
  <c r="CO777" i="26"/>
  <c r="EG777" i="26"/>
  <c r="EB777" i="26"/>
  <c r="Y777" i="26"/>
  <c r="AN777" i="26"/>
  <c r="CG777" i="26"/>
  <c r="EV777" i="26"/>
  <c r="ED777" i="26"/>
  <c r="AH777" i="26"/>
  <c r="DQ777" i="26"/>
  <c r="DS777" i="26"/>
  <c r="BR777" i="26"/>
  <c r="EI777" i="26"/>
  <c r="EJ777" i="26"/>
  <c r="ES777" i="26"/>
  <c r="CZ777" i="26"/>
  <c r="AJ777" i="26"/>
  <c r="CX777" i="26"/>
  <c r="BJ777" i="26"/>
  <c r="DL777" i="26"/>
  <c r="BA777" i="26"/>
  <c r="DI777" i="26"/>
  <c r="ET777" i="26"/>
  <c r="FA777" i="26"/>
  <c r="EK777" i="26"/>
  <c r="EZ777" i="26"/>
  <c r="CV777" i="26"/>
  <c r="AX777" i="26"/>
  <c r="CN777" i="26"/>
  <c r="AC777" i="26"/>
  <c r="EH777" i="26"/>
  <c r="CA777" i="26"/>
  <c r="CC777" i="26"/>
  <c r="BI777" i="26"/>
  <c r="L777" i="26"/>
  <c r="AA777" i="26"/>
  <c r="EF777" i="26"/>
  <c r="CQ777" i="26"/>
  <c r="DV777" i="26"/>
  <c r="CR777" i="26"/>
  <c r="AM777" i="26"/>
  <c r="AD777" i="26"/>
  <c r="BD777" i="26"/>
  <c r="AR777" i="26"/>
  <c r="EN777" i="26"/>
  <c r="BG777" i="26"/>
  <c r="AL777" i="26"/>
  <c r="BW777" i="26"/>
  <c r="CP777" i="26"/>
  <c r="AE777" i="26"/>
  <c r="CL777" i="26"/>
  <c r="EX777" i="26"/>
  <c r="CH777" i="26"/>
  <c r="CT777" i="26"/>
  <c r="DZ777" i="26"/>
  <c r="BK777" i="26"/>
  <c r="K777" i="26"/>
  <c r="DP777" i="26"/>
  <c r="BB777" i="26"/>
  <c r="BO777" i="26"/>
  <c r="W777" i="26"/>
  <c r="AI777" i="26"/>
  <c r="CK777" i="26"/>
  <c r="DO777" i="26"/>
  <c r="BF777" i="26"/>
  <c r="AF777" i="26"/>
  <c r="AW777" i="26"/>
  <c r="M777" i="26"/>
  <c r="DY777" i="26"/>
  <c r="CM777" i="26"/>
  <c r="DK777" i="26"/>
  <c r="AQ777" i="26"/>
  <c r="BE777" i="26"/>
  <c r="AP777" i="26"/>
  <c r="DX777" i="26"/>
  <c r="AS777" i="26"/>
  <c r="EM777" i="26"/>
  <c r="EL777" i="26"/>
  <c r="AK777" i="26"/>
  <c r="DC777" i="26"/>
  <c r="DA777" i="26"/>
  <c r="DE777" i="26"/>
  <c r="AU777" i="26"/>
  <c r="AU778" i="26" s="1"/>
  <c r="EP777" i="26"/>
  <c r="DR777" i="26"/>
  <c r="EW777" i="26"/>
  <c r="DM777" i="26"/>
  <c r="EA777" i="26"/>
  <c r="AY777" i="26"/>
  <c r="DW777" i="26"/>
  <c r="EY777" i="26"/>
  <c r="BC777" i="26"/>
  <c r="EE777" i="26"/>
  <c r="BP777" i="26"/>
  <c r="BQ777" i="26"/>
  <c r="CW777" i="26"/>
  <c r="BU777" i="26"/>
  <c r="BT777" i="26"/>
  <c r="AO777" i="26"/>
  <c r="U777" i="26"/>
  <c r="DJ777" i="26"/>
  <c r="Q777" i="26"/>
  <c r="BV777" i="26"/>
  <c r="CJ777" i="26"/>
  <c r="DH777" i="26"/>
  <c r="Z777" i="26"/>
  <c r="CE777" i="26"/>
  <c r="CD777" i="26"/>
  <c r="BX777" i="26"/>
  <c r="CU777" i="26"/>
  <c r="BH777" i="26"/>
  <c r="DG777" i="26"/>
  <c r="CY777" i="26"/>
  <c r="CF777" i="26"/>
  <c r="O777" i="26"/>
  <c r="AB777" i="26"/>
  <c r="EU777" i="26"/>
  <c r="DU777" i="26"/>
  <c r="EC777" i="26"/>
  <c r="S777" i="26"/>
  <c r="S778" i="26" s="1"/>
  <c r="AZ777" i="26"/>
  <c r="CS777" i="26"/>
  <c r="BM777" i="26"/>
  <c r="DT777" i="26"/>
  <c r="N777" i="26"/>
  <c r="AG777" i="26"/>
  <c r="H928" i="26"/>
  <c r="G926" i="26"/>
  <c r="DC778" i="26" l="1"/>
  <c r="CH778" i="26"/>
  <c r="FD776" i="26"/>
  <c r="FC777" i="26" s="1"/>
  <c r="EU778" i="26"/>
  <c r="FB777" i="26"/>
  <c r="W778" i="26"/>
  <c r="BZ778" i="26"/>
  <c r="EP778" i="26"/>
  <c r="ER778" i="26"/>
  <c r="DE778" i="26"/>
  <c r="BM778" i="26"/>
  <c r="EC778" i="26"/>
  <c r="Q778" i="26"/>
  <c r="DR778" i="26"/>
  <c r="EJ778" i="26"/>
  <c r="DJ778" i="26"/>
  <c r="EH778" i="26"/>
  <c r="AM778" i="26"/>
  <c r="AI778" i="26"/>
  <c r="AK778" i="26"/>
  <c r="CY778" i="26"/>
  <c r="DA778" i="26"/>
  <c r="CB778" i="26"/>
  <c r="Z778" i="26"/>
  <c r="BK778" i="26"/>
  <c r="CA778" i="26"/>
  <c r="DM778" i="26"/>
  <c r="EE778" i="26"/>
  <c r="ES778" i="26"/>
  <c r="AB778" i="26"/>
  <c r="CS778" i="26"/>
  <c r="CW778" i="26"/>
  <c r="CU778" i="26"/>
  <c r="CN778" i="26"/>
  <c r="BH778" i="26"/>
  <c r="X778" i="26"/>
  <c r="FA778" i="26"/>
  <c r="EG778" i="26"/>
  <c r="AW778" i="26"/>
  <c r="L778" i="26"/>
  <c r="EI778" i="26"/>
  <c r="AO778" i="26"/>
  <c r="K778" i="26"/>
  <c r="CP778" i="26"/>
  <c r="DV778" i="26"/>
  <c r="DP778" i="26"/>
  <c r="EW778" i="26"/>
  <c r="BJ778" i="26"/>
  <c r="O778" i="26"/>
  <c r="BB778" i="26"/>
  <c r="BX778" i="26"/>
  <c r="AX778" i="26"/>
  <c r="AS778" i="26"/>
  <c r="DD778" i="26"/>
  <c r="AD778" i="26"/>
  <c r="EA778" i="26"/>
  <c r="CQ778" i="26"/>
  <c r="AZ778" i="26"/>
  <c r="EN778" i="26"/>
  <c r="BE778" i="26"/>
  <c r="BD778" i="26"/>
  <c r="CO778" i="26"/>
  <c r="DQ778" i="26"/>
  <c r="EY778" i="26"/>
  <c r="CJ778" i="26"/>
  <c r="AE778" i="26"/>
  <c r="DY778" i="26"/>
  <c r="AN778" i="26"/>
  <c r="AJ778" i="26"/>
  <c r="AJ779" i="26" s="1"/>
  <c r="BY778" i="26"/>
  <c r="BP778" i="26"/>
  <c r="AV778" i="26"/>
  <c r="DO778" i="26"/>
  <c r="EO778" i="26"/>
  <c r="CF778" i="26"/>
  <c r="DT778" i="26"/>
  <c r="EQ778" i="26"/>
  <c r="EQ779" i="26" s="1"/>
  <c r="DG778" i="26"/>
  <c r="BW778" i="26"/>
  <c r="DW778" i="26"/>
  <c r="AT778" i="26"/>
  <c r="ET778" i="26"/>
  <c r="BV778" i="26"/>
  <c r="CI778" i="26"/>
  <c r="J778" i="26"/>
  <c r="AC778" i="26"/>
  <c r="CM778" i="26"/>
  <c r="DH778" i="26"/>
  <c r="BQ778" i="26"/>
  <c r="BR778" i="26"/>
  <c r="P778" i="26"/>
  <c r="AP778" i="26"/>
  <c r="DI778" i="26"/>
  <c r="BA778" i="26"/>
  <c r="CK778" i="26"/>
  <c r="CT778" i="26"/>
  <c r="AH778" i="26"/>
  <c r="DF778" i="26"/>
  <c r="CX778" i="26"/>
  <c r="AA778" i="26"/>
  <c r="M778" i="26"/>
  <c r="BC778" i="26"/>
  <c r="DB778" i="26"/>
  <c r="DB779" i="26" s="1"/>
  <c r="DN778" i="26"/>
  <c r="ED778" i="26"/>
  <c r="Y778" i="26"/>
  <c r="EV778" i="26"/>
  <c r="AQ778" i="26"/>
  <c r="AR778" i="26"/>
  <c r="U778" i="26"/>
  <c r="V778" i="26"/>
  <c r="AY778" i="26"/>
  <c r="CL778" i="26"/>
  <c r="EX778" i="26"/>
  <c r="R778" i="26"/>
  <c r="T778" i="26"/>
  <c r="DZ778" i="26"/>
  <c r="DL778" i="26"/>
  <c r="DK778" i="26"/>
  <c r="AL778" i="26"/>
  <c r="AL779" i="26" s="1"/>
  <c r="DU778" i="26"/>
  <c r="BT778" i="26"/>
  <c r="BS778" i="26"/>
  <c r="BL778" i="26"/>
  <c r="EL778" i="26"/>
  <c r="EK778" i="26"/>
  <c r="BO778" i="26"/>
  <c r="CG778" i="26"/>
  <c r="CD778" i="26"/>
  <c r="CC778" i="26"/>
  <c r="BU778" i="26"/>
  <c r="CV778" i="26"/>
  <c r="BG778" i="26"/>
  <c r="EM778" i="26"/>
  <c r="CZ778" i="26"/>
  <c r="CZ779" i="26" s="1"/>
  <c r="BF778" i="26"/>
  <c r="AF778" i="26"/>
  <c r="AG778" i="26"/>
  <c r="CE778" i="26"/>
  <c r="CR778" i="26"/>
  <c r="EB778" i="26"/>
  <c r="EF778" i="26"/>
  <c r="BI778" i="26"/>
  <c r="EZ778" i="26"/>
  <c r="N778" i="26"/>
  <c r="DS778" i="26"/>
  <c r="DX778" i="26"/>
  <c r="BN778" i="26"/>
  <c r="H929" i="26"/>
  <c r="G927" i="26"/>
  <c r="AV779" i="26" l="1"/>
  <c r="CA779" i="26"/>
  <c r="FD777" i="26"/>
  <c r="FC778" i="26" s="1"/>
  <c r="DD779" i="26"/>
  <c r="J779" i="26"/>
  <c r="FB778" i="26"/>
  <c r="R779" i="26"/>
  <c r="EI779" i="26"/>
  <c r="EJ779" i="26"/>
  <c r="AS779" i="26"/>
  <c r="BI779" i="26"/>
  <c r="EO779" i="26"/>
  <c r="ED779" i="26"/>
  <c r="CR779" i="26"/>
  <c r="CX779" i="26"/>
  <c r="AI779" i="26"/>
  <c r="CT779" i="26"/>
  <c r="ET779" i="26"/>
  <c r="AC779" i="26"/>
  <c r="AA779" i="26"/>
  <c r="P779" i="26"/>
  <c r="EZ779" i="26"/>
  <c r="Y779" i="26"/>
  <c r="AE779" i="26"/>
  <c r="EH779" i="26"/>
  <c r="AN779" i="26"/>
  <c r="N779" i="26"/>
  <c r="AY779" i="26"/>
  <c r="AT779" i="26"/>
  <c r="CO779" i="26"/>
  <c r="EV779" i="26"/>
  <c r="CG779" i="26"/>
  <c r="EE779" i="26"/>
  <c r="DQ779" i="26"/>
  <c r="DS779" i="26"/>
  <c r="EX779" i="26"/>
  <c r="AH779" i="26"/>
  <c r="ES779" i="26"/>
  <c r="BY779" i="26"/>
  <c r="DX779" i="26"/>
  <c r="BC779" i="26"/>
  <c r="DZ779" i="26"/>
  <c r="CU779" i="26"/>
  <c r="AU779" i="26"/>
  <c r="BN779" i="26"/>
  <c r="BX779" i="26"/>
  <c r="BA779" i="26"/>
  <c r="AW779" i="26"/>
  <c r="EN779" i="26"/>
  <c r="DN779" i="26"/>
  <c r="AO779" i="26"/>
  <c r="DP779" i="26"/>
  <c r="DU779" i="26"/>
  <c r="CN779" i="26"/>
  <c r="CI779" i="26"/>
  <c r="DF779" i="26"/>
  <c r="ER779" i="26"/>
  <c r="X779" i="26"/>
  <c r="AD779" i="26"/>
  <c r="DL779" i="26"/>
  <c r="CL779" i="26"/>
  <c r="BP779" i="26"/>
  <c r="AX779" i="26"/>
  <c r="BG779" i="26"/>
  <c r="CD779" i="26"/>
  <c r="DI779" i="26"/>
  <c r="DG779" i="26"/>
  <c r="S779" i="26"/>
  <c r="CP779" i="26"/>
  <c r="V779" i="26"/>
  <c r="CS779" i="26"/>
  <c r="DK779" i="26"/>
  <c r="AR779" i="26"/>
  <c r="T779" i="26"/>
  <c r="Q779" i="26"/>
  <c r="EP779" i="26"/>
  <c r="EP780" i="26" s="1"/>
  <c r="CJ779" i="26"/>
  <c r="AF779" i="26"/>
  <c r="DO779" i="26"/>
  <c r="BT779" i="26"/>
  <c r="BZ779" i="26"/>
  <c r="BW779" i="26"/>
  <c r="K779" i="26"/>
  <c r="J780" i="26" s="1"/>
  <c r="EM779" i="26"/>
  <c r="EL779" i="26"/>
  <c r="BF779" i="26"/>
  <c r="BL779" i="26"/>
  <c r="BK779" i="26"/>
  <c r="DV779" i="26"/>
  <c r="DA779" i="26"/>
  <c r="DA780" i="26" s="1"/>
  <c r="BM779" i="26"/>
  <c r="BJ779" i="26"/>
  <c r="BS779" i="26"/>
  <c r="CQ779" i="26"/>
  <c r="M779" i="26"/>
  <c r="AP779" i="26"/>
  <c r="EC779" i="26"/>
  <c r="EB779" i="26"/>
  <c r="BU779" i="26"/>
  <c r="AQ779" i="26"/>
  <c r="DC779" i="26"/>
  <c r="DC780" i="26" s="1"/>
  <c r="DM779" i="26"/>
  <c r="EG779" i="26"/>
  <c r="EF779" i="26"/>
  <c r="CC779" i="26"/>
  <c r="CB779" i="26"/>
  <c r="BR779" i="26"/>
  <c r="CH779" i="26"/>
  <c r="EW779" i="26"/>
  <c r="BQ779" i="26"/>
  <c r="DW779" i="26"/>
  <c r="AM779" i="26"/>
  <c r="BV779" i="26"/>
  <c r="DH779" i="26"/>
  <c r="CE779" i="26"/>
  <c r="AK779" i="26"/>
  <c r="DJ779" i="26"/>
  <c r="AZ779" i="26"/>
  <c r="BH779" i="26"/>
  <c r="O779" i="26"/>
  <c r="CY779" i="26"/>
  <c r="DT779" i="26"/>
  <c r="BE779" i="26"/>
  <c r="CK779" i="26"/>
  <c r="W779" i="26"/>
  <c r="EU779" i="26"/>
  <c r="FA779" i="26"/>
  <c r="Z779" i="26"/>
  <c r="AG779" i="26"/>
  <c r="BO779" i="26"/>
  <c r="L779" i="26"/>
  <c r="CF779" i="26"/>
  <c r="DY779" i="26"/>
  <c r="BB779" i="26"/>
  <c r="EA779" i="26"/>
  <c r="DR779" i="26"/>
  <c r="CW779" i="26"/>
  <c r="CV779" i="26"/>
  <c r="AB779" i="26"/>
  <c r="CM779" i="26"/>
  <c r="EK779" i="26"/>
  <c r="U779" i="26"/>
  <c r="EY779" i="26"/>
  <c r="BD779" i="26"/>
  <c r="DE779" i="26"/>
  <c r="H930" i="26"/>
  <c r="G928" i="26"/>
  <c r="EH780" i="26" l="1"/>
  <c r="AU780" i="26"/>
  <c r="EI780" i="26"/>
  <c r="FD778" i="26"/>
  <c r="FC779" i="26" s="1"/>
  <c r="FB779" i="26"/>
  <c r="FA780" i="26" s="1"/>
  <c r="CS780" i="26"/>
  <c r="AI780" i="26"/>
  <c r="Z780" i="26"/>
  <c r="ER780" i="26"/>
  <c r="EY780" i="26"/>
  <c r="AM780" i="26"/>
  <c r="O780" i="26"/>
  <c r="Q780" i="26"/>
  <c r="AD780" i="26"/>
  <c r="U780" i="26"/>
  <c r="EK780" i="26"/>
  <c r="AS780" i="26"/>
  <c r="CH780" i="26"/>
  <c r="AZ780" i="26"/>
  <c r="BB780" i="26"/>
  <c r="AX780" i="26"/>
  <c r="ED780" i="26"/>
  <c r="BZ780" i="26"/>
  <c r="AG780" i="26"/>
  <c r="DO780" i="26"/>
  <c r="CO780" i="26"/>
  <c r="DT780" i="26"/>
  <c r="ES780" i="26"/>
  <c r="AW780" i="26"/>
  <c r="DY780" i="26"/>
  <c r="AV780" i="26"/>
  <c r="AT780" i="26"/>
  <c r="DP780" i="26"/>
  <c r="AR780" i="26"/>
  <c r="BO780" i="26"/>
  <c r="CU780" i="26"/>
  <c r="AC780" i="26"/>
  <c r="EN780" i="26"/>
  <c r="CL780" i="26"/>
  <c r="BX780" i="26"/>
  <c r="CF780" i="26"/>
  <c r="DJ780" i="26"/>
  <c r="EF780" i="26"/>
  <c r="V780" i="26"/>
  <c r="DG780" i="26"/>
  <c r="AE780" i="26"/>
  <c r="CX780" i="26"/>
  <c r="BM780" i="26"/>
  <c r="DH780" i="26"/>
  <c r="BQ780" i="26"/>
  <c r="R780" i="26"/>
  <c r="CD780" i="26"/>
  <c r="DW780" i="26"/>
  <c r="EO780" i="26"/>
  <c r="DK780" i="26"/>
  <c r="CR780" i="26"/>
  <c r="EA780" i="26"/>
  <c r="CT780" i="26"/>
  <c r="W780" i="26"/>
  <c r="BY780" i="26"/>
  <c r="DU780" i="26"/>
  <c r="DN780" i="26"/>
  <c r="S780" i="26"/>
  <c r="BK780" i="26"/>
  <c r="BU780" i="26"/>
  <c r="CG780" i="26"/>
  <c r="AP780" i="26"/>
  <c r="EQ780" i="26"/>
  <c r="BT780" i="26"/>
  <c r="BD780" i="26"/>
  <c r="CC780" i="26"/>
  <c r="CW780" i="26"/>
  <c r="CZ780" i="26"/>
  <c r="CY780" i="26"/>
  <c r="CK780" i="26"/>
  <c r="L780" i="26"/>
  <c r="K780" i="26"/>
  <c r="M780" i="26"/>
  <c r="DR780" i="26"/>
  <c r="DQ780" i="26"/>
  <c r="EG780" i="26"/>
  <c r="DZ780" i="26"/>
  <c r="EM780" i="26"/>
  <c r="EL780" i="26"/>
  <c r="DL780" i="26"/>
  <c r="DM780" i="26"/>
  <c r="EU780" i="26"/>
  <c r="ET780" i="26"/>
  <c r="EX780" i="26"/>
  <c r="EW780" i="26"/>
  <c r="BP780" i="26"/>
  <c r="AF780" i="26"/>
  <c r="BG780" i="26"/>
  <c r="BH780" i="26"/>
  <c r="EZ780" i="26"/>
  <c r="N780" i="26"/>
  <c r="DE780" i="26"/>
  <c r="DD780" i="26"/>
  <c r="AQ780" i="26"/>
  <c r="DI780" i="26"/>
  <c r="DV780" i="26"/>
  <c r="AL780" i="26"/>
  <c r="DS780" i="26"/>
  <c r="Y780" i="26"/>
  <c r="AO780" i="26"/>
  <c r="AH780" i="26"/>
  <c r="EJ780" i="26"/>
  <c r="CI780" i="26"/>
  <c r="AK780" i="26"/>
  <c r="AJ780" i="26"/>
  <c r="T780" i="26"/>
  <c r="CJ780" i="26"/>
  <c r="CE780" i="26"/>
  <c r="X780" i="26"/>
  <c r="BL780" i="26"/>
  <c r="BE780" i="26"/>
  <c r="DX780" i="26"/>
  <c r="EB780" i="26"/>
  <c r="CQ780" i="26"/>
  <c r="CP780" i="26"/>
  <c r="BF780" i="26"/>
  <c r="DB780" i="26"/>
  <c r="DB781" i="26" s="1"/>
  <c r="BR780" i="26"/>
  <c r="EC780" i="26"/>
  <c r="BS780" i="26"/>
  <c r="EV780" i="26"/>
  <c r="BN780" i="26"/>
  <c r="P780" i="26"/>
  <c r="P781" i="26" s="1"/>
  <c r="BI780" i="26"/>
  <c r="AA780" i="26"/>
  <c r="AB780" i="26"/>
  <c r="CV780" i="26"/>
  <c r="BC780" i="26"/>
  <c r="BA780" i="26"/>
  <c r="DF780" i="26"/>
  <c r="EE780" i="26"/>
  <c r="CM780" i="26"/>
  <c r="CN780" i="26"/>
  <c r="AY780" i="26"/>
  <c r="BV780" i="26"/>
  <c r="CB780" i="26"/>
  <c r="CA780" i="26"/>
  <c r="BJ780" i="26"/>
  <c r="BW780" i="26"/>
  <c r="AN780" i="26"/>
  <c r="H931" i="26"/>
  <c r="G929" i="26"/>
  <c r="EZ781" i="26" l="1"/>
  <c r="FD779" i="26"/>
  <c r="FC780" i="26" s="1"/>
  <c r="EQ781" i="26"/>
  <c r="FB780" i="26"/>
  <c r="AT781" i="26"/>
  <c r="AY781" i="26"/>
  <c r="EJ781" i="26"/>
  <c r="V781" i="26"/>
  <c r="BA781" i="26"/>
  <c r="AH781" i="26"/>
  <c r="EE781" i="26"/>
  <c r="AV781" i="26"/>
  <c r="AW781" i="26"/>
  <c r="AS781" i="26"/>
  <c r="DO781" i="26"/>
  <c r="AD781" i="26"/>
  <c r="AU781" i="26"/>
  <c r="DX781" i="26"/>
  <c r="EP781" i="26"/>
  <c r="EO781" i="26"/>
  <c r="BU781" i="26"/>
  <c r="CT781" i="26"/>
  <c r="BP781" i="26"/>
  <c r="CG781" i="26"/>
  <c r="BC781" i="26"/>
  <c r="BY781" i="26"/>
  <c r="U781" i="26"/>
  <c r="AN781" i="26"/>
  <c r="DT781" i="26"/>
  <c r="AF781" i="26"/>
  <c r="DK781" i="26"/>
  <c r="DZ781" i="26"/>
  <c r="EG781" i="26"/>
  <c r="CE781" i="26"/>
  <c r="DI781" i="26"/>
  <c r="R781" i="26"/>
  <c r="DF781" i="26"/>
  <c r="Z781" i="26"/>
  <c r="BL781" i="26"/>
  <c r="DV781" i="26"/>
  <c r="CS781" i="26"/>
  <c r="CR781" i="26"/>
  <c r="BJ781" i="26"/>
  <c r="CV781" i="26"/>
  <c r="EH781" i="26"/>
  <c r="BF781" i="26"/>
  <c r="BM781" i="26"/>
  <c r="N781" i="26"/>
  <c r="AB781" i="26"/>
  <c r="EA781" i="26"/>
  <c r="EK781" i="26"/>
  <c r="CZ781" i="26"/>
  <c r="X781" i="26"/>
  <c r="AQ781" i="26"/>
  <c r="EL781" i="26"/>
  <c r="DU781" i="26"/>
  <c r="CI781" i="26"/>
  <c r="DH781" i="26"/>
  <c r="DJ781" i="26"/>
  <c r="CX781" i="26"/>
  <c r="DS781" i="26"/>
  <c r="AZ781" i="26"/>
  <c r="AZ782" i="26" s="1"/>
  <c r="EM781" i="26"/>
  <c r="AK781" i="26"/>
  <c r="AR781" i="26"/>
  <c r="BE781" i="26"/>
  <c r="DY781" i="26"/>
  <c r="BO781" i="26"/>
  <c r="AP781" i="26"/>
  <c r="CY781" i="26"/>
  <c r="ER781" i="26"/>
  <c r="Y781" i="26"/>
  <c r="EW781" i="26"/>
  <c r="BR781" i="26"/>
  <c r="CM781" i="26"/>
  <c r="CF781" i="26"/>
  <c r="EU781" i="26"/>
  <c r="CK781" i="26"/>
  <c r="AE781" i="26"/>
  <c r="DM781" i="26"/>
  <c r="BS781" i="26"/>
  <c r="EI781" i="26"/>
  <c r="BN781" i="26"/>
  <c r="EB781" i="26"/>
  <c r="EC781" i="26"/>
  <c r="W781" i="26"/>
  <c r="EX781" i="26"/>
  <c r="DE781" i="26"/>
  <c r="DD781" i="26"/>
  <c r="O781" i="26"/>
  <c r="CL781" i="26"/>
  <c r="DW781" i="26"/>
  <c r="ET781" i="26"/>
  <c r="ES781" i="26"/>
  <c r="CA781" i="26"/>
  <c r="BZ781" i="26"/>
  <c r="DQ781" i="26"/>
  <c r="DP781" i="26"/>
  <c r="Q781" i="26"/>
  <c r="CB781" i="26"/>
  <c r="AA781" i="26"/>
  <c r="AO781" i="26"/>
  <c r="DA781" i="26"/>
  <c r="DR781" i="26"/>
  <c r="CC781" i="26"/>
  <c r="AM781" i="26"/>
  <c r="CP781" i="26"/>
  <c r="CO781" i="26"/>
  <c r="BB781" i="26"/>
  <c r="BB782" i="26" s="1"/>
  <c r="DC781" i="26"/>
  <c r="K781" i="26"/>
  <c r="J781" i="26"/>
  <c r="BI781" i="26"/>
  <c r="CQ781" i="26"/>
  <c r="CH781" i="26"/>
  <c r="DL781" i="26"/>
  <c r="M781" i="26"/>
  <c r="L781" i="26"/>
  <c r="CJ781" i="26"/>
  <c r="BH781" i="26"/>
  <c r="BQ781" i="26"/>
  <c r="EF781" i="26"/>
  <c r="CW781" i="26"/>
  <c r="CN781" i="26"/>
  <c r="AX781" i="26"/>
  <c r="AX782" i="26" s="1"/>
  <c r="BK781" i="26"/>
  <c r="EY781" i="26"/>
  <c r="BG781" i="26"/>
  <c r="FA781" i="26"/>
  <c r="EN781" i="26"/>
  <c r="AL781" i="26"/>
  <c r="CD781" i="26"/>
  <c r="DN781" i="26"/>
  <c r="ED781" i="26"/>
  <c r="CU781" i="26"/>
  <c r="AG781" i="26"/>
  <c r="BW781" i="26"/>
  <c r="BX781" i="26"/>
  <c r="BV781" i="26"/>
  <c r="DG781" i="26"/>
  <c r="BD781" i="26"/>
  <c r="T781" i="26"/>
  <c r="S781" i="26"/>
  <c r="AC781" i="26"/>
  <c r="EV781" i="26"/>
  <c r="AJ781" i="26"/>
  <c r="AI781" i="26"/>
  <c r="BT781" i="26"/>
  <c r="H932" i="26"/>
  <c r="G930" i="26"/>
  <c r="AT782" i="26" l="1"/>
  <c r="EP782" i="26"/>
  <c r="FD780" i="26"/>
  <c r="FC781" i="26" s="1"/>
  <c r="FB781" i="26"/>
  <c r="FA782" i="26" s="1"/>
  <c r="AS782" i="26"/>
  <c r="AU782" i="26"/>
  <c r="AV782" i="26"/>
  <c r="BD782" i="26"/>
  <c r="EQ782" i="26"/>
  <c r="AG782" i="26"/>
  <c r="DS782" i="26"/>
  <c r="CU782" i="26"/>
  <c r="EY782" i="26"/>
  <c r="AE782" i="26"/>
  <c r="CF782" i="26"/>
  <c r="EF782" i="26"/>
  <c r="AC782" i="26"/>
  <c r="CH782" i="26"/>
  <c r="Q782" i="26"/>
  <c r="AQ782" i="26"/>
  <c r="BT782" i="26"/>
  <c r="CS782" i="26"/>
  <c r="AA782" i="26"/>
  <c r="AR782" i="26"/>
  <c r="DJ782" i="26"/>
  <c r="BK782" i="26"/>
  <c r="DG782" i="26"/>
  <c r="CW782" i="26"/>
  <c r="O782" i="26"/>
  <c r="DU782" i="26"/>
  <c r="DW782" i="26"/>
  <c r="J782" i="26"/>
  <c r="DZ782" i="26"/>
  <c r="DY782" i="26"/>
  <c r="EI782" i="26"/>
  <c r="CD782" i="26"/>
  <c r="EK782" i="26"/>
  <c r="DL782" i="26"/>
  <c r="CY782" i="26"/>
  <c r="AO782" i="26"/>
  <c r="Y782" i="26"/>
  <c r="DN782" i="26"/>
  <c r="DA782" i="26"/>
  <c r="DI782" i="26"/>
  <c r="AJ782" i="26"/>
  <c r="DT782" i="26"/>
  <c r="BQ782" i="26"/>
  <c r="EL782" i="26"/>
  <c r="ED782" i="26"/>
  <c r="EN782" i="26"/>
  <c r="EM782" i="26"/>
  <c r="DX782" i="26"/>
  <c r="DB782" i="26"/>
  <c r="EV782" i="26"/>
  <c r="CZ782" i="26"/>
  <c r="DV782" i="26"/>
  <c r="BA782" i="26"/>
  <c r="BA783" i="26" s="1"/>
  <c r="DE782" i="26"/>
  <c r="BI782" i="26"/>
  <c r="CB782" i="26"/>
  <c r="BN782" i="26"/>
  <c r="DD782" i="26"/>
  <c r="EE782" i="26"/>
  <c r="EB782" i="26"/>
  <c r="DQ782" i="26"/>
  <c r="AK782" i="26"/>
  <c r="CP782" i="26"/>
  <c r="AM782" i="26"/>
  <c r="T782" i="26"/>
  <c r="DF782" i="26"/>
  <c r="DH782" i="26"/>
  <c r="CI782" i="26"/>
  <c r="P782" i="26"/>
  <c r="AT783" i="26"/>
  <c r="L782" i="26"/>
  <c r="EJ782" i="26"/>
  <c r="BW782" i="26"/>
  <c r="BG782" i="26"/>
  <c r="CL782" i="26"/>
  <c r="BX782" i="26"/>
  <c r="CO782" i="26"/>
  <c r="CE782" i="26"/>
  <c r="EC782" i="26"/>
  <c r="ET782" i="26"/>
  <c r="ES782" i="26"/>
  <c r="ER782" i="26"/>
  <c r="BJ782" i="26"/>
  <c r="AI782" i="26"/>
  <c r="M782" i="26"/>
  <c r="DK782" i="26"/>
  <c r="AN782" i="26"/>
  <c r="EX782" i="26"/>
  <c r="CG782" i="26"/>
  <c r="W782" i="26"/>
  <c r="V782" i="26"/>
  <c r="AF782" i="26"/>
  <c r="CQ782" i="26"/>
  <c r="CX782" i="26"/>
  <c r="CT782" i="26"/>
  <c r="CV782" i="26"/>
  <c r="U782" i="26"/>
  <c r="AD782" i="26"/>
  <c r="AY782" i="26"/>
  <c r="AY783" i="26" s="1"/>
  <c r="DP782" i="26"/>
  <c r="BL782" i="26"/>
  <c r="BO782" i="26"/>
  <c r="CM782" i="26"/>
  <c r="CN782" i="26"/>
  <c r="AB782" i="26"/>
  <c r="EZ782" i="26"/>
  <c r="BM782" i="26"/>
  <c r="BS782" i="26"/>
  <c r="EU782" i="26"/>
  <c r="BR782" i="26"/>
  <c r="BC782" i="26"/>
  <c r="S782" i="26"/>
  <c r="R782" i="26"/>
  <c r="K782" i="26"/>
  <c r="EO782" i="26"/>
  <c r="N782" i="26"/>
  <c r="EA782" i="26"/>
  <c r="BF782" i="26"/>
  <c r="AH782" i="26"/>
  <c r="EG782" i="26"/>
  <c r="AP782" i="26"/>
  <c r="DM782" i="26"/>
  <c r="CC782" i="26"/>
  <c r="AW782" i="26"/>
  <c r="EW782" i="26"/>
  <c r="BE782" i="26"/>
  <c r="AL782" i="26"/>
  <c r="BH782" i="26"/>
  <c r="DC782" i="26"/>
  <c r="DR782" i="26"/>
  <c r="EH782" i="26"/>
  <c r="Z782" i="26"/>
  <c r="BZ782" i="26"/>
  <c r="BY782" i="26"/>
  <c r="X782" i="26"/>
  <c r="DO782" i="26"/>
  <c r="CR782" i="26"/>
  <c r="BV782" i="26"/>
  <c r="CK782" i="26"/>
  <c r="CJ782" i="26"/>
  <c r="CA782" i="26"/>
  <c r="BP782" i="26"/>
  <c r="BU782" i="26"/>
  <c r="H933" i="26"/>
  <c r="G931" i="26"/>
  <c r="AU783" i="26" l="1"/>
  <c r="FD781" i="26"/>
  <c r="FC782" i="26" s="1"/>
  <c r="AW783" i="26"/>
  <c r="AF783" i="26"/>
  <c r="FB782" i="26"/>
  <c r="BC783" i="26"/>
  <c r="EZ783" i="26"/>
  <c r="CE783" i="26"/>
  <c r="AB783" i="26"/>
  <c r="CG783" i="26"/>
  <c r="EO783" i="26"/>
  <c r="CT783" i="26"/>
  <c r="DR783" i="26"/>
  <c r="AD783" i="26"/>
  <c r="AR783" i="26"/>
  <c r="AS783" i="26"/>
  <c r="P783" i="26"/>
  <c r="BJ783" i="26"/>
  <c r="CV783" i="26"/>
  <c r="Z783" i="26"/>
  <c r="DT783" i="26"/>
  <c r="EA783" i="26"/>
  <c r="DI783" i="26"/>
  <c r="BH783" i="26"/>
  <c r="DY783" i="26"/>
  <c r="DX783" i="26"/>
  <c r="CC783" i="26"/>
  <c r="CZ783" i="26"/>
  <c r="BP783" i="26"/>
  <c r="DA783" i="26"/>
  <c r="CX783" i="26"/>
  <c r="CR783" i="26"/>
  <c r="DC783" i="26"/>
  <c r="AL783" i="26"/>
  <c r="DV783" i="26"/>
  <c r="EU783" i="26"/>
  <c r="DM783" i="26"/>
  <c r="AP783" i="26"/>
  <c r="AZ783" i="26"/>
  <c r="AZ784" i="26" s="1"/>
  <c r="O783" i="26"/>
  <c r="EJ783" i="26"/>
  <c r="EM783" i="26"/>
  <c r="EW783" i="26"/>
  <c r="EK783" i="26"/>
  <c r="AE783" i="26"/>
  <c r="DO783" i="26"/>
  <c r="EL783" i="26"/>
  <c r="EE783" i="26"/>
  <c r="ED783" i="26"/>
  <c r="X783" i="26"/>
  <c r="BR783" i="26"/>
  <c r="ER783" i="26"/>
  <c r="DF783" i="26"/>
  <c r="DW783" i="26"/>
  <c r="DH783" i="26"/>
  <c r="DG783" i="26"/>
  <c r="EQ783" i="26"/>
  <c r="BT783" i="26"/>
  <c r="CL783" i="26"/>
  <c r="DU783" i="26"/>
  <c r="K783" i="26"/>
  <c r="BB783" i="26"/>
  <c r="BB784" i="26" s="1"/>
  <c r="AO783" i="26"/>
  <c r="BV783" i="26"/>
  <c r="BE783" i="26"/>
  <c r="AJ783" i="26"/>
  <c r="BM783" i="26"/>
  <c r="EC783" i="26"/>
  <c r="CP783" i="26"/>
  <c r="M783" i="26"/>
  <c r="BQ783" i="26"/>
  <c r="S783" i="26"/>
  <c r="CD783" i="26"/>
  <c r="CA783" i="26"/>
  <c r="DZ783" i="26"/>
  <c r="BD783" i="26"/>
  <c r="CY783" i="26"/>
  <c r="EH783" i="26"/>
  <c r="DE783" i="26"/>
  <c r="CW783" i="26"/>
  <c r="AC783" i="26"/>
  <c r="AH783" i="26"/>
  <c r="AN783" i="26"/>
  <c r="BF783" i="26"/>
  <c r="DB783" i="26"/>
  <c r="DQ783" i="26"/>
  <c r="EY783" i="26"/>
  <c r="EI783" i="26"/>
  <c r="BG783" i="26"/>
  <c r="CO783" i="26"/>
  <c r="V783" i="26"/>
  <c r="CS783" i="26"/>
  <c r="CK783" i="26"/>
  <c r="CJ783" i="26"/>
  <c r="AG783" i="26"/>
  <c r="R783" i="26"/>
  <c r="Q783" i="26"/>
  <c r="W783" i="26"/>
  <c r="AI783" i="26"/>
  <c r="EN783" i="26"/>
  <c r="CM783" i="26"/>
  <c r="CN783" i="26"/>
  <c r="BI783" i="26"/>
  <c r="BW783" i="26"/>
  <c r="BX783" i="26"/>
  <c r="EG783" i="26"/>
  <c r="CB783" i="26"/>
  <c r="EB783" i="26"/>
  <c r="AQ783" i="26"/>
  <c r="EV783" i="26"/>
  <c r="AK783" i="26"/>
  <c r="BO783" i="26"/>
  <c r="U783" i="26"/>
  <c r="BN783" i="26"/>
  <c r="ES783" i="26"/>
  <c r="Y783" i="26"/>
  <c r="BK783" i="26"/>
  <c r="BL783" i="26"/>
  <c r="EX783" i="26"/>
  <c r="ET783" i="26"/>
  <c r="BY783" i="26"/>
  <c r="AV783" i="26"/>
  <c r="EF783" i="26"/>
  <c r="J783" i="26"/>
  <c r="CF783" i="26"/>
  <c r="CF784" i="26" s="1"/>
  <c r="BZ783" i="26"/>
  <c r="DN783" i="26"/>
  <c r="DP783" i="26"/>
  <c r="AA783" i="26"/>
  <c r="T783" i="26"/>
  <c r="BU783" i="26"/>
  <c r="CU783" i="26"/>
  <c r="CQ783" i="26"/>
  <c r="AM783" i="26"/>
  <c r="L783" i="26"/>
  <c r="CI783" i="26"/>
  <c r="DS783" i="26"/>
  <c r="DD783" i="26"/>
  <c r="FA783" i="26"/>
  <c r="CH783" i="26"/>
  <c r="EP783" i="26"/>
  <c r="N783" i="26"/>
  <c r="BS783" i="26"/>
  <c r="AX783" i="26"/>
  <c r="AX784" i="26" s="1"/>
  <c r="DL783" i="26"/>
  <c r="DK783" i="26"/>
  <c r="DJ783" i="26"/>
  <c r="H934" i="26"/>
  <c r="G932" i="26"/>
  <c r="AT784" i="26" l="1"/>
  <c r="AS784" i="26"/>
  <c r="FD782" i="26"/>
  <c r="FC783" i="26" s="1"/>
  <c r="FB783" i="26"/>
  <c r="EN784" i="26"/>
  <c r="AA784" i="26"/>
  <c r="DX784" i="26"/>
  <c r="CD784" i="26"/>
  <c r="AE784" i="26"/>
  <c r="DS784" i="26"/>
  <c r="DZ784" i="26"/>
  <c r="BI784" i="26"/>
  <c r="AQ784" i="26"/>
  <c r="CU784" i="26"/>
  <c r="EV784" i="26"/>
  <c r="CW784" i="26"/>
  <c r="CS784" i="26"/>
  <c r="DD784" i="26"/>
  <c r="BU784" i="26"/>
  <c r="DB784" i="26"/>
  <c r="EB784" i="26"/>
  <c r="DW784" i="26"/>
  <c r="DH784" i="26"/>
  <c r="BP784" i="26"/>
  <c r="N784" i="26"/>
  <c r="EP784" i="26"/>
  <c r="DU784" i="26"/>
  <c r="L784" i="26"/>
  <c r="AM784" i="26"/>
  <c r="DN784" i="26"/>
  <c r="AF784" i="26"/>
  <c r="AD784" i="26"/>
  <c r="FA784" i="26"/>
  <c r="J784" i="26"/>
  <c r="EK784" i="26"/>
  <c r="Y784" i="26"/>
  <c r="BS784" i="26"/>
  <c r="ED784" i="26"/>
  <c r="EI784" i="26"/>
  <c r="BQ784" i="26"/>
  <c r="DG784" i="26"/>
  <c r="DV784" i="26"/>
  <c r="CQ784" i="26"/>
  <c r="EL784" i="26"/>
  <c r="BD784" i="26"/>
  <c r="CC784" i="26"/>
  <c r="DF784" i="26"/>
  <c r="BE784" i="26"/>
  <c r="AO784" i="26"/>
  <c r="EC784" i="26"/>
  <c r="BM784" i="26"/>
  <c r="W784" i="26"/>
  <c r="BA784" i="26"/>
  <c r="BA785" i="26" s="1"/>
  <c r="BZ784" i="26"/>
  <c r="AK784" i="26"/>
  <c r="AG784" i="26"/>
  <c r="CX784" i="26"/>
  <c r="ES784" i="26"/>
  <c r="AI784" i="26"/>
  <c r="R784" i="26"/>
  <c r="EM784" i="26"/>
  <c r="CI784" i="26"/>
  <c r="CY784" i="26"/>
  <c r="CB784" i="26"/>
  <c r="EX784" i="26"/>
  <c r="DA784" i="26"/>
  <c r="BG784" i="26"/>
  <c r="CO784" i="26"/>
  <c r="BO784" i="26"/>
  <c r="ER784" i="26"/>
  <c r="AC784" i="26"/>
  <c r="AB784" i="26"/>
  <c r="DC784" i="26"/>
  <c r="DL784" i="26"/>
  <c r="CV784" i="26"/>
  <c r="DK784" i="26"/>
  <c r="BK784" i="26"/>
  <c r="DY784" i="26"/>
  <c r="DY785" i="26" s="1"/>
  <c r="CZ784" i="26"/>
  <c r="T784" i="26"/>
  <c r="BC784" i="26"/>
  <c r="DP784" i="26"/>
  <c r="EG784" i="26"/>
  <c r="AW784" i="26"/>
  <c r="AL784" i="26"/>
  <c r="S784" i="26"/>
  <c r="DO784" i="26"/>
  <c r="AP784" i="26"/>
  <c r="K784" i="26"/>
  <c r="BL784" i="26"/>
  <c r="EH784" i="26"/>
  <c r="Z784" i="26"/>
  <c r="EQ784" i="26"/>
  <c r="Q784" i="26"/>
  <c r="P784" i="26"/>
  <c r="EY784" i="26"/>
  <c r="X784" i="26"/>
  <c r="O784" i="26"/>
  <c r="DQ784" i="26"/>
  <c r="DR784" i="26"/>
  <c r="CR784" i="26"/>
  <c r="EJ784" i="26"/>
  <c r="DT784" i="26"/>
  <c r="AH784" i="26"/>
  <c r="BV784" i="26"/>
  <c r="CH784" i="26"/>
  <c r="CT784" i="26"/>
  <c r="BH784" i="26"/>
  <c r="BT784" i="26"/>
  <c r="EA784" i="26"/>
  <c r="BN784" i="26"/>
  <c r="AR784" i="26"/>
  <c r="AR785" i="26" s="1"/>
  <c r="BX784" i="26"/>
  <c r="CJ784" i="26"/>
  <c r="EO784" i="26"/>
  <c r="AN784" i="26"/>
  <c r="EW784" i="26"/>
  <c r="U784" i="26"/>
  <c r="BJ784" i="26"/>
  <c r="BW784" i="26"/>
  <c r="CK784" i="26"/>
  <c r="DM784" i="26"/>
  <c r="EF784" i="26"/>
  <c r="EE784" i="26"/>
  <c r="CG784" i="26"/>
  <c r="CE784" i="26"/>
  <c r="DJ784" i="26"/>
  <c r="DI784" i="26"/>
  <c r="AY784" i="26"/>
  <c r="AY785" i="26" s="1"/>
  <c r="AV784" i="26"/>
  <c r="AU784" i="26"/>
  <c r="EU784" i="26"/>
  <c r="V784" i="26"/>
  <c r="M784" i="26"/>
  <c r="CA784" i="26"/>
  <c r="AJ784" i="26"/>
  <c r="BY784" i="26"/>
  <c r="BR784" i="26"/>
  <c r="CN784" i="26"/>
  <c r="CP784" i="26"/>
  <c r="ET784" i="26"/>
  <c r="BF784" i="26"/>
  <c r="DE784" i="26"/>
  <c r="CM784" i="26"/>
  <c r="EZ784" i="26"/>
  <c r="CL784" i="26"/>
  <c r="H935" i="26"/>
  <c r="G933" i="26"/>
  <c r="FD783" i="26" l="1"/>
  <c r="FC784" i="26" s="1"/>
  <c r="M785" i="26"/>
  <c r="EO785" i="26"/>
  <c r="FB784" i="26"/>
  <c r="CV785" i="26"/>
  <c r="BP785" i="26"/>
  <c r="BT785" i="26"/>
  <c r="EL785" i="26"/>
  <c r="CT785" i="26"/>
  <c r="Z785" i="26"/>
  <c r="AJ785" i="26"/>
  <c r="DC785" i="26"/>
  <c r="AE785" i="26"/>
  <c r="BN785" i="26"/>
  <c r="DE785" i="26"/>
  <c r="BF785" i="26"/>
  <c r="DX785" i="26"/>
  <c r="CC785" i="26"/>
  <c r="K785" i="26"/>
  <c r="DV785" i="26"/>
  <c r="EC785" i="26"/>
  <c r="AD785" i="26"/>
  <c r="AF785" i="26"/>
  <c r="BH785" i="26"/>
  <c r="CR785" i="26"/>
  <c r="CP785" i="26"/>
  <c r="BC785" i="26"/>
  <c r="DG785" i="26"/>
  <c r="DM785" i="26"/>
  <c r="EM785" i="26"/>
  <c r="BL785" i="26"/>
  <c r="EW785" i="26"/>
  <c r="CA785" i="26"/>
  <c r="AN785" i="26"/>
  <c r="DW785" i="26"/>
  <c r="DX786" i="26" s="1"/>
  <c r="CF785" i="26"/>
  <c r="EZ785" i="26"/>
  <c r="X785" i="26"/>
  <c r="ER785" i="26"/>
  <c r="AL785" i="26"/>
  <c r="CW785" i="26"/>
  <c r="CY785" i="26"/>
  <c r="AC785" i="26"/>
  <c r="DB785" i="26"/>
  <c r="CL785" i="26"/>
  <c r="V785" i="26"/>
  <c r="EU785" i="26"/>
  <c r="T785" i="26"/>
  <c r="AH785" i="26"/>
  <c r="BJ785" i="26"/>
  <c r="CX785" i="26"/>
  <c r="CS785" i="26"/>
  <c r="R785" i="26"/>
  <c r="CZ785" i="26"/>
  <c r="BY785" i="26"/>
  <c r="CG785" i="26"/>
  <c r="EQ785" i="26"/>
  <c r="BU785" i="26"/>
  <c r="AA785" i="26"/>
  <c r="O785" i="26"/>
  <c r="AB785" i="26"/>
  <c r="EH785" i="26"/>
  <c r="DS785" i="26"/>
  <c r="BB785" i="26"/>
  <c r="DP785" i="26"/>
  <c r="DO785" i="26"/>
  <c r="AS785" i="26"/>
  <c r="CI785" i="26"/>
  <c r="S785" i="26"/>
  <c r="DA785" i="26"/>
  <c r="EF785" i="26"/>
  <c r="EP785" i="26"/>
  <c r="BW785" i="26"/>
  <c r="AV785" i="26"/>
  <c r="ET785" i="26"/>
  <c r="U785" i="26"/>
  <c r="BD785" i="26"/>
  <c r="J785" i="26"/>
  <c r="EJ785" i="26"/>
  <c r="EK785" i="26"/>
  <c r="EG785" i="26"/>
  <c r="CB785" i="26"/>
  <c r="EA785" i="26"/>
  <c r="DZ785" i="26"/>
  <c r="CN785" i="26"/>
  <c r="FA785" i="26"/>
  <c r="BK785" i="26"/>
  <c r="BR785" i="26"/>
  <c r="BQ785" i="26"/>
  <c r="DI785" i="26"/>
  <c r="DH785" i="26"/>
  <c r="CK785" i="26"/>
  <c r="DN785" i="26"/>
  <c r="DJ785" i="26"/>
  <c r="EI785" i="26"/>
  <c r="AZ785" i="26"/>
  <c r="W785" i="26"/>
  <c r="DR785" i="26"/>
  <c r="DQ785" i="26"/>
  <c r="EB785" i="26"/>
  <c r="EX785" i="26"/>
  <c r="CM785" i="26"/>
  <c r="DK785" i="26"/>
  <c r="DF785" i="26"/>
  <c r="ES785" i="26"/>
  <c r="AK785" i="26"/>
  <c r="CE785" i="26"/>
  <c r="CD785" i="26"/>
  <c r="BZ785" i="26"/>
  <c r="AX785" i="26"/>
  <c r="AW785" i="26"/>
  <c r="CU785" i="26"/>
  <c r="N785" i="26"/>
  <c r="CH785" i="26"/>
  <c r="CQ785" i="26"/>
  <c r="BG785" i="26"/>
  <c r="AG785" i="26"/>
  <c r="BS785" i="26"/>
  <c r="L785" i="26"/>
  <c r="AI785" i="26"/>
  <c r="EV785" i="26"/>
  <c r="BE785" i="26"/>
  <c r="DD785" i="26"/>
  <c r="AP785" i="26"/>
  <c r="AO785" i="26"/>
  <c r="BM785" i="26"/>
  <c r="BO785" i="26"/>
  <c r="DL785" i="26"/>
  <c r="BI785" i="26"/>
  <c r="EE785" i="26"/>
  <c r="ED785" i="26"/>
  <c r="CJ785" i="26"/>
  <c r="BV785" i="26"/>
  <c r="EY785" i="26"/>
  <c r="Y785" i="26"/>
  <c r="AQ785" i="26"/>
  <c r="AM785" i="26"/>
  <c r="BX785" i="26"/>
  <c r="P785" i="26"/>
  <c r="CO785" i="26"/>
  <c r="AU785" i="26"/>
  <c r="AT785" i="26"/>
  <c r="DT785" i="26"/>
  <c r="DU785" i="26"/>
  <c r="Q785" i="26"/>
  <c r="EN785" i="26"/>
  <c r="DW786" i="26"/>
  <c r="H936" i="26"/>
  <c r="G934" i="26"/>
  <c r="BM786" i="26" l="1"/>
  <c r="FD784" i="26"/>
  <c r="FC785" i="26" s="1"/>
  <c r="FB785" i="26"/>
  <c r="BO786" i="26"/>
  <c r="CU786" i="26"/>
  <c r="J786" i="26"/>
  <c r="EV786" i="26"/>
  <c r="AR786" i="26"/>
  <c r="L786" i="26"/>
  <c r="AS786" i="26"/>
  <c r="CX786" i="26"/>
  <c r="BG786" i="26"/>
  <c r="BI786" i="26"/>
  <c r="BS786" i="26"/>
  <c r="EO786" i="26"/>
  <c r="CQ786" i="26"/>
  <c r="DF786" i="26"/>
  <c r="BB786" i="26"/>
  <c r="AE786" i="26"/>
  <c r="AC786" i="26"/>
  <c r="AD786" i="26"/>
  <c r="R786" i="26"/>
  <c r="N786" i="26"/>
  <c r="CS786" i="26"/>
  <c r="DO786" i="26"/>
  <c r="AI786" i="26"/>
  <c r="AG786" i="26"/>
  <c r="CB786" i="26"/>
  <c r="DA786" i="26"/>
  <c r="CZ786" i="26"/>
  <c r="BZ786" i="26"/>
  <c r="AM786" i="26"/>
  <c r="BX786" i="26"/>
  <c r="AK786" i="26"/>
  <c r="ES786" i="26"/>
  <c r="FA786" i="26"/>
  <c r="W786" i="26"/>
  <c r="CW786" i="26"/>
  <c r="S786" i="26"/>
  <c r="CY786" i="26"/>
  <c r="EP786" i="26"/>
  <c r="AB786" i="26"/>
  <c r="DB786" i="26"/>
  <c r="AA786" i="26"/>
  <c r="CO786" i="26"/>
  <c r="EC786" i="26"/>
  <c r="BK786" i="26"/>
  <c r="X786" i="26"/>
  <c r="BC786" i="26"/>
  <c r="CV786" i="26"/>
  <c r="T786" i="26"/>
  <c r="DN786" i="26"/>
  <c r="EY786" i="26"/>
  <c r="EQ786" i="26"/>
  <c r="K786" i="26"/>
  <c r="CL786" i="26"/>
  <c r="EK786" i="26"/>
  <c r="CH786" i="26"/>
  <c r="CJ786" i="26"/>
  <c r="U786" i="26"/>
  <c r="BF786" i="26"/>
  <c r="V786" i="26"/>
  <c r="EB786" i="26"/>
  <c r="EU786" i="26"/>
  <c r="P786" i="26"/>
  <c r="DJ786" i="26"/>
  <c r="AO786" i="26"/>
  <c r="DE786" i="26"/>
  <c r="AW786" i="26"/>
  <c r="DQ786" i="26"/>
  <c r="CE786" i="26"/>
  <c r="EZ786" i="26"/>
  <c r="AU786" i="26"/>
  <c r="DL786" i="26"/>
  <c r="EI786" i="26"/>
  <c r="BH786" i="26"/>
  <c r="CN786" i="26"/>
  <c r="CP786" i="26"/>
  <c r="AF786" i="26"/>
  <c r="BY786" i="26"/>
  <c r="ER786" i="26"/>
  <c r="ED786" i="26"/>
  <c r="EE786" i="26"/>
  <c r="CR786" i="26"/>
  <c r="DZ786" i="26"/>
  <c r="DY786" i="26"/>
  <c r="AJ786" i="26"/>
  <c r="EA786" i="26"/>
  <c r="M786" i="26"/>
  <c r="AN786" i="26"/>
  <c r="AL786" i="26"/>
  <c r="CK786" i="26"/>
  <c r="AH786" i="26"/>
  <c r="DH786" i="26"/>
  <c r="DG786" i="26"/>
  <c r="EH786" i="26"/>
  <c r="EG786" i="26"/>
  <c r="AZ786" i="26"/>
  <c r="BA786" i="26"/>
  <c r="DI786" i="26"/>
  <c r="EN786" i="26"/>
  <c r="EM786" i="26"/>
  <c r="EF786" i="26"/>
  <c r="AP786" i="26"/>
  <c r="AX786" i="26"/>
  <c r="DK786" i="26"/>
  <c r="BJ786" i="26"/>
  <c r="BQ786" i="26"/>
  <c r="BP786" i="26"/>
  <c r="EJ786" i="26"/>
  <c r="Q786" i="26"/>
  <c r="BL786" i="26"/>
  <c r="CM786" i="26"/>
  <c r="BR786" i="26"/>
  <c r="BN786" i="26"/>
  <c r="DU786" i="26"/>
  <c r="DV786" i="26"/>
  <c r="EX786" i="26"/>
  <c r="AV786" i="26"/>
  <c r="O786" i="26"/>
  <c r="EL786" i="26"/>
  <c r="Z786" i="26"/>
  <c r="Y786" i="26"/>
  <c r="DD786" i="26"/>
  <c r="DC786" i="26"/>
  <c r="CG786" i="26"/>
  <c r="CT786" i="26"/>
  <c r="CI786" i="26"/>
  <c r="DP786" i="26"/>
  <c r="DT786" i="26"/>
  <c r="BE786" i="26"/>
  <c r="BD786" i="26"/>
  <c r="CA786" i="26"/>
  <c r="EW786" i="26"/>
  <c r="BT786" i="26"/>
  <c r="DM786" i="26"/>
  <c r="CF786" i="26"/>
  <c r="AQ786" i="26"/>
  <c r="AT786" i="26"/>
  <c r="BU786" i="26"/>
  <c r="BV786" i="26"/>
  <c r="ET786" i="26"/>
  <c r="CD786" i="26"/>
  <c r="CC786" i="26"/>
  <c r="DR786" i="26"/>
  <c r="BW786" i="26"/>
  <c r="AY786" i="26"/>
  <c r="DS786" i="26"/>
  <c r="H937" i="26"/>
  <c r="G935" i="26"/>
  <c r="BN787" i="26" l="1"/>
  <c r="AD787" i="26"/>
  <c r="BH787" i="26"/>
  <c r="FD785" i="26"/>
  <c r="FC786" i="26" s="1"/>
  <c r="FB786" i="26"/>
  <c r="K787" i="26"/>
  <c r="O787" i="26"/>
  <c r="DE787" i="26"/>
  <c r="CU787" i="26"/>
  <c r="CR787" i="26"/>
  <c r="CY787" i="26"/>
  <c r="M787" i="26"/>
  <c r="AC787" i="26"/>
  <c r="AH787" i="26"/>
  <c r="BJ787" i="26"/>
  <c r="AL787" i="26"/>
  <c r="DA787" i="26"/>
  <c r="BY787" i="26"/>
  <c r="ET787" i="26"/>
  <c r="ER787" i="26"/>
  <c r="AJ787" i="26"/>
  <c r="CX787" i="26"/>
  <c r="J787" i="26"/>
  <c r="CZ787" i="26"/>
  <c r="AB787" i="26"/>
  <c r="DM787" i="26"/>
  <c r="CK787" i="26"/>
  <c r="AT787" i="26"/>
  <c r="EB787" i="26"/>
  <c r="BF787" i="26"/>
  <c r="BL787" i="26"/>
  <c r="AY787" i="26"/>
  <c r="S787" i="26"/>
  <c r="CP787" i="26"/>
  <c r="CV787" i="26"/>
  <c r="EP787" i="26"/>
  <c r="CW787" i="26"/>
  <c r="Q787" i="26"/>
  <c r="CM787" i="26"/>
  <c r="EZ787" i="26"/>
  <c r="T787" i="26"/>
  <c r="BW787" i="26"/>
  <c r="EY787" i="26"/>
  <c r="V787" i="26"/>
  <c r="EF787" i="26"/>
  <c r="EW787" i="26"/>
  <c r="DK787" i="26"/>
  <c r="U787" i="26"/>
  <c r="AV787" i="26"/>
  <c r="BG787" i="26"/>
  <c r="AN787" i="26"/>
  <c r="CH787" i="26"/>
  <c r="EJ787" i="26"/>
  <c r="EC787" i="26"/>
  <c r="DP787" i="26"/>
  <c r="BT787" i="26"/>
  <c r="EL787" i="26"/>
  <c r="W787" i="26"/>
  <c r="Y787" i="26"/>
  <c r="EI787" i="26"/>
  <c r="CD787" i="26"/>
  <c r="EQ787" i="26"/>
  <c r="BD787" i="26"/>
  <c r="BI787" i="26"/>
  <c r="AP787" i="26"/>
  <c r="L787" i="26"/>
  <c r="DR787" i="26"/>
  <c r="EV787" i="26"/>
  <c r="DU787" i="26"/>
  <c r="DI787" i="26"/>
  <c r="CO787" i="26"/>
  <c r="EA787" i="26"/>
  <c r="CF787" i="26"/>
  <c r="CQ787" i="26"/>
  <c r="AM787" i="26"/>
  <c r="DG787" i="26"/>
  <c r="AS787" i="26"/>
  <c r="CL787" i="26"/>
  <c r="DQ787" i="26"/>
  <c r="Z787" i="26"/>
  <c r="AA787" i="26"/>
  <c r="AX787" i="26"/>
  <c r="DH787" i="26"/>
  <c r="FA787" i="26"/>
  <c r="AK787" i="26"/>
  <c r="AF787" i="26"/>
  <c r="AE787" i="26"/>
  <c r="DS787" i="26"/>
  <c r="DV787" i="26"/>
  <c r="AI787" i="26"/>
  <c r="BM787" i="26"/>
  <c r="BO787" i="26"/>
  <c r="BE787" i="26"/>
  <c r="BK787" i="26"/>
  <c r="BS787" i="26"/>
  <c r="BR787" i="26"/>
  <c r="EM787" i="26"/>
  <c r="AU787" i="26"/>
  <c r="CC787" i="26"/>
  <c r="EN787" i="26"/>
  <c r="DW787" i="26"/>
  <c r="EK787" i="26"/>
  <c r="CN787" i="26"/>
  <c r="DJ787" i="26"/>
  <c r="BA787" i="26"/>
  <c r="BB787" i="26"/>
  <c r="ES787" i="26"/>
  <c r="BV787" i="26"/>
  <c r="CJ787" i="26"/>
  <c r="CI787" i="26"/>
  <c r="BX787" i="26"/>
  <c r="AZ787" i="26"/>
  <c r="X787" i="26"/>
  <c r="EE787" i="26"/>
  <c r="CE787" i="26"/>
  <c r="BU787" i="26"/>
  <c r="BC787" i="26"/>
  <c r="AO787" i="26"/>
  <c r="DF787" i="26"/>
  <c r="DL787" i="26"/>
  <c r="ED787" i="26"/>
  <c r="CT787" i="26"/>
  <c r="CS787" i="26"/>
  <c r="AW787" i="26"/>
  <c r="DO787" i="26"/>
  <c r="EU787" i="26"/>
  <c r="N787" i="26"/>
  <c r="AQ787" i="26"/>
  <c r="CG787" i="26"/>
  <c r="BP787" i="26"/>
  <c r="AG787" i="26"/>
  <c r="P787" i="26"/>
  <c r="DY787" i="26"/>
  <c r="DX787" i="26"/>
  <c r="AR787" i="26"/>
  <c r="CB787" i="26"/>
  <c r="CA787" i="26"/>
  <c r="DC787" i="26"/>
  <c r="DB787" i="26"/>
  <c r="EX787" i="26"/>
  <c r="BQ787" i="26"/>
  <c r="EG787" i="26"/>
  <c r="DZ787" i="26"/>
  <c r="EO787" i="26"/>
  <c r="DT787" i="26"/>
  <c r="DD787" i="26"/>
  <c r="BZ787" i="26"/>
  <c r="EH787" i="26"/>
  <c r="DN787" i="26"/>
  <c r="R787" i="26"/>
  <c r="H938" i="26"/>
  <c r="G936" i="26"/>
  <c r="N788" i="26" l="1"/>
  <c r="J788" i="26"/>
  <c r="L788" i="26"/>
  <c r="FD786" i="26"/>
  <c r="FC787" i="26" s="1"/>
  <c r="AK788" i="26"/>
  <c r="FB787" i="26"/>
  <c r="BI788" i="26"/>
  <c r="ES788" i="26"/>
  <c r="AI788" i="26"/>
  <c r="AC788" i="26"/>
  <c r="CZ788" i="26"/>
  <c r="AB788" i="26"/>
  <c r="CQ788" i="26"/>
  <c r="CY788" i="26"/>
  <c r="DF788" i="26"/>
  <c r="BK788" i="26"/>
  <c r="BE788" i="26"/>
  <c r="BM788" i="26"/>
  <c r="DL788" i="26"/>
  <c r="BG788" i="26"/>
  <c r="EQ788" i="26"/>
  <c r="CW788" i="26"/>
  <c r="R788" i="26"/>
  <c r="P788" i="26"/>
  <c r="EU788" i="26"/>
  <c r="CX788" i="26"/>
  <c r="CL788" i="26"/>
  <c r="AW788" i="26"/>
  <c r="EI788" i="26"/>
  <c r="FA788" i="26"/>
  <c r="CV788" i="26"/>
  <c r="EO788" i="26"/>
  <c r="CE788" i="26"/>
  <c r="CG788" i="26"/>
  <c r="X788" i="26"/>
  <c r="BX788" i="26"/>
  <c r="U788" i="26"/>
  <c r="EX788" i="26"/>
  <c r="V788" i="26"/>
  <c r="K788" i="26"/>
  <c r="K789" i="26" s="1"/>
  <c r="AU788" i="26"/>
  <c r="T788" i="26"/>
  <c r="EB788" i="26"/>
  <c r="CI788" i="26"/>
  <c r="BT788" i="26"/>
  <c r="BY788" i="26"/>
  <c r="AG788" i="26"/>
  <c r="AM788" i="26"/>
  <c r="BP788" i="26"/>
  <c r="EK788" i="26"/>
  <c r="DQ788" i="26"/>
  <c r="DN788" i="26"/>
  <c r="DJ788" i="26"/>
  <c r="AO788" i="26"/>
  <c r="BH788" i="26"/>
  <c r="EJ788" i="26"/>
  <c r="BS788" i="26"/>
  <c r="CA788" i="26"/>
  <c r="CD788" i="26"/>
  <c r="DB788" i="26"/>
  <c r="DX788" i="26"/>
  <c r="AA788" i="26"/>
  <c r="AB789" i="26" s="1"/>
  <c r="AQ788" i="26"/>
  <c r="BC788" i="26"/>
  <c r="AJ788" i="26"/>
  <c r="CN788" i="26"/>
  <c r="EG788" i="26"/>
  <c r="DZ788" i="26"/>
  <c r="DR788" i="26"/>
  <c r="CC788" i="26"/>
  <c r="AV788" i="26"/>
  <c r="EV788" i="26"/>
  <c r="CF788" i="26"/>
  <c r="AL788" i="26"/>
  <c r="CP788" i="26"/>
  <c r="AN788" i="26"/>
  <c r="AZ788" i="26"/>
  <c r="EZ788" i="26"/>
  <c r="W788" i="26"/>
  <c r="CT788" i="26"/>
  <c r="BV788" i="26"/>
  <c r="ER788" i="26"/>
  <c r="DM788" i="26"/>
  <c r="DT788" i="26"/>
  <c r="ED788" i="26"/>
  <c r="ET788" i="26"/>
  <c r="CM788" i="26"/>
  <c r="DY788" i="26"/>
  <c r="CS788" i="26"/>
  <c r="BW788" i="26"/>
  <c r="EA788" i="26"/>
  <c r="BD788" i="26"/>
  <c r="Q788" i="26"/>
  <c r="DW788" i="26"/>
  <c r="DA788" i="26"/>
  <c r="EN788" i="26"/>
  <c r="AS788" i="26"/>
  <c r="DV788" i="26"/>
  <c r="CJ788" i="26"/>
  <c r="CR788" i="26"/>
  <c r="EW788" i="26"/>
  <c r="DG788" i="26"/>
  <c r="BQ788" i="26"/>
  <c r="M788" i="26"/>
  <c r="DI788" i="26"/>
  <c r="EY788" i="26"/>
  <c r="BO788" i="26"/>
  <c r="DS788" i="26"/>
  <c r="DK788" i="26"/>
  <c r="AE788" i="26"/>
  <c r="AD788" i="26"/>
  <c r="CH788" i="26"/>
  <c r="AY788" i="26"/>
  <c r="EF788" i="26"/>
  <c r="AF788" i="26"/>
  <c r="Y788" i="26"/>
  <c r="DC788" i="26"/>
  <c r="AX788" i="26"/>
  <c r="BN788" i="26"/>
  <c r="EL788" i="26"/>
  <c r="CU788" i="26"/>
  <c r="EP788" i="26"/>
  <c r="O788" i="26"/>
  <c r="BU788" i="26"/>
  <c r="CK788" i="26"/>
  <c r="S788" i="26"/>
  <c r="EC788" i="26"/>
  <c r="DH788" i="26"/>
  <c r="DO788" i="26"/>
  <c r="DP788" i="26"/>
  <c r="CO788" i="26"/>
  <c r="EH788" i="26"/>
  <c r="BJ788" i="26"/>
  <c r="CB788" i="26"/>
  <c r="BB788" i="26"/>
  <c r="BL788" i="26"/>
  <c r="AH788" i="26"/>
  <c r="AT788" i="26"/>
  <c r="BZ788" i="26"/>
  <c r="AR788" i="26"/>
  <c r="EE788" i="26"/>
  <c r="BA788" i="26"/>
  <c r="EM788" i="26"/>
  <c r="AP788" i="26"/>
  <c r="Z788" i="26"/>
  <c r="DE788" i="26"/>
  <c r="DD788" i="26"/>
  <c r="BR788" i="26"/>
  <c r="DU788" i="26"/>
  <c r="BF788" i="26"/>
  <c r="H939" i="26"/>
  <c r="G937" i="26"/>
  <c r="CY789" i="26" l="1"/>
  <c r="FD787" i="26"/>
  <c r="FC788" i="26" s="1"/>
  <c r="FB788" i="26"/>
  <c r="DM789" i="26"/>
  <c r="ET789" i="26"/>
  <c r="BH789" i="26"/>
  <c r="AJ789" i="26"/>
  <c r="ER789" i="26"/>
  <c r="BL789" i="26"/>
  <c r="CX789" i="26"/>
  <c r="BF789" i="26"/>
  <c r="Q789" i="26"/>
  <c r="O789" i="26"/>
  <c r="J789" i="26"/>
  <c r="J790" i="26" s="1"/>
  <c r="CW789" i="26"/>
  <c r="AW789" i="26"/>
  <c r="AV789" i="26"/>
  <c r="BD789" i="26"/>
  <c r="DQ789" i="26"/>
  <c r="AT789" i="26"/>
  <c r="EH789" i="26"/>
  <c r="AK789" i="26"/>
  <c r="BC789" i="26"/>
  <c r="CF789" i="26"/>
  <c r="V789" i="26"/>
  <c r="W789" i="26"/>
  <c r="DK789" i="26"/>
  <c r="U789" i="26"/>
  <c r="S789" i="26"/>
  <c r="BZ789" i="26"/>
  <c r="AM789" i="26"/>
  <c r="CO789" i="26"/>
  <c r="AH789" i="26"/>
  <c r="AP789" i="26"/>
  <c r="CH789" i="26"/>
  <c r="AR789" i="26"/>
  <c r="X789" i="26"/>
  <c r="AL789" i="26"/>
  <c r="EJ789" i="26"/>
  <c r="EK789" i="26"/>
  <c r="ES789" i="26"/>
  <c r="ES790" i="26" s="1"/>
  <c r="CB789" i="26"/>
  <c r="CU789" i="26"/>
  <c r="CE789" i="26"/>
  <c r="FA789" i="26"/>
  <c r="EX789" i="26"/>
  <c r="AN789" i="26"/>
  <c r="CK789" i="26"/>
  <c r="DS789" i="26"/>
  <c r="DB789" i="26"/>
  <c r="CD789" i="26"/>
  <c r="DU789" i="26"/>
  <c r="CM789" i="26"/>
  <c r="EW789" i="26"/>
  <c r="Z789" i="26"/>
  <c r="EY789" i="26"/>
  <c r="BR789" i="26"/>
  <c r="EM789" i="26"/>
  <c r="EU789" i="26"/>
  <c r="DE789" i="26"/>
  <c r="AE789" i="26"/>
  <c r="EZ789" i="26"/>
  <c r="BA789" i="26"/>
  <c r="EA789" i="26"/>
  <c r="EE789" i="26"/>
  <c r="BM789" i="26"/>
  <c r="DY789" i="26"/>
  <c r="DR789" i="26"/>
  <c r="BO789" i="26"/>
  <c r="DO789" i="26"/>
  <c r="BW789" i="26"/>
  <c r="AA789" i="26"/>
  <c r="DG789" i="26"/>
  <c r="BU789" i="26"/>
  <c r="R789" i="26"/>
  <c r="DL789" i="26"/>
  <c r="BG789" i="26"/>
  <c r="BG790" i="26" s="1"/>
  <c r="BK789" i="26"/>
  <c r="BJ789" i="26"/>
  <c r="BI789" i="26"/>
  <c r="EP789" i="26"/>
  <c r="EQ789" i="26"/>
  <c r="EO789" i="26"/>
  <c r="CC789" i="26"/>
  <c r="CR789" i="26"/>
  <c r="CQ789" i="26"/>
  <c r="EN789" i="26"/>
  <c r="DC789" i="26"/>
  <c r="AZ789" i="26"/>
  <c r="DF789" i="26"/>
  <c r="CJ789" i="26"/>
  <c r="BX789" i="26"/>
  <c r="CS789" i="26"/>
  <c r="EL789" i="26"/>
  <c r="P789" i="26"/>
  <c r="P790" i="26" s="1"/>
  <c r="AQ789" i="26"/>
  <c r="DA789" i="26"/>
  <c r="CZ789" i="26"/>
  <c r="DP789" i="26"/>
  <c r="AU789" i="26"/>
  <c r="Y789" i="26"/>
  <c r="EG789" i="26"/>
  <c r="AG789" i="26"/>
  <c r="DT789" i="26"/>
  <c r="AF789" i="26"/>
  <c r="DZ789" i="26"/>
  <c r="BY789" i="26"/>
  <c r="AI789" i="26"/>
  <c r="CA789" i="26"/>
  <c r="EF789" i="26"/>
  <c r="CL789" i="26"/>
  <c r="BS789" i="26"/>
  <c r="AX789" i="26"/>
  <c r="AY789" i="26"/>
  <c r="DV789" i="26"/>
  <c r="T789" i="26"/>
  <c r="DH789" i="26"/>
  <c r="CN789" i="26"/>
  <c r="CP789" i="26"/>
  <c r="BE789" i="26"/>
  <c r="EV789" i="26"/>
  <c r="DD789" i="26"/>
  <c r="EC789" i="26"/>
  <c r="EB789" i="26"/>
  <c r="DN789" i="26"/>
  <c r="AO789" i="26"/>
  <c r="DI789" i="26"/>
  <c r="DW789" i="26"/>
  <c r="CV789" i="26"/>
  <c r="N789" i="26"/>
  <c r="BV789" i="26"/>
  <c r="DJ789" i="26"/>
  <c r="BB789" i="26"/>
  <c r="BP789" i="26"/>
  <c r="M789" i="26"/>
  <c r="L789" i="26"/>
  <c r="CI789" i="26"/>
  <c r="DX789" i="26"/>
  <c r="BN789" i="26"/>
  <c r="CG789" i="26"/>
  <c r="ED789" i="26"/>
  <c r="CT789" i="26"/>
  <c r="EI789" i="26"/>
  <c r="AD789" i="26"/>
  <c r="AC789" i="26"/>
  <c r="BQ789" i="26"/>
  <c r="AS789" i="26"/>
  <c r="AS790" i="26" s="1"/>
  <c r="BT789" i="26"/>
  <c r="H940" i="26"/>
  <c r="G938" i="26"/>
  <c r="CX790" i="26" l="1"/>
  <c r="AN790" i="26"/>
  <c r="FD788" i="26"/>
  <c r="FC789" i="26" s="1"/>
  <c r="FB789" i="26"/>
  <c r="AW790" i="26"/>
  <c r="AQ790" i="26"/>
  <c r="AI790" i="26"/>
  <c r="AK790" i="26"/>
  <c r="BE790" i="26"/>
  <c r="DL790" i="26"/>
  <c r="CA790" i="26"/>
  <c r="R790" i="26"/>
  <c r="T790" i="26"/>
  <c r="BB790" i="26"/>
  <c r="V790" i="26"/>
  <c r="W790" i="26"/>
  <c r="DZ790" i="26"/>
  <c r="CL790" i="26"/>
  <c r="EI790" i="26"/>
  <c r="DT790" i="26"/>
  <c r="AL790" i="26"/>
  <c r="EZ790" i="26"/>
  <c r="ER790" i="26"/>
  <c r="EY790" i="26"/>
  <c r="FA790" i="26"/>
  <c r="ET790" i="26"/>
  <c r="CE790" i="26"/>
  <c r="EL790" i="26"/>
  <c r="AM790" i="26"/>
  <c r="CT790" i="26"/>
  <c r="DR790" i="26"/>
  <c r="EV790" i="26"/>
  <c r="EX790" i="26"/>
  <c r="Y790" i="26"/>
  <c r="AA790" i="26"/>
  <c r="Z790" i="26"/>
  <c r="CP790" i="26"/>
  <c r="BT790" i="26"/>
  <c r="DF790" i="26"/>
  <c r="AJ790" i="26"/>
  <c r="AJ791" i="26" s="1"/>
  <c r="BV790" i="26"/>
  <c r="EA790" i="26"/>
  <c r="CI790" i="26"/>
  <c r="S790" i="26"/>
  <c r="DD790" i="26"/>
  <c r="BN790" i="26"/>
  <c r="BO790" i="26"/>
  <c r="BK790" i="26"/>
  <c r="BD790" i="26"/>
  <c r="AG790" i="26"/>
  <c r="EG790" i="26"/>
  <c r="DB790" i="26"/>
  <c r="BQ790" i="26"/>
  <c r="EN790" i="26"/>
  <c r="DE790" i="26"/>
  <c r="DX790" i="26"/>
  <c r="Q790" i="26"/>
  <c r="DO790" i="26"/>
  <c r="DP790" i="26"/>
  <c r="AY790" i="26"/>
  <c r="AH790" i="26"/>
  <c r="DS790" i="26"/>
  <c r="DQ790" i="26"/>
  <c r="DJ790" i="26"/>
  <c r="AP790" i="26"/>
  <c r="N790" i="26"/>
  <c r="ED790" i="26"/>
  <c r="DH790" i="26"/>
  <c r="BX790" i="26"/>
  <c r="BL790" i="26"/>
  <c r="AE790" i="26"/>
  <c r="EP790" i="26"/>
  <c r="EQ790" i="26"/>
  <c r="BS790" i="26"/>
  <c r="EK790" i="26"/>
  <c r="BH790" i="26"/>
  <c r="BI790" i="26"/>
  <c r="CH790" i="26"/>
  <c r="CG790" i="26"/>
  <c r="CF790" i="26"/>
  <c r="BR790" i="26"/>
  <c r="BF790" i="26"/>
  <c r="BJ790" i="26"/>
  <c r="CS790" i="26"/>
  <c r="BW790" i="26"/>
  <c r="BA790" i="26"/>
  <c r="CV790" i="26"/>
  <c r="CW790" i="26"/>
  <c r="CO790" i="26"/>
  <c r="CN790" i="26"/>
  <c r="CM790" i="26"/>
  <c r="EF790" i="26"/>
  <c r="CJ790" i="26"/>
  <c r="CQ790" i="26"/>
  <c r="AU790" i="26"/>
  <c r="AV790" i="26"/>
  <c r="CR790" i="26"/>
  <c r="DG790" i="26"/>
  <c r="U790" i="26"/>
  <c r="CC790" i="26"/>
  <c r="CD790" i="26"/>
  <c r="AC790" i="26"/>
  <c r="AB790" i="26"/>
  <c r="AT790" i="26"/>
  <c r="EO790" i="26"/>
  <c r="AD790" i="26"/>
  <c r="DW790" i="26"/>
  <c r="EJ790" i="26"/>
  <c r="BZ790" i="26"/>
  <c r="AR790" i="26"/>
  <c r="AR791" i="26" s="1"/>
  <c r="EH790" i="26"/>
  <c r="O790" i="26"/>
  <c r="BU790" i="26"/>
  <c r="EU790" i="26"/>
  <c r="L790" i="26"/>
  <c r="K790" i="26"/>
  <c r="DI790" i="26"/>
  <c r="DV790" i="26"/>
  <c r="DY790" i="26"/>
  <c r="DU790" i="26"/>
  <c r="EE790" i="26"/>
  <c r="CB790" i="26"/>
  <c r="M790" i="26"/>
  <c r="BY790" i="26"/>
  <c r="CZ790" i="26"/>
  <c r="CY790" i="26"/>
  <c r="AZ790" i="26"/>
  <c r="EM790" i="26"/>
  <c r="EM791" i="26" s="1"/>
  <c r="DA790" i="26"/>
  <c r="AO790" i="26"/>
  <c r="EB790" i="26"/>
  <c r="AX790" i="26"/>
  <c r="DK790" i="26"/>
  <c r="DC790" i="26"/>
  <c r="EW790" i="26"/>
  <c r="BP790" i="26"/>
  <c r="DN790" i="26"/>
  <c r="DM790" i="26"/>
  <c r="X790" i="26"/>
  <c r="CK790" i="26"/>
  <c r="EC790" i="26"/>
  <c r="AF790" i="26"/>
  <c r="CU790" i="26"/>
  <c r="BM790" i="26"/>
  <c r="BC790" i="26"/>
  <c r="H941" i="26"/>
  <c r="G939" i="26"/>
  <c r="S791" i="26" l="1"/>
  <c r="FD789" i="26"/>
  <c r="FC790" i="26" s="1"/>
  <c r="Q791" i="26"/>
  <c r="FB790" i="26"/>
  <c r="BF791" i="26"/>
  <c r="O791" i="26"/>
  <c r="Y791" i="26"/>
  <c r="EW791" i="26"/>
  <c r="ES791" i="26"/>
  <c r="AK791" i="26"/>
  <c r="BY791" i="26"/>
  <c r="EZ791" i="26"/>
  <c r="BW791" i="26"/>
  <c r="BU791" i="26"/>
  <c r="DG791" i="26"/>
  <c r="AM791" i="26"/>
  <c r="AX791" i="26"/>
  <c r="AI791" i="26"/>
  <c r="EY791" i="26"/>
  <c r="FA791" i="26"/>
  <c r="BP791" i="26"/>
  <c r="T791" i="26"/>
  <c r="AL791" i="26"/>
  <c r="BM791" i="26"/>
  <c r="DR791" i="26"/>
  <c r="DK791" i="26"/>
  <c r="Z791" i="26"/>
  <c r="DS791" i="26"/>
  <c r="DC791" i="26"/>
  <c r="AF791" i="26"/>
  <c r="DY791" i="26"/>
  <c r="EJ791" i="26"/>
  <c r="AO791" i="26"/>
  <c r="DE791" i="26"/>
  <c r="BC791" i="26"/>
  <c r="CK791" i="26"/>
  <c r="BS791" i="26"/>
  <c r="DP791" i="26"/>
  <c r="DI791" i="26"/>
  <c r="EQ791" i="26"/>
  <c r="AH791" i="26"/>
  <c r="R791" i="26"/>
  <c r="R792" i="26" s="1"/>
  <c r="EG791" i="26"/>
  <c r="M791" i="26"/>
  <c r="EE791" i="26"/>
  <c r="DU791" i="26"/>
  <c r="EO791" i="26"/>
  <c r="DQ791" i="26"/>
  <c r="BA791" i="26"/>
  <c r="CS791" i="26"/>
  <c r="CB791" i="26"/>
  <c r="AV791" i="26"/>
  <c r="BG791" i="26"/>
  <c r="CQ791" i="26"/>
  <c r="BE791" i="26"/>
  <c r="DN791" i="26"/>
  <c r="CU791" i="26"/>
  <c r="AP791" i="26"/>
  <c r="AS791" i="26"/>
  <c r="AQ791" i="26"/>
  <c r="CM791" i="26"/>
  <c r="CH791" i="26"/>
  <c r="EC791" i="26"/>
  <c r="BI791" i="26"/>
  <c r="BQ791" i="26"/>
  <c r="AC791" i="26"/>
  <c r="CO791" i="26"/>
  <c r="BH791" i="26"/>
  <c r="CY791" i="26"/>
  <c r="CX791" i="26"/>
  <c r="EN791" i="26"/>
  <c r="EL791" i="26"/>
  <c r="CZ791" i="26"/>
  <c r="BT791" i="26"/>
  <c r="AB791" i="26"/>
  <c r="AA791" i="26"/>
  <c r="AU791" i="26"/>
  <c r="BX791" i="26"/>
  <c r="DO791" i="26"/>
  <c r="CF791" i="26"/>
  <c r="CE791" i="26"/>
  <c r="EB791" i="26"/>
  <c r="AN791" i="26"/>
  <c r="EI791" i="26"/>
  <c r="EH791" i="26"/>
  <c r="BD791" i="26"/>
  <c r="DH791" i="26"/>
  <c r="DT791" i="26"/>
  <c r="CG791" i="26"/>
  <c r="DD791" i="26"/>
  <c r="CT791" i="26"/>
  <c r="BZ791" i="26"/>
  <c r="CD791" i="26"/>
  <c r="DJ791" i="26"/>
  <c r="DB791" i="26"/>
  <c r="CC791" i="26"/>
  <c r="P791" i="26"/>
  <c r="U791" i="26"/>
  <c r="V791" i="26"/>
  <c r="CJ791" i="26"/>
  <c r="DW791" i="26"/>
  <c r="AG791" i="26"/>
  <c r="ER791" i="26"/>
  <c r="CI791" i="26"/>
  <c r="CA791" i="26"/>
  <c r="EF791" i="26"/>
  <c r="EK791" i="26"/>
  <c r="X791" i="26"/>
  <c r="W791" i="26"/>
  <c r="DA791" i="26"/>
  <c r="AD791" i="26"/>
  <c r="BL791" i="26"/>
  <c r="CP791" i="26"/>
  <c r="EX791" i="26"/>
  <c r="BB791" i="26"/>
  <c r="DM791" i="26"/>
  <c r="DL791" i="26"/>
  <c r="DZ791" i="26"/>
  <c r="DV791" i="26"/>
  <c r="DX791" i="26"/>
  <c r="CN791" i="26"/>
  <c r="BV791" i="26"/>
  <c r="CL791" i="26"/>
  <c r="AY791" i="26"/>
  <c r="BN791" i="26"/>
  <c r="EV791" i="26"/>
  <c r="AE791" i="26"/>
  <c r="K791" i="26"/>
  <c r="J791" i="26"/>
  <c r="AT791" i="26"/>
  <c r="CW791" i="26"/>
  <c r="BJ791" i="26"/>
  <c r="ED791" i="26"/>
  <c r="N791" i="26"/>
  <c r="L791" i="26"/>
  <c r="CR791" i="26"/>
  <c r="CV791" i="26"/>
  <c r="EP791" i="26"/>
  <c r="BO791" i="26"/>
  <c r="AZ791" i="26"/>
  <c r="EU791" i="26"/>
  <c r="ET791" i="26"/>
  <c r="DF791" i="26"/>
  <c r="BK791" i="26"/>
  <c r="BR791" i="26"/>
  <c r="AW791" i="26"/>
  <c r="EA791" i="26"/>
  <c r="H942" i="26"/>
  <c r="G940" i="26"/>
  <c r="BX792" i="26" l="1"/>
  <c r="J792" i="26"/>
  <c r="FD790" i="26"/>
  <c r="FC791" i="26" s="1"/>
  <c r="FB791" i="26"/>
  <c r="EX792" i="26"/>
  <c r="N792" i="26"/>
  <c r="AJ792" i="26"/>
  <c r="BQ792" i="26"/>
  <c r="BV792" i="26"/>
  <c r="EZ792" i="26"/>
  <c r="AL792" i="26"/>
  <c r="DH792" i="26"/>
  <c r="DD792" i="26"/>
  <c r="BF792" i="26"/>
  <c r="AK792" i="26"/>
  <c r="AK793" i="26" s="1"/>
  <c r="AI792" i="26"/>
  <c r="DP792" i="26"/>
  <c r="DJ792" i="26"/>
  <c r="AR792" i="26"/>
  <c r="DR792" i="26"/>
  <c r="AG792" i="26"/>
  <c r="EP792" i="26"/>
  <c r="BY792" i="26"/>
  <c r="EM792" i="26"/>
  <c r="ET792" i="26"/>
  <c r="ER792" i="26"/>
  <c r="BD792" i="26"/>
  <c r="BT792" i="26"/>
  <c r="EH792" i="26"/>
  <c r="EF792" i="26"/>
  <c r="CT792" i="26"/>
  <c r="DU792" i="26"/>
  <c r="CA792" i="26"/>
  <c r="AQ792" i="26"/>
  <c r="EE792" i="26"/>
  <c r="DT792" i="26"/>
  <c r="AV792" i="26"/>
  <c r="CN792" i="26"/>
  <c r="AT792" i="26"/>
  <c r="DS792" i="26"/>
  <c r="CL792" i="26"/>
  <c r="DQ792" i="26"/>
  <c r="CU792" i="26"/>
  <c r="DN792" i="26"/>
  <c r="DA792" i="26"/>
  <c r="CC792" i="26"/>
  <c r="EK792" i="26"/>
  <c r="BM792" i="26"/>
  <c r="BH792" i="26"/>
  <c r="CR792" i="26"/>
  <c r="BK792" i="26"/>
  <c r="DL792" i="26"/>
  <c r="CP792" i="26"/>
  <c r="EW792" i="26"/>
  <c r="EN792" i="26"/>
  <c r="S792" i="26"/>
  <c r="DX792" i="26"/>
  <c r="CH792" i="26"/>
  <c r="AE792" i="26"/>
  <c r="BO792" i="26"/>
  <c r="U792" i="26"/>
  <c r="AP792" i="26"/>
  <c r="T792" i="26"/>
  <c r="DZ792" i="26"/>
  <c r="CI792" i="26"/>
  <c r="EJ792" i="26"/>
  <c r="AZ792" i="26"/>
  <c r="BA792" i="26"/>
  <c r="CK792" i="26"/>
  <c r="BG792" i="26"/>
  <c r="CF792" i="26"/>
  <c r="AO792" i="26"/>
  <c r="CV792" i="26"/>
  <c r="DI792" i="26"/>
  <c r="DO792" i="26"/>
  <c r="DY792" i="26"/>
  <c r="EQ792" i="26"/>
  <c r="BS792" i="26"/>
  <c r="DK792" i="26"/>
  <c r="BR792" i="26"/>
  <c r="EL792" i="26"/>
  <c r="DF792" i="26"/>
  <c r="DE792" i="26"/>
  <c r="EC792" i="26"/>
  <c r="ED792" i="26"/>
  <c r="AY792" i="26"/>
  <c r="CM792" i="26"/>
  <c r="P792" i="26"/>
  <c r="Q792" i="26"/>
  <c r="CE792" i="26"/>
  <c r="BJ792" i="26"/>
  <c r="BL792" i="26"/>
  <c r="BI792" i="26"/>
  <c r="CW792" i="26"/>
  <c r="AD792" i="26"/>
  <c r="BW792" i="26"/>
  <c r="M792" i="26"/>
  <c r="EU792" i="26"/>
  <c r="DG792" i="26"/>
  <c r="CQ792" i="26"/>
  <c r="AC792" i="26"/>
  <c r="BU792" i="26"/>
  <c r="O792" i="26"/>
  <c r="CX792" i="26"/>
  <c r="K792" i="26"/>
  <c r="DW792" i="26"/>
  <c r="DB792" i="26"/>
  <c r="CG792" i="26"/>
  <c r="CY792" i="26"/>
  <c r="BP792" i="26"/>
  <c r="EO792" i="26"/>
  <c r="X792" i="26"/>
  <c r="BE792" i="26"/>
  <c r="DC792" i="26"/>
  <c r="AF792" i="26"/>
  <c r="DV792" i="26"/>
  <c r="CB792" i="26"/>
  <c r="EG792" i="26"/>
  <c r="AU792" i="26"/>
  <c r="EV792" i="26"/>
  <c r="CS792" i="26"/>
  <c r="CD792" i="26"/>
  <c r="AA792" i="26"/>
  <c r="Z792" i="26"/>
  <c r="AH792" i="26"/>
  <c r="ES792" i="26"/>
  <c r="BN792" i="26"/>
  <c r="DM792" i="26"/>
  <c r="CJ792" i="26"/>
  <c r="BZ792" i="26"/>
  <c r="EI792" i="26"/>
  <c r="AB792" i="26"/>
  <c r="EA792" i="26"/>
  <c r="L792" i="26"/>
  <c r="CO792" i="26"/>
  <c r="AS792" i="26"/>
  <c r="W792" i="26"/>
  <c r="V792" i="26"/>
  <c r="AN792" i="26"/>
  <c r="AM792" i="26"/>
  <c r="Y792" i="26"/>
  <c r="AX792" i="26"/>
  <c r="AW792" i="26"/>
  <c r="EY792" i="26"/>
  <c r="BC792" i="26"/>
  <c r="BB792" i="26"/>
  <c r="EB792" i="26"/>
  <c r="CZ792" i="26"/>
  <c r="H943" i="26"/>
  <c r="G941" i="26"/>
  <c r="AJ793" i="26" l="1"/>
  <c r="FD791" i="26"/>
  <c r="FC792" i="26" s="1"/>
  <c r="FB792" i="26"/>
  <c r="FA792" i="26"/>
  <c r="EY793" i="26"/>
  <c r="BW793" i="26"/>
  <c r="AH793" i="26"/>
  <c r="EO793" i="26"/>
  <c r="DI793" i="26"/>
  <c r="AS793" i="26"/>
  <c r="DQ793" i="26"/>
  <c r="DR793" i="26"/>
  <c r="BE793" i="26"/>
  <c r="ES793" i="26"/>
  <c r="EM793" i="26"/>
  <c r="EQ793" i="26"/>
  <c r="CU793" i="26"/>
  <c r="EG793" i="26"/>
  <c r="BU793" i="26"/>
  <c r="DT793" i="26"/>
  <c r="AW793" i="26"/>
  <c r="BL793" i="26"/>
  <c r="DS793" i="26"/>
  <c r="DK793" i="26"/>
  <c r="CO793" i="26"/>
  <c r="EI793" i="26"/>
  <c r="CM793" i="26"/>
  <c r="AU793" i="26"/>
  <c r="FA793" i="26"/>
  <c r="CJ793" i="26"/>
  <c r="S793" i="26"/>
  <c r="CB793" i="26"/>
  <c r="BZ793" i="26"/>
  <c r="AF793" i="26"/>
  <c r="DM793" i="26"/>
  <c r="CV793" i="26"/>
  <c r="DP793" i="26"/>
  <c r="BN793" i="26"/>
  <c r="CS793" i="26"/>
  <c r="BG793" i="26"/>
  <c r="CQ793" i="26"/>
  <c r="EL793" i="26"/>
  <c r="EK793" i="26"/>
  <c r="BH793" i="26"/>
  <c r="AB793" i="26"/>
  <c r="CD793" i="26"/>
  <c r="DO793" i="26"/>
  <c r="AD793" i="26"/>
  <c r="CG793" i="26"/>
  <c r="T793" i="26"/>
  <c r="BI793" i="26"/>
  <c r="BF793" i="26"/>
  <c r="ED793" i="26"/>
  <c r="DG793" i="26"/>
  <c r="DE793" i="26"/>
  <c r="AM793" i="26"/>
  <c r="BP793" i="26"/>
  <c r="AZ793" i="26"/>
  <c r="DH793" i="26"/>
  <c r="EF793" i="26"/>
  <c r="DY793" i="26"/>
  <c r="K793" i="26"/>
  <c r="Y793" i="26"/>
  <c r="BK793" i="26"/>
  <c r="DW793" i="26"/>
  <c r="CX793" i="26"/>
  <c r="EN793" i="26"/>
  <c r="BS793" i="26"/>
  <c r="W793" i="26"/>
  <c r="N793" i="26"/>
  <c r="AP793" i="26"/>
  <c r="DC793" i="26"/>
  <c r="BV793" i="26"/>
  <c r="CZ793" i="26"/>
  <c r="DL793" i="26"/>
  <c r="EA793" i="26"/>
  <c r="EV793" i="26"/>
  <c r="CT793" i="26"/>
  <c r="BB793" i="26"/>
  <c r="CR793" i="26"/>
  <c r="DJ793" i="26"/>
  <c r="AQ793" i="26"/>
  <c r="DV793" i="26"/>
  <c r="DB793" i="26"/>
  <c r="ER793" i="26"/>
  <c r="Q793" i="26"/>
  <c r="R793" i="26"/>
  <c r="P793" i="26"/>
  <c r="J793" i="26"/>
  <c r="BO793" i="26"/>
  <c r="DX793" i="26"/>
  <c r="AT793" i="26"/>
  <c r="AT794" i="26" s="1"/>
  <c r="CK793" i="26"/>
  <c r="CW793" i="26"/>
  <c r="ET793" i="26"/>
  <c r="AY793" i="26"/>
  <c r="BY793" i="26"/>
  <c r="AC793" i="26"/>
  <c r="EX793" i="26"/>
  <c r="AX793" i="26"/>
  <c r="DD793" i="26"/>
  <c r="CF793" i="26"/>
  <c r="EC793" i="26"/>
  <c r="BC793" i="26"/>
  <c r="EJ793" i="26"/>
  <c r="AR793" i="26"/>
  <c r="DZ793" i="26"/>
  <c r="X793" i="26"/>
  <c r="DF793" i="26"/>
  <c r="EH793" i="26"/>
  <c r="V793" i="26"/>
  <c r="AE793" i="26"/>
  <c r="DA793" i="26"/>
  <c r="AI793" i="26"/>
  <c r="DU793" i="26"/>
  <c r="Z793" i="26"/>
  <c r="CN793" i="26"/>
  <c r="CL793" i="26"/>
  <c r="BR793" i="26"/>
  <c r="EE793" i="26"/>
  <c r="BD793" i="26"/>
  <c r="AN793" i="26"/>
  <c r="EB793" i="26"/>
  <c r="CA793" i="26"/>
  <c r="AA793" i="26"/>
  <c r="BX793" i="26"/>
  <c r="EP793" i="26"/>
  <c r="BT793" i="26"/>
  <c r="DN793" i="26"/>
  <c r="CH793" i="26"/>
  <c r="AV793" i="26"/>
  <c r="EW793" i="26"/>
  <c r="O793" i="26"/>
  <c r="EU793" i="26"/>
  <c r="BJ793" i="26"/>
  <c r="AL793" i="26"/>
  <c r="AL794" i="26" s="1"/>
  <c r="BQ793" i="26"/>
  <c r="AO793" i="26"/>
  <c r="U793" i="26"/>
  <c r="CY793" i="26"/>
  <c r="CC793" i="26"/>
  <c r="EZ793" i="26"/>
  <c r="CP793" i="26"/>
  <c r="BM793" i="26"/>
  <c r="CI793" i="26"/>
  <c r="L793" i="26"/>
  <c r="AG793" i="26"/>
  <c r="M793" i="26"/>
  <c r="CE793" i="26"/>
  <c r="BA793" i="26"/>
  <c r="H944" i="26"/>
  <c r="G942" i="26"/>
  <c r="DR794" i="26" l="1"/>
  <c r="DS794" i="26"/>
  <c r="FD792" i="26"/>
  <c r="FC793" i="26" s="1"/>
  <c r="ER794" i="26"/>
  <c r="DQ794" i="26"/>
  <c r="EN794" i="26"/>
  <c r="FB793" i="26"/>
  <c r="BM794" i="26"/>
  <c r="J794" i="26"/>
  <c r="BV794" i="26"/>
  <c r="EH794" i="26"/>
  <c r="CP794" i="26"/>
  <c r="EL794" i="26"/>
  <c r="EJ794" i="26"/>
  <c r="CN794" i="26"/>
  <c r="AV794" i="26"/>
  <c r="DJ794" i="26"/>
  <c r="CC794" i="26"/>
  <c r="BA794" i="26"/>
  <c r="AC794" i="26"/>
  <c r="EZ794" i="26"/>
  <c r="AE794" i="26"/>
  <c r="AG794" i="26"/>
  <c r="CA794" i="26"/>
  <c r="EE794" i="26"/>
  <c r="CS794" i="26"/>
  <c r="CT794" i="26"/>
  <c r="EO794" i="26"/>
  <c r="BT794" i="26"/>
  <c r="CW794" i="26"/>
  <c r="BG794" i="26"/>
  <c r="DL794" i="26"/>
  <c r="DA794" i="26"/>
  <c r="DP794" i="26"/>
  <c r="DN794" i="26"/>
  <c r="BF794" i="26"/>
  <c r="BH794" i="26"/>
  <c r="CY794" i="26"/>
  <c r="BX794" i="26"/>
  <c r="CR794" i="26"/>
  <c r="EU794" i="26"/>
  <c r="CI794" i="26"/>
  <c r="EW794" i="26"/>
  <c r="DF794" i="26"/>
  <c r="S794" i="26"/>
  <c r="DU794" i="26"/>
  <c r="O794" i="26"/>
  <c r="DH794" i="26"/>
  <c r="DD794" i="26"/>
  <c r="DI794" i="26"/>
  <c r="BO794" i="26"/>
  <c r="BQ794" i="26"/>
  <c r="DX794" i="26"/>
  <c r="CV794" i="26"/>
  <c r="BD794" i="26"/>
  <c r="X794" i="26"/>
  <c r="DO794" i="26"/>
  <c r="DZ794" i="26"/>
  <c r="CB794" i="26"/>
  <c r="BJ794" i="26"/>
  <c r="ES794" i="26"/>
  <c r="AM794" i="26"/>
  <c r="EM794" i="26"/>
  <c r="EM795" i="26" s="1"/>
  <c r="AW794" i="26"/>
  <c r="W794" i="26"/>
  <c r="DK794" i="26"/>
  <c r="R794" i="26"/>
  <c r="L794" i="26"/>
  <c r="CU794" i="26"/>
  <c r="EB794" i="26"/>
  <c r="Q794" i="26"/>
  <c r="EF794" i="26"/>
  <c r="EG794" i="26"/>
  <c r="AY794" i="26"/>
  <c r="CZ794" i="26"/>
  <c r="Z794" i="26"/>
  <c r="EK794" i="26"/>
  <c r="CD794" i="26"/>
  <c r="DG794" i="26"/>
  <c r="CK794" i="26"/>
  <c r="CF794" i="26"/>
  <c r="U794" i="26"/>
  <c r="T794" i="26"/>
  <c r="CH794" i="26"/>
  <c r="BZ794" i="26"/>
  <c r="AO794" i="26"/>
  <c r="AP794" i="26"/>
  <c r="BP794" i="26"/>
  <c r="AK794" i="26"/>
  <c r="EQ794" i="26"/>
  <c r="DT794" i="26"/>
  <c r="DS795" i="26" s="1"/>
  <c r="DY794" i="26"/>
  <c r="DB794" i="26"/>
  <c r="CJ794" i="26"/>
  <c r="DM794" i="26"/>
  <c r="AF794" i="26"/>
  <c r="AA794" i="26"/>
  <c r="AH794" i="26"/>
  <c r="AI794" i="26"/>
  <c r="AJ794" i="26"/>
  <c r="DE794" i="26"/>
  <c r="Y794" i="26"/>
  <c r="ET794" i="26"/>
  <c r="EV794" i="26"/>
  <c r="AR794" i="26"/>
  <c r="AQ794" i="26"/>
  <c r="AX794" i="26"/>
  <c r="BU794" i="26"/>
  <c r="EI794" i="26"/>
  <c r="EP794" i="26"/>
  <c r="CQ794" i="26"/>
  <c r="EX794" i="26"/>
  <c r="CX794" i="26"/>
  <c r="AN794" i="26"/>
  <c r="ED794" i="26"/>
  <c r="DC794" i="26"/>
  <c r="BW794" i="26"/>
  <c r="V794" i="26"/>
  <c r="EC794" i="26"/>
  <c r="CM794" i="26"/>
  <c r="BS794" i="26"/>
  <c r="CG794" i="26"/>
  <c r="EY794" i="26"/>
  <c r="P794" i="26"/>
  <c r="DV794" i="26"/>
  <c r="AS794" i="26"/>
  <c r="BB794" i="26"/>
  <c r="BN794" i="26"/>
  <c r="AZ794" i="26"/>
  <c r="AD794" i="26"/>
  <c r="CE794" i="26"/>
  <c r="DR795" i="26"/>
  <c r="AB794" i="26"/>
  <c r="BR794" i="26"/>
  <c r="BC794" i="26"/>
  <c r="K794" i="26"/>
  <c r="EA794" i="26"/>
  <c r="M794" i="26"/>
  <c r="BL794" i="26"/>
  <c r="FA794" i="26"/>
  <c r="BY794" i="26"/>
  <c r="BK794" i="26"/>
  <c r="DW794" i="26"/>
  <c r="CO794" i="26"/>
  <c r="CO795" i="26" s="1"/>
  <c r="CL794" i="26"/>
  <c r="BI794" i="26"/>
  <c r="BE794" i="26"/>
  <c r="AU794" i="26"/>
  <c r="N794" i="26"/>
  <c r="H945" i="26"/>
  <c r="G943" i="26"/>
  <c r="DQ795" i="26" l="1"/>
  <c r="EK795" i="26"/>
  <c r="EI795" i="26"/>
  <c r="FD793" i="26"/>
  <c r="FC794" i="26" s="1"/>
  <c r="AU795" i="26"/>
  <c r="FB794" i="26"/>
  <c r="AD795" i="26"/>
  <c r="BN795" i="26"/>
  <c r="AF795" i="26"/>
  <c r="CB795" i="26"/>
  <c r="CS795" i="26"/>
  <c r="BI795" i="26"/>
  <c r="EV795" i="26"/>
  <c r="AZ795" i="26"/>
  <c r="BU795" i="26"/>
  <c r="DK795" i="26"/>
  <c r="BG795" i="26"/>
  <c r="ET795" i="26"/>
  <c r="DE795" i="26"/>
  <c r="CX795" i="26"/>
  <c r="V795" i="26"/>
  <c r="CV795" i="26"/>
  <c r="BY795" i="26"/>
  <c r="DO795" i="26"/>
  <c r="BE795" i="26"/>
  <c r="CQ795" i="26"/>
  <c r="CZ795" i="26"/>
  <c r="EA795" i="26"/>
  <c r="CE795" i="26"/>
  <c r="DH795" i="26"/>
  <c r="CJ795" i="26"/>
  <c r="DG795" i="26"/>
  <c r="AN795" i="26"/>
  <c r="S795" i="26"/>
  <c r="DI795" i="26"/>
  <c r="K795" i="26"/>
  <c r="AL795" i="26"/>
  <c r="BP795" i="26"/>
  <c r="EG795" i="26"/>
  <c r="AB795" i="26"/>
  <c r="DJ795" i="26"/>
  <c r="DP795" i="26"/>
  <c r="CC795" i="26"/>
  <c r="BR795" i="26"/>
  <c r="CL795" i="26"/>
  <c r="EL795" i="26"/>
  <c r="EL796" i="26" s="1"/>
  <c r="DY795" i="26"/>
  <c r="AX795" i="26"/>
  <c r="EH795" i="26"/>
  <c r="R795" i="26"/>
  <c r="EY795" i="26"/>
  <c r="AG795" i="26"/>
  <c r="CI795" i="26"/>
  <c r="M795" i="26"/>
  <c r="EN795" i="26"/>
  <c r="T795" i="26"/>
  <c r="CG795" i="26"/>
  <c r="CU795" i="26"/>
  <c r="AS795" i="26"/>
  <c r="EF795" i="26"/>
  <c r="CT795" i="26"/>
  <c r="AE795" i="26"/>
  <c r="AE796" i="26" s="1"/>
  <c r="AI795" i="26"/>
  <c r="EB795" i="26"/>
  <c r="BA795" i="26"/>
  <c r="DF795" i="26"/>
  <c r="EE795" i="26"/>
  <c r="EU795" i="26"/>
  <c r="AW795" i="26"/>
  <c r="P795" i="26"/>
  <c r="EJ795" i="26"/>
  <c r="EJ796" i="26" s="1"/>
  <c r="Y795" i="26"/>
  <c r="W795" i="26"/>
  <c r="DC795" i="26"/>
  <c r="BM795" i="26"/>
  <c r="BT795" i="26"/>
  <c r="BC795" i="26"/>
  <c r="DR796" i="26"/>
  <c r="EX795" i="26"/>
  <c r="AP795" i="26"/>
  <c r="AV795" i="26"/>
  <c r="DW795" i="26"/>
  <c r="BK795" i="26"/>
  <c r="EP795" i="26"/>
  <c r="DM795" i="26"/>
  <c r="DL795" i="26"/>
  <c r="Q795" i="26"/>
  <c r="AO795" i="26"/>
  <c r="CY795" i="26"/>
  <c r="AM795" i="26"/>
  <c r="CK795" i="26"/>
  <c r="BD795" i="26"/>
  <c r="BX795" i="26"/>
  <c r="DV795" i="26"/>
  <c r="J795" i="26"/>
  <c r="CW795" i="26"/>
  <c r="BZ795" i="26"/>
  <c r="BW795" i="26"/>
  <c r="BV795" i="26"/>
  <c r="O795" i="26"/>
  <c r="DB795" i="26"/>
  <c r="DD795" i="26"/>
  <c r="BF795" i="26"/>
  <c r="CP795" i="26"/>
  <c r="DX795" i="26"/>
  <c r="X795" i="26"/>
  <c r="CF795" i="26"/>
  <c r="EC795" i="26"/>
  <c r="ED795" i="26"/>
  <c r="AJ795" i="26"/>
  <c r="BH795" i="26"/>
  <c r="CN795" i="26"/>
  <c r="ES795" i="26"/>
  <c r="CH795" i="26"/>
  <c r="AH795" i="26"/>
  <c r="BQ795" i="26"/>
  <c r="EQ795" i="26"/>
  <c r="EZ795" i="26"/>
  <c r="FA795" i="26"/>
  <c r="L795" i="26"/>
  <c r="AA795" i="26"/>
  <c r="ER795" i="26"/>
  <c r="U795" i="26"/>
  <c r="EW795" i="26"/>
  <c r="AQ795" i="26"/>
  <c r="BJ795" i="26"/>
  <c r="AT795" i="26"/>
  <c r="AK795" i="26"/>
  <c r="N795" i="26"/>
  <c r="AR795" i="26"/>
  <c r="DU795" i="26"/>
  <c r="DT795" i="26"/>
  <c r="EO795" i="26"/>
  <c r="CR795" i="26"/>
  <c r="AC795" i="26"/>
  <c r="BS795" i="26"/>
  <c r="DA795" i="26"/>
  <c r="BO795" i="26"/>
  <c r="DZ795" i="26"/>
  <c r="BL795" i="26"/>
  <c r="BB795" i="26"/>
  <c r="CM795" i="26"/>
  <c r="CA795" i="26"/>
  <c r="AY795" i="26"/>
  <c r="AY796" i="26" s="1"/>
  <c r="Z795" i="26"/>
  <c r="DN795" i="26"/>
  <c r="CD795" i="26"/>
  <c r="H946" i="26"/>
  <c r="G944" i="26"/>
  <c r="AT796" i="26" l="1"/>
  <c r="FD794" i="26"/>
  <c r="FC795" i="26" s="1"/>
  <c r="FB795" i="26"/>
  <c r="EU796" i="26"/>
  <c r="EW796" i="26"/>
  <c r="CK796" i="26"/>
  <c r="J796" i="26"/>
  <c r="DZ796" i="26"/>
  <c r="BH796" i="26"/>
  <c r="L796" i="26"/>
  <c r="CY796" i="26"/>
  <c r="DP796" i="26"/>
  <c r="BF796" i="26"/>
  <c r="CP796" i="26"/>
  <c r="CW796" i="26"/>
  <c r="BO796" i="26"/>
  <c r="BQ796" i="26"/>
  <c r="CD796" i="26"/>
  <c r="DF796" i="26"/>
  <c r="DG796" i="26"/>
  <c r="DH796" i="26"/>
  <c r="AF796" i="26"/>
  <c r="AH796" i="26"/>
  <c r="EM796" i="26"/>
  <c r="DN796" i="26"/>
  <c r="U796" i="26"/>
  <c r="EF796" i="26"/>
  <c r="AC796" i="26"/>
  <c r="AM796" i="26"/>
  <c r="DJ796" i="26"/>
  <c r="AP796" i="26"/>
  <c r="R796" i="26"/>
  <c r="EH796" i="26"/>
  <c r="BS796" i="26"/>
  <c r="DQ796" i="26"/>
  <c r="DI796" i="26"/>
  <c r="BJ796" i="26"/>
  <c r="BB796" i="26"/>
  <c r="EK796" i="26"/>
  <c r="BL796" i="26"/>
  <c r="EI796" i="26"/>
  <c r="CA796" i="26"/>
  <c r="CH796" i="26"/>
  <c r="CT796" i="26"/>
  <c r="CM796" i="26"/>
  <c r="N796" i="26"/>
  <c r="Q796" i="26"/>
  <c r="S796" i="26"/>
  <c r="DD796" i="26"/>
  <c r="DW796" i="26"/>
  <c r="EG796" i="26"/>
  <c r="EO796" i="26"/>
  <c r="FA796" i="26"/>
  <c r="CF796" i="26"/>
  <c r="CG796" i="26"/>
  <c r="CU796" i="26"/>
  <c r="Z796" i="26"/>
  <c r="BD796" i="26"/>
  <c r="BY796" i="26"/>
  <c r="AN796" i="26"/>
  <c r="BU796" i="26"/>
  <c r="AR796" i="26"/>
  <c r="AW796" i="26"/>
  <c r="EQ796" i="26"/>
  <c r="DO796" i="26"/>
  <c r="AK796" i="26"/>
  <c r="X796" i="26"/>
  <c r="BV796" i="26"/>
  <c r="EC796" i="26"/>
  <c r="AB796" i="26"/>
  <c r="BP796" i="26"/>
  <c r="BX796" i="26"/>
  <c r="DX796" i="26"/>
  <c r="AV796" i="26"/>
  <c r="BN796" i="26"/>
  <c r="AD796" i="26"/>
  <c r="AD797" i="26" s="1"/>
  <c r="CI796" i="26"/>
  <c r="DT796" i="26"/>
  <c r="AO796" i="26"/>
  <c r="AZ796" i="26"/>
  <c r="ER796" i="26"/>
  <c r="AU796" i="26"/>
  <c r="AX796" i="26"/>
  <c r="CR796" i="26"/>
  <c r="CS796" i="26"/>
  <c r="ED796" i="26"/>
  <c r="M796" i="26"/>
  <c r="EA796" i="26"/>
  <c r="DS796" i="26"/>
  <c r="Y796" i="26"/>
  <c r="BZ796" i="26"/>
  <c r="AS796" i="26"/>
  <c r="BE796" i="26"/>
  <c r="AL796" i="26"/>
  <c r="BT796" i="26"/>
  <c r="EN796" i="26"/>
  <c r="DL796" i="26"/>
  <c r="DK796" i="26"/>
  <c r="DU796" i="26"/>
  <c r="CC796" i="26"/>
  <c r="DM796" i="26"/>
  <c r="CE796" i="26"/>
  <c r="BC796" i="26"/>
  <c r="DV796" i="26"/>
  <c r="CQ796" i="26"/>
  <c r="AA796" i="26"/>
  <c r="BG796" i="26"/>
  <c r="K796" i="26"/>
  <c r="K797" i="26" s="1"/>
  <c r="V796" i="26"/>
  <c r="DY796" i="26"/>
  <c r="CO796" i="26"/>
  <c r="CX796" i="26"/>
  <c r="ES796" i="26"/>
  <c r="DE796" i="26"/>
  <c r="DB796" i="26"/>
  <c r="CV796" i="26"/>
  <c r="W796" i="26"/>
  <c r="EE796" i="26"/>
  <c r="BK796" i="26"/>
  <c r="BA796" i="26"/>
  <c r="DC796" i="26"/>
  <c r="ET796" i="26"/>
  <c r="CL796" i="26"/>
  <c r="EB796" i="26"/>
  <c r="DA796" i="26"/>
  <c r="CZ796" i="26"/>
  <c r="O796" i="26"/>
  <c r="BR796" i="26"/>
  <c r="EV796" i="26"/>
  <c r="EZ796" i="26"/>
  <c r="CN796" i="26"/>
  <c r="BW796" i="26"/>
  <c r="EP796" i="26"/>
  <c r="CJ796" i="26"/>
  <c r="BI796" i="26"/>
  <c r="P796" i="26"/>
  <c r="BM796" i="26"/>
  <c r="EY796" i="26"/>
  <c r="AQ796" i="26"/>
  <c r="T796" i="26"/>
  <c r="AI796" i="26"/>
  <c r="AJ796" i="26"/>
  <c r="AG796" i="26"/>
  <c r="EX796" i="26"/>
  <c r="CB796" i="26"/>
  <c r="H947" i="26"/>
  <c r="G945" i="26"/>
  <c r="CX797" i="26" l="1"/>
  <c r="FD795" i="26"/>
  <c r="FC796" i="26" s="1"/>
  <c r="DQ797" i="26"/>
  <c r="FB796" i="26"/>
  <c r="CL797" i="26"/>
  <c r="BG797" i="26"/>
  <c r="BP797" i="26"/>
  <c r="EI797" i="26"/>
  <c r="BZ797" i="26"/>
  <c r="EL797" i="26"/>
  <c r="AG797" i="26"/>
  <c r="DG797" i="26"/>
  <c r="DO797" i="26"/>
  <c r="AQ797" i="26"/>
  <c r="R797" i="26"/>
  <c r="DI797" i="26"/>
  <c r="EG797" i="26"/>
  <c r="DH797" i="26"/>
  <c r="BI797" i="26"/>
  <c r="EK797" i="26"/>
  <c r="EN797" i="26"/>
  <c r="AA797" i="26"/>
  <c r="AS797" i="26"/>
  <c r="BB797" i="26"/>
  <c r="BW797" i="26"/>
  <c r="BK797" i="26"/>
  <c r="BC797" i="26"/>
  <c r="EP797" i="26"/>
  <c r="EJ797" i="26"/>
  <c r="M797" i="26"/>
  <c r="EH797" i="26"/>
  <c r="AO797" i="26"/>
  <c r="AL797" i="26"/>
  <c r="AJ797" i="26"/>
  <c r="CG797" i="26"/>
  <c r="CT797" i="26"/>
  <c r="CH797" i="26"/>
  <c r="CE797" i="26"/>
  <c r="AT797" i="26"/>
  <c r="CJ797" i="26"/>
  <c r="CN797" i="26"/>
  <c r="BE797" i="26"/>
  <c r="DY797" i="26"/>
  <c r="BT797" i="26"/>
  <c r="AN797" i="26"/>
  <c r="AX797" i="26"/>
  <c r="EB797" i="26"/>
  <c r="AY797" i="26"/>
  <c r="AM797" i="26"/>
  <c r="BY797" i="26"/>
  <c r="AW797" i="26"/>
  <c r="BD797" i="26"/>
  <c r="AC797" i="26"/>
  <c r="DU797" i="26"/>
  <c r="CS797" i="26"/>
  <c r="P797" i="26"/>
  <c r="Y797" i="26"/>
  <c r="DN797" i="26"/>
  <c r="AV797" i="26"/>
  <c r="CF797" i="26"/>
  <c r="BM797" i="26"/>
  <c r="AU797" i="26"/>
  <c r="CD797" i="26"/>
  <c r="X797" i="26"/>
  <c r="BO797" i="26"/>
  <c r="CQ797" i="26"/>
  <c r="EE797" i="26"/>
  <c r="BV797" i="26"/>
  <c r="EM797" i="26"/>
  <c r="W797" i="26"/>
  <c r="CB797" i="26"/>
  <c r="N797" i="26"/>
  <c r="Z797" i="26"/>
  <c r="DP797" i="26"/>
  <c r="L797" i="26"/>
  <c r="ES797" i="26"/>
  <c r="CZ797" i="26"/>
  <c r="Q797" i="26"/>
  <c r="EF797" i="26"/>
  <c r="EX797" i="26"/>
  <c r="BN797" i="26"/>
  <c r="BU797" i="26"/>
  <c r="AE797" i="26"/>
  <c r="DC797" i="26"/>
  <c r="DB797" i="26"/>
  <c r="CI797" i="26"/>
  <c r="BF797" i="26"/>
  <c r="EC797" i="26"/>
  <c r="BH797" i="26"/>
  <c r="DE797" i="26"/>
  <c r="DF797" i="26"/>
  <c r="AB797" i="26"/>
  <c r="DS797" i="26"/>
  <c r="DR797" i="26"/>
  <c r="CC797" i="26"/>
  <c r="BJ797" i="26"/>
  <c r="EV797" i="26"/>
  <c r="EU797" i="26"/>
  <c r="DA797" i="26"/>
  <c r="AR797" i="26"/>
  <c r="EA797" i="26"/>
  <c r="BQ797" i="26"/>
  <c r="BR797" i="26"/>
  <c r="BL797" i="26"/>
  <c r="DX797" i="26"/>
  <c r="FA797" i="26"/>
  <c r="ET797" i="26"/>
  <c r="DV797" i="26"/>
  <c r="DK797" i="26"/>
  <c r="DJ797" i="26"/>
  <c r="CP797" i="26"/>
  <c r="ED797" i="26"/>
  <c r="AI797" i="26"/>
  <c r="AK797" i="26"/>
  <c r="CY797" i="26"/>
  <c r="DL797" i="26"/>
  <c r="AH797" i="26"/>
  <c r="EQ797" i="26"/>
  <c r="T797" i="26"/>
  <c r="S797" i="26"/>
  <c r="CO797" i="26"/>
  <c r="EW797" i="26"/>
  <c r="AZ797" i="26"/>
  <c r="BA797" i="26"/>
  <c r="DD797" i="26"/>
  <c r="J797" i="26"/>
  <c r="J798" i="26" s="1"/>
  <c r="EO797" i="26"/>
  <c r="ER797" i="26"/>
  <c r="CM797" i="26"/>
  <c r="CR797" i="26"/>
  <c r="BX797" i="26"/>
  <c r="AF797" i="26"/>
  <c r="DW797" i="26"/>
  <c r="CA797" i="26"/>
  <c r="EY797" i="26"/>
  <c r="EZ797" i="26"/>
  <c r="O797" i="26"/>
  <c r="DZ797" i="26"/>
  <c r="DT797" i="26"/>
  <c r="U797" i="26"/>
  <c r="V797" i="26"/>
  <c r="DM797" i="26"/>
  <c r="AP797" i="26"/>
  <c r="BS797" i="26"/>
  <c r="CK797" i="26"/>
  <c r="CW797" i="26"/>
  <c r="CV797" i="26"/>
  <c r="CU797" i="26"/>
  <c r="H948" i="26"/>
  <c r="G946" i="26"/>
  <c r="FD796" i="26" l="1"/>
  <c r="FC797" i="26" s="1"/>
  <c r="AP798" i="26"/>
  <c r="EM798" i="26"/>
  <c r="FB797" i="26"/>
  <c r="DH798" i="26"/>
  <c r="EI798" i="26"/>
  <c r="DP798" i="26"/>
  <c r="EH798" i="26"/>
  <c r="EK798" i="26"/>
  <c r="BH798" i="26"/>
  <c r="CA798" i="26"/>
  <c r="Z798" i="26"/>
  <c r="BF798" i="26"/>
  <c r="AR798" i="26"/>
  <c r="BJ798" i="26"/>
  <c r="EL798" i="26"/>
  <c r="CI798" i="26"/>
  <c r="CK798" i="26"/>
  <c r="EO798" i="26"/>
  <c r="CM798" i="26"/>
  <c r="EJ798" i="26"/>
  <c r="L798" i="26"/>
  <c r="BX798" i="26"/>
  <c r="CR798" i="26"/>
  <c r="CF798" i="26"/>
  <c r="CU798" i="26"/>
  <c r="AK798" i="26"/>
  <c r="AB798" i="26"/>
  <c r="AM798" i="26"/>
  <c r="AX798" i="26"/>
  <c r="AT798" i="26"/>
  <c r="AV798" i="26"/>
  <c r="AC798" i="26"/>
  <c r="AU798" i="26"/>
  <c r="AY798" i="26"/>
  <c r="BA798" i="26"/>
  <c r="AN798" i="26"/>
  <c r="CY798" i="26"/>
  <c r="BM798" i="26"/>
  <c r="BD798" i="26"/>
  <c r="BO798" i="26"/>
  <c r="EW798" i="26"/>
  <c r="BC798" i="26"/>
  <c r="AD798" i="26"/>
  <c r="DT798" i="26"/>
  <c r="BU798" i="26"/>
  <c r="EF798" i="26"/>
  <c r="AW798" i="26"/>
  <c r="AL798" i="26"/>
  <c r="BN798" i="26"/>
  <c r="DW798" i="26"/>
  <c r="CE798" i="26"/>
  <c r="BG798" i="26"/>
  <c r="EB798" i="26"/>
  <c r="CC798" i="26"/>
  <c r="BS798" i="26"/>
  <c r="AS798" i="26"/>
  <c r="CO798" i="26"/>
  <c r="Q798" i="26"/>
  <c r="BL798" i="26"/>
  <c r="DM798" i="26"/>
  <c r="CG798" i="26"/>
  <c r="X798" i="26"/>
  <c r="M798" i="26"/>
  <c r="ED798" i="26"/>
  <c r="BV798" i="26"/>
  <c r="AA798" i="26"/>
  <c r="DZ798" i="26"/>
  <c r="EG798" i="26"/>
  <c r="Y798" i="26"/>
  <c r="EN798" i="26"/>
  <c r="DB798" i="26"/>
  <c r="DO798" i="26"/>
  <c r="EE798" i="26"/>
  <c r="DU798" i="26"/>
  <c r="ET798" i="26"/>
  <c r="U798" i="26"/>
  <c r="CZ798" i="26"/>
  <c r="DN798" i="26"/>
  <c r="ER798" i="26"/>
  <c r="EZ798" i="26"/>
  <c r="DD798" i="26"/>
  <c r="AI798" i="26"/>
  <c r="EX798" i="26"/>
  <c r="AQ798" i="26"/>
  <c r="AJ798" i="26"/>
  <c r="CL798" i="26"/>
  <c r="N798" i="26"/>
  <c r="O798" i="26"/>
  <c r="BR798" i="26"/>
  <c r="CT798" i="26"/>
  <c r="BQ798" i="26"/>
  <c r="CB798" i="26"/>
  <c r="BT798" i="26"/>
  <c r="EY798" i="26"/>
  <c r="DY798" i="26"/>
  <c r="CP798" i="26"/>
  <c r="EC798" i="26"/>
  <c r="AO798" i="26"/>
  <c r="CJ798" i="26"/>
  <c r="DJ798" i="26"/>
  <c r="DI798" i="26"/>
  <c r="CV798" i="26"/>
  <c r="V798" i="26"/>
  <c r="BW798" i="26"/>
  <c r="S798" i="26"/>
  <c r="R798" i="26"/>
  <c r="DK798" i="26"/>
  <c r="ES798" i="26"/>
  <c r="CS798" i="26"/>
  <c r="T798" i="26"/>
  <c r="DV798" i="26"/>
  <c r="AF798" i="26"/>
  <c r="AE798" i="26"/>
  <c r="BI798" i="26"/>
  <c r="EQ798" i="26"/>
  <c r="FA798" i="26"/>
  <c r="DR798" i="26"/>
  <c r="DQ798" i="26"/>
  <c r="DC798" i="26"/>
  <c r="BZ798" i="26"/>
  <c r="BP798" i="26"/>
  <c r="BY798" i="26"/>
  <c r="AH798" i="26"/>
  <c r="EA798" i="26"/>
  <c r="DS798" i="26"/>
  <c r="P798" i="26"/>
  <c r="DL798" i="26"/>
  <c r="DX798" i="26"/>
  <c r="CD798" i="26"/>
  <c r="CX798" i="26"/>
  <c r="CW798" i="26"/>
  <c r="CN798" i="26"/>
  <c r="BE798" i="26"/>
  <c r="AG798" i="26"/>
  <c r="K798" i="26"/>
  <c r="AZ798" i="26"/>
  <c r="DA798" i="26"/>
  <c r="CH798" i="26"/>
  <c r="BB798" i="26"/>
  <c r="W798" i="26"/>
  <c r="EU798" i="26"/>
  <c r="DF798" i="26"/>
  <c r="DG798" i="26"/>
  <c r="BK798" i="26"/>
  <c r="EP798" i="26"/>
  <c r="CQ798" i="26"/>
  <c r="EV798" i="26"/>
  <c r="DE798" i="26"/>
  <c r="H949" i="26"/>
  <c r="G947" i="26"/>
  <c r="AQ799" i="26" l="1"/>
  <c r="EJ799" i="26"/>
  <c r="AU799" i="26"/>
  <c r="FD797" i="26"/>
  <c r="FC798" i="26" s="1"/>
  <c r="FB798" i="26"/>
  <c r="EL799" i="26"/>
  <c r="EI799" i="26"/>
  <c r="BG799" i="26"/>
  <c r="AV799" i="26"/>
  <c r="BI799" i="26"/>
  <c r="K799" i="26"/>
  <c r="AZ799" i="26"/>
  <c r="EK799" i="26"/>
  <c r="CH799" i="26"/>
  <c r="EN799" i="26"/>
  <c r="CJ799" i="26"/>
  <c r="CL799" i="26"/>
  <c r="BF799" i="26"/>
  <c r="CN799" i="26"/>
  <c r="BB799" i="26"/>
  <c r="AW799" i="26"/>
  <c r="EM799" i="26"/>
  <c r="AA799" i="26"/>
  <c r="AT799" i="26"/>
  <c r="AL799" i="26"/>
  <c r="AM799" i="26"/>
  <c r="CD799" i="26"/>
  <c r="AS799" i="26"/>
  <c r="AC799" i="26"/>
  <c r="BK799" i="26"/>
  <c r="CF799" i="26"/>
  <c r="W799" i="26"/>
  <c r="CB799" i="26"/>
  <c r="AX799" i="26"/>
  <c r="BN799" i="26"/>
  <c r="CK799" i="26"/>
  <c r="DV799" i="26"/>
  <c r="EF799" i="26"/>
  <c r="DT799" i="26"/>
  <c r="DD799" i="26"/>
  <c r="EH799" i="26"/>
  <c r="M799" i="26"/>
  <c r="CY799" i="26"/>
  <c r="AK799" i="26"/>
  <c r="AB799" i="26"/>
  <c r="BT799" i="26"/>
  <c r="CQ799" i="26"/>
  <c r="EG799" i="26"/>
  <c r="BM799" i="26"/>
  <c r="DA799" i="26"/>
  <c r="CU799" i="26"/>
  <c r="FA799" i="26"/>
  <c r="CA799" i="26"/>
  <c r="EE799" i="26"/>
  <c r="EC799" i="26"/>
  <c r="EA799" i="26"/>
  <c r="EP799" i="26"/>
  <c r="Z799" i="26"/>
  <c r="Y799" i="26"/>
  <c r="AR799" i="26"/>
  <c r="AR800" i="26" s="1"/>
  <c r="DC799" i="26"/>
  <c r="U799" i="26"/>
  <c r="AP799" i="26"/>
  <c r="DN799" i="26"/>
  <c r="CT799" i="26"/>
  <c r="S799" i="26"/>
  <c r="EY799" i="26"/>
  <c r="BY799" i="26"/>
  <c r="ES799" i="26"/>
  <c r="BP799" i="26"/>
  <c r="DG799" i="26"/>
  <c r="BR799" i="26"/>
  <c r="DX799" i="26"/>
  <c r="DL799" i="26"/>
  <c r="AJ799" i="26"/>
  <c r="EV799" i="26"/>
  <c r="CE799" i="26"/>
  <c r="AG799" i="26"/>
  <c r="DS799" i="26"/>
  <c r="BS799" i="26"/>
  <c r="DO799" i="26"/>
  <c r="CR799" i="26"/>
  <c r="BC799" i="26"/>
  <c r="L799" i="26"/>
  <c r="DB799" i="26"/>
  <c r="ER799" i="26"/>
  <c r="BA799" i="26"/>
  <c r="CI799" i="26"/>
  <c r="DM799" i="26"/>
  <c r="EZ799" i="26"/>
  <c r="EB799" i="26"/>
  <c r="ET799" i="26"/>
  <c r="DK799" i="26"/>
  <c r="BH799" i="26"/>
  <c r="BH800" i="26" s="1"/>
  <c r="BJ799" i="26"/>
  <c r="AH799" i="26"/>
  <c r="X799" i="26"/>
  <c r="R799" i="26"/>
  <c r="Q799" i="26"/>
  <c r="CC799" i="26"/>
  <c r="CG799" i="26"/>
  <c r="CX799" i="26"/>
  <c r="CW799" i="26"/>
  <c r="EO799" i="26"/>
  <c r="CP799" i="26"/>
  <c r="AI799" i="26"/>
  <c r="AE799" i="26"/>
  <c r="AD799" i="26"/>
  <c r="BW799" i="26"/>
  <c r="BV799" i="26"/>
  <c r="AF799" i="26"/>
  <c r="DY799" i="26"/>
  <c r="BZ799" i="26"/>
  <c r="V799" i="26"/>
  <c r="P799" i="26"/>
  <c r="O799" i="26"/>
  <c r="CV799" i="26"/>
  <c r="N799" i="26"/>
  <c r="AY799" i="26"/>
  <c r="DQ799" i="26"/>
  <c r="DP799" i="26"/>
  <c r="CZ799" i="26"/>
  <c r="DR799" i="26"/>
  <c r="DU799" i="26"/>
  <c r="DI799" i="26"/>
  <c r="DH799" i="26"/>
  <c r="BU799" i="26"/>
  <c r="DF799" i="26"/>
  <c r="EU799" i="26"/>
  <c r="DE799" i="26"/>
  <c r="EQ799" i="26"/>
  <c r="T799" i="26"/>
  <c r="DJ799" i="26"/>
  <c r="BQ799" i="26"/>
  <c r="EW799" i="26"/>
  <c r="EX799" i="26"/>
  <c r="BL799" i="26"/>
  <c r="BX799" i="26"/>
  <c r="J799" i="26"/>
  <c r="J800" i="26" s="1"/>
  <c r="CS799" i="26"/>
  <c r="ED799" i="26"/>
  <c r="CM799" i="26"/>
  <c r="BE799" i="26"/>
  <c r="BD799" i="26"/>
  <c r="BO799" i="26"/>
  <c r="DW799" i="26"/>
  <c r="AO799" i="26"/>
  <c r="AN799" i="26"/>
  <c r="CO799" i="26"/>
  <c r="DZ799" i="26"/>
  <c r="H950" i="26"/>
  <c r="G948" i="26"/>
  <c r="EJ800" i="26" l="1"/>
  <c r="FD798" i="26"/>
  <c r="FC799" i="26" s="1"/>
  <c r="AU800" i="26"/>
  <c r="CM800" i="26"/>
  <c r="EM800" i="26"/>
  <c r="L800" i="26"/>
  <c r="CK800" i="26"/>
  <c r="AV800" i="26"/>
  <c r="FB799" i="26"/>
  <c r="FA800" i="26" s="1"/>
  <c r="EK800" i="26"/>
  <c r="AJ800" i="26"/>
  <c r="CI800" i="26"/>
  <c r="BA800" i="26"/>
  <c r="AL800" i="26"/>
  <c r="EL800" i="26"/>
  <c r="BZ800" i="26"/>
  <c r="CZ800" i="26"/>
  <c r="AB800" i="26"/>
  <c r="AT800" i="26"/>
  <c r="AY800" i="26"/>
  <c r="CE800" i="26"/>
  <c r="CG800" i="26"/>
  <c r="BJ800" i="26"/>
  <c r="AW800" i="26"/>
  <c r="EU800" i="26"/>
  <c r="CB800" i="26"/>
  <c r="V800" i="26"/>
  <c r="CS800" i="26"/>
  <c r="T800" i="26"/>
  <c r="DW800" i="26"/>
  <c r="EG800" i="26"/>
  <c r="EI800" i="26"/>
  <c r="EJ801" i="26" s="1"/>
  <c r="ED800" i="26"/>
  <c r="EQ800" i="26"/>
  <c r="DU800" i="26"/>
  <c r="AK800" i="26"/>
  <c r="AA800" i="26"/>
  <c r="AQ800" i="26"/>
  <c r="EH800" i="26"/>
  <c r="EF800" i="26"/>
  <c r="AS800" i="26"/>
  <c r="AS801" i="26" s="1"/>
  <c r="DZ800" i="26"/>
  <c r="EB800" i="26"/>
  <c r="BQ800" i="26"/>
  <c r="BD800" i="26"/>
  <c r="CF800" i="26"/>
  <c r="X800" i="26"/>
  <c r="Z800" i="26"/>
  <c r="DB800" i="26"/>
  <c r="DC800" i="26"/>
  <c r="EZ800" i="26"/>
  <c r="BU800" i="26"/>
  <c r="BX800" i="26"/>
  <c r="DL800" i="26"/>
  <c r="CO800" i="26"/>
  <c r="BS800" i="26"/>
  <c r="DF800" i="26"/>
  <c r="CJ800" i="26"/>
  <c r="CV800" i="26"/>
  <c r="AE800" i="26"/>
  <c r="ES800" i="26"/>
  <c r="EY800" i="26"/>
  <c r="CX800" i="26"/>
  <c r="EW800" i="26"/>
  <c r="R800" i="26"/>
  <c r="AO800" i="26"/>
  <c r="DP800" i="26"/>
  <c r="DI800" i="26"/>
  <c r="AI800" i="26"/>
  <c r="O800" i="26"/>
  <c r="CH800" i="26"/>
  <c r="CT800" i="26"/>
  <c r="BG800" i="26"/>
  <c r="BV800" i="26"/>
  <c r="P800" i="26"/>
  <c r="BW800" i="26"/>
  <c r="CD800" i="26"/>
  <c r="CC800" i="26"/>
  <c r="EV800" i="26"/>
  <c r="AN800" i="26"/>
  <c r="BL800" i="26"/>
  <c r="BM800" i="26"/>
  <c r="DH800" i="26"/>
  <c r="AD800" i="26"/>
  <c r="AC800" i="26"/>
  <c r="Q800" i="26"/>
  <c r="DO800" i="26"/>
  <c r="AP800" i="26"/>
  <c r="ER800" i="26"/>
  <c r="EX800" i="26"/>
  <c r="DV800" i="26"/>
  <c r="DQ800" i="26"/>
  <c r="EE800" i="26"/>
  <c r="BP800" i="26"/>
  <c r="CU800" i="26"/>
  <c r="U800" i="26"/>
  <c r="DX800" i="26"/>
  <c r="DA800" i="26"/>
  <c r="AH800" i="26"/>
  <c r="AM800" i="26"/>
  <c r="BE800" i="26"/>
  <c r="DJ800" i="26"/>
  <c r="K800" i="26"/>
  <c r="K801" i="26" s="1"/>
  <c r="AZ800" i="26"/>
  <c r="BR800" i="26"/>
  <c r="BB800" i="26"/>
  <c r="EA800" i="26"/>
  <c r="BC800" i="26"/>
  <c r="BO800" i="26"/>
  <c r="BN800" i="26"/>
  <c r="CL800" i="26"/>
  <c r="DY800" i="26"/>
  <c r="CP800" i="26"/>
  <c r="EP800" i="26"/>
  <c r="CN800" i="26"/>
  <c r="N800" i="26"/>
  <c r="S800" i="26"/>
  <c r="W800" i="26"/>
  <c r="CQ800" i="26"/>
  <c r="BK800" i="26"/>
  <c r="DE800" i="26"/>
  <c r="M800" i="26"/>
  <c r="BT800" i="26"/>
  <c r="AF800" i="26"/>
  <c r="EO800" i="26"/>
  <c r="EN800" i="26"/>
  <c r="Y800" i="26"/>
  <c r="CY800" i="26"/>
  <c r="BY800" i="26"/>
  <c r="EC800" i="26"/>
  <c r="CR800" i="26"/>
  <c r="DR800" i="26"/>
  <c r="CW800" i="26"/>
  <c r="DM800" i="26"/>
  <c r="DN800" i="26"/>
  <c r="AG800" i="26"/>
  <c r="DK800" i="26"/>
  <c r="DD800" i="26"/>
  <c r="DG800" i="26"/>
  <c r="ET800" i="26"/>
  <c r="BI800" i="26"/>
  <c r="CA800" i="26"/>
  <c r="DT800" i="26"/>
  <c r="AX800" i="26"/>
  <c r="DS800" i="26"/>
  <c r="BF800" i="26"/>
  <c r="H951" i="26"/>
  <c r="G949" i="26"/>
  <c r="EL801" i="26" l="1"/>
  <c r="AU801" i="26"/>
  <c r="EK801" i="26"/>
  <c r="AV801" i="26"/>
  <c r="FD799" i="26"/>
  <c r="FC800" i="26" s="1"/>
  <c r="W801" i="26"/>
  <c r="CH801" i="26"/>
  <c r="AJ801" i="26"/>
  <c r="CY801" i="26"/>
  <c r="AK801" i="26"/>
  <c r="FB800" i="26"/>
  <c r="FA801" i="26" s="1"/>
  <c r="CJ801" i="26"/>
  <c r="AZ801" i="26"/>
  <c r="EC801" i="26"/>
  <c r="AX801" i="26"/>
  <c r="CW801" i="26"/>
  <c r="U801" i="26"/>
  <c r="EE801" i="26"/>
  <c r="CA801" i="26"/>
  <c r="CF801" i="26"/>
  <c r="DV801" i="26"/>
  <c r="Y801" i="26"/>
  <c r="AL801" i="26"/>
  <c r="EH801" i="26"/>
  <c r="EI801" i="26"/>
  <c r="AQ801" i="26"/>
  <c r="DG801" i="26"/>
  <c r="AR801" i="26"/>
  <c r="EG801" i="26"/>
  <c r="EA801" i="26"/>
  <c r="ER801" i="26"/>
  <c r="ET801" i="26"/>
  <c r="AA801" i="26"/>
  <c r="CI801" i="26"/>
  <c r="BR801" i="26"/>
  <c r="AT801" i="26"/>
  <c r="AU802" i="26" s="1"/>
  <c r="S801" i="26"/>
  <c r="EF801" i="26"/>
  <c r="BY801" i="26"/>
  <c r="CN801" i="26"/>
  <c r="CG801" i="26"/>
  <c r="CG802" i="26" s="1"/>
  <c r="DK801" i="26"/>
  <c r="BF801" i="26"/>
  <c r="AO801" i="26"/>
  <c r="AH801" i="26"/>
  <c r="BW801" i="26"/>
  <c r="EZ801" i="26"/>
  <c r="EX801" i="26"/>
  <c r="Z801" i="26"/>
  <c r="BK801" i="26"/>
  <c r="AP801" i="26"/>
  <c r="CV801" i="26"/>
  <c r="CX801" i="26"/>
  <c r="AI801" i="26"/>
  <c r="DS801" i="26"/>
  <c r="DY801" i="26"/>
  <c r="AM801" i="26"/>
  <c r="DD801" i="26"/>
  <c r="EP801" i="26"/>
  <c r="EW801" i="26"/>
  <c r="BA801" i="26"/>
  <c r="DP801" i="26"/>
  <c r="CQ801" i="26"/>
  <c r="CD801" i="26"/>
  <c r="CP801" i="26"/>
  <c r="AD801" i="26"/>
  <c r="AF801" i="26"/>
  <c r="CE801" i="26"/>
  <c r="M801" i="26"/>
  <c r="BO801" i="26"/>
  <c r="CM801" i="26"/>
  <c r="BC801" i="26"/>
  <c r="CU801" i="26"/>
  <c r="DR801" i="26"/>
  <c r="DJ801" i="26"/>
  <c r="DX801" i="26"/>
  <c r="V801" i="26"/>
  <c r="BT801" i="26"/>
  <c r="BS801" i="26"/>
  <c r="BE801" i="26"/>
  <c r="BD801" i="26"/>
  <c r="DI801" i="26"/>
  <c r="Q801" i="26"/>
  <c r="P801" i="26"/>
  <c r="CR801" i="26"/>
  <c r="DE801" i="26"/>
  <c r="AY801" i="26"/>
  <c r="L801" i="26"/>
  <c r="DO801" i="26"/>
  <c r="CL801" i="26"/>
  <c r="CK801" i="26"/>
  <c r="EB801" i="26"/>
  <c r="X801" i="26"/>
  <c r="BU801" i="26"/>
  <c r="T801" i="26"/>
  <c r="BP801" i="26"/>
  <c r="AC801" i="26"/>
  <c r="AB801" i="26"/>
  <c r="BX801" i="26"/>
  <c r="BN801" i="26"/>
  <c r="DQ801" i="26"/>
  <c r="CZ801" i="26"/>
  <c r="CT801" i="26"/>
  <c r="DH801" i="26"/>
  <c r="BV801" i="26"/>
  <c r="AG801" i="26"/>
  <c r="AW801" i="26"/>
  <c r="BM801" i="26"/>
  <c r="O801" i="26"/>
  <c r="DC801" i="26"/>
  <c r="BJ801" i="26"/>
  <c r="BI801" i="26"/>
  <c r="DF801" i="26"/>
  <c r="N801" i="26"/>
  <c r="DW801" i="26"/>
  <c r="BL801" i="26"/>
  <c r="BG801" i="26"/>
  <c r="DN801" i="26"/>
  <c r="CB801" i="26"/>
  <c r="BB801" i="26"/>
  <c r="BQ801" i="26"/>
  <c r="J801" i="26"/>
  <c r="J802" i="26" s="1"/>
  <c r="AN801" i="26"/>
  <c r="DT801" i="26"/>
  <c r="DL801" i="26"/>
  <c r="DM801" i="26"/>
  <c r="EQ801" i="26"/>
  <c r="ES801" i="26"/>
  <c r="CO801" i="26"/>
  <c r="DZ801" i="26"/>
  <c r="BH801" i="26"/>
  <c r="EU801" i="26"/>
  <c r="EV801" i="26"/>
  <c r="EY801" i="26"/>
  <c r="EN801" i="26"/>
  <c r="EM801" i="26"/>
  <c r="DB801" i="26"/>
  <c r="DA801" i="26"/>
  <c r="R801" i="26"/>
  <c r="ED801" i="26"/>
  <c r="EK802" i="26"/>
  <c r="EO801" i="26"/>
  <c r="DU801" i="26"/>
  <c r="BZ801" i="26"/>
  <c r="AE801" i="26"/>
  <c r="CC801" i="26"/>
  <c r="CS801" i="26"/>
  <c r="H952" i="26"/>
  <c r="G950" i="26"/>
  <c r="EJ802" i="26" l="1"/>
  <c r="AL802" i="26"/>
  <c r="ES802" i="26"/>
  <c r="FD800" i="26"/>
  <c r="FC801" i="26" s="1"/>
  <c r="CX802" i="26"/>
  <c r="ED802" i="26"/>
  <c r="AW802" i="26"/>
  <c r="AK802" i="26"/>
  <c r="EB802" i="26"/>
  <c r="V802" i="26"/>
  <c r="AY802" i="26"/>
  <c r="FB801" i="26"/>
  <c r="CI802" i="26"/>
  <c r="EH802" i="26"/>
  <c r="AR802" i="26"/>
  <c r="EI802" i="26"/>
  <c r="Z802" i="26"/>
  <c r="BZ802" i="26"/>
  <c r="CH802" i="26"/>
  <c r="X802" i="26"/>
  <c r="DZ802" i="26"/>
  <c r="DF802" i="26"/>
  <c r="AQ802" i="26"/>
  <c r="AS802" i="26"/>
  <c r="AP802" i="26"/>
  <c r="T802" i="26"/>
  <c r="AT802" i="26"/>
  <c r="AT803" i="26" s="1"/>
  <c r="EY802" i="26"/>
  <c r="CO802" i="26"/>
  <c r="EF802" i="26"/>
  <c r="EG802" i="26"/>
  <c r="CW802" i="26"/>
  <c r="DS802" i="26"/>
  <c r="EQ802" i="26"/>
  <c r="BB802" i="26"/>
  <c r="AZ802" i="26"/>
  <c r="CS802" i="26"/>
  <c r="CF802" i="26"/>
  <c r="AN802" i="26"/>
  <c r="BF802" i="26"/>
  <c r="BX802" i="26"/>
  <c r="EM802" i="26"/>
  <c r="AI802" i="26"/>
  <c r="BQ802" i="26"/>
  <c r="AG802" i="26"/>
  <c r="AJ802" i="26"/>
  <c r="AK803" i="26" s="1"/>
  <c r="AE802" i="26"/>
  <c r="CY802" i="26"/>
  <c r="R802" i="26"/>
  <c r="DQ802" i="26"/>
  <c r="Y802" i="26"/>
  <c r="CV802" i="26"/>
  <c r="DA802" i="26"/>
  <c r="L802" i="26"/>
  <c r="N802" i="26"/>
  <c r="DH802" i="26"/>
  <c r="AX802" i="26"/>
  <c r="CE802" i="26"/>
  <c r="CC802" i="26"/>
  <c r="BV802" i="26"/>
  <c r="EV802" i="26"/>
  <c r="CN802" i="26"/>
  <c r="BS802" i="26"/>
  <c r="BO802" i="26"/>
  <c r="DT802" i="26"/>
  <c r="CM802" i="26"/>
  <c r="BY802" i="26"/>
  <c r="BH802" i="26"/>
  <c r="EO802" i="26"/>
  <c r="CA802" i="26"/>
  <c r="U802" i="26"/>
  <c r="EL802" i="26"/>
  <c r="EK803" i="26" s="1"/>
  <c r="BD802" i="26"/>
  <c r="BL802" i="26"/>
  <c r="DW802" i="26"/>
  <c r="DE802" i="26"/>
  <c r="CP802" i="26"/>
  <c r="CR802" i="26"/>
  <c r="DN802" i="26"/>
  <c r="DM802" i="26"/>
  <c r="AD802" i="26"/>
  <c r="BT802" i="26"/>
  <c r="EU802" i="26"/>
  <c r="DL802" i="26"/>
  <c r="EA802" i="26"/>
  <c r="EE802" i="26"/>
  <c r="BU802" i="26"/>
  <c r="AV802" i="26"/>
  <c r="AV803" i="26" s="1"/>
  <c r="P802" i="26"/>
  <c r="DV802" i="26"/>
  <c r="Q802" i="26"/>
  <c r="CD802" i="26"/>
  <c r="CQ802" i="26"/>
  <c r="CK802" i="26"/>
  <c r="CJ802" i="26"/>
  <c r="DI802" i="26"/>
  <c r="BI802" i="26"/>
  <c r="S802" i="26"/>
  <c r="CL802" i="26"/>
  <c r="DX802" i="26"/>
  <c r="BJ802" i="26"/>
  <c r="BK802" i="26"/>
  <c r="DJ802" i="26"/>
  <c r="DC802" i="26"/>
  <c r="CT802" i="26"/>
  <c r="AB802" i="26"/>
  <c r="AA802" i="26"/>
  <c r="EZ802" i="26"/>
  <c r="DY802" i="26"/>
  <c r="EP802" i="26"/>
  <c r="DB802" i="26"/>
  <c r="O802" i="26"/>
  <c r="CZ802" i="26"/>
  <c r="AC802" i="26"/>
  <c r="DK802" i="26"/>
  <c r="M802" i="26"/>
  <c r="AF802" i="26"/>
  <c r="K802" i="26"/>
  <c r="CB802" i="26"/>
  <c r="BM802" i="26"/>
  <c r="BP802" i="26"/>
  <c r="AO802" i="26"/>
  <c r="DR802" i="26"/>
  <c r="EX802" i="26"/>
  <c r="DO802" i="26"/>
  <c r="DD802" i="26"/>
  <c r="DG802" i="26"/>
  <c r="ER802" i="26"/>
  <c r="AM802" i="26"/>
  <c r="BN802" i="26"/>
  <c r="CU802" i="26"/>
  <c r="BW802" i="26"/>
  <c r="EN802" i="26"/>
  <c r="ET802" i="26"/>
  <c r="BC802" i="26"/>
  <c r="W802" i="26"/>
  <c r="EW802" i="26"/>
  <c r="DP802" i="26"/>
  <c r="BA802" i="26"/>
  <c r="DU802" i="26"/>
  <c r="BR802" i="26"/>
  <c r="BG802" i="26"/>
  <c r="EC802" i="26"/>
  <c r="BE802" i="26"/>
  <c r="AH802" i="26"/>
  <c r="H953" i="26"/>
  <c r="G951" i="26"/>
  <c r="CX803" i="26" l="1"/>
  <c r="EI803" i="26"/>
  <c r="W803" i="26"/>
  <c r="AX803" i="26"/>
  <c r="CG803" i="26"/>
  <c r="EJ803" i="26"/>
  <c r="FD801" i="26"/>
  <c r="FC802" i="26" s="1"/>
  <c r="AQ803" i="26"/>
  <c r="FB802" i="26"/>
  <c r="U803" i="26"/>
  <c r="EA803" i="26"/>
  <c r="Y803" i="26"/>
  <c r="EH803" i="26"/>
  <c r="FA802" i="26"/>
  <c r="EZ803" i="26" s="1"/>
  <c r="EC803" i="26"/>
  <c r="CH803" i="26"/>
  <c r="AR803" i="26"/>
  <c r="BW803" i="26"/>
  <c r="AS803" i="26"/>
  <c r="EE803" i="26"/>
  <c r="DG803" i="26"/>
  <c r="AO803" i="26"/>
  <c r="EG803" i="26"/>
  <c r="BR803" i="26"/>
  <c r="DR803" i="26"/>
  <c r="ER803" i="26"/>
  <c r="BY803" i="26"/>
  <c r="BA803" i="26"/>
  <c r="CW803" i="26"/>
  <c r="CF803" i="26"/>
  <c r="AH803" i="26"/>
  <c r="BE803" i="26"/>
  <c r="EN803" i="26"/>
  <c r="EP803" i="26"/>
  <c r="AU803" i="26"/>
  <c r="AU804" i="26" s="1"/>
  <c r="AF803" i="26"/>
  <c r="DU803" i="26"/>
  <c r="AJ803" i="26"/>
  <c r="BC803" i="26"/>
  <c r="BP803" i="26"/>
  <c r="CU803" i="26"/>
  <c r="O803" i="26"/>
  <c r="ET803" i="26"/>
  <c r="K803" i="26"/>
  <c r="M803" i="26"/>
  <c r="EV803" i="26"/>
  <c r="BG803" i="26"/>
  <c r="BZ803" i="26"/>
  <c r="S803" i="26"/>
  <c r="CB803" i="26"/>
  <c r="AY803" i="26"/>
  <c r="BK803" i="26"/>
  <c r="CN803" i="26"/>
  <c r="CS803" i="26"/>
  <c r="CO803" i="26"/>
  <c r="DD803" i="26"/>
  <c r="BN803" i="26"/>
  <c r="DA803" i="26"/>
  <c r="BH803" i="26"/>
  <c r="CL803" i="26"/>
  <c r="BU803" i="26"/>
  <c r="DO803" i="26"/>
  <c r="R803" i="26"/>
  <c r="EL803" i="26"/>
  <c r="EK804" i="26" s="1"/>
  <c r="DJ803" i="26"/>
  <c r="EX803" i="26"/>
  <c r="BI803" i="26"/>
  <c r="T803" i="26"/>
  <c r="BL803" i="26"/>
  <c r="Q803" i="26"/>
  <c r="EF803" i="26"/>
  <c r="DZ803" i="26"/>
  <c r="CR803" i="26"/>
  <c r="DW803" i="26"/>
  <c r="DX803" i="26"/>
  <c r="CD803" i="26"/>
  <c r="CE803" i="26"/>
  <c r="AA803" i="26"/>
  <c r="Z803" i="26"/>
  <c r="AB803" i="26"/>
  <c r="BV803" i="26"/>
  <c r="AG803" i="26"/>
  <c r="ES803" i="26"/>
  <c r="AI803" i="26"/>
  <c r="ED803" i="26"/>
  <c r="CT803" i="26"/>
  <c r="DV803" i="26"/>
  <c r="DC803" i="26"/>
  <c r="DL803" i="26"/>
  <c r="EY803" i="26"/>
  <c r="BQ803" i="26"/>
  <c r="DT803" i="26"/>
  <c r="EU803" i="26"/>
  <c r="CP803" i="26"/>
  <c r="DK803" i="26"/>
  <c r="AN803" i="26"/>
  <c r="AZ803" i="26"/>
  <c r="DE803" i="26"/>
  <c r="CC803" i="26"/>
  <c r="AC803" i="26"/>
  <c r="V803" i="26"/>
  <c r="BT803" i="26"/>
  <c r="EB803" i="26"/>
  <c r="CY803" i="26"/>
  <c r="CZ803" i="26"/>
  <c r="DI803" i="26"/>
  <c r="AD803" i="26"/>
  <c r="BD803" i="26"/>
  <c r="CJ803" i="26"/>
  <c r="CI803" i="26"/>
  <c r="P803" i="26"/>
  <c r="AW803" i="26"/>
  <c r="AW804" i="26" s="1"/>
  <c r="BB803" i="26"/>
  <c r="CK803" i="26"/>
  <c r="X803" i="26"/>
  <c r="DM803" i="26"/>
  <c r="BX803" i="26"/>
  <c r="CQ803" i="26"/>
  <c r="DN803" i="26"/>
  <c r="EQ803" i="26"/>
  <c r="EJ804" i="26"/>
  <c r="DB803" i="26"/>
  <c r="CV803" i="26"/>
  <c r="BO803" i="26"/>
  <c r="DH803" i="26"/>
  <c r="DP803" i="26"/>
  <c r="EM803" i="26"/>
  <c r="DQ803" i="26"/>
  <c r="BJ803" i="26"/>
  <c r="DF803" i="26"/>
  <c r="N803" i="26"/>
  <c r="CA803" i="26"/>
  <c r="L803" i="26"/>
  <c r="AE803" i="26"/>
  <c r="BM803" i="26"/>
  <c r="J803" i="26"/>
  <c r="EO803" i="26"/>
  <c r="CM803" i="26"/>
  <c r="AM803" i="26"/>
  <c r="AL803" i="26"/>
  <c r="EW803" i="26"/>
  <c r="DY803" i="26"/>
  <c r="DS803" i="26"/>
  <c r="AP803" i="26"/>
  <c r="AP804" i="26" s="1"/>
  <c r="BS803" i="26"/>
  <c r="BF803" i="26"/>
  <c r="H954" i="26"/>
  <c r="G952" i="26"/>
  <c r="EI804" i="26" l="1"/>
  <c r="J804" i="26"/>
  <c r="AS804" i="26"/>
  <c r="CG804" i="26"/>
  <c r="EF804" i="26"/>
  <c r="FD802" i="26"/>
  <c r="FC803" i="26" s="1"/>
  <c r="FA803" i="26"/>
  <c r="EO804" i="26"/>
  <c r="ED804" i="26"/>
  <c r="X804" i="26"/>
  <c r="EH804" i="26"/>
  <c r="EI805" i="26" s="1"/>
  <c r="FB803" i="26"/>
  <c r="EQ804" i="26"/>
  <c r="AR804" i="26"/>
  <c r="AT804" i="26"/>
  <c r="AT805" i="26" s="1"/>
  <c r="L804" i="26"/>
  <c r="CA804" i="26"/>
  <c r="BX804" i="26"/>
  <c r="EM804" i="26"/>
  <c r="ES804" i="26"/>
  <c r="CX804" i="26"/>
  <c r="BF804" i="26"/>
  <c r="AG804" i="26"/>
  <c r="BJ804" i="26"/>
  <c r="BB804" i="26"/>
  <c r="AI804" i="26"/>
  <c r="CO804" i="26"/>
  <c r="BD804" i="26"/>
  <c r="CV804" i="26"/>
  <c r="BQ804" i="26"/>
  <c r="EW804" i="26"/>
  <c r="CM804" i="26"/>
  <c r="EU804" i="26"/>
  <c r="AZ804" i="26"/>
  <c r="T804" i="26"/>
  <c r="CT804" i="26"/>
  <c r="BO804" i="26"/>
  <c r="DY804" i="26"/>
  <c r="BM804" i="26"/>
  <c r="DU804" i="26"/>
  <c r="AL804" i="26"/>
  <c r="BV804" i="26"/>
  <c r="R804" i="26"/>
  <c r="AJ804" i="26"/>
  <c r="BH804" i="26"/>
  <c r="P804" i="26"/>
  <c r="CB804" i="26"/>
  <c r="DQ804" i="26"/>
  <c r="DB804" i="26"/>
  <c r="CQ804" i="26"/>
  <c r="DG804" i="26"/>
  <c r="S804" i="26"/>
  <c r="DW804" i="26"/>
  <c r="DI804" i="26"/>
  <c r="BS804" i="26"/>
  <c r="EC804" i="26"/>
  <c r="EG804" i="26"/>
  <c r="AO804" i="26"/>
  <c r="BP804" i="26"/>
  <c r="EL804" i="26"/>
  <c r="EK805" i="26" s="1"/>
  <c r="AD804" i="26"/>
  <c r="DK804" i="26"/>
  <c r="M804" i="26"/>
  <c r="DF804" i="26"/>
  <c r="AV804" i="26"/>
  <c r="AV805" i="26" s="1"/>
  <c r="AY804" i="26"/>
  <c r="DJ804" i="26"/>
  <c r="DT804" i="26"/>
  <c r="CS804" i="26"/>
  <c r="DM804" i="26"/>
  <c r="ER804" i="26"/>
  <c r="CK804" i="26"/>
  <c r="EY804" i="26"/>
  <c r="CE804" i="26"/>
  <c r="BG804" i="26"/>
  <c r="N804" i="26"/>
  <c r="AH804" i="26"/>
  <c r="BU804" i="26"/>
  <c r="DE804" i="26"/>
  <c r="BZ804" i="26"/>
  <c r="CD804" i="26"/>
  <c r="BK804" i="26"/>
  <c r="AK804" i="26"/>
  <c r="DX804" i="26"/>
  <c r="CY804" i="26"/>
  <c r="CZ804" i="26"/>
  <c r="AN804" i="26"/>
  <c r="DL804" i="26"/>
  <c r="CL804" i="26"/>
  <c r="AB804" i="26"/>
  <c r="CU804" i="26"/>
  <c r="EJ805" i="26"/>
  <c r="BN804" i="26"/>
  <c r="EZ804" i="26"/>
  <c r="CW804" i="26"/>
  <c r="BC804" i="26"/>
  <c r="DC804" i="26"/>
  <c r="ET804" i="26"/>
  <c r="DZ804" i="26"/>
  <c r="DN804" i="26"/>
  <c r="EA804" i="26"/>
  <c r="EB804" i="26"/>
  <c r="AF804" i="26"/>
  <c r="DD804" i="26"/>
  <c r="CI804" i="26"/>
  <c r="CH804" i="26"/>
  <c r="BT804" i="26"/>
  <c r="EX804" i="26"/>
  <c r="EE804" i="26"/>
  <c r="EE805" i="26" s="1"/>
  <c r="W804" i="26"/>
  <c r="DP804" i="26"/>
  <c r="CJ804" i="26"/>
  <c r="AX804" i="26"/>
  <c r="CP804" i="26"/>
  <c r="DV804" i="26"/>
  <c r="Q804" i="26"/>
  <c r="BL804" i="26"/>
  <c r="EP804" i="26"/>
  <c r="V804" i="26"/>
  <c r="U804" i="26"/>
  <c r="Z804" i="26"/>
  <c r="Y804" i="26"/>
  <c r="O804" i="26"/>
  <c r="AC804" i="26"/>
  <c r="AA804" i="26"/>
  <c r="DA804" i="26"/>
  <c r="AM804" i="26"/>
  <c r="AE804" i="26"/>
  <c r="EN804" i="26"/>
  <c r="AQ804" i="26"/>
  <c r="DR804" i="26"/>
  <c r="CC804" i="26"/>
  <c r="BI804" i="26"/>
  <c r="K804" i="26"/>
  <c r="BY804" i="26"/>
  <c r="CN804" i="26"/>
  <c r="BW804" i="26"/>
  <c r="DO804" i="26"/>
  <c r="CF804" i="26"/>
  <c r="DS804" i="26"/>
  <c r="BA804" i="26"/>
  <c r="DH804" i="26"/>
  <c r="BR804" i="26"/>
  <c r="BE804" i="26"/>
  <c r="CR804" i="26"/>
  <c r="EV804" i="26"/>
  <c r="H955" i="26"/>
  <c r="G953" i="26"/>
  <c r="EG805" i="26" l="1"/>
  <c r="AS805" i="26"/>
  <c r="BG805" i="26"/>
  <c r="CN805" i="26"/>
  <c r="K805" i="26"/>
  <c r="FD803" i="26"/>
  <c r="FC804" i="26" s="1"/>
  <c r="BW805" i="26"/>
  <c r="FB804" i="26"/>
  <c r="FA804" i="26"/>
  <c r="EZ805" i="26" s="1"/>
  <c r="EP805" i="26"/>
  <c r="ET805" i="26"/>
  <c r="ER805" i="26"/>
  <c r="AQ805" i="26"/>
  <c r="EN805" i="26"/>
  <c r="BC805" i="26"/>
  <c r="BE805" i="26"/>
  <c r="CW805" i="26"/>
  <c r="BA805" i="26"/>
  <c r="AK805" i="26"/>
  <c r="AO805" i="26"/>
  <c r="CU805" i="26"/>
  <c r="AX805" i="26"/>
  <c r="BN805" i="26"/>
  <c r="DH805" i="26"/>
  <c r="BP805" i="26"/>
  <c r="EL805" i="26"/>
  <c r="EK806" i="26" s="1"/>
  <c r="CF805" i="26"/>
  <c r="AI805" i="26"/>
  <c r="AC805" i="26"/>
  <c r="DF805" i="26"/>
  <c r="CR805" i="26"/>
  <c r="CP805" i="26"/>
  <c r="S805" i="26"/>
  <c r="CC805" i="26"/>
  <c r="DV805" i="26"/>
  <c r="DX805" i="26"/>
  <c r="CT805" i="26"/>
  <c r="BJ805" i="26"/>
  <c r="BT805" i="26"/>
  <c r="BR805" i="26"/>
  <c r="DA805" i="26"/>
  <c r="Y805" i="26"/>
  <c r="EH805" i="26"/>
  <c r="EH806" i="26" s="1"/>
  <c r="AM805" i="26"/>
  <c r="EC805" i="26"/>
  <c r="BL805" i="26"/>
  <c r="EX805" i="26"/>
  <c r="BY805" i="26"/>
  <c r="CB805" i="26"/>
  <c r="AE805" i="26"/>
  <c r="CI805" i="26"/>
  <c r="DS805" i="26"/>
  <c r="AR805" i="26"/>
  <c r="AS806" i="26" s="1"/>
  <c r="DT805" i="26"/>
  <c r="AU805" i="26"/>
  <c r="AU806" i="26" s="1"/>
  <c r="BS805" i="26"/>
  <c r="O805" i="26"/>
  <c r="AW805" i="26"/>
  <c r="AW806" i="26" s="1"/>
  <c r="DJ805" i="26"/>
  <c r="EM805" i="26"/>
  <c r="AJ805" i="26"/>
  <c r="DD805" i="26"/>
  <c r="DO805" i="26"/>
  <c r="AP805" i="26"/>
  <c r="EA805" i="26"/>
  <c r="CL805" i="26"/>
  <c r="BO805" i="26"/>
  <c r="L805" i="26"/>
  <c r="DM805" i="26"/>
  <c r="DL805" i="26"/>
  <c r="V805" i="26"/>
  <c r="AA805" i="26"/>
  <c r="EF805" i="26"/>
  <c r="EF806" i="26" s="1"/>
  <c r="ED805" i="26"/>
  <c r="DY805" i="26"/>
  <c r="BD805" i="26"/>
  <c r="AL805" i="26"/>
  <c r="AY805" i="26"/>
  <c r="EW805" i="26"/>
  <c r="EV805" i="26"/>
  <c r="CQ805" i="26"/>
  <c r="CH805" i="26"/>
  <c r="CG805" i="26"/>
  <c r="DB805" i="26"/>
  <c r="DC805" i="26"/>
  <c r="EY805" i="26"/>
  <c r="X805" i="26"/>
  <c r="AB805" i="26"/>
  <c r="AZ805" i="26"/>
  <c r="CV805" i="26"/>
  <c r="BU805" i="26"/>
  <c r="Q805" i="26"/>
  <c r="R805" i="26"/>
  <c r="BK805" i="26"/>
  <c r="AG805" i="26"/>
  <c r="AH805" i="26"/>
  <c r="BF805" i="26"/>
  <c r="EQ805" i="26"/>
  <c r="N805" i="26"/>
  <c r="CD805" i="26"/>
  <c r="AF805" i="26"/>
  <c r="CM805" i="26"/>
  <c r="DW805" i="26"/>
  <c r="BZ805" i="26"/>
  <c r="AD805" i="26"/>
  <c r="CJ805" i="26"/>
  <c r="EB805" i="26"/>
  <c r="DI805" i="26"/>
  <c r="BX805" i="26"/>
  <c r="BI805" i="26"/>
  <c r="BH805" i="26"/>
  <c r="DP805" i="26"/>
  <c r="P805" i="26"/>
  <c r="CS805" i="26"/>
  <c r="AN805" i="26"/>
  <c r="CK805" i="26"/>
  <c r="Z805" i="26"/>
  <c r="J805" i="26"/>
  <c r="J806" i="26" s="1"/>
  <c r="DN805" i="26"/>
  <c r="CZ805" i="26"/>
  <c r="CA805" i="26"/>
  <c r="AT806" i="26"/>
  <c r="DR805" i="26"/>
  <c r="W805" i="26"/>
  <c r="DQ805" i="26"/>
  <c r="DK805" i="26"/>
  <c r="CY805" i="26"/>
  <c r="DG805" i="26"/>
  <c r="BM805" i="26"/>
  <c r="EU805" i="26"/>
  <c r="EO805" i="26"/>
  <c r="BB805" i="26"/>
  <c r="CE805" i="26"/>
  <c r="M805" i="26"/>
  <c r="ES805" i="26"/>
  <c r="U805" i="26"/>
  <c r="T805" i="26"/>
  <c r="EJ806" i="26"/>
  <c r="DU805" i="26"/>
  <c r="CO805" i="26"/>
  <c r="BV805" i="26"/>
  <c r="BQ805" i="26"/>
  <c r="DZ805" i="26"/>
  <c r="DE805" i="26"/>
  <c r="CX805" i="26"/>
  <c r="H956" i="26"/>
  <c r="G954" i="26"/>
  <c r="FA805" i="26" l="1"/>
  <c r="EM806" i="26"/>
  <c r="BF806" i="26"/>
  <c r="CQ806" i="26"/>
  <c r="FD804" i="26"/>
  <c r="FC805" i="26" s="1"/>
  <c r="BD806" i="26"/>
  <c r="FB805" i="26"/>
  <c r="FA806" i="26" s="1"/>
  <c r="CV806" i="26"/>
  <c r="BB806" i="26"/>
  <c r="EO806" i="26"/>
  <c r="AP806" i="26"/>
  <c r="CO806" i="26"/>
  <c r="EQ806" i="26"/>
  <c r="CW806" i="26"/>
  <c r="AR806" i="26"/>
  <c r="AS807" i="26" s="1"/>
  <c r="BO806" i="26"/>
  <c r="DG806" i="26"/>
  <c r="AI806" i="26"/>
  <c r="ED806" i="26"/>
  <c r="DZ806" i="26"/>
  <c r="AJ806" i="26"/>
  <c r="CG806" i="26"/>
  <c r="AD806" i="26"/>
  <c r="CS806" i="26"/>
  <c r="DU806" i="26"/>
  <c r="DW806" i="26"/>
  <c r="BS806" i="26"/>
  <c r="EI806" i="26"/>
  <c r="EJ807" i="26" s="1"/>
  <c r="AN806" i="26"/>
  <c r="EE806" i="26"/>
  <c r="EB806" i="26"/>
  <c r="BM806" i="26"/>
  <c r="DI806" i="26"/>
  <c r="BK806" i="26"/>
  <c r="AL806" i="26"/>
  <c r="EX806" i="26"/>
  <c r="EG806" i="26"/>
  <c r="EG807" i="26" s="1"/>
  <c r="BX806" i="26"/>
  <c r="BH806" i="26"/>
  <c r="DS806" i="26"/>
  <c r="M806" i="26"/>
  <c r="BV806" i="26"/>
  <c r="AQ806" i="26"/>
  <c r="EU806" i="26"/>
  <c r="CM806" i="26"/>
  <c r="CK806" i="26"/>
  <c r="EY806" i="26"/>
  <c r="W806" i="26"/>
  <c r="AV806" i="26"/>
  <c r="AV807" i="26" s="1"/>
  <c r="BN806" i="26"/>
  <c r="DN806" i="26"/>
  <c r="Z806" i="26"/>
  <c r="AB806" i="26"/>
  <c r="AX806" i="26"/>
  <c r="AZ806" i="26"/>
  <c r="AE806" i="26"/>
  <c r="P806" i="26"/>
  <c r="CT806" i="26"/>
  <c r="DE806" i="26"/>
  <c r="CU806" i="26"/>
  <c r="CE806" i="26"/>
  <c r="EL806" i="26"/>
  <c r="EL807" i="26" s="1"/>
  <c r="CA806" i="26"/>
  <c r="R806" i="26"/>
  <c r="Y806" i="26"/>
  <c r="DQ806" i="26"/>
  <c r="DC806" i="26"/>
  <c r="CB806" i="26"/>
  <c r="BI806" i="26"/>
  <c r="DD806" i="26"/>
  <c r="V806" i="26"/>
  <c r="DH806" i="26"/>
  <c r="K806" i="26"/>
  <c r="J807" i="26" s="1"/>
  <c r="AG806" i="26"/>
  <c r="EW806" i="26"/>
  <c r="CY806" i="26"/>
  <c r="ES806" i="26"/>
  <c r="ER806" i="26"/>
  <c r="CL806" i="26"/>
  <c r="CD806" i="26"/>
  <c r="EP806" i="26"/>
  <c r="CJ806" i="26"/>
  <c r="CN806" i="26"/>
  <c r="O806" i="26"/>
  <c r="EV806" i="26"/>
  <c r="CP806" i="26"/>
  <c r="CI806" i="26"/>
  <c r="DR806" i="26"/>
  <c r="DP806" i="26"/>
  <c r="DT806" i="26"/>
  <c r="EC806" i="26"/>
  <c r="AY806" i="26"/>
  <c r="AT807" i="26"/>
  <c r="BZ806" i="26"/>
  <c r="N806" i="26"/>
  <c r="Q806" i="26"/>
  <c r="AM806" i="26"/>
  <c r="AK806" i="26"/>
  <c r="CF806" i="26"/>
  <c r="AO806" i="26"/>
  <c r="AA806" i="26"/>
  <c r="L806" i="26"/>
  <c r="DK806" i="26"/>
  <c r="DJ806" i="26"/>
  <c r="CR806" i="26"/>
  <c r="ET806" i="26"/>
  <c r="AF806" i="26"/>
  <c r="BU806" i="26"/>
  <c r="X806" i="26"/>
  <c r="BT806" i="26"/>
  <c r="CZ806" i="26"/>
  <c r="DV806" i="26"/>
  <c r="BC806" i="26"/>
  <c r="AC806" i="26"/>
  <c r="DL806" i="26"/>
  <c r="BY806" i="26"/>
  <c r="BL806" i="26"/>
  <c r="BW806" i="26"/>
  <c r="CX806" i="26"/>
  <c r="U806" i="26"/>
  <c r="EZ806" i="26"/>
  <c r="DA806" i="26"/>
  <c r="DB806" i="26"/>
  <c r="DY806" i="26"/>
  <c r="BQ806" i="26"/>
  <c r="BP806" i="26"/>
  <c r="T806" i="26"/>
  <c r="S806" i="26"/>
  <c r="EN806" i="26"/>
  <c r="CC806" i="26"/>
  <c r="EA806" i="26"/>
  <c r="BA806" i="26"/>
  <c r="BR806" i="26"/>
  <c r="DM806" i="26"/>
  <c r="DO806" i="26"/>
  <c r="DX806" i="26"/>
  <c r="DF806" i="26"/>
  <c r="BG806" i="26"/>
  <c r="AH806" i="26"/>
  <c r="BE806" i="26"/>
  <c r="BE807" i="26" s="1"/>
  <c r="CH806" i="26"/>
  <c r="BJ806" i="26"/>
  <c r="H957" i="26"/>
  <c r="G955" i="26"/>
  <c r="CR807" i="26" l="1"/>
  <c r="BC807" i="26"/>
  <c r="EP807" i="26"/>
  <c r="BN807" i="26"/>
  <c r="FD805" i="26"/>
  <c r="FC806" i="26" s="1"/>
  <c r="AQ807" i="26"/>
  <c r="CP807" i="26"/>
  <c r="FB806" i="26"/>
  <c r="FA807" i="26" s="1"/>
  <c r="EE807" i="26"/>
  <c r="AO807" i="26"/>
  <c r="EI807" i="26"/>
  <c r="DV807" i="26"/>
  <c r="CX807" i="26"/>
  <c r="AK807" i="26"/>
  <c r="X807" i="26"/>
  <c r="EC807" i="26"/>
  <c r="AU807" i="26"/>
  <c r="AU808" i="26" s="1"/>
  <c r="BL807" i="26"/>
  <c r="EA807" i="26"/>
  <c r="AM807" i="26"/>
  <c r="BJ807" i="26"/>
  <c r="EH807" i="26"/>
  <c r="DH807" i="26"/>
  <c r="BG807" i="26"/>
  <c r="EF807" i="26"/>
  <c r="BA807" i="26"/>
  <c r="AR807" i="26"/>
  <c r="AR808" i="26" s="1"/>
  <c r="AH807" i="26"/>
  <c r="DT807" i="26"/>
  <c r="DF807" i="26"/>
  <c r="BW807" i="26"/>
  <c r="CT807" i="26"/>
  <c r="EK807" i="26"/>
  <c r="EK808" i="26" s="1"/>
  <c r="CL807" i="26"/>
  <c r="CF807" i="26"/>
  <c r="CN807" i="26"/>
  <c r="AW807" i="26"/>
  <c r="AC807" i="26"/>
  <c r="AY807" i="26"/>
  <c r="AA807" i="26"/>
  <c r="CC807" i="26"/>
  <c r="L807" i="26"/>
  <c r="AF807" i="26"/>
  <c r="BY807" i="26"/>
  <c r="CM807" i="26"/>
  <c r="DR807" i="26"/>
  <c r="CU807" i="26"/>
  <c r="DO807" i="26"/>
  <c r="CV807" i="26"/>
  <c r="ER807" i="26"/>
  <c r="ED807" i="26"/>
  <c r="EV807" i="26"/>
  <c r="CO807" i="26"/>
  <c r="DD807" i="26"/>
  <c r="S807" i="26"/>
  <c r="AX807" i="26"/>
  <c r="Q807" i="26"/>
  <c r="K807" i="26"/>
  <c r="J808" i="26" s="1"/>
  <c r="EW807" i="26"/>
  <c r="N807" i="26"/>
  <c r="CH807" i="26"/>
  <c r="DE807" i="26"/>
  <c r="DL807" i="26"/>
  <c r="T807" i="26"/>
  <c r="AP807" i="26"/>
  <c r="AP808" i="26" s="1"/>
  <c r="DX807" i="26"/>
  <c r="DZ807" i="26"/>
  <c r="CE807" i="26"/>
  <c r="EX807" i="26"/>
  <c r="BQ807" i="26"/>
  <c r="Y807" i="26"/>
  <c r="BM807" i="26"/>
  <c r="EQ807" i="26"/>
  <c r="W807" i="26"/>
  <c r="DA807" i="26"/>
  <c r="BI807" i="26"/>
  <c r="CG807" i="26"/>
  <c r="EZ807" i="26"/>
  <c r="EY807" i="26"/>
  <c r="CK807" i="26"/>
  <c r="U807" i="26"/>
  <c r="CB807" i="26"/>
  <c r="DP807" i="26"/>
  <c r="O807" i="26"/>
  <c r="EB807" i="26"/>
  <c r="BD807" i="26"/>
  <c r="BD808" i="26" s="1"/>
  <c r="ES807" i="26"/>
  <c r="ET807" i="26"/>
  <c r="CS807" i="26"/>
  <c r="BB807" i="26"/>
  <c r="BB808" i="26" s="1"/>
  <c r="M807" i="26"/>
  <c r="CI807" i="26"/>
  <c r="V807" i="26"/>
  <c r="AG807" i="26"/>
  <c r="BZ807" i="26"/>
  <c r="CD807" i="26"/>
  <c r="DG807" i="26"/>
  <c r="BP807" i="26"/>
  <c r="BO807" i="26"/>
  <c r="CZ807" i="26"/>
  <c r="AB807" i="26"/>
  <c r="DJ807" i="26"/>
  <c r="P807" i="26"/>
  <c r="CY807" i="26"/>
  <c r="DK807" i="26"/>
  <c r="CW807" i="26"/>
  <c r="DU807" i="26"/>
  <c r="DY807" i="26"/>
  <c r="BT807" i="26"/>
  <c r="BS807" i="26"/>
  <c r="AL807" i="26"/>
  <c r="BV807" i="26"/>
  <c r="CJ807" i="26"/>
  <c r="DM807" i="26"/>
  <c r="DB807" i="26"/>
  <c r="AI807" i="26"/>
  <c r="AE807" i="26"/>
  <c r="AN807" i="26"/>
  <c r="BU807" i="26"/>
  <c r="DQ807" i="26"/>
  <c r="BF807" i="26"/>
  <c r="AJ807" i="26"/>
  <c r="CQ807" i="26"/>
  <c r="CQ808" i="26" s="1"/>
  <c r="BX807" i="26"/>
  <c r="BR807" i="26"/>
  <c r="DW807" i="26"/>
  <c r="R807" i="26"/>
  <c r="AZ807" i="26"/>
  <c r="EO807" i="26"/>
  <c r="Z807" i="26"/>
  <c r="DI807" i="26"/>
  <c r="CA807" i="26"/>
  <c r="BH807" i="26"/>
  <c r="BK807" i="26"/>
  <c r="EN807" i="26"/>
  <c r="EM807" i="26"/>
  <c r="DN807" i="26"/>
  <c r="EU807" i="26"/>
  <c r="AD807" i="26"/>
  <c r="DC807" i="26"/>
  <c r="DS807" i="26"/>
  <c r="H958" i="26"/>
  <c r="G956" i="26"/>
  <c r="AL808" i="26" l="1"/>
  <c r="EH808" i="26"/>
  <c r="CO808" i="26"/>
  <c r="EF808" i="26"/>
  <c r="ED808" i="26"/>
  <c r="FD806" i="26"/>
  <c r="FC807" i="26" s="1"/>
  <c r="AT808" i="26"/>
  <c r="CW808" i="26"/>
  <c r="FB807" i="26"/>
  <c r="EB808" i="26"/>
  <c r="CH808" i="26"/>
  <c r="EG808" i="26"/>
  <c r="AV808" i="26"/>
  <c r="EJ808" i="26"/>
  <c r="EI808" i="26"/>
  <c r="DG808" i="26"/>
  <c r="BF808" i="26"/>
  <c r="BK808" i="26"/>
  <c r="AN808" i="26"/>
  <c r="BM808" i="26"/>
  <c r="AS808" i="26"/>
  <c r="R808" i="26"/>
  <c r="DS808" i="26"/>
  <c r="DU808" i="26"/>
  <c r="CS808" i="26"/>
  <c r="AF808" i="26"/>
  <c r="EC808" i="26"/>
  <c r="EE808" i="26"/>
  <c r="CG808" i="26"/>
  <c r="EZ808" i="26"/>
  <c r="EQ808" i="26"/>
  <c r="AZ808" i="26"/>
  <c r="AX808" i="26"/>
  <c r="AW808" i="26"/>
  <c r="Z808" i="26"/>
  <c r="BX808" i="26"/>
  <c r="CU808" i="26"/>
  <c r="M808" i="26"/>
  <c r="CM808" i="26"/>
  <c r="AG808" i="26"/>
  <c r="AB808" i="26"/>
  <c r="CN808" i="26"/>
  <c r="CL808" i="26"/>
  <c r="BH808" i="26"/>
  <c r="AU809" i="26"/>
  <c r="DY808" i="26"/>
  <c r="DW808" i="26"/>
  <c r="EA808" i="26"/>
  <c r="AQ808" i="26"/>
  <c r="AQ809" i="26" s="1"/>
  <c r="X808" i="26"/>
  <c r="DE808" i="26"/>
  <c r="BR808" i="26"/>
  <c r="CJ808" i="26"/>
  <c r="DD808" i="26"/>
  <c r="L808" i="26"/>
  <c r="CT808" i="26"/>
  <c r="EU808" i="26"/>
  <c r="DN808" i="26"/>
  <c r="K808" i="26"/>
  <c r="J809" i="26" s="1"/>
  <c r="CF808" i="26"/>
  <c r="T808" i="26"/>
  <c r="CD808" i="26"/>
  <c r="DQ808" i="26"/>
  <c r="CA808" i="26"/>
  <c r="EY808" i="26"/>
  <c r="V808" i="26"/>
  <c r="CX808" i="26"/>
  <c r="P808" i="26"/>
  <c r="CE808" i="26"/>
  <c r="BJ808" i="26"/>
  <c r="AD808" i="26"/>
  <c r="DF808" i="26"/>
  <c r="N808" i="26"/>
  <c r="BC808" i="26"/>
  <c r="BC809" i="26" s="1"/>
  <c r="Y808" i="26"/>
  <c r="AA808" i="26"/>
  <c r="CZ808" i="26"/>
  <c r="AC808" i="26"/>
  <c r="DK808" i="26"/>
  <c r="EX808" i="26"/>
  <c r="FA808" i="26"/>
  <c r="EN808" i="26"/>
  <c r="AJ808" i="26"/>
  <c r="DB808" i="26"/>
  <c r="EW808" i="26"/>
  <c r="DJ808" i="26"/>
  <c r="AK808" i="26"/>
  <c r="EO808" i="26"/>
  <c r="AE808" i="26"/>
  <c r="CP808" i="26"/>
  <c r="Q808" i="26"/>
  <c r="ET808" i="26"/>
  <c r="AI808" i="26"/>
  <c r="BZ808" i="26"/>
  <c r="ES808" i="26"/>
  <c r="BQ808" i="26"/>
  <c r="BI808" i="26"/>
  <c r="ER808" i="26"/>
  <c r="DX808" i="26"/>
  <c r="EM808" i="26"/>
  <c r="EL808" i="26"/>
  <c r="BW808" i="26"/>
  <c r="EP808" i="26"/>
  <c r="AH808" i="26"/>
  <c r="W808" i="26"/>
  <c r="AY808" i="26"/>
  <c r="DM808" i="26"/>
  <c r="CI808" i="26"/>
  <c r="BA808" i="26"/>
  <c r="O808" i="26"/>
  <c r="DL808" i="26"/>
  <c r="AM808" i="26"/>
  <c r="DP808" i="26"/>
  <c r="DT808" i="26"/>
  <c r="BG808" i="26"/>
  <c r="DZ808" i="26"/>
  <c r="CR808" i="26"/>
  <c r="BV808" i="26"/>
  <c r="DO808" i="26"/>
  <c r="BO808" i="26"/>
  <c r="BN808" i="26"/>
  <c r="DV808" i="26"/>
  <c r="CB808" i="26"/>
  <c r="DA808" i="26"/>
  <c r="BP808" i="26"/>
  <c r="BL808" i="26"/>
  <c r="DC808" i="26"/>
  <c r="EV808" i="26"/>
  <c r="BS808" i="26"/>
  <c r="CY808" i="26"/>
  <c r="S808" i="26"/>
  <c r="CK808" i="26"/>
  <c r="U808" i="26"/>
  <c r="DI808" i="26"/>
  <c r="DH808" i="26"/>
  <c r="BU808" i="26"/>
  <c r="BT808" i="26"/>
  <c r="BY808" i="26"/>
  <c r="CV808" i="26"/>
  <c r="CC808" i="26"/>
  <c r="AO808" i="26"/>
  <c r="DR808" i="26"/>
  <c r="BE808" i="26"/>
  <c r="H959" i="26"/>
  <c r="G957" i="26"/>
  <c r="EE809" i="26" l="1"/>
  <c r="EC809" i="26"/>
  <c r="EH809" i="26"/>
  <c r="EI809" i="26"/>
  <c r="EG809" i="26"/>
  <c r="EH810" i="26" s="1"/>
  <c r="AT809" i="26"/>
  <c r="DT809" i="26"/>
  <c r="CR809" i="26"/>
  <c r="AW809" i="26"/>
  <c r="EJ809" i="26"/>
  <c r="BA809" i="26"/>
  <c r="AS809" i="26"/>
  <c r="AT810" i="26" s="1"/>
  <c r="BL809" i="26"/>
  <c r="AO809" i="26"/>
  <c r="FD807" i="26"/>
  <c r="FC808" i="26" s="1"/>
  <c r="ED809" i="26"/>
  <c r="FB808" i="26"/>
  <c r="FA809" i="26" s="1"/>
  <c r="BE809" i="26"/>
  <c r="DR809" i="26"/>
  <c r="AM809" i="26"/>
  <c r="EF809" i="26"/>
  <c r="EE810" i="26" s="1"/>
  <c r="BG809" i="26"/>
  <c r="EB809" i="26"/>
  <c r="CG809" i="26"/>
  <c r="AV809" i="26"/>
  <c r="AV810" i="26" s="1"/>
  <c r="AA809" i="26"/>
  <c r="CI809" i="26"/>
  <c r="CV809" i="26"/>
  <c r="CK809" i="26"/>
  <c r="CM809" i="26"/>
  <c r="EI810" i="26"/>
  <c r="BI809" i="26"/>
  <c r="U809" i="26"/>
  <c r="W809" i="26"/>
  <c r="CN809" i="26"/>
  <c r="CT809" i="26"/>
  <c r="EU809" i="26"/>
  <c r="DX809" i="26"/>
  <c r="AR809" i="26"/>
  <c r="BY809" i="26"/>
  <c r="DV809" i="26"/>
  <c r="Y809" i="26"/>
  <c r="K809" i="26"/>
  <c r="J810" i="26" s="1"/>
  <c r="DC809" i="26"/>
  <c r="M809" i="26"/>
  <c r="DF809" i="26"/>
  <c r="L809" i="26"/>
  <c r="O809" i="26"/>
  <c r="CE809" i="26"/>
  <c r="S809" i="26"/>
  <c r="EY809" i="26"/>
  <c r="AH809" i="26"/>
  <c r="DK809" i="26"/>
  <c r="CF809" i="26"/>
  <c r="CU809" i="26"/>
  <c r="EZ809" i="26"/>
  <c r="CY809" i="26"/>
  <c r="Q809" i="26"/>
  <c r="EN809" i="26"/>
  <c r="DA809" i="26"/>
  <c r="DN809" i="26"/>
  <c r="AE809" i="26"/>
  <c r="X809" i="26"/>
  <c r="DE809" i="26"/>
  <c r="BP809" i="26"/>
  <c r="EP809" i="26"/>
  <c r="AB809" i="26"/>
  <c r="BH809" i="26"/>
  <c r="DY809" i="26"/>
  <c r="AF809" i="26"/>
  <c r="AD809" i="26"/>
  <c r="DP809" i="26"/>
  <c r="Z809" i="26"/>
  <c r="AC809" i="26"/>
  <c r="EX809" i="26"/>
  <c r="BW809" i="26"/>
  <c r="DD809" i="26"/>
  <c r="DS809" i="26"/>
  <c r="AK809" i="26"/>
  <c r="DM809" i="26"/>
  <c r="AL809" i="26"/>
  <c r="BK809" i="26"/>
  <c r="CC809" i="26"/>
  <c r="BT809" i="26"/>
  <c r="DI809" i="26"/>
  <c r="CQ809" i="26"/>
  <c r="BJ809" i="26"/>
  <c r="AP809" i="26"/>
  <c r="CD809" i="26"/>
  <c r="DH809" i="26"/>
  <c r="BX809" i="26"/>
  <c r="CJ809" i="26"/>
  <c r="DB809" i="26"/>
  <c r="EO809" i="26"/>
  <c r="DW809" i="26"/>
  <c r="EA809" i="26"/>
  <c r="EL809" i="26"/>
  <c r="EK809" i="26"/>
  <c r="DZ809" i="26"/>
  <c r="EM809" i="26"/>
  <c r="AZ809" i="26"/>
  <c r="AG809" i="26"/>
  <c r="ES809" i="26"/>
  <c r="DJ809" i="26"/>
  <c r="ER809" i="26"/>
  <c r="EQ809" i="26"/>
  <c r="BZ809" i="26"/>
  <c r="DG809" i="26"/>
  <c r="AN809" i="26"/>
  <c r="CZ809" i="26"/>
  <c r="R809" i="26"/>
  <c r="AI809" i="26"/>
  <c r="AJ809" i="26"/>
  <c r="CS809" i="26"/>
  <c r="BS809" i="26"/>
  <c r="CB809" i="26"/>
  <c r="DQ809" i="26"/>
  <c r="CH809" i="26"/>
  <c r="BF809" i="26"/>
  <c r="BR809" i="26"/>
  <c r="ET809" i="26"/>
  <c r="EV809" i="26"/>
  <c r="EW809" i="26"/>
  <c r="AY809" i="26"/>
  <c r="AX809" i="26"/>
  <c r="BD809" i="26"/>
  <c r="P809" i="26"/>
  <c r="CA809" i="26"/>
  <c r="BN809" i="26"/>
  <c r="BM809" i="26"/>
  <c r="T809" i="26"/>
  <c r="CP809" i="26"/>
  <c r="CO809" i="26"/>
  <c r="DU809" i="26"/>
  <c r="BO809" i="26"/>
  <c r="BB809" i="26"/>
  <c r="BU809" i="26"/>
  <c r="DO809" i="26"/>
  <c r="N809" i="26"/>
  <c r="CL809" i="26"/>
  <c r="BQ809" i="26"/>
  <c r="BV809" i="26"/>
  <c r="DL809" i="26"/>
  <c r="V809" i="26"/>
  <c r="CW809" i="26"/>
  <c r="CX809" i="26"/>
  <c r="H960" i="26"/>
  <c r="G958" i="26"/>
  <c r="ED810" i="26" l="1"/>
  <c r="BB810" i="26"/>
  <c r="BD810" i="26"/>
  <c r="EC810" i="26"/>
  <c r="AR810" i="26"/>
  <c r="AP810" i="26"/>
  <c r="DS810" i="26"/>
  <c r="AN810" i="26"/>
  <c r="EG810" i="26"/>
  <c r="EF810" i="26"/>
  <c r="EB810" i="26"/>
  <c r="FD808" i="26"/>
  <c r="FC809" i="26" s="1"/>
  <c r="AU810" i="26"/>
  <c r="AU811" i="26" s="1"/>
  <c r="FB809" i="26"/>
  <c r="FA810" i="26" s="1"/>
  <c r="BF810" i="26"/>
  <c r="CH810" i="26"/>
  <c r="L810" i="26"/>
  <c r="V810" i="26"/>
  <c r="CL810" i="26"/>
  <c r="N810" i="26"/>
  <c r="CJ810" i="26"/>
  <c r="BH810" i="26"/>
  <c r="EX810" i="26"/>
  <c r="T810" i="26"/>
  <c r="CS810" i="26"/>
  <c r="AS810" i="26"/>
  <c r="CU810" i="26"/>
  <c r="DL810" i="26"/>
  <c r="DW810" i="26"/>
  <c r="DU810" i="26"/>
  <c r="P810" i="26"/>
  <c r="R810" i="26"/>
  <c r="DO810" i="26"/>
  <c r="X810" i="26"/>
  <c r="K810" i="26"/>
  <c r="AC810" i="26"/>
  <c r="Z810" i="26"/>
  <c r="CZ810" i="26"/>
  <c r="DD810" i="26"/>
  <c r="CF810" i="26"/>
  <c r="DE810" i="26"/>
  <c r="AE810" i="26"/>
  <c r="EZ810" i="26"/>
  <c r="EU810" i="26"/>
  <c r="EH811" i="26"/>
  <c r="EY810" i="26"/>
  <c r="DQ810" i="26"/>
  <c r="CE810" i="26"/>
  <c r="AQ810" i="26"/>
  <c r="BV810" i="26"/>
  <c r="BX810" i="26"/>
  <c r="BT810" i="26"/>
  <c r="EK810" i="26"/>
  <c r="DB810" i="26"/>
  <c r="EQ810" i="26"/>
  <c r="DC810" i="26"/>
  <c r="DR810" i="26"/>
  <c r="ET810" i="26"/>
  <c r="EO810" i="26"/>
  <c r="AL810" i="26"/>
  <c r="BJ810" i="26"/>
  <c r="BI810" i="26"/>
  <c r="AO810" i="26"/>
  <c r="AO811" i="26" s="1"/>
  <c r="AG810" i="26"/>
  <c r="AI810" i="26"/>
  <c r="AD810" i="26"/>
  <c r="AA810" i="26"/>
  <c r="AB810" i="26"/>
  <c r="AM810" i="26"/>
  <c r="Q810" i="26"/>
  <c r="CC810" i="26"/>
  <c r="DJ810" i="26"/>
  <c r="Y810" i="26"/>
  <c r="S810" i="26"/>
  <c r="CG810" i="26"/>
  <c r="CI810" i="26"/>
  <c r="EA810" i="26"/>
  <c r="EB811" i="26" s="1"/>
  <c r="BO810" i="26"/>
  <c r="BZ810" i="26"/>
  <c r="BK810" i="26"/>
  <c r="DV810" i="26"/>
  <c r="CW810" i="26"/>
  <c r="CP810" i="26"/>
  <c r="EW810" i="26"/>
  <c r="CD810" i="26"/>
  <c r="BP810" i="26"/>
  <c r="BC810" i="26"/>
  <c r="BC811" i="26" s="1"/>
  <c r="AZ810" i="26"/>
  <c r="ED811" i="26"/>
  <c r="EM810" i="26"/>
  <c r="BM810" i="26"/>
  <c r="BR810" i="26"/>
  <c r="DH810" i="26"/>
  <c r="BN810" i="26"/>
  <c r="O810" i="26"/>
  <c r="DA810" i="26"/>
  <c r="CA810" i="26"/>
  <c r="AF810" i="26"/>
  <c r="DG810" i="26"/>
  <c r="DF810" i="26"/>
  <c r="CM810" i="26"/>
  <c r="DN810" i="26"/>
  <c r="DM810" i="26"/>
  <c r="AJ810" i="26"/>
  <c r="M810" i="26"/>
  <c r="EC811" i="26"/>
  <c r="EP810" i="26"/>
  <c r="BQ810" i="26"/>
  <c r="ER810" i="26"/>
  <c r="BW810" i="26"/>
  <c r="CV810" i="26"/>
  <c r="BG810" i="26"/>
  <c r="CR810" i="26"/>
  <c r="W810" i="26"/>
  <c r="AX810" i="26"/>
  <c r="AW810" i="26"/>
  <c r="EN810" i="26"/>
  <c r="BA810" i="26"/>
  <c r="CQ810" i="26"/>
  <c r="DI810" i="26"/>
  <c r="CO810" i="26"/>
  <c r="CN810" i="26"/>
  <c r="AY810" i="26"/>
  <c r="CY810" i="26"/>
  <c r="AK810" i="26"/>
  <c r="CK810" i="26"/>
  <c r="DZ810" i="26"/>
  <c r="DK810" i="26"/>
  <c r="EL810" i="26"/>
  <c r="CX810" i="26"/>
  <c r="BU810" i="26"/>
  <c r="EV810" i="26"/>
  <c r="CB810" i="26"/>
  <c r="ES810" i="26"/>
  <c r="AH810" i="26"/>
  <c r="DY810" i="26"/>
  <c r="BL810" i="26"/>
  <c r="DT810" i="26"/>
  <c r="BE810" i="26"/>
  <c r="DP810" i="26"/>
  <c r="BY810" i="26"/>
  <c r="BS810" i="26"/>
  <c r="CT810" i="26"/>
  <c r="DX810" i="26"/>
  <c r="EJ810" i="26"/>
  <c r="U810" i="26"/>
  <c r="H961" i="26"/>
  <c r="G959" i="26"/>
  <c r="EE811" i="26" l="1"/>
  <c r="EF811" i="26"/>
  <c r="AS811" i="26"/>
  <c r="EG811" i="26"/>
  <c r="AQ811" i="26"/>
  <c r="K811" i="26"/>
  <c r="BE811" i="26"/>
  <c r="FD809" i="26"/>
  <c r="FC810" i="26" s="1"/>
  <c r="CI811" i="26"/>
  <c r="O811" i="26"/>
  <c r="DP811" i="26"/>
  <c r="AP811" i="26"/>
  <c r="M811" i="26"/>
  <c r="FB810" i="26"/>
  <c r="S811" i="26"/>
  <c r="CK811" i="26"/>
  <c r="BG811" i="26"/>
  <c r="U811" i="26"/>
  <c r="AT811" i="26"/>
  <c r="AT812" i="26" s="1"/>
  <c r="DV811" i="26"/>
  <c r="AR811" i="26"/>
  <c r="CH811" i="26"/>
  <c r="CT811" i="26"/>
  <c r="BY811" i="26"/>
  <c r="W811" i="26"/>
  <c r="BW811" i="26"/>
  <c r="AL811" i="26"/>
  <c r="Q811" i="26"/>
  <c r="DA811" i="26"/>
  <c r="Y811" i="26"/>
  <c r="DE811" i="26"/>
  <c r="EY811" i="26"/>
  <c r="CF811" i="26"/>
  <c r="J811" i="26"/>
  <c r="BI811" i="26"/>
  <c r="AD811" i="26"/>
  <c r="EG812" i="26"/>
  <c r="CG811" i="26"/>
  <c r="BS811" i="26"/>
  <c r="BU811" i="26"/>
  <c r="AF811" i="26"/>
  <c r="EX811" i="26"/>
  <c r="EL811" i="26"/>
  <c r="CE811" i="26"/>
  <c r="AN811" i="26"/>
  <c r="AO812" i="26" s="1"/>
  <c r="DC811" i="26"/>
  <c r="CB811" i="26"/>
  <c r="DD811" i="26"/>
  <c r="DR811" i="26"/>
  <c r="DK811" i="26"/>
  <c r="EV811" i="26"/>
  <c r="EP811" i="26"/>
  <c r="BB811" i="26"/>
  <c r="BQ811" i="26"/>
  <c r="BJ811" i="26"/>
  <c r="AH811" i="26"/>
  <c r="BN811" i="26"/>
  <c r="AB811" i="26"/>
  <c r="AE811" i="26"/>
  <c r="BO811" i="26"/>
  <c r="ES811" i="26"/>
  <c r="AM811" i="26"/>
  <c r="EZ811" i="26"/>
  <c r="AC811" i="26"/>
  <c r="BA811" i="26"/>
  <c r="DX811" i="26"/>
  <c r="L811" i="26"/>
  <c r="AA811" i="26"/>
  <c r="Z811" i="26"/>
  <c r="CX811" i="26"/>
  <c r="DZ811" i="26"/>
  <c r="R811" i="26"/>
  <c r="EC812" i="26"/>
  <c r="CD811" i="26"/>
  <c r="ED812" i="26"/>
  <c r="AY811" i="26"/>
  <c r="CJ811" i="26"/>
  <c r="CO811" i="26"/>
  <c r="AJ811" i="26"/>
  <c r="DJ811" i="26"/>
  <c r="T811" i="26"/>
  <c r="N811" i="26"/>
  <c r="DM811" i="26"/>
  <c r="DB811" i="26"/>
  <c r="CQ811" i="26"/>
  <c r="ER811" i="26"/>
  <c r="DF811" i="26"/>
  <c r="EO811" i="26"/>
  <c r="CZ811" i="26"/>
  <c r="EE812" i="26"/>
  <c r="BF811" i="26"/>
  <c r="DQ811" i="26"/>
  <c r="CW811" i="26"/>
  <c r="CN811" i="26"/>
  <c r="BD811" i="26"/>
  <c r="P811" i="26"/>
  <c r="CC811" i="26"/>
  <c r="CR811" i="26"/>
  <c r="BV811" i="26"/>
  <c r="V811" i="26"/>
  <c r="BT811" i="26"/>
  <c r="DW811" i="26"/>
  <c r="DN811" i="26"/>
  <c r="AZ811" i="26"/>
  <c r="CM811" i="26"/>
  <c r="AG811" i="26"/>
  <c r="DH811" i="26"/>
  <c r="DI811" i="26"/>
  <c r="CV811" i="26"/>
  <c r="CU811" i="26"/>
  <c r="EQ811" i="26"/>
  <c r="DG811" i="26"/>
  <c r="CS811" i="26"/>
  <c r="AI811" i="26"/>
  <c r="ET811" i="26"/>
  <c r="CP811" i="26"/>
  <c r="EM811" i="26"/>
  <c r="EN811" i="26"/>
  <c r="CL811" i="26"/>
  <c r="BR811" i="26"/>
  <c r="CA811" i="26"/>
  <c r="BM811" i="26"/>
  <c r="BL811" i="26"/>
  <c r="BK811" i="26"/>
  <c r="EW811" i="26"/>
  <c r="DO811" i="26"/>
  <c r="EU811" i="26"/>
  <c r="DT811" i="26"/>
  <c r="DS811" i="26"/>
  <c r="DY811" i="26"/>
  <c r="AW811" i="26"/>
  <c r="AV811" i="26"/>
  <c r="DL811" i="26"/>
  <c r="BP811" i="26"/>
  <c r="BX811" i="26"/>
  <c r="AX811" i="26"/>
  <c r="EA811" i="26"/>
  <c r="EJ811" i="26"/>
  <c r="EI811" i="26"/>
  <c r="AK811" i="26"/>
  <c r="DU811" i="26"/>
  <c r="X811" i="26"/>
  <c r="BZ811" i="26"/>
  <c r="BH811" i="26"/>
  <c r="EK811" i="26"/>
  <c r="CY811" i="26"/>
  <c r="H962" i="26"/>
  <c r="G960" i="26"/>
  <c r="AP812" i="26" l="1"/>
  <c r="AR812" i="26"/>
  <c r="EF812" i="26"/>
  <c r="N812" i="26"/>
  <c r="J812" i="26"/>
  <c r="BX812" i="26"/>
  <c r="CH812" i="26"/>
  <c r="AQ812" i="26"/>
  <c r="CJ812" i="26"/>
  <c r="FD810" i="26"/>
  <c r="FC811" i="26" s="1"/>
  <c r="K812" i="26"/>
  <c r="BF812" i="26"/>
  <c r="AS812" i="26"/>
  <c r="AS813" i="26" s="1"/>
  <c r="FB811" i="26"/>
  <c r="BH812" i="26"/>
  <c r="FA811" i="26"/>
  <c r="L812" i="26"/>
  <c r="V812" i="26"/>
  <c r="P812" i="26"/>
  <c r="CG812" i="26"/>
  <c r="R812" i="26"/>
  <c r="X812" i="26"/>
  <c r="AE812" i="26"/>
  <c r="BP812" i="26"/>
  <c r="BR812" i="26"/>
  <c r="BT812" i="26"/>
  <c r="BV812" i="26"/>
  <c r="EA812" i="26"/>
  <c r="EF813" i="26"/>
  <c r="BN812" i="26"/>
  <c r="CF812" i="26"/>
  <c r="CE812" i="26"/>
  <c r="AN812" i="26"/>
  <c r="AO813" i="26" s="1"/>
  <c r="AD812" i="26"/>
  <c r="DD812" i="26"/>
  <c r="DE812" i="26"/>
  <c r="DQ812" i="26"/>
  <c r="AK812" i="26"/>
  <c r="DB812" i="26"/>
  <c r="CS812" i="26"/>
  <c r="DL812" i="26"/>
  <c r="AA812" i="26"/>
  <c r="Z812" i="26"/>
  <c r="M812" i="26"/>
  <c r="AG812" i="26"/>
  <c r="DA812" i="26"/>
  <c r="BB812" i="26"/>
  <c r="EE813" i="26"/>
  <c r="AC812" i="26"/>
  <c r="DO812" i="26"/>
  <c r="EY812" i="26"/>
  <c r="DG812" i="26"/>
  <c r="AM812" i="26"/>
  <c r="AB812" i="26"/>
  <c r="CD812" i="26"/>
  <c r="EU812" i="26"/>
  <c r="CY812" i="26"/>
  <c r="BZ812" i="26"/>
  <c r="DJ812" i="26"/>
  <c r="EQ812" i="26"/>
  <c r="CB812" i="26"/>
  <c r="DY812" i="26"/>
  <c r="CP812" i="26"/>
  <c r="EP812" i="26"/>
  <c r="ES812" i="26"/>
  <c r="AH812" i="26"/>
  <c r="Q812" i="26"/>
  <c r="BK812" i="26"/>
  <c r="AZ812" i="26"/>
  <c r="BA812" i="26"/>
  <c r="EK812" i="26"/>
  <c r="CI812" i="26"/>
  <c r="CC812" i="26"/>
  <c r="DU812" i="26"/>
  <c r="EN812" i="26"/>
  <c r="AY812" i="26"/>
  <c r="CN812" i="26"/>
  <c r="AP813" i="26"/>
  <c r="T812" i="26"/>
  <c r="S812" i="26"/>
  <c r="BW812" i="26"/>
  <c r="ER812" i="26"/>
  <c r="CL812" i="26"/>
  <c r="AW812" i="26"/>
  <c r="DC812" i="26"/>
  <c r="CV812" i="26"/>
  <c r="BU812" i="26"/>
  <c r="ED813" i="26"/>
  <c r="BI812" i="26"/>
  <c r="AL812" i="26"/>
  <c r="BE812" i="26"/>
  <c r="CU812" i="26"/>
  <c r="DM812" i="26"/>
  <c r="EW812" i="26"/>
  <c r="EX812" i="26"/>
  <c r="EI812" i="26"/>
  <c r="EH812" i="26"/>
  <c r="DI812" i="26"/>
  <c r="DZ812" i="26"/>
  <c r="CZ812" i="26"/>
  <c r="W812" i="26"/>
  <c r="EJ812" i="26"/>
  <c r="DH812" i="26"/>
  <c r="CX812" i="26"/>
  <c r="BQ812" i="26"/>
  <c r="BQ813" i="26" s="1"/>
  <c r="CW812" i="26"/>
  <c r="BL812" i="26"/>
  <c r="BM812" i="26"/>
  <c r="CK812" i="26"/>
  <c r="AV812" i="26"/>
  <c r="CA812" i="26"/>
  <c r="BY812" i="26"/>
  <c r="CO812" i="26"/>
  <c r="EV812" i="26"/>
  <c r="AF812" i="26"/>
  <c r="CT812" i="26"/>
  <c r="BO812" i="26"/>
  <c r="O812" i="26"/>
  <c r="CM812" i="26"/>
  <c r="DS812" i="26"/>
  <c r="DR812" i="26"/>
  <c r="CR812" i="26"/>
  <c r="AX812" i="26"/>
  <c r="DT812" i="26"/>
  <c r="EM812" i="26"/>
  <c r="CQ812" i="26"/>
  <c r="BD812" i="26"/>
  <c r="BC812" i="26"/>
  <c r="AU812" i="26"/>
  <c r="BG812" i="26"/>
  <c r="EO812" i="26"/>
  <c r="Y812" i="26"/>
  <c r="EL812" i="26"/>
  <c r="DP812" i="26"/>
  <c r="DK812" i="26"/>
  <c r="U812" i="26"/>
  <c r="ET812" i="26"/>
  <c r="DF812" i="26"/>
  <c r="DN812" i="26"/>
  <c r="DX812" i="26"/>
  <c r="BS812" i="26"/>
  <c r="EB812" i="26"/>
  <c r="BJ812" i="26"/>
  <c r="AJ812" i="26"/>
  <c r="AI812" i="26"/>
  <c r="DV812" i="26"/>
  <c r="DW812" i="26"/>
  <c r="H963" i="26"/>
  <c r="G961" i="26"/>
  <c r="AQ813" i="26" l="1"/>
  <c r="J813" i="26"/>
  <c r="BG813" i="26"/>
  <c r="K813" i="26"/>
  <c r="CI813" i="26"/>
  <c r="FA812" i="26"/>
  <c r="AR813" i="26"/>
  <c r="W813" i="26"/>
  <c r="EZ812" i="26"/>
  <c r="Q813" i="26"/>
  <c r="FD811" i="26"/>
  <c r="FC812" i="26" s="1"/>
  <c r="FB812" i="26"/>
  <c r="M813" i="26"/>
  <c r="CG813" i="26"/>
  <c r="BU813" i="26"/>
  <c r="BS813" i="26"/>
  <c r="BW813" i="26"/>
  <c r="J814" i="26"/>
  <c r="Y813" i="26"/>
  <c r="AD813" i="26"/>
  <c r="BO813" i="26"/>
  <c r="AF813" i="26"/>
  <c r="EA813" i="26"/>
  <c r="DY813" i="26"/>
  <c r="DF813" i="26"/>
  <c r="AN813" i="26"/>
  <c r="AO814" i="26" s="1"/>
  <c r="CF813" i="26"/>
  <c r="CE813" i="26"/>
  <c r="EE814" i="26"/>
  <c r="L813" i="26"/>
  <c r="L814" i="26" s="1"/>
  <c r="AK813" i="26"/>
  <c r="DK813" i="26"/>
  <c r="ET813" i="26"/>
  <c r="DP813" i="26"/>
  <c r="DB813" i="26"/>
  <c r="P813" i="26"/>
  <c r="AM813" i="26"/>
  <c r="BJ813" i="26"/>
  <c r="AA813" i="26"/>
  <c r="AC813" i="26"/>
  <c r="AB813" i="26"/>
  <c r="BY813" i="26"/>
  <c r="CA813" i="26"/>
  <c r="EQ813" i="26"/>
  <c r="CD813" i="26"/>
  <c r="AI813" i="26"/>
  <c r="DT813" i="26"/>
  <c r="EP813" i="26"/>
  <c r="CC813" i="26"/>
  <c r="AP814" i="26"/>
  <c r="AX813" i="26"/>
  <c r="ER813" i="26"/>
  <c r="AQ814" i="26"/>
  <c r="CO813" i="26"/>
  <c r="DZ813" i="26"/>
  <c r="AZ813" i="26"/>
  <c r="BE813" i="26"/>
  <c r="BA813" i="26"/>
  <c r="CB813" i="26"/>
  <c r="EM813" i="26"/>
  <c r="CQ813" i="26"/>
  <c r="CP813" i="26"/>
  <c r="AU813" i="26"/>
  <c r="BZ813" i="26"/>
  <c r="CT813" i="26"/>
  <c r="AE813" i="26"/>
  <c r="CW813" i="26"/>
  <c r="DN813" i="26"/>
  <c r="DW813" i="26"/>
  <c r="CV813" i="26"/>
  <c r="DI813" i="26"/>
  <c r="AL813" i="26"/>
  <c r="CM813" i="26"/>
  <c r="EX813" i="26"/>
  <c r="CH813" i="26"/>
  <c r="BM813" i="26"/>
  <c r="DC813" i="26"/>
  <c r="DD813" i="26"/>
  <c r="DL813" i="26"/>
  <c r="BX813" i="26"/>
  <c r="BV813" i="26"/>
  <c r="BV814" i="26" s="1"/>
  <c r="R813" i="26"/>
  <c r="S813" i="26"/>
  <c r="DR813" i="26"/>
  <c r="EJ813" i="26"/>
  <c r="EL813" i="26"/>
  <c r="EO813" i="26"/>
  <c r="AV813" i="26"/>
  <c r="EU813" i="26"/>
  <c r="BT813" i="26"/>
  <c r="EK813" i="26"/>
  <c r="DQ813" i="26"/>
  <c r="BH813" i="26"/>
  <c r="CL813" i="26"/>
  <c r="CK813" i="26"/>
  <c r="CJ813" i="26"/>
  <c r="CZ813" i="26"/>
  <c r="DA813" i="26"/>
  <c r="EW813" i="26"/>
  <c r="AJ813" i="26"/>
  <c r="CS813" i="26"/>
  <c r="AT813" i="26"/>
  <c r="BR813" i="26"/>
  <c r="DM813" i="26"/>
  <c r="U813" i="26"/>
  <c r="T813" i="26"/>
  <c r="O813" i="26"/>
  <c r="N813" i="26"/>
  <c r="AW813" i="26"/>
  <c r="BL813" i="26"/>
  <c r="X813" i="26"/>
  <c r="CN813" i="26"/>
  <c r="CR813" i="26"/>
  <c r="BI813" i="26"/>
  <c r="Z813" i="26"/>
  <c r="CU813" i="26"/>
  <c r="DV813" i="26"/>
  <c r="AG813" i="26"/>
  <c r="ES813" i="26"/>
  <c r="DJ813" i="26"/>
  <c r="BK813" i="26"/>
  <c r="EY813" i="26"/>
  <c r="EB813" i="26"/>
  <c r="EC813" i="26"/>
  <c r="AR814" i="26"/>
  <c r="EN813" i="26"/>
  <c r="EV813" i="26"/>
  <c r="CY813" i="26"/>
  <c r="DO813" i="26"/>
  <c r="BF813" i="26"/>
  <c r="DG813" i="26"/>
  <c r="EH813" i="26"/>
  <c r="EG813" i="26"/>
  <c r="BP813" i="26"/>
  <c r="DX813" i="26"/>
  <c r="BC813" i="26"/>
  <c r="BB813" i="26"/>
  <c r="DS813" i="26"/>
  <c r="V813" i="26"/>
  <c r="EI813" i="26"/>
  <c r="DU813" i="26"/>
  <c r="BD813" i="26"/>
  <c r="CX813" i="26"/>
  <c r="AH813" i="26"/>
  <c r="BN813" i="26"/>
  <c r="DH813" i="26"/>
  <c r="DE813" i="26"/>
  <c r="AY813" i="26"/>
  <c r="H964" i="26"/>
  <c r="G962" i="26"/>
  <c r="FA813" i="26" l="1"/>
  <c r="EZ813" i="26"/>
  <c r="AC814" i="26"/>
  <c r="BP814" i="26"/>
  <c r="CE814" i="26"/>
  <c r="FD812" i="26"/>
  <c r="FC813" i="26" s="1"/>
  <c r="AY814" i="26"/>
  <c r="FB813" i="26"/>
  <c r="Q814" i="26"/>
  <c r="BR814" i="26"/>
  <c r="BT814" i="26"/>
  <c r="DZ814" i="26"/>
  <c r="CF814" i="26"/>
  <c r="AB814" i="26"/>
  <c r="AJ814" i="26"/>
  <c r="BN814" i="26"/>
  <c r="AN814" i="26"/>
  <c r="AO815" i="26" s="1"/>
  <c r="K814" i="26"/>
  <c r="K815" i="26" s="1"/>
  <c r="DX814" i="26"/>
  <c r="AL814" i="26"/>
  <c r="CC814" i="26"/>
  <c r="CD814" i="26"/>
  <c r="BZ814" i="26"/>
  <c r="AT814" i="26"/>
  <c r="CA814" i="26"/>
  <c r="BX814" i="26"/>
  <c r="AD814" i="26"/>
  <c r="AQ815" i="26"/>
  <c r="EQ814" i="26"/>
  <c r="ES814" i="26"/>
  <c r="DO814" i="26"/>
  <c r="BU814" i="26"/>
  <c r="BU815" i="26" s="1"/>
  <c r="CU814" i="26"/>
  <c r="BF814" i="26"/>
  <c r="CB814" i="26"/>
  <c r="CN814" i="26"/>
  <c r="CP814" i="26"/>
  <c r="DB814" i="26"/>
  <c r="CR814" i="26"/>
  <c r="ER814" i="26"/>
  <c r="AE814" i="26"/>
  <c r="DJ814" i="26"/>
  <c r="V814" i="26"/>
  <c r="DS814" i="26"/>
  <c r="EN814" i="26"/>
  <c r="AW814" i="26"/>
  <c r="BI814" i="26"/>
  <c r="EI814" i="26"/>
  <c r="EV814" i="26"/>
  <c r="BQ814" i="26"/>
  <c r="BQ815" i="26" s="1"/>
  <c r="AM814" i="26"/>
  <c r="BK814" i="26"/>
  <c r="DC814" i="26"/>
  <c r="AK814" i="26"/>
  <c r="DA814" i="26"/>
  <c r="AU814" i="26"/>
  <c r="BO814" i="26"/>
  <c r="BY814" i="26"/>
  <c r="BY815" i="26" s="1"/>
  <c r="DM814" i="26"/>
  <c r="CH814" i="26"/>
  <c r="CG814" i="26"/>
  <c r="CF815" i="26" s="1"/>
  <c r="BW814" i="26"/>
  <c r="DW814" i="26"/>
  <c r="BS814" i="26"/>
  <c r="BS815" i="26" s="1"/>
  <c r="DQ814" i="26"/>
  <c r="CK814" i="26"/>
  <c r="O814" i="26"/>
  <c r="R814" i="26"/>
  <c r="CV814" i="26"/>
  <c r="EK814" i="26"/>
  <c r="AH814" i="26"/>
  <c r="EB814" i="26"/>
  <c r="CT814" i="26"/>
  <c r="W814" i="26"/>
  <c r="DH814" i="26"/>
  <c r="BD814" i="26"/>
  <c r="CX814" i="26"/>
  <c r="DU814" i="26"/>
  <c r="CW814" i="26"/>
  <c r="EY814" i="26"/>
  <c r="DN814" i="26"/>
  <c r="CO814" i="26"/>
  <c r="EC814" i="26"/>
  <c r="ED814" i="26"/>
  <c r="Z814" i="26"/>
  <c r="AA814" i="26"/>
  <c r="U814" i="26"/>
  <c r="DT814" i="26"/>
  <c r="EG814" i="26"/>
  <c r="EF814" i="26"/>
  <c r="BE814" i="26"/>
  <c r="Y814" i="26"/>
  <c r="EH814" i="26"/>
  <c r="DP814" i="26"/>
  <c r="CL814" i="26"/>
  <c r="X814" i="26"/>
  <c r="AZ814" i="26"/>
  <c r="BM814" i="26"/>
  <c r="BH814" i="26"/>
  <c r="AV814" i="26"/>
  <c r="DE814" i="26"/>
  <c r="DD814" i="26"/>
  <c r="BG814" i="26"/>
  <c r="EA814" i="26"/>
  <c r="DG814" i="26"/>
  <c r="EJ814" i="26"/>
  <c r="P814" i="26"/>
  <c r="DR814" i="26"/>
  <c r="EX814" i="26"/>
  <c r="EO814" i="26"/>
  <c r="DK814" i="26"/>
  <c r="EL814" i="26"/>
  <c r="DI814" i="26"/>
  <c r="CM814" i="26"/>
  <c r="ET814" i="26"/>
  <c r="AG814" i="26"/>
  <c r="BL814" i="26"/>
  <c r="CS814" i="26"/>
  <c r="EM814" i="26"/>
  <c r="AF814" i="26"/>
  <c r="AX814" i="26"/>
  <c r="BB814" i="26"/>
  <c r="CY814" i="26"/>
  <c r="N814" i="26"/>
  <c r="M814" i="26"/>
  <c r="AI814" i="26"/>
  <c r="AS814" i="26"/>
  <c r="AP815" i="26"/>
  <c r="BC814" i="26"/>
  <c r="EW814" i="26"/>
  <c r="DL814" i="26"/>
  <c r="DV814" i="26"/>
  <c r="CQ814" i="26"/>
  <c r="DY814" i="26"/>
  <c r="DF814" i="26"/>
  <c r="CZ814" i="26"/>
  <c r="EZ814" i="26"/>
  <c r="EU814" i="26"/>
  <c r="EP814" i="26"/>
  <c r="BJ814" i="26"/>
  <c r="BA814" i="26"/>
  <c r="T814" i="26"/>
  <c r="S814" i="26"/>
  <c r="CJ814" i="26"/>
  <c r="CI814" i="26"/>
  <c r="FA814" i="26"/>
  <c r="H965" i="26"/>
  <c r="G963" i="26"/>
  <c r="CE815" i="26" l="1"/>
  <c r="AD815" i="26"/>
  <c r="AM815" i="26"/>
  <c r="CD815" i="26"/>
  <c r="FD813" i="26"/>
  <c r="FC814" i="26" s="1"/>
  <c r="BO815" i="26"/>
  <c r="ER815" i="26"/>
  <c r="J815" i="26"/>
  <c r="J816" i="26" s="1"/>
  <c r="AB815" i="26"/>
  <c r="FB814" i="26"/>
  <c r="FA815" i="26" s="1"/>
  <c r="DY815" i="26"/>
  <c r="AK815" i="26"/>
  <c r="CO815" i="26"/>
  <c r="BZ815" i="26"/>
  <c r="AS815" i="26"/>
  <c r="AC815" i="26"/>
  <c r="BW815" i="26"/>
  <c r="CC815" i="26"/>
  <c r="BT815" i="26"/>
  <c r="BT816" i="26" s="1"/>
  <c r="CB815" i="26"/>
  <c r="AP816" i="26"/>
  <c r="AJ815" i="26"/>
  <c r="CA815" i="26"/>
  <c r="DA815" i="26"/>
  <c r="CU815" i="26"/>
  <c r="BV815" i="26"/>
  <c r="BE815" i="26"/>
  <c r="AX815" i="26"/>
  <c r="DV815" i="26"/>
  <c r="P815" i="26"/>
  <c r="BJ815" i="26"/>
  <c r="DB815" i="26"/>
  <c r="DI815" i="26"/>
  <c r="BN815" i="26"/>
  <c r="EN815" i="26"/>
  <c r="EP815" i="26"/>
  <c r="AV815" i="26"/>
  <c r="EI815" i="26"/>
  <c r="BR815" i="26"/>
  <c r="BR816" i="26" s="1"/>
  <c r="CG815" i="26"/>
  <c r="CF816" i="26" s="1"/>
  <c r="DL815" i="26"/>
  <c r="BP815" i="26"/>
  <c r="BP816" i="26" s="1"/>
  <c r="DN815" i="26"/>
  <c r="AL815" i="26"/>
  <c r="EA815" i="26"/>
  <c r="CM815" i="26"/>
  <c r="BG815" i="26"/>
  <c r="BX815" i="26"/>
  <c r="AN815" i="26"/>
  <c r="AN816" i="26" s="1"/>
  <c r="AU815" i="26"/>
  <c r="CS815" i="26"/>
  <c r="CV815" i="26"/>
  <c r="DQ815" i="26"/>
  <c r="DR815" i="26"/>
  <c r="DP815" i="26"/>
  <c r="DF815" i="26"/>
  <c r="CW815" i="26"/>
  <c r="CJ815" i="26"/>
  <c r="EK815" i="26"/>
  <c r="EW815" i="26"/>
  <c r="CT815" i="26"/>
  <c r="DO815" i="26"/>
  <c r="V815" i="26"/>
  <c r="BA815" i="26"/>
  <c r="BC815" i="26"/>
  <c r="DS815" i="26"/>
  <c r="EZ815" i="26"/>
  <c r="AF815" i="26"/>
  <c r="EJ815" i="26"/>
  <c r="ED815" i="26"/>
  <c r="EM815" i="26"/>
  <c r="EG815" i="26"/>
  <c r="BF815" i="26"/>
  <c r="DT815" i="26"/>
  <c r="BK815" i="26"/>
  <c r="EV815" i="26"/>
  <c r="Q815" i="26"/>
  <c r="ET815" i="26"/>
  <c r="BM815" i="26"/>
  <c r="CY815" i="26"/>
  <c r="X815" i="26"/>
  <c r="DG815" i="26"/>
  <c r="DM815" i="26"/>
  <c r="DX815" i="26"/>
  <c r="CR815" i="26"/>
  <c r="BI815" i="26"/>
  <c r="CI815" i="26"/>
  <c r="CH815" i="26"/>
  <c r="AW815" i="26"/>
  <c r="EO815" i="26"/>
  <c r="DH815" i="26"/>
  <c r="EB815" i="26"/>
  <c r="EF815" i="26"/>
  <c r="EE815" i="26"/>
  <c r="ES815" i="26"/>
  <c r="EX815" i="26"/>
  <c r="AZ815" i="26"/>
  <c r="BD815" i="26"/>
  <c r="T815" i="26"/>
  <c r="AE815" i="26"/>
  <c r="AR815" i="26"/>
  <c r="AH815" i="26"/>
  <c r="AI815" i="26"/>
  <c r="CN815" i="26"/>
  <c r="CL815" i="26"/>
  <c r="M815" i="26"/>
  <c r="L815" i="26"/>
  <c r="DZ815" i="26"/>
  <c r="CK815" i="26"/>
  <c r="N815" i="26"/>
  <c r="U815" i="26"/>
  <c r="CQ815" i="26"/>
  <c r="CP815" i="26"/>
  <c r="CX815" i="26"/>
  <c r="BL815" i="26"/>
  <c r="EL815" i="26"/>
  <c r="EQ815" i="26"/>
  <c r="AG815" i="26"/>
  <c r="DD815" i="26"/>
  <c r="DC815" i="26"/>
  <c r="EH815" i="26"/>
  <c r="AA815" i="26"/>
  <c r="Z815" i="26"/>
  <c r="S815" i="26"/>
  <c r="R815" i="26"/>
  <c r="EU815" i="26"/>
  <c r="BB815" i="26"/>
  <c r="DE815" i="26"/>
  <c r="DU815" i="26"/>
  <c r="DW815" i="26"/>
  <c r="DK815" i="26"/>
  <c r="EC815" i="26"/>
  <c r="AT815" i="26"/>
  <c r="Y815" i="26"/>
  <c r="CZ815" i="26"/>
  <c r="O815" i="26"/>
  <c r="AY815" i="26"/>
  <c r="DJ815" i="26"/>
  <c r="EY815" i="26"/>
  <c r="BH815" i="26"/>
  <c r="W815" i="26"/>
  <c r="H966" i="26"/>
  <c r="G964" i="26"/>
  <c r="K816" i="26" l="1"/>
  <c r="AC816" i="26"/>
  <c r="CE816" i="26"/>
  <c r="CA816" i="26"/>
  <c r="AJ816" i="26"/>
  <c r="BX816" i="26"/>
  <c r="CC816" i="26"/>
  <c r="FD814" i="26"/>
  <c r="FC815" i="26" s="1"/>
  <c r="AD816" i="26"/>
  <c r="CB816" i="26"/>
  <c r="BZ816" i="26"/>
  <c r="BV816" i="26"/>
  <c r="AT816" i="26"/>
  <c r="CD816" i="26"/>
  <c r="FB815" i="26"/>
  <c r="BU816" i="26"/>
  <c r="BU817" i="26" s="1"/>
  <c r="DU816" i="26"/>
  <c r="DZ816" i="26"/>
  <c r="BO816" i="26"/>
  <c r="BN816" i="26"/>
  <c r="CN816" i="26"/>
  <c r="BB816" i="26"/>
  <c r="W816" i="26"/>
  <c r="CU816" i="26"/>
  <c r="AY816" i="26"/>
  <c r="EO816" i="26"/>
  <c r="EQ816" i="26"/>
  <c r="AW816" i="26"/>
  <c r="EY816" i="26"/>
  <c r="AO816" i="26"/>
  <c r="AO817" i="26" s="1"/>
  <c r="BQ816" i="26"/>
  <c r="BQ817" i="26" s="1"/>
  <c r="BS816" i="26"/>
  <c r="BS817" i="26" s="1"/>
  <c r="EH816" i="26"/>
  <c r="CE817" i="26"/>
  <c r="BF816" i="26"/>
  <c r="AM816" i="26"/>
  <c r="AK816" i="26"/>
  <c r="AL816" i="26"/>
  <c r="DP816" i="26"/>
  <c r="BH816" i="26"/>
  <c r="DM816" i="26"/>
  <c r="EW816" i="26"/>
  <c r="EU816" i="26"/>
  <c r="EC816" i="26"/>
  <c r="EE816" i="26"/>
  <c r="BY816" i="26"/>
  <c r="CV816" i="26"/>
  <c r="CS816" i="26"/>
  <c r="AE816" i="26"/>
  <c r="AD817" i="26" s="1"/>
  <c r="BD816" i="26"/>
  <c r="BE816" i="26"/>
  <c r="DW816" i="26"/>
  <c r="EL816" i="26"/>
  <c r="DO816" i="26"/>
  <c r="CT816" i="26"/>
  <c r="BW816" i="26"/>
  <c r="BJ816" i="26"/>
  <c r="DQ816" i="26"/>
  <c r="DH816" i="26"/>
  <c r="DR816" i="26"/>
  <c r="DJ816" i="26"/>
  <c r="CH816" i="26"/>
  <c r="CZ816" i="26"/>
  <c r="R816" i="26"/>
  <c r="AV816" i="26"/>
  <c r="EJ816" i="26"/>
  <c r="O816" i="26"/>
  <c r="DS816" i="26"/>
  <c r="AG816" i="26"/>
  <c r="CK816" i="26"/>
  <c r="DN816" i="26"/>
  <c r="Z816" i="26"/>
  <c r="ES816" i="26"/>
  <c r="Q816" i="26"/>
  <c r="X816" i="26"/>
  <c r="BL816" i="26"/>
  <c r="M816" i="26"/>
  <c r="J817" i="26"/>
  <c r="EF816" i="26"/>
  <c r="AR816" i="26"/>
  <c r="AQ816" i="26"/>
  <c r="CM816" i="26"/>
  <c r="DX816" i="26"/>
  <c r="BA816" i="26"/>
  <c r="AS816" i="26"/>
  <c r="DY816" i="26"/>
  <c r="CJ816" i="26"/>
  <c r="EB816" i="26"/>
  <c r="AX816" i="26"/>
  <c r="S816" i="26"/>
  <c r="ER816" i="26"/>
  <c r="EG816" i="26"/>
  <c r="DK816" i="26"/>
  <c r="AA816" i="26"/>
  <c r="CX816" i="26"/>
  <c r="CW816" i="26"/>
  <c r="L816" i="26"/>
  <c r="BM816" i="26"/>
  <c r="CP816" i="26"/>
  <c r="CO816" i="26"/>
  <c r="DG816" i="26"/>
  <c r="DC816" i="26"/>
  <c r="DB816" i="26"/>
  <c r="CQ816" i="26"/>
  <c r="DV816" i="26"/>
  <c r="DI816" i="26"/>
  <c r="BC816" i="26"/>
  <c r="EZ816" i="26"/>
  <c r="DD816" i="26"/>
  <c r="U816" i="26"/>
  <c r="DT816" i="26"/>
  <c r="AF816" i="26"/>
  <c r="DF816" i="26"/>
  <c r="ET816" i="26"/>
  <c r="EP816" i="26"/>
  <c r="P816" i="26"/>
  <c r="CL816" i="26"/>
  <c r="DA816" i="26"/>
  <c r="AU816" i="26"/>
  <c r="Y816" i="26"/>
  <c r="ED816" i="26"/>
  <c r="T816" i="26"/>
  <c r="CI816" i="26"/>
  <c r="CG816" i="26"/>
  <c r="AK817" i="26"/>
  <c r="V816" i="26"/>
  <c r="BI816" i="26"/>
  <c r="BK816" i="26"/>
  <c r="DE816" i="26"/>
  <c r="CY816" i="26"/>
  <c r="N816" i="26"/>
  <c r="EM816" i="26"/>
  <c r="AZ816" i="26"/>
  <c r="EA816" i="26"/>
  <c r="CR816" i="26"/>
  <c r="AB816" i="26"/>
  <c r="DL816" i="26"/>
  <c r="EN816" i="26"/>
  <c r="AI816" i="26"/>
  <c r="BG816" i="26"/>
  <c r="EK816" i="26"/>
  <c r="EI816" i="26"/>
  <c r="AH816" i="26"/>
  <c r="EX816" i="26"/>
  <c r="EV816" i="26"/>
  <c r="H967" i="26"/>
  <c r="G965" i="26"/>
  <c r="BY817" i="26" l="1"/>
  <c r="CD817" i="26"/>
  <c r="CB817" i="26"/>
  <c r="BO817" i="26"/>
  <c r="CC817" i="26"/>
  <c r="BW817" i="26"/>
  <c r="AL817" i="26"/>
  <c r="CA817" i="26"/>
  <c r="FD815" i="26"/>
  <c r="FC816" i="26" s="1"/>
  <c r="FB816" i="26"/>
  <c r="FA816" i="26"/>
  <c r="DV817" i="26"/>
  <c r="AX817" i="26"/>
  <c r="EX817" i="26"/>
  <c r="EV817" i="26"/>
  <c r="DL817" i="26"/>
  <c r="EP817" i="26"/>
  <c r="BT817" i="26"/>
  <c r="BT818" i="26" s="1"/>
  <c r="EI817" i="26"/>
  <c r="BP817" i="26"/>
  <c r="BP818" i="26" s="1"/>
  <c r="BR817" i="26"/>
  <c r="BR818" i="26" s="1"/>
  <c r="AN817" i="26"/>
  <c r="CT817" i="26"/>
  <c r="DA817" i="26"/>
  <c r="CG817" i="26"/>
  <c r="BI817" i="26"/>
  <c r="EK817" i="26"/>
  <c r="AZ817" i="26"/>
  <c r="ED817" i="26"/>
  <c r="AM817" i="26"/>
  <c r="AL818" i="26" s="1"/>
  <c r="DI817" i="26"/>
  <c r="EF817" i="26"/>
  <c r="BK817" i="26"/>
  <c r="Y817" i="26"/>
  <c r="EA817" i="26"/>
  <c r="BZ817" i="26"/>
  <c r="BZ818" i="26" s="1"/>
  <c r="AU817" i="26"/>
  <c r="BC817" i="26"/>
  <c r="BE817" i="26"/>
  <c r="CI817" i="26"/>
  <c r="CU817" i="26"/>
  <c r="AB817" i="26"/>
  <c r="DN817" i="26"/>
  <c r="EG817" i="26"/>
  <c r="BV817" i="26"/>
  <c r="BV818" i="26" s="1"/>
  <c r="AF817" i="26"/>
  <c r="DP817" i="26"/>
  <c r="BX817" i="26"/>
  <c r="BX818" i="26" s="1"/>
  <c r="CY817" i="26"/>
  <c r="CL817" i="26"/>
  <c r="DQ817" i="26"/>
  <c r="ET817" i="26"/>
  <c r="DR817" i="26"/>
  <c r="AH817" i="26"/>
  <c r="CN817" i="26"/>
  <c r="L817" i="26"/>
  <c r="T817" i="26"/>
  <c r="EZ817" i="26"/>
  <c r="CR817" i="26"/>
  <c r="EE817" i="26"/>
  <c r="BJ817" i="26"/>
  <c r="M817" i="26"/>
  <c r="DO817" i="26"/>
  <c r="EM817" i="26"/>
  <c r="K817" i="26"/>
  <c r="AC817" i="26"/>
  <c r="Z817" i="26"/>
  <c r="CF817" i="26"/>
  <c r="CC818" i="26"/>
  <c r="P817" i="26"/>
  <c r="ER817" i="26"/>
  <c r="BD817" i="26"/>
  <c r="R817" i="26"/>
  <c r="AE817" i="26"/>
  <c r="BL817" i="26"/>
  <c r="DD817" i="26"/>
  <c r="BH817" i="26"/>
  <c r="DJ817" i="26"/>
  <c r="AS817" i="26"/>
  <c r="V817" i="26"/>
  <c r="Q817" i="26"/>
  <c r="DX817" i="26"/>
  <c r="AW817" i="26"/>
  <c r="U817" i="26"/>
  <c r="EJ817" i="26"/>
  <c r="EB817" i="26"/>
  <c r="EY817" i="26"/>
  <c r="CH817" i="26"/>
  <c r="CJ817" i="26"/>
  <c r="AG817" i="26"/>
  <c r="CO817" i="26"/>
  <c r="DZ817" i="26"/>
  <c r="CS817" i="26"/>
  <c r="BM817" i="26"/>
  <c r="BN817" i="26"/>
  <c r="CM817" i="26"/>
  <c r="DH817" i="26"/>
  <c r="ES817" i="26"/>
  <c r="FA817" i="26"/>
  <c r="AQ817" i="26"/>
  <c r="AP817" i="26"/>
  <c r="W817" i="26"/>
  <c r="CP817" i="26"/>
  <c r="CQ817" i="26"/>
  <c r="CW817" i="26"/>
  <c r="CV817" i="26"/>
  <c r="DY817" i="26"/>
  <c r="AR817" i="26"/>
  <c r="DE817" i="26"/>
  <c r="EW817" i="26"/>
  <c r="DB817" i="26"/>
  <c r="CX817" i="26"/>
  <c r="CK817" i="26"/>
  <c r="AT817" i="26"/>
  <c r="DC817" i="26"/>
  <c r="AA817" i="26"/>
  <c r="BA817" i="26"/>
  <c r="EQ817" i="26"/>
  <c r="DU817" i="26"/>
  <c r="DF817" i="26"/>
  <c r="DW817" i="26"/>
  <c r="DK817" i="26"/>
  <c r="S817" i="26"/>
  <c r="BB817" i="26"/>
  <c r="BG817" i="26"/>
  <c r="BF817" i="26"/>
  <c r="EH817" i="26"/>
  <c r="CZ817" i="26"/>
  <c r="AV817" i="26"/>
  <c r="EL817" i="26"/>
  <c r="X817" i="26"/>
  <c r="AI817" i="26"/>
  <c r="DG817" i="26"/>
  <c r="DM817" i="26"/>
  <c r="AY817" i="26"/>
  <c r="EU817" i="26"/>
  <c r="AJ817" i="26"/>
  <c r="AK818" i="26" s="1"/>
  <c r="O817" i="26"/>
  <c r="N817" i="26"/>
  <c r="EN817" i="26"/>
  <c r="DT817" i="26"/>
  <c r="DS817" i="26"/>
  <c r="EO817" i="26"/>
  <c r="EC817" i="26"/>
  <c r="H968" i="26"/>
  <c r="G966" i="26"/>
  <c r="CB818" i="26" l="1"/>
  <c r="CD818" i="26"/>
  <c r="EW818" i="26"/>
  <c r="EH818" i="26"/>
  <c r="FD816" i="26"/>
  <c r="FC817" i="26" s="1"/>
  <c r="AY818" i="26"/>
  <c r="BQ818" i="26"/>
  <c r="FB817" i="26"/>
  <c r="FA818" i="26" s="1"/>
  <c r="BS818" i="26"/>
  <c r="BS819" i="26" s="1"/>
  <c r="CF818" i="26"/>
  <c r="EJ818" i="26"/>
  <c r="EY818" i="26"/>
  <c r="CZ818" i="26"/>
  <c r="CA818" i="26"/>
  <c r="EU818" i="26"/>
  <c r="AC818" i="26"/>
  <c r="AE818" i="26"/>
  <c r="BK818" i="26"/>
  <c r="BJ818" i="26"/>
  <c r="AN818" i="26"/>
  <c r="EE818" i="26"/>
  <c r="ED818" i="26"/>
  <c r="AM818" i="26"/>
  <c r="DW818" i="26"/>
  <c r="BD818" i="26"/>
  <c r="S818" i="26"/>
  <c r="CE818" i="26"/>
  <c r="CE819" i="26" s="1"/>
  <c r="BW818" i="26"/>
  <c r="BW819" i="26" s="1"/>
  <c r="CS818" i="26"/>
  <c r="AG818" i="26"/>
  <c r="EL818" i="26"/>
  <c r="CT818" i="26"/>
  <c r="CK818" i="26"/>
  <c r="CM818" i="26"/>
  <c r="AD818" i="26"/>
  <c r="AT818" i="26"/>
  <c r="BY818" i="26"/>
  <c r="BY819" i="26" s="1"/>
  <c r="DO818" i="26"/>
  <c r="BH818" i="26"/>
  <c r="BU818" i="26"/>
  <c r="BU819" i="26" s="1"/>
  <c r="DQ818" i="26"/>
  <c r="CG818" i="26"/>
  <c r="CN818" i="26"/>
  <c r="CI818" i="26"/>
  <c r="AV818" i="26"/>
  <c r="EF818" i="26"/>
  <c r="BQ819" i="26"/>
  <c r="K818" i="26"/>
  <c r="BI818" i="26"/>
  <c r="N818" i="26"/>
  <c r="L818" i="26"/>
  <c r="DK818" i="26"/>
  <c r="DP818" i="26"/>
  <c r="CH818" i="26"/>
  <c r="J818" i="26"/>
  <c r="AA818" i="26"/>
  <c r="CP818" i="26"/>
  <c r="EI818" i="26"/>
  <c r="ES818" i="26"/>
  <c r="EO818" i="26"/>
  <c r="EQ818" i="26"/>
  <c r="U818" i="26"/>
  <c r="AW818" i="26"/>
  <c r="EG818" i="26"/>
  <c r="BM818" i="26"/>
  <c r="AS818" i="26"/>
  <c r="Q818" i="26"/>
  <c r="BB818" i="26"/>
  <c r="V818" i="26"/>
  <c r="DB818" i="26"/>
  <c r="AI818" i="26"/>
  <c r="DD818" i="26"/>
  <c r="BN818" i="26"/>
  <c r="DF818" i="26"/>
  <c r="X818" i="26"/>
  <c r="EZ818" i="26"/>
  <c r="BO818" i="26"/>
  <c r="BP819" i="26" s="1"/>
  <c r="AZ818" i="26"/>
  <c r="DY818" i="26"/>
  <c r="CW818" i="26"/>
  <c r="CQ818" i="26"/>
  <c r="EB818" i="26"/>
  <c r="DZ818" i="26"/>
  <c r="DX818" i="26"/>
  <c r="R818" i="26"/>
  <c r="CV818" i="26"/>
  <c r="CU818" i="26"/>
  <c r="CO818" i="26"/>
  <c r="Y818" i="26"/>
  <c r="ER818" i="26"/>
  <c r="DH818" i="26"/>
  <c r="BC818" i="26"/>
  <c r="DA818" i="26"/>
  <c r="AU818" i="26"/>
  <c r="CX818" i="26"/>
  <c r="BR819" i="26"/>
  <c r="EP818" i="26"/>
  <c r="DU818" i="26"/>
  <c r="CY818" i="26"/>
  <c r="EA818" i="26"/>
  <c r="EX818" i="26"/>
  <c r="O818" i="26"/>
  <c r="EK818" i="26"/>
  <c r="T818" i="26"/>
  <c r="W818" i="26"/>
  <c r="EV818" i="26"/>
  <c r="AJ818" i="26"/>
  <c r="DS818" i="26"/>
  <c r="DR818" i="26"/>
  <c r="BA818" i="26"/>
  <c r="DE818" i="26"/>
  <c r="AP818" i="26"/>
  <c r="AO818" i="26"/>
  <c r="Z818" i="26"/>
  <c r="CJ818" i="26"/>
  <c r="BF818" i="26"/>
  <c r="BE818" i="26"/>
  <c r="AQ818" i="26"/>
  <c r="EM818" i="26"/>
  <c r="EN818" i="26"/>
  <c r="DM818" i="26"/>
  <c r="DN818" i="26"/>
  <c r="BG818" i="26"/>
  <c r="CL818" i="26"/>
  <c r="DL818" i="26"/>
  <c r="DT818" i="26"/>
  <c r="DC818" i="26"/>
  <c r="DI818" i="26"/>
  <c r="BL818" i="26"/>
  <c r="EC818" i="26"/>
  <c r="AF818" i="26"/>
  <c r="ET818" i="26"/>
  <c r="DV818" i="26"/>
  <c r="P818" i="26"/>
  <c r="CR818" i="26"/>
  <c r="DJ818" i="26"/>
  <c r="DG818" i="26"/>
  <c r="AX818" i="26"/>
  <c r="AR818" i="26"/>
  <c r="AH818" i="26"/>
  <c r="AB818" i="26"/>
  <c r="M818" i="26"/>
  <c r="H969" i="26"/>
  <c r="G967" i="26"/>
  <c r="CC819" i="26" l="1"/>
  <c r="CA819" i="26"/>
  <c r="BJ819" i="26"/>
  <c r="EI819" i="26"/>
  <c r="CF819" i="26"/>
  <c r="AB819" i="26"/>
  <c r="FD817" i="26"/>
  <c r="FC818" i="26" s="1"/>
  <c r="FB818" i="26"/>
  <c r="FA819" i="26" s="1"/>
  <c r="EX819" i="26"/>
  <c r="EV819" i="26"/>
  <c r="AD819" i="26"/>
  <c r="CD819" i="26"/>
  <c r="ET819" i="26"/>
  <c r="CB819" i="26"/>
  <c r="AM819" i="26"/>
  <c r="EE819" i="26"/>
  <c r="AL819" i="26"/>
  <c r="CR819" i="26"/>
  <c r="EK819" i="26"/>
  <c r="AU819" i="26"/>
  <c r="CL819" i="26"/>
  <c r="T819" i="26"/>
  <c r="EG819" i="26"/>
  <c r="BX819" i="26"/>
  <c r="BX820" i="26" s="1"/>
  <c r="BI819" i="26"/>
  <c r="BZ819" i="26"/>
  <c r="BZ820" i="26" s="1"/>
  <c r="BV819" i="26"/>
  <c r="BV820" i="26" s="1"/>
  <c r="AH819" i="26"/>
  <c r="DV819" i="26"/>
  <c r="CJ819" i="26"/>
  <c r="AJ819" i="26"/>
  <c r="CE820" i="26"/>
  <c r="EZ819" i="26"/>
  <c r="BL819" i="26"/>
  <c r="M819" i="26"/>
  <c r="DP819" i="26"/>
  <c r="BT819" i="26"/>
  <c r="BT820" i="26" s="1"/>
  <c r="EP819" i="26"/>
  <c r="CH819" i="26"/>
  <c r="BD819" i="26"/>
  <c r="EC819" i="26"/>
  <c r="CG819" i="26"/>
  <c r="CF820" i="26" s="1"/>
  <c r="J819" i="26"/>
  <c r="Z819" i="26"/>
  <c r="K819" i="26"/>
  <c r="BC819" i="26"/>
  <c r="DC819" i="26"/>
  <c r="CU819" i="26"/>
  <c r="DK819" i="26"/>
  <c r="AV819" i="26"/>
  <c r="ER819" i="26"/>
  <c r="CO819" i="26"/>
  <c r="AX819" i="26"/>
  <c r="DA819" i="26"/>
  <c r="CN819" i="26"/>
  <c r="W819" i="26"/>
  <c r="P819" i="26"/>
  <c r="EF819" i="26"/>
  <c r="EA819" i="26"/>
  <c r="AZ819" i="26"/>
  <c r="EH819" i="26"/>
  <c r="EH820" i="26" s="1"/>
  <c r="AR819" i="26"/>
  <c r="BG819" i="26"/>
  <c r="DX819" i="26"/>
  <c r="CT819" i="26"/>
  <c r="CP819" i="26"/>
  <c r="CW819" i="26"/>
  <c r="BO819" i="26"/>
  <c r="BP820" i="26" s="1"/>
  <c r="X819" i="26"/>
  <c r="CY819" i="26"/>
  <c r="DI819" i="26"/>
  <c r="U819" i="26"/>
  <c r="EQ819" i="26"/>
  <c r="BN819" i="26"/>
  <c r="EM819" i="26"/>
  <c r="AT819" i="26"/>
  <c r="AY819" i="26"/>
  <c r="CS819" i="26"/>
  <c r="EJ819" i="26"/>
  <c r="EB819" i="26"/>
  <c r="BM819" i="26"/>
  <c r="BE819" i="26"/>
  <c r="BF819" i="26"/>
  <c r="BR820" i="26"/>
  <c r="ES819" i="26"/>
  <c r="AI819" i="26"/>
  <c r="CM819" i="26"/>
  <c r="AF819" i="26"/>
  <c r="AE819" i="26"/>
  <c r="AA819" i="26"/>
  <c r="CX819" i="26"/>
  <c r="AS819" i="26"/>
  <c r="DZ819" i="26"/>
  <c r="DN819" i="26"/>
  <c r="DO819" i="26"/>
  <c r="DM819" i="26"/>
  <c r="EW819" i="26"/>
  <c r="DY819" i="26"/>
  <c r="EN819" i="26"/>
  <c r="EO819" i="26"/>
  <c r="DU819" i="26"/>
  <c r="AO819" i="26"/>
  <c r="AN819" i="26"/>
  <c r="CZ819" i="26"/>
  <c r="CV819" i="26"/>
  <c r="BK819" i="26"/>
  <c r="AP819" i="26"/>
  <c r="DH819" i="26"/>
  <c r="CK819" i="26"/>
  <c r="BH819" i="26"/>
  <c r="EU819" i="26"/>
  <c r="ED819" i="26"/>
  <c r="L819" i="26"/>
  <c r="DD819" i="26"/>
  <c r="DE819" i="26"/>
  <c r="EY819" i="26"/>
  <c r="CQ819" i="26"/>
  <c r="S819" i="26"/>
  <c r="AC819" i="26"/>
  <c r="BB819" i="26"/>
  <c r="BA819" i="26"/>
  <c r="AG819" i="26"/>
  <c r="V819" i="26"/>
  <c r="CD820" i="26"/>
  <c r="DW819" i="26"/>
  <c r="DJ819" i="26"/>
  <c r="AQ819" i="26"/>
  <c r="O819" i="26"/>
  <c r="EL819" i="26"/>
  <c r="R819" i="26"/>
  <c r="Q819" i="26"/>
  <c r="AK819" i="26"/>
  <c r="DT819" i="26"/>
  <c r="DR819" i="26"/>
  <c r="DQ819" i="26"/>
  <c r="N819" i="26"/>
  <c r="DB819" i="26"/>
  <c r="Y819" i="26"/>
  <c r="CI819" i="26"/>
  <c r="DF819" i="26"/>
  <c r="DG819" i="26"/>
  <c r="DL819" i="26"/>
  <c r="DS819" i="26"/>
  <c r="AW819" i="26"/>
  <c r="BQ820" i="26"/>
  <c r="H970" i="26"/>
  <c r="G968" i="26"/>
  <c r="CB820" i="26" l="1"/>
  <c r="EW820" i="26"/>
  <c r="EU820" i="26"/>
  <c r="CC820" i="26"/>
  <c r="FD818" i="26"/>
  <c r="FC819" i="26" s="1"/>
  <c r="EF820" i="26"/>
  <c r="AC820" i="26"/>
  <c r="FB819" i="26"/>
  <c r="EJ820" i="26"/>
  <c r="BW820" i="26"/>
  <c r="BY820" i="26"/>
  <c r="BY821" i="26" s="1"/>
  <c r="CK820" i="26"/>
  <c r="CI820" i="26"/>
  <c r="CA820" i="26"/>
  <c r="AK820" i="26"/>
  <c r="DW820" i="26"/>
  <c r="AU820" i="26"/>
  <c r="EY820" i="26"/>
  <c r="AW820" i="26"/>
  <c r="AR820" i="26"/>
  <c r="BU820" i="26"/>
  <c r="AI820" i="26"/>
  <c r="EI820" i="26"/>
  <c r="BD820" i="26"/>
  <c r="CV820" i="26"/>
  <c r="ES820" i="26"/>
  <c r="ED820" i="26"/>
  <c r="BS820" i="26"/>
  <c r="DJ820" i="26"/>
  <c r="BL820" i="26"/>
  <c r="Y820" i="26"/>
  <c r="CG820" i="26"/>
  <c r="CF821" i="26" s="1"/>
  <c r="AA820" i="26"/>
  <c r="CQ820" i="26"/>
  <c r="CM820" i="26"/>
  <c r="BH820" i="26"/>
  <c r="CO820" i="26"/>
  <c r="V820" i="26"/>
  <c r="CZ820" i="26"/>
  <c r="J820" i="26"/>
  <c r="CN820" i="26"/>
  <c r="DG820" i="26"/>
  <c r="BW821" i="26"/>
  <c r="EQ820" i="26"/>
  <c r="DO820" i="26"/>
  <c r="DK820" i="26"/>
  <c r="EP820" i="26"/>
  <c r="ER820" i="26"/>
  <c r="EB820" i="26"/>
  <c r="CX820" i="26"/>
  <c r="EG820" i="26"/>
  <c r="EL820" i="26"/>
  <c r="O820" i="26"/>
  <c r="AY820" i="26"/>
  <c r="AG820" i="26"/>
  <c r="CR820" i="26"/>
  <c r="EZ820" i="26"/>
  <c r="EA820" i="26"/>
  <c r="DT820" i="26"/>
  <c r="BO820" i="26"/>
  <c r="BP821" i="26" s="1"/>
  <c r="CS820" i="26"/>
  <c r="BN820" i="26"/>
  <c r="BQ821" i="26"/>
  <c r="AQ820" i="26"/>
  <c r="AS820" i="26"/>
  <c r="BM820" i="26"/>
  <c r="EN820" i="26"/>
  <c r="AB820" i="26"/>
  <c r="EK820" i="26"/>
  <c r="BG820" i="26"/>
  <c r="DY820" i="26"/>
  <c r="EV820" i="26"/>
  <c r="EV821" i="26" s="1"/>
  <c r="EE820" i="26"/>
  <c r="CL820" i="26"/>
  <c r="AL820" i="26"/>
  <c r="BB820" i="26"/>
  <c r="BC820" i="26"/>
  <c r="CT820" i="26"/>
  <c r="BE820" i="26"/>
  <c r="R820" i="26"/>
  <c r="M820" i="26"/>
  <c r="X820" i="26"/>
  <c r="CJ820" i="26"/>
  <c r="AF820" i="26"/>
  <c r="S820" i="26"/>
  <c r="AP820" i="26"/>
  <c r="DN820" i="26"/>
  <c r="DX820" i="26"/>
  <c r="AD820" i="26"/>
  <c r="BK820" i="26"/>
  <c r="BJ820" i="26"/>
  <c r="CW820" i="26"/>
  <c r="DS820" i="26"/>
  <c r="CC821" i="26"/>
  <c r="AH820" i="26"/>
  <c r="CP820" i="26"/>
  <c r="Q820" i="26"/>
  <c r="CD821" i="26"/>
  <c r="W820" i="26"/>
  <c r="AV820" i="26"/>
  <c r="AT820" i="26"/>
  <c r="DE820" i="26"/>
  <c r="CH820" i="26"/>
  <c r="DM820" i="26"/>
  <c r="DL820" i="26"/>
  <c r="P820" i="26"/>
  <c r="DD820" i="26"/>
  <c r="ET820" i="26"/>
  <c r="AJ820" i="26"/>
  <c r="DF820" i="26"/>
  <c r="L820" i="26"/>
  <c r="K820" i="26"/>
  <c r="AN820" i="26"/>
  <c r="AM820" i="26"/>
  <c r="Z820" i="26"/>
  <c r="DZ820" i="26"/>
  <c r="AO820" i="26"/>
  <c r="DV820" i="26"/>
  <c r="EM820" i="26"/>
  <c r="CE821" i="26"/>
  <c r="T820" i="26"/>
  <c r="EC820" i="26"/>
  <c r="EX820" i="26"/>
  <c r="DA820" i="26"/>
  <c r="DB820" i="26"/>
  <c r="BA820" i="26"/>
  <c r="CU820" i="26"/>
  <c r="BI820" i="26"/>
  <c r="U820" i="26"/>
  <c r="DC820" i="26"/>
  <c r="N820" i="26"/>
  <c r="AX820" i="26"/>
  <c r="DU820" i="26"/>
  <c r="CY820" i="26"/>
  <c r="BF820" i="26"/>
  <c r="AZ820" i="26"/>
  <c r="DR820" i="26"/>
  <c r="DQ820" i="26"/>
  <c r="DP820" i="26"/>
  <c r="BX821" i="26"/>
  <c r="DI820" i="26"/>
  <c r="DH820" i="26"/>
  <c r="EO820" i="26"/>
  <c r="AE820" i="26"/>
  <c r="H971" i="26"/>
  <c r="G969" i="26"/>
  <c r="CA821" i="26" l="1"/>
  <c r="CB821" i="26"/>
  <c r="EX821" i="26"/>
  <c r="EI821" i="26"/>
  <c r="FD819" i="26"/>
  <c r="FC820" i="26" s="1"/>
  <c r="BV821" i="26"/>
  <c r="FB820" i="26"/>
  <c r="CJ821" i="26"/>
  <c r="FA820" i="26"/>
  <c r="EZ821" i="26" s="1"/>
  <c r="EE821" i="26"/>
  <c r="BZ821" i="26"/>
  <c r="BZ822" i="26" s="1"/>
  <c r="BU821" i="26"/>
  <c r="BV822" i="26" s="1"/>
  <c r="BT821" i="26"/>
  <c r="AV821" i="26"/>
  <c r="AJ821" i="26"/>
  <c r="BR821" i="26"/>
  <c r="BS821" i="26"/>
  <c r="CH821" i="26"/>
  <c r="AE821" i="26"/>
  <c r="CU821" i="26"/>
  <c r="EC821" i="26"/>
  <c r="ET821" i="26"/>
  <c r="Z821" i="26"/>
  <c r="EH821" i="26"/>
  <c r="AR821" i="26"/>
  <c r="BL821" i="26"/>
  <c r="AT821" i="26"/>
  <c r="CY821" i="26"/>
  <c r="EO821" i="26"/>
  <c r="CP821" i="26"/>
  <c r="AB821" i="26"/>
  <c r="EG821" i="26"/>
  <c r="BI821" i="26"/>
  <c r="CN821" i="26"/>
  <c r="AX821" i="26"/>
  <c r="EF821" i="26"/>
  <c r="CM821" i="26"/>
  <c r="BX822" i="26"/>
  <c r="DZ821" i="26"/>
  <c r="BO821" i="26"/>
  <c r="BP822" i="26" s="1"/>
  <c r="ER821" i="26"/>
  <c r="BF821" i="26"/>
  <c r="EQ821" i="26"/>
  <c r="AS821" i="26"/>
  <c r="CW821" i="26"/>
  <c r="EM821" i="26"/>
  <c r="EK821" i="26"/>
  <c r="AH821" i="26"/>
  <c r="AQ821" i="26"/>
  <c r="DP821" i="26"/>
  <c r="CI821" i="26"/>
  <c r="CR821" i="26"/>
  <c r="U821" i="26"/>
  <c r="BN821" i="26"/>
  <c r="AO821" i="26"/>
  <c r="BD821" i="26"/>
  <c r="DG821" i="26"/>
  <c r="CS821" i="26"/>
  <c r="AM821" i="26"/>
  <c r="DI821" i="26"/>
  <c r="BM821" i="26"/>
  <c r="N821" i="26"/>
  <c r="EU821" i="26"/>
  <c r="EJ821" i="26"/>
  <c r="CK821" i="26"/>
  <c r="CE822" i="26"/>
  <c r="CL821" i="26"/>
  <c r="DR821" i="26"/>
  <c r="DA821" i="26"/>
  <c r="ES821" i="26"/>
  <c r="CO821" i="26"/>
  <c r="CQ821" i="26"/>
  <c r="W821" i="26"/>
  <c r="AZ821" i="26"/>
  <c r="AI821" i="26"/>
  <c r="DX821" i="26"/>
  <c r="DC821" i="26"/>
  <c r="BC821" i="26"/>
  <c r="AU821" i="26"/>
  <c r="DE821" i="26"/>
  <c r="P821" i="26"/>
  <c r="CC822" i="26"/>
  <c r="DU821" i="26"/>
  <c r="DM821" i="26"/>
  <c r="Y821" i="26"/>
  <c r="Q821" i="26"/>
  <c r="DL821" i="26"/>
  <c r="BG821" i="26"/>
  <c r="AL821" i="26"/>
  <c r="T821" i="26"/>
  <c r="ED821" i="26"/>
  <c r="EB821" i="26"/>
  <c r="AW821" i="26"/>
  <c r="DW821" i="26"/>
  <c r="DQ821" i="26"/>
  <c r="BW822" i="26"/>
  <c r="DY821" i="26"/>
  <c r="AD821" i="26"/>
  <c r="DT821" i="26"/>
  <c r="BH821" i="26"/>
  <c r="V821" i="26"/>
  <c r="EY821" i="26"/>
  <c r="DN821" i="26"/>
  <c r="BA821" i="26"/>
  <c r="CB822" i="26"/>
  <c r="AF821" i="26"/>
  <c r="CX821" i="26"/>
  <c r="AP821" i="26"/>
  <c r="DJ821" i="26"/>
  <c r="AA821" i="26"/>
  <c r="DB821" i="26"/>
  <c r="AN821" i="26"/>
  <c r="R821" i="26"/>
  <c r="AK821" i="26"/>
  <c r="S821" i="26"/>
  <c r="EN821" i="26"/>
  <c r="K821" i="26"/>
  <c r="J821" i="26"/>
  <c r="DS821" i="26"/>
  <c r="EP821" i="26"/>
  <c r="X821" i="26"/>
  <c r="L821" i="26"/>
  <c r="AC821" i="26"/>
  <c r="BE821" i="26"/>
  <c r="EW821" i="26"/>
  <c r="CT821" i="26"/>
  <c r="AG821" i="26"/>
  <c r="CZ821" i="26"/>
  <c r="CV821" i="26"/>
  <c r="EA821" i="26"/>
  <c r="AY821" i="26"/>
  <c r="O821" i="26"/>
  <c r="DD821" i="26"/>
  <c r="BJ821" i="26"/>
  <c r="M821" i="26"/>
  <c r="BB821" i="26"/>
  <c r="DH821" i="26"/>
  <c r="CG821" i="26"/>
  <c r="DV821" i="26"/>
  <c r="DF821" i="26"/>
  <c r="EL821" i="26"/>
  <c r="CD822" i="26"/>
  <c r="BK821" i="26"/>
  <c r="DO821" i="26"/>
  <c r="DK821" i="26"/>
  <c r="H972" i="26"/>
  <c r="G970" i="26"/>
  <c r="BU822" i="26" l="1"/>
  <c r="CA822" i="26"/>
  <c r="BS822" i="26"/>
  <c r="BT822" i="26"/>
  <c r="FA821" i="26"/>
  <c r="BR822" i="26"/>
  <c r="FD820" i="26"/>
  <c r="FC821" i="26" s="1"/>
  <c r="FB821" i="26"/>
  <c r="BY822" i="26"/>
  <c r="CI822" i="26"/>
  <c r="EF822" i="26"/>
  <c r="BQ822" i="26"/>
  <c r="BY823" i="26"/>
  <c r="EG822" i="26"/>
  <c r="AW822" i="26"/>
  <c r="ED822" i="26"/>
  <c r="BO822" i="26"/>
  <c r="EH822" i="26"/>
  <c r="AS822" i="26"/>
  <c r="CT822" i="26"/>
  <c r="EP822" i="26"/>
  <c r="CV822" i="26"/>
  <c r="DH822" i="26"/>
  <c r="AY822" i="26"/>
  <c r="EN822" i="26"/>
  <c r="CO822" i="26"/>
  <c r="AA822" i="26"/>
  <c r="AU822" i="26"/>
  <c r="ER822" i="26"/>
  <c r="BE822" i="26"/>
  <c r="CZ822" i="26"/>
  <c r="X822" i="26"/>
  <c r="CN822" i="26"/>
  <c r="CX822" i="26"/>
  <c r="EJ822" i="26"/>
  <c r="AI822" i="26"/>
  <c r="AR822" i="26"/>
  <c r="CJ822" i="26"/>
  <c r="CD823" i="26"/>
  <c r="CL822" i="26"/>
  <c r="CM822" i="26"/>
  <c r="AP822" i="26"/>
  <c r="DQ822" i="26"/>
  <c r="DK822" i="26"/>
  <c r="BN822" i="26"/>
  <c r="AN822" i="26"/>
  <c r="CQ822" i="26"/>
  <c r="V822" i="26"/>
  <c r="BM822" i="26"/>
  <c r="O822" i="26"/>
  <c r="BB822" i="26"/>
  <c r="ET822" i="26"/>
  <c r="DX822" i="26"/>
  <c r="EA822" i="26"/>
  <c r="EU822" i="26"/>
  <c r="CK822" i="26"/>
  <c r="DO822" i="26"/>
  <c r="EI822" i="26"/>
  <c r="DF822" i="26"/>
  <c r="AT822" i="26"/>
  <c r="AE822" i="26"/>
  <c r="J822" i="26"/>
  <c r="DS822" i="26"/>
  <c r="DU822" i="26"/>
  <c r="CR822" i="26"/>
  <c r="ES822" i="26"/>
  <c r="BI822" i="26"/>
  <c r="DD822" i="26"/>
  <c r="AM822" i="26"/>
  <c r="DY822" i="26"/>
  <c r="M822" i="26"/>
  <c r="CW822" i="26"/>
  <c r="S822" i="26"/>
  <c r="EX822" i="26"/>
  <c r="AK822" i="26"/>
  <c r="EE822" i="26"/>
  <c r="AQ822" i="26"/>
  <c r="CP822" i="26"/>
  <c r="BG822" i="26"/>
  <c r="Q822" i="26"/>
  <c r="CA823" i="26"/>
  <c r="BK822" i="26"/>
  <c r="AJ822" i="26"/>
  <c r="DE822" i="26"/>
  <c r="Y822" i="26"/>
  <c r="DL822" i="26"/>
  <c r="DR822" i="26"/>
  <c r="DC822" i="26"/>
  <c r="DB822" i="26"/>
  <c r="EL822" i="26"/>
  <c r="EK822" i="26"/>
  <c r="EW822" i="26"/>
  <c r="EV822" i="26"/>
  <c r="Z822" i="26"/>
  <c r="EB822" i="26"/>
  <c r="DJ822" i="26"/>
  <c r="BX823" i="26"/>
  <c r="BL822" i="26"/>
  <c r="CG822" i="26"/>
  <c r="CF822" i="26"/>
  <c r="BA822" i="26"/>
  <c r="DI822" i="26"/>
  <c r="T822" i="26"/>
  <c r="CC823" i="26"/>
  <c r="DT822" i="26"/>
  <c r="U822" i="26"/>
  <c r="AZ822" i="26"/>
  <c r="K822" i="26"/>
  <c r="AD822" i="26"/>
  <c r="DP822" i="26"/>
  <c r="P822" i="26"/>
  <c r="AC822" i="26"/>
  <c r="AB822" i="26"/>
  <c r="EM822" i="26"/>
  <c r="DG822" i="26"/>
  <c r="DN822" i="26"/>
  <c r="CS822" i="26"/>
  <c r="EO822" i="26"/>
  <c r="AH822" i="26"/>
  <c r="AG822" i="26"/>
  <c r="DA822" i="26"/>
  <c r="EY822" i="26"/>
  <c r="EZ822" i="26"/>
  <c r="CH822" i="26"/>
  <c r="AL822" i="26"/>
  <c r="BD822" i="26"/>
  <c r="AX822" i="26"/>
  <c r="CY822" i="26"/>
  <c r="CU822" i="26"/>
  <c r="BC822" i="26"/>
  <c r="AV822" i="26"/>
  <c r="BF822" i="26"/>
  <c r="BV823" i="26"/>
  <c r="BW823" i="26"/>
  <c r="DM822" i="26"/>
  <c r="EQ822" i="26"/>
  <c r="AF822" i="26"/>
  <c r="DZ822" i="26"/>
  <c r="N822" i="26"/>
  <c r="BJ822" i="26"/>
  <c r="L822" i="26"/>
  <c r="AO822" i="26"/>
  <c r="W822" i="26"/>
  <c r="R822" i="26"/>
  <c r="BH822" i="26"/>
  <c r="EC822" i="26"/>
  <c r="CB823" i="26"/>
  <c r="DV822" i="26"/>
  <c r="DW822" i="26"/>
  <c r="BZ823" i="26"/>
  <c r="H973" i="26"/>
  <c r="G971" i="26"/>
  <c r="BS823" i="26" l="1"/>
  <c r="BR823" i="26"/>
  <c r="BU823" i="26"/>
  <c r="BT823" i="26"/>
  <c r="EG823" i="26"/>
  <c r="FD821" i="26"/>
  <c r="FC822" i="26" s="1"/>
  <c r="EE823" i="26"/>
  <c r="FB822" i="26"/>
  <c r="BO823" i="26"/>
  <c r="BQ823" i="26"/>
  <c r="BP823" i="26"/>
  <c r="FA822" i="26"/>
  <c r="FA823" i="26" s="1"/>
  <c r="CU823" i="26"/>
  <c r="AT823" i="26"/>
  <c r="EO823" i="26"/>
  <c r="AO823" i="26"/>
  <c r="AX823" i="26"/>
  <c r="CN823" i="26"/>
  <c r="CP823" i="26"/>
  <c r="EQ823" i="26"/>
  <c r="DT823" i="26"/>
  <c r="BF823" i="26"/>
  <c r="W823" i="26"/>
  <c r="CY823" i="26"/>
  <c r="BJ823" i="26"/>
  <c r="CS823" i="26"/>
  <c r="CW823" i="26"/>
  <c r="CI823" i="26"/>
  <c r="EI823" i="26"/>
  <c r="CM823" i="26"/>
  <c r="DZ823" i="26"/>
  <c r="CJ823" i="26"/>
  <c r="DR823" i="26"/>
  <c r="DG823" i="26"/>
  <c r="AQ823" i="26"/>
  <c r="DP823" i="26"/>
  <c r="ET823" i="26"/>
  <c r="BN823" i="26"/>
  <c r="BZ824" i="26"/>
  <c r="DX823" i="26"/>
  <c r="N823" i="26"/>
  <c r="CL823" i="26"/>
  <c r="CX823" i="26"/>
  <c r="EH823" i="26"/>
  <c r="EH824" i="26" s="1"/>
  <c r="DI823" i="26"/>
  <c r="DK823" i="26"/>
  <c r="ES823" i="26"/>
  <c r="CK823" i="26"/>
  <c r="L823" i="26"/>
  <c r="AL823" i="26"/>
  <c r="AS823" i="26"/>
  <c r="J823" i="26"/>
  <c r="DE823" i="26"/>
  <c r="BL823" i="26"/>
  <c r="DD823" i="26"/>
  <c r="EV823" i="26"/>
  <c r="CB824" i="26"/>
  <c r="EM823" i="26"/>
  <c r="AB823" i="26"/>
  <c r="R823" i="26"/>
  <c r="EU823" i="26"/>
  <c r="P823" i="26"/>
  <c r="BD823" i="26"/>
  <c r="EC823" i="26"/>
  <c r="CO823" i="26"/>
  <c r="EF823" i="26"/>
  <c r="EF824" i="26" s="1"/>
  <c r="AJ823" i="26"/>
  <c r="AF823" i="26"/>
  <c r="DO823" i="26"/>
  <c r="DM823" i="26"/>
  <c r="AR823" i="26"/>
  <c r="BH823" i="26"/>
  <c r="CQ823" i="26"/>
  <c r="DC823" i="26"/>
  <c r="CT823" i="26"/>
  <c r="AE823" i="26"/>
  <c r="CG823" i="26"/>
  <c r="X823" i="26"/>
  <c r="EY823" i="26"/>
  <c r="DQ823" i="26"/>
  <c r="DA823" i="26"/>
  <c r="AZ823" i="26"/>
  <c r="U823" i="26"/>
  <c r="AN823" i="26"/>
  <c r="AK823" i="26"/>
  <c r="AH823" i="26"/>
  <c r="Z823" i="26"/>
  <c r="DV823" i="26"/>
  <c r="ER823" i="26"/>
  <c r="BQ824" i="26"/>
  <c r="BM823" i="26"/>
  <c r="BB823" i="26"/>
  <c r="AY823" i="26"/>
  <c r="CV823" i="26"/>
  <c r="CV824" i="26" s="1"/>
  <c r="DY823" i="26"/>
  <c r="DH823" i="26"/>
  <c r="CF823" i="26"/>
  <c r="CE823" i="26"/>
  <c r="EB823" i="26"/>
  <c r="DN823" i="26"/>
  <c r="DL823" i="26"/>
  <c r="AW823" i="26"/>
  <c r="BV824" i="26"/>
  <c r="BW824" i="26"/>
  <c r="ED823" i="26"/>
  <c r="Y823" i="26"/>
  <c r="BU824" i="26"/>
  <c r="EW823" i="26"/>
  <c r="V823" i="26"/>
  <c r="AD823" i="26"/>
  <c r="AC823" i="26"/>
  <c r="CC824" i="26"/>
  <c r="EX823" i="26"/>
  <c r="CH823" i="26"/>
  <c r="CZ823" i="26"/>
  <c r="DS823" i="26"/>
  <c r="EK823" i="26"/>
  <c r="EJ823" i="26"/>
  <c r="EA823" i="26"/>
  <c r="EN823" i="26"/>
  <c r="BE823" i="26"/>
  <c r="EL823" i="26"/>
  <c r="O823" i="26"/>
  <c r="AV823" i="26"/>
  <c r="AU823" i="26"/>
  <c r="DF823" i="26"/>
  <c r="BX824" i="26"/>
  <c r="AI823" i="26"/>
  <c r="BK823" i="26"/>
  <c r="BG823" i="26"/>
  <c r="AM823" i="26"/>
  <c r="Q823" i="26"/>
  <c r="CA824" i="26"/>
  <c r="M823" i="26"/>
  <c r="T823" i="26"/>
  <c r="BS824" i="26"/>
  <c r="CR823" i="26"/>
  <c r="BT824" i="26"/>
  <c r="DJ823" i="26"/>
  <c r="DU823" i="26"/>
  <c r="S823" i="26"/>
  <c r="AG823" i="26"/>
  <c r="BA823" i="26"/>
  <c r="EP823" i="26"/>
  <c r="DB823" i="26"/>
  <c r="AA823" i="26"/>
  <c r="DW823" i="26"/>
  <c r="BY824" i="26"/>
  <c r="BC823" i="26"/>
  <c r="K823" i="26"/>
  <c r="AP823" i="26"/>
  <c r="BI823" i="26"/>
  <c r="H974" i="26"/>
  <c r="G972" i="26"/>
  <c r="BR824" i="26" l="1"/>
  <c r="BP824" i="26"/>
  <c r="EZ823" i="26"/>
  <c r="CO824" i="26"/>
  <c r="FD822" i="26"/>
  <c r="FC823" i="26" s="1"/>
  <c r="BO824" i="26"/>
  <c r="BP825" i="26" s="1"/>
  <c r="FB823" i="26"/>
  <c r="DS824" i="26"/>
  <c r="EP824" i="26"/>
  <c r="DU824" i="26"/>
  <c r="CT824" i="26"/>
  <c r="CX824" i="26"/>
  <c r="Q824" i="26"/>
  <c r="DJ824" i="26"/>
  <c r="O824" i="26"/>
  <c r="DQ824" i="26"/>
  <c r="DY824" i="26"/>
  <c r="V824" i="26"/>
  <c r="AO824" i="26"/>
  <c r="ED824" i="26"/>
  <c r="CK824" i="26"/>
  <c r="CM824" i="26"/>
  <c r="EU824" i="26"/>
  <c r="BQ825" i="26"/>
  <c r="CW824" i="26"/>
  <c r="DH824" i="26"/>
  <c r="BE824" i="26"/>
  <c r="CL824" i="26"/>
  <c r="M824" i="26"/>
  <c r="K824" i="26"/>
  <c r="DB824" i="26"/>
  <c r="CJ824" i="26"/>
  <c r="ER824" i="26"/>
  <c r="BA824" i="26"/>
  <c r="DP824" i="26"/>
  <c r="BY825" i="26"/>
  <c r="BK824" i="26"/>
  <c r="AG824" i="26"/>
  <c r="AS824" i="26"/>
  <c r="DD824" i="26"/>
  <c r="DE824" i="26"/>
  <c r="AR824" i="26"/>
  <c r="AM824" i="26"/>
  <c r="CP824" i="26"/>
  <c r="EN824" i="26"/>
  <c r="BM824" i="26"/>
  <c r="CS824" i="26"/>
  <c r="ET824" i="26"/>
  <c r="EZ824" i="26"/>
  <c r="BN824" i="26"/>
  <c r="BO825" i="26" s="1"/>
  <c r="CN824" i="26"/>
  <c r="AX824" i="26"/>
  <c r="AK824" i="26"/>
  <c r="BC824" i="26"/>
  <c r="DZ824" i="26"/>
  <c r="EE824" i="26"/>
  <c r="AI824" i="26"/>
  <c r="CZ824" i="26"/>
  <c r="BG824" i="26"/>
  <c r="BI824" i="26"/>
  <c r="DL824" i="26"/>
  <c r="DN824" i="26"/>
  <c r="AC824" i="26"/>
  <c r="DO824" i="26"/>
  <c r="ES824" i="26"/>
  <c r="AN824" i="26"/>
  <c r="Y824" i="26"/>
  <c r="EQ824" i="26"/>
  <c r="AY824" i="26"/>
  <c r="EY824" i="26"/>
  <c r="CG824" i="26"/>
  <c r="AH824" i="26"/>
  <c r="DW824" i="26"/>
  <c r="AA824" i="26"/>
  <c r="EG824" i="26"/>
  <c r="EG825" i="26" s="1"/>
  <c r="AL824" i="26"/>
  <c r="EB824" i="26"/>
  <c r="DA824" i="26"/>
  <c r="P824" i="26"/>
  <c r="P825" i="26" s="1"/>
  <c r="EK824" i="26"/>
  <c r="EM824" i="26"/>
  <c r="DC824" i="26"/>
  <c r="BV825" i="26"/>
  <c r="AJ824" i="26"/>
  <c r="CB825" i="26"/>
  <c r="BT825" i="26"/>
  <c r="EJ824" i="26"/>
  <c r="L824" i="26"/>
  <c r="BX825" i="26"/>
  <c r="BW825" i="26"/>
  <c r="CU824" i="26"/>
  <c r="BZ825" i="26"/>
  <c r="CA825" i="26"/>
  <c r="AU824" i="26"/>
  <c r="AT824" i="26"/>
  <c r="FA824" i="26"/>
  <c r="AV824" i="26"/>
  <c r="AW824" i="26"/>
  <c r="CE824" i="26"/>
  <c r="CD824" i="26"/>
  <c r="EI824" i="26"/>
  <c r="DI824" i="26"/>
  <c r="N824" i="26"/>
  <c r="J824" i="26"/>
  <c r="EX824" i="26"/>
  <c r="EW824" i="26"/>
  <c r="BL824" i="26"/>
  <c r="CF824" i="26"/>
  <c r="DR824" i="26"/>
  <c r="U824" i="26"/>
  <c r="CR824" i="26"/>
  <c r="CQ824" i="26"/>
  <c r="BU825" i="26"/>
  <c r="DG824" i="26"/>
  <c r="AZ824" i="26"/>
  <c r="BS825" i="26"/>
  <c r="BF824" i="26"/>
  <c r="AB824" i="26"/>
  <c r="DF824" i="26"/>
  <c r="EO824" i="26"/>
  <c r="BR825" i="26"/>
  <c r="EL824" i="26"/>
  <c r="BJ824" i="26"/>
  <c r="BD824" i="26"/>
  <c r="CY824" i="26"/>
  <c r="AF824" i="26"/>
  <c r="DM824" i="26"/>
  <c r="BH824" i="26"/>
  <c r="DV824" i="26"/>
  <c r="CI824" i="26"/>
  <c r="W824" i="26"/>
  <c r="CH824" i="26"/>
  <c r="DK824" i="26"/>
  <c r="DX824" i="26"/>
  <c r="AP824" i="26"/>
  <c r="AQ824" i="26"/>
  <c r="EV824" i="26"/>
  <c r="EA824" i="26"/>
  <c r="Z824" i="26"/>
  <c r="X824" i="26"/>
  <c r="R824" i="26"/>
  <c r="S824" i="26"/>
  <c r="T824" i="26"/>
  <c r="EC824" i="26"/>
  <c r="AD824" i="26"/>
  <c r="DT824" i="26"/>
  <c r="AE824" i="26"/>
  <c r="BB824" i="26"/>
  <c r="H975" i="26"/>
  <c r="G973" i="26"/>
  <c r="DT825" i="26" l="1"/>
  <c r="EE825" i="26"/>
  <c r="FD823" i="26"/>
  <c r="FC824" i="26" s="1"/>
  <c r="EO825" i="26"/>
  <c r="N825" i="26"/>
  <c r="FB824" i="26"/>
  <c r="FA825" i="26" s="1"/>
  <c r="CW825" i="26"/>
  <c r="EQ825" i="26"/>
  <c r="AZ825" i="26"/>
  <c r="BB825" i="26"/>
  <c r="CL825" i="26"/>
  <c r="BD825" i="26"/>
  <c r="BN825" i="26"/>
  <c r="BO826" i="26" s="1"/>
  <c r="DI825" i="26"/>
  <c r="CV825" i="26"/>
  <c r="ET825" i="26"/>
  <c r="CK825" i="26"/>
  <c r="DV825" i="26"/>
  <c r="CJ825" i="26"/>
  <c r="J825" i="26"/>
  <c r="L825" i="26"/>
  <c r="DC825" i="26"/>
  <c r="CM825" i="26"/>
  <c r="AH825" i="26"/>
  <c r="AJ825" i="26"/>
  <c r="BH825" i="26"/>
  <c r="BF825" i="26"/>
  <c r="BJ825" i="26"/>
  <c r="Z825" i="26"/>
  <c r="AM825" i="26"/>
  <c r="ES825" i="26"/>
  <c r="T825" i="26"/>
  <c r="AN825" i="26"/>
  <c r="CO825" i="26"/>
  <c r="CN825" i="26"/>
  <c r="V825" i="26"/>
  <c r="DX825" i="26"/>
  <c r="DB825" i="26"/>
  <c r="DM825" i="26"/>
  <c r="EF825" i="26"/>
  <c r="EF826" i="26" s="1"/>
  <c r="DK825" i="26"/>
  <c r="DD825" i="26"/>
  <c r="AL825" i="26"/>
  <c r="AB825" i="26"/>
  <c r="EC825" i="26"/>
  <c r="EA825" i="26"/>
  <c r="DA825" i="26"/>
  <c r="BY826" i="26"/>
  <c r="DO825" i="26"/>
  <c r="K825" i="26"/>
  <c r="EL825" i="26"/>
  <c r="EZ825" i="26"/>
  <c r="ER825" i="26"/>
  <c r="EV825" i="26"/>
  <c r="DP825" i="26"/>
  <c r="AI825" i="26"/>
  <c r="EI825" i="26"/>
  <c r="AG825" i="26"/>
  <c r="CD825" i="26"/>
  <c r="BT826" i="26"/>
  <c r="AW825" i="26"/>
  <c r="AY825" i="26"/>
  <c r="BP826" i="26"/>
  <c r="EH825" i="26"/>
  <c r="O825" i="26"/>
  <c r="DF825" i="26"/>
  <c r="CC825" i="26"/>
  <c r="EN825" i="26"/>
  <c r="AK825" i="26"/>
  <c r="EY825" i="26"/>
  <c r="BK825" i="26"/>
  <c r="CR825" i="26"/>
  <c r="AQ825" i="26"/>
  <c r="BI825" i="26"/>
  <c r="CH825" i="26"/>
  <c r="CA826" i="26"/>
  <c r="Y825" i="26"/>
  <c r="BG825" i="26"/>
  <c r="BS826" i="26"/>
  <c r="AA825" i="26"/>
  <c r="BW826" i="26"/>
  <c r="BU826" i="26"/>
  <c r="DN825" i="26"/>
  <c r="AR825" i="26"/>
  <c r="DL825" i="26"/>
  <c r="AF825" i="26"/>
  <c r="AE825" i="26"/>
  <c r="EK825" i="26"/>
  <c r="CQ825" i="26"/>
  <c r="CP825" i="26"/>
  <c r="AT825" i="26"/>
  <c r="AS825" i="26"/>
  <c r="AU825" i="26"/>
  <c r="M825" i="26"/>
  <c r="BZ826" i="26"/>
  <c r="DH825" i="26"/>
  <c r="CU825" i="26"/>
  <c r="CT825" i="26"/>
  <c r="U825" i="26"/>
  <c r="EM825" i="26"/>
  <c r="R825" i="26"/>
  <c r="EP825" i="26"/>
  <c r="CF825" i="26"/>
  <c r="CE825" i="26"/>
  <c r="BX826" i="26"/>
  <c r="S825" i="26"/>
  <c r="CI825" i="26"/>
  <c r="CY825" i="26"/>
  <c r="CX825" i="26"/>
  <c r="DS825" i="26"/>
  <c r="EJ825" i="26"/>
  <c r="AD825" i="26"/>
  <c r="BC825" i="26"/>
  <c r="DY825" i="26"/>
  <c r="DR825" i="26"/>
  <c r="DQ825" i="26"/>
  <c r="AV825" i="26"/>
  <c r="CZ825" i="26"/>
  <c r="BE825" i="26"/>
  <c r="DG825" i="26"/>
  <c r="Q825" i="26"/>
  <c r="DZ825" i="26"/>
  <c r="EU825" i="26"/>
  <c r="BL825" i="26"/>
  <c r="BM825" i="26"/>
  <c r="BN826" i="26" s="1"/>
  <c r="DJ825" i="26"/>
  <c r="DU825" i="26"/>
  <c r="DU826" i="26" s="1"/>
  <c r="DE825" i="26"/>
  <c r="AP825" i="26"/>
  <c r="CG825" i="26"/>
  <c r="EW825" i="26"/>
  <c r="W825" i="26"/>
  <c r="X825" i="26"/>
  <c r="ED825" i="26"/>
  <c r="BA825" i="26"/>
  <c r="BQ826" i="26"/>
  <c r="BR826" i="26"/>
  <c r="EX825" i="26"/>
  <c r="EB825" i="26"/>
  <c r="CS825" i="26"/>
  <c r="AC825" i="26"/>
  <c r="DW825" i="26"/>
  <c r="BV826" i="26"/>
  <c r="AX825" i="26"/>
  <c r="AO825" i="26"/>
  <c r="H976" i="26"/>
  <c r="G974" i="26"/>
  <c r="O826" i="26" l="1"/>
  <c r="V826" i="26"/>
  <c r="FD824" i="26"/>
  <c r="FC825" i="26" s="1"/>
  <c r="EP826" i="26"/>
  <c r="FB825" i="26"/>
  <c r="FA826" i="26" s="1"/>
  <c r="BA826" i="26"/>
  <c r="ED826" i="26"/>
  <c r="CK826" i="26"/>
  <c r="EB826" i="26"/>
  <c r="CL826" i="26"/>
  <c r="BC826" i="26"/>
  <c r="AI826" i="26"/>
  <c r="M826" i="26"/>
  <c r="AK826" i="26"/>
  <c r="DW826" i="26"/>
  <c r="BI826" i="26"/>
  <c r="BE826" i="26"/>
  <c r="BG826" i="26"/>
  <c r="AM826" i="26"/>
  <c r="K826" i="26"/>
  <c r="U826" i="26"/>
  <c r="AA826" i="26"/>
  <c r="AX826" i="26"/>
  <c r="CN826" i="26"/>
  <c r="CM826" i="26"/>
  <c r="CO826" i="26"/>
  <c r="J826" i="26"/>
  <c r="ER826" i="26"/>
  <c r="DC826" i="26"/>
  <c r="DL826" i="26"/>
  <c r="DJ826" i="26"/>
  <c r="EU826" i="26"/>
  <c r="DB826" i="26"/>
  <c r="BJ826" i="26"/>
  <c r="EL826" i="26"/>
  <c r="EJ826" i="26"/>
  <c r="DN826" i="26"/>
  <c r="BH826" i="26"/>
  <c r="DP826" i="26"/>
  <c r="DG826" i="26"/>
  <c r="DO826" i="26"/>
  <c r="DE826" i="26"/>
  <c r="AJ826" i="26"/>
  <c r="AH826" i="26"/>
  <c r="EZ826" i="26"/>
  <c r="AL826" i="26"/>
  <c r="AC826" i="26"/>
  <c r="CS826" i="26"/>
  <c r="ES826" i="26"/>
  <c r="Z826" i="26"/>
  <c r="AQ826" i="26"/>
  <c r="Y826" i="26"/>
  <c r="BZ827" i="26"/>
  <c r="EH826" i="26"/>
  <c r="BT827" i="26"/>
  <c r="CC826" i="26"/>
  <c r="CI826" i="26"/>
  <c r="CD826" i="26"/>
  <c r="AO826" i="26"/>
  <c r="BV827" i="26"/>
  <c r="EG826" i="26"/>
  <c r="AR826" i="26"/>
  <c r="CB826" i="26"/>
  <c r="CA827" i="26" s="1"/>
  <c r="CZ826" i="26"/>
  <c r="BY827" i="26"/>
  <c r="DY826" i="26"/>
  <c r="AS826" i="26"/>
  <c r="EX826" i="26"/>
  <c r="BQ827" i="26"/>
  <c r="EM826" i="26"/>
  <c r="EQ826" i="26"/>
  <c r="BL826" i="26"/>
  <c r="DS826" i="26"/>
  <c r="CE826" i="26"/>
  <c r="CQ826" i="26"/>
  <c r="DK826" i="26"/>
  <c r="EO826" i="26"/>
  <c r="CG826" i="26"/>
  <c r="DM826" i="26"/>
  <c r="BB826" i="26"/>
  <c r="BB827" i="26" s="1"/>
  <c r="ET826" i="26"/>
  <c r="L826" i="26"/>
  <c r="N826" i="26"/>
  <c r="S826" i="26"/>
  <c r="CU826" i="26"/>
  <c r="AV826" i="26"/>
  <c r="EN826" i="26"/>
  <c r="BX827" i="26"/>
  <c r="BO827" i="26"/>
  <c r="BU827" i="26"/>
  <c r="EI826" i="26"/>
  <c r="DV826" i="26"/>
  <c r="DH826" i="26"/>
  <c r="AW826" i="26"/>
  <c r="R826" i="26"/>
  <c r="BF826" i="26"/>
  <c r="EW826" i="26"/>
  <c r="AD826" i="26"/>
  <c r="BW827" i="26"/>
  <c r="DF826" i="26"/>
  <c r="DZ826" i="26"/>
  <c r="DA826" i="26"/>
  <c r="EE826" i="26"/>
  <c r="Q826" i="26"/>
  <c r="P826" i="26"/>
  <c r="EK826" i="26"/>
  <c r="AU826" i="26"/>
  <c r="AP826" i="26"/>
  <c r="AY826" i="26"/>
  <c r="DI826" i="26"/>
  <c r="BP827" i="26"/>
  <c r="AZ826" i="26"/>
  <c r="AB826" i="26"/>
  <c r="CR826" i="26"/>
  <c r="CH826" i="26"/>
  <c r="BR827" i="26"/>
  <c r="BD826" i="26"/>
  <c r="CX826" i="26"/>
  <c r="CW826" i="26"/>
  <c r="EV826" i="26"/>
  <c r="EA826" i="26"/>
  <c r="CY826" i="26"/>
  <c r="CF826" i="26"/>
  <c r="AN826" i="26"/>
  <c r="AE826" i="26"/>
  <c r="EY826" i="26"/>
  <c r="DD826" i="26"/>
  <c r="CJ826" i="26"/>
  <c r="AF826" i="26"/>
  <c r="DX826" i="26"/>
  <c r="BK826" i="26"/>
  <c r="BS827" i="26"/>
  <c r="EC826" i="26"/>
  <c r="AG826" i="26"/>
  <c r="BM826" i="26"/>
  <c r="DQ826" i="26"/>
  <c r="CT826" i="26"/>
  <c r="DT826" i="26"/>
  <c r="AT826" i="26"/>
  <c r="W826" i="26"/>
  <c r="X826" i="26"/>
  <c r="DR826" i="26"/>
  <c r="T826" i="26"/>
  <c r="CP826" i="26"/>
  <c r="CV826" i="26"/>
  <c r="H977" i="26"/>
  <c r="G975" i="26"/>
  <c r="BF827" i="26" l="1"/>
  <c r="FD825" i="26"/>
  <c r="FC826" i="26" s="1"/>
  <c r="AJ827" i="26"/>
  <c r="BH827" i="26"/>
  <c r="BD827" i="26"/>
  <c r="CM827" i="26"/>
  <c r="EC827" i="26"/>
  <c r="FB826" i="26"/>
  <c r="DV827" i="26"/>
  <c r="N827" i="26"/>
  <c r="DK827" i="26"/>
  <c r="DX827" i="26"/>
  <c r="L827" i="26"/>
  <c r="EQ827" i="26"/>
  <c r="J827" i="26"/>
  <c r="CL827" i="26"/>
  <c r="V827" i="26"/>
  <c r="BI827" i="26"/>
  <c r="CN827" i="26"/>
  <c r="DM827" i="26"/>
  <c r="EK827" i="26"/>
  <c r="DO827" i="26"/>
  <c r="CJ827" i="26"/>
  <c r="DF827" i="26"/>
  <c r="DD827" i="26"/>
  <c r="DT827" i="26"/>
  <c r="EP827" i="26"/>
  <c r="AK827" i="26"/>
  <c r="AI827" i="26"/>
  <c r="CP827" i="26"/>
  <c r="T827" i="26"/>
  <c r="EY827" i="26"/>
  <c r="AN827" i="26"/>
  <c r="AL827" i="26"/>
  <c r="CR827" i="26"/>
  <c r="CT827" i="26"/>
  <c r="AP827" i="26"/>
  <c r="ET827" i="26"/>
  <c r="Z827" i="26"/>
  <c r="AV827" i="26"/>
  <c r="DA827" i="26"/>
  <c r="BW828" i="26"/>
  <c r="X827" i="26"/>
  <c r="CD827" i="26"/>
  <c r="EM827" i="26"/>
  <c r="M827" i="26"/>
  <c r="CH827" i="26"/>
  <c r="DS827" i="26"/>
  <c r="BS828" i="26"/>
  <c r="EG827" i="26"/>
  <c r="CB827" i="26"/>
  <c r="CA828" i="26" s="1"/>
  <c r="AW827" i="26"/>
  <c r="CZ827" i="26"/>
  <c r="EA827" i="26"/>
  <c r="ES827" i="26"/>
  <c r="DI827" i="26"/>
  <c r="AR827" i="26"/>
  <c r="DB827" i="26"/>
  <c r="CF827" i="26"/>
  <c r="CC827" i="26"/>
  <c r="DJ827" i="26"/>
  <c r="AT827" i="26"/>
  <c r="BA827" i="26"/>
  <c r="BP828" i="26"/>
  <c r="EV827" i="26"/>
  <c r="BK827" i="26"/>
  <c r="EO827" i="26"/>
  <c r="BM827" i="26"/>
  <c r="BE827" i="26"/>
  <c r="BE828" i="26" s="1"/>
  <c r="BY828" i="26"/>
  <c r="AO827" i="26"/>
  <c r="BV828" i="26"/>
  <c r="DG827" i="26"/>
  <c r="CG827" i="26"/>
  <c r="CS827" i="26"/>
  <c r="CK827" i="26"/>
  <c r="AY827" i="26"/>
  <c r="CX827" i="26"/>
  <c r="CI827" i="26"/>
  <c r="DN827" i="26"/>
  <c r="DQ827" i="26"/>
  <c r="DU827" i="26"/>
  <c r="BZ828" i="26"/>
  <c r="K827" i="26"/>
  <c r="EN827" i="26"/>
  <c r="CV827" i="26"/>
  <c r="AG827" i="26"/>
  <c r="AE827" i="26"/>
  <c r="R827" i="26"/>
  <c r="AS827" i="26"/>
  <c r="DL827" i="26"/>
  <c r="ER827" i="26"/>
  <c r="DZ827" i="26"/>
  <c r="EI827" i="26"/>
  <c r="EH827" i="26"/>
  <c r="DY827" i="26"/>
  <c r="BU828" i="26"/>
  <c r="BT828" i="26"/>
  <c r="CW827" i="26"/>
  <c r="EZ827" i="26"/>
  <c r="DW827" i="26"/>
  <c r="EB827" i="26"/>
  <c r="AM827" i="26"/>
  <c r="CE827" i="26"/>
  <c r="AH827" i="26"/>
  <c r="Y827" i="26"/>
  <c r="CU827" i="26"/>
  <c r="DR827" i="26"/>
  <c r="S827" i="26"/>
  <c r="AD827" i="26"/>
  <c r="AQ827" i="26"/>
  <c r="BL827" i="26"/>
  <c r="BR828" i="26"/>
  <c r="EJ827" i="26"/>
  <c r="EU827" i="26"/>
  <c r="AX827" i="26"/>
  <c r="BJ827" i="26"/>
  <c r="P827" i="26"/>
  <c r="O827" i="26"/>
  <c r="EW827" i="26"/>
  <c r="DH827" i="26"/>
  <c r="W827" i="26"/>
  <c r="DC827" i="26"/>
  <c r="Q827" i="26"/>
  <c r="EX827" i="26"/>
  <c r="AC827" i="26"/>
  <c r="CY827" i="26"/>
  <c r="AB827" i="26"/>
  <c r="AA827" i="26"/>
  <c r="CO827" i="26"/>
  <c r="BG827" i="26"/>
  <c r="EL827" i="26"/>
  <c r="DP827" i="26"/>
  <c r="AU827" i="26"/>
  <c r="BN827" i="26"/>
  <c r="AF827" i="26"/>
  <c r="DE827" i="26"/>
  <c r="BX828" i="26"/>
  <c r="ED827" i="26"/>
  <c r="EE827" i="26"/>
  <c r="EF827" i="26"/>
  <c r="BC827" i="26"/>
  <c r="CQ827" i="26"/>
  <c r="BQ828" i="26"/>
  <c r="AZ827" i="26"/>
  <c r="U827" i="26"/>
  <c r="H978" i="26"/>
  <c r="G976" i="26"/>
  <c r="CT828" i="26" l="1"/>
  <c r="DL828" i="26"/>
  <c r="DE828" i="26"/>
  <c r="EB828" i="26"/>
  <c r="BG828" i="26"/>
  <c r="FD826" i="26"/>
  <c r="FC827" i="26" s="1"/>
  <c r="K828" i="26"/>
  <c r="CM828" i="26"/>
  <c r="DW828" i="26"/>
  <c r="FB827" i="26"/>
  <c r="FA827" i="26"/>
  <c r="EZ828" i="26" s="1"/>
  <c r="M828" i="26"/>
  <c r="CK828" i="26"/>
  <c r="W828" i="26"/>
  <c r="CQ828" i="26"/>
  <c r="CI828" i="26"/>
  <c r="AJ828" i="26"/>
  <c r="U828" i="26"/>
  <c r="EL828" i="26"/>
  <c r="DU828" i="26"/>
  <c r="EP828" i="26"/>
  <c r="AK828" i="26"/>
  <c r="AN828" i="26"/>
  <c r="AU828" i="26"/>
  <c r="AO828" i="26"/>
  <c r="CB828" i="26"/>
  <c r="CA829" i="26" s="1"/>
  <c r="CS828" i="26"/>
  <c r="Y828" i="26"/>
  <c r="DM828" i="26"/>
  <c r="CE828" i="26"/>
  <c r="DO828" i="26"/>
  <c r="DN828" i="26"/>
  <c r="BJ828" i="26"/>
  <c r="DA828" i="26"/>
  <c r="BL828" i="26"/>
  <c r="BN828" i="26"/>
  <c r="DT828" i="26"/>
  <c r="EC828" i="26"/>
  <c r="DR828" i="26"/>
  <c r="CD828" i="26"/>
  <c r="DH828" i="26"/>
  <c r="AS828" i="26"/>
  <c r="CG828" i="26"/>
  <c r="ES828" i="26"/>
  <c r="CC828" i="26"/>
  <c r="AQ828" i="26"/>
  <c r="AF828" i="26"/>
  <c r="DC828" i="26"/>
  <c r="DJ828" i="26"/>
  <c r="AZ828" i="26"/>
  <c r="DX828" i="26"/>
  <c r="CY828" i="26"/>
  <c r="CV828" i="26"/>
  <c r="AP828" i="26"/>
  <c r="CL828" i="26"/>
  <c r="ER828" i="26"/>
  <c r="EQ828" i="26"/>
  <c r="AX828" i="26"/>
  <c r="EN828" i="26"/>
  <c r="BZ829" i="26"/>
  <c r="BX829" i="26"/>
  <c r="J828" i="26"/>
  <c r="DV828" i="26"/>
  <c r="FA828" i="26"/>
  <c r="S828" i="26"/>
  <c r="CW828" i="26"/>
  <c r="CJ828" i="26"/>
  <c r="CH828" i="26"/>
  <c r="DK828" i="26"/>
  <c r="EO828" i="26"/>
  <c r="DY828" i="26"/>
  <c r="EA828" i="26"/>
  <c r="EX828" i="26"/>
  <c r="CF828" i="26"/>
  <c r="BQ829" i="26"/>
  <c r="EJ828" i="26"/>
  <c r="AA828" i="26"/>
  <c r="DG828" i="26"/>
  <c r="EE828" i="26"/>
  <c r="EV828" i="26"/>
  <c r="P828" i="26"/>
  <c r="CU828" i="26"/>
  <c r="AH828" i="26"/>
  <c r="AR828" i="26"/>
  <c r="L828" i="26"/>
  <c r="X828" i="26"/>
  <c r="CP828" i="26"/>
  <c r="O828" i="26"/>
  <c r="N828" i="26"/>
  <c r="BO828" i="26"/>
  <c r="T828" i="26"/>
  <c r="AG828" i="26"/>
  <c r="BF828" i="26"/>
  <c r="AD828" i="26"/>
  <c r="BM828" i="26"/>
  <c r="BT829" i="26"/>
  <c r="BH828" i="26"/>
  <c r="BV829" i="26"/>
  <c r="BU829" i="26"/>
  <c r="CO828" i="26"/>
  <c r="CN828" i="26"/>
  <c r="DF828" i="26"/>
  <c r="AW828" i="26"/>
  <c r="Z828" i="26"/>
  <c r="BK828" i="26"/>
  <c r="AE828" i="26"/>
  <c r="AB828" i="26"/>
  <c r="Q828" i="26"/>
  <c r="AY828" i="26"/>
  <c r="EK828" i="26"/>
  <c r="CX828" i="26"/>
  <c r="EH828" i="26"/>
  <c r="EG828" i="26"/>
  <c r="EM828" i="26"/>
  <c r="BY829" i="26"/>
  <c r="BA828" i="26"/>
  <c r="EI828" i="26"/>
  <c r="AT828" i="26"/>
  <c r="EU828" i="26"/>
  <c r="ET828" i="26"/>
  <c r="EY828" i="26"/>
  <c r="AV828" i="26"/>
  <c r="DZ828" i="26"/>
  <c r="BW829" i="26"/>
  <c r="AI828" i="26"/>
  <c r="R828" i="26"/>
  <c r="BB828" i="26"/>
  <c r="BC828" i="26"/>
  <c r="AC828" i="26"/>
  <c r="BR829" i="26"/>
  <c r="DD828" i="26"/>
  <c r="CZ828" i="26"/>
  <c r="EF828" i="26"/>
  <c r="DQ828" i="26"/>
  <c r="DP828" i="26"/>
  <c r="AM828" i="26"/>
  <c r="AL828" i="26"/>
  <c r="DI828" i="26"/>
  <c r="BI828" i="26"/>
  <c r="BS829" i="26"/>
  <c r="BD828" i="26"/>
  <c r="V828" i="26"/>
  <c r="ED828" i="26"/>
  <c r="DB828" i="26"/>
  <c r="CR828" i="26"/>
  <c r="EW828" i="26"/>
  <c r="DS828" i="26"/>
  <c r="H979" i="26"/>
  <c r="G977" i="26"/>
  <c r="J829" i="26" l="1"/>
  <c r="FD827" i="26"/>
  <c r="FC828" i="26" s="1"/>
  <c r="CL829" i="26"/>
  <c r="V829" i="26"/>
  <c r="FB828" i="26"/>
  <c r="FA829" i="26" s="1"/>
  <c r="L829" i="26"/>
  <c r="CJ829" i="26"/>
  <c r="DV829" i="26"/>
  <c r="CE829" i="26"/>
  <c r="AN829" i="26"/>
  <c r="CC829" i="26"/>
  <c r="X829" i="26"/>
  <c r="AO829" i="26"/>
  <c r="CR829" i="26"/>
  <c r="DN829" i="26"/>
  <c r="BM829" i="26"/>
  <c r="DM829" i="26"/>
  <c r="BK829" i="26"/>
  <c r="CI829" i="26"/>
  <c r="CK829" i="26"/>
  <c r="DS829" i="26"/>
  <c r="BO829" i="26"/>
  <c r="EB829" i="26"/>
  <c r="BZ830" i="26"/>
  <c r="CD829" i="26"/>
  <c r="CF829" i="26"/>
  <c r="AF829" i="26"/>
  <c r="DD829" i="26"/>
  <c r="DU829" i="26"/>
  <c r="DB829" i="26"/>
  <c r="AY829" i="26"/>
  <c r="EW829" i="26"/>
  <c r="EM829" i="26"/>
  <c r="DW829" i="26"/>
  <c r="AR829" i="26"/>
  <c r="CH829" i="26"/>
  <c r="CV829" i="26"/>
  <c r="CX829" i="26"/>
  <c r="AI829" i="26"/>
  <c r="CZ829" i="26"/>
  <c r="AP829" i="26"/>
  <c r="CB829" i="26"/>
  <c r="CA830" i="26" s="1"/>
  <c r="DX829" i="26"/>
  <c r="DK829" i="26"/>
  <c r="EQ829" i="26"/>
  <c r="ER829" i="26"/>
  <c r="BW830" i="26"/>
  <c r="EY829" i="26"/>
  <c r="S829" i="26"/>
  <c r="AA829" i="26"/>
  <c r="Z829" i="26"/>
  <c r="DL829" i="26"/>
  <c r="EO829" i="26"/>
  <c r="DZ829" i="26"/>
  <c r="EF829" i="26"/>
  <c r="AS829" i="26"/>
  <c r="T829" i="26"/>
  <c r="EP829" i="26"/>
  <c r="K829" i="26"/>
  <c r="K830" i="26" s="1"/>
  <c r="CU829" i="26"/>
  <c r="AC829" i="26"/>
  <c r="DF829" i="26"/>
  <c r="ED829" i="26"/>
  <c r="CG829" i="26"/>
  <c r="EK829" i="26"/>
  <c r="BL829" i="26"/>
  <c r="CW829" i="26"/>
  <c r="CS829" i="26"/>
  <c r="EZ829" i="26"/>
  <c r="EX829" i="26"/>
  <c r="EE829" i="26"/>
  <c r="EI829" i="26"/>
  <c r="AQ829" i="26"/>
  <c r="BI829" i="26"/>
  <c r="BH829" i="26"/>
  <c r="BR830" i="26"/>
  <c r="Q829" i="26"/>
  <c r="AX829" i="26"/>
  <c r="BC829" i="26"/>
  <c r="CT829" i="26"/>
  <c r="BT830" i="26"/>
  <c r="BA829" i="26"/>
  <c r="AJ829" i="26"/>
  <c r="DQ829" i="26"/>
  <c r="AH829" i="26"/>
  <c r="AG829" i="26"/>
  <c r="U829" i="26"/>
  <c r="DY829" i="26"/>
  <c r="P829" i="26"/>
  <c r="BX830" i="26"/>
  <c r="BP829" i="26"/>
  <c r="AW829" i="26"/>
  <c r="AV829" i="26"/>
  <c r="DR829" i="26"/>
  <c r="BY830" i="26"/>
  <c r="DI829" i="26"/>
  <c r="DJ829" i="26"/>
  <c r="EN829" i="26"/>
  <c r="AL829" i="26"/>
  <c r="AK829" i="26"/>
  <c r="AB829" i="26"/>
  <c r="N829" i="26"/>
  <c r="M829" i="26"/>
  <c r="AM829" i="26"/>
  <c r="EG829" i="26"/>
  <c r="BN829" i="26"/>
  <c r="CN829" i="26"/>
  <c r="CM829" i="26"/>
  <c r="AD829" i="26"/>
  <c r="O829" i="26"/>
  <c r="BB829" i="26"/>
  <c r="CQ829" i="26"/>
  <c r="R829" i="26"/>
  <c r="EH829" i="26"/>
  <c r="AZ829" i="26"/>
  <c r="CO829" i="26"/>
  <c r="BJ829" i="26"/>
  <c r="DP829" i="26"/>
  <c r="Y829" i="26"/>
  <c r="EA829" i="26"/>
  <c r="CP829" i="26"/>
  <c r="ET829" i="26"/>
  <c r="ES829" i="26"/>
  <c r="DA829" i="26"/>
  <c r="EL829" i="26"/>
  <c r="EU829" i="26"/>
  <c r="BG829" i="26"/>
  <c r="DE829" i="26"/>
  <c r="EV829" i="26"/>
  <c r="BD829" i="26"/>
  <c r="W829" i="26"/>
  <c r="DC829" i="26"/>
  <c r="DO829" i="26"/>
  <c r="AE829" i="26"/>
  <c r="DG829" i="26"/>
  <c r="BF829" i="26"/>
  <c r="BE829" i="26"/>
  <c r="DT829" i="26"/>
  <c r="BS830" i="26"/>
  <c r="AU829" i="26"/>
  <c r="BU830" i="26"/>
  <c r="EJ829" i="26"/>
  <c r="DH829" i="26"/>
  <c r="AT829" i="26"/>
  <c r="CY829" i="26"/>
  <c r="BV830" i="26"/>
  <c r="EC829" i="26"/>
  <c r="H980" i="26"/>
  <c r="G978" i="26"/>
  <c r="BL830" i="26" l="1"/>
  <c r="FD828" i="26"/>
  <c r="FC829" i="26" s="1"/>
  <c r="W830" i="26"/>
  <c r="FB829" i="26"/>
  <c r="FA830" i="26" s="1"/>
  <c r="DV830" i="26"/>
  <c r="CK830" i="26"/>
  <c r="AO830" i="26"/>
  <c r="CD830" i="26"/>
  <c r="CI830" i="26"/>
  <c r="CJ830" i="26"/>
  <c r="BN830" i="26"/>
  <c r="BP830" i="26"/>
  <c r="DT830" i="26"/>
  <c r="CE830" i="26"/>
  <c r="CY830" i="26"/>
  <c r="DC830" i="26"/>
  <c r="DA830" i="26"/>
  <c r="EQ830" i="26"/>
  <c r="CG830" i="26"/>
  <c r="EL830" i="26"/>
  <c r="AB830" i="26"/>
  <c r="EN830" i="26"/>
  <c r="AS830" i="26"/>
  <c r="AP830" i="26"/>
  <c r="DW830" i="26"/>
  <c r="U830" i="26"/>
  <c r="AG830" i="26"/>
  <c r="EA830" i="26"/>
  <c r="EJ830" i="26"/>
  <c r="CB830" i="26"/>
  <c r="CA831" i="26" s="1"/>
  <c r="CC830" i="26"/>
  <c r="AQ830" i="26"/>
  <c r="T830" i="26"/>
  <c r="DE830" i="26"/>
  <c r="AH830" i="26"/>
  <c r="S830" i="26"/>
  <c r="J830" i="26"/>
  <c r="J831" i="26" s="1"/>
  <c r="DL830" i="26"/>
  <c r="BS831" i="26"/>
  <c r="DM830" i="26"/>
  <c r="EZ830" i="26"/>
  <c r="EX830" i="26"/>
  <c r="AZ830" i="26"/>
  <c r="EP830" i="26"/>
  <c r="AF830" i="26"/>
  <c r="AR830" i="26"/>
  <c r="BJ830" i="26"/>
  <c r="EC830" i="26"/>
  <c r="BQ830" i="26"/>
  <c r="EF830" i="26"/>
  <c r="CU830" i="26"/>
  <c r="CF830" i="26"/>
  <c r="EY830" i="26"/>
  <c r="CH830" i="26"/>
  <c r="EV830" i="26"/>
  <c r="CV830" i="26"/>
  <c r="BB830" i="26"/>
  <c r="EE830" i="26"/>
  <c r="DF830" i="26"/>
  <c r="CT830" i="26"/>
  <c r="CW830" i="26"/>
  <c r="AX830" i="26"/>
  <c r="BI830" i="26"/>
  <c r="BC830" i="26"/>
  <c r="N830" i="26"/>
  <c r="P830" i="26"/>
  <c r="AJ830" i="26"/>
  <c r="R830" i="26"/>
  <c r="EG830" i="26"/>
  <c r="DR830" i="26"/>
  <c r="ES830" i="26"/>
  <c r="DZ830" i="26"/>
  <c r="CZ830" i="26"/>
  <c r="BD830" i="26"/>
  <c r="BA830" i="26"/>
  <c r="BK830" i="26"/>
  <c r="BO830" i="26"/>
  <c r="CQ830" i="26"/>
  <c r="BM830" i="26"/>
  <c r="BX831" i="26"/>
  <c r="EM830" i="26"/>
  <c r="AU830" i="26"/>
  <c r="BG830" i="26"/>
  <c r="CS830" i="26"/>
  <c r="BV831" i="26"/>
  <c r="EO830" i="26"/>
  <c r="AI830" i="26"/>
  <c r="AD830" i="26"/>
  <c r="DP830" i="26"/>
  <c r="BU831" i="26"/>
  <c r="DO830" i="26"/>
  <c r="Y830" i="26"/>
  <c r="X830" i="26"/>
  <c r="M830" i="26"/>
  <c r="L830" i="26"/>
  <c r="AC830" i="26"/>
  <c r="Q830" i="26"/>
  <c r="O830" i="26"/>
  <c r="CR830" i="26"/>
  <c r="CX830" i="26"/>
  <c r="EK830" i="26"/>
  <c r="V830" i="26"/>
  <c r="DB830" i="26"/>
  <c r="CM830" i="26"/>
  <c r="CL830" i="26"/>
  <c r="BY831" i="26"/>
  <c r="EI830" i="26"/>
  <c r="AT830" i="26"/>
  <c r="DQ830" i="26"/>
  <c r="ET830" i="26"/>
  <c r="EB830" i="26"/>
  <c r="CN830" i="26"/>
  <c r="DY830" i="26"/>
  <c r="DX830" i="26"/>
  <c r="DH830" i="26"/>
  <c r="BT831" i="26"/>
  <c r="BW831" i="26"/>
  <c r="ED830" i="26"/>
  <c r="DJ830" i="26"/>
  <c r="DK830" i="26"/>
  <c r="DS830" i="26"/>
  <c r="AL830" i="26"/>
  <c r="AK830" i="26"/>
  <c r="CO830" i="26"/>
  <c r="DU830" i="26"/>
  <c r="DI830" i="26"/>
  <c r="CP830" i="26"/>
  <c r="AY830" i="26"/>
  <c r="AW830" i="26"/>
  <c r="AV830" i="26"/>
  <c r="BE830" i="26"/>
  <c r="EU830" i="26"/>
  <c r="ER830" i="26"/>
  <c r="EH830" i="26"/>
  <c r="DN830" i="26"/>
  <c r="DD830" i="26"/>
  <c r="BH830" i="26"/>
  <c r="Z830" i="26"/>
  <c r="BF830" i="26"/>
  <c r="AM830" i="26"/>
  <c r="AA830" i="26"/>
  <c r="AN830" i="26"/>
  <c r="DG830" i="26"/>
  <c r="AE830" i="26"/>
  <c r="EW830" i="26"/>
  <c r="BZ831" i="26"/>
  <c r="H981" i="26"/>
  <c r="G979" i="26"/>
  <c r="BO831" i="26" l="1"/>
  <c r="CJ831" i="26"/>
  <c r="DU831" i="26"/>
  <c r="CD831" i="26"/>
  <c r="FD829" i="26"/>
  <c r="FC830" i="26" s="1"/>
  <c r="FB830" i="26"/>
  <c r="FA831" i="26" s="1"/>
  <c r="CE831" i="26"/>
  <c r="BQ831" i="26"/>
  <c r="BM831" i="26"/>
  <c r="BK831" i="26"/>
  <c r="CZ831" i="26"/>
  <c r="DB831" i="26"/>
  <c r="EK831" i="26"/>
  <c r="EO831" i="26"/>
  <c r="CH831" i="26"/>
  <c r="EM831" i="26"/>
  <c r="ER831" i="26"/>
  <c r="AQ831" i="26"/>
  <c r="EB831" i="26"/>
  <c r="AP831" i="26"/>
  <c r="BP831" i="26"/>
  <c r="AY831" i="26"/>
  <c r="CC831" i="26"/>
  <c r="AE831" i="26"/>
  <c r="BR831" i="26"/>
  <c r="BS832" i="26" s="1"/>
  <c r="DD831" i="26"/>
  <c r="S831" i="26"/>
  <c r="Q831" i="26"/>
  <c r="T831" i="26"/>
  <c r="EP831" i="26"/>
  <c r="BH831" i="26"/>
  <c r="CB831" i="26"/>
  <c r="AG831" i="26"/>
  <c r="EN831" i="26"/>
  <c r="EZ831" i="26"/>
  <c r="CF831" i="26"/>
  <c r="AR831" i="26"/>
  <c r="BD831" i="26"/>
  <c r="O831" i="26"/>
  <c r="AS831" i="26"/>
  <c r="EY831" i="26"/>
  <c r="CG831" i="26"/>
  <c r="BN831" i="26"/>
  <c r="BN832" i="26" s="1"/>
  <c r="CV831" i="26"/>
  <c r="ED831" i="26"/>
  <c r="BA831" i="26"/>
  <c r="CU831" i="26"/>
  <c r="CI831" i="26"/>
  <c r="CI832" i="26" s="1"/>
  <c r="DN831" i="26"/>
  <c r="BC831" i="26"/>
  <c r="EV831" i="26"/>
  <c r="BJ831" i="26"/>
  <c r="BW832" i="26"/>
  <c r="DR831" i="26"/>
  <c r="EF831" i="26"/>
  <c r="DS831" i="26"/>
  <c r="W831" i="26"/>
  <c r="BT832" i="26"/>
  <c r="AI831" i="26"/>
  <c r="BF831" i="26"/>
  <c r="CR831" i="26"/>
  <c r="EU831" i="26"/>
  <c r="CS831" i="26"/>
  <c r="X831" i="26"/>
  <c r="Z831" i="26"/>
  <c r="EL831" i="26"/>
  <c r="DY831" i="26"/>
  <c r="CT831" i="26"/>
  <c r="EA831" i="26"/>
  <c r="BB831" i="26"/>
  <c r="BY832" i="26"/>
  <c r="CP831" i="26"/>
  <c r="DH831" i="26"/>
  <c r="EH831" i="26"/>
  <c r="AL831" i="26"/>
  <c r="AN831" i="26"/>
  <c r="CY831" i="26"/>
  <c r="EG831" i="26"/>
  <c r="EJ831" i="26"/>
  <c r="DQ831" i="26"/>
  <c r="BL831" i="26"/>
  <c r="AV831" i="26"/>
  <c r="AT831" i="26"/>
  <c r="AH831" i="26"/>
  <c r="P831" i="26"/>
  <c r="AJ831" i="26"/>
  <c r="AK831" i="26"/>
  <c r="DC831" i="26"/>
  <c r="AZ831" i="26"/>
  <c r="AX831" i="26"/>
  <c r="BX832" i="26"/>
  <c r="BZ832" i="26"/>
  <c r="DI831" i="26"/>
  <c r="DX831" i="26"/>
  <c r="DW831" i="26"/>
  <c r="ES831" i="26"/>
  <c r="DA831" i="26"/>
  <c r="CL831" i="26"/>
  <c r="CK831" i="26"/>
  <c r="EW831" i="26"/>
  <c r="EX831" i="26"/>
  <c r="DE831" i="26"/>
  <c r="DZ831" i="26"/>
  <c r="CN831" i="26"/>
  <c r="DV831" i="26"/>
  <c r="CQ831" i="26"/>
  <c r="V831" i="26"/>
  <c r="U831" i="26"/>
  <c r="CM831" i="26"/>
  <c r="DM831" i="26"/>
  <c r="DK831" i="26"/>
  <c r="DL831" i="26"/>
  <c r="ET831" i="26"/>
  <c r="DP831" i="26"/>
  <c r="EQ831" i="26"/>
  <c r="Y831" i="26"/>
  <c r="AO831" i="26"/>
  <c r="BE831" i="26"/>
  <c r="CO831" i="26"/>
  <c r="DJ831" i="26"/>
  <c r="BI831" i="26"/>
  <c r="AB831" i="26"/>
  <c r="AC831" i="26"/>
  <c r="DO831" i="26"/>
  <c r="N831" i="26"/>
  <c r="BG831" i="26"/>
  <c r="AD831" i="26"/>
  <c r="L831" i="26"/>
  <c r="K831" i="26"/>
  <c r="BV832" i="26"/>
  <c r="BU832" i="26"/>
  <c r="DG831" i="26"/>
  <c r="R831" i="26"/>
  <c r="M831" i="26"/>
  <c r="EC831" i="26"/>
  <c r="CX831" i="26"/>
  <c r="CW831" i="26"/>
  <c r="AF831" i="26"/>
  <c r="AA831" i="26"/>
  <c r="DT831" i="26"/>
  <c r="AM831" i="26"/>
  <c r="AW831" i="26"/>
  <c r="EE831" i="26"/>
  <c r="EI831" i="26"/>
  <c r="AU831" i="26"/>
  <c r="DF831" i="26"/>
  <c r="H982" i="26"/>
  <c r="G980" i="26"/>
  <c r="CD832" i="26" l="1"/>
  <c r="BR832" i="26"/>
  <c r="FD830" i="26"/>
  <c r="FC831" i="26" s="1"/>
  <c r="BP832" i="26"/>
  <c r="CE832" i="26"/>
  <c r="FB831" i="26"/>
  <c r="DC832" i="26"/>
  <c r="EL832" i="26"/>
  <c r="EN832" i="26"/>
  <c r="EQ832" i="26"/>
  <c r="BQ832" i="26"/>
  <c r="BG832" i="26"/>
  <c r="DT832" i="26"/>
  <c r="CB832" i="26"/>
  <c r="CA832" i="26"/>
  <c r="AF832" i="26"/>
  <c r="EO832" i="26"/>
  <c r="AM832" i="26"/>
  <c r="P832" i="26"/>
  <c r="EE832" i="26"/>
  <c r="BE832" i="26"/>
  <c r="AR832" i="26"/>
  <c r="AS832" i="26"/>
  <c r="AQ832" i="26"/>
  <c r="BI832" i="26"/>
  <c r="CG832" i="26"/>
  <c r="EZ832" i="26"/>
  <c r="CH832" i="26"/>
  <c r="CF832" i="26"/>
  <c r="CE833" i="26" s="1"/>
  <c r="BC832" i="26"/>
  <c r="EC832" i="26"/>
  <c r="EK832" i="26"/>
  <c r="BO832" i="26"/>
  <c r="CC832" i="26"/>
  <c r="AY832" i="26"/>
  <c r="BB832" i="26"/>
  <c r="AU832" i="26"/>
  <c r="W832" i="26"/>
  <c r="EI832" i="26"/>
  <c r="BS833" i="26"/>
  <c r="AK832" i="26"/>
  <c r="CO832" i="26"/>
  <c r="Y832" i="26"/>
  <c r="CT832" i="26"/>
  <c r="ET832" i="26"/>
  <c r="AH832" i="26"/>
  <c r="Q832" i="26"/>
  <c r="DZ832" i="26"/>
  <c r="DD832" i="26"/>
  <c r="AD832" i="26"/>
  <c r="DF832" i="26"/>
  <c r="EW832" i="26"/>
  <c r="EM832" i="26"/>
  <c r="CP832" i="26"/>
  <c r="AW832" i="26"/>
  <c r="CQ832" i="26"/>
  <c r="EX832" i="26"/>
  <c r="DX832" i="26"/>
  <c r="DQ832" i="26"/>
  <c r="CX832" i="26"/>
  <c r="DV832" i="26"/>
  <c r="CU832" i="26"/>
  <c r="O832" i="26"/>
  <c r="AN832" i="26"/>
  <c r="EG832" i="26"/>
  <c r="CS832" i="26"/>
  <c r="AE832" i="26"/>
  <c r="BL832" i="26"/>
  <c r="BK832" i="26"/>
  <c r="BU833" i="26"/>
  <c r="DI832" i="26"/>
  <c r="BW833" i="26"/>
  <c r="DR832" i="26"/>
  <c r="DP832" i="26"/>
  <c r="AG832" i="26"/>
  <c r="DK832" i="26"/>
  <c r="EY832" i="26"/>
  <c r="CL832" i="26"/>
  <c r="BR833" i="26"/>
  <c r="DN832" i="26"/>
  <c r="M832" i="26"/>
  <c r="AA832" i="26"/>
  <c r="BM832" i="26"/>
  <c r="DG832" i="26"/>
  <c r="Z832" i="26"/>
  <c r="DH832" i="26"/>
  <c r="X832" i="26"/>
  <c r="CY832" i="26"/>
  <c r="CR832" i="26"/>
  <c r="AV832" i="26"/>
  <c r="U832" i="26"/>
  <c r="T832" i="26"/>
  <c r="BV833" i="26"/>
  <c r="EJ832" i="26"/>
  <c r="V832" i="26"/>
  <c r="DB832" i="26"/>
  <c r="S832" i="26"/>
  <c r="AJ832" i="26"/>
  <c r="AI832" i="26"/>
  <c r="K832" i="26"/>
  <c r="J832" i="26"/>
  <c r="EB832" i="26"/>
  <c r="DY832" i="26"/>
  <c r="R832" i="26"/>
  <c r="L832" i="26"/>
  <c r="AL832" i="26"/>
  <c r="DS832" i="26"/>
  <c r="DE832" i="26"/>
  <c r="BY833" i="26"/>
  <c r="BF832" i="26"/>
  <c r="AT832" i="26"/>
  <c r="DL832" i="26"/>
  <c r="EA832" i="26"/>
  <c r="ED832" i="26"/>
  <c r="BX833" i="26"/>
  <c r="AX832" i="26"/>
  <c r="DJ832" i="26"/>
  <c r="EU832" i="26"/>
  <c r="CK832" i="26"/>
  <c r="CJ832" i="26"/>
  <c r="N832" i="26"/>
  <c r="DM832" i="26"/>
  <c r="CN832" i="26"/>
  <c r="BJ832" i="26"/>
  <c r="EP832" i="26"/>
  <c r="BT833" i="26"/>
  <c r="DU832" i="26"/>
  <c r="DA832" i="26"/>
  <c r="CZ832" i="26"/>
  <c r="BH832" i="26"/>
  <c r="DO832" i="26"/>
  <c r="ER832" i="26"/>
  <c r="EH832" i="26"/>
  <c r="ES832" i="26"/>
  <c r="BD832" i="26"/>
  <c r="CW832" i="26"/>
  <c r="CV832" i="26"/>
  <c r="AB832" i="26"/>
  <c r="AC832" i="26"/>
  <c r="AO832" i="26"/>
  <c r="AP832" i="26"/>
  <c r="CM832" i="26"/>
  <c r="EF832" i="26"/>
  <c r="DW832" i="26"/>
  <c r="AZ832" i="26"/>
  <c r="BA832" i="26"/>
  <c r="EV832" i="26"/>
  <c r="H983" i="26"/>
  <c r="G981" i="26"/>
  <c r="BQ833" i="26" l="1"/>
  <c r="BR834" i="26" s="1"/>
  <c r="BO833" i="26"/>
  <c r="J833" i="26"/>
  <c r="CA833" i="26"/>
  <c r="EP833" i="26"/>
  <c r="FD831" i="26"/>
  <c r="FC832" i="26" s="1"/>
  <c r="BZ833" i="26"/>
  <c r="BZ834" i="26" s="1"/>
  <c r="EM833" i="26"/>
  <c r="FB832" i="26"/>
  <c r="FA832" i="26"/>
  <c r="BH833" i="26"/>
  <c r="CC833" i="26"/>
  <c r="AR833" i="26"/>
  <c r="EL833" i="26"/>
  <c r="AL833" i="26"/>
  <c r="BF833" i="26"/>
  <c r="BT834" i="26"/>
  <c r="CG833" i="26"/>
  <c r="CH833" i="26"/>
  <c r="BD833" i="26"/>
  <c r="CF833" i="26"/>
  <c r="ED833" i="26"/>
  <c r="CD833" i="26"/>
  <c r="Q833" i="26"/>
  <c r="AG833" i="26"/>
  <c r="DD833" i="26"/>
  <c r="AX833" i="26"/>
  <c r="DU833" i="26"/>
  <c r="CB833" i="26"/>
  <c r="BP833" i="26"/>
  <c r="BP834" i="26" s="1"/>
  <c r="EJ833" i="26"/>
  <c r="AN833" i="26"/>
  <c r="DO833" i="26"/>
  <c r="X833" i="26"/>
  <c r="DW833" i="26"/>
  <c r="P833" i="26"/>
  <c r="EA833" i="26"/>
  <c r="Z833" i="26"/>
  <c r="AE833" i="26"/>
  <c r="AF833" i="26"/>
  <c r="EN833" i="26"/>
  <c r="BM833" i="26"/>
  <c r="CO833" i="26"/>
  <c r="EX833" i="26"/>
  <c r="BN833" i="26"/>
  <c r="AV833" i="26"/>
  <c r="DY833" i="26"/>
  <c r="W833" i="26"/>
  <c r="DJ833" i="26"/>
  <c r="EY833" i="26"/>
  <c r="AZ833" i="26"/>
  <c r="BV834" i="26"/>
  <c r="BX834" i="26"/>
  <c r="EF833" i="26"/>
  <c r="N833" i="26"/>
  <c r="ER833" i="26"/>
  <c r="CP833" i="26"/>
  <c r="EV833" i="26"/>
  <c r="BS834" i="26"/>
  <c r="CT833" i="26"/>
  <c r="U833" i="26"/>
  <c r="BG833" i="26"/>
  <c r="BG834" i="26" s="1"/>
  <c r="DA833" i="26"/>
  <c r="DQ833" i="26"/>
  <c r="CW833" i="26"/>
  <c r="M833" i="26"/>
  <c r="DL833" i="26"/>
  <c r="CY833" i="26"/>
  <c r="CK833" i="26"/>
  <c r="K833" i="26"/>
  <c r="J834" i="26" s="1"/>
  <c r="CM833" i="26"/>
  <c r="S833" i="26"/>
  <c r="AP833" i="26"/>
  <c r="O833" i="26"/>
  <c r="AM833" i="26"/>
  <c r="V833" i="26"/>
  <c r="DG833" i="26"/>
  <c r="BL833" i="26"/>
  <c r="Y833" i="26"/>
  <c r="AB833" i="26"/>
  <c r="AY833" i="26"/>
  <c r="T833" i="26"/>
  <c r="EK833" i="26"/>
  <c r="CV833" i="26"/>
  <c r="CU833" i="26"/>
  <c r="EU833" i="26"/>
  <c r="EE833" i="26"/>
  <c r="BU834" i="26"/>
  <c r="BE833" i="26"/>
  <c r="AI833" i="26"/>
  <c r="AH833" i="26"/>
  <c r="DF833" i="26"/>
  <c r="AA833" i="26"/>
  <c r="BY834" i="26"/>
  <c r="AJ833" i="26"/>
  <c r="EI833" i="26"/>
  <c r="DE833" i="26"/>
  <c r="CR833" i="26"/>
  <c r="CS833" i="26"/>
  <c r="ES833" i="26"/>
  <c r="DT833" i="26"/>
  <c r="DS833" i="26"/>
  <c r="DR833" i="26"/>
  <c r="DC833" i="26"/>
  <c r="DB833" i="26"/>
  <c r="DI833" i="26"/>
  <c r="DX833" i="26"/>
  <c r="EH833" i="26"/>
  <c r="EG833" i="26"/>
  <c r="AT833" i="26"/>
  <c r="AS833" i="26"/>
  <c r="DP833" i="26"/>
  <c r="BA833" i="26"/>
  <c r="BB833" i="26"/>
  <c r="BJ833" i="26"/>
  <c r="BK833" i="26"/>
  <c r="EW833" i="26"/>
  <c r="EC833" i="26"/>
  <c r="CL833" i="26"/>
  <c r="DV833" i="26"/>
  <c r="L833" i="26"/>
  <c r="EO833" i="26"/>
  <c r="CN833" i="26"/>
  <c r="AW833" i="26"/>
  <c r="CX833" i="26"/>
  <c r="DM833" i="26"/>
  <c r="AU833" i="26"/>
  <c r="R833" i="26"/>
  <c r="AQ833" i="26"/>
  <c r="BC833" i="26"/>
  <c r="ET833" i="26"/>
  <c r="AK833" i="26"/>
  <c r="BW834" i="26"/>
  <c r="AO833" i="26"/>
  <c r="CQ833" i="26"/>
  <c r="BI833" i="26"/>
  <c r="EB833" i="26"/>
  <c r="AC833" i="26"/>
  <c r="CZ833" i="26"/>
  <c r="CJ833" i="26"/>
  <c r="CI833" i="26"/>
  <c r="DK833" i="26"/>
  <c r="AD833" i="26"/>
  <c r="EQ833" i="26"/>
  <c r="DZ833" i="26"/>
  <c r="DH833" i="26"/>
  <c r="DN833" i="26"/>
  <c r="H984" i="26"/>
  <c r="G982" i="26"/>
  <c r="CB834" i="26" l="1"/>
  <c r="BQ834" i="26"/>
  <c r="FA833" i="26"/>
  <c r="FD832" i="26"/>
  <c r="FC833" i="26" s="1"/>
  <c r="EZ833" i="26"/>
  <c r="AF834" i="26"/>
  <c r="CC834" i="26"/>
  <c r="FB833" i="26"/>
  <c r="CG834" i="26"/>
  <c r="BE834" i="26"/>
  <c r="EM834" i="26"/>
  <c r="BS835" i="26"/>
  <c r="EQ834" i="26"/>
  <c r="EW834" i="26"/>
  <c r="CX834" i="26"/>
  <c r="CF834" i="26"/>
  <c r="CD834" i="26"/>
  <c r="BW835" i="26"/>
  <c r="EK834" i="26"/>
  <c r="DZ834" i="26"/>
  <c r="AW834" i="26"/>
  <c r="CA834" i="26"/>
  <c r="CE834" i="26"/>
  <c r="Y834" i="26"/>
  <c r="DV834" i="26"/>
  <c r="DK834" i="26"/>
  <c r="AK834" i="26"/>
  <c r="BN834" i="26"/>
  <c r="EL834" i="26"/>
  <c r="EL835" i="26" s="1"/>
  <c r="BO834" i="26"/>
  <c r="BP835" i="26" s="1"/>
  <c r="AA834" i="26"/>
  <c r="R834" i="26"/>
  <c r="CN834" i="26"/>
  <c r="DX834" i="26"/>
  <c r="BM834" i="26"/>
  <c r="EY834" i="26"/>
  <c r="W834" i="26"/>
  <c r="N834" i="26"/>
  <c r="AY834" i="26"/>
  <c r="CZ834" i="26"/>
  <c r="AZ834" i="26"/>
  <c r="AU834" i="26"/>
  <c r="CL834" i="26"/>
  <c r="BU835" i="26"/>
  <c r="EE834" i="26"/>
  <c r="AQ834" i="26"/>
  <c r="CJ834" i="26"/>
  <c r="AO834" i="26"/>
  <c r="L834" i="26"/>
  <c r="O834" i="26"/>
  <c r="DB834" i="26"/>
  <c r="V834" i="26"/>
  <c r="EF834" i="26"/>
  <c r="DH834" i="26"/>
  <c r="AB834" i="26"/>
  <c r="X834" i="26"/>
  <c r="CO834" i="26"/>
  <c r="EZ834" i="26"/>
  <c r="DP834" i="26"/>
  <c r="DE834" i="26"/>
  <c r="ET834" i="26"/>
  <c r="AD834" i="26"/>
  <c r="BY835" i="26"/>
  <c r="CS834" i="26"/>
  <c r="BV835" i="26"/>
  <c r="BC834" i="26"/>
  <c r="BX835" i="26"/>
  <c r="CM834" i="26"/>
  <c r="Z834" i="26"/>
  <c r="AL834" i="26"/>
  <c r="DN834" i="26"/>
  <c r="DS834" i="26"/>
  <c r="K834" i="26"/>
  <c r="J835" i="26" s="1"/>
  <c r="EB834" i="26"/>
  <c r="AM834" i="26"/>
  <c r="T834" i="26"/>
  <c r="EH834" i="26"/>
  <c r="AH834" i="26"/>
  <c r="P834" i="26"/>
  <c r="AS834" i="26"/>
  <c r="AR834" i="26"/>
  <c r="BD834" i="26"/>
  <c r="AV834" i="26"/>
  <c r="AP834" i="26"/>
  <c r="AT834" i="26"/>
  <c r="AX834" i="26"/>
  <c r="AI834" i="26"/>
  <c r="ED834" i="26"/>
  <c r="BH834" i="26"/>
  <c r="BI834" i="26"/>
  <c r="DO834" i="26"/>
  <c r="CR834" i="26"/>
  <c r="DU834" i="26"/>
  <c r="CQ834" i="26"/>
  <c r="CP834" i="26"/>
  <c r="EG834" i="26"/>
  <c r="S834" i="26"/>
  <c r="DJ834" i="26"/>
  <c r="DL834" i="26"/>
  <c r="EC834" i="26"/>
  <c r="DI834" i="26"/>
  <c r="EP834" i="26"/>
  <c r="BK834" i="26"/>
  <c r="BL834" i="26"/>
  <c r="BJ834" i="26"/>
  <c r="DC834" i="26"/>
  <c r="EI834" i="26"/>
  <c r="BF834" i="26"/>
  <c r="BF835" i="26" s="1"/>
  <c r="CI834" i="26"/>
  <c r="CH834" i="26"/>
  <c r="EO834" i="26"/>
  <c r="EN834" i="26"/>
  <c r="ER834" i="26"/>
  <c r="DR834" i="26"/>
  <c r="DQ834" i="26"/>
  <c r="AJ834" i="26"/>
  <c r="M834" i="26"/>
  <c r="CK834" i="26"/>
  <c r="BQ835" i="26"/>
  <c r="BR835" i="26"/>
  <c r="DW834" i="26"/>
  <c r="BB834" i="26"/>
  <c r="EU834" i="26"/>
  <c r="DA834" i="26"/>
  <c r="DY834" i="26"/>
  <c r="DG834" i="26"/>
  <c r="BA834" i="26"/>
  <c r="DT834" i="26"/>
  <c r="EA834" i="26"/>
  <c r="CU834" i="26"/>
  <c r="CT834" i="26"/>
  <c r="AN834" i="26"/>
  <c r="AC834" i="26"/>
  <c r="CY834" i="26"/>
  <c r="BT835" i="26"/>
  <c r="CW834" i="26"/>
  <c r="CV834" i="26"/>
  <c r="DD834" i="26"/>
  <c r="EX834" i="26"/>
  <c r="DM834" i="26"/>
  <c r="EJ834" i="26"/>
  <c r="EK835" i="26" s="1"/>
  <c r="AG834" i="26"/>
  <c r="AE834" i="26"/>
  <c r="EV834" i="26"/>
  <c r="ES834" i="26"/>
  <c r="DF834" i="26"/>
  <c r="U834" i="26"/>
  <c r="Q834" i="26"/>
  <c r="H985" i="26"/>
  <c r="G983" i="26"/>
  <c r="FA834" i="26" l="1"/>
  <c r="CA835" i="26"/>
  <c r="CD835" i="26"/>
  <c r="FD833" i="26"/>
  <c r="FC834" i="26" s="1"/>
  <c r="FB834" i="26"/>
  <c r="CC835" i="26"/>
  <c r="CF835" i="26"/>
  <c r="EM835" i="26"/>
  <c r="EL836" i="26" s="1"/>
  <c r="CE835" i="26"/>
  <c r="CE836" i="26" s="1"/>
  <c r="BO835" i="26"/>
  <c r="BP836" i="26" s="1"/>
  <c r="BZ835" i="26"/>
  <c r="BZ836" i="26" s="1"/>
  <c r="CB835" i="26"/>
  <c r="DW835" i="26"/>
  <c r="DY835" i="26"/>
  <c r="BN835" i="26"/>
  <c r="W835" i="26"/>
  <c r="Z835" i="26"/>
  <c r="AP835" i="26"/>
  <c r="CY835" i="26"/>
  <c r="U835" i="26"/>
  <c r="AG835" i="26"/>
  <c r="CS835" i="26"/>
  <c r="AV835" i="26"/>
  <c r="CM835" i="26"/>
  <c r="CO835" i="26"/>
  <c r="AK835" i="26"/>
  <c r="AX835" i="26"/>
  <c r="FA835" i="26"/>
  <c r="EA835" i="26"/>
  <c r="X835" i="26"/>
  <c r="CK835" i="26"/>
  <c r="M835" i="26"/>
  <c r="K835" i="26"/>
  <c r="J836" i="26" s="1"/>
  <c r="AN835" i="26"/>
  <c r="BV836" i="26"/>
  <c r="AE835" i="26"/>
  <c r="DA835" i="26"/>
  <c r="O835" i="26"/>
  <c r="BW836" i="26"/>
  <c r="Q835" i="26"/>
  <c r="AA835" i="26"/>
  <c r="AC835" i="26"/>
  <c r="BY836" i="26"/>
  <c r="EE835" i="26"/>
  <c r="EV835" i="26"/>
  <c r="EQ835" i="26"/>
  <c r="Y835" i="26"/>
  <c r="DK835" i="26"/>
  <c r="DP835" i="26"/>
  <c r="DI835" i="26"/>
  <c r="AL835" i="26"/>
  <c r="DM835" i="26"/>
  <c r="AU835" i="26"/>
  <c r="EZ835" i="26"/>
  <c r="BX836" i="26"/>
  <c r="DN835" i="26"/>
  <c r="CN835" i="26"/>
  <c r="BL835" i="26"/>
  <c r="EC835" i="26"/>
  <c r="DF835" i="26"/>
  <c r="ES835" i="26"/>
  <c r="BD835" i="26"/>
  <c r="L835" i="26"/>
  <c r="BM835" i="26"/>
  <c r="N835" i="26"/>
  <c r="CV835" i="26"/>
  <c r="AO835" i="26"/>
  <c r="DO835" i="26"/>
  <c r="DD835" i="26"/>
  <c r="DQ835" i="26"/>
  <c r="CP835" i="26"/>
  <c r="CZ835" i="26"/>
  <c r="EN835" i="26"/>
  <c r="EM836" i="26" s="1"/>
  <c r="AF835" i="26"/>
  <c r="BQ836" i="26"/>
  <c r="EI835" i="26"/>
  <c r="DV835" i="26"/>
  <c r="BJ835" i="26"/>
  <c r="S835" i="26"/>
  <c r="EW835" i="26"/>
  <c r="DT835" i="26"/>
  <c r="AJ835" i="26"/>
  <c r="EG835" i="26"/>
  <c r="CU835" i="26"/>
  <c r="CX835" i="26"/>
  <c r="DC835" i="26"/>
  <c r="AQ835" i="26"/>
  <c r="EF835" i="26"/>
  <c r="R835" i="26"/>
  <c r="BI835" i="26"/>
  <c r="BB835" i="26"/>
  <c r="BA835" i="26"/>
  <c r="BH835" i="26"/>
  <c r="BG835" i="26"/>
  <c r="DJ835" i="26"/>
  <c r="ED835" i="26"/>
  <c r="CW835" i="26"/>
  <c r="DR835" i="26"/>
  <c r="AI835" i="26"/>
  <c r="DG835" i="26"/>
  <c r="BT836" i="26"/>
  <c r="BS836" i="26"/>
  <c r="ER835" i="26"/>
  <c r="DX835" i="26"/>
  <c r="EO835" i="26"/>
  <c r="DE835" i="26"/>
  <c r="AW835" i="26"/>
  <c r="CL835" i="26"/>
  <c r="AS835" i="26"/>
  <c r="AR835" i="26"/>
  <c r="EU835" i="26"/>
  <c r="DB835" i="26"/>
  <c r="AB835" i="26"/>
  <c r="V835" i="26"/>
  <c r="DS835" i="26"/>
  <c r="CH835" i="26"/>
  <c r="CG835" i="26"/>
  <c r="BK835" i="26"/>
  <c r="DZ835" i="26"/>
  <c r="CQ835" i="26"/>
  <c r="EB835" i="26"/>
  <c r="BC835" i="26"/>
  <c r="ET835" i="26"/>
  <c r="EJ835" i="26"/>
  <c r="CJ835" i="26"/>
  <c r="CI835" i="26"/>
  <c r="AY835" i="26"/>
  <c r="T835" i="26"/>
  <c r="DU835" i="26"/>
  <c r="AD835" i="26"/>
  <c r="AZ835" i="26"/>
  <c r="BE835" i="26"/>
  <c r="P835" i="26"/>
  <c r="AM835" i="26"/>
  <c r="EX835" i="26"/>
  <c r="EY835" i="26"/>
  <c r="BR836" i="26"/>
  <c r="BU836" i="26"/>
  <c r="DL835" i="26"/>
  <c r="CR835" i="26"/>
  <c r="AH835" i="26"/>
  <c r="CT835" i="26"/>
  <c r="EP835" i="26"/>
  <c r="EH835" i="26"/>
  <c r="AT835" i="26"/>
  <c r="DH835" i="26"/>
  <c r="H986" i="26"/>
  <c r="G984" i="26"/>
  <c r="CA836" i="26" l="1"/>
  <c r="CC836" i="26"/>
  <c r="CD836" i="26"/>
  <c r="CD837" i="26" s="1"/>
  <c r="DX836" i="26"/>
  <c r="BO836" i="26"/>
  <c r="BP837" i="26" s="1"/>
  <c r="FD834" i="26"/>
  <c r="FC835" i="26" s="1"/>
  <c r="CB836" i="26"/>
  <c r="BN836" i="26"/>
  <c r="FB835" i="26"/>
  <c r="AW836" i="26"/>
  <c r="BE836" i="26"/>
  <c r="V836" i="26"/>
  <c r="AB836" i="26"/>
  <c r="CN836" i="26"/>
  <c r="CT836" i="26"/>
  <c r="DZ836" i="26"/>
  <c r="CL836" i="26"/>
  <c r="EB836" i="26"/>
  <c r="Y836" i="26"/>
  <c r="L836" i="26"/>
  <c r="N836" i="26"/>
  <c r="AF836" i="26"/>
  <c r="T836" i="26"/>
  <c r="AD836" i="26"/>
  <c r="AO836" i="26"/>
  <c r="BY837" i="26"/>
  <c r="CZ836" i="26"/>
  <c r="EH836" i="26"/>
  <c r="DO836" i="26"/>
  <c r="Z836" i="26"/>
  <c r="DB836" i="26"/>
  <c r="BX837" i="26"/>
  <c r="ED836" i="26"/>
  <c r="K836" i="26"/>
  <c r="X836" i="26"/>
  <c r="EP836" i="26"/>
  <c r="W836" i="26"/>
  <c r="DN836" i="26"/>
  <c r="DH836" i="26"/>
  <c r="Q836" i="26"/>
  <c r="DE836" i="26"/>
  <c r="AN836" i="26"/>
  <c r="DL836" i="26"/>
  <c r="DJ836" i="26"/>
  <c r="AK836" i="26"/>
  <c r="BR837" i="26"/>
  <c r="EJ836" i="26"/>
  <c r="AT836" i="26"/>
  <c r="EV836" i="26"/>
  <c r="CC837" i="26"/>
  <c r="DU836" i="26"/>
  <c r="M836" i="26"/>
  <c r="EF836" i="26"/>
  <c r="AP836" i="26"/>
  <c r="BZ837" i="26"/>
  <c r="CO836" i="26"/>
  <c r="EN836" i="26"/>
  <c r="EM837" i="26" s="1"/>
  <c r="ER836" i="26"/>
  <c r="BM836" i="26"/>
  <c r="BN837" i="26" s="1"/>
  <c r="AH836" i="26"/>
  <c r="CW836" i="26"/>
  <c r="DP836" i="26"/>
  <c r="BW837" i="26"/>
  <c r="BK836" i="26"/>
  <c r="R836" i="26"/>
  <c r="CB837" i="26"/>
  <c r="CQ836" i="26"/>
  <c r="EX836" i="26"/>
  <c r="DS836" i="26"/>
  <c r="DF836" i="26"/>
  <c r="BI836" i="26"/>
  <c r="BF836" i="26"/>
  <c r="DA836" i="26"/>
  <c r="AE836" i="26"/>
  <c r="AY836" i="26"/>
  <c r="CI836" i="26"/>
  <c r="CP836" i="26"/>
  <c r="AG836" i="26"/>
  <c r="BL836" i="26"/>
  <c r="DK836" i="26"/>
  <c r="ET836" i="26"/>
  <c r="DM836" i="26"/>
  <c r="BC836" i="26"/>
  <c r="CV836" i="26"/>
  <c r="BU837" i="26"/>
  <c r="BV837" i="26"/>
  <c r="BO837" i="26"/>
  <c r="BA836" i="26"/>
  <c r="EA836" i="26"/>
  <c r="AC836" i="26"/>
  <c r="AA836" i="26"/>
  <c r="DR836" i="26"/>
  <c r="BB836" i="26"/>
  <c r="DY836" i="26"/>
  <c r="DY837" i="26" s="1"/>
  <c r="DD836" i="26"/>
  <c r="ES836" i="26"/>
  <c r="AS836" i="26"/>
  <c r="AR836" i="26"/>
  <c r="AV836" i="26"/>
  <c r="DV836" i="26"/>
  <c r="EY836" i="26"/>
  <c r="EZ836" i="26"/>
  <c r="EG836" i="26"/>
  <c r="CX836" i="26"/>
  <c r="DI836" i="26"/>
  <c r="CJ836" i="26"/>
  <c r="EI836" i="26"/>
  <c r="EQ836" i="26"/>
  <c r="BQ837" i="26"/>
  <c r="EO836" i="26"/>
  <c r="AU836" i="26"/>
  <c r="BJ836" i="26"/>
  <c r="CU836" i="26"/>
  <c r="BS837" i="26"/>
  <c r="DQ836" i="26"/>
  <c r="AM836" i="26"/>
  <c r="AL836" i="26"/>
  <c r="CY836" i="26"/>
  <c r="BT837" i="26"/>
  <c r="DT836" i="26"/>
  <c r="U836" i="26"/>
  <c r="U837" i="26" s="1"/>
  <c r="P836" i="26"/>
  <c r="O836" i="26"/>
  <c r="DG836" i="26"/>
  <c r="BG836" i="26"/>
  <c r="EW836" i="26"/>
  <c r="CM836" i="26"/>
  <c r="CM837" i="26" s="1"/>
  <c r="BH836" i="26"/>
  <c r="CS836" i="26"/>
  <c r="BD836" i="26"/>
  <c r="AI836" i="26"/>
  <c r="AQ836" i="26"/>
  <c r="EK836" i="26"/>
  <c r="AZ836" i="26"/>
  <c r="CR836" i="26"/>
  <c r="DW836" i="26"/>
  <c r="CG836" i="26"/>
  <c r="CF836" i="26"/>
  <c r="AX836" i="26"/>
  <c r="S836" i="26"/>
  <c r="DC836" i="26"/>
  <c r="CH836" i="26"/>
  <c r="EU836" i="26"/>
  <c r="EE836" i="26"/>
  <c r="AJ836" i="26"/>
  <c r="CK836" i="26"/>
  <c r="EC836" i="26"/>
  <c r="H987" i="26"/>
  <c r="G985" i="26"/>
  <c r="CA837" i="26" l="1"/>
  <c r="FD835" i="26"/>
  <c r="FC836" i="26" s="1"/>
  <c r="M837" i="26"/>
  <c r="FB836" i="26"/>
  <c r="DI837" i="26"/>
  <c r="DN837" i="26"/>
  <c r="FA836" i="26"/>
  <c r="EE837" i="26"/>
  <c r="K837" i="26"/>
  <c r="EA837" i="26"/>
  <c r="DT837" i="26"/>
  <c r="AC837" i="26"/>
  <c r="J837" i="26"/>
  <c r="J838" i="26" s="1"/>
  <c r="DG837" i="26"/>
  <c r="AE837" i="26"/>
  <c r="EI837" i="26"/>
  <c r="BF837" i="26"/>
  <c r="AO837" i="26"/>
  <c r="CC838" i="26"/>
  <c r="Y837" i="26"/>
  <c r="BQ838" i="26"/>
  <c r="BX838" i="26"/>
  <c r="DA837" i="26"/>
  <c r="EJ837" i="26"/>
  <c r="S837" i="26"/>
  <c r="X837" i="26"/>
  <c r="L837" i="26"/>
  <c r="W837" i="26"/>
  <c r="Q837" i="26"/>
  <c r="AH837" i="26"/>
  <c r="BD837" i="26"/>
  <c r="BY838" i="26"/>
  <c r="EG837" i="26"/>
  <c r="CA838" i="26"/>
  <c r="DW837" i="26"/>
  <c r="DO837" i="26"/>
  <c r="DK837" i="26"/>
  <c r="EO837" i="26"/>
  <c r="EQ837" i="26"/>
  <c r="AD837" i="26"/>
  <c r="CB838" i="26"/>
  <c r="DE837" i="26"/>
  <c r="DM837" i="26"/>
  <c r="DL837" i="26"/>
  <c r="CO837" i="26"/>
  <c r="BZ838" i="26"/>
  <c r="BH837" i="26"/>
  <c r="DZ837" i="26"/>
  <c r="AU837" i="26"/>
  <c r="BM837" i="26"/>
  <c r="BN838" i="26" s="1"/>
  <c r="BL837" i="26"/>
  <c r="AQ837" i="26"/>
  <c r="AG837" i="26"/>
  <c r="EU837" i="26"/>
  <c r="DC837" i="26"/>
  <c r="EW837" i="26"/>
  <c r="ES837" i="26"/>
  <c r="AS837" i="26"/>
  <c r="CU837" i="26"/>
  <c r="BJ837" i="26"/>
  <c r="AX837" i="26"/>
  <c r="AZ837" i="26"/>
  <c r="CY837" i="26"/>
  <c r="CP837" i="26"/>
  <c r="CS837" i="26"/>
  <c r="AM837" i="26"/>
  <c r="CK837" i="26"/>
  <c r="AF837" i="26"/>
  <c r="DJ837" i="26"/>
  <c r="DJ838" i="26" s="1"/>
  <c r="BE837" i="26"/>
  <c r="CI837" i="26"/>
  <c r="V837" i="26"/>
  <c r="BS838" i="26"/>
  <c r="CG837" i="26"/>
  <c r="BP838" i="26"/>
  <c r="EZ837" i="26"/>
  <c r="AJ837" i="26"/>
  <c r="CT837" i="26"/>
  <c r="BC837" i="26"/>
  <c r="ER837" i="26"/>
  <c r="T837" i="26"/>
  <c r="CX837" i="26"/>
  <c r="AN837" i="26"/>
  <c r="Z837" i="26"/>
  <c r="AA837" i="26"/>
  <c r="EF837" i="26"/>
  <c r="EX837" i="26"/>
  <c r="AP837" i="26"/>
  <c r="AT837" i="26"/>
  <c r="ED837" i="26"/>
  <c r="EC837" i="26"/>
  <c r="CF837" i="26"/>
  <c r="CE837" i="26"/>
  <c r="R837" i="26"/>
  <c r="DD837" i="26"/>
  <c r="AY837" i="26"/>
  <c r="CR837" i="26"/>
  <c r="EB837" i="26"/>
  <c r="CZ837" i="26"/>
  <c r="AW837" i="26"/>
  <c r="BA837" i="26"/>
  <c r="AL837" i="26"/>
  <c r="AK837" i="26"/>
  <c r="EY837" i="26"/>
  <c r="EN837" i="26"/>
  <c r="CJ837" i="26"/>
  <c r="BO838" i="26"/>
  <c r="CH837" i="26"/>
  <c r="EL837" i="26"/>
  <c r="EK837" i="26"/>
  <c r="BG837" i="26"/>
  <c r="ET837" i="26"/>
  <c r="DV837" i="26"/>
  <c r="DU837" i="26"/>
  <c r="DS837" i="26"/>
  <c r="EP837" i="26"/>
  <c r="BR838" i="26"/>
  <c r="CV837" i="26"/>
  <c r="BI837" i="26"/>
  <c r="CW837" i="26"/>
  <c r="BW838" i="26"/>
  <c r="BV838" i="26"/>
  <c r="AI837" i="26"/>
  <c r="CQ837" i="26"/>
  <c r="DQ837" i="26"/>
  <c r="DP837" i="26"/>
  <c r="AV837" i="26"/>
  <c r="DH837" i="26"/>
  <c r="BU838" i="26"/>
  <c r="O837" i="26"/>
  <c r="N837" i="26"/>
  <c r="BT838" i="26"/>
  <c r="DX837" i="26"/>
  <c r="AR837" i="26"/>
  <c r="EH837" i="26"/>
  <c r="DB837" i="26"/>
  <c r="P837" i="26"/>
  <c r="CL837" i="26"/>
  <c r="BB837" i="26"/>
  <c r="DF837" i="26"/>
  <c r="CN837" i="26"/>
  <c r="BK837" i="26"/>
  <c r="AB837" i="26"/>
  <c r="EV837" i="26"/>
  <c r="DR837" i="26"/>
  <c r="H988" i="26"/>
  <c r="G986" i="26"/>
  <c r="FA837" i="26" l="1"/>
  <c r="EH838" i="26"/>
  <c r="FD836" i="26"/>
  <c r="FC837" i="26" s="1"/>
  <c r="AD838" i="26"/>
  <c r="FB837" i="26"/>
  <c r="DH838" i="26"/>
  <c r="DZ838" i="26"/>
  <c r="EV838" i="26"/>
  <c r="T838" i="26"/>
  <c r="EN838" i="26"/>
  <c r="K838" i="26"/>
  <c r="J839" i="26" s="1"/>
  <c r="AB838" i="26"/>
  <c r="DF838" i="26"/>
  <c r="L838" i="26"/>
  <c r="CN838" i="26"/>
  <c r="R838" i="26"/>
  <c r="V838" i="26"/>
  <c r="X838" i="26"/>
  <c r="BE838" i="26"/>
  <c r="CB839" i="26"/>
  <c r="BY839" i="26"/>
  <c r="BX839" i="26"/>
  <c r="DM838" i="26"/>
  <c r="CL838" i="26"/>
  <c r="DX838" i="26"/>
  <c r="EF838" i="26"/>
  <c r="EP838" i="26"/>
  <c r="AV838" i="26"/>
  <c r="DN838" i="26"/>
  <c r="DL838" i="26"/>
  <c r="CA839" i="26"/>
  <c r="DD838" i="26"/>
  <c r="BG838" i="26"/>
  <c r="BZ839" i="26"/>
  <c r="BM838" i="26"/>
  <c r="BN839" i="26" s="1"/>
  <c r="EA838" i="26"/>
  <c r="FA838" i="26"/>
  <c r="AN838" i="26"/>
  <c r="AG838" i="26"/>
  <c r="ET838" i="26"/>
  <c r="ER838" i="26"/>
  <c r="CH838" i="26"/>
  <c r="AR838" i="26"/>
  <c r="AT838" i="26"/>
  <c r="P838" i="26"/>
  <c r="CT838" i="26"/>
  <c r="BI838" i="26"/>
  <c r="CJ838" i="26"/>
  <c r="CZ838" i="26"/>
  <c r="BB838" i="26"/>
  <c r="W838" i="26"/>
  <c r="AI838" i="26"/>
  <c r="DW838" i="26"/>
  <c r="BU839" i="26"/>
  <c r="BJ838" i="26"/>
  <c r="AF838" i="26"/>
  <c r="AE838" i="26"/>
  <c r="AS838" i="26"/>
  <c r="CG838" i="26"/>
  <c r="U838" i="26"/>
  <c r="BD838" i="26"/>
  <c r="EY838" i="26"/>
  <c r="EC838" i="26"/>
  <c r="DT838" i="26"/>
  <c r="CS838" i="26"/>
  <c r="DK838" i="26"/>
  <c r="BO839" i="26"/>
  <c r="EO838" i="26"/>
  <c r="AL838" i="26"/>
  <c r="AH838" i="26"/>
  <c r="DV838" i="26"/>
  <c r="CO838" i="26"/>
  <c r="EK838" i="26"/>
  <c r="CV838" i="26"/>
  <c r="DR838" i="26"/>
  <c r="CX838" i="26"/>
  <c r="CU838" i="26"/>
  <c r="DY838" i="26"/>
  <c r="BH838" i="26"/>
  <c r="DE838" i="26"/>
  <c r="AZ838" i="26"/>
  <c r="AY838" i="26"/>
  <c r="CE838" i="26"/>
  <c r="CD838" i="26"/>
  <c r="BP839" i="26"/>
  <c r="EU838" i="26"/>
  <c r="AK838" i="26"/>
  <c r="CF838" i="26"/>
  <c r="AU838" i="26"/>
  <c r="BS839" i="26"/>
  <c r="BR839" i="26"/>
  <c r="EL838" i="26"/>
  <c r="EW838" i="26"/>
  <c r="EE838" i="26"/>
  <c r="ED838" i="26"/>
  <c r="AX838" i="26"/>
  <c r="DB838" i="26"/>
  <c r="DA838" i="26"/>
  <c r="DP838" i="26"/>
  <c r="DO838" i="26"/>
  <c r="BA838" i="26"/>
  <c r="AC838" i="26"/>
  <c r="CQ838" i="26"/>
  <c r="CP838" i="26"/>
  <c r="DI838" i="26"/>
  <c r="EG838" i="26"/>
  <c r="AP838" i="26"/>
  <c r="AO838" i="26"/>
  <c r="EZ838" i="26"/>
  <c r="EI838" i="26"/>
  <c r="BC838" i="26"/>
  <c r="AW838" i="26"/>
  <c r="EX838" i="26"/>
  <c r="BF838" i="26"/>
  <c r="DC838" i="26"/>
  <c r="BV839" i="26"/>
  <c r="DG838" i="26"/>
  <c r="CY838" i="26"/>
  <c r="DQ838" i="26"/>
  <c r="BW839" i="26"/>
  <c r="AQ838" i="26"/>
  <c r="AM838" i="26"/>
  <c r="EB838" i="26"/>
  <c r="CM838" i="26"/>
  <c r="S838" i="26"/>
  <c r="BK838" i="26"/>
  <c r="BL838" i="26"/>
  <c r="EQ838" i="26"/>
  <c r="BT839" i="26"/>
  <c r="CW838" i="26"/>
  <c r="CK838" i="26"/>
  <c r="EM838" i="26"/>
  <c r="AA838" i="26"/>
  <c r="CI838" i="26"/>
  <c r="EJ838" i="26"/>
  <c r="N838" i="26"/>
  <c r="M838" i="26"/>
  <c r="DS838" i="26"/>
  <c r="CR838" i="26"/>
  <c r="ES838" i="26"/>
  <c r="Z838" i="26"/>
  <c r="Y838" i="26"/>
  <c r="Q838" i="26"/>
  <c r="K839" i="26"/>
  <c r="AJ838" i="26"/>
  <c r="O838" i="26"/>
  <c r="BQ839" i="26"/>
  <c r="DU838" i="26"/>
  <c r="H989" i="26"/>
  <c r="G987" i="26"/>
  <c r="DE839" i="26" l="1"/>
  <c r="J840" i="26"/>
  <c r="FD837" i="26"/>
  <c r="FC838" i="26" s="1"/>
  <c r="BQ840" i="26"/>
  <c r="FB838" i="26"/>
  <c r="EN839" i="26"/>
  <c r="W839" i="26"/>
  <c r="BH839" i="26"/>
  <c r="U839" i="26"/>
  <c r="BY840" i="26"/>
  <c r="BX840" i="26"/>
  <c r="EU839" i="26"/>
  <c r="CM839" i="26"/>
  <c r="EG839" i="26"/>
  <c r="AM839" i="26"/>
  <c r="AS839" i="26"/>
  <c r="AU839" i="26"/>
  <c r="DY839" i="26"/>
  <c r="BI839" i="26"/>
  <c r="CI839" i="26"/>
  <c r="DU839" i="26"/>
  <c r="DM839" i="26"/>
  <c r="EO839" i="26"/>
  <c r="DK839" i="26"/>
  <c r="CA840" i="26"/>
  <c r="BZ840" i="26"/>
  <c r="ES839" i="26"/>
  <c r="EQ839" i="26"/>
  <c r="Q839" i="26"/>
  <c r="CW839" i="26"/>
  <c r="DS839" i="26"/>
  <c r="AH839" i="26"/>
  <c r="BT840" i="26"/>
  <c r="DW839" i="26"/>
  <c r="AN839" i="26"/>
  <c r="AG839" i="26"/>
  <c r="AQ839" i="26"/>
  <c r="AE839" i="26"/>
  <c r="AF839" i="26"/>
  <c r="CU839" i="26"/>
  <c r="DX839" i="26"/>
  <c r="BC839" i="26"/>
  <c r="EZ839" i="26"/>
  <c r="EB839" i="26"/>
  <c r="V839" i="26"/>
  <c r="CF839" i="26"/>
  <c r="DC839" i="26"/>
  <c r="EX839" i="26"/>
  <c r="AW839" i="26"/>
  <c r="AT839" i="26"/>
  <c r="EJ839" i="26"/>
  <c r="EV839" i="26"/>
  <c r="AJ839" i="26"/>
  <c r="FA839" i="26"/>
  <c r="BO840" i="26"/>
  <c r="CR839" i="26"/>
  <c r="BV840" i="26"/>
  <c r="CO839" i="26"/>
  <c r="DA839" i="26"/>
  <c r="DL839" i="26"/>
  <c r="EE839" i="26"/>
  <c r="BG839" i="26"/>
  <c r="AR839" i="26"/>
  <c r="DD839" i="26"/>
  <c r="M839" i="26"/>
  <c r="EP839" i="26"/>
  <c r="R839" i="26"/>
  <c r="BA839" i="26"/>
  <c r="CN839" i="26"/>
  <c r="EM839" i="26"/>
  <c r="DQ839" i="26"/>
  <c r="AO839" i="26"/>
  <c r="AA839" i="26"/>
  <c r="CJ839" i="26"/>
  <c r="CY839" i="26"/>
  <c r="AY839" i="26"/>
  <c r="BK839" i="26"/>
  <c r="DF839" i="26"/>
  <c r="DG839" i="26"/>
  <c r="AK839" i="26"/>
  <c r="EW839" i="26"/>
  <c r="AI839" i="26"/>
  <c r="EL839" i="26"/>
  <c r="EY839" i="26"/>
  <c r="N839" i="26"/>
  <c r="T839" i="26"/>
  <c r="S839" i="26"/>
  <c r="BR840" i="26"/>
  <c r="BU840" i="26"/>
  <c r="ET839" i="26"/>
  <c r="EF839" i="26"/>
  <c r="AC839" i="26"/>
  <c r="AD839" i="26"/>
  <c r="BS840" i="26"/>
  <c r="CL839" i="26"/>
  <c r="O839" i="26"/>
  <c r="BF839" i="26"/>
  <c r="BE839" i="26"/>
  <c r="ER839" i="26"/>
  <c r="AV839" i="26"/>
  <c r="CK839" i="26"/>
  <c r="BB839" i="26"/>
  <c r="DR839" i="26"/>
  <c r="P839" i="26"/>
  <c r="BP840" i="26"/>
  <c r="CX839" i="26"/>
  <c r="AP839" i="26"/>
  <c r="CH839" i="26"/>
  <c r="CD839" i="26"/>
  <c r="CC839" i="26"/>
  <c r="BL839" i="26"/>
  <c r="BM839" i="26"/>
  <c r="BN840" i="26" s="1"/>
  <c r="L839" i="26"/>
  <c r="CS839" i="26"/>
  <c r="CE839" i="26"/>
  <c r="EA839" i="26"/>
  <c r="BW840" i="26"/>
  <c r="DO839" i="26"/>
  <c r="DN839" i="26"/>
  <c r="EC839" i="26"/>
  <c r="DV839" i="26"/>
  <c r="DP839" i="26"/>
  <c r="AZ839" i="26"/>
  <c r="CV839" i="26"/>
  <c r="DI839" i="26"/>
  <c r="DJ839" i="26"/>
  <c r="AL839" i="26"/>
  <c r="BD839" i="26"/>
  <c r="Z839" i="26"/>
  <c r="CT839" i="26"/>
  <c r="AB839" i="26"/>
  <c r="CP839" i="26"/>
  <c r="DB839" i="26"/>
  <c r="EK839" i="26"/>
  <c r="DT839" i="26"/>
  <c r="CQ839" i="26"/>
  <c r="AX839" i="26"/>
  <c r="CG839" i="26"/>
  <c r="BJ839" i="26"/>
  <c r="Y839" i="26"/>
  <c r="X839" i="26"/>
  <c r="DZ839" i="26"/>
  <c r="CZ839" i="26"/>
  <c r="EI839" i="26"/>
  <c r="EH839" i="26"/>
  <c r="ED839" i="26"/>
  <c r="DH839" i="26"/>
  <c r="H990" i="26"/>
  <c r="G988" i="26"/>
  <c r="V840" i="26" l="1"/>
  <c r="FD838" i="26"/>
  <c r="FC839" i="26" s="1"/>
  <c r="ET840" i="26"/>
  <c r="BY841" i="26"/>
  <c r="FB839" i="26"/>
  <c r="AT840" i="26"/>
  <c r="BH840" i="26"/>
  <c r="BZ841" i="26"/>
  <c r="EN840" i="26"/>
  <c r="ER840" i="26"/>
  <c r="DL840" i="26"/>
  <c r="DT840" i="26"/>
  <c r="EP840" i="26"/>
  <c r="DV840" i="26"/>
  <c r="U840" i="26"/>
  <c r="AV840" i="26"/>
  <c r="BB840" i="26"/>
  <c r="AN840" i="26"/>
  <c r="AF840" i="26"/>
  <c r="CV840" i="26"/>
  <c r="DX840" i="26"/>
  <c r="Q840" i="26"/>
  <c r="BU841" i="26"/>
  <c r="BW841" i="26"/>
  <c r="CM840" i="26"/>
  <c r="CZ840" i="26"/>
  <c r="AG840" i="26"/>
  <c r="AE840" i="26"/>
  <c r="CN840" i="26"/>
  <c r="AR840" i="26"/>
  <c r="AX840" i="26"/>
  <c r="AS840" i="26"/>
  <c r="DB840" i="26"/>
  <c r="AZ840" i="26"/>
  <c r="DD840" i="26"/>
  <c r="CF840" i="26"/>
  <c r="AP840" i="26"/>
  <c r="ES840" i="26"/>
  <c r="AB840" i="26"/>
  <c r="BJ840" i="26"/>
  <c r="DZ840" i="26"/>
  <c r="AJ840" i="26"/>
  <c r="EW840" i="26"/>
  <c r="EQ840" i="26"/>
  <c r="AL840" i="26"/>
  <c r="L840" i="26"/>
  <c r="EY840" i="26"/>
  <c r="FA840" i="26"/>
  <c r="EM840" i="26"/>
  <c r="BP841" i="26"/>
  <c r="Z840" i="26"/>
  <c r="BD840" i="26"/>
  <c r="EO840" i="26"/>
  <c r="AU840" i="26"/>
  <c r="CR840" i="26"/>
  <c r="CT840" i="26"/>
  <c r="DR840" i="26"/>
  <c r="EF840" i="26"/>
  <c r="BT841" i="26"/>
  <c r="DH840" i="26"/>
  <c r="CP840" i="26"/>
  <c r="CX840" i="26"/>
  <c r="BL840" i="26"/>
  <c r="EV840" i="26"/>
  <c r="DQ840" i="26"/>
  <c r="S840" i="26"/>
  <c r="BF840" i="26"/>
  <c r="CH840" i="26"/>
  <c r="AW840" i="26"/>
  <c r="DO840" i="26"/>
  <c r="AM840" i="26"/>
  <c r="P840" i="26"/>
  <c r="EI840" i="26"/>
  <c r="R840" i="26"/>
  <c r="BQ841" i="26"/>
  <c r="CK840" i="26"/>
  <c r="DF840" i="26"/>
  <c r="DW840" i="26"/>
  <c r="EJ840" i="26"/>
  <c r="ED840" i="26"/>
  <c r="BR841" i="26"/>
  <c r="DJ840" i="26"/>
  <c r="DK840" i="26"/>
  <c r="CU840" i="26"/>
  <c r="EU840" i="26"/>
  <c r="DI840" i="26"/>
  <c r="CC840" i="26"/>
  <c r="CB840" i="26"/>
  <c r="EH840" i="26"/>
  <c r="CD840" i="26"/>
  <c r="BO841" i="26"/>
  <c r="AI840" i="26"/>
  <c r="AH840" i="26"/>
  <c r="DG840" i="26"/>
  <c r="BK840" i="26"/>
  <c r="EA840" i="26"/>
  <c r="BE840" i="26"/>
  <c r="M840" i="26"/>
  <c r="DE840" i="26"/>
  <c r="X840" i="26"/>
  <c r="W840" i="26"/>
  <c r="DP840" i="26"/>
  <c r="CE840" i="26"/>
  <c r="CI840" i="26"/>
  <c r="DY840" i="26"/>
  <c r="Y840" i="26"/>
  <c r="CW840" i="26"/>
  <c r="CS840" i="26"/>
  <c r="CO840" i="26"/>
  <c r="BG840" i="26"/>
  <c r="DC840" i="26"/>
  <c r="EE840" i="26"/>
  <c r="EG840" i="26"/>
  <c r="O840" i="26"/>
  <c r="CG840" i="26"/>
  <c r="DS840" i="26"/>
  <c r="AQ840" i="26"/>
  <c r="BA840" i="26"/>
  <c r="CL840" i="26"/>
  <c r="T840" i="26"/>
  <c r="EZ840" i="26"/>
  <c r="AA840" i="26"/>
  <c r="AO840" i="26"/>
  <c r="BS841" i="26"/>
  <c r="N840" i="26"/>
  <c r="BV841" i="26"/>
  <c r="CQ840" i="26"/>
  <c r="AY840" i="26"/>
  <c r="K840" i="26"/>
  <c r="EX840" i="26"/>
  <c r="AD840" i="26"/>
  <c r="DU840" i="26"/>
  <c r="CJ840" i="26"/>
  <c r="EL840" i="26"/>
  <c r="EK840" i="26"/>
  <c r="BC840" i="26"/>
  <c r="EC840" i="26"/>
  <c r="BM840" i="26"/>
  <c r="EB840" i="26"/>
  <c r="AC840" i="26"/>
  <c r="BI840" i="26"/>
  <c r="CY840" i="26"/>
  <c r="DA840" i="26"/>
  <c r="DN840" i="26"/>
  <c r="DM840" i="26"/>
  <c r="AK840" i="26"/>
  <c r="BX841" i="26"/>
  <c r="H991" i="26"/>
  <c r="G989" i="26"/>
  <c r="FD839" i="26" l="1"/>
  <c r="FC840" i="26" s="1"/>
  <c r="AV841" i="26"/>
  <c r="FB840" i="26"/>
  <c r="FA841" i="26" s="1"/>
  <c r="EQ841" i="26"/>
  <c r="AU841" i="26"/>
  <c r="DU841" i="26"/>
  <c r="ES841" i="26"/>
  <c r="BP842" i="26"/>
  <c r="AY841" i="26"/>
  <c r="DW841" i="26"/>
  <c r="BA841" i="26"/>
  <c r="BX842" i="26"/>
  <c r="BV842" i="26"/>
  <c r="EX841" i="26"/>
  <c r="AF841" i="26"/>
  <c r="DS841" i="26"/>
  <c r="DA841" i="26"/>
  <c r="AK841" i="26"/>
  <c r="AS841" i="26"/>
  <c r="DC841" i="26"/>
  <c r="CU841" i="26"/>
  <c r="BE841" i="26"/>
  <c r="AQ841" i="26"/>
  <c r="BC841" i="26"/>
  <c r="AT841" i="26"/>
  <c r="AU842" i="26" s="1"/>
  <c r="AA841" i="26"/>
  <c r="CQ841" i="26"/>
  <c r="BI841" i="26"/>
  <c r="T841" i="26"/>
  <c r="AW841" i="26"/>
  <c r="CS841" i="26"/>
  <c r="BS842" i="26"/>
  <c r="ER841" i="26"/>
  <c r="BM841" i="26"/>
  <c r="EZ841" i="26"/>
  <c r="EP841" i="26"/>
  <c r="EG841" i="26"/>
  <c r="BK841" i="26"/>
  <c r="AM841" i="26"/>
  <c r="EO841" i="26"/>
  <c r="EN841" i="26"/>
  <c r="CE841" i="26"/>
  <c r="CL841" i="26"/>
  <c r="DK841" i="26"/>
  <c r="S841" i="26"/>
  <c r="CO841" i="26"/>
  <c r="CY841" i="26"/>
  <c r="CW841" i="26"/>
  <c r="EU841" i="26"/>
  <c r="EE841" i="26"/>
  <c r="DZ841" i="26"/>
  <c r="AI841" i="26"/>
  <c r="BQ842" i="26"/>
  <c r="R841" i="26"/>
  <c r="L841" i="26"/>
  <c r="DP841" i="26"/>
  <c r="EY841" i="26"/>
  <c r="CG841" i="26"/>
  <c r="CT841" i="26"/>
  <c r="EI841" i="26"/>
  <c r="BH841" i="26"/>
  <c r="EK841" i="26"/>
  <c r="CJ841" i="26"/>
  <c r="EC841" i="26"/>
  <c r="AD841" i="26"/>
  <c r="DR841" i="26"/>
  <c r="N841" i="26"/>
  <c r="EW841" i="26"/>
  <c r="CD841" i="26"/>
  <c r="DV841" i="26"/>
  <c r="X841" i="26"/>
  <c r="Q841" i="26"/>
  <c r="CN841" i="26"/>
  <c r="Z841" i="26"/>
  <c r="AB841" i="26"/>
  <c r="DG841" i="26"/>
  <c r="AX841" i="26"/>
  <c r="ET841" i="26"/>
  <c r="BW842" i="26"/>
  <c r="CR841" i="26"/>
  <c r="AJ841" i="26"/>
  <c r="ED841" i="26"/>
  <c r="W841" i="26"/>
  <c r="V841" i="26"/>
  <c r="AZ841" i="26"/>
  <c r="CK841" i="26"/>
  <c r="BF841" i="26"/>
  <c r="BG841" i="26"/>
  <c r="CP841" i="26"/>
  <c r="BY842" i="26"/>
  <c r="BL841" i="26"/>
  <c r="EL841" i="26"/>
  <c r="AO841" i="26"/>
  <c r="AN841" i="26"/>
  <c r="CX841" i="26"/>
  <c r="DE841" i="26"/>
  <c r="DD841" i="26"/>
  <c r="AP841" i="26"/>
  <c r="DO841" i="26"/>
  <c r="DM841" i="26"/>
  <c r="DL841" i="26"/>
  <c r="M841" i="26"/>
  <c r="DQ841" i="26"/>
  <c r="AL841" i="26"/>
  <c r="DN841" i="26"/>
  <c r="AR841" i="26"/>
  <c r="O841" i="26"/>
  <c r="BU842" i="26"/>
  <c r="CV841" i="26"/>
  <c r="DT841" i="26"/>
  <c r="DJ841" i="26"/>
  <c r="BD841" i="26"/>
  <c r="P841" i="26"/>
  <c r="BN841" i="26"/>
  <c r="DB841" i="26"/>
  <c r="DB842" i="26" s="1"/>
  <c r="EH841" i="26"/>
  <c r="BT842" i="26"/>
  <c r="EF841" i="26"/>
  <c r="DH841" i="26"/>
  <c r="BJ841" i="26"/>
  <c r="EM841" i="26"/>
  <c r="Y841" i="26"/>
  <c r="EA841" i="26"/>
  <c r="AH841" i="26"/>
  <c r="AG841" i="26"/>
  <c r="BB841" i="26"/>
  <c r="EJ841" i="26"/>
  <c r="K841" i="26"/>
  <c r="J841" i="26"/>
  <c r="CZ841" i="26"/>
  <c r="CB841" i="26"/>
  <c r="CA841" i="26"/>
  <c r="CM841" i="26"/>
  <c r="DY841" i="26"/>
  <c r="DX841" i="26"/>
  <c r="CC841" i="26"/>
  <c r="DF841" i="26"/>
  <c r="AC841" i="26"/>
  <c r="BR842" i="26"/>
  <c r="AE841" i="26"/>
  <c r="CF841" i="26"/>
  <c r="EB841" i="26"/>
  <c r="U841" i="26"/>
  <c r="CI841" i="26"/>
  <c r="EV841" i="26"/>
  <c r="CH841" i="26"/>
  <c r="DI841" i="26"/>
  <c r="H992" i="26"/>
  <c r="G990" i="26"/>
  <c r="AV842" i="26" l="1"/>
  <c r="FD840" i="26"/>
  <c r="FC841" i="26" s="1"/>
  <c r="FB841" i="26"/>
  <c r="DV842" i="26"/>
  <c r="AZ842" i="26"/>
  <c r="BW843" i="26"/>
  <c r="ER842" i="26"/>
  <c r="DT842" i="26"/>
  <c r="CV842" i="26"/>
  <c r="BL842" i="26"/>
  <c r="AT842" i="26"/>
  <c r="AU843" i="26" s="1"/>
  <c r="BD842" i="26"/>
  <c r="BB842" i="26"/>
  <c r="AR842" i="26"/>
  <c r="CP842" i="26"/>
  <c r="AI842" i="26"/>
  <c r="U842" i="26"/>
  <c r="AW842" i="26"/>
  <c r="CT842" i="26"/>
  <c r="BJ842" i="26"/>
  <c r="BH842" i="26"/>
  <c r="BN842" i="26"/>
  <c r="CR842" i="26"/>
  <c r="AE842" i="26"/>
  <c r="EV842" i="26"/>
  <c r="EQ842" i="26"/>
  <c r="EF842" i="26"/>
  <c r="DF842" i="26"/>
  <c r="EH842" i="26"/>
  <c r="AL842" i="26"/>
  <c r="EY842" i="26"/>
  <c r="EP842" i="26"/>
  <c r="EO842" i="26"/>
  <c r="CF842" i="26"/>
  <c r="AC842" i="26"/>
  <c r="FA842" i="26"/>
  <c r="CZ842" i="26"/>
  <c r="EJ842" i="26"/>
  <c r="CX842" i="26"/>
  <c r="CQ842" i="26"/>
  <c r="EB842" i="26"/>
  <c r="L842" i="26"/>
  <c r="AJ842" i="26"/>
  <c r="J842" i="26"/>
  <c r="S842" i="26"/>
  <c r="R842" i="26"/>
  <c r="EZ842" i="26"/>
  <c r="EX842" i="26"/>
  <c r="CM842" i="26"/>
  <c r="M842" i="26"/>
  <c r="AX842" i="26"/>
  <c r="AW843" i="26" s="1"/>
  <c r="AA842" i="26"/>
  <c r="DR842" i="26"/>
  <c r="Y842" i="26"/>
  <c r="CS842" i="26"/>
  <c r="CS843" i="26" s="1"/>
  <c r="BI842" i="26"/>
  <c r="DQ842" i="26"/>
  <c r="DO842" i="26"/>
  <c r="AP842" i="26"/>
  <c r="ED842" i="26"/>
  <c r="DC842" i="26"/>
  <c r="CC842" i="26"/>
  <c r="DI842" i="26"/>
  <c r="EE842" i="26"/>
  <c r="CH842" i="26"/>
  <c r="AY842" i="26"/>
  <c r="AG842" i="26"/>
  <c r="DY842" i="26"/>
  <c r="BE842" i="26"/>
  <c r="BT843" i="26"/>
  <c r="DM842" i="26"/>
  <c r="CL842" i="26"/>
  <c r="AK842" i="26"/>
  <c r="DZ842" i="26"/>
  <c r="DD842" i="26"/>
  <c r="EI842" i="26"/>
  <c r="EL842" i="26"/>
  <c r="T842" i="26"/>
  <c r="CW842" i="26"/>
  <c r="DL842" i="26"/>
  <c r="DP842" i="26"/>
  <c r="DH842" i="26"/>
  <c r="DJ842" i="26"/>
  <c r="V842" i="26"/>
  <c r="CO842" i="26"/>
  <c r="W842" i="26"/>
  <c r="AQ842" i="26"/>
  <c r="DG842" i="26"/>
  <c r="CG842" i="26"/>
  <c r="BU843" i="26"/>
  <c r="EK842" i="26"/>
  <c r="BV843" i="26"/>
  <c r="EG842" i="26"/>
  <c r="BC842" i="26"/>
  <c r="EC842" i="26"/>
  <c r="CI842" i="26"/>
  <c r="DX842" i="26"/>
  <c r="DW842" i="26"/>
  <c r="K842" i="26"/>
  <c r="O842" i="26"/>
  <c r="DE842" i="26"/>
  <c r="X842" i="26"/>
  <c r="EU842" i="26"/>
  <c r="AD842" i="26"/>
  <c r="BF842" i="26"/>
  <c r="BG842" i="26"/>
  <c r="BO842" i="26"/>
  <c r="EW842" i="26"/>
  <c r="ET842" i="26"/>
  <c r="ES842" i="26"/>
  <c r="AF842" i="26"/>
  <c r="DN842" i="26"/>
  <c r="AN842" i="26"/>
  <c r="AM842" i="26"/>
  <c r="CN842" i="26"/>
  <c r="CE842" i="26"/>
  <c r="AO842" i="26"/>
  <c r="N842" i="26"/>
  <c r="DS842" i="26"/>
  <c r="AH842" i="26"/>
  <c r="DK842" i="26"/>
  <c r="Z842" i="26"/>
  <c r="BA842" i="26"/>
  <c r="P842" i="26"/>
  <c r="Q842" i="26"/>
  <c r="BS843" i="26"/>
  <c r="BX843" i="26"/>
  <c r="BM842" i="26"/>
  <c r="EA842" i="26"/>
  <c r="BK842" i="26"/>
  <c r="CA842" i="26"/>
  <c r="BZ842" i="26"/>
  <c r="EM842" i="26"/>
  <c r="EN842" i="26"/>
  <c r="DU842" i="26"/>
  <c r="CU842" i="26"/>
  <c r="AS842" i="26"/>
  <c r="CY842" i="26"/>
  <c r="BR843" i="26"/>
  <c r="BQ843" i="26"/>
  <c r="CB842" i="26"/>
  <c r="DA842" i="26"/>
  <c r="CD842" i="26"/>
  <c r="CJ842" i="26"/>
  <c r="CK842" i="26"/>
  <c r="AB842" i="26"/>
  <c r="H993" i="26"/>
  <c r="G991" i="26"/>
  <c r="AV843" i="26" l="1"/>
  <c r="BC843" i="26"/>
  <c r="DU843" i="26"/>
  <c r="BA843" i="26"/>
  <c r="FD841" i="26"/>
  <c r="FC842" i="26" s="1"/>
  <c r="AJ843" i="26"/>
  <c r="BK843" i="26"/>
  <c r="FB842" i="26"/>
  <c r="AS843" i="26"/>
  <c r="AB843" i="26"/>
  <c r="BM843" i="26"/>
  <c r="DS843" i="26"/>
  <c r="CQ843" i="26"/>
  <c r="BE843" i="26"/>
  <c r="AD843" i="26"/>
  <c r="DC843" i="26"/>
  <c r="EQ843" i="26"/>
  <c r="DQ843" i="26"/>
  <c r="EG843" i="26"/>
  <c r="BI843" i="26"/>
  <c r="AL843" i="26"/>
  <c r="AK843" i="26"/>
  <c r="K843" i="26"/>
  <c r="EP843" i="26"/>
  <c r="EI843" i="26"/>
  <c r="CW843" i="26"/>
  <c r="CN843" i="26"/>
  <c r="EK843" i="26"/>
  <c r="CY843" i="26"/>
  <c r="Z843" i="26"/>
  <c r="AQ843" i="26"/>
  <c r="EA843" i="26"/>
  <c r="CR843" i="26"/>
  <c r="CR844" i="26" s="1"/>
  <c r="T843" i="26"/>
  <c r="EZ843" i="26"/>
  <c r="EY843" i="26"/>
  <c r="EW843" i="26"/>
  <c r="AY843" i="26"/>
  <c r="AH843" i="26"/>
  <c r="AX843" i="26"/>
  <c r="AF843" i="26"/>
  <c r="EC843" i="26"/>
  <c r="FA843" i="26"/>
  <c r="BW844" i="26"/>
  <c r="DY843" i="26"/>
  <c r="CG843" i="26"/>
  <c r="AO843" i="26"/>
  <c r="N843" i="26"/>
  <c r="X843" i="26"/>
  <c r="EM843" i="26"/>
  <c r="BV844" i="26"/>
  <c r="EE843" i="26"/>
  <c r="U843" i="26"/>
  <c r="DP843" i="26"/>
  <c r="S843" i="26"/>
  <c r="Q843" i="26"/>
  <c r="ED843" i="26"/>
  <c r="BR844" i="26"/>
  <c r="DN843" i="26"/>
  <c r="AM843" i="26"/>
  <c r="DR843" i="26"/>
  <c r="CA843" i="26"/>
  <c r="CD843" i="26"/>
  <c r="Y843" i="26"/>
  <c r="CJ843" i="26"/>
  <c r="CZ843" i="26"/>
  <c r="BG843" i="26"/>
  <c r="DL843" i="26"/>
  <c r="BH843" i="26"/>
  <c r="BL843" i="26"/>
  <c r="BU844" i="26"/>
  <c r="EH843" i="26"/>
  <c r="BB843" i="26"/>
  <c r="BB844" i="26" s="1"/>
  <c r="ET843" i="26"/>
  <c r="BJ843" i="26"/>
  <c r="BD843" i="26"/>
  <c r="CF843" i="26"/>
  <c r="BT844" i="26"/>
  <c r="DJ843" i="26"/>
  <c r="CM843" i="26"/>
  <c r="DH843" i="26"/>
  <c r="CU843" i="26"/>
  <c r="CT843" i="26"/>
  <c r="CV843" i="26"/>
  <c r="J843" i="26"/>
  <c r="DG843" i="26"/>
  <c r="CL843" i="26"/>
  <c r="CK843" i="26"/>
  <c r="EN843" i="26"/>
  <c r="EO843" i="26"/>
  <c r="EV843" i="26"/>
  <c r="EU843" i="26"/>
  <c r="CC843" i="26"/>
  <c r="ES843" i="26"/>
  <c r="AC843" i="26"/>
  <c r="AC844" i="26" s="1"/>
  <c r="AZ843" i="26"/>
  <c r="BZ843" i="26"/>
  <c r="DD843" i="26"/>
  <c r="DE843" i="26"/>
  <c r="DI843" i="26"/>
  <c r="BY843" i="26"/>
  <c r="BX844" i="26" s="1"/>
  <c r="O843" i="26"/>
  <c r="DB843" i="26"/>
  <c r="DA843" i="26"/>
  <c r="AR843" i="26"/>
  <c r="AP843" i="26"/>
  <c r="W843" i="26"/>
  <c r="AG843" i="26"/>
  <c r="CO843" i="26"/>
  <c r="EX843" i="26"/>
  <c r="CB843" i="26"/>
  <c r="P843" i="26"/>
  <c r="EJ843" i="26"/>
  <c r="DW843" i="26"/>
  <c r="DV843" i="26"/>
  <c r="DO843" i="26"/>
  <c r="AE843" i="26"/>
  <c r="EB843" i="26"/>
  <c r="DX843" i="26"/>
  <c r="DT843" i="26"/>
  <c r="AI843" i="26"/>
  <c r="AA843" i="26"/>
  <c r="CE843" i="26"/>
  <c r="BO843" i="26"/>
  <c r="BP843" i="26"/>
  <c r="CI843" i="26"/>
  <c r="DF843" i="26"/>
  <c r="EF843" i="26"/>
  <c r="CH843" i="26"/>
  <c r="BS844" i="26"/>
  <c r="EL843" i="26"/>
  <c r="BF843" i="26"/>
  <c r="V843" i="26"/>
  <c r="AV844" i="26"/>
  <c r="ER843" i="26"/>
  <c r="M843" i="26"/>
  <c r="DK843" i="26"/>
  <c r="AN843" i="26"/>
  <c r="CX843" i="26"/>
  <c r="R843" i="26"/>
  <c r="CP843" i="26"/>
  <c r="DZ843" i="26"/>
  <c r="BN843" i="26"/>
  <c r="AT843" i="26"/>
  <c r="DM843" i="26"/>
  <c r="L843" i="26"/>
  <c r="H994" i="26"/>
  <c r="G992" i="26"/>
  <c r="AK844" i="26" l="1"/>
  <c r="FD842" i="26"/>
  <c r="FC843" i="26" s="1"/>
  <c r="DR844" i="26"/>
  <c r="FB843" i="26"/>
  <c r="FA844" i="26" s="1"/>
  <c r="BD844" i="26"/>
  <c r="AA844" i="26"/>
  <c r="BL844" i="26"/>
  <c r="DT844" i="26"/>
  <c r="J844" i="26"/>
  <c r="EH844" i="26"/>
  <c r="BJ844" i="26"/>
  <c r="AL844" i="26"/>
  <c r="AP844" i="26"/>
  <c r="AR844" i="26"/>
  <c r="AN844" i="26"/>
  <c r="EZ844" i="26"/>
  <c r="X844" i="26"/>
  <c r="EB844" i="26"/>
  <c r="EL844" i="26"/>
  <c r="Y844" i="26"/>
  <c r="BS845" i="26"/>
  <c r="T844" i="26"/>
  <c r="AX844" i="26"/>
  <c r="AW844" i="26"/>
  <c r="AG844" i="26"/>
  <c r="R844" i="26"/>
  <c r="AI844" i="26"/>
  <c r="BF844" i="26"/>
  <c r="AE844" i="26"/>
  <c r="DO844" i="26"/>
  <c r="DZ844" i="26"/>
  <c r="CT844" i="26"/>
  <c r="BV845" i="26"/>
  <c r="EF844" i="26"/>
  <c r="ED844" i="26"/>
  <c r="CY844" i="26"/>
  <c r="BC844" i="26"/>
  <c r="BC845" i="26" s="1"/>
  <c r="AD844" i="26"/>
  <c r="DQ844" i="26"/>
  <c r="CE844" i="26"/>
  <c r="BU845" i="26"/>
  <c r="CN844" i="26"/>
  <c r="ER844" i="26"/>
  <c r="S844" i="26"/>
  <c r="BA844" i="26"/>
  <c r="BH844" i="26"/>
  <c r="EC844" i="26"/>
  <c r="EO844" i="26"/>
  <c r="M844" i="26"/>
  <c r="CS844" i="26"/>
  <c r="CB844" i="26"/>
  <c r="V844" i="26"/>
  <c r="DL844" i="26"/>
  <c r="AB844" i="26"/>
  <c r="AB845" i="26" s="1"/>
  <c r="DF844" i="26"/>
  <c r="AQ844" i="26"/>
  <c r="K844" i="26"/>
  <c r="J845" i="26" s="1"/>
  <c r="P844" i="26"/>
  <c r="DI844" i="26"/>
  <c r="DV844" i="26"/>
  <c r="BP844" i="26"/>
  <c r="N844" i="26"/>
  <c r="EV844" i="26"/>
  <c r="CK844" i="26"/>
  <c r="BI844" i="26"/>
  <c r="BZ844" i="26"/>
  <c r="BN844" i="26"/>
  <c r="CH844" i="26"/>
  <c r="BG844" i="26"/>
  <c r="DX844" i="26"/>
  <c r="DK844" i="26"/>
  <c r="BK844" i="26"/>
  <c r="EG844" i="26"/>
  <c r="AT844" i="26"/>
  <c r="AU844" i="26"/>
  <c r="EA844" i="26"/>
  <c r="EE844" i="26"/>
  <c r="DY844" i="26"/>
  <c r="DB844" i="26"/>
  <c r="DA844" i="26"/>
  <c r="EN844" i="26"/>
  <c r="DN844" i="26"/>
  <c r="Z844" i="26"/>
  <c r="EW844" i="26"/>
  <c r="EX844" i="26"/>
  <c r="CD844" i="26"/>
  <c r="DJ844" i="26"/>
  <c r="DM844" i="26"/>
  <c r="CA844" i="26"/>
  <c r="CO844" i="26"/>
  <c r="AZ844" i="26"/>
  <c r="AY844" i="26"/>
  <c r="CL844" i="26"/>
  <c r="EQ844" i="26"/>
  <c r="EK844" i="26"/>
  <c r="DG844" i="26"/>
  <c r="AS844" i="26"/>
  <c r="CI844" i="26"/>
  <c r="BM844" i="26"/>
  <c r="BT845" i="26"/>
  <c r="O844" i="26"/>
  <c r="BQ844" i="26"/>
  <c r="AO844" i="26"/>
  <c r="ES844" i="26"/>
  <c r="U844" i="26"/>
  <c r="AH844" i="26"/>
  <c r="AM844" i="26"/>
  <c r="BO844" i="26"/>
  <c r="Q844" i="26"/>
  <c r="BY844" i="26"/>
  <c r="DS844" i="26"/>
  <c r="AF844" i="26"/>
  <c r="CM844" i="26"/>
  <c r="EY844" i="26"/>
  <c r="EM844" i="26"/>
  <c r="CF844" i="26"/>
  <c r="W844" i="26"/>
  <c r="CJ844" i="26"/>
  <c r="CU844" i="26"/>
  <c r="DE844" i="26"/>
  <c r="DP844" i="26"/>
  <c r="DU844" i="26"/>
  <c r="CZ844" i="26"/>
  <c r="CG844" i="26"/>
  <c r="CX844" i="26"/>
  <c r="CW844" i="26"/>
  <c r="AJ844" i="26"/>
  <c r="DW844" i="26"/>
  <c r="BE844" i="26"/>
  <c r="DD844" i="26"/>
  <c r="DC844" i="26"/>
  <c r="CC844" i="26"/>
  <c r="DH844" i="26"/>
  <c r="EP844" i="26"/>
  <c r="CP844" i="26"/>
  <c r="CQ844" i="26"/>
  <c r="L844" i="26"/>
  <c r="EJ844" i="26"/>
  <c r="EI844" i="26"/>
  <c r="ET844" i="26"/>
  <c r="EU844" i="26"/>
  <c r="CV844" i="26"/>
  <c r="BW845" i="26"/>
  <c r="H995" i="26"/>
  <c r="G993" i="26"/>
  <c r="AW845" i="26" l="1"/>
  <c r="FD843" i="26"/>
  <c r="FC844" i="26" s="1"/>
  <c r="FB844" i="26"/>
  <c r="FA845" i="26" s="1"/>
  <c r="AQ845" i="26"/>
  <c r="BK845" i="26"/>
  <c r="AO845" i="26"/>
  <c r="EA845" i="26"/>
  <c r="AA845" i="26"/>
  <c r="BT846" i="26"/>
  <c r="AJ845" i="26"/>
  <c r="S845" i="26"/>
  <c r="AH845" i="26"/>
  <c r="AF845" i="26"/>
  <c r="BE845" i="26"/>
  <c r="CS845" i="26"/>
  <c r="EP845" i="26"/>
  <c r="U845" i="26"/>
  <c r="W845" i="26"/>
  <c r="DO845" i="26"/>
  <c r="EG845" i="26"/>
  <c r="AD845" i="26"/>
  <c r="CZ845" i="26"/>
  <c r="BB845" i="26"/>
  <c r="DW845" i="26"/>
  <c r="BQ845" i="26"/>
  <c r="DU845" i="26"/>
  <c r="EC845" i="26"/>
  <c r="Q845" i="26"/>
  <c r="BO845" i="26"/>
  <c r="AC845" i="26"/>
  <c r="BI845" i="26"/>
  <c r="L845" i="26"/>
  <c r="EU845" i="26"/>
  <c r="AU845" i="26"/>
  <c r="BG845" i="26"/>
  <c r="EM845" i="26"/>
  <c r="CJ845" i="26"/>
  <c r="CA845" i="26"/>
  <c r="CC845" i="26"/>
  <c r="CE845" i="26"/>
  <c r="O845" i="26"/>
  <c r="AS845" i="26"/>
  <c r="CQ845" i="26"/>
  <c r="R845" i="26"/>
  <c r="AZ845" i="26"/>
  <c r="AV845" i="26"/>
  <c r="CV845" i="26"/>
  <c r="CG845" i="26"/>
  <c r="BY845" i="26"/>
  <c r="BH845" i="26"/>
  <c r="EW845" i="26"/>
  <c r="DG845" i="26"/>
  <c r="T845" i="26"/>
  <c r="DC845" i="26"/>
  <c r="BZ845" i="26"/>
  <c r="BJ845" i="26"/>
  <c r="DY845" i="26"/>
  <c r="CX845" i="26"/>
  <c r="AK845" i="26"/>
  <c r="CO845" i="26"/>
  <c r="EY845" i="26"/>
  <c r="BR845" i="26"/>
  <c r="BN845" i="26"/>
  <c r="BX845" i="26"/>
  <c r="AR845" i="26"/>
  <c r="EJ845" i="26"/>
  <c r="EL845" i="26"/>
  <c r="DM845" i="26"/>
  <c r="CM845" i="26"/>
  <c r="CH845" i="26"/>
  <c r="DJ845" i="26"/>
  <c r="ES845" i="26"/>
  <c r="AY845" i="26"/>
  <c r="AX845" i="26"/>
  <c r="EN845" i="26"/>
  <c r="DD845" i="26"/>
  <c r="AG845" i="26"/>
  <c r="DA845" i="26"/>
  <c r="EK845" i="26"/>
  <c r="DX845" i="26"/>
  <c r="DB845" i="26"/>
  <c r="ET845" i="26"/>
  <c r="CU845" i="26"/>
  <c r="BP845" i="26"/>
  <c r="AE845" i="26"/>
  <c r="M845" i="26"/>
  <c r="BF845" i="26"/>
  <c r="DF845" i="26"/>
  <c r="DT845" i="26"/>
  <c r="EI845" i="26"/>
  <c r="EH845" i="26"/>
  <c r="CW845" i="26"/>
  <c r="BV846" i="26"/>
  <c r="CN845" i="26"/>
  <c r="AT845" i="26"/>
  <c r="EQ845" i="26"/>
  <c r="CY845" i="26"/>
  <c r="DS845" i="26"/>
  <c r="DR845" i="26"/>
  <c r="X845" i="26"/>
  <c r="CK845" i="26"/>
  <c r="EV845" i="26"/>
  <c r="BA845" i="26"/>
  <c r="CD845" i="26"/>
  <c r="EO845" i="26"/>
  <c r="P845" i="26"/>
  <c r="AN845" i="26"/>
  <c r="BU846" i="26"/>
  <c r="EX845" i="26"/>
  <c r="BD845" i="26"/>
  <c r="BC846" i="26" s="1"/>
  <c r="BM845" i="26"/>
  <c r="BL845" i="26"/>
  <c r="EB845" i="26"/>
  <c r="DQ845" i="26"/>
  <c r="DP845" i="26"/>
  <c r="CT845" i="26"/>
  <c r="AM845" i="26"/>
  <c r="AL845" i="26"/>
  <c r="CI845" i="26"/>
  <c r="EF845" i="26"/>
  <c r="EZ845" i="26"/>
  <c r="CB845" i="26"/>
  <c r="DK845" i="26"/>
  <c r="CP845" i="26"/>
  <c r="DE845" i="26"/>
  <c r="CF845" i="26"/>
  <c r="DZ845" i="26"/>
  <c r="V845" i="26"/>
  <c r="Z845" i="26"/>
  <c r="Y845" i="26"/>
  <c r="AI845" i="26"/>
  <c r="K845" i="26"/>
  <c r="AP845" i="26"/>
  <c r="AP846" i="26" s="1"/>
  <c r="CR845" i="26"/>
  <c r="DN845" i="26"/>
  <c r="N845" i="26"/>
  <c r="DH845" i="26"/>
  <c r="DV845" i="26"/>
  <c r="DI845" i="26"/>
  <c r="ER845" i="26"/>
  <c r="CL845" i="26"/>
  <c r="EE845" i="26"/>
  <c r="ED845" i="26"/>
  <c r="DL845" i="26"/>
  <c r="H996" i="26"/>
  <c r="G994" i="26"/>
  <c r="AG846" i="26" l="1"/>
  <c r="R846" i="26"/>
  <c r="FD844" i="26"/>
  <c r="FC845" i="26" s="1"/>
  <c r="AI846" i="26"/>
  <c r="FB845" i="26"/>
  <c r="V846" i="26"/>
  <c r="T846" i="26"/>
  <c r="BX846" i="26"/>
  <c r="CR846" i="26"/>
  <c r="EB846" i="26"/>
  <c r="DV846" i="26"/>
  <c r="EZ846" i="26"/>
  <c r="BP846" i="26"/>
  <c r="CP846" i="26"/>
  <c r="BR846" i="26"/>
  <c r="AC846" i="26"/>
  <c r="EG846" i="26"/>
  <c r="DZ846" i="26"/>
  <c r="BH846" i="26"/>
  <c r="K846" i="26"/>
  <c r="BS846" i="26"/>
  <c r="DN846" i="26"/>
  <c r="AB846" i="26"/>
  <c r="CB846" i="26"/>
  <c r="BJ846" i="26"/>
  <c r="CF846" i="26"/>
  <c r="EO846" i="26"/>
  <c r="N846" i="26"/>
  <c r="P846" i="26"/>
  <c r="CI846" i="26"/>
  <c r="CD846" i="26"/>
  <c r="AT846" i="26"/>
  <c r="EM846" i="26"/>
  <c r="EK846" i="26"/>
  <c r="DG846" i="26"/>
  <c r="AV846" i="26"/>
  <c r="EX846" i="26"/>
  <c r="CY846" i="26"/>
  <c r="Q846" i="26"/>
  <c r="BU847" i="26"/>
  <c r="CN846" i="26"/>
  <c r="S846" i="26"/>
  <c r="S847" i="26" s="1"/>
  <c r="AR846" i="26"/>
  <c r="EJ846" i="26"/>
  <c r="EV846" i="26"/>
  <c r="EP846" i="26"/>
  <c r="DX846" i="26"/>
  <c r="BZ846" i="26"/>
  <c r="BM846" i="26"/>
  <c r="DC846" i="26"/>
  <c r="AS846" i="26"/>
  <c r="BI846" i="26"/>
  <c r="BD846" i="26"/>
  <c r="U846" i="26"/>
  <c r="EI846" i="26"/>
  <c r="BN846" i="26"/>
  <c r="CL846" i="26"/>
  <c r="DP846" i="26"/>
  <c r="DL846" i="26"/>
  <c r="ER846" i="26"/>
  <c r="DF846" i="26"/>
  <c r="EN846" i="26"/>
  <c r="DS846" i="26"/>
  <c r="AF846" i="26"/>
  <c r="DB846" i="26"/>
  <c r="AM846" i="26"/>
  <c r="BW846" i="26"/>
  <c r="BY846" i="26"/>
  <c r="BQ846" i="26"/>
  <c r="EE846" i="26"/>
  <c r="CW846" i="26"/>
  <c r="EL846" i="26"/>
  <c r="DI846" i="26"/>
  <c r="EH846" i="26"/>
  <c r="ED846" i="26"/>
  <c r="EC846" i="26"/>
  <c r="O846" i="26"/>
  <c r="DT846" i="26"/>
  <c r="CV846" i="26"/>
  <c r="EA846" i="26"/>
  <c r="DU846" i="26"/>
  <c r="EF846" i="26"/>
  <c r="AZ846" i="26"/>
  <c r="BA846" i="26"/>
  <c r="DJ846" i="26"/>
  <c r="AO846" i="26"/>
  <c r="EQ846" i="26"/>
  <c r="BF846" i="26"/>
  <c r="BG846" i="26"/>
  <c r="EY846" i="26"/>
  <c r="AL846" i="26"/>
  <c r="FA846" i="26"/>
  <c r="J846" i="26"/>
  <c r="CJ846" i="26"/>
  <c r="Y846" i="26"/>
  <c r="Z846" i="26"/>
  <c r="AJ846" i="26"/>
  <c r="CT846" i="26"/>
  <c r="CS846" i="26"/>
  <c r="BE846" i="26"/>
  <c r="AX846" i="26"/>
  <c r="AW846" i="26"/>
  <c r="M846" i="26"/>
  <c r="EU846" i="26"/>
  <c r="AY846" i="26"/>
  <c r="DQ846" i="26"/>
  <c r="CK846" i="26"/>
  <c r="DM846" i="26"/>
  <c r="CQ846" i="26"/>
  <c r="CZ846" i="26"/>
  <c r="CA846" i="26"/>
  <c r="DA846" i="26"/>
  <c r="ES846" i="26"/>
  <c r="DH846" i="26"/>
  <c r="W846" i="26"/>
  <c r="AN846" i="26"/>
  <c r="X846" i="26"/>
  <c r="CM846" i="26"/>
  <c r="CO846" i="26"/>
  <c r="AK846" i="26"/>
  <c r="DY846" i="26"/>
  <c r="DE846" i="26"/>
  <c r="EW846" i="26"/>
  <c r="DR846" i="26"/>
  <c r="AE846" i="26"/>
  <c r="AD846" i="26"/>
  <c r="BB846" i="26"/>
  <c r="CC846" i="26"/>
  <c r="L846" i="26"/>
  <c r="BL846" i="26"/>
  <c r="BK846" i="26"/>
  <c r="DO846" i="26"/>
  <c r="CU846" i="26"/>
  <c r="CE846" i="26"/>
  <c r="CH846" i="26"/>
  <c r="CG846" i="26"/>
  <c r="DW846" i="26"/>
  <c r="CX846" i="26"/>
  <c r="AH846" i="26"/>
  <c r="AH847" i="26" s="1"/>
  <c r="DK846" i="26"/>
  <c r="BO846" i="26"/>
  <c r="AQ846" i="26"/>
  <c r="AU846" i="26"/>
  <c r="ET846" i="26"/>
  <c r="DD846" i="26"/>
  <c r="AA846" i="26"/>
  <c r="H997" i="26"/>
  <c r="G995" i="26"/>
  <c r="U847" i="26" l="1"/>
  <c r="O847" i="26"/>
  <c r="CQ847" i="26"/>
  <c r="FD845" i="26"/>
  <c r="FC846" i="26" s="1"/>
  <c r="BW847" i="26"/>
  <c r="FB846" i="26"/>
  <c r="BI847" i="26"/>
  <c r="BS847" i="26"/>
  <c r="EA847" i="26"/>
  <c r="DF847" i="26"/>
  <c r="CO847" i="26"/>
  <c r="BQ847" i="26"/>
  <c r="J847" i="26"/>
  <c r="CC847" i="26"/>
  <c r="CA847" i="26"/>
  <c r="BT847" i="26"/>
  <c r="BT848" i="26" s="1"/>
  <c r="BR847" i="26"/>
  <c r="EO847" i="26"/>
  <c r="CX847" i="26"/>
  <c r="DO847" i="26"/>
  <c r="CE847" i="26"/>
  <c r="AQ847" i="26"/>
  <c r="EN847" i="26"/>
  <c r="DY847" i="26"/>
  <c r="DW847" i="26"/>
  <c r="ET847" i="26"/>
  <c r="AU847" i="26"/>
  <c r="EW847" i="26"/>
  <c r="Q847" i="26"/>
  <c r="AA847" i="26"/>
  <c r="R847" i="26"/>
  <c r="T847" i="26"/>
  <c r="T848" i="26" s="1"/>
  <c r="EL847" i="26"/>
  <c r="CM847" i="26"/>
  <c r="BO847" i="26"/>
  <c r="EY847" i="26"/>
  <c r="EH847" i="26"/>
  <c r="EI847" i="26"/>
  <c r="AS847" i="26"/>
  <c r="P847" i="26"/>
  <c r="BV847" i="26"/>
  <c r="BV848" i="26" s="1"/>
  <c r="L847" i="26"/>
  <c r="BY847" i="26"/>
  <c r="AN847" i="26"/>
  <c r="AK847" i="26"/>
  <c r="BH847" i="26"/>
  <c r="N847" i="26"/>
  <c r="EJ847" i="26"/>
  <c r="BE847" i="26"/>
  <c r="CK847" i="26"/>
  <c r="EK847" i="26"/>
  <c r="DK847" i="26"/>
  <c r="CU847" i="26"/>
  <c r="DD847" i="26"/>
  <c r="DM847" i="26"/>
  <c r="EE847" i="26"/>
  <c r="EB847" i="26"/>
  <c r="DU847" i="26"/>
  <c r="W847" i="26"/>
  <c r="BX847" i="26"/>
  <c r="EM847" i="26"/>
  <c r="EQ847" i="26"/>
  <c r="CF847" i="26"/>
  <c r="AE847" i="26"/>
  <c r="DA847" i="26"/>
  <c r="DR847" i="26"/>
  <c r="CY847" i="26"/>
  <c r="CH847" i="26"/>
  <c r="AT847" i="26"/>
  <c r="DZ847" i="26"/>
  <c r="EF847" i="26"/>
  <c r="DP847" i="26"/>
  <c r="CP847" i="26"/>
  <c r="CR847" i="26"/>
  <c r="AY847" i="26"/>
  <c r="CI847" i="26"/>
  <c r="AB847" i="26"/>
  <c r="EZ847" i="26"/>
  <c r="BB847" i="26"/>
  <c r="DH847" i="26"/>
  <c r="EC847" i="26"/>
  <c r="DS847" i="26"/>
  <c r="AF847" i="26"/>
  <c r="BG847" i="26"/>
  <c r="DB847" i="26"/>
  <c r="X847" i="26"/>
  <c r="AW847" i="26"/>
  <c r="AV847" i="26"/>
  <c r="DC847" i="26"/>
  <c r="BF847" i="26"/>
  <c r="AX847" i="26"/>
  <c r="AM847" i="26"/>
  <c r="BN847" i="26"/>
  <c r="AD847" i="26"/>
  <c r="AC847" i="26"/>
  <c r="DQ847" i="26"/>
  <c r="Z847" i="26"/>
  <c r="EP847" i="26"/>
  <c r="BD847" i="26"/>
  <c r="EV847" i="26"/>
  <c r="Y847" i="26"/>
  <c r="AI847" i="26"/>
  <c r="AO847" i="26"/>
  <c r="CV847" i="26"/>
  <c r="BK847" i="26"/>
  <c r="BJ847" i="26"/>
  <c r="CL847" i="26"/>
  <c r="BL847" i="26"/>
  <c r="AR847" i="26"/>
  <c r="ES847" i="26"/>
  <c r="DI847" i="26"/>
  <c r="CS847" i="26"/>
  <c r="CJ847" i="26"/>
  <c r="DX847" i="26"/>
  <c r="DT847" i="26"/>
  <c r="CT847" i="26"/>
  <c r="DE847" i="26"/>
  <c r="EU847" i="26"/>
  <c r="V847" i="26"/>
  <c r="FA847" i="26"/>
  <c r="DJ847" i="26"/>
  <c r="CB847" i="26"/>
  <c r="DN847" i="26"/>
  <c r="DL847" i="26"/>
  <c r="M847" i="26"/>
  <c r="DV847" i="26"/>
  <c r="EX847" i="26"/>
  <c r="BA847" i="26"/>
  <c r="AP847" i="26"/>
  <c r="BC847" i="26"/>
  <c r="CZ847" i="26"/>
  <c r="CN847" i="26"/>
  <c r="ER847" i="26"/>
  <c r="AL847" i="26"/>
  <c r="AZ847" i="26"/>
  <c r="CG847" i="26"/>
  <c r="AG847" i="26"/>
  <c r="ED847" i="26"/>
  <c r="CD847" i="26"/>
  <c r="BP847" i="26"/>
  <c r="EG847" i="26"/>
  <c r="BM847" i="26"/>
  <c r="CW847" i="26"/>
  <c r="BZ847" i="26"/>
  <c r="AJ847" i="26"/>
  <c r="K847" i="26"/>
  <c r="DG847" i="26"/>
  <c r="H998" i="26"/>
  <c r="G996" i="26"/>
  <c r="BW848" i="26" l="1"/>
  <c r="BR848" i="26"/>
  <c r="FD846" i="26"/>
  <c r="FC847" i="26" s="1"/>
  <c r="CP848" i="26"/>
  <c r="FB847" i="26"/>
  <c r="FA848" i="26" s="1"/>
  <c r="CB848" i="26"/>
  <c r="BS848" i="26"/>
  <c r="BS849" i="26" s="1"/>
  <c r="DZ848" i="26"/>
  <c r="CD848" i="26"/>
  <c r="EG848" i="26"/>
  <c r="DL848" i="26"/>
  <c r="DN848" i="26"/>
  <c r="K848" i="26"/>
  <c r="M848" i="26"/>
  <c r="EN848" i="26"/>
  <c r="DX848" i="26"/>
  <c r="DV848" i="26"/>
  <c r="AJ848" i="26"/>
  <c r="AT848" i="26"/>
  <c r="EX848" i="26"/>
  <c r="R848" i="26"/>
  <c r="EK848" i="26"/>
  <c r="CL848" i="26"/>
  <c r="BP848" i="26"/>
  <c r="CN848" i="26"/>
  <c r="EJ848" i="26"/>
  <c r="AG848" i="26"/>
  <c r="CG848" i="26"/>
  <c r="DG848" i="26"/>
  <c r="P848" i="26"/>
  <c r="DE848" i="26"/>
  <c r="S848" i="26"/>
  <c r="O848" i="26"/>
  <c r="Q848" i="26"/>
  <c r="CQ848" i="26"/>
  <c r="BU848" i="26"/>
  <c r="BU849" i="26" s="1"/>
  <c r="EM848" i="26"/>
  <c r="BX848" i="26"/>
  <c r="BW849" i="26" s="1"/>
  <c r="AL848" i="26"/>
  <c r="EI848" i="26"/>
  <c r="W848" i="26"/>
  <c r="CU848" i="26"/>
  <c r="AB848" i="26"/>
  <c r="EB848" i="26"/>
  <c r="CJ848" i="26"/>
  <c r="AA848" i="26"/>
  <c r="CS848" i="26"/>
  <c r="DQ848" i="26"/>
  <c r="ED848" i="26"/>
  <c r="EY848" i="26"/>
  <c r="BA848" i="26"/>
  <c r="EP848" i="26"/>
  <c r="DR848" i="26"/>
  <c r="AU848" i="26"/>
  <c r="CZ848" i="26"/>
  <c r="EQ848" i="26"/>
  <c r="AP848" i="26"/>
  <c r="DT848" i="26"/>
  <c r="EL848" i="26"/>
  <c r="DJ848" i="26"/>
  <c r="AD848" i="26"/>
  <c r="EU848" i="26"/>
  <c r="AX848" i="26"/>
  <c r="BC848" i="26"/>
  <c r="EA848" i="26"/>
  <c r="AV848" i="26"/>
  <c r="AN848" i="26"/>
  <c r="J848" i="26"/>
  <c r="ET848" i="26"/>
  <c r="EW848" i="26"/>
  <c r="ES848" i="26"/>
  <c r="DB848" i="26"/>
  <c r="AQ848" i="26"/>
  <c r="DO848" i="26"/>
  <c r="BG848" i="26"/>
  <c r="CW848" i="26"/>
  <c r="DD848" i="26"/>
  <c r="BM848" i="26"/>
  <c r="EE848" i="26"/>
  <c r="AE848" i="26"/>
  <c r="CH848" i="26"/>
  <c r="CX848" i="26"/>
  <c r="V848" i="26"/>
  <c r="U848" i="26"/>
  <c r="DI848" i="26"/>
  <c r="AI848" i="26"/>
  <c r="AF848" i="26"/>
  <c r="X848" i="26"/>
  <c r="Y848" i="26"/>
  <c r="AC848" i="26"/>
  <c r="DM848" i="26"/>
  <c r="DM849" i="26" s="1"/>
  <c r="CM848" i="26"/>
  <c r="CA848" i="26"/>
  <c r="AR848" i="26"/>
  <c r="AS848" i="26"/>
  <c r="EV848" i="26"/>
  <c r="BB848" i="26"/>
  <c r="DS848" i="26"/>
  <c r="BZ848" i="26"/>
  <c r="BY848" i="26"/>
  <c r="BL848" i="26"/>
  <c r="BD848" i="26"/>
  <c r="EH848" i="26"/>
  <c r="CE848" i="26"/>
  <c r="CO848" i="26"/>
  <c r="AK848" i="26"/>
  <c r="CR848" i="26"/>
  <c r="DH848" i="26"/>
  <c r="AH848" i="26"/>
  <c r="BO848" i="26"/>
  <c r="BJ848" i="26"/>
  <c r="BI848" i="26"/>
  <c r="BF848" i="26"/>
  <c r="CC848" i="26"/>
  <c r="BK848" i="26"/>
  <c r="EO848" i="26"/>
  <c r="DK848" i="26"/>
  <c r="DC848" i="26"/>
  <c r="DP848" i="26"/>
  <c r="CV848" i="26"/>
  <c r="DU848" i="26"/>
  <c r="CI848" i="26"/>
  <c r="EC848" i="26"/>
  <c r="DY848" i="26"/>
  <c r="CT848" i="26"/>
  <c r="AO848" i="26"/>
  <c r="Z848" i="26"/>
  <c r="BN848" i="26"/>
  <c r="AW848" i="26"/>
  <c r="BH848" i="26"/>
  <c r="EF848" i="26"/>
  <c r="AZ848" i="26"/>
  <c r="AY848" i="26"/>
  <c r="BQ848" i="26"/>
  <c r="AM848" i="26"/>
  <c r="CY848" i="26"/>
  <c r="DW848" i="26"/>
  <c r="BE848" i="26"/>
  <c r="DF848" i="26"/>
  <c r="EZ848" i="26"/>
  <c r="ER848" i="26"/>
  <c r="L848" i="26"/>
  <c r="L849" i="26" s="1"/>
  <c r="DA848" i="26"/>
  <c r="DA849" i="26" s="1"/>
  <c r="N848" i="26"/>
  <c r="CK848" i="26"/>
  <c r="CF848" i="26"/>
  <c r="H999" i="26"/>
  <c r="G997" i="26"/>
  <c r="BQ849" i="26" l="1"/>
  <c r="FD847" i="26"/>
  <c r="FC848" i="26" s="1"/>
  <c r="FB848" i="26"/>
  <c r="AL849" i="26"/>
  <c r="EJ849" i="26"/>
  <c r="CC849" i="26"/>
  <c r="J849" i="26"/>
  <c r="DY849" i="26"/>
  <c r="BV849" i="26"/>
  <c r="BV850" i="26" s="1"/>
  <c r="CY849" i="26"/>
  <c r="BT849" i="26"/>
  <c r="BT850" i="26" s="1"/>
  <c r="DW849" i="26"/>
  <c r="CM849" i="26"/>
  <c r="CO849" i="26"/>
  <c r="EK849" i="26"/>
  <c r="DU849" i="26"/>
  <c r="DS849" i="26"/>
  <c r="CR849" i="26"/>
  <c r="DF849" i="26"/>
  <c r="S849" i="26"/>
  <c r="CF849" i="26"/>
  <c r="Q849" i="26"/>
  <c r="R849" i="26"/>
  <c r="P849" i="26"/>
  <c r="N849" i="26"/>
  <c r="EX849" i="26"/>
  <c r="AW849" i="26"/>
  <c r="EH849" i="26"/>
  <c r="AK849" i="26"/>
  <c r="EM849" i="26"/>
  <c r="AC849" i="26"/>
  <c r="CK849" i="26"/>
  <c r="EL849" i="26"/>
  <c r="EA849" i="26"/>
  <c r="CI849" i="26"/>
  <c r="CT849" i="26"/>
  <c r="EW849" i="26"/>
  <c r="AT849" i="26"/>
  <c r="EO849" i="26"/>
  <c r="ER849" i="26"/>
  <c r="BC849" i="26"/>
  <c r="DP849" i="26"/>
  <c r="CW849" i="26"/>
  <c r="BA849" i="26"/>
  <c r="DC849" i="26"/>
  <c r="DK849" i="26"/>
  <c r="Z849" i="26"/>
  <c r="AE849" i="26"/>
  <c r="CV849" i="26"/>
  <c r="EV849" i="26"/>
  <c r="AB849" i="26"/>
  <c r="AU849" i="26"/>
  <c r="BN849" i="26"/>
  <c r="EZ849" i="26"/>
  <c r="AO849" i="26"/>
  <c r="BB849" i="26"/>
  <c r="AM849" i="26"/>
  <c r="DH849" i="26"/>
  <c r="DZ849" i="26"/>
  <c r="BH849" i="26"/>
  <c r="BK849" i="26"/>
  <c r="AY849" i="26"/>
  <c r="EE849" i="26"/>
  <c r="CG849" i="26"/>
  <c r="X849" i="26"/>
  <c r="BF849" i="26"/>
  <c r="DG849" i="26"/>
  <c r="EG849" i="26"/>
  <c r="BZ849" i="26"/>
  <c r="ET849" i="26"/>
  <c r="BR849" i="26"/>
  <c r="BR850" i="26" s="1"/>
  <c r="AH849" i="26"/>
  <c r="AS849" i="26"/>
  <c r="AG849" i="26"/>
  <c r="DE849" i="26"/>
  <c r="BG849" i="26"/>
  <c r="CZ849" i="26"/>
  <c r="CZ850" i="26" s="1"/>
  <c r="BU850" i="26"/>
  <c r="CD849" i="26"/>
  <c r="CH849" i="26"/>
  <c r="BO849" i="26"/>
  <c r="BY849" i="26"/>
  <c r="BX849" i="26"/>
  <c r="Y849" i="26"/>
  <c r="CS849" i="26"/>
  <c r="ES849" i="26"/>
  <c r="DT849" i="26"/>
  <c r="O849" i="26"/>
  <c r="CL849" i="26"/>
  <c r="EU849" i="26"/>
  <c r="DB849" i="26"/>
  <c r="CB849" i="26"/>
  <c r="K849" i="26"/>
  <c r="K850" i="26" s="1"/>
  <c r="EC849" i="26"/>
  <c r="EB849" i="26"/>
  <c r="M849" i="26"/>
  <c r="AD849" i="26"/>
  <c r="AA849" i="26"/>
  <c r="EQ849" i="26"/>
  <c r="CN849" i="26"/>
  <c r="EY849" i="26"/>
  <c r="CX849" i="26"/>
  <c r="BP849" i="26"/>
  <c r="AF849" i="26"/>
  <c r="CJ849" i="26"/>
  <c r="EI849" i="26"/>
  <c r="AR849" i="26"/>
  <c r="FA849" i="26"/>
  <c r="CP849" i="26"/>
  <c r="AV849" i="26"/>
  <c r="CQ849" i="26"/>
  <c r="CA849" i="26"/>
  <c r="AI849" i="26"/>
  <c r="AQ849" i="26"/>
  <c r="BI849" i="26"/>
  <c r="CE849" i="26"/>
  <c r="AP849" i="26"/>
  <c r="DI849" i="26"/>
  <c r="AN849" i="26"/>
  <c r="BE849" i="26"/>
  <c r="DN849" i="26"/>
  <c r="EP849" i="26"/>
  <c r="BJ849" i="26"/>
  <c r="EN849" i="26"/>
  <c r="U849" i="26"/>
  <c r="T849" i="26"/>
  <c r="DO849" i="26"/>
  <c r="W849" i="26"/>
  <c r="DQ849" i="26"/>
  <c r="BD849" i="26"/>
  <c r="BM849" i="26"/>
  <c r="V849" i="26"/>
  <c r="DX849" i="26"/>
  <c r="CU849" i="26"/>
  <c r="DD849" i="26"/>
  <c r="AZ849" i="26"/>
  <c r="DR849" i="26"/>
  <c r="EF849" i="26"/>
  <c r="DL849" i="26"/>
  <c r="DV849" i="26"/>
  <c r="BL849" i="26"/>
  <c r="AJ849" i="26"/>
  <c r="ED849" i="26"/>
  <c r="DJ849" i="26"/>
  <c r="AX849" i="26"/>
  <c r="H1000" i="26"/>
  <c r="G998" i="26"/>
  <c r="R850" i="26" l="1"/>
  <c r="FD848" i="26"/>
  <c r="FC849" i="26" s="1"/>
  <c r="CL850" i="26"/>
  <c r="DX850" i="26"/>
  <c r="DV850" i="26"/>
  <c r="AL850" i="26"/>
  <c r="CN850" i="26"/>
  <c r="FB849" i="26"/>
  <c r="M850" i="26"/>
  <c r="DZ850" i="26"/>
  <c r="DD850" i="26"/>
  <c r="EN850" i="26"/>
  <c r="CJ850" i="26"/>
  <c r="O850" i="26"/>
  <c r="DT850" i="26"/>
  <c r="CX850" i="26"/>
  <c r="Q850" i="26"/>
  <c r="EI850" i="26"/>
  <c r="EL850" i="26"/>
  <c r="EK850" i="26"/>
  <c r="BU851" i="26"/>
  <c r="EW850" i="26"/>
  <c r="EV850" i="26"/>
  <c r="CU850" i="26"/>
  <c r="CS850" i="26"/>
  <c r="AN850" i="26"/>
  <c r="DL850" i="26"/>
  <c r="DB850" i="26"/>
  <c r="AZ850" i="26"/>
  <c r="DA850" i="26"/>
  <c r="AX850" i="26"/>
  <c r="CE850" i="26"/>
  <c r="ED850" i="26"/>
  <c r="AD850" i="26"/>
  <c r="DF850" i="26"/>
  <c r="EF850" i="26"/>
  <c r="AA850" i="26"/>
  <c r="BB850" i="26"/>
  <c r="BS850" i="26"/>
  <c r="BS851" i="26" s="1"/>
  <c r="BP850" i="26"/>
  <c r="BM850" i="26"/>
  <c r="EY850" i="26"/>
  <c r="DP850" i="26"/>
  <c r="ES850" i="26"/>
  <c r="AH850" i="26"/>
  <c r="AF850" i="26"/>
  <c r="AP850" i="26"/>
  <c r="AJ850" i="26"/>
  <c r="DN850" i="26"/>
  <c r="AR850" i="26"/>
  <c r="CH850" i="26"/>
  <c r="CA850" i="26"/>
  <c r="Y850" i="26"/>
  <c r="BQ850" i="26"/>
  <c r="P850" i="26"/>
  <c r="EP850" i="26"/>
  <c r="FA850" i="26"/>
  <c r="DG850" i="26"/>
  <c r="CI850" i="26"/>
  <c r="V850" i="26"/>
  <c r="EM850" i="26"/>
  <c r="EM851" i="26" s="1"/>
  <c r="CW850" i="26"/>
  <c r="AS850" i="26"/>
  <c r="EH850" i="26"/>
  <c r="EX850" i="26"/>
  <c r="AT850" i="26"/>
  <c r="BD850" i="26"/>
  <c r="DJ850" i="26"/>
  <c r="AM850" i="26"/>
  <c r="BI850" i="26"/>
  <c r="EJ850" i="26"/>
  <c r="EJ851" i="26" s="1"/>
  <c r="ER850" i="26"/>
  <c r="CQ850" i="26"/>
  <c r="DR850" i="26"/>
  <c r="BG850" i="26"/>
  <c r="DM850" i="26"/>
  <c r="BE850" i="26"/>
  <c r="AK850" i="26"/>
  <c r="CR850" i="26"/>
  <c r="CV850" i="26"/>
  <c r="BX850" i="26"/>
  <c r="BW850" i="26"/>
  <c r="BA850" i="26"/>
  <c r="AY850" i="26"/>
  <c r="AV850" i="26"/>
  <c r="AU850" i="26"/>
  <c r="BY850" i="26"/>
  <c r="BL850" i="26"/>
  <c r="DQ850" i="26"/>
  <c r="EB850" i="26"/>
  <c r="EA850" i="26"/>
  <c r="BO850" i="26"/>
  <c r="AW850" i="26"/>
  <c r="CF850" i="26"/>
  <c r="L850" i="26"/>
  <c r="L851" i="26" s="1"/>
  <c r="EO850" i="26"/>
  <c r="EC850" i="26"/>
  <c r="DK850" i="26"/>
  <c r="DW850" i="26"/>
  <c r="CP850" i="26"/>
  <c r="N850" i="26"/>
  <c r="CY850" i="26"/>
  <c r="DS850" i="26"/>
  <c r="Z850" i="26"/>
  <c r="DI850" i="26"/>
  <c r="DH850" i="26"/>
  <c r="EG850" i="26"/>
  <c r="BK850" i="26"/>
  <c r="CM850" i="26"/>
  <c r="CM851" i="26" s="1"/>
  <c r="W850" i="26"/>
  <c r="CC850" i="26"/>
  <c r="CB850" i="26"/>
  <c r="CT850" i="26"/>
  <c r="AC850" i="26"/>
  <c r="DE850" i="26"/>
  <c r="DO850" i="26"/>
  <c r="CO850" i="26"/>
  <c r="EE850" i="26"/>
  <c r="AB850" i="26"/>
  <c r="AG850" i="26"/>
  <c r="T850" i="26"/>
  <c r="S850" i="26"/>
  <c r="DU850" i="26"/>
  <c r="BF850" i="26"/>
  <c r="CG850" i="26"/>
  <c r="EU850" i="26"/>
  <c r="ET850" i="26"/>
  <c r="EZ850" i="26"/>
  <c r="X850" i="26"/>
  <c r="DC850" i="26"/>
  <c r="BH850" i="26"/>
  <c r="U850" i="26"/>
  <c r="AO850" i="26"/>
  <c r="J850" i="26"/>
  <c r="J851" i="26" s="1"/>
  <c r="BZ850" i="26"/>
  <c r="BN850" i="26"/>
  <c r="AQ850" i="26"/>
  <c r="CK850" i="26"/>
  <c r="BJ850" i="26"/>
  <c r="AI850" i="26"/>
  <c r="EQ850" i="26"/>
  <c r="DY850" i="26"/>
  <c r="DY851" i="26" s="1"/>
  <c r="AE850" i="26"/>
  <c r="CD850" i="26"/>
  <c r="BC850" i="26"/>
  <c r="H1001" i="26"/>
  <c r="G999" i="26"/>
  <c r="FD849" i="26" l="1"/>
  <c r="FC850" i="26" s="1"/>
  <c r="CK851" i="26"/>
  <c r="CY851" i="26"/>
  <c r="P851" i="26"/>
  <c r="DC851" i="26"/>
  <c r="DW851" i="26"/>
  <c r="FB850" i="26"/>
  <c r="DU851" i="26"/>
  <c r="N851" i="26"/>
  <c r="EL851" i="26"/>
  <c r="BR851" i="26"/>
  <c r="AM851" i="26"/>
  <c r="CT851" i="26"/>
  <c r="DA851" i="26"/>
  <c r="DO851" i="26"/>
  <c r="BT851" i="26"/>
  <c r="BT852" i="26" s="1"/>
  <c r="Q851" i="26"/>
  <c r="AG851" i="26"/>
  <c r="AE851" i="26"/>
  <c r="AY851" i="26"/>
  <c r="DK851" i="26"/>
  <c r="EE851" i="26"/>
  <c r="DE851" i="26"/>
  <c r="BA851" i="26"/>
  <c r="EZ851" i="26"/>
  <c r="AO851" i="26"/>
  <c r="AQ851" i="26"/>
  <c r="CW851" i="26"/>
  <c r="EI851" i="26"/>
  <c r="EG851" i="26"/>
  <c r="AK851" i="26"/>
  <c r="AJ851" i="26"/>
  <c r="EO851" i="26"/>
  <c r="EX851" i="26"/>
  <c r="DQ851" i="26"/>
  <c r="EW851" i="26"/>
  <c r="BQ851" i="26"/>
  <c r="AL851" i="26"/>
  <c r="EP851" i="26"/>
  <c r="EN851" i="26"/>
  <c r="DM851" i="26"/>
  <c r="CI851" i="26"/>
  <c r="BH851" i="26"/>
  <c r="Z851" i="26"/>
  <c r="U851" i="26"/>
  <c r="BN851" i="26"/>
  <c r="AS851" i="26"/>
  <c r="CG851" i="26"/>
  <c r="BF851" i="26"/>
  <c r="CV851" i="26"/>
  <c r="AZ851" i="26"/>
  <c r="AC851" i="26"/>
  <c r="BC851" i="26"/>
  <c r="EH851" i="26"/>
  <c r="DB851" i="26"/>
  <c r="AX851" i="26"/>
  <c r="O851" i="26"/>
  <c r="CN851" i="26"/>
  <c r="X851" i="26"/>
  <c r="DS851" i="26"/>
  <c r="EK851" i="26"/>
  <c r="EA851" i="26"/>
  <c r="ED851" i="26"/>
  <c r="EU851" i="26"/>
  <c r="BY851" i="26"/>
  <c r="CH851" i="26"/>
  <c r="BK851" i="26"/>
  <c r="CX851" i="26"/>
  <c r="AA851" i="26"/>
  <c r="EY851" i="26"/>
  <c r="CO851" i="26"/>
  <c r="CR851" i="26"/>
  <c r="CU851" i="26"/>
  <c r="DI851" i="26"/>
  <c r="CD851" i="26"/>
  <c r="CZ851" i="26"/>
  <c r="ER851" i="26"/>
  <c r="DJ851" i="26"/>
  <c r="EQ851" i="26"/>
  <c r="DT851" i="26"/>
  <c r="DN851" i="26"/>
  <c r="M851" i="26"/>
  <c r="ET851" i="26"/>
  <c r="BI851" i="26"/>
  <c r="Y851" i="26"/>
  <c r="CF851" i="26"/>
  <c r="AU851" i="26"/>
  <c r="AT851" i="26"/>
  <c r="DR851" i="26"/>
  <c r="DV851" i="26"/>
  <c r="DV852" i="26" s="1"/>
  <c r="AV851" i="26"/>
  <c r="AD851" i="26"/>
  <c r="AP851" i="26"/>
  <c r="CP851" i="26"/>
  <c r="AW851" i="26"/>
  <c r="CQ851" i="26"/>
  <c r="S851" i="26"/>
  <c r="R851" i="26"/>
  <c r="AN851" i="26"/>
  <c r="BO851" i="26"/>
  <c r="BM851" i="26"/>
  <c r="T851" i="26"/>
  <c r="CC851" i="26"/>
  <c r="CB851" i="26"/>
  <c r="BG851" i="26"/>
  <c r="BW851" i="26"/>
  <c r="BV851" i="26"/>
  <c r="EF851" i="26"/>
  <c r="DD851" i="26"/>
  <c r="DL851" i="26"/>
  <c r="BX851" i="26"/>
  <c r="CS851" i="26"/>
  <c r="BB851" i="26"/>
  <c r="EV851" i="26"/>
  <c r="DH851" i="26"/>
  <c r="DG851" i="26"/>
  <c r="EB851" i="26"/>
  <c r="DZ851" i="26"/>
  <c r="V851" i="26"/>
  <c r="AR851" i="26"/>
  <c r="K851" i="26"/>
  <c r="K852" i="26" s="1"/>
  <c r="AH851" i="26"/>
  <c r="AI851" i="26"/>
  <c r="BZ851" i="26"/>
  <c r="CE851" i="26"/>
  <c r="AF851" i="26"/>
  <c r="BJ851" i="26"/>
  <c r="CL851" i="26"/>
  <c r="CL852" i="26" s="1"/>
  <c r="DF851" i="26"/>
  <c r="AB851" i="26"/>
  <c r="W851" i="26"/>
  <c r="BP851" i="26"/>
  <c r="ES851" i="26"/>
  <c r="BE851" i="26"/>
  <c r="CA851" i="26"/>
  <c r="CJ851" i="26"/>
  <c r="DX851" i="26"/>
  <c r="DX852" i="26" s="1"/>
  <c r="FA851" i="26"/>
  <c r="EC851" i="26"/>
  <c r="BL851" i="26"/>
  <c r="BD851" i="26"/>
  <c r="DP851" i="26"/>
  <c r="H1002" i="26"/>
  <c r="G1000" i="26"/>
  <c r="EL852" i="26" l="1"/>
  <c r="BS852" i="26"/>
  <c r="AR852" i="26"/>
  <c r="FD850" i="26"/>
  <c r="FC851" i="26" s="1"/>
  <c r="DB852" i="26"/>
  <c r="M852" i="26"/>
  <c r="EK852" i="26"/>
  <c r="BQ852" i="26"/>
  <c r="FB851" i="26"/>
  <c r="FA852" i="26" s="1"/>
  <c r="BR852" i="26"/>
  <c r="AF852" i="26"/>
  <c r="DD852" i="26"/>
  <c r="CS852" i="26"/>
  <c r="EF852" i="26"/>
  <c r="AP852" i="26"/>
  <c r="AZ852" i="26"/>
  <c r="EI852" i="26"/>
  <c r="DP852" i="26"/>
  <c r="EY852" i="26"/>
  <c r="AL852" i="26"/>
  <c r="DT852" i="26"/>
  <c r="EN852" i="26"/>
  <c r="DR852" i="26"/>
  <c r="EO852" i="26"/>
  <c r="EM852" i="26"/>
  <c r="AK852" i="26"/>
  <c r="DN852" i="26"/>
  <c r="ES852" i="26"/>
  <c r="EP852" i="26"/>
  <c r="CE852" i="26"/>
  <c r="BG852" i="26"/>
  <c r="CH852" i="26"/>
  <c r="W852" i="26"/>
  <c r="EE852" i="26"/>
  <c r="Y852" i="26"/>
  <c r="AD852" i="26"/>
  <c r="BY852" i="26"/>
  <c r="CW852" i="26"/>
  <c r="R852" i="26"/>
  <c r="EH852" i="26"/>
  <c r="AB852" i="26"/>
  <c r="CU852" i="26"/>
  <c r="BJ852" i="26"/>
  <c r="DI852" i="26"/>
  <c r="AX852" i="26"/>
  <c r="CN852" i="26"/>
  <c r="AY852" i="26"/>
  <c r="DJ852" i="26"/>
  <c r="CG852" i="26"/>
  <c r="DA852" i="26"/>
  <c r="BL852" i="26"/>
  <c r="EC852" i="26"/>
  <c r="BB852" i="26"/>
  <c r="EV852" i="26"/>
  <c r="EJ852" i="26"/>
  <c r="DZ852" i="26"/>
  <c r="CZ852" i="26"/>
  <c r="DF852" i="26"/>
  <c r="Z852" i="26"/>
  <c r="CX852" i="26"/>
  <c r="O852" i="26"/>
  <c r="P852" i="26"/>
  <c r="CC852" i="26"/>
  <c r="T852" i="26"/>
  <c r="CY852" i="26"/>
  <c r="BA852" i="26"/>
  <c r="BO852" i="26"/>
  <c r="AH852" i="26"/>
  <c r="AW852" i="26"/>
  <c r="CV852" i="26"/>
  <c r="CP852" i="26"/>
  <c r="DW852" i="26"/>
  <c r="DW853" i="26" s="1"/>
  <c r="BN852" i="26"/>
  <c r="DU852" i="26"/>
  <c r="EX852" i="26"/>
  <c r="CA852" i="26"/>
  <c r="Q852" i="26"/>
  <c r="DS852" i="26"/>
  <c r="N852" i="26"/>
  <c r="BD852" i="26"/>
  <c r="BK852" i="26"/>
  <c r="AQ852" i="26"/>
  <c r="DC852" i="26"/>
  <c r="BC852" i="26"/>
  <c r="BI852" i="26"/>
  <c r="EA852" i="26"/>
  <c r="BM852" i="26"/>
  <c r="CM852" i="26"/>
  <c r="ET852" i="26"/>
  <c r="AO852" i="26"/>
  <c r="V852" i="26"/>
  <c r="DM852" i="26"/>
  <c r="DL852" i="26"/>
  <c r="ED852" i="26"/>
  <c r="AN852" i="26"/>
  <c r="AM852" i="26"/>
  <c r="EZ852" i="26"/>
  <c r="DE852" i="26"/>
  <c r="AT852" i="26"/>
  <c r="AS852" i="26"/>
  <c r="ER852" i="26"/>
  <c r="EB852" i="26"/>
  <c r="X852" i="26"/>
  <c r="CT852" i="26"/>
  <c r="BF852" i="26"/>
  <c r="AU852" i="26"/>
  <c r="DK852" i="26"/>
  <c r="U852" i="26"/>
  <c r="CF852" i="26"/>
  <c r="EG852" i="26"/>
  <c r="DG852" i="26"/>
  <c r="DY852" i="26"/>
  <c r="S852" i="26"/>
  <c r="CO852" i="26"/>
  <c r="EW852" i="26"/>
  <c r="CJ852" i="26"/>
  <c r="CI852" i="26"/>
  <c r="AE852" i="26"/>
  <c r="AG852" i="26"/>
  <c r="DH852" i="26"/>
  <c r="BV852" i="26"/>
  <c r="BU852" i="26"/>
  <c r="BH852" i="26"/>
  <c r="BZ852" i="26"/>
  <c r="BX852" i="26"/>
  <c r="BW852" i="26"/>
  <c r="CQ852" i="26"/>
  <c r="AV852" i="26"/>
  <c r="DO852" i="26"/>
  <c r="J852" i="26"/>
  <c r="J853" i="26" s="1"/>
  <c r="BE852" i="26"/>
  <c r="AI852" i="26"/>
  <c r="EU852" i="26"/>
  <c r="DQ852" i="26"/>
  <c r="AJ852" i="26"/>
  <c r="EQ852" i="26"/>
  <c r="AA852" i="26"/>
  <c r="CD852" i="26"/>
  <c r="BP852" i="26"/>
  <c r="CR852" i="26"/>
  <c r="CB852" i="26"/>
  <c r="AC852" i="26"/>
  <c r="L852" i="26"/>
  <c r="L853" i="26" s="1"/>
  <c r="CK852" i="26"/>
  <c r="H1003" i="26"/>
  <c r="G1001" i="26"/>
  <c r="EM853" i="26" l="1"/>
  <c r="BS853" i="26"/>
  <c r="BR853" i="26"/>
  <c r="FD851" i="26"/>
  <c r="FC852" i="26" s="1"/>
  <c r="DI853" i="26"/>
  <c r="DC853" i="26"/>
  <c r="FB852" i="26"/>
  <c r="AQ853" i="26"/>
  <c r="EJ853" i="26"/>
  <c r="DO853" i="26"/>
  <c r="DY853" i="26"/>
  <c r="EN853" i="26"/>
  <c r="EL853" i="26"/>
  <c r="AK853" i="26"/>
  <c r="DU853" i="26"/>
  <c r="EO853" i="26"/>
  <c r="DQ853" i="26"/>
  <c r="DS853" i="26"/>
  <c r="CM853" i="26"/>
  <c r="CB853" i="26"/>
  <c r="CD853" i="26"/>
  <c r="CF853" i="26"/>
  <c r="CV853" i="26"/>
  <c r="ED853" i="26"/>
  <c r="AE853" i="26"/>
  <c r="BP853" i="26"/>
  <c r="AC853" i="26"/>
  <c r="X853" i="26"/>
  <c r="EI853" i="26"/>
  <c r="EG853" i="26"/>
  <c r="CT853" i="26"/>
  <c r="AG853" i="26"/>
  <c r="AA853" i="26"/>
  <c r="CY853" i="26"/>
  <c r="CW853" i="26"/>
  <c r="Q853" i="26"/>
  <c r="AY853" i="26"/>
  <c r="BK853" i="26"/>
  <c r="AZ853" i="26"/>
  <c r="BZ853" i="26"/>
  <c r="CR853" i="26"/>
  <c r="S853" i="26"/>
  <c r="AX853" i="26"/>
  <c r="BE853" i="26"/>
  <c r="ES853" i="26"/>
  <c r="DA853" i="26"/>
  <c r="EW853" i="26"/>
  <c r="BM853" i="26"/>
  <c r="DE853" i="26"/>
  <c r="BH853" i="26"/>
  <c r="AP853" i="26"/>
  <c r="AI853" i="26"/>
  <c r="CI853" i="26"/>
  <c r="EK853" i="26"/>
  <c r="CP853" i="26"/>
  <c r="EQ853" i="26"/>
  <c r="CZ853" i="26"/>
  <c r="N853" i="26"/>
  <c r="P853" i="26"/>
  <c r="Y853" i="26"/>
  <c r="EU853" i="26"/>
  <c r="O853" i="26"/>
  <c r="BA853" i="26"/>
  <c r="CK853" i="26"/>
  <c r="BB853" i="26"/>
  <c r="T853" i="26"/>
  <c r="R853" i="26"/>
  <c r="BC853" i="26"/>
  <c r="DK853" i="26"/>
  <c r="BN853" i="26"/>
  <c r="CX853" i="26"/>
  <c r="DG853" i="26"/>
  <c r="EF853" i="26"/>
  <c r="AN853" i="26"/>
  <c r="DB853" i="26"/>
  <c r="BF853" i="26"/>
  <c r="BG853" i="26"/>
  <c r="FA853" i="26"/>
  <c r="CG853" i="26"/>
  <c r="DT853" i="26"/>
  <c r="AV853" i="26"/>
  <c r="V853" i="26"/>
  <c r="DV853" i="26"/>
  <c r="BW853" i="26"/>
  <c r="AT853" i="26"/>
  <c r="AO853" i="26"/>
  <c r="CL853" i="26"/>
  <c r="EC853" i="26"/>
  <c r="Z853" i="26"/>
  <c r="BI853" i="26"/>
  <c r="CQ853" i="26"/>
  <c r="CJ853" i="26"/>
  <c r="BQ853" i="26"/>
  <c r="DD853" i="26"/>
  <c r="EZ853" i="26"/>
  <c r="EY853" i="26"/>
  <c r="BO853" i="26"/>
  <c r="AH853" i="26"/>
  <c r="BX853" i="26"/>
  <c r="CO853" i="26"/>
  <c r="CN853" i="26"/>
  <c r="AU853" i="26"/>
  <c r="AB853" i="26"/>
  <c r="DL853" i="26"/>
  <c r="CC853" i="26"/>
  <c r="CC854" i="26" s="1"/>
  <c r="EV853" i="26"/>
  <c r="DM853" i="26"/>
  <c r="K853" i="26"/>
  <c r="K854" i="26" s="1"/>
  <c r="DN853" i="26"/>
  <c r="DF853" i="26"/>
  <c r="CA853" i="26"/>
  <c r="CU853" i="26"/>
  <c r="BJ853" i="26"/>
  <c r="BL853" i="26"/>
  <c r="W853" i="26"/>
  <c r="DP853" i="26"/>
  <c r="AW853" i="26"/>
  <c r="CE853" i="26"/>
  <c r="CE854" i="26" s="1"/>
  <c r="AM853" i="26"/>
  <c r="AL853" i="26"/>
  <c r="ET853" i="26"/>
  <c r="AD853" i="26"/>
  <c r="DZ853" i="26"/>
  <c r="DX853" i="26"/>
  <c r="CH853" i="26"/>
  <c r="EX853" i="26"/>
  <c r="AF853" i="26"/>
  <c r="BY853" i="26"/>
  <c r="DJ853" i="26"/>
  <c r="AJ853" i="26"/>
  <c r="BU853" i="26"/>
  <c r="BT853" i="26"/>
  <c r="ER853" i="26"/>
  <c r="BD853" i="26"/>
  <c r="BV853" i="26"/>
  <c r="M853" i="26"/>
  <c r="EH853" i="26"/>
  <c r="EB853" i="26"/>
  <c r="EA853" i="26"/>
  <c r="CS853" i="26"/>
  <c r="EP853" i="26"/>
  <c r="DR853" i="26"/>
  <c r="DH853" i="26"/>
  <c r="U853" i="26"/>
  <c r="AS853" i="26"/>
  <c r="EE853" i="26"/>
  <c r="AR853" i="26"/>
  <c r="H1004" i="26"/>
  <c r="G1002" i="26"/>
  <c r="EN854" i="26" l="1"/>
  <c r="EM854" i="26"/>
  <c r="U854" i="26"/>
  <c r="FD852" i="26"/>
  <c r="FC853" i="26" s="1"/>
  <c r="L854" i="26"/>
  <c r="EL854" i="26"/>
  <c r="FB853" i="26"/>
  <c r="FA854" i="26" s="1"/>
  <c r="DT854" i="26"/>
  <c r="AQ854" i="26"/>
  <c r="DP854" i="26"/>
  <c r="AJ854" i="26"/>
  <c r="DV854" i="26"/>
  <c r="DH854" i="26"/>
  <c r="ER854" i="26"/>
  <c r="CU854" i="26"/>
  <c r="EP854" i="26"/>
  <c r="CA854" i="26"/>
  <c r="CS854" i="26"/>
  <c r="AD854" i="26"/>
  <c r="AF854" i="26"/>
  <c r="DB854" i="26"/>
  <c r="ET854" i="26"/>
  <c r="EV854" i="26"/>
  <c r="Z854" i="26"/>
  <c r="AB854" i="26"/>
  <c r="EH854" i="26"/>
  <c r="DD854" i="26"/>
  <c r="DJ854" i="26"/>
  <c r="AH854" i="26"/>
  <c r="EJ854" i="26"/>
  <c r="AY854" i="26"/>
  <c r="BD854" i="26"/>
  <c r="EK854" i="26"/>
  <c r="EL855" i="26" s="1"/>
  <c r="AZ854" i="26"/>
  <c r="P854" i="26"/>
  <c r="BH854" i="26"/>
  <c r="J854" i="26"/>
  <c r="J855" i="26" s="1"/>
  <c r="BA854" i="26"/>
  <c r="EX854" i="26"/>
  <c r="BL854" i="26"/>
  <c r="BJ854" i="26"/>
  <c r="R854" i="26"/>
  <c r="CH854" i="26"/>
  <c r="CY854" i="26"/>
  <c r="AP854" i="26"/>
  <c r="W854" i="26"/>
  <c r="CM854" i="26"/>
  <c r="DA854" i="26"/>
  <c r="CZ854" i="26"/>
  <c r="DF854" i="26"/>
  <c r="CJ854" i="26"/>
  <c r="EE854" i="26"/>
  <c r="BF854" i="26"/>
  <c r="AO854" i="26"/>
  <c r="CX854" i="26"/>
  <c r="CQ854" i="26"/>
  <c r="EM855" i="26"/>
  <c r="BB854" i="26"/>
  <c r="O854" i="26"/>
  <c r="DQ854" i="26"/>
  <c r="CW854" i="26"/>
  <c r="DU854" i="26"/>
  <c r="DU855" i="26" s="1"/>
  <c r="BG854" i="26"/>
  <c r="Q854" i="26"/>
  <c r="S854" i="26"/>
  <c r="CL854" i="26"/>
  <c r="BO854" i="26"/>
  <c r="AL854" i="26"/>
  <c r="EB854" i="26"/>
  <c r="Y854" i="26"/>
  <c r="AA854" i="26"/>
  <c r="BN854" i="26"/>
  <c r="EG854" i="26"/>
  <c r="AU854" i="26"/>
  <c r="CN854" i="26"/>
  <c r="BE854" i="26"/>
  <c r="EA854" i="26"/>
  <c r="DM854" i="26"/>
  <c r="DY854" i="26"/>
  <c r="BU854" i="26"/>
  <c r="X854" i="26"/>
  <c r="DK854" i="26"/>
  <c r="CI854" i="26"/>
  <c r="BX854" i="26"/>
  <c r="CK854" i="26"/>
  <c r="AI854" i="26"/>
  <c r="AC854" i="26"/>
  <c r="AS854" i="26"/>
  <c r="EQ854" i="26"/>
  <c r="DE854" i="26"/>
  <c r="EF854" i="26"/>
  <c r="AM854" i="26"/>
  <c r="CO854" i="26"/>
  <c r="BQ854" i="26"/>
  <c r="BR854" i="26"/>
  <c r="AE854" i="26"/>
  <c r="DO854" i="26"/>
  <c r="CP854" i="26"/>
  <c r="ES854" i="26"/>
  <c r="CB854" i="26"/>
  <c r="BT854" i="26"/>
  <c r="BS854" i="26"/>
  <c r="EU854" i="26"/>
  <c r="BP854" i="26"/>
  <c r="BK854" i="26"/>
  <c r="AW854" i="26"/>
  <c r="AX854" i="26"/>
  <c r="BC854" i="26"/>
  <c r="CG854" i="26"/>
  <c r="AN854" i="26"/>
  <c r="CD854" i="26"/>
  <c r="CD855" i="26" s="1"/>
  <c r="BI854" i="26"/>
  <c r="ED854" i="26"/>
  <c r="DX854" i="26"/>
  <c r="DW854" i="26"/>
  <c r="V854" i="26"/>
  <c r="EY854" i="26"/>
  <c r="AT854" i="26"/>
  <c r="DZ854" i="26"/>
  <c r="BM854" i="26"/>
  <c r="CV854" i="26"/>
  <c r="CR854" i="26"/>
  <c r="EZ854" i="26"/>
  <c r="AG854" i="26"/>
  <c r="CT854" i="26"/>
  <c r="DR854" i="26"/>
  <c r="DS854" i="26"/>
  <c r="M854" i="26"/>
  <c r="N854" i="26"/>
  <c r="CF854" i="26"/>
  <c r="BY854" i="26"/>
  <c r="DC854" i="26"/>
  <c r="EW854" i="26"/>
  <c r="AV854" i="26"/>
  <c r="EI854" i="26"/>
  <c r="BV854" i="26"/>
  <c r="DG854" i="26"/>
  <c r="BW854" i="26"/>
  <c r="DI854" i="26"/>
  <c r="AR854" i="26"/>
  <c r="BZ854" i="26"/>
  <c r="DL854" i="26"/>
  <c r="EC854" i="26"/>
  <c r="AK854" i="26"/>
  <c r="DN854" i="26"/>
  <c r="EO854" i="26"/>
  <c r="T854" i="26"/>
  <c r="H1005" i="26"/>
  <c r="G1003" i="26"/>
  <c r="AZ855" i="26" l="1"/>
  <c r="EU855" i="26"/>
  <c r="EW855" i="26"/>
  <c r="CB855" i="26"/>
  <c r="CT855" i="26"/>
  <c r="FD853" i="26"/>
  <c r="FC854" i="26" s="1"/>
  <c r="AY855" i="26"/>
  <c r="EQ855" i="26"/>
  <c r="FB854" i="26"/>
  <c r="FA855" i="26" s="1"/>
  <c r="EI855" i="26"/>
  <c r="V855" i="26"/>
  <c r="DG855" i="26"/>
  <c r="CV855" i="26"/>
  <c r="AI855" i="26"/>
  <c r="ES855" i="26"/>
  <c r="AE855" i="26"/>
  <c r="AC855" i="26"/>
  <c r="AG855" i="26"/>
  <c r="DC855" i="26"/>
  <c r="K855" i="26"/>
  <c r="J856" i="26" s="1"/>
  <c r="AA855" i="26"/>
  <c r="DI855" i="26"/>
  <c r="DE855" i="26"/>
  <c r="BI855" i="26"/>
  <c r="EK855" i="26"/>
  <c r="EL856" i="26" s="1"/>
  <c r="BA855" i="26"/>
  <c r="AZ856" i="26" s="1"/>
  <c r="T855" i="26"/>
  <c r="AK855" i="26"/>
  <c r="BG855" i="26"/>
  <c r="CR855" i="26"/>
  <c r="BK855" i="26"/>
  <c r="CX855" i="26"/>
  <c r="DP855" i="26"/>
  <c r="Q855" i="26"/>
  <c r="CZ855" i="26"/>
  <c r="BM855" i="26"/>
  <c r="AR855" i="26"/>
  <c r="DA855" i="26"/>
  <c r="P855" i="26"/>
  <c r="CY855" i="26"/>
  <c r="AP855" i="26"/>
  <c r="CI855" i="26"/>
  <c r="BE855" i="26"/>
  <c r="DV855" i="26"/>
  <c r="DN855" i="26"/>
  <c r="DZ855" i="26"/>
  <c r="W855" i="26"/>
  <c r="BF855" i="26"/>
  <c r="R855" i="26"/>
  <c r="CK855" i="26"/>
  <c r="BD855" i="26"/>
  <c r="AB855" i="26"/>
  <c r="CM855" i="26"/>
  <c r="EE855" i="26"/>
  <c r="Z855" i="26"/>
  <c r="EC855" i="26"/>
  <c r="Y855" i="26"/>
  <c r="EF855" i="26"/>
  <c r="EY855" i="26"/>
  <c r="CC855" i="26"/>
  <c r="CC856" i="26" s="1"/>
  <c r="X855" i="26"/>
  <c r="DL855" i="26"/>
  <c r="EH855" i="26"/>
  <c r="BR855" i="26"/>
  <c r="BX855" i="26"/>
  <c r="AT855" i="26"/>
  <c r="CL855" i="26"/>
  <c r="CE855" i="26"/>
  <c r="N855" i="26"/>
  <c r="BW855" i="26"/>
  <c r="BT855" i="26"/>
  <c r="AD855" i="26"/>
  <c r="AN855" i="26"/>
  <c r="BN855" i="26"/>
  <c r="AV855" i="26"/>
  <c r="CP855" i="26"/>
  <c r="AX855" i="26"/>
  <c r="AY856" i="26" s="1"/>
  <c r="DX855" i="26"/>
  <c r="CS855" i="26"/>
  <c r="CJ855" i="26"/>
  <c r="BZ855" i="26"/>
  <c r="CG855" i="26"/>
  <c r="EG855" i="26"/>
  <c r="BL855" i="26"/>
  <c r="DF855" i="26"/>
  <c r="BQ855" i="26"/>
  <c r="BP855" i="26"/>
  <c r="M855" i="26"/>
  <c r="DJ855" i="26"/>
  <c r="DB855" i="26"/>
  <c r="DS855" i="26"/>
  <c r="DT855" i="26"/>
  <c r="AU855" i="26"/>
  <c r="DR855" i="26"/>
  <c r="EA855" i="26"/>
  <c r="CQ855" i="26"/>
  <c r="CO855" i="26"/>
  <c r="ET855" i="26"/>
  <c r="BV855" i="26"/>
  <c r="CH855" i="26"/>
  <c r="AH855" i="26"/>
  <c r="AF855" i="26"/>
  <c r="AO855" i="26"/>
  <c r="BC855" i="26"/>
  <c r="BB855" i="26"/>
  <c r="BS855" i="26"/>
  <c r="DM855" i="26"/>
  <c r="CU855" i="26"/>
  <c r="L855" i="26"/>
  <c r="EV855" i="26"/>
  <c r="EV856" i="26" s="1"/>
  <c r="CW855" i="26"/>
  <c r="AM855" i="26"/>
  <c r="BH855" i="26"/>
  <c r="DW855" i="26"/>
  <c r="EJ855" i="26"/>
  <c r="EP855" i="26"/>
  <c r="DK855" i="26"/>
  <c r="U855" i="26"/>
  <c r="ER855" i="26"/>
  <c r="AJ855" i="26"/>
  <c r="AW855" i="26"/>
  <c r="AS855" i="26"/>
  <c r="CN855" i="26"/>
  <c r="AQ855" i="26"/>
  <c r="S855" i="26"/>
  <c r="EZ855" i="26"/>
  <c r="DH855" i="26"/>
  <c r="DH856" i="26" s="1"/>
  <c r="DO855" i="26"/>
  <c r="DQ855" i="26"/>
  <c r="ED855" i="26"/>
  <c r="BJ855" i="26"/>
  <c r="EO855" i="26"/>
  <c r="EN855" i="26"/>
  <c r="BY855" i="26"/>
  <c r="BU855" i="26"/>
  <c r="O855" i="26"/>
  <c r="AL855" i="26"/>
  <c r="DY855" i="26"/>
  <c r="EB855" i="26"/>
  <c r="CF855" i="26"/>
  <c r="BO855" i="26"/>
  <c r="CA855" i="26"/>
  <c r="EX855" i="26"/>
  <c r="DD855" i="26"/>
  <c r="H1006" i="26"/>
  <c r="G1004" i="26"/>
  <c r="CU856" i="26" l="1"/>
  <c r="EJ856" i="26"/>
  <c r="ET856" i="26"/>
  <c r="FD854" i="26"/>
  <c r="FC855" i="26" s="1"/>
  <c r="AD856" i="26"/>
  <c r="FB855" i="26"/>
  <c r="DD856" i="26"/>
  <c r="ER856" i="26"/>
  <c r="K856" i="26"/>
  <c r="J857" i="26" s="1"/>
  <c r="AF856" i="26"/>
  <c r="CA856" i="26"/>
  <c r="AH856" i="26"/>
  <c r="DF856" i="26"/>
  <c r="AB856" i="26"/>
  <c r="U856" i="26"/>
  <c r="CS856" i="26"/>
  <c r="BO856" i="26"/>
  <c r="CY856" i="26"/>
  <c r="BJ856" i="26"/>
  <c r="BH856" i="26"/>
  <c r="CW856" i="26"/>
  <c r="AQ856" i="26"/>
  <c r="CF856" i="26"/>
  <c r="CZ856" i="26"/>
  <c r="DB856" i="26"/>
  <c r="BL856" i="26"/>
  <c r="CN856" i="26"/>
  <c r="EX856" i="26"/>
  <c r="DO856" i="26"/>
  <c r="EZ856" i="26"/>
  <c r="BF856" i="26"/>
  <c r="DY856" i="26"/>
  <c r="CJ856" i="26"/>
  <c r="DK856" i="26"/>
  <c r="Q856" i="26"/>
  <c r="BD856" i="26"/>
  <c r="BY856" i="26"/>
  <c r="EB856" i="26"/>
  <c r="CL856" i="26"/>
  <c r="O856" i="26"/>
  <c r="ED856" i="26"/>
  <c r="BE856" i="26"/>
  <c r="Z856" i="26"/>
  <c r="CX856" i="26"/>
  <c r="X856" i="26"/>
  <c r="BM856" i="26"/>
  <c r="BW856" i="26"/>
  <c r="DW856" i="26"/>
  <c r="AA856" i="26"/>
  <c r="CD856" i="26"/>
  <c r="AO856" i="26"/>
  <c r="Y856" i="26"/>
  <c r="DM856" i="26"/>
  <c r="AW856" i="26"/>
  <c r="BS856" i="26"/>
  <c r="DT856" i="26"/>
  <c r="W856" i="26"/>
  <c r="DU856" i="26"/>
  <c r="CQ856" i="26"/>
  <c r="EH856" i="26"/>
  <c r="BU856" i="26"/>
  <c r="EF856" i="26"/>
  <c r="AC856" i="26"/>
  <c r="AC857" i="26" s="1"/>
  <c r="CI856" i="26"/>
  <c r="L856" i="26"/>
  <c r="DA856" i="26"/>
  <c r="AP856" i="26"/>
  <c r="AU856" i="26"/>
  <c r="EO856" i="26"/>
  <c r="BT856" i="26"/>
  <c r="DR856" i="26"/>
  <c r="BK856" i="26"/>
  <c r="EG856" i="26"/>
  <c r="AL856" i="26"/>
  <c r="AX856" i="26"/>
  <c r="AY857" i="26" s="1"/>
  <c r="BI856" i="26"/>
  <c r="CH856" i="26"/>
  <c r="CV856" i="26"/>
  <c r="P856" i="26"/>
  <c r="CK856" i="26"/>
  <c r="DC856" i="26"/>
  <c r="BZ856" i="26"/>
  <c r="V856" i="26"/>
  <c r="DI856" i="26"/>
  <c r="DN856" i="26"/>
  <c r="CM856" i="26"/>
  <c r="AM856" i="26"/>
  <c r="EY856" i="26"/>
  <c r="DE856" i="26"/>
  <c r="EN856" i="26"/>
  <c r="EM856" i="26"/>
  <c r="AE856" i="26"/>
  <c r="CE856" i="26"/>
  <c r="EC856" i="26"/>
  <c r="DG856" i="26"/>
  <c r="S856" i="26"/>
  <c r="R856" i="26"/>
  <c r="BP856" i="26"/>
  <c r="DP856" i="26"/>
  <c r="EK856" i="26"/>
  <c r="EK857" i="26" s="1"/>
  <c r="CP856" i="26"/>
  <c r="BG856" i="26"/>
  <c r="BQ856" i="26"/>
  <c r="DX856" i="26"/>
  <c r="EU856" i="26"/>
  <c r="EU857" i="26" s="1"/>
  <c r="AN856" i="26"/>
  <c r="ES856" i="26"/>
  <c r="EE856" i="26"/>
  <c r="EI856" i="26"/>
  <c r="EA856" i="26"/>
  <c r="DZ856" i="26"/>
  <c r="EW856" i="26"/>
  <c r="DL856" i="26"/>
  <c r="CG856" i="26"/>
  <c r="N856" i="26"/>
  <c r="DS856" i="26"/>
  <c r="CR856" i="26"/>
  <c r="AR856" i="26"/>
  <c r="AS856" i="26"/>
  <c r="EP856" i="26"/>
  <c r="CT856" i="26"/>
  <c r="EQ856" i="26"/>
  <c r="CB856" i="26"/>
  <c r="BV856" i="26"/>
  <c r="BR856" i="26"/>
  <c r="BX856" i="26"/>
  <c r="AK856" i="26"/>
  <c r="BN856" i="26"/>
  <c r="T856" i="26"/>
  <c r="AJ856" i="26"/>
  <c r="AI856" i="26"/>
  <c r="BB856" i="26"/>
  <c r="BA856" i="26"/>
  <c r="DJ856" i="26"/>
  <c r="FA856" i="26"/>
  <c r="DQ856" i="26"/>
  <c r="AG856" i="26"/>
  <c r="AV856" i="26"/>
  <c r="BC856" i="26"/>
  <c r="CO856" i="26"/>
  <c r="AT856" i="26"/>
  <c r="M856" i="26"/>
  <c r="DV856" i="26"/>
  <c r="H1007" i="26"/>
  <c r="G1005" i="26"/>
  <c r="ES857" i="26" l="1"/>
  <c r="CV857" i="26"/>
  <c r="DC857" i="26"/>
  <c r="K857" i="26"/>
  <c r="J858" i="26" s="1"/>
  <c r="BI857" i="26"/>
  <c r="FD855" i="26"/>
  <c r="FC856" i="26" s="1"/>
  <c r="BK857" i="26"/>
  <c r="CX857" i="26"/>
  <c r="FB856" i="26"/>
  <c r="DE857" i="26"/>
  <c r="AG857" i="26"/>
  <c r="DA857" i="26"/>
  <c r="EE857" i="26"/>
  <c r="BG857" i="26"/>
  <c r="CM857" i="26"/>
  <c r="DX857" i="26"/>
  <c r="CY857" i="26"/>
  <c r="BV857" i="26"/>
  <c r="BN857" i="26"/>
  <c r="EW857" i="26"/>
  <c r="EY857" i="26"/>
  <c r="EC857" i="26"/>
  <c r="BZ857" i="26"/>
  <c r="AV857" i="26"/>
  <c r="DL857" i="26"/>
  <c r="DN857" i="26"/>
  <c r="CK857" i="26"/>
  <c r="DS857" i="26"/>
  <c r="DJ857" i="26"/>
  <c r="BE857" i="26"/>
  <c r="P857" i="26"/>
  <c r="Y857" i="26"/>
  <c r="CR857" i="26"/>
  <c r="DV857" i="26"/>
  <c r="O857" i="26"/>
  <c r="AA857" i="26"/>
  <c r="Z857" i="26"/>
  <c r="BX857" i="26"/>
  <c r="AB857" i="26"/>
  <c r="CA857" i="26"/>
  <c r="AP857" i="26"/>
  <c r="X857" i="26"/>
  <c r="AI857" i="26"/>
  <c r="AQ857" i="26"/>
  <c r="AN857" i="26"/>
  <c r="EO857" i="26"/>
  <c r="ET857" i="26"/>
  <c r="ET858" i="26" s="1"/>
  <c r="DY857" i="26"/>
  <c r="T857" i="26"/>
  <c r="CZ857" i="26"/>
  <c r="AT857" i="26"/>
  <c r="DO857" i="26"/>
  <c r="CG857" i="26"/>
  <c r="CJ857" i="26"/>
  <c r="ED857" i="26"/>
  <c r="M857" i="26"/>
  <c r="BT857" i="26"/>
  <c r="EJ857" i="26"/>
  <c r="CL857" i="26"/>
  <c r="CW857" i="26"/>
  <c r="CW858" i="26" s="1"/>
  <c r="CI857" i="26"/>
  <c r="EG857" i="26"/>
  <c r="DB857" i="26"/>
  <c r="AX857" i="26"/>
  <c r="DH857" i="26"/>
  <c r="CO857" i="26"/>
  <c r="BL857" i="26"/>
  <c r="DM857" i="26"/>
  <c r="EQ857" i="26"/>
  <c r="DQ857" i="26"/>
  <c r="BJ857" i="26"/>
  <c r="BJ858" i="26" s="1"/>
  <c r="AM857" i="26"/>
  <c r="EA857" i="26"/>
  <c r="BC857" i="26"/>
  <c r="CH857" i="26"/>
  <c r="AO857" i="26"/>
  <c r="EX857" i="26"/>
  <c r="BR857" i="26"/>
  <c r="BA857" i="26"/>
  <c r="AZ857" i="26"/>
  <c r="U857" i="26"/>
  <c r="EF857" i="26"/>
  <c r="BB857" i="26"/>
  <c r="BH857" i="26"/>
  <c r="DU857" i="26"/>
  <c r="R857" i="26"/>
  <c r="Q857" i="26"/>
  <c r="EL857" i="26"/>
  <c r="EM857" i="26"/>
  <c r="BQ857" i="26"/>
  <c r="S857" i="26"/>
  <c r="EN857" i="26"/>
  <c r="AJ857" i="26"/>
  <c r="DZ857" i="26"/>
  <c r="L857" i="26"/>
  <c r="CP857" i="26"/>
  <c r="DI857" i="26"/>
  <c r="CB857" i="26"/>
  <c r="CC857" i="26"/>
  <c r="DK857" i="26"/>
  <c r="DF857" i="26"/>
  <c r="DG857" i="26"/>
  <c r="AU857" i="26"/>
  <c r="DR857" i="26"/>
  <c r="CN857" i="26"/>
  <c r="EI857" i="26"/>
  <c r="EH857" i="26"/>
  <c r="DP857" i="26"/>
  <c r="CQ857" i="26"/>
  <c r="N857" i="26"/>
  <c r="V857" i="26"/>
  <c r="W857" i="26"/>
  <c r="DT857" i="26"/>
  <c r="ER857" i="26"/>
  <c r="BU857" i="26"/>
  <c r="BS857" i="26"/>
  <c r="CT857" i="26"/>
  <c r="CS857" i="26"/>
  <c r="EB857" i="26"/>
  <c r="EZ857" i="26"/>
  <c r="AK857" i="26"/>
  <c r="AL857" i="26"/>
  <c r="BO857" i="26"/>
  <c r="DW857" i="26"/>
  <c r="CU857" i="26"/>
  <c r="BM857" i="26"/>
  <c r="BY857" i="26"/>
  <c r="AW857" i="26"/>
  <c r="EP857" i="26"/>
  <c r="CF857" i="26"/>
  <c r="BP857" i="26"/>
  <c r="CD857" i="26"/>
  <c r="CE857" i="26"/>
  <c r="BD857" i="26"/>
  <c r="AS857" i="26"/>
  <c r="BF857" i="26"/>
  <c r="AE857" i="26"/>
  <c r="AD857" i="26"/>
  <c r="DD857" i="26"/>
  <c r="DD858" i="26" s="1"/>
  <c r="AR857" i="26"/>
  <c r="AF857" i="26"/>
  <c r="BW857" i="26"/>
  <c r="AH857" i="26"/>
  <c r="EV857" i="26"/>
  <c r="H1008" i="26"/>
  <c r="G1006" i="26"/>
  <c r="DB858" i="26" l="1"/>
  <c r="EV858" i="26"/>
  <c r="FD856" i="26"/>
  <c r="FC857" i="26" s="1"/>
  <c r="BF858" i="26"/>
  <c r="FB857" i="26"/>
  <c r="ED858" i="26"/>
  <c r="BH858" i="26"/>
  <c r="FA857" i="26"/>
  <c r="CL858" i="26"/>
  <c r="CY858" i="26"/>
  <c r="EX858" i="26"/>
  <c r="DN858" i="26"/>
  <c r="DM858" i="26"/>
  <c r="AH858" i="26"/>
  <c r="DW858" i="26"/>
  <c r="Z858" i="26"/>
  <c r="BY858" i="26"/>
  <c r="BW858" i="26"/>
  <c r="Y858" i="26"/>
  <c r="AB858" i="26"/>
  <c r="AO858" i="26"/>
  <c r="AA858" i="26"/>
  <c r="AW858" i="26"/>
  <c r="CN858" i="26"/>
  <c r="AU858" i="26"/>
  <c r="DA858" i="26"/>
  <c r="CK858" i="26"/>
  <c r="DI858" i="26"/>
  <c r="BS858" i="26"/>
  <c r="N858" i="26"/>
  <c r="CZ858" i="26"/>
  <c r="W858" i="26"/>
  <c r="DR858" i="26"/>
  <c r="BI858" i="26"/>
  <c r="CH858" i="26"/>
  <c r="CX858" i="26"/>
  <c r="CJ858" i="26"/>
  <c r="AM858" i="26"/>
  <c r="AP858" i="26"/>
  <c r="EF858" i="26"/>
  <c r="AN858" i="26"/>
  <c r="DP858" i="26"/>
  <c r="BD858" i="26"/>
  <c r="EJ858" i="26"/>
  <c r="EP858" i="26"/>
  <c r="ER858" i="26"/>
  <c r="BN858" i="26"/>
  <c r="BK858" i="26"/>
  <c r="DJ858" i="26"/>
  <c r="AR858" i="26"/>
  <c r="BE858" i="26"/>
  <c r="DG858" i="26"/>
  <c r="CI858" i="26"/>
  <c r="EB858" i="26"/>
  <c r="BP858" i="26"/>
  <c r="CR858" i="26"/>
  <c r="CF858" i="26"/>
  <c r="BC858" i="26"/>
  <c r="DZ858" i="26"/>
  <c r="AK858" i="26"/>
  <c r="EH858" i="26"/>
  <c r="CM858" i="26"/>
  <c r="CT858" i="26"/>
  <c r="DS858" i="26"/>
  <c r="EM858" i="26"/>
  <c r="AE858" i="26"/>
  <c r="EE858" i="26"/>
  <c r="DU858" i="26"/>
  <c r="CP858" i="26"/>
  <c r="EU858" i="26"/>
  <c r="AG858" i="26"/>
  <c r="EQ858" i="26"/>
  <c r="BV858" i="26"/>
  <c r="DV858" i="26"/>
  <c r="DC858" i="26"/>
  <c r="DC859" i="26" s="1"/>
  <c r="AT858" i="26"/>
  <c r="EA858" i="26"/>
  <c r="AI858" i="26"/>
  <c r="L858" i="26"/>
  <c r="K858" i="26"/>
  <c r="V858" i="26"/>
  <c r="EL858" i="26"/>
  <c r="U858" i="26"/>
  <c r="Q858" i="26"/>
  <c r="P858" i="26"/>
  <c r="DX858" i="26"/>
  <c r="AD858" i="26"/>
  <c r="AC858" i="26"/>
  <c r="AX858" i="26"/>
  <c r="DF858" i="26"/>
  <c r="BG858" i="26"/>
  <c r="R858" i="26"/>
  <c r="AQ858" i="26"/>
  <c r="CS858" i="26"/>
  <c r="EK858" i="26"/>
  <c r="DY858" i="26"/>
  <c r="EW858" i="26"/>
  <c r="BM858" i="26"/>
  <c r="BL858" i="26"/>
  <c r="DQ858" i="26"/>
  <c r="DL858" i="26"/>
  <c r="DK858" i="26"/>
  <c r="BR858" i="26"/>
  <c r="AZ858" i="26"/>
  <c r="AY858" i="26"/>
  <c r="CG858" i="26"/>
  <c r="BU858" i="26"/>
  <c r="BT858" i="26"/>
  <c r="M858" i="26"/>
  <c r="AJ858" i="26"/>
  <c r="BB858" i="26"/>
  <c r="BA858" i="26"/>
  <c r="AS858" i="26"/>
  <c r="CQ858" i="26"/>
  <c r="CC858" i="26"/>
  <c r="CB858" i="26"/>
  <c r="CO858" i="26"/>
  <c r="CU858" i="26"/>
  <c r="CV858" i="26"/>
  <c r="BZ858" i="26"/>
  <c r="EY858" i="26"/>
  <c r="O858" i="26"/>
  <c r="EN858" i="26"/>
  <c r="DH858" i="26"/>
  <c r="T858" i="26"/>
  <c r="AV858" i="26"/>
  <c r="S858" i="26"/>
  <c r="EO858" i="26"/>
  <c r="BQ858" i="26"/>
  <c r="EC858" i="26"/>
  <c r="BO858" i="26"/>
  <c r="X858" i="26"/>
  <c r="AL858" i="26"/>
  <c r="ES858" i="26"/>
  <c r="EI858" i="26"/>
  <c r="DE858" i="26"/>
  <c r="BX858" i="26"/>
  <c r="BX859" i="26" s="1"/>
  <c r="DO858" i="26"/>
  <c r="AF858" i="26"/>
  <c r="CD858" i="26"/>
  <c r="CE858" i="26"/>
  <c r="DT858" i="26"/>
  <c r="EG858" i="26"/>
  <c r="CA858" i="26"/>
  <c r="H1009" i="26"/>
  <c r="G1007" i="26"/>
  <c r="FA858" i="26" l="1"/>
  <c r="EZ858" i="26"/>
  <c r="BG859" i="26"/>
  <c r="FD857" i="26"/>
  <c r="FC858" i="26" s="1"/>
  <c r="AA859" i="26"/>
  <c r="CX859" i="26"/>
  <c r="FB858" i="26"/>
  <c r="EW859" i="26"/>
  <c r="BI859" i="26"/>
  <c r="DM859" i="26"/>
  <c r="AV859" i="26"/>
  <c r="Z859" i="26"/>
  <c r="DO859" i="26"/>
  <c r="CM859" i="26"/>
  <c r="EG859" i="26"/>
  <c r="BJ859" i="26"/>
  <c r="ES859" i="26"/>
  <c r="CZ859" i="26"/>
  <c r="CL859" i="26"/>
  <c r="DA859" i="26"/>
  <c r="X859" i="26"/>
  <c r="EE859" i="26"/>
  <c r="DQ859" i="26"/>
  <c r="CK859" i="26"/>
  <c r="CY859" i="26"/>
  <c r="CO859" i="26"/>
  <c r="CI859" i="26"/>
  <c r="DH859" i="26"/>
  <c r="AQ859" i="26"/>
  <c r="DV859" i="26"/>
  <c r="AN859" i="26"/>
  <c r="EC859" i="26"/>
  <c r="EQ859" i="26"/>
  <c r="CJ859" i="26"/>
  <c r="CQ859" i="26"/>
  <c r="AO859" i="26"/>
  <c r="EI859" i="26"/>
  <c r="AL859" i="26"/>
  <c r="O859" i="26"/>
  <c r="CG859" i="26"/>
  <c r="EA859" i="26"/>
  <c r="DT859" i="26"/>
  <c r="BE859" i="26"/>
  <c r="CS859" i="26"/>
  <c r="DJ859" i="26"/>
  <c r="AS859" i="26"/>
  <c r="BD859" i="26"/>
  <c r="AP859" i="26"/>
  <c r="AH859" i="26"/>
  <c r="DE859" i="26"/>
  <c r="BN859" i="26"/>
  <c r="BH859" i="26"/>
  <c r="AK859" i="26"/>
  <c r="CE859" i="26"/>
  <c r="S859" i="26"/>
  <c r="CN859" i="26"/>
  <c r="Y859" i="26"/>
  <c r="BQ859" i="26"/>
  <c r="AF859" i="26"/>
  <c r="AJ859" i="26"/>
  <c r="L859" i="26"/>
  <c r="BT859" i="26"/>
  <c r="CU859" i="26"/>
  <c r="DK859" i="26"/>
  <c r="BF859" i="26"/>
  <c r="BS859" i="26"/>
  <c r="BB859" i="26"/>
  <c r="BM859" i="26"/>
  <c r="DU859" i="26"/>
  <c r="DX859" i="26"/>
  <c r="BV859" i="26"/>
  <c r="BZ859" i="26"/>
  <c r="CH859" i="26"/>
  <c r="DI859" i="26"/>
  <c r="M859" i="26"/>
  <c r="Q859" i="26"/>
  <c r="EJ859" i="26"/>
  <c r="AZ859" i="26"/>
  <c r="EF859" i="26"/>
  <c r="EO859" i="26"/>
  <c r="DB859" i="26"/>
  <c r="DB860" i="26" s="1"/>
  <c r="AW859" i="26"/>
  <c r="AY859" i="26"/>
  <c r="N859" i="26"/>
  <c r="DF859" i="26"/>
  <c r="U859" i="26"/>
  <c r="BC859" i="26"/>
  <c r="AX859" i="26"/>
  <c r="EK859" i="26"/>
  <c r="EL859" i="26"/>
  <c r="AT859" i="26"/>
  <c r="T859" i="26"/>
  <c r="BR859" i="26"/>
  <c r="CT859" i="26"/>
  <c r="EB859" i="26"/>
  <c r="CD859" i="26"/>
  <c r="EH859" i="26"/>
  <c r="BY859" i="26"/>
  <c r="AU859" i="26"/>
  <c r="BP859" i="26"/>
  <c r="ER859" i="26"/>
  <c r="EN859" i="26"/>
  <c r="DY859" i="26"/>
  <c r="AB859" i="26"/>
  <c r="AC859" i="26"/>
  <c r="V859" i="26"/>
  <c r="BO859" i="26"/>
  <c r="BW859" i="26"/>
  <c r="DL859" i="26"/>
  <c r="AD859" i="26"/>
  <c r="EZ859" i="26"/>
  <c r="AR859" i="26"/>
  <c r="CF859" i="26"/>
  <c r="EY859" i="26"/>
  <c r="EX859" i="26"/>
  <c r="BA859" i="26"/>
  <c r="DZ859" i="26"/>
  <c r="DN859" i="26"/>
  <c r="EP859" i="26"/>
  <c r="CV859" i="26"/>
  <c r="CW859" i="26"/>
  <c r="BL859" i="26"/>
  <c r="BK859" i="26"/>
  <c r="P859" i="26"/>
  <c r="EM859" i="26"/>
  <c r="CP859" i="26"/>
  <c r="K859" i="26"/>
  <c r="J859" i="26"/>
  <c r="ED859" i="26"/>
  <c r="AE859" i="26"/>
  <c r="DR859" i="26"/>
  <c r="AG859" i="26"/>
  <c r="CB859" i="26"/>
  <c r="CA859" i="26"/>
  <c r="BU859" i="26"/>
  <c r="DD859" i="26"/>
  <c r="EV859" i="26"/>
  <c r="DG859" i="26"/>
  <c r="W859" i="26"/>
  <c r="EU859" i="26"/>
  <c r="ET859" i="26"/>
  <c r="DP859" i="26"/>
  <c r="AM859" i="26"/>
  <c r="DS859" i="26"/>
  <c r="DW859" i="26"/>
  <c r="CC859" i="26"/>
  <c r="CR859" i="26"/>
  <c r="R859" i="26"/>
  <c r="AI859" i="26"/>
  <c r="H1010" i="26"/>
  <c r="G1008" i="26"/>
  <c r="CL860" i="26" l="1"/>
  <c r="FD858" i="26"/>
  <c r="FC859" i="26" s="1"/>
  <c r="ER860" i="26"/>
  <c r="DI860" i="26"/>
  <c r="FB859" i="26"/>
  <c r="DN860" i="26"/>
  <c r="BH860" i="26"/>
  <c r="BJ860" i="26"/>
  <c r="BD860" i="26"/>
  <c r="CZ860" i="26"/>
  <c r="FA859" i="26"/>
  <c r="EZ860" i="26" s="1"/>
  <c r="CN860" i="26"/>
  <c r="EF860" i="26"/>
  <c r="EH860" i="26"/>
  <c r="AL860" i="26"/>
  <c r="DP860" i="26"/>
  <c r="CY860" i="26"/>
  <c r="DT860" i="26"/>
  <c r="Y860" i="26"/>
  <c r="ED860" i="26"/>
  <c r="CJ860" i="26"/>
  <c r="DL860" i="26"/>
  <c r="CI860" i="26"/>
  <c r="AR860" i="26"/>
  <c r="CK860" i="26"/>
  <c r="CK861" i="26" s="1"/>
  <c r="BE860" i="26"/>
  <c r="AP860" i="26"/>
  <c r="DD860" i="26"/>
  <c r="CP860" i="26"/>
  <c r="CR860" i="26"/>
  <c r="BI860" i="26"/>
  <c r="DA860" i="26"/>
  <c r="DU860" i="26"/>
  <c r="P860" i="26"/>
  <c r="ES860" i="26"/>
  <c r="DG860" i="26"/>
  <c r="R860" i="26"/>
  <c r="CH860" i="26"/>
  <c r="AO860" i="26"/>
  <c r="AI860" i="26"/>
  <c r="BF860" i="26"/>
  <c r="CC860" i="26"/>
  <c r="CU860" i="26"/>
  <c r="BY860" i="26"/>
  <c r="Z860" i="26"/>
  <c r="CE860" i="26"/>
  <c r="BG860" i="26"/>
  <c r="DW860" i="26"/>
  <c r="CM860" i="26"/>
  <c r="BR860" i="26"/>
  <c r="EG860" i="26"/>
  <c r="AG860" i="26"/>
  <c r="AK860" i="26"/>
  <c r="BZ860" i="26"/>
  <c r="EP860" i="26"/>
  <c r="W860" i="26"/>
  <c r="EM860" i="26"/>
  <c r="CT860" i="26"/>
  <c r="BS860" i="26"/>
  <c r="BA860" i="26"/>
  <c r="BW860" i="26"/>
  <c r="EI860" i="26"/>
  <c r="BU860" i="26"/>
  <c r="DZ860" i="26"/>
  <c r="BC860" i="26"/>
  <c r="AQ860" i="26"/>
  <c r="J860" i="26"/>
  <c r="BB860" i="26"/>
  <c r="EU860" i="26"/>
  <c r="S860" i="26"/>
  <c r="CV860" i="26"/>
  <c r="T860" i="26"/>
  <c r="AT860" i="26"/>
  <c r="EX860" i="26"/>
  <c r="BL860" i="26"/>
  <c r="EC860" i="26"/>
  <c r="DR860" i="26"/>
  <c r="BX860" i="26"/>
  <c r="BP860" i="26"/>
  <c r="AY860" i="26"/>
  <c r="EW860" i="26"/>
  <c r="AD860" i="26"/>
  <c r="DJ860" i="26"/>
  <c r="BQ860" i="26"/>
  <c r="BT860" i="26"/>
  <c r="EQ860" i="26"/>
  <c r="BV860" i="26"/>
  <c r="DK860" i="26"/>
  <c r="K860" i="26"/>
  <c r="Q860" i="26"/>
  <c r="EN860" i="26"/>
  <c r="AS860" i="26"/>
  <c r="CS860" i="26"/>
  <c r="ET860" i="26"/>
  <c r="AE860" i="26"/>
  <c r="BM860" i="26"/>
  <c r="DX860" i="26"/>
  <c r="AF860" i="26"/>
  <c r="AJ860" i="26"/>
  <c r="EL860" i="26"/>
  <c r="O860" i="26"/>
  <c r="AU860" i="26"/>
  <c r="EK860" i="26"/>
  <c r="AH860" i="26"/>
  <c r="EV860" i="26"/>
  <c r="DE860" i="26"/>
  <c r="AX860" i="26"/>
  <c r="CQ860" i="26"/>
  <c r="DO860" i="26"/>
  <c r="AZ860" i="26"/>
  <c r="DV860" i="26"/>
  <c r="EE860" i="26"/>
  <c r="DH860" i="26"/>
  <c r="X860" i="26"/>
  <c r="CO860" i="26"/>
  <c r="L860" i="26"/>
  <c r="BK860" i="26"/>
  <c r="DQ860" i="26"/>
  <c r="BO860" i="26"/>
  <c r="V860" i="26"/>
  <c r="CD860" i="26"/>
  <c r="AW860" i="26"/>
  <c r="DS860" i="26"/>
  <c r="AV860" i="26"/>
  <c r="AC860" i="26"/>
  <c r="U860" i="26"/>
  <c r="BN860" i="26"/>
  <c r="CA860" i="26"/>
  <c r="EO860" i="26"/>
  <c r="CW860" i="26"/>
  <c r="CX860" i="26"/>
  <c r="EY860" i="26"/>
  <c r="AB860" i="26"/>
  <c r="AA860" i="26"/>
  <c r="DC860" i="26"/>
  <c r="DF860" i="26"/>
  <c r="DM860" i="26"/>
  <c r="AM860" i="26"/>
  <c r="AN860" i="26"/>
  <c r="CB860" i="26"/>
  <c r="CG860" i="26"/>
  <c r="CF860" i="26"/>
  <c r="DY860" i="26"/>
  <c r="EA860" i="26"/>
  <c r="EB860" i="26"/>
  <c r="M860" i="26"/>
  <c r="N860" i="26"/>
  <c r="EJ860" i="26"/>
  <c r="H1011" i="26"/>
  <c r="G1009" i="26"/>
  <c r="DA861" i="26" l="1"/>
  <c r="BI861" i="26"/>
  <c r="FA860" i="26"/>
  <c r="CQ861" i="26"/>
  <c r="FD859" i="26"/>
  <c r="FC860" i="26" s="1"/>
  <c r="FB860" i="26"/>
  <c r="EE861" i="26"/>
  <c r="DQ861" i="26"/>
  <c r="EG861" i="26"/>
  <c r="DO861" i="26"/>
  <c r="CM861" i="26"/>
  <c r="CI861" i="26"/>
  <c r="BE861" i="26"/>
  <c r="CJ861" i="26"/>
  <c r="CZ861" i="26"/>
  <c r="BD861" i="26"/>
  <c r="AQ861" i="26"/>
  <c r="DH861" i="26"/>
  <c r="AP861" i="26"/>
  <c r="Q861" i="26"/>
  <c r="AH861" i="26"/>
  <c r="BX861" i="26"/>
  <c r="BG861" i="26"/>
  <c r="CL861" i="26"/>
  <c r="AN861" i="26"/>
  <c r="CD861" i="26"/>
  <c r="BZ861" i="26"/>
  <c r="AJ861" i="26"/>
  <c r="CU861" i="26"/>
  <c r="EO861" i="26"/>
  <c r="EH861" i="26"/>
  <c r="BF861" i="26"/>
  <c r="EQ861" i="26"/>
  <c r="DY861" i="26"/>
  <c r="X861" i="26"/>
  <c r="BH861" i="26"/>
  <c r="BA861" i="26"/>
  <c r="EB861" i="26"/>
  <c r="BK861" i="26"/>
  <c r="ET861" i="26"/>
  <c r="CS861" i="26"/>
  <c r="BU861" i="26"/>
  <c r="BC861" i="26"/>
  <c r="BT861" i="26"/>
  <c r="BB861" i="26"/>
  <c r="EV861" i="26"/>
  <c r="AK861" i="26"/>
  <c r="BV861" i="26"/>
  <c r="AS861" i="26"/>
  <c r="BN861" i="26"/>
  <c r="T861" i="26"/>
  <c r="DL861" i="26"/>
  <c r="AT861" i="26"/>
  <c r="J861" i="26"/>
  <c r="AD861" i="26"/>
  <c r="AW861" i="26"/>
  <c r="V861" i="26"/>
  <c r="BQ861" i="26"/>
  <c r="DD861" i="26"/>
  <c r="AZ861" i="26"/>
  <c r="DJ861" i="26"/>
  <c r="S861" i="26"/>
  <c r="EJ861" i="26"/>
  <c r="EY861" i="26"/>
  <c r="BY861" i="26"/>
  <c r="DF861" i="26"/>
  <c r="DW861" i="26"/>
  <c r="BL861" i="26"/>
  <c r="EW861" i="26"/>
  <c r="O861" i="26"/>
  <c r="ER861" i="26"/>
  <c r="CW861" i="26"/>
  <c r="EL861" i="26"/>
  <c r="CF861" i="26"/>
  <c r="BP861" i="26"/>
  <c r="P861" i="26"/>
  <c r="AB861" i="26"/>
  <c r="AU861" i="26"/>
  <c r="BS861" i="26"/>
  <c r="BR861" i="26"/>
  <c r="ED861" i="26"/>
  <c r="BW861" i="26"/>
  <c r="AR861" i="26"/>
  <c r="M861" i="26"/>
  <c r="ES861" i="26"/>
  <c r="EM861" i="26"/>
  <c r="EU861" i="26"/>
  <c r="AF861" i="26"/>
  <c r="DK861" i="26"/>
  <c r="AA861" i="26"/>
  <c r="DT861" i="26"/>
  <c r="DS861" i="26"/>
  <c r="CO861" i="26"/>
  <c r="CN861" i="26"/>
  <c r="EC861" i="26"/>
  <c r="EA861" i="26"/>
  <c r="CP861" i="26"/>
  <c r="CX861" i="26"/>
  <c r="W861" i="26"/>
  <c r="DG861" i="26"/>
  <c r="EI861" i="26"/>
  <c r="AX861" i="26"/>
  <c r="CG861" i="26"/>
  <c r="CR861" i="26"/>
  <c r="AG861" i="26"/>
  <c r="CV861" i="26"/>
  <c r="CB861" i="26"/>
  <c r="CA861" i="26"/>
  <c r="DZ861" i="26"/>
  <c r="CH861" i="26"/>
  <c r="AY861" i="26"/>
  <c r="EP861" i="26"/>
  <c r="DI861" i="26"/>
  <c r="CT861" i="26"/>
  <c r="EN861" i="26"/>
  <c r="DE861" i="26"/>
  <c r="DX861" i="26"/>
  <c r="EZ861" i="26"/>
  <c r="AM861" i="26"/>
  <c r="U861" i="26"/>
  <c r="BM861" i="26"/>
  <c r="AO861" i="26"/>
  <c r="AC861" i="26"/>
  <c r="AE861" i="26"/>
  <c r="EX861" i="26"/>
  <c r="BO861" i="26"/>
  <c r="AI861" i="26"/>
  <c r="DP861" i="26"/>
  <c r="DP862" i="26" s="1"/>
  <c r="DR861" i="26"/>
  <c r="BJ861" i="26"/>
  <c r="DN861" i="26"/>
  <c r="DM861" i="26"/>
  <c r="CY861" i="26"/>
  <c r="DV861" i="26"/>
  <c r="DU861" i="26"/>
  <c r="CC861" i="26"/>
  <c r="AL861" i="26"/>
  <c r="EF861" i="26"/>
  <c r="AV861" i="26"/>
  <c r="EK861" i="26"/>
  <c r="R861" i="26"/>
  <c r="CE861" i="26"/>
  <c r="N861" i="26"/>
  <c r="DC861" i="26"/>
  <c r="DB861" i="26"/>
  <c r="K861" i="26"/>
  <c r="L861" i="26"/>
  <c r="Y861" i="26"/>
  <c r="Z861" i="26"/>
  <c r="H1012" i="26"/>
  <c r="G1010" i="26"/>
  <c r="FA861" i="26" l="1"/>
  <c r="EZ862" i="26" s="1"/>
  <c r="EF862" i="26"/>
  <c r="CJ862" i="26"/>
  <c r="FD860" i="26"/>
  <c r="FC861" i="26" s="1"/>
  <c r="CL862" i="26"/>
  <c r="BD862" i="26"/>
  <c r="AQ862" i="26"/>
  <c r="FB861" i="26"/>
  <c r="AO862" i="26"/>
  <c r="CK862" i="26"/>
  <c r="BY862" i="26"/>
  <c r="BJ862" i="26"/>
  <c r="ES862" i="26"/>
  <c r="AI862" i="26"/>
  <c r="J862" i="26"/>
  <c r="BF862" i="26"/>
  <c r="BE862" i="26"/>
  <c r="BV862" i="26"/>
  <c r="BG862" i="26"/>
  <c r="BH862" i="26"/>
  <c r="AV862" i="26"/>
  <c r="CT862" i="26"/>
  <c r="EU862" i="26"/>
  <c r="CE862" i="26"/>
  <c r="CR862" i="26"/>
  <c r="BM862" i="26"/>
  <c r="BA862" i="26"/>
  <c r="BB862" i="26"/>
  <c r="DU862" i="26"/>
  <c r="BC862" i="26"/>
  <c r="AE862" i="26"/>
  <c r="AZ862" i="26"/>
  <c r="BU862" i="26"/>
  <c r="EC862" i="26"/>
  <c r="BQ862" i="26"/>
  <c r="AS862" i="26"/>
  <c r="BT862" i="26"/>
  <c r="R862" i="26"/>
  <c r="DI862" i="26"/>
  <c r="EX862" i="26"/>
  <c r="BO862" i="26"/>
  <c r="AR862" i="26"/>
  <c r="BW862" i="26"/>
  <c r="DK862" i="26"/>
  <c r="DX862" i="26"/>
  <c r="DE862" i="26"/>
  <c r="W862" i="26"/>
  <c r="EK862" i="26"/>
  <c r="DZ862" i="26"/>
  <c r="U862" i="26"/>
  <c r="ET862" i="26"/>
  <c r="BR862" i="26"/>
  <c r="DF862" i="26"/>
  <c r="DB862" i="26"/>
  <c r="N862" i="26"/>
  <c r="P862" i="26"/>
  <c r="AG862" i="26"/>
  <c r="AC862" i="26"/>
  <c r="ER862" i="26"/>
  <c r="DL862" i="26"/>
  <c r="EV862" i="26"/>
  <c r="BX862" i="26"/>
  <c r="AT862" i="26"/>
  <c r="BK862" i="26"/>
  <c r="Z862" i="26"/>
  <c r="AX862" i="26"/>
  <c r="CF862" i="26"/>
  <c r="DG862" i="26"/>
  <c r="AL862" i="26"/>
  <c r="CC862" i="26"/>
  <c r="BS862" i="26"/>
  <c r="AF862" i="26"/>
  <c r="AB862" i="26"/>
  <c r="DH862" i="26"/>
  <c r="ED862" i="26"/>
  <c r="Y862" i="26"/>
  <c r="BN862" i="26"/>
  <c r="DA862" i="26"/>
  <c r="CX862" i="26"/>
  <c r="DR862" i="26"/>
  <c r="V862" i="26"/>
  <c r="CP862" i="26"/>
  <c r="CA862" i="26"/>
  <c r="O862" i="26"/>
  <c r="EM862" i="26"/>
  <c r="EN862" i="26"/>
  <c r="CH862" i="26"/>
  <c r="CI862" i="26"/>
  <c r="DY862" i="26"/>
  <c r="DO862" i="26"/>
  <c r="AJ862" i="26"/>
  <c r="CN862" i="26"/>
  <c r="CM862" i="26"/>
  <c r="BP862" i="26"/>
  <c r="EG862" i="26"/>
  <c r="AD862" i="26"/>
  <c r="CO862" i="26"/>
  <c r="BL862" i="26"/>
  <c r="DS862" i="26"/>
  <c r="DT862" i="26"/>
  <c r="BI862" i="26"/>
  <c r="CB862" i="26"/>
  <c r="DD862" i="26"/>
  <c r="AA862" i="26"/>
  <c r="CV862" i="26"/>
  <c r="CU862" i="26"/>
  <c r="CW862" i="26"/>
  <c r="EY862" i="26"/>
  <c r="M862" i="26"/>
  <c r="AM862" i="26"/>
  <c r="EL862" i="26"/>
  <c r="EI862" i="26"/>
  <c r="EH862" i="26"/>
  <c r="EB862" i="26"/>
  <c r="EA862" i="26"/>
  <c r="AU862" i="26"/>
  <c r="EP862" i="26"/>
  <c r="EQ862" i="26"/>
  <c r="CS862" i="26"/>
  <c r="AH862" i="26"/>
  <c r="DW862" i="26"/>
  <c r="EW862" i="26"/>
  <c r="S862" i="26"/>
  <c r="K862" i="26"/>
  <c r="L862" i="26"/>
  <c r="EJ862" i="26"/>
  <c r="AN862" i="26"/>
  <c r="FA862" i="26"/>
  <c r="T862" i="26"/>
  <c r="DV862" i="26"/>
  <c r="Q862" i="26"/>
  <c r="EE862" i="26"/>
  <c r="AK862" i="26"/>
  <c r="CQ862" i="26"/>
  <c r="DC862" i="26"/>
  <c r="AY862" i="26"/>
  <c r="CD862" i="26"/>
  <c r="X862" i="26"/>
  <c r="DQ862" i="26"/>
  <c r="CY862" i="26"/>
  <c r="CZ862" i="26"/>
  <c r="DJ862" i="26"/>
  <c r="EO862" i="26"/>
  <c r="AW862" i="26"/>
  <c r="DN862" i="26"/>
  <c r="DM862" i="26"/>
  <c r="AP862" i="26"/>
  <c r="CG862" i="26"/>
  <c r="BZ862" i="26"/>
  <c r="H1013" i="26"/>
  <c r="G1011" i="26"/>
  <c r="BE863" i="26" l="1"/>
  <c r="BG863" i="26"/>
  <c r="CK863" i="26"/>
  <c r="ES863" i="26"/>
  <c r="AP863" i="26"/>
  <c r="BA863" i="26"/>
  <c r="FD861" i="26"/>
  <c r="FC862" i="26" s="1"/>
  <c r="FB862" i="26"/>
  <c r="BD863" i="26"/>
  <c r="EE863" i="26"/>
  <c r="BF863" i="26"/>
  <c r="CS863" i="26"/>
  <c r="BI863" i="26"/>
  <c r="ET863" i="26"/>
  <c r="EY863" i="26"/>
  <c r="AY863" i="26"/>
  <c r="BZ863" i="26"/>
  <c r="CQ863" i="26"/>
  <c r="DL863" i="26"/>
  <c r="DK863" i="26"/>
  <c r="BX863" i="26"/>
  <c r="BC863" i="26"/>
  <c r="BU863" i="26"/>
  <c r="BB863" i="26"/>
  <c r="X863" i="26"/>
  <c r="DB863" i="26"/>
  <c r="DY863" i="26"/>
  <c r="BP863" i="26"/>
  <c r="EL863" i="26"/>
  <c r="AW863" i="26"/>
  <c r="BT863" i="26"/>
  <c r="AR863" i="26"/>
  <c r="BH863" i="26"/>
  <c r="BV863" i="26"/>
  <c r="AD863" i="26"/>
  <c r="AS863" i="26"/>
  <c r="BW863" i="26"/>
  <c r="BN863" i="26"/>
  <c r="DE863" i="26"/>
  <c r="AH863" i="26"/>
  <c r="V863" i="26"/>
  <c r="FA863" i="26"/>
  <c r="DF863" i="26"/>
  <c r="O863" i="26"/>
  <c r="CD863" i="26"/>
  <c r="AC863" i="26"/>
  <c r="EU863" i="26"/>
  <c r="ET864" i="26" s="1"/>
  <c r="ER863" i="26"/>
  <c r="ES864" i="26" s="1"/>
  <c r="EW863" i="26"/>
  <c r="AF863" i="26"/>
  <c r="BL863" i="26"/>
  <c r="CG863" i="26"/>
  <c r="AL863" i="26"/>
  <c r="K863" i="26"/>
  <c r="BR863" i="26"/>
  <c r="EO863" i="26"/>
  <c r="DG863" i="26"/>
  <c r="BS863" i="26"/>
  <c r="BQ863" i="26"/>
  <c r="DH863" i="26"/>
  <c r="N863" i="26"/>
  <c r="DV863" i="26"/>
  <c r="CE863" i="26"/>
  <c r="AA863" i="26"/>
  <c r="DD863" i="26"/>
  <c r="EX863" i="26"/>
  <c r="CT863" i="26"/>
  <c r="CV863" i="26"/>
  <c r="AI863" i="26"/>
  <c r="AJ863" i="26"/>
  <c r="EB863" i="26"/>
  <c r="CB863" i="26"/>
  <c r="DU863" i="26"/>
  <c r="AE863" i="26"/>
  <c r="EI863" i="26"/>
  <c r="AM863" i="26"/>
  <c r="DS863" i="26"/>
  <c r="DN863" i="26"/>
  <c r="W863" i="26"/>
  <c r="BO863" i="26"/>
  <c r="CY863" i="26"/>
  <c r="CZ863" i="26"/>
  <c r="L863" i="26"/>
  <c r="BY863" i="26"/>
  <c r="CM863" i="26"/>
  <c r="CL863" i="26"/>
  <c r="EN863" i="26"/>
  <c r="EM863" i="26"/>
  <c r="Q863" i="26"/>
  <c r="P863" i="26"/>
  <c r="R863" i="26"/>
  <c r="S863" i="26"/>
  <c r="AU863" i="26"/>
  <c r="AT863" i="26"/>
  <c r="DP863" i="26"/>
  <c r="DQ863" i="26"/>
  <c r="EA863" i="26"/>
  <c r="AZ863" i="26"/>
  <c r="AZ864" i="26" s="1"/>
  <c r="AQ863" i="26"/>
  <c r="EH863" i="26"/>
  <c r="EV863" i="26"/>
  <c r="Z863" i="26"/>
  <c r="BM863" i="26"/>
  <c r="DM863" i="26"/>
  <c r="T863" i="26"/>
  <c r="EZ863" i="26"/>
  <c r="AG863" i="26"/>
  <c r="BJ863" i="26"/>
  <c r="CX863" i="26"/>
  <c r="EC863" i="26"/>
  <c r="DW863" i="26"/>
  <c r="CN863" i="26"/>
  <c r="CO863" i="26"/>
  <c r="BK863" i="26"/>
  <c r="AB863" i="26"/>
  <c r="EF863" i="26"/>
  <c r="Y863" i="26"/>
  <c r="DT863" i="26"/>
  <c r="EG863" i="26"/>
  <c r="DO863" i="26"/>
  <c r="AO863" i="26"/>
  <c r="ED863" i="26"/>
  <c r="CF863" i="26"/>
  <c r="CC863" i="26"/>
  <c r="CP863" i="26"/>
  <c r="DZ863" i="26"/>
  <c r="EK863" i="26"/>
  <c r="M863" i="26"/>
  <c r="AX863" i="26"/>
  <c r="AX864" i="26" s="1"/>
  <c r="BF864" i="26"/>
  <c r="DC863" i="26"/>
  <c r="DX863" i="26"/>
  <c r="CR863" i="26"/>
  <c r="CA863" i="26"/>
  <c r="BB864" i="26"/>
  <c r="J863" i="26"/>
  <c r="DI863" i="26"/>
  <c r="DJ863" i="26"/>
  <c r="AN863" i="26"/>
  <c r="CW863" i="26"/>
  <c r="DR863" i="26"/>
  <c r="CI863" i="26"/>
  <c r="CJ863" i="26"/>
  <c r="AK863" i="26"/>
  <c r="EJ863" i="26"/>
  <c r="EQ863" i="26"/>
  <c r="EP863" i="26"/>
  <c r="CU863" i="26"/>
  <c r="DA863" i="26"/>
  <c r="AV863" i="26"/>
  <c r="CH863" i="26"/>
  <c r="U863" i="26"/>
  <c r="H1014" i="26"/>
  <c r="G1012" i="26"/>
  <c r="BE864" i="26" l="1"/>
  <c r="BH864" i="26"/>
  <c r="BG864" i="26"/>
  <c r="BY864" i="26"/>
  <c r="DK864" i="26"/>
  <c r="FB863" i="26"/>
  <c r="CR864" i="26"/>
  <c r="FD862" i="26"/>
  <c r="FC863" i="26" s="1"/>
  <c r="EZ864" i="26"/>
  <c r="BC864" i="26"/>
  <c r="BO864" i="26"/>
  <c r="BD864" i="26"/>
  <c r="DC864" i="26"/>
  <c r="J864" i="26"/>
  <c r="BT864" i="26"/>
  <c r="BU864" i="26"/>
  <c r="DR864" i="26"/>
  <c r="AQ864" i="26"/>
  <c r="BW864" i="26"/>
  <c r="BV864" i="26"/>
  <c r="BM864" i="26"/>
  <c r="EB864" i="26"/>
  <c r="DA864" i="26"/>
  <c r="AK864" i="26"/>
  <c r="CA864" i="26"/>
  <c r="CC864" i="26"/>
  <c r="M864" i="26"/>
  <c r="AH864" i="26"/>
  <c r="DF864" i="26"/>
  <c r="W864" i="26"/>
  <c r="DE864" i="26"/>
  <c r="BQ864" i="26"/>
  <c r="EX864" i="26"/>
  <c r="BP864" i="26"/>
  <c r="CP864" i="26"/>
  <c r="BS864" i="26"/>
  <c r="DG864" i="26"/>
  <c r="AE864" i="26"/>
  <c r="Y864" i="26"/>
  <c r="CJ864" i="26"/>
  <c r="AD864" i="26"/>
  <c r="P864" i="26"/>
  <c r="EG864" i="26"/>
  <c r="DT864" i="26"/>
  <c r="DM864" i="26"/>
  <c r="AB864" i="26"/>
  <c r="BR864" i="26"/>
  <c r="CF864" i="26"/>
  <c r="EP864" i="26"/>
  <c r="U864" i="26"/>
  <c r="AV864" i="26"/>
  <c r="CY864" i="26"/>
  <c r="BJ864" i="26"/>
  <c r="CU864" i="26"/>
  <c r="S864" i="26"/>
  <c r="AW864" i="26"/>
  <c r="FA864" i="26"/>
  <c r="AA864" i="26"/>
  <c r="EL864" i="26"/>
  <c r="AN864" i="26"/>
  <c r="CW864" i="26"/>
  <c r="CG864" i="26"/>
  <c r="DZ864" i="26"/>
  <c r="BG865" i="26"/>
  <c r="AY864" i="26"/>
  <c r="AY865" i="26" s="1"/>
  <c r="AP864" i="26"/>
  <c r="EN864" i="26"/>
  <c r="DI864" i="26"/>
  <c r="DY864" i="26"/>
  <c r="AM864" i="26"/>
  <c r="O864" i="26"/>
  <c r="BA864" i="26"/>
  <c r="DP864" i="26"/>
  <c r="EJ864" i="26"/>
  <c r="EY864" i="26"/>
  <c r="ED864" i="26"/>
  <c r="CN864" i="26"/>
  <c r="AI864" i="26"/>
  <c r="BI864" i="26"/>
  <c r="BX864" i="26"/>
  <c r="AR864" i="26"/>
  <c r="DX864" i="26"/>
  <c r="AC864" i="26"/>
  <c r="AT864" i="26"/>
  <c r="DH864" i="26"/>
  <c r="K864" i="26"/>
  <c r="CS864" i="26"/>
  <c r="EQ864" i="26"/>
  <c r="N864" i="26"/>
  <c r="DW864" i="26"/>
  <c r="BL864" i="26"/>
  <c r="AS864" i="26"/>
  <c r="CL864" i="26"/>
  <c r="CK864" i="26"/>
  <c r="EK864" i="26"/>
  <c r="EC864" i="26"/>
  <c r="EI864" i="26"/>
  <c r="AL864" i="26"/>
  <c r="CM864" i="26"/>
  <c r="DB864" i="26"/>
  <c r="DN864" i="26"/>
  <c r="AU864" i="26"/>
  <c r="CV864" i="26"/>
  <c r="CE864" i="26"/>
  <c r="EF864" i="26"/>
  <c r="CX864" i="26"/>
  <c r="DU864" i="26"/>
  <c r="R864" i="26"/>
  <c r="L864" i="26"/>
  <c r="Z864" i="26"/>
  <c r="BN864" i="26"/>
  <c r="CZ864" i="26"/>
  <c r="CI864" i="26"/>
  <c r="EO864" i="26"/>
  <c r="EV864" i="26"/>
  <c r="EU864" i="26"/>
  <c r="AJ864" i="26"/>
  <c r="Q864" i="26"/>
  <c r="EE864" i="26"/>
  <c r="BF865" i="26"/>
  <c r="CB864" i="26"/>
  <c r="DD864" i="26"/>
  <c r="V864" i="26"/>
  <c r="DL864" i="26"/>
  <c r="CD864" i="26"/>
  <c r="AG864" i="26"/>
  <c r="AF864" i="26"/>
  <c r="EH864" i="26"/>
  <c r="EA864" i="26"/>
  <c r="BZ864" i="26"/>
  <c r="EW864" i="26"/>
  <c r="ER864" i="26"/>
  <c r="EM864" i="26"/>
  <c r="CT864" i="26"/>
  <c r="CH864" i="26"/>
  <c r="CQ864" i="26"/>
  <c r="AO864" i="26"/>
  <c r="BK864" i="26"/>
  <c r="T864" i="26"/>
  <c r="DV864" i="26"/>
  <c r="DS864" i="26"/>
  <c r="DJ864" i="26"/>
  <c r="DO864" i="26"/>
  <c r="CO864" i="26"/>
  <c r="X864" i="26"/>
  <c r="DQ864" i="26"/>
  <c r="H1015" i="26"/>
  <c r="G1013" i="26"/>
  <c r="BE865" i="26" l="1"/>
  <c r="BV865" i="26"/>
  <c r="BD865" i="26"/>
  <c r="BB865" i="26"/>
  <c r="BC865" i="26"/>
  <c r="FD863" i="26"/>
  <c r="FC864" i="26" s="1"/>
  <c r="J865" i="26"/>
  <c r="BT865" i="26"/>
  <c r="BU865" i="26"/>
  <c r="FB864" i="26"/>
  <c r="AQ865" i="26"/>
  <c r="EY865" i="26"/>
  <c r="AD865" i="26"/>
  <c r="DJ865" i="26"/>
  <c r="CB865" i="26"/>
  <c r="BZ865" i="26"/>
  <c r="BW865" i="26"/>
  <c r="BV866" i="26" s="1"/>
  <c r="DQ865" i="26"/>
  <c r="BI865" i="26"/>
  <c r="DS865" i="26"/>
  <c r="CX865" i="26"/>
  <c r="DD865" i="26"/>
  <c r="V865" i="26"/>
  <c r="AO865" i="26"/>
  <c r="BP865" i="26"/>
  <c r="CQ865" i="26"/>
  <c r="Z865" i="26"/>
  <c r="DF865" i="26"/>
  <c r="AL865" i="26"/>
  <c r="EE865" i="26"/>
  <c r="CV865" i="26"/>
  <c r="BR865" i="26"/>
  <c r="BK865" i="26"/>
  <c r="BQ865" i="26"/>
  <c r="BS865" i="26"/>
  <c r="BF866" i="26"/>
  <c r="EX865" i="26"/>
  <c r="CO865" i="26"/>
  <c r="DL865" i="26"/>
  <c r="EA865" i="26"/>
  <c r="EH865" i="26"/>
  <c r="EO865" i="26"/>
  <c r="CZ865" i="26"/>
  <c r="T865" i="26"/>
  <c r="AT865" i="26"/>
  <c r="EZ865" i="26"/>
  <c r="AB865" i="26"/>
  <c r="AW865" i="26"/>
  <c r="BA865" i="26"/>
  <c r="BB866" i="26" s="1"/>
  <c r="AM865" i="26"/>
  <c r="L865" i="26"/>
  <c r="AV865" i="26"/>
  <c r="EM865" i="26"/>
  <c r="ER865" i="26"/>
  <c r="P865" i="26"/>
  <c r="BX865" i="26"/>
  <c r="DO865" i="26"/>
  <c r="AX865" i="26"/>
  <c r="CY865" i="26"/>
  <c r="BH865" i="26"/>
  <c r="AR865" i="26"/>
  <c r="AC865" i="26"/>
  <c r="CW865" i="26"/>
  <c r="CM865" i="26"/>
  <c r="R865" i="26"/>
  <c r="EC865" i="26"/>
  <c r="DE865" i="26"/>
  <c r="AZ865" i="26"/>
  <c r="DU865" i="26"/>
  <c r="DC865" i="26"/>
  <c r="EK865" i="26"/>
  <c r="DY865" i="26"/>
  <c r="S865" i="26"/>
  <c r="AS865" i="26"/>
  <c r="ES865" i="26"/>
  <c r="CJ865" i="26"/>
  <c r="AU865" i="26"/>
  <c r="DW865" i="26"/>
  <c r="N865" i="26"/>
  <c r="CT865" i="26"/>
  <c r="DM865" i="26"/>
  <c r="BL865" i="26"/>
  <c r="DR865" i="26"/>
  <c r="BN865" i="26"/>
  <c r="BO865" i="26"/>
  <c r="CF865" i="26"/>
  <c r="CE865" i="26"/>
  <c r="EB865" i="26"/>
  <c r="O865" i="26"/>
  <c r="AF865" i="26"/>
  <c r="AE865" i="26"/>
  <c r="BJ865" i="26"/>
  <c r="BE866" i="26"/>
  <c r="DT865" i="26"/>
  <c r="CI865" i="26"/>
  <c r="CH865" i="26"/>
  <c r="AG865" i="26"/>
  <c r="Q865" i="26"/>
  <c r="M865" i="26"/>
  <c r="CR865" i="26"/>
  <c r="CD865" i="26"/>
  <c r="AJ865" i="26"/>
  <c r="AI865" i="26"/>
  <c r="BU866" i="26"/>
  <c r="CP865" i="26"/>
  <c r="CA865" i="26"/>
  <c r="EQ865" i="26"/>
  <c r="EU865" i="26"/>
  <c r="ET865" i="26"/>
  <c r="DP865" i="26"/>
  <c r="EV865" i="26"/>
  <c r="EN865" i="26"/>
  <c r="AP865" i="26"/>
  <c r="EJ865" i="26"/>
  <c r="EI865" i="26"/>
  <c r="EW865" i="26"/>
  <c r="AH865" i="26"/>
  <c r="CN865" i="26"/>
  <c r="ED865" i="26"/>
  <c r="DN865" i="26"/>
  <c r="FA865" i="26"/>
  <c r="BM865" i="26"/>
  <c r="EG865" i="26"/>
  <c r="EF865" i="26"/>
  <c r="Y865" i="26"/>
  <c r="EL865" i="26"/>
  <c r="DH865" i="26"/>
  <c r="DG865" i="26"/>
  <c r="CC865" i="26"/>
  <c r="DZ865" i="26"/>
  <c r="CS865" i="26"/>
  <c r="DI865" i="26"/>
  <c r="X865" i="26"/>
  <c r="W865" i="26"/>
  <c r="DV865" i="26"/>
  <c r="AN865" i="26"/>
  <c r="DX865" i="26"/>
  <c r="CK865" i="26"/>
  <c r="EP865" i="26"/>
  <c r="AA865" i="26"/>
  <c r="U865" i="26"/>
  <c r="AK865" i="26"/>
  <c r="CU865" i="26"/>
  <c r="DA865" i="26"/>
  <c r="DB865" i="26"/>
  <c r="CL865" i="26"/>
  <c r="K865" i="26"/>
  <c r="CG865" i="26"/>
  <c r="BY865" i="26"/>
  <c r="DK865" i="26"/>
  <c r="H1016" i="26"/>
  <c r="G1014" i="26"/>
  <c r="BD866" i="26" l="1"/>
  <c r="BC866" i="26"/>
  <c r="FD864" i="26"/>
  <c r="FC865" i="26" s="1"/>
  <c r="FB865" i="26"/>
  <c r="CA866" i="26"/>
  <c r="BW866" i="26"/>
  <c r="DK866" i="26"/>
  <c r="DR866" i="26"/>
  <c r="EY866" i="26"/>
  <c r="BH866" i="26"/>
  <c r="AN866" i="26"/>
  <c r="CW866" i="26"/>
  <c r="AP866" i="26"/>
  <c r="DP866" i="26"/>
  <c r="BS866" i="26"/>
  <c r="BQ866" i="26"/>
  <c r="DE866" i="26"/>
  <c r="BR866" i="26"/>
  <c r="K866" i="26"/>
  <c r="BT866" i="26"/>
  <c r="BU867" i="26" s="1"/>
  <c r="CU866" i="26"/>
  <c r="Q866" i="26"/>
  <c r="EN866" i="26"/>
  <c r="EL866" i="26"/>
  <c r="DV866" i="26"/>
  <c r="DD866" i="26"/>
  <c r="U866" i="26"/>
  <c r="CM866" i="26"/>
  <c r="ED866" i="26"/>
  <c r="FA866" i="26"/>
  <c r="CP866" i="26"/>
  <c r="CN866" i="26"/>
  <c r="BY866" i="26"/>
  <c r="DB866" i="26"/>
  <c r="CZ866" i="26"/>
  <c r="CY866" i="26"/>
  <c r="DS866" i="26"/>
  <c r="CX866" i="26"/>
  <c r="DN866" i="26"/>
  <c r="AS866" i="26"/>
  <c r="AT866" i="26"/>
  <c r="AC866" i="26"/>
  <c r="AR866" i="26"/>
  <c r="AA866" i="26"/>
  <c r="BA866" i="26"/>
  <c r="BB867" i="26" s="1"/>
  <c r="EE866" i="26"/>
  <c r="BM866" i="26"/>
  <c r="BK866" i="26"/>
  <c r="AZ866" i="26"/>
  <c r="AX866" i="26"/>
  <c r="EP866" i="26"/>
  <c r="M866" i="26"/>
  <c r="CG866" i="26"/>
  <c r="O866" i="26"/>
  <c r="ER866" i="26"/>
  <c r="AW866" i="26"/>
  <c r="BG866" i="26"/>
  <c r="BG867" i="26" s="1"/>
  <c r="AK866" i="26"/>
  <c r="CS866" i="26"/>
  <c r="AQ866" i="26"/>
  <c r="EW866" i="26"/>
  <c r="EB866" i="26"/>
  <c r="DX866" i="26"/>
  <c r="EI866" i="26"/>
  <c r="S866" i="26"/>
  <c r="DI866" i="26"/>
  <c r="ET866" i="26"/>
  <c r="DT866" i="26"/>
  <c r="AF866" i="26"/>
  <c r="EG866" i="26"/>
  <c r="DU866" i="26"/>
  <c r="AU866" i="26"/>
  <c r="AV866" i="26"/>
  <c r="DL866" i="26"/>
  <c r="AB866" i="26"/>
  <c r="DO866" i="26"/>
  <c r="CC866" i="26"/>
  <c r="BV867" i="26"/>
  <c r="EM866" i="26"/>
  <c r="X866" i="26"/>
  <c r="CK866" i="26"/>
  <c r="AH866" i="26"/>
  <c r="AY866" i="26"/>
  <c r="CO866" i="26"/>
  <c r="CD866" i="26"/>
  <c r="BE867" i="26"/>
  <c r="CE866" i="26"/>
  <c r="CT866" i="26"/>
  <c r="CR866" i="26"/>
  <c r="BJ866" i="26"/>
  <c r="BI866" i="26"/>
  <c r="CF866" i="26"/>
  <c r="BO866" i="26"/>
  <c r="BP866" i="26"/>
  <c r="DZ866" i="26"/>
  <c r="DY866" i="26"/>
  <c r="J866" i="26"/>
  <c r="J867" i="26" s="1"/>
  <c r="AE866" i="26"/>
  <c r="AD866" i="26"/>
  <c r="BN866" i="26"/>
  <c r="V866" i="26"/>
  <c r="EJ866" i="26"/>
  <c r="CV866" i="26"/>
  <c r="CQ866" i="26"/>
  <c r="EA866" i="26"/>
  <c r="T866" i="26"/>
  <c r="L866" i="26"/>
  <c r="AM866" i="26"/>
  <c r="AO866" i="26"/>
  <c r="BZ866" i="26"/>
  <c r="DG866" i="26"/>
  <c r="DF866" i="26"/>
  <c r="EU866" i="26"/>
  <c r="AG866" i="26"/>
  <c r="DW866" i="26"/>
  <c r="BL866" i="26"/>
  <c r="DH866" i="26"/>
  <c r="EZ866" i="26"/>
  <c r="ES866" i="26"/>
  <c r="CH866" i="26"/>
  <c r="CL866" i="26"/>
  <c r="DJ866" i="26"/>
  <c r="EQ866" i="26"/>
  <c r="CI866" i="26"/>
  <c r="BX866" i="26"/>
  <c r="EK866" i="26"/>
  <c r="DQ866" i="26"/>
  <c r="Z866" i="26"/>
  <c r="P866" i="26"/>
  <c r="DA866" i="26"/>
  <c r="DA867" i="26" s="1"/>
  <c r="Y866" i="26"/>
  <c r="AL866" i="26"/>
  <c r="EH866" i="26"/>
  <c r="DC866" i="26"/>
  <c r="EF866" i="26"/>
  <c r="EC866" i="26"/>
  <c r="EX866" i="26"/>
  <c r="W866" i="26"/>
  <c r="EO866" i="26"/>
  <c r="R866" i="26"/>
  <c r="AI866" i="26"/>
  <c r="N866" i="26"/>
  <c r="BC867" i="26"/>
  <c r="DM866" i="26"/>
  <c r="CB866" i="26"/>
  <c r="EV866" i="26"/>
  <c r="AJ866" i="26"/>
  <c r="CJ866" i="26"/>
  <c r="H1017" i="26"/>
  <c r="G1015" i="26"/>
  <c r="BD867" i="26" l="1"/>
  <c r="AO867" i="26"/>
  <c r="BR867" i="26"/>
  <c r="BQ867" i="26"/>
  <c r="FD865" i="26"/>
  <c r="FC866" i="26" s="1"/>
  <c r="EH867" i="26"/>
  <c r="FB866" i="26"/>
  <c r="FA867" i="26" s="1"/>
  <c r="EZ867" i="26"/>
  <c r="DQ867" i="26"/>
  <c r="DC867" i="26"/>
  <c r="EL867" i="26"/>
  <c r="R867" i="26"/>
  <c r="EM867" i="26"/>
  <c r="BS867" i="26"/>
  <c r="BT867" i="26"/>
  <c r="BU868" i="26" s="1"/>
  <c r="CT867" i="26"/>
  <c r="DM867" i="26"/>
  <c r="CM867" i="26"/>
  <c r="BX867" i="26"/>
  <c r="CO867" i="26"/>
  <c r="EQ867" i="26"/>
  <c r="EO867" i="26"/>
  <c r="DS867" i="26"/>
  <c r="CX867" i="26"/>
  <c r="BZ867" i="26"/>
  <c r="AT867" i="26"/>
  <c r="CY867" i="26"/>
  <c r="AS867" i="26"/>
  <c r="EF867" i="26"/>
  <c r="CU867" i="26"/>
  <c r="DO867" i="26"/>
  <c r="BC868" i="26"/>
  <c r="BF867" i="26"/>
  <c r="BF868" i="26" s="1"/>
  <c r="AB867" i="26"/>
  <c r="AR867" i="26"/>
  <c r="BL867" i="26"/>
  <c r="EX867" i="26"/>
  <c r="BA867" i="26"/>
  <c r="BB868" i="26" s="1"/>
  <c r="DW867" i="26"/>
  <c r="CB867" i="26"/>
  <c r="AX867" i="26"/>
  <c r="DJ867" i="26"/>
  <c r="L867" i="26"/>
  <c r="Y867" i="26"/>
  <c r="DU867" i="26"/>
  <c r="AY867" i="26"/>
  <c r="AZ867" i="26"/>
  <c r="P867" i="26"/>
  <c r="N867" i="26"/>
  <c r="AV867" i="26"/>
  <c r="W867" i="26"/>
  <c r="CG867" i="26"/>
  <c r="EC867" i="26"/>
  <c r="AQ867" i="26"/>
  <c r="BP867" i="26"/>
  <c r="BQ868" i="26" s="1"/>
  <c r="ES867" i="26"/>
  <c r="AL867" i="26"/>
  <c r="DT867" i="26"/>
  <c r="CP867" i="26"/>
  <c r="AG867" i="26"/>
  <c r="CN867" i="26"/>
  <c r="AP867" i="26"/>
  <c r="BM867" i="26"/>
  <c r="AE867" i="26"/>
  <c r="AW867" i="26"/>
  <c r="AH867" i="26"/>
  <c r="AA867" i="26"/>
  <c r="K867" i="26"/>
  <c r="DY867" i="26"/>
  <c r="DZ867" i="26"/>
  <c r="EJ867" i="26"/>
  <c r="CR867" i="26"/>
  <c r="DD867" i="26"/>
  <c r="CE867" i="26"/>
  <c r="BW867" i="26"/>
  <c r="DK867" i="26"/>
  <c r="BK867" i="26"/>
  <c r="AU867" i="26"/>
  <c r="EB867" i="26"/>
  <c r="AJ867" i="26"/>
  <c r="O867" i="26"/>
  <c r="EV867" i="26"/>
  <c r="CL867" i="26"/>
  <c r="DN867" i="26"/>
  <c r="EU867" i="26"/>
  <c r="V867" i="26"/>
  <c r="DV867" i="26"/>
  <c r="DL867" i="26"/>
  <c r="AM867" i="26"/>
  <c r="X867" i="26"/>
  <c r="DF867" i="26"/>
  <c r="DE867" i="26"/>
  <c r="CZ867" i="26"/>
  <c r="CS867" i="26"/>
  <c r="DG867" i="26"/>
  <c r="BS868" i="26"/>
  <c r="DR867" i="26"/>
  <c r="BY867" i="26"/>
  <c r="U867" i="26"/>
  <c r="Z867" i="26"/>
  <c r="EY867" i="26"/>
  <c r="AF867" i="26"/>
  <c r="M867" i="26"/>
  <c r="BO867" i="26"/>
  <c r="EN867" i="26"/>
  <c r="CH867" i="26"/>
  <c r="BD868" i="26"/>
  <c r="EP867" i="26"/>
  <c r="EI867" i="26"/>
  <c r="DP867" i="26"/>
  <c r="CD867" i="26"/>
  <c r="T867" i="26"/>
  <c r="S867" i="26"/>
  <c r="EW867" i="26"/>
  <c r="AK867" i="26"/>
  <c r="EK867" i="26"/>
  <c r="ER867" i="26"/>
  <c r="BN867" i="26"/>
  <c r="EG867" i="26"/>
  <c r="AI867" i="26"/>
  <c r="AN867" i="26"/>
  <c r="CC867" i="26"/>
  <c r="AC867" i="26"/>
  <c r="AD867" i="26"/>
  <c r="DI867" i="26"/>
  <c r="DB867" i="26"/>
  <c r="DB868" i="26" s="1"/>
  <c r="DH867" i="26"/>
  <c r="Q867" i="26"/>
  <c r="EA867" i="26"/>
  <c r="CA867" i="26"/>
  <c r="DX867" i="26"/>
  <c r="ET867" i="26"/>
  <c r="CQ867" i="26"/>
  <c r="CF867" i="26"/>
  <c r="BI867" i="26"/>
  <c r="BH867" i="26"/>
  <c r="EE867" i="26"/>
  <c r="CK867" i="26"/>
  <c r="CJ867" i="26"/>
  <c r="CI867" i="26"/>
  <c r="ED867" i="26"/>
  <c r="CV867" i="26"/>
  <c r="CW867" i="26"/>
  <c r="BJ867" i="26"/>
  <c r="H1018" i="26"/>
  <c r="G1016" i="26"/>
  <c r="BR868" i="26" l="1"/>
  <c r="EY868" i="26"/>
  <c r="FD866" i="26"/>
  <c r="FC867" i="26" s="1"/>
  <c r="FB867" i="26"/>
  <c r="FA868" i="26" s="1"/>
  <c r="BT868" i="26"/>
  <c r="BY868" i="26"/>
  <c r="DR868" i="26"/>
  <c r="EP868" i="26"/>
  <c r="CN868" i="26"/>
  <c r="BW868" i="26"/>
  <c r="EG868" i="26"/>
  <c r="BV868" i="26"/>
  <c r="BV869" i="26" s="1"/>
  <c r="CZ868" i="26"/>
  <c r="AZ868" i="26"/>
  <c r="BE868" i="26"/>
  <c r="BE869" i="26" s="1"/>
  <c r="Q868" i="26"/>
  <c r="AS868" i="26"/>
  <c r="BL868" i="26"/>
  <c r="DN868" i="26"/>
  <c r="K868" i="26"/>
  <c r="BA868" i="26"/>
  <c r="BB869" i="26" s="1"/>
  <c r="AI868" i="26"/>
  <c r="AY868" i="26"/>
  <c r="ER868" i="26"/>
  <c r="M868" i="26"/>
  <c r="CF868" i="26"/>
  <c r="X868" i="26"/>
  <c r="AQ868" i="26"/>
  <c r="O868" i="26"/>
  <c r="AX868" i="26"/>
  <c r="BX868" i="26"/>
  <c r="AR868" i="26"/>
  <c r="W868" i="26"/>
  <c r="J868" i="26"/>
  <c r="DT868" i="26"/>
  <c r="EI868" i="26"/>
  <c r="EO868" i="26"/>
  <c r="CO868" i="26"/>
  <c r="CQ868" i="26"/>
  <c r="ET868" i="26"/>
  <c r="AP868" i="26"/>
  <c r="AO868" i="26"/>
  <c r="AK868" i="26"/>
  <c r="DX868" i="26"/>
  <c r="DL868" i="26"/>
  <c r="AF868" i="26"/>
  <c r="S868" i="26"/>
  <c r="AD868" i="26"/>
  <c r="CC868" i="26"/>
  <c r="EA868" i="26"/>
  <c r="DH868" i="26"/>
  <c r="AW868" i="26"/>
  <c r="Z868" i="26"/>
  <c r="CS868" i="26"/>
  <c r="ED868" i="26"/>
  <c r="EK868" i="26"/>
  <c r="EW868" i="26"/>
  <c r="AU868" i="26"/>
  <c r="AV868" i="26"/>
  <c r="CT868" i="26"/>
  <c r="AM868" i="26"/>
  <c r="ES868" i="26"/>
  <c r="AT868" i="26"/>
  <c r="BJ868" i="26"/>
  <c r="EC868" i="26"/>
  <c r="EV868" i="26"/>
  <c r="BC869" i="26"/>
  <c r="U868" i="26"/>
  <c r="BN868" i="26"/>
  <c r="CY868" i="26"/>
  <c r="CJ868" i="26"/>
  <c r="AE868" i="26"/>
  <c r="BS869" i="26"/>
  <c r="AG868" i="26"/>
  <c r="BO868" i="26"/>
  <c r="CL868" i="26"/>
  <c r="AJ868" i="26"/>
  <c r="EB868" i="26"/>
  <c r="CG868" i="26"/>
  <c r="DG868" i="26"/>
  <c r="EL868" i="26"/>
  <c r="CD868" i="26"/>
  <c r="P868" i="26"/>
  <c r="DV868" i="26"/>
  <c r="DU868" i="26"/>
  <c r="DK868" i="26"/>
  <c r="CI868" i="26"/>
  <c r="R868" i="26"/>
  <c r="DP868" i="26"/>
  <c r="DO868" i="26"/>
  <c r="DQ868" i="26"/>
  <c r="EX868" i="26"/>
  <c r="CR868" i="26"/>
  <c r="CV868" i="26"/>
  <c r="CP868" i="26"/>
  <c r="CU868" i="26"/>
  <c r="CB868" i="26"/>
  <c r="BM868" i="26"/>
  <c r="DI868" i="26"/>
  <c r="EF868" i="26"/>
  <c r="CE868" i="26"/>
  <c r="EJ868" i="26"/>
  <c r="N868" i="26"/>
  <c r="BP868" i="26"/>
  <c r="DZ868" i="26"/>
  <c r="BK868" i="26"/>
  <c r="CH868" i="26"/>
  <c r="L868" i="26"/>
  <c r="V868" i="26"/>
  <c r="DW868" i="26"/>
  <c r="CW868" i="26"/>
  <c r="CX868" i="26"/>
  <c r="AC868" i="26"/>
  <c r="AB868" i="26"/>
  <c r="EN868" i="26"/>
  <c r="EM868" i="26"/>
  <c r="DE868" i="26"/>
  <c r="EQ868" i="26"/>
  <c r="DF868" i="26"/>
  <c r="EU868" i="26"/>
  <c r="AL868" i="26"/>
  <c r="CK868" i="26"/>
  <c r="DC868" i="26"/>
  <c r="BI868" i="26"/>
  <c r="BT869" i="26"/>
  <c r="EZ868" i="26"/>
  <c r="DM868" i="26"/>
  <c r="DD868" i="26"/>
  <c r="DJ868" i="26"/>
  <c r="CM868" i="26"/>
  <c r="EH868" i="26"/>
  <c r="EE868" i="26"/>
  <c r="BZ868" i="26"/>
  <c r="CA868" i="26"/>
  <c r="AN868" i="26"/>
  <c r="T868" i="26"/>
  <c r="DA868" i="26"/>
  <c r="Y868" i="26"/>
  <c r="AA868" i="26"/>
  <c r="BH868" i="26"/>
  <c r="BG868" i="26"/>
  <c r="DS868" i="26"/>
  <c r="BR869" i="26"/>
  <c r="DY868" i="26"/>
  <c r="AH868" i="26"/>
  <c r="H1019" i="26"/>
  <c r="G1017" i="26"/>
  <c r="BF869" i="26" l="1"/>
  <c r="FD867" i="26"/>
  <c r="FC868" i="26" s="1"/>
  <c r="EZ869" i="26"/>
  <c r="BU869" i="26"/>
  <c r="FB868" i="26"/>
  <c r="EQ869" i="26"/>
  <c r="BX869" i="26"/>
  <c r="DA869" i="26"/>
  <c r="J869" i="26"/>
  <c r="BD869" i="26"/>
  <c r="AS869" i="26"/>
  <c r="AZ869" i="26"/>
  <c r="EH869" i="26"/>
  <c r="BA869" i="26"/>
  <c r="BA870" i="26" s="1"/>
  <c r="AY869" i="26"/>
  <c r="W869" i="26"/>
  <c r="N869" i="26"/>
  <c r="DM869" i="26"/>
  <c r="AR869" i="26"/>
  <c r="DS869" i="26"/>
  <c r="AX869" i="26"/>
  <c r="CT869" i="26"/>
  <c r="BW869" i="26"/>
  <c r="BW870" i="26" s="1"/>
  <c r="EO869" i="26"/>
  <c r="AQ869" i="26"/>
  <c r="T869" i="26"/>
  <c r="Y869" i="26"/>
  <c r="ES869" i="26"/>
  <c r="AP869" i="26"/>
  <c r="R869" i="26"/>
  <c r="EX869" i="26"/>
  <c r="CK869" i="26"/>
  <c r="AJ869" i="26"/>
  <c r="CR869" i="26"/>
  <c r="DY869" i="26"/>
  <c r="AT869" i="26"/>
  <c r="AE869" i="26"/>
  <c r="CM869" i="26"/>
  <c r="DW869" i="26"/>
  <c r="AF869" i="26"/>
  <c r="EE869" i="26"/>
  <c r="EJ869" i="26"/>
  <c r="AV869" i="26"/>
  <c r="AL869" i="26"/>
  <c r="AN869" i="26"/>
  <c r="AH869" i="26"/>
  <c r="AW869" i="26"/>
  <c r="EY869" i="26"/>
  <c r="CX869" i="26"/>
  <c r="EU869" i="26"/>
  <c r="DF869" i="26"/>
  <c r="CH869" i="26"/>
  <c r="CA869" i="26"/>
  <c r="BK869" i="26"/>
  <c r="EB869" i="26"/>
  <c r="EL869" i="26"/>
  <c r="DN869" i="26"/>
  <c r="DP869" i="26"/>
  <c r="EW869" i="26"/>
  <c r="DK869" i="26"/>
  <c r="BT870" i="26"/>
  <c r="AC869" i="26"/>
  <c r="BI869" i="26"/>
  <c r="DH869" i="26"/>
  <c r="DC869" i="26"/>
  <c r="BM869" i="26"/>
  <c r="Q869" i="26"/>
  <c r="V869" i="26"/>
  <c r="EK869" i="26"/>
  <c r="CD869" i="26"/>
  <c r="AU869" i="26"/>
  <c r="DZ869" i="26"/>
  <c r="CB869" i="26"/>
  <c r="CY869" i="26"/>
  <c r="EG869" i="26"/>
  <c r="AB869" i="26"/>
  <c r="CZ869" i="26"/>
  <c r="EI869" i="26"/>
  <c r="DB869" i="26"/>
  <c r="CL869" i="26"/>
  <c r="BP869" i="26"/>
  <c r="BQ869" i="26"/>
  <c r="DU869" i="26"/>
  <c r="DT869" i="26"/>
  <c r="BZ869" i="26"/>
  <c r="AI869" i="26"/>
  <c r="CU869" i="26"/>
  <c r="DV869" i="26"/>
  <c r="ED869" i="26"/>
  <c r="BY869" i="26"/>
  <c r="P869" i="26"/>
  <c r="O869" i="26"/>
  <c r="DL869" i="26"/>
  <c r="BO869" i="26"/>
  <c r="CW869" i="26"/>
  <c r="CP869" i="26"/>
  <c r="CO869" i="26"/>
  <c r="BS870" i="26"/>
  <c r="CN869" i="26"/>
  <c r="CJ869" i="26"/>
  <c r="ET869" i="26"/>
  <c r="CV869" i="26"/>
  <c r="EV869" i="26"/>
  <c r="EA869" i="26"/>
  <c r="L869" i="26"/>
  <c r="K869" i="26"/>
  <c r="BG869" i="26"/>
  <c r="BH869" i="26"/>
  <c r="DJ869" i="26"/>
  <c r="CC869" i="26"/>
  <c r="CS869" i="26"/>
  <c r="DQ869" i="26"/>
  <c r="BL869" i="26"/>
  <c r="BN869" i="26"/>
  <c r="X869" i="26"/>
  <c r="DD869" i="26"/>
  <c r="CE869" i="26"/>
  <c r="DO869" i="26"/>
  <c r="U869" i="26"/>
  <c r="AA869" i="26"/>
  <c r="Z869" i="26"/>
  <c r="AK869" i="26"/>
  <c r="EP869" i="26"/>
  <c r="AG869" i="26"/>
  <c r="DE869" i="26"/>
  <c r="AD869" i="26"/>
  <c r="EF869" i="26"/>
  <c r="ER869" i="26"/>
  <c r="AM869" i="26"/>
  <c r="S869" i="26"/>
  <c r="DX869" i="26"/>
  <c r="DI869" i="26"/>
  <c r="DG869" i="26"/>
  <c r="DR869" i="26"/>
  <c r="BU870" i="26"/>
  <c r="EN869" i="26"/>
  <c r="EM869" i="26"/>
  <c r="BJ869" i="26"/>
  <c r="CQ869" i="26"/>
  <c r="CF869" i="26"/>
  <c r="CG869" i="26"/>
  <c r="M869" i="26"/>
  <c r="AO869" i="26"/>
  <c r="CI869" i="26"/>
  <c r="EC869" i="26"/>
  <c r="H1020" i="26"/>
  <c r="G1018" i="26"/>
  <c r="BE870" i="26" l="1"/>
  <c r="BC870" i="26"/>
  <c r="AZ870" i="26"/>
  <c r="FD868" i="26"/>
  <c r="FC869" i="26" s="1"/>
  <c r="AS870" i="26"/>
  <c r="AY870" i="26"/>
  <c r="FB869" i="26"/>
  <c r="X870" i="26"/>
  <c r="BD870" i="26"/>
  <c r="BB870" i="26"/>
  <c r="FA869" i="26"/>
  <c r="FA870" i="26" s="1"/>
  <c r="CS870" i="26"/>
  <c r="CQ870" i="26"/>
  <c r="EP870" i="26"/>
  <c r="DG870" i="26"/>
  <c r="AQ870" i="26"/>
  <c r="AG870" i="26"/>
  <c r="AR870" i="26"/>
  <c r="EC870" i="26"/>
  <c r="S870" i="26"/>
  <c r="AO870" i="26"/>
  <c r="AK870" i="26"/>
  <c r="BV870" i="26"/>
  <c r="BU871" i="26" s="1"/>
  <c r="AM870" i="26"/>
  <c r="O870" i="26"/>
  <c r="CL870" i="26"/>
  <c r="EY870" i="26"/>
  <c r="M870" i="26"/>
  <c r="EF870" i="26"/>
  <c r="ES870" i="26"/>
  <c r="EL870" i="26"/>
  <c r="DX870" i="26"/>
  <c r="AI870" i="26"/>
  <c r="BQ870" i="26"/>
  <c r="BG870" i="26"/>
  <c r="AU870" i="26"/>
  <c r="CA870" i="26"/>
  <c r="DR870" i="26"/>
  <c r="DB870" i="26"/>
  <c r="DL870" i="26"/>
  <c r="AW870" i="26"/>
  <c r="EI870" i="26"/>
  <c r="DA870" i="26"/>
  <c r="DC870" i="26"/>
  <c r="BJ870" i="26"/>
  <c r="U870" i="26"/>
  <c r="EV870" i="26"/>
  <c r="ET870" i="26"/>
  <c r="BN870" i="26"/>
  <c r="BL870" i="26"/>
  <c r="CM870" i="26"/>
  <c r="CG870" i="26"/>
  <c r="AD870" i="26"/>
  <c r="CC870" i="26"/>
  <c r="DO870" i="26"/>
  <c r="EA870" i="26"/>
  <c r="AE870" i="26"/>
  <c r="EH870" i="26"/>
  <c r="EX870" i="26"/>
  <c r="AX870" i="26"/>
  <c r="AY871" i="26" s="1"/>
  <c r="DE870" i="26"/>
  <c r="W870" i="26"/>
  <c r="EK870" i="26"/>
  <c r="EJ870" i="26"/>
  <c r="CW870" i="26"/>
  <c r="BT871" i="26"/>
  <c r="DU870" i="26"/>
  <c r="EN870" i="26"/>
  <c r="CY870" i="26"/>
  <c r="DP870" i="26"/>
  <c r="CU870" i="26"/>
  <c r="EB870" i="26"/>
  <c r="CJ870" i="26"/>
  <c r="CN870" i="26"/>
  <c r="AT870" i="26"/>
  <c r="BK870" i="26"/>
  <c r="DI870" i="26"/>
  <c r="Z870" i="26"/>
  <c r="AV870" i="26"/>
  <c r="K870" i="26"/>
  <c r="J870" i="26"/>
  <c r="BR870" i="26"/>
  <c r="DY870" i="26"/>
  <c r="L870" i="26"/>
  <c r="DW870" i="26"/>
  <c r="AN870" i="26"/>
  <c r="R870" i="26"/>
  <c r="DF870" i="26"/>
  <c r="P870" i="26"/>
  <c r="AJ870" i="26"/>
  <c r="AH870" i="26"/>
  <c r="DT870" i="26"/>
  <c r="EG870" i="26"/>
  <c r="N870" i="26"/>
  <c r="DQ870" i="26"/>
  <c r="CX870" i="26"/>
  <c r="CB870" i="26"/>
  <c r="AL870" i="26"/>
  <c r="DZ870" i="26"/>
  <c r="CF870" i="26"/>
  <c r="EQ870" i="26"/>
  <c r="AF870" i="26"/>
  <c r="CR870" i="26"/>
  <c r="AZ871" i="26"/>
  <c r="BP870" i="26"/>
  <c r="EW870" i="26"/>
  <c r="ER870" i="26"/>
  <c r="V870" i="26"/>
  <c r="CO870" i="26"/>
  <c r="BY870" i="26"/>
  <c r="BX870" i="26"/>
  <c r="AC870" i="26"/>
  <c r="BI870" i="26"/>
  <c r="DJ870" i="26"/>
  <c r="CP870" i="26"/>
  <c r="ED870" i="26"/>
  <c r="CK870" i="26"/>
  <c r="T870" i="26"/>
  <c r="EM870" i="26"/>
  <c r="AA870" i="26"/>
  <c r="BH870" i="26"/>
  <c r="DV870" i="26"/>
  <c r="EO870" i="26"/>
  <c r="BF870" i="26"/>
  <c r="EU870" i="26"/>
  <c r="DK870" i="26"/>
  <c r="DN870" i="26"/>
  <c r="CE870" i="26"/>
  <c r="CD870" i="26"/>
  <c r="EE870" i="26"/>
  <c r="Q870" i="26"/>
  <c r="CI870" i="26"/>
  <c r="DM870" i="26"/>
  <c r="CH870" i="26"/>
  <c r="DS870" i="26"/>
  <c r="CZ870" i="26"/>
  <c r="CT870" i="26"/>
  <c r="BM870" i="26"/>
  <c r="AP870" i="26"/>
  <c r="Y870" i="26"/>
  <c r="DD870" i="26"/>
  <c r="CV870" i="26"/>
  <c r="BO870" i="26"/>
  <c r="BZ870" i="26"/>
  <c r="AB870" i="26"/>
  <c r="DH870" i="26"/>
  <c r="H1021" i="26"/>
  <c r="G1019" i="26"/>
  <c r="BA871" i="26" l="1"/>
  <c r="BB871" i="26"/>
  <c r="CR871" i="26"/>
  <c r="BC871" i="26"/>
  <c r="FD869" i="26"/>
  <c r="FC870" i="26" s="1"/>
  <c r="FB870" i="26"/>
  <c r="AR871" i="26"/>
  <c r="BD871" i="26"/>
  <c r="EZ870" i="26"/>
  <c r="EZ871" i="26" s="1"/>
  <c r="EB871" i="26"/>
  <c r="AN871" i="26"/>
  <c r="BF871" i="26"/>
  <c r="CT871" i="26"/>
  <c r="BV871" i="26"/>
  <c r="BU872" i="26" s="1"/>
  <c r="CZ871" i="26"/>
  <c r="AL871" i="26"/>
  <c r="EC871" i="26"/>
  <c r="DO871" i="26"/>
  <c r="AO871" i="26"/>
  <c r="N871" i="26"/>
  <c r="CX871" i="26"/>
  <c r="Y871" i="26"/>
  <c r="BM871" i="26"/>
  <c r="V871" i="26"/>
  <c r="ES871" i="26"/>
  <c r="AH871" i="26"/>
  <c r="AJ871" i="26"/>
  <c r="T871" i="26"/>
  <c r="CV871" i="26"/>
  <c r="BR871" i="26"/>
  <c r="EI871" i="26"/>
  <c r="EU871" i="26"/>
  <c r="EW871" i="26"/>
  <c r="AT871" i="26"/>
  <c r="DB871" i="26"/>
  <c r="AX871" i="26"/>
  <c r="AY872" i="26" s="1"/>
  <c r="DH871" i="26"/>
  <c r="EK871" i="26"/>
  <c r="DS871" i="26"/>
  <c r="J871" i="26"/>
  <c r="EJ871" i="26"/>
  <c r="BO871" i="26"/>
  <c r="EO871" i="26"/>
  <c r="EM871" i="26"/>
  <c r="DK871" i="26"/>
  <c r="DZ871" i="26"/>
  <c r="BZ871" i="26"/>
  <c r="CB871" i="26"/>
  <c r="CH871" i="26"/>
  <c r="AD871" i="26"/>
  <c r="AF871" i="26"/>
  <c r="CK871" i="26"/>
  <c r="BK871" i="26"/>
  <c r="EE871" i="26"/>
  <c r="CM871" i="26"/>
  <c r="DF871" i="26"/>
  <c r="DQ871" i="26"/>
  <c r="DD871" i="26"/>
  <c r="Q871" i="26"/>
  <c r="EG871" i="26"/>
  <c r="DV871" i="26"/>
  <c r="AZ872" i="26"/>
  <c r="AI871" i="26"/>
  <c r="EX871" i="26"/>
  <c r="DX871" i="26"/>
  <c r="DP871" i="26"/>
  <c r="AS871" i="26"/>
  <c r="CD871" i="26"/>
  <c r="BH871" i="26"/>
  <c r="BQ871" i="26"/>
  <c r="AV871" i="26"/>
  <c r="AW871" i="26"/>
  <c r="DL871" i="26"/>
  <c r="AE871" i="26"/>
  <c r="AU871" i="26"/>
  <c r="CQ871" i="26"/>
  <c r="AC871" i="26"/>
  <c r="EV871" i="26"/>
  <c r="CO871" i="26"/>
  <c r="EN871" i="26"/>
  <c r="DN871" i="26"/>
  <c r="EH871" i="26"/>
  <c r="ER871" i="26"/>
  <c r="BI871" i="26"/>
  <c r="EQ871" i="26"/>
  <c r="EP871" i="26"/>
  <c r="BN871" i="26"/>
  <c r="BE871" i="26"/>
  <c r="DG871" i="26"/>
  <c r="BX871" i="26"/>
  <c r="BW871" i="26"/>
  <c r="CG871" i="26"/>
  <c r="CF871" i="26"/>
  <c r="M871" i="26"/>
  <c r="BY871" i="26"/>
  <c r="AK871" i="26"/>
  <c r="CY871" i="26"/>
  <c r="P871" i="26"/>
  <c r="AB871" i="26"/>
  <c r="AA871" i="26"/>
  <c r="DU871" i="26"/>
  <c r="ET871" i="26"/>
  <c r="EA871" i="26"/>
  <c r="X871" i="26"/>
  <c r="DI871" i="26"/>
  <c r="AM871" i="26"/>
  <c r="BS871" i="26"/>
  <c r="BL871" i="26"/>
  <c r="AG871" i="26"/>
  <c r="K871" i="26"/>
  <c r="CE871" i="26"/>
  <c r="CU871" i="26"/>
  <c r="R871" i="26"/>
  <c r="W871" i="26"/>
  <c r="DE871" i="26"/>
  <c r="CW871" i="26"/>
  <c r="CS871" i="26"/>
  <c r="ED871" i="26"/>
  <c r="S871" i="26"/>
  <c r="DR871" i="26"/>
  <c r="BG871" i="26"/>
  <c r="CP871" i="26"/>
  <c r="BP871" i="26"/>
  <c r="DT871" i="26"/>
  <c r="CA871" i="26"/>
  <c r="U871" i="26"/>
  <c r="O871" i="26"/>
  <c r="CC871" i="26"/>
  <c r="DM871" i="26"/>
  <c r="EF871" i="26"/>
  <c r="DJ871" i="26"/>
  <c r="BA872" i="26"/>
  <c r="CN871" i="26"/>
  <c r="CJ871" i="26"/>
  <c r="DW871" i="26"/>
  <c r="DC871" i="26"/>
  <c r="AP871" i="26"/>
  <c r="AQ871" i="26"/>
  <c r="DA871" i="26"/>
  <c r="Z871" i="26"/>
  <c r="L871" i="26"/>
  <c r="CI871" i="26"/>
  <c r="CL871" i="26"/>
  <c r="BJ871" i="26"/>
  <c r="DY871" i="26"/>
  <c r="EL871" i="26"/>
  <c r="H1022" i="26"/>
  <c r="G1020" i="26"/>
  <c r="BB872" i="26" l="1"/>
  <c r="BC872" i="26"/>
  <c r="BE872" i="26"/>
  <c r="FA871" i="26"/>
  <c r="FD870" i="26"/>
  <c r="FC871" i="26" s="1"/>
  <c r="DE872" i="26"/>
  <c r="EY871" i="26"/>
  <c r="EF872" i="26"/>
  <c r="CU872" i="26"/>
  <c r="AK872" i="26"/>
  <c r="AM872" i="26"/>
  <c r="CS872" i="26"/>
  <c r="FB871" i="26"/>
  <c r="DJ872" i="26"/>
  <c r="EL872" i="26"/>
  <c r="AI872" i="26"/>
  <c r="CY872" i="26"/>
  <c r="EA872" i="26"/>
  <c r="CW872" i="26"/>
  <c r="U872" i="26"/>
  <c r="Z872" i="26"/>
  <c r="BN872" i="26"/>
  <c r="CA872" i="26"/>
  <c r="ET872" i="26"/>
  <c r="EV872" i="26"/>
  <c r="BB873" i="26"/>
  <c r="EX872" i="26"/>
  <c r="DA872" i="26"/>
  <c r="AS872" i="26"/>
  <c r="CC872" i="26"/>
  <c r="DH872" i="26"/>
  <c r="AX872" i="26"/>
  <c r="AY873" i="26" s="1"/>
  <c r="EJ872" i="26"/>
  <c r="BJ872" i="26"/>
  <c r="DC872" i="26"/>
  <c r="J872" i="26"/>
  <c r="EN872" i="26"/>
  <c r="AG872" i="26"/>
  <c r="DW872" i="26"/>
  <c r="DY872" i="26"/>
  <c r="CH872" i="26"/>
  <c r="DO872" i="26"/>
  <c r="DM872" i="26"/>
  <c r="CL872" i="26"/>
  <c r="EP872" i="26"/>
  <c r="DP872" i="26"/>
  <c r="DT872" i="26"/>
  <c r="EU872" i="26"/>
  <c r="ED872" i="26"/>
  <c r="AW872" i="26"/>
  <c r="BG872" i="26"/>
  <c r="DR872" i="26"/>
  <c r="CJ872" i="26"/>
  <c r="AE872" i="26"/>
  <c r="DG872" i="26"/>
  <c r="BW872" i="26"/>
  <c r="AF872" i="26"/>
  <c r="W872" i="26"/>
  <c r="ER872" i="26"/>
  <c r="BM872" i="26"/>
  <c r="AQ872" i="26"/>
  <c r="BP872" i="26"/>
  <c r="DQ872" i="26"/>
  <c r="AN872" i="26"/>
  <c r="BR872" i="26"/>
  <c r="AT872" i="26"/>
  <c r="O872" i="26"/>
  <c r="DN872" i="26"/>
  <c r="BD872" i="26"/>
  <c r="BD873" i="26" s="1"/>
  <c r="AL872" i="26"/>
  <c r="AD872" i="26"/>
  <c r="L872" i="26"/>
  <c r="EW872" i="26"/>
  <c r="EG872" i="26"/>
  <c r="AJ872" i="26"/>
  <c r="CB872" i="26"/>
  <c r="DF872" i="26"/>
  <c r="EH872" i="26"/>
  <c r="EI872" i="26"/>
  <c r="CE872" i="26"/>
  <c r="AB872" i="26"/>
  <c r="BO872" i="26"/>
  <c r="S872" i="26"/>
  <c r="CX872" i="26"/>
  <c r="BZ872" i="26"/>
  <c r="AU872" i="26"/>
  <c r="AV872" i="26"/>
  <c r="DB872" i="26"/>
  <c r="EC872" i="26"/>
  <c r="Y872" i="26"/>
  <c r="CT872" i="26"/>
  <c r="BF872" i="26"/>
  <c r="R872" i="26"/>
  <c r="EM872" i="26"/>
  <c r="DU872" i="26"/>
  <c r="M872" i="26"/>
  <c r="Q872" i="26"/>
  <c r="DZ872" i="26"/>
  <c r="CF872" i="26"/>
  <c r="X872" i="26"/>
  <c r="AA872" i="26"/>
  <c r="CG872" i="26"/>
  <c r="T872" i="26"/>
  <c r="BX872" i="26"/>
  <c r="EQ872" i="26"/>
  <c r="BI872" i="26"/>
  <c r="AP872" i="26"/>
  <c r="CI872" i="26"/>
  <c r="CN872" i="26"/>
  <c r="CM872" i="26"/>
  <c r="CZ872" i="26"/>
  <c r="BV872" i="26"/>
  <c r="DV872" i="26"/>
  <c r="AZ873" i="26"/>
  <c r="BA873" i="26"/>
  <c r="DS872" i="26"/>
  <c r="EE872" i="26"/>
  <c r="P872" i="26"/>
  <c r="DX872" i="26"/>
  <c r="K872" i="26"/>
  <c r="DD872" i="26"/>
  <c r="CV872" i="26"/>
  <c r="EB872" i="26"/>
  <c r="EK872" i="26"/>
  <c r="DK872" i="26"/>
  <c r="CK872" i="26"/>
  <c r="BL872" i="26"/>
  <c r="BK872" i="26"/>
  <c r="N872" i="26"/>
  <c r="BY872" i="26"/>
  <c r="AH872" i="26"/>
  <c r="AO872" i="26"/>
  <c r="CR872" i="26"/>
  <c r="CO872" i="26"/>
  <c r="CP872" i="26"/>
  <c r="BS872" i="26"/>
  <c r="BT872" i="26"/>
  <c r="BQ872" i="26"/>
  <c r="BH872" i="26"/>
  <c r="BC873" i="26"/>
  <c r="V872" i="26"/>
  <c r="CQ872" i="26"/>
  <c r="EO872" i="26"/>
  <c r="CD872" i="26"/>
  <c r="DI872" i="26"/>
  <c r="ES872" i="26"/>
  <c r="AR872" i="26"/>
  <c r="AC872" i="26"/>
  <c r="DL872" i="26"/>
  <c r="H1023" i="26"/>
  <c r="G1021" i="26"/>
  <c r="EZ872" i="26" l="1"/>
  <c r="CT873" i="26"/>
  <c r="CX873" i="26"/>
  <c r="CV873" i="26"/>
  <c r="FD871" i="26"/>
  <c r="FC872" i="26" s="1"/>
  <c r="EY872" i="26"/>
  <c r="FB872" i="26"/>
  <c r="AL873" i="26"/>
  <c r="FA872" i="26"/>
  <c r="FA873" i="26" s="1"/>
  <c r="AJ873" i="26"/>
  <c r="CZ873" i="26"/>
  <c r="CB873" i="26"/>
  <c r="EW873" i="26"/>
  <c r="BC874" i="26"/>
  <c r="EU873" i="26"/>
  <c r="AX873" i="26"/>
  <c r="AY874" i="26" s="1"/>
  <c r="EE873" i="26"/>
  <c r="CD873" i="26"/>
  <c r="DI873" i="26"/>
  <c r="BM873" i="26"/>
  <c r="EM873" i="26"/>
  <c r="BF873" i="26"/>
  <c r="DD873" i="26"/>
  <c r="AH873" i="26"/>
  <c r="DS873" i="26"/>
  <c r="DZ873" i="26"/>
  <c r="BV873" i="26"/>
  <c r="DX873" i="26"/>
  <c r="DB873" i="26"/>
  <c r="V873" i="26"/>
  <c r="ES873" i="26"/>
  <c r="AR873" i="26"/>
  <c r="BQ873" i="26"/>
  <c r="DO873" i="26"/>
  <c r="Z873" i="26"/>
  <c r="CI873" i="26"/>
  <c r="DM873" i="26"/>
  <c r="CK873" i="26"/>
  <c r="DF873" i="26"/>
  <c r="AW873" i="26"/>
  <c r="AF873" i="26"/>
  <c r="AE873" i="26"/>
  <c r="EB873" i="26"/>
  <c r="EG873" i="26"/>
  <c r="AM873" i="26"/>
  <c r="DG873" i="26"/>
  <c r="K873" i="26"/>
  <c r="EQ873" i="26"/>
  <c r="DQ873" i="26"/>
  <c r="BO873" i="26"/>
  <c r="BH873" i="26"/>
  <c r="AA873" i="26"/>
  <c r="AK873" i="26"/>
  <c r="AT873" i="26"/>
  <c r="AO873" i="26"/>
  <c r="EI873" i="26"/>
  <c r="X873" i="26"/>
  <c r="DP873" i="26"/>
  <c r="EZ873" i="26"/>
  <c r="AU873" i="26"/>
  <c r="CA873" i="26"/>
  <c r="DC873" i="26"/>
  <c r="EV873" i="26"/>
  <c r="EX873" i="26"/>
  <c r="T873" i="26"/>
  <c r="AV873" i="26"/>
  <c r="BN873" i="26"/>
  <c r="DN873" i="26"/>
  <c r="AB873" i="26"/>
  <c r="BJ873" i="26"/>
  <c r="EH873" i="26"/>
  <c r="CW873" i="26"/>
  <c r="CW874" i="26" s="1"/>
  <c r="DT873" i="26"/>
  <c r="BT873" i="26"/>
  <c r="AZ874" i="26"/>
  <c r="DV873" i="26"/>
  <c r="BY873" i="26"/>
  <c r="N873" i="26"/>
  <c r="CM873" i="26"/>
  <c r="ER873" i="26"/>
  <c r="BS873" i="26"/>
  <c r="BX873" i="26"/>
  <c r="L873" i="26"/>
  <c r="AQ873" i="26"/>
  <c r="ET873" i="26"/>
  <c r="BG873" i="26"/>
  <c r="DL873" i="26"/>
  <c r="EF873" i="26"/>
  <c r="BK873" i="26"/>
  <c r="DK873" i="26"/>
  <c r="CY873" i="26"/>
  <c r="DW873" i="26"/>
  <c r="DW874" i="26" s="1"/>
  <c r="AS873" i="26"/>
  <c r="J873" i="26"/>
  <c r="DE873" i="26"/>
  <c r="DH873" i="26"/>
  <c r="CE873" i="26"/>
  <c r="EA873" i="26"/>
  <c r="W873" i="26"/>
  <c r="CO873" i="26"/>
  <c r="CP873" i="26"/>
  <c r="EK873" i="26"/>
  <c r="EJ873" i="26"/>
  <c r="DR873" i="26"/>
  <c r="CJ873" i="26"/>
  <c r="Q873" i="26"/>
  <c r="DA873" i="26"/>
  <c r="EO873" i="26"/>
  <c r="EN873" i="26"/>
  <c r="CQ873" i="26"/>
  <c r="BU873" i="26"/>
  <c r="U873" i="26"/>
  <c r="M873" i="26"/>
  <c r="Y873" i="26"/>
  <c r="CR873" i="26"/>
  <c r="DJ873" i="26"/>
  <c r="CF873" i="26"/>
  <c r="CG873" i="26"/>
  <c r="DU873" i="26"/>
  <c r="EC873" i="26"/>
  <c r="CN873" i="26"/>
  <c r="R873" i="26"/>
  <c r="AI873" i="26"/>
  <c r="AG873" i="26"/>
  <c r="O873" i="26"/>
  <c r="P873" i="26"/>
  <c r="AN873" i="26"/>
  <c r="CC873" i="26"/>
  <c r="CS873" i="26"/>
  <c r="CH873" i="26"/>
  <c r="CU873" i="26"/>
  <c r="S873" i="26"/>
  <c r="AC873" i="26"/>
  <c r="AD873" i="26"/>
  <c r="ED873" i="26"/>
  <c r="AP873" i="26"/>
  <c r="BZ873" i="26"/>
  <c r="CL873" i="26"/>
  <c r="BL873" i="26"/>
  <c r="BA874" i="26"/>
  <c r="EL873" i="26"/>
  <c r="EP873" i="26"/>
  <c r="BE873" i="26"/>
  <c r="DY873" i="26"/>
  <c r="BR873" i="26"/>
  <c r="BI873" i="26"/>
  <c r="BP873" i="26"/>
  <c r="BW873" i="26"/>
  <c r="BB874" i="26"/>
  <c r="H1024" i="26"/>
  <c r="G1022" i="26"/>
  <c r="EY873" i="26" l="1"/>
  <c r="EX874" i="26" s="1"/>
  <c r="EV874" i="26"/>
  <c r="J874" i="26"/>
  <c r="FD872" i="26"/>
  <c r="FC873" i="26" s="1"/>
  <c r="AX874" i="26"/>
  <c r="FB873" i="26"/>
  <c r="AK874" i="26"/>
  <c r="DN874" i="26"/>
  <c r="AI874" i="26"/>
  <c r="DC874" i="26"/>
  <c r="EF874" i="26"/>
  <c r="DA874" i="26"/>
  <c r="DY874" i="26"/>
  <c r="EW874" i="26"/>
  <c r="BW874" i="26"/>
  <c r="ET874" i="26"/>
  <c r="AA874" i="26"/>
  <c r="EL874" i="26"/>
  <c r="DE874" i="26"/>
  <c r="CJ874" i="26"/>
  <c r="W874" i="26"/>
  <c r="AL874" i="26"/>
  <c r="DO874" i="26"/>
  <c r="DJ874" i="26"/>
  <c r="AS874" i="26"/>
  <c r="AN874" i="26"/>
  <c r="BL874" i="26"/>
  <c r="EA874" i="26"/>
  <c r="ER874" i="26"/>
  <c r="AW874" i="26"/>
  <c r="BZ874" i="26"/>
  <c r="AU874" i="26"/>
  <c r="EH874" i="26"/>
  <c r="BU874" i="26"/>
  <c r="BN874" i="26"/>
  <c r="BI874" i="26"/>
  <c r="AT874" i="26"/>
  <c r="DH874" i="26"/>
  <c r="DL874" i="26"/>
  <c r="M874" i="26"/>
  <c r="BG874" i="26"/>
  <c r="DP874" i="26"/>
  <c r="N874" i="26"/>
  <c r="EP874" i="26"/>
  <c r="CI874" i="26"/>
  <c r="DM874" i="26"/>
  <c r="Y874" i="26"/>
  <c r="CL874" i="26"/>
  <c r="U874" i="26"/>
  <c r="AV874" i="26"/>
  <c r="DS874" i="26"/>
  <c r="V874" i="26"/>
  <c r="DF874" i="26"/>
  <c r="DU874" i="26"/>
  <c r="EB874" i="26"/>
  <c r="DG874" i="26"/>
  <c r="EI874" i="26"/>
  <c r="DZ874" i="26"/>
  <c r="DD874" i="26"/>
  <c r="AY875" i="26"/>
  <c r="EY874" i="26"/>
  <c r="EG874" i="26"/>
  <c r="BS874" i="26"/>
  <c r="CN874" i="26"/>
  <c r="AR874" i="26"/>
  <c r="AP874" i="26"/>
  <c r="BH874" i="26"/>
  <c r="ES874" i="26"/>
  <c r="BF874" i="26"/>
  <c r="ED874" i="26"/>
  <c r="EU874" i="26"/>
  <c r="O874" i="26"/>
  <c r="L874" i="26"/>
  <c r="BA875" i="26"/>
  <c r="AD874" i="26"/>
  <c r="S874" i="26"/>
  <c r="DT874" i="26"/>
  <c r="CE874" i="26"/>
  <c r="Q874" i="26"/>
  <c r="CZ874" i="26"/>
  <c r="CR874" i="26"/>
  <c r="DX874" i="26"/>
  <c r="DV874" i="26"/>
  <c r="BM874" i="26"/>
  <c r="CP874" i="26"/>
  <c r="CO874" i="26"/>
  <c r="CC874" i="26"/>
  <c r="CB874" i="26"/>
  <c r="Z874" i="26"/>
  <c r="AO874" i="26"/>
  <c r="AM874" i="26"/>
  <c r="AE874" i="26"/>
  <c r="EM874" i="26"/>
  <c r="BX874" i="26"/>
  <c r="BJ874" i="26"/>
  <c r="AC874" i="26"/>
  <c r="P874" i="26"/>
  <c r="CM874" i="26"/>
  <c r="AQ874" i="26"/>
  <c r="CY874" i="26"/>
  <c r="CX874" i="26"/>
  <c r="DR874" i="26"/>
  <c r="DQ874" i="26"/>
  <c r="DK874" i="26"/>
  <c r="AG874" i="26"/>
  <c r="AF874" i="26"/>
  <c r="T874" i="26"/>
  <c r="BQ874" i="26"/>
  <c r="CV874" i="26"/>
  <c r="CU874" i="26"/>
  <c r="AH874" i="26"/>
  <c r="AJ874" i="26"/>
  <c r="BR874" i="26"/>
  <c r="CK874" i="26"/>
  <c r="CA874" i="26"/>
  <c r="CG874" i="26"/>
  <c r="CH874" i="26"/>
  <c r="CD874" i="26"/>
  <c r="AZ875" i="26"/>
  <c r="DI874" i="26"/>
  <c r="EE874" i="26"/>
  <c r="EC874" i="26"/>
  <c r="BV874" i="26"/>
  <c r="BT874" i="26"/>
  <c r="DB874" i="26"/>
  <c r="DB875" i="26" s="1"/>
  <c r="BB875" i="26"/>
  <c r="BK874" i="26"/>
  <c r="CS874" i="26"/>
  <c r="R874" i="26"/>
  <c r="CQ874" i="26"/>
  <c r="K874" i="26"/>
  <c r="CT874" i="26"/>
  <c r="AB874" i="26"/>
  <c r="BP874" i="26"/>
  <c r="BO874" i="26"/>
  <c r="BY874" i="26"/>
  <c r="X874" i="26"/>
  <c r="EN874" i="26"/>
  <c r="EJ874" i="26"/>
  <c r="EQ874" i="26"/>
  <c r="BE874" i="26"/>
  <c r="BD874" i="26"/>
  <c r="CF874" i="26"/>
  <c r="EO874" i="26"/>
  <c r="EK874" i="26"/>
  <c r="H1025" i="26"/>
  <c r="G1023" i="26"/>
  <c r="AX875" i="26" l="1"/>
  <c r="EW875" i="26"/>
  <c r="EZ874" i="26"/>
  <c r="FD873" i="26"/>
  <c r="FC874" i="26" s="1"/>
  <c r="DZ875" i="26"/>
  <c r="FB874" i="26"/>
  <c r="BV875" i="26"/>
  <c r="DX875" i="26"/>
  <c r="FA874" i="26"/>
  <c r="EX875" i="26"/>
  <c r="AJ875" i="26"/>
  <c r="DO875" i="26"/>
  <c r="AM875" i="26"/>
  <c r="DI875" i="26"/>
  <c r="DD875" i="26"/>
  <c r="DN875" i="26"/>
  <c r="EQ875" i="26"/>
  <c r="AT875" i="26"/>
  <c r="EI875" i="26"/>
  <c r="CK875" i="26"/>
  <c r="AS875" i="26"/>
  <c r="EG875" i="26"/>
  <c r="AV875" i="26"/>
  <c r="ES875" i="26"/>
  <c r="AU875" i="26"/>
  <c r="BI875" i="26"/>
  <c r="V875" i="26"/>
  <c r="BM875" i="26"/>
  <c r="EA875" i="26"/>
  <c r="DV875" i="26"/>
  <c r="DK875" i="26"/>
  <c r="BY875" i="26"/>
  <c r="BH875" i="26"/>
  <c r="N875" i="26"/>
  <c r="M875" i="26"/>
  <c r="DM875" i="26"/>
  <c r="EC875" i="26"/>
  <c r="Z875" i="26"/>
  <c r="X875" i="26"/>
  <c r="DT875" i="26"/>
  <c r="CF875" i="26"/>
  <c r="BT875" i="26"/>
  <c r="AW875" i="26"/>
  <c r="AX876" i="26" s="1"/>
  <c r="DG875" i="26"/>
  <c r="BF875" i="26"/>
  <c r="ET875" i="26"/>
  <c r="AQ875" i="26"/>
  <c r="DF875" i="26"/>
  <c r="AZ876" i="26"/>
  <c r="AL875" i="26"/>
  <c r="AO875" i="26"/>
  <c r="EV875" i="26"/>
  <c r="CZ875" i="26"/>
  <c r="K875" i="26"/>
  <c r="CM875" i="26"/>
  <c r="AB875" i="26"/>
  <c r="EU875" i="26"/>
  <c r="DE875" i="26"/>
  <c r="EH875" i="26"/>
  <c r="CQ875" i="26"/>
  <c r="CA875" i="26"/>
  <c r="EY875" i="26"/>
  <c r="EZ875" i="26"/>
  <c r="BK875" i="26"/>
  <c r="DY875" i="26"/>
  <c r="P875" i="26"/>
  <c r="BN875" i="26"/>
  <c r="T875" i="26"/>
  <c r="R875" i="26"/>
  <c r="BA876" i="26"/>
  <c r="U875" i="26"/>
  <c r="BR875" i="26"/>
  <c r="BG875" i="26"/>
  <c r="AI875" i="26"/>
  <c r="AH875" i="26"/>
  <c r="EO875" i="26"/>
  <c r="BZ875" i="26"/>
  <c r="EK875" i="26"/>
  <c r="BP875" i="26"/>
  <c r="DC875" i="26"/>
  <c r="DC876" i="26" s="1"/>
  <c r="CT875" i="26"/>
  <c r="DU875" i="26"/>
  <c r="CD875" i="26"/>
  <c r="AF875" i="26"/>
  <c r="DW875" i="26"/>
  <c r="AG875" i="26"/>
  <c r="Y875" i="26"/>
  <c r="AN875" i="26"/>
  <c r="DL875" i="26"/>
  <c r="BO875" i="26"/>
  <c r="DH875" i="26"/>
  <c r="S875" i="26"/>
  <c r="EM875" i="26"/>
  <c r="ER875" i="26"/>
  <c r="CP875" i="26"/>
  <c r="EE875" i="26"/>
  <c r="EF875" i="26"/>
  <c r="AC875" i="26"/>
  <c r="DA875" i="26"/>
  <c r="DQ875" i="26"/>
  <c r="DP875" i="26"/>
  <c r="CL875" i="26"/>
  <c r="J875" i="26"/>
  <c r="DR875" i="26"/>
  <c r="CN875" i="26"/>
  <c r="CU875" i="26"/>
  <c r="BE875" i="26"/>
  <c r="CV875" i="26"/>
  <c r="CE875" i="26"/>
  <c r="AE875" i="26"/>
  <c r="CB875" i="26"/>
  <c r="ED875" i="26"/>
  <c r="AP875" i="26"/>
  <c r="BJ875" i="26"/>
  <c r="CC875" i="26"/>
  <c r="EP875" i="26"/>
  <c r="EJ875" i="26"/>
  <c r="CS875" i="26"/>
  <c r="BW875" i="26"/>
  <c r="O875" i="26"/>
  <c r="BX875" i="26"/>
  <c r="AY876" i="26"/>
  <c r="DS875" i="26"/>
  <c r="L875" i="26"/>
  <c r="EN875" i="26"/>
  <c r="CH875" i="26"/>
  <c r="BQ875" i="26"/>
  <c r="CI875" i="26"/>
  <c r="BD875" i="26"/>
  <c r="BC875" i="26"/>
  <c r="CG875" i="26"/>
  <c r="BL875" i="26"/>
  <c r="AD875" i="26"/>
  <c r="BS875" i="26"/>
  <c r="CX875" i="26"/>
  <c r="CW875" i="26"/>
  <c r="AR875" i="26"/>
  <c r="W875" i="26"/>
  <c r="CO875" i="26"/>
  <c r="AA875" i="26"/>
  <c r="BU875" i="26"/>
  <c r="CY875" i="26"/>
  <c r="EL875" i="26"/>
  <c r="CJ875" i="26"/>
  <c r="Q875" i="26"/>
  <c r="AK875" i="26"/>
  <c r="CR875" i="26"/>
  <c r="DJ875" i="26"/>
  <c r="EB875" i="26"/>
  <c r="H1026" i="26"/>
  <c r="G1024" i="26"/>
  <c r="FA875" i="26" l="1"/>
  <c r="FD874" i="26"/>
  <c r="FC875" i="26" s="1"/>
  <c r="AU876" i="26"/>
  <c r="AN876" i="26"/>
  <c r="FB875" i="26"/>
  <c r="DW876" i="26"/>
  <c r="EW876" i="26"/>
  <c r="DN876" i="26"/>
  <c r="BH876" i="26"/>
  <c r="AT876" i="26"/>
  <c r="ER876" i="26"/>
  <c r="W876" i="26"/>
  <c r="EH876" i="26"/>
  <c r="AR876" i="26"/>
  <c r="DL876" i="26"/>
  <c r="BZ876" i="26"/>
  <c r="DJ876" i="26"/>
  <c r="DZ876" i="26"/>
  <c r="O876" i="26"/>
  <c r="EB876" i="26"/>
  <c r="BL876" i="26"/>
  <c r="DU876" i="26"/>
  <c r="L876" i="26"/>
  <c r="J876" i="26"/>
  <c r="Y876" i="26"/>
  <c r="BU876" i="26"/>
  <c r="AA876" i="26"/>
  <c r="AW876" i="26"/>
  <c r="AX877" i="26" s="1"/>
  <c r="DH876" i="26"/>
  <c r="AV876" i="26"/>
  <c r="AU877" i="26" s="1"/>
  <c r="EZ876" i="26"/>
  <c r="EP876" i="26"/>
  <c r="BJ876" i="26"/>
  <c r="AP876" i="26"/>
  <c r="AK876" i="26"/>
  <c r="AY877" i="26"/>
  <c r="DY876" i="26"/>
  <c r="EJ876" i="26"/>
  <c r="U876" i="26"/>
  <c r="DA876" i="26"/>
  <c r="EU876" i="26"/>
  <c r="ET876" i="26"/>
  <c r="BG876" i="26"/>
  <c r="DE876" i="26"/>
  <c r="BS876" i="26"/>
  <c r="CL876" i="26"/>
  <c r="EV876" i="26"/>
  <c r="DV876" i="26"/>
  <c r="DG876" i="26"/>
  <c r="DF876" i="26"/>
  <c r="CK876" i="26"/>
  <c r="BO876" i="26"/>
  <c r="AH876" i="26"/>
  <c r="BQ876" i="26"/>
  <c r="T876" i="26"/>
  <c r="EF876" i="26"/>
  <c r="Q876" i="26"/>
  <c r="CQ876" i="26"/>
  <c r="DT876" i="26"/>
  <c r="BD876" i="26"/>
  <c r="EX876" i="26"/>
  <c r="EY876" i="26"/>
  <c r="CW876" i="26"/>
  <c r="BK876" i="26"/>
  <c r="EC876" i="26"/>
  <c r="AF876" i="26"/>
  <c r="BT876" i="26"/>
  <c r="CE876" i="26"/>
  <c r="FA876" i="26"/>
  <c r="CA876" i="26"/>
  <c r="BY876" i="26"/>
  <c r="AM876" i="26"/>
  <c r="CC876" i="26"/>
  <c r="S876" i="26"/>
  <c r="BP876" i="26"/>
  <c r="AI876" i="26"/>
  <c r="CJ876" i="26"/>
  <c r="AD876" i="26"/>
  <c r="DD876" i="26"/>
  <c r="EN876" i="26"/>
  <c r="DB876" i="26"/>
  <c r="EL876" i="26"/>
  <c r="AZ877" i="26"/>
  <c r="CH876" i="26"/>
  <c r="EG876" i="26"/>
  <c r="DR876" i="26"/>
  <c r="CY876" i="26"/>
  <c r="CF876" i="26"/>
  <c r="BW876" i="26"/>
  <c r="EA876" i="26"/>
  <c r="Z876" i="26"/>
  <c r="AG876" i="26"/>
  <c r="CO876" i="26"/>
  <c r="CS876" i="26"/>
  <c r="DX876" i="26"/>
  <c r="X876" i="26"/>
  <c r="CN876" i="26"/>
  <c r="CV876" i="26"/>
  <c r="BC876" i="26"/>
  <c r="BI876" i="26"/>
  <c r="N876" i="26"/>
  <c r="AC876" i="26"/>
  <c r="EM876" i="26"/>
  <c r="EO876" i="26"/>
  <c r="EK876" i="26"/>
  <c r="CX876" i="26"/>
  <c r="ES876" i="26"/>
  <c r="CM876" i="26"/>
  <c r="AO876" i="26"/>
  <c r="CI876" i="26"/>
  <c r="R876" i="26"/>
  <c r="BE876" i="26"/>
  <c r="DI876" i="26"/>
  <c r="K876" i="26"/>
  <c r="AQ876" i="26"/>
  <c r="BM876" i="26"/>
  <c r="EE876" i="26"/>
  <c r="CZ876" i="26"/>
  <c r="AB876" i="26"/>
  <c r="CP876" i="26"/>
  <c r="BV876" i="26"/>
  <c r="M876" i="26"/>
  <c r="EQ876" i="26"/>
  <c r="CD876" i="26"/>
  <c r="V876" i="26"/>
  <c r="DP876" i="26"/>
  <c r="AL876" i="26"/>
  <c r="CU876" i="26"/>
  <c r="DQ876" i="26"/>
  <c r="DS876" i="26"/>
  <c r="ED876" i="26"/>
  <c r="AJ876" i="26"/>
  <c r="P876" i="26"/>
  <c r="EI876" i="26"/>
  <c r="CG876" i="26"/>
  <c r="CB876" i="26"/>
  <c r="DK876" i="26"/>
  <c r="BR876" i="26"/>
  <c r="BN876" i="26"/>
  <c r="CR876" i="26"/>
  <c r="AS876" i="26"/>
  <c r="DO876" i="26"/>
  <c r="BB876" i="26"/>
  <c r="BX876" i="26"/>
  <c r="AE876" i="26"/>
  <c r="CT876" i="26"/>
  <c r="DM876" i="26"/>
  <c r="BF876" i="26"/>
  <c r="H1027" i="26"/>
  <c r="G1025" i="26"/>
  <c r="AS877" i="26" l="1"/>
  <c r="EQ877" i="26"/>
  <c r="FD875" i="26"/>
  <c r="FC876" i="26" s="1"/>
  <c r="EI877" i="26"/>
  <c r="FB876" i="26"/>
  <c r="DM877" i="26"/>
  <c r="DK877" i="26"/>
  <c r="K877" i="26"/>
  <c r="X877" i="26"/>
  <c r="DY877" i="26"/>
  <c r="V877" i="26"/>
  <c r="Z877" i="26"/>
  <c r="EA877" i="26"/>
  <c r="DV877" i="26"/>
  <c r="AW877" i="26"/>
  <c r="BR877" i="26"/>
  <c r="DI877" i="26"/>
  <c r="AV877" i="26"/>
  <c r="BK877" i="26"/>
  <c r="EW877" i="26"/>
  <c r="AO877" i="26"/>
  <c r="AQ877" i="26"/>
  <c r="EV877" i="26"/>
  <c r="AM877" i="26"/>
  <c r="CB877" i="26"/>
  <c r="ES877" i="26"/>
  <c r="P877" i="26"/>
  <c r="AA877" i="26"/>
  <c r="BO877" i="26"/>
  <c r="EX877" i="26"/>
  <c r="EU877" i="26"/>
  <c r="DB877" i="26"/>
  <c r="CP877" i="26"/>
  <c r="DF877" i="26"/>
  <c r="DC877" i="26"/>
  <c r="DG877" i="26"/>
  <c r="DU877" i="26"/>
  <c r="AE877" i="26"/>
  <c r="AG877" i="26"/>
  <c r="BT877" i="26"/>
  <c r="BD877" i="26"/>
  <c r="AH877" i="26"/>
  <c r="EG877" i="26"/>
  <c r="T877" i="26"/>
  <c r="CK877" i="26"/>
  <c r="BP877" i="26"/>
  <c r="BV877" i="26"/>
  <c r="EY877" i="26"/>
  <c r="EN877" i="26"/>
  <c r="M877" i="26"/>
  <c r="EB877" i="26"/>
  <c r="R877" i="26"/>
  <c r="CI877" i="26"/>
  <c r="BL877" i="26"/>
  <c r="BZ877" i="26"/>
  <c r="CR877" i="26"/>
  <c r="EK877" i="26"/>
  <c r="Y877" i="26"/>
  <c r="CM877" i="26"/>
  <c r="DZ877" i="26"/>
  <c r="BJ877" i="26"/>
  <c r="BI877" i="26"/>
  <c r="BX877" i="26"/>
  <c r="DS877" i="26"/>
  <c r="DQ877" i="26"/>
  <c r="BH877" i="26"/>
  <c r="FA877" i="26"/>
  <c r="AY878" i="26"/>
  <c r="EO877" i="26"/>
  <c r="AL877" i="26"/>
  <c r="EM877" i="26"/>
  <c r="EZ877" i="26"/>
  <c r="AN877" i="26"/>
  <c r="BF877" i="26"/>
  <c r="DO877" i="26"/>
  <c r="CL877" i="26"/>
  <c r="S877" i="26"/>
  <c r="CJ877" i="26"/>
  <c r="U877" i="26"/>
  <c r="CU877" i="26"/>
  <c r="BU877" i="26"/>
  <c r="CS877" i="26"/>
  <c r="CZ877" i="26"/>
  <c r="DD877" i="26"/>
  <c r="DE877" i="26"/>
  <c r="CX877" i="26"/>
  <c r="CG877" i="26"/>
  <c r="CE877" i="26"/>
  <c r="DH877" i="26"/>
  <c r="DL877" i="26"/>
  <c r="DL878" i="26" s="1"/>
  <c r="AP877" i="26"/>
  <c r="L877" i="26"/>
  <c r="DX877" i="26"/>
  <c r="BG877" i="26"/>
  <c r="DW877" i="26"/>
  <c r="AB877" i="26"/>
  <c r="AA878" i="26" s="1"/>
  <c r="ED877" i="26"/>
  <c r="EL877" i="26"/>
  <c r="AT877" i="26"/>
  <c r="AT878" i="26" s="1"/>
  <c r="DR877" i="26"/>
  <c r="CV877" i="26"/>
  <c r="BW877" i="26"/>
  <c r="BB877" i="26"/>
  <c r="BA877" i="26"/>
  <c r="CW877" i="26"/>
  <c r="EP877" i="26"/>
  <c r="N877" i="26"/>
  <c r="DA877" i="26"/>
  <c r="DN877" i="26"/>
  <c r="CN877" i="26"/>
  <c r="AJ877" i="26"/>
  <c r="AI877" i="26"/>
  <c r="CH877" i="26"/>
  <c r="BY877" i="26"/>
  <c r="DJ877" i="26"/>
  <c r="DP877" i="26"/>
  <c r="BS877" i="26"/>
  <c r="Q877" i="26"/>
  <c r="EJ877" i="26"/>
  <c r="O877" i="26"/>
  <c r="AF877" i="26"/>
  <c r="ET877" i="26"/>
  <c r="CC877" i="26"/>
  <c r="CD877" i="26"/>
  <c r="J877" i="26"/>
  <c r="J878" i="26" s="1"/>
  <c r="EF877" i="26"/>
  <c r="EE877" i="26"/>
  <c r="BC877" i="26"/>
  <c r="CO877" i="26"/>
  <c r="BN877" i="26"/>
  <c r="BM877" i="26"/>
  <c r="DT877" i="26"/>
  <c r="AR877" i="26"/>
  <c r="AK877" i="26"/>
  <c r="AD877" i="26"/>
  <c r="CF877" i="26"/>
  <c r="BQ877" i="26"/>
  <c r="BE877" i="26"/>
  <c r="CA877" i="26"/>
  <c r="CQ877" i="26"/>
  <c r="EH877" i="26"/>
  <c r="CY877" i="26"/>
  <c r="ER877" i="26"/>
  <c r="ER878" i="26" s="1"/>
  <c r="CT877" i="26"/>
  <c r="W877" i="26"/>
  <c r="AC877" i="26"/>
  <c r="EC877" i="26"/>
  <c r="H1028" i="26"/>
  <c r="G1026" i="26"/>
  <c r="AV878" i="26" l="1"/>
  <c r="FD876" i="26"/>
  <c r="FC877" i="26" s="1"/>
  <c r="DZ878" i="26"/>
  <c r="AX878" i="26"/>
  <c r="DT878" i="26"/>
  <c r="FB877" i="26"/>
  <c r="DJ878" i="26"/>
  <c r="Y878" i="26"/>
  <c r="W878" i="26"/>
  <c r="AW878" i="26"/>
  <c r="AX879" i="26" s="1"/>
  <c r="EV878" i="26"/>
  <c r="DB878" i="26"/>
  <c r="AP878" i="26"/>
  <c r="DV878" i="26"/>
  <c r="AN878" i="26"/>
  <c r="AR878" i="26"/>
  <c r="CK878" i="26"/>
  <c r="EW878" i="26"/>
  <c r="EX878" i="26"/>
  <c r="BO878" i="26"/>
  <c r="BW878" i="26"/>
  <c r="Q878" i="26"/>
  <c r="CI878" i="26"/>
  <c r="DC878" i="26"/>
  <c r="BY878" i="26"/>
  <c r="DF878" i="26"/>
  <c r="DP878" i="26"/>
  <c r="CA878" i="26"/>
  <c r="AF878" i="26"/>
  <c r="AL878" i="26"/>
  <c r="EY878" i="26"/>
  <c r="EX879" i="26" s="1"/>
  <c r="DH878" i="26"/>
  <c r="BS878" i="26"/>
  <c r="BK878" i="26"/>
  <c r="U878" i="26"/>
  <c r="DX878" i="26"/>
  <c r="L878" i="26"/>
  <c r="BU878" i="26"/>
  <c r="EA878" i="26"/>
  <c r="DR878" i="26"/>
  <c r="CM878" i="26"/>
  <c r="EL878" i="26"/>
  <c r="CQ878" i="26"/>
  <c r="CY878" i="26"/>
  <c r="DW878" i="26"/>
  <c r="Z878" i="26"/>
  <c r="Z879" i="26" s="1"/>
  <c r="EP878" i="26"/>
  <c r="EJ878" i="26"/>
  <c r="DG878" i="26"/>
  <c r="CL878" i="26"/>
  <c r="EM878" i="26"/>
  <c r="DY878" i="26"/>
  <c r="CJ878" i="26"/>
  <c r="S878" i="26"/>
  <c r="BJ878" i="26"/>
  <c r="DN878" i="26"/>
  <c r="CF878" i="26"/>
  <c r="BH878" i="26"/>
  <c r="BI878" i="26"/>
  <c r="BF878" i="26"/>
  <c r="M878" i="26"/>
  <c r="CT878" i="26"/>
  <c r="AB878" i="26"/>
  <c r="AM878" i="26"/>
  <c r="EZ878" i="26"/>
  <c r="BC878" i="26"/>
  <c r="EN878" i="26"/>
  <c r="AO878" i="26"/>
  <c r="T878" i="26"/>
  <c r="BR878" i="26"/>
  <c r="CO878" i="26"/>
  <c r="CH878" i="26"/>
  <c r="BG878" i="26"/>
  <c r="FA878" i="26"/>
  <c r="BV878" i="26"/>
  <c r="DE878" i="26"/>
  <c r="EE878" i="26"/>
  <c r="DK878" i="26"/>
  <c r="DD878" i="26"/>
  <c r="EC878" i="26"/>
  <c r="DA878" i="26"/>
  <c r="AD878" i="26"/>
  <c r="BX878" i="26"/>
  <c r="CW878" i="26"/>
  <c r="DM878" i="26"/>
  <c r="DI878" i="26"/>
  <c r="EQ878" i="26"/>
  <c r="CX878" i="26"/>
  <c r="AJ878" i="26"/>
  <c r="EO878" i="26"/>
  <c r="DO878" i="26"/>
  <c r="BD878" i="26"/>
  <c r="ES878" i="26"/>
  <c r="CU878" i="26"/>
  <c r="O878" i="26"/>
  <c r="DQ878" i="26"/>
  <c r="CP878" i="26"/>
  <c r="CZ878" i="26"/>
  <c r="V878" i="26"/>
  <c r="ED878" i="26"/>
  <c r="AI878" i="26"/>
  <c r="AH878" i="26"/>
  <c r="BA878" i="26"/>
  <c r="AZ878" i="26"/>
  <c r="BQ878" i="26"/>
  <c r="BP878" i="26"/>
  <c r="AG878" i="26"/>
  <c r="BB878" i="26"/>
  <c r="BE878" i="26"/>
  <c r="CN878" i="26"/>
  <c r="BZ878" i="26"/>
  <c r="AQ878" i="26"/>
  <c r="K878" i="26"/>
  <c r="AK878" i="26"/>
  <c r="EF878" i="26"/>
  <c r="R878" i="26"/>
  <c r="CG878" i="26"/>
  <c r="EK878" i="26"/>
  <c r="CC878" i="26"/>
  <c r="CD878" i="26"/>
  <c r="AU878" i="26"/>
  <c r="CV878" i="26"/>
  <c r="EB878" i="26"/>
  <c r="EH878" i="26"/>
  <c r="EG878" i="26"/>
  <c r="BT878" i="26"/>
  <c r="BN878" i="26"/>
  <c r="BM878" i="26"/>
  <c r="DS878" i="26"/>
  <c r="AS878" i="26"/>
  <c r="P878" i="26"/>
  <c r="DU878" i="26"/>
  <c r="AC878" i="26"/>
  <c r="CB878" i="26"/>
  <c r="AE878" i="26"/>
  <c r="BL878" i="26"/>
  <c r="EI878" i="26"/>
  <c r="CR878" i="26"/>
  <c r="X878" i="26"/>
  <c r="CS878" i="26"/>
  <c r="EU878" i="26"/>
  <c r="ET878" i="26"/>
  <c r="N878" i="26"/>
  <c r="CE878" i="26"/>
  <c r="H1029" i="26"/>
  <c r="G1027" i="26"/>
  <c r="EW879" i="26" l="1"/>
  <c r="FD877" i="26"/>
  <c r="FC878" i="26" s="1"/>
  <c r="AS879" i="26"/>
  <c r="AW879" i="26"/>
  <c r="DX879" i="26"/>
  <c r="AO879" i="26"/>
  <c r="EV879" i="26"/>
  <c r="FB878" i="26"/>
  <c r="DK879" i="26"/>
  <c r="CJ879" i="26"/>
  <c r="DY879" i="26"/>
  <c r="DC879" i="26"/>
  <c r="DQ879" i="26"/>
  <c r="DB879" i="26"/>
  <c r="BX879" i="26"/>
  <c r="BZ879" i="26"/>
  <c r="DI879" i="26"/>
  <c r="EY879" i="26"/>
  <c r="EX880" i="26" s="1"/>
  <c r="AM879" i="26"/>
  <c r="DG879" i="26"/>
  <c r="DW879" i="26"/>
  <c r="DZ879" i="26"/>
  <c r="K879" i="26"/>
  <c r="BH879" i="26"/>
  <c r="CL879" i="26"/>
  <c r="DO879" i="26"/>
  <c r="AE879" i="26"/>
  <c r="BV879" i="26"/>
  <c r="EQ879" i="26"/>
  <c r="EO879" i="26"/>
  <c r="AA879" i="26"/>
  <c r="DF879" i="26"/>
  <c r="T879" i="26"/>
  <c r="CK879" i="26"/>
  <c r="AN879" i="26"/>
  <c r="BI879" i="26"/>
  <c r="EM879" i="26"/>
  <c r="BJ879" i="26"/>
  <c r="BR879" i="26"/>
  <c r="CG879" i="26"/>
  <c r="DM879" i="26"/>
  <c r="CI879" i="26"/>
  <c r="BG879" i="26"/>
  <c r="DL879" i="26"/>
  <c r="CT879" i="26"/>
  <c r="DH879" i="26"/>
  <c r="EZ879" i="26"/>
  <c r="ER879" i="26"/>
  <c r="CZ879" i="26"/>
  <c r="P879" i="26"/>
  <c r="N879" i="26"/>
  <c r="CN879" i="26"/>
  <c r="AC879" i="26"/>
  <c r="BP879" i="26"/>
  <c r="CV879" i="26"/>
  <c r="CP879" i="26"/>
  <c r="DD879" i="26"/>
  <c r="CY879" i="26"/>
  <c r="CE879" i="26"/>
  <c r="FA879" i="26"/>
  <c r="DA879" i="26"/>
  <c r="ED879" i="26"/>
  <c r="DJ879" i="26"/>
  <c r="DN879" i="26"/>
  <c r="CX879" i="26"/>
  <c r="CW879" i="26"/>
  <c r="BW879" i="26"/>
  <c r="DE879" i="26"/>
  <c r="J879" i="26"/>
  <c r="BD879" i="26"/>
  <c r="BF879" i="26"/>
  <c r="AT879" i="26"/>
  <c r="BE879" i="26"/>
  <c r="CB879" i="26"/>
  <c r="EN879" i="26"/>
  <c r="AK879" i="26"/>
  <c r="BY879" i="26"/>
  <c r="DP879" i="26"/>
  <c r="DP880" i="26" s="1"/>
  <c r="ET879" i="26"/>
  <c r="DT879" i="26"/>
  <c r="CH879" i="26"/>
  <c r="AI879" i="26"/>
  <c r="BN879" i="26"/>
  <c r="EG879" i="26"/>
  <c r="CR879" i="26"/>
  <c r="BB879" i="26"/>
  <c r="AG879" i="26"/>
  <c r="EP879" i="26"/>
  <c r="AR879" i="26"/>
  <c r="AL879" i="26"/>
  <c r="AF879" i="26"/>
  <c r="DU879" i="26"/>
  <c r="DV879" i="26"/>
  <c r="CF879" i="26"/>
  <c r="R879" i="26"/>
  <c r="S879" i="26"/>
  <c r="AJ879" i="26"/>
  <c r="V879" i="26"/>
  <c r="U879" i="26"/>
  <c r="AV879" i="26"/>
  <c r="AW880" i="26" s="1"/>
  <c r="AU879" i="26"/>
  <c r="O879" i="26"/>
  <c r="X879" i="26"/>
  <c r="Y879" i="26"/>
  <c r="Q879" i="26"/>
  <c r="BC879" i="26"/>
  <c r="DR879" i="26"/>
  <c r="DS879" i="26"/>
  <c r="AQ879" i="26"/>
  <c r="AP879" i="26"/>
  <c r="CQ879" i="26"/>
  <c r="BM879" i="26"/>
  <c r="CD879" i="26"/>
  <c r="EF879" i="26"/>
  <c r="CC879" i="26"/>
  <c r="AB879" i="26"/>
  <c r="BT879" i="26"/>
  <c r="BU879" i="26"/>
  <c r="EK879" i="26"/>
  <c r="EL879" i="26"/>
  <c r="BQ879" i="26"/>
  <c r="BO879" i="26"/>
  <c r="EJ879" i="26"/>
  <c r="AZ879" i="26"/>
  <c r="AY879" i="26"/>
  <c r="EH879" i="26"/>
  <c r="BA879" i="26"/>
  <c r="EB879" i="26"/>
  <c r="EA879" i="26"/>
  <c r="AH879" i="26"/>
  <c r="AD879" i="26"/>
  <c r="ES879" i="26"/>
  <c r="EI879" i="26"/>
  <c r="EC879" i="26"/>
  <c r="CA879" i="26"/>
  <c r="EW880" i="26"/>
  <c r="BL879" i="26"/>
  <c r="BS879" i="26"/>
  <c r="BK879" i="26"/>
  <c r="W879" i="26"/>
  <c r="EU879" i="26"/>
  <c r="L879" i="26"/>
  <c r="M879" i="26"/>
  <c r="EE879" i="26"/>
  <c r="CO879" i="26"/>
  <c r="CU879" i="26"/>
  <c r="CS879" i="26"/>
  <c r="CM879" i="26"/>
  <c r="H1030" i="26"/>
  <c r="G1028" i="26"/>
  <c r="DY880" i="26" l="1"/>
  <c r="J880" i="26"/>
  <c r="DB880" i="26"/>
  <c r="FD878" i="26"/>
  <c r="FC879" i="26" s="1"/>
  <c r="EP880" i="26"/>
  <c r="BW880" i="26"/>
  <c r="DX880" i="26"/>
  <c r="FB879" i="26"/>
  <c r="DC880" i="26"/>
  <c r="CK880" i="26"/>
  <c r="AN880" i="26"/>
  <c r="BY880" i="26"/>
  <c r="DJ880" i="26"/>
  <c r="EY880" i="26"/>
  <c r="EX881" i="26" s="1"/>
  <c r="DH880" i="26"/>
  <c r="CU880" i="26"/>
  <c r="BG880" i="26"/>
  <c r="BH880" i="26"/>
  <c r="CM880" i="26"/>
  <c r="EN880" i="26"/>
  <c r="BI880" i="26"/>
  <c r="CO880" i="26"/>
  <c r="CJ880" i="26"/>
  <c r="DK880" i="26"/>
  <c r="K880" i="26"/>
  <c r="J881" i="26" s="1"/>
  <c r="CW880" i="26"/>
  <c r="DG880" i="26"/>
  <c r="EZ880" i="26"/>
  <c r="DA880" i="26"/>
  <c r="DB881" i="26" s="1"/>
  <c r="DE880" i="26"/>
  <c r="AL880" i="26"/>
  <c r="BZ880" i="26"/>
  <c r="O880" i="26"/>
  <c r="DL880" i="26"/>
  <c r="DN880" i="26"/>
  <c r="AD880" i="26"/>
  <c r="AB880" i="26"/>
  <c r="DM880" i="26"/>
  <c r="CF880" i="26"/>
  <c r="BQ880" i="26"/>
  <c r="CZ880" i="26"/>
  <c r="CX880" i="26"/>
  <c r="CS880" i="26"/>
  <c r="BE880" i="26"/>
  <c r="M880" i="26"/>
  <c r="BO880" i="26"/>
  <c r="BD880" i="26"/>
  <c r="DI880" i="26"/>
  <c r="DI881" i="26" s="1"/>
  <c r="BX880" i="26"/>
  <c r="BX881" i="26" s="1"/>
  <c r="BF880" i="26"/>
  <c r="DQ880" i="26"/>
  <c r="CY880" i="26"/>
  <c r="CQ880" i="26"/>
  <c r="AM880" i="26"/>
  <c r="DO880" i="26"/>
  <c r="AS880" i="26"/>
  <c r="DD880" i="26"/>
  <c r="AU880" i="26"/>
  <c r="AH880" i="26"/>
  <c r="CG880" i="26"/>
  <c r="Q880" i="26"/>
  <c r="AF880" i="26"/>
  <c r="BK880" i="26"/>
  <c r="CV880" i="26"/>
  <c r="DF880" i="26"/>
  <c r="CD880" i="26"/>
  <c r="BS880" i="26"/>
  <c r="EE880" i="26"/>
  <c r="ES880" i="26"/>
  <c r="AJ880" i="26"/>
  <c r="EL880" i="26"/>
  <c r="S880" i="26"/>
  <c r="EU880" i="26"/>
  <c r="W880" i="26"/>
  <c r="BU880" i="26"/>
  <c r="CP880" i="26"/>
  <c r="EF880" i="26"/>
  <c r="EJ880" i="26"/>
  <c r="AQ880" i="26"/>
  <c r="EB880" i="26"/>
  <c r="EQ880" i="26"/>
  <c r="EV880" i="26"/>
  <c r="EW881" i="26" s="1"/>
  <c r="BJ880" i="26"/>
  <c r="CR880" i="26"/>
  <c r="EO880" i="26"/>
  <c r="EO881" i="26" s="1"/>
  <c r="BP880" i="26"/>
  <c r="EH880" i="26"/>
  <c r="CH880" i="26"/>
  <c r="CI880" i="26"/>
  <c r="ED880" i="26"/>
  <c r="CA880" i="26"/>
  <c r="CN880" i="26"/>
  <c r="CE880" i="26"/>
  <c r="AC880" i="26"/>
  <c r="U880" i="26"/>
  <c r="T880" i="26"/>
  <c r="CB880" i="26"/>
  <c r="EK880" i="26"/>
  <c r="BM880" i="26"/>
  <c r="V880" i="26"/>
  <c r="BL880" i="26"/>
  <c r="AY880" i="26"/>
  <c r="AX880" i="26"/>
  <c r="BT880" i="26"/>
  <c r="N880" i="26"/>
  <c r="BB880" i="26"/>
  <c r="EA880" i="26"/>
  <c r="AZ880" i="26"/>
  <c r="Z880" i="26"/>
  <c r="Y880" i="26"/>
  <c r="R880" i="26"/>
  <c r="BC880" i="26"/>
  <c r="X880" i="26"/>
  <c r="ER880" i="26"/>
  <c r="EM880" i="26"/>
  <c r="AP880" i="26"/>
  <c r="AO880" i="26"/>
  <c r="DV880" i="26"/>
  <c r="DW880" i="26"/>
  <c r="DU880" i="26"/>
  <c r="AI880" i="26"/>
  <c r="EG880" i="26"/>
  <c r="AK880" i="26"/>
  <c r="AT880" i="26"/>
  <c r="L880" i="26"/>
  <c r="CC880" i="26"/>
  <c r="CT880" i="26"/>
  <c r="AE880" i="26"/>
  <c r="EC880" i="26"/>
  <c r="BA880" i="26"/>
  <c r="ET880" i="26"/>
  <c r="BN880" i="26"/>
  <c r="DR880" i="26"/>
  <c r="DS880" i="26"/>
  <c r="AA880" i="26"/>
  <c r="AV880" i="26"/>
  <c r="EI880" i="26"/>
  <c r="BV880" i="26"/>
  <c r="DZ880" i="26"/>
  <c r="CL880" i="26"/>
  <c r="P880" i="26"/>
  <c r="AG880" i="26"/>
  <c r="DT880" i="26"/>
  <c r="AR880" i="26"/>
  <c r="BR880" i="26"/>
  <c r="H1031" i="26"/>
  <c r="G1029" i="26"/>
  <c r="BH881" i="26" l="1"/>
  <c r="AV881" i="26"/>
  <c r="CL881" i="26"/>
  <c r="FD879" i="26"/>
  <c r="FC880" i="26" s="1"/>
  <c r="FB880" i="26"/>
  <c r="BI881" i="26"/>
  <c r="FA880" i="26"/>
  <c r="EZ881" i="26" s="1"/>
  <c r="EY881" i="26"/>
  <c r="DD881" i="26"/>
  <c r="CT881" i="26"/>
  <c r="AK881" i="26"/>
  <c r="CN881" i="26"/>
  <c r="AI881" i="26"/>
  <c r="CJ881" i="26"/>
  <c r="DH881" i="26"/>
  <c r="DK881" i="26"/>
  <c r="CV881" i="26"/>
  <c r="AT881" i="26"/>
  <c r="BE881" i="26"/>
  <c r="P881" i="26"/>
  <c r="DG881" i="26"/>
  <c r="AC881" i="26"/>
  <c r="DM881" i="26"/>
  <c r="DJ881" i="26"/>
  <c r="DL881" i="26"/>
  <c r="DF881" i="26"/>
  <c r="AE881" i="26"/>
  <c r="AG881" i="26"/>
  <c r="AM881" i="26"/>
  <c r="CY881" i="26"/>
  <c r="CE881" i="26"/>
  <c r="DA881" i="26"/>
  <c r="AA881" i="26"/>
  <c r="BP881" i="26"/>
  <c r="CP881" i="26"/>
  <c r="N881" i="26"/>
  <c r="L881" i="26"/>
  <c r="BN881" i="26"/>
  <c r="BY881" i="26"/>
  <c r="CZ881" i="26"/>
  <c r="BV881" i="26"/>
  <c r="BF881" i="26"/>
  <c r="AR881" i="26"/>
  <c r="CW881" i="26"/>
  <c r="BR881" i="26"/>
  <c r="DP881" i="26"/>
  <c r="BG881" i="26"/>
  <c r="BH882" i="26" s="1"/>
  <c r="W881" i="26"/>
  <c r="R881" i="26"/>
  <c r="DC881" i="26"/>
  <c r="DN881" i="26"/>
  <c r="DE881" i="26"/>
  <c r="DO881" i="26"/>
  <c r="CR881" i="26"/>
  <c r="CX881" i="26"/>
  <c r="ER881" i="26"/>
  <c r="AL881" i="26"/>
  <c r="EE881" i="26"/>
  <c r="BA881" i="26"/>
  <c r="FA881" i="26"/>
  <c r="EU881" i="26"/>
  <c r="CM881" i="26"/>
  <c r="CM882" i="26" s="1"/>
  <c r="BC881" i="26"/>
  <c r="DZ881" i="26"/>
  <c r="BJ881" i="26"/>
  <c r="EI881" i="26"/>
  <c r="CH881" i="26"/>
  <c r="EK881" i="26"/>
  <c r="Y881" i="26"/>
  <c r="EV881" i="26"/>
  <c r="EW882" i="26" s="1"/>
  <c r="DW881" i="26"/>
  <c r="EC881" i="26"/>
  <c r="BT881" i="26"/>
  <c r="EB881" i="26"/>
  <c r="DR881" i="26"/>
  <c r="CB881" i="26"/>
  <c r="U881" i="26"/>
  <c r="DQ881" i="26"/>
  <c r="DY881" i="26"/>
  <c r="EP881" i="26"/>
  <c r="AY881" i="26"/>
  <c r="CG881" i="26"/>
  <c r="BL881" i="26"/>
  <c r="AB881" i="26"/>
  <c r="DT881" i="26"/>
  <c r="EG881" i="26"/>
  <c r="EJ881" i="26"/>
  <c r="CQ881" i="26"/>
  <c r="AF881" i="26"/>
  <c r="CI881" i="26"/>
  <c r="AX881" i="26"/>
  <c r="AU881" i="26"/>
  <c r="DV881" i="26"/>
  <c r="AH881" i="26"/>
  <c r="DS881" i="26"/>
  <c r="O881" i="26"/>
  <c r="CS881" i="26"/>
  <c r="BW881" i="26"/>
  <c r="AO881" i="26"/>
  <c r="AN881" i="26"/>
  <c r="AP881" i="26"/>
  <c r="Z881" i="26"/>
  <c r="AJ881" i="26"/>
  <c r="T881" i="26"/>
  <c r="EH881" i="26"/>
  <c r="DX881" i="26"/>
  <c r="ES881" i="26"/>
  <c r="ET881" i="26"/>
  <c r="AZ881" i="26"/>
  <c r="CA881" i="26"/>
  <c r="EM881" i="26"/>
  <c r="EN881" i="26"/>
  <c r="EA881" i="26"/>
  <c r="BU881" i="26"/>
  <c r="Q881" i="26"/>
  <c r="ED881" i="26"/>
  <c r="CD881" i="26"/>
  <c r="M881" i="26"/>
  <c r="CU881" i="26"/>
  <c r="EL881" i="26"/>
  <c r="EF881" i="26"/>
  <c r="BO881" i="26"/>
  <c r="CO881" i="26"/>
  <c r="BB881" i="26"/>
  <c r="K881" i="26"/>
  <c r="AD881" i="26"/>
  <c r="BQ881" i="26"/>
  <c r="DU881" i="26"/>
  <c r="S881" i="26"/>
  <c r="BS881" i="26"/>
  <c r="BZ881" i="26"/>
  <c r="CC881" i="26"/>
  <c r="CF881" i="26"/>
  <c r="AS881" i="26"/>
  <c r="V881" i="26"/>
  <c r="EQ881" i="26"/>
  <c r="EX882" i="26"/>
  <c r="CK881" i="26"/>
  <c r="AW881" i="26"/>
  <c r="AQ881" i="26"/>
  <c r="X881" i="26"/>
  <c r="BM881" i="26"/>
  <c r="BK881" i="26"/>
  <c r="BD881" i="26"/>
  <c r="H1032" i="26"/>
  <c r="G1030" i="26"/>
  <c r="EY882" i="26" l="1"/>
  <c r="BI882" i="26"/>
  <c r="BF882" i="26"/>
  <c r="FD880" i="26"/>
  <c r="FC881" i="26" s="1"/>
  <c r="AJ882" i="26"/>
  <c r="CX882" i="26"/>
  <c r="DJ882" i="26"/>
  <c r="CU882" i="26"/>
  <c r="DG882" i="26"/>
  <c r="FB881" i="26"/>
  <c r="DK882" i="26"/>
  <c r="DC882" i="26"/>
  <c r="AD882" i="26"/>
  <c r="X882" i="26"/>
  <c r="AU882" i="26"/>
  <c r="DI882" i="26"/>
  <c r="DL882" i="26"/>
  <c r="O882" i="26"/>
  <c r="DH882" i="26"/>
  <c r="BD882" i="26"/>
  <c r="DM882" i="26"/>
  <c r="AH882" i="26"/>
  <c r="AS882" i="26"/>
  <c r="AF882" i="26"/>
  <c r="AL882" i="26"/>
  <c r="DA882" i="26"/>
  <c r="DE882" i="26"/>
  <c r="DB882" i="26"/>
  <c r="CO882" i="26"/>
  <c r="AB882" i="26"/>
  <c r="BO882" i="26"/>
  <c r="CZ882" i="26"/>
  <c r="M882" i="26"/>
  <c r="DD882" i="26"/>
  <c r="DZ882" i="26"/>
  <c r="K882" i="26"/>
  <c r="DF882" i="26"/>
  <c r="BG882" i="26"/>
  <c r="BG883" i="26" s="1"/>
  <c r="Q882" i="26"/>
  <c r="DO882" i="26"/>
  <c r="DN882" i="26"/>
  <c r="V882" i="26"/>
  <c r="CW882" i="26"/>
  <c r="BM882" i="26"/>
  <c r="EF882" i="26"/>
  <c r="BU882" i="26"/>
  <c r="CQ882" i="26"/>
  <c r="FA882" i="26"/>
  <c r="EV882" i="26"/>
  <c r="EW883" i="26" s="1"/>
  <c r="AI882" i="26"/>
  <c r="ED882" i="26"/>
  <c r="Z882" i="26"/>
  <c r="DQ882" i="26"/>
  <c r="CL882" i="26"/>
  <c r="CY882" i="26"/>
  <c r="BS882" i="26"/>
  <c r="DS882" i="26"/>
  <c r="EJ882" i="26"/>
  <c r="EL882" i="26"/>
  <c r="AZ882" i="26"/>
  <c r="EZ882" i="26"/>
  <c r="EY883" i="26" s="1"/>
  <c r="ER882" i="26"/>
  <c r="EA882" i="26"/>
  <c r="BZ882" i="26"/>
  <c r="CH882" i="26"/>
  <c r="CB882" i="26"/>
  <c r="BA882" i="26"/>
  <c r="AG882" i="26"/>
  <c r="BT882" i="26"/>
  <c r="N882" i="26"/>
  <c r="DX882" i="26"/>
  <c r="DP882" i="26"/>
  <c r="AQ882" i="26"/>
  <c r="EX883" i="26"/>
  <c r="AW882" i="26"/>
  <c r="BV882" i="26"/>
  <c r="EC882" i="26"/>
  <c r="AK882" i="26"/>
  <c r="EB882" i="26"/>
  <c r="DY882" i="26"/>
  <c r="CA882" i="26"/>
  <c r="AO882" i="26"/>
  <c r="AE882" i="26"/>
  <c r="AA882" i="26"/>
  <c r="S882" i="26"/>
  <c r="CI882" i="26"/>
  <c r="DU882" i="26"/>
  <c r="CD882" i="26"/>
  <c r="ET882" i="26"/>
  <c r="CP882" i="26"/>
  <c r="U882" i="26"/>
  <c r="BN882" i="26"/>
  <c r="DW882" i="26"/>
  <c r="CV882" i="26"/>
  <c r="CT882" i="26"/>
  <c r="BE882" i="26"/>
  <c r="BE883" i="26" s="1"/>
  <c r="AT882" i="26"/>
  <c r="CN882" i="26"/>
  <c r="EU882" i="26"/>
  <c r="AC882" i="26"/>
  <c r="CJ882" i="26"/>
  <c r="CK882" i="26"/>
  <c r="EG882" i="26"/>
  <c r="AY882" i="26"/>
  <c r="AR882" i="26"/>
  <c r="AV882" i="26"/>
  <c r="ES882" i="26"/>
  <c r="Y882" i="26"/>
  <c r="BL882" i="26"/>
  <c r="AN882" i="26"/>
  <c r="AM882" i="26"/>
  <c r="BC882" i="26"/>
  <c r="J882" i="26"/>
  <c r="EQ882" i="26"/>
  <c r="EP882" i="26"/>
  <c r="W882" i="26"/>
  <c r="BB882" i="26"/>
  <c r="DV882" i="26"/>
  <c r="EK882" i="26"/>
  <c r="BQ882" i="26"/>
  <c r="BP882" i="26"/>
  <c r="EI882" i="26"/>
  <c r="EH882" i="26"/>
  <c r="DR882" i="26"/>
  <c r="AX882" i="26"/>
  <c r="CF882" i="26"/>
  <c r="CG882" i="26"/>
  <c r="EN882" i="26"/>
  <c r="EO882" i="26"/>
  <c r="T882" i="26"/>
  <c r="P882" i="26"/>
  <c r="BY882" i="26"/>
  <c r="DT882" i="26"/>
  <c r="EM882" i="26"/>
  <c r="BW882" i="26"/>
  <c r="BX882" i="26"/>
  <c r="L882" i="26"/>
  <c r="EE882" i="26"/>
  <c r="CC882" i="26"/>
  <c r="CS882" i="26"/>
  <c r="CR882" i="26"/>
  <c r="CE882" i="26"/>
  <c r="BK882" i="26"/>
  <c r="BJ882" i="26"/>
  <c r="AP882" i="26"/>
  <c r="R882" i="26"/>
  <c r="BR882" i="26"/>
  <c r="G1032" i="26"/>
  <c r="G1031" i="26"/>
  <c r="DH883" i="26" l="1"/>
  <c r="DL883" i="26"/>
  <c r="DF883" i="26"/>
  <c r="DB883" i="26"/>
  <c r="DJ883" i="26"/>
  <c r="FD881" i="26"/>
  <c r="FC882" i="26" s="1"/>
  <c r="DM883" i="26"/>
  <c r="DK883" i="26"/>
  <c r="DG883" i="26"/>
  <c r="FB882" i="26"/>
  <c r="FA883" i="26" s="1"/>
  <c r="DI883" i="26"/>
  <c r="DI884" i="26" s="1"/>
  <c r="AE883" i="26"/>
  <c r="AG883" i="26"/>
  <c r="DA883" i="26"/>
  <c r="AI883" i="26"/>
  <c r="CN883" i="26"/>
  <c r="DE883" i="26"/>
  <c r="BH883" i="26"/>
  <c r="CV883" i="26"/>
  <c r="AK883" i="26"/>
  <c r="DD883" i="26"/>
  <c r="CP883" i="26"/>
  <c r="L883" i="26"/>
  <c r="J883" i="26"/>
  <c r="DC883" i="26"/>
  <c r="DC884" i="26" s="1"/>
  <c r="DN883" i="26"/>
  <c r="P883" i="26"/>
  <c r="CZ883" i="26"/>
  <c r="N883" i="26"/>
  <c r="W883" i="26"/>
  <c r="DO883" i="26"/>
  <c r="BN883" i="26"/>
  <c r="CC883" i="26"/>
  <c r="EE883" i="26"/>
  <c r="DT883" i="26"/>
  <c r="R883" i="26"/>
  <c r="BF883" i="26"/>
  <c r="BF884" i="26" s="1"/>
  <c r="AR883" i="26"/>
  <c r="T883" i="26"/>
  <c r="AH883" i="26"/>
  <c r="AZ883" i="26"/>
  <c r="Y883" i="26"/>
  <c r="CY883" i="26"/>
  <c r="AA883" i="26"/>
  <c r="BT883" i="26"/>
  <c r="DP883" i="26"/>
  <c r="EB883" i="26"/>
  <c r="EZ883" i="26"/>
  <c r="EY884" i="26" s="1"/>
  <c r="CK883" i="26"/>
  <c r="ES883" i="26"/>
  <c r="AV883" i="26"/>
  <c r="AF883" i="26"/>
  <c r="EA883" i="26"/>
  <c r="DZ883" i="26"/>
  <c r="AJ883" i="26"/>
  <c r="CS883" i="26"/>
  <c r="BJ883" i="26"/>
  <c r="DV883" i="26"/>
  <c r="CX883" i="26"/>
  <c r="CA883" i="26"/>
  <c r="AU883" i="26"/>
  <c r="Z883" i="26"/>
  <c r="AP883" i="26"/>
  <c r="AD883" i="26"/>
  <c r="BU883" i="26"/>
  <c r="DY883" i="26"/>
  <c r="BR883" i="26"/>
  <c r="BV883" i="26"/>
  <c r="BP883" i="26"/>
  <c r="BL883" i="26"/>
  <c r="CW883" i="26"/>
  <c r="EN883" i="26"/>
  <c r="AY883" i="26"/>
  <c r="BX883" i="26"/>
  <c r="CF883" i="26"/>
  <c r="DU883" i="26"/>
  <c r="EF883" i="26"/>
  <c r="EL883" i="26"/>
  <c r="CD883" i="26"/>
  <c r="BC883" i="26"/>
  <c r="EC883" i="26"/>
  <c r="Q883" i="26"/>
  <c r="AS883" i="26"/>
  <c r="AT883" i="26"/>
  <c r="O883" i="26"/>
  <c r="U883" i="26"/>
  <c r="BQ883" i="26"/>
  <c r="EP883" i="26"/>
  <c r="BS883" i="26"/>
  <c r="EQ883" i="26"/>
  <c r="CO883" i="26"/>
  <c r="EK883" i="26"/>
  <c r="EJ883" i="26"/>
  <c r="S883" i="26"/>
  <c r="CJ883" i="26"/>
  <c r="CI883" i="26"/>
  <c r="CM883" i="26"/>
  <c r="EO883" i="26"/>
  <c r="BD883" i="26"/>
  <c r="CT883" i="26"/>
  <c r="BM883" i="26"/>
  <c r="AC883" i="26"/>
  <c r="AB883" i="26"/>
  <c r="AQ883" i="26"/>
  <c r="DL884" i="26"/>
  <c r="BW883" i="26"/>
  <c r="CG883" i="26"/>
  <c r="CH883" i="26"/>
  <c r="M883" i="26"/>
  <c r="AM883" i="26"/>
  <c r="AL883" i="26"/>
  <c r="EV883" i="26"/>
  <c r="EU883" i="26"/>
  <c r="AN883" i="26"/>
  <c r="DW883" i="26"/>
  <c r="BK883" i="26"/>
  <c r="AX883" i="26"/>
  <c r="V883" i="26"/>
  <c r="DX883" i="26"/>
  <c r="ET883" i="26"/>
  <c r="DS883" i="26"/>
  <c r="BY883" i="26"/>
  <c r="ED883" i="26"/>
  <c r="BI883" i="26"/>
  <c r="CL883" i="26"/>
  <c r="EM883" i="26"/>
  <c r="CE883" i="26"/>
  <c r="DR883" i="26"/>
  <c r="DQ883" i="26"/>
  <c r="BB883" i="26"/>
  <c r="CU883" i="26"/>
  <c r="BO883" i="26"/>
  <c r="CB883" i="26"/>
  <c r="K883" i="26"/>
  <c r="CQ883" i="26"/>
  <c r="CR883" i="26"/>
  <c r="EI883" i="26"/>
  <c r="EH883" i="26"/>
  <c r="AO883" i="26"/>
  <c r="EX884" i="26"/>
  <c r="BZ883" i="26"/>
  <c r="X883" i="26"/>
  <c r="BA883" i="26"/>
  <c r="EG883" i="26"/>
  <c r="AW883" i="26"/>
  <c r="ER883" i="26"/>
  <c r="B32" i="15"/>
  <c r="B32" i="27" s="1"/>
  <c r="B31" i="15"/>
  <c r="B31" i="27" s="1"/>
  <c r="DG884" i="26" l="1"/>
  <c r="DK884" i="26"/>
  <c r="DE884" i="26"/>
  <c r="DM884" i="26"/>
  <c r="DH884" i="26"/>
  <c r="CO884" i="26"/>
  <c r="CZ884" i="26"/>
  <c r="DA884" i="26"/>
  <c r="DF884" i="26"/>
  <c r="FD882" i="26"/>
  <c r="FC883" i="26" s="1"/>
  <c r="CB884" i="26"/>
  <c r="FB883" i="26"/>
  <c r="AH884" i="26"/>
  <c r="DD884" i="26"/>
  <c r="AF884" i="26"/>
  <c r="DJ884" i="26"/>
  <c r="DJ885" i="26" s="1"/>
  <c r="BG884" i="26"/>
  <c r="DB884" i="26"/>
  <c r="DB885" i="26" s="1"/>
  <c r="DN884" i="26"/>
  <c r="DM885" i="26" s="1"/>
  <c r="K884" i="26"/>
  <c r="DO884" i="26"/>
  <c r="M884" i="26"/>
  <c r="S884" i="26"/>
  <c r="Q884" i="26"/>
  <c r="AI884" i="26"/>
  <c r="X884" i="26"/>
  <c r="AM16" i="27"/>
  <c r="K16" i="27"/>
  <c r="J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B16" i="27"/>
  <c r="AA16" i="27"/>
  <c r="AC16" i="27"/>
  <c r="AD16" i="27"/>
  <c r="AF16" i="27"/>
  <c r="AE16" i="27"/>
  <c r="AG16" i="27"/>
  <c r="AH16" i="27"/>
  <c r="AI16" i="27"/>
  <c r="AJ16" i="27"/>
  <c r="AK16" i="27"/>
  <c r="AL16" i="27"/>
  <c r="CY884" i="26"/>
  <c r="CZ885" i="26" s="1"/>
  <c r="CW884" i="26"/>
  <c r="Z884" i="26"/>
  <c r="AV884" i="26"/>
  <c r="AG884" i="26"/>
  <c r="AH885" i="26" s="1"/>
  <c r="FA884" i="26"/>
  <c r="EA884" i="26"/>
  <c r="EE884" i="26"/>
  <c r="EB884" i="26"/>
  <c r="DZ884" i="26"/>
  <c r="AJ884" i="26"/>
  <c r="AI885" i="26" s="1"/>
  <c r="BU884" i="26"/>
  <c r="BO884" i="26"/>
  <c r="BI884" i="26"/>
  <c r="AU884" i="26"/>
  <c r="P884" i="26"/>
  <c r="BK884" i="26"/>
  <c r="CE884" i="26"/>
  <c r="BM884" i="26"/>
  <c r="DU884" i="26"/>
  <c r="AE884" i="26"/>
  <c r="EZ884" i="26"/>
  <c r="EY885" i="26" s="1"/>
  <c r="DY884" i="26"/>
  <c r="BW884" i="26"/>
  <c r="AO884" i="26"/>
  <c r="CU884" i="26"/>
  <c r="V884" i="26"/>
  <c r="AQ884" i="26"/>
  <c r="ER884" i="26"/>
  <c r="CJ884" i="26"/>
  <c r="BA884" i="26"/>
  <c r="CX884" i="26"/>
  <c r="BQ884" i="26"/>
  <c r="DW884" i="26"/>
  <c r="EM884" i="26"/>
  <c r="CL884" i="26"/>
  <c r="CN884" i="26"/>
  <c r="ET884" i="26"/>
  <c r="DL885" i="26"/>
  <c r="BZ884" i="26"/>
  <c r="EH884" i="26"/>
  <c r="J884" i="26"/>
  <c r="CQ884" i="26"/>
  <c r="DS884" i="26"/>
  <c r="EV884" i="26"/>
  <c r="EP884" i="26"/>
  <c r="BD884" i="26"/>
  <c r="T884" i="26"/>
  <c r="AX884" i="26"/>
  <c r="CH884" i="26"/>
  <c r="CA884" i="26"/>
  <c r="DT884" i="26"/>
  <c r="AT884" i="26"/>
  <c r="AL884" i="26"/>
  <c r="AK884" i="26"/>
  <c r="BV884" i="26"/>
  <c r="EJ884" i="26"/>
  <c r="O884" i="26"/>
  <c r="N884" i="26"/>
  <c r="EN884" i="26"/>
  <c r="EK884" i="26"/>
  <c r="EI884" i="26"/>
  <c r="DH885" i="26"/>
  <c r="CG884" i="26"/>
  <c r="CC884" i="26"/>
  <c r="AS884" i="26"/>
  <c r="CT884" i="26"/>
  <c r="U884" i="26"/>
  <c r="CR884" i="26"/>
  <c r="ED884" i="26"/>
  <c r="EC884" i="26"/>
  <c r="AP884" i="26"/>
  <c r="BL884" i="26"/>
  <c r="AR884" i="26"/>
  <c r="EG884" i="26"/>
  <c r="DG885" i="26"/>
  <c r="DF885" i="26"/>
  <c r="AM884" i="26"/>
  <c r="AN884" i="26"/>
  <c r="AB884" i="26"/>
  <c r="AA884" i="26"/>
  <c r="ES884" i="26"/>
  <c r="AW884" i="26"/>
  <c r="W884" i="26"/>
  <c r="BX884" i="26"/>
  <c r="BY884" i="26"/>
  <c r="AC884" i="26"/>
  <c r="DV884" i="26"/>
  <c r="CK884" i="26"/>
  <c r="BJ884" i="26"/>
  <c r="CF884" i="26"/>
  <c r="AY884" i="26"/>
  <c r="EO884" i="26"/>
  <c r="EQ884" i="26"/>
  <c r="BP884" i="26"/>
  <c r="CS884" i="26"/>
  <c r="AD884" i="26"/>
  <c r="BC884" i="26"/>
  <c r="L884" i="26"/>
  <c r="BR884" i="26"/>
  <c r="CD884" i="26"/>
  <c r="CM884" i="26"/>
  <c r="R884" i="26"/>
  <c r="BN884" i="26"/>
  <c r="EF884" i="26"/>
  <c r="BB884" i="26"/>
  <c r="EU884" i="26"/>
  <c r="BH884" i="26"/>
  <c r="CP884" i="26"/>
  <c r="EL884" i="26"/>
  <c r="DQ884" i="26"/>
  <c r="DP884" i="26"/>
  <c r="CI884" i="26"/>
  <c r="AZ884" i="26"/>
  <c r="Y884" i="26"/>
  <c r="DR884" i="26"/>
  <c r="DX884" i="26"/>
  <c r="CV884" i="26"/>
  <c r="BS884" i="26"/>
  <c r="BT884" i="26"/>
  <c r="EW884" i="26"/>
  <c r="BE884" i="26"/>
  <c r="B32" i="25"/>
  <c r="B31" i="25"/>
  <c r="DD885" i="26" l="1"/>
  <c r="AA17" i="27"/>
  <c r="DE885" i="26"/>
  <c r="J885" i="26"/>
  <c r="DK885" i="26"/>
  <c r="AF885" i="26"/>
  <c r="AG885" i="26"/>
  <c r="AH886" i="26" s="1"/>
  <c r="L885" i="26"/>
  <c r="DN885" i="26"/>
  <c r="DM886" i="26" s="1"/>
  <c r="FD883" i="26"/>
  <c r="FC884" i="26" s="1"/>
  <c r="DI885" i="26"/>
  <c r="DJ886" i="26" s="1"/>
  <c r="FB884" i="26"/>
  <c r="DA885" i="26"/>
  <c r="DA886" i="26" s="1"/>
  <c r="R885" i="26"/>
  <c r="DC885" i="26"/>
  <c r="EA885" i="26"/>
  <c r="EZ885" i="26"/>
  <c r="Y885" i="26"/>
  <c r="DX885" i="26"/>
  <c r="CI885" i="26"/>
  <c r="BP885" i="26"/>
  <c r="BN885" i="26"/>
  <c r="DZ885" i="26"/>
  <c r="AG17" i="27"/>
  <c r="L17" i="27"/>
  <c r="AJ17" i="27"/>
  <c r="AD17" i="27"/>
  <c r="N17" i="27"/>
  <c r="V17" i="27"/>
  <c r="X17" i="27"/>
  <c r="Q17" i="27"/>
  <c r="T17" i="27"/>
  <c r="CP885" i="26"/>
  <c r="CX885" i="26"/>
  <c r="W17" i="27"/>
  <c r="AK17" i="27"/>
  <c r="U17" i="27"/>
  <c r="AI17" i="27"/>
  <c r="S17" i="27"/>
  <c r="AH17" i="27"/>
  <c r="R17" i="27"/>
  <c r="AE17" i="27"/>
  <c r="P17" i="27"/>
  <c r="AF17" i="27"/>
  <c r="O17" i="27"/>
  <c r="AC17" i="27"/>
  <c r="M17" i="27"/>
  <c r="M18" i="27" s="1"/>
  <c r="AB17" i="27"/>
  <c r="I16" i="27"/>
  <c r="J17" i="27" s="1"/>
  <c r="AO17" i="27"/>
  <c r="AQ17" i="27"/>
  <c r="AR16" i="27"/>
  <c r="AS16" i="27" s="1"/>
  <c r="Z17" i="27"/>
  <c r="K17" i="27"/>
  <c r="Y17" i="27"/>
  <c r="AL17" i="27"/>
  <c r="AN16" i="27"/>
  <c r="AM17" i="27" s="1"/>
  <c r="BH885" i="26"/>
  <c r="W885" i="26"/>
  <c r="AU885" i="26"/>
  <c r="P885" i="26"/>
  <c r="EW885" i="26"/>
  <c r="BJ885" i="26"/>
  <c r="DS885" i="26"/>
  <c r="BL885" i="26"/>
  <c r="CY885" i="26"/>
  <c r="CY886" i="26" s="1"/>
  <c r="CK885" i="26"/>
  <c r="EE885" i="26"/>
  <c r="EQ885" i="26"/>
  <c r="DE886" i="26"/>
  <c r="CM885" i="26"/>
  <c r="CF885" i="26"/>
  <c r="CV885" i="26"/>
  <c r="EU885" i="26"/>
  <c r="ES885" i="26"/>
  <c r="BV885" i="26"/>
  <c r="FA885" i="26"/>
  <c r="AP885" i="26"/>
  <c r="EC885" i="26"/>
  <c r="EL885" i="26"/>
  <c r="DK886" i="26"/>
  <c r="N885" i="26"/>
  <c r="U885" i="26"/>
  <c r="CJ885" i="26"/>
  <c r="CD885" i="26"/>
  <c r="AW885" i="26"/>
  <c r="X885" i="26"/>
  <c r="CS885" i="26"/>
  <c r="EO885" i="26"/>
  <c r="AR885" i="26"/>
  <c r="EI885" i="26"/>
  <c r="AO885" i="26"/>
  <c r="AN885" i="26"/>
  <c r="DT885" i="26"/>
  <c r="CA885" i="26"/>
  <c r="ET885" i="26"/>
  <c r="DG886" i="26"/>
  <c r="EG885" i="26"/>
  <c r="BY885" i="26"/>
  <c r="EM885" i="26"/>
  <c r="DQ885" i="26"/>
  <c r="CQ885" i="26"/>
  <c r="EB885" i="26"/>
  <c r="BS885" i="26"/>
  <c r="AY885" i="26"/>
  <c r="AT885" i="26"/>
  <c r="CB885" i="26"/>
  <c r="EV885" i="26"/>
  <c r="CR885" i="26"/>
  <c r="BD885" i="26"/>
  <c r="BE885" i="26"/>
  <c r="BX885" i="26"/>
  <c r="CL885" i="26"/>
  <c r="EP885" i="26"/>
  <c r="K885" i="26"/>
  <c r="Q885" i="26"/>
  <c r="BT885" i="26"/>
  <c r="DP885" i="26"/>
  <c r="DO885" i="26"/>
  <c r="BU885" i="26"/>
  <c r="AG886" i="26"/>
  <c r="CO885" i="26"/>
  <c r="CT885" i="26"/>
  <c r="EK885" i="26"/>
  <c r="EH885" i="26"/>
  <c r="BW885" i="26"/>
  <c r="EN885" i="26"/>
  <c r="S885" i="26"/>
  <c r="CU885" i="26"/>
  <c r="AQ885" i="26"/>
  <c r="CH885" i="26"/>
  <c r="BM885" i="26"/>
  <c r="CE885" i="26"/>
  <c r="CN885" i="26"/>
  <c r="BI885" i="26"/>
  <c r="BK885" i="26"/>
  <c r="AK885" i="26"/>
  <c r="AJ885" i="26"/>
  <c r="BG885" i="26"/>
  <c r="AX885" i="26"/>
  <c r="AS885" i="26"/>
  <c r="AL885" i="26"/>
  <c r="DR885" i="26"/>
  <c r="BR885" i="26"/>
  <c r="DY885" i="26"/>
  <c r="CC885" i="26"/>
  <c r="O885" i="26"/>
  <c r="V885" i="26"/>
  <c r="BZ885" i="26"/>
  <c r="CW885" i="26"/>
  <c r="EX885" i="26"/>
  <c r="AA885" i="26"/>
  <c r="Z885" i="26"/>
  <c r="BQ885" i="26"/>
  <c r="AB885" i="26"/>
  <c r="EJ885" i="26"/>
  <c r="AV885" i="26"/>
  <c r="BA885" i="26"/>
  <c r="BB885" i="26"/>
  <c r="BC885" i="26"/>
  <c r="DL886" i="26"/>
  <c r="CG885" i="26"/>
  <c r="DV885" i="26"/>
  <c r="DU885" i="26"/>
  <c r="AM885" i="26"/>
  <c r="DW885" i="26"/>
  <c r="BF885" i="26"/>
  <c r="T885" i="26"/>
  <c r="AZ885" i="26"/>
  <c r="ER885" i="26"/>
  <c r="AD885" i="26"/>
  <c r="AE885" i="26"/>
  <c r="AC885" i="26"/>
  <c r="DH886" i="26"/>
  <c r="M885" i="26"/>
  <c r="EF885" i="26"/>
  <c r="BO885" i="26"/>
  <c r="DF886" i="26"/>
  <c r="ED885" i="26"/>
  <c r="AT16" i="27" l="1"/>
  <c r="AU16" i="27"/>
  <c r="DB886" i="26"/>
  <c r="AB18" i="27"/>
  <c r="DC886" i="26"/>
  <c r="DD886" i="26"/>
  <c r="DI886" i="26"/>
  <c r="L18" i="27"/>
  <c r="U18" i="27"/>
  <c r="DY886" i="26"/>
  <c r="AK18" i="27"/>
  <c r="W18" i="27"/>
  <c r="EZ886" i="26"/>
  <c r="BO886" i="26"/>
  <c r="FD884" i="26"/>
  <c r="FC885" i="26" s="1"/>
  <c r="EA886" i="26"/>
  <c r="BI886" i="26"/>
  <c r="FB885" i="26"/>
  <c r="FA886" i="26" s="1"/>
  <c r="BK886" i="26"/>
  <c r="EX886" i="26"/>
  <c r="X886" i="26"/>
  <c r="ER886" i="26"/>
  <c r="EF886" i="26"/>
  <c r="DF887" i="26"/>
  <c r="AH18" i="27"/>
  <c r="CZ886" i="26"/>
  <c r="DA887" i="26" s="1"/>
  <c r="N18" i="27"/>
  <c r="BM886" i="26"/>
  <c r="AJ18" i="27"/>
  <c r="AE18" i="27"/>
  <c r="DL887" i="26"/>
  <c r="AG18" i="27"/>
  <c r="Y18" i="27"/>
  <c r="R18" i="27"/>
  <c r="P18" i="27"/>
  <c r="Y886" i="26"/>
  <c r="Q886" i="26"/>
  <c r="AF18" i="27"/>
  <c r="Q18" i="27"/>
  <c r="S18" i="27"/>
  <c r="K18" i="27"/>
  <c r="AA18" i="27"/>
  <c r="AI18" i="27"/>
  <c r="AO18" i="27"/>
  <c r="I17" i="27"/>
  <c r="J18" i="27" s="1"/>
  <c r="AR17" i="27"/>
  <c r="AQ18" i="27"/>
  <c r="M19" i="27"/>
  <c r="T18" i="27"/>
  <c r="Z18" i="27"/>
  <c r="AC18" i="27"/>
  <c r="AP17" i="27"/>
  <c r="AD18" i="27"/>
  <c r="V18" i="27"/>
  <c r="AN17" i="27"/>
  <c r="AP18" i="27" s="1"/>
  <c r="O18" i="27"/>
  <c r="AL18" i="27"/>
  <c r="X18" i="27"/>
  <c r="ED886" i="26"/>
  <c r="CJ886" i="26"/>
  <c r="CL886" i="26"/>
  <c r="EV886" i="26"/>
  <c r="AQ886" i="26"/>
  <c r="EP886" i="26"/>
  <c r="ET886" i="26"/>
  <c r="O886" i="26"/>
  <c r="M886" i="26"/>
  <c r="V886" i="26"/>
  <c r="AV886" i="26"/>
  <c r="CE886" i="26"/>
  <c r="EB886" i="26"/>
  <c r="DR886" i="26"/>
  <c r="AM886" i="26"/>
  <c r="BW886" i="26"/>
  <c r="DB887" i="26"/>
  <c r="BF886" i="26"/>
  <c r="DW886" i="26"/>
  <c r="DD887" i="26"/>
  <c r="BU886" i="26"/>
  <c r="EU886" i="26"/>
  <c r="EN886" i="26"/>
  <c r="AS886" i="26"/>
  <c r="AX886" i="26"/>
  <c r="EH886" i="26"/>
  <c r="DC887" i="26"/>
  <c r="EY886" i="26"/>
  <c r="EJ886" i="26"/>
  <c r="BZ886" i="26"/>
  <c r="CK886" i="26"/>
  <c r="AE886" i="26"/>
  <c r="CH886" i="26"/>
  <c r="CP886" i="26"/>
  <c r="CC886" i="26"/>
  <c r="CM886" i="26"/>
  <c r="BR886" i="26"/>
  <c r="AZ886" i="26"/>
  <c r="AP886" i="26"/>
  <c r="Z886" i="26"/>
  <c r="CR886" i="26"/>
  <c r="CT886" i="26"/>
  <c r="CO886" i="26"/>
  <c r="EO886" i="26"/>
  <c r="CB886" i="26"/>
  <c r="AO886" i="26"/>
  <c r="P886" i="26"/>
  <c r="DJ887" i="26"/>
  <c r="AF886" i="26"/>
  <c r="BQ886" i="26"/>
  <c r="S886" i="26"/>
  <c r="CQ886" i="26"/>
  <c r="DH887" i="26"/>
  <c r="EC886" i="26"/>
  <c r="AC886" i="26"/>
  <c r="CF886" i="26"/>
  <c r="CD886" i="26"/>
  <c r="BD886" i="26"/>
  <c r="EK886" i="26"/>
  <c r="K886" i="26"/>
  <c r="J886" i="26"/>
  <c r="EI886" i="26"/>
  <c r="BP886" i="26"/>
  <c r="CI886" i="26"/>
  <c r="DV886" i="26"/>
  <c r="DX886" i="26"/>
  <c r="AW886" i="26"/>
  <c r="DG887" i="26"/>
  <c r="AJ886" i="26"/>
  <c r="AI886" i="26"/>
  <c r="CU886" i="26"/>
  <c r="BY886" i="26"/>
  <c r="DK887" i="26"/>
  <c r="AB886" i="26"/>
  <c r="BL886" i="26"/>
  <c r="AK886" i="26"/>
  <c r="DQ886" i="26"/>
  <c r="EW886" i="26"/>
  <c r="CS886" i="26"/>
  <c r="CV886" i="26"/>
  <c r="BS886" i="26"/>
  <c r="BN886" i="26"/>
  <c r="DU886" i="26"/>
  <c r="DT886" i="26"/>
  <c r="AU886" i="26"/>
  <c r="CN886" i="26"/>
  <c r="U886" i="26"/>
  <c r="EE886" i="26"/>
  <c r="CG886" i="26"/>
  <c r="BH886" i="26"/>
  <c r="ES886" i="26"/>
  <c r="EG886" i="26"/>
  <c r="EM886" i="26"/>
  <c r="AD886" i="26"/>
  <c r="BJ886" i="26"/>
  <c r="AR886" i="26"/>
  <c r="W886" i="26"/>
  <c r="BX886" i="26"/>
  <c r="CA886" i="26"/>
  <c r="AN886" i="26"/>
  <c r="AL886" i="26"/>
  <c r="EQ886" i="26"/>
  <c r="DZ886" i="26"/>
  <c r="DZ887" i="26" s="1"/>
  <c r="L886" i="26"/>
  <c r="N886" i="26"/>
  <c r="EL886" i="26"/>
  <c r="AY886" i="26"/>
  <c r="AT886" i="26"/>
  <c r="DI887" i="26"/>
  <c r="T886" i="26"/>
  <c r="BC886" i="26"/>
  <c r="AA886" i="26"/>
  <c r="DO886" i="26"/>
  <c r="DN886" i="26"/>
  <c r="R886" i="26"/>
  <c r="BB886" i="26"/>
  <c r="DP886" i="26"/>
  <c r="DS886" i="26"/>
  <c r="BA886" i="26"/>
  <c r="CW886" i="26"/>
  <c r="CX886" i="26"/>
  <c r="BG886" i="26"/>
  <c r="BV886" i="26"/>
  <c r="BT886" i="26"/>
  <c r="BE886" i="26"/>
  <c r="DE887" i="26"/>
  <c r="B30" i="25"/>
  <c r="V19" i="27" l="1"/>
  <c r="AF19" i="27"/>
  <c r="AI19" i="27"/>
  <c r="BJ887" i="26"/>
  <c r="AK19" i="27"/>
  <c r="CZ887" i="26"/>
  <c r="DA888" i="26" s="1"/>
  <c r="FD885" i="26"/>
  <c r="FC886" i="26" s="1"/>
  <c r="FB886" i="26"/>
  <c r="DC888" i="26"/>
  <c r="BN887" i="26"/>
  <c r="W887" i="26"/>
  <c r="DE888" i="26"/>
  <c r="BL887" i="26"/>
  <c r="EE887" i="26"/>
  <c r="DG888" i="26"/>
  <c r="P887" i="26"/>
  <c r="X19" i="27"/>
  <c r="Y887" i="26"/>
  <c r="CK887" i="26"/>
  <c r="N887" i="26"/>
  <c r="K19" i="27"/>
  <c r="S19" i="27"/>
  <c r="AD19" i="27"/>
  <c r="Q19" i="27"/>
  <c r="EZ887" i="26"/>
  <c r="O19" i="27"/>
  <c r="AA19" i="27"/>
  <c r="P19" i="27"/>
  <c r="P20" i="27" s="1"/>
  <c r="Y19" i="27"/>
  <c r="BT887" i="26"/>
  <c r="EQ887" i="26"/>
  <c r="BV887" i="26"/>
  <c r="EU887" i="26"/>
  <c r="AE19" i="27"/>
  <c r="AB19" i="27"/>
  <c r="AH19" i="27"/>
  <c r="U19" i="27"/>
  <c r="AC19" i="27"/>
  <c r="R19" i="27"/>
  <c r="Z19" i="27"/>
  <c r="AJ19" i="27"/>
  <c r="AJ20" i="27" s="1"/>
  <c r="T19" i="27"/>
  <c r="AO19" i="27"/>
  <c r="I18" i="27"/>
  <c r="J19" i="27" s="1"/>
  <c r="AG19" i="27"/>
  <c r="W19" i="27"/>
  <c r="AS17" i="27"/>
  <c r="AT17" i="27" s="1"/>
  <c r="L19" i="27"/>
  <c r="AM18" i="27"/>
  <c r="N19" i="27"/>
  <c r="EY887" i="26"/>
  <c r="EG887" i="26"/>
  <c r="DI888" i="26"/>
  <c r="EC887" i="26"/>
  <c r="DX887" i="26"/>
  <c r="CA887" i="26"/>
  <c r="FA887" i="26"/>
  <c r="ET887" i="26"/>
  <c r="AR887" i="26"/>
  <c r="EO887" i="26"/>
  <c r="AW887" i="26"/>
  <c r="AY887" i="26"/>
  <c r="DB888" i="26"/>
  <c r="DK888" i="26"/>
  <c r="BE887" i="26"/>
  <c r="BA887" i="26"/>
  <c r="X887" i="26"/>
  <c r="BP887" i="26"/>
  <c r="EI887" i="26"/>
  <c r="J887" i="26"/>
  <c r="AF887" i="26"/>
  <c r="AD887" i="26"/>
  <c r="AA887" i="26"/>
  <c r="BM887" i="26"/>
  <c r="T887" i="26"/>
  <c r="CI887" i="26"/>
  <c r="CL887" i="26"/>
  <c r="R887" i="26"/>
  <c r="CJ887" i="26"/>
  <c r="BQ887" i="26"/>
  <c r="CD887" i="26"/>
  <c r="CE887" i="26"/>
  <c r="CN887" i="26"/>
  <c r="CS887" i="26"/>
  <c r="EB887" i="26"/>
  <c r="EH887" i="26"/>
  <c r="EJ887" i="26"/>
  <c r="BX887" i="26"/>
  <c r="BG887" i="26"/>
  <c r="DR887" i="26"/>
  <c r="EN887" i="26"/>
  <c r="L887" i="26"/>
  <c r="AU887" i="26"/>
  <c r="AP887" i="26"/>
  <c r="ED887" i="26"/>
  <c r="AG887" i="26"/>
  <c r="CQ887" i="26"/>
  <c r="BZ887" i="26"/>
  <c r="Z887" i="26"/>
  <c r="CC887" i="26"/>
  <c r="ER887" i="26"/>
  <c r="DF888" i="26"/>
  <c r="EF887" i="26"/>
  <c r="ES887" i="26"/>
  <c r="CG887" i="26"/>
  <c r="AK887" i="26"/>
  <c r="CP887" i="26"/>
  <c r="AC887" i="26"/>
  <c r="BO887" i="26"/>
  <c r="AJ887" i="26"/>
  <c r="EK887" i="26"/>
  <c r="EL887" i="26"/>
  <c r="BW887" i="26"/>
  <c r="EW887" i="26"/>
  <c r="EV887" i="26"/>
  <c r="AV887" i="26"/>
  <c r="S887" i="26"/>
  <c r="DQ887" i="26"/>
  <c r="BH887" i="26"/>
  <c r="BI887" i="26"/>
  <c r="K887" i="26"/>
  <c r="AB887" i="26"/>
  <c r="CT887" i="26"/>
  <c r="DU887" i="26"/>
  <c r="DH888" i="26"/>
  <c r="AQ887" i="26"/>
  <c r="CW887" i="26"/>
  <c r="DJ888" i="26"/>
  <c r="O887" i="26"/>
  <c r="BD887" i="26"/>
  <c r="BC887" i="26"/>
  <c r="EP887" i="26"/>
  <c r="M887" i="26"/>
  <c r="DD888" i="26"/>
  <c r="Q887" i="26"/>
  <c r="AZ887" i="26"/>
  <c r="BS887" i="26"/>
  <c r="DW887" i="26"/>
  <c r="DV887" i="26"/>
  <c r="DN887" i="26"/>
  <c r="DM887" i="26"/>
  <c r="U887" i="26"/>
  <c r="CV887" i="26"/>
  <c r="BY887" i="26"/>
  <c r="CH887" i="26"/>
  <c r="BK887" i="26"/>
  <c r="V887" i="26"/>
  <c r="CB887" i="26"/>
  <c r="AX887" i="26"/>
  <c r="BR887" i="26"/>
  <c r="DY887" i="26"/>
  <c r="CR887" i="26"/>
  <c r="CX887" i="26"/>
  <c r="CY887" i="26"/>
  <c r="DO887" i="26"/>
  <c r="AT887" i="26"/>
  <c r="CF887" i="26"/>
  <c r="DP887" i="26"/>
  <c r="BB887" i="26"/>
  <c r="BU887" i="26"/>
  <c r="AL887" i="26"/>
  <c r="EM887" i="26"/>
  <c r="AE887" i="26"/>
  <c r="CU887" i="26"/>
  <c r="CO887" i="26"/>
  <c r="AS887" i="26"/>
  <c r="BF887" i="26"/>
  <c r="DT887" i="26"/>
  <c r="DS887" i="26"/>
  <c r="EX887" i="26"/>
  <c r="AN887" i="26"/>
  <c r="AO887" i="26"/>
  <c r="AM887" i="26"/>
  <c r="AI887" i="26"/>
  <c r="AH887" i="26"/>
  <c r="EA887" i="26"/>
  <c r="CM887" i="26"/>
  <c r="AU17" i="27" l="1"/>
  <c r="DB889" i="26"/>
  <c r="L20" i="27"/>
  <c r="W20" i="27"/>
  <c r="BK888" i="26"/>
  <c r="X888" i="26"/>
  <c r="FD886" i="26"/>
  <c r="FC887" i="26" s="1"/>
  <c r="BM888" i="26"/>
  <c r="EZ888" i="26"/>
  <c r="DD889" i="26"/>
  <c r="DF889" i="26"/>
  <c r="FB887" i="26"/>
  <c r="FA888" i="26" s="1"/>
  <c r="ED888" i="26"/>
  <c r="DH889" i="26"/>
  <c r="Q888" i="26"/>
  <c r="AX888" i="26"/>
  <c r="EP888" i="26"/>
  <c r="BU888" i="26"/>
  <c r="AC20" i="27"/>
  <c r="N20" i="27"/>
  <c r="AE20" i="27"/>
  <c r="AZ888" i="26"/>
  <c r="Z20" i="27"/>
  <c r="O20" i="27"/>
  <c r="AD20" i="27"/>
  <c r="AG20" i="27"/>
  <c r="AI20" i="27"/>
  <c r="O21" i="27"/>
  <c r="Y20" i="27"/>
  <c r="X20" i="27"/>
  <c r="T20" i="27"/>
  <c r="AE888" i="26"/>
  <c r="DY888" i="26"/>
  <c r="EF888" i="26"/>
  <c r="AN18" i="27"/>
  <c r="AP19" i="27" s="1"/>
  <c r="Q20" i="27"/>
  <c r="R20" i="27"/>
  <c r="AR18" i="27"/>
  <c r="AS18" i="27" s="1"/>
  <c r="AT18" i="27" s="1"/>
  <c r="U20" i="27"/>
  <c r="AO20" i="27"/>
  <c r="I19" i="27"/>
  <c r="J20" i="27" s="1"/>
  <c r="AH20" i="27"/>
  <c r="AB20" i="27"/>
  <c r="AC21" i="27" s="1"/>
  <c r="M20" i="27"/>
  <c r="M21" i="27" s="1"/>
  <c r="AQ19" i="27"/>
  <c r="AL19" i="27"/>
  <c r="AI21" i="27"/>
  <c r="K20" i="27"/>
  <c r="AD21" i="27"/>
  <c r="V20" i="27"/>
  <c r="S20" i="27"/>
  <c r="AF20" i="27"/>
  <c r="AA20" i="27"/>
  <c r="DJ889" i="26"/>
  <c r="CO888" i="26"/>
  <c r="CM888" i="26"/>
  <c r="EA888" i="26"/>
  <c r="S888" i="26"/>
  <c r="EH888" i="26"/>
  <c r="Z888" i="26"/>
  <c r="Y888" i="26"/>
  <c r="BF888" i="26"/>
  <c r="EX888" i="26"/>
  <c r="BN888" i="26"/>
  <c r="CJ888" i="26"/>
  <c r="CF888" i="26"/>
  <c r="CK888" i="26"/>
  <c r="CD888" i="26"/>
  <c r="CB888" i="26"/>
  <c r="M888" i="26"/>
  <c r="K888" i="26"/>
  <c r="DI889" i="26"/>
  <c r="EI888" i="26"/>
  <c r="AB888" i="26"/>
  <c r="EG888" i="26"/>
  <c r="BW888" i="26"/>
  <c r="T888" i="26"/>
  <c r="EJ888" i="26"/>
  <c r="CU888" i="26"/>
  <c r="CH888" i="26"/>
  <c r="EM888" i="26"/>
  <c r="AV888" i="26"/>
  <c r="EC888" i="26"/>
  <c r="R888" i="26"/>
  <c r="DG889" i="26"/>
  <c r="EE888" i="26"/>
  <c r="ES888" i="26"/>
  <c r="BY888" i="26"/>
  <c r="DE889" i="26"/>
  <c r="BI888" i="26"/>
  <c r="CI888" i="26"/>
  <c r="CE888" i="26"/>
  <c r="BB888" i="26"/>
  <c r="BE888" i="26"/>
  <c r="AM888" i="26"/>
  <c r="BC888" i="26"/>
  <c r="BO888" i="26"/>
  <c r="EO888" i="26"/>
  <c r="AA888" i="26"/>
  <c r="BP888" i="26"/>
  <c r="DN888" i="26"/>
  <c r="DW888" i="26"/>
  <c r="L888" i="26"/>
  <c r="ER888" i="26"/>
  <c r="V888" i="26"/>
  <c r="BS888" i="26"/>
  <c r="ET888" i="26"/>
  <c r="DP888" i="26"/>
  <c r="EQ888" i="26"/>
  <c r="DU888" i="26"/>
  <c r="BJ888" i="26"/>
  <c r="AT888" i="26"/>
  <c r="DM888" i="26"/>
  <c r="DL888" i="26"/>
  <c r="W888" i="26"/>
  <c r="BH888" i="26"/>
  <c r="EL888" i="26"/>
  <c r="EK888" i="26"/>
  <c r="CN888" i="26"/>
  <c r="BD888" i="26"/>
  <c r="CT888" i="26"/>
  <c r="AI888" i="26"/>
  <c r="AH888" i="26"/>
  <c r="DO888" i="26"/>
  <c r="DV888" i="26"/>
  <c r="AW888" i="26"/>
  <c r="BV888" i="26"/>
  <c r="CP888" i="26"/>
  <c r="CY888" i="26"/>
  <c r="CZ888" i="26"/>
  <c r="BA888" i="26"/>
  <c r="AJ888" i="26"/>
  <c r="AL888" i="26"/>
  <c r="CX888" i="26"/>
  <c r="N888" i="26"/>
  <c r="O888" i="26"/>
  <c r="CG888" i="26"/>
  <c r="DQ888" i="26"/>
  <c r="CS888" i="26"/>
  <c r="AO888" i="26"/>
  <c r="BG888" i="26"/>
  <c r="EB888" i="26"/>
  <c r="BX888" i="26"/>
  <c r="CL888" i="26"/>
  <c r="AR888" i="26"/>
  <c r="AS888" i="26"/>
  <c r="CR888" i="26"/>
  <c r="CQ888" i="26"/>
  <c r="DZ888" i="26"/>
  <c r="AC888" i="26"/>
  <c r="AG888" i="26"/>
  <c r="BZ888" i="26"/>
  <c r="BL888" i="26"/>
  <c r="BR888" i="26"/>
  <c r="CV888" i="26"/>
  <c r="P888" i="26"/>
  <c r="CW888" i="26"/>
  <c r="BQ888" i="26"/>
  <c r="CC888" i="26"/>
  <c r="DT888" i="26"/>
  <c r="DS888" i="26"/>
  <c r="AD888" i="26"/>
  <c r="U888" i="26"/>
  <c r="EY888" i="26"/>
  <c r="CA888" i="26"/>
  <c r="EV888" i="26"/>
  <c r="EU888" i="26"/>
  <c r="DR888" i="26"/>
  <c r="AN888" i="26"/>
  <c r="DC889" i="26"/>
  <c r="DC890" i="26" s="1"/>
  <c r="AQ888" i="26"/>
  <c r="AP888" i="26"/>
  <c r="AY888" i="26"/>
  <c r="EW888" i="26"/>
  <c r="DX888" i="26"/>
  <c r="J888" i="26"/>
  <c r="AU888" i="26"/>
  <c r="BT888" i="26"/>
  <c r="AF888" i="26"/>
  <c r="AK888" i="26"/>
  <c r="EN888" i="26"/>
  <c r="B29" i="25"/>
  <c r="B24" i="25"/>
  <c r="AU18" i="27" l="1"/>
  <c r="X21" i="27"/>
  <c r="DE890" i="26"/>
  <c r="AH21" i="27"/>
  <c r="FD887" i="26"/>
  <c r="FC888" i="26" s="1"/>
  <c r="AW889" i="26"/>
  <c r="FB888" i="26"/>
  <c r="EE889" i="26"/>
  <c r="DG890" i="26"/>
  <c r="EY889" i="26"/>
  <c r="DZ889" i="26"/>
  <c r="AY889" i="26"/>
  <c r="EG889" i="26"/>
  <c r="Z21" i="27"/>
  <c r="X889" i="26"/>
  <c r="AF21" i="27"/>
  <c r="AU889" i="26"/>
  <c r="K21" i="27"/>
  <c r="AG21" i="27"/>
  <c r="AE21" i="27"/>
  <c r="R889" i="26"/>
  <c r="L21" i="27"/>
  <c r="BT889" i="26"/>
  <c r="CE889" i="26"/>
  <c r="BN889" i="26"/>
  <c r="S21" i="27"/>
  <c r="V21" i="27"/>
  <c r="AB21" i="27"/>
  <c r="AC22" i="27" s="1"/>
  <c r="Y21" i="27"/>
  <c r="Y889" i="26"/>
  <c r="CL889" i="26"/>
  <c r="J889" i="26"/>
  <c r="CN889" i="26"/>
  <c r="DI890" i="26"/>
  <c r="AK20" i="27"/>
  <c r="R21" i="27"/>
  <c r="AH22" i="27"/>
  <c r="AA21" i="27"/>
  <c r="AM19" i="27"/>
  <c r="AD22" i="27"/>
  <c r="W21" i="27"/>
  <c r="Q21" i="27"/>
  <c r="P21" i="27"/>
  <c r="AO21" i="27"/>
  <c r="I20" i="27"/>
  <c r="J21" i="27" s="1"/>
  <c r="U21" i="27"/>
  <c r="N21" i="27"/>
  <c r="N22" i="27" s="1"/>
  <c r="T21" i="27"/>
  <c r="EB889" i="26"/>
  <c r="CC889" i="26"/>
  <c r="S889" i="26"/>
  <c r="CJ889" i="26"/>
  <c r="EH889" i="26"/>
  <c r="EI889" i="26"/>
  <c r="EJ889" i="26"/>
  <c r="L889" i="26"/>
  <c r="BX889" i="26"/>
  <c r="CG889" i="26"/>
  <c r="BV889" i="26"/>
  <c r="P889" i="26"/>
  <c r="DF890" i="26"/>
  <c r="DF891" i="26" s="1"/>
  <c r="M889" i="26"/>
  <c r="BG889" i="26"/>
  <c r="DH890" i="26"/>
  <c r="EF889" i="26"/>
  <c r="DX889" i="26"/>
  <c r="ER889" i="26"/>
  <c r="ED889" i="26"/>
  <c r="CI889" i="26"/>
  <c r="BA889" i="26"/>
  <c r="U889" i="26"/>
  <c r="BE889" i="26"/>
  <c r="EP889" i="26"/>
  <c r="CF889" i="26"/>
  <c r="BJ889" i="26"/>
  <c r="BF889" i="26"/>
  <c r="Q889" i="26"/>
  <c r="EN889" i="26"/>
  <c r="EL889" i="26"/>
  <c r="DS889" i="26"/>
  <c r="CO889" i="26"/>
  <c r="AK889" i="26"/>
  <c r="BQ889" i="26"/>
  <c r="ES889" i="26"/>
  <c r="BW889" i="26"/>
  <c r="AN889" i="26"/>
  <c r="BC889" i="26"/>
  <c r="AZ889" i="26"/>
  <c r="EZ889" i="26"/>
  <c r="CK889" i="26"/>
  <c r="AQ889" i="26"/>
  <c r="BZ889" i="26"/>
  <c r="EO889" i="26"/>
  <c r="W889" i="26"/>
  <c r="BD889" i="26"/>
  <c r="AG889" i="26"/>
  <c r="AA889" i="26"/>
  <c r="Z889" i="26"/>
  <c r="AC889" i="26"/>
  <c r="AE889" i="26"/>
  <c r="EA889" i="26"/>
  <c r="CW889" i="26"/>
  <c r="EC889" i="26"/>
  <c r="BO889" i="26"/>
  <c r="AX889" i="26"/>
  <c r="DV889" i="26"/>
  <c r="CV889" i="26"/>
  <c r="CH889" i="26"/>
  <c r="DO889" i="26"/>
  <c r="CQ889" i="26"/>
  <c r="EQ889" i="26"/>
  <c r="EM889" i="26"/>
  <c r="AV889" i="26"/>
  <c r="AJ889" i="26"/>
  <c r="DN889" i="26"/>
  <c r="BL889" i="26"/>
  <c r="BM889" i="26"/>
  <c r="K889" i="26"/>
  <c r="BU889" i="26"/>
  <c r="AH889" i="26"/>
  <c r="DT889" i="26"/>
  <c r="AO889" i="26"/>
  <c r="AB889" i="26"/>
  <c r="AI889" i="26"/>
  <c r="BH889" i="26"/>
  <c r="DY889" i="26"/>
  <c r="BY889" i="26"/>
  <c r="DW889" i="26"/>
  <c r="BP889" i="26"/>
  <c r="BK889" i="26"/>
  <c r="CT889" i="26"/>
  <c r="DL889" i="26"/>
  <c r="DK889" i="26"/>
  <c r="CS889" i="26"/>
  <c r="CZ889" i="26"/>
  <c r="DA889" i="26"/>
  <c r="DB890" i="26" s="1"/>
  <c r="DM889" i="26"/>
  <c r="CR889" i="26"/>
  <c r="DQ889" i="26"/>
  <c r="CY889" i="26"/>
  <c r="V889" i="26"/>
  <c r="EV889" i="26"/>
  <c r="BB889" i="26"/>
  <c r="CB889" i="26"/>
  <c r="AT889" i="26"/>
  <c r="EX889" i="26"/>
  <c r="CA889" i="26"/>
  <c r="AR889" i="26"/>
  <c r="AS889" i="26"/>
  <c r="N889" i="26"/>
  <c r="O889" i="26"/>
  <c r="CP889" i="26"/>
  <c r="CU889" i="26"/>
  <c r="X16" i="25"/>
  <c r="AI16" i="25"/>
  <c r="Y16" i="25"/>
  <c r="AF16" i="25"/>
  <c r="L16" i="25"/>
  <c r="AK16" i="25"/>
  <c r="Z16" i="25"/>
  <c r="R16" i="25"/>
  <c r="AJ16" i="25"/>
  <c r="W16" i="25"/>
  <c r="O16" i="25"/>
  <c r="Q16" i="25"/>
  <c r="AE16" i="25"/>
  <c r="AG16" i="25"/>
  <c r="AB16" i="25"/>
  <c r="N16" i="25"/>
  <c r="T16" i="25"/>
  <c r="V16" i="25"/>
  <c r="AM16" i="25"/>
  <c r="AN16" i="25" s="1"/>
  <c r="K16" i="25"/>
  <c r="M16" i="25"/>
  <c r="AH16" i="25"/>
  <c r="S16" i="25"/>
  <c r="AL16" i="25"/>
  <c r="AD16" i="25"/>
  <c r="U16" i="25"/>
  <c r="AC16" i="25"/>
  <c r="P16" i="25"/>
  <c r="AA16" i="25"/>
  <c r="J16" i="25"/>
  <c r="AO17" i="25" s="1"/>
  <c r="DR889" i="26"/>
  <c r="BR889" i="26"/>
  <c r="T889" i="26"/>
  <c r="BI889" i="26"/>
  <c r="CD889" i="26"/>
  <c r="DD890" i="26"/>
  <c r="BS889" i="26"/>
  <c r="CM889" i="26"/>
  <c r="DU889" i="26"/>
  <c r="EW889" i="26"/>
  <c r="EK889" i="26"/>
  <c r="AF889" i="26"/>
  <c r="DP889" i="26"/>
  <c r="CX889" i="26"/>
  <c r="EU889" i="26"/>
  <c r="ET889" i="26"/>
  <c r="AP889" i="26"/>
  <c r="AD889" i="26"/>
  <c r="AM889" i="26"/>
  <c r="AL889" i="26"/>
  <c r="AF22" i="27" l="1"/>
  <c r="L22" i="27"/>
  <c r="AQ17" i="25"/>
  <c r="X890" i="26"/>
  <c r="AE22" i="27"/>
  <c r="AX890" i="26"/>
  <c r="AG22" i="27"/>
  <c r="FD888" i="26"/>
  <c r="FC889" i="26" s="1"/>
  <c r="FB889" i="26"/>
  <c r="Y890" i="26"/>
  <c r="AV890" i="26"/>
  <c r="EA890" i="26"/>
  <c r="AP890" i="26"/>
  <c r="CM890" i="26"/>
  <c r="DH891" i="26"/>
  <c r="FA889" i="26"/>
  <c r="EZ890" i="26" s="1"/>
  <c r="T890" i="26"/>
  <c r="DY890" i="26"/>
  <c r="BU890" i="26"/>
  <c r="BM890" i="26"/>
  <c r="EJ890" i="26"/>
  <c r="AD890" i="26"/>
  <c r="W22" i="27"/>
  <c r="X22" i="27"/>
  <c r="K890" i="26"/>
  <c r="V22" i="27"/>
  <c r="BX890" i="26"/>
  <c r="S22" i="27"/>
  <c r="AA22" i="27"/>
  <c r="AE23" i="27"/>
  <c r="Y22" i="27"/>
  <c r="X23" i="27" s="1"/>
  <c r="CK890" i="26"/>
  <c r="CF890" i="26"/>
  <c r="AB22" i="27"/>
  <c r="U22" i="27"/>
  <c r="M22" i="27"/>
  <c r="M23" i="27" s="1"/>
  <c r="EI890" i="26"/>
  <c r="EH890" i="26"/>
  <c r="R890" i="26"/>
  <c r="BE890" i="26"/>
  <c r="AN19" i="27"/>
  <c r="AP20" i="27" s="1"/>
  <c r="AR19" i="27"/>
  <c r="AS19" i="27" s="1"/>
  <c r="AT19" i="27" s="1"/>
  <c r="Z22" i="27"/>
  <c r="AQ20" i="27"/>
  <c r="AO22" i="27"/>
  <c r="I21" i="27"/>
  <c r="J22" i="27" s="1"/>
  <c r="AG23" i="27"/>
  <c r="AF23" i="27"/>
  <c r="R22" i="27"/>
  <c r="P22" i="27"/>
  <c r="O22" i="27"/>
  <c r="AJ21" i="27"/>
  <c r="Q22" i="27"/>
  <c r="AL20" i="27"/>
  <c r="K22" i="27"/>
  <c r="T22" i="27"/>
  <c r="AD23" i="27"/>
  <c r="M890" i="26"/>
  <c r="AP17" i="25"/>
  <c r="EG890" i="26"/>
  <c r="DP890" i="26"/>
  <c r="BK890" i="26"/>
  <c r="DG891" i="26"/>
  <c r="DG892" i="26" s="1"/>
  <c r="BG890" i="26"/>
  <c r="EF890" i="26"/>
  <c r="EE890" i="26"/>
  <c r="AF890" i="26"/>
  <c r="BW890" i="26"/>
  <c r="CP890" i="26"/>
  <c r="CH890" i="26"/>
  <c r="BD890" i="26"/>
  <c r="EQ890" i="26"/>
  <c r="DV890" i="26"/>
  <c r="ED890" i="26"/>
  <c r="AZ890" i="26"/>
  <c r="P17" i="25"/>
  <c r="BB890" i="26"/>
  <c r="EB890" i="26"/>
  <c r="EP890" i="26"/>
  <c r="EO890" i="26"/>
  <c r="EC890" i="26"/>
  <c r="BF890" i="26"/>
  <c r="AB17" i="25"/>
  <c r="CB890" i="26"/>
  <c r="Q890" i="26"/>
  <c r="BQ890" i="26"/>
  <c r="AL890" i="26"/>
  <c r="Z17" i="25"/>
  <c r="AH17" i="25"/>
  <c r="CG890" i="26"/>
  <c r="AF17" i="25"/>
  <c r="S17" i="25"/>
  <c r="M17" i="25"/>
  <c r="V17" i="25"/>
  <c r="AT890" i="26"/>
  <c r="BN890" i="26"/>
  <c r="BS890" i="26"/>
  <c r="DC891" i="26"/>
  <c r="CI890" i="26"/>
  <c r="BI890" i="26"/>
  <c r="V890" i="26"/>
  <c r="Z890" i="26"/>
  <c r="U890" i="26"/>
  <c r="AW890" i="26"/>
  <c r="DZ890" i="26"/>
  <c r="CJ890" i="26"/>
  <c r="AY890" i="26"/>
  <c r="EY890" i="26"/>
  <c r="L890" i="26"/>
  <c r="CC890" i="26"/>
  <c r="BV890" i="26"/>
  <c r="DW890" i="26"/>
  <c r="DR890" i="26"/>
  <c r="BY890" i="26"/>
  <c r="O890" i="26"/>
  <c r="EW890" i="26"/>
  <c r="DU890" i="26"/>
  <c r="AH890" i="26"/>
  <c r="ER890" i="26"/>
  <c r="S890" i="26"/>
  <c r="CQ890" i="26"/>
  <c r="DX890" i="26"/>
  <c r="DM890" i="26"/>
  <c r="EU890" i="26"/>
  <c r="CX890" i="26"/>
  <c r="CZ890" i="26"/>
  <c r="CS890" i="26"/>
  <c r="AK17" i="25"/>
  <c r="AB890" i="26"/>
  <c r="AA890" i="26"/>
  <c r="DA890" i="26"/>
  <c r="AO890" i="26"/>
  <c r="AC890" i="26"/>
  <c r="L17" i="25"/>
  <c r="K17" i="25"/>
  <c r="CO890" i="26"/>
  <c r="DT890" i="26"/>
  <c r="Y17" i="25"/>
  <c r="AN890" i="26"/>
  <c r="AI17" i="25"/>
  <c r="EL890" i="26"/>
  <c r="BT890" i="26"/>
  <c r="BR890" i="26"/>
  <c r="T17" i="25"/>
  <c r="X17" i="25"/>
  <c r="P890" i="26"/>
  <c r="AU890" i="26"/>
  <c r="EK890" i="26"/>
  <c r="DO890" i="26"/>
  <c r="AK890" i="26"/>
  <c r="N17" i="25"/>
  <c r="CV890" i="26"/>
  <c r="CU890" i="26"/>
  <c r="EV890" i="26"/>
  <c r="DK890" i="26"/>
  <c r="DJ890" i="26"/>
  <c r="W890" i="26"/>
  <c r="EN890" i="26"/>
  <c r="EM890" i="26"/>
  <c r="DL890" i="26"/>
  <c r="AG17" i="25"/>
  <c r="CN890" i="26"/>
  <c r="CT890" i="26"/>
  <c r="BA890" i="26"/>
  <c r="AG890" i="26"/>
  <c r="AA17" i="25"/>
  <c r="AE17" i="25"/>
  <c r="N890" i="26"/>
  <c r="CY890" i="26"/>
  <c r="Q17" i="25"/>
  <c r="AS890" i="26"/>
  <c r="DQ890" i="26"/>
  <c r="ET890" i="26"/>
  <c r="ES890" i="26"/>
  <c r="AM890" i="26"/>
  <c r="BJ890" i="26"/>
  <c r="CL890" i="26"/>
  <c r="AC17" i="25"/>
  <c r="O17" i="25"/>
  <c r="AR890" i="26"/>
  <c r="CR890" i="26"/>
  <c r="BL890" i="26"/>
  <c r="J890" i="26"/>
  <c r="U17" i="25"/>
  <c r="W17" i="25"/>
  <c r="CA890" i="26"/>
  <c r="BZ890" i="26"/>
  <c r="AQ890" i="26"/>
  <c r="DS890" i="26"/>
  <c r="DD891" i="26"/>
  <c r="DE891" i="26"/>
  <c r="AD17" i="25"/>
  <c r="AJ17" i="25"/>
  <c r="EX890" i="26"/>
  <c r="CW890" i="26"/>
  <c r="BP890" i="26"/>
  <c r="BO890" i="26"/>
  <c r="BH890" i="26"/>
  <c r="DN890" i="26"/>
  <c r="AE890" i="26"/>
  <c r="CD890" i="26"/>
  <c r="CE890" i="26"/>
  <c r="AL17" i="25"/>
  <c r="R17" i="25"/>
  <c r="AI890" i="26"/>
  <c r="AJ890" i="26"/>
  <c r="BC890" i="26"/>
  <c r="I16" i="25"/>
  <c r="AS16" i="25"/>
  <c r="AU19" i="27" l="1"/>
  <c r="AT16" i="25"/>
  <c r="AU16" i="25"/>
  <c r="AF24" i="27"/>
  <c r="W23" i="27"/>
  <c r="V23" i="27"/>
  <c r="AB23" i="27"/>
  <c r="AW891" i="26"/>
  <c r="J891" i="26"/>
  <c r="Y891" i="26"/>
  <c r="AC23" i="27"/>
  <c r="EI891" i="26"/>
  <c r="FD889" i="26"/>
  <c r="FC890" i="26" s="1"/>
  <c r="DZ891" i="26"/>
  <c r="FA890" i="26"/>
  <c r="EZ891" i="26" s="1"/>
  <c r="EH891" i="26"/>
  <c r="EJ891" i="26"/>
  <c r="FB890" i="26"/>
  <c r="AE891" i="26"/>
  <c r="BL891" i="26"/>
  <c r="EG891" i="26"/>
  <c r="EF891" i="26"/>
  <c r="EE891" i="26"/>
  <c r="BH891" i="26"/>
  <c r="S891" i="26"/>
  <c r="T23" i="27"/>
  <c r="BX891" i="26"/>
  <c r="AP891" i="26"/>
  <c r="AD24" i="27"/>
  <c r="Q23" i="27"/>
  <c r="O23" i="27"/>
  <c r="W24" i="27"/>
  <c r="L891" i="26"/>
  <c r="AO23" i="27"/>
  <c r="I22" i="27"/>
  <c r="J23" i="27" s="1"/>
  <c r="Y23" i="27"/>
  <c r="Z23" i="27"/>
  <c r="S23" i="27"/>
  <c r="AI22" i="27"/>
  <c r="AA23" i="27"/>
  <c r="K23" i="27"/>
  <c r="AK21" i="27"/>
  <c r="U23" i="27"/>
  <c r="AE24" i="27"/>
  <c r="P23" i="27"/>
  <c r="R23" i="27"/>
  <c r="AM20" i="27"/>
  <c r="L23" i="27"/>
  <c r="N23" i="27"/>
  <c r="AC24" i="27"/>
  <c r="BW891" i="26"/>
  <c r="BE891" i="26"/>
  <c r="BV891" i="26"/>
  <c r="ED891" i="26"/>
  <c r="DQ891" i="26"/>
  <c r="BF891" i="26"/>
  <c r="CG891" i="26"/>
  <c r="BJ891" i="26"/>
  <c r="DW891" i="26"/>
  <c r="AY891" i="26"/>
  <c r="EC891" i="26"/>
  <c r="AU891" i="26"/>
  <c r="EQ891" i="26"/>
  <c r="CB891" i="26"/>
  <c r="BC891" i="26"/>
  <c r="EP891" i="26"/>
  <c r="BT891" i="26"/>
  <c r="W18" i="25"/>
  <c r="U18" i="25"/>
  <c r="BR891" i="26"/>
  <c r="U891" i="26"/>
  <c r="Q891" i="26"/>
  <c r="W891" i="26"/>
  <c r="EB891" i="26"/>
  <c r="AJ18" i="25"/>
  <c r="O18" i="25"/>
  <c r="AA18" i="25"/>
  <c r="AG891" i="26"/>
  <c r="EA891" i="26"/>
  <c r="AG18" i="25"/>
  <c r="DY891" i="26"/>
  <c r="DT891" i="26"/>
  <c r="CH891" i="26"/>
  <c r="CP891" i="26"/>
  <c r="V891" i="26"/>
  <c r="CJ891" i="26"/>
  <c r="N891" i="26"/>
  <c r="AX891" i="26"/>
  <c r="DV891" i="26"/>
  <c r="DN891" i="26"/>
  <c r="EM891" i="26"/>
  <c r="AC891" i="26"/>
  <c r="BO891" i="26"/>
  <c r="CI891" i="26"/>
  <c r="R891" i="26"/>
  <c r="BS891" i="26"/>
  <c r="BZ891" i="26"/>
  <c r="CW891" i="26"/>
  <c r="DX891" i="26"/>
  <c r="CY891" i="26"/>
  <c r="EV891" i="26"/>
  <c r="EX891" i="26"/>
  <c r="DU891" i="26"/>
  <c r="AS891" i="26"/>
  <c r="AO891" i="26"/>
  <c r="DD892" i="26"/>
  <c r="AD891" i="26"/>
  <c r="CR891" i="26"/>
  <c r="AI891" i="26"/>
  <c r="DA891" i="26"/>
  <c r="DS891" i="26"/>
  <c r="CS891" i="26"/>
  <c r="AM891" i="26"/>
  <c r="CN891" i="26"/>
  <c r="T891" i="26"/>
  <c r="ET891" i="26"/>
  <c r="AF891" i="26"/>
  <c r="L18" i="25"/>
  <c r="R18" i="25"/>
  <c r="AE18" i="25"/>
  <c r="AK18" i="25"/>
  <c r="Y18" i="25"/>
  <c r="EY891" i="26"/>
  <c r="DM891" i="26"/>
  <c r="CV891" i="26"/>
  <c r="AJ891" i="26"/>
  <c r="BP891" i="26"/>
  <c r="CA891" i="26"/>
  <c r="AL891" i="26"/>
  <c r="BG891" i="26"/>
  <c r="N18" i="25"/>
  <c r="BD891" i="26"/>
  <c r="EW891" i="26"/>
  <c r="M18" i="25"/>
  <c r="Z18" i="25"/>
  <c r="ES891" i="26"/>
  <c r="ER891" i="26"/>
  <c r="AK891" i="26"/>
  <c r="CX891" i="26"/>
  <c r="S18" i="25"/>
  <c r="DP891" i="26"/>
  <c r="AD18" i="25"/>
  <c r="BM891" i="26"/>
  <c r="AB18" i="25"/>
  <c r="CO891" i="26"/>
  <c r="DF892" i="26"/>
  <c r="DE892" i="26"/>
  <c r="BN891" i="26"/>
  <c r="BI891" i="26"/>
  <c r="DR891" i="26"/>
  <c r="EK891" i="26"/>
  <c r="EL891" i="26"/>
  <c r="M891" i="26"/>
  <c r="BK891" i="26"/>
  <c r="AT891" i="26"/>
  <c r="BU891" i="26"/>
  <c r="DO891" i="26"/>
  <c r="AF18" i="25"/>
  <c r="EN891" i="26"/>
  <c r="EO891" i="26"/>
  <c r="AI18" i="25"/>
  <c r="AH18" i="25"/>
  <c r="Q18" i="25"/>
  <c r="BA891" i="26"/>
  <c r="AZ891" i="26"/>
  <c r="AH891" i="26"/>
  <c r="V18" i="25"/>
  <c r="EU891" i="26"/>
  <c r="BQ891" i="26"/>
  <c r="DB891" i="26"/>
  <c r="CD891" i="26"/>
  <c r="AR891" i="26"/>
  <c r="P18" i="25"/>
  <c r="CU891" i="26"/>
  <c r="CT891" i="26"/>
  <c r="X891" i="26"/>
  <c r="AV891" i="26"/>
  <c r="AA891" i="26"/>
  <c r="Z891" i="26"/>
  <c r="DJ891" i="26"/>
  <c r="DI891" i="26"/>
  <c r="O891" i="26"/>
  <c r="P891" i="26"/>
  <c r="AB891" i="26"/>
  <c r="AC18" i="25"/>
  <c r="DL891" i="26"/>
  <c r="DK891" i="26"/>
  <c r="X18" i="25"/>
  <c r="AN891" i="26"/>
  <c r="BY891" i="26"/>
  <c r="CQ891" i="26"/>
  <c r="CE891" i="26"/>
  <c r="CF891" i="26"/>
  <c r="AQ891" i="26"/>
  <c r="CL891" i="26"/>
  <c r="CK891" i="26"/>
  <c r="K891" i="26"/>
  <c r="CM891" i="26"/>
  <c r="T18" i="25"/>
  <c r="BB891" i="26"/>
  <c r="CZ891" i="26"/>
  <c r="CC891" i="26"/>
  <c r="AM17" i="25"/>
  <c r="AN17" i="25" s="1"/>
  <c r="J17" i="25"/>
  <c r="K18" i="25" s="1"/>
  <c r="FA891" i="26" l="1"/>
  <c r="EI892" i="26"/>
  <c r="EH892" i="26"/>
  <c r="AQ18" i="25"/>
  <c r="AA24" i="27"/>
  <c r="EE892" i="26"/>
  <c r="S24" i="27"/>
  <c r="U24" i="27"/>
  <c r="EF892" i="26"/>
  <c r="EG892" i="26"/>
  <c r="FD890" i="26"/>
  <c r="FC891" i="26" s="1"/>
  <c r="BK892" i="26"/>
  <c r="AD892" i="26"/>
  <c r="T892" i="26"/>
  <c r="BI892" i="26"/>
  <c r="FB891" i="26"/>
  <c r="X892" i="26"/>
  <c r="K892" i="26"/>
  <c r="BU892" i="26"/>
  <c r="AP892" i="26"/>
  <c r="CG892" i="26"/>
  <c r="AE25" i="27"/>
  <c r="P24" i="27"/>
  <c r="BG892" i="26"/>
  <c r="AX892" i="26"/>
  <c r="BW892" i="26"/>
  <c r="V24" i="27"/>
  <c r="V25" i="27" s="1"/>
  <c r="O24" i="27"/>
  <c r="AB24" i="27"/>
  <c r="AB25" i="27" s="1"/>
  <c r="AD25" i="27"/>
  <c r="R24" i="27"/>
  <c r="ED892" i="26"/>
  <c r="CH892" i="26"/>
  <c r="K24" i="27"/>
  <c r="AJ22" i="27"/>
  <c r="AI23" i="27" s="1"/>
  <c r="L24" i="27"/>
  <c r="Q24" i="27"/>
  <c r="AN20" i="27"/>
  <c r="AP21" i="27" s="1"/>
  <c r="Z24" i="27"/>
  <c r="Y24" i="27"/>
  <c r="AR20" i="27"/>
  <c r="AS20" i="27" s="1"/>
  <c r="AT20" i="27" s="1"/>
  <c r="AQ21" i="27"/>
  <c r="N24" i="27"/>
  <c r="M24" i="27"/>
  <c r="T24" i="27"/>
  <c r="T25" i="27" s="1"/>
  <c r="X24" i="27"/>
  <c r="AH23" i="27"/>
  <c r="AC25" i="27"/>
  <c r="AL21" i="27"/>
  <c r="AK22" i="27" s="1"/>
  <c r="AO24" i="27"/>
  <c r="I23" i="27"/>
  <c r="J24" i="27" s="1"/>
  <c r="AH892" i="26"/>
  <c r="AF892" i="26"/>
  <c r="AP18" i="25"/>
  <c r="EB892" i="26"/>
  <c r="AL18" i="25"/>
  <c r="AK19" i="25" s="1"/>
  <c r="T19" i="25"/>
  <c r="L19" i="25"/>
  <c r="X19" i="25"/>
  <c r="Q892" i="26"/>
  <c r="EC892" i="26"/>
  <c r="R892" i="26"/>
  <c r="V19" i="25"/>
  <c r="BS892" i="26"/>
  <c r="AF19" i="25"/>
  <c r="EA892" i="26"/>
  <c r="V892" i="26"/>
  <c r="DY892" i="26"/>
  <c r="DZ892" i="26"/>
  <c r="DX892" i="26"/>
  <c r="CQ892" i="26"/>
  <c r="DN892" i="26"/>
  <c r="DU892" i="26"/>
  <c r="AC19" i="25"/>
  <c r="CS892" i="26"/>
  <c r="DV892" i="26"/>
  <c r="EU892" i="26"/>
  <c r="M892" i="26"/>
  <c r="AE892" i="26"/>
  <c r="AT892" i="26"/>
  <c r="BZ892" i="26"/>
  <c r="CI892" i="26"/>
  <c r="AG19" i="25"/>
  <c r="CZ892" i="26"/>
  <c r="AN892" i="26"/>
  <c r="AJ892" i="26"/>
  <c r="CX892" i="26"/>
  <c r="DR892" i="26"/>
  <c r="AI19" i="25"/>
  <c r="Z19" i="25"/>
  <c r="CM892" i="26"/>
  <c r="BO892" i="26"/>
  <c r="DW892" i="26"/>
  <c r="DS892" i="26"/>
  <c r="EW892" i="26"/>
  <c r="AL892" i="26"/>
  <c r="CA892" i="26"/>
  <c r="CU892" i="26"/>
  <c r="EO892" i="26"/>
  <c r="BM892" i="26"/>
  <c r="DJ892" i="26"/>
  <c r="U892" i="26"/>
  <c r="DT892" i="26"/>
  <c r="BB892" i="26"/>
  <c r="EY892" i="26"/>
  <c r="AU892" i="26"/>
  <c r="DL892" i="26"/>
  <c r="EL892" i="26"/>
  <c r="EV892" i="26"/>
  <c r="ES892" i="26"/>
  <c r="DO892" i="26"/>
  <c r="EX892" i="26"/>
  <c r="CO892" i="26"/>
  <c r="N892" i="26"/>
  <c r="CW892" i="26"/>
  <c r="BQ892" i="26"/>
  <c r="DQ892" i="26"/>
  <c r="DF893" i="26"/>
  <c r="BT892" i="26"/>
  <c r="AB892" i="26"/>
  <c r="S892" i="26"/>
  <c r="BF892" i="26"/>
  <c r="BV892" i="26"/>
  <c r="AS892" i="26"/>
  <c r="CD892" i="26"/>
  <c r="BN892" i="26"/>
  <c r="P19" i="25"/>
  <c r="O19" i="25"/>
  <c r="M19" i="25"/>
  <c r="EP892" i="26"/>
  <c r="DE893" i="26"/>
  <c r="ER892" i="26"/>
  <c r="EQ892" i="26"/>
  <c r="CN892" i="26"/>
  <c r="CK892" i="26"/>
  <c r="CJ892" i="26"/>
  <c r="ET892" i="26"/>
  <c r="EN892" i="26"/>
  <c r="AJ19" i="25"/>
  <c r="BC892" i="26"/>
  <c r="CV892" i="26"/>
  <c r="CL892" i="26"/>
  <c r="DC892" i="26"/>
  <c r="DD893" i="26" s="1"/>
  <c r="DB892" i="26"/>
  <c r="AG892" i="26"/>
  <c r="BH892" i="26"/>
  <c r="AM892" i="26"/>
  <c r="DM892" i="26"/>
  <c r="J892" i="26"/>
  <c r="AO892" i="26"/>
  <c r="Y19" i="25"/>
  <c r="BD892" i="26"/>
  <c r="BE892" i="26"/>
  <c r="Z892" i="26"/>
  <c r="Y892" i="26"/>
  <c r="CF892" i="26"/>
  <c r="CE892" i="26"/>
  <c r="W19" i="25"/>
  <c r="AA892" i="26"/>
  <c r="AB19" i="25"/>
  <c r="BR892" i="26"/>
  <c r="N19" i="25"/>
  <c r="AV892" i="26"/>
  <c r="AW892" i="26"/>
  <c r="DA892" i="26"/>
  <c r="CB892" i="26"/>
  <c r="CC892" i="26"/>
  <c r="AZ892" i="26"/>
  <c r="AY892" i="26"/>
  <c r="EM892" i="26"/>
  <c r="BJ892" i="26"/>
  <c r="L892" i="26"/>
  <c r="BA892" i="26"/>
  <c r="EK892" i="26"/>
  <c r="AA19" i="25"/>
  <c r="EZ892" i="26"/>
  <c r="W892" i="26"/>
  <c r="Q19" i="25"/>
  <c r="AD19" i="25"/>
  <c r="R19" i="25"/>
  <c r="S19" i="25"/>
  <c r="BY892" i="26"/>
  <c r="BX892" i="26"/>
  <c r="CT892" i="26"/>
  <c r="CR892" i="26"/>
  <c r="BL892" i="26"/>
  <c r="AC892" i="26"/>
  <c r="BP892" i="26"/>
  <c r="CP892" i="26"/>
  <c r="O892" i="26"/>
  <c r="P892" i="26"/>
  <c r="U19" i="25"/>
  <c r="AI892" i="26"/>
  <c r="AK892" i="26"/>
  <c r="CY892" i="26"/>
  <c r="AR17" i="25"/>
  <c r="AS17" i="25" s="1"/>
  <c r="AT17" i="25" s="1"/>
  <c r="I17" i="25"/>
  <c r="J18" i="25" s="1"/>
  <c r="K19" i="25" s="1"/>
  <c r="DK892" i="26"/>
  <c r="DI892" i="26"/>
  <c r="DH892" i="26"/>
  <c r="DG893" i="26" s="1"/>
  <c r="AQ892" i="26"/>
  <c r="AR892" i="26"/>
  <c r="AH19" i="25"/>
  <c r="DP892" i="26"/>
  <c r="AE19" i="25"/>
  <c r="EJ892" i="26"/>
  <c r="EI893" i="26" s="1"/>
  <c r="AO18" i="25"/>
  <c r="EH893" i="26" l="1"/>
  <c r="AU20" i="27"/>
  <c r="AC26" i="27"/>
  <c r="AU17" i="25"/>
  <c r="ED893" i="26"/>
  <c r="L25" i="27"/>
  <c r="EG893" i="26"/>
  <c r="EF893" i="26"/>
  <c r="Q25" i="27"/>
  <c r="BJ893" i="26"/>
  <c r="CY893" i="26"/>
  <c r="J893" i="26"/>
  <c r="FD891" i="26"/>
  <c r="FC892" i="26" s="1"/>
  <c r="BH893" i="26"/>
  <c r="BV893" i="26"/>
  <c r="BF893" i="26"/>
  <c r="FB892" i="26"/>
  <c r="BL893" i="26"/>
  <c r="FA892" i="26"/>
  <c r="EZ893" i="26" s="1"/>
  <c r="EE893" i="26"/>
  <c r="EF894" i="26" s="1"/>
  <c r="CH893" i="26"/>
  <c r="DY893" i="26"/>
  <c r="EA893" i="26"/>
  <c r="CA893" i="26"/>
  <c r="AK893" i="26"/>
  <c r="AI893" i="26"/>
  <c r="EC893" i="26"/>
  <c r="Z25" i="27"/>
  <c r="U20" i="25"/>
  <c r="AE893" i="26"/>
  <c r="AO25" i="27"/>
  <c r="I24" i="27"/>
  <c r="J25" i="27" s="1"/>
  <c r="R25" i="27"/>
  <c r="AM21" i="27"/>
  <c r="AR21" i="27" s="1"/>
  <c r="AS21" i="27" s="1"/>
  <c r="AT21" i="27" s="1"/>
  <c r="AH24" i="27"/>
  <c r="AG24" i="27"/>
  <c r="X25" i="27"/>
  <c r="W25" i="27"/>
  <c r="S25" i="27"/>
  <c r="AJ23" i="27"/>
  <c r="AI24" i="27" s="1"/>
  <c r="W20" i="25"/>
  <c r="M25" i="27"/>
  <c r="U25" i="27"/>
  <c r="U26" i="27" s="1"/>
  <c r="N25" i="27"/>
  <c r="AA25" i="27"/>
  <c r="AD26" i="27"/>
  <c r="K25" i="27"/>
  <c r="L26" i="27" s="1"/>
  <c r="P25" i="27"/>
  <c r="O25" i="27"/>
  <c r="AM18" i="25"/>
  <c r="Y25" i="27"/>
  <c r="S893" i="26"/>
  <c r="DK893" i="26"/>
  <c r="BT893" i="26"/>
  <c r="EB893" i="26"/>
  <c r="L893" i="26"/>
  <c r="DZ893" i="26"/>
  <c r="AE20" i="25"/>
  <c r="BR893" i="26"/>
  <c r="DM893" i="26"/>
  <c r="U893" i="26"/>
  <c r="AC893" i="26"/>
  <c r="DX893" i="26"/>
  <c r="S20" i="25"/>
  <c r="CT893" i="26"/>
  <c r="CR893" i="26"/>
  <c r="AT893" i="26"/>
  <c r="DV893" i="26"/>
  <c r="BN893" i="26"/>
  <c r="EV893" i="26"/>
  <c r="AO893" i="26"/>
  <c r="DW893" i="26"/>
  <c r="AM893" i="26"/>
  <c r="AJ20" i="25"/>
  <c r="ET893" i="26"/>
  <c r="AH20" i="25"/>
  <c r="BP893" i="26"/>
  <c r="DS893" i="26"/>
  <c r="DT893" i="26"/>
  <c r="DR893" i="26"/>
  <c r="DU893" i="26"/>
  <c r="Y20" i="25"/>
  <c r="BS893" i="26"/>
  <c r="DF894" i="26"/>
  <c r="Y893" i="26"/>
  <c r="P20" i="25"/>
  <c r="X20" i="25"/>
  <c r="CP893" i="26"/>
  <c r="N20" i="25"/>
  <c r="BI893" i="26"/>
  <c r="EW893" i="26"/>
  <c r="BU893" i="26"/>
  <c r="BB893" i="26"/>
  <c r="DP893" i="26"/>
  <c r="AR893" i="26"/>
  <c r="K893" i="26"/>
  <c r="CM893" i="26"/>
  <c r="CV893" i="26"/>
  <c r="EX893" i="26"/>
  <c r="BY893" i="26"/>
  <c r="BG893" i="26"/>
  <c r="AV893" i="26"/>
  <c r="CN893" i="26"/>
  <c r="T893" i="26"/>
  <c r="DN893" i="26"/>
  <c r="BD893" i="26"/>
  <c r="BO893" i="26"/>
  <c r="EK893" i="26"/>
  <c r="EN893" i="26"/>
  <c r="X893" i="26"/>
  <c r="BK893" i="26"/>
  <c r="CU893" i="26"/>
  <c r="EL893" i="26"/>
  <c r="AA893" i="26"/>
  <c r="ER893" i="26"/>
  <c r="AZ893" i="26"/>
  <c r="R893" i="26"/>
  <c r="P893" i="26"/>
  <c r="AN893" i="26"/>
  <c r="CW893" i="26"/>
  <c r="DE894" i="26"/>
  <c r="CC893" i="26"/>
  <c r="CF893" i="26"/>
  <c r="AA20" i="25"/>
  <c r="EH894" i="26"/>
  <c r="BZ893" i="26"/>
  <c r="BC893" i="26"/>
  <c r="EQ893" i="26"/>
  <c r="AD893" i="26"/>
  <c r="AG20" i="25"/>
  <c r="AS893" i="26"/>
  <c r="AL893" i="26"/>
  <c r="AB893" i="26"/>
  <c r="BQ893" i="26"/>
  <c r="V20" i="25"/>
  <c r="AB20" i="25"/>
  <c r="Z20" i="25"/>
  <c r="EP893" i="26"/>
  <c r="CB893" i="26"/>
  <c r="AF20" i="25"/>
  <c r="M20" i="25"/>
  <c r="O20" i="25"/>
  <c r="AI20" i="25"/>
  <c r="BA893" i="26"/>
  <c r="R20" i="25"/>
  <c r="EG894" i="26"/>
  <c r="AG893" i="26"/>
  <c r="AF893" i="26"/>
  <c r="CJ893" i="26"/>
  <c r="CI893" i="26"/>
  <c r="DJ893" i="26"/>
  <c r="AD20" i="25"/>
  <c r="CE893" i="26"/>
  <c r="CO893" i="26"/>
  <c r="CK893" i="26"/>
  <c r="DL893" i="26"/>
  <c r="DC893" i="26"/>
  <c r="DB893" i="26"/>
  <c r="O893" i="26"/>
  <c r="CQ893" i="26"/>
  <c r="DQ893" i="26"/>
  <c r="ES893" i="26"/>
  <c r="Q20" i="25"/>
  <c r="DA893" i="26"/>
  <c r="Z893" i="26"/>
  <c r="EU893" i="26"/>
  <c r="Q893" i="26"/>
  <c r="W893" i="26"/>
  <c r="V893" i="26"/>
  <c r="BM893" i="26"/>
  <c r="DO893" i="26"/>
  <c r="CG893" i="26"/>
  <c r="AC20" i="25"/>
  <c r="CS893" i="26"/>
  <c r="DH893" i="26"/>
  <c r="DG894" i="26" s="1"/>
  <c r="DI893" i="26"/>
  <c r="AJ893" i="26"/>
  <c r="EJ893" i="26"/>
  <c r="T20" i="25"/>
  <c r="CX893" i="26"/>
  <c r="M893" i="26"/>
  <c r="AH893" i="26"/>
  <c r="EY893" i="26"/>
  <c r="CL893" i="26"/>
  <c r="EO893" i="26"/>
  <c r="N893" i="26"/>
  <c r="AQ893" i="26"/>
  <c r="EM893" i="26"/>
  <c r="AW893" i="26"/>
  <c r="CD893" i="26"/>
  <c r="AP893" i="26"/>
  <c r="BX893" i="26"/>
  <c r="BW893" i="26"/>
  <c r="CZ893" i="26"/>
  <c r="AY893" i="26"/>
  <c r="AX893" i="26"/>
  <c r="BE893" i="26"/>
  <c r="AU893" i="26"/>
  <c r="L20" i="25"/>
  <c r="I18" i="25"/>
  <c r="AO19" i="25"/>
  <c r="AU21" i="27" l="1"/>
  <c r="AQ19" i="25"/>
  <c r="AN18" i="25"/>
  <c r="BG894" i="26"/>
  <c r="BI894" i="26"/>
  <c r="DZ894" i="26"/>
  <c r="BK894" i="26"/>
  <c r="EE894" i="26"/>
  <c r="FA893" i="26"/>
  <c r="Y26" i="27"/>
  <c r="AP19" i="25"/>
  <c r="AR18" i="25"/>
  <c r="AS18" i="25" s="1"/>
  <c r="AT18" i="25" s="1"/>
  <c r="ED894" i="26"/>
  <c r="FD892" i="26"/>
  <c r="FC893" i="26" s="1"/>
  <c r="FB893" i="26"/>
  <c r="AJ894" i="26"/>
  <c r="BM894" i="26"/>
  <c r="BU894" i="26"/>
  <c r="DY894" i="26"/>
  <c r="T894" i="26"/>
  <c r="K894" i="26"/>
  <c r="BQ894" i="26"/>
  <c r="EB894" i="26"/>
  <c r="Q26" i="27"/>
  <c r="BS894" i="26"/>
  <c r="DL894" i="26"/>
  <c r="AL22" i="27"/>
  <c r="AK23" i="27" s="1"/>
  <c r="L894" i="26"/>
  <c r="CS894" i="26"/>
  <c r="N26" i="27"/>
  <c r="DQ894" i="26"/>
  <c r="K26" i="27"/>
  <c r="Z26" i="27"/>
  <c r="R26" i="27"/>
  <c r="M26" i="27"/>
  <c r="V21" i="25"/>
  <c r="T21" i="25"/>
  <c r="AL19" i="25"/>
  <c r="EJ894" i="26"/>
  <c r="EC894" i="26"/>
  <c r="EA894" i="26"/>
  <c r="AG25" i="27"/>
  <c r="AF25" i="27"/>
  <c r="AA26" i="27"/>
  <c r="AB26" i="27"/>
  <c r="AH25" i="27"/>
  <c r="AN21" i="27"/>
  <c r="AP22" i="27" s="1"/>
  <c r="AQ22" i="27"/>
  <c r="T26" i="27"/>
  <c r="S26" i="27"/>
  <c r="O26" i="27"/>
  <c r="W26" i="27"/>
  <c r="V26" i="27"/>
  <c r="AO26" i="27"/>
  <c r="I25" i="27"/>
  <c r="J26" i="27" s="1"/>
  <c r="P26" i="27"/>
  <c r="X26" i="27"/>
  <c r="CX894" i="26"/>
  <c r="CQ894" i="26"/>
  <c r="AD894" i="26"/>
  <c r="DW894" i="26"/>
  <c r="EE895" i="26"/>
  <c r="AS894" i="26"/>
  <c r="DX894" i="26"/>
  <c r="DV894" i="26"/>
  <c r="AL894" i="26"/>
  <c r="AN894" i="26"/>
  <c r="AU894" i="26"/>
  <c r="EU894" i="26"/>
  <c r="AI21" i="25"/>
  <c r="DT894" i="26"/>
  <c r="DU894" i="26"/>
  <c r="DS894" i="26"/>
  <c r="BO894" i="26"/>
  <c r="CD894" i="26"/>
  <c r="Y894" i="26"/>
  <c r="CU894" i="26"/>
  <c r="Z21" i="25"/>
  <c r="AC21" i="25"/>
  <c r="CV894" i="26"/>
  <c r="J894" i="26"/>
  <c r="O21" i="25"/>
  <c r="X21" i="25"/>
  <c r="EM894" i="26"/>
  <c r="CN894" i="26"/>
  <c r="DM894" i="26"/>
  <c r="BT894" i="26"/>
  <c r="AO894" i="26"/>
  <c r="BE894" i="26"/>
  <c r="S894" i="26"/>
  <c r="DO894" i="26"/>
  <c r="EO894" i="26"/>
  <c r="EG895" i="26"/>
  <c r="BJ894" i="26"/>
  <c r="P21" i="25"/>
  <c r="AF21" i="25"/>
  <c r="BC894" i="26"/>
  <c r="CB894" i="26"/>
  <c r="DC894" i="26"/>
  <c r="CO894" i="26"/>
  <c r="BH894" i="26"/>
  <c r="BH895" i="26" s="1"/>
  <c r="BZ894" i="26"/>
  <c r="Q894" i="26"/>
  <c r="CZ894" i="26"/>
  <c r="Z894" i="26"/>
  <c r="EW894" i="26"/>
  <c r="BL894" i="26"/>
  <c r="BN894" i="26"/>
  <c r="AW894" i="26"/>
  <c r="CG894" i="26"/>
  <c r="W894" i="26"/>
  <c r="CJ894" i="26"/>
  <c r="CA894" i="26"/>
  <c r="EQ894" i="26"/>
  <c r="CT894" i="26"/>
  <c r="CF894" i="26"/>
  <c r="BP894" i="26"/>
  <c r="AI894" i="26"/>
  <c r="BR894" i="26"/>
  <c r="AQ894" i="26"/>
  <c r="DI894" i="26"/>
  <c r="N894" i="26"/>
  <c r="DP894" i="26"/>
  <c r="BA894" i="26"/>
  <c r="ES894" i="26"/>
  <c r="DD894" i="26"/>
  <c r="W21" i="25"/>
  <c r="R21" i="25"/>
  <c r="S21" i="25"/>
  <c r="AA894" i="26"/>
  <c r="AB894" i="26"/>
  <c r="AF894" i="26"/>
  <c r="AE894" i="26"/>
  <c r="CP894" i="26"/>
  <c r="AB21" i="25"/>
  <c r="AG894" i="26"/>
  <c r="CC894" i="26"/>
  <c r="EK894" i="26"/>
  <c r="BD894" i="26"/>
  <c r="AK894" i="26"/>
  <c r="N21" i="25"/>
  <c r="AT894" i="26"/>
  <c r="AZ894" i="26"/>
  <c r="DH894" i="26"/>
  <c r="CK894" i="26"/>
  <c r="X894" i="26"/>
  <c r="AY894" i="26"/>
  <c r="EN894" i="26"/>
  <c r="BY894" i="26"/>
  <c r="AV894" i="26"/>
  <c r="P894" i="26"/>
  <c r="CE894" i="26"/>
  <c r="AM894" i="26"/>
  <c r="ER894" i="26"/>
  <c r="EL894" i="26"/>
  <c r="AR894" i="26"/>
  <c r="EV894" i="26"/>
  <c r="BF894" i="26"/>
  <c r="EI894" i="26"/>
  <c r="CL894" i="26"/>
  <c r="CH894" i="26"/>
  <c r="Q21" i="25"/>
  <c r="DK894" i="26"/>
  <c r="CW894" i="26"/>
  <c r="AG21" i="25"/>
  <c r="DF895" i="26"/>
  <c r="BX894" i="26"/>
  <c r="EY894" i="26"/>
  <c r="EX894" i="26"/>
  <c r="O894" i="26"/>
  <c r="AD21" i="25"/>
  <c r="AH21" i="25"/>
  <c r="BB894" i="26"/>
  <c r="DR894" i="26"/>
  <c r="AE21" i="25"/>
  <c r="AH894" i="26"/>
  <c r="CM894" i="26"/>
  <c r="AC894" i="26"/>
  <c r="Y21" i="25"/>
  <c r="EP894" i="26"/>
  <c r="AA21" i="25"/>
  <c r="CY894" i="26"/>
  <c r="EZ894" i="26"/>
  <c r="DA894" i="26"/>
  <c r="AP894" i="26"/>
  <c r="M894" i="26"/>
  <c r="DB894" i="26"/>
  <c r="DJ894" i="26"/>
  <c r="DN894" i="26"/>
  <c r="ET894" i="26"/>
  <c r="R894" i="26"/>
  <c r="AX894" i="26"/>
  <c r="BW894" i="26"/>
  <c r="BV894" i="26"/>
  <c r="CR894" i="26"/>
  <c r="V894" i="26"/>
  <c r="U894" i="26"/>
  <c r="EF895" i="26"/>
  <c r="CI894" i="26"/>
  <c r="U21" i="25"/>
  <c r="J19" i="25"/>
  <c r="M21" i="25"/>
  <c r="L27" i="27" l="1"/>
  <c r="AU18" i="25"/>
  <c r="FA894" i="26"/>
  <c r="AM19" i="25"/>
  <c r="AN19" i="25" s="1"/>
  <c r="BJ895" i="26"/>
  <c r="EA895" i="26"/>
  <c r="Y27" i="27"/>
  <c r="ED895" i="26"/>
  <c r="AQ20" i="25"/>
  <c r="S27" i="27"/>
  <c r="DY895" i="26"/>
  <c r="J895" i="26"/>
  <c r="EC895" i="26"/>
  <c r="BL895" i="26"/>
  <c r="AL20" i="25"/>
  <c r="AP20" i="25"/>
  <c r="AR19" i="25"/>
  <c r="AS19" i="25" s="1"/>
  <c r="AT19" i="25" s="1"/>
  <c r="AK20" i="25"/>
  <c r="FD893" i="26"/>
  <c r="FC894" i="26" s="1"/>
  <c r="DL895" i="26"/>
  <c r="FB894" i="26"/>
  <c r="FA895" i="26" s="1"/>
  <c r="BR895" i="26"/>
  <c r="BT895" i="26"/>
  <c r="CR895" i="26"/>
  <c r="BP895" i="26"/>
  <c r="EI895" i="26"/>
  <c r="AK895" i="26"/>
  <c r="AM895" i="26"/>
  <c r="U22" i="25"/>
  <c r="U27" i="27"/>
  <c r="EB895" i="26"/>
  <c r="DZ895" i="26"/>
  <c r="AB27" i="27"/>
  <c r="DX895" i="26"/>
  <c r="AM22" i="27"/>
  <c r="AQ23" i="27" s="1"/>
  <c r="W27" i="27"/>
  <c r="O27" i="27"/>
  <c r="M27" i="27"/>
  <c r="DV895" i="26"/>
  <c r="DW895" i="26"/>
  <c r="BQ895" i="26"/>
  <c r="EF896" i="26"/>
  <c r="AT895" i="26"/>
  <c r="T27" i="27"/>
  <c r="AA27" i="27"/>
  <c r="AF26" i="27"/>
  <c r="AE26" i="27"/>
  <c r="AG26" i="27"/>
  <c r="X27" i="27"/>
  <c r="AJ24" i="27"/>
  <c r="P27" i="27"/>
  <c r="AO27" i="27"/>
  <c r="I26" i="27"/>
  <c r="J27" i="27" s="1"/>
  <c r="Q27" i="27"/>
  <c r="N27" i="27"/>
  <c r="R27" i="27"/>
  <c r="K27" i="27"/>
  <c r="V27" i="27"/>
  <c r="AC27" i="27"/>
  <c r="Z27" i="27"/>
  <c r="DU895" i="26"/>
  <c r="AO20" i="25"/>
  <c r="DD895" i="26"/>
  <c r="DT895" i="26"/>
  <c r="EV895" i="26"/>
  <c r="BN895" i="26"/>
  <c r="DN895" i="26"/>
  <c r="CT895" i="26"/>
  <c r="CV895" i="26"/>
  <c r="EN895" i="26"/>
  <c r="AR895" i="26"/>
  <c r="O22" i="25"/>
  <c r="K895" i="26"/>
  <c r="BI895" i="26"/>
  <c r="BI896" i="26" s="1"/>
  <c r="W22" i="25"/>
  <c r="BM895" i="26"/>
  <c r="CE895" i="26"/>
  <c r="R895" i="26"/>
  <c r="BF895" i="26"/>
  <c r="M895" i="26"/>
  <c r="EP895" i="26"/>
  <c r="CU895" i="26"/>
  <c r="BS895" i="26"/>
  <c r="Q22" i="25"/>
  <c r="AP895" i="26"/>
  <c r="S22" i="25"/>
  <c r="DH895" i="26"/>
  <c r="AE895" i="26"/>
  <c r="DP895" i="26"/>
  <c r="DQ895" i="26"/>
  <c r="X895" i="26"/>
  <c r="CC895" i="26"/>
  <c r="ER895" i="26"/>
  <c r="ET895" i="26"/>
  <c r="AG22" i="25"/>
  <c r="BD895" i="26"/>
  <c r="CA895" i="26"/>
  <c r="CY895" i="26"/>
  <c r="CP895" i="26"/>
  <c r="AC895" i="26"/>
  <c r="AV895" i="26"/>
  <c r="BK895" i="26"/>
  <c r="DE895" i="26"/>
  <c r="CI895" i="26"/>
  <c r="BO895" i="26"/>
  <c r="ED896" i="26"/>
  <c r="AX895" i="26"/>
  <c r="AH895" i="26"/>
  <c r="BY895" i="26"/>
  <c r="DJ895" i="26"/>
  <c r="AZ895" i="26"/>
  <c r="CD895" i="26"/>
  <c r="BB895" i="26"/>
  <c r="CL895" i="26"/>
  <c r="CB895" i="26"/>
  <c r="CO895" i="26"/>
  <c r="EK895" i="26"/>
  <c r="DA895" i="26"/>
  <c r="O895" i="26"/>
  <c r="V895" i="26"/>
  <c r="CJ895" i="26"/>
  <c r="BG895" i="26"/>
  <c r="AH22" i="25"/>
  <c r="R22" i="25"/>
  <c r="I19" i="25"/>
  <c r="J20" i="25" s="1"/>
  <c r="AO21" i="25" s="1"/>
  <c r="P22" i="25"/>
  <c r="AC22" i="25"/>
  <c r="Z22" i="25"/>
  <c r="CH895" i="26"/>
  <c r="V22" i="25"/>
  <c r="DG895" i="26"/>
  <c r="ES895" i="26"/>
  <c r="AG895" i="26"/>
  <c r="EQ895" i="26"/>
  <c r="AB895" i="26"/>
  <c r="CM895" i="26"/>
  <c r="EY895" i="26"/>
  <c r="EE896" i="26"/>
  <c r="CQ895" i="26"/>
  <c r="AA895" i="26"/>
  <c r="Y22" i="25"/>
  <c r="X22" i="25"/>
  <c r="BX895" i="26"/>
  <c r="AI895" i="26"/>
  <c r="N895" i="26"/>
  <c r="AU895" i="26"/>
  <c r="W895" i="26"/>
  <c r="Q895" i="26"/>
  <c r="EJ895" i="26"/>
  <c r="BA895" i="26"/>
  <c r="DC895" i="26"/>
  <c r="DB895" i="26"/>
  <c r="DO895" i="26"/>
  <c r="DM895" i="26"/>
  <c r="EL895" i="26"/>
  <c r="EU895" i="26"/>
  <c r="DI895" i="26"/>
  <c r="Y895" i="26"/>
  <c r="AY895" i="26"/>
  <c r="BE895" i="26"/>
  <c r="BC895" i="26"/>
  <c r="U895" i="26"/>
  <c r="T895" i="26"/>
  <c r="DR895" i="26"/>
  <c r="DS895" i="26"/>
  <c r="BZ895" i="26"/>
  <c r="AJ895" i="26"/>
  <c r="AL895" i="26"/>
  <c r="EX895" i="26"/>
  <c r="EW895" i="26"/>
  <c r="CX895" i="26"/>
  <c r="CW895" i="26"/>
  <c r="EM895" i="26"/>
  <c r="AA22" i="25"/>
  <c r="AB22" i="25"/>
  <c r="AQ895" i="26"/>
  <c r="Z895" i="26"/>
  <c r="AF22" i="25"/>
  <c r="S895" i="26"/>
  <c r="L895" i="26"/>
  <c r="AW895" i="26"/>
  <c r="AD22" i="25"/>
  <c r="AE22" i="25"/>
  <c r="CG895" i="26"/>
  <c r="CS895" i="26"/>
  <c r="T22" i="25"/>
  <c r="AN895" i="26"/>
  <c r="EO895" i="26"/>
  <c r="EZ895" i="26"/>
  <c r="AD895" i="26"/>
  <c r="DK895" i="26"/>
  <c r="EH895" i="26"/>
  <c r="P895" i="26"/>
  <c r="CK895" i="26"/>
  <c r="AF895" i="26"/>
  <c r="AO895" i="26"/>
  <c r="CN895" i="26"/>
  <c r="BV895" i="26"/>
  <c r="BU895" i="26"/>
  <c r="BW895" i="26"/>
  <c r="AS895" i="26"/>
  <c r="CZ895" i="26"/>
  <c r="CF895" i="26"/>
  <c r="K20" i="25"/>
  <c r="N22" i="25"/>
  <c r="AU19" i="25" l="1"/>
  <c r="EB896" i="26"/>
  <c r="DZ896" i="26"/>
  <c r="AM20" i="25"/>
  <c r="AN20" i="25" s="1"/>
  <c r="J896" i="26"/>
  <c r="BK896" i="26"/>
  <c r="AR22" i="27"/>
  <c r="AS22" i="27" s="1"/>
  <c r="AN22" i="27"/>
  <c r="AP23" i="27" s="1"/>
  <c r="AK21" i="25"/>
  <c r="AQ21" i="25"/>
  <c r="BQ896" i="26"/>
  <c r="BS896" i="26"/>
  <c r="AJ21" i="25"/>
  <c r="AJ22" i="25" s="1"/>
  <c r="AL23" i="27"/>
  <c r="AK24" i="27" s="1"/>
  <c r="AJ25" i="27" s="1"/>
  <c r="AS896" i="26"/>
  <c r="AL896" i="26"/>
  <c r="EC896" i="26"/>
  <c r="ED897" i="26" s="1"/>
  <c r="FD894" i="26"/>
  <c r="FC895" i="26" s="1"/>
  <c r="FB895" i="26"/>
  <c r="FA896" i="26" s="1"/>
  <c r="DX896" i="26"/>
  <c r="EA896" i="26"/>
  <c r="EA897" i="26" s="1"/>
  <c r="DE896" i="26"/>
  <c r="DY896" i="26"/>
  <c r="DW896" i="26"/>
  <c r="DU896" i="26"/>
  <c r="CQ896" i="26"/>
  <c r="X28" i="27"/>
  <c r="V28" i="27"/>
  <c r="BN896" i="26"/>
  <c r="Z28" i="27"/>
  <c r="DV896" i="26"/>
  <c r="N28" i="27"/>
  <c r="S28" i="27"/>
  <c r="U28" i="27"/>
  <c r="T28" i="27"/>
  <c r="Q28" i="27"/>
  <c r="L896" i="26"/>
  <c r="DM896" i="26"/>
  <c r="BR896" i="26"/>
  <c r="M28" i="27"/>
  <c r="AO28" i="27"/>
  <c r="I27" i="27"/>
  <c r="J28" i="27" s="1"/>
  <c r="AE27" i="27"/>
  <c r="AD27" i="27"/>
  <c r="AC28" i="27" s="1"/>
  <c r="AF27" i="27"/>
  <c r="AA28" i="27"/>
  <c r="Y28" i="27"/>
  <c r="AM23" i="27"/>
  <c r="AB28" i="27"/>
  <c r="AI25" i="27"/>
  <c r="O28" i="27"/>
  <c r="K28" i="27"/>
  <c r="L28" i="27"/>
  <c r="P28" i="27"/>
  <c r="R28" i="27"/>
  <c r="W28" i="27"/>
  <c r="BM896" i="26"/>
  <c r="BO896" i="26"/>
  <c r="AP21" i="25"/>
  <c r="R23" i="25"/>
  <c r="N896" i="26"/>
  <c r="AW896" i="26"/>
  <c r="AL21" i="25"/>
  <c r="AF896" i="26"/>
  <c r="BP896" i="26"/>
  <c r="BG896" i="26"/>
  <c r="CU896" i="26"/>
  <c r="CK896" i="26"/>
  <c r="DO896" i="26"/>
  <c r="DK896" i="26"/>
  <c r="EQ896" i="26"/>
  <c r="BE896" i="26"/>
  <c r="EO896" i="26"/>
  <c r="DG896" i="26"/>
  <c r="DI896" i="26"/>
  <c r="P23" i="25"/>
  <c r="AQ896" i="26"/>
  <c r="CZ896" i="26"/>
  <c r="CN896" i="26"/>
  <c r="V896" i="26"/>
  <c r="AJ896" i="26"/>
  <c r="O896" i="26"/>
  <c r="ER896" i="26"/>
  <c r="ES896" i="26"/>
  <c r="AH896" i="26"/>
  <c r="EU896" i="26"/>
  <c r="CD896" i="26"/>
  <c r="EE897" i="26"/>
  <c r="CB896" i="26"/>
  <c r="CR896" i="26"/>
  <c r="DC896" i="26"/>
  <c r="AU896" i="26"/>
  <c r="BA896" i="26"/>
  <c r="AD896" i="26"/>
  <c r="BC896" i="26"/>
  <c r="BY896" i="26"/>
  <c r="BJ896" i="26"/>
  <c r="BJ897" i="26" s="1"/>
  <c r="BL896" i="26"/>
  <c r="Z896" i="26"/>
  <c r="AY896" i="26"/>
  <c r="EZ896" i="26"/>
  <c r="Q23" i="25"/>
  <c r="S896" i="26"/>
  <c r="CW896" i="26"/>
  <c r="CC896" i="26"/>
  <c r="CP896" i="26"/>
  <c r="EW896" i="26"/>
  <c r="CF896" i="26"/>
  <c r="EM896" i="26"/>
  <c r="Q896" i="26"/>
  <c r="DF896" i="26"/>
  <c r="W896" i="26"/>
  <c r="CH896" i="26"/>
  <c r="DR896" i="26"/>
  <c r="CY896" i="26"/>
  <c r="AO896" i="26"/>
  <c r="BH896" i="26"/>
  <c r="U896" i="26"/>
  <c r="EJ896" i="26"/>
  <c r="BF896" i="26"/>
  <c r="AB23" i="25"/>
  <c r="AD23" i="25"/>
  <c r="AE23" i="25"/>
  <c r="DS896" i="26"/>
  <c r="DT896" i="26"/>
  <c r="Y23" i="25"/>
  <c r="X23" i="25"/>
  <c r="W23" i="25"/>
  <c r="AV896" i="26"/>
  <c r="DL896" i="26"/>
  <c r="U23" i="25"/>
  <c r="V23" i="25"/>
  <c r="AP896" i="26"/>
  <c r="AA896" i="26"/>
  <c r="AG896" i="26"/>
  <c r="BW896" i="26"/>
  <c r="CE896" i="26"/>
  <c r="T896" i="26"/>
  <c r="CO896" i="26"/>
  <c r="BD896" i="26"/>
  <c r="Y896" i="26"/>
  <c r="AT896" i="26"/>
  <c r="DD896" i="26"/>
  <c r="AC896" i="26"/>
  <c r="BU896" i="26"/>
  <c r="BT896" i="26"/>
  <c r="AN896" i="26"/>
  <c r="AF23" i="25"/>
  <c r="CX896" i="26"/>
  <c r="AR896" i="26"/>
  <c r="CJ896" i="26"/>
  <c r="BV896" i="26"/>
  <c r="EL896" i="26"/>
  <c r="DJ896" i="26"/>
  <c r="CM896" i="26"/>
  <c r="CI896" i="26"/>
  <c r="AE896" i="26"/>
  <c r="EP896" i="26"/>
  <c r="S23" i="25"/>
  <c r="T23" i="25"/>
  <c r="EV896" i="26"/>
  <c r="EY896" i="26"/>
  <c r="EX896" i="26"/>
  <c r="AK896" i="26"/>
  <c r="EI896" i="26"/>
  <c r="R896" i="26"/>
  <c r="ET896" i="26"/>
  <c r="AC23" i="25"/>
  <c r="AX896" i="26"/>
  <c r="CV896" i="26"/>
  <c r="AM896" i="26"/>
  <c r="AZ896" i="26"/>
  <c r="EK896" i="26"/>
  <c r="CS896" i="26"/>
  <c r="CT896" i="26"/>
  <c r="DA896" i="26"/>
  <c r="DB896" i="26"/>
  <c r="AB896" i="26"/>
  <c r="CL896" i="26"/>
  <c r="DP896" i="26"/>
  <c r="AI896" i="26"/>
  <c r="DQ896" i="26"/>
  <c r="K896" i="26"/>
  <c r="BZ896" i="26"/>
  <c r="CA896" i="26"/>
  <c r="M896" i="26"/>
  <c r="BX896" i="26"/>
  <c r="AG23" i="25"/>
  <c r="P896" i="26"/>
  <c r="BB896" i="26"/>
  <c r="X896" i="26"/>
  <c r="EH896" i="26"/>
  <c r="EG896" i="26"/>
  <c r="CG896" i="26"/>
  <c r="AA23" i="25"/>
  <c r="DN896" i="26"/>
  <c r="EN896" i="26"/>
  <c r="DH896" i="26"/>
  <c r="Z23" i="25"/>
  <c r="O23" i="25"/>
  <c r="K21" i="25"/>
  <c r="L21" i="25"/>
  <c r="I20" i="25"/>
  <c r="J21" i="25" s="1"/>
  <c r="AR20" i="25"/>
  <c r="AS20" i="25" s="1"/>
  <c r="AT20" i="25" s="1"/>
  <c r="AT22" i="27" l="1"/>
  <c r="AU22" i="27"/>
  <c r="AU20" i="25"/>
  <c r="AK22" i="25"/>
  <c r="AI22" i="25"/>
  <c r="BR897" i="26"/>
  <c r="DY897" i="26"/>
  <c r="EC897" i="26"/>
  <c r="DX897" i="26"/>
  <c r="EB897" i="26"/>
  <c r="W29" i="27"/>
  <c r="T29" i="27"/>
  <c r="Y29" i="27"/>
  <c r="DV897" i="26"/>
  <c r="FD895" i="26"/>
  <c r="FC896" i="26" s="1"/>
  <c r="DZ897" i="26"/>
  <c r="M897" i="26"/>
  <c r="BP897" i="26"/>
  <c r="FB896" i="26"/>
  <c r="DF897" i="26"/>
  <c r="DH897" i="26"/>
  <c r="DW897" i="26"/>
  <c r="BB897" i="26"/>
  <c r="EV897" i="26"/>
  <c r="CR897" i="26"/>
  <c r="BO897" i="26"/>
  <c r="DN897" i="26"/>
  <c r="BQ897" i="26"/>
  <c r="BH897" i="26"/>
  <c r="BL897" i="26"/>
  <c r="AZ897" i="26"/>
  <c r="BN897" i="26"/>
  <c r="Z29" i="27"/>
  <c r="M29" i="27"/>
  <c r="O29" i="27"/>
  <c r="AB29" i="27"/>
  <c r="U29" i="27"/>
  <c r="AX897" i="26"/>
  <c r="DD897" i="26"/>
  <c r="AT897" i="26"/>
  <c r="AO29" i="27"/>
  <c r="I28" i="27"/>
  <c r="J29" i="27" s="1"/>
  <c r="AI26" i="27"/>
  <c r="AH26" i="27"/>
  <c r="X29" i="27"/>
  <c r="X30" i="27" s="1"/>
  <c r="AN23" i="27"/>
  <c r="AP24" i="27" s="1"/>
  <c r="AQ24" i="27"/>
  <c r="V29" i="27"/>
  <c r="AR23" i="27"/>
  <c r="AS23" i="27" s="1"/>
  <c r="AT23" i="27" s="1"/>
  <c r="Q29" i="27"/>
  <c r="R29" i="27"/>
  <c r="P29" i="27"/>
  <c r="AA29" i="27"/>
  <c r="L29" i="27"/>
  <c r="AL24" i="27"/>
  <c r="K29" i="27"/>
  <c r="AE28" i="27"/>
  <c r="AD28" i="27"/>
  <c r="AC29" i="27" s="1"/>
  <c r="N29" i="27"/>
  <c r="S29" i="27"/>
  <c r="DJ897" i="26"/>
  <c r="BM897" i="26"/>
  <c r="X897" i="26"/>
  <c r="DL897" i="26"/>
  <c r="AG897" i="26"/>
  <c r="BF897" i="26"/>
  <c r="BK897" i="26"/>
  <c r="BK898" i="26" s="1"/>
  <c r="Q24" i="25"/>
  <c r="AR897" i="26"/>
  <c r="EN897" i="26"/>
  <c r="P897" i="26"/>
  <c r="ET897" i="26"/>
  <c r="AK897" i="26"/>
  <c r="AV897" i="26"/>
  <c r="EP897" i="26"/>
  <c r="AI897" i="26"/>
  <c r="ED898" i="26"/>
  <c r="CQ897" i="26"/>
  <c r="CC897" i="26"/>
  <c r="CG897" i="26"/>
  <c r="AE897" i="26"/>
  <c r="CL897" i="26"/>
  <c r="AC24" i="25"/>
  <c r="BD897" i="26"/>
  <c r="ER897" i="26"/>
  <c r="CZ897" i="26"/>
  <c r="CV897" i="26"/>
  <c r="CO897" i="26"/>
  <c r="R897" i="26"/>
  <c r="DT897" i="26"/>
  <c r="DU897" i="26"/>
  <c r="CP897" i="26"/>
  <c r="CN897" i="26"/>
  <c r="BE897" i="26"/>
  <c r="AM897" i="26"/>
  <c r="AB897" i="26"/>
  <c r="BI897" i="26"/>
  <c r="AP897" i="26"/>
  <c r="V897" i="26"/>
  <c r="BG897" i="26"/>
  <c r="CJ897" i="26"/>
  <c r="T897" i="26"/>
  <c r="CF897" i="26"/>
  <c r="CX897" i="26"/>
  <c r="EX897" i="26"/>
  <c r="EB898" i="26"/>
  <c r="DP897" i="26"/>
  <c r="CU897" i="26"/>
  <c r="EW897" i="26"/>
  <c r="BX897" i="26"/>
  <c r="O897" i="26"/>
  <c r="BA897" i="26"/>
  <c r="AJ897" i="26"/>
  <c r="CH897" i="26"/>
  <c r="CY897" i="26"/>
  <c r="EH897" i="26"/>
  <c r="CS897" i="26"/>
  <c r="U897" i="26"/>
  <c r="DG897" i="26"/>
  <c r="AO897" i="26"/>
  <c r="W24" i="25"/>
  <c r="AB24" i="25"/>
  <c r="AD24" i="25"/>
  <c r="Z24" i="25"/>
  <c r="DM897" i="26"/>
  <c r="T24" i="25"/>
  <c r="S24" i="25"/>
  <c r="R24" i="25"/>
  <c r="EL897" i="26"/>
  <c r="EK897" i="26"/>
  <c r="N897" i="26"/>
  <c r="AA897" i="26"/>
  <c r="X24" i="25"/>
  <c r="EU897" i="26"/>
  <c r="W897" i="26"/>
  <c r="Q897" i="26"/>
  <c r="Y24" i="25"/>
  <c r="CA897" i="26"/>
  <c r="CB897" i="26"/>
  <c r="Y897" i="26"/>
  <c r="AH897" i="26"/>
  <c r="EJ897" i="26"/>
  <c r="BZ897" i="26"/>
  <c r="DO897" i="26"/>
  <c r="DY898" i="26"/>
  <c r="AN897" i="26"/>
  <c r="DE897" i="26"/>
  <c r="DA897" i="26"/>
  <c r="DB897" i="26"/>
  <c r="AL897" i="26"/>
  <c r="CI897" i="26"/>
  <c r="BU897" i="26"/>
  <c r="BT897" i="26"/>
  <c r="BS897" i="26"/>
  <c r="EZ897" i="26"/>
  <c r="DS897" i="26"/>
  <c r="CK897" i="26"/>
  <c r="AQ897" i="26"/>
  <c r="V24" i="25"/>
  <c r="EM897" i="26"/>
  <c r="CM897" i="26"/>
  <c r="U24" i="25"/>
  <c r="AE24" i="25"/>
  <c r="EC898" i="26"/>
  <c r="AF897" i="26"/>
  <c r="EQ897" i="26"/>
  <c r="AS897" i="26"/>
  <c r="AY897" i="26"/>
  <c r="CT897" i="26"/>
  <c r="AD897" i="26"/>
  <c r="EI897" i="26"/>
  <c r="AU897" i="26"/>
  <c r="CE897" i="26"/>
  <c r="CD897" i="26"/>
  <c r="DQ897" i="26"/>
  <c r="BC897" i="26"/>
  <c r="DI897" i="26"/>
  <c r="L897" i="26"/>
  <c r="BY897" i="26"/>
  <c r="K897" i="26"/>
  <c r="J897" i="26"/>
  <c r="AA24" i="25"/>
  <c r="ES897" i="26"/>
  <c r="Z897" i="26"/>
  <c r="AC897" i="26"/>
  <c r="EO897" i="26"/>
  <c r="DR897" i="26"/>
  <c r="EY897" i="26"/>
  <c r="BV897" i="26"/>
  <c r="CW897" i="26"/>
  <c r="BW897" i="26"/>
  <c r="EG897" i="26"/>
  <c r="EF897" i="26"/>
  <c r="AF24" i="25"/>
  <c r="DC897" i="26"/>
  <c r="DK897" i="26"/>
  <c r="S897" i="26"/>
  <c r="AW897" i="26"/>
  <c r="AJ23" i="25"/>
  <c r="AO22" i="25"/>
  <c r="I21" i="25"/>
  <c r="J22" i="25" s="1"/>
  <c r="AI23" i="25"/>
  <c r="AH23" i="25"/>
  <c r="L22" i="25"/>
  <c r="M22" i="25"/>
  <c r="K22" i="25"/>
  <c r="AM21" i="25"/>
  <c r="AN21" i="25" s="1"/>
  <c r="P24" i="25"/>
  <c r="EA898" i="26" l="1"/>
  <c r="AU23" i="27"/>
  <c r="DX898" i="26"/>
  <c r="DG898" i="26"/>
  <c r="P30" i="27"/>
  <c r="AQ22" i="25"/>
  <c r="AA30" i="27"/>
  <c r="DZ898" i="26"/>
  <c r="DW898" i="26"/>
  <c r="S30" i="27"/>
  <c r="N30" i="27"/>
  <c r="BQ898" i="26"/>
  <c r="AB30" i="27"/>
  <c r="BO898" i="26"/>
  <c r="DE898" i="26"/>
  <c r="BI898" i="26"/>
  <c r="FD896" i="26"/>
  <c r="FC897" i="26" s="1"/>
  <c r="BP898" i="26"/>
  <c r="BP899" i="26" s="1"/>
  <c r="BN898" i="26"/>
  <c r="BA898" i="26"/>
  <c r="EU898" i="26"/>
  <c r="FB897" i="26"/>
  <c r="FA897" i="26"/>
  <c r="AS898" i="26"/>
  <c r="AY898" i="26"/>
  <c r="DK898" i="26"/>
  <c r="DM898" i="26"/>
  <c r="DI898" i="26"/>
  <c r="BC898" i="26"/>
  <c r="BM898" i="26"/>
  <c r="Q898" i="26"/>
  <c r="K30" i="27"/>
  <c r="R30" i="27"/>
  <c r="CQ898" i="26"/>
  <c r="BG898" i="26"/>
  <c r="BL898" i="26"/>
  <c r="L30" i="27"/>
  <c r="T30" i="27"/>
  <c r="AK25" i="27"/>
  <c r="Q30" i="27"/>
  <c r="M30" i="27"/>
  <c r="AH27" i="27"/>
  <c r="AG27" i="27"/>
  <c r="Y30" i="27"/>
  <c r="O30" i="27"/>
  <c r="O31" i="27" s="1"/>
  <c r="W30" i="27"/>
  <c r="AO30" i="27"/>
  <c r="I29" i="27"/>
  <c r="J30" i="27" s="1"/>
  <c r="V30" i="27"/>
  <c r="U30" i="27"/>
  <c r="AM24" i="27"/>
  <c r="AQ25" i="27" s="1"/>
  <c r="AD29" i="27"/>
  <c r="AC30" i="27" s="1"/>
  <c r="Z30" i="27"/>
  <c r="EO898" i="26"/>
  <c r="AU898" i="26"/>
  <c r="S898" i="26"/>
  <c r="AP22" i="25"/>
  <c r="AW898" i="26"/>
  <c r="AH898" i="26"/>
  <c r="CR898" i="26"/>
  <c r="AJ898" i="26"/>
  <c r="AF898" i="26"/>
  <c r="AC25" i="25"/>
  <c r="BJ898" i="26"/>
  <c r="BJ899" i="26" s="1"/>
  <c r="AL898" i="26"/>
  <c r="AD25" i="25"/>
  <c r="EQ898" i="26"/>
  <c r="DU898" i="26"/>
  <c r="DV898" i="26"/>
  <c r="CO898" i="26"/>
  <c r="CP898" i="26"/>
  <c r="CT898" i="26"/>
  <c r="AA25" i="25"/>
  <c r="BE898" i="26"/>
  <c r="J898" i="26"/>
  <c r="CG898" i="26"/>
  <c r="R25" i="25"/>
  <c r="X25" i="25"/>
  <c r="BH898" i="26"/>
  <c r="CI898" i="26"/>
  <c r="AI898" i="26"/>
  <c r="EM898" i="26"/>
  <c r="U898" i="26"/>
  <c r="AQ898" i="26"/>
  <c r="U25" i="25"/>
  <c r="DR898" i="26"/>
  <c r="Z898" i="26"/>
  <c r="BF898" i="26"/>
  <c r="AO898" i="26"/>
  <c r="CY898" i="26"/>
  <c r="AN898" i="26"/>
  <c r="EG898" i="26"/>
  <c r="CW898" i="26"/>
  <c r="EV898" i="26"/>
  <c r="ET898" i="26"/>
  <c r="AC898" i="26"/>
  <c r="P898" i="26"/>
  <c r="EC899" i="26"/>
  <c r="EW898" i="26"/>
  <c r="BW898" i="26"/>
  <c r="EA899" i="26"/>
  <c r="DN898" i="26"/>
  <c r="AK898" i="26"/>
  <c r="CS898" i="26"/>
  <c r="CE898" i="26"/>
  <c r="EI898" i="26"/>
  <c r="BY898" i="26"/>
  <c r="N898" i="26"/>
  <c r="EJ898" i="26"/>
  <c r="CL898" i="26"/>
  <c r="DB898" i="26"/>
  <c r="BV898" i="26"/>
  <c r="EY898" i="26"/>
  <c r="M898" i="26"/>
  <c r="DS898" i="26"/>
  <c r="CN898" i="26"/>
  <c r="AT898" i="26"/>
  <c r="CM898" i="26"/>
  <c r="AR898" i="26"/>
  <c r="BD898" i="26"/>
  <c r="Y898" i="26"/>
  <c r="CV898" i="26"/>
  <c r="BS898" i="26"/>
  <c r="BR898" i="26"/>
  <c r="CX898" i="26"/>
  <c r="S25" i="25"/>
  <c r="EX898" i="26"/>
  <c r="BT898" i="26"/>
  <c r="AE898" i="26"/>
  <c r="AA898" i="26"/>
  <c r="DQ898" i="26"/>
  <c r="BU898" i="26"/>
  <c r="AM898" i="26"/>
  <c r="DZ899" i="26"/>
  <c r="DD898" i="26"/>
  <c r="EB899" i="26"/>
  <c r="AV898" i="26"/>
  <c r="Z25" i="25"/>
  <c r="T898" i="26"/>
  <c r="BX898" i="26"/>
  <c r="CA898" i="26"/>
  <c r="CB898" i="26"/>
  <c r="EP898" i="26"/>
  <c r="T25" i="25"/>
  <c r="DJ898" i="26"/>
  <c r="AP898" i="26"/>
  <c r="AX898" i="26"/>
  <c r="R898" i="26"/>
  <c r="V25" i="25"/>
  <c r="X898" i="26"/>
  <c r="EK898" i="26"/>
  <c r="CF898" i="26"/>
  <c r="EF898" i="26"/>
  <c r="EE898" i="26"/>
  <c r="CD898" i="26"/>
  <c r="CC898" i="26"/>
  <c r="DA898" i="26"/>
  <c r="Y25" i="25"/>
  <c r="EL898" i="26"/>
  <c r="DF898" i="26"/>
  <c r="DF899" i="26" s="1"/>
  <c r="DY899" i="26"/>
  <c r="O898" i="26"/>
  <c r="CU898" i="26"/>
  <c r="AB25" i="25"/>
  <c r="DP898" i="26"/>
  <c r="DO898" i="26"/>
  <c r="W898" i="26"/>
  <c r="V898" i="26"/>
  <c r="EH898" i="26"/>
  <c r="CJ898" i="26"/>
  <c r="CK898" i="26"/>
  <c r="DH898" i="26"/>
  <c r="BB898" i="26"/>
  <c r="K898" i="26"/>
  <c r="DC898" i="26"/>
  <c r="AB898" i="26"/>
  <c r="DL898" i="26"/>
  <c r="AD898" i="26"/>
  <c r="EN898" i="26"/>
  <c r="CZ898" i="26"/>
  <c r="BZ898" i="26"/>
  <c r="W25" i="25"/>
  <c r="DX899" i="26"/>
  <c r="ES898" i="26"/>
  <c r="ER898" i="26"/>
  <c r="AE25" i="25"/>
  <c r="L898" i="26"/>
  <c r="DT898" i="26"/>
  <c r="AZ898" i="26"/>
  <c r="AG898" i="26"/>
  <c r="CH898" i="26"/>
  <c r="I22" i="25"/>
  <c r="J23" i="25" s="1"/>
  <c r="AO23" i="25"/>
  <c r="AL22" i="25"/>
  <c r="AH24" i="25"/>
  <c r="AG24" i="25"/>
  <c r="AI24" i="25"/>
  <c r="M23" i="25"/>
  <c r="N23" i="25"/>
  <c r="AR21" i="25"/>
  <c r="AS21" i="25" s="1"/>
  <c r="AT21" i="25" s="1"/>
  <c r="Q25" i="25"/>
  <c r="K23" i="25"/>
  <c r="L23" i="25"/>
  <c r="AU21" i="25" l="1"/>
  <c r="AB31" i="27"/>
  <c r="S31" i="27"/>
  <c r="BK899" i="26"/>
  <c r="FA898" i="26"/>
  <c r="Q31" i="27"/>
  <c r="EZ898" i="26"/>
  <c r="M31" i="27"/>
  <c r="BO899" i="26"/>
  <c r="BN899" i="26"/>
  <c r="Y31" i="27"/>
  <c r="DV899" i="26"/>
  <c r="DL899" i="26"/>
  <c r="AX899" i="26"/>
  <c r="DJ899" i="26"/>
  <c r="FB898" i="26"/>
  <c r="BB899" i="26"/>
  <c r="R899" i="26"/>
  <c r="AZ899" i="26"/>
  <c r="FD897" i="26"/>
  <c r="FC898" i="26" s="1"/>
  <c r="DW899" i="26"/>
  <c r="DX900" i="26" s="1"/>
  <c r="CP899" i="26"/>
  <c r="AV899" i="26"/>
  <c r="BM899" i="26"/>
  <c r="BH899" i="26"/>
  <c r="BL899" i="26"/>
  <c r="BK900" i="26" s="1"/>
  <c r="EN899" i="26"/>
  <c r="AT899" i="26"/>
  <c r="CQ899" i="26"/>
  <c r="EU899" i="26"/>
  <c r="U31" i="27"/>
  <c r="W31" i="27"/>
  <c r="AG899" i="26"/>
  <c r="BD899" i="26"/>
  <c r="BF899" i="26"/>
  <c r="AI899" i="26"/>
  <c r="P31" i="27"/>
  <c r="P32" i="27" s="1"/>
  <c r="AJ26" i="27"/>
  <c r="T31" i="27"/>
  <c r="AO31" i="27"/>
  <c r="I30" i="27"/>
  <c r="J31" i="27" s="1"/>
  <c r="Z31" i="27"/>
  <c r="AA31" i="27"/>
  <c r="K31" i="27"/>
  <c r="L31" i="27"/>
  <c r="AG28" i="27"/>
  <c r="AF28" i="27"/>
  <c r="AN24" i="27"/>
  <c r="AP25" i="27" s="1"/>
  <c r="X31" i="27"/>
  <c r="R31" i="27"/>
  <c r="R32" i="27" s="1"/>
  <c r="AR24" i="27"/>
  <c r="AS24" i="27" s="1"/>
  <c r="AT24" i="27" s="1"/>
  <c r="V31" i="27"/>
  <c r="AL25" i="27"/>
  <c r="AK26" i="27" s="1"/>
  <c r="N31" i="27"/>
  <c r="N32" i="27" s="1"/>
  <c r="EB900" i="26"/>
  <c r="EP899" i="26"/>
  <c r="AK899" i="26"/>
  <c r="CO899" i="26"/>
  <c r="CS899" i="26"/>
  <c r="AD26" i="25"/>
  <c r="AB26" i="25"/>
  <c r="CT899" i="26"/>
  <c r="CH899" i="26"/>
  <c r="J899" i="26"/>
  <c r="BG899" i="26"/>
  <c r="BI899" i="26"/>
  <c r="EV899" i="26"/>
  <c r="T899" i="26"/>
  <c r="CF899" i="26"/>
  <c r="AD899" i="26"/>
  <c r="AP899" i="26"/>
  <c r="AJ899" i="26"/>
  <c r="AR899" i="26"/>
  <c r="CZ899" i="26"/>
  <c r="CX899" i="26"/>
  <c r="O899" i="26"/>
  <c r="AN899" i="26"/>
  <c r="S899" i="26"/>
  <c r="DR899" i="26"/>
  <c r="W26" i="25"/>
  <c r="Y26" i="25"/>
  <c r="BZ899" i="26"/>
  <c r="CR899" i="26"/>
  <c r="EH899" i="26"/>
  <c r="CK899" i="26"/>
  <c r="CI899" i="26"/>
  <c r="BV899" i="26"/>
  <c r="BR899" i="26"/>
  <c r="L899" i="26"/>
  <c r="BQ899" i="26"/>
  <c r="BP900" i="26" s="1"/>
  <c r="CD899" i="26"/>
  <c r="BE899" i="26"/>
  <c r="ES899" i="26"/>
  <c r="DC899" i="26"/>
  <c r="DY900" i="26"/>
  <c r="EL899" i="26"/>
  <c r="EM899" i="26"/>
  <c r="CG899" i="26"/>
  <c r="CY899" i="26"/>
  <c r="W899" i="26"/>
  <c r="BY899" i="26"/>
  <c r="DO899" i="26"/>
  <c r="AB899" i="26"/>
  <c r="CB899" i="26"/>
  <c r="AU899" i="26"/>
  <c r="AQ899" i="26"/>
  <c r="ER899" i="26"/>
  <c r="CM899" i="26"/>
  <c r="T26" i="25"/>
  <c r="U26" i="25"/>
  <c r="DQ899" i="26"/>
  <c r="EE899" i="26"/>
  <c r="ED899" i="26"/>
  <c r="AH899" i="26"/>
  <c r="EF899" i="26"/>
  <c r="BS899" i="26"/>
  <c r="EZ899" i="26"/>
  <c r="BA899" i="26"/>
  <c r="CE899" i="26"/>
  <c r="EK899" i="26"/>
  <c r="P899" i="26"/>
  <c r="V899" i="26"/>
  <c r="U899" i="26"/>
  <c r="X899" i="26"/>
  <c r="EO899" i="26"/>
  <c r="DD899" i="26"/>
  <c r="AA899" i="26"/>
  <c r="EA900" i="26"/>
  <c r="EG899" i="26"/>
  <c r="DB899" i="26"/>
  <c r="AE899" i="26"/>
  <c r="Z899" i="26"/>
  <c r="V26" i="25"/>
  <c r="S26" i="25"/>
  <c r="CN899" i="26"/>
  <c r="DK899" i="26"/>
  <c r="DP899" i="26"/>
  <c r="DN899" i="26"/>
  <c r="BT899" i="26"/>
  <c r="M899" i="26"/>
  <c r="EJ899" i="26"/>
  <c r="CA899" i="26"/>
  <c r="EQ899" i="26"/>
  <c r="N899" i="26"/>
  <c r="DE899" i="26"/>
  <c r="AA26" i="25"/>
  <c r="EY899" i="26"/>
  <c r="EX899" i="26"/>
  <c r="EW899" i="26"/>
  <c r="Y899" i="26"/>
  <c r="DS899" i="26"/>
  <c r="K899" i="26"/>
  <c r="DH899" i="26"/>
  <c r="DG899" i="26"/>
  <c r="DA899" i="26"/>
  <c r="AC26" i="25"/>
  <c r="CW899" i="26"/>
  <c r="AO899" i="26"/>
  <c r="BC899" i="26"/>
  <c r="AW899" i="26"/>
  <c r="BW899" i="26"/>
  <c r="BX899" i="26"/>
  <c r="DZ900" i="26"/>
  <c r="AC899" i="26"/>
  <c r="DI899" i="26"/>
  <c r="CJ899" i="26"/>
  <c r="CV899" i="26"/>
  <c r="CU899" i="26"/>
  <c r="AF899" i="26"/>
  <c r="DM899" i="26"/>
  <c r="AL899" i="26"/>
  <c r="AM899" i="26"/>
  <c r="ET899" i="26"/>
  <c r="CC899" i="26"/>
  <c r="Z26" i="25"/>
  <c r="BU899" i="26"/>
  <c r="X26" i="25"/>
  <c r="AY899" i="26"/>
  <c r="CL899" i="26"/>
  <c r="DT899" i="26"/>
  <c r="DU899" i="26"/>
  <c r="EI899" i="26"/>
  <c r="Q899" i="26"/>
  <c r="AS899" i="26"/>
  <c r="BO900" i="26"/>
  <c r="M24" i="25"/>
  <c r="AO24" i="25"/>
  <c r="I23" i="25"/>
  <c r="J24" i="25" s="1"/>
  <c r="AG25" i="25"/>
  <c r="AF25" i="25"/>
  <c r="AH25" i="25"/>
  <c r="AK23" i="25"/>
  <c r="AM22" i="25"/>
  <c r="AN22" i="25" s="1"/>
  <c r="R26" i="25"/>
  <c r="L24" i="25"/>
  <c r="N24" i="25"/>
  <c r="O24" i="25"/>
  <c r="K24" i="25"/>
  <c r="AU24" i="27" l="1"/>
  <c r="FA899" i="26"/>
  <c r="AY900" i="26"/>
  <c r="X32" i="27"/>
  <c r="V32" i="27"/>
  <c r="AQ23" i="25"/>
  <c r="BN900" i="26"/>
  <c r="DK900" i="26"/>
  <c r="BA900" i="26"/>
  <c r="T32" i="27"/>
  <c r="AA32" i="27"/>
  <c r="AU900" i="26"/>
  <c r="DW900" i="26"/>
  <c r="DX901" i="26" s="1"/>
  <c r="FD898" i="26"/>
  <c r="FC899" i="26" s="1"/>
  <c r="BG900" i="26"/>
  <c r="EO900" i="26"/>
  <c r="FB899" i="26"/>
  <c r="FA900" i="26" s="1"/>
  <c r="AW900" i="26"/>
  <c r="BI900" i="26"/>
  <c r="BM900" i="26"/>
  <c r="CP900" i="26"/>
  <c r="BC900" i="26"/>
  <c r="BL900" i="26"/>
  <c r="AO900" i="26"/>
  <c r="BJ900" i="26"/>
  <c r="BH900" i="26"/>
  <c r="BE900" i="26"/>
  <c r="O32" i="27"/>
  <c r="O33" i="27" s="1"/>
  <c r="AJ900" i="26"/>
  <c r="CR900" i="26"/>
  <c r="Q32" i="27"/>
  <c r="Q33" i="27" s="1"/>
  <c r="Z32" i="27"/>
  <c r="AO32" i="27"/>
  <c r="I31" i="27"/>
  <c r="J32" i="27" s="1"/>
  <c r="AM25" i="27"/>
  <c r="AL26" i="27" s="1"/>
  <c r="AF29" i="27"/>
  <c r="AE29" i="27"/>
  <c r="AJ27" i="27"/>
  <c r="AI27" i="27"/>
  <c r="AC27" i="25"/>
  <c r="U32" i="27"/>
  <c r="U33" i="27" s="1"/>
  <c r="L32" i="27"/>
  <c r="K32" i="27"/>
  <c r="S32" i="27"/>
  <c r="S33" i="27" s="1"/>
  <c r="W32" i="27"/>
  <c r="W33" i="27" s="1"/>
  <c r="Y32" i="27"/>
  <c r="M32" i="27"/>
  <c r="CG900" i="26"/>
  <c r="AP23" i="25"/>
  <c r="AL23" i="25"/>
  <c r="AK24" i="25" s="1"/>
  <c r="K900" i="26"/>
  <c r="EI900" i="26"/>
  <c r="AS900" i="26"/>
  <c r="CC900" i="26"/>
  <c r="S900" i="26"/>
  <c r="AQ900" i="26"/>
  <c r="T27" i="25"/>
  <c r="X27" i="25"/>
  <c r="CL900" i="26"/>
  <c r="DZ901" i="26"/>
  <c r="V27" i="25"/>
  <c r="Z27" i="25"/>
  <c r="AF900" i="26"/>
  <c r="EM900" i="26"/>
  <c r="CQ900" i="26"/>
  <c r="BO901" i="26"/>
  <c r="CY900" i="26"/>
  <c r="CU900" i="26"/>
  <c r="CH900" i="26"/>
  <c r="U900" i="26"/>
  <c r="AM900" i="26"/>
  <c r="BF900" i="26"/>
  <c r="AC900" i="26"/>
  <c r="BU900" i="26"/>
  <c r="CJ900" i="26"/>
  <c r="BQ900" i="26"/>
  <c r="BP901" i="26" s="1"/>
  <c r="EN900" i="26"/>
  <c r="CS900" i="26"/>
  <c r="CE900" i="26"/>
  <c r="ET900" i="26"/>
  <c r="T900" i="26"/>
  <c r="AP900" i="26"/>
  <c r="DM900" i="26"/>
  <c r="EL900" i="26"/>
  <c r="CN900" i="26"/>
  <c r="CZ900" i="26"/>
  <c r="CX900" i="26"/>
  <c r="Q900" i="26"/>
  <c r="Y900" i="26"/>
  <c r="DP900" i="26"/>
  <c r="CO900" i="26"/>
  <c r="W900" i="26"/>
  <c r="O900" i="26"/>
  <c r="DH900" i="26"/>
  <c r="AR900" i="26"/>
  <c r="BX900" i="26"/>
  <c r="EX900" i="26"/>
  <c r="V900" i="26"/>
  <c r="DE900" i="26"/>
  <c r="EK900" i="26"/>
  <c r="DU900" i="26"/>
  <c r="EQ900" i="26"/>
  <c r="DB900" i="26"/>
  <c r="AD900" i="26"/>
  <c r="CA900" i="26"/>
  <c r="EG900" i="26"/>
  <c r="W27" i="25"/>
  <c r="CB900" i="26"/>
  <c r="P900" i="26"/>
  <c r="CF900" i="26"/>
  <c r="DJ900" i="26"/>
  <c r="DG900" i="26"/>
  <c r="CT900" i="26"/>
  <c r="R900" i="26"/>
  <c r="ED900" i="26"/>
  <c r="EC900" i="26"/>
  <c r="EH900" i="26"/>
  <c r="EE900" i="26"/>
  <c r="AL900" i="26"/>
  <c r="AK900" i="26"/>
  <c r="BW900" i="26"/>
  <c r="DV900" i="26"/>
  <c r="BS900" i="26"/>
  <c r="DL900" i="26"/>
  <c r="CM900" i="26"/>
  <c r="CK900" i="26"/>
  <c r="DS900" i="26"/>
  <c r="Y27" i="25"/>
  <c r="EA901" i="26"/>
  <c r="BZ900" i="26"/>
  <c r="EF900" i="26"/>
  <c r="DQ900" i="26"/>
  <c r="CV900" i="26"/>
  <c r="AB27" i="25"/>
  <c r="EP900" i="26"/>
  <c r="AA900" i="26"/>
  <c r="EW900" i="26"/>
  <c r="EV900" i="26"/>
  <c r="BB900" i="26"/>
  <c r="DD900" i="26"/>
  <c r="BY900" i="26"/>
  <c r="DR900" i="26"/>
  <c r="DY901" i="26"/>
  <c r="AX900" i="26"/>
  <c r="AB900" i="26"/>
  <c r="DF900" i="26"/>
  <c r="EZ900" i="26"/>
  <c r="AG900" i="26"/>
  <c r="EY900" i="26"/>
  <c r="DO900" i="26"/>
  <c r="X900" i="26"/>
  <c r="AI900" i="26"/>
  <c r="AH900" i="26"/>
  <c r="J900" i="26"/>
  <c r="DT900" i="26"/>
  <c r="ES900" i="26"/>
  <c r="CW900" i="26"/>
  <c r="EJ900" i="26"/>
  <c r="AT900" i="26"/>
  <c r="BV900" i="26"/>
  <c r="BR900" i="26"/>
  <c r="U27" i="25"/>
  <c r="AA27" i="25"/>
  <c r="N900" i="26"/>
  <c r="M900" i="26"/>
  <c r="Z900" i="26"/>
  <c r="AN900" i="26"/>
  <c r="AZ900" i="26"/>
  <c r="AZ901" i="26" s="1"/>
  <c r="AE900" i="26"/>
  <c r="L900" i="26"/>
  <c r="DI900" i="26"/>
  <c r="BT900" i="26"/>
  <c r="CD900" i="26"/>
  <c r="ER900" i="26"/>
  <c r="BD900" i="26"/>
  <c r="DA900" i="26"/>
  <c r="EU900" i="26"/>
  <c r="DN900" i="26"/>
  <c r="DC900" i="26"/>
  <c r="AV900" i="26"/>
  <c r="CI900" i="26"/>
  <c r="AR22" i="25"/>
  <c r="AS22" i="25" s="1"/>
  <c r="AT22" i="25" s="1"/>
  <c r="M25" i="25"/>
  <c r="I24" i="25"/>
  <c r="J25" i="25" s="1"/>
  <c r="AO25" i="25"/>
  <c r="S27" i="25"/>
  <c r="AJ24" i="25"/>
  <c r="AF26" i="25"/>
  <c r="AE26" i="25"/>
  <c r="AG26" i="25"/>
  <c r="O25" i="25"/>
  <c r="P25" i="25"/>
  <c r="N25" i="25"/>
  <c r="K25" i="25"/>
  <c r="L25" i="25"/>
  <c r="AU22" i="25" l="1"/>
  <c r="DW901" i="26"/>
  <c r="AX901" i="26"/>
  <c r="BL901" i="26"/>
  <c r="BH901" i="26"/>
  <c r="N33" i="27"/>
  <c r="BJ901" i="26"/>
  <c r="BM901" i="26"/>
  <c r="BI901" i="26"/>
  <c r="Y33" i="27"/>
  <c r="FD899" i="26"/>
  <c r="FC900" i="26" s="1"/>
  <c r="BN901" i="26"/>
  <c r="BN902" i="26" s="1"/>
  <c r="FB900" i="26"/>
  <c r="FA901" i="26" s="1"/>
  <c r="BF901" i="26"/>
  <c r="BK901" i="26"/>
  <c r="J901" i="26"/>
  <c r="BB901" i="26"/>
  <c r="AT901" i="26"/>
  <c r="CF901" i="26"/>
  <c r="CQ901" i="26"/>
  <c r="U901" i="26"/>
  <c r="R33" i="27"/>
  <c r="R34" i="27" s="1"/>
  <c r="P33" i="27"/>
  <c r="P34" i="27" s="1"/>
  <c r="AM23" i="25"/>
  <c r="AN23" i="25" s="1"/>
  <c r="DL901" i="26"/>
  <c r="AN901" i="26"/>
  <c r="T33" i="27"/>
  <c r="T34" i="27" s="1"/>
  <c r="V33" i="27"/>
  <c r="V34" i="27" s="1"/>
  <c r="AE30" i="27"/>
  <c r="AD30" i="27"/>
  <c r="K33" i="27"/>
  <c r="L33" i="27"/>
  <c r="AN25" i="27"/>
  <c r="AP26" i="27" s="1"/>
  <c r="AQ26" i="27"/>
  <c r="AR25" i="27"/>
  <c r="AS25" i="27" s="1"/>
  <c r="AT25" i="27" s="1"/>
  <c r="AO33" i="27"/>
  <c r="I32" i="27"/>
  <c r="J33" i="27" s="1"/>
  <c r="X33" i="27"/>
  <c r="Z33" i="27"/>
  <c r="W28" i="25"/>
  <c r="AI28" i="27"/>
  <c r="AH28" i="27"/>
  <c r="M33" i="27"/>
  <c r="N34" i="27" s="1"/>
  <c r="AK27" i="27"/>
  <c r="AJ28" i="27" s="1"/>
  <c r="AR901" i="26"/>
  <c r="AP901" i="26"/>
  <c r="CD901" i="26"/>
  <c r="DI901" i="26"/>
  <c r="Y28" i="25"/>
  <c r="EL901" i="26"/>
  <c r="AE901" i="26"/>
  <c r="CR901" i="26"/>
  <c r="EN901" i="26"/>
  <c r="V28" i="25"/>
  <c r="CI901" i="26"/>
  <c r="CK901" i="26"/>
  <c r="BT901" i="26"/>
  <c r="T901" i="26"/>
  <c r="ER901" i="26"/>
  <c r="CG901" i="26"/>
  <c r="R901" i="26"/>
  <c r="BG901" i="26"/>
  <c r="DU901" i="26"/>
  <c r="EM901" i="26"/>
  <c r="CM901" i="26"/>
  <c r="V901" i="26"/>
  <c r="CU901" i="26"/>
  <c r="CO901" i="26"/>
  <c r="EJ901" i="26"/>
  <c r="DB901" i="26"/>
  <c r="CY901" i="26"/>
  <c r="Z28" i="25"/>
  <c r="CW901" i="26"/>
  <c r="X901" i="26"/>
  <c r="EY901" i="26"/>
  <c r="P901" i="26"/>
  <c r="L26" i="25"/>
  <c r="CP901" i="26"/>
  <c r="S901" i="26"/>
  <c r="EE901" i="26"/>
  <c r="Y901" i="26"/>
  <c r="EH901" i="26"/>
  <c r="CA901" i="26"/>
  <c r="L901" i="26"/>
  <c r="N901" i="26"/>
  <c r="BV901" i="26"/>
  <c r="EU901" i="26"/>
  <c r="DF901" i="26"/>
  <c r="DA901" i="26"/>
  <c r="CX901" i="26"/>
  <c r="AQ901" i="26"/>
  <c r="AH901" i="26"/>
  <c r="DS901" i="26"/>
  <c r="AL901" i="26"/>
  <c r="BY901" i="26"/>
  <c r="BX901" i="26"/>
  <c r="EP901" i="26"/>
  <c r="DN901" i="26"/>
  <c r="AB901" i="26"/>
  <c r="DV901" i="26"/>
  <c r="DW902" i="26" s="1"/>
  <c r="CB901" i="26"/>
  <c r="AA28" i="25"/>
  <c r="X28" i="25"/>
  <c r="AI901" i="26"/>
  <c r="EI901" i="26"/>
  <c r="DJ901" i="26"/>
  <c r="AA901" i="26"/>
  <c r="AD901" i="26"/>
  <c r="BD901" i="26"/>
  <c r="BE901" i="26"/>
  <c r="BS901" i="26"/>
  <c r="AM901" i="26"/>
  <c r="BA901" i="26"/>
  <c r="EK901" i="26"/>
  <c r="W901" i="26"/>
  <c r="AO901" i="26"/>
  <c r="DX902" i="26"/>
  <c r="DY902" i="26"/>
  <c r="U28" i="25"/>
  <c r="DK901" i="26"/>
  <c r="AY901" i="26"/>
  <c r="AY902" i="26" s="1"/>
  <c r="AG901" i="26"/>
  <c r="DR901" i="26"/>
  <c r="CZ901" i="26"/>
  <c r="EQ901" i="26"/>
  <c r="DE901" i="26"/>
  <c r="CC901" i="26"/>
  <c r="CV901" i="26"/>
  <c r="BC901" i="26"/>
  <c r="AW901" i="26"/>
  <c r="DH901" i="26"/>
  <c r="AC901" i="26"/>
  <c r="CL901" i="26"/>
  <c r="DC901" i="26"/>
  <c r="DD901" i="26"/>
  <c r="BU901" i="26"/>
  <c r="AF901" i="26"/>
  <c r="EC901" i="26"/>
  <c r="EB901" i="26"/>
  <c r="EA902" i="26" s="1"/>
  <c r="ET901" i="26"/>
  <c r="DQ901" i="26"/>
  <c r="K901" i="26"/>
  <c r="ED901" i="26"/>
  <c r="Q901" i="26"/>
  <c r="ES901" i="26"/>
  <c r="EF901" i="26"/>
  <c r="EG901" i="26"/>
  <c r="O901" i="26"/>
  <c r="BR901" i="26"/>
  <c r="BQ901" i="26"/>
  <c r="BP902" i="26" s="1"/>
  <c r="Z901" i="26"/>
  <c r="AS901" i="26"/>
  <c r="EZ901" i="26"/>
  <c r="EV901" i="26"/>
  <c r="BZ901" i="26"/>
  <c r="DP901" i="26"/>
  <c r="M901" i="26"/>
  <c r="EO901" i="26"/>
  <c r="EW901" i="26"/>
  <c r="CE901" i="26"/>
  <c r="CT901" i="26"/>
  <c r="CS901" i="26"/>
  <c r="DT901" i="26"/>
  <c r="CH901" i="26"/>
  <c r="BW901" i="26"/>
  <c r="DG901" i="26"/>
  <c r="DM901" i="26"/>
  <c r="DO901" i="26"/>
  <c r="AV901" i="26"/>
  <c r="AU901" i="26"/>
  <c r="EX901" i="26"/>
  <c r="CJ901" i="26"/>
  <c r="CN901" i="26"/>
  <c r="AK901" i="26"/>
  <c r="AJ901" i="26"/>
  <c r="DZ902" i="26"/>
  <c r="AB28" i="25"/>
  <c r="O26" i="25"/>
  <c r="AO26" i="25"/>
  <c r="I25" i="25"/>
  <c r="J26" i="25" s="1"/>
  <c r="AJ25" i="25"/>
  <c r="AI25" i="25"/>
  <c r="T28" i="25"/>
  <c r="AF27" i="25"/>
  <c r="K26" i="25"/>
  <c r="AE27" i="25"/>
  <c r="AD27" i="25"/>
  <c r="M26" i="25"/>
  <c r="N26" i="25"/>
  <c r="P26" i="25"/>
  <c r="Q26" i="25"/>
  <c r="AU25" i="27" l="1"/>
  <c r="BI902" i="26"/>
  <c r="AP24" i="25"/>
  <c r="AQ24" i="25"/>
  <c r="BG902" i="26"/>
  <c r="BJ902" i="26"/>
  <c r="X34" i="27"/>
  <c r="AL24" i="25"/>
  <c r="AK25" i="25" s="1"/>
  <c r="AR23" i="25"/>
  <c r="AS23" i="25" s="1"/>
  <c r="AT23" i="25" s="1"/>
  <c r="BL902" i="26"/>
  <c r="BK902" i="26"/>
  <c r="BO902" i="26"/>
  <c r="BO903" i="26" s="1"/>
  <c r="BM902" i="26"/>
  <c r="BN903" i="26" s="1"/>
  <c r="Q34" i="27"/>
  <c r="Q35" i="27" s="1"/>
  <c r="BA902" i="26"/>
  <c r="FD900" i="26"/>
  <c r="FC901" i="26" s="1"/>
  <c r="FB901" i="26"/>
  <c r="FA902" i="26" s="1"/>
  <c r="CE902" i="26"/>
  <c r="AQ902" i="26"/>
  <c r="EZ902" i="26"/>
  <c r="DV902" i="26"/>
  <c r="DW903" i="26" s="1"/>
  <c r="O34" i="27"/>
  <c r="O35" i="27" s="1"/>
  <c r="CC902" i="26"/>
  <c r="L34" i="27"/>
  <c r="S34" i="27"/>
  <c r="U34" i="27"/>
  <c r="U35" i="27" s="1"/>
  <c r="DK902" i="26"/>
  <c r="BH902" i="26"/>
  <c r="BI903" i="26" s="1"/>
  <c r="K34" i="27"/>
  <c r="AO34" i="27"/>
  <c r="I33" i="27"/>
  <c r="J34" i="27" s="1"/>
  <c r="Y34" i="27"/>
  <c r="AD31" i="27"/>
  <c r="AC31" i="27"/>
  <c r="M34" i="27"/>
  <c r="AI29" i="27"/>
  <c r="Z29" i="25"/>
  <c r="AM26" i="27"/>
  <c r="X29" i="25"/>
  <c r="AH29" i="27"/>
  <c r="AG29" i="27"/>
  <c r="W34" i="27"/>
  <c r="W35" i="27" s="1"/>
  <c r="CL902" i="26"/>
  <c r="CJ902" i="26"/>
  <c r="T902" i="26"/>
  <c r="V29" i="25"/>
  <c r="EM902" i="26"/>
  <c r="CH902" i="26"/>
  <c r="O902" i="26"/>
  <c r="AA29" i="25"/>
  <c r="U902" i="26"/>
  <c r="S902" i="26"/>
  <c r="EO902" i="26"/>
  <c r="Z902" i="26"/>
  <c r="BZ902" i="26"/>
  <c r="DM902" i="26"/>
  <c r="M902" i="26"/>
  <c r="K902" i="26"/>
  <c r="EI902" i="26"/>
  <c r="BU902" i="26"/>
  <c r="CV902" i="26"/>
  <c r="EK902" i="26"/>
  <c r="DA902" i="26"/>
  <c r="DB902" i="26"/>
  <c r="Y29" i="25"/>
  <c r="CX902" i="26"/>
  <c r="DI902" i="26"/>
  <c r="W902" i="26"/>
  <c r="CP902" i="26"/>
  <c r="AJ902" i="26"/>
  <c r="W29" i="25"/>
  <c r="Q902" i="26"/>
  <c r="CQ902" i="26"/>
  <c r="DG902" i="26"/>
  <c r="BW902" i="26"/>
  <c r="EH902" i="26"/>
  <c r="AV902" i="26"/>
  <c r="BC902" i="26"/>
  <c r="DN902" i="26"/>
  <c r="DT902" i="26"/>
  <c r="EL902" i="26"/>
  <c r="EV902" i="26"/>
  <c r="EJ902" i="26"/>
  <c r="EQ902" i="26"/>
  <c r="AM902" i="26"/>
  <c r="DZ903" i="26"/>
  <c r="EF902" i="26"/>
  <c r="EX902" i="26"/>
  <c r="ED902" i="26"/>
  <c r="N902" i="26"/>
  <c r="DP902" i="26"/>
  <c r="CW902" i="26"/>
  <c r="DL902" i="26"/>
  <c r="AD902" i="26"/>
  <c r="AX902" i="26"/>
  <c r="CS902" i="26"/>
  <c r="X902" i="26"/>
  <c r="AF902" i="26"/>
  <c r="DF902" i="26"/>
  <c r="ES902" i="26"/>
  <c r="V902" i="26"/>
  <c r="R902" i="26"/>
  <c r="BY902" i="26"/>
  <c r="CK902" i="26"/>
  <c r="EY902" i="26"/>
  <c r="BX902" i="26"/>
  <c r="DC902" i="26"/>
  <c r="DD902" i="26"/>
  <c r="AN902" i="26"/>
  <c r="BV902" i="26"/>
  <c r="AA902" i="26"/>
  <c r="EN902" i="26"/>
  <c r="AZ902" i="26"/>
  <c r="AI902" i="26"/>
  <c r="CN902" i="26"/>
  <c r="CO902" i="26"/>
  <c r="AS902" i="26"/>
  <c r="AR902" i="26"/>
  <c r="DQ902" i="26"/>
  <c r="DY903" i="26"/>
  <c r="CI902" i="26"/>
  <c r="CG902" i="26"/>
  <c r="DX903" i="26"/>
  <c r="P902" i="26"/>
  <c r="BR902" i="26"/>
  <c r="BQ902" i="26"/>
  <c r="DE902" i="26"/>
  <c r="AO902" i="26"/>
  <c r="AP902" i="26"/>
  <c r="DJ902" i="26"/>
  <c r="BS902" i="26"/>
  <c r="EE902" i="26"/>
  <c r="J902" i="26"/>
  <c r="L902" i="26"/>
  <c r="AL902" i="26"/>
  <c r="AK902" i="26"/>
  <c r="AU902" i="26"/>
  <c r="EG902" i="26"/>
  <c r="CZ902" i="26"/>
  <c r="CY902" i="26"/>
  <c r="CD902" i="26"/>
  <c r="EP902" i="26"/>
  <c r="CU902" i="26"/>
  <c r="CA902" i="26"/>
  <c r="ER902" i="26"/>
  <c r="AC902" i="26"/>
  <c r="DR902" i="26"/>
  <c r="CR902" i="26"/>
  <c r="DS902" i="26"/>
  <c r="ET902" i="26"/>
  <c r="DH902" i="26"/>
  <c r="AG902" i="26"/>
  <c r="BE902" i="26"/>
  <c r="BF902" i="26"/>
  <c r="AB902" i="26"/>
  <c r="CT902" i="26"/>
  <c r="EW902" i="26"/>
  <c r="DO902" i="26"/>
  <c r="CM902" i="26"/>
  <c r="EB902" i="26"/>
  <c r="EA903" i="26" s="1"/>
  <c r="AW902" i="26"/>
  <c r="AT902" i="26"/>
  <c r="CB902" i="26"/>
  <c r="BD902" i="26"/>
  <c r="AH902" i="26"/>
  <c r="EC902" i="26"/>
  <c r="EU902" i="26"/>
  <c r="Y902" i="26"/>
  <c r="AE902" i="26"/>
  <c r="BB902" i="26"/>
  <c r="BT902" i="26"/>
  <c r="CF902" i="26"/>
  <c r="DU902" i="26"/>
  <c r="N27" i="25"/>
  <c r="O27" i="25"/>
  <c r="AE28" i="25"/>
  <c r="L27" i="25"/>
  <c r="I26" i="25"/>
  <c r="J27" i="25" s="1"/>
  <c r="AO27" i="25"/>
  <c r="AI26" i="25"/>
  <c r="AH26" i="25"/>
  <c r="Q27" i="25"/>
  <c r="R27" i="25"/>
  <c r="P27" i="25"/>
  <c r="K27" i="25"/>
  <c r="M27" i="25"/>
  <c r="AJ26" i="25"/>
  <c r="AD28" i="25"/>
  <c r="AC28" i="25"/>
  <c r="U29" i="25"/>
  <c r="AM24" i="25"/>
  <c r="AN24" i="25" s="1"/>
  <c r="BJ903" i="26" l="1"/>
  <c r="AU23" i="25"/>
  <c r="BL903" i="26"/>
  <c r="BM903" i="26"/>
  <c r="AZ903" i="26"/>
  <c r="AQ25" i="25"/>
  <c r="BK903" i="26"/>
  <c r="CI903" i="26"/>
  <c r="M35" i="27"/>
  <c r="T35" i="27"/>
  <c r="P35" i="27"/>
  <c r="P36" i="27" s="1"/>
  <c r="FD901" i="26"/>
  <c r="FC902" i="26" s="1"/>
  <c r="CD903" i="26"/>
  <c r="CK903" i="26"/>
  <c r="FB902" i="26"/>
  <c r="FA903" i="26" s="1"/>
  <c r="BH903" i="26"/>
  <c r="BI904" i="26" s="1"/>
  <c r="DU903" i="26"/>
  <c r="AE903" i="26"/>
  <c r="T903" i="26"/>
  <c r="V35" i="27"/>
  <c r="V36" i="27" s="1"/>
  <c r="S35" i="27"/>
  <c r="R35" i="27"/>
  <c r="U903" i="26"/>
  <c r="AN26" i="27"/>
  <c r="AP27" i="27" s="1"/>
  <c r="AR26" i="27"/>
  <c r="AS26" i="27" s="1"/>
  <c r="AT26" i="27" s="1"/>
  <c r="AQ27" i="27"/>
  <c r="AL27" i="27"/>
  <c r="X35" i="27"/>
  <c r="AO35" i="27"/>
  <c r="I34" i="27"/>
  <c r="J35" i="27" s="1"/>
  <c r="L35" i="27"/>
  <c r="Y30" i="25"/>
  <c r="W30" i="25"/>
  <c r="AG30" i="27"/>
  <c r="AF30" i="27"/>
  <c r="K35" i="27"/>
  <c r="AH30" i="27"/>
  <c r="AC32" i="27"/>
  <c r="AB32" i="27"/>
  <c r="N35" i="27"/>
  <c r="N36" i="27" s="1"/>
  <c r="L903" i="26"/>
  <c r="AP25" i="25"/>
  <c r="J903" i="26"/>
  <c r="N903" i="26"/>
  <c r="AR24" i="25"/>
  <c r="AS24" i="25" s="1"/>
  <c r="AT24" i="25" s="1"/>
  <c r="DL903" i="26"/>
  <c r="CM903" i="26"/>
  <c r="BB903" i="26"/>
  <c r="DA903" i="26"/>
  <c r="DO903" i="26"/>
  <c r="EL903" i="26"/>
  <c r="CW903" i="26"/>
  <c r="DM903" i="26"/>
  <c r="Z30" i="25"/>
  <c r="X30" i="25"/>
  <c r="EW903" i="26"/>
  <c r="DJ903" i="26"/>
  <c r="DH903" i="26"/>
  <c r="EJ903" i="26"/>
  <c r="Y903" i="26"/>
  <c r="BM904" i="26"/>
  <c r="P903" i="26"/>
  <c r="R903" i="26"/>
  <c r="EZ903" i="26"/>
  <c r="BV903" i="26"/>
  <c r="EE903" i="26"/>
  <c r="EG903" i="26"/>
  <c r="V903" i="26"/>
  <c r="W903" i="26"/>
  <c r="AW903" i="26"/>
  <c r="M903" i="26"/>
  <c r="BT903" i="26"/>
  <c r="EI903" i="26"/>
  <c r="EK903" i="26"/>
  <c r="BL904" i="26"/>
  <c r="DZ904" i="26"/>
  <c r="CF903" i="26"/>
  <c r="CB903" i="26"/>
  <c r="ER903" i="26"/>
  <c r="BK904" i="26"/>
  <c r="EF903" i="26"/>
  <c r="AK903" i="26"/>
  <c r="BN904" i="26"/>
  <c r="DE903" i="26"/>
  <c r="BC903" i="26"/>
  <c r="S903" i="26"/>
  <c r="EY903" i="26"/>
  <c r="CV903" i="26"/>
  <c r="EO903" i="26"/>
  <c r="EC903" i="26"/>
  <c r="BZ903" i="26"/>
  <c r="AH903" i="26"/>
  <c r="AO903" i="26"/>
  <c r="DG903" i="26"/>
  <c r="CJ903" i="26"/>
  <c r="CJ904" i="26" s="1"/>
  <c r="EP903" i="26"/>
  <c r="DR903" i="26"/>
  <c r="DX904" i="26"/>
  <c r="CT903" i="26"/>
  <c r="DC903" i="26"/>
  <c r="BX903" i="26"/>
  <c r="BQ903" i="26"/>
  <c r="AB903" i="26"/>
  <c r="BJ904" i="26"/>
  <c r="AY903" i="26"/>
  <c r="AF903" i="26"/>
  <c r="BD903" i="26"/>
  <c r="DV903" i="26"/>
  <c r="ES903" i="26"/>
  <c r="DT903" i="26"/>
  <c r="AJ903" i="26"/>
  <c r="AT903" i="26"/>
  <c r="EQ903" i="26"/>
  <c r="CN903" i="26"/>
  <c r="CR903" i="26"/>
  <c r="CQ903" i="26"/>
  <c r="CE903" i="26"/>
  <c r="ED903" i="26"/>
  <c r="AU903" i="26"/>
  <c r="AI903" i="26"/>
  <c r="EV903" i="26"/>
  <c r="AC903" i="26"/>
  <c r="AX903" i="26"/>
  <c r="DF903" i="26"/>
  <c r="EH903" i="26"/>
  <c r="CG903" i="26"/>
  <c r="BA903" i="26"/>
  <c r="DP903" i="26"/>
  <c r="Z903" i="26"/>
  <c r="BF903" i="26"/>
  <c r="AL903" i="26"/>
  <c r="BG903" i="26"/>
  <c r="BH904" i="26" s="1"/>
  <c r="DI903" i="26"/>
  <c r="BE903" i="26"/>
  <c r="AV903" i="26"/>
  <c r="CH903" i="26"/>
  <c r="K903" i="26"/>
  <c r="BY903" i="26"/>
  <c r="CS903" i="26"/>
  <c r="AP903" i="26"/>
  <c r="X903" i="26"/>
  <c r="AG903" i="26"/>
  <c r="CA903" i="26"/>
  <c r="DY904" i="26"/>
  <c r="CU903" i="26"/>
  <c r="O903" i="26"/>
  <c r="EN903" i="26"/>
  <c r="EM903" i="26"/>
  <c r="BU903" i="26"/>
  <c r="CL903" i="26"/>
  <c r="AA903" i="26"/>
  <c r="Q903" i="26"/>
  <c r="BW903" i="26"/>
  <c r="DQ903" i="26"/>
  <c r="DN903" i="26"/>
  <c r="O28" i="25"/>
  <c r="EB903" i="26"/>
  <c r="EX903" i="26"/>
  <c r="CZ903" i="26"/>
  <c r="CY903" i="26"/>
  <c r="CX903" i="26"/>
  <c r="AR903" i="26"/>
  <c r="AQ903" i="26"/>
  <c r="DK903" i="26"/>
  <c r="AD903" i="26"/>
  <c r="DB903" i="26"/>
  <c r="ET903" i="26"/>
  <c r="EU903" i="26"/>
  <c r="DS903" i="26"/>
  <c r="BS903" i="26"/>
  <c r="AS903" i="26"/>
  <c r="AN903" i="26"/>
  <c r="AM903" i="26"/>
  <c r="BR903" i="26"/>
  <c r="CO903" i="26"/>
  <c r="CP903" i="26"/>
  <c r="DD903" i="26"/>
  <c r="CC903" i="26"/>
  <c r="BP903" i="26"/>
  <c r="AI27" i="25"/>
  <c r="M28" i="25"/>
  <c r="AD29" i="25"/>
  <c r="I27" i="25"/>
  <c r="AO28" i="25"/>
  <c r="AC29" i="25"/>
  <c r="AB29" i="25"/>
  <c r="N28" i="25"/>
  <c r="R28" i="25"/>
  <c r="S28" i="25"/>
  <c r="AH27" i="25"/>
  <c r="AG27" i="25"/>
  <c r="K28" i="25"/>
  <c r="V30" i="25"/>
  <c r="P28" i="25"/>
  <c r="Q28" i="25"/>
  <c r="AL25" i="25"/>
  <c r="L28" i="25"/>
  <c r="R36" i="27" l="1"/>
  <c r="AU26" i="27"/>
  <c r="AU24" i="25"/>
  <c r="DV904" i="26"/>
  <c r="Q36" i="27"/>
  <c r="Q37" i="27" s="1"/>
  <c r="W36" i="27"/>
  <c r="FD902" i="26"/>
  <c r="FC903" i="26" s="1"/>
  <c r="FB903" i="26"/>
  <c r="DI904" i="26"/>
  <c r="K904" i="26"/>
  <c r="AD904" i="26"/>
  <c r="DK904" i="26"/>
  <c r="U904" i="26"/>
  <c r="CL904" i="26"/>
  <c r="DN904" i="26"/>
  <c r="U36" i="27"/>
  <c r="V37" i="27" s="1"/>
  <c r="S36" i="27"/>
  <c r="R37" i="27" s="1"/>
  <c r="T36" i="27"/>
  <c r="BA904" i="26"/>
  <c r="M904" i="26"/>
  <c r="EE904" i="26"/>
  <c r="AO36" i="27"/>
  <c r="I35" i="27"/>
  <c r="J36" i="27" s="1"/>
  <c r="K36" i="27"/>
  <c r="AF31" i="27"/>
  <c r="AE31" i="27"/>
  <c r="AG31" i="27"/>
  <c r="O36" i="27"/>
  <c r="O37" i="27" s="1"/>
  <c r="AK28" i="27"/>
  <c r="L36" i="27"/>
  <c r="M36" i="27"/>
  <c r="AM27" i="27"/>
  <c r="AB33" i="27"/>
  <c r="AA33" i="27"/>
  <c r="EF904" i="26"/>
  <c r="EX904" i="26"/>
  <c r="EK904" i="26"/>
  <c r="BP904" i="26"/>
  <c r="BU904" i="26"/>
  <c r="Y31" i="25"/>
  <c r="X31" i="25"/>
  <c r="BL905" i="26"/>
  <c r="DU904" i="26"/>
  <c r="CA904" i="26"/>
  <c r="DS904" i="26"/>
  <c r="X904" i="26"/>
  <c r="Q904" i="26"/>
  <c r="BM905" i="26"/>
  <c r="CC904" i="26"/>
  <c r="DY905" i="26"/>
  <c r="AO904" i="26"/>
  <c r="CE904" i="26"/>
  <c r="DB904" i="26"/>
  <c r="V904" i="26"/>
  <c r="S904" i="26"/>
  <c r="BW904" i="26"/>
  <c r="EZ904" i="26"/>
  <c r="ED904" i="26"/>
  <c r="EB904" i="26"/>
  <c r="AT904" i="26"/>
  <c r="EJ904" i="26"/>
  <c r="AJ904" i="26"/>
  <c r="BY904" i="26"/>
  <c r="EH904" i="26"/>
  <c r="DD904" i="26"/>
  <c r="DQ904" i="26"/>
  <c r="Y904" i="26"/>
  <c r="BC904" i="26"/>
  <c r="CM904" i="26"/>
  <c r="AK904" i="26"/>
  <c r="BK905" i="26"/>
  <c r="T904" i="26"/>
  <c r="AW904" i="26"/>
  <c r="ES904" i="26"/>
  <c r="BD904" i="26"/>
  <c r="DF904" i="26"/>
  <c r="AQ904" i="26"/>
  <c r="DW904" i="26"/>
  <c r="DW905" i="26" s="1"/>
  <c r="EQ904" i="26"/>
  <c r="EI904" i="26"/>
  <c r="EN904" i="26"/>
  <c r="CU904" i="26"/>
  <c r="DM904" i="26"/>
  <c r="J904" i="26"/>
  <c r="CS904" i="26"/>
  <c r="BO904" i="26"/>
  <c r="BO905" i="26" s="1"/>
  <c r="CG904" i="26"/>
  <c r="CP904" i="26"/>
  <c r="AV904" i="26"/>
  <c r="DT904" i="26"/>
  <c r="AX904" i="26"/>
  <c r="AG904" i="26"/>
  <c r="DG904" i="26"/>
  <c r="AM904" i="26"/>
  <c r="AH904" i="26"/>
  <c r="AZ904" i="26"/>
  <c r="R904" i="26"/>
  <c r="BF904" i="26"/>
  <c r="BR904" i="26"/>
  <c r="CK904" i="26"/>
  <c r="AI904" i="26"/>
  <c r="BV904" i="26"/>
  <c r="BI905" i="26"/>
  <c r="EY904" i="26"/>
  <c r="CD904" i="26"/>
  <c r="Z904" i="26"/>
  <c r="W904" i="26"/>
  <c r="BB904" i="26"/>
  <c r="CO904" i="26"/>
  <c r="CN904" i="26"/>
  <c r="AU904" i="26"/>
  <c r="ET904" i="26"/>
  <c r="EU904" i="26"/>
  <c r="CH904" i="26"/>
  <c r="CF904" i="26"/>
  <c r="ER904" i="26"/>
  <c r="DR904" i="26"/>
  <c r="EG904" i="26"/>
  <c r="BT904" i="26"/>
  <c r="BZ904" i="26"/>
  <c r="EW904" i="26"/>
  <c r="EP904" i="26"/>
  <c r="BX904" i="26"/>
  <c r="EM904" i="26"/>
  <c r="EL904" i="26"/>
  <c r="BE904" i="26"/>
  <c r="P904" i="26"/>
  <c r="DA904" i="26"/>
  <c r="AR904" i="26"/>
  <c r="DE904" i="26"/>
  <c r="DJ904" i="26"/>
  <c r="DJ905" i="26" s="1"/>
  <c r="BJ905" i="26"/>
  <c r="O904" i="26"/>
  <c r="N904" i="26"/>
  <c r="DP904" i="26"/>
  <c r="CQ904" i="26"/>
  <c r="DL904" i="26"/>
  <c r="AP904" i="26"/>
  <c r="AC904" i="26"/>
  <c r="CR904" i="26"/>
  <c r="CX904" i="26"/>
  <c r="CW904" i="26"/>
  <c r="AS904" i="26"/>
  <c r="CY904" i="26"/>
  <c r="DH904" i="26"/>
  <c r="L904" i="26"/>
  <c r="CI904" i="26"/>
  <c r="FA904" i="26"/>
  <c r="CT904" i="26"/>
  <c r="DO904" i="26"/>
  <c r="AF904" i="26"/>
  <c r="BQ904" i="26"/>
  <c r="CZ904" i="26"/>
  <c r="CB904" i="26"/>
  <c r="BG904" i="26"/>
  <c r="AB904" i="26"/>
  <c r="EC904" i="26"/>
  <c r="AY904" i="26"/>
  <c r="AN904" i="26"/>
  <c r="BS904" i="26"/>
  <c r="AA904" i="26"/>
  <c r="AL904" i="26"/>
  <c r="CV904" i="26"/>
  <c r="EO904" i="26"/>
  <c r="N29" i="25"/>
  <c r="AE904" i="26"/>
  <c r="EA904" i="26"/>
  <c r="EV904" i="26"/>
  <c r="DC904" i="26"/>
  <c r="M29" i="25"/>
  <c r="R29" i="25"/>
  <c r="P29" i="25"/>
  <c r="L29" i="25"/>
  <c r="AK26" i="25"/>
  <c r="AG28" i="25"/>
  <c r="AF28" i="25"/>
  <c r="AB30" i="25"/>
  <c r="AA30" i="25"/>
  <c r="AH28" i="25"/>
  <c r="AC30" i="25"/>
  <c r="S29" i="25"/>
  <c r="T29" i="25"/>
  <c r="W31" i="25"/>
  <c r="O29" i="25"/>
  <c r="Q29" i="25"/>
  <c r="AM25" i="25"/>
  <c r="AN25" i="25" s="1"/>
  <c r="J28" i="25"/>
  <c r="AQ26" i="25" l="1"/>
  <c r="U37" i="27"/>
  <c r="J905" i="26"/>
  <c r="CK905" i="26"/>
  <c r="FD903" i="26"/>
  <c r="FC904" i="26" s="1"/>
  <c r="L905" i="26"/>
  <c r="FB904" i="26"/>
  <c r="BG905" i="26"/>
  <c r="DC905" i="26"/>
  <c r="DL905" i="26"/>
  <c r="EE905" i="26"/>
  <c r="BV905" i="26"/>
  <c r="EY905" i="26"/>
  <c r="T37" i="27"/>
  <c r="U38" i="27" s="1"/>
  <c r="DE905" i="26"/>
  <c r="DT905" i="26"/>
  <c r="M37" i="27"/>
  <c r="P37" i="27"/>
  <c r="P38" i="27" s="1"/>
  <c r="S37" i="27"/>
  <c r="R38" i="27" s="1"/>
  <c r="Y905" i="26"/>
  <c r="AJ905" i="26"/>
  <c r="AY905" i="26"/>
  <c r="AN27" i="27"/>
  <c r="AP28" i="27" s="1"/>
  <c r="AE32" i="27"/>
  <c r="AD32" i="27"/>
  <c r="L37" i="27"/>
  <c r="AA34" i="27"/>
  <c r="Z34" i="27"/>
  <c r="AR27" i="27"/>
  <c r="AS27" i="27" s="1"/>
  <c r="AT27" i="27" s="1"/>
  <c r="AF32" i="27"/>
  <c r="AJ29" i="27"/>
  <c r="AQ28" i="27"/>
  <c r="K37" i="27"/>
  <c r="AL28" i="27"/>
  <c r="N37" i="27"/>
  <c r="AO37" i="27"/>
  <c r="I36" i="27"/>
  <c r="J37" i="27" s="1"/>
  <c r="BZ905" i="26"/>
  <c r="AN905" i="26"/>
  <c r="CB905" i="26"/>
  <c r="AP26" i="25"/>
  <c r="BL906" i="26"/>
  <c r="AR25" i="25"/>
  <c r="AS25" i="25" s="1"/>
  <c r="AT25" i="25" s="1"/>
  <c r="CD905" i="26"/>
  <c r="U905" i="26"/>
  <c r="CF905" i="26"/>
  <c r="AL905" i="26"/>
  <c r="W905" i="26"/>
  <c r="EC905" i="26"/>
  <c r="DS905" i="26"/>
  <c r="EI905" i="26"/>
  <c r="ER905" i="26"/>
  <c r="CM905" i="26"/>
  <c r="BQ905" i="26"/>
  <c r="BS905" i="26"/>
  <c r="CT905" i="26"/>
  <c r="BJ906" i="26"/>
  <c r="BB905" i="26"/>
  <c r="T905" i="26"/>
  <c r="DR905" i="26"/>
  <c r="DH905" i="26"/>
  <c r="AP905" i="26"/>
  <c r="EO905" i="26"/>
  <c r="EH905" i="26"/>
  <c r="AU905" i="26"/>
  <c r="EJ905" i="26"/>
  <c r="DV905" i="26"/>
  <c r="DX905" i="26"/>
  <c r="DX906" i="26" s="1"/>
  <c r="BN905" i="26"/>
  <c r="BN906" i="26" s="1"/>
  <c r="CN905" i="26"/>
  <c r="CL905" i="26"/>
  <c r="DI905" i="26"/>
  <c r="DO905" i="26"/>
  <c r="DU905" i="26"/>
  <c r="BU905" i="26"/>
  <c r="CR905" i="26"/>
  <c r="AW905" i="26"/>
  <c r="AV905" i="26"/>
  <c r="AG905" i="26"/>
  <c r="CZ905" i="26"/>
  <c r="EX905" i="26"/>
  <c r="EV905" i="26"/>
  <c r="BA905" i="26"/>
  <c r="BC905" i="26"/>
  <c r="BE905" i="26"/>
  <c r="CV905" i="26"/>
  <c r="AC905" i="26"/>
  <c r="V905" i="26"/>
  <c r="AA905" i="26"/>
  <c r="CI905" i="26"/>
  <c r="X905" i="26"/>
  <c r="AI905" i="26"/>
  <c r="CC905" i="26"/>
  <c r="R905" i="26"/>
  <c r="S905" i="26"/>
  <c r="O905" i="26"/>
  <c r="EM905" i="26"/>
  <c r="AS905" i="26"/>
  <c r="AH905" i="26"/>
  <c r="CE905" i="26"/>
  <c r="DA905" i="26"/>
  <c r="CH905" i="26"/>
  <c r="BR905" i="26"/>
  <c r="AX905" i="26"/>
  <c r="BK906" i="26"/>
  <c r="EP905" i="26"/>
  <c r="BP905" i="26"/>
  <c r="Z905" i="26"/>
  <c r="ED905" i="26"/>
  <c r="EW905" i="26"/>
  <c r="CO905" i="26"/>
  <c r="AM905" i="26"/>
  <c r="BW905" i="26"/>
  <c r="BX905" i="26"/>
  <c r="EU905" i="26"/>
  <c r="AZ905" i="26"/>
  <c r="AF905" i="26"/>
  <c r="EN905" i="26"/>
  <c r="ET905" i="26"/>
  <c r="BF905" i="26"/>
  <c r="DM905" i="26"/>
  <c r="BH905" i="26"/>
  <c r="BH906" i="26" s="1"/>
  <c r="EQ905" i="26"/>
  <c r="BY905" i="26"/>
  <c r="AD905" i="26"/>
  <c r="AE905" i="26"/>
  <c r="P905" i="26"/>
  <c r="CU905" i="26"/>
  <c r="M30" i="25"/>
  <c r="EB905" i="26"/>
  <c r="AQ905" i="26"/>
  <c r="FA905" i="26"/>
  <c r="DF905" i="26"/>
  <c r="DN905" i="26"/>
  <c r="AK905" i="26"/>
  <c r="EA905" i="26"/>
  <c r="DZ905" i="26"/>
  <c r="BT905" i="26"/>
  <c r="CQ905" i="26"/>
  <c r="K905" i="26"/>
  <c r="BD905" i="26"/>
  <c r="AB905" i="26"/>
  <c r="CJ905" i="26"/>
  <c r="CA905" i="26"/>
  <c r="DD905" i="26"/>
  <c r="CY905" i="26"/>
  <c r="DP905" i="26"/>
  <c r="EL905" i="26"/>
  <c r="EK905" i="26"/>
  <c r="DG905" i="26"/>
  <c r="EG905" i="26"/>
  <c r="EF905" i="26"/>
  <c r="EZ905" i="26"/>
  <c r="AR905" i="26"/>
  <c r="ES905" i="26"/>
  <c r="CW905" i="26"/>
  <c r="DQ905" i="26"/>
  <c r="CG905" i="26"/>
  <c r="AT905" i="26"/>
  <c r="CS905" i="26"/>
  <c r="Q905" i="26"/>
  <c r="CX905" i="26"/>
  <c r="N905" i="26"/>
  <c r="M905" i="26"/>
  <c r="CP905" i="26"/>
  <c r="DK905" i="26"/>
  <c r="DB905" i="26"/>
  <c r="AO905" i="26"/>
  <c r="Q30" i="25"/>
  <c r="O30" i="25"/>
  <c r="S30" i="25"/>
  <c r="I28" i="25"/>
  <c r="J29" i="25" s="1"/>
  <c r="AB31" i="25"/>
  <c r="K29" i="25"/>
  <c r="AF29" i="25"/>
  <c r="AE29" i="25"/>
  <c r="P30" i="25"/>
  <c r="N30" i="25"/>
  <c r="R30" i="25"/>
  <c r="AA31" i="25"/>
  <c r="Z31" i="25"/>
  <c r="AJ27" i="25"/>
  <c r="T30" i="25"/>
  <c r="U30" i="25"/>
  <c r="AO29" i="25"/>
  <c r="AG29" i="25"/>
  <c r="X32" i="25"/>
  <c r="AL26" i="25"/>
  <c r="AK27" i="25" s="1"/>
  <c r="AU27" i="27" l="1"/>
  <c r="AU25" i="25"/>
  <c r="DK906" i="26"/>
  <c r="Q38" i="27"/>
  <c r="Q39" i="27" s="1"/>
  <c r="N38" i="27"/>
  <c r="L38" i="27"/>
  <c r="T38" i="27"/>
  <c r="S38" i="27"/>
  <c r="FB905" i="26"/>
  <c r="FA906" i="26" s="1"/>
  <c r="DD906" i="26"/>
  <c r="FD904" i="26"/>
  <c r="FC905" i="26" s="1"/>
  <c r="AO906" i="26"/>
  <c r="CE906" i="26"/>
  <c r="ED906" i="26"/>
  <c r="CA906" i="26"/>
  <c r="CC906" i="26"/>
  <c r="X906" i="26"/>
  <c r="AM906" i="26"/>
  <c r="DT906" i="26"/>
  <c r="Z35" i="27"/>
  <c r="Y35" i="27"/>
  <c r="O38" i="27"/>
  <c r="AO38" i="27"/>
  <c r="I37" i="27"/>
  <c r="J38" i="27" s="1"/>
  <c r="K38" i="27"/>
  <c r="M38" i="27"/>
  <c r="AD33" i="27"/>
  <c r="AC33" i="27"/>
  <c r="AI30" i="27"/>
  <c r="AE33" i="27"/>
  <c r="AK29" i="27"/>
  <c r="AM28" i="27"/>
  <c r="AL29" i="27" s="1"/>
  <c r="EI906" i="26"/>
  <c r="BR906" i="26"/>
  <c r="CL906" i="26"/>
  <c r="BD906" i="26"/>
  <c r="DB906" i="26"/>
  <c r="DS906" i="26"/>
  <c r="CS906" i="26"/>
  <c r="CM906" i="26"/>
  <c r="BB906" i="26"/>
  <c r="DW906" i="26"/>
  <c r="DI906" i="26"/>
  <c r="CU906" i="26"/>
  <c r="AZ906" i="26"/>
  <c r="DU906" i="26"/>
  <c r="AB906" i="26"/>
  <c r="BT906" i="26"/>
  <c r="DV906" i="26"/>
  <c r="AV906" i="26"/>
  <c r="CJ906" i="26"/>
  <c r="BM906" i="26"/>
  <c r="BM907" i="26" s="1"/>
  <c r="BF906" i="26"/>
  <c r="S906" i="26"/>
  <c r="R31" i="25"/>
  <c r="ER906" i="26"/>
  <c r="EV906" i="26"/>
  <c r="AY906" i="26"/>
  <c r="DQ906" i="26"/>
  <c r="CD906" i="26"/>
  <c r="AI906" i="26"/>
  <c r="CG906" i="26"/>
  <c r="EB906" i="26"/>
  <c r="AF906" i="26"/>
  <c r="M906" i="26"/>
  <c r="CQ906" i="26"/>
  <c r="EX906" i="26"/>
  <c r="DR906" i="26"/>
  <c r="EM906" i="26"/>
  <c r="EN906" i="26"/>
  <c r="AR906" i="26"/>
  <c r="EZ906" i="26"/>
  <c r="AT906" i="26"/>
  <c r="L906" i="26"/>
  <c r="EU906" i="26"/>
  <c r="DG906" i="26"/>
  <c r="EC906" i="26"/>
  <c r="EK906" i="26"/>
  <c r="BC906" i="26"/>
  <c r="O906" i="26"/>
  <c r="CK906" i="26"/>
  <c r="T906" i="26"/>
  <c r="DO906" i="26"/>
  <c r="AD906" i="26"/>
  <c r="CF906" i="26"/>
  <c r="CW906" i="26"/>
  <c r="BY906" i="26"/>
  <c r="U906" i="26"/>
  <c r="V906" i="26"/>
  <c r="EO906" i="26"/>
  <c r="EQ906" i="26"/>
  <c r="AH906" i="26"/>
  <c r="ES906" i="26"/>
  <c r="DM906" i="26"/>
  <c r="W906" i="26"/>
  <c r="DJ906" i="26"/>
  <c r="AX906" i="26"/>
  <c r="AW906" i="26"/>
  <c r="AC906" i="26"/>
  <c r="AQ906" i="26"/>
  <c r="EW906" i="26"/>
  <c r="BQ906" i="26"/>
  <c r="AS906" i="26"/>
  <c r="BA906" i="26"/>
  <c r="DC906" i="26"/>
  <c r="CO906" i="26"/>
  <c r="EY906" i="26"/>
  <c r="CT906" i="26"/>
  <c r="AP906" i="26"/>
  <c r="BX906" i="26"/>
  <c r="CH906" i="26"/>
  <c r="EF906" i="26"/>
  <c r="EE906" i="26"/>
  <c r="BE906" i="26"/>
  <c r="BW906" i="26"/>
  <c r="BV906" i="26"/>
  <c r="P31" i="25"/>
  <c r="EG906" i="26"/>
  <c r="DH906" i="26"/>
  <c r="AU906" i="26"/>
  <c r="Z906" i="26"/>
  <c r="Y906" i="26"/>
  <c r="DA906" i="26"/>
  <c r="DL906" i="26"/>
  <c r="CR906" i="26"/>
  <c r="CI906" i="26"/>
  <c r="ET906" i="26"/>
  <c r="BP906" i="26"/>
  <c r="BO906" i="26"/>
  <c r="CZ906" i="26"/>
  <c r="EL906" i="26"/>
  <c r="J906" i="26"/>
  <c r="K906" i="26"/>
  <c r="DZ906" i="26"/>
  <c r="DY906" i="26"/>
  <c r="BU906" i="26"/>
  <c r="BS906" i="26"/>
  <c r="AA906" i="26"/>
  <c r="AL906" i="26"/>
  <c r="N906" i="26"/>
  <c r="BI906" i="26"/>
  <c r="EA906" i="26"/>
  <c r="P906" i="26"/>
  <c r="CP906" i="26"/>
  <c r="CX906" i="26"/>
  <c r="EJ906" i="26"/>
  <c r="DP906" i="26"/>
  <c r="AK906" i="26"/>
  <c r="AJ906" i="26"/>
  <c r="CN906" i="26"/>
  <c r="Q906" i="26"/>
  <c r="R906" i="26"/>
  <c r="CY906" i="26"/>
  <c r="DN906" i="26"/>
  <c r="AN906" i="26"/>
  <c r="EP906" i="26"/>
  <c r="AG906" i="26"/>
  <c r="CB906" i="26"/>
  <c r="CV906" i="26"/>
  <c r="BG906" i="26"/>
  <c r="DE906" i="26"/>
  <c r="DF906" i="26"/>
  <c r="AE906" i="26"/>
  <c r="EH906" i="26"/>
  <c r="BK907" i="26"/>
  <c r="BZ906" i="26"/>
  <c r="AA32" i="25"/>
  <c r="AO30" i="25"/>
  <c r="I29" i="25"/>
  <c r="AE30" i="25"/>
  <c r="AD30" i="25"/>
  <c r="AF30" i="25"/>
  <c r="K30" i="25"/>
  <c r="L30" i="25"/>
  <c r="O31" i="25"/>
  <c r="AM26" i="25"/>
  <c r="AN26" i="25" s="1"/>
  <c r="T31" i="25"/>
  <c r="Q31" i="25"/>
  <c r="N31" i="25"/>
  <c r="AJ28" i="25"/>
  <c r="AI28" i="25"/>
  <c r="S31" i="25"/>
  <c r="U31" i="25"/>
  <c r="V31" i="25"/>
  <c r="Z32" i="25"/>
  <c r="Y32" i="25"/>
  <c r="S39" i="27" l="1"/>
  <c r="M39" i="27"/>
  <c r="O39" i="27"/>
  <c r="R39" i="27"/>
  <c r="T39" i="27"/>
  <c r="AQ27" i="25"/>
  <c r="CD907" i="26"/>
  <c r="CB907" i="26"/>
  <c r="FD905" i="26"/>
  <c r="FC906" i="26" s="1"/>
  <c r="BZ907" i="26"/>
  <c r="FB906" i="26"/>
  <c r="AN907" i="26"/>
  <c r="BG907" i="26"/>
  <c r="BS907" i="26"/>
  <c r="CM907" i="26"/>
  <c r="BL907" i="26"/>
  <c r="BL908" i="26" s="1"/>
  <c r="DC907" i="26"/>
  <c r="BA907" i="26"/>
  <c r="DH907" i="26"/>
  <c r="L39" i="27"/>
  <c r="P39" i="27"/>
  <c r="P40" i="27" s="1"/>
  <c r="S40" i="27"/>
  <c r="DT907" i="26"/>
  <c r="BC907" i="26"/>
  <c r="AO39" i="27"/>
  <c r="I38" i="27"/>
  <c r="J39" i="27" s="1"/>
  <c r="AK30" i="27"/>
  <c r="R40" i="27"/>
  <c r="AN28" i="27"/>
  <c r="AP29" i="27" s="1"/>
  <c r="AQ29" i="27"/>
  <c r="AR28" i="27"/>
  <c r="AS28" i="27" s="1"/>
  <c r="AT28" i="27" s="1"/>
  <c r="AH31" i="27"/>
  <c r="AJ30" i="27"/>
  <c r="N39" i="27"/>
  <c r="N40" i="27" s="1"/>
  <c r="AC34" i="27"/>
  <c r="AB34" i="27"/>
  <c r="AD34" i="27"/>
  <c r="Y36" i="27"/>
  <c r="X36" i="27"/>
  <c r="K39" i="27"/>
  <c r="EJ907" i="26"/>
  <c r="CT907" i="26"/>
  <c r="AP27" i="25"/>
  <c r="DW907" i="26"/>
  <c r="DN907" i="26"/>
  <c r="S907" i="26"/>
  <c r="DK907" i="26"/>
  <c r="N907" i="26"/>
  <c r="EL907" i="26"/>
  <c r="DU907" i="26"/>
  <c r="DV907" i="26"/>
  <c r="BE907" i="26"/>
  <c r="CV907" i="26"/>
  <c r="EN907" i="26"/>
  <c r="AR907" i="26"/>
  <c r="EP907" i="26"/>
  <c r="ER907" i="26"/>
  <c r="DP907" i="26"/>
  <c r="AG907" i="26"/>
  <c r="ET907" i="26"/>
  <c r="Q32" i="25"/>
  <c r="EB907" i="26"/>
  <c r="AA907" i="26"/>
  <c r="DR907" i="26"/>
  <c r="DS907" i="26"/>
  <c r="AE907" i="26"/>
  <c r="EC907" i="26"/>
  <c r="EW907" i="26"/>
  <c r="BH907" i="26"/>
  <c r="CI907" i="26"/>
  <c r="CR907" i="26"/>
  <c r="CF907" i="26"/>
  <c r="AX907" i="26"/>
  <c r="AU907" i="26"/>
  <c r="BB907" i="26"/>
  <c r="CE907" i="26"/>
  <c r="W907" i="26"/>
  <c r="P907" i="26"/>
  <c r="AS907" i="26"/>
  <c r="BD907" i="26"/>
  <c r="DL907" i="26"/>
  <c r="EH907" i="26"/>
  <c r="BU907" i="26"/>
  <c r="AP907" i="26"/>
  <c r="T907" i="26"/>
  <c r="EY907" i="26"/>
  <c r="AY907" i="26"/>
  <c r="CK907" i="26"/>
  <c r="CL907" i="26"/>
  <c r="DE907" i="26"/>
  <c r="AL907" i="26"/>
  <c r="AT907" i="26"/>
  <c r="BW907" i="26"/>
  <c r="EF907" i="26"/>
  <c r="ES907" i="26"/>
  <c r="DZ907" i="26"/>
  <c r="V907" i="26"/>
  <c r="K907" i="26"/>
  <c r="DG907" i="26"/>
  <c r="EX907" i="26"/>
  <c r="U907" i="26"/>
  <c r="DA907" i="26"/>
  <c r="CX907" i="26"/>
  <c r="AC907" i="26"/>
  <c r="CP907" i="26"/>
  <c r="M907" i="26"/>
  <c r="BO907" i="26"/>
  <c r="BN907" i="26"/>
  <c r="AH907" i="26"/>
  <c r="BP907" i="26"/>
  <c r="CW907" i="26"/>
  <c r="CU907" i="26"/>
  <c r="EM907" i="26"/>
  <c r="CJ907" i="26"/>
  <c r="EI907" i="26"/>
  <c r="Y907" i="26"/>
  <c r="X907" i="26"/>
  <c r="EE907" i="26"/>
  <c r="AW907" i="26"/>
  <c r="AV907" i="26"/>
  <c r="AJ907" i="26"/>
  <c r="AI907" i="26"/>
  <c r="Z907" i="26"/>
  <c r="BR907" i="26"/>
  <c r="AK907" i="26"/>
  <c r="DQ907" i="26"/>
  <c r="AM907" i="26"/>
  <c r="AO907" i="26"/>
  <c r="AZ907" i="26"/>
  <c r="DY907" i="26"/>
  <c r="DX907" i="26"/>
  <c r="EK907" i="26"/>
  <c r="CH907" i="26"/>
  <c r="EQ907" i="26"/>
  <c r="AF907" i="26"/>
  <c r="BY907" i="26"/>
  <c r="BX907" i="26"/>
  <c r="AQ907" i="26"/>
  <c r="AD907" i="26"/>
  <c r="EG907" i="26"/>
  <c r="DM907" i="26"/>
  <c r="L907" i="26"/>
  <c r="DJ907" i="26"/>
  <c r="DI907" i="26"/>
  <c r="J907" i="26"/>
  <c r="DB907" i="26"/>
  <c r="CA907" i="26"/>
  <c r="CA908" i="26" s="1"/>
  <c r="DD907" i="26"/>
  <c r="EA907" i="26"/>
  <c r="BF907" i="26"/>
  <c r="BT907" i="26"/>
  <c r="DF907" i="26"/>
  <c r="CY907" i="26"/>
  <c r="BI907" i="26"/>
  <c r="BJ907" i="26"/>
  <c r="EO907" i="26"/>
  <c r="CS907" i="26"/>
  <c r="CG907" i="26"/>
  <c r="DO907" i="26"/>
  <c r="DO908" i="26" s="1"/>
  <c r="R907" i="26"/>
  <c r="BQ907" i="26"/>
  <c r="CC907" i="26"/>
  <c r="CC908" i="26" s="1"/>
  <c r="EV907" i="26"/>
  <c r="Q907" i="26"/>
  <c r="ED907" i="26"/>
  <c r="EZ907" i="26"/>
  <c r="FA907" i="26"/>
  <c r="CZ907" i="26"/>
  <c r="AB907" i="26"/>
  <c r="BV907" i="26"/>
  <c r="CN907" i="26"/>
  <c r="CO907" i="26"/>
  <c r="EU907" i="26"/>
  <c r="CQ907" i="26"/>
  <c r="O907" i="26"/>
  <c r="Y33" i="25"/>
  <c r="S32" i="25"/>
  <c r="L31" i="25"/>
  <c r="O32" i="25"/>
  <c r="U32" i="25"/>
  <c r="AD31" i="25"/>
  <c r="AC31" i="25"/>
  <c r="AE31" i="25"/>
  <c r="P32" i="25"/>
  <c r="M31" i="25"/>
  <c r="V32" i="25"/>
  <c r="W32" i="25"/>
  <c r="R32" i="25"/>
  <c r="T32" i="25"/>
  <c r="AR26" i="25"/>
  <c r="AS26" i="25" s="1"/>
  <c r="AT26" i="25" s="1"/>
  <c r="J30" i="25"/>
  <c r="AO31" i="25" s="1"/>
  <c r="AI29" i="25"/>
  <c r="AH29" i="25"/>
  <c r="Z33" i="25"/>
  <c r="AL27" i="25"/>
  <c r="AU28" i="27" l="1"/>
  <c r="AU26" i="25"/>
  <c r="AJ31" i="27"/>
  <c r="L40" i="27"/>
  <c r="Q40" i="27"/>
  <c r="Q41" i="27" s="1"/>
  <c r="FB907" i="26"/>
  <c r="BT908" i="26"/>
  <c r="BF908" i="26"/>
  <c r="FD906" i="26"/>
  <c r="FC907" i="26" s="1"/>
  <c r="CU908" i="26"/>
  <c r="BD908" i="26"/>
  <c r="DM908" i="26"/>
  <c r="BB908" i="26"/>
  <c r="EM908" i="26"/>
  <c r="T908" i="26"/>
  <c r="S908" i="26"/>
  <c r="O908" i="26"/>
  <c r="AB908" i="26"/>
  <c r="AI31" i="27"/>
  <c r="AI32" i="27" s="1"/>
  <c r="EK908" i="26"/>
  <c r="DU908" i="26"/>
  <c r="EA908" i="26"/>
  <c r="AM29" i="27"/>
  <c r="O40" i="27"/>
  <c r="O41" i="27" s="1"/>
  <c r="AB35" i="27"/>
  <c r="AA35" i="27"/>
  <c r="AC35" i="27"/>
  <c r="R41" i="27"/>
  <c r="K40" i="27"/>
  <c r="AO40" i="27"/>
  <c r="I39" i="27"/>
  <c r="J40" i="27" s="1"/>
  <c r="AG32" i="27"/>
  <c r="X37" i="27"/>
  <c r="W37" i="27"/>
  <c r="M40" i="27"/>
  <c r="M41" i="27" s="1"/>
  <c r="DV908" i="26"/>
  <c r="EO908" i="26"/>
  <c r="EQ908" i="26"/>
  <c r="AZ908" i="26"/>
  <c r="BQ908" i="26"/>
  <c r="AF908" i="26"/>
  <c r="ES908" i="26"/>
  <c r="DS908" i="26"/>
  <c r="DQ908" i="26"/>
  <c r="BC908" i="26"/>
  <c r="EG908" i="26"/>
  <c r="BH908" i="26"/>
  <c r="AO908" i="26"/>
  <c r="AQ908" i="26"/>
  <c r="DK908" i="26"/>
  <c r="EX908" i="26"/>
  <c r="CQ908" i="26"/>
  <c r="CS908" i="26"/>
  <c r="J908" i="26"/>
  <c r="AU908" i="26"/>
  <c r="AX908" i="26"/>
  <c r="DT908" i="26"/>
  <c r="CE908" i="26"/>
  <c r="DB908" i="26"/>
  <c r="CL908" i="26"/>
  <c r="L908" i="26"/>
  <c r="DF908" i="26"/>
  <c r="AT908" i="26"/>
  <c r="DD908" i="26"/>
  <c r="Q908" i="26"/>
  <c r="AG908" i="26"/>
  <c r="AM908" i="26"/>
  <c r="AD908" i="26"/>
  <c r="AS908" i="26"/>
  <c r="AH908" i="26"/>
  <c r="P33" i="25"/>
  <c r="BJ908" i="26"/>
  <c r="EZ908" i="26"/>
  <c r="AN908" i="26"/>
  <c r="CX908" i="26"/>
  <c r="DL908" i="26"/>
  <c r="EI908" i="26"/>
  <c r="EH908" i="26"/>
  <c r="EL908" i="26"/>
  <c r="CW908" i="26"/>
  <c r="EU908" i="26"/>
  <c r="DZ908" i="26"/>
  <c r="BU908" i="26"/>
  <c r="U908" i="26"/>
  <c r="V908" i="26"/>
  <c r="DI908" i="26"/>
  <c r="DR908" i="26"/>
  <c r="CV908" i="26"/>
  <c r="DY908" i="26"/>
  <c r="AW908" i="26"/>
  <c r="EJ908" i="26"/>
  <c r="EP908" i="26"/>
  <c r="Y908" i="26"/>
  <c r="CZ908" i="26"/>
  <c r="AC908" i="26"/>
  <c r="AE908" i="26"/>
  <c r="BX908" i="26"/>
  <c r="CN908" i="26"/>
  <c r="R33" i="25"/>
  <c r="ED908" i="26"/>
  <c r="EC908" i="26"/>
  <c r="X908" i="26"/>
  <c r="W908" i="26"/>
  <c r="BP908" i="26"/>
  <c r="BY908" i="26"/>
  <c r="BZ908" i="26"/>
  <c r="BR908" i="26"/>
  <c r="ET908" i="26"/>
  <c r="CG908" i="26"/>
  <c r="CF908" i="26"/>
  <c r="DH908" i="26"/>
  <c r="ER908" i="26"/>
  <c r="AA908" i="26"/>
  <c r="CO908" i="26"/>
  <c r="DJ908" i="26"/>
  <c r="BA908" i="26"/>
  <c r="EF908" i="26"/>
  <c r="EN908" i="26"/>
  <c r="BN908" i="26"/>
  <c r="BM908" i="26"/>
  <c r="DN908" i="26"/>
  <c r="Z908" i="26"/>
  <c r="BO908" i="26"/>
  <c r="BK908" i="26"/>
  <c r="AP908" i="26"/>
  <c r="BS908" i="26"/>
  <c r="AI908" i="26"/>
  <c r="CJ908" i="26"/>
  <c r="CK908" i="26"/>
  <c r="BW908" i="26"/>
  <c r="BV908" i="26"/>
  <c r="N908" i="26"/>
  <c r="BI908" i="26"/>
  <c r="CR908" i="26"/>
  <c r="DP908" i="26"/>
  <c r="AJ908" i="26"/>
  <c r="DA908" i="26"/>
  <c r="EV908" i="26"/>
  <c r="CY908" i="26"/>
  <c r="K908" i="26"/>
  <c r="CB908" i="26"/>
  <c r="CB909" i="26" s="1"/>
  <c r="DG908" i="26"/>
  <c r="BG908" i="26"/>
  <c r="BG909" i="26" s="1"/>
  <c r="M908" i="26"/>
  <c r="CT908" i="26"/>
  <c r="CP908" i="26"/>
  <c r="CH908" i="26"/>
  <c r="AV908" i="26"/>
  <c r="AR908" i="26"/>
  <c r="FA908" i="26"/>
  <c r="DC908" i="26"/>
  <c r="EB908" i="26"/>
  <c r="R908" i="26"/>
  <c r="CD908" i="26"/>
  <c r="EW908" i="26"/>
  <c r="DE908" i="26"/>
  <c r="DX908" i="26"/>
  <c r="DW908" i="26"/>
  <c r="CI908" i="26"/>
  <c r="AY908" i="26"/>
  <c r="BE908" i="26"/>
  <c r="CM908" i="26"/>
  <c r="EY908" i="26"/>
  <c r="P908" i="26"/>
  <c r="AK908" i="26"/>
  <c r="EE908" i="26"/>
  <c r="AL908" i="26"/>
  <c r="M32" i="25"/>
  <c r="T33" i="25"/>
  <c r="V33" i="25"/>
  <c r="W33" i="25"/>
  <c r="X33" i="25"/>
  <c r="AK28" i="25"/>
  <c r="N32" i="25"/>
  <c r="AC32" i="25"/>
  <c r="AB32" i="25"/>
  <c r="Q33" i="25"/>
  <c r="S33" i="25"/>
  <c r="I30" i="25"/>
  <c r="AD32" i="25"/>
  <c r="AH30" i="25"/>
  <c r="AG30" i="25"/>
  <c r="AM27" i="25"/>
  <c r="AN27" i="25" s="1"/>
  <c r="K31" i="25"/>
  <c r="L32" i="25" s="1"/>
  <c r="U33" i="25"/>
  <c r="AQ28" i="25" l="1"/>
  <c r="BC909" i="26"/>
  <c r="N41" i="27"/>
  <c r="N42" i="27" s="1"/>
  <c r="AH32" i="27"/>
  <c r="AH33" i="27" s="1"/>
  <c r="FD907" i="26"/>
  <c r="FC908" i="26" s="1"/>
  <c r="DN909" i="26"/>
  <c r="P909" i="26"/>
  <c r="T909" i="26"/>
  <c r="FB908" i="26"/>
  <c r="EN909" i="26"/>
  <c r="EL909" i="26"/>
  <c r="AP909" i="26"/>
  <c r="EP909" i="26"/>
  <c r="R909" i="26"/>
  <c r="BA909" i="26"/>
  <c r="AY909" i="26"/>
  <c r="DP909" i="26"/>
  <c r="DC909" i="26"/>
  <c r="DR909" i="26"/>
  <c r="ER909" i="26"/>
  <c r="W38" i="27"/>
  <c r="V38" i="27"/>
  <c r="AA36" i="27"/>
  <c r="Z36" i="27"/>
  <c r="AG33" i="27"/>
  <c r="AF33" i="27"/>
  <c r="AB36" i="27"/>
  <c r="P41" i="27"/>
  <c r="P42" i="27" s="1"/>
  <c r="AO41" i="27"/>
  <c r="I40" i="27"/>
  <c r="J41" i="27" s="1"/>
  <c r="AL30" i="27"/>
  <c r="AK31" i="27" s="1"/>
  <c r="AN29" i="27"/>
  <c r="AP30" i="27" s="1"/>
  <c r="AQ30" i="27"/>
  <c r="AR29" i="27"/>
  <c r="AS29" i="27" s="1"/>
  <c r="AT29" i="27" s="1"/>
  <c r="K41" i="27"/>
  <c r="L41" i="27"/>
  <c r="M42" i="27" s="1"/>
  <c r="AP28" i="25"/>
  <c r="DT909" i="26"/>
  <c r="AR909" i="26"/>
  <c r="CR909" i="26"/>
  <c r="CT909" i="26"/>
  <c r="K909" i="26"/>
  <c r="M909" i="26"/>
  <c r="U909" i="26"/>
  <c r="DL909" i="26"/>
  <c r="EK909" i="26"/>
  <c r="BK909" i="26"/>
  <c r="CM909" i="26"/>
  <c r="CD909" i="26"/>
  <c r="AV909" i="26"/>
  <c r="DE909" i="26"/>
  <c r="AC909" i="26"/>
  <c r="CW909" i="26"/>
  <c r="DU909" i="26"/>
  <c r="EE909" i="26"/>
  <c r="EJ909" i="26"/>
  <c r="AE909" i="26"/>
  <c r="AD909" i="26"/>
  <c r="EM909" i="26"/>
  <c r="EM910" i="26" s="1"/>
  <c r="DA909" i="26"/>
  <c r="AN909" i="26"/>
  <c r="DG909" i="26"/>
  <c r="AL909" i="26"/>
  <c r="AH909" i="26"/>
  <c r="AT909" i="26"/>
  <c r="CK909" i="26"/>
  <c r="BI909" i="26"/>
  <c r="EW909" i="26"/>
  <c r="BB909" i="26"/>
  <c r="BZ909" i="26"/>
  <c r="EH909" i="26"/>
  <c r="CU909" i="26"/>
  <c r="EG909" i="26"/>
  <c r="EI909" i="26"/>
  <c r="FA909" i="26"/>
  <c r="AG909" i="26"/>
  <c r="J909" i="26"/>
  <c r="Q34" i="25"/>
  <c r="EB909" i="26"/>
  <c r="CY909" i="26"/>
  <c r="AF909" i="26"/>
  <c r="DX909" i="26"/>
  <c r="AW909" i="26"/>
  <c r="DS909" i="26"/>
  <c r="DJ909" i="26"/>
  <c r="DZ909" i="26"/>
  <c r="EU909" i="26"/>
  <c r="CV909" i="26"/>
  <c r="DO909" i="26"/>
  <c r="CL909" i="26"/>
  <c r="BQ909" i="26"/>
  <c r="AQ909" i="26"/>
  <c r="BS909" i="26"/>
  <c r="CO909" i="26"/>
  <c r="DQ909" i="26"/>
  <c r="EO909" i="26"/>
  <c r="EO910" i="26" s="1"/>
  <c r="CX909" i="26"/>
  <c r="DM909" i="26"/>
  <c r="CI909" i="26"/>
  <c r="BO909" i="26"/>
  <c r="EZ909" i="26"/>
  <c r="BV909" i="26"/>
  <c r="Z909" i="26"/>
  <c r="S34" i="25"/>
  <c r="N33" i="25"/>
  <c r="AK909" i="26"/>
  <c r="AJ909" i="26"/>
  <c r="DD909" i="26"/>
  <c r="ET909" i="26"/>
  <c r="ES909" i="26"/>
  <c r="BP909" i="26"/>
  <c r="CZ909" i="26"/>
  <c r="EA909" i="26"/>
  <c r="BR909" i="26"/>
  <c r="W909" i="26"/>
  <c r="V909" i="26"/>
  <c r="O909" i="26"/>
  <c r="CQ909" i="26"/>
  <c r="CS909" i="26"/>
  <c r="X909" i="26"/>
  <c r="BY909" i="26"/>
  <c r="DK909" i="26"/>
  <c r="BF909" i="26"/>
  <c r="DB909" i="26"/>
  <c r="CA909" i="26"/>
  <c r="AA909" i="26"/>
  <c r="AM909" i="26"/>
  <c r="L909" i="26"/>
  <c r="AO909" i="26"/>
  <c r="AZ909" i="26"/>
  <c r="AS909" i="26"/>
  <c r="N909" i="26"/>
  <c r="DH909" i="26"/>
  <c r="Y909" i="26"/>
  <c r="EC909" i="26"/>
  <c r="CC909" i="26"/>
  <c r="DI909" i="26"/>
  <c r="AX909" i="26"/>
  <c r="ED909" i="26"/>
  <c r="BW909" i="26"/>
  <c r="AB909" i="26"/>
  <c r="CN909" i="26"/>
  <c r="S909" i="26"/>
  <c r="DY909" i="26"/>
  <c r="CG909" i="26"/>
  <c r="CH909" i="26"/>
  <c r="BM909" i="26"/>
  <c r="BL909" i="26"/>
  <c r="CF909" i="26"/>
  <c r="CE909" i="26"/>
  <c r="BE909" i="26"/>
  <c r="BD909" i="26"/>
  <c r="CP909" i="26"/>
  <c r="BJ909" i="26"/>
  <c r="CJ909" i="26"/>
  <c r="BN909" i="26"/>
  <c r="BX909" i="26"/>
  <c r="BH909" i="26"/>
  <c r="EV909" i="26"/>
  <c r="AI909" i="26"/>
  <c r="Q909" i="26"/>
  <c r="EY909" i="26"/>
  <c r="EX909" i="26"/>
  <c r="DW909" i="26"/>
  <c r="DV909" i="26"/>
  <c r="DF909" i="26"/>
  <c r="BT909" i="26"/>
  <c r="EQ909" i="26"/>
  <c r="AU909" i="26"/>
  <c r="EF909" i="26"/>
  <c r="BU909" i="26"/>
  <c r="V34" i="25"/>
  <c r="X34" i="25"/>
  <c r="U34" i="25"/>
  <c r="Y34" i="25"/>
  <c r="R34" i="25"/>
  <c r="AB33" i="25"/>
  <c r="AA33" i="25"/>
  <c r="AR27" i="25"/>
  <c r="AS27" i="25" s="1"/>
  <c r="AT27" i="25" s="1"/>
  <c r="AJ29" i="25"/>
  <c r="AL28" i="25"/>
  <c r="O33" i="25"/>
  <c r="AM28" i="25"/>
  <c r="AN28" i="25" s="1"/>
  <c r="AC33" i="25"/>
  <c r="J31" i="25"/>
  <c r="W34" i="25"/>
  <c r="T34" i="25"/>
  <c r="AG31" i="25"/>
  <c r="AF31" i="25"/>
  <c r="M33" i="25"/>
  <c r="AU29" i="27" l="1"/>
  <c r="AU27" i="25"/>
  <c r="L910" i="26"/>
  <c r="S910" i="26"/>
  <c r="EL910" i="26"/>
  <c r="AQ29" i="25"/>
  <c r="J910" i="26"/>
  <c r="FB909" i="26"/>
  <c r="Q910" i="26"/>
  <c r="AZ910" i="26"/>
  <c r="DO910" i="26"/>
  <c r="BB910" i="26"/>
  <c r="FD908" i="26"/>
  <c r="FC909" i="26" s="1"/>
  <c r="CU910" i="26"/>
  <c r="DS910" i="26"/>
  <c r="EF910" i="26"/>
  <c r="AQ910" i="26"/>
  <c r="CS910" i="26"/>
  <c r="CN910" i="26"/>
  <c r="AO910" i="26"/>
  <c r="CC910" i="26"/>
  <c r="AI910" i="26"/>
  <c r="DM910" i="26"/>
  <c r="K42" i="27"/>
  <c r="EN910" i="26"/>
  <c r="EN911" i="26" s="1"/>
  <c r="AF34" i="27"/>
  <c r="AE34" i="27"/>
  <c r="AG34" i="27"/>
  <c r="AM30" i="27"/>
  <c r="Z37" i="27"/>
  <c r="Y37" i="27"/>
  <c r="AJ32" i="27"/>
  <c r="AA37" i="27"/>
  <c r="AO42" i="27"/>
  <c r="I41" i="27"/>
  <c r="J42" i="27" s="1"/>
  <c r="V39" i="27"/>
  <c r="U39" i="27"/>
  <c r="O42" i="27"/>
  <c r="L42" i="27"/>
  <c r="L43" i="27" s="1"/>
  <c r="Q42" i="27"/>
  <c r="EV910" i="26"/>
  <c r="DF910" i="26"/>
  <c r="AP29" i="25"/>
  <c r="AS910" i="26"/>
  <c r="CV910" i="26"/>
  <c r="AX910" i="26"/>
  <c r="CA910" i="26"/>
  <c r="DD910" i="26"/>
  <c r="BJ910" i="26"/>
  <c r="CT910" i="26"/>
  <c r="BH910" i="26"/>
  <c r="EK910" i="26"/>
  <c r="EL911" i="26" s="1"/>
  <c r="AV910" i="26"/>
  <c r="AD910" i="26"/>
  <c r="DB910" i="26"/>
  <c r="AM910" i="26"/>
  <c r="AE910" i="26"/>
  <c r="CJ910" i="26"/>
  <c r="CP910" i="26"/>
  <c r="BO910" i="26"/>
  <c r="O34" i="25"/>
  <c r="N910" i="26"/>
  <c r="EH910" i="26"/>
  <c r="CL910" i="26"/>
  <c r="EI910" i="26"/>
  <c r="EJ910" i="26"/>
  <c r="DK910" i="26"/>
  <c r="CZ910" i="26"/>
  <c r="CX910" i="26"/>
  <c r="AF910" i="26"/>
  <c r="AG910" i="26"/>
  <c r="DT910" i="26"/>
  <c r="DY910" i="26"/>
  <c r="R35" i="25"/>
  <c r="W35" i="25"/>
  <c r="CH910" i="26"/>
  <c r="EY910" i="26"/>
  <c r="DP910" i="26"/>
  <c r="BM910" i="26"/>
  <c r="Y910" i="26"/>
  <c r="BR910" i="26"/>
  <c r="CE910" i="26"/>
  <c r="BP910" i="26"/>
  <c r="EC910" i="26"/>
  <c r="ES910" i="26"/>
  <c r="AL910" i="26"/>
  <c r="DN910" i="26"/>
  <c r="AB910" i="26"/>
  <c r="BT910" i="26"/>
  <c r="R910" i="26"/>
  <c r="R911" i="26" s="1"/>
  <c r="CI910" i="26"/>
  <c r="CB910" i="26"/>
  <c r="EX910" i="26"/>
  <c r="ET910" i="26"/>
  <c r="DQ910" i="26"/>
  <c r="DR910" i="26"/>
  <c r="BE910" i="26"/>
  <c r="BW910" i="26"/>
  <c r="CY910" i="26"/>
  <c r="CM910" i="26"/>
  <c r="T910" i="26"/>
  <c r="DL910" i="26"/>
  <c r="CW910" i="26"/>
  <c r="V910" i="26"/>
  <c r="AK910" i="26"/>
  <c r="AJ910" i="26"/>
  <c r="EE910" i="26"/>
  <c r="W910" i="26"/>
  <c r="U910" i="26"/>
  <c r="EU910" i="26"/>
  <c r="EA910" i="26"/>
  <c r="DZ910" i="26"/>
  <c r="EB910" i="26"/>
  <c r="CG910" i="26"/>
  <c r="CF910" i="26"/>
  <c r="DI910" i="26"/>
  <c r="DH910" i="26"/>
  <c r="P910" i="26"/>
  <c r="DX910" i="26"/>
  <c r="EQ910" i="26"/>
  <c r="EP910" i="26"/>
  <c r="BL910" i="26"/>
  <c r="ER910" i="26"/>
  <c r="X910" i="26"/>
  <c r="BZ910" i="26"/>
  <c r="BA910" i="26"/>
  <c r="BA911" i="26" s="1"/>
  <c r="DV910" i="26"/>
  <c r="DU910" i="26"/>
  <c r="AP910" i="26"/>
  <c r="BF910" i="26"/>
  <c r="BG910" i="26"/>
  <c r="T35" i="25"/>
  <c r="DW910" i="26"/>
  <c r="BX910" i="26"/>
  <c r="CK910" i="26"/>
  <c r="EW910" i="26"/>
  <c r="BI910" i="26"/>
  <c r="Z910" i="26"/>
  <c r="CQ910" i="26"/>
  <c r="EM911" i="26"/>
  <c r="EG910" i="26"/>
  <c r="BN910" i="26"/>
  <c r="ED910" i="26"/>
  <c r="K910" i="26"/>
  <c r="BS910" i="26"/>
  <c r="O910" i="26"/>
  <c r="DA910" i="26"/>
  <c r="CD910" i="26"/>
  <c r="FA910" i="26"/>
  <c r="CR910" i="26"/>
  <c r="M910" i="26"/>
  <c r="DE910" i="26"/>
  <c r="DC910" i="26"/>
  <c r="DG910" i="26"/>
  <c r="EZ910" i="26"/>
  <c r="AN910" i="26"/>
  <c r="BQ910" i="26"/>
  <c r="AU910" i="26"/>
  <c r="AT910" i="26"/>
  <c r="BU910" i="26"/>
  <c r="AC910" i="26"/>
  <c r="DJ910" i="26"/>
  <c r="AY910" i="26"/>
  <c r="BV910" i="26"/>
  <c r="AA910" i="26"/>
  <c r="BY910" i="26"/>
  <c r="AW910" i="26"/>
  <c r="BD910" i="26"/>
  <c r="BC910" i="26"/>
  <c r="AR910" i="26"/>
  <c r="BK910" i="26"/>
  <c r="CO910" i="26"/>
  <c r="AH910" i="26"/>
  <c r="AL29" i="25"/>
  <c r="V35" i="25"/>
  <c r="AF32" i="25"/>
  <c r="AE32" i="25"/>
  <c r="S35" i="25"/>
  <c r="AR28" i="25"/>
  <c r="AS28" i="25" s="1"/>
  <c r="AT28" i="25" s="1"/>
  <c r="AK29" i="25"/>
  <c r="I31" i="25"/>
  <c r="J32" i="25" s="1"/>
  <c r="U35" i="25"/>
  <c r="N34" i="25"/>
  <c r="P34" i="25"/>
  <c r="AA34" i="25"/>
  <c r="Z34" i="25"/>
  <c r="AO32" i="25"/>
  <c r="AB34" i="25"/>
  <c r="AI30" i="25"/>
  <c r="X35" i="25"/>
  <c r="K32" i="25"/>
  <c r="AU28" i="25" l="1"/>
  <c r="AY911" i="26"/>
  <c r="AW911" i="26"/>
  <c r="CT911" i="26"/>
  <c r="FD909" i="26"/>
  <c r="FC910" i="26" s="1"/>
  <c r="FD910" i="26" s="1"/>
  <c r="FB910" i="26"/>
  <c r="AP911" i="26"/>
  <c r="CO911" i="26"/>
  <c r="CV911" i="26"/>
  <c r="DE911" i="26"/>
  <c r="CK911" i="26"/>
  <c r="CU911" i="26"/>
  <c r="CB911" i="26"/>
  <c r="BI911" i="26"/>
  <c r="EK911" i="26"/>
  <c r="EL912" i="26" s="1"/>
  <c r="BQ911" i="26"/>
  <c r="CD911" i="26"/>
  <c r="AI33" i="27"/>
  <c r="O43" i="27"/>
  <c r="N43" i="27"/>
  <c r="M43" i="27"/>
  <c r="U40" i="27"/>
  <c r="T40" i="27"/>
  <c r="Y38" i="27"/>
  <c r="X38" i="27"/>
  <c r="P43" i="27"/>
  <c r="Z38" i="27"/>
  <c r="AL31" i="27"/>
  <c r="AN30" i="27"/>
  <c r="AP31" i="27" s="1"/>
  <c r="AR30" i="27"/>
  <c r="AS30" i="27" s="1"/>
  <c r="AT30" i="27" s="1"/>
  <c r="AQ31" i="27"/>
  <c r="K43" i="27"/>
  <c r="AE35" i="27"/>
  <c r="AD35" i="27"/>
  <c r="AO43" i="27"/>
  <c r="I42" i="27"/>
  <c r="J43" i="27" s="1"/>
  <c r="AF35" i="27"/>
  <c r="AN911" i="26"/>
  <c r="DC911" i="26"/>
  <c r="EJ911" i="26"/>
  <c r="AH911" i="26"/>
  <c r="DA911" i="26"/>
  <c r="AE911" i="26"/>
  <c r="CI911" i="26"/>
  <c r="BS911" i="26"/>
  <c r="Q911" i="26"/>
  <c r="BN911" i="26"/>
  <c r="EM912" i="26"/>
  <c r="EI911" i="26"/>
  <c r="DG911" i="26"/>
  <c r="S911" i="26"/>
  <c r="AF911" i="26"/>
  <c r="DM911" i="26"/>
  <c r="CM911" i="26"/>
  <c r="CY911" i="26"/>
  <c r="DL911" i="26"/>
  <c r="CG911" i="26"/>
  <c r="X911" i="26"/>
  <c r="AL911" i="26"/>
  <c r="ED911" i="26"/>
  <c r="U36" i="25"/>
  <c r="ET911" i="26"/>
  <c r="FA911" i="26"/>
  <c r="DW911" i="26"/>
  <c r="CX911" i="26"/>
  <c r="AT911" i="26"/>
  <c r="BG911" i="26"/>
  <c r="DY911" i="26"/>
  <c r="EW911" i="26"/>
  <c r="CW911" i="26"/>
  <c r="EU911" i="26"/>
  <c r="DJ911" i="26"/>
  <c r="ES911" i="26"/>
  <c r="BK911" i="26"/>
  <c r="CR911" i="26"/>
  <c r="BY911" i="26"/>
  <c r="AA911" i="26"/>
  <c r="T911" i="26"/>
  <c r="DN911" i="26"/>
  <c r="DO911" i="26"/>
  <c r="DD911" i="26"/>
  <c r="CF911" i="26"/>
  <c r="EA911" i="26"/>
  <c r="EZ911" i="26"/>
  <c r="U911" i="26"/>
  <c r="DR911" i="26"/>
  <c r="DS911" i="26"/>
  <c r="AM911" i="26"/>
  <c r="DQ911" i="26"/>
  <c r="CH911" i="26"/>
  <c r="DP911" i="26"/>
  <c r="EQ911" i="26"/>
  <c r="AJ911" i="26"/>
  <c r="CJ911" i="26"/>
  <c r="EX911" i="26"/>
  <c r="AB911" i="26"/>
  <c r="V911" i="26"/>
  <c r="CC911" i="26"/>
  <c r="DH911" i="26"/>
  <c r="BU911" i="26"/>
  <c r="CP911" i="26"/>
  <c r="EP911" i="26"/>
  <c r="EO911" i="26"/>
  <c r="BZ911" i="26"/>
  <c r="K911" i="26"/>
  <c r="J911" i="26"/>
  <c r="EE911" i="26"/>
  <c r="AU911" i="26"/>
  <c r="BT911" i="26"/>
  <c r="CN911" i="26"/>
  <c r="L911" i="26"/>
  <c r="M911" i="26"/>
  <c r="AO911" i="26"/>
  <c r="AK30" i="25"/>
  <c r="BV911" i="26"/>
  <c r="BP911" i="26"/>
  <c r="CS911" i="26"/>
  <c r="BM911" i="26"/>
  <c r="DX911" i="26"/>
  <c r="Y911" i="26"/>
  <c r="AI911" i="26"/>
  <c r="BF911" i="26"/>
  <c r="BW911" i="26"/>
  <c r="AK911" i="26"/>
  <c r="AR911" i="26"/>
  <c r="AQ911" i="26"/>
  <c r="AS911" i="26"/>
  <c r="EG911" i="26"/>
  <c r="EH911" i="26"/>
  <c r="CZ911" i="26"/>
  <c r="CE911" i="26"/>
  <c r="CA911" i="26"/>
  <c r="CQ911" i="26"/>
  <c r="DI911" i="26"/>
  <c r="DB911" i="26"/>
  <c r="BD911" i="26"/>
  <c r="BJ911" i="26"/>
  <c r="Z911" i="26"/>
  <c r="BH911" i="26"/>
  <c r="ER911" i="26"/>
  <c r="EC911" i="26"/>
  <c r="DK911" i="26"/>
  <c r="AX911" i="26"/>
  <c r="AX912" i="26" s="1"/>
  <c r="DU911" i="26"/>
  <c r="DT911" i="26"/>
  <c r="BE911" i="26"/>
  <c r="BC911" i="26"/>
  <c r="BB911" i="26"/>
  <c r="AC911" i="26"/>
  <c r="AD911" i="26"/>
  <c r="DV911" i="26"/>
  <c r="CL911" i="26"/>
  <c r="AV911" i="26"/>
  <c r="N911" i="26"/>
  <c r="AZ911" i="26"/>
  <c r="AZ912" i="26" s="1"/>
  <c r="BL911" i="26"/>
  <c r="EV911" i="26"/>
  <c r="EY911" i="26"/>
  <c r="EF911" i="26"/>
  <c r="EB911" i="26"/>
  <c r="W911" i="26"/>
  <c r="BO911" i="26"/>
  <c r="AG911" i="26"/>
  <c r="P911" i="26"/>
  <c r="O911" i="26"/>
  <c r="BX911" i="26"/>
  <c r="DF911" i="26"/>
  <c r="DZ911" i="26"/>
  <c r="BR911" i="26"/>
  <c r="W36" i="25"/>
  <c r="AO33" i="25"/>
  <c r="I32" i="25"/>
  <c r="J33" i="25" s="1"/>
  <c r="AH31" i="25"/>
  <c r="AJ30" i="25"/>
  <c r="S36" i="25"/>
  <c r="P35" i="25"/>
  <c r="Q35" i="25"/>
  <c r="T36" i="25"/>
  <c r="AE33" i="25"/>
  <c r="AD33" i="25"/>
  <c r="K33" i="25"/>
  <c r="L33" i="25"/>
  <c r="Z35" i="25"/>
  <c r="Y35" i="25"/>
  <c r="V36" i="25"/>
  <c r="AA35" i="25"/>
  <c r="AM29" i="25"/>
  <c r="AN29" i="25" s="1"/>
  <c r="O35" i="25"/>
  <c r="CU912" i="26" l="1"/>
  <c r="AU30" i="27"/>
  <c r="AQ30" i="25"/>
  <c r="M44" i="27"/>
  <c r="BR912" i="26"/>
  <c r="CV912" i="26"/>
  <c r="CC912" i="26"/>
  <c r="FB911" i="26"/>
  <c r="FC911" i="26"/>
  <c r="EK912" i="26"/>
  <c r="EL913" i="26" s="1"/>
  <c r="BH912" i="26"/>
  <c r="CL912" i="26"/>
  <c r="DF912" i="26"/>
  <c r="DB912" i="26"/>
  <c r="CS912" i="26"/>
  <c r="DK912" i="26"/>
  <c r="DD912" i="26"/>
  <c r="CJ912" i="26"/>
  <c r="AM31" i="27"/>
  <c r="AQ32" i="27" s="1"/>
  <c r="Y39" i="27"/>
  <c r="O44" i="27"/>
  <c r="AI912" i="26"/>
  <c r="R912" i="26"/>
  <c r="EJ912" i="26"/>
  <c r="AO44" i="27"/>
  <c r="I43" i="27"/>
  <c r="J44" i="27" s="1"/>
  <c r="AE36" i="27"/>
  <c r="K44" i="27"/>
  <c r="T41" i="27"/>
  <c r="S41" i="27"/>
  <c r="L44" i="27"/>
  <c r="N44" i="27"/>
  <c r="AK32" i="27"/>
  <c r="AH34" i="27"/>
  <c r="X39" i="27"/>
  <c r="W39" i="27"/>
  <c r="AD36" i="27"/>
  <c r="AC36" i="27"/>
  <c r="AG912" i="26"/>
  <c r="AP30" i="25"/>
  <c r="DZ912" i="26"/>
  <c r="DX912" i="26"/>
  <c r="AM912" i="26"/>
  <c r="W912" i="26"/>
  <c r="DM912" i="26"/>
  <c r="CH912" i="26"/>
  <c r="AK912" i="26"/>
  <c r="EY912" i="26"/>
  <c r="CX912" i="26"/>
  <c r="CW912" i="26"/>
  <c r="AV912" i="26"/>
  <c r="T912" i="26"/>
  <c r="EF912" i="26"/>
  <c r="DI912" i="26"/>
  <c r="EV912" i="26"/>
  <c r="AJ31" i="25"/>
  <c r="BX912" i="26"/>
  <c r="ET912" i="26"/>
  <c r="AP912" i="26"/>
  <c r="BO912" i="26"/>
  <c r="BJ912" i="26"/>
  <c r="CE912" i="26"/>
  <c r="U912" i="26"/>
  <c r="ER912" i="26"/>
  <c r="EB912" i="26"/>
  <c r="BB912" i="26"/>
  <c r="S912" i="26"/>
  <c r="BL912" i="26"/>
  <c r="DN912" i="26"/>
  <c r="CT912" i="26"/>
  <c r="CR912" i="26"/>
  <c r="BU912" i="26"/>
  <c r="ES912" i="26"/>
  <c r="CA912" i="26"/>
  <c r="BI912" i="26"/>
  <c r="P912" i="26"/>
  <c r="DH912" i="26"/>
  <c r="FA912" i="26"/>
  <c r="CO912" i="26"/>
  <c r="AA912" i="26"/>
  <c r="BV912" i="26"/>
  <c r="DA912" i="26"/>
  <c r="DP912" i="26"/>
  <c r="DO912" i="26"/>
  <c r="BG912" i="26"/>
  <c r="EP912" i="26"/>
  <c r="DY912" i="26"/>
  <c r="DQ912" i="26"/>
  <c r="CK912" i="26"/>
  <c r="DV912" i="26"/>
  <c r="DR912" i="26"/>
  <c r="V912" i="26"/>
  <c r="AL912" i="26"/>
  <c r="BT912" i="26"/>
  <c r="AC912" i="26"/>
  <c r="AJ912" i="26"/>
  <c r="AT912" i="26"/>
  <c r="Y912" i="26"/>
  <c r="AY912" i="26"/>
  <c r="AY913" i="26" s="1"/>
  <c r="BD912" i="26"/>
  <c r="BA912" i="26"/>
  <c r="O912" i="26"/>
  <c r="CG912" i="26"/>
  <c r="CI912" i="26"/>
  <c r="AS912" i="26"/>
  <c r="J912" i="26"/>
  <c r="DJ912" i="26"/>
  <c r="AW912" i="26"/>
  <c r="DT912" i="26"/>
  <c r="DS912" i="26"/>
  <c r="AN912" i="26"/>
  <c r="AO912" i="26"/>
  <c r="Q36" i="25"/>
  <c r="DU912" i="26"/>
  <c r="AH912" i="26"/>
  <c r="CB912" i="26"/>
  <c r="CZ912" i="26"/>
  <c r="CY912" i="26"/>
  <c r="EE912" i="26"/>
  <c r="EA912" i="26"/>
  <c r="BK912" i="26"/>
  <c r="BN912" i="26"/>
  <c r="EO912" i="26"/>
  <c r="EN912" i="26"/>
  <c r="EH912" i="26"/>
  <c r="EI912" i="26"/>
  <c r="L912" i="26"/>
  <c r="M912" i="26"/>
  <c r="EG912" i="26"/>
  <c r="DW912" i="26"/>
  <c r="AD912" i="26"/>
  <c r="Q912" i="26"/>
  <c r="BS912" i="26"/>
  <c r="BM912" i="26"/>
  <c r="K912" i="26"/>
  <c r="DC912" i="26"/>
  <c r="DE912" i="26"/>
  <c r="CQ912" i="26"/>
  <c r="CP912" i="26"/>
  <c r="V37" i="25"/>
  <c r="BC912" i="26"/>
  <c r="EC912" i="26"/>
  <c r="X912" i="26"/>
  <c r="AQ912" i="26"/>
  <c r="EX912" i="26"/>
  <c r="CN912" i="26"/>
  <c r="CM912" i="26"/>
  <c r="DG912" i="26"/>
  <c r="EW912" i="26"/>
  <c r="AR912" i="26"/>
  <c r="BP912" i="26"/>
  <c r="DL912" i="26"/>
  <c r="BY912" i="26"/>
  <c r="AB912" i="26"/>
  <c r="BQ912" i="26"/>
  <c r="BE912" i="26"/>
  <c r="Z912" i="26"/>
  <c r="ED912" i="26"/>
  <c r="EU912" i="26"/>
  <c r="AE912" i="26"/>
  <c r="N912" i="26"/>
  <c r="CF912" i="26"/>
  <c r="CD912" i="26"/>
  <c r="BW912" i="26"/>
  <c r="AF912" i="26"/>
  <c r="EQ912" i="26"/>
  <c r="EZ912" i="26"/>
  <c r="BF912" i="26"/>
  <c r="AU912" i="26"/>
  <c r="BZ912" i="26"/>
  <c r="R36" i="25"/>
  <c r="S37" i="25" s="1"/>
  <c r="Y36" i="25"/>
  <c r="AO34" i="25"/>
  <c r="I33" i="25"/>
  <c r="J34" i="25" s="1"/>
  <c r="U37" i="25"/>
  <c r="AG32" i="25"/>
  <c r="Z36" i="25"/>
  <c r="AL30" i="25"/>
  <c r="AR29" i="25"/>
  <c r="AS29" i="25" s="1"/>
  <c r="AT29" i="25" s="1"/>
  <c r="X36" i="25"/>
  <c r="K34" i="25"/>
  <c r="AI31" i="25"/>
  <c r="AD34" i="25"/>
  <c r="AC34" i="25"/>
  <c r="L34" i="25"/>
  <c r="M34" i="25"/>
  <c r="T37" i="25"/>
  <c r="P36" i="25"/>
  <c r="AU29" i="25" l="1"/>
  <c r="N45" i="27"/>
  <c r="L45" i="27"/>
  <c r="CW913" i="26"/>
  <c r="AL32" i="27"/>
  <c r="AK33" i="27" s="1"/>
  <c r="AR31" i="27"/>
  <c r="AS31" i="27" s="1"/>
  <c r="AT31" i="27" s="1"/>
  <c r="AN31" i="27"/>
  <c r="AM32" i="27" s="1"/>
  <c r="AL33" i="27" s="1"/>
  <c r="DC913" i="26"/>
  <c r="CK913" i="26"/>
  <c r="FD911" i="26"/>
  <c r="FC912" i="26" s="1"/>
  <c r="CT913" i="26"/>
  <c r="EK913" i="26"/>
  <c r="FB912" i="26"/>
  <c r="DY913" i="26"/>
  <c r="BJ913" i="26"/>
  <c r="EA913" i="26"/>
  <c r="DL913" i="26"/>
  <c r="CS913" i="26"/>
  <c r="EQ913" i="26"/>
  <c r="CB913" i="26"/>
  <c r="Q913" i="26"/>
  <c r="DJ913" i="26"/>
  <c r="AP32" i="27"/>
  <c r="X40" i="27"/>
  <c r="AL913" i="26"/>
  <c r="DW913" i="26"/>
  <c r="AJ913" i="26"/>
  <c r="AN32" i="27"/>
  <c r="AM33" i="27" s="1"/>
  <c r="AQ33" i="27"/>
  <c r="AG35" i="27"/>
  <c r="S42" i="27"/>
  <c r="R42" i="27"/>
  <c r="K45" i="27"/>
  <c r="AJ33" i="27"/>
  <c r="AC37" i="27"/>
  <c r="AB37" i="27"/>
  <c r="AD37" i="27"/>
  <c r="M45" i="27"/>
  <c r="M46" i="27" s="1"/>
  <c r="AO45" i="27"/>
  <c r="I44" i="27"/>
  <c r="J45" i="27" s="1"/>
  <c r="W40" i="27"/>
  <c r="V40" i="27"/>
  <c r="AW913" i="26"/>
  <c r="BH913" i="26"/>
  <c r="AU913" i="26"/>
  <c r="BC913" i="26"/>
  <c r="CU913" i="26"/>
  <c r="BI913" i="26"/>
  <c r="BW913" i="26"/>
  <c r="DA913" i="26"/>
  <c r="CV913" i="26"/>
  <c r="AI32" i="25"/>
  <c r="BG913" i="26"/>
  <c r="CJ913" i="26"/>
  <c r="DG913" i="26"/>
  <c r="BK913" i="26"/>
  <c r="V913" i="26"/>
  <c r="T913" i="26"/>
  <c r="AB913" i="26"/>
  <c r="S913" i="26"/>
  <c r="Z913" i="26"/>
  <c r="EF913" i="26"/>
  <c r="BU913" i="26"/>
  <c r="DU913" i="26"/>
  <c r="BA913" i="26"/>
  <c r="AO913" i="26"/>
  <c r="DN913" i="26"/>
  <c r="DO913" i="26"/>
  <c r="BT913" i="26"/>
  <c r="X913" i="26"/>
  <c r="ES913" i="26"/>
  <c r="CQ913" i="26"/>
  <c r="N913" i="26"/>
  <c r="BP913" i="26"/>
  <c r="EO913" i="26"/>
  <c r="AK913" i="26"/>
  <c r="EY913" i="26"/>
  <c r="P913" i="26"/>
  <c r="BE913" i="26"/>
  <c r="BM913" i="26"/>
  <c r="CM913" i="26"/>
  <c r="AZ913" i="26"/>
  <c r="EG913" i="26"/>
  <c r="EC913" i="26"/>
  <c r="CR913" i="26"/>
  <c r="CE913" i="26"/>
  <c r="CI913" i="26"/>
  <c r="CH913" i="26"/>
  <c r="BZ913" i="26"/>
  <c r="DQ913" i="26"/>
  <c r="DI913" i="26"/>
  <c r="AX913" i="26"/>
  <c r="BS913" i="26"/>
  <c r="EX913" i="26"/>
  <c r="U913" i="26"/>
  <c r="AF913" i="26"/>
  <c r="AQ913" i="26"/>
  <c r="AC913" i="26"/>
  <c r="DP913" i="26"/>
  <c r="R37" i="25"/>
  <c r="BY913" i="26"/>
  <c r="Y913" i="26"/>
  <c r="BN913" i="26"/>
  <c r="O913" i="26"/>
  <c r="J913" i="26"/>
  <c r="K913" i="26"/>
  <c r="BD913" i="26"/>
  <c r="EB913" i="26"/>
  <c r="AR913" i="26"/>
  <c r="DK913" i="26"/>
  <c r="AP913" i="26"/>
  <c r="AI913" i="26"/>
  <c r="AH913" i="26"/>
  <c r="DS913" i="26"/>
  <c r="DR913" i="26"/>
  <c r="AG913" i="26"/>
  <c r="BL913" i="26"/>
  <c r="DT913" i="26"/>
  <c r="CD913" i="26"/>
  <c r="CC913" i="26"/>
  <c r="AS913" i="26"/>
  <c r="EP913" i="26"/>
  <c r="AV913" i="26"/>
  <c r="BV913" i="26"/>
  <c r="CF913" i="26"/>
  <c r="CG913" i="26"/>
  <c r="BQ913" i="26"/>
  <c r="ER913" i="26"/>
  <c r="BB913" i="26"/>
  <c r="CA913" i="26"/>
  <c r="M913" i="26"/>
  <c r="L913" i="26"/>
  <c r="AA913" i="26"/>
  <c r="BR913" i="26"/>
  <c r="EW913" i="26"/>
  <c r="CP913" i="26"/>
  <c r="DX913" i="26"/>
  <c r="EI913" i="26"/>
  <c r="EJ913" i="26"/>
  <c r="EE913" i="26"/>
  <c r="CL913" i="26"/>
  <c r="EZ913" i="26"/>
  <c r="FA913" i="26"/>
  <c r="EH913" i="26"/>
  <c r="BX913" i="26"/>
  <c r="DE913" i="26"/>
  <c r="DD913" i="26"/>
  <c r="AD913" i="26"/>
  <c r="CY913" i="26"/>
  <c r="CX913" i="26"/>
  <c r="DZ913" i="26"/>
  <c r="AE913" i="26"/>
  <c r="DM913" i="26"/>
  <c r="CO913" i="26"/>
  <c r="R913" i="26"/>
  <c r="CZ913" i="26"/>
  <c r="BO913" i="26"/>
  <c r="DH913" i="26"/>
  <c r="EU913" i="26"/>
  <c r="ET913" i="26"/>
  <c r="W913" i="26"/>
  <c r="DV913" i="26"/>
  <c r="DB913" i="26"/>
  <c r="BF913" i="26"/>
  <c r="ED913" i="26"/>
  <c r="EV913" i="26"/>
  <c r="CN913" i="26"/>
  <c r="DF913" i="26"/>
  <c r="EN913" i="26"/>
  <c r="EM913" i="26"/>
  <c r="AN913" i="26"/>
  <c r="AM913" i="26"/>
  <c r="AT913" i="26"/>
  <c r="Y37" i="25"/>
  <c r="T38" i="25"/>
  <c r="L35" i="25"/>
  <c r="AO35" i="25"/>
  <c r="AC35" i="25"/>
  <c r="AB35" i="25"/>
  <c r="AF33" i="25"/>
  <c r="AH32" i="25"/>
  <c r="K35" i="25"/>
  <c r="U38" i="25"/>
  <c r="M35" i="25"/>
  <c r="N35" i="25"/>
  <c r="X37" i="25"/>
  <c r="W37" i="25"/>
  <c r="AK31" i="25"/>
  <c r="Q37" i="25"/>
  <c r="AM30" i="25"/>
  <c r="AN30" i="25" s="1"/>
  <c r="I34" i="25"/>
  <c r="J35" i="25" s="1"/>
  <c r="AR32" i="27" l="1"/>
  <c r="AS32" i="27" s="1"/>
  <c r="AT32" i="27" s="1"/>
  <c r="AU31" i="27"/>
  <c r="S38" i="25"/>
  <c r="AQ31" i="25"/>
  <c r="CJ914" i="26"/>
  <c r="CT914" i="26"/>
  <c r="FD912" i="26"/>
  <c r="FC913" i="26" s="1"/>
  <c r="FB913" i="26"/>
  <c r="CS914" i="26"/>
  <c r="BF914" i="26"/>
  <c r="DB914" i="26"/>
  <c r="AZ914" i="26"/>
  <c r="BD914" i="26"/>
  <c r="DV914" i="26"/>
  <c r="DK914" i="26"/>
  <c r="AO914" i="26"/>
  <c r="BI914" i="26"/>
  <c r="DX914" i="26"/>
  <c r="BH914" i="26"/>
  <c r="R914" i="26"/>
  <c r="AK914" i="26"/>
  <c r="AV914" i="26"/>
  <c r="BV914" i="26"/>
  <c r="CU914" i="26"/>
  <c r="AL34" i="27"/>
  <c r="ER914" i="26"/>
  <c r="BJ914" i="26"/>
  <c r="CV914" i="26"/>
  <c r="AO46" i="27"/>
  <c r="I45" i="27"/>
  <c r="J46" i="27" s="1"/>
  <c r="R43" i="27"/>
  <c r="Q43" i="27"/>
  <c r="AB38" i="27"/>
  <c r="AA38" i="27"/>
  <c r="AF36" i="27"/>
  <c r="AC38" i="27"/>
  <c r="L46" i="27"/>
  <c r="AJ34" i="27"/>
  <c r="AI34" i="27"/>
  <c r="V41" i="27"/>
  <c r="U41" i="27"/>
  <c r="AK34" i="27"/>
  <c r="AP33" i="27"/>
  <c r="AN33" i="27"/>
  <c r="AP34" i="27" s="1"/>
  <c r="AR33" i="27"/>
  <c r="AQ34" i="27"/>
  <c r="AH33" i="25"/>
  <c r="W41" i="27"/>
  <c r="K46" i="27"/>
  <c r="CI914" i="26"/>
  <c r="CQ914" i="26"/>
  <c r="AP31" i="25"/>
  <c r="DH914" i="26"/>
  <c r="EP914" i="26"/>
  <c r="BX914" i="26"/>
  <c r="DJ914" i="26"/>
  <c r="U914" i="26"/>
  <c r="AA914" i="26"/>
  <c r="N914" i="26"/>
  <c r="Y914" i="26"/>
  <c r="BO914" i="26"/>
  <c r="BT914" i="26"/>
  <c r="O914" i="26"/>
  <c r="BL914" i="26"/>
  <c r="AT914" i="26"/>
  <c r="AJ914" i="26"/>
  <c r="EB914" i="26"/>
  <c r="EC914" i="26"/>
  <c r="AG914" i="26"/>
  <c r="CR914" i="26"/>
  <c r="AB914" i="26"/>
  <c r="T914" i="26"/>
  <c r="CA914" i="26"/>
  <c r="AY914" i="26"/>
  <c r="EE914" i="26"/>
  <c r="AD914" i="26"/>
  <c r="DC914" i="26"/>
  <c r="BR914" i="26"/>
  <c r="DP914" i="26"/>
  <c r="EN914" i="26"/>
  <c r="AQ914" i="26"/>
  <c r="DO914" i="26"/>
  <c r="CC914" i="26"/>
  <c r="CB914" i="26"/>
  <c r="BM914" i="26"/>
  <c r="DF914" i="26"/>
  <c r="EQ914" i="26"/>
  <c r="CM914" i="26"/>
  <c r="CF914" i="26"/>
  <c r="Z914" i="26"/>
  <c r="CZ914" i="26"/>
  <c r="EH914" i="26"/>
  <c r="EF914" i="26"/>
  <c r="CO914" i="26"/>
  <c r="AX914" i="26"/>
  <c r="AP914" i="26"/>
  <c r="EU914" i="26"/>
  <c r="EV914" i="26"/>
  <c r="EW914" i="26"/>
  <c r="M914" i="26"/>
  <c r="L914" i="26"/>
  <c r="BY914" i="26"/>
  <c r="BG914" i="26"/>
  <c r="S914" i="26"/>
  <c r="BK914" i="26"/>
  <c r="DM914" i="26"/>
  <c r="DN914" i="26"/>
  <c r="BU914" i="26"/>
  <c r="J914" i="26"/>
  <c r="K914" i="26"/>
  <c r="DR914" i="26"/>
  <c r="DQ914" i="26"/>
  <c r="AM914" i="26"/>
  <c r="AL914" i="26"/>
  <c r="AN914" i="26"/>
  <c r="AE914" i="26"/>
  <c r="Q914" i="26"/>
  <c r="AS914" i="26"/>
  <c r="DS914" i="26"/>
  <c r="EO914" i="26"/>
  <c r="W914" i="26"/>
  <c r="V914" i="26"/>
  <c r="DZ914" i="26"/>
  <c r="DY914" i="26"/>
  <c r="AF914" i="26"/>
  <c r="AH914" i="26"/>
  <c r="DW914" i="26"/>
  <c r="EM914" i="26"/>
  <c r="EL914" i="26"/>
  <c r="ET914" i="26"/>
  <c r="ES914" i="26"/>
  <c r="AW914" i="26"/>
  <c r="DA914" i="26"/>
  <c r="AI914" i="26"/>
  <c r="BN914" i="26"/>
  <c r="CX914" i="26"/>
  <c r="CW914" i="26"/>
  <c r="FA914" i="26"/>
  <c r="EZ914" i="26"/>
  <c r="DU914" i="26"/>
  <c r="EG914" i="26"/>
  <c r="EX914" i="26"/>
  <c r="CY914" i="26"/>
  <c r="CL914" i="26"/>
  <c r="CK914" i="26"/>
  <c r="EA914" i="26"/>
  <c r="CE914" i="26"/>
  <c r="CD914" i="26"/>
  <c r="BC914" i="26"/>
  <c r="X914" i="26"/>
  <c r="BE914" i="26"/>
  <c r="CN914" i="26"/>
  <c r="DD914" i="26"/>
  <c r="EJ914" i="26"/>
  <c r="BS914" i="26"/>
  <c r="BB914" i="26"/>
  <c r="BA914" i="26"/>
  <c r="BP914" i="26"/>
  <c r="AR914" i="26"/>
  <c r="DL914" i="26"/>
  <c r="DE914" i="26"/>
  <c r="EI914" i="26"/>
  <c r="AU914" i="26"/>
  <c r="DT914" i="26"/>
  <c r="EY914" i="26"/>
  <c r="ED914" i="26"/>
  <c r="P914" i="26"/>
  <c r="BQ914" i="26"/>
  <c r="EK914" i="26"/>
  <c r="BW914" i="26"/>
  <c r="BW915" i="26" s="1"/>
  <c r="AC914" i="26"/>
  <c r="DG914" i="26"/>
  <c r="CP914" i="26"/>
  <c r="CG914" i="26"/>
  <c r="CH914" i="26"/>
  <c r="DI914" i="26"/>
  <c r="BZ914" i="26"/>
  <c r="L36" i="25"/>
  <c r="T39" i="25"/>
  <c r="X38" i="25"/>
  <c r="AG33" i="25"/>
  <c r="AB36" i="25"/>
  <c r="AA36" i="25"/>
  <c r="AE34" i="25"/>
  <c r="W38" i="25"/>
  <c r="V38" i="25"/>
  <c r="K36" i="25"/>
  <c r="AJ32" i="25"/>
  <c r="M36" i="25"/>
  <c r="AR30" i="25"/>
  <c r="AS30" i="25" s="1"/>
  <c r="AT30" i="25" s="1"/>
  <c r="N36" i="25"/>
  <c r="O36" i="25"/>
  <c r="AL31" i="25"/>
  <c r="R38" i="25"/>
  <c r="S39" i="25" s="1"/>
  <c r="AO36" i="25"/>
  <c r="AU32" i="27" l="1"/>
  <c r="AU30" i="25"/>
  <c r="CS915" i="26"/>
  <c r="CP915" i="26"/>
  <c r="BI915" i="26"/>
  <c r="BS915" i="26"/>
  <c r="DW915" i="26"/>
  <c r="S915" i="26"/>
  <c r="FB914" i="26"/>
  <c r="BE915" i="26"/>
  <c r="BG915" i="26"/>
  <c r="FD913" i="26"/>
  <c r="FC914" i="26" s="1"/>
  <c r="CU915" i="26"/>
  <c r="Z915" i="26"/>
  <c r="DK915" i="26"/>
  <c r="CT915" i="26"/>
  <c r="CV915" i="26"/>
  <c r="CJ915" i="26"/>
  <c r="DI915" i="26"/>
  <c r="P915" i="26"/>
  <c r="AG34" i="25"/>
  <c r="EQ915" i="26"/>
  <c r="AK35" i="27"/>
  <c r="BN915" i="26"/>
  <c r="EO915" i="26"/>
  <c r="AS33" i="27"/>
  <c r="AT33" i="27" s="1"/>
  <c r="T915" i="26"/>
  <c r="CN915" i="26"/>
  <c r="U42" i="27"/>
  <c r="T42" i="27"/>
  <c r="AB39" i="27"/>
  <c r="V42" i="27"/>
  <c r="AI35" i="27"/>
  <c r="AH35" i="27"/>
  <c r="AJ35" i="27"/>
  <c r="Q44" i="27"/>
  <c r="P44" i="27"/>
  <c r="AA39" i="27"/>
  <c r="Z39" i="27"/>
  <c r="K47" i="27"/>
  <c r="L47" i="27"/>
  <c r="AM34" i="27"/>
  <c r="AE37" i="27"/>
  <c r="AO47" i="27"/>
  <c r="I46" i="27"/>
  <c r="J47" i="27" s="1"/>
  <c r="AU915" i="26"/>
  <c r="X915" i="26"/>
  <c r="CC915" i="26"/>
  <c r="EB915" i="26"/>
  <c r="BZ915" i="26"/>
  <c r="DG915" i="26"/>
  <c r="AC915" i="26"/>
  <c r="B27" i="27"/>
  <c r="V39" i="25"/>
  <c r="AA915" i="26"/>
  <c r="ED915" i="26"/>
  <c r="ER915" i="26"/>
  <c r="CH915" i="26"/>
  <c r="EG915" i="26"/>
  <c r="AY915" i="26"/>
  <c r="CR915" i="26"/>
  <c r="DA915" i="26"/>
  <c r="AP915" i="26"/>
  <c r="AR915" i="26"/>
  <c r="CB915" i="26"/>
  <c r="DV915" i="26"/>
  <c r="AI915" i="26"/>
  <c r="EA915" i="26"/>
  <c r="EU915" i="26"/>
  <c r="AB915" i="26"/>
  <c r="DD915" i="26"/>
  <c r="EL915" i="26"/>
  <c r="DU915" i="26"/>
  <c r="EZ915" i="26"/>
  <c r="EI915" i="26"/>
  <c r="AD915" i="26"/>
  <c r="AF915" i="26"/>
  <c r="DY915" i="26"/>
  <c r="BH915" i="26"/>
  <c r="BH916" i="26" s="1"/>
  <c r="BP915" i="26"/>
  <c r="CK915" i="26"/>
  <c r="K915" i="26"/>
  <c r="DX915" i="26"/>
  <c r="CY915" i="26"/>
  <c r="AW915" i="26"/>
  <c r="Y915" i="26"/>
  <c r="ES915" i="26"/>
  <c r="EH915" i="26"/>
  <c r="BV915" i="26"/>
  <c r="EM915" i="26"/>
  <c r="DS915" i="26"/>
  <c r="CF915" i="26"/>
  <c r="CE915" i="26"/>
  <c r="AS915" i="26"/>
  <c r="BR915" i="26"/>
  <c r="FA915" i="26"/>
  <c r="J915" i="26"/>
  <c r="DJ915" i="26"/>
  <c r="EF915" i="26"/>
  <c r="BB915" i="26"/>
  <c r="AF34" i="25"/>
  <c r="AF35" i="25" s="1"/>
  <c r="CG915" i="26"/>
  <c r="CW915" i="26"/>
  <c r="O915" i="26"/>
  <c r="Q915" i="26"/>
  <c r="BU915" i="26"/>
  <c r="BT915" i="26"/>
  <c r="CO915" i="26"/>
  <c r="AQ915" i="26"/>
  <c r="EY915" i="26"/>
  <c r="CX915" i="26"/>
  <c r="AH915" i="26"/>
  <c r="AE915" i="26"/>
  <c r="AX915" i="26"/>
  <c r="BD915" i="26"/>
  <c r="AN915" i="26"/>
  <c r="BK915" i="26"/>
  <c r="BJ915" i="26"/>
  <c r="BL915" i="26"/>
  <c r="DT915" i="26"/>
  <c r="BO915" i="26"/>
  <c r="CL915" i="26"/>
  <c r="EN915" i="26"/>
  <c r="L915" i="26"/>
  <c r="BF915" i="26"/>
  <c r="BX915" i="26"/>
  <c r="AV915" i="26"/>
  <c r="M915" i="26"/>
  <c r="DH915" i="26"/>
  <c r="CQ915" i="26"/>
  <c r="AL915" i="26"/>
  <c r="AK915" i="26"/>
  <c r="DN915" i="26"/>
  <c r="DO915" i="26"/>
  <c r="EW915" i="26"/>
  <c r="AM915" i="26"/>
  <c r="DM915" i="26"/>
  <c r="EV915" i="26"/>
  <c r="DE915" i="26"/>
  <c r="BC915" i="26"/>
  <c r="AO915" i="26"/>
  <c r="DZ915" i="26"/>
  <c r="CZ915" i="26"/>
  <c r="CD915" i="26"/>
  <c r="EX915" i="26"/>
  <c r="V915" i="26"/>
  <c r="U915" i="26"/>
  <c r="DQ915" i="26"/>
  <c r="DP915" i="26"/>
  <c r="R915" i="26"/>
  <c r="CI915" i="26"/>
  <c r="BA915" i="26"/>
  <c r="AZ915" i="26"/>
  <c r="W915" i="26"/>
  <c r="DR915" i="26"/>
  <c r="BY915" i="26"/>
  <c r="CM915" i="26"/>
  <c r="DF915" i="26"/>
  <c r="EJ915" i="26"/>
  <c r="EK915" i="26"/>
  <c r="AT915" i="26"/>
  <c r="AJ915" i="26"/>
  <c r="EP915" i="26"/>
  <c r="EC915" i="26"/>
  <c r="CA915" i="26"/>
  <c r="BQ915" i="26"/>
  <c r="DL915" i="26"/>
  <c r="EE915" i="26"/>
  <c r="ET915" i="26"/>
  <c r="DB915" i="26"/>
  <c r="N915" i="26"/>
  <c r="AG915" i="26"/>
  <c r="BM915" i="26"/>
  <c r="DC915" i="26"/>
  <c r="N37" i="25"/>
  <c r="W39" i="25"/>
  <c r="O37" i="25"/>
  <c r="P37" i="25"/>
  <c r="AA37" i="25"/>
  <c r="Z37" i="25"/>
  <c r="AI33" i="25"/>
  <c r="M37" i="25"/>
  <c r="AK32" i="25"/>
  <c r="AJ33" i="25" s="1"/>
  <c r="AD35" i="25"/>
  <c r="AM31" i="25"/>
  <c r="AN31" i="25" s="1"/>
  <c r="U39" i="25"/>
  <c r="L37" i="25"/>
  <c r="I35" i="25"/>
  <c r="J36" i="25" s="1"/>
  <c r="K37" i="25" s="1"/>
  <c r="CT916" i="26" l="1"/>
  <c r="AU33" i="27"/>
  <c r="BF916" i="26"/>
  <c r="AQ32" i="25"/>
  <c r="AJ36" i="27"/>
  <c r="CU916" i="26"/>
  <c r="DH916" i="26"/>
  <c r="DW916" i="26"/>
  <c r="FD914" i="26"/>
  <c r="FC915" i="26" s="1"/>
  <c r="CS916" i="26"/>
  <c r="FB915" i="26"/>
  <c r="FA916" i="26" s="1"/>
  <c r="DJ916" i="26"/>
  <c r="BM916" i="26"/>
  <c r="CO916" i="26"/>
  <c r="EC916" i="26"/>
  <c r="ER916" i="26"/>
  <c r="EP916" i="26"/>
  <c r="CA916" i="26"/>
  <c r="DZ916" i="26"/>
  <c r="EE916" i="26"/>
  <c r="Y916" i="26"/>
  <c r="AB916" i="26"/>
  <c r="AO48" i="27"/>
  <c r="I47" i="27"/>
  <c r="J48" i="27" s="1"/>
  <c r="P45" i="27"/>
  <c r="O45" i="27"/>
  <c r="AD38" i="27"/>
  <c r="AH36" i="27"/>
  <c r="AG36" i="27"/>
  <c r="AN34" i="27"/>
  <c r="AM35" i="27" s="1"/>
  <c r="AQ35" i="27"/>
  <c r="AR34" i="27"/>
  <c r="AS34" i="27" s="1"/>
  <c r="AT34" i="27" s="1"/>
  <c r="AL35" i="27"/>
  <c r="AI36" i="27"/>
  <c r="K48" i="27"/>
  <c r="T43" i="27"/>
  <c r="S43" i="27"/>
  <c r="Z40" i="27"/>
  <c r="Y40" i="27"/>
  <c r="U43" i="27"/>
  <c r="AA40" i="27"/>
  <c r="AP32" i="25"/>
  <c r="CZ916" i="26"/>
  <c r="AE35" i="25"/>
  <c r="AD36" i="25" s="1"/>
  <c r="CI916" i="26"/>
  <c r="DA916" i="26"/>
  <c r="CQ916" i="26"/>
  <c r="P916" i="26"/>
  <c r="B33" i="26"/>
  <c r="CR916" i="26"/>
  <c r="CK916" i="26"/>
  <c r="AQ916" i="26"/>
  <c r="AT916" i="26"/>
  <c r="ET916" i="26"/>
  <c r="AC916" i="26"/>
  <c r="AA916" i="26"/>
  <c r="AV916" i="26"/>
  <c r="DK916" i="26"/>
  <c r="DV916" i="26"/>
  <c r="DT916" i="26"/>
  <c r="Z916" i="26"/>
  <c r="AX916" i="26"/>
  <c r="EG916" i="26"/>
  <c r="CM916" i="26"/>
  <c r="AP916" i="26"/>
  <c r="EN916" i="26"/>
  <c r="AE916" i="26"/>
  <c r="AG916" i="26"/>
  <c r="DR916" i="26"/>
  <c r="BW916" i="26"/>
  <c r="DE916" i="26"/>
  <c r="DC916" i="26"/>
  <c r="AJ916" i="26"/>
  <c r="BJ916" i="26"/>
  <c r="EV916" i="26"/>
  <c r="BG916" i="26"/>
  <c r="BG917" i="26" s="1"/>
  <c r="R916" i="26"/>
  <c r="BI916" i="26"/>
  <c r="U916" i="26"/>
  <c r="CD916" i="26"/>
  <c r="BQ916" i="26"/>
  <c r="AZ916" i="26"/>
  <c r="N916" i="26"/>
  <c r="DP916" i="26"/>
  <c r="BE916" i="26"/>
  <c r="DX916" i="26"/>
  <c r="CJ916" i="26"/>
  <c r="BU916" i="26"/>
  <c r="EJ916" i="26"/>
  <c r="DM916" i="26"/>
  <c r="CY916" i="26"/>
  <c r="L916" i="26"/>
  <c r="BD916" i="26"/>
  <c r="CG916" i="26"/>
  <c r="DG916" i="26"/>
  <c r="S916" i="26"/>
  <c r="CH916" i="26"/>
  <c r="EX916" i="26"/>
  <c r="EH916" i="26"/>
  <c r="EI916" i="26"/>
  <c r="BY916" i="26"/>
  <c r="AL916" i="26"/>
  <c r="BO916" i="26"/>
  <c r="AO916" i="26"/>
  <c r="J916" i="26"/>
  <c r="EM916" i="26"/>
  <c r="DF916" i="26"/>
  <c r="DQ916" i="26"/>
  <c r="EU916" i="26"/>
  <c r="BT916" i="26"/>
  <c r="DU916" i="26"/>
  <c r="BN916" i="26"/>
  <c r="DD916" i="26"/>
  <c r="Q916" i="26"/>
  <c r="BP916" i="26"/>
  <c r="EB916" i="26"/>
  <c r="O916" i="26"/>
  <c r="BV916" i="26"/>
  <c r="AU916" i="26"/>
  <c r="CL916" i="26"/>
  <c r="CV916" i="26"/>
  <c r="CU917" i="26" s="1"/>
  <c r="CW916" i="26"/>
  <c r="ED916" i="26"/>
  <c r="M916" i="26"/>
  <c r="BS916" i="26"/>
  <c r="N38" i="25"/>
  <c r="AM916" i="26"/>
  <c r="BR916" i="26"/>
  <c r="V916" i="26"/>
  <c r="W916" i="26"/>
  <c r="DY916" i="26"/>
  <c r="BX916" i="26"/>
  <c r="K916" i="26"/>
  <c r="EO916" i="26"/>
  <c r="DB916" i="26"/>
  <c r="AW916" i="26"/>
  <c r="EQ916" i="26"/>
  <c r="X916" i="26"/>
  <c r="AI916" i="26"/>
  <c r="AH916" i="26"/>
  <c r="AS916" i="26"/>
  <c r="EL916" i="26"/>
  <c r="ES916" i="26"/>
  <c r="CP916" i="26"/>
  <c r="AF916" i="26"/>
  <c r="CX916" i="26"/>
  <c r="BC916" i="26"/>
  <c r="BB916" i="26"/>
  <c r="T916" i="26"/>
  <c r="AY916" i="26"/>
  <c r="EW916" i="26"/>
  <c r="BL916" i="26"/>
  <c r="EA916" i="26"/>
  <c r="B26" i="15"/>
  <c r="EZ916" i="26"/>
  <c r="AD916" i="26"/>
  <c r="EY916" i="26"/>
  <c r="B27" i="25"/>
  <c r="B27" i="26"/>
  <c r="CF916" i="26"/>
  <c r="CE916" i="26"/>
  <c r="AR916" i="26"/>
  <c r="DL916" i="26"/>
  <c r="BA916" i="26"/>
  <c r="DN916" i="26"/>
  <c r="DO916" i="26"/>
  <c r="CN916" i="26"/>
  <c r="BK916" i="26"/>
  <c r="EK916" i="26"/>
  <c r="AN916" i="26"/>
  <c r="DI916" i="26"/>
  <c r="DI917" i="26" s="1"/>
  <c r="EF916" i="26"/>
  <c r="CB916" i="26"/>
  <c r="AK916" i="26"/>
  <c r="BZ916" i="26"/>
  <c r="DS916" i="26"/>
  <c r="CC916" i="26"/>
  <c r="V40" i="25"/>
  <c r="AC36" i="25"/>
  <c r="U40" i="25"/>
  <c r="T40" i="25"/>
  <c r="Z38" i="25"/>
  <c r="Y38" i="25"/>
  <c r="L38" i="25"/>
  <c r="P38" i="25"/>
  <c r="Q38" i="25"/>
  <c r="AM32" i="25"/>
  <c r="AN32" i="25" s="1"/>
  <c r="O38" i="25"/>
  <c r="M38" i="25"/>
  <c r="AR31" i="25"/>
  <c r="AS31" i="25" s="1"/>
  <c r="AT31" i="25" s="1"/>
  <c r="AL32" i="25"/>
  <c r="AI34" i="25"/>
  <c r="AH34" i="25"/>
  <c r="AO37" i="25"/>
  <c r="AU34" i="27" l="1"/>
  <c r="CT917" i="26"/>
  <c r="AU31" i="25"/>
  <c r="CP917" i="26"/>
  <c r="B25" i="26"/>
  <c r="C4" i="26" s="1"/>
  <c r="CS917" i="26"/>
  <c r="AQ33" i="25"/>
  <c r="FD915" i="26"/>
  <c r="FC916" i="26" s="1"/>
  <c r="ED917" i="26"/>
  <c r="FB916" i="26"/>
  <c r="EQ917" i="26"/>
  <c r="CZ917" i="26"/>
  <c r="EF917" i="26"/>
  <c r="AE36" i="25"/>
  <c r="AD37" i="25" s="1"/>
  <c r="CN917" i="26"/>
  <c r="DU917" i="26"/>
  <c r="CR917" i="26"/>
  <c r="AH37" i="27"/>
  <c r="Z41" i="27"/>
  <c r="AP917" i="26"/>
  <c r="Y41" i="27"/>
  <c r="X41" i="27"/>
  <c r="AG37" i="27"/>
  <c r="AF37" i="27"/>
  <c r="S44" i="27"/>
  <c r="R44" i="27"/>
  <c r="T44" i="27"/>
  <c r="AC39" i="27"/>
  <c r="AI37" i="27"/>
  <c r="O46" i="27"/>
  <c r="N46" i="27"/>
  <c r="AL36" i="27"/>
  <c r="AK36" i="27"/>
  <c r="AJ37" i="27" s="1"/>
  <c r="AO49" i="27"/>
  <c r="I48" i="27"/>
  <c r="J49" i="27" s="1"/>
  <c r="AN35" i="27"/>
  <c r="AM36" i="27" s="1"/>
  <c r="AR35" i="27"/>
  <c r="AQ36" i="27"/>
  <c r="AP35" i="27"/>
  <c r="AY38" i="27"/>
  <c r="AU917" i="26"/>
  <c r="AP33" i="25"/>
  <c r="DW917" i="26"/>
  <c r="CL917" i="26"/>
  <c r="AV16" i="27"/>
  <c r="AW16" i="27" s="1"/>
  <c r="H4" i="15"/>
  <c r="B25" i="27"/>
  <c r="H3" i="15"/>
  <c r="B26" i="27"/>
  <c r="CJ917" i="26"/>
  <c r="BV917" i="26"/>
  <c r="AK917" i="26"/>
  <c r="DD917" i="26"/>
  <c r="DB917" i="26"/>
  <c r="Z917" i="26"/>
  <c r="DV917" i="26"/>
  <c r="BX917" i="26"/>
  <c r="BZ917" i="26"/>
  <c r="EO917" i="26"/>
  <c r="AY917" i="26"/>
  <c r="AW917" i="26"/>
  <c r="BF917" i="26"/>
  <c r="CI917" i="26"/>
  <c r="AA917" i="26"/>
  <c r="Q917" i="26"/>
  <c r="AF917" i="26"/>
  <c r="O917" i="26"/>
  <c r="DQ917" i="26"/>
  <c r="BW917" i="26"/>
  <c r="AD917" i="26"/>
  <c r="DP917" i="26"/>
  <c r="DS917" i="26"/>
  <c r="AT917" i="26"/>
  <c r="EI917" i="26"/>
  <c r="AB917" i="26"/>
  <c r="EK917" i="26"/>
  <c r="EW917" i="26"/>
  <c r="EU917" i="26"/>
  <c r="BI917" i="26"/>
  <c r="BH917" i="26"/>
  <c r="BK917" i="26"/>
  <c r="R917" i="26"/>
  <c r="BQ917" i="26"/>
  <c r="T917" i="26"/>
  <c r="DZ917" i="26"/>
  <c r="M917" i="26"/>
  <c r="AR917" i="26"/>
  <c r="EC917" i="26"/>
  <c r="BN917" i="26"/>
  <c r="BM917" i="26"/>
  <c r="DG917" i="26"/>
  <c r="BE917" i="26"/>
  <c r="X917" i="26"/>
  <c r="BS917" i="26"/>
  <c r="DL917" i="26"/>
  <c r="AI917" i="26"/>
  <c r="CF917" i="26"/>
  <c r="K917" i="26"/>
  <c r="Y917" i="26"/>
  <c r="DJ917" i="26"/>
  <c r="CH917" i="26"/>
  <c r="V917" i="26"/>
  <c r="CC917" i="26"/>
  <c r="DF917" i="26"/>
  <c r="BP917" i="26"/>
  <c r="BB917" i="26"/>
  <c r="BO917" i="26"/>
  <c r="EX917" i="26"/>
  <c r="CD917" i="26"/>
  <c r="CX917" i="26"/>
  <c r="EZ917" i="26"/>
  <c r="AQ917" i="26"/>
  <c r="AJ917" i="26"/>
  <c r="DN917" i="26"/>
  <c r="EA917" i="26"/>
  <c r="N917" i="26"/>
  <c r="AZ917" i="26"/>
  <c r="EH917" i="26"/>
  <c r="CA917" i="26"/>
  <c r="DE917" i="26"/>
  <c r="BC917" i="26"/>
  <c r="EP917" i="26"/>
  <c r="DH917" i="26"/>
  <c r="BY917" i="26"/>
  <c r="EE917" i="26"/>
  <c r="EE918" i="26" s="1"/>
  <c r="DC917" i="26"/>
  <c r="CQ917" i="26"/>
  <c r="DM917" i="26"/>
  <c r="B25" i="25"/>
  <c r="BR917" i="26"/>
  <c r="B26" i="25"/>
  <c r="AG917" i="26"/>
  <c r="EB917" i="26"/>
  <c r="DR917" i="26"/>
  <c r="CE917" i="26"/>
  <c r="EG917" i="26"/>
  <c r="AX917" i="26"/>
  <c r="EN917" i="26"/>
  <c r="EM917" i="26"/>
  <c r="BL917" i="26"/>
  <c r="ES917" i="26"/>
  <c r="ER917" i="26"/>
  <c r="DT917" i="26"/>
  <c r="J917" i="26"/>
  <c r="ET917" i="26"/>
  <c r="CG917" i="26"/>
  <c r="AV917" i="26"/>
  <c r="EV917" i="26"/>
  <c r="CK917" i="26"/>
  <c r="CO917" i="26"/>
  <c r="P917" i="26"/>
  <c r="AE917" i="26"/>
  <c r="AM917" i="26"/>
  <c r="DA917" i="26"/>
  <c r="EL917" i="26"/>
  <c r="CW917" i="26"/>
  <c r="CM917" i="26"/>
  <c r="L917" i="26"/>
  <c r="EJ917" i="26"/>
  <c r="EY917" i="26"/>
  <c r="AS917" i="26"/>
  <c r="CV917" i="26"/>
  <c r="AL917" i="26"/>
  <c r="AO917" i="26"/>
  <c r="AN917" i="26"/>
  <c r="DO917" i="26"/>
  <c r="BJ917" i="26"/>
  <c r="AC917" i="26"/>
  <c r="AH917" i="26"/>
  <c r="BD917" i="26"/>
  <c r="FA917" i="26"/>
  <c r="U917" i="26"/>
  <c r="DK917" i="26"/>
  <c r="CY917" i="26"/>
  <c r="CY918" i="26" s="1"/>
  <c r="DY917" i="26"/>
  <c r="DX917" i="26"/>
  <c r="CT918" i="26"/>
  <c r="N39" i="25"/>
  <c r="CB917" i="26"/>
  <c r="BA917" i="26"/>
  <c r="S917" i="26"/>
  <c r="W917" i="26"/>
  <c r="BU917" i="26"/>
  <c r="BT917" i="26"/>
  <c r="P39" i="25"/>
  <c r="Y39" i="25"/>
  <c r="X39" i="25"/>
  <c r="U41" i="25"/>
  <c r="AL33" i="25"/>
  <c r="AR32" i="25"/>
  <c r="AS32" i="25" s="1"/>
  <c r="AT32" i="25" s="1"/>
  <c r="AC37" i="25"/>
  <c r="AB37" i="25"/>
  <c r="AH35" i="25"/>
  <c r="AG35" i="25"/>
  <c r="AK33" i="25"/>
  <c r="O39" i="25"/>
  <c r="Q39" i="25"/>
  <c r="R39" i="25"/>
  <c r="M39" i="25"/>
  <c r="I36" i="25"/>
  <c r="J37" i="25" s="1"/>
  <c r="CS918" i="26" l="1"/>
  <c r="AU32" i="25"/>
  <c r="AS35" i="27"/>
  <c r="AT35" i="27" s="1"/>
  <c r="AH38" i="27"/>
  <c r="FD916" i="26"/>
  <c r="FC917" i="26" s="1"/>
  <c r="FB917" i="26"/>
  <c r="FA918" i="26" s="1"/>
  <c r="DO918" i="26"/>
  <c r="CO918" i="26"/>
  <c r="AQ918" i="26"/>
  <c r="AE918" i="26"/>
  <c r="CM918" i="26"/>
  <c r="EP918" i="26"/>
  <c r="AX918" i="26"/>
  <c r="AV918" i="26"/>
  <c r="BY918" i="26"/>
  <c r="DV918" i="26"/>
  <c r="AO50" i="27"/>
  <c r="I49" i="27"/>
  <c r="AB40" i="27"/>
  <c r="R45" i="27"/>
  <c r="Q45" i="27"/>
  <c r="AK37" i="27"/>
  <c r="AJ38" i="27" s="1"/>
  <c r="AL37" i="27"/>
  <c r="S45" i="27"/>
  <c r="AG38" i="27"/>
  <c r="AF38" i="27"/>
  <c r="AE38" i="27"/>
  <c r="N47" i="27"/>
  <c r="M47" i="27"/>
  <c r="AI38" i="27"/>
  <c r="AN36" i="27"/>
  <c r="AM37" i="27" s="1"/>
  <c r="AX37" i="27"/>
  <c r="AY40" i="27"/>
  <c r="AY37" i="27"/>
  <c r="AQ37" i="27"/>
  <c r="AR36" i="27"/>
  <c r="X42" i="27"/>
  <c r="W42" i="27"/>
  <c r="AP36" i="27"/>
  <c r="AY39" i="27"/>
  <c r="Y42" i="27"/>
  <c r="DC918" i="26"/>
  <c r="J918" i="26"/>
  <c r="AV17" i="27"/>
  <c r="AW17" i="27" s="1"/>
  <c r="BV918" i="26"/>
  <c r="DA918" i="26"/>
  <c r="S918" i="26"/>
  <c r="BW918" i="26"/>
  <c r="BF918" i="26"/>
  <c r="P918" i="26"/>
  <c r="AP918" i="26"/>
  <c r="N918" i="26"/>
  <c r="CI918" i="26"/>
  <c r="AS918" i="26"/>
  <c r="AA918" i="26"/>
  <c r="BH918" i="26"/>
  <c r="BK918" i="26"/>
  <c r="DT918" i="26"/>
  <c r="DR918" i="26"/>
  <c r="BG918" i="26"/>
  <c r="BA918" i="26"/>
  <c r="EV918" i="26"/>
  <c r="DK918" i="26"/>
  <c r="AH918" i="26"/>
  <c r="BX918" i="26"/>
  <c r="DD918" i="26"/>
  <c r="U918" i="26"/>
  <c r="W918" i="26"/>
  <c r="EG918" i="26"/>
  <c r="CB918" i="26"/>
  <c r="BN918" i="26"/>
  <c r="BL918" i="26"/>
  <c r="DE918" i="26"/>
  <c r="BR918" i="26"/>
  <c r="BP918" i="26"/>
  <c r="BT918" i="26"/>
  <c r="BD918" i="26"/>
  <c r="DH918" i="26"/>
  <c r="EY918" i="26"/>
  <c r="EK918" i="26"/>
  <c r="DU918" i="26"/>
  <c r="BQ918" i="26"/>
  <c r="L918" i="26"/>
  <c r="ET918" i="26"/>
  <c r="AJ918" i="26"/>
  <c r="Y918" i="26"/>
  <c r="CG918" i="26"/>
  <c r="BZ918" i="26"/>
  <c r="ED918" i="26"/>
  <c r="DM918" i="26"/>
  <c r="AY918" i="26"/>
  <c r="EB918" i="26"/>
  <c r="Q918" i="26"/>
  <c r="Z918" i="26"/>
  <c r="BO918" i="26"/>
  <c r="CL918" i="26"/>
  <c r="DF918" i="26"/>
  <c r="DY918" i="26"/>
  <c r="CN918" i="26"/>
  <c r="DN918" i="26"/>
  <c r="ER918" i="26"/>
  <c r="DS918" i="26"/>
  <c r="AU918" i="26"/>
  <c r="AM918" i="26"/>
  <c r="EM918" i="26"/>
  <c r="EF918" i="26"/>
  <c r="CV918" i="26"/>
  <c r="DG918" i="26"/>
  <c r="DI918" i="26"/>
  <c r="AL918" i="26"/>
  <c r="EL918" i="26"/>
  <c r="CP918" i="26"/>
  <c r="AD918" i="26"/>
  <c r="X918" i="26"/>
  <c r="BC918" i="26"/>
  <c r="DL918" i="26"/>
  <c r="EN918" i="26"/>
  <c r="AG918" i="26"/>
  <c r="DJ918" i="26"/>
  <c r="CZ918" i="26"/>
  <c r="CC918" i="26"/>
  <c r="CU918" i="26"/>
  <c r="AK918" i="26"/>
  <c r="EO918" i="26"/>
  <c r="EU918" i="26"/>
  <c r="DX918" i="26"/>
  <c r="DW918" i="26"/>
  <c r="AC918" i="26"/>
  <c r="AB918" i="26"/>
  <c r="BE918" i="26"/>
  <c r="EA918" i="26"/>
  <c r="BS918" i="26"/>
  <c r="BJ918" i="26"/>
  <c r="BI918" i="26"/>
  <c r="EJ918" i="26"/>
  <c r="EI918" i="26"/>
  <c r="CF918" i="26"/>
  <c r="CE918" i="26"/>
  <c r="EH918" i="26"/>
  <c r="EQ918" i="26"/>
  <c r="V918" i="26"/>
  <c r="BU918" i="26"/>
  <c r="AI918" i="26"/>
  <c r="EW918" i="26"/>
  <c r="AR918" i="26"/>
  <c r="AF918" i="26"/>
  <c r="CX918" i="26"/>
  <c r="BB918" i="26"/>
  <c r="T918" i="26"/>
  <c r="EC918" i="26"/>
  <c r="EZ918" i="26"/>
  <c r="BM918" i="26"/>
  <c r="DZ918" i="26"/>
  <c r="R918" i="26"/>
  <c r="K918" i="26"/>
  <c r="DQ918" i="26"/>
  <c r="CQ918" i="26"/>
  <c r="CR918" i="26"/>
  <c r="CD918" i="26"/>
  <c r="CH918" i="26"/>
  <c r="AZ918" i="26"/>
  <c r="CW918" i="26"/>
  <c r="CK918" i="26"/>
  <c r="CJ918" i="26"/>
  <c r="ES918" i="26"/>
  <c r="AT918" i="26"/>
  <c r="O918" i="26"/>
  <c r="CA918" i="26"/>
  <c r="AN918" i="26"/>
  <c r="M918" i="26"/>
  <c r="DP918" i="26"/>
  <c r="AO918" i="26"/>
  <c r="DB918" i="26"/>
  <c r="AW918" i="26"/>
  <c r="EX918" i="26"/>
  <c r="O40" i="25"/>
  <c r="Q40" i="25"/>
  <c r="AB38" i="25"/>
  <c r="AA38" i="25"/>
  <c r="AM33" i="25"/>
  <c r="AN33" i="25" s="1"/>
  <c r="K38" i="25"/>
  <c r="X40" i="25"/>
  <c r="W40" i="25"/>
  <c r="AC38" i="25"/>
  <c r="R40" i="25"/>
  <c r="S40" i="25"/>
  <c r="AK34" i="25"/>
  <c r="AJ34" i="25"/>
  <c r="AG36" i="25"/>
  <c r="AF36" i="25"/>
  <c r="P40" i="25"/>
  <c r="N40" i="25"/>
  <c r="AO38" i="25"/>
  <c r="AU35" i="27" l="1"/>
  <c r="AW919" i="26"/>
  <c r="AQ34" i="25"/>
  <c r="BX919" i="26"/>
  <c r="FD917" i="26"/>
  <c r="FC918" i="26" s="1"/>
  <c r="FB918" i="26"/>
  <c r="BW919" i="26"/>
  <c r="EZ919" i="26"/>
  <c r="AT919" i="26"/>
  <c r="T919" i="26"/>
  <c r="AR919" i="26"/>
  <c r="DS919" i="26"/>
  <c r="CZ919" i="26"/>
  <c r="DB919" i="26"/>
  <c r="Q46" i="27"/>
  <c r="P46" i="27"/>
  <c r="AN37" i="27"/>
  <c r="AP38" i="27" s="1"/>
  <c r="AQ38" i="27"/>
  <c r="AR37" i="27"/>
  <c r="AP37" i="27"/>
  <c r="AX40" i="27"/>
  <c r="AX39" i="27"/>
  <c r="R46" i="27"/>
  <c r="AI39" i="27"/>
  <c r="AA41" i="27"/>
  <c r="M48" i="27"/>
  <c r="L48" i="27"/>
  <c r="W43" i="27"/>
  <c r="V43" i="27"/>
  <c r="AK38" i="27"/>
  <c r="AL38" i="27"/>
  <c r="AF39" i="27"/>
  <c r="AE39" i="27"/>
  <c r="AD39" i="27"/>
  <c r="X43" i="27"/>
  <c r="AG39" i="27"/>
  <c r="AS36" i="27"/>
  <c r="AT36" i="27" s="1"/>
  <c r="AH39" i="27"/>
  <c r="BG919" i="26"/>
  <c r="AV18" i="27"/>
  <c r="AW18" i="27" s="1"/>
  <c r="AP34" i="25"/>
  <c r="BS919" i="26"/>
  <c r="DL919" i="26"/>
  <c r="BU919" i="26"/>
  <c r="AZ919" i="26"/>
  <c r="DU919" i="26"/>
  <c r="V919" i="26"/>
  <c r="EU919" i="26"/>
  <c r="DY919" i="26"/>
  <c r="CM919" i="26"/>
  <c r="BY919" i="26"/>
  <c r="BX920" i="26" s="1"/>
  <c r="DD919" i="26"/>
  <c r="W919" i="26"/>
  <c r="CN919" i="26"/>
  <c r="ES919" i="26"/>
  <c r="EQ919" i="26"/>
  <c r="BM919" i="26"/>
  <c r="CH919" i="26"/>
  <c r="EF919" i="26"/>
  <c r="DH919" i="26"/>
  <c r="EP919" i="26"/>
  <c r="BP919" i="26"/>
  <c r="BQ919" i="26"/>
  <c r="CO919" i="26"/>
  <c r="DE919" i="26"/>
  <c r="R919" i="26"/>
  <c r="M919" i="26"/>
  <c r="K919" i="26"/>
  <c r="EH919" i="26"/>
  <c r="BO919" i="26"/>
  <c r="BD919" i="26"/>
  <c r="CA919" i="26"/>
  <c r="AI919" i="26"/>
  <c r="AF919" i="26"/>
  <c r="ER919" i="26"/>
  <c r="DG919" i="26"/>
  <c r="DN919" i="26"/>
  <c r="BR919" i="26"/>
  <c r="DT919" i="26"/>
  <c r="BL919" i="26"/>
  <c r="EC919" i="26"/>
  <c r="AN919" i="26"/>
  <c r="Z919" i="26"/>
  <c r="BJ919" i="26"/>
  <c r="CK919" i="26"/>
  <c r="EV919" i="26"/>
  <c r="CW919" i="26"/>
  <c r="AQ919" i="26"/>
  <c r="CY919" i="26"/>
  <c r="EA919" i="26"/>
  <c r="DX919" i="26"/>
  <c r="BB919" i="26"/>
  <c r="S919" i="26"/>
  <c r="BZ919" i="26"/>
  <c r="DJ919" i="26"/>
  <c r="ED919" i="26"/>
  <c r="DM919" i="26"/>
  <c r="CQ919" i="26"/>
  <c r="DP919" i="26"/>
  <c r="EE919" i="26"/>
  <c r="EX919" i="26"/>
  <c r="CD919" i="26"/>
  <c r="EO919" i="26"/>
  <c r="EL919" i="26"/>
  <c r="DF919" i="26"/>
  <c r="CU919" i="26"/>
  <c r="CJ919" i="26"/>
  <c r="CI919" i="26"/>
  <c r="EW919" i="26"/>
  <c r="BH919" i="26"/>
  <c r="BI919" i="26"/>
  <c r="EY919" i="26"/>
  <c r="CG919" i="26"/>
  <c r="DI919" i="26"/>
  <c r="AY919" i="26"/>
  <c r="DO919" i="26"/>
  <c r="X919" i="26"/>
  <c r="Y919" i="26"/>
  <c r="AG919" i="26"/>
  <c r="AD919" i="26"/>
  <c r="CR919" i="26"/>
  <c r="L919" i="26"/>
  <c r="AK919" i="26"/>
  <c r="AJ919" i="26"/>
  <c r="EN919" i="26"/>
  <c r="CP919" i="26"/>
  <c r="AH919" i="26"/>
  <c r="FA919" i="26"/>
  <c r="DQ919" i="26"/>
  <c r="BE919" i="26"/>
  <c r="BF919" i="26"/>
  <c r="CT919" i="26"/>
  <c r="AE919" i="26"/>
  <c r="Q919" i="26"/>
  <c r="AV919" i="26"/>
  <c r="BT919" i="26"/>
  <c r="AB919" i="26"/>
  <c r="AA919" i="26"/>
  <c r="DK919" i="26"/>
  <c r="CF919" i="26"/>
  <c r="CE919" i="26"/>
  <c r="AC919" i="26"/>
  <c r="CC919" i="26"/>
  <c r="ET919" i="26"/>
  <c r="AL919" i="26"/>
  <c r="DW919" i="26"/>
  <c r="DV919" i="26"/>
  <c r="CV919" i="26"/>
  <c r="BN919" i="26"/>
  <c r="CX919" i="26"/>
  <c r="CS919" i="26"/>
  <c r="U919" i="26"/>
  <c r="CB919" i="26"/>
  <c r="EK919" i="26"/>
  <c r="DA919" i="26"/>
  <c r="BA919" i="26"/>
  <c r="O919" i="26"/>
  <c r="N919" i="26"/>
  <c r="AU919" i="26"/>
  <c r="P919" i="26"/>
  <c r="EG919" i="26"/>
  <c r="AX919" i="26"/>
  <c r="BC919" i="26"/>
  <c r="EB919" i="26"/>
  <c r="P41" i="25"/>
  <c r="CL919" i="26"/>
  <c r="DR919" i="26"/>
  <c r="EI919" i="26"/>
  <c r="J919" i="26"/>
  <c r="BV919" i="26"/>
  <c r="AO919" i="26"/>
  <c r="AP919" i="26"/>
  <c r="DC919" i="26"/>
  <c r="DZ919" i="26"/>
  <c r="EJ919" i="26"/>
  <c r="AM919" i="26"/>
  <c r="AS919" i="26"/>
  <c r="EM919" i="26"/>
  <c r="BK919" i="26"/>
  <c r="AL34" i="25"/>
  <c r="AK35" i="25" s="1"/>
  <c r="R41" i="25"/>
  <c r="O41" i="25"/>
  <c r="AF37" i="25"/>
  <c r="AE37" i="25"/>
  <c r="L39" i="25"/>
  <c r="AR33" i="25"/>
  <c r="AS33" i="25" s="1"/>
  <c r="AT33" i="25" s="1"/>
  <c r="Q41" i="25"/>
  <c r="AJ35" i="25"/>
  <c r="AI35" i="25"/>
  <c r="S41" i="25"/>
  <c r="T41" i="25"/>
  <c r="AA39" i="25"/>
  <c r="Z39" i="25"/>
  <c r="W41" i="25"/>
  <c r="V41" i="25"/>
  <c r="AB39" i="25"/>
  <c r="I37" i="25"/>
  <c r="J38" i="25" s="1"/>
  <c r="K39" i="25" s="1"/>
  <c r="AU36" i="27" l="1"/>
  <c r="AU33" i="25"/>
  <c r="DA920" i="26"/>
  <c r="T42" i="25"/>
  <c r="DT920" i="26"/>
  <c r="BA920" i="26"/>
  <c r="BV920" i="26"/>
  <c r="FD918" i="26"/>
  <c r="FC919" i="26" s="1"/>
  <c r="FB919" i="26"/>
  <c r="AS920" i="26"/>
  <c r="U920" i="26"/>
  <c r="J920" i="26"/>
  <c r="BY920" i="26"/>
  <c r="EP920" i="26"/>
  <c r="L920" i="26"/>
  <c r="AS37" i="27"/>
  <c r="AT37" i="27" s="1"/>
  <c r="AE40" i="27"/>
  <c r="AK39" i="27"/>
  <c r="BT920" i="26"/>
  <c r="BR920" i="26"/>
  <c r="V44" i="27"/>
  <c r="U44" i="27"/>
  <c r="W44" i="27"/>
  <c r="L49" i="27"/>
  <c r="K49" i="27"/>
  <c r="AM38" i="27"/>
  <c r="P47" i="27"/>
  <c r="O47" i="27"/>
  <c r="AH40" i="27"/>
  <c r="AG40" i="27"/>
  <c r="AF40" i="27"/>
  <c r="Q47" i="27"/>
  <c r="Z42" i="27"/>
  <c r="AD40" i="27"/>
  <c r="AC40" i="27"/>
  <c r="AJ39" i="27"/>
  <c r="DZ920" i="26"/>
  <c r="AV19" i="27"/>
  <c r="AW19" i="27" s="1"/>
  <c r="CN920" i="26"/>
  <c r="BC920" i="26"/>
  <c r="ET920" i="26"/>
  <c r="W920" i="26"/>
  <c r="ER920" i="26"/>
  <c r="DG920" i="26"/>
  <c r="CV920" i="26"/>
  <c r="DM920" i="26"/>
  <c r="S920" i="26"/>
  <c r="EQ920" i="26"/>
  <c r="DF920" i="26"/>
  <c r="BP920" i="26"/>
  <c r="AX920" i="26"/>
  <c r="BN920" i="26"/>
  <c r="BK920" i="26"/>
  <c r="CA920" i="26"/>
  <c r="AF920" i="26"/>
  <c r="EB920" i="26"/>
  <c r="EE920" i="26"/>
  <c r="EY920" i="26"/>
  <c r="BZ920" i="26"/>
  <c r="DK920" i="26"/>
  <c r="CH920" i="26"/>
  <c r="CL920" i="26"/>
  <c r="EZ920" i="26"/>
  <c r="BQ920" i="26"/>
  <c r="CX920" i="26"/>
  <c r="DR920" i="26"/>
  <c r="AP920" i="26"/>
  <c r="EV920" i="26"/>
  <c r="CI920" i="26"/>
  <c r="CY920" i="26"/>
  <c r="CE920" i="26"/>
  <c r="EJ920" i="26"/>
  <c r="ES920" i="26"/>
  <c r="BE920" i="26"/>
  <c r="DI920" i="26"/>
  <c r="CP920" i="26"/>
  <c r="ED920" i="26"/>
  <c r="CZ920" i="26"/>
  <c r="DB920" i="26"/>
  <c r="CO920" i="26"/>
  <c r="EH920" i="26"/>
  <c r="AU920" i="26"/>
  <c r="DS920" i="26"/>
  <c r="EM920" i="26"/>
  <c r="DH920" i="26"/>
  <c r="DP920" i="26"/>
  <c r="X920" i="26"/>
  <c r="DW920" i="26"/>
  <c r="V920" i="26"/>
  <c r="AL920" i="26"/>
  <c r="CC920" i="26"/>
  <c r="AN920" i="26"/>
  <c r="AC920" i="26"/>
  <c r="DE920" i="26"/>
  <c r="EN920" i="26"/>
  <c r="CS920" i="26"/>
  <c r="AI920" i="26"/>
  <c r="DX920" i="26"/>
  <c r="AT920" i="26"/>
  <c r="AE920" i="26"/>
  <c r="N920" i="26"/>
  <c r="BS920" i="26"/>
  <c r="CM920" i="26"/>
  <c r="O920" i="26"/>
  <c r="AA920" i="26"/>
  <c r="Z920" i="26"/>
  <c r="CD920" i="26"/>
  <c r="AB920" i="26"/>
  <c r="CT920" i="26"/>
  <c r="AJ920" i="26"/>
  <c r="Y920" i="26"/>
  <c r="CG920" i="26"/>
  <c r="AK920" i="26"/>
  <c r="CF920" i="26"/>
  <c r="BF920" i="26"/>
  <c r="DJ920" i="26"/>
  <c r="BH920" i="26"/>
  <c r="BI920" i="26"/>
  <c r="DL920" i="26"/>
  <c r="BG920" i="26"/>
  <c r="K920" i="26"/>
  <c r="BU920" i="26"/>
  <c r="DY920" i="26"/>
  <c r="EX920" i="26"/>
  <c r="EW920" i="26"/>
  <c r="AO920" i="26"/>
  <c r="EK920" i="26"/>
  <c r="BL920" i="26"/>
  <c r="DQ920" i="26"/>
  <c r="DO920" i="26"/>
  <c r="DN920" i="26"/>
  <c r="BM920" i="26"/>
  <c r="AZ920" i="26"/>
  <c r="CR920" i="26"/>
  <c r="BO920" i="26"/>
  <c r="M920" i="26"/>
  <c r="FA920" i="26"/>
  <c r="CJ920" i="26"/>
  <c r="BW920" i="26"/>
  <c r="BW921" i="26" s="1"/>
  <c r="AW920" i="26"/>
  <c r="AV920" i="26"/>
  <c r="CU920" i="26"/>
  <c r="CK920" i="26"/>
  <c r="CW920" i="26"/>
  <c r="AQ920" i="26"/>
  <c r="EG920" i="26"/>
  <c r="EF920" i="26"/>
  <c r="DV920" i="26"/>
  <c r="DU920" i="26"/>
  <c r="Q920" i="26"/>
  <c r="EA920" i="26"/>
  <c r="AD920" i="26"/>
  <c r="AY920" i="26"/>
  <c r="DC920" i="26"/>
  <c r="DD920" i="26"/>
  <c r="AJ36" i="25"/>
  <c r="AG920" i="26"/>
  <c r="AH920" i="26"/>
  <c r="EI920" i="26"/>
  <c r="AR920" i="26"/>
  <c r="CB920" i="26"/>
  <c r="BB920" i="26"/>
  <c r="EC920" i="26"/>
  <c r="EO920" i="26"/>
  <c r="EU920" i="26"/>
  <c r="BD920" i="26"/>
  <c r="Q42" i="25"/>
  <c r="P920" i="26"/>
  <c r="AM920" i="26"/>
  <c r="R920" i="26"/>
  <c r="EL920" i="26"/>
  <c r="CQ920" i="26"/>
  <c r="BJ920" i="26"/>
  <c r="T920" i="26"/>
  <c r="AM34" i="25"/>
  <c r="AN34" i="25" s="1"/>
  <c r="AA40" i="25"/>
  <c r="P42" i="25"/>
  <c r="L40" i="25"/>
  <c r="M40" i="25"/>
  <c r="R42" i="25"/>
  <c r="S42" i="25"/>
  <c r="AE38" i="25"/>
  <c r="AD38" i="25"/>
  <c r="Z40" i="25"/>
  <c r="Y40" i="25"/>
  <c r="AI36" i="25"/>
  <c r="AH36" i="25"/>
  <c r="V42" i="25"/>
  <c r="U42" i="25"/>
  <c r="AO39" i="25"/>
  <c r="AU37" i="27" l="1"/>
  <c r="AQ35" i="25"/>
  <c r="FD919" i="26"/>
  <c r="FC920" i="26" s="1"/>
  <c r="K921" i="26"/>
  <c r="FB920" i="26"/>
  <c r="BB921" i="26"/>
  <c r="EU921" i="26"/>
  <c r="BU921" i="26"/>
  <c r="V921" i="26"/>
  <c r="ES921" i="26"/>
  <c r="AJ40" i="27"/>
  <c r="EQ921" i="26"/>
  <c r="AF41" i="27"/>
  <c r="P48" i="27"/>
  <c r="AN38" i="27"/>
  <c r="AP39" i="27" s="1"/>
  <c r="AQ39" i="27"/>
  <c r="AR38" i="27"/>
  <c r="AS38" i="27" s="1"/>
  <c r="AT38" i="27" s="1"/>
  <c r="Y43" i="27"/>
  <c r="K50" i="27"/>
  <c r="J50" i="27"/>
  <c r="AC41" i="27"/>
  <c r="AB41" i="27"/>
  <c r="U45" i="27"/>
  <c r="T45" i="27"/>
  <c r="AE41" i="27"/>
  <c r="AG41" i="27"/>
  <c r="V45" i="27"/>
  <c r="O48" i="27"/>
  <c r="N48" i="27"/>
  <c r="AD41" i="27"/>
  <c r="AI40" i="27"/>
  <c r="AL39" i="27"/>
  <c r="EP921" i="26"/>
  <c r="CM921" i="26"/>
  <c r="T921" i="26"/>
  <c r="AD921" i="26"/>
  <c r="AV20" i="27"/>
  <c r="AW20" i="27" s="1"/>
  <c r="AP35" i="25"/>
  <c r="DF921" i="26"/>
  <c r="BO921" i="26"/>
  <c r="BQ921" i="26"/>
  <c r="DG921" i="26"/>
  <c r="CU921" i="26"/>
  <c r="BD921" i="26"/>
  <c r="EA921" i="26"/>
  <c r="BZ921" i="26"/>
  <c r="AO921" i="26"/>
  <c r="EC921" i="26"/>
  <c r="BY921" i="26"/>
  <c r="CB921" i="26"/>
  <c r="DL921" i="26"/>
  <c r="X921" i="26"/>
  <c r="DS921" i="26"/>
  <c r="CW921" i="26"/>
  <c r="EI921" i="26"/>
  <c r="AT921" i="26"/>
  <c r="DH921" i="26"/>
  <c r="AU921" i="26"/>
  <c r="CI921" i="26"/>
  <c r="CH921" i="26"/>
  <c r="CO921" i="26"/>
  <c r="AM921" i="26"/>
  <c r="CZ921" i="26"/>
  <c r="CP921" i="26"/>
  <c r="DJ921" i="26"/>
  <c r="DA921" i="26"/>
  <c r="EL921" i="26"/>
  <c r="DI921" i="26"/>
  <c r="DE921" i="26"/>
  <c r="EF921" i="26"/>
  <c r="CY921" i="26"/>
  <c r="AH921" i="26"/>
  <c r="ER921" i="26"/>
  <c r="CK921" i="26"/>
  <c r="DQ921" i="26"/>
  <c r="R921" i="26"/>
  <c r="DY921" i="26"/>
  <c r="J921" i="26"/>
  <c r="J922" i="26" s="1"/>
  <c r="W921" i="26"/>
  <c r="U921" i="26"/>
  <c r="DR921" i="26"/>
  <c r="AP921" i="26"/>
  <c r="AK921" i="26"/>
  <c r="DN921" i="26"/>
  <c r="CD921" i="26"/>
  <c r="BL921" i="26"/>
  <c r="Z921" i="26"/>
  <c r="FA921" i="26"/>
  <c r="AR921" i="26"/>
  <c r="M921" i="26"/>
  <c r="BF921" i="26"/>
  <c r="L921" i="26"/>
  <c r="DV921" i="26"/>
  <c r="EX921" i="26"/>
  <c r="CR921" i="26"/>
  <c r="EY921" i="26"/>
  <c r="AV921" i="26"/>
  <c r="DP921" i="26"/>
  <c r="CG921" i="26"/>
  <c r="CN921" i="26"/>
  <c r="DC921" i="26"/>
  <c r="AY921" i="26"/>
  <c r="AI921" i="26"/>
  <c r="BJ921" i="26"/>
  <c r="BA921" i="26"/>
  <c r="DZ921" i="26"/>
  <c r="BC921" i="26"/>
  <c r="BV921" i="26"/>
  <c r="BV922" i="26" s="1"/>
  <c r="EK921" i="26"/>
  <c r="BE921" i="26"/>
  <c r="BS921" i="26"/>
  <c r="BR921" i="26"/>
  <c r="AW921" i="26"/>
  <c r="DK921" i="26"/>
  <c r="AA921" i="26"/>
  <c r="Q921" i="26"/>
  <c r="CC921" i="26"/>
  <c r="U43" i="25"/>
  <c r="P921" i="26"/>
  <c r="BP921" i="26"/>
  <c r="EV921" i="26"/>
  <c r="CV921" i="26"/>
  <c r="BX921" i="26"/>
  <c r="AL921" i="26"/>
  <c r="DU921" i="26"/>
  <c r="DT921" i="26"/>
  <c r="AX921" i="26"/>
  <c r="EW921" i="26"/>
  <c r="S921" i="26"/>
  <c r="EH921" i="26"/>
  <c r="CS921" i="26"/>
  <c r="EE921" i="26"/>
  <c r="AZ921" i="26"/>
  <c r="CE921" i="26"/>
  <c r="O921" i="26"/>
  <c r="AG921" i="26"/>
  <c r="AF921" i="26"/>
  <c r="BH921" i="26"/>
  <c r="BI921" i="26"/>
  <c r="CX921" i="26"/>
  <c r="CL921" i="26"/>
  <c r="AS921" i="26"/>
  <c r="EG921" i="26"/>
  <c r="CJ921" i="26"/>
  <c r="Y921" i="26"/>
  <c r="AE921" i="26"/>
  <c r="DW921" i="26"/>
  <c r="EB921" i="26"/>
  <c r="DM921" i="26"/>
  <c r="AJ921" i="26"/>
  <c r="BM921" i="26"/>
  <c r="CT921" i="26"/>
  <c r="ET921" i="26"/>
  <c r="ED921" i="26"/>
  <c r="EN921" i="26"/>
  <c r="EO921" i="26"/>
  <c r="BK921" i="26"/>
  <c r="CQ921" i="26"/>
  <c r="EM921" i="26"/>
  <c r="EJ921" i="26"/>
  <c r="CA921" i="26"/>
  <c r="BT921" i="26"/>
  <c r="AB921" i="26"/>
  <c r="DX921" i="26"/>
  <c r="AN921" i="26"/>
  <c r="AQ921" i="26"/>
  <c r="DO921" i="26"/>
  <c r="CF921" i="26"/>
  <c r="AC921" i="26"/>
  <c r="N921" i="26"/>
  <c r="EZ921" i="26"/>
  <c r="DD921" i="26"/>
  <c r="BG921" i="26"/>
  <c r="BN921" i="26"/>
  <c r="DB921" i="26"/>
  <c r="S43" i="25"/>
  <c r="M41" i="25"/>
  <c r="N41" i="25"/>
  <c r="AD39" i="25"/>
  <c r="AC39" i="25"/>
  <c r="R43" i="25"/>
  <c r="AM35" i="25"/>
  <c r="AN35" i="25" s="1"/>
  <c r="AR34" i="25"/>
  <c r="AS34" i="25" s="1"/>
  <c r="AT34" i="25" s="1"/>
  <c r="AL35" i="25"/>
  <c r="AH37" i="25"/>
  <c r="AG37" i="25"/>
  <c r="T43" i="25"/>
  <c r="Y41" i="25"/>
  <c r="X41" i="25"/>
  <c r="Q43" i="25"/>
  <c r="AI37" i="25"/>
  <c r="Z41" i="25"/>
  <c r="I38" i="25"/>
  <c r="J39" i="25" s="1"/>
  <c r="AU38" i="27" l="1"/>
  <c r="AU34" i="25"/>
  <c r="AQ36" i="25"/>
  <c r="AI41" i="27"/>
  <c r="BC922" i="26"/>
  <c r="FD920" i="26"/>
  <c r="FC921" i="26" s="1"/>
  <c r="ER922" i="26"/>
  <c r="FB921" i="26"/>
  <c r="FA922" i="26" s="1"/>
  <c r="W922" i="26"/>
  <c r="U922" i="26"/>
  <c r="BP922" i="26"/>
  <c r="CX922" i="26"/>
  <c r="CV922" i="26"/>
  <c r="O49" i="27"/>
  <c r="AH41" i="27"/>
  <c r="AH42" i="27" s="1"/>
  <c r="AD42" i="27"/>
  <c r="DF922" i="26"/>
  <c r="AC42" i="27"/>
  <c r="N49" i="27"/>
  <c r="M49" i="27"/>
  <c r="AO51" i="27"/>
  <c r="I50" i="27"/>
  <c r="J51" i="27" s="1"/>
  <c r="AE42" i="27"/>
  <c r="AF42" i="27"/>
  <c r="X44" i="27"/>
  <c r="AK40" i="27"/>
  <c r="T46" i="27"/>
  <c r="S46" i="27"/>
  <c r="U46" i="27"/>
  <c r="AM39" i="27"/>
  <c r="AB42" i="27"/>
  <c r="AA42" i="27"/>
  <c r="EQ922" i="26"/>
  <c r="AP36" i="25"/>
  <c r="AV21" i="27"/>
  <c r="AW21" i="27" s="1"/>
  <c r="AH922" i="26"/>
  <c r="AU922" i="26"/>
  <c r="BX922" i="26"/>
  <c r="CH922" i="26"/>
  <c r="S922" i="26"/>
  <c r="AN922" i="26"/>
  <c r="EB922" i="26"/>
  <c r="DM922" i="26"/>
  <c r="EJ922" i="26"/>
  <c r="DO922" i="26"/>
  <c r="DH922" i="26"/>
  <c r="DD922" i="26"/>
  <c r="DG922" i="26"/>
  <c r="DB922" i="26"/>
  <c r="BG922" i="26"/>
  <c r="Y922" i="26"/>
  <c r="DQ922" i="26"/>
  <c r="L922" i="26"/>
  <c r="M922" i="26"/>
  <c r="CW922" i="26"/>
  <c r="V922" i="26"/>
  <c r="DK922" i="26"/>
  <c r="CO922" i="26"/>
  <c r="DI922" i="26"/>
  <c r="CN922" i="26"/>
  <c r="BO922" i="26"/>
  <c r="BT922" i="26"/>
  <c r="AJ922" i="26"/>
  <c r="AL922" i="26"/>
  <c r="CZ922" i="26"/>
  <c r="CJ922" i="26"/>
  <c r="AZ922" i="26"/>
  <c r="DR922" i="26"/>
  <c r="DZ922" i="26"/>
  <c r="K922" i="26"/>
  <c r="EM922" i="26"/>
  <c r="EZ922" i="26"/>
  <c r="CQ922" i="26"/>
  <c r="EC922" i="26"/>
  <c r="BI922" i="26"/>
  <c r="DV922" i="26"/>
  <c r="BK922" i="26"/>
  <c r="EE922" i="26"/>
  <c r="EX922" i="26"/>
  <c r="EG922" i="26"/>
  <c r="AS922" i="26"/>
  <c r="AQ922" i="26"/>
  <c r="DX922" i="26"/>
  <c r="BL922" i="26"/>
  <c r="AB922" i="26"/>
  <c r="AY922" i="26"/>
  <c r="EF922" i="26"/>
  <c r="AV922" i="26"/>
  <c r="AE922" i="26"/>
  <c r="R922" i="26"/>
  <c r="DJ922" i="26"/>
  <c r="BB922" i="26"/>
  <c r="BE922" i="26"/>
  <c r="BD922" i="26"/>
  <c r="CT922" i="26"/>
  <c r="EV922" i="26"/>
  <c r="BF922" i="26"/>
  <c r="AT922" i="26"/>
  <c r="BW922" i="26"/>
  <c r="CF922" i="26"/>
  <c r="EO922" i="26"/>
  <c r="AX922" i="26"/>
  <c r="DA922" i="26"/>
  <c r="T922" i="26"/>
  <c r="Q922" i="26"/>
  <c r="ET922" i="26"/>
  <c r="ES922" i="26"/>
  <c r="EU922" i="26"/>
  <c r="CR922" i="26"/>
  <c r="EA922" i="26"/>
  <c r="BA922" i="26"/>
  <c r="N922" i="26"/>
  <c r="O922" i="26"/>
  <c r="DT922" i="26"/>
  <c r="DS922" i="26"/>
  <c r="CB922" i="26"/>
  <c r="CC922" i="26"/>
  <c r="BR922" i="26"/>
  <c r="BQ922" i="26"/>
  <c r="EL922" i="26"/>
  <c r="CE922" i="26"/>
  <c r="DU922" i="26"/>
  <c r="AK922" i="26"/>
  <c r="BS922" i="26"/>
  <c r="DN922" i="26"/>
  <c r="CA922" i="26"/>
  <c r="BZ922" i="26"/>
  <c r="AP922" i="26"/>
  <c r="CY922" i="26"/>
  <c r="Z922" i="26"/>
  <c r="BY922" i="26"/>
  <c r="T44" i="25"/>
  <c r="AC922" i="26"/>
  <c r="EI922" i="26"/>
  <c r="CM922" i="26"/>
  <c r="CL922" i="26"/>
  <c r="AO922" i="26"/>
  <c r="EY922" i="26"/>
  <c r="EK922" i="26"/>
  <c r="CK922" i="26"/>
  <c r="DC922" i="26"/>
  <c r="BH922" i="26"/>
  <c r="DP922" i="26"/>
  <c r="DY922" i="26"/>
  <c r="AA922" i="26"/>
  <c r="AD922" i="26"/>
  <c r="AR922" i="26"/>
  <c r="BJ922" i="26"/>
  <c r="CS922" i="26"/>
  <c r="X922" i="26"/>
  <c r="CD922" i="26"/>
  <c r="DE922" i="26"/>
  <c r="DL922" i="26"/>
  <c r="EP922" i="26"/>
  <c r="EN922" i="26"/>
  <c r="AM922" i="26"/>
  <c r="EH922" i="26"/>
  <c r="CG922" i="26"/>
  <c r="AF922" i="26"/>
  <c r="P922" i="26"/>
  <c r="CI922" i="26"/>
  <c r="CP922" i="26"/>
  <c r="BM922" i="26"/>
  <c r="BN922" i="26"/>
  <c r="ED922" i="26"/>
  <c r="DW922" i="26"/>
  <c r="BU922" i="26"/>
  <c r="AG922" i="26"/>
  <c r="EW922" i="26"/>
  <c r="AW922" i="26"/>
  <c r="CU922" i="26"/>
  <c r="AI922" i="26"/>
  <c r="AH38" i="25"/>
  <c r="R44" i="25"/>
  <c r="Y42" i="25"/>
  <c r="S44" i="25"/>
  <c r="AL36" i="25"/>
  <c r="AK36" i="25"/>
  <c r="AR35" i="25"/>
  <c r="AS35" i="25" s="1"/>
  <c r="AT35" i="25" s="1"/>
  <c r="X42" i="25"/>
  <c r="W42" i="25"/>
  <c r="AC40" i="25"/>
  <c r="AB40" i="25"/>
  <c r="N42" i="25"/>
  <c r="O42" i="25"/>
  <c r="K40" i="25"/>
  <c r="AG38" i="25"/>
  <c r="AF38" i="25"/>
  <c r="AO40" i="25"/>
  <c r="AU35" i="25" l="1"/>
  <c r="CY923" i="26"/>
  <c r="V923" i="26"/>
  <c r="AG42" i="27"/>
  <c r="FD921" i="26"/>
  <c r="FC922" i="26" s="1"/>
  <c r="CW923" i="26"/>
  <c r="FB922" i="26"/>
  <c r="FA923" i="26" s="1"/>
  <c r="DC923" i="26"/>
  <c r="AK923" i="26"/>
  <c r="EW923" i="26"/>
  <c r="DE923" i="26"/>
  <c r="BW923" i="26"/>
  <c r="X923" i="26"/>
  <c r="AI923" i="26"/>
  <c r="BD923" i="26"/>
  <c r="CI923" i="26"/>
  <c r="T923" i="26"/>
  <c r="CP923" i="26"/>
  <c r="AM923" i="26"/>
  <c r="DG923" i="26"/>
  <c r="BC923" i="26"/>
  <c r="T47" i="27"/>
  <c r="AE43" i="27"/>
  <c r="AG43" i="27"/>
  <c r="N50" i="27"/>
  <c r="BU923" i="26"/>
  <c r="ED923" i="26"/>
  <c r="AN39" i="27"/>
  <c r="AP40" i="27" s="1"/>
  <c r="AQ40" i="27"/>
  <c r="AR39" i="27"/>
  <c r="AS39" i="27" s="1"/>
  <c r="AT39" i="27" s="1"/>
  <c r="S47" i="27"/>
  <c r="R47" i="27"/>
  <c r="AD43" i="27"/>
  <c r="AO52" i="27"/>
  <c r="I51" i="27"/>
  <c r="AA43" i="27"/>
  <c r="Z43" i="27"/>
  <c r="AJ41" i="27"/>
  <c r="AB43" i="27"/>
  <c r="AL40" i="27"/>
  <c r="W45" i="27"/>
  <c r="M50" i="27"/>
  <c r="L50" i="27"/>
  <c r="AF43" i="27"/>
  <c r="AF44" i="27" s="1"/>
  <c r="AC43" i="27"/>
  <c r="DP923" i="26"/>
  <c r="DN923" i="26"/>
  <c r="AV22" i="27"/>
  <c r="AW22" i="27" s="1"/>
  <c r="BP923" i="26"/>
  <c r="DY923" i="26"/>
  <c r="EA923" i="26"/>
  <c r="K923" i="26"/>
  <c r="EY923" i="26"/>
  <c r="DH923" i="26"/>
  <c r="DL923" i="26"/>
  <c r="AU923" i="26"/>
  <c r="DI923" i="26"/>
  <c r="DW923" i="26"/>
  <c r="DJ923" i="26"/>
  <c r="AR923" i="26"/>
  <c r="CG923" i="26"/>
  <c r="J923" i="26"/>
  <c r="AZ923" i="26"/>
  <c r="AY923" i="26"/>
  <c r="R923" i="26"/>
  <c r="AW923" i="26"/>
  <c r="EN923" i="26"/>
  <c r="EP923" i="26"/>
  <c r="DA923" i="26"/>
  <c r="BJ923" i="26"/>
  <c r="BH923" i="26"/>
  <c r="L923" i="26"/>
  <c r="CU923" i="26"/>
  <c r="AT923" i="26"/>
  <c r="BF923" i="26"/>
  <c r="BX923" i="26"/>
  <c r="EF923" i="26"/>
  <c r="CX923" i="26"/>
  <c r="CX924" i="26" s="1"/>
  <c r="BE923" i="26"/>
  <c r="AC923" i="26"/>
  <c r="EO923" i="26"/>
  <c r="CD923" i="26"/>
  <c r="P923" i="26"/>
  <c r="AF923" i="26"/>
  <c r="BB923" i="26"/>
  <c r="DQ923" i="26"/>
  <c r="CS923" i="26"/>
  <c r="EJ923" i="26"/>
  <c r="EB923" i="26"/>
  <c r="AQ923" i="26"/>
  <c r="N923" i="26"/>
  <c r="DK923" i="26"/>
  <c r="EM923" i="26"/>
  <c r="BS923" i="26"/>
  <c r="BA923" i="26"/>
  <c r="AP923" i="26"/>
  <c r="CA923" i="26"/>
  <c r="AV923" i="26"/>
  <c r="CM923" i="26"/>
  <c r="CF923" i="26"/>
  <c r="CH923" i="26"/>
  <c r="DD923" i="26"/>
  <c r="DU923" i="26"/>
  <c r="S923" i="26"/>
  <c r="EH923" i="26"/>
  <c r="DM923" i="26"/>
  <c r="AS923" i="26"/>
  <c r="CK923" i="26"/>
  <c r="EL923" i="26"/>
  <c r="BY923" i="26"/>
  <c r="EU923" i="26"/>
  <c r="BG923" i="26"/>
  <c r="AD923" i="26"/>
  <c r="Z923" i="26"/>
  <c r="BM923" i="26"/>
  <c r="BQ923" i="26"/>
  <c r="U923" i="26"/>
  <c r="EC923" i="26"/>
  <c r="DF923" i="26"/>
  <c r="EE923" i="26"/>
  <c r="O923" i="26"/>
  <c r="CR923" i="26"/>
  <c r="BN923" i="26"/>
  <c r="CQ923" i="26"/>
  <c r="CJ923" i="26"/>
  <c r="BV923" i="26"/>
  <c r="BV924" i="26" s="1"/>
  <c r="EQ923" i="26"/>
  <c r="AJ923" i="26"/>
  <c r="Q923" i="26"/>
  <c r="W923" i="26"/>
  <c r="CE923" i="26"/>
  <c r="CO923" i="26"/>
  <c r="ES923" i="26"/>
  <c r="ER923" i="26"/>
  <c r="AL923" i="26"/>
  <c r="ET923" i="26"/>
  <c r="CV923" i="26"/>
  <c r="DV923" i="26"/>
  <c r="AB923" i="26"/>
  <c r="BI923" i="26"/>
  <c r="AX923" i="26"/>
  <c r="EG923" i="26"/>
  <c r="Y923" i="26"/>
  <c r="CN923" i="26"/>
  <c r="BL923" i="26"/>
  <c r="AH923" i="26"/>
  <c r="DO923" i="26"/>
  <c r="AO923" i="26"/>
  <c r="BZ923" i="26"/>
  <c r="BR923" i="26"/>
  <c r="CT923" i="26"/>
  <c r="M923" i="26"/>
  <c r="EX923" i="26"/>
  <c r="CC923" i="26"/>
  <c r="BT923" i="26"/>
  <c r="S45" i="25"/>
  <c r="AN923" i="26"/>
  <c r="EV923" i="26"/>
  <c r="CZ923" i="26"/>
  <c r="EK923" i="26"/>
  <c r="CL923" i="26"/>
  <c r="AE923" i="26"/>
  <c r="CB923" i="26"/>
  <c r="DZ923" i="26"/>
  <c r="BO923" i="26"/>
  <c r="DS923" i="26"/>
  <c r="DR923" i="26"/>
  <c r="DX923" i="26"/>
  <c r="AG923" i="26"/>
  <c r="AA923" i="26"/>
  <c r="BK923" i="26"/>
  <c r="EI923" i="26"/>
  <c r="EZ923" i="26"/>
  <c r="DT923" i="26"/>
  <c r="DB923" i="26"/>
  <c r="DB924" i="26" s="1"/>
  <c r="X43" i="25"/>
  <c r="AB41" i="25"/>
  <c r="AA41" i="25"/>
  <c r="AF39" i="25"/>
  <c r="AE39" i="25"/>
  <c r="L41" i="25"/>
  <c r="AK37" i="25"/>
  <c r="AJ37" i="25"/>
  <c r="W43" i="25"/>
  <c r="V43" i="25"/>
  <c r="AG39" i="25"/>
  <c r="O43" i="25"/>
  <c r="P43" i="25"/>
  <c r="AM36" i="25"/>
  <c r="AN36" i="25" s="1"/>
  <c r="I39" i="25"/>
  <c r="J40" i="25" s="1"/>
  <c r="K41" i="25" s="1"/>
  <c r="AU39" i="27" l="1"/>
  <c r="AJ924" i="26"/>
  <c r="AQ37" i="25"/>
  <c r="FD922" i="26"/>
  <c r="FC923" i="26" s="1"/>
  <c r="DD924" i="26"/>
  <c r="DZ924" i="26"/>
  <c r="FB923" i="26"/>
  <c r="W924" i="26"/>
  <c r="EV924" i="26"/>
  <c r="DX924" i="26"/>
  <c r="EX924" i="26"/>
  <c r="EZ924" i="26"/>
  <c r="EE924" i="26"/>
  <c r="EP924" i="26"/>
  <c r="AL924" i="26"/>
  <c r="DF924" i="26"/>
  <c r="BD924" i="26"/>
  <c r="U924" i="26"/>
  <c r="BC924" i="26"/>
  <c r="CH924" i="26"/>
  <c r="DO924" i="26"/>
  <c r="EK924" i="26"/>
  <c r="AD44" i="27"/>
  <c r="M51" i="27"/>
  <c r="AB44" i="27"/>
  <c r="AV924" i="26"/>
  <c r="EO924" i="26"/>
  <c r="DM924" i="26"/>
  <c r="DI924" i="26"/>
  <c r="S924" i="26"/>
  <c r="L51" i="27"/>
  <c r="K51" i="27"/>
  <c r="J52" i="27" s="1"/>
  <c r="AE44" i="27"/>
  <c r="V46" i="27"/>
  <c r="R48" i="27"/>
  <c r="Q48" i="27"/>
  <c r="S48" i="27"/>
  <c r="AI42" i="27"/>
  <c r="AK41" i="27"/>
  <c r="AM40" i="27"/>
  <c r="Z44" i="27"/>
  <c r="Y44" i="27"/>
  <c r="AC44" i="27"/>
  <c r="AA44" i="27"/>
  <c r="DH924" i="26"/>
  <c r="AV23" i="27"/>
  <c r="AW23" i="27" s="1"/>
  <c r="BW924" i="26"/>
  <c r="J924" i="26"/>
  <c r="AP37" i="25"/>
  <c r="M924" i="26"/>
  <c r="AX924" i="26"/>
  <c r="DK924" i="26"/>
  <c r="BT924" i="26"/>
  <c r="EN924" i="26"/>
  <c r="AZ924" i="26"/>
  <c r="BI924" i="26"/>
  <c r="Q924" i="26"/>
  <c r="K924" i="26"/>
  <c r="DQ924" i="26"/>
  <c r="EC924" i="26"/>
  <c r="CT924" i="26"/>
  <c r="DV924" i="26"/>
  <c r="CV924" i="26"/>
  <c r="Y924" i="26"/>
  <c r="O924" i="26"/>
  <c r="BE924" i="26"/>
  <c r="AU924" i="26"/>
  <c r="AS924" i="26"/>
  <c r="DL924" i="26"/>
  <c r="BF924" i="26"/>
  <c r="BX924" i="26"/>
  <c r="CG924" i="26"/>
  <c r="AE924" i="26"/>
  <c r="AT924" i="26"/>
  <c r="BQ924" i="26"/>
  <c r="AP924" i="26"/>
  <c r="EI924" i="26"/>
  <c r="EA924" i="26"/>
  <c r="CU924" i="26"/>
  <c r="DJ924" i="26"/>
  <c r="EM924" i="26"/>
  <c r="BA924" i="26"/>
  <c r="AN924" i="26"/>
  <c r="BH924" i="26"/>
  <c r="BO924" i="26"/>
  <c r="BB924" i="26"/>
  <c r="R924" i="26"/>
  <c r="CJ924" i="26"/>
  <c r="CL924" i="26"/>
  <c r="CQ924" i="26"/>
  <c r="AQ924" i="26"/>
  <c r="DS924" i="26"/>
  <c r="EF924" i="26"/>
  <c r="EB924" i="26"/>
  <c r="BG924" i="26"/>
  <c r="DE924" i="26"/>
  <c r="V924" i="26"/>
  <c r="BK924" i="26"/>
  <c r="P924" i="26"/>
  <c r="AA924" i="26"/>
  <c r="BZ924" i="26"/>
  <c r="AR924" i="26"/>
  <c r="CW924" i="26"/>
  <c r="ES924" i="26"/>
  <c r="DN924" i="26"/>
  <c r="BJ924" i="26"/>
  <c r="T924" i="26"/>
  <c r="CO924" i="26"/>
  <c r="CB924" i="26"/>
  <c r="ED924" i="26"/>
  <c r="AG924" i="26"/>
  <c r="CI924" i="26"/>
  <c r="DG924" i="26"/>
  <c r="EW924" i="26"/>
  <c r="BR924" i="26"/>
  <c r="CE924" i="26"/>
  <c r="AH924" i="26"/>
  <c r="BS924" i="26"/>
  <c r="EJ924" i="26"/>
  <c r="X924" i="26"/>
  <c r="AD924" i="26"/>
  <c r="CC924" i="26"/>
  <c r="AB924" i="26"/>
  <c r="AM924" i="26"/>
  <c r="BP924" i="26"/>
  <c r="CA924" i="26"/>
  <c r="AI924" i="26"/>
  <c r="BN924" i="26"/>
  <c r="L924" i="26"/>
  <c r="EL924" i="26"/>
  <c r="ER924" i="26"/>
  <c r="CR924" i="26"/>
  <c r="CK924" i="26"/>
  <c r="Z924" i="26"/>
  <c r="FA924" i="26"/>
  <c r="EY924" i="26"/>
  <c r="EH924" i="26"/>
  <c r="AK924" i="26"/>
  <c r="AF924" i="26"/>
  <c r="DR924" i="26"/>
  <c r="CY924" i="26"/>
  <c r="CZ924" i="26"/>
  <c r="AY924" i="26"/>
  <c r="EG924" i="26"/>
  <c r="AC924" i="26"/>
  <c r="DA924" i="26"/>
  <c r="BM924" i="26"/>
  <c r="DT924" i="26"/>
  <c r="DC924" i="26"/>
  <c r="CF924" i="26"/>
  <c r="DY924" i="26"/>
  <c r="BU924" i="26"/>
  <c r="CM924" i="26"/>
  <c r="AW924" i="26"/>
  <c r="BL924" i="26"/>
  <c r="ET924" i="26"/>
  <c r="CD924" i="26"/>
  <c r="DW924" i="26"/>
  <c r="DW925" i="26" s="1"/>
  <c r="AO924" i="26"/>
  <c r="CN924" i="26"/>
  <c r="BY924" i="26"/>
  <c r="CP924" i="26"/>
  <c r="DU924" i="26"/>
  <c r="EU924" i="26"/>
  <c r="CS924" i="26"/>
  <c r="EQ924" i="26"/>
  <c r="N924" i="26"/>
  <c r="DP924" i="26"/>
  <c r="AE40" i="25"/>
  <c r="AD40" i="25"/>
  <c r="L42" i="25"/>
  <c r="M42" i="25"/>
  <c r="AJ38" i="25"/>
  <c r="AI38" i="25"/>
  <c r="AF40" i="25"/>
  <c r="V44" i="25"/>
  <c r="U44" i="25"/>
  <c r="P44" i="25"/>
  <c r="Q44" i="25"/>
  <c r="W44" i="25"/>
  <c r="AL37" i="25"/>
  <c r="AA42" i="25"/>
  <c r="Z42" i="25"/>
  <c r="AR36" i="25"/>
  <c r="AS36" i="25" s="1"/>
  <c r="AT36" i="25" s="1"/>
  <c r="AO41" i="25"/>
  <c r="AU36" i="25" l="1"/>
  <c r="AC45" i="27"/>
  <c r="AA45" i="27"/>
  <c r="DE925" i="26"/>
  <c r="DC925" i="26"/>
  <c r="AE45" i="27"/>
  <c r="DY925" i="26"/>
  <c r="FD923" i="26"/>
  <c r="FC924" i="26" s="1"/>
  <c r="AK925" i="26"/>
  <c r="EY925" i="26"/>
  <c r="FB924" i="26"/>
  <c r="FA925" i="26" s="1"/>
  <c r="EW925" i="26"/>
  <c r="BD925" i="26"/>
  <c r="V925" i="26"/>
  <c r="T925" i="26"/>
  <c r="BU925" i="26"/>
  <c r="DN925" i="26"/>
  <c r="DP925" i="26"/>
  <c r="X925" i="26"/>
  <c r="EO925" i="26"/>
  <c r="DL925" i="26"/>
  <c r="EN925" i="26"/>
  <c r="BW925" i="26"/>
  <c r="R49" i="27"/>
  <c r="U47" i="27"/>
  <c r="Y45" i="27"/>
  <c r="X45" i="27"/>
  <c r="Q49" i="27"/>
  <c r="P49" i="27"/>
  <c r="Z45" i="27"/>
  <c r="Z46" i="27" s="1"/>
  <c r="AN40" i="27"/>
  <c r="AP41" i="27" s="1"/>
  <c r="AQ41" i="27"/>
  <c r="AR40" i="27"/>
  <c r="AS40" i="27" s="1"/>
  <c r="AT40" i="27" s="1"/>
  <c r="AD45" i="27"/>
  <c r="AO53" i="27"/>
  <c r="I52" i="27"/>
  <c r="AH43" i="27"/>
  <c r="AJ42" i="27"/>
  <c r="AB45" i="27"/>
  <c r="AB46" i="27" s="1"/>
  <c r="AL41" i="27"/>
  <c r="K52" i="27"/>
  <c r="L52" i="27"/>
  <c r="R925" i="26"/>
  <c r="CI925" i="26"/>
  <c r="AV24" i="27"/>
  <c r="AW24" i="27" s="1"/>
  <c r="J925" i="26"/>
  <c r="CF925" i="26"/>
  <c r="DK925" i="26"/>
  <c r="N925" i="26"/>
  <c r="AW925" i="26"/>
  <c r="CW925" i="26"/>
  <c r="DR925" i="26"/>
  <c r="ED925" i="26"/>
  <c r="EA925" i="26"/>
  <c r="CU925" i="26"/>
  <c r="CH925" i="26"/>
  <c r="EL925" i="26"/>
  <c r="BE925" i="26"/>
  <c r="AS925" i="26"/>
  <c r="AT925" i="26"/>
  <c r="P925" i="26"/>
  <c r="AU925" i="26"/>
  <c r="BF925" i="26"/>
  <c r="Q925" i="26"/>
  <c r="S925" i="26"/>
  <c r="BI925" i="26"/>
  <c r="EJ925" i="26"/>
  <c r="AO925" i="26"/>
  <c r="EB925" i="26"/>
  <c r="AM925" i="26"/>
  <c r="CP925" i="26"/>
  <c r="DF925" i="26"/>
  <c r="BB925" i="26"/>
  <c r="EC925" i="26"/>
  <c r="BA925" i="26"/>
  <c r="BC925" i="26"/>
  <c r="BK925" i="26"/>
  <c r="BR925" i="26"/>
  <c r="BP925" i="26"/>
  <c r="AC925" i="26"/>
  <c r="CK925" i="26"/>
  <c r="AF925" i="26"/>
  <c r="AR925" i="26"/>
  <c r="CV925" i="26"/>
  <c r="CX925" i="26"/>
  <c r="EQ925" i="26"/>
  <c r="AQ925" i="26"/>
  <c r="CD925" i="26"/>
  <c r="DJ925" i="26"/>
  <c r="DI925" i="26"/>
  <c r="AL925" i="26"/>
  <c r="ES925" i="26"/>
  <c r="EE925" i="26"/>
  <c r="CS925" i="26"/>
  <c r="DM925" i="26"/>
  <c r="BQ925" i="26"/>
  <c r="CQ925" i="26"/>
  <c r="U925" i="26"/>
  <c r="U926" i="26" s="1"/>
  <c r="DT925" i="26"/>
  <c r="AI925" i="26"/>
  <c r="CA925" i="26"/>
  <c r="DA925" i="26"/>
  <c r="BJ925" i="26"/>
  <c r="BH925" i="26"/>
  <c r="CO925" i="26"/>
  <c r="AV925" i="26"/>
  <c r="BG925" i="26"/>
  <c r="CB925" i="26"/>
  <c r="EI925" i="26"/>
  <c r="Z925" i="26"/>
  <c r="DG925" i="26"/>
  <c r="DH925" i="26"/>
  <c r="AG925" i="26"/>
  <c r="AN925" i="26"/>
  <c r="DO925" i="26"/>
  <c r="EG925" i="26"/>
  <c r="W925" i="26"/>
  <c r="BS925" i="26"/>
  <c r="EK925" i="26"/>
  <c r="EM925" i="26"/>
  <c r="EU925" i="26"/>
  <c r="BL925" i="26"/>
  <c r="DS925" i="26"/>
  <c r="AJ925" i="26"/>
  <c r="CM925" i="26"/>
  <c r="EV925" i="26"/>
  <c r="EH925" i="26"/>
  <c r="O925" i="26"/>
  <c r="CG925" i="26"/>
  <c r="CC925" i="26"/>
  <c r="DV925" i="26"/>
  <c r="BN925" i="26"/>
  <c r="BO925" i="26"/>
  <c r="AD925" i="26"/>
  <c r="CT925" i="26"/>
  <c r="BV925" i="26"/>
  <c r="AY925" i="26"/>
  <c r="AZ925" i="26"/>
  <c r="EP925" i="26"/>
  <c r="AE925" i="26"/>
  <c r="DZ925" i="26"/>
  <c r="EF925" i="26"/>
  <c r="ET925" i="26"/>
  <c r="CY925" i="26"/>
  <c r="CZ925" i="26"/>
  <c r="CR925" i="26"/>
  <c r="Y925" i="26"/>
  <c r="DU925" i="26"/>
  <c r="EZ925" i="26"/>
  <c r="BM925" i="26"/>
  <c r="DD925" i="26"/>
  <c r="DD926" i="26" s="1"/>
  <c r="BT925" i="26"/>
  <c r="AH925" i="26"/>
  <c r="ER925" i="26"/>
  <c r="DQ925" i="26"/>
  <c r="BY925" i="26"/>
  <c r="BX925" i="26"/>
  <c r="BZ925" i="26"/>
  <c r="DX925" i="26"/>
  <c r="DX926" i="26" s="1"/>
  <c r="DB925" i="26"/>
  <c r="AX925" i="26"/>
  <c r="CE925" i="26"/>
  <c r="AP925" i="26"/>
  <c r="CJ925" i="26"/>
  <c r="CN925" i="26"/>
  <c r="M925" i="26"/>
  <c r="L925" i="26"/>
  <c r="K925" i="26"/>
  <c r="AB925" i="26"/>
  <c r="AA925" i="26"/>
  <c r="CL925" i="26"/>
  <c r="EX925" i="26"/>
  <c r="U45" i="25"/>
  <c r="T45" i="25"/>
  <c r="AI39" i="25"/>
  <c r="AH39" i="25"/>
  <c r="Z43" i="25"/>
  <c r="Y43" i="25"/>
  <c r="M43" i="25"/>
  <c r="N43" i="25"/>
  <c r="V45" i="25"/>
  <c r="Q45" i="25"/>
  <c r="R45" i="25"/>
  <c r="AD41" i="25"/>
  <c r="AC41" i="25"/>
  <c r="AM37" i="25"/>
  <c r="AN37" i="25" s="1"/>
  <c r="AE41" i="25"/>
  <c r="AK38" i="25"/>
  <c r="AJ39" i="25" s="1"/>
  <c r="I40" i="25"/>
  <c r="J41" i="25" s="1"/>
  <c r="AU40" i="27" l="1"/>
  <c r="AD46" i="27"/>
  <c r="DO926" i="26"/>
  <c r="AQ38" i="25"/>
  <c r="FD924" i="26"/>
  <c r="FC925" i="26" s="1"/>
  <c r="O926" i="26"/>
  <c r="BV926" i="26"/>
  <c r="FB925" i="26"/>
  <c r="EZ926" i="26"/>
  <c r="W926" i="26"/>
  <c r="S926" i="26"/>
  <c r="DM926" i="26"/>
  <c r="DZ926" i="26"/>
  <c r="CG926" i="26"/>
  <c r="R926" i="26"/>
  <c r="DK926" i="26"/>
  <c r="K53" i="27"/>
  <c r="CL926" i="26"/>
  <c r="DQ926" i="26"/>
  <c r="CV926" i="26"/>
  <c r="P50" i="27"/>
  <c r="O50" i="27"/>
  <c r="AG44" i="27"/>
  <c r="Q50" i="27"/>
  <c r="AI43" i="27"/>
  <c r="X46" i="27"/>
  <c r="W46" i="27"/>
  <c r="Y46" i="27"/>
  <c r="J53" i="27"/>
  <c r="T48" i="27"/>
  <c r="AK42" i="27"/>
  <c r="AM41" i="27"/>
  <c r="AC46" i="27"/>
  <c r="AC47" i="27" s="1"/>
  <c r="AA46" i="27"/>
  <c r="AA47" i="27" s="1"/>
  <c r="EM926" i="26"/>
  <c r="DF926" i="26"/>
  <c r="AP38" i="25"/>
  <c r="AV25" i="27"/>
  <c r="AW25" i="27" s="1"/>
  <c r="AT926" i="26"/>
  <c r="EK926" i="26"/>
  <c r="Y926" i="26"/>
  <c r="BE926" i="26"/>
  <c r="CE926" i="26"/>
  <c r="Q926" i="26"/>
  <c r="AV926" i="26"/>
  <c r="AS926" i="26"/>
  <c r="EB926" i="26"/>
  <c r="BP926" i="26"/>
  <c r="DG926" i="26"/>
  <c r="BJ926" i="26"/>
  <c r="P926" i="26"/>
  <c r="CC926" i="26"/>
  <c r="AH926" i="26"/>
  <c r="T926" i="26"/>
  <c r="BB926" i="26"/>
  <c r="AU926" i="26"/>
  <c r="EC926" i="26"/>
  <c r="AR926" i="26"/>
  <c r="AN926" i="26"/>
  <c r="CW926" i="26"/>
  <c r="DB926" i="26"/>
  <c r="BC926" i="26"/>
  <c r="DJ926" i="26"/>
  <c r="BQ926" i="26"/>
  <c r="DS926" i="26"/>
  <c r="ED926" i="26"/>
  <c r="AL926" i="26"/>
  <c r="CT926" i="26"/>
  <c r="CA926" i="26"/>
  <c r="BD926" i="26"/>
  <c r="DL926" i="26"/>
  <c r="ER926" i="26"/>
  <c r="EF926" i="26"/>
  <c r="DN926" i="26"/>
  <c r="AP926" i="26"/>
  <c r="BR926" i="26"/>
  <c r="V926" i="26"/>
  <c r="V927" i="26" s="1"/>
  <c r="CN926" i="26"/>
  <c r="AK926" i="26"/>
  <c r="AM926" i="26"/>
  <c r="BG926" i="26"/>
  <c r="EE926" i="26"/>
  <c r="CP926" i="26"/>
  <c r="AJ926" i="26"/>
  <c r="CR926" i="26"/>
  <c r="DA926" i="26"/>
  <c r="ET926" i="26"/>
  <c r="AQ926" i="26"/>
  <c r="BF926" i="26"/>
  <c r="BH926" i="26"/>
  <c r="EJ926" i="26"/>
  <c r="BK926" i="26"/>
  <c r="AB926" i="26"/>
  <c r="BO926" i="26"/>
  <c r="BL926" i="26"/>
  <c r="EN926" i="26"/>
  <c r="EH926" i="26"/>
  <c r="CY926" i="26"/>
  <c r="AE926" i="26"/>
  <c r="EL926" i="26"/>
  <c r="AX926" i="26"/>
  <c r="BI926" i="26"/>
  <c r="L926" i="26"/>
  <c r="EU926" i="26"/>
  <c r="EA926" i="26"/>
  <c r="DE926" i="26"/>
  <c r="FA926" i="26"/>
  <c r="AC926" i="26"/>
  <c r="DP926" i="26"/>
  <c r="DU926" i="26"/>
  <c r="DC926" i="26"/>
  <c r="EV926" i="26"/>
  <c r="AO926" i="26"/>
  <c r="AW926" i="26"/>
  <c r="DH926" i="26"/>
  <c r="DI926" i="26"/>
  <c r="DR926" i="26"/>
  <c r="K926" i="26"/>
  <c r="J926" i="26"/>
  <c r="X926" i="26"/>
  <c r="EP926" i="26"/>
  <c r="EO926" i="26"/>
  <c r="AI926" i="26"/>
  <c r="Z926" i="26"/>
  <c r="EX926" i="26"/>
  <c r="EW926" i="26"/>
  <c r="CD926" i="26"/>
  <c r="BN926" i="26"/>
  <c r="CZ926" i="26"/>
  <c r="CS926" i="26"/>
  <c r="AG926" i="26"/>
  <c r="M926" i="26"/>
  <c r="DV926" i="26"/>
  <c r="BU926" i="26"/>
  <c r="BT926" i="26"/>
  <c r="CH926" i="26"/>
  <c r="CM926" i="26"/>
  <c r="CJ926" i="26"/>
  <c r="CI926" i="26"/>
  <c r="CK926" i="26"/>
  <c r="DW926" i="26"/>
  <c r="AD926" i="26"/>
  <c r="BZ926" i="26"/>
  <c r="BS926" i="26"/>
  <c r="DY926" i="26"/>
  <c r="EQ926" i="26"/>
  <c r="BX926" i="26"/>
  <c r="BW926" i="26"/>
  <c r="AY926" i="26"/>
  <c r="AZ926" i="26"/>
  <c r="BA926" i="26"/>
  <c r="EI926" i="26"/>
  <c r="CQ926" i="26"/>
  <c r="N926" i="26"/>
  <c r="BY926" i="26"/>
  <c r="CX926" i="26"/>
  <c r="CB926" i="26"/>
  <c r="CO926" i="26"/>
  <c r="R46" i="25"/>
  <c r="AA926" i="26"/>
  <c r="AF926" i="26"/>
  <c r="BM926" i="26"/>
  <c r="DT926" i="26"/>
  <c r="EG926" i="26"/>
  <c r="CF926" i="26"/>
  <c r="CU926" i="26"/>
  <c r="EY926" i="26"/>
  <c r="ES926" i="26"/>
  <c r="Y44" i="25"/>
  <c r="X44" i="25"/>
  <c r="AH40" i="25"/>
  <c r="AG40" i="25"/>
  <c r="AI40" i="25"/>
  <c r="AD42" i="25"/>
  <c r="N44" i="25"/>
  <c r="O44" i="25"/>
  <c r="T46" i="25"/>
  <c r="S46" i="25"/>
  <c r="AC42" i="25"/>
  <c r="AB42" i="25"/>
  <c r="AL38" i="25"/>
  <c r="U46" i="25"/>
  <c r="K42" i="25"/>
  <c r="AR37" i="25"/>
  <c r="AS37" i="25" s="1"/>
  <c r="AT37" i="25" s="1"/>
  <c r="AO42" i="25"/>
  <c r="AU37" i="25" l="1"/>
  <c r="DY927" i="26"/>
  <c r="FD925" i="26"/>
  <c r="FC926" i="26" s="1"/>
  <c r="DN927" i="26"/>
  <c r="EA927" i="26"/>
  <c r="DL927" i="26"/>
  <c r="FB926" i="26"/>
  <c r="FA927" i="26" s="1"/>
  <c r="S927" i="26"/>
  <c r="T927" i="26"/>
  <c r="CB927" i="26"/>
  <c r="DP927" i="26"/>
  <c r="O927" i="26"/>
  <c r="DE927" i="26"/>
  <c r="EL927" i="26"/>
  <c r="ES927" i="26"/>
  <c r="Q927" i="26"/>
  <c r="CF927" i="26"/>
  <c r="CD927" i="26"/>
  <c r="AM38" i="25"/>
  <c r="AN38" i="25" s="1"/>
  <c r="R927" i="26"/>
  <c r="AT927" i="26"/>
  <c r="X47" i="27"/>
  <c r="ED927" i="26"/>
  <c r="W47" i="27"/>
  <c r="V47" i="27"/>
  <c r="AF45" i="27"/>
  <c r="AN41" i="27"/>
  <c r="AP42" i="27" s="1"/>
  <c r="AQ42" i="27"/>
  <c r="AR41" i="27"/>
  <c r="AS41" i="27" s="1"/>
  <c r="AT41" i="27" s="1"/>
  <c r="AH44" i="27"/>
  <c r="O51" i="27"/>
  <c r="N51" i="27"/>
  <c r="S49" i="27"/>
  <c r="P51" i="27"/>
  <c r="AJ43" i="27"/>
  <c r="AO54" i="27"/>
  <c r="I53" i="27"/>
  <c r="J54" i="27" s="1"/>
  <c r="AB47" i="27"/>
  <c r="AB48" i="27" s="1"/>
  <c r="Z47" i="27"/>
  <c r="Y47" i="27"/>
  <c r="AL42" i="27"/>
  <c r="AK43" i="27" s="1"/>
  <c r="EC927" i="26"/>
  <c r="DG927" i="26"/>
  <c r="P927" i="26"/>
  <c r="AV26" i="27"/>
  <c r="AW26" i="27" s="1"/>
  <c r="AL927" i="26"/>
  <c r="AS927" i="26"/>
  <c r="AU927" i="26"/>
  <c r="DT927" i="26"/>
  <c r="DR927" i="26"/>
  <c r="CS927" i="26"/>
  <c r="AQ927" i="26"/>
  <c r="AO927" i="26"/>
  <c r="EB927" i="26"/>
  <c r="DK927" i="26"/>
  <c r="U927" i="26"/>
  <c r="U928" i="26" s="1"/>
  <c r="DC927" i="26"/>
  <c r="BQ927" i="26"/>
  <c r="CM927" i="26"/>
  <c r="BR927" i="26"/>
  <c r="BC927" i="26"/>
  <c r="BP927" i="26"/>
  <c r="AM927" i="26"/>
  <c r="AR927" i="26"/>
  <c r="DM927" i="26"/>
  <c r="CZ927" i="26"/>
  <c r="EK927" i="26"/>
  <c r="EI927" i="26"/>
  <c r="BD927" i="26"/>
  <c r="J927" i="26"/>
  <c r="DI927" i="26"/>
  <c r="EE927" i="26"/>
  <c r="CO927" i="26"/>
  <c r="EY927" i="26"/>
  <c r="CQ927" i="26"/>
  <c r="AK927" i="26"/>
  <c r="AD927" i="26"/>
  <c r="AI927" i="26"/>
  <c r="DO927" i="26"/>
  <c r="BG927" i="26"/>
  <c r="EN927" i="26"/>
  <c r="DB927" i="26"/>
  <c r="BO927" i="26"/>
  <c r="BK927" i="26"/>
  <c r="BI927" i="26"/>
  <c r="EG927" i="26"/>
  <c r="BJ927" i="26"/>
  <c r="EM927" i="26"/>
  <c r="AP927" i="26"/>
  <c r="AH927" i="26"/>
  <c r="BF927" i="26"/>
  <c r="BE927" i="26"/>
  <c r="BH927" i="26"/>
  <c r="CT927" i="26"/>
  <c r="DW927" i="26"/>
  <c r="DQ927" i="26"/>
  <c r="DH927" i="26"/>
  <c r="AY927" i="26"/>
  <c r="DD927" i="26"/>
  <c r="DF927" i="26"/>
  <c r="AN927" i="26"/>
  <c r="CK927" i="26"/>
  <c r="BW927" i="26"/>
  <c r="EP927" i="26"/>
  <c r="CH927" i="26"/>
  <c r="DZ927" i="26"/>
  <c r="BZ927" i="26"/>
  <c r="CR927" i="26"/>
  <c r="EF927" i="26"/>
  <c r="AF927" i="26"/>
  <c r="AW927" i="26"/>
  <c r="AV927" i="26"/>
  <c r="EU927" i="26"/>
  <c r="AA927" i="26"/>
  <c r="DJ927" i="26"/>
  <c r="EJ927" i="26"/>
  <c r="BL927" i="26"/>
  <c r="BM927" i="26"/>
  <c r="ET927" i="26"/>
  <c r="CY927" i="26"/>
  <c r="CE927" i="26"/>
  <c r="DS927" i="26"/>
  <c r="X927" i="26"/>
  <c r="W927" i="26"/>
  <c r="AZ927" i="26"/>
  <c r="L927" i="26"/>
  <c r="M927" i="26"/>
  <c r="EW927" i="26"/>
  <c r="EV927" i="26"/>
  <c r="AG927" i="26"/>
  <c r="EX927" i="26"/>
  <c r="ER927" i="26"/>
  <c r="AJ927" i="26"/>
  <c r="AE927" i="26"/>
  <c r="BS927" i="26"/>
  <c r="BT927" i="26"/>
  <c r="Z927" i="26"/>
  <c r="BU927" i="26"/>
  <c r="EZ927" i="26"/>
  <c r="BX927" i="26"/>
  <c r="EO927" i="26"/>
  <c r="CX927" i="26"/>
  <c r="CW927" i="26"/>
  <c r="BY927" i="26"/>
  <c r="CP927" i="26"/>
  <c r="Y927" i="26"/>
  <c r="K927" i="26"/>
  <c r="BA927" i="26"/>
  <c r="BB927" i="26"/>
  <c r="AB927" i="26"/>
  <c r="DA927" i="26"/>
  <c r="EB928" i="26"/>
  <c r="AX927" i="26"/>
  <c r="CG927" i="26"/>
  <c r="BV927" i="26"/>
  <c r="AC927" i="26"/>
  <c r="CU927" i="26"/>
  <c r="CV927" i="26"/>
  <c r="S47" i="25"/>
  <c r="N927" i="26"/>
  <c r="EQ927" i="26"/>
  <c r="DX927" i="26"/>
  <c r="DV927" i="26"/>
  <c r="CN927" i="26"/>
  <c r="CA927" i="26"/>
  <c r="CI927" i="26"/>
  <c r="CL927" i="26"/>
  <c r="DU927" i="26"/>
  <c r="CJ927" i="26"/>
  <c r="EH927" i="26"/>
  <c r="CC927" i="26"/>
  <c r="BN927" i="26"/>
  <c r="AL39" i="25"/>
  <c r="AG41" i="25"/>
  <c r="AF41" i="25"/>
  <c r="AH41" i="25"/>
  <c r="L43" i="25"/>
  <c r="AR38" i="25"/>
  <c r="AS38" i="25" s="1"/>
  <c r="AT38" i="25" s="1"/>
  <c r="AK39" i="25"/>
  <c r="AB43" i="25"/>
  <c r="AA43" i="25"/>
  <c r="X45" i="25"/>
  <c r="W45" i="25"/>
  <c r="T47" i="25"/>
  <c r="AC43" i="25"/>
  <c r="O45" i="25"/>
  <c r="P45" i="25"/>
  <c r="I41" i="25"/>
  <c r="J42" i="25" s="1"/>
  <c r="K43" i="25" s="1"/>
  <c r="AU41" i="27" l="1"/>
  <c r="AU38" i="25"/>
  <c r="DZ928" i="26"/>
  <c r="DM928" i="26"/>
  <c r="AP39" i="25"/>
  <c r="AQ39" i="25"/>
  <c r="T928" i="26"/>
  <c r="FD926" i="26"/>
  <c r="FC927" i="26" s="1"/>
  <c r="S928" i="26"/>
  <c r="FB927" i="26"/>
  <c r="DO928" i="26"/>
  <c r="CP928" i="26"/>
  <c r="CC928" i="26"/>
  <c r="P928" i="26"/>
  <c r="V928" i="26"/>
  <c r="U929" i="26" s="1"/>
  <c r="R928" i="26"/>
  <c r="ED928" i="26"/>
  <c r="CE928" i="26"/>
  <c r="DQ928" i="26"/>
  <c r="Q928" i="26"/>
  <c r="DS928" i="26"/>
  <c r="BR928" i="26"/>
  <c r="AS928" i="26"/>
  <c r="AM39" i="25"/>
  <c r="AN39" i="25" s="1"/>
  <c r="AT928" i="26"/>
  <c r="DD928" i="26"/>
  <c r="AQ928" i="26"/>
  <c r="EC928" i="26"/>
  <c r="Z48" i="27"/>
  <c r="Y48" i="27"/>
  <c r="AO55" i="27"/>
  <c r="I54" i="27"/>
  <c r="AM42" i="27"/>
  <c r="AL43" i="27" s="1"/>
  <c r="N52" i="27"/>
  <c r="M52" i="27"/>
  <c r="AJ44" i="27"/>
  <c r="AE46" i="27"/>
  <c r="AG45" i="27"/>
  <c r="AF46" i="27" s="1"/>
  <c r="O52" i="27"/>
  <c r="AI44" i="27"/>
  <c r="R50" i="27"/>
  <c r="X48" i="27"/>
  <c r="V48" i="27"/>
  <c r="U48" i="27"/>
  <c r="W48" i="27"/>
  <c r="AA48" i="27"/>
  <c r="AA49" i="27" s="1"/>
  <c r="DJ928" i="26"/>
  <c r="AR928" i="26"/>
  <c r="AV27" i="27"/>
  <c r="AW27" i="27" s="1"/>
  <c r="AP928" i="26"/>
  <c r="AO928" i="26"/>
  <c r="BQ928" i="26"/>
  <c r="EE928" i="26"/>
  <c r="DL928" i="26"/>
  <c r="AI928" i="26"/>
  <c r="BP928" i="26"/>
  <c r="BN928" i="26"/>
  <c r="BJ928" i="26"/>
  <c r="EK928" i="26"/>
  <c r="CL928" i="26"/>
  <c r="CN928" i="26"/>
  <c r="AL928" i="26"/>
  <c r="EL928" i="26"/>
  <c r="AD928" i="26"/>
  <c r="EJ928" i="26"/>
  <c r="AN928" i="26"/>
  <c r="DN928" i="26"/>
  <c r="DN929" i="26" s="1"/>
  <c r="CR928" i="26"/>
  <c r="BH928" i="26"/>
  <c r="CG928" i="26"/>
  <c r="CA928" i="26"/>
  <c r="DC928" i="26"/>
  <c r="DA928" i="26"/>
  <c r="DX928" i="26"/>
  <c r="DP928" i="26"/>
  <c r="DE928" i="26"/>
  <c r="EH928" i="26"/>
  <c r="BF928" i="26"/>
  <c r="AY928" i="26"/>
  <c r="BG928" i="26"/>
  <c r="EA928" i="26"/>
  <c r="BI928" i="26"/>
  <c r="EM928" i="26"/>
  <c r="EF928" i="26"/>
  <c r="CS928" i="26"/>
  <c r="DI928" i="26"/>
  <c r="CQ928" i="26"/>
  <c r="DH928" i="26"/>
  <c r="N928" i="26"/>
  <c r="DG928" i="26"/>
  <c r="BE928" i="26"/>
  <c r="BD928" i="26"/>
  <c r="DF928" i="26"/>
  <c r="CU928" i="26"/>
  <c r="BY928" i="26"/>
  <c r="DK928" i="26"/>
  <c r="AM928" i="26"/>
  <c r="EO928" i="26"/>
  <c r="EQ928" i="26"/>
  <c r="AB928" i="26"/>
  <c r="AV928" i="26"/>
  <c r="AU928" i="26"/>
  <c r="CX928" i="26"/>
  <c r="BT928" i="26"/>
  <c r="CF928" i="26"/>
  <c r="DU928" i="26"/>
  <c r="AE928" i="26"/>
  <c r="AA928" i="26"/>
  <c r="BA928" i="26"/>
  <c r="K928" i="26"/>
  <c r="Y928" i="26"/>
  <c r="W928" i="26"/>
  <c r="V929" i="26" s="1"/>
  <c r="EN928" i="26"/>
  <c r="EX928" i="26"/>
  <c r="AG928" i="26"/>
  <c r="CI928" i="26"/>
  <c r="EG928" i="26"/>
  <c r="BV928" i="26"/>
  <c r="EI928" i="26"/>
  <c r="DR928" i="26"/>
  <c r="DV928" i="26"/>
  <c r="CK928" i="26"/>
  <c r="BO928" i="26"/>
  <c r="DT928" i="26"/>
  <c r="CH928" i="26"/>
  <c r="CY928" i="26"/>
  <c r="BX928" i="26"/>
  <c r="ES928" i="26"/>
  <c r="ET928" i="26"/>
  <c r="BS928" i="26"/>
  <c r="CZ928" i="26"/>
  <c r="EZ928" i="26"/>
  <c r="FA928" i="26"/>
  <c r="DB928" i="26"/>
  <c r="CM928" i="26"/>
  <c r="J928" i="26"/>
  <c r="BZ928" i="26"/>
  <c r="DW928" i="26"/>
  <c r="EP928" i="26"/>
  <c r="BM928" i="26"/>
  <c r="CV928" i="26"/>
  <c r="BB928" i="26"/>
  <c r="BC928" i="26"/>
  <c r="AJ928" i="26"/>
  <c r="AK928" i="26"/>
  <c r="EV928" i="26"/>
  <c r="EU928" i="26"/>
  <c r="BL928" i="26"/>
  <c r="BK928" i="26"/>
  <c r="DY928" i="26"/>
  <c r="CW928" i="26"/>
  <c r="EW928" i="26"/>
  <c r="X928" i="26"/>
  <c r="AC928" i="26"/>
  <c r="EY928" i="26"/>
  <c r="BU928" i="26"/>
  <c r="CB928" i="26"/>
  <c r="L928" i="26"/>
  <c r="M928" i="26"/>
  <c r="CT928" i="26"/>
  <c r="CD928" i="26"/>
  <c r="CD929" i="26" s="1"/>
  <c r="BW928" i="26"/>
  <c r="CO928" i="26"/>
  <c r="AH928" i="26"/>
  <c r="T929" i="26"/>
  <c r="AF928" i="26"/>
  <c r="CJ928" i="26"/>
  <c r="AX928" i="26"/>
  <c r="AW928" i="26"/>
  <c r="Z928" i="26"/>
  <c r="ER928" i="26"/>
  <c r="AZ928" i="26"/>
  <c r="O928" i="26"/>
  <c r="AB44" i="25"/>
  <c r="AL40" i="25"/>
  <c r="L44" i="25"/>
  <c r="M44" i="25"/>
  <c r="AK40" i="25"/>
  <c r="AJ40" i="25"/>
  <c r="AR39" i="25"/>
  <c r="P46" i="25"/>
  <c r="Q46" i="25"/>
  <c r="AF42" i="25"/>
  <c r="AE42" i="25"/>
  <c r="AA44" i="25"/>
  <c r="Z44" i="25"/>
  <c r="W46" i="25"/>
  <c r="V46" i="25"/>
  <c r="AG42" i="25"/>
  <c r="AO43" i="25"/>
  <c r="AS39" i="25" l="1"/>
  <c r="AT39" i="25" s="1"/>
  <c r="W49" i="27"/>
  <c r="EE929" i="26"/>
  <c r="AP40" i="25"/>
  <c r="AQ40" i="25"/>
  <c r="Q929" i="26"/>
  <c r="R929" i="26"/>
  <c r="FD927" i="26"/>
  <c r="FC928" i="26" s="1"/>
  <c r="DP929" i="26"/>
  <c r="DQ929" i="26"/>
  <c r="EC929" i="26"/>
  <c r="S929" i="26"/>
  <c r="FB928" i="26"/>
  <c r="BO929" i="26"/>
  <c r="AR929" i="26"/>
  <c r="AS929" i="26"/>
  <c r="ED929" i="26"/>
  <c r="AP929" i="26"/>
  <c r="O929" i="26"/>
  <c r="AQ929" i="26"/>
  <c r="CO929" i="26"/>
  <c r="EB929" i="26"/>
  <c r="BG929" i="26"/>
  <c r="BQ929" i="26"/>
  <c r="AO929" i="26"/>
  <c r="DL929" i="26"/>
  <c r="CF929" i="26"/>
  <c r="CB929" i="26"/>
  <c r="U49" i="27"/>
  <c r="T49" i="27"/>
  <c r="M53" i="27"/>
  <c r="L53" i="27"/>
  <c r="V49" i="27"/>
  <c r="N53" i="27"/>
  <c r="X49" i="27"/>
  <c r="AN42" i="27"/>
  <c r="AP43" i="27" s="1"/>
  <c r="AQ43" i="27"/>
  <c r="AR42" i="27"/>
  <c r="AS42" i="27" s="1"/>
  <c r="AT42" i="27" s="1"/>
  <c r="Q51" i="27"/>
  <c r="AI45" i="27"/>
  <c r="AH45" i="27"/>
  <c r="AK44" i="27"/>
  <c r="Y49" i="27"/>
  <c r="AE47" i="27"/>
  <c r="AD47" i="27"/>
  <c r="Z49" i="27"/>
  <c r="CJ929" i="26"/>
  <c r="EK929" i="26"/>
  <c r="DW929" i="26"/>
  <c r="DY929" i="26"/>
  <c r="AV28" i="27"/>
  <c r="AW28" i="27" s="1"/>
  <c r="BH929" i="26"/>
  <c r="EL929" i="26"/>
  <c r="EI929" i="26"/>
  <c r="AZ929" i="26"/>
  <c r="DM929" i="26"/>
  <c r="AM929" i="26"/>
  <c r="DO929" i="26"/>
  <c r="DP930" i="26" s="1"/>
  <c r="X929" i="26"/>
  <c r="ER929" i="26"/>
  <c r="CQ929" i="26"/>
  <c r="EG929" i="26"/>
  <c r="EP929" i="26"/>
  <c r="BW929" i="26"/>
  <c r="EA929" i="26"/>
  <c r="DB929" i="26"/>
  <c r="DD929" i="26"/>
  <c r="BJ929" i="26"/>
  <c r="CT929" i="26"/>
  <c r="BI929" i="26"/>
  <c r="EO929" i="26"/>
  <c r="BU929" i="26"/>
  <c r="DH929" i="26"/>
  <c r="DI929" i="26"/>
  <c r="J929" i="26"/>
  <c r="DJ929" i="26"/>
  <c r="EN929" i="26"/>
  <c r="CR929" i="26"/>
  <c r="DG929" i="26"/>
  <c r="BF929" i="26"/>
  <c r="AH929" i="26"/>
  <c r="AC929" i="26"/>
  <c r="BE929" i="26"/>
  <c r="AF929" i="26"/>
  <c r="AU929" i="26"/>
  <c r="DF929" i="26"/>
  <c r="EH929" i="26"/>
  <c r="CH929" i="26"/>
  <c r="CL929" i="26"/>
  <c r="CG929" i="26"/>
  <c r="EY929" i="26"/>
  <c r="EJ929" i="26"/>
  <c r="L929" i="26"/>
  <c r="DK929" i="26"/>
  <c r="EF929" i="26"/>
  <c r="DT929" i="26"/>
  <c r="Z929" i="26"/>
  <c r="DE929" i="26"/>
  <c r="BP929" i="26"/>
  <c r="BZ929" i="26"/>
  <c r="AT929" i="26"/>
  <c r="AN929" i="26"/>
  <c r="CY929" i="26"/>
  <c r="DZ929" i="26"/>
  <c r="DU929" i="26"/>
  <c r="CM929" i="26"/>
  <c r="EW929" i="26"/>
  <c r="CE929" i="26"/>
  <c r="BS929" i="26"/>
  <c r="AJ929" i="26"/>
  <c r="BB929" i="26"/>
  <c r="CI929" i="26"/>
  <c r="AX929" i="26"/>
  <c r="BM929" i="26"/>
  <c r="DR929" i="26"/>
  <c r="DQ930" i="26" s="1"/>
  <c r="CW929" i="26"/>
  <c r="CN929" i="26"/>
  <c r="DS929" i="26"/>
  <c r="CS929" i="26"/>
  <c r="EM929" i="26"/>
  <c r="ET929" i="26"/>
  <c r="CP929" i="26"/>
  <c r="N929" i="26"/>
  <c r="M929" i="26"/>
  <c r="W929" i="26"/>
  <c r="BC929" i="26"/>
  <c r="BD929" i="26"/>
  <c r="DX929" i="26"/>
  <c r="CA929" i="26"/>
  <c r="AI929" i="26"/>
  <c r="CV929" i="26"/>
  <c r="EX929" i="26"/>
  <c r="BA929" i="26"/>
  <c r="DC929" i="26"/>
  <c r="AD929" i="26"/>
  <c r="CU929" i="26"/>
  <c r="EQ929" i="26"/>
  <c r="CK929" i="26"/>
  <c r="CC929" i="26"/>
  <c r="AW929" i="26"/>
  <c r="AV929" i="26"/>
  <c r="Y929" i="26"/>
  <c r="BK929" i="26"/>
  <c r="AE929" i="26"/>
  <c r="FA929" i="26"/>
  <c r="ES929" i="26"/>
  <c r="DV929" i="26"/>
  <c r="BV929" i="26"/>
  <c r="BL929" i="26"/>
  <c r="EZ929" i="26"/>
  <c r="BR929" i="26"/>
  <c r="CZ929" i="26"/>
  <c r="BT929" i="26"/>
  <c r="U930" i="26"/>
  <c r="CX929" i="26"/>
  <c r="EU929" i="26"/>
  <c r="AB929" i="26"/>
  <c r="BX929" i="26"/>
  <c r="AG929" i="26"/>
  <c r="AA929" i="26"/>
  <c r="K929" i="26"/>
  <c r="EV929" i="26"/>
  <c r="BY929" i="26"/>
  <c r="AY929" i="26"/>
  <c r="P929" i="26"/>
  <c r="AK929" i="26"/>
  <c r="AL929" i="26"/>
  <c r="BN929" i="26"/>
  <c r="DA929" i="26"/>
  <c r="AA45" i="25"/>
  <c r="M45" i="25"/>
  <c r="N45" i="25"/>
  <c r="AJ41" i="25"/>
  <c r="AI41" i="25"/>
  <c r="AK41" i="25"/>
  <c r="AE43" i="25"/>
  <c r="AD43" i="25"/>
  <c r="V47" i="25"/>
  <c r="U47" i="25"/>
  <c r="AF43" i="25"/>
  <c r="Z45" i="25"/>
  <c r="Y45" i="25"/>
  <c r="Q47" i="25"/>
  <c r="R47" i="25"/>
  <c r="AM40" i="25"/>
  <c r="AN40" i="25" s="1"/>
  <c r="I42" i="25"/>
  <c r="J43" i="25" s="1"/>
  <c r="R930" i="26" l="1"/>
  <c r="AU39" i="25"/>
  <c r="AU42" i="27"/>
  <c r="Z50" i="27"/>
  <c r="T930" i="26"/>
  <c r="S930" i="26"/>
  <c r="ED930" i="26"/>
  <c r="DX930" i="26"/>
  <c r="AQ41" i="25"/>
  <c r="EC930" i="26"/>
  <c r="AQ930" i="26"/>
  <c r="AR930" i="26"/>
  <c r="FD928" i="26"/>
  <c r="FC929" i="26" s="1"/>
  <c r="FB929" i="26"/>
  <c r="P930" i="26"/>
  <c r="AS930" i="26"/>
  <c r="AP930" i="26"/>
  <c r="DK930" i="26"/>
  <c r="DO930" i="26"/>
  <c r="DP931" i="26" s="1"/>
  <c r="BP930" i="26"/>
  <c r="EF930" i="26"/>
  <c r="EB930" i="26"/>
  <c r="DM930" i="26"/>
  <c r="CC930" i="26"/>
  <c r="CE930" i="26"/>
  <c r="EL930" i="26"/>
  <c r="DZ930" i="26"/>
  <c r="BH930" i="26"/>
  <c r="AH46" i="27"/>
  <c r="BG930" i="26"/>
  <c r="EJ930" i="26"/>
  <c r="AM43" i="27"/>
  <c r="AR43" i="27" s="1"/>
  <c r="AS43" i="27" s="1"/>
  <c r="AT43" i="27" s="1"/>
  <c r="AG46" i="27"/>
  <c r="AF47" i="27" s="1"/>
  <c r="DN930" i="26"/>
  <c r="DL930" i="26"/>
  <c r="EH930" i="26"/>
  <c r="Y50" i="27"/>
  <c r="X50" i="27"/>
  <c r="AJ45" i="27"/>
  <c r="AI46" i="27" s="1"/>
  <c r="L54" i="27"/>
  <c r="K54" i="27"/>
  <c r="M54" i="27"/>
  <c r="P52" i="27"/>
  <c r="T50" i="27"/>
  <c r="S50" i="27"/>
  <c r="V50" i="27"/>
  <c r="U50" i="27"/>
  <c r="AD48" i="27"/>
  <c r="AC48" i="27"/>
  <c r="W50" i="27"/>
  <c r="AL44" i="27"/>
  <c r="CP930" i="26"/>
  <c r="AV29" i="27"/>
  <c r="AW29" i="27" s="1"/>
  <c r="EQ930" i="26"/>
  <c r="AP41" i="25"/>
  <c r="BN930" i="26"/>
  <c r="CS930" i="26"/>
  <c r="AL41" i="25"/>
  <c r="AK42" i="25" s="1"/>
  <c r="BV930" i="26"/>
  <c r="CK930" i="26"/>
  <c r="BR930" i="26"/>
  <c r="BI930" i="26"/>
  <c r="EE930" i="26"/>
  <c r="CQ930" i="26"/>
  <c r="DE930" i="26"/>
  <c r="CI930" i="26"/>
  <c r="DI930" i="26"/>
  <c r="DH930" i="26"/>
  <c r="BF930" i="26"/>
  <c r="EO930" i="26"/>
  <c r="Y930" i="26"/>
  <c r="AG930" i="26"/>
  <c r="CG930" i="26"/>
  <c r="AI930" i="26"/>
  <c r="DJ930" i="26"/>
  <c r="DV930" i="26"/>
  <c r="BE930" i="26"/>
  <c r="DG930" i="26"/>
  <c r="AT930" i="26"/>
  <c r="AS931" i="26" s="1"/>
  <c r="BT930" i="26"/>
  <c r="EI930" i="26"/>
  <c r="EK930" i="26"/>
  <c r="CT930" i="26"/>
  <c r="DY930" i="26"/>
  <c r="CD930" i="26"/>
  <c r="CF930" i="26"/>
  <c r="BL930" i="26"/>
  <c r="EX930" i="26"/>
  <c r="EG930" i="26"/>
  <c r="BW930" i="26"/>
  <c r="AY930" i="26"/>
  <c r="CX930" i="26"/>
  <c r="EA930" i="26"/>
  <c r="CM930" i="26"/>
  <c r="CN930" i="26"/>
  <c r="AN930" i="26"/>
  <c r="AO930" i="26"/>
  <c r="AP931" i="26" s="1"/>
  <c r="CH930" i="26"/>
  <c r="AB930" i="26"/>
  <c r="EU930" i="26"/>
  <c r="AQ931" i="26"/>
  <c r="DW930" i="26"/>
  <c r="DF930" i="26"/>
  <c r="M930" i="26"/>
  <c r="ER930" i="26"/>
  <c r="DS930" i="26"/>
  <c r="DR930" i="26"/>
  <c r="EY930" i="26"/>
  <c r="DT930" i="26"/>
  <c r="BA930" i="26"/>
  <c r="EM930" i="26"/>
  <c r="CR930" i="26"/>
  <c r="AK930" i="26"/>
  <c r="BY930" i="26"/>
  <c r="AE930" i="26"/>
  <c r="EN930" i="26"/>
  <c r="CV930" i="26"/>
  <c r="CY930" i="26"/>
  <c r="BZ930" i="26"/>
  <c r="FA930" i="26"/>
  <c r="Z930" i="26"/>
  <c r="CO930" i="26"/>
  <c r="DA930" i="26"/>
  <c r="CJ930" i="26"/>
  <c r="BB930" i="26"/>
  <c r="W930" i="26"/>
  <c r="V930" i="26"/>
  <c r="BK930" i="26"/>
  <c r="CW930" i="26"/>
  <c r="AD930" i="26"/>
  <c r="DD930" i="26"/>
  <c r="DC930" i="26"/>
  <c r="EZ930" i="26"/>
  <c r="AV930" i="26"/>
  <c r="AU930" i="26"/>
  <c r="AW930" i="26"/>
  <c r="N930" i="26"/>
  <c r="BJ930" i="26"/>
  <c r="BC930" i="26"/>
  <c r="BD930" i="26"/>
  <c r="J930" i="26"/>
  <c r="K930" i="26"/>
  <c r="X930" i="26"/>
  <c r="AC930" i="26"/>
  <c r="AA930" i="26"/>
  <c r="BQ930" i="26"/>
  <c r="O930" i="26"/>
  <c r="EW930" i="26"/>
  <c r="Q930" i="26"/>
  <c r="AH930" i="26"/>
  <c r="BU930" i="26"/>
  <c r="L930" i="26"/>
  <c r="AJ930" i="26"/>
  <c r="AX930" i="26"/>
  <c r="CB930" i="26"/>
  <c r="CA930" i="26"/>
  <c r="CZ930" i="26"/>
  <c r="DB930" i="26"/>
  <c r="DU930" i="26"/>
  <c r="S931" i="26"/>
  <c r="T931" i="26"/>
  <c r="AZ930" i="26"/>
  <c r="AL930" i="26"/>
  <c r="AM930" i="26"/>
  <c r="EP930" i="26"/>
  <c r="BM930" i="26"/>
  <c r="BO930" i="26"/>
  <c r="AF930" i="26"/>
  <c r="ET930" i="26"/>
  <c r="ES930" i="26"/>
  <c r="CU930" i="26"/>
  <c r="EV930" i="26"/>
  <c r="BX930" i="26"/>
  <c r="BS930" i="26"/>
  <c r="CL930" i="26"/>
  <c r="Z46" i="25"/>
  <c r="AE44" i="25"/>
  <c r="K44" i="25"/>
  <c r="U48" i="25"/>
  <c r="T48" i="25"/>
  <c r="AI42" i="25"/>
  <c r="AH42" i="25"/>
  <c r="AR40" i="25"/>
  <c r="AS40" i="25" s="1"/>
  <c r="AT40" i="25" s="1"/>
  <c r="R48" i="25"/>
  <c r="S48" i="25"/>
  <c r="AJ42" i="25"/>
  <c r="AD44" i="25"/>
  <c r="AC44" i="25"/>
  <c r="Y46" i="25"/>
  <c r="X46" i="25"/>
  <c r="N46" i="25"/>
  <c r="O46" i="25"/>
  <c r="AO44" i="25"/>
  <c r="AR931" i="26" l="1"/>
  <c r="AU43" i="27"/>
  <c r="AU40" i="25"/>
  <c r="EC931" i="26"/>
  <c r="CD931" i="26"/>
  <c r="DL931" i="26"/>
  <c r="W51" i="27"/>
  <c r="AG47" i="27"/>
  <c r="AF48" i="27" s="1"/>
  <c r="AN43" i="27"/>
  <c r="AP44" i="27" s="1"/>
  <c r="FD929" i="26"/>
  <c r="FC930" i="26" s="1"/>
  <c r="DK931" i="26"/>
  <c r="FB930" i="26"/>
  <c r="EE931" i="26"/>
  <c r="BU931" i="26"/>
  <c r="BH931" i="26"/>
  <c r="DN931" i="26"/>
  <c r="BS931" i="26"/>
  <c r="DM931" i="26"/>
  <c r="DY931" i="26"/>
  <c r="DO931" i="26"/>
  <c r="EK931" i="26"/>
  <c r="EI931" i="26"/>
  <c r="EA931" i="26"/>
  <c r="EL931" i="26"/>
  <c r="BG931" i="26"/>
  <c r="EG931" i="26"/>
  <c r="CJ931" i="26"/>
  <c r="AH931" i="26"/>
  <c r="BO931" i="26"/>
  <c r="U51" i="27"/>
  <c r="AQ44" i="27"/>
  <c r="DR931" i="26"/>
  <c r="AE48" i="27"/>
  <c r="AD49" i="27" s="1"/>
  <c r="AM44" i="27"/>
  <c r="AC49" i="27"/>
  <c r="AB49" i="27"/>
  <c r="K55" i="27"/>
  <c r="J55" i="27"/>
  <c r="V51" i="27"/>
  <c r="L55" i="27"/>
  <c r="S51" i="27"/>
  <c r="R51" i="27"/>
  <c r="AH47" i="27"/>
  <c r="T51" i="27"/>
  <c r="O53" i="27"/>
  <c r="AK45" i="27"/>
  <c r="AJ46" i="27" s="1"/>
  <c r="X51" i="27"/>
  <c r="Y51" i="27"/>
  <c r="DW931" i="26"/>
  <c r="ED931" i="26"/>
  <c r="ED932" i="26" s="1"/>
  <c r="EF931" i="26"/>
  <c r="CQ931" i="26"/>
  <c r="AV30" i="27"/>
  <c r="AW30" i="27" s="1"/>
  <c r="DJ931" i="26"/>
  <c r="CH931" i="26"/>
  <c r="BF931" i="26"/>
  <c r="DH931" i="26"/>
  <c r="DI931" i="26"/>
  <c r="DG931" i="26"/>
  <c r="AF931" i="26"/>
  <c r="BX931" i="26"/>
  <c r="BM931" i="26"/>
  <c r="CL931" i="26"/>
  <c r="CF931" i="26"/>
  <c r="AR932" i="26"/>
  <c r="EJ931" i="26"/>
  <c r="AZ931" i="26"/>
  <c r="EN931" i="26"/>
  <c r="CE931" i="26"/>
  <c r="AJ931" i="26"/>
  <c r="EB931" i="26"/>
  <c r="AX931" i="26"/>
  <c r="EH931" i="26"/>
  <c r="DS931" i="26"/>
  <c r="CO931" i="26"/>
  <c r="EV931" i="26"/>
  <c r="CN931" i="26"/>
  <c r="DU931" i="26"/>
  <c r="CZ931" i="26"/>
  <c r="AO931" i="26"/>
  <c r="AP932" i="26" s="1"/>
  <c r="AA931" i="26"/>
  <c r="DQ931" i="26"/>
  <c r="CI931" i="26"/>
  <c r="AC931" i="26"/>
  <c r="DZ931" i="26"/>
  <c r="AQ932" i="26"/>
  <c r="EM931" i="26"/>
  <c r="DX931" i="26"/>
  <c r="CP931" i="26"/>
  <c r="CG931" i="26"/>
  <c r="EZ931" i="26"/>
  <c r="DF931" i="26"/>
  <c r="ES931" i="26"/>
  <c r="BK931" i="26"/>
  <c r="CX931" i="26"/>
  <c r="X931" i="26"/>
  <c r="V931" i="26"/>
  <c r="J931" i="26"/>
  <c r="BC931" i="26"/>
  <c r="CU931" i="26"/>
  <c r="DV931" i="26"/>
  <c r="CR931" i="26"/>
  <c r="CS931" i="26"/>
  <c r="N931" i="26"/>
  <c r="AB931" i="26"/>
  <c r="CA931" i="26"/>
  <c r="CW931" i="26"/>
  <c r="DT931" i="26"/>
  <c r="EP931" i="26"/>
  <c r="EO931" i="26"/>
  <c r="BN931" i="26"/>
  <c r="CV931" i="26"/>
  <c r="DC931" i="26"/>
  <c r="DD931" i="26"/>
  <c r="DE931" i="26"/>
  <c r="AY931" i="26"/>
  <c r="AM931" i="26"/>
  <c r="AN931" i="26"/>
  <c r="BR931" i="26"/>
  <c r="EQ931" i="26"/>
  <c r="AL931" i="26"/>
  <c r="K931" i="26"/>
  <c r="AW931" i="26"/>
  <c r="Y931" i="26"/>
  <c r="EU931" i="26"/>
  <c r="FA931" i="26"/>
  <c r="CM931" i="26"/>
  <c r="BW931" i="26"/>
  <c r="CB931" i="26"/>
  <c r="Q931" i="26"/>
  <c r="R931" i="26"/>
  <c r="BY931" i="26"/>
  <c r="W931" i="26"/>
  <c r="BZ931" i="26"/>
  <c r="P931" i="26"/>
  <c r="AD931" i="26"/>
  <c r="BB931" i="26"/>
  <c r="CY931" i="26"/>
  <c r="EW931" i="26"/>
  <c r="ET931" i="26"/>
  <c r="AI931" i="26"/>
  <c r="EX931" i="26"/>
  <c r="Z931" i="26"/>
  <c r="CK931" i="26"/>
  <c r="BT931" i="26"/>
  <c r="BT932" i="26" s="1"/>
  <c r="AG931" i="26"/>
  <c r="AK931" i="26"/>
  <c r="O931" i="26"/>
  <c r="BA931" i="26"/>
  <c r="AU931" i="26"/>
  <c r="AT931" i="26"/>
  <c r="AE931" i="26"/>
  <c r="ER931" i="26"/>
  <c r="DA931" i="26"/>
  <c r="DB931" i="26"/>
  <c r="BV931" i="26"/>
  <c r="BJ931" i="26"/>
  <c r="BI931" i="26"/>
  <c r="AV931" i="26"/>
  <c r="M931" i="26"/>
  <c r="BE931" i="26"/>
  <c r="L931" i="26"/>
  <c r="BQ931" i="26"/>
  <c r="BP931" i="26"/>
  <c r="CC931" i="26"/>
  <c r="BD931" i="26"/>
  <c r="CT931" i="26"/>
  <c r="BL931" i="26"/>
  <c r="U931" i="26"/>
  <c r="EY931" i="26"/>
  <c r="Y47" i="25"/>
  <c r="AI43" i="25"/>
  <c r="T49" i="25"/>
  <c r="AC45" i="25"/>
  <c r="AB45" i="25"/>
  <c r="AH43" i="25"/>
  <c r="AG43" i="25"/>
  <c r="AD45" i="25"/>
  <c r="AM41" i="25"/>
  <c r="AN41" i="25" s="1"/>
  <c r="L45" i="25"/>
  <c r="S49" i="25"/>
  <c r="O47" i="25"/>
  <c r="P47" i="25"/>
  <c r="AJ43" i="25"/>
  <c r="X47" i="25"/>
  <c r="W47" i="25"/>
  <c r="I43" i="25"/>
  <c r="J44" i="25" s="1"/>
  <c r="K45" i="25" s="1"/>
  <c r="DL932" i="26" l="1"/>
  <c r="AQ42" i="25"/>
  <c r="DO932" i="26"/>
  <c r="EE932" i="26"/>
  <c r="DK932" i="26"/>
  <c r="EK932" i="26"/>
  <c r="EL932" i="26"/>
  <c r="V52" i="27"/>
  <c r="FD930" i="26"/>
  <c r="FC931" i="26" s="1"/>
  <c r="EJ932" i="26"/>
  <c r="DM932" i="26"/>
  <c r="FB931" i="26"/>
  <c r="FA932" i="26" s="1"/>
  <c r="DN932" i="26"/>
  <c r="EH932" i="26"/>
  <c r="BG932" i="26"/>
  <c r="EB932" i="26"/>
  <c r="DZ932" i="26"/>
  <c r="AG932" i="26"/>
  <c r="DQ932" i="26"/>
  <c r="EF932" i="26"/>
  <c r="EE933" i="26" s="1"/>
  <c r="DX932" i="26"/>
  <c r="AI932" i="26"/>
  <c r="DJ932" i="26"/>
  <c r="DK933" i="26" s="1"/>
  <c r="DH932" i="26"/>
  <c r="DI932" i="26"/>
  <c r="EC932" i="26"/>
  <c r="AE49" i="27"/>
  <c r="AD50" i="27" s="1"/>
  <c r="DG932" i="26"/>
  <c r="CI932" i="26"/>
  <c r="S52" i="27"/>
  <c r="AI47" i="27"/>
  <c r="AH48" i="27" s="1"/>
  <c r="X52" i="27"/>
  <c r="W52" i="27"/>
  <c r="AO56" i="27"/>
  <c r="I55" i="27"/>
  <c r="J56" i="27" s="1"/>
  <c r="N54" i="27"/>
  <c r="K56" i="27"/>
  <c r="U52" i="27"/>
  <c r="AB50" i="27"/>
  <c r="AA50" i="27"/>
  <c r="AC50" i="27"/>
  <c r="T52" i="27"/>
  <c r="AG48" i="27"/>
  <c r="AN44" i="27"/>
  <c r="AP45" i="27" s="1"/>
  <c r="AR44" i="27"/>
  <c r="AS44" i="27" s="1"/>
  <c r="AT44" i="27" s="1"/>
  <c r="AQ45" i="27"/>
  <c r="R52" i="27"/>
  <c r="Q52" i="27"/>
  <c r="AL45" i="27"/>
  <c r="CM932" i="26"/>
  <c r="BN932" i="26"/>
  <c r="AP42" i="25"/>
  <c r="DT932" i="26"/>
  <c r="AV31" i="27"/>
  <c r="AW31" i="27" s="1"/>
  <c r="BO932" i="26"/>
  <c r="CE932" i="26"/>
  <c r="CQ932" i="26"/>
  <c r="DL933" i="26"/>
  <c r="DR932" i="26"/>
  <c r="CG932" i="26"/>
  <c r="BL932" i="26"/>
  <c r="DP932" i="26"/>
  <c r="CY932" i="26"/>
  <c r="CP932" i="26"/>
  <c r="EM932" i="26"/>
  <c r="DW932" i="26"/>
  <c r="AY932" i="26"/>
  <c r="EI932" i="26"/>
  <c r="AE932" i="26"/>
  <c r="EG932" i="26"/>
  <c r="DU932" i="26"/>
  <c r="AZ932" i="26"/>
  <c r="DV932" i="26"/>
  <c r="R932" i="26"/>
  <c r="AN932" i="26"/>
  <c r="AB932" i="26"/>
  <c r="CC932" i="26"/>
  <c r="EA932" i="26"/>
  <c r="CO932" i="26"/>
  <c r="CF932" i="26"/>
  <c r="ER932" i="26"/>
  <c r="CH932" i="26"/>
  <c r="BX932" i="26"/>
  <c r="AK932" i="26"/>
  <c r="DY932" i="26"/>
  <c r="CN932" i="26"/>
  <c r="EY932" i="26"/>
  <c r="BA932" i="26"/>
  <c r="AA932" i="26"/>
  <c r="DS932" i="26"/>
  <c r="BV932" i="26"/>
  <c r="BZ932" i="26"/>
  <c r="W932" i="26"/>
  <c r="CX932" i="26"/>
  <c r="CW932" i="26"/>
  <c r="DA932" i="26"/>
  <c r="O932" i="26"/>
  <c r="EW932" i="26"/>
  <c r="CR932" i="26"/>
  <c r="BU932" i="26"/>
  <c r="BQ932" i="26"/>
  <c r="DE932" i="26"/>
  <c r="BE932" i="26"/>
  <c r="CZ932" i="26"/>
  <c r="EU932" i="26"/>
  <c r="Y932" i="26"/>
  <c r="M932" i="26"/>
  <c r="AV932" i="26"/>
  <c r="EV932" i="26"/>
  <c r="S932" i="26"/>
  <c r="CU932" i="26"/>
  <c r="CV932" i="26"/>
  <c r="L932" i="26"/>
  <c r="ES932" i="26"/>
  <c r="BS932" i="26"/>
  <c r="CA932" i="26"/>
  <c r="AM932" i="26"/>
  <c r="EO932" i="26"/>
  <c r="EN932" i="26"/>
  <c r="EP932" i="26"/>
  <c r="AT932" i="26"/>
  <c r="AS932" i="26"/>
  <c r="CK932" i="26"/>
  <c r="CJ932" i="26"/>
  <c r="AW932" i="26"/>
  <c r="AU932" i="26"/>
  <c r="K932" i="26"/>
  <c r="T932" i="26"/>
  <c r="U932" i="26"/>
  <c r="Z932" i="26"/>
  <c r="BY932" i="26"/>
  <c r="BK932" i="26"/>
  <c r="CT932" i="26"/>
  <c r="CS932" i="26"/>
  <c r="CL932" i="26"/>
  <c r="BF932" i="26"/>
  <c r="Q932" i="26"/>
  <c r="AL932" i="26"/>
  <c r="DD932" i="26"/>
  <c r="N932" i="26"/>
  <c r="BD932" i="26"/>
  <c r="BJ932" i="26"/>
  <c r="EX932" i="26"/>
  <c r="BB932" i="26"/>
  <c r="CB932" i="26"/>
  <c r="BI932" i="26"/>
  <c r="BH932" i="26"/>
  <c r="AF932" i="26"/>
  <c r="BM932" i="26"/>
  <c r="BC932" i="26"/>
  <c r="AD932" i="26"/>
  <c r="BW932" i="26"/>
  <c r="AC932" i="26"/>
  <c r="CD932" i="26"/>
  <c r="EQ932" i="26"/>
  <c r="AH932" i="26"/>
  <c r="AJ932" i="26"/>
  <c r="EZ932" i="26"/>
  <c r="DB932" i="26"/>
  <c r="AX932" i="26"/>
  <c r="V932" i="26"/>
  <c r="BR932" i="26"/>
  <c r="ET932" i="26"/>
  <c r="DC932" i="26"/>
  <c r="AQ933" i="26"/>
  <c r="BP932" i="26"/>
  <c r="DF932" i="26"/>
  <c r="AO932" i="26"/>
  <c r="P932" i="26"/>
  <c r="J932" i="26"/>
  <c r="X932" i="26"/>
  <c r="X48" i="25"/>
  <c r="AH44" i="25"/>
  <c r="AL42" i="25"/>
  <c r="AR41" i="25"/>
  <c r="AS41" i="25" s="1"/>
  <c r="AT41" i="25" s="1"/>
  <c r="W48" i="25"/>
  <c r="V48" i="25"/>
  <c r="AB46" i="25"/>
  <c r="AA46" i="25"/>
  <c r="AG44" i="25"/>
  <c r="AF44" i="25"/>
  <c r="AC46" i="25"/>
  <c r="P48" i="25"/>
  <c r="Q48" i="25"/>
  <c r="L46" i="25"/>
  <c r="M46" i="25"/>
  <c r="AI44" i="25"/>
  <c r="AU44" i="27" l="1"/>
  <c r="EK933" i="26"/>
  <c r="AU41" i="25"/>
  <c r="EL933" i="26"/>
  <c r="DN933" i="26"/>
  <c r="DM933" i="26"/>
  <c r="EA933" i="26"/>
  <c r="DH933" i="26"/>
  <c r="EI933" i="26"/>
  <c r="W53" i="27"/>
  <c r="AC51" i="27"/>
  <c r="FD931" i="26"/>
  <c r="FC932" i="26" s="1"/>
  <c r="DP933" i="26"/>
  <c r="FB932" i="26"/>
  <c r="FA933" i="26" s="1"/>
  <c r="EC933" i="26"/>
  <c r="AH933" i="26"/>
  <c r="DJ933" i="26"/>
  <c r="DK934" i="26" s="1"/>
  <c r="EG933" i="26"/>
  <c r="DI933" i="26"/>
  <c r="ED933" i="26"/>
  <c r="AJ933" i="26"/>
  <c r="AY933" i="26"/>
  <c r="BM933" i="26"/>
  <c r="EJ933" i="26"/>
  <c r="CQ933" i="26"/>
  <c r="T53" i="27"/>
  <c r="EB933" i="26"/>
  <c r="DU933" i="26"/>
  <c r="CO933" i="26"/>
  <c r="CH933" i="26"/>
  <c r="Q53" i="27"/>
  <c r="P53" i="27"/>
  <c r="R53" i="27"/>
  <c r="M55" i="27"/>
  <c r="AM45" i="27"/>
  <c r="AL46" i="27" s="1"/>
  <c r="AO57" i="27"/>
  <c r="I56" i="27"/>
  <c r="J57" i="27" s="1"/>
  <c r="AG49" i="27"/>
  <c r="AF49" i="27"/>
  <c r="V53" i="27"/>
  <c r="AA51" i="27"/>
  <c r="Z51" i="27"/>
  <c r="AB51" i="27"/>
  <c r="U53" i="27"/>
  <c r="S53" i="27"/>
  <c r="AK46" i="27"/>
  <c r="J933" i="26"/>
  <c r="EX933" i="26"/>
  <c r="BP933" i="26"/>
  <c r="AV32" i="27"/>
  <c r="AW32" i="27" s="1"/>
  <c r="DQ933" i="26"/>
  <c r="DO933" i="26"/>
  <c r="DO934" i="26" s="1"/>
  <c r="DS933" i="26"/>
  <c r="DX933" i="26"/>
  <c r="AF933" i="26"/>
  <c r="CF933" i="26"/>
  <c r="DV933" i="26"/>
  <c r="ET933" i="26"/>
  <c r="CM933" i="26"/>
  <c r="EH933" i="26"/>
  <c r="EF933" i="26"/>
  <c r="AZ933" i="26"/>
  <c r="AO933" i="26"/>
  <c r="BW933" i="26"/>
  <c r="BR933" i="26"/>
  <c r="DF933" i="26"/>
  <c r="CN933" i="26"/>
  <c r="CY933" i="26"/>
  <c r="BU933" i="26"/>
  <c r="DW933" i="26"/>
  <c r="EZ933" i="26"/>
  <c r="N933" i="26"/>
  <c r="CP933" i="26"/>
  <c r="AB933" i="26"/>
  <c r="CZ933" i="26"/>
  <c r="CG933" i="26"/>
  <c r="DT933" i="26"/>
  <c r="X933" i="26"/>
  <c r="BY933" i="26"/>
  <c r="CX933" i="26"/>
  <c r="P933" i="26"/>
  <c r="DZ933" i="26"/>
  <c r="DY933" i="26"/>
  <c r="AV933" i="26"/>
  <c r="DR933" i="26"/>
  <c r="AL933" i="26"/>
  <c r="BL933" i="26"/>
  <c r="R933" i="26"/>
  <c r="V933" i="26"/>
  <c r="Z933" i="26"/>
  <c r="EV933" i="26"/>
  <c r="BD933" i="26"/>
  <c r="CB933" i="26"/>
  <c r="BB933" i="26"/>
  <c r="CK933" i="26"/>
  <c r="AD933" i="26"/>
  <c r="AA933" i="26"/>
  <c r="BZ933" i="26"/>
  <c r="BF933" i="26"/>
  <c r="BT933" i="26"/>
  <c r="BJ933" i="26"/>
  <c r="DL934" i="26"/>
  <c r="DC933" i="26"/>
  <c r="EQ933" i="26"/>
  <c r="AI933" i="26"/>
  <c r="BO933" i="26"/>
  <c r="CJ933" i="26"/>
  <c r="CI933" i="26"/>
  <c r="EU933" i="26"/>
  <c r="DE933" i="26"/>
  <c r="ES933" i="26"/>
  <c r="AK933" i="26"/>
  <c r="L933" i="26"/>
  <c r="U933" i="26"/>
  <c r="AS933" i="26"/>
  <c r="AR933" i="26"/>
  <c r="AC933" i="26"/>
  <c r="CL933" i="26"/>
  <c r="T933" i="26"/>
  <c r="AT933" i="26"/>
  <c r="BQ933" i="26"/>
  <c r="BE933" i="26"/>
  <c r="AE933" i="26"/>
  <c r="CW933" i="26"/>
  <c r="CV933" i="26"/>
  <c r="DB933" i="26"/>
  <c r="K933" i="26"/>
  <c r="EP933" i="26"/>
  <c r="BN933" i="26"/>
  <c r="CU933" i="26"/>
  <c r="BC933" i="26"/>
  <c r="AG933" i="26"/>
  <c r="AN933" i="26"/>
  <c r="CS933" i="26"/>
  <c r="CR933" i="26"/>
  <c r="DD933" i="26"/>
  <c r="CT933" i="26"/>
  <c r="Y933" i="26"/>
  <c r="AP933" i="26"/>
  <c r="BV933" i="26"/>
  <c r="AU933" i="26"/>
  <c r="W933" i="26"/>
  <c r="DG933" i="26"/>
  <c r="Q933" i="26"/>
  <c r="BK933" i="26"/>
  <c r="S933" i="26"/>
  <c r="BA933" i="26"/>
  <c r="BH933" i="26"/>
  <c r="BG933" i="26"/>
  <c r="O933" i="26"/>
  <c r="ER933" i="26"/>
  <c r="DA933" i="26"/>
  <c r="BI933" i="26"/>
  <c r="AX933" i="26"/>
  <c r="AW933" i="26"/>
  <c r="EN933" i="26"/>
  <c r="EM933" i="26"/>
  <c r="EY933" i="26"/>
  <c r="CC933" i="26"/>
  <c r="CD933" i="26"/>
  <c r="CE933" i="26"/>
  <c r="EO933" i="26"/>
  <c r="CA933" i="26"/>
  <c r="BX933" i="26"/>
  <c r="M933" i="26"/>
  <c r="EW933" i="26"/>
  <c r="AM933" i="26"/>
  <c r="BS933" i="26"/>
  <c r="AG45" i="25"/>
  <c r="W49" i="25"/>
  <c r="AA47" i="25"/>
  <c r="Z47" i="25"/>
  <c r="AK43" i="25"/>
  <c r="AM42" i="25"/>
  <c r="AN42" i="25" s="1"/>
  <c r="AH45" i="25"/>
  <c r="AB47" i="25"/>
  <c r="M47" i="25"/>
  <c r="N47" i="25"/>
  <c r="V49" i="25"/>
  <c r="U49" i="25"/>
  <c r="Q49" i="25"/>
  <c r="R49" i="25"/>
  <c r="AF45" i="25"/>
  <c r="AE45" i="25"/>
  <c r="AO45" i="25"/>
  <c r="I44" i="25"/>
  <c r="J45" i="25" s="1"/>
  <c r="DM934" i="26" l="1"/>
  <c r="ED934" i="26"/>
  <c r="DI934" i="26"/>
  <c r="EJ934" i="26"/>
  <c r="AQ43" i="25"/>
  <c r="AG934" i="26"/>
  <c r="FD932" i="26"/>
  <c r="FC933" i="26" s="1"/>
  <c r="Y934" i="26"/>
  <c r="EE934" i="26"/>
  <c r="EH934" i="26"/>
  <c r="EK934" i="26"/>
  <c r="FB933" i="26"/>
  <c r="FA934" i="26" s="1"/>
  <c r="AI934" i="26"/>
  <c r="CP934" i="26"/>
  <c r="DJ934" i="26"/>
  <c r="DK935" i="26" s="1"/>
  <c r="EB934" i="26"/>
  <c r="DV934" i="26"/>
  <c r="EY934" i="26"/>
  <c r="J934" i="26"/>
  <c r="AP934" i="26"/>
  <c r="EC934" i="26"/>
  <c r="BQ934" i="26"/>
  <c r="DP934" i="26"/>
  <c r="DN934" i="26"/>
  <c r="DR934" i="26"/>
  <c r="DQ934" i="26"/>
  <c r="CL934" i="26"/>
  <c r="S54" i="27"/>
  <c r="U54" i="27"/>
  <c r="AB52" i="27"/>
  <c r="DT934" i="26"/>
  <c r="AK47" i="27"/>
  <c r="AJ47" i="27"/>
  <c r="AO58" i="27"/>
  <c r="I57" i="27"/>
  <c r="AN45" i="27"/>
  <c r="AP46" i="27" s="1"/>
  <c r="AR45" i="27"/>
  <c r="AS45" i="27" s="1"/>
  <c r="AT45" i="27" s="1"/>
  <c r="AQ46" i="27"/>
  <c r="L56" i="27"/>
  <c r="Z52" i="27"/>
  <c r="Y52" i="27"/>
  <c r="AA52" i="27"/>
  <c r="V54" i="27"/>
  <c r="R54" i="27"/>
  <c r="T54" i="27"/>
  <c r="P54" i="27"/>
  <c r="O54" i="27"/>
  <c r="AF50" i="27"/>
  <c r="AE50" i="27"/>
  <c r="Q54" i="27"/>
  <c r="DD934" i="26"/>
  <c r="DW934" i="26"/>
  <c r="DS934" i="26"/>
  <c r="EI934" i="26"/>
  <c r="AV33" i="27"/>
  <c r="AW33" i="27" s="1"/>
  <c r="EG934" i="26"/>
  <c r="AM934" i="26"/>
  <c r="DL935" i="26"/>
  <c r="CG934" i="26"/>
  <c r="AP43" i="25"/>
  <c r="EF934" i="26"/>
  <c r="M934" i="26"/>
  <c r="CN934" i="26"/>
  <c r="CO934" i="26"/>
  <c r="BC934" i="26"/>
  <c r="BX934" i="26"/>
  <c r="CX934" i="26"/>
  <c r="CY934" i="26"/>
  <c r="BS934" i="26"/>
  <c r="DY934" i="26"/>
  <c r="AC934" i="26"/>
  <c r="DP935" i="26"/>
  <c r="DU934" i="26"/>
  <c r="AK934" i="26"/>
  <c r="BA934" i="26"/>
  <c r="BK934" i="26"/>
  <c r="Q934" i="26"/>
  <c r="BP934" i="26"/>
  <c r="O934" i="26"/>
  <c r="AA934" i="26"/>
  <c r="DZ934" i="26"/>
  <c r="EA934" i="26"/>
  <c r="ER934" i="26"/>
  <c r="W934" i="26"/>
  <c r="DX934" i="26"/>
  <c r="BN934" i="26"/>
  <c r="AU934" i="26"/>
  <c r="AH934" i="26"/>
  <c r="AE934" i="26"/>
  <c r="AF934" i="26"/>
  <c r="AO934" i="26"/>
  <c r="S934" i="26"/>
  <c r="EQ934" i="26"/>
  <c r="EU934" i="26"/>
  <c r="AJ934" i="26"/>
  <c r="CC934" i="26"/>
  <c r="ET934" i="26"/>
  <c r="K934" i="26"/>
  <c r="CU934" i="26"/>
  <c r="AR934" i="26"/>
  <c r="EP934" i="26"/>
  <c r="AD934" i="26"/>
  <c r="CW934" i="26"/>
  <c r="AZ934" i="26"/>
  <c r="Z934" i="26"/>
  <c r="DM935" i="26"/>
  <c r="AX934" i="26"/>
  <c r="CS934" i="26"/>
  <c r="BH934" i="26"/>
  <c r="AQ934" i="26"/>
  <c r="R934" i="26"/>
  <c r="DE934" i="26"/>
  <c r="EZ934" i="26"/>
  <c r="EX934" i="26"/>
  <c r="P934" i="26"/>
  <c r="DH934" i="26"/>
  <c r="DG934" i="26"/>
  <c r="BJ934" i="26"/>
  <c r="V934" i="26"/>
  <c r="BW934" i="26"/>
  <c r="DO935" i="26"/>
  <c r="BG934" i="26"/>
  <c r="L934" i="26"/>
  <c r="CI934" i="26"/>
  <c r="CH934" i="26"/>
  <c r="CJ934" i="26"/>
  <c r="EN934" i="26"/>
  <c r="AL934" i="26"/>
  <c r="AT934" i="26"/>
  <c r="BO934" i="26"/>
  <c r="AW934" i="26"/>
  <c r="BV934" i="26"/>
  <c r="BU934" i="26"/>
  <c r="CR934" i="26"/>
  <c r="CQ934" i="26"/>
  <c r="T934" i="26"/>
  <c r="BF934" i="26"/>
  <c r="X934" i="26"/>
  <c r="AV934" i="26"/>
  <c r="BB934" i="26"/>
  <c r="CB934" i="26"/>
  <c r="CA934" i="26"/>
  <c r="BY934" i="26"/>
  <c r="N934" i="26"/>
  <c r="DB934" i="26"/>
  <c r="EO934" i="26"/>
  <c r="BI934" i="26"/>
  <c r="BM934" i="26"/>
  <c r="DC934" i="26"/>
  <c r="BR934" i="26"/>
  <c r="CM934" i="26"/>
  <c r="CV934" i="26"/>
  <c r="BL934" i="26"/>
  <c r="DF934" i="26"/>
  <c r="EM934" i="26"/>
  <c r="EL934" i="26"/>
  <c r="EK935" i="26" s="1"/>
  <c r="DA934" i="26"/>
  <c r="CZ934" i="26"/>
  <c r="BT934" i="26"/>
  <c r="ES934" i="26"/>
  <c r="AN934" i="26"/>
  <c r="BZ934" i="26"/>
  <c r="AB934" i="26"/>
  <c r="EW934" i="26"/>
  <c r="EV934" i="26"/>
  <c r="CE934" i="26"/>
  <c r="CF934" i="26"/>
  <c r="BD934" i="26"/>
  <c r="BE934" i="26"/>
  <c r="AS934" i="26"/>
  <c r="CK934" i="26"/>
  <c r="CD934" i="26"/>
  <c r="CT934" i="26"/>
  <c r="U934" i="26"/>
  <c r="AY934" i="26"/>
  <c r="V50" i="25"/>
  <c r="AG46" i="25"/>
  <c r="AE46" i="25"/>
  <c r="AD46" i="25"/>
  <c r="AF46" i="25"/>
  <c r="AR42" i="25"/>
  <c r="AS42" i="25" s="1"/>
  <c r="AT42" i="25" s="1"/>
  <c r="R50" i="25"/>
  <c r="S50" i="25"/>
  <c r="AJ44" i="25"/>
  <c r="U50" i="25"/>
  <c r="T50" i="25"/>
  <c r="AL43" i="25"/>
  <c r="AK44" i="25" s="1"/>
  <c r="Z48" i="25"/>
  <c r="Y48" i="25"/>
  <c r="K46" i="25"/>
  <c r="AA48" i="25"/>
  <c r="N48" i="25"/>
  <c r="O48" i="25"/>
  <c r="AO46" i="25"/>
  <c r="DN935" i="26" l="1"/>
  <c r="AU45" i="27"/>
  <c r="AU42" i="25"/>
  <c r="DS935" i="26"/>
  <c r="EE935" i="26"/>
  <c r="DJ935" i="26"/>
  <c r="DK936" i="26" s="1"/>
  <c r="EC935" i="26"/>
  <c r="EJ935" i="26"/>
  <c r="DQ935" i="26"/>
  <c r="FD933" i="26"/>
  <c r="FC934" i="26" s="1"/>
  <c r="AH935" i="26"/>
  <c r="FB934" i="26"/>
  <c r="ED935" i="26"/>
  <c r="J935" i="26"/>
  <c r="DR935" i="26"/>
  <c r="DU935" i="26"/>
  <c r="CM935" i="26"/>
  <c r="BR935" i="26"/>
  <c r="EG935" i="26"/>
  <c r="CO935" i="26"/>
  <c r="DO936" i="26"/>
  <c r="AB935" i="26"/>
  <c r="EF935" i="26"/>
  <c r="EZ935" i="26"/>
  <c r="AD935" i="26"/>
  <c r="T55" i="27"/>
  <c r="EH935" i="26"/>
  <c r="EI935" i="26"/>
  <c r="AA53" i="27"/>
  <c r="CX935" i="26"/>
  <c r="U55" i="27"/>
  <c r="Q55" i="27"/>
  <c r="AE51" i="27"/>
  <c r="AD51" i="27"/>
  <c r="AM46" i="27"/>
  <c r="K57" i="27"/>
  <c r="O55" i="27"/>
  <c r="N55" i="27"/>
  <c r="P55" i="27"/>
  <c r="S55" i="27"/>
  <c r="R55" i="27"/>
  <c r="Y53" i="27"/>
  <c r="X53" i="27"/>
  <c r="AJ48" i="27"/>
  <c r="AI48" i="27"/>
  <c r="Z53" i="27"/>
  <c r="N935" i="26"/>
  <c r="DM936" i="26"/>
  <c r="BB935" i="26"/>
  <c r="AV34" i="27"/>
  <c r="AW34" i="27" s="1"/>
  <c r="AL935" i="26"/>
  <c r="AY935" i="26"/>
  <c r="AN935" i="26"/>
  <c r="AP935" i="26"/>
  <c r="DT935" i="26"/>
  <c r="R935" i="26"/>
  <c r="Q935" i="26"/>
  <c r="P935" i="26"/>
  <c r="BO935" i="26"/>
  <c r="AJ935" i="26"/>
  <c r="ES935" i="26"/>
  <c r="AR935" i="26"/>
  <c r="Z935" i="26"/>
  <c r="CC935" i="26"/>
  <c r="L935" i="26"/>
  <c r="AQ935" i="26"/>
  <c r="BT935" i="26"/>
  <c r="DV935" i="26"/>
  <c r="BZ935" i="26"/>
  <c r="AE935" i="26"/>
  <c r="DN936" i="26"/>
  <c r="AI935" i="26"/>
  <c r="EO935" i="26"/>
  <c r="AG935" i="26"/>
  <c r="AF935" i="26"/>
  <c r="S935" i="26"/>
  <c r="DW935" i="26"/>
  <c r="DX935" i="26"/>
  <c r="EA935" i="26"/>
  <c r="EB935" i="26"/>
  <c r="DZ935" i="26"/>
  <c r="DY935" i="26"/>
  <c r="CV935" i="26"/>
  <c r="DH935" i="26"/>
  <c r="CT935" i="26"/>
  <c r="AO935" i="26"/>
  <c r="U935" i="26"/>
  <c r="EQ935" i="26"/>
  <c r="BF935" i="26"/>
  <c r="CQ935" i="26"/>
  <c r="AA935" i="26"/>
  <c r="DP936" i="26"/>
  <c r="AV935" i="26"/>
  <c r="DG935" i="26"/>
  <c r="EM935" i="26"/>
  <c r="CI935" i="26"/>
  <c r="CE935" i="26"/>
  <c r="DE935" i="26"/>
  <c r="BL935" i="26"/>
  <c r="DB935" i="26"/>
  <c r="BW935" i="26"/>
  <c r="CK935" i="26"/>
  <c r="BA935" i="26"/>
  <c r="EW935" i="26"/>
  <c r="AT935" i="26"/>
  <c r="BJ935" i="26"/>
  <c r="AM935" i="26"/>
  <c r="BC935" i="26"/>
  <c r="DL936" i="26"/>
  <c r="CB935" i="26"/>
  <c r="K935" i="26"/>
  <c r="J936" i="26" s="1"/>
  <c r="EL935" i="26"/>
  <c r="CS935" i="26"/>
  <c r="AK935" i="26"/>
  <c r="CH935" i="26"/>
  <c r="CG935" i="26"/>
  <c r="EY935" i="26"/>
  <c r="W935" i="26"/>
  <c r="X935" i="26"/>
  <c r="V935" i="26"/>
  <c r="AX935" i="26"/>
  <c r="CF935" i="26"/>
  <c r="CW935" i="26"/>
  <c r="BN935" i="26"/>
  <c r="FA935" i="26"/>
  <c r="EV935" i="26"/>
  <c r="ET935" i="26"/>
  <c r="BG935" i="26"/>
  <c r="CN935" i="26"/>
  <c r="CN936" i="26" s="1"/>
  <c r="T935" i="26"/>
  <c r="EN935" i="26"/>
  <c r="CZ935" i="26"/>
  <c r="CY935" i="26"/>
  <c r="BY935" i="26"/>
  <c r="CJ935" i="26"/>
  <c r="EU935" i="26"/>
  <c r="CD935" i="26"/>
  <c r="DA935" i="26"/>
  <c r="CA935" i="26"/>
  <c r="CR935" i="26"/>
  <c r="BQ935" i="26"/>
  <c r="AC935" i="26"/>
  <c r="BU935" i="26"/>
  <c r="EP935" i="26"/>
  <c r="DD935" i="26"/>
  <c r="BS935" i="26"/>
  <c r="DC935" i="26"/>
  <c r="BV935" i="26"/>
  <c r="AZ935" i="26"/>
  <c r="CU935" i="26"/>
  <c r="O935" i="26"/>
  <c r="ER935" i="26"/>
  <c r="BM935" i="26"/>
  <c r="AU935" i="26"/>
  <c r="DI935" i="26"/>
  <c r="BX935" i="26"/>
  <c r="AW935" i="26"/>
  <c r="CP935" i="26"/>
  <c r="EX935" i="26"/>
  <c r="DQ936" i="26"/>
  <c r="M935" i="26"/>
  <c r="AS935" i="26"/>
  <c r="Y935" i="26"/>
  <c r="BD935" i="26"/>
  <c r="BE935" i="26"/>
  <c r="BK935" i="26"/>
  <c r="DF935" i="26"/>
  <c r="BI935" i="26"/>
  <c r="CL935" i="26"/>
  <c r="BP935" i="26"/>
  <c r="BH935" i="26"/>
  <c r="U51" i="25"/>
  <c r="AF47" i="25"/>
  <c r="S51" i="25"/>
  <c r="AJ45" i="25"/>
  <c r="AI45" i="25"/>
  <c r="O49" i="25"/>
  <c r="P49" i="25"/>
  <c r="Z49" i="25"/>
  <c r="AD47" i="25"/>
  <c r="AC47" i="25"/>
  <c r="Y49" i="25"/>
  <c r="X49" i="25"/>
  <c r="T51" i="25"/>
  <c r="AE47" i="25"/>
  <c r="AM43" i="25"/>
  <c r="AN43" i="25" s="1"/>
  <c r="L47" i="25"/>
  <c r="I45" i="25"/>
  <c r="DR936" i="26" l="1"/>
  <c r="ED936" i="26"/>
  <c r="EI936" i="26"/>
  <c r="BS936" i="26"/>
  <c r="EF936" i="26"/>
  <c r="AQ44" i="25"/>
  <c r="FD934" i="26"/>
  <c r="FC935" i="26" s="1"/>
  <c r="FB935" i="26"/>
  <c r="FA936" i="26" s="1"/>
  <c r="EG936" i="26"/>
  <c r="DT936" i="26"/>
  <c r="EE936" i="26"/>
  <c r="EJ936" i="26"/>
  <c r="EH936" i="26"/>
  <c r="EG937" i="26" s="1"/>
  <c r="DU936" i="26"/>
  <c r="O936" i="26"/>
  <c r="DL937" i="26"/>
  <c r="CW936" i="26"/>
  <c r="AI936" i="26"/>
  <c r="P56" i="27"/>
  <c r="AM936" i="26"/>
  <c r="R56" i="27"/>
  <c r="T56" i="27"/>
  <c r="CU936" i="26"/>
  <c r="DN937" i="26"/>
  <c r="DS936" i="26"/>
  <c r="Z54" i="27"/>
  <c r="N56" i="27"/>
  <c r="M56" i="27"/>
  <c r="O56" i="27"/>
  <c r="AI49" i="27"/>
  <c r="AH49" i="27"/>
  <c r="X54" i="27"/>
  <c r="W54" i="27"/>
  <c r="Y54" i="27"/>
  <c r="J58" i="27"/>
  <c r="AN46" i="27"/>
  <c r="AM47" i="27" s="1"/>
  <c r="AQ47" i="27"/>
  <c r="AR46" i="27"/>
  <c r="AS46" i="27" s="1"/>
  <c r="AT46" i="27" s="1"/>
  <c r="AL47" i="27"/>
  <c r="AD52" i="27"/>
  <c r="AC52" i="27"/>
  <c r="Q56" i="27"/>
  <c r="S56" i="27"/>
  <c r="AV35" i="27"/>
  <c r="AW35" i="27" s="1"/>
  <c r="R936" i="26"/>
  <c r="AP44" i="25"/>
  <c r="AL44" i="25"/>
  <c r="AK45" i="25" s="1"/>
  <c r="AA936" i="26"/>
  <c r="AS936" i="26"/>
  <c r="DQ937" i="26"/>
  <c r="AQ936" i="26"/>
  <c r="CA936" i="26"/>
  <c r="M936" i="26"/>
  <c r="AP936" i="26"/>
  <c r="Q936" i="26"/>
  <c r="CJ936" i="26"/>
  <c r="EP936" i="26"/>
  <c r="CL936" i="26"/>
  <c r="EF937" i="26"/>
  <c r="BB936" i="26"/>
  <c r="AO936" i="26"/>
  <c r="AZ936" i="26"/>
  <c r="T936" i="26"/>
  <c r="DO937" i="26"/>
  <c r="AE936" i="26"/>
  <c r="AB936" i="26"/>
  <c r="AH936" i="26"/>
  <c r="DF936" i="26"/>
  <c r="DY936" i="26"/>
  <c r="AN936" i="26"/>
  <c r="AF936" i="26"/>
  <c r="AG936" i="26"/>
  <c r="BM936" i="26"/>
  <c r="DZ936" i="26"/>
  <c r="CD936" i="26"/>
  <c r="AW936" i="26"/>
  <c r="BK936" i="26"/>
  <c r="T52" i="25"/>
  <c r="CR936" i="26"/>
  <c r="BV936" i="26"/>
  <c r="EB936" i="26"/>
  <c r="EC936" i="26"/>
  <c r="EA936" i="26"/>
  <c r="DX936" i="26"/>
  <c r="DW936" i="26"/>
  <c r="DV936" i="26"/>
  <c r="AL936" i="26"/>
  <c r="CF936" i="26"/>
  <c r="EN936" i="26"/>
  <c r="Y936" i="26"/>
  <c r="EX936" i="26"/>
  <c r="V936" i="26"/>
  <c r="BW936" i="26"/>
  <c r="AT936" i="26"/>
  <c r="EL936" i="26"/>
  <c r="BP936" i="26"/>
  <c r="BD936" i="26"/>
  <c r="EM936" i="26"/>
  <c r="P936" i="26"/>
  <c r="BY936" i="26"/>
  <c r="EV936" i="26"/>
  <c r="K936" i="26"/>
  <c r="J937" i="26" s="1"/>
  <c r="DB936" i="26"/>
  <c r="BU936" i="26"/>
  <c r="DD936" i="26"/>
  <c r="BI936" i="26"/>
  <c r="ES936" i="26"/>
  <c r="DM937" i="26"/>
  <c r="DI936" i="26"/>
  <c r="DJ936" i="26"/>
  <c r="BL936" i="26"/>
  <c r="CM936" i="26"/>
  <c r="CM937" i="26" s="1"/>
  <c r="U936" i="26"/>
  <c r="BT936" i="26"/>
  <c r="DG936" i="26"/>
  <c r="DE936" i="26"/>
  <c r="EZ936" i="26"/>
  <c r="BJ936" i="26"/>
  <c r="DP937" i="26"/>
  <c r="CI936" i="26"/>
  <c r="CK936" i="26"/>
  <c r="AV936" i="26"/>
  <c r="BO936" i="26"/>
  <c r="CQ936" i="26"/>
  <c r="CP936" i="26"/>
  <c r="CO936" i="26"/>
  <c r="ER936" i="26"/>
  <c r="EQ936" i="26"/>
  <c r="BA936" i="26"/>
  <c r="N936" i="26"/>
  <c r="AY936" i="26"/>
  <c r="AX936" i="26"/>
  <c r="AU936" i="26"/>
  <c r="EO936" i="26"/>
  <c r="BH936" i="26"/>
  <c r="DH936" i="26"/>
  <c r="BR936" i="26"/>
  <c r="CB936" i="26"/>
  <c r="EU936" i="26"/>
  <c r="CE936" i="26"/>
  <c r="CV936" i="26"/>
  <c r="EE937" i="26"/>
  <c r="DR937" i="26"/>
  <c r="AC936" i="26"/>
  <c r="AD936" i="26"/>
  <c r="EW936" i="26"/>
  <c r="CT936" i="26"/>
  <c r="Z936" i="26"/>
  <c r="BN936" i="26"/>
  <c r="EY936" i="26"/>
  <c r="AR936" i="26"/>
  <c r="BZ936" i="26"/>
  <c r="BG936" i="26"/>
  <c r="L936" i="26"/>
  <c r="CG936" i="26"/>
  <c r="EH937" i="26"/>
  <c r="CH936" i="26"/>
  <c r="EK936" i="26"/>
  <c r="BE936" i="26"/>
  <c r="CY936" i="26"/>
  <c r="CX936" i="26"/>
  <c r="BF936" i="26"/>
  <c r="X936" i="26"/>
  <c r="AK936" i="26"/>
  <c r="AJ936" i="26"/>
  <c r="BC936" i="26"/>
  <c r="BX936" i="26"/>
  <c r="DC936" i="26"/>
  <c r="BQ936" i="26"/>
  <c r="DA936" i="26"/>
  <c r="CZ936" i="26"/>
  <c r="ET936" i="26"/>
  <c r="S936" i="26"/>
  <c r="W936" i="26"/>
  <c r="CS936" i="26"/>
  <c r="CC936" i="26"/>
  <c r="AD48" i="25"/>
  <c r="Y50" i="25"/>
  <c r="M48" i="25"/>
  <c r="P50" i="25"/>
  <c r="Q50" i="25"/>
  <c r="AR43" i="25"/>
  <c r="AS43" i="25" s="1"/>
  <c r="AT43" i="25" s="1"/>
  <c r="AE48" i="25"/>
  <c r="J46" i="25"/>
  <c r="AI46" i="25"/>
  <c r="AH46" i="25"/>
  <c r="AC48" i="25"/>
  <c r="AB48" i="25"/>
  <c r="X50" i="25"/>
  <c r="W50" i="25"/>
  <c r="AU46" i="27" l="1"/>
  <c r="AU43" i="25"/>
  <c r="DS937" i="26"/>
  <c r="DT937" i="26"/>
  <c r="I46" i="25"/>
  <c r="EI937" i="26"/>
  <c r="O57" i="27"/>
  <c r="S57" i="27"/>
  <c r="Q57" i="27"/>
  <c r="FD935" i="26"/>
  <c r="FC936" i="26" s="1"/>
  <c r="FB936" i="26"/>
  <c r="P937" i="26"/>
  <c r="DM938" i="26"/>
  <c r="AR937" i="26"/>
  <c r="DR938" i="26"/>
  <c r="N937" i="26"/>
  <c r="EK937" i="26"/>
  <c r="S937" i="26"/>
  <c r="BZ937" i="26"/>
  <c r="AM937" i="26"/>
  <c r="AL937" i="26"/>
  <c r="W55" i="27"/>
  <c r="V55" i="27"/>
  <c r="X55" i="27"/>
  <c r="R57" i="27"/>
  <c r="AC53" i="27"/>
  <c r="AB53" i="27"/>
  <c r="AH50" i="27"/>
  <c r="AG50" i="27"/>
  <c r="AL48" i="27"/>
  <c r="AK48" i="27"/>
  <c r="M57" i="27"/>
  <c r="L57" i="27"/>
  <c r="AP47" i="27"/>
  <c r="AN47" i="27"/>
  <c r="AP48" i="27" s="1"/>
  <c r="AR47" i="27"/>
  <c r="AQ48" i="27"/>
  <c r="N57" i="27"/>
  <c r="AO59" i="27"/>
  <c r="I58" i="27"/>
  <c r="P57" i="27"/>
  <c r="P58" i="27" s="1"/>
  <c r="Y55" i="27"/>
  <c r="AO47" i="25"/>
  <c r="AO937" i="26"/>
  <c r="CK937" i="26"/>
  <c r="AV36" i="27"/>
  <c r="AW36" i="27" s="1"/>
  <c r="L937" i="26"/>
  <c r="CE937" i="26"/>
  <c r="DO938" i="26"/>
  <c r="BA937" i="26"/>
  <c r="AP937" i="26"/>
  <c r="BW937" i="26"/>
  <c r="EO937" i="26"/>
  <c r="DP938" i="26"/>
  <c r="AN937" i="26"/>
  <c r="AH937" i="26"/>
  <c r="Z937" i="26"/>
  <c r="AF937" i="26"/>
  <c r="X937" i="26"/>
  <c r="CC937" i="26"/>
  <c r="EC937" i="26"/>
  <c r="ET937" i="26"/>
  <c r="V937" i="26"/>
  <c r="DC937" i="26"/>
  <c r="BV937" i="26"/>
  <c r="AG937" i="26"/>
  <c r="Q937" i="26"/>
  <c r="BU937" i="26"/>
  <c r="EF938" i="26"/>
  <c r="DF937" i="26"/>
  <c r="CX937" i="26"/>
  <c r="AT937" i="26"/>
  <c r="AZ937" i="26"/>
  <c r="BC937" i="26"/>
  <c r="BF937" i="26"/>
  <c r="ED937" i="26"/>
  <c r="EE938" i="26" s="1"/>
  <c r="U937" i="26"/>
  <c r="EY937" i="26"/>
  <c r="CJ937" i="26"/>
  <c r="DV937" i="26"/>
  <c r="DU937" i="26"/>
  <c r="DW937" i="26"/>
  <c r="EM937" i="26"/>
  <c r="DX937" i="26"/>
  <c r="EA937" i="26"/>
  <c r="DZ937" i="26"/>
  <c r="EB937" i="26"/>
  <c r="DE937" i="26"/>
  <c r="DY937" i="26"/>
  <c r="AW937" i="26"/>
  <c r="DH937" i="26"/>
  <c r="EW937" i="26"/>
  <c r="CS937" i="26"/>
  <c r="CL937" i="26"/>
  <c r="CL938" i="26" s="1"/>
  <c r="AY937" i="26"/>
  <c r="DS938" i="26"/>
  <c r="BD937" i="26"/>
  <c r="BT937" i="26"/>
  <c r="CO937" i="26"/>
  <c r="DN938" i="26"/>
  <c r="AC937" i="26"/>
  <c r="BH937" i="26"/>
  <c r="DA937" i="26"/>
  <c r="CU937" i="26"/>
  <c r="EN937" i="26"/>
  <c r="DQ938" i="26"/>
  <c r="BQ937" i="26"/>
  <c r="CH937" i="26"/>
  <c r="BJ937" i="26"/>
  <c r="K937" i="26"/>
  <c r="O937" i="26"/>
  <c r="O938" i="26" s="1"/>
  <c r="EQ937" i="26"/>
  <c r="EH938" i="26"/>
  <c r="BN937" i="26"/>
  <c r="EP937" i="26"/>
  <c r="CI937" i="26"/>
  <c r="CA937" i="26"/>
  <c r="EG938" i="26"/>
  <c r="Y937" i="26"/>
  <c r="AD937" i="26"/>
  <c r="AE937" i="26"/>
  <c r="ER937" i="26"/>
  <c r="BK937" i="26"/>
  <c r="BL937" i="26"/>
  <c r="DG937" i="26"/>
  <c r="BR937" i="26"/>
  <c r="CP937" i="26"/>
  <c r="CD937" i="26"/>
  <c r="CW937" i="26"/>
  <c r="CQ937" i="26"/>
  <c r="EJ937" i="26"/>
  <c r="CV937" i="26"/>
  <c r="AJ937" i="26"/>
  <c r="AI937" i="26"/>
  <c r="BO937" i="26"/>
  <c r="M937" i="26"/>
  <c r="AK937" i="26"/>
  <c r="AU937" i="26"/>
  <c r="AV937" i="26"/>
  <c r="EL937" i="26"/>
  <c r="CR937" i="26"/>
  <c r="BS937" i="26"/>
  <c r="R937" i="26"/>
  <c r="DJ937" i="26"/>
  <c r="DK937" i="26"/>
  <c r="CN937" i="26"/>
  <c r="T937" i="26"/>
  <c r="FA937" i="26"/>
  <c r="DI937" i="26"/>
  <c r="CY937" i="26"/>
  <c r="CF937" i="26"/>
  <c r="CG937" i="26"/>
  <c r="EU937" i="26"/>
  <c r="W937" i="26"/>
  <c r="BI937" i="26"/>
  <c r="CB937" i="26"/>
  <c r="AX937" i="26"/>
  <c r="AB937" i="26"/>
  <c r="AS937" i="26"/>
  <c r="AA937" i="26"/>
  <c r="CT937" i="26"/>
  <c r="DD937" i="26"/>
  <c r="ES937" i="26"/>
  <c r="BY937" i="26"/>
  <c r="BX937" i="26"/>
  <c r="BG937" i="26"/>
  <c r="BB937" i="26"/>
  <c r="EX937" i="26"/>
  <c r="BM937" i="26"/>
  <c r="DB937" i="26"/>
  <c r="CZ937" i="26"/>
  <c r="BE937" i="26"/>
  <c r="AQ937" i="26"/>
  <c r="BP937" i="26"/>
  <c r="EZ937" i="26"/>
  <c r="EV937" i="26"/>
  <c r="AC49" i="25"/>
  <c r="X51" i="25"/>
  <c r="AM44" i="25"/>
  <c r="AN44" i="25" s="1"/>
  <c r="W51" i="25"/>
  <c r="V51" i="25"/>
  <c r="Q51" i="25"/>
  <c r="R51" i="25"/>
  <c r="N49" i="25"/>
  <c r="J47" i="25"/>
  <c r="K47" i="25"/>
  <c r="AH47" i="25"/>
  <c r="AG47" i="25"/>
  <c r="AJ46" i="25"/>
  <c r="AI47" i="25" s="1"/>
  <c r="AB49" i="25"/>
  <c r="AA49" i="25"/>
  <c r="AD49" i="25"/>
  <c r="AO48" i="25" l="1"/>
  <c r="AQ45" i="25"/>
  <c r="EX938" i="26"/>
  <c r="AM938" i="26"/>
  <c r="FD936" i="26"/>
  <c r="FC937" i="26" s="1"/>
  <c r="EL938" i="26"/>
  <c r="R938" i="26"/>
  <c r="DQ939" i="26"/>
  <c r="FB937" i="26"/>
  <c r="AL938" i="26"/>
  <c r="Y938" i="26"/>
  <c r="EJ938" i="26"/>
  <c r="K938" i="26"/>
  <c r="M938" i="26"/>
  <c r="AN938" i="26"/>
  <c r="BP938" i="26"/>
  <c r="AS47" i="27"/>
  <c r="AT47" i="27" s="1"/>
  <c r="AX938" i="26"/>
  <c r="X56" i="27"/>
  <c r="N58" i="27"/>
  <c r="AO938" i="26"/>
  <c r="DO939" i="26"/>
  <c r="AK49" i="27"/>
  <c r="AJ49" i="27"/>
  <c r="AG51" i="27"/>
  <c r="AF51" i="27"/>
  <c r="AB54" i="27"/>
  <c r="AA54" i="27"/>
  <c r="AM48" i="27"/>
  <c r="Q58" i="27"/>
  <c r="R58" i="27"/>
  <c r="L58" i="27"/>
  <c r="K58" i="27"/>
  <c r="J59" i="27" s="1"/>
  <c r="V56" i="27"/>
  <c r="U56" i="27"/>
  <c r="M58" i="27"/>
  <c r="W56" i="27"/>
  <c r="O58" i="27"/>
  <c r="AP45" i="25"/>
  <c r="CN938" i="26"/>
  <c r="AV37" i="27"/>
  <c r="AW37" i="27" s="1"/>
  <c r="Z938" i="26"/>
  <c r="DB938" i="26"/>
  <c r="CT938" i="26"/>
  <c r="W938" i="26"/>
  <c r="BB938" i="26"/>
  <c r="CD938" i="26"/>
  <c r="BG938" i="26"/>
  <c r="DD938" i="26"/>
  <c r="T938" i="26"/>
  <c r="CK938" i="26"/>
  <c r="BV938" i="26"/>
  <c r="AG938" i="26"/>
  <c r="CB938" i="26"/>
  <c r="EV938" i="26"/>
  <c r="BE938" i="26"/>
  <c r="BU938" i="26"/>
  <c r="AS938" i="26"/>
  <c r="CX938" i="26"/>
  <c r="DR939" i="26"/>
  <c r="ES938" i="26"/>
  <c r="AZ938" i="26"/>
  <c r="BI938" i="26"/>
  <c r="DU938" i="26"/>
  <c r="N938" i="26"/>
  <c r="ED938" i="26"/>
  <c r="EE939" i="26" s="1"/>
  <c r="DG938" i="26"/>
  <c r="BM938" i="26"/>
  <c r="EN938" i="26"/>
  <c r="DY938" i="26"/>
  <c r="DN939" i="26"/>
  <c r="J938" i="26"/>
  <c r="CR938" i="26"/>
  <c r="EC938" i="26"/>
  <c r="DZ938" i="26"/>
  <c r="EA938" i="26"/>
  <c r="DX938" i="26"/>
  <c r="U938" i="26"/>
  <c r="DW938" i="26"/>
  <c r="DV938" i="26"/>
  <c r="DF938" i="26"/>
  <c r="EZ938" i="26"/>
  <c r="EB938" i="26"/>
  <c r="DT938" i="26"/>
  <c r="CZ938" i="26"/>
  <c r="S938" i="26"/>
  <c r="EP938" i="26"/>
  <c r="BR938" i="26"/>
  <c r="BA938" i="26"/>
  <c r="AY938" i="26"/>
  <c r="EG939" i="26"/>
  <c r="Q938" i="26"/>
  <c r="CW938" i="26"/>
  <c r="EO938" i="26"/>
  <c r="CI938" i="26"/>
  <c r="BZ938" i="26"/>
  <c r="CC938" i="26"/>
  <c r="AU938" i="26"/>
  <c r="CP938" i="26"/>
  <c r="EF939" i="26"/>
  <c r="EM938" i="26"/>
  <c r="CG938" i="26"/>
  <c r="EI938" i="26"/>
  <c r="BY938" i="26"/>
  <c r="X938" i="26"/>
  <c r="AW938" i="26"/>
  <c r="CM938" i="26"/>
  <c r="BS938" i="26"/>
  <c r="AB938" i="26"/>
  <c r="P938" i="26"/>
  <c r="DP939" i="26"/>
  <c r="CJ938" i="26"/>
  <c r="BC938" i="26"/>
  <c r="AC938" i="26"/>
  <c r="CH938" i="26"/>
  <c r="CA938" i="26"/>
  <c r="BT938" i="26"/>
  <c r="BL938" i="26"/>
  <c r="CU938" i="26"/>
  <c r="BO938" i="26"/>
  <c r="BK938" i="26"/>
  <c r="BN938" i="26"/>
  <c r="DE938" i="26"/>
  <c r="EU938" i="26"/>
  <c r="BD938" i="26"/>
  <c r="ER938" i="26"/>
  <c r="DK938" i="26"/>
  <c r="DL938" i="26"/>
  <c r="BQ938" i="26"/>
  <c r="EY938" i="26"/>
  <c r="AE938" i="26"/>
  <c r="AF938" i="26"/>
  <c r="DJ938" i="26"/>
  <c r="AI938" i="26"/>
  <c r="AH938" i="26"/>
  <c r="AD938" i="26"/>
  <c r="EW938" i="26"/>
  <c r="AA938" i="26"/>
  <c r="CF938" i="26"/>
  <c r="AJ938" i="26"/>
  <c r="EK938" i="26"/>
  <c r="CY938" i="26"/>
  <c r="BJ938" i="26"/>
  <c r="AV938" i="26"/>
  <c r="CV938" i="26"/>
  <c r="DC938" i="26"/>
  <c r="DA938" i="26"/>
  <c r="CS938" i="26"/>
  <c r="ET938" i="26"/>
  <c r="CE938" i="26"/>
  <c r="BH938" i="26"/>
  <c r="CQ938" i="26"/>
  <c r="V938" i="26"/>
  <c r="AQ938" i="26"/>
  <c r="AP938" i="26"/>
  <c r="DI938" i="26"/>
  <c r="DH938" i="26"/>
  <c r="EQ938" i="26"/>
  <c r="AT938" i="26"/>
  <c r="BF938" i="26"/>
  <c r="FA938" i="26"/>
  <c r="BX938" i="26"/>
  <c r="L938" i="26"/>
  <c r="AK938" i="26"/>
  <c r="AR938" i="26"/>
  <c r="CO938" i="26"/>
  <c r="BW938" i="26"/>
  <c r="AC50" i="25"/>
  <c r="R52" i="25"/>
  <c r="S52" i="25"/>
  <c r="V52" i="25"/>
  <c r="U52" i="25"/>
  <c r="W52" i="25"/>
  <c r="O50" i="25"/>
  <c r="AG48" i="25"/>
  <c r="AF48" i="25"/>
  <c r="AH48" i="25"/>
  <c r="AM45" i="25"/>
  <c r="AN45" i="25" s="1"/>
  <c r="AR44" i="25"/>
  <c r="AS44" i="25" s="1"/>
  <c r="AT44" i="25" s="1"/>
  <c r="AL45" i="25"/>
  <c r="AA50" i="25"/>
  <c r="Z50" i="25"/>
  <c r="AB50" i="25"/>
  <c r="K48" i="25"/>
  <c r="L48" i="25"/>
  <c r="I47" i="25"/>
  <c r="J48" i="25" s="1"/>
  <c r="AU47" i="27" l="1"/>
  <c r="AU44" i="25"/>
  <c r="EK939" i="26"/>
  <c r="N939" i="26"/>
  <c r="AQ46" i="25"/>
  <c r="AM939" i="26"/>
  <c r="FD937" i="26"/>
  <c r="FC938" i="26" s="1"/>
  <c r="J939" i="26"/>
  <c r="X939" i="26"/>
  <c r="EI939" i="26"/>
  <c r="FB938" i="26"/>
  <c r="AN939" i="26"/>
  <c r="DP940" i="26"/>
  <c r="EW939" i="26"/>
  <c r="AX939" i="26"/>
  <c r="CM939" i="26"/>
  <c r="R939" i="26"/>
  <c r="BH939" i="26"/>
  <c r="DC939" i="26"/>
  <c r="W57" i="27"/>
  <c r="M59" i="27"/>
  <c r="BA939" i="26"/>
  <c r="BQ939" i="26"/>
  <c r="DT939" i="26"/>
  <c r="AO60" i="27"/>
  <c r="I59" i="27"/>
  <c r="Q59" i="27"/>
  <c r="AN48" i="27"/>
  <c r="AP49" i="27" s="1"/>
  <c r="AR48" i="27"/>
  <c r="AS48" i="27" s="1"/>
  <c r="AT48" i="27" s="1"/>
  <c r="AQ49" i="27"/>
  <c r="P59" i="27"/>
  <c r="O59" i="27"/>
  <c r="AA55" i="27"/>
  <c r="Z55" i="27"/>
  <c r="N59" i="27"/>
  <c r="AF52" i="27"/>
  <c r="AE52" i="27"/>
  <c r="U57" i="27"/>
  <c r="T57" i="27"/>
  <c r="V57" i="27"/>
  <c r="AL49" i="27"/>
  <c r="AJ50" i="27"/>
  <c r="AI50" i="27"/>
  <c r="K59" i="27"/>
  <c r="L59" i="27"/>
  <c r="V939" i="26"/>
  <c r="AY939" i="26"/>
  <c r="AP46" i="25"/>
  <c r="BV939" i="26"/>
  <c r="AV38" i="27"/>
  <c r="AW38" i="27" s="1"/>
  <c r="S939" i="26"/>
  <c r="CC939" i="26"/>
  <c r="CO939" i="26"/>
  <c r="BF939" i="26"/>
  <c r="O939" i="26"/>
  <c r="BY939" i="26"/>
  <c r="DV939" i="26"/>
  <c r="AV939" i="26"/>
  <c r="DG939" i="26"/>
  <c r="BJ939" i="26"/>
  <c r="CV939" i="26"/>
  <c r="EN939" i="26"/>
  <c r="CY939" i="26"/>
  <c r="ED939" i="26"/>
  <c r="EE940" i="26" s="1"/>
  <c r="DA939" i="26"/>
  <c r="CA939" i="26"/>
  <c r="EY939" i="26"/>
  <c r="EM939" i="26"/>
  <c r="T939" i="26"/>
  <c r="EO939" i="26"/>
  <c r="ET939" i="26"/>
  <c r="BT939" i="26"/>
  <c r="AK939" i="26"/>
  <c r="BB939" i="26"/>
  <c r="EB939" i="26"/>
  <c r="CB939" i="26"/>
  <c r="DS939" i="26"/>
  <c r="DW939" i="26"/>
  <c r="DX939" i="26"/>
  <c r="EA939" i="26"/>
  <c r="EC939" i="26"/>
  <c r="DE939" i="26"/>
  <c r="DZ939" i="26"/>
  <c r="CQ939" i="26"/>
  <c r="AA939" i="26"/>
  <c r="DY939" i="26"/>
  <c r="CE939" i="26"/>
  <c r="AZ939" i="26"/>
  <c r="DU939" i="26"/>
  <c r="FA939" i="26"/>
  <c r="CL939" i="26"/>
  <c r="BM939" i="26"/>
  <c r="AT939" i="26"/>
  <c r="CJ939" i="26"/>
  <c r="Y939" i="26"/>
  <c r="DO940" i="26"/>
  <c r="EV939" i="26"/>
  <c r="EF940" i="26"/>
  <c r="AF939" i="26"/>
  <c r="BP939" i="26"/>
  <c r="EQ939" i="26"/>
  <c r="P939" i="26"/>
  <c r="CT939" i="26"/>
  <c r="DQ940" i="26"/>
  <c r="AB939" i="26"/>
  <c r="AI939" i="26"/>
  <c r="BO939" i="26"/>
  <c r="EH939" i="26"/>
  <c r="BS939" i="26"/>
  <c r="DF939" i="26"/>
  <c r="EX939" i="26"/>
  <c r="BI939" i="26"/>
  <c r="BU939" i="26"/>
  <c r="AR939" i="26"/>
  <c r="DI939" i="26"/>
  <c r="EJ939" i="26"/>
  <c r="AD939" i="26"/>
  <c r="BD939" i="26"/>
  <c r="CH939" i="26"/>
  <c r="Q939" i="26"/>
  <c r="AH939" i="26"/>
  <c r="AG939" i="26"/>
  <c r="CN939" i="26"/>
  <c r="AS939" i="26"/>
  <c r="DJ939" i="26"/>
  <c r="EP939" i="26"/>
  <c r="W939" i="26"/>
  <c r="L939" i="26"/>
  <c r="K939" i="26"/>
  <c r="DH939" i="26"/>
  <c r="BG939" i="26"/>
  <c r="CG939" i="26"/>
  <c r="ER939" i="26"/>
  <c r="DD939" i="26"/>
  <c r="ES939" i="26"/>
  <c r="BR939" i="26"/>
  <c r="BK939" i="26"/>
  <c r="CZ939" i="26"/>
  <c r="CD939" i="26"/>
  <c r="AJ939" i="26"/>
  <c r="AU939" i="26"/>
  <c r="EL939" i="26"/>
  <c r="CU939" i="26"/>
  <c r="CW939" i="26"/>
  <c r="AP939" i="26"/>
  <c r="AO939" i="26"/>
  <c r="U939" i="26"/>
  <c r="EU939" i="26"/>
  <c r="CX939" i="26"/>
  <c r="M939" i="26"/>
  <c r="AQ939" i="26"/>
  <c r="CR939" i="26"/>
  <c r="CS939" i="26"/>
  <c r="CF939" i="26"/>
  <c r="AE939" i="26"/>
  <c r="CK939" i="26"/>
  <c r="Z939" i="26"/>
  <c r="CI939" i="26"/>
  <c r="DB939" i="26"/>
  <c r="BX939" i="26"/>
  <c r="BW939" i="26"/>
  <c r="EZ939" i="26"/>
  <c r="BE939" i="26"/>
  <c r="DL939" i="26"/>
  <c r="DM939" i="26"/>
  <c r="CP939" i="26"/>
  <c r="BL939" i="26"/>
  <c r="AC939" i="26"/>
  <c r="DK939" i="26"/>
  <c r="AW939" i="26"/>
  <c r="BC939" i="26"/>
  <c r="BZ939" i="26"/>
  <c r="BN939" i="26"/>
  <c r="AL939" i="26"/>
  <c r="S53" i="25"/>
  <c r="AB51" i="25"/>
  <c r="AG49" i="25"/>
  <c r="L49" i="25"/>
  <c r="M49" i="25"/>
  <c r="P51" i="25"/>
  <c r="U53" i="25"/>
  <c r="T53" i="25"/>
  <c r="AF49" i="25"/>
  <c r="AE49" i="25"/>
  <c r="Z51" i="25"/>
  <c r="Y51" i="25"/>
  <c r="V53" i="25"/>
  <c r="AA51" i="25"/>
  <c r="AO49" i="25"/>
  <c r="K49" i="25"/>
  <c r="AL46" i="25"/>
  <c r="AR45" i="25"/>
  <c r="AS45" i="25" s="1"/>
  <c r="AT45" i="25" s="1"/>
  <c r="AK46" i="25"/>
  <c r="I48" i="25"/>
  <c r="J49" i="25" s="1"/>
  <c r="AU48" i="27" l="1"/>
  <c r="AU45" i="25"/>
  <c r="EJ940" i="26"/>
  <c r="AM940" i="26"/>
  <c r="AN940" i="26"/>
  <c r="V58" i="27"/>
  <c r="FD938" i="26"/>
  <c r="FC939" i="26" s="1"/>
  <c r="CZ940" i="26"/>
  <c r="FB939" i="26"/>
  <c r="FA940" i="26" s="1"/>
  <c r="DB940" i="26"/>
  <c r="O940" i="26"/>
  <c r="BG940" i="26"/>
  <c r="BZ940" i="26"/>
  <c r="W940" i="26"/>
  <c r="P60" i="27"/>
  <c r="K60" i="27"/>
  <c r="O60" i="27"/>
  <c r="S940" i="26"/>
  <c r="Z56" i="27"/>
  <c r="Y56" i="27"/>
  <c r="AI51" i="27"/>
  <c r="AH51" i="27"/>
  <c r="AM49" i="27"/>
  <c r="T58" i="27"/>
  <c r="S58" i="27"/>
  <c r="U58" i="27"/>
  <c r="AE53" i="27"/>
  <c r="AD53" i="27"/>
  <c r="L60" i="27"/>
  <c r="N60" i="27"/>
  <c r="J60" i="27"/>
  <c r="AK50" i="27"/>
  <c r="M60" i="27"/>
  <c r="ES940" i="26"/>
  <c r="DU940" i="26"/>
  <c r="AV39" i="27"/>
  <c r="AW39" i="27" s="1"/>
  <c r="AU940" i="26"/>
  <c r="BI940" i="26"/>
  <c r="CU940" i="26"/>
  <c r="Z940" i="26"/>
  <c r="EX940" i="26"/>
  <c r="EZ940" i="26"/>
  <c r="DE940" i="26"/>
  <c r="EL940" i="26"/>
  <c r="CI940" i="26"/>
  <c r="EU940" i="26"/>
  <c r="CP940" i="26"/>
  <c r="EM940" i="26"/>
  <c r="DD940" i="26"/>
  <c r="DP941" i="26"/>
  <c r="U940" i="26"/>
  <c r="EN940" i="26"/>
  <c r="BA940" i="26"/>
  <c r="BC940" i="26"/>
  <c r="CB940" i="26"/>
  <c r="BE940" i="26"/>
  <c r="BN940" i="26"/>
  <c r="CK940" i="26"/>
  <c r="BU940" i="26"/>
  <c r="DF940" i="26"/>
  <c r="AJ940" i="26"/>
  <c r="AZ940" i="26"/>
  <c r="EC940" i="26"/>
  <c r="AF940" i="26"/>
  <c r="CF940" i="26"/>
  <c r="BT940" i="26"/>
  <c r="CV940" i="26"/>
  <c r="BP940" i="26"/>
  <c r="AC940" i="26"/>
  <c r="DY940" i="26"/>
  <c r="AR940" i="26"/>
  <c r="DZ940" i="26"/>
  <c r="EI940" i="26"/>
  <c r="ED940" i="26"/>
  <c r="AY940" i="26"/>
  <c r="EA940" i="26"/>
  <c r="Q940" i="26"/>
  <c r="DX940" i="26"/>
  <c r="DW940" i="26"/>
  <c r="DV940" i="26"/>
  <c r="DR940" i="26"/>
  <c r="DQ941" i="26" s="1"/>
  <c r="DS940" i="26"/>
  <c r="EW940" i="26"/>
  <c r="EB940" i="26"/>
  <c r="BH940" i="26"/>
  <c r="AE940" i="26"/>
  <c r="DT940" i="26"/>
  <c r="EQ940" i="26"/>
  <c r="AP940" i="26"/>
  <c r="P940" i="26"/>
  <c r="AG940" i="26"/>
  <c r="BF940" i="26"/>
  <c r="DL940" i="26"/>
  <c r="CE940" i="26"/>
  <c r="AS940" i="26"/>
  <c r="R940" i="26"/>
  <c r="CX940" i="26"/>
  <c r="BK940" i="26"/>
  <c r="BR940" i="26"/>
  <c r="AA940" i="26"/>
  <c r="V940" i="26"/>
  <c r="Y940" i="26"/>
  <c r="BX940" i="26"/>
  <c r="DH940" i="26"/>
  <c r="EH940" i="26"/>
  <c r="EG940" i="26"/>
  <c r="BL940" i="26"/>
  <c r="BS940" i="26"/>
  <c r="AI940" i="26"/>
  <c r="CQ940" i="26"/>
  <c r="BM940" i="26"/>
  <c r="M940" i="26"/>
  <c r="N940" i="26"/>
  <c r="K940" i="26"/>
  <c r="J940" i="26"/>
  <c r="CY940" i="26"/>
  <c r="L940" i="26"/>
  <c r="DM940" i="26"/>
  <c r="DN940" i="26"/>
  <c r="BW940" i="26"/>
  <c r="AB940" i="26"/>
  <c r="CH940" i="26"/>
  <c r="BO940" i="26"/>
  <c r="AH940" i="26"/>
  <c r="EP940" i="26"/>
  <c r="EO940" i="26"/>
  <c r="BJ940" i="26"/>
  <c r="DK940" i="26"/>
  <c r="DC940" i="26"/>
  <c r="AD940" i="26"/>
  <c r="EY940" i="26"/>
  <c r="AO940" i="26"/>
  <c r="AO941" i="26" s="1"/>
  <c r="EV940" i="26"/>
  <c r="DJ940" i="26"/>
  <c r="ET940" i="26"/>
  <c r="BB940" i="26"/>
  <c r="AT940" i="26"/>
  <c r="AA52" i="25"/>
  <c r="DA940" i="26"/>
  <c r="AK940" i="26"/>
  <c r="AV940" i="26"/>
  <c r="AW940" i="26"/>
  <c r="DI940" i="26"/>
  <c r="DG940" i="26"/>
  <c r="AL940" i="26"/>
  <c r="CW940" i="26"/>
  <c r="CJ940" i="26"/>
  <c r="T940" i="26"/>
  <c r="X940" i="26"/>
  <c r="CA940" i="26"/>
  <c r="ER940" i="26"/>
  <c r="BV940" i="26"/>
  <c r="CO940" i="26"/>
  <c r="CR940" i="26"/>
  <c r="CS940" i="26"/>
  <c r="BD940" i="26"/>
  <c r="CD940" i="26"/>
  <c r="CC940" i="26"/>
  <c r="CG940" i="26"/>
  <c r="CN940" i="26"/>
  <c r="CM940" i="26"/>
  <c r="CT940" i="26"/>
  <c r="AX940" i="26"/>
  <c r="BQ940" i="26"/>
  <c r="CL940" i="26"/>
  <c r="BY940" i="26"/>
  <c r="T54" i="25"/>
  <c r="AQ940" i="26"/>
  <c r="EK940" i="26"/>
  <c r="U54" i="25"/>
  <c r="Q52" i="25"/>
  <c r="AK47" i="25"/>
  <c r="AJ47" i="25"/>
  <c r="M50" i="25"/>
  <c r="N50" i="25"/>
  <c r="AE50" i="25"/>
  <c r="AD50" i="25"/>
  <c r="L50" i="25"/>
  <c r="AF50" i="25"/>
  <c r="K50" i="25"/>
  <c r="Y52" i="25"/>
  <c r="X52" i="25"/>
  <c r="Z52" i="25"/>
  <c r="AM46" i="25"/>
  <c r="AN46" i="25" s="1"/>
  <c r="DA941" i="26" l="1"/>
  <c r="AQ47" i="25"/>
  <c r="O61" i="27"/>
  <c r="FD939" i="26"/>
  <c r="FC940" i="26" s="1"/>
  <c r="FB940" i="26"/>
  <c r="FA941" i="26" s="1"/>
  <c r="CA941" i="26"/>
  <c r="BH941" i="26"/>
  <c r="P941" i="26"/>
  <c r="M61" i="27"/>
  <c r="ET941" i="26"/>
  <c r="O941" i="26"/>
  <c r="S59" i="27"/>
  <c r="R59" i="27"/>
  <c r="T59" i="27"/>
  <c r="AN49" i="27"/>
  <c r="AP50" i="27" s="1"/>
  <c r="AQ50" i="27"/>
  <c r="AR49" i="27"/>
  <c r="AS49" i="27" s="1"/>
  <c r="AT49" i="27" s="1"/>
  <c r="L61" i="27"/>
  <c r="AJ51" i="27"/>
  <c r="AL50" i="27"/>
  <c r="AO61" i="27"/>
  <c r="I60" i="27"/>
  <c r="J61" i="27" s="1"/>
  <c r="AH52" i="27"/>
  <c r="AG52" i="27"/>
  <c r="AD54" i="27"/>
  <c r="AC54" i="27"/>
  <c r="N61" i="27"/>
  <c r="N62" i="27" s="1"/>
  <c r="Y57" i="27"/>
  <c r="X57" i="27"/>
  <c r="U59" i="27"/>
  <c r="K61" i="27"/>
  <c r="AP47" i="25"/>
  <c r="AV40" i="27"/>
  <c r="AW40" i="27" s="1"/>
  <c r="EN941" i="26"/>
  <c r="AR46" i="25"/>
  <c r="AS46" i="25" s="1"/>
  <c r="AT46" i="25" s="1"/>
  <c r="EM941" i="26"/>
  <c r="T941" i="26"/>
  <c r="CU941" i="26"/>
  <c r="BO941" i="26"/>
  <c r="DC941" i="26"/>
  <c r="V941" i="26"/>
  <c r="J941" i="26"/>
  <c r="CJ941" i="26"/>
  <c r="DE941" i="26"/>
  <c r="Z941" i="26"/>
  <c r="BY941" i="26"/>
  <c r="AQ941" i="26"/>
  <c r="EI941" i="26"/>
  <c r="ER941" i="26"/>
  <c r="AZ941" i="26"/>
  <c r="AD941" i="26"/>
  <c r="AB941" i="26"/>
  <c r="BG941" i="26"/>
  <c r="AF941" i="26"/>
  <c r="EA941" i="26"/>
  <c r="EV941" i="26"/>
  <c r="ED941" i="26"/>
  <c r="DS941" i="26"/>
  <c r="AG941" i="26"/>
  <c r="X941" i="26"/>
  <c r="AA941" i="26"/>
  <c r="BC941" i="26"/>
  <c r="CL941" i="26"/>
  <c r="AJ941" i="26"/>
  <c r="AS941" i="26"/>
  <c r="DR941" i="26"/>
  <c r="DU941" i="26"/>
  <c r="DV941" i="26"/>
  <c r="DW941" i="26"/>
  <c r="BV941" i="26"/>
  <c r="DX941" i="26"/>
  <c r="DZ941" i="26"/>
  <c r="DT941" i="26"/>
  <c r="EE941" i="26"/>
  <c r="BF941" i="26"/>
  <c r="DY941" i="26"/>
  <c r="Q941" i="26"/>
  <c r="EB941" i="26"/>
  <c r="EC941" i="26"/>
  <c r="BS941" i="26"/>
  <c r="BR941" i="26"/>
  <c r="CG941" i="26"/>
  <c r="CW941" i="26"/>
  <c r="AT941" i="26"/>
  <c r="AE941" i="26"/>
  <c r="R941" i="26"/>
  <c r="CF941" i="26"/>
  <c r="DK941" i="26"/>
  <c r="CY941" i="26"/>
  <c r="N941" i="26"/>
  <c r="EW941" i="26"/>
  <c r="DI941" i="26"/>
  <c r="CO941" i="26"/>
  <c r="EH941" i="26"/>
  <c r="CS941" i="26"/>
  <c r="EG941" i="26"/>
  <c r="EF941" i="26"/>
  <c r="BT941" i="26"/>
  <c r="M941" i="26"/>
  <c r="BU941" i="26"/>
  <c r="BM941" i="26"/>
  <c r="AV941" i="26"/>
  <c r="AI941" i="26"/>
  <c r="DD941" i="26"/>
  <c r="CV941" i="26"/>
  <c r="EU941" i="26"/>
  <c r="CD941" i="26"/>
  <c r="EY941" i="26"/>
  <c r="EX941" i="26"/>
  <c r="BW941" i="26"/>
  <c r="U941" i="26"/>
  <c r="DN941" i="26"/>
  <c r="DO941" i="26"/>
  <c r="CQ941" i="26"/>
  <c r="CR941" i="26"/>
  <c r="BE941" i="26"/>
  <c r="DM941" i="26"/>
  <c r="BL941" i="26"/>
  <c r="BD941" i="26"/>
  <c r="DB941" i="26"/>
  <c r="AR941" i="26"/>
  <c r="CE941" i="26"/>
  <c r="EQ941" i="26"/>
  <c r="BJ941" i="26"/>
  <c r="BI941" i="26"/>
  <c r="W941" i="26"/>
  <c r="L941" i="26"/>
  <c r="DH941" i="26"/>
  <c r="BQ941" i="26"/>
  <c r="BP941" i="26"/>
  <c r="AN941" i="26"/>
  <c r="BK941" i="26"/>
  <c r="CZ941" i="26"/>
  <c r="AY941" i="26"/>
  <c r="AX941" i="26"/>
  <c r="AP941" i="26"/>
  <c r="EO941" i="26"/>
  <c r="EP941" i="26"/>
  <c r="CH941" i="26"/>
  <c r="CX941" i="26"/>
  <c r="AU941" i="26"/>
  <c r="AW941" i="26"/>
  <c r="BB941" i="26"/>
  <c r="BA941" i="26"/>
  <c r="BN941" i="26"/>
  <c r="CP941" i="26"/>
  <c r="CK941" i="26"/>
  <c r="CT941" i="26"/>
  <c r="DL941" i="26"/>
  <c r="AK941" i="26"/>
  <c r="BX941" i="26"/>
  <c r="BZ941" i="26"/>
  <c r="Y941" i="26"/>
  <c r="CC941" i="26"/>
  <c r="CB941" i="26"/>
  <c r="EK941" i="26"/>
  <c r="EJ941" i="26"/>
  <c r="CM941" i="26"/>
  <c r="AM941" i="26"/>
  <c r="AL941" i="26"/>
  <c r="EZ941" i="26"/>
  <c r="Z53" i="25"/>
  <c r="CN941" i="26"/>
  <c r="DG941" i="26"/>
  <c r="DF941" i="26"/>
  <c r="DJ941" i="26"/>
  <c r="CI941" i="26"/>
  <c r="S941" i="26"/>
  <c r="EL941" i="26"/>
  <c r="ES941" i="26"/>
  <c r="AH941" i="26"/>
  <c r="K941" i="26"/>
  <c r="J942" i="26" s="1"/>
  <c r="AC941" i="26"/>
  <c r="AL47" i="25"/>
  <c r="AK48" i="25" s="1"/>
  <c r="L51" i="25"/>
  <c r="AD51" i="25"/>
  <c r="AC51" i="25"/>
  <c r="M51" i="25"/>
  <c r="AJ48" i="25"/>
  <c r="AI48" i="25"/>
  <c r="Y53" i="25"/>
  <c r="N51" i="25"/>
  <c r="O51" i="25"/>
  <c r="R53" i="25"/>
  <c r="AE51" i="25"/>
  <c r="X53" i="25"/>
  <c r="W53" i="25"/>
  <c r="AO50" i="25"/>
  <c r="I49" i="25"/>
  <c r="J50" i="25" s="1"/>
  <c r="AU49" i="27" l="1"/>
  <c r="AU46" i="25"/>
  <c r="O942" i="26"/>
  <c r="P942" i="26"/>
  <c r="K51" i="25"/>
  <c r="FD940" i="26"/>
  <c r="FC941" i="26" s="1"/>
  <c r="EZ942" i="26"/>
  <c r="FB941" i="26"/>
  <c r="BZ942" i="26"/>
  <c r="U942" i="26"/>
  <c r="L62" i="27"/>
  <c r="AM47" i="25"/>
  <c r="DB942" i="26"/>
  <c r="X58" i="27"/>
  <c r="W58" i="27"/>
  <c r="AM50" i="27"/>
  <c r="AI52" i="27"/>
  <c r="AK51" i="27"/>
  <c r="AC55" i="27"/>
  <c r="AB55" i="27"/>
  <c r="T60" i="27"/>
  <c r="AG53" i="27"/>
  <c r="AF53" i="27"/>
  <c r="R60" i="27"/>
  <c r="Q60" i="27"/>
  <c r="S60" i="27"/>
  <c r="M62" i="27"/>
  <c r="M63" i="27" s="1"/>
  <c r="K62" i="27"/>
  <c r="AO62" i="27"/>
  <c r="I61" i="27"/>
  <c r="J62" i="27" s="1"/>
  <c r="CK942" i="26"/>
  <c r="DD942" i="26"/>
  <c r="AV41" i="27"/>
  <c r="AW41" i="27" s="1"/>
  <c r="EU942" i="26"/>
  <c r="ES942" i="26"/>
  <c r="Y942" i="26"/>
  <c r="AP942" i="26"/>
  <c r="AC942" i="26"/>
  <c r="BM942" i="26"/>
  <c r="AF942" i="26"/>
  <c r="BU942" i="26"/>
  <c r="AE942" i="26"/>
  <c r="DJ942" i="26"/>
  <c r="AH942" i="26"/>
  <c r="EV942" i="26"/>
  <c r="AA942" i="26"/>
  <c r="BG942" i="26"/>
  <c r="BS942" i="26"/>
  <c r="EC942" i="26"/>
  <c r="CF942" i="26"/>
  <c r="BT942" i="26"/>
  <c r="CT942" i="26"/>
  <c r="DR942" i="26"/>
  <c r="Q942" i="26"/>
  <c r="P943" i="26" s="1"/>
  <c r="DA942" i="26"/>
  <c r="CG942" i="26"/>
  <c r="DT942" i="26"/>
  <c r="DL942" i="26"/>
  <c r="BV942" i="26"/>
  <c r="BF942" i="26"/>
  <c r="AX942" i="26"/>
  <c r="CZ942" i="26"/>
  <c r="CV942" i="26"/>
  <c r="DY942" i="26"/>
  <c r="EB942" i="26"/>
  <c r="EA942" i="26"/>
  <c r="BJ942" i="26"/>
  <c r="ED942" i="26"/>
  <c r="DZ942" i="26"/>
  <c r="EG942" i="26"/>
  <c r="DX942" i="26"/>
  <c r="DS942" i="26"/>
  <c r="DW942" i="26"/>
  <c r="CR942" i="26"/>
  <c r="DV942" i="26"/>
  <c r="DU942" i="26"/>
  <c r="DQ942" i="26"/>
  <c r="EH942" i="26"/>
  <c r="AU942" i="26"/>
  <c r="CX942" i="26"/>
  <c r="DN942" i="26"/>
  <c r="EQ942" i="26"/>
  <c r="CW942" i="26"/>
  <c r="AQ942" i="26"/>
  <c r="BX942" i="26"/>
  <c r="BD942" i="26"/>
  <c r="N942" i="26"/>
  <c r="O943" i="26" s="1"/>
  <c r="CI942" i="26"/>
  <c r="BB942" i="26"/>
  <c r="DC942" i="26"/>
  <c r="Z942" i="26"/>
  <c r="BQ942" i="26"/>
  <c r="CY942" i="26"/>
  <c r="AL942" i="26"/>
  <c r="DH942" i="26"/>
  <c r="EF942" i="26"/>
  <c r="EE942" i="26"/>
  <c r="CC942" i="26"/>
  <c r="CO942" i="26"/>
  <c r="L942" i="26"/>
  <c r="CM942" i="26"/>
  <c r="EO942" i="26"/>
  <c r="EX942" i="26"/>
  <c r="CL942" i="26"/>
  <c r="BY942" i="26"/>
  <c r="EY942" i="26"/>
  <c r="W942" i="26"/>
  <c r="V942" i="26"/>
  <c r="AS942" i="26"/>
  <c r="AR942" i="26"/>
  <c r="CQ942" i="26"/>
  <c r="AK942" i="26"/>
  <c r="BI942" i="26"/>
  <c r="BH942" i="26"/>
  <c r="DO942" i="26"/>
  <c r="DP942" i="26"/>
  <c r="FA942" i="26"/>
  <c r="CA942" i="26"/>
  <c r="AY942" i="26"/>
  <c r="CD942" i="26"/>
  <c r="EL942" i="26"/>
  <c r="EM942" i="26"/>
  <c r="ET942" i="26"/>
  <c r="BA942" i="26"/>
  <c r="AZ942" i="26"/>
  <c r="AT942" i="26"/>
  <c r="AD942" i="26"/>
  <c r="S942" i="26"/>
  <c r="R942" i="26"/>
  <c r="AM942" i="26"/>
  <c r="AW942" i="26"/>
  <c r="BK942" i="26"/>
  <c r="CJ942" i="26"/>
  <c r="T942" i="26"/>
  <c r="CU942" i="26"/>
  <c r="EN942" i="26"/>
  <c r="CS942" i="26"/>
  <c r="AO942" i="26"/>
  <c r="CP942" i="26"/>
  <c r="AJ942" i="26"/>
  <c r="AI942" i="26"/>
  <c r="EJ942" i="26"/>
  <c r="EI942" i="26"/>
  <c r="AB942" i="26"/>
  <c r="AN942" i="26"/>
  <c r="BL942" i="26"/>
  <c r="BW942" i="26"/>
  <c r="DI942" i="26"/>
  <c r="DF942" i="26"/>
  <c r="DE942" i="26"/>
  <c r="AG942" i="26"/>
  <c r="DM942" i="26"/>
  <c r="EK942" i="26"/>
  <c r="K942" i="26"/>
  <c r="DG942" i="26"/>
  <c r="CB942" i="26"/>
  <c r="AV942" i="26"/>
  <c r="BP942" i="26"/>
  <c r="EW942" i="26"/>
  <c r="X942" i="26"/>
  <c r="BO942" i="26"/>
  <c r="BN942" i="26"/>
  <c r="CH942" i="26"/>
  <c r="DK942" i="26"/>
  <c r="BE942" i="26"/>
  <c r="M942" i="26"/>
  <c r="BR942" i="26"/>
  <c r="CN942" i="26"/>
  <c r="ER942" i="26"/>
  <c r="EP942" i="26"/>
  <c r="CE942" i="26"/>
  <c r="BC942" i="26"/>
  <c r="Y54" i="25"/>
  <c r="AL48" i="25"/>
  <c r="AK49" i="25" s="1"/>
  <c r="AR47" i="25"/>
  <c r="AS47" i="25" s="1"/>
  <c r="AT47" i="25" s="1"/>
  <c r="L52" i="25"/>
  <c r="AI49" i="25"/>
  <c r="AH49" i="25"/>
  <c r="X54" i="25"/>
  <c r="O52" i="25"/>
  <c r="P52" i="25"/>
  <c r="AJ49" i="25"/>
  <c r="N52" i="25"/>
  <c r="M52" i="25"/>
  <c r="W54" i="25"/>
  <c r="V54" i="25"/>
  <c r="S54" i="25"/>
  <c r="AC52" i="25"/>
  <c r="AB52" i="25"/>
  <c r="AD52" i="25"/>
  <c r="AO51" i="25"/>
  <c r="AU47" i="25" l="1"/>
  <c r="AN47" i="25"/>
  <c r="AP48" i="25" s="1"/>
  <c r="AQ48" i="25"/>
  <c r="FD941" i="26"/>
  <c r="FC942" i="26" s="1"/>
  <c r="FB942" i="26"/>
  <c r="FA943" i="26" s="1"/>
  <c r="BG943" i="26"/>
  <c r="ET943" i="26"/>
  <c r="BE943" i="26"/>
  <c r="ER943" i="26"/>
  <c r="EP943" i="26"/>
  <c r="DK943" i="26"/>
  <c r="AB56" i="27"/>
  <c r="AA56" i="27"/>
  <c r="AO63" i="27"/>
  <c r="I62" i="27"/>
  <c r="J63" i="27" s="1"/>
  <c r="K63" i="27"/>
  <c r="S61" i="27"/>
  <c r="AN50" i="27"/>
  <c r="AP51" i="27" s="1"/>
  <c r="AR50" i="27"/>
  <c r="AS50" i="27" s="1"/>
  <c r="AT50" i="27" s="1"/>
  <c r="AQ51" i="27"/>
  <c r="Q61" i="27"/>
  <c r="P61" i="27"/>
  <c r="R61" i="27"/>
  <c r="W59" i="27"/>
  <c r="V59" i="27"/>
  <c r="AH53" i="27"/>
  <c r="AG54" i="27" s="1"/>
  <c r="AF54" i="27"/>
  <c r="AE54" i="27"/>
  <c r="L63" i="27"/>
  <c r="AJ52" i="27"/>
  <c r="AI53" i="27" s="1"/>
  <c r="AL51" i="27"/>
  <c r="AK52" i="27" s="1"/>
  <c r="DI943" i="26"/>
  <c r="DM943" i="26"/>
  <c r="AG943" i="26"/>
  <c r="BU943" i="26"/>
  <c r="DB943" i="26"/>
  <c r="AD943" i="26"/>
  <c r="AV42" i="27"/>
  <c r="AW42" i="27" s="1"/>
  <c r="BW943" i="26"/>
  <c r="AB943" i="26"/>
  <c r="CJ943" i="26"/>
  <c r="Z943" i="26"/>
  <c r="BR943" i="26"/>
  <c r="BT943" i="26"/>
  <c r="EC943" i="26"/>
  <c r="K943" i="26"/>
  <c r="M943" i="26"/>
  <c r="DA943" i="26"/>
  <c r="CH943" i="26"/>
  <c r="BC943" i="26"/>
  <c r="BY943" i="26"/>
  <c r="BN943" i="26"/>
  <c r="CS943" i="26"/>
  <c r="DC943" i="26"/>
  <c r="CU943" i="26"/>
  <c r="CY943" i="26"/>
  <c r="EZ943" i="26"/>
  <c r="AV943" i="26"/>
  <c r="CZ943" i="26"/>
  <c r="CW943" i="26"/>
  <c r="DG943" i="26"/>
  <c r="AQ943" i="26"/>
  <c r="CN943" i="26"/>
  <c r="V943" i="26"/>
  <c r="BL943" i="26"/>
  <c r="CX943" i="26"/>
  <c r="CB943" i="26"/>
  <c r="DU943" i="26"/>
  <c r="DT943" i="26"/>
  <c r="DV943" i="26"/>
  <c r="DW943" i="26"/>
  <c r="DS943" i="26"/>
  <c r="DR943" i="26"/>
  <c r="DX943" i="26"/>
  <c r="DY943" i="26"/>
  <c r="DZ943" i="26"/>
  <c r="EG943" i="26"/>
  <c r="EA943" i="26"/>
  <c r="EB943" i="26"/>
  <c r="EW943" i="26"/>
  <c r="AE943" i="26"/>
  <c r="BP943" i="26"/>
  <c r="AL943" i="26"/>
  <c r="BZ943" i="26"/>
  <c r="Y943" i="26"/>
  <c r="CV943" i="26"/>
  <c r="S943" i="26"/>
  <c r="AX943" i="26"/>
  <c r="EK943" i="26"/>
  <c r="EF943" i="26"/>
  <c r="BJ943" i="26"/>
  <c r="AS943" i="26"/>
  <c r="CD943" i="26"/>
  <c r="AH943" i="26"/>
  <c r="EE943" i="26"/>
  <c r="ED943" i="26"/>
  <c r="AJ943" i="26"/>
  <c r="CP943" i="26"/>
  <c r="AO943" i="26"/>
  <c r="EV943" i="26"/>
  <c r="EN943" i="26"/>
  <c r="CL943" i="26"/>
  <c r="BA943" i="26"/>
  <c r="CT943" i="26"/>
  <c r="DF943" i="26"/>
  <c r="BV943" i="26"/>
  <c r="R943" i="26"/>
  <c r="Q943" i="26"/>
  <c r="AZ943" i="26"/>
  <c r="BX943" i="26"/>
  <c r="CM943" i="26"/>
  <c r="J943" i="26"/>
  <c r="EX943" i="26"/>
  <c r="DJ943" i="26"/>
  <c r="N943" i="26"/>
  <c r="W943" i="26"/>
  <c r="CR943" i="26"/>
  <c r="EQ943" i="26"/>
  <c r="EM943" i="26"/>
  <c r="AN943" i="26"/>
  <c r="BD943" i="26"/>
  <c r="EL943" i="26"/>
  <c r="DH943" i="26"/>
  <c r="CG943" i="26"/>
  <c r="BS943" i="26"/>
  <c r="EO943" i="26"/>
  <c r="AC943" i="26"/>
  <c r="DP943" i="26"/>
  <c r="DQ943" i="26"/>
  <c r="BQ943" i="26"/>
  <c r="ES943" i="26"/>
  <c r="EI943" i="26"/>
  <c r="CK943" i="26"/>
  <c r="BB943" i="26"/>
  <c r="U943" i="26"/>
  <c r="DO943" i="26"/>
  <c r="EJ943" i="26"/>
  <c r="AY943" i="26"/>
  <c r="BI943" i="26"/>
  <c r="BH943" i="26"/>
  <c r="EY943" i="26"/>
  <c r="CI943" i="26"/>
  <c r="EU943" i="26"/>
  <c r="BO943" i="26"/>
  <c r="DL943" i="26"/>
  <c r="T943" i="26"/>
  <c r="CA943" i="26"/>
  <c r="AF943" i="26"/>
  <c r="AK943" i="26"/>
  <c r="L943" i="26"/>
  <c r="BM943" i="26"/>
  <c r="CC943" i="26"/>
  <c r="AA943" i="26"/>
  <c r="AU943" i="26"/>
  <c r="BK943" i="26"/>
  <c r="AT943" i="26"/>
  <c r="AR943" i="26"/>
  <c r="AP943" i="26"/>
  <c r="X55" i="25"/>
  <c r="CE943" i="26"/>
  <c r="X943" i="26"/>
  <c r="BF943" i="26"/>
  <c r="BF944" i="26" s="1"/>
  <c r="AI943" i="26"/>
  <c r="AW943" i="26"/>
  <c r="CF943" i="26"/>
  <c r="EH943" i="26"/>
  <c r="DE943" i="26"/>
  <c r="DD943" i="26"/>
  <c r="AM943" i="26"/>
  <c r="DN943" i="26"/>
  <c r="CQ943" i="26"/>
  <c r="CO943" i="26"/>
  <c r="AI50" i="25"/>
  <c r="V55" i="25"/>
  <c r="U55" i="25"/>
  <c r="P53" i="25"/>
  <c r="Q53" i="25"/>
  <c r="T55" i="25"/>
  <c r="O53" i="25"/>
  <c r="AB53" i="25"/>
  <c r="AA53" i="25"/>
  <c r="AC53" i="25"/>
  <c r="N53" i="25"/>
  <c r="AH50" i="25"/>
  <c r="AG50" i="25"/>
  <c r="W55" i="25"/>
  <c r="M53" i="25"/>
  <c r="AJ50" i="25"/>
  <c r="AM48" i="25"/>
  <c r="AN48" i="25" s="1"/>
  <c r="I50" i="25"/>
  <c r="J51" i="25" s="1"/>
  <c r="AU50" i="27" l="1"/>
  <c r="DL944" i="26"/>
  <c r="AQ49" i="25"/>
  <c r="FD942" i="26"/>
  <c r="FC943" i="26" s="1"/>
  <c r="EQ944" i="26"/>
  <c r="FB943" i="26"/>
  <c r="DH944" i="26"/>
  <c r="BX944" i="26"/>
  <c r="AC944" i="26"/>
  <c r="L64" i="27"/>
  <c r="BV944" i="26"/>
  <c r="AH54" i="27"/>
  <c r="AG55" i="27" s="1"/>
  <c r="AM51" i="27"/>
  <c r="AL52" i="27" s="1"/>
  <c r="AE55" i="27"/>
  <c r="AD55" i="27"/>
  <c r="AF55" i="27"/>
  <c r="K64" i="27"/>
  <c r="V60" i="27"/>
  <c r="U60" i="27"/>
  <c r="R62" i="27"/>
  <c r="AO64" i="27"/>
  <c r="I63" i="27"/>
  <c r="J64" i="27" s="1"/>
  <c r="P62" i="27"/>
  <c r="O62" i="27"/>
  <c r="AA57" i="27"/>
  <c r="Z57" i="27"/>
  <c r="Q62" i="27"/>
  <c r="AJ53" i="27"/>
  <c r="AI54" i="27" s="1"/>
  <c r="BS944" i="26"/>
  <c r="AP49" i="25"/>
  <c r="DB944" i="26"/>
  <c r="AY944" i="26"/>
  <c r="AV43" i="27"/>
  <c r="AW43" i="27" s="1"/>
  <c r="AW944" i="26"/>
  <c r="AL49" i="25"/>
  <c r="L944" i="26"/>
  <c r="AI944" i="26"/>
  <c r="AK944" i="26"/>
  <c r="BB944" i="26"/>
  <c r="AF944" i="26"/>
  <c r="CO944" i="26"/>
  <c r="N944" i="26"/>
  <c r="BD944" i="26"/>
  <c r="AR944" i="26"/>
  <c r="CI944" i="26"/>
  <c r="J944" i="26"/>
  <c r="CQ944" i="26"/>
  <c r="CZ944" i="26"/>
  <c r="CT944" i="26"/>
  <c r="DA944" i="26"/>
  <c r="CY944" i="26"/>
  <c r="EW944" i="26"/>
  <c r="BM944" i="26"/>
  <c r="BK944" i="26"/>
  <c r="CX944" i="26"/>
  <c r="EP944" i="26"/>
  <c r="EB944" i="26"/>
  <c r="BU944" i="26"/>
  <c r="AP944" i="26"/>
  <c r="BQ944" i="26"/>
  <c r="CV944" i="26"/>
  <c r="CA944" i="26"/>
  <c r="AD944" i="26"/>
  <c r="CW944" i="26"/>
  <c r="EH944" i="26"/>
  <c r="DN944" i="26"/>
  <c r="CC944" i="26"/>
  <c r="EO944" i="26"/>
  <c r="CU944" i="26"/>
  <c r="X944" i="26"/>
  <c r="EK944" i="26"/>
  <c r="EE944" i="26"/>
  <c r="EA944" i="26"/>
  <c r="CL944" i="26"/>
  <c r="DZ944" i="26"/>
  <c r="DY944" i="26"/>
  <c r="EF944" i="26"/>
  <c r="DX944" i="26"/>
  <c r="DT944" i="26"/>
  <c r="DS944" i="26"/>
  <c r="DW944" i="26"/>
  <c r="DV944" i="26"/>
  <c r="DU944" i="26"/>
  <c r="T944" i="26"/>
  <c r="AM944" i="26"/>
  <c r="DD944" i="26"/>
  <c r="CD944" i="26"/>
  <c r="O944" i="26"/>
  <c r="BN944" i="26"/>
  <c r="AU944" i="26"/>
  <c r="EU944" i="26"/>
  <c r="BY944" i="26"/>
  <c r="EM944" i="26"/>
  <c r="EY944" i="26"/>
  <c r="BH944" i="26"/>
  <c r="EV944" i="26"/>
  <c r="AB944" i="26"/>
  <c r="CM944" i="26"/>
  <c r="CK944" i="26"/>
  <c r="CS944" i="26"/>
  <c r="ED944" i="26"/>
  <c r="EC944" i="26"/>
  <c r="DO944" i="26"/>
  <c r="M944" i="26"/>
  <c r="BL944" i="26"/>
  <c r="S944" i="26"/>
  <c r="AJ944" i="26"/>
  <c r="U944" i="26"/>
  <c r="EG944" i="26"/>
  <c r="CN944" i="26"/>
  <c r="CB944" i="26"/>
  <c r="CP944" i="26"/>
  <c r="AL944" i="26"/>
  <c r="CG944" i="26"/>
  <c r="DE944" i="26"/>
  <c r="FA944" i="26"/>
  <c r="AE944" i="26"/>
  <c r="Y944" i="26"/>
  <c r="DC944" i="26"/>
  <c r="EI944" i="26"/>
  <c r="EX944" i="26"/>
  <c r="AZ944" i="26"/>
  <c r="AT944" i="26"/>
  <c r="CJ944" i="26"/>
  <c r="DM944" i="26"/>
  <c r="ET944" i="26"/>
  <c r="ES944" i="26"/>
  <c r="V944" i="26"/>
  <c r="Q944" i="26"/>
  <c r="P944" i="26"/>
  <c r="BE944" i="26"/>
  <c r="BJ944" i="26"/>
  <c r="R944" i="26"/>
  <c r="AO944" i="26"/>
  <c r="DQ944" i="26"/>
  <c r="DR944" i="26"/>
  <c r="DF944" i="26"/>
  <c r="AA944" i="26"/>
  <c r="Z944" i="26"/>
  <c r="BI944" i="26"/>
  <c r="DP944" i="26"/>
  <c r="DG944" i="26"/>
  <c r="ER944" i="26"/>
  <c r="EL944" i="26"/>
  <c r="BW944" i="26"/>
  <c r="BG944" i="26"/>
  <c r="CR944" i="26"/>
  <c r="AV944" i="26"/>
  <c r="AH944" i="26"/>
  <c r="EJ944" i="26"/>
  <c r="EN944" i="26"/>
  <c r="W944" i="26"/>
  <c r="EZ944" i="26"/>
  <c r="BT944" i="26"/>
  <c r="BC944" i="26"/>
  <c r="AG944" i="26"/>
  <c r="AN944" i="26"/>
  <c r="AX944" i="26"/>
  <c r="AS944" i="26"/>
  <c r="CF944" i="26"/>
  <c r="CE944" i="26"/>
  <c r="BR944" i="26"/>
  <c r="BP944" i="26"/>
  <c r="BO944" i="26"/>
  <c r="CH944" i="26"/>
  <c r="DK944" i="26"/>
  <c r="K944" i="26"/>
  <c r="AQ944" i="26"/>
  <c r="DI944" i="26"/>
  <c r="DJ944" i="26"/>
  <c r="BA944" i="26"/>
  <c r="BZ944" i="26"/>
  <c r="W56" i="25"/>
  <c r="O54" i="25"/>
  <c r="K52" i="25"/>
  <c r="AB54" i="25"/>
  <c r="Q54" i="25"/>
  <c r="R54" i="25"/>
  <c r="P54" i="25"/>
  <c r="U56" i="25"/>
  <c r="V56" i="25"/>
  <c r="AA54" i="25"/>
  <c r="Z54" i="25"/>
  <c r="AR48" i="25"/>
  <c r="AS48" i="25" s="1"/>
  <c r="AT48" i="25" s="1"/>
  <c r="AH51" i="25"/>
  <c r="AG51" i="25"/>
  <c r="AF51" i="25"/>
  <c r="N54" i="25"/>
  <c r="AI51" i="25"/>
  <c r="AO52" i="25"/>
  <c r="I51" i="25"/>
  <c r="AU48" i="25" l="1"/>
  <c r="AK50" i="25"/>
  <c r="FD943" i="26"/>
  <c r="FC944" i="26" s="1"/>
  <c r="AQ945" i="26"/>
  <c r="FB944" i="26"/>
  <c r="BE945" i="26"/>
  <c r="BT945" i="26"/>
  <c r="BW945" i="26"/>
  <c r="AX945" i="26"/>
  <c r="K945" i="26"/>
  <c r="DM945" i="26"/>
  <c r="AV945" i="26"/>
  <c r="CH945" i="26"/>
  <c r="BC945" i="26"/>
  <c r="AM49" i="25"/>
  <c r="K65" i="27"/>
  <c r="AF56" i="27"/>
  <c r="Q63" i="27"/>
  <c r="CP945" i="26"/>
  <c r="DH945" i="26"/>
  <c r="AH55" i="27"/>
  <c r="U61" i="27"/>
  <c r="T61" i="27"/>
  <c r="AK53" i="27"/>
  <c r="Z58" i="27"/>
  <c r="Y58" i="27"/>
  <c r="O63" i="27"/>
  <c r="N63" i="27"/>
  <c r="P63" i="27"/>
  <c r="AD56" i="27"/>
  <c r="AC56" i="27"/>
  <c r="AE56" i="27"/>
  <c r="AR51" i="27"/>
  <c r="AS51" i="27" s="1"/>
  <c r="AT51" i="27" s="1"/>
  <c r="AN51" i="27"/>
  <c r="AM52" i="27" s="1"/>
  <c r="AQ52" i="27"/>
  <c r="AO65" i="27"/>
  <c r="I64" i="27"/>
  <c r="J65" i="27" s="1"/>
  <c r="EQ945" i="26"/>
  <c r="AJ945" i="26"/>
  <c r="BL945" i="26"/>
  <c r="AV44" i="27"/>
  <c r="AW44" i="27" s="1"/>
  <c r="M945" i="26"/>
  <c r="O945" i="26"/>
  <c r="CN945" i="26"/>
  <c r="DA945" i="26"/>
  <c r="CX945" i="26"/>
  <c r="EX945" i="26"/>
  <c r="CZ945" i="26"/>
  <c r="CY945" i="26"/>
  <c r="CJ945" i="26"/>
  <c r="BR945" i="26"/>
  <c r="AE945" i="26"/>
  <c r="BZ945" i="26"/>
  <c r="CW945" i="26"/>
  <c r="N945" i="26"/>
  <c r="EN945" i="26"/>
  <c r="BG945" i="26"/>
  <c r="CB945" i="26"/>
  <c r="AC945" i="26"/>
  <c r="CU945" i="26"/>
  <c r="EG945" i="26"/>
  <c r="EP945" i="26"/>
  <c r="EL945" i="26"/>
  <c r="CV945" i="26"/>
  <c r="EE945" i="26"/>
  <c r="BM945" i="26"/>
  <c r="CT945" i="26"/>
  <c r="AN945" i="26"/>
  <c r="ED945" i="26"/>
  <c r="U945" i="26"/>
  <c r="BO945" i="26"/>
  <c r="DF945" i="26"/>
  <c r="EH945" i="26"/>
  <c r="EU945" i="26"/>
  <c r="DU945" i="26"/>
  <c r="EV945" i="26"/>
  <c r="DW945" i="26"/>
  <c r="AS945" i="26"/>
  <c r="DV945" i="26"/>
  <c r="DT945" i="26"/>
  <c r="DX945" i="26"/>
  <c r="DY945" i="26"/>
  <c r="DZ945" i="26"/>
  <c r="DN945" i="26"/>
  <c r="EA945" i="26"/>
  <c r="AL945" i="26"/>
  <c r="CM945" i="26"/>
  <c r="CO945" i="26"/>
  <c r="CL945" i="26"/>
  <c r="EF945" i="26"/>
  <c r="EJ945" i="26"/>
  <c r="DD945" i="26"/>
  <c r="BA945" i="26"/>
  <c r="CF945" i="26"/>
  <c r="CC945" i="26"/>
  <c r="AH945" i="26"/>
  <c r="Z945" i="26"/>
  <c r="CR945" i="26"/>
  <c r="EC945" i="26"/>
  <c r="EB945" i="26"/>
  <c r="DK945" i="26"/>
  <c r="EZ945" i="26"/>
  <c r="ER945" i="26"/>
  <c r="W945" i="26"/>
  <c r="R945" i="26"/>
  <c r="AD945" i="26"/>
  <c r="BJ945" i="26"/>
  <c r="T945" i="26"/>
  <c r="P55" i="25"/>
  <c r="CI945" i="26"/>
  <c r="AT945" i="26"/>
  <c r="FA945" i="26"/>
  <c r="DL945" i="26"/>
  <c r="AK945" i="26"/>
  <c r="AZ945" i="26"/>
  <c r="DE945" i="26"/>
  <c r="BF945" i="26"/>
  <c r="AY945" i="26"/>
  <c r="DR945" i="26"/>
  <c r="DS945" i="26"/>
  <c r="BX945" i="26"/>
  <c r="DQ945" i="26"/>
  <c r="BQ945" i="26"/>
  <c r="S945" i="26"/>
  <c r="AG945" i="26"/>
  <c r="AW945" i="26"/>
  <c r="BH945" i="26"/>
  <c r="BN945" i="26"/>
  <c r="EI945" i="26"/>
  <c r="AF945" i="26"/>
  <c r="BK945" i="26"/>
  <c r="CG945" i="26"/>
  <c r="X945" i="26"/>
  <c r="BD945" i="26"/>
  <c r="AU945" i="26"/>
  <c r="P945" i="26"/>
  <c r="BB945" i="26"/>
  <c r="BS945" i="26"/>
  <c r="DG945" i="26"/>
  <c r="BV945" i="26"/>
  <c r="Q945" i="26"/>
  <c r="AR945" i="26"/>
  <c r="DO945" i="26"/>
  <c r="BP945" i="26"/>
  <c r="V945" i="26"/>
  <c r="EW945" i="26"/>
  <c r="BY945" i="26"/>
  <c r="DP945" i="26"/>
  <c r="AO945" i="26"/>
  <c r="EM945" i="26"/>
  <c r="DC945" i="26"/>
  <c r="DB945" i="26"/>
  <c r="L945" i="26"/>
  <c r="CE945" i="26"/>
  <c r="BI945" i="26"/>
  <c r="EK945" i="26"/>
  <c r="Y945" i="26"/>
  <c r="AP945" i="26"/>
  <c r="AM945" i="26"/>
  <c r="CA945" i="26"/>
  <c r="EY945" i="26"/>
  <c r="ES945" i="26"/>
  <c r="CD945" i="26"/>
  <c r="DI945" i="26"/>
  <c r="CQ945" i="26"/>
  <c r="ET945" i="26"/>
  <c r="J945" i="26"/>
  <c r="DJ945" i="26"/>
  <c r="V57" i="25"/>
  <c r="EO945" i="26"/>
  <c r="CS945" i="26"/>
  <c r="AI945" i="26"/>
  <c r="AA945" i="26"/>
  <c r="BU945" i="26"/>
  <c r="CK945" i="26"/>
  <c r="AB945" i="26"/>
  <c r="AG52" i="25"/>
  <c r="AJ51" i="25"/>
  <c r="AF52" i="25"/>
  <c r="AE52" i="25"/>
  <c r="R55" i="25"/>
  <c r="S55" i="25"/>
  <c r="Q55" i="25"/>
  <c r="AH52" i="25"/>
  <c r="L53" i="25"/>
  <c r="J52" i="25"/>
  <c r="Z55" i="25"/>
  <c r="Y55" i="25"/>
  <c r="AA55" i="25"/>
  <c r="O55" i="25"/>
  <c r="AU51" i="27" l="1"/>
  <c r="AW946" i="26"/>
  <c r="AQ50" i="25"/>
  <c r="AN49" i="25"/>
  <c r="K53" i="25"/>
  <c r="J946" i="26"/>
  <c r="AR49" i="25"/>
  <c r="AS49" i="25" s="1"/>
  <c r="AT49" i="25" s="1"/>
  <c r="AP50" i="25"/>
  <c r="AL50" i="25"/>
  <c r="AK51" i="25" s="1"/>
  <c r="AJ52" i="25" s="1"/>
  <c r="FD944" i="26"/>
  <c r="FC945" i="26" s="1"/>
  <c r="BD946" i="26"/>
  <c r="FB945" i="26"/>
  <c r="CS946" i="26"/>
  <c r="AI946" i="26"/>
  <c r="AM946" i="26"/>
  <c r="CQ946" i="26"/>
  <c r="CA946" i="26"/>
  <c r="L946" i="26"/>
  <c r="CO946" i="26"/>
  <c r="O64" i="27"/>
  <c r="AP52" i="27"/>
  <c r="AE57" i="27"/>
  <c r="N946" i="26"/>
  <c r="CG946" i="26"/>
  <c r="N64" i="27"/>
  <c r="M64" i="27"/>
  <c r="AO66" i="27"/>
  <c r="I65" i="27"/>
  <c r="J66" i="27" s="1"/>
  <c r="Y59" i="27"/>
  <c r="X59" i="27"/>
  <c r="AN52" i="27"/>
  <c r="AP53" i="27" s="1"/>
  <c r="AR52" i="27"/>
  <c r="AQ53" i="27"/>
  <c r="AL53" i="27"/>
  <c r="AK54" i="27" s="1"/>
  <c r="AJ54" i="27"/>
  <c r="AC57" i="27"/>
  <c r="AB57" i="27"/>
  <c r="AD57" i="27"/>
  <c r="T62" i="27"/>
  <c r="S62" i="27"/>
  <c r="P64" i="27"/>
  <c r="AG56" i="27"/>
  <c r="CZ946" i="26"/>
  <c r="EM946" i="26"/>
  <c r="CK946" i="26"/>
  <c r="CI946" i="26"/>
  <c r="CX946" i="26"/>
  <c r="DG946" i="26"/>
  <c r="AV45" i="27"/>
  <c r="AW45" i="27" s="1"/>
  <c r="BS946" i="26"/>
  <c r="CY946" i="26"/>
  <c r="CW946" i="26"/>
  <c r="CN946" i="26"/>
  <c r="BY946" i="26"/>
  <c r="BN946" i="26"/>
  <c r="DK946" i="26"/>
  <c r="BF946" i="26"/>
  <c r="EY946" i="26"/>
  <c r="EQ946" i="26"/>
  <c r="EW946" i="26"/>
  <c r="EK946" i="26"/>
  <c r="EO946" i="26"/>
  <c r="EF946" i="26"/>
  <c r="CV946" i="26"/>
  <c r="EU946" i="26"/>
  <c r="AD946" i="26"/>
  <c r="CU946" i="26"/>
  <c r="EI946" i="26"/>
  <c r="EE946" i="26"/>
  <c r="BK946" i="26"/>
  <c r="DE946" i="26"/>
  <c r="ED946" i="26"/>
  <c r="BB946" i="26"/>
  <c r="DV946" i="26"/>
  <c r="EG946" i="26"/>
  <c r="DL946" i="26"/>
  <c r="AR946" i="26"/>
  <c r="BI946" i="26"/>
  <c r="CM946" i="26"/>
  <c r="AE946" i="26"/>
  <c r="DM946" i="26"/>
  <c r="AK946" i="26"/>
  <c r="W946" i="26"/>
  <c r="CL946" i="26"/>
  <c r="DZ946" i="26"/>
  <c r="DY946" i="26"/>
  <c r="DI946" i="26"/>
  <c r="AO946" i="26"/>
  <c r="DX946" i="26"/>
  <c r="DW946" i="26"/>
  <c r="DU946" i="26"/>
  <c r="CE946" i="26"/>
  <c r="AU946" i="26"/>
  <c r="AZ946" i="26"/>
  <c r="DO946" i="26"/>
  <c r="EC946" i="26"/>
  <c r="BU946" i="26"/>
  <c r="CD946" i="26"/>
  <c r="S946" i="26"/>
  <c r="ES946" i="26"/>
  <c r="P946" i="26"/>
  <c r="EB946" i="26"/>
  <c r="EA946" i="26"/>
  <c r="DQ946" i="26"/>
  <c r="BW946" i="26"/>
  <c r="V946" i="26"/>
  <c r="EH946" i="26"/>
  <c r="X946" i="26"/>
  <c r="AA946" i="26"/>
  <c r="AS946" i="26"/>
  <c r="BP946" i="26"/>
  <c r="CR946" i="26"/>
  <c r="CR947" i="26" s="1"/>
  <c r="BQ946" i="26"/>
  <c r="FA946" i="26"/>
  <c r="BC946" i="26"/>
  <c r="AT946" i="26"/>
  <c r="BT946" i="26"/>
  <c r="EL946" i="26"/>
  <c r="R946" i="26"/>
  <c r="BL946" i="26"/>
  <c r="AH946" i="26"/>
  <c r="CC946" i="26"/>
  <c r="BA946" i="26"/>
  <c r="CT946" i="26"/>
  <c r="O946" i="26"/>
  <c r="AN946" i="26"/>
  <c r="CP946" i="26"/>
  <c r="EJ946" i="26"/>
  <c r="AJ946" i="26"/>
  <c r="DB946" i="26"/>
  <c r="DA946" i="26"/>
  <c r="BH946" i="26"/>
  <c r="BX946" i="26"/>
  <c r="DC946" i="26"/>
  <c r="EX946" i="26"/>
  <c r="EP946" i="26"/>
  <c r="CJ946" i="26"/>
  <c r="DJ946" i="26"/>
  <c r="U946" i="26"/>
  <c r="AL946" i="26"/>
  <c r="CH946" i="26"/>
  <c r="AV946" i="26"/>
  <c r="BE946" i="26"/>
  <c r="BJ946" i="26"/>
  <c r="DD946" i="26"/>
  <c r="EZ946" i="26"/>
  <c r="DS946" i="26"/>
  <c r="DT946" i="26"/>
  <c r="DF946" i="26"/>
  <c r="CB946" i="26"/>
  <c r="CF946" i="26"/>
  <c r="DP946" i="26"/>
  <c r="Q946" i="26"/>
  <c r="M946" i="26"/>
  <c r="K946" i="26"/>
  <c r="DR946" i="26"/>
  <c r="BG946" i="26"/>
  <c r="DN946" i="26"/>
  <c r="BV946" i="26"/>
  <c r="AY946" i="26"/>
  <c r="EN946" i="26"/>
  <c r="AC946" i="26"/>
  <c r="AB946" i="26"/>
  <c r="AP946" i="26"/>
  <c r="BR946" i="26"/>
  <c r="AG946" i="26"/>
  <c r="AF946" i="26"/>
  <c r="EV946" i="26"/>
  <c r="AQ946" i="26"/>
  <c r="AX946" i="26"/>
  <c r="T946" i="26"/>
  <c r="ET946" i="26"/>
  <c r="Z946" i="26"/>
  <c r="Y946" i="26"/>
  <c r="BZ946" i="26"/>
  <c r="BO946" i="26"/>
  <c r="ER946" i="26"/>
  <c r="BM946" i="26"/>
  <c r="DH946" i="26"/>
  <c r="AG53" i="25"/>
  <c r="I52" i="25"/>
  <c r="J53" i="25" s="1"/>
  <c r="P56" i="25"/>
  <c r="S56" i="25"/>
  <c r="T56" i="25"/>
  <c r="AE53" i="25"/>
  <c r="AD53" i="25"/>
  <c r="AF53" i="25"/>
  <c r="AI52" i="25"/>
  <c r="AH53" i="25" s="1"/>
  <c r="Y56" i="25"/>
  <c r="X56" i="25"/>
  <c r="R56" i="25"/>
  <c r="AO53" i="25"/>
  <c r="Z56" i="25"/>
  <c r="L54" i="25"/>
  <c r="M54" i="25"/>
  <c r="Q56" i="25"/>
  <c r="AM50" i="25"/>
  <c r="AN50" i="25" s="1"/>
  <c r="AU49" i="25" l="1"/>
  <c r="AQ51" i="25"/>
  <c r="AO54" i="25"/>
  <c r="O65" i="27"/>
  <c r="AS52" i="27"/>
  <c r="AT52" i="27" s="1"/>
  <c r="FD945" i="26"/>
  <c r="FC946" i="26" s="1"/>
  <c r="K947" i="26"/>
  <c r="FB946" i="26"/>
  <c r="EL947" i="26"/>
  <c r="BE947" i="26"/>
  <c r="BZ947" i="26"/>
  <c r="CN947" i="26"/>
  <c r="CH947" i="26"/>
  <c r="M947" i="26"/>
  <c r="EP947" i="26"/>
  <c r="EX947" i="26"/>
  <c r="DH947" i="26"/>
  <c r="EN947" i="26"/>
  <c r="AE947" i="26"/>
  <c r="EV947" i="26"/>
  <c r="BO947" i="26"/>
  <c r="BC947" i="26"/>
  <c r="BM947" i="26"/>
  <c r="CY947" i="26"/>
  <c r="AD58" i="27"/>
  <c r="CX947" i="26"/>
  <c r="BR947" i="26"/>
  <c r="DL947" i="26"/>
  <c r="AO67" i="27"/>
  <c r="I66" i="27"/>
  <c r="X60" i="27"/>
  <c r="W60" i="27"/>
  <c r="AB58" i="27"/>
  <c r="AA58" i="27"/>
  <c r="AC58" i="27"/>
  <c r="S63" i="27"/>
  <c r="R63" i="27"/>
  <c r="AJ55" i="27"/>
  <c r="AI55" i="27"/>
  <c r="AF57" i="27"/>
  <c r="AM53" i="27"/>
  <c r="M65" i="27"/>
  <c r="L65" i="27"/>
  <c r="N65" i="27"/>
  <c r="CW947" i="26"/>
  <c r="BF947" i="26"/>
  <c r="AL947" i="26"/>
  <c r="DJ947" i="26"/>
  <c r="AP51" i="25"/>
  <c r="AV46" i="27"/>
  <c r="AW46" i="27" s="1"/>
  <c r="BJ947" i="26"/>
  <c r="EJ947" i="26"/>
  <c r="CV947" i="26"/>
  <c r="AL51" i="25"/>
  <c r="AK52" i="25" s="1"/>
  <c r="AV947" i="26"/>
  <c r="DP947" i="26"/>
  <c r="EE947" i="26"/>
  <c r="ED947" i="26"/>
  <c r="AJ947" i="26"/>
  <c r="DF947" i="26"/>
  <c r="EF947" i="26"/>
  <c r="ET947" i="26"/>
  <c r="CF947" i="26"/>
  <c r="EH947" i="26"/>
  <c r="DN947" i="26"/>
  <c r="AN947" i="26"/>
  <c r="AX947" i="26"/>
  <c r="CL947" i="26"/>
  <c r="EC947" i="26"/>
  <c r="CM947" i="26"/>
  <c r="EY947" i="26"/>
  <c r="EG947" i="26"/>
  <c r="EB947" i="26"/>
  <c r="AM947" i="26"/>
  <c r="BA947" i="26"/>
  <c r="CD947" i="26"/>
  <c r="W947" i="26"/>
  <c r="BT947" i="26"/>
  <c r="AR947" i="26"/>
  <c r="DX947" i="26"/>
  <c r="CB947" i="26"/>
  <c r="AT947" i="26"/>
  <c r="DW947" i="26"/>
  <c r="DV947" i="26"/>
  <c r="DY947" i="26"/>
  <c r="Q947" i="26"/>
  <c r="U947" i="26"/>
  <c r="AC947" i="26"/>
  <c r="AS947" i="26"/>
  <c r="DM947" i="26"/>
  <c r="BK947" i="26"/>
  <c r="V947" i="26"/>
  <c r="R947" i="26"/>
  <c r="AA947" i="26"/>
  <c r="BB947" i="26"/>
  <c r="EA947" i="26"/>
  <c r="DZ947" i="26"/>
  <c r="AU947" i="26"/>
  <c r="BX947" i="26"/>
  <c r="AG947" i="26"/>
  <c r="CG947" i="26"/>
  <c r="DS947" i="26"/>
  <c r="BH947" i="26"/>
  <c r="Z947" i="26"/>
  <c r="DE947" i="26"/>
  <c r="BV947" i="26"/>
  <c r="EZ947" i="26"/>
  <c r="BD947" i="26"/>
  <c r="DD947" i="26"/>
  <c r="AP947" i="26"/>
  <c r="DB947" i="26"/>
  <c r="CE947" i="26"/>
  <c r="EM947" i="26"/>
  <c r="BP947" i="26"/>
  <c r="CP947" i="26"/>
  <c r="CO947" i="26"/>
  <c r="EU947" i="26"/>
  <c r="BI947" i="26"/>
  <c r="ER947" i="26"/>
  <c r="EQ947" i="26"/>
  <c r="AY947" i="26"/>
  <c r="CZ947" i="26"/>
  <c r="DA947" i="26"/>
  <c r="AI947" i="26"/>
  <c r="CQ947" i="26"/>
  <c r="FA947" i="26"/>
  <c r="O947" i="26"/>
  <c r="N947" i="26"/>
  <c r="AZ947" i="26"/>
  <c r="Y947" i="26"/>
  <c r="DT947" i="26"/>
  <c r="DU947" i="26"/>
  <c r="CK947" i="26"/>
  <c r="CJ947" i="26"/>
  <c r="BQ947" i="26"/>
  <c r="BN947" i="26"/>
  <c r="CT947" i="26"/>
  <c r="CU947" i="26"/>
  <c r="AD947" i="26"/>
  <c r="BS947" i="26"/>
  <c r="BU947" i="26"/>
  <c r="AO947" i="26"/>
  <c r="AW947" i="26"/>
  <c r="EW947" i="26"/>
  <c r="BY947" i="26"/>
  <c r="BG947" i="26"/>
  <c r="X947" i="26"/>
  <c r="ES947" i="26"/>
  <c r="T947" i="26"/>
  <c r="S947" i="26"/>
  <c r="J947" i="26"/>
  <c r="J948" i="26" s="1"/>
  <c r="DO947" i="26"/>
  <c r="EO947" i="26"/>
  <c r="CS947" i="26"/>
  <c r="DI947" i="26"/>
  <c r="EK947" i="26"/>
  <c r="DR947" i="26"/>
  <c r="DC947" i="26"/>
  <c r="CC947" i="26"/>
  <c r="AQ947" i="26"/>
  <c r="DG947" i="26"/>
  <c r="CA947" i="26"/>
  <c r="AK947" i="26"/>
  <c r="AH947" i="26"/>
  <c r="L947" i="26"/>
  <c r="AB947" i="26"/>
  <c r="CI947" i="26"/>
  <c r="EI947" i="26"/>
  <c r="BL947" i="26"/>
  <c r="DQ947" i="26"/>
  <c r="DK947" i="26"/>
  <c r="AF947" i="26"/>
  <c r="P947" i="26"/>
  <c r="BW947" i="26"/>
  <c r="AF54" i="25"/>
  <c r="Q57" i="25"/>
  <c r="AG54" i="25"/>
  <c r="AI53" i="25"/>
  <c r="M55" i="25"/>
  <c r="N55" i="25"/>
  <c r="AD54" i="25"/>
  <c r="AC54" i="25"/>
  <c r="AE54" i="25"/>
  <c r="AR50" i="25"/>
  <c r="AS50" i="25" s="1"/>
  <c r="AT50" i="25" s="1"/>
  <c r="Y57" i="25"/>
  <c r="R57" i="25"/>
  <c r="T57" i="25"/>
  <c r="U57" i="25"/>
  <c r="X57" i="25"/>
  <c r="W57" i="25"/>
  <c r="S57" i="25"/>
  <c r="K54" i="25"/>
  <c r="L55" i="25" s="1"/>
  <c r="I53" i="25"/>
  <c r="J54" i="25" s="1"/>
  <c r="AU52" i="27" l="1"/>
  <c r="AU50" i="25"/>
  <c r="FD946" i="26"/>
  <c r="FC947" i="26" s="1"/>
  <c r="L948" i="26"/>
  <c r="FB947" i="26"/>
  <c r="AK948" i="26"/>
  <c r="CA948" i="26"/>
  <c r="EM948" i="26"/>
  <c r="DK948" i="26"/>
  <c r="EW948" i="26"/>
  <c r="AW948" i="26"/>
  <c r="EK948" i="26"/>
  <c r="BD948" i="26"/>
  <c r="DI948" i="26"/>
  <c r="CX948" i="26"/>
  <c r="EO948" i="26"/>
  <c r="BN948" i="26"/>
  <c r="BW948" i="26"/>
  <c r="BL948" i="26"/>
  <c r="AN948" i="26"/>
  <c r="DG948" i="26"/>
  <c r="BJ948" i="26"/>
  <c r="CG948" i="26"/>
  <c r="CW948" i="26"/>
  <c r="AB59" i="27"/>
  <c r="EE948" i="26"/>
  <c r="AA59" i="27"/>
  <c r="Z59" i="27"/>
  <c r="L66" i="27"/>
  <c r="K66" i="27"/>
  <c r="J67" i="27" s="1"/>
  <c r="M66" i="27"/>
  <c r="AN53" i="27"/>
  <c r="AP54" i="27" s="1"/>
  <c r="AR53" i="27"/>
  <c r="AS53" i="27" s="1"/>
  <c r="AT53" i="27" s="1"/>
  <c r="AQ54" i="27"/>
  <c r="W61" i="27"/>
  <c r="V61" i="27"/>
  <c r="AE58" i="27"/>
  <c r="AL54" i="27"/>
  <c r="AI56" i="27"/>
  <c r="AH56" i="27"/>
  <c r="R64" i="27"/>
  <c r="Q64" i="27"/>
  <c r="N66" i="27"/>
  <c r="AC59" i="27"/>
  <c r="ED948" i="26"/>
  <c r="AV47" i="27"/>
  <c r="AW47" i="27" s="1"/>
  <c r="CM948" i="26"/>
  <c r="EU948" i="26"/>
  <c r="EG948" i="26"/>
  <c r="EY948" i="26"/>
  <c r="ES948" i="26"/>
  <c r="CC948" i="26"/>
  <c r="CE948" i="26"/>
  <c r="CH948" i="26"/>
  <c r="DO948" i="26"/>
  <c r="EC948" i="26"/>
  <c r="DM948" i="26"/>
  <c r="EF948" i="26"/>
  <c r="AM948" i="26"/>
  <c r="AF948" i="26"/>
  <c r="BB948" i="26"/>
  <c r="AV948" i="26"/>
  <c r="BC948" i="26"/>
  <c r="AQ948" i="26"/>
  <c r="BY948" i="26"/>
  <c r="P948" i="26"/>
  <c r="BG948" i="26"/>
  <c r="BS948" i="26"/>
  <c r="AD948" i="26"/>
  <c r="AB948" i="26"/>
  <c r="AS948" i="26"/>
  <c r="AT948" i="26"/>
  <c r="EQ948" i="26"/>
  <c r="BU948" i="26"/>
  <c r="EA948" i="26"/>
  <c r="U58" i="25"/>
  <c r="DC948" i="26"/>
  <c r="BE948" i="26"/>
  <c r="EB948" i="26"/>
  <c r="AX948" i="26"/>
  <c r="FA948" i="26"/>
  <c r="DX948" i="26"/>
  <c r="AU948" i="26"/>
  <c r="EJ948" i="26"/>
  <c r="V948" i="26"/>
  <c r="DW948" i="26"/>
  <c r="AH948" i="26"/>
  <c r="R948" i="26"/>
  <c r="AZ948" i="26"/>
  <c r="DP948" i="26"/>
  <c r="BI948" i="26"/>
  <c r="DE948" i="26"/>
  <c r="DH948" i="26"/>
  <c r="AO948" i="26"/>
  <c r="Z948" i="26"/>
  <c r="AP948" i="26"/>
  <c r="T948" i="26"/>
  <c r="BP948" i="26"/>
  <c r="K948" i="26"/>
  <c r="K949" i="26" s="1"/>
  <c r="M948" i="26"/>
  <c r="DD948" i="26"/>
  <c r="EZ948" i="26"/>
  <c r="DR948" i="26"/>
  <c r="CJ948" i="26"/>
  <c r="DZ948" i="26"/>
  <c r="DY948" i="26"/>
  <c r="EV948" i="26"/>
  <c r="BK948" i="26"/>
  <c r="CD948" i="26"/>
  <c r="AG948" i="26"/>
  <c r="BA948" i="26"/>
  <c r="CS948" i="26"/>
  <c r="DL948" i="26"/>
  <c r="EN948" i="26"/>
  <c r="AJ948" i="26"/>
  <c r="ER948" i="26"/>
  <c r="X948" i="26"/>
  <c r="W948" i="26"/>
  <c r="CK948" i="26"/>
  <c r="CL948" i="26"/>
  <c r="DB948" i="26"/>
  <c r="DV948" i="26"/>
  <c r="DU948" i="26"/>
  <c r="CP948" i="26"/>
  <c r="CO948" i="26"/>
  <c r="CN948" i="26"/>
  <c r="BX948" i="26"/>
  <c r="BF948" i="26"/>
  <c r="CU948" i="26"/>
  <c r="CV948" i="26"/>
  <c r="DT948" i="26"/>
  <c r="BH948" i="26"/>
  <c r="ET948" i="26"/>
  <c r="CT948" i="26"/>
  <c r="Q948" i="26"/>
  <c r="EX948" i="26"/>
  <c r="Y948" i="26"/>
  <c r="AC948" i="26"/>
  <c r="CR948" i="26"/>
  <c r="CQ948" i="26"/>
  <c r="CB948" i="26"/>
  <c r="EL948" i="26"/>
  <c r="EL949" i="26" s="1"/>
  <c r="AI948" i="26"/>
  <c r="AR948" i="26"/>
  <c r="N948" i="26"/>
  <c r="DA948" i="26"/>
  <c r="EP948" i="26"/>
  <c r="O948" i="26"/>
  <c r="CZ948" i="26"/>
  <c r="CY948" i="26"/>
  <c r="DQ948" i="26"/>
  <c r="DS948" i="26"/>
  <c r="U948" i="26"/>
  <c r="AA948" i="26"/>
  <c r="S948" i="26"/>
  <c r="DN948" i="26"/>
  <c r="DJ948" i="26"/>
  <c r="DF948" i="26"/>
  <c r="EI948" i="26"/>
  <c r="EH948" i="26"/>
  <c r="BM948" i="26"/>
  <c r="BO948" i="26"/>
  <c r="AY948" i="26"/>
  <c r="AL948" i="26"/>
  <c r="BZ948" i="26"/>
  <c r="CI948" i="26"/>
  <c r="BT948" i="26"/>
  <c r="BQ948" i="26"/>
  <c r="BV948" i="26"/>
  <c r="BR948" i="26"/>
  <c r="CF948" i="26"/>
  <c r="AE948" i="26"/>
  <c r="AF55" i="25"/>
  <c r="S58" i="25"/>
  <c r="N56" i="25"/>
  <c r="O56" i="25"/>
  <c r="M56" i="25"/>
  <c r="T58" i="25"/>
  <c r="X58" i="25"/>
  <c r="AC55" i="25"/>
  <c r="AB55" i="25"/>
  <c r="AH54" i="25"/>
  <c r="AD55" i="25"/>
  <c r="R58" i="25"/>
  <c r="AJ53" i="25"/>
  <c r="AI54" i="25" s="1"/>
  <c r="W58" i="25"/>
  <c r="V58" i="25"/>
  <c r="AM51" i="25"/>
  <c r="AN51" i="25" s="1"/>
  <c r="K55" i="25"/>
  <c r="AE55" i="25"/>
  <c r="AO55" i="25"/>
  <c r="AU53" i="27" l="1"/>
  <c r="EE949" i="26"/>
  <c r="AQ52" i="25"/>
  <c r="AW949" i="26"/>
  <c r="DJ949" i="26"/>
  <c r="FD947" i="26"/>
  <c r="FC948" i="26" s="1"/>
  <c r="ED949" i="26"/>
  <c r="AL949" i="26"/>
  <c r="FB948" i="26"/>
  <c r="FA949" i="26" s="1"/>
  <c r="BM949" i="26"/>
  <c r="EN949" i="26"/>
  <c r="AN949" i="26"/>
  <c r="EB949" i="26"/>
  <c r="DH949" i="26"/>
  <c r="BD949" i="26"/>
  <c r="AE949" i="26"/>
  <c r="BK949" i="26"/>
  <c r="CW949" i="26"/>
  <c r="CF949" i="26"/>
  <c r="CI949" i="26"/>
  <c r="EX949" i="26"/>
  <c r="EV949" i="26"/>
  <c r="BX949" i="26"/>
  <c r="BZ949" i="26"/>
  <c r="CB949" i="26"/>
  <c r="CD949" i="26"/>
  <c r="ET949" i="26"/>
  <c r="V62" i="27"/>
  <c r="U62" i="27"/>
  <c r="AO68" i="27"/>
  <c r="I67" i="27"/>
  <c r="AM54" i="27"/>
  <c r="P65" i="27"/>
  <c r="Q65" i="27"/>
  <c r="M67" i="27"/>
  <c r="AH57" i="27"/>
  <c r="AG57" i="27"/>
  <c r="K67" i="27"/>
  <c r="L67" i="27"/>
  <c r="AK55" i="27"/>
  <c r="AB60" i="27"/>
  <c r="AD59" i="27"/>
  <c r="Z60" i="27"/>
  <c r="Y60" i="27"/>
  <c r="AA60" i="27"/>
  <c r="AY949" i="26"/>
  <c r="AV48" i="27"/>
  <c r="AW48" i="27" s="1"/>
  <c r="DL949" i="26"/>
  <c r="AP52" i="25"/>
  <c r="EF949" i="26"/>
  <c r="EE950" i="26" s="1"/>
  <c r="L949" i="26"/>
  <c r="AC949" i="26"/>
  <c r="S949" i="26"/>
  <c r="BT949" i="26"/>
  <c r="U949" i="26"/>
  <c r="EG949" i="26"/>
  <c r="BV949" i="26"/>
  <c r="BH949" i="26"/>
  <c r="BC949" i="26"/>
  <c r="EP949" i="26"/>
  <c r="DE949" i="26"/>
  <c r="AV949" i="26"/>
  <c r="AR949" i="26"/>
  <c r="EC949" i="26"/>
  <c r="DQ949" i="26"/>
  <c r="EA949" i="26"/>
  <c r="DO949" i="26"/>
  <c r="AT949" i="26"/>
  <c r="BF949" i="26"/>
  <c r="AA949" i="26"/>
  <c r="AU949" i="26"/>
  <c r="BO949" i="26"/>
  <c r="P949" i="26"/>
  <c r="EZ949" i="26"/>
  <c r="AG949" i="26"/>
  <c r="Q949" i="26"/>
  <c r="DZ949" i="26"/>
  <c r="BA949" i="26"/>
  <c r="AP949" i="26"/>
  <c r="AO949" i="26"/>
  <c r="DG949" i="26"/>
  <c r="DD949" i="26"/>
  <c r="J949" i="26"/>
  <c r="J950" i="26" s="1"/>
  <c r="CC949" i="26"/>
  <c r="BJ949" i="26"/>
  <c r="CR949" i="26"/>
  <c r="R949" i="26"/>
  <c r="EW949" i="26"/>
  <c r="EK949" i="26"/>
  <c r="DC949" i="26"/>
  <c r="BB949" i="26"/>
  <c r="DS949" i="26"/>
  <c r="AI949" i="26"/>
  <c r="CK949" i="26"/>
  <c r="DX949" i="26"/>
  <c r="DY949" i="26"/>
  <c r="BR949" i="26"/>
  <c r="DK949" i="26"/>
  <c r="BP949" i="26"/>
  <c r="EY949" i="26"/>
  <c r="EM949" i="26"/>
  <c r="Y949" i="26"/>
  <c r="CO949" i="26"/>
  <c r="AQ949" i="26"/>
  <c r="DA949" i="26"/>
  <c r="N949" i="26"/>
  <c r="CT949" i="26"/>
  <c r="DU949" i="26"/>
  <c r="AD56" i="25"/>
  <c r="CA949" i="26"/>
  <c r="BW949" i="26"/>
  <c r="AX949" i="26"/>
  <c r="AJ949" i="26"/>
  <c r="AF949" i="26"/>
  <c r="BS949" i="26"/>
  <c r="AM949" i="26"/>
  <c r="ES949" i="26"/>
  <c r="EH949" i="26"/>
  <c r="EI949" i="26"/>
  <c r="CQ949" i="26"/>
  <c r="DR949" i="26"/>
  <c r="BQ949" i="26"/>
  <c r="BN949" i="26"/>
  <c r="AZ949" i="26"/>
  <c r="CN949" i="26"/>
  <c r="CM949" i="26"/>
  <c r="M949" i="26"/>
  <c r="T59" i="25"/>
  <c r="DF949" i="26"/>
  <c r="CS949" i="26"/>
  <c r="CP949" i="26"/>
  <c r="BI949" i="26"/>
  <c r="AK949" i="26"/>
  <c r="AS949" i="26"/>
  <c r="CJ949" i="26"/>
  <c r="DN949" i="26"/>
  <c r="DM949" i="26"/>
  <c r="CE949" i="26"/>
  <c r="DV949" i="26"/>
  <c r="DW949" i="26"/>
  <c r="CY949" i="26"/>
  <c r="CX949" i="26"/>
  <c r="AD949" i="26"/>
  <c r="W949" i="26"/>
  <c r="V949" i="26"/>
  <c r="EJ949" i="26"/>
  <c r="BU949" i="26"/>
  <c r="CZ949" i="26"/>
  <c r="X949" i="26"/>
  <c r="BE949" i="26"/>
  <c r="O949" i="26"/>
  <c r="Z949" i="26"/>
  <c r="DT949" i="26"/>
  <c r="DP949" i="26"/>
  <c r="BL949" i="26"/>
  <c r="DI949" i="26"/>
  <c r="CV949" i="26"/>
  <c r="EU949" i="26"/>
  <c r="AB949" i="26"/>
  <c r="BG949" i="26"/>
  <c r="BY949" i="26"/>
  <c r="AH949" i="26"/>
  <c r="CU949" i="26"/>
  <c r="DB949" i="26"/>
  <c r="EQ949" i="26"/>
  <c r="ER949" i="26"/>
  <c r="CG949" i="26"/>
  <c r="T949" i="26"/>
  <c r="EO949" i="26"/>
  <c r="CL949" i="26"/>
  <c r="CH949" i="26"/>
  <c r="V59" i="25"/>
  <c r="U59" i="25"/>
  <c r="AH55" i="25"/>
  <c r="AE56" i="25"/>
  <c r="L56" i="25"/>
  <c r="M57" i="25" s="1"/>
  <c r="S59" i="25"/>
  <c r="AC56" i="25"/>
  <c r="O57" i="25"/>
  <c r="P57" i="25"/>
  <c r="W59" i="25"/>
  <c r="AB56" i="25"/>
  <c r="AA56" i="25"/>
  <c r="AG55" i="25"/>
  <c r="AL52" i="25"/>
  <c r="AR51" i="25"/>
  <c r="AS51" i="25" s="1"/>
  <c r="AT51" i="25" s="1"/>
  <c r="N57" i="25"/>
  <c r="I54" i="25"/>
  <c r="J55" i="25" s="1"/>
  <c r="AU51" i="25" l="1"/>
  <c r="EW950" i="26"/>
  <c r="AF950" i="26"/>
  <c r="AX950" i="26"/>
  <c r="EC950" i="26"/>
  <c r="DK950" i="26"/>
  <c r="EM950" i="26"/>
  <c r="AM950" i="26"/>
  <c r="FD948" i="26"/>
  <c r="FC949" i="26" s="1"/>
  <c r="FB949" i="26"/>
  <c r="EO950" i="26"/>
  <c r="BA950" i="26"/>
  <c r="CC950" i="26"/>
  <c r="EU950" i="26"/>
  <c r="BY950" i="26"/>
  <c r="CA950" i="26"/>
  <c r="EG950" i="26"/>
  <c r="L68" i="27"/>
  <c r="T950" i="26"/>
  <c r="EF950" i="26"/>
  <c r="Z61" i="27"/>
  <c r="J68" i="27"/>
  <c r="AO69" i="27" s="1"/>
  <c r="Y61" i="27"/>
  <c r="X61" i="27"/>
  <c r="P66" i="27"/>
  <c r="O66" i="27"/>
  <c r="AN54" i="27"/>
  <c r="AP55" i="27" s="1"/>
  <c r="AR54" i="27"/>
  <c r="AS54" i="27" s="1"/>
  <c r="AT54" i="27" s="1"/>
  <c r="AQ55" i="27"/>
  <c r="AJ56" i="27"/>
  <c r="AL55" i="27"/>
  <c r="K68" i="27"/>
  <c r="AG58" i="27"/>
  <c r="AF58" i="27"/>
  <c r="AE59" i="27" s="1"/>
  <c r="U63" i="27"/>
  <c r="T63" i="27"/>
  <c r="AA61" i="27"/>
  <c r="AC60" i="27"/>
  <c r="AB61" i="27" s="1"/>
  <c r="DZ950" i="26"/>
  <c r="AV49" i="27"/>
  <c r="AW49" i="27" s="1"/>
  <c r="EA950" i="26"/>
  <c r="DP950" i="26"/>
  <c r="EY950" i="26"/>
  <c r="EB950" i="26"/>
  <c r="BW950" i="26"/>
  <c r="ED950" i="26"/>
  <c r="EL950" i="26"/>
  <c r="O950" i="26"/>
  <c r="EX950" i="26"/>
  <c r="AV950" i="26"/>
  <c r="BE950" i="26"/>
  <c r="BG950" i="26"/>
  <c r="BB950" i="26"/>
  <c r="DE950" i="26"/>
  <c r="AB950" i="26"/>
  <c r="Z950" i="26"/>
  <c r="BN950" i="26"/>
  <c r="BQ950" i="26"/>
  <c r="AU950" i="26"/>
  <c r="Q950" i="26"/>
  <c r="R950" i="26"/>
  <c r="BI950" i="26"/>
  <c r="AR950" i="26"/>
  <c r="AO950" i="26"/>
  <c r="CS950" i="26"/>
  <c r="AQ950" i="26"/>
  <c r="CT950" i="26"/>
  <c r="AI950" i="26"/>
  <c r="DA950" i="26"/>
  <c r="M950" i="26"/>
  <c r="DD950" i="26"/>
  <c r="K950" i="26"/>
  <c r="J951" i="26" s="1"/>
  <c r="BO950" i="26"/>
  <c r="T60" i="25"/>
  <c r="CG950" i="26"/>
  <c r="EJ950" i="26"/>
  <c r="AK950" i="26"/>
  <c r="DT950" i="26"/>
  <c r="CX950" i="26"/>
  <c r="DN950" i="26"/>
  <c r="AZ950" i="26"/>
  <c r="CJ950" i="26"/>
  <c r="DR950" i="26"/>
  <c r="DY950" i="26"/>
  <c r="BS950" i="26"/>
  <c r="CM950" i="26"/>
  <c r="BC950" i="26"/>
  <c r="DL950" i="26"/>
  <c r="BX950" i="26"/>
  <c r="BZ950" i="26"/>
  <c r="EQ950" i="26"/>
  <c r="CI950" i="26"/>
  <c r="CN950" i="26"/>
  <c r="DU950" i="26"/>
  <c r="Y950" i="26"/>
  <c r="AW950" i="26"/>
  <c r="DG950" i="26"/>
  <c r="CK950" i="26"/>
  <c r="X950" i="26"/>
  <c r="AP950" i="26"/>
  <c r="DF950" i="26"/>
  <c r="CV950" i="26"/>
  <c r="CP950" i="26"/>
  <c r="U60" i="25"/>
  <c r="BF950" i="26"/>
  <c r="AC950" i="26"/>
  <c r="AD950" i="26"/>
  <c r="BV950" i="26"/>
  <c r="ES950" i="26"/>
  <c r="FA950" i="26"/>
  <c r="EZ950" i="26"/>
  <c r="ET950" i="26"/>
  <c r="CB950" i="26"/>
  <c r="CB951" i="26" s="1"/>
  <c r="CY950" i="26"/>
  <c r="U950" i="26"/>
  <c r="DI950" i="26"/>
  <c r="DH950" i="26"/>
  <c r="BH950" i="26"/>
  <c r="EV950" i="26"/>
  <c r="DS950" i="26"/>
  <c r="S950" i="26"/>
  <c r="AL950" i="26"/>
  <c r="BJ950" i="26"/>
  <c r="BR950" i="26"/>
  <c r="AE950" i="26"/>
  <c r="ER950" i="26"/>
  <c r="EP950" i="26"/>
  <c r="DJ950" i="26"/>
  <c r="BD950" i="26"/>
  <c r="BL950" i="26"/>
  <c r="BK950" i="26"/>
  <c r="CZ950" i="26"/>
  <c r="DW950" i="26"/>
  <c r="DX950" i="26"/>
  <c r="CW950" i="26"/>
  <c r="DC950" i="26"/>
  <c r="DB950" i="26"/>
  <c r="AY950" i="26"/>
  <c r="DV950" i="26"/>
  <c r="AN950" i="26"/>
  <c r="CQ950" i="26"/>
  <c r="L950" i="26"/>
  <c r="BP950" i="26"/>
  <c r="CU950" i="26"/>
  <c r="AS950" i="26"/>
  <c r="AT950" i="26"/>
  <c r="EN950" i="26"/>
  <c r="N950" i="26"/>
  <c r="DO950" i="26"/>
  <c r="BT950" i="26"/>
  <c r="BU950" i="26"/>
  <c r="CO950" i="26"/>
  <c r="P950" i="26"/>
  <c r="DQ950" i="26"/>
  <c r="EK950" i="26"/>
  <c r="BM950" i="26"/>
  <c r="AH950" i="26"/>
  <c r="AG950" i="26"/>
  <c r="CH950" i="26"/>
  <c r="V950" i="26"/>
  <c r="CE950" i="26"/>
  <c r="CD950" i="26"/>
  <c r="CR950" i="26"/>
  <c r="EH950" i="26"/>
  <c r="EI950" i="26"/>
  <c r="CF950" i="26"/>
  <c r="CL950" i="26"/>
  <c r="AA950" i="26"/>
  <c r="W950" i="26"/>
  <c r="DM950" i="26"/>
  <c r="AJ950" i="26"/>
  <c r="AC57" i="25"/>
  <c r="N58" i="25"/>
  <c r="P58" i="25"/>
  <c r="Q58" i="25"/>
  <c r="AD57" i="25"/>
  <c r="AB57" i="25"/>
  <c r="K56" i="25"/>
  <c r="O58" i="25"/>
  <c r="AM52" i="25"/>
  <c r="AN52" i="25" s="1"/>
  <c r="AA57" i="25"/>
  <c r="Z57" i="25"/>
  <c r="AK53" i="25"/>
  <c r="AG56" i="25"/>
  <c r="AF56" i="25"/>
  <c r="V60" i="25"/>
  <c r="AO56" i="25"/>
  <c r="AU54" i="27" l="1"/>
  <c r="ED951" i="26"/>
  <c r="EF951" i="26"/>
  <c r="AQ53" i="25"/>
  <c r="EV951" i="26"/>
  <c r="K69" i="27"/>
  <c r="I68" i="27"/>
  <c r="J69" i="27" s="1"/>
  <c r="DY951" i="26"/>
  <c r="FD949" i="26"/>
  <c r="FC950" i="26" s="1"/>
  <c r="BZ951" i="26"/>
  <c r="FB950" i="26"/>
  <c r="EK951" i="26"/>
  <c r="EA951" i="26"/>
  <c r="AA951" i="26"/>
  <c r="EB951" i="26"/>
  <c r="P951" i="26"/>
  <c r="BX951" i="26"/>
  <c r="DZ951" i="26"/>
  <c r="AL951" i="26"/>
  <c r="EX951" i="26"/>
  <c r="AW951" i="26"/>
  <c r="AM55" i="27"/>
  <c r="AF59" i="27"/>
  <c r="O67" i="27"/>
  <c r="N67" i="27"/>
  <c r="AD60" i="27"/>
  <c r="AA62" i="27"/>
  <c r="Z62" i="27"/>
  <c r="AL56" i="27"/>
  <c r="T64" i="27"/>
  <c r="S64" i="27"/>
  <c r="AI57" i="27"/>
  <c r="X62" i="27"/>
  <c r="W62" i="27"/>
  <c r="AK56" i="27"/>
  <c r="Y62" i="27"/>
  <c r="EE951" i="26"/>
  <c r="EE952" i="26" s="1"/>
  <c r="AP951" i="26"/>
  <c r="DK951" i="26"/>
  <c r="BA951" i="26"/>
  <c r="AV50" i="27"/>
  <c r="AW50" i="27" s="1"/>
  <c r="DM951" i="26"/>
  <c r="AP53" i="25"/>
  <c r="EC951" i="26"/>
  <c r="BF951" i="26"/>
  <c r="BB951" i="26"/>
  <c r="DO951" i="26"/>
  <c r="N951" i="26"/>
  <c r="CH951" i="26"/>
  <c r="AY951" i="26"/>
  <c r="AJ951" i="26"/>
  <c r="BH951" i="26"/>
  <c r="BM951" i="26"/>
  <c r="CU951" i="26"/>
  <c r="BY951" i="26"/>
  <c r="EW951" i="26"/>
  <c r="BP951" i="26"/>
  <c r="CZ951" i="26"/>
  <c r="DE951" i="26"/>
  <c r="BR951" i="26"/>
  <c r="AV951" i="26"/>
  <c r="DJ951" i="26"/>
  <c r="ET951" i="26"/>
  <c r="DS951" i="26"/>
  <c r="DQ951" i="26"/>
  <c r="O59" i="25"/>
  <c r="CL951" i="26"/>
  <c r="EQ951" i="26"/>
  <c r="CR951" i="26"/>
  <c r="BW951" i="26"/>
  <c r="CJ951" i="26"/>
  <c r="DG951" i="26"/>
  <c r="CO951" i="26"/>
  <c r="BG951" i="26"/>
  <c r="CW951" i="26"/>
  <c r="AG951" i="26"/>
  <c r="W951" i="26"/>
  <c r="DH951" i="26"/>
  <c r="CF951" i="26"/>
  <c r="AS951" i="26"/>
  <c r="DF951" i="26"/>
  <c r="Y951" i="26"/>
  <c r="BK951" i="26"/>
  <c r="CV951" i="26"/>
  <c r="Z951" i="26"/>
  <c r="EJ951" i="26"/>
  <c r="BS951" i="26"/>
  <c r="EU951" i="26"/>
  <c r="BO951" i="26"/>
  <c r="ER951" i="26"/>
  <c r="EH951" i="26"/>
  <c r="DV951" i="26"/>
  <c r="Q951" i="26"/>
  <c r="DB951" i="26"/>
  <c r="AE951" i="26"/>
  <c r="AQ951" i="26"/>
  <c r="L951" i="26"/>
  <c r="K951" i="26"/>
  <c r="CS951" i="26"/>
  <c r="AB951" i="26"/>
  <c r="M951" i="26"/>
  <c r="BT951" i="26"/>
  <c r="BU951" i="26"/>
  <c r="CQ951" i="26"/>
  <c r="CG951" i="26"/>
  <c r="DU951" i="26"/>
  <c r="AH951" i="26"/>
  <c r="BL951" i="26"/>
  <c r="CY951" i="26"/>
  <c r="DP951" i="26"/>
  <c r="AN951" i="26"/>
  <c r="AO951" i="26"/>
  <c r="X951" i="26"/>
  <c r="CN951" i="26"/>
  <c r="DN951" i="26"/>
  <c r="S951" i="26"/>
  <c r="R951" i="26"/>
  <c r="EZ951" i="26"/>
  <c r="EY951" i="26"/>
  <c r="AD951" i="26"/>
  <c r="CP951" i="26"/>
  <c r="FA951" i="26"/>
  <c r="AC951" i="26"/>
  <c r="DR951" i="26"/>
  <c r="CI951" i="26"/>
  <c r="EL951" i="26"/>
  <c r="AF951" i="26"/>
  <c r="BD951" i="26"/>
  <c r="BC951" i="26"/>
  <c r="CX951" i="26"/>
  <c r="DC951" i="26"/>
  <c r="BE951" i="26"/>
  <c r="AI951" i="26"/>
  <c r="EI951" i="26"/>
  <c r="DD951" i="26"/>
  <c r="EN951" i="26"/>
  <c r="EM951" i="26"/>
  <c r="EO951" i="26"/>
  <c r="EP951" i="26"/>
  <c r="CA951" i="26"/>
  <c r="AX951" i="26"/>
  <c r="DA951" i="26"/>
  <c r="AT951" i="26"/>
  <c r="AU951" i="26"/>
  <c r="T951" i="26"/>
  <c r="AM951" i="26"/>
  <c r="ES951" i="26"/>
  <c r="EG951" i="26"/>
  <c r="CM951" i="26"/>
  <c r="CT951" i="26"/>
  <c r="DI951" i="26"/>
  <c r="BI951" i="26"/>
  <c r="CD951" i="26"/>
  <c r="CC951" i="26"/>
  <c r="CE951" i="26"/>
  <c r="AZ951" i="26"/>
  <c r="BQ951" i="26"/>
  <c r="O951" i="26"/>
  <c r="DL951" i="26"/>
  <c r="V951" i="26"/>
  <c r="DX951" i="26"/>
  <c r="BJ951" i="26"/>
  <c r="U951" i="26"/>
  <c r="AR951" i="26"/>
  <c r="CK951" i="26"/>
  <c r="DT951" i="26"/>
  <c r="AK951" i="26"/>
  <c r="DW951" i="26"/>
  <c r="BN951" i="26"/>
  <c r="BV951" i="26"/>
  <c r="AA58" i="25"/>
  <c r="AF57" i="25"/>
  <c r="AB58" i="25"/>
  <c r="L57" i="25"/>
  <c r="AC58" i="25"/>
  <c r="AE57" i="25"/>
  <c r="P59" i="25"/>
  <c r="AJ54" i="25"/>
  <c r="AR52" i="25"/>
  <c r="AS52" i="25" s="1"/>
  <c r="AT52" i="25" s="1"/>
  <c r="AL53" i="25"/>
  <c r="AK54" i="25" s="1"/>
  <c r="U61" i="25"/>
  <c r="Q59" i="25"/>
  <c r="R59" i="25"/>
  <c r="Z58" i="25"/>
  <c r="Y58" i="25"/>
  <c r="AV51" i="27"/>
  <c r="AW51" i="27" s="1"/>
  <c r="I55" i="25"/>
  <c r="J56" i="25" s="1"/>
  <c r="AU52" i="25" l="1"/>
  <c r="EA952" i="26"/>
  <c r="DY952" i="26"/>
  <c r="EC952" i="26"/>
  <c r="FD950" i="26"/>
  <c r="FC951" i="26" s="1"/>
  <c r="FB951" i="26"/>
  <c r="EW952" i="26"/>
  <c r="DZ952" i="26"/>
  <c r="BY952" i="26"/>
  <c r="BX952" i="26"/>
  <c r="DL952" i="26"/>
  <c r="AZ952" i="26"/>
  <c r="AK952" i="26"/>
  <c r="ED952" i="26"/>
  <c r="BN952" i="26"/>
  <c r="EB952" i="26"/>
  <c r="EA953" i="26" s="1"/>
  <c r="BB952" i="26"/>
  <c r="BG952" i="26"/>
  <c r="AK57" i="27"/>
  <c r="Y63" i="27"/>
  <c r="DN952" i="26"/>
  <c r="EU952" i="26"/>
  <c r="DI952" i="26"/>
  <c r="ES952" i="26"/>
  <c r="AC61" i="27"/>
  <c r="W63" i="27"/>
  <c r="V63" i="27"/>
  <c r="AO70" i="27"/>
  <c r="I69" i="27"/>
  <c r="J70" i="27" s="1"/>
  <c r="X63" i="27"/>
  <c r="N68" i="27"/>
  <c r="M68" i="27"/>
  <c r="AH58" i="27"/>
  <c r="AJ57" i="27"/>
  <c r="S65" i="27"/>
  <c r="R65" i="27"/>
  <c r="AE60" i="27"/>
  <c r="AD61" i="27" s="1"/>
  <c r="AR55" i="27"/>
  <c r="AS55" i="27" s="1"/>
  <c r="AT55" i="27" s="1"/>
  <c r="AN55" i="27"/>
  <c r="AM56" i="27" s="1"/>
  <c r="AQ56" i="27"/>
  <c r="Z63" i="27"/>
  <c r="EV952" i="26"/>
  <c r="O952" i="26"/>
  <c r="BH952" i="26"/>
  <c r="AI952" i="26"/>
  <c r="CI952" i="26"/>
  <c r="BW952" i="26"/>
  <c r="CK952" i="26"/>
  <c r="BQ952" i="26"/>
  <c r="CC952" i="26"/>
  <c r="DT952" i="26"/>
  <c r="CG952" i="26"/>
  <c r="DP952" i="26"/>
  <c r="DR952" i="26"/>
  <c r="DA952" i="26"/>
  <c r="EP952" i="26"/>
  <c r="AM952" i="26"/>
  <c r="DF952" i="26"/>
  <c r="EJ952" i="26"/>
  <c r="CR952" i="26"/>
  <c r="AE952" i="26"/>
  <c r="AE58" i="25"/>
  <c r="Y952" i="26"/>
  <c r="DG952" i="26"/>
  <c r="BL952" i="26"/>
  <c r="X952" i="26"/>
  <c r="Z952" i="26"/>
  <c r="CV952" i="26"/>
  <c r="DJ952" i="26"/>
  <c r="DC952" i="26"/>
  <c r="AU952" i="26"/>
  <c r="M952" i="26"/>
  <c r="CW952" i="26"/>
  <c r="DW952" i="26"/>
  <c r="CE952" i="26"/>
  <c r="R952" i="26"/>
  <c r="BR952" i="26"/>
  <c r="CT952" i="26"/>
  <c r="CM952" i="26"/>
  <c r="EG952" i="26"/>
  <c r="AD952" i="26"/>
  <c r="BU952" i="26"/>
  <c r="AT952" i="26"/>
  <c r="BT952" i="26"/>
  <c r="AG952" i="26"/>
  <c r="AF952" i="26"/>
  <c r="U952" i="26"/>
  <c r="EL952" i="26"/>
  <c r="CY952" i="26"/>
  <c r="BJ952" i="26"/>
  <c r="ET952" i="26"/>
  <c r="EI952" i="26"/>
  <c r="AL952" i="26"/>
  <c r="BE952" i="26"/>
  <c r="CP952" i="26"/>
  <c r="BA952" i="26"/>
  <c r="T952" i="26"/>
  <c r="CL952" i="26"/>
  <c r="AO952" i="26"/>
  <c r="AP952" i="26"/>
  <c r="AN952" i="26"/>
  <c r="P952" i="26"/>
  <c r="CJ952" i="26"/>
  <c r="EY952" i="26"/>
  <c r="EX952" i="26"/>
  <c r="DM952" i="26"/>
  <c r="EH952" i="26"/>
  <c r="EZ952" i="26"/>
  <c r="AJ952" i="26"/>
  <c r="N952" i="26"/>
  <c r="CB952" i="26"/>
  <c r="AX952" i="26"/>
  <c r="AW952" i="26"/>
  <c r="BO952" i="26"/>
  <c r="AA952" i="26"/>
  <c r="AB952" i="26"/>
  <c r="AV952" i="26"/>
  <c r="CA952" i="26"/>
  <c r="BZ952" i="26"/>
  <c r="BF952" i="26"/>
  <c r="BP952" i="26"/>
  <c r="S952" i="26"/>
  <c r="DK952" i="26"/>
  <c r="CS952" i="26"/>
  <c r="AS952" i="26"/>
  <c r="DO952" i="26"/>
  <c r="AH952" i="26"/>
  <c r="CZ952" i="26"/>
  <c r="AR952" i="26"/>
  <c r="AQ952" i="26"/>
  <c r="CD952" i="26"/>
  <c r="EF952" i="26"/>
  <c r="EO952" i="26"/>
  <c r="CX952" i="26"/>
  <c r="EK952" i="26"/>
  <c r="DV952" i="26"/>
  <c r="K952" i="26"/>
  <c r="J952" i="26"/>
  <c r="EM952" i="26"/>
  <c r="AC952" i="26"/>
  <c r="L952" i="26"/>
  <c r="BM952" i="26"/>
  <c r="EN952" i="26"/>
  <c r="FA952" i="26"/>
  <c r="DZ953" i="26"/>
  <c r="DD952" i="26"/>
  <c r="BC952" i="26"/>
  <c r="BD952" i="26"/>
  <c r="CN952" i="26"/>
  <c r="DU952" i="26"/>
  <c r="CH952" i="26"/>
  <c r="DB952" i="26"/>
  <c r="DS952" i="26"/>
  <c r="DX952" i="26"/>
  <c r="CU952" i="26"/>
  <c r="DE952" i="26"/>
  <c r="CO952" i="26"/>
  <c r="BI952" i="26"/>
  <c r="CF952" i="26"/>
  <c r="AY952" i="26"/>
  <c r="BK952" i="26"/>
  <c r="DH952" i="26"/>
  <c r="BV952" i="26"/>
  <c r="V952" i="26"/>
  <c r="ER952" i="26"/>
  <c r="W952" i="26"/>
  <c r="DQ952" i="26"/>
  <c r="Q952" i="26"/>
  <c r="EQ952" i="26"/>
  <c r="CQ952" i="26"/>
  <c r="BS952" i="26"/>
  <c r="Z59" i="25"/>
  <c r="P60" i="25"/>
  <c r="AA59" i="25"/>
  <c r="AJ55" i="25"/>
  <c r="AI55" i="25"/>
  <c r="Q60" i="25"/>
  <c r="AD58" i="25"/>
  <c r="Y59" i="25"/>
  <c r="X59" i="25"/>
  <c r="M58" i="25"/>
  <c r="AM53" i="25"/>
  <c r="AN53" i="25" s="1"/>
  <c r="AB59" i="25"/>
  <c r="R60" i="25"/>
  <c r="S60" i="25"/>
  <c r="K57" i="25"/>
  <c r="AO57" i="25"/>
  <c r="AU55" i="27" l="1"/>
  <c r="BX953" i="26"/>
  <c r="AQ54" i="25"/>
  <c r="AJ58" i="27"/>
  <c r="X64" i="27"/>
  <c r="EC953" i="26"/>
  <c r="FD951" i="26"/>
  <c r="FC952" i="26" s="1"/>
  <c r="EB953" i="26"/>
  <c r="EB954" i="26" s="1"/>
  <c r="ED953" i="26"/>
  <c r="FB952" i="26"/>
  <c r="BA953" i="26"/>
  <c r="BM953" i="26"/>
  <c r="DO953" i="26"/>
  <c r="Q953" i="26"/>
  <c r="DM953" i="26"/>
  <c r="ET953" i="26"/>
  <c r="CH953" i="26"/>
  <c r="EV953" i="26"/>
  <c r="BG953" i="26"/>
  <c r="CD953" i="26"/>
  <c r="CF953" i="26"/>
  <c r="DK953" i="26"/>
  <c r="EI953" i="26"/>
  <c r="J953" i="26"/>
  <c r="AH953" i="26"/>
  <c r="AJ953" i="26"/>
  <c r="CJ953" i="26"/>
  <c r="DS953" i="26"/>
  <c r="AN56" i="27"/>
  <c r="AP57" i="27" s="1"/>
  <c r="AR56" i="27"/>
  <c r="AQ57" i="27"/>
  <c r="AO71" i="27"/>
  <c r="I70" i="27"/>
  <c r="R66" i="27"/>
  <c r="Q66" i="27"/>
  <c r="V64" i="27"/>
  <c r="U64" i="27"/>
  <c r="W64" i="27"/>
  <c r="AG59" i="27"/>
  <c r="AC62" i="27"/>
  <c r="AB62" i="27"/>
  <c r="AI58" i="27"/>
  <c r="Y64" i="27"/>
  <c r="AL57" i="27"/>
  <c r="AK58" i="27" s="1"/>
  <c r="AP56" i="27"/>
  <c r="M69" i="27"/>
  <c r="L69" i="27"/>
  <c r="CQ953" i="26"/>
  <c r="AP54" i="25"/>
  <c r="BQ953" i="26"/>
  <c r="DQ953" i="26"/>
  <c r="AR53" i="25"/>
  <c r="AS53" i="25" s="1"/>
  <c r="AT53" i="25" s="1"/>
  <c r="AD953" i="26"/>
  <c r="CS953" i="26"/>
  <c r="BV953" i="26"/>
  <c r="DJ953" i="26"/>
  <c r="U953" i="26"/>
  <c r="AD59" i="25"/>
  <c r="DH953" i="26"/>
  <c r="BI953" i="26"/>
  <c r="DX953" i="26"/>
  <c r="S953" i="26"/>
  <c r="AL953" i="26"/>
  <c r="EU953" i="26"/>
  <c r="Y953" i="26"/>
  <c r="CU953" i="26"/>
  <c r="W953" i="26"/>
  <c r="DU953" i="26"/>
  <c r="AM953" i="26"/>
  <c r="DB953" i="26"/>
  <c r="EH953" i="26"/>
  <c r="EQ953" i="26"/>
  <c r="CL953" i="26"/>
  <c r="L953" i="26"/>
  <c r="N953" i="26"/>
  <c r="CK953" i="26"/>
  <c r="AN953" i="26"/>
  <c r="AE953" i="26"/>
  <c r="BS953" i="26"/>
  <c r="FA953" i="26"/>
  <c r="BO953" i="26"/>
  <c r="DL953" i="26"/>
  <c r="DE953" i="26"/>
  <c r="EK953" i="26"/>
  <c r="CX953" i="26"/>
  <c r="AK953" i="26"/>
  <c r="BK953" i="26"/>
  <c r="BC953" i="26"/>
  <c r="AF953" i="26"/>
  <c r="AR953" i="26"/>
  <c r="BL953" i="26"/>
  <c r="EY953" i="26"/>
  <c r="EM953" i="26"/>
  <c r="M953" i="26"/>
  <c r="EG953" i="26"/>
  <c r="BN953" i="26"/>
  <c r="AP953" i="26"/>
  <c r="CN953" i="26"/>
  <c r="BF953" i="26"/>
  <c r="AZ953" i="26"/>
  <c r="CA953" i="26"/>
  <c r="AY953" i="26"/>
  <c r="AV953" i="26"/>
  <c r="BT953" i="26"/>
  <c r="CY953" i="26"/>
  <c r="CZ953" i="26"/>
  <c r="CB953" i="26"/>
  <c r="CP953" i="26"/>
  <c r="CO953" i="26"/>
  <c r="BD953" i="26"/>
  <c r="CE953" i="26"/>
  <c r="DR953" i="26"/>
  <c r="EL953" i="26"/>
  <c r="CV953" i="26"/>
  <c r="EX953" i="26"/>
  <c r="EW953" i="26"/>
  <c r="BE953" i="26"/>
  <c r="DD953" i="26"/>
  <c r="DA953" i="26"/>
  <c r="AU953" i="26"/>
  <c r="CR953" i="26"/>
  <c r="AC953" i="26"/>
  <c r="AB953" i="26"/>
  <c r="DY953" i="26"/>
  <c r="DY954" i="26" s="1"/>
  <c r="ER953" i="26"/>
  <c r="DI953" i="26"/>
  <c r="DT953" i="26"/>
  <c r="EP953" i="26"/>
  <c r="AA953" i="26"/>
  <c r="Z953" i="26"/>
  <c r="ES953" i="26"/>
  <c r="CT953" i="26"/>
  <c r="BU953" i="26"/>
  <c r="AT953" i="26"/>
  <c r="AS953" i="26"/>
  <c r="V953" i="26"/>
  <c r="X953" i="26"/>
  <c r="K953" i="26"/>
  <c r="CC953" i="26"/>
  <c r="R953" i="26"/>
  <c r="DW953" i="26"/>
  <c r="AO953" i="26"/>
  <c r="DN953" i="26"/>
  <c r="DV953" i="26"/>
  <c r="AG953" i="26"/>
  <c r="EJ953" i="26"/>
  <c r="EZ953" i="26"/>
  <c r="DP953" i="26"/>
  <c r="EN953" i="26"/>
  <c r="AW953" i="26"/>
  <c r="AI953" i="26"/>
  <c r="EC954" i="26"/>
  <c r="EO953" i="26"/>
  <c r="AX953" i="26"/>
  <c r="DC953" i="26"/>
  <c r="CI953" i="26"/>
  <c r="T953" i="26"/>
  <c r="DF953" i="26"/>
  <c r="BJ953" i="26"/>
  <c r="EF953" i="26"/>
  <c r="EE953" i="26"/>
  <c r="BP953" i="26"/>
  <c r="BH953" i="26"/>
  <c r="BR953" i="26"/>
  <c r="BB953" i="26"/>
  <c r="CM953" i="26"/>
  <c r="P953" i="26"/>
  <c r="CG953" i="26"/>
  <c r="DG953" i="26"/>
  <c r="AQ953" i="26"/>
  <c r="BZ953" i="26"/>
  <c r="BY953" i="26"/>
  <c r="CW953" i="26"/>
  <c r="O953" i="26"/>
  <c r="BW953" i="26"/>
  <c r="Q61" i="25"/>
  <c r="Z60" i="25"/>
  <c r="N59" i="25"/>
  <c r="X60" i="25"/>
  <c r="W60" i="25"/>
  <c r="Y60" i="25"/>
  <c r="S61" i="25"/>
  <c r="T61" i="25"/>
  <c r="AI56" i="25"/>
  <c r="AH56" i="25"/>
  <c r="AC59" i="25"/>
  <c r="R61" i="25"/>
  <c r="L58" i="25"/>
  <c r="M59" i="25" s="1"/>
  <c r="AA60" i="25"/>
  <c r="AL54" i="25"/>
  <c r="I56" i="25"/>
  <c r="J57" i="25" s="1"/>
  <c r="AU53" i="25" l="1"/>
  <c r="DN954" i="26"/>
  <c r="EA954" i="26"/>
  <c r="AI59" i="27"/>
  <c r="W65" i="27"/>
  <c r="K58" i="25"/>
  <c r="AM54" i="25"/>
  <c r="AN54" i="25" s="1"/>
  <c r="DP954" i="26"/>
  <c r="FD952" i="26"/>
  <c r="FC953" i="26" s="1"/>
  <c r="EU954" i="26"/>
  <c r="R954" i="26"/>
  <c r="FB953" i="26"/>
  <c r="BC954" i="26"/>
  <c r="AI954" i="26"/>
  <c r="DL954" i="26"/>
  <c r="CE954" i="26"/>
  <c r="CI954" i="26"/>
  <c r="BN954" i="26"/>
  <c r="BP954" i="26"/>
  <c r="DR954" i="26"/>
  <c r="DT954" i="26"/>
  <c r="CF954" i="26"/>
  <c r="V954" i="26"/>
  <c r="CT954" i="26"/>
  <c r="BW954" i="26"/>
  <c r="CR954" i="26"/>
  <c r="AG954" i="26"/>
  <c r="T954" i="26"/>
  <c r="AJ59" i="27"/>
  <c r="Q67" i="27"/>
  <c r="P67" i="27"/>
  <c r="AB63" i="27"/>
  <c r="AA63" i="27"/>
  <c r="AH59" i="27"/>
  <c r="AH60" i="27" s="1"/>
  <c r="X65" i="27"/>
  <c r="AF60" i="27"/>
  <c r="AE61" i="27" s="1"/>
  <c r="AS56" i="27"/>
  <c r="AT56" i="27" s="1"/>
  <c r="AM57" i="27"/>
  <c r="AC60" i="25"/>
  <c r="U65" i="27"/>
  <c r="T65" i="27"/>
  <c r="L70" i="27"/>
  <c r="K70" i="27"/>
  <c r="V65" i="27"/>
  <c r="V66" i="27" s="1"/>
  <c r="BJ954" i="26"/>
  <c r="DK954" i="26"/>
  <c r="BH954" i="26"/>
  <c r="DI954" i="26"/>
  <c r="AY954" i="26"/>
  <c r="AV52" i="27"/>
  <c r="AW52" i="27" s="1"/>
  <c r="AL954" i="26"/>
  <c r="EZ954" i="26"/>
  <c r="AK954" i="26"/>
  <c r="DC954" i="26"/>
  <c r="CM954" i="26"/>
  <c r="EH954" i="26"/>
  <c r="CW954" i="26"/>
  <c r="EJ954" i="26"/>
  <c r="K954" i="26"/>
  <c r="AM954" i="26"/>
  <c r="CK954" i="26"/>
  <c r="BM954" i="26"/>
  <c r="AE954" i="26"/>
  <c r="T62" i="25"/>
  <c r="CC954" i="26"/>
  <c r="M954" i="26"/>
  <c r="BR954" i="26"/>
  <c r="DG954" i="26"/>
  <c r="AO954" i="26"/>
  <c r="Y61" i="25"/>
  <c r="DE954" i="26"/>
  <c r="CG954" i="26"/>
  <c r="CH954" i="26"/>
  <c r="EM954" i="26"/>
  <c r="BU954" i="26"/>
  <c r="EQ954" i="26"/>
  <c r="DJ954" i="26"/>
  <c r="AQ954" i="26"/>
  <c r="AW954" i="26"/>
  <c r="AS954" i="26"/>
  <c r="BL954" i="26"/>
  <c r="EE954" i="26"/>
  <c r="DD954" i="26"/>
  <c r="BE954" i="26"/>
  <c r="BF954" i="26"/>
  <c r="EL954" i="26"/>
  <c r="DW954" i="26"/>
  <c r="AZ954" i="26"/>
  <c r="DZ954" i="26"/>
  <c r="DZ955" i="26" s="1"/>
  <c r="BD954" i="26"/>
  <c r="CO954" i="26"/>
  <c r="BZ954" i="26"/>
  <c r="CS954" i="26"/>
  <c r="DB954" i="26"/>
  <c r="AU954" i="26"/>
  <c r="P954" i="26"/>
  <c r="EY954" i="26"/>
  <c r="CZ954" i="26"/>
  <c r="ES954" i="26"/>
  <c r="S954" i="26"/>
  <c r="DO954" i="26"/>
  <c r="DO955" i="26" s="1"/>
  <c r="BY954" i="26"/>
  <c r="BG954" i="26"/>
  <c r="DX954" i="26"/>
  <c r="CV954" i="26"/>
  <c r="CB954" i="26"/>
  <c r="AV954" i="26"/>
  <c r="EK954" i="26"/>
  <c r="AJ954" i="26"/>
  <c r="EB955" i="26"/>
  <c r="FA954" i="26"/>
  <c r="Y954" i="26"/>
  <c r="CY954" i="26"/>
  <c r="Z954" i="26"/>
  <c r="AA954" i="26"/>
  <c r="CN954" i="26"/>
  <c r="EP954" i="26"/>
  <c r="DA954" i="26"/>
  <c r="DM954" i="26"/>
  <c r="BI954" i="26"/>
  <c r="BT954" i="26"/>
  <c r="BS954" i="26"/>
  <c r="EF954" i="26"/>
  <c r="ED954" i="26"/>
  <c r="W954" i="26"/>
  <c r="X954" i="26"/>
  <c r="BX954" i="26"/>
  <c r="EG954" i="26"/>
  <c r="AH954" i="26"/>
  <c r="DF954" i="26"/>
  <c r="BO954" i="26"/>
  <c r="BO955" i="26" s="1"/>
  <c r="AP954" i="26"/>
  <c r="ER954" i="26"/>
  <c r="CA954" i="26"/>
  <c r="BK954" i="26"/>
  <c r="CX954" i="26"/>
  <c r="BQ954" i="26"/>
  <c r="CU954" i="26"/>
  <c r="AR954" i="26"/>
  <c r="DH954" i="26"/>
  <c r="EO954" i="26"/>
  <c r="EN954" i="26"/>
  <c r="DV954" i="26"/>
  <c r="CJ954" i="26"/>
  <c r="CP954" i="26"/>
  <c r="EI954" i="26"/>
  <c r="ET954" i="26"/>
  <c r="EW954" i="26"/>
  <c r="EV954" i="26"/>
  <c r="Q954" i="26"/>
  <c r="O954" i="26"/>
  <c r="CD954" i="26"/>
  <c r="CL954" i="26"/>
  <c r="DS954" i="26"/>
  <c r="AB954" i="26"/>
  <c r="EX954" i="26"/>
  <c r="CQ954" i="26"/>
  <c r="DU954" i="26"/>
  <c r="L954" i="26"/>
  <c r="BV954" i="26"/>
  <c r="AT954" i="26"/>
  <c r="AC954" i="26"/>
  <c r="N954" i="26"/>
  <c r="AN954" i="26"/>
  <c r="U954" i="26"/>
  <c r="BA954" i="26"/>
  <c r="BB954" i="26"/>
  <c r="AX954" i="26"/>
  <c r="DQ954" i="26"/>
  <c r="J954" i="26"/>
  <c r="AF954" i="26"/>
  <c r="AD954" i="26"/>
  <c r="AH57" i="25"/>
  <c r="AG57" i="25"/>
  <c r="W61" i="25"/>
  <c r="V61" i="25"/>
  <c r="X61" i="25"/>
  <c r="AB60" i="25"/>
  <c r="AB61" i="25" s="1"/>
  <c r="S62" i="25"/>
  <c r="R62" i="25"/>
  <c r="N60" i="25"/>
  <c r="O60" i="25"/>
  <c r="AL55" i="25"/>
  <c r="AK55" i="25"/>
  <c r="AR54" i="25"/>
  <c r="AS54" i="25" s="1"/>
  <c r="AT54" i="25" s="1"/>
  <c r="L59" i="25"/>
  <c r="Z61" i="25"/>
  <c r="AO58" i="25"/>
  <c r="DK955" i="26" l="1"/>
  <c r="AU56" i="27"/>
  <c r="AU54" i="25"/>
  <c r="AP55" i="25"/>
  <c r="AQ55" i="25"/>
  <c r="FD953" i="26"/>
  <c r="FC954" i="26" s="1"/>
  <c r="DS955" i="26"/>
  <c r="FB954" i="26"/>
  <c r="DQ955" i="26"/>
  <c r="CF955" i="26"/>
  <c r="AH955" i="26"/>
  <c r="S955" i="26"/>
  <c r="U955" i="26"/>
  <c r="CS955" i="26"/>
  <c r="J955" i="26"/>
  <c r="DH955" i="26"/>
  <c r="CD955" i="26"/>
  <c r="BI955" i="26"/>
  <c r="L955" i="26"/>
  <c r="AL955" i="26"/>
  <c r="DJ955" i="26"/>
  <c r="AJ955" i="26"/>
  <c r="CH955" i="26"/>
  <c r="AG60" i="27"/>
  <c r="K71" i="27"/>
  <c r="J71" i="27"/>
  <c r="AA64" i="27"/>
  <c r="Z64" i="27"/>
  <c r="T66" i="27"/>
  <c r="S66" i="27"/>
  <c r="U66" i="27"/>
  <c r="P68" i="27"/>
  <c r="O68" i="27"/>
  <c r="AL58" i="27"/>
  <c r="AN57" i="27"/>
  <c r="AP58" i="27" s="1"/>
  <c r="AR57" i="27"/>
  <c r="AS57" i="27" s="1"/>
  <c r="AT57" i="27" s="1"/>
  <c r="AQ58" i="27"/>
  <c r="AI60" i="27"/>
  <c r="W66" i="27"/>
  <c r="AD62" i="27"/>
  <c r="AC63" i="27" s="1"/>
  <c r="DD955" i="26"/>
  <c r="AV53" i="27"/>
  <c r="AW53" i="27" s="1"/>
  <c r="BF955" i="26"/>
  <c r="EI955" i="26"/>
  <c r="DF955" i="26"/>
  <c r="CM955" i="26"/>
  <c r="CJ955" i="26"/>
  <c r="CG955" i="26"/>
  <c r="AF955" i="26"/>
  <c r="AV955" i="26"/>
  <c r="AT955" i="26"/>
  <c r="AX955" i="26"/>
  <c r="BM955" i="26"/>
  <c r="BQ955" i="26"/>
  <c r="ED955" i="26"/>
  <c r="AN955" i="26"/>
  <c r="EZ955" i="26"/>
  <c r="BK955" i="26"/>
  <c r="BD955" i="26"/>
  <c r="BE955" i="26"/>
  <c r="DW955" i="26"/>
  <c r="ET955" i="26"/>
  <c r="CW955" i="26"/>
  <c r="CN955" i="26"/>
  <c r="X62" i="25"/>
  <c r="DC955" i="26"/>
  <c r="CA955" i="26"/>
  <c r="BS955" i="26"/>
  <c r="AP955" i="26"/>
  <c r="AR955" i="26"/>
  <c r="EA955" i="26"/>
  <c r="EA956" i="26" s="1"/>
  <c r="EU955" i="26"/>
  <c r="BL955" i="26"/>
  <c r="AI955" i="26"/>
  <c r="Q955" i="26"/>
  <c r="EK955" i="26"/>
  <c r="EM955" i="26"/>
  <c r="P955" i="26"/>
  <c r="CO955" i="26"/>
  <c r="ER955" i="26"/>
  <c r="DN955" i="26"/>
  <c r="DX955" i="26"/>
  <c r="DA955" i="26"/>
  <c r="BG955" i="26"/>
  <c r="EO955" i="26"/>
  <c r="CU955" i="26"/>
  <c r="BX955" i="26"/>
  <c r="DY955" i="26"/>
  <c r="W955" i="26"/>
  <c r="CI955" i="26"/>
  <c r="AS955" i="26"/>
  <c r="R955" i="26"/>
  <c r="BH955" i="26"/>
  <c r="EG955" i="26"/>
  <c r="EL955" i="26"/>
  <c r="DU955" i="26"/>
  <c r="AK955" i="26"/>
  <c r="BZ955" i="26"/>
  <c r="CQ955" i="26"/>
  <c r="AM955" i="26"/>
  <c r="CY955" i="26"/>
  <c r="AB955" i="26"/>
  <c r="BW955" i="26"/>
  <c r="EV955" i="26"/>
  <c r="EW955" i="26"/>
  <c r="EP955" i="26"/>
  <c r="X955" i="26"/>
  <c r="K955" i="26"/>
  <c r="AU955" i="26"/>
  <c r="CT955" i="26"/>
  <c r="Y955" i="26"/>
  <c r="BB955" i="26"/>
  <c r="AG955" i="26"/>
  <c r="BP955" i="26"/>
  <c r="BR955" i="26"/>
  <c r="EX955" i="26"/>
  <c r="T955" i="26"/>
  <c r="EF955" i="26"/>
  <c r="AQ955" i="26"/>
  <c r="CB955" i="26"/>
  <c r="EH955" i="26"/>
  <c r="CV955" i="26"/>
  <c r="DI955" i="26"/>
  <c r="BT955" i="26"/>
  <c r="DG955" i="26"/>
  <c r="AY955" i="26"/>
  <c r="BN955" i="26"/>
  <c r="V955" i="26"/>
  <c r="DR955" i="26"/>
  <c r="EY955" i="26"/>
  <c r="CZ955" i="26"/>
  <c r="AO955" i="26"/>
  <c r="N955" i="26"/>
  <c r="M955" i="26"/>
  <c r="CL955" i="26"/>
  <c r="CK955" i="26"/>
  <c r="CP955" i="26"/>
  <c r="CX955" i="26"/>
  <c r="DT955" i="26"/>
  <c r="AA955" i="26"/>
  <c r="BC955" i="26"/>
  <c r="EJ955" i="26"/>
  <c r="AC955" i="26"/>
  <c r="AW955" i="26"/>
  <c r="Z955" i="26"/>
  <c r="EQ955" i="26"/>
  <c r="BJ955" i="26"/>
  <c r="CC955" i="26"/>
  <c r="ES955" i="26"/>
  <c r="BY955" i="26"/>
  <c r="AD955" i="26"/>
  <c r="BU955" i="26"/>
  <c r="BV955" i="26"/>
  <c r="O955" i="26"/>
  <c r="EE955" i="26"/>
  <c r="DB955" i="26"/>
  <c r="BA955" i="26"/>
  <c r="AZ955" i="26"/>
  <c r="DV955" i="26"/>
  <c r="CE955" i="26"/>
  <c r="CE956" i="26" s="1"/>
  <c r="EC955" i="26"/>
  <c r="EC956" i="26" s="1"/>
  <c r="DP955" i="26"/>
  <c r="CR955" i="26"/>
  <c r="EN955" i="26"/>
  <c r="DM955" i="26"/>
  <c r="DL955" i="26"/>
  <c r="AE955" i="26"/>
  <c r="DE955" i="26"/>
  <c r="W62" i="25"/>
  <c r="Y62" i="25"/>
  <c r="V62" i="25"/>
  <c r="U62" i="25"/>
  <c r="AG58" i="25"/>
  <c r="AF58" i="25"/>
  <c r="S63" i="25"/>
  <c r="AA61" i="25"/>
  <c r="AA62" i="25" s="1"/>
  <c r="O61" i="25"/>
  <c r="P61" i="25"/>
  <c r="AK56" i="25"/>
  <c r="AJ56" i="25"/>
  <c r="M60" i="25"/>
  <c r="I57" i="25"/>
  <c r="J58" i="25" s="1"/>
  <c r="AU57" i="27" l="1"/>
  <c r="DR956" i="26"/>
  <c r="AG956" i="26"/>
  <c r="AM55" i="25"/>
  <c r="AN55" i="25" s="1"/>
  <c r="DG956" i="26"/>
  <c r="FD954" i="26"/>
  <c r="FC955" i="26" s="1"/>
  <c r="DE956" i="26"/>
  <c r="T956" i="26"/>
  <c r="FB955" i="26"/>
  <c r="FA955" i="26"/>
  <c r="EZ956" i="26" s="1"/>
  <c r="K956" i="26"/>
  <c r="AW956" i="26"/>
  <c r="DT956" i="26"/>
  <c r="DI956" i="26"/>
  <c r="AI956" i="26"/>
  <c r="AK956" i="26"/>
  <c r="EJ956" i="26"/>
  <c r="CI956" i="26"/>
  <c r="AU956" i="26"/>
  <c r="DB956" i="26"/>
  <c r="AO956" i="26"/>
  <c r="S67" i="27"/>
  <c r="R67" i="27"/>
  <c r="T67" i="27"/>
  <c r="Z65" i="27"/>
  <c r="Y65" i="27"/>
  <c r="AM58" i="27"/>
  <c r="AL59" i="27" s="1"/>
  <c r="AO72" i="27"/>
  <c r="I71" i="27"/>
  <c r="J72" i="27" s="1"/>
  <c r="AK59" i="27"/>
  <c r="O69" i="27"/>
  <c r="N69" i="27"/>
  <c r="AH61" i="27"/>
  <c r="AB64" i="27"/>
  <c r="AA65" i="27" s="1"/>
  <c r="V67" i="27"/>
  <c r="U67" i="27"/>
  <c r="AF61" i="27"/>
  <c r="AG61" i="27"/>
  <c r="BP956" i="26"/>
  <c r="AV54" i="27"/>
  <c r="AW54" i="27" s="1"/>
  <c r="CH956" i="26"/>
  <c r="AM956" i="26"/>
  <c r="BL956" i="26"/>
  <c r="DN956" i="26"/>
  <c r="CG956" i="26"/>
  <c r="AQ956" i="26"/>
  <c r="BJ956" i="26"/>
  <c r="BE956" i="26"/>
  <c r="BF956" i="26"/>
  <c r="BD956" i="26"/>
  <c r="DV956" i="26"/>
  <c r="V956" i="26"/>
  <c r="BR956" i="26"/>
  <c r="EE956" i="26"/>
  <c r="CN956" i="26"/>
  <c r="X63" i="25"/>
  <c r="CR956" i="26"/>
  <c r="AJ956" i="26"/>
  <c r="BG956" i="26"/>
  <c r="CZ956" i="26"/>
  <c r="AS956" i="26"/>
  <c r="AT956" i="26"/>
  <c r="DY956" i="26"/>
  <c r="DL956" i="26"/>
  <c r="R956" i="26"/>
  <c r="CA956" i="26"/>
  <c r="EN956" i="26"/>
  <c r="Q956" i="26"/>
  <c r="CP956" i="26"/>
  <c r="CX956" i="26"/>
  <c r="CV956" i="26"/>
  <c r="W63" i="25"/>
  <c r="M956" i="26"/>
  <c r="O956" i="26"/>
  <c r="DX956" i="26"/>
  <c r="EL956" i="26"/>
  <c r="CK956" i="26"/>
  <c r="U956" i="26"/>
  <c r="EK956" i="26"/>
  <c r="S956" i="26"/>
  <c r="BH956" i="26"/>
  <c r="DZ956" i="26"/>
  <c r="EQ956" i="26"/>
  <c r="EI956" i="26"/>
  <c r="J956" i="26"/>
  <c r="BY956" i="26"/>
  <c r="BA956" i="26"/>
  <c r="CD956" i="26"/>
  <c r="AX956" i="26"/>
  <c r="X956" i="26"/>
  <c r="CB956" i="26"/>
  <c r="EO956" i="26"/>
  <c r="BU956" i="26"/>
  <c r="BK956" i="26"/>
  <c r="AC956" i="26"/>
  <c r="EV956" i="26"/>
  <c r="CF956" i="26"/>
  <c r="EX956" i="26"/>
  <c r="AL956" i="26"/>
  <c r="BI956" i="26"/>
  <c r="ER956" i="26"/>
  <c r="AN956" i="26"/>
  <c r="CO956" i="26"/>
  <c r="DC956" i="26"/>
  <c r="BX956" i="26"/>
  <c r="AB956" i="26"/>
  <c r="CT956" i="26"/>
  <c r="CS956" i="26"/>
  <c r="DQ956" i="26"/>
  <c r="CW956" i="26"/>
  <c r="EB956" i="26"/>
  <c r="DA956" i="26"/>
  <c r="DP956" i="26"/>
  <c r="DO956" i="26"/>
  <c r="CJ956" i="26"/>
  <c r="AA956" i="26"/>
  <c r="Z956" i="26"/>
  <c r="CL956" i="26"/>
  <c r="BT956" i="26"/>
  <c r="EF956" i="26"/>
  <c r="DK956" i="26"/>
  <c r="AP956" i="26"/>
  <c r="AH956" i="26"/>
  <c r="AR956" i="26"/>
  <c r="ET956" i="26"/>
  <c r="BV956" i="26"/>
  <c r="N956" i="26"/>
  <c r="BQ956" i="26"/>
  <c r="CU956" i="26"/>
  <c r="ES956" i="26"/>
  <c r="DD956" i="26"/>
  <c r="BW956" i="26"/>
  <c r="DU956" i="26"/>
  <c r="AE956" i="26"/>
  <c r="AD956" i="26"/>
  <c r="BB956" i="26"/>
  <c r="AV956" i="26"/>
  <c r="EU956" i="26"/>
  <c r="EY956" i="26"/>
  <c r="CQ956" i="26"/>
  <c r="Y956" i="26"/>
  <c r="CY956" i="26"/>
  <c r="L956" i="26"/>
  <c r="W956" i="26"/>
  <c r="EP956" i="26"/>
  <c r="EM956" i="26"/>
  <c r="DM956" i="26"/>
  <c r="EG956" i="26"/>
  <c r="EH956" i="26"/>
  <c r="BO956" i="26"/>
  <c r="DJ956" i="26"/>
  <c r="CC956" i="26"/>
  <c r="BN956" i="26"/>
  <c r="BM956" i="26"/>
  <c r="CM956" i="26"/>
  <c r="AF956" i="26"/>
  <c r="BC956" i="26"/>
  <c r="AY956" i="26"/>
  <c r="BS956" i="26"/>
  <c r="ED956" i="26"/>
  <c r="DH956" i="26"/>
  <c r="P956" i="26"/>
  <c r="AZ956" i="26"/>
  <c r="DS956" i="26"/>
  <c r="DF956" i="26"/>
  <c r="BZ956" i="26"/>
  <c r="EW956" i="26"/>
  <c r="DW956" i="26"/>
  <c r="AF59" i="25"/>
  <c r="AE59" i="25"/>
  <c r="P62" i="25"/>
  <c r="Q62" i="25"/>
  <c r="V63" i="25"/>
  <c r="AJ57" i="25"/>
  <c r="AI57" i="25"/>
  <c r="K59" i="25"/>
  <c r="U63" i="25"/>
  <c r="T63" i="25"/>
  <c r="N61" i="25"/>
  <c r="O62" i="25" s="1"/>
  <c r="Z62" i="25"/>
  <c r="AO59" i="25"/>
  <c r="DF957" i="26" l="1"/>
  <c r="FA956" i="26"/>
  <c r="AM56" i="25"/>
  <c r="AN56" i="25" s="1"/>
  <c r="AQ56" i="25"/>
  <c r="AL56" i="25"/>
  <c r="AK57" i="25" s="1"/>
  <c r="AR55" i="25"/>
  <c r="AS55" i="25" s="1"/>
  <c r="AP56" i="25"/>
  <c r="J957" i="26"/>
  <c r="FD955" i="26"/>
  <c r="FC956" i="26" s="1"/>
  <c r="FB956" i="26"/>
  <c r="AH957" i="26"/>
  <c r="DS957" i="26"/>
  <c r="AN957" i="26"/>
  <c r="DH957" i="26"/>
  <c r="AJ957" i="26"/>
  <c r="CH957" i="26"/>
  <c r="AV957" i="26"/>
  <c r="AP957" i="26"/>
  <c r="AL957" i="26"/>
  <c r="BK957" i="26"/>
  <c r="CF957" i="26"/>
  <c r="EM957" i="26"/>
  <c r="AG62" i="27"/>
  <c r="U68" i="27"/>
  <c r="EY957" i="26"/>
  <c r="EW957" i="26"/>
  <c r="AO73" i="27"/>
  <c r="I72" i="27"/>
  <c r="AN58" i="27"/>
  <c r="AP59" i="27" s="1"/>
  <c r="AR58" i="27"/>
  <c r="AS58" i="27" s="1"/>
  <c r="AT58" i="27" s="1"/>
  <c r="AQ59" i="27"/>
  <c r="Y66" i="27"/>
  <c r="X66" i="27"/>
  <c r="Z66" i="27"/>
  <c r="AF62" i="27"/>
  <c r="AE62" i="27"/>
  <c r="AD63" i="27" s="1"/>
  <c r="N70" i="27"/>
  <c r="M70" i="27"/>
  <c r="T68" i="27"/>
  <c r="R68" i="27"/>
  <c r="Q68" i="27"/>
  <c r="S68" i="27"/>
  <c r="AK60" i="27"/>
  <c r="AJ60" i="27"/>
  <c r="AV55" i="27"/>
  <c r="AW55" i="27" s="1"/>
  <c r="AR56" i="25"/>
  <c r="BF957" i="26"/>
  <c r="P957" i="26"/>
  <c r="BE957" i="26"/>
  <c r="ED957" i="26"/>
  <c r="DU957" i="26"/>
  <c r="BS957" i="26"/>
  <c r="CY957" i="26"/>
  <c r="BJ957" i="26"/>
  <c r="EJ957" i="26"/>
  <c r="DM957" i="26"/>
  <c r="L957" i="26"/>
  <c r="BQ957" i="26"/>
  <c r="DA957" i="26"/>
  <c r="N957" i="26"/>
  <c r="S957" i="26"/>
  <c r="EP957" i="26"/>
  <c r="CW957" i="26"/>
  <c r="BZ957" i="26"/>
  <c r="AF957" i="26"/>
  <c r="AR957" i="26"/>
  <c r="T957" i="26"/>
  <c r="AT957" i="26"/>
  <c r="U957" i="26"/>
  <c r="DZ957" i="26"/>
  <c r="BG957" i="26"/>
  <c r="CQ957" i="26"/>
  <c r="CG957" i="26"/>
  <c r="DD957" i="26"/>
  <c r="CO957" i="26"/>
  <c r="DY957" i="26"/>
  <c r="W957" i="26"/>
  <c r="DW957" i="26"/>
  <c r="EK957" i="26"/>
  <c r="EU957" i="26"/>
  <c r="R957" i="26"/>
  <c r="Y957" i="26"/>
  <c r="BI957" i="26"/>
  <c r="BH957" i="26"/>
  <c r="ES957" i="26"/>
  <c r="CE957" i="26"/>
  <c r="BU957" i="26"/>
  <c r="DO957" i="26"/>
  <c r="CC957" i="26"/>
  <c r="BW957" i="26"/>
  <c r="BC957" i="26"/>
  <c r="CM957" i="26"/>
  <c r="AB957" i="26"/>
  <c r="DJ957" i="26"/>
  <c r="CA957" i="26"/>
  <c r="AY957" i="26"/>
  <c r="CV957" i="26"/>
  <c r="AM957" i="26"/>
  <c r="AM958" i="26" s="1"/>
  <c r="AO957" i="26"/>
  <c r="CL957" i="26"/>
  <c r="CU957" i="26"/>
  <c r="AK957" i="26"/>
  <c r="CZ957" i="26"/>
  <c r="CN957" i="26"/>
  <c r="DC957" i="26"/>
  <c r="BM957" i="26"/>
  <c r="BL957" i="26"/>
  <c r="DL957" i="26"/>
  <c r="DP957" i="26"/>
  <c r="AU957" i="26"/>
  <c r="BN957" i="26"/>
  <c r="DI957" i="26"/>
  <c r="M957" i="26"/>
  <c r="X957" i="26"/>
  <c r="CB957" i="26"/>
  <c r="EV957" i="26"/>
  <c r="BB957" i="26"/>
  <c r="EC957" i="26"/>
  <c r="AG957" i="26"/>
  <c r="DX957" i="26"/>
  <c r="AX957" i="26"/>
  <c r="BD957" i="26"/>
  <c r="BR957" i="26"/>
  <c r="EX957" i="26"/>
  <c r="O957" i="26"/>
  <c r="AQ957" i="26"/>
  <c r="CX957" i="26"/>
  <c r="EL957" i="26"/>
  <c r="AS957" i="26"/>
  <c r="CK957" i="26"/>
  <c r="DB957" i="26"/>
  <c r="DR957" i="26"/>
  <c r="DQ957" i="26"/>
  <c r="DT957" i="26"/>
  <c r="BO957" i="26"/>
  <c r="BY957" i="26"/>
  <c r="DK957" i="26"/>
  <c r="K957" i="26"/>
  <c r="CR957" i="26"/>
  <c r="CS957" i="26"/>
  <c r="AC957" i="26"/>
  <c r="AD957" i="26"/>
  <c r="AW957" i="26"/>
  <c r="EF957" i="26"/>
  <c r="CT957" i="26"/>
  <c r="BA957" i="26"/>
  <c r="EN957" i="26"/>
  <c r="EG957" i="26"/>
  <c r="EH957" i="26"/>
  <c r="AE957" i="26"/>
  <c r="BV957" i="26"/>
  <c r="BT957" i="26"/>
  <c r="BP957" i="26"/>
  <c r="EI957" i="26"/>
  <c r="ER957" i="26"/>
  <c r="EB957" i="26"/>
  <c r="EA957" i="26"/>
  <c r="EO957" i="26"/>
  <c r="V957" i="26"/>
  <c r="DE957" i="26"/>
  <c r="EE957" i="26"/>
  <c r="Z957" i="26"/>
  <c r="DG957" i="26"/>
  <c r="BX957" i="26"/>
  <c r="EZ957" i="26"/>
  <c r="AZ957" i="26"/>
  <c r="AI957" i="26"/>
  <c r="AA957" i="26"/>
  <c r="CP957" i="26"/>
  <c r="CD957" i="26"/>
  <c r="EQ957" i="26"/>
  <c r="Q957" i="26"/>
  <c r="DV957" i="26"/>
  <c r="ET957" i="26"/>
  <c r="CJ957" i="26"/>
  <c r="CI957" i="26"/>
  <c r="DN957" i="26"/>
  <c r="V64" i="25"/>
  <c r="U64" i="25"/>
  <c r="AI58" i="25"/>
  <c r="AH58" i="25"/>
  <c r="AJ58" i="25"/>
  <c r="Z63" i="25"/>
  <c r="Y63" i="25"/>
  <c r="W64" i="25"/>
  <c r="Q63" i="25"/>
  <c r="R63" i="25"/>
  <c r="P63" i="25"/>
  <c r="T64" i="25"/>
  <c r="AL57" i="25"/>
  <c r="AK58" i="25" s="1"/>
  <c r="AE60" i="25"/>
  <c r="AD60" i="25"/>
  <c r="L60" i="25"/>
  <c r="I58" i="25"/>
  <c r="J59" i="25" s="1"/>
  <c r="AU58" i="27" l="1"/>
  <c r="AT55" i="25"/>
  <c r="AU55" i="25"/>
  <c r="K958" i="26"/>
  <c r="AS56" i="25"/>
  <c r="DG958" i="26"/>
  <c r="AO958" i="26"/>
  <c r="AP57" i="25"/>
  <c r="AQ57" i="25"/>
  <c r="K60" i="25"/>
  <c r="S69" i="27"/>
  <c r="FD956" i="26"/>
  <c r="FC957" i="26" s="1"/>
  <c r="CG958" i="26"/>
  <c r="AI958" i="26"/>
  <c r="FB957" i="26"/>
  <c r="AK958" i="26"/>
  <c r="FA957" i="26"/>
  <c r="EZ958" i="26" s="1"/>
  <c r="M958" i="26"/>
  <c r="EX958" i="26"/>
  <c r="CX958" i="26"/>
  <c r="AG958" i="26"/>
  <c r="DV958" i="26"/>
  <c r="DT958" i="26"/>
  <c r="AQ958" i="26"/>
  <c r="BX958" i="26"/>
  <c r="X958" i="26"/>
  <c r="EV958" i="26"/>
  <c r="X67" i="27"/>
  <c r="W67" i="27"/>
  <c r="Y67" i="27"/>
  <c r="Q69" i="27"/>
  <c r="P69" i="27"/>
  <c r="AM59" i="27"/>
  <c r="R69" i="27"/>
  <c r="T69" i="27"/>
  <c r="M71" i="27"/>
  <c r="L71" i="27"/>
  <c r="AC64" i="27"/>
  <c r="AJ61" i="27"/>
  <c r="AI61" i="27"/>
  <c r="AE63" i="27"/>
  <c r="AF63" i="27"/>
  <c r="AV56" i="27"/>
  <c r="AW56" i="27" s="1"/>
  <c r="AS958" i="26"/>
  <c r="V958" i="26"/>
  <c r="BJ958" i="26"/>
  <c r="BG958" i="26"/>
  <c r="T958" i="26"/>
  <c r="O958" i="26"/>
  <c r="CF958" i="26"/>
  <c r="BF958" i="26"/>
  <c r="BT958" i="26"/>
  <c r="BR958" i="26"/>
  <c r="BV958" i="26"/>
  <c r="CZ958" i="26"/>
  <c r="ET958" i="26"/>
  <c r="DE958" i="26"/>
  <c r="S958" i="26"/>
  <c r="CP958" i="26"/>
  <c r="DN958" i="26"/>
  <c r="EL958" i="26"/>
  <c r="DX958" i="26"/>
  <c r="BI958" i="26"/>
  <c r="BH958" i="26"/>
  <c r="CD958" i="26"/>
  <c r="CV958" i="26"/>
  <c r="AW958" i="26"/>
  <c r="DB958" i="26"/>
  <c r="CN958" i="26"/>
  <c r="EK958" i="26"/>
  <c r="DS958" i="26"/>
  <c r="AN958" i="26"/>
  <c r="BD958" i="26"/>
  <c r="J958" i="26"/>
  <c r="J959" i="26" s="1"/>
  <c r="AD958" i="26"/>
  <c r="CB958" i="26"/>
  <c r="EI958" i="26"/>
  <c r="DI958" i="26"/>
  <c r="CT958" i="26"/>
  <c r="AZ958" i="26"/>
  <c r="CM958" i="26"/>
  <c r="AF958" i="26"/>
  <c r="EO958" i="26"/>
  <c r="EB958" i="26"/>
  <c r="DO958" i="26"/>
  <c r="EP958" i="26"/>
  <c r="ER958" i="26"/>
  <c r="BP958" i="26"/>
  <c r="CK958" i="26"/>
  <c r="CR958" i="26"/>
  <c r="BC958" i="26"/>
  <c r="EE958" i="26"/>
  <c r="DK958" i="26"/>
  <c r="N958" i="26"/>
  <c r="AL958" i="26"/>
  <c r="AL959" i="26" s="1"/>
  <c r="Z958" i="26"/>
  <c r="EY958" i="26"/>
  <c r="DY958" i="26"/>
  <c r="BE958" i="26"/>
  <c r="CO958" i="26"/>
  <c r="ED958" i="26"/>
  <c r="AU958" i="26"/>
  <c r="AT958" i="26"/>
  <c r="Y958" i="26"/>
  <c r="BA958" i="26"/>
  <c r="AH958" i="26"/>
  <c r="BY958" i="26"/>
  <c r="CU958" i="26"/>
  <c r="BO958" i="26"/>
  <c r="DD958" i="26"/>
  <c r="DL958" i="26"/>
  <c r="EF958" i="26"/>
  <c r="CW958" i="26"/>
  <c r="BU958" i="26"/>
  <c r="BL958" i="26"/>
  <c r="BK958" i="26"/>
  <c r="BZ958" i="26"/>
  <c r="AV958" i="26"/>
  <c r="BM958" i="26"/>
  <c r="CA958" i="26"/>
  <c r="Q958" i="26"/>
  <c r="R958" i="26"/>
  <c r="EQ958" i="26"/>
  <c r="AC958" i="26"/>
  <c r="DP958" i="26"/>
  <c r="DQ958" i="26"/>
  <c r="DW958" i="26"/>
  <c r="BS958" i="26"/>
  <c r="EJ958" i="26"/>
  <c r="DC958" i="26"/>
  <c r="AE958" i="26"/>
  <c r="L958" i="26"/>
  <c r="L959" i="26" s="1"/>
  <c r="AP958" i="26"/>
  <c r="AX958" i="26"/>
  <c r="DH958" i="26"/>
  <c r="CY958" i="26"/>
  <c r="BQ958" i="26"/>
  <c r="DA958" i="26"/>
  <c r="AA958" i="26"/>
  <c r="EH958" i="26"/>
  <c r="DF958" i="26"/>
  <c r="AR958" i="26"/>
  <c r="AJ958" i="26"/>
  <c r="AB958" i="26"/>
  <c r="EG958" i="26"/>
  <c r="DR958" i="26"/>
  <c r="ES958" i="26"/>
  <c r="EC958" i="26"/>
  <c r="EU958" i="26"/>
  <c r="BW958" i="26"/>
  <c r="DU958" i="26"/>
  <c r="EA958" i="26"/>
  <c r="DZ958" i="26"/>
  <c r="EN958" i="26"/>
  <c r="CS958" i="26"/>
  <c r="DJ958" i="26"/>
  <c r="BB958" i="26"/>
  <c r="EM958" i="26"/>
  <c r="CE958" i="26"/>
  <c r="CI958" i="26"/>
  <c r="CH958" i="26"/>
  <c r="CQ958" i="26"/>
  <c r="AY958" i="26"/>
  <c r="W958" i="26"/>
  <c r="BN958" i="26"/>
  <c r="DM958" i="26"/>
  <c r="CJ958" i="26"/>
  <c r="U958" i="26"/>
  <c r="CL958" i="26"/>
  <c r="CC958" i="26"/>
  <c r="P958" i="26"/>
  <c r="EW958" i="26"/>
  <c r="R64" i="25"/>
  <c r="U65" i="25"/>
  <c r="Y64" i="25"/>
  <c r="X64" i="25"/>
  <c r="V65" i="25"/>
  <c r="AJ59" i="25"/>
  <c r="AD61" i="25"/>
  <c r="AC61" i="25"/>
  <c r="AH59" i="25"/>
  <c r="AG59" i="25"/>
  <c r="AI59" i="25"/>
  <c r="L61" i="25"/>
  <c r="M61" i="25"/>
  <c r="AM57" i="25"/>
  <c r="AN57" i="25" s="1"/>
  <c r="Q64" i="25"/>
  <c r="S64" i="25"/>
  <c r="AT56" i="25" l="1"/>
  <c r="FA958" i="26"/>
  <c r="AU56" i="25"/>
  <c r="R70" i="27"/>
  <c r="AN959" i="26"/>
  <c r="AQ58" i="25"/>
  <c r="EY959" i="26"/>
  <c r="FD957" i="26"/>
  <c r="FC958" i="26" s="1"/>
  <c r="EW959" i="26"/>
  <c r="BS959" i="26"/>
  <c r="FB958" i="26"/>
  <c r="AH959" i="26"/>
  <c r="DU959" i="26"/>
  <c r="EU959" i="26"/>
  <c r="DY959" i="26"/>
  <c r="W959" i="26"/>
  <c r="AR959" i="26"/>
  <c r="U959" i="26"/>
  <c r="N959" i="26"/>
  <c r="BU959" i="26"/>
  <c r="BG959" i="26"/>
  <c r="BW959" i="26"/>
  <c r="AN59" i="27"/>
  <c r="AP60" i="27" s="1"/>
  <c r="AR59" i="27"/>
  <c r="AS59" i="27" s="1"/>
  <c r="AT59" i="27" s="1"/>
  <c r="AQ60" i="27"/>
  <c r="AL60" i="27"/>
  <c r="P70" i="27"/>
  <c r="O70" i="27"/>
  <c r="AE64" i="27"/>
  <c r="AI62" i="27"/>
  <c r="AH62" i="27"/>
  <c r="Q70" i="27"/>
  <c r="AB65" i="27"/>
  <c r="W68" i="27"/>
  <c r="V68" i="27"/>
  <c r="AD64" i="27"/>
  <c r="AC65" i="27" s="1"/>
  <c r="X68" i="27"/>
  <c r="S70" i="27"/>
  <c r="L72" i="27"/>
  <c r="K72" i="27"/>
  <c r="ES959" i="26"/>
  <c r="CE959" i="26"/>
  <c r="CC959" i="26"/>
  <c r="DF959" i="26"/>
  <c r="AV57" i="27"/>
  <c r="AW57" i="27" s="1"/>
  <c r="AP58" i="25"/>
  <c r="AR57" i="25"/>
  <c r="AS57" i="25" s="1"/>
  <c r="AT57" i="25" s="1"/>
  <c r="BI959" i="26"/>
  <c r="BH959" i="26"/>
  <c r="CQ959" i="26"/>
  <c r="P959" i="26"/>
  <c r="DW959" i="26"/>
  <c r="CL959" i="26"/>
  <c r="S65" i="25"/>
  <c r="DH959" i="26"/>
  <c r="BB959" i="26"/>
  <c r="CU959" i="26"/>
  <c r="EJ959" i="26"/>
  <c r="BE959" i="26"/>
  <c r="AY959" i="26"/>
  <c r="AT959" i="26"/>
  <c r="X65" i="25"/>
  <c r="BQ959" i="26"/>
  <c r="EQ959" i="26"/>
  <c r="BY959" i="26"/>
  <c r="CA959" i="26"/>
  <c r="CS959" i="26"/>
  <c r="EO959" i="26"/>
  <c r="DJ959" i="26"/>
  <c r="DR959" i="26"/>
  <c r="AE959" i="26"/>
  <c r="DX959" i="26"/>
  <c r="EC959" i="26"/>
  <c r="BF959" i="26"/>
  <c r="BN959" i="26"/>
  <c r="EG959" i="26"/>
  <c r="EM959" i="26"/>
  <c r="AG959" i="26"/>
  <c r="EX959" i="26"/>
  <c r="EB959" i="26"/>
  <c r="BD959" i="26"/>
  <c r="DT959" i="26"/>
  <c r="Y959" i="26"/>
  <c r="AM959" i="26"/>
  <c r="AM960" i="26" s="1"/>
  <c r="CJ959" i="26"/>
  <c r="DE959" i="26"/>
  <c r="DG959" i="26"/>
  <c r="AU959" i="26"/>
  <c r="DM959" i="26"/>
  <c r="DZ959" i="26"/>
  <c r="DC959" i="26"/>
  <c r="AA959" i="26"/>
  <c r="BL959" i="26"/>
  <c r="DN959" i="26"/>
  <c r="AP959" i="26"/>
  <c r="AO959" i="26"/>
  <c r="R959" i="26"/>
  <c r="O959" i="26"/>
  <c r="CK959" i="26"/>
  <c r="Q959" i="26"/>
  <c r="AZ959" i="26"/>
  <c r="K959" i="26"/>
  <c r="CH959" i="26"/>
  <c r="CG959" i="26"/>
  <c r="CM959" i="26"/>
  <c r="CW959" i="26"/>
  <c r="CV959" i="26"/>
  <c r="CT959" i="26"/>
  <c r="T959" i="26"/>
  <c r="CI959" i="26"/>
  <c r="DA959" i="26"/>
  <c r="CZ959" i="26"/>
  <c r="CD959" i="26"/>
  <c r="BC959" i="26"/>
  <c r="DS959" i="26"/>
  <c r="EF959" i="26"/>
  <c r="BX959" i="26"/>
  <c r="EL959" i="26"/>
  <c r="AD959" i="26"/>
  <c r="EI959" i="26"/>
  <c r="DV959" i="26"/>
  <c r="ED959" i="26"/>
  <c r="AB959" i="26"/>
  <c r="BT959" i="26"/>
  <c r="Z959" i="26"/>
  <c r="CO959" i="26"/>
  <c r="CN959" i="26"/>
  <c r="BM959" i="26"/>
  <c r="DL959" i="26"/>
  <c r="CB959" i="26"/>
  <c r="DB959" i="26"/>
  <c r="AJ959" i="26"/>
  <c r="AK959" i="26"/>
  <c r="CX959" i="26"/>
  <c r="CY959" i="26"/>
  <c r="AV959" i="26"/>
  <c r="M959" i="26"/>
  <c r="AQ959" i="26"/>
  <c r="DK959" i="26"/>
  <c r="CP959" i="26"/>
  <c r="DQ959" i="26"/>
  <c r="BR959" i="26"/>
  <c r="DD959" i="26"/>
  <c r="AF959" i="26"/>
  <c r="EN959" i="26"/>
  <c r="DI959" i="26"/>
  <c r="DP959" i="26"/>
  <c r="BZ959" i="26"/>
  <c r="AS959" i="26"/>
  <c r="EK959" i="26"/>
  <c r="AC959" i="26"/>
  <c r="AW959" i="26"/>
  <c r="BO959" i="26"/>
  <c r="BA959" i="26"/>
  <c r="AI959" i="26"/>
  <c r="EA959" i="26"/>
  <c r="CF959" i="26"/>
  <c r="BV959" i="26"/>
  <c r="BP959" i="26"/>
  <c r="ET959" i="26"/>
  <c r="CR959" i="26"/>
  <c r="AX959" i="26"/>
  <c r="V959" i="26"/>
  <c r="V960" i="26" s="1"/>
  <c r="EE959" i="26"/>
  <c r="ER959" i="26"/>
  <c r="EZ959" i="26"/>
  <c r="DO959" i="26"/>
  <c r="EH959" i="26"/>
  <c r="S959" i="26"/>
  <c r="BK959" i="26"/>
  <c r="BJ959" i="26"/>
  <c r="X959" i="26"/>
  <c r="EV959" i="26"/>
  <c r="EV960" i="26" s="1"/>
  <c r="EP959" i="26"/>
  <c r="AH60" i="25"/>
  <c r="M62" i="25"/>
  <c r="N62" i="25"/>
  <c r="W65" i="25"/>
  <c r="T65" i="25"/>
  <c r="AI60" i="25"/>
  <c r="R65" i="25"/>
  <c r="AL58" i="25"/>
  <c r="AC62" i="25"/>
  <c r="AB62" i="25"/>
  <c r="AG60" i="25"/>
  <c r="AF60" i="25"/>
  <c r="I59" i="25"/>
  <c r="J60" i="25" s="1"/>
  <c r="AO60" i="25"/>
  <c r="AU59" i="27" l="1"/>
  <c r="AU57" i="25"/>
  <c r="EX960" i="26"/>
  <c r="Q71" i="27"/>
  <c r="FD958" i="26"/>
  <c r="FC959" i="26" s="1"/>
  <c r="M960" i="26"/>
  <c r="DV960" i="26"/>
  <c r="FB959" i="26"/>
  <c r="BR960" i="26"/>
  <c r="BT960" i="26"/>
  <c r="FA959" i="26"/>
  <c r="DI960" i="26"/>
  <c r="ET960" i="26"/>
  <c r="CD960" i="26"/>
  <c r="BV960" i="26"/>
  <c r="AS960" i="26"/>
  <c r="BH960" i="26"/>
  <c r="ER960" i="26"/>
  <c r="AM58" i="25"/>
  <c r="BG960" i="26"/>
  <c r="DX960" i="26"/>
  <c r="X960" i="26"/>
  <c r="AH63" i="27"/>
  <c r="AG63" i="27"/>
  <c r="AD65" i="27"/>
  <c r="O71" i="27"/>
  <c r="N71" i="27"/>
  <c r="K73" i="27"/>
  <c r="J73" i="27"/>
  <c r="P71" i="27"/>
  <c r="AK61" i="27"/>
  <c r="V69" i="27"/>
  <c r="U69" i="27"/>
  <c r="W69" i="27"/>
  <c r="AM60" i="27"/>
  <c r="AB66" i="27"/>
  <c r="AA66" i="27"/>
  <c r="R71" i="27"/>
  <c r="CK960" i="26"/>
  <c r="AV58" i="27"/>
  <c r="AW58" i="27" s="1"/>
  <c r="AO960" i="26"/>
  <c r="T66" i="25"/>
  <c r="W66" i="25"/>
  <c r="DN960" i="26"/>
  <c r="CT960" i="26"/>
  <c r="CR960" i="26"/>
  <c r="CB960" i="26"/>
  <c r="AF960" i="26"/>
  <c r="DG960" i="26"/>
  <c r="BF960" i="26"/>
  <c r="BZ960" i="26"/>
  <c r="BX960" i="26"/>
  <c r="EP960" i="26"/>
  <c r="EN960" i="26"/>
  <c r="S960" i="26"/>
  <c r="CP960" i="26"/>
  <c r="AQ960" i="26"/>
  <c r="Q960" i="26"/>
  <c r="BE960" i="26"/>
  <c r="DY960" i="26"/>
  <c r="DF960" i="26"/>
  <c r="DB960" i="26"/>
  <c r="DD960" i="26"/>
  <c r="EH960" i="26"/>
  <c r="BN960" i="26"/>
  <c r="BM960" i="26"/>
  <c r="AN960" i="26"/>
  <c r="AY960" i="26"/>
  <c r="BP960" i="26"/>
  <c r="DS960" i="26"/>
  <c r="BC960" i="26"/>
  <c r="CF960" i="26"/>
  <c r="EA960" i="26"/>
  <c r="DH960" i="26"/>
  <c r="CZ960" i="26"/>
  <c r="AI960" i="26"/>
  <c r="FA960" i="26"/>
  <c r="BA960" i="26"/>
  <c r="EW960" i="26"/>
  <c r="EW961" i="26" s="1"/>
  <c r="EE960" i="26"/>
  <c r="CU960" i="26"/>
  <c r="AX960" i="26"/>
  <c r="CW960" i="26"/>
  <c r="DP960" i="26"/>
  <c r="CM960" i="26"/>
  <c r="AD960" i="26"/>
  <c r="EM960" i="26"/>
  <c r="BS960" i="26"/>
  <c r="BB960" i="26"/>
  <c r="DE960" i="26"/>
  <c r="DJ960" i="26"/>
  <c r="AG960" i="26"/>
  <c r="DZ960" i="26"/>
  <c r="Z960" i="26"/>
  <c r="EK960" i="26"/>
  <c r="AV960" i="26"/>
  <c r="EQ960" i="26"/>
  <c r="AB960" i="26"/>
  <c r="Y960" i="26"/>
  <c r="BJ960" i="26"/>
  <c r="BI960" i="26"/>
  <c r="BQ960" i="26"/>
  <c r="BK960" i="26"/>
  <c r="AR960" i="26"/>
  <c r="BD960" i="26"/>
  <c r="L960" i="26"/>
  <c r="CS960" i="26"/>
  <c r="AA960" i="26"/>
  <c r="U960" i="26"/>
  <c r="DK960" i="26"/>
  <c r="DL960" i="26"/>
  <c r="ED960" i="26"/>
  <c r="CC960" i="26"/>
  <c r="ES960" i="26"/>
  <c r="EU960" i="26"/>
  <c r="AT960" i="26"/>
  <c r="CG960" i="26"/>
  <c r="EI960" i="26"/>
  <c r="CH960" i="26"/>
  <c r="O960" i="26"/>
  <c r="N960" i="26"/>
  <c r="K960" i="26"/>
  <c r="J960" i="26"/>
  <c r="BL960" i="26"/>
  <c r="DC960" i="26"/>
  <c r="R960" i="26"/>
  <c r="EL960" i="26"/>
  <c r="AZ960" i="26"/>
  <c r="EZ960" i="26"/>
  <c r="EY960" i="26"/>
  <c r="DW960" i="26"/>
  <c r="EB960" i="26"/>
  <c r="EG960" i="26"/>
  <c r="DA960" i="26"/>
  <c r="BY960" i="26"/>
  <c r="AP960" i="26"/>
  <c r="CX960" i="26"/>
  <c r="CY960" i="26"/>
  <c r="CN960" i="26"/>
  <c r="CE960" i="26"/>
  <c r="DR960" i="26"/>
  <c r="EO960" i="26"/>
  <c r="W960" i="26"/>
  <c r="CO960" i="26"/>
  <c r="CJ960" i="26"/>
  <c r="CI960" i="26"/>
  <c r="CA960" i="26"/>
  <c r="BW960" i="26"/>
  <c r="AK960" i="26"/>
  <c r="AL960" i="26"/>
  <c r="AH960" i="26"/>
  <c r="AU960" i="26"/>
  <c r="CL960" i="26"/>
  <c r="AE960" i="26"/>
  <c r="BO960" i="26"/>
  <c r="AJ960" i="26"/>
  <c r="T960" i="26"/>
  <c r="EC960" i="26"/>
  <c r="P960" i="26"/>
  <c r="EF960" i="26"/>
  <c r="CQ960" i="26"/>
  <c r="DO960" i="26"/>
  <c r="AW960" i="26"/>
  <c r="DU960" i="26"/>
  <c r="AC960" i="26"/>
  <c r="DQ960" i="26"/>
  <c r="DM960" i="26"/>
  <c r="EJ960" i="26"/>
  <c r="DT960" i="26"/>
  <c r="CV960" i="26"/>
  <c r="BU960" i="26"/>
  <c r="AG61" i="25"/>
  <c r="AF61" i="25"/>
  <c r="AE61" i="25"/>
  <c r="S66" i="25"/>
  <c r="N63" i="25"/>
  <c r="O63" i="25"/>
  <c r="AB63" i="25"/>
  <c r="AA63" i="25"/>
  <c r="V66" i="25"/>
  <c r="U66" i="25"/>
  <c r="K61" i="25"/>
  <c r="AK59" i="25"/>
  <c r="AH61" i="25"/>
  <c r="I60" i="25"/>
  <c r="J61" i="25" s="1"/>
  <c r="AO61" i="25"/>
  <c r="DW961" i="26" l="1"/>
  <c r="AQ59" i="25"/>
  <c r="AN58" i="25"/>
  <c r="AP59" i="25" s="1"/>
  <c r="BS961" i="26"/>
  <c r="AR58" i="25"/>
  <c r="AS58" i="25" s="1"/>
  <c r="AT58" i="25" s="1"/>
  <c r="AL59" i="25"/>
  <c r="AK60" i="25" s="1"/>
  <c r="FD959" i="26"/>
  <c r="FC960" i="26" s="1"/>
  <c r="BU961" i="26"/>
  <c r="FB960" i="26"/>
  <c r="EU961" i="26"/>
  <c r="ES961" i="26"/>
  <c r="W961" i="26"/>
  <c r="BG961" i="26"/>
  <c r="BF961" i="26"/>
  <c r="DI961" i="26"/>
  <c r="CS961" i="26"/>
  <c r="CC961" i="26"/>
  <c r="DM961" i="26"/>
  <c r="AN961" i="26"/>
  <c r="BO961" i="26"/>
  <c r="AO74" i="27"/>
  <c r="I73" i="27"/>
  <c r="J74" i="27" s="1"/>
  <c r="AA67" i="27"/>
  <c r="Z67" i="27"/>
  <c r="AN60" i="27"/>
  <c r="AP61" i="27" s="1"/>
  <c r="AR60" i="27"/>
  <c r="AS60" i="27" s="1"/>
  <c r="AT60" i="27" s="1"/>
  <c r="AQ61" i="27"/>
  <c r="N72" i="27"/>
  <c r="M72" i="27"/>
  <c r="O72" i="27"/>
  <c r="U70" i="27"/>
  <c r="T70" i="27"/>
  <c r="V70" i="27"/>
  <c r="AJ62" i="27"/>
  <c r="AL61" i="27"/>
  <c r="AK62" i="27" s="1"/>
  <c r="AF64" i="27"/>
  <c r="AG64" i="27"/>
  <c r="P72" i="27"/>
  <c r="Q72" i="27"/>
  <c r="AC66" i="27"/>
  <c r="AB67" i="27" s="1"/>
  <c r="AV59" i="27"/>
  <c r="AW59" i="27" s="1"/>
  <c r="AP961" i="26"/>
  <c r="AR961" i="26"/>
  <c r="DH961" i="26"/>
  <c r="CE961" i="26"/>
  <c r="DC961" i="26"/>
  <c r="R961" i="26"/>
  <c r="DY961" i="26"/>
  <c r="EQ961" i="26"/>
  <c r="BY961" i="26"/>
  <c r="DA961" i="26"/>
  <c r="BW961" i="26"/>
  <c r="CA961" i="26"/>
  <c r="EA961" i="26"/>
  <c r="P961" i="26"/>
  <c r="AE961" i="26"/>
  <c r="DG961" i="26"/>
  <c r="CQ961" i="26"/>
  <c r="DF961" i="26"/>
  <c r="DE961" i="26"/>
  <c r="T961" i="26"/>
  <c r="CL961" i="26"/>
  <c r="AZ961" i="26"/>
  <c r="CY961" i="26"/>
  <c r="BQ961" i="26"/>
  <c r="EV961" i="26"/>
  <c r="EH961" i="26"/>
  <c r="BB961" i="26"/>
  <c r="BR961" i="26"/>
  <c r="BD961" i="26"/>
  <c r="DZ961" i="26"/>
  <c r="BC961" i="26"/>
  <c r="AH961" i="26"/>
  <c r="EF961" i="26"/>
  <c r="CT961" i="26"/>
  <c r="CV961" i="26"/>
  <c r="AW961" i="26"/>
  <c r="EL961" i="26"/>
  <c r="AA961" i="26"/>
  <c r="DQ961" i="26"/>
  <c r="BE961" i="26"/>
  <c r="AC961" i="26"/>
  <c r="BA961" i="26"/>
  <c r="N961" i="26"/>
  <c r="CB961" i="26"/>
  <c r="BK961" i="26"/>
  <c r="BX961" i="26"/>
  <c r="AO961" i="26"/>
  <c r="AL961" i="26"/>
  <c r="CN961" i="26"/>
  <c r="CG961" i="26"/>
  <c r="AT961" i="26"/>
  <c r="CW961" i="26"/>
  <c r="AF961" i="26"/>
  <c r="EC961" i="26"/>
  <c r="ER961" i="26"/>
  <c r="M961" i="26"/>
  <c r="BZ961" i="26"/>
  <c r="DU961" i="26"/>
  <c r="X961" i="26"/>
  <c r="Z961" i="26"/>
  <c r="BL961" i="26"/>
  <c r="DJ961" i="26"/>
  <c r="V961" i="26"/>
  <c r="DD961" i="26"/>
  <c r="CJ961" i="26"/>
  <c r="K961" i="26"/>
  <c r="ET961" i="26"/>
  <c r="Y961" i="26"/>
  <c r="AG961" i="26"/>
  <c r="EN961" i="26"/>
  <c r="EO961" i="26"/>
  <c r="S961" i="26"/>
  <c r="AK961" i="26"/>
  <c r="DR961" i="26"/>
  <c r="EY961" i="26"/>
  <c r="EX961" i="26"/>
  <c r="BP961" i="26"/>
  <c r="Q961" i="26"/>
  <c r="EZ961" i="26"/>
  <c r="CK961" i="26"/>
  <c r="CM961" i="26"/>
  <c r="J961" i="26"/>
  <c r="CX961" i="26"/>
  <c r="CZ961" i="26"/>
  <c r="DV961" i="26"/>
  <c r="EP961" i="26"/>
  <c r="AJ961" i="26"/>
  <c r="AD961" i="26"/>
  <c r="BM961" i="26"/>
  <c r="CP961" i="26"/>
  <c r="DP961" i="26"/>
  <c r="DO961" i="26"/>
  <c r="AQ961" i="26"/>
  <c r="AY961" i="26"/>
  <c r="CR961" i="26"/>
  <c r="CI961" i="26"/>
  <c r="AV961" i="26"/>
  <c r="AS961" i="26"/>
  <c r="BI961" i="26"/>
  <c r="BH961" i="26"/>
  <c r="AM961" i="26"/>
  <c r="AX961" i="26"/>
  <c r="CF961" i="26"/>
  <c r="BV961" i="26"/>
  <c r="L961" i="26"/>
  <c r="BJ961" i="26"/>
  <c r="CU961" i="26"/>
  <c r="CO961" i="26"/>
  <c r="BN961" i="26"/>
  <c r="O961" i="26"/>
  <c r="ED961" i="26"/>
  <c r="DX961" i="26"/>
  <c r="T67" i="25"/>
  <c r="DT961" i="26"/>
  <c r="BT961" i="26"/>
  <c r="AI961" i="26"/>
  <c r="EG961" i="26"/>
  <c r="CD961" i="26"/>
  <c r="CH961" i="26"/>
  <c r="DL961" i="26"/>
  <c r="AB961" i="26"/>
  <c r="EM961" i="26"/>
  <c r="EK961" i="26"/>
  <c r="EJ961" i="26"/>
  <c r="EE961" i="26"/>
  <c r="EB961" i="26"/>
  <c r="DS961" i="26"/>
  <c r="DK961" i="26"/>
  <c r="DB961" i="26"/>
  <c r="FA961" i="26"/>
  <c r="AU961" i="26"/>
  <c r="EI961" i="26"/>
  <c r="U961" i="26"/>
  <c r="DN961" i="26"/>
  <c r="V67" i="25"/>
  <c r="O64" i="25"/>
  <c r="P64" i="25"/>
  <c r="AJ60" i="25"/>
  <c r="AA64" i="25"/>
  <c r="Z64" i="25"/>
  <c r="AF62" i="25"/>
  <c r="K62" i="25"/>
  <c r="L62" i="25"/>
  <c r="AE62" i="25"/>
  <c r="AD62" i="25"/>
  <c r="U67" i="25"/>
  <c r="AG62" i="25"/>
  <c r="AM59" i="25"/>
  <c r="AN59" i="25" s="1"/>
  <c r="I61" i="25"/>
  <c r="J62" i="25" s="1"/>
  <c r="AO62" i="25"/>
  <c r="AU60" i="27" l="1"/>
  <c r="AU58" i="25"/>
  <c r="ET962" i="26"/>
  <c r="AQ60" i="25"/>
  <c r="EV962" i="26"/>
  <c r="ER962" i="26"/>
  <c r="FD960" i="26"/>
  <c r="FC961" i="26" s="1"/>
  <c r="DX962" i="26"/>
  <c r="CR962" i="26"/>
  <c r="FB961" i="26"/>
  <c r="FA962" i="26" s="1"/>
  <c r="BP962" i="26"/>
  <c r="AO962" i="26"/>
  <c r="EG962" i="26"/>
  <c r="AQ962" i="26"/>
  <c r="DH962" i="26"/>
  <c r="DI962" i="26"/>
  <c r="CD962" i="26"/>
  <c r="Q962" i="26"/>
  <c r="EM962" i="26"/>
  <c r="M73" i="27"/>
  <c r="L73" i="27"/>
  <c r="N73" i="27"/>
  <c r="AF65" i="27"/>
  <c r="AE65" i="27"/>
  <c r="AJ63" i="27"/>
  <c r="AI63" i="27"/>
  <c r="AM61" i="27"/>
  <c r="Z68" i="27"/>
  <c r="Y68" i="27"/>
  <c r="AA68" i="27"/>
  <c r="T71" i="27"/>
  <c r="S71" i="27"/>
  <c r="U71" i="27"/>
  <c r="P73" i="27"/>
  <c r="O73" i="27"/>
  <c r="AO75" i="27"/>
  <c r="I74" i="27"/>
  <c r="AB962" i="26"/>
  <c r="BV962" i="26"/>
  <c r="CF962" i="26"/>
  <c r="BX962" i="26"/>
  <c r="S962" i="26"/>
  <c r="U962" i="26"/>
  <c r="BZ962" i="26"/>
  <c r="AP60" i="25"/>
  <c r="DB962" i="26"/>
  <c r="AV60" i="27"/>
  <c r="AW60" i="27" s="1"/>
  <c r="CB962" i="26"/>
  <c r="DZ962" i="26"/>
  <c r="AL60" i="25"/>
  <c r="AK61" i="25" s="1"/>
  <c r="DG962" i="26"/>
  <c r="O962" i="26"/>
  <c r="DD962" i="26"/>
  <c r="BB962" i="26"/>
  <c r="AS962" i="26"/>
  <c r="CZ962" i="26"/>
  <c r="EE962" i="26"/>
  <c r="BC962" i="26"/>
  <c r="BA962" i="26"/>
  <c r="BR962" i="26"/>
  <c r="AI962" i="26"/>
  <c r="DF962" i="26"/>
  <c r="CU962" i="26"/>
  <c r="AM962" i="26"/>
  <c r="EB962" i="26"/>
  <c r="CA962" i="26"/>
  <c r="BE962" i="26"/>
  <c r="CK962" i="26"/>
  <c r="CM962" i="26"/>
  <c r="R962" i="26"/>
  <c r="BF962" i="26"/>
  <c r="ES962" i="26"/>
  <c r="BD962" i="26"/>
  <c r="AT962" i="26"/>
  <c r="CL962" i="26"/>
  <c r="AR962" i="26"/>
  <c r="AD962" i="26"/>
  <c r="BY962" i="26"/>
  <c r="Y962" i="26"/>
  <c r="DK962" i="26"/>
  <c r="EU962" i="26"/>
  <c r="EU963" i="26" s="1"/>
  <c r="DE962" i="26"/>
  <c r="J962" i="26"/>
  <c r="AE962" i="26"/>
  <c r="DS962" i="26"/>
  <c r="AF962" i="26"/>
  <c r="L962" i="26"/>
  <c r="DC962" i="26"/>
  <c r="EY962" i="26"/>
  <c r="Z962" i="26"/>
  <c r="W962" i="26"/>
  <c r="CG962" i="26"/>
  <c r="CX962" i="26"/>
  <c r="CY962" i="26"/>
  <c r="DP962" i="26"/>
  <c r="EK962" i="26"/>
  <c r="DN962" i="26"/>
  <c r="BL962" i="26"/>
  <c r="EC962" i="26"/>
  <c r="N962" i="26"/>
  <c r="X962" i="26"/>
  <c r="EI962" i="26"/>
  <c r="EP962" i="26"/>
  <c r="CO962" i="26"/>
  <c r="CI962" i="26"/>
  <c r="CS962" i="26"/>
  <c r="DV962" i="26"/>
  <c r="AC962" i="26"/>
  <c r="AY962" i="26"/>
  <c r="AX962" i="26"/>
  <c r="EL962" i="26"/>
  <c r="CC962" i="26"/>
  <c r="CT962" i="26"/>
  <c r="BW962" i="26"/>
  <c r="K962" i="26"/>
  <c r="AJ962" i="26"/>
  <c r="AZ962" i="26"/>
  <c r="EA962" i="26"/>
  <c r="EO962" i="26"/>
  <c r="BT962" i="26"/>
  <c r="BS962" i="26"/>
  <c r="BH962" i="26"/>
  <c r="BG962" i="26"/>
  <c r="EN962" i="26"/>
  <c r="DT962" i="26"/>
  <c r="BI962" i="26"/>
  <c r="V962" i="26"/>
  <c r="AA962" i="26"/>
  <c r="AL962" i="26"/>
  <c r="EQ962" i="26"/>
  <c r="AN962" i="26"/>
  <c r="EH962" i="26"/>
  <c r="AH962" i="26"/>
  <c r="AG962" i="26"/>
  <c r="EX962" i="26"/>
  <c r="EW962" i="26"/>
  <c r="EJ962" i="26"/>
  <c r="ED962" i="26"/>
  <c r="BJ962" i="26"/>
  <c r="AW962" i="26"/>
  <c r="AV962" i="26"/>
  <c r="DO962" i="26"/>
  <c r="CN962" i="26"/>
  <c r="M962" i="26"/>
  <c r="BU962" i="26"/>
  <c r="DR962" i="26"/>
  <c r="EF962" i="26"/>
  <c r="T962" i="26"/>
  <c r="AK962" i="26"/>
  <c r="DQ962" i="26"/>
  <c r="CP962" i="26"/>
  <c r="P962" i="26"/>
  <c r="DW962" i="26"/>
  <c r="DY962" i="26"/>
  <c r="BO962" i="26"/>
  <c r="DU962" i="26"/>
  <c r="CW962" i="26"/>
  <c r="U68" i="25"/>
  <c r="DA962" i="26"/>
  <c r="AU962" i="26"/>
  <c r="DL962" i="26"/>
  <c r="CV962" i="26"/>
  <c r="AP962" i="26"/>
  <c r="CQ962" i="26"/>
  <c r="BN962" i="26"/>
  <c r="BM962" i="26"/>
  <c r="BQ962" i="26"/>
  <c r="EZ962" i="26"/>
  <c r="BK962" i="26"/>
  <c r="DJ962" i="26"/>
  <c r="DM962" i="26"/>
  <c r="CH962" i="26"/>
  <c r="CJ962" i="26"/>
  <c r="CE962" i="26"/>
  <c r="AF63" i="25"/>
  <c r="Z65" i="25"/>
  <c r="Y65" i="25"/>
  <c r="AR59" i="25"/>
  <c r="AS59" i="25" s="1"/>
  <c r="AT59" i="25" s="1"/>
  <c r="AJ61" i="25"/>
  <c r="AI61" i="25"/>
  <c r="K63" i="25"/>
  <c r="P65" i="25"/>
  <c r="Q65" i="25"/>
  <c r="AD63" i="25"/>
  <c r="AC63" i="25"/>
  <c r="AE63" i="25"/>
  <c r="L63" i="25"/>
  <c r="M63" i="25"/>
  <c r="I62" i="25"/>
  <c r="AO63" i="25"/>
  <c r="AU59" i="25" l="1"/>
  <c r="ES963" i="26"/>
  <c r="DH963" i="26"/>
  <c r="AM60" i="25"/>
  <c r="AN60" i="25" s="1"/>
  <c r="FD961" i="26"/>
  <c r="FC962" i="26" s="1"/>
  <c r="FB962" i="26"/>
  <c r="BW963" i="26"/>
  <c r="BC963" i="26"/>
  <c r="T963" i="26"/>
  <c r="EF963" i="26"/>
  <c r="CE963" i="26"/>
  <c r="DC963" i="26"/>
  <c r="DA963" i="26"/>
  <c r="BY963" i="26"/>
  <c r="R963" i="26"/>
  <c r="AN963" i="26"/>
  <c r="DJ963" i="26"/>
  <c r="O74" i="27"/>
  <c r="EA963" i="26"/>
  <c r="DY963" i="26"/>
  <c r="Z69" i="27"/>
  <c r="AL62" i="27"/>
  <c r="AN61" i="27"/>
  <c r="AP62" i="27" s="1"/>
  <c r="AQ62" i="27"/>
  <c r="AR61" i="27"/>
  <c r="AS61" i="27" s="1"/>
  <c r="AT61" i="27" s="1"/>
  <c r="AI64" i="27"/>
  <c r="AH64" i="27"/>
  <c r="AE66" i="27"/>
  <c r="AD66" i="27"/>
  <c r="N74" i="27"/>
  <c r="Y69" i="27"/>
  <c r="X69" i="27"/>
  <c r="S72" i="27"/>
  <c r="R72" i="27"/>
  <c r="L74" i="27"/>
  <c r="K74" i="27"/>
  <c r="T72" i="27"/>
  <c r="M74" i="27"/>
  <c r="DW963" i="26"/>
  <c r="P963" i="26"/>
  <c r="CA963" i="26"/>
  <c r="AV61" i="27"/>
  <c r="BF963" i="26"/>
  <c r="DF963" i="26"/>
  <c r="BA963" i="26"/>
  <c r="CQ963" i="26"/>
  <c r="AR963" i="26"/>
  <c r="DG963" i="26"/>
  <c r="EZ963" i="26"/>
  <c r="AQ963" i="26"/>
  <c r="CJ963" i="26"/>
  <c r="BB963" i="26"/>
  <c r="DE963" i="26"/>
  <c r="BE963" i="26"/>
  <c r="BU963" i="26"/>
  <c r="AS963" i="26"/>
  <c r="BZ963" i="26"/>
  <c r="AE963" i="26"/>
  <c r="BD963" i="26"/>
  <c r="AT963" i="26"/>
  <c r="CL963" i="26"/>
  <c r="DD963" i="26"/>
  <c r="AC963" i="26"/>
  <c r="CH963" i="26"/>
  <c r="M963" i="26"/>
  <c r="CN963" i="26"/>
  <c r="AD963" i="26"/>
  <c r="ET963" i="26"/>
  <c r="ET964" i="26" s="1"/>
  <c r="ED963" i="26"/>
  <c r="K963" i="26"/>
  <c r="EL963" i="26"/>
  <c r="CW963" i="26"/>
  <c r="EH963" i="26"/>
  <c r="BK963" i="26"/>
  <c r="AG963" i="26"/>
  <c r="AK963" i="26"/>
  <c r="CY963" i="26"/>
  <c r="DS963" i="26"/>
  <c r="DU963" i="26"/>
  <c r="DO963" i="26"/>
  <c r="DN963" i="26"/>
  <c r="AB963" i="26"/>
  <c r="Y963" i="26"/>
  <c r="CM963" i="26"/>
  <c r="V963" i="26"/>
  <c r="EX963" i="26"/>
  <c r="DZ963" i="26"/>
  <c r="X963" i="26"/>
  <c r="AZ963" i="26"/>
  <c r="EJ963" i="26"/>
  <c r="O963" i="26"/>
  <c r="BN963" i="26"/>
  <c r="EB963" i="26"/>
  <c r="EN963" i="26"/>
  <c r="CT963" i="26"/>
  <c r="Q963" i="26"/>
  <c r="BG963" i="26"/>
  <c r="CG963" i="26"/>
  <c r="S963" i="26"/>
  <c r="BV963" i="26"/>
  <c r="AW963" i="26"/>
  <c r="BX963" i="26"/>
  <c r="DL963" i="26"/>
  <c r="EK963" i="26"/>
  <c r="DQ963" i="26"/>
  <c r="CI963" i="26"/>
  <c r="EW963" i="26"/>
  <c r="EV963" i="26"/>
  <c r="DT963" i="26"/>
  <c r="N963" i="26"/>
  <c r="AF963" i="26"/>
  <c r="DV963" i="26"/>
  <c r="CF963" i="26"/>
  <c r="EY963" i="26"/>
  <c r="AJ963" i="26"/>
  <c r="BP963" i="26"/>
  <c r="BQ963" i="26"/>
  <c r="AY963" i="26"/>
  <c r="AX963" i="26"/>
  <c r="BM963" i="26"/>
  <c r="BO963" i="26"/>
  <c r="CX963" i="26"/>
  <c r="AM963" i="26"/>
  <c r="DX963" i="26"/>
  <c r="EQ963" i="26"/>
  <c r="ER963" i="26"/>
  <c r="AI963" i="26"/>
  <c r="CD963" i="26"/>
  <c r="AV963" i="26"/>
  <c r="EE963" i="26"/>
  <c r="BH963" i="26"/>
  <c r="DK963" i="26"/>
  <c r="FA963" i="26"/>
  <c r="AL963" i="26"/>
  <c r="CU963" i="26"/>
  <c r="CV963" i="26"/>
  <c r="EI963" i="26"/>
  <c r="DI963" i="26"/>
  <c r="BJ963" i="26"/>
  <c r="AA963" i="26"/>
  <c r="Z963" i="26"/>
  <c r="BS963" i="26"/>
  <c r="BR963" i="26"/>
  <c r="CR963" i="26"/>
  <c r="DR963" i="26"/>
  <c r="AH963" i="26"/>
  <c r="BT963" i="26"/>
  <c r="EO963" i="26"/>
  <c r="EC963" i="26"/>
  <c r="AU963" i="26"/>
  <c r="CZ963" i="26"/>
  <c r="U963" i="26"/>
  <c r="J963" i="26"/>
  <c r="W963" i="26"/>
  <c r="CC963" i="26"/>
  <c r="CB963" i="26"/>
  <c r="DM963" i="26"/>
  <c r="CK963" i="26"/>
  <c r="DP963" i="26"/>
  <c r="CS963" i="26"/>
  <c r="BI963" i="26"/>
  <c r="EG963" i="26"/>
  <c r="BL963" i="26"/>
  <c r="AP963" i="26"/>
  <c r="AO963" i="26"/>
  <c r="EM963" i="26"/>
  <c r="CP963" i="26"/>
  <c r="L963" i="26"/>
  <c r="CO963" i="26"/>
  <c r="EP963" i="26"/>
  <c r="DB963" i="26"/>
  <c r="AE64" i="25"/>
  <c r="L64" i="25"/>
  <c r="AL61" i="25"/>
  <c r="AK62" i="25" s="1"/>
  <c r="AR60" i="25"/>
  <c r="AS60" i="25" s="1"/>
  <c r="AT60" i="25" s="1"/>
  <c r="AI62" i="25"/>
  <c r="AH62" i="25"/>
  <c r="Q66" i="25"/>
  <c r="R66" i="25"/>
  <c r="AJ62" i="25"/>
  <c r="M64" i="25"/>
  <c r="N64" i="25"/>
  <c r="Y66" i="25"/>
  <c r="X66" i="25"/>
  <c r="AC64" i="25"/>
  <c r="AB64" i="25"/>
  <c r="J63" i="25"/>
  <c r="AD64" i="25"/>
  <c r="AU61" i="27" l="1"/>
  <c r="AU60" i="25"/>
  <c r="AW61" i="27"/>
  <c r="Q964" i="26"/>
  <c r="AP61" i="25"/>
  <c r="AQ61" i="25"/>
  <c r="EE964" i="26"/>
  <c r="FD962" i="26"/>
  <c r="FC963" i="26" s="1"/>
  <c r="BX964" i="26"/>
  <c r="FB963" i="26"/>
  <c r="FA964" i="26" s="1"/>
  <c r="S964" i="26"/>
  <c r="AC964" i="26"/>
  <c r="DI964" i="26"/>
  <c r="BZ964" i="26"/>
  <c r="DZ964" i="26"/>
  <c r="ES964" i="26"/>
  <c r="DX964" i="26"/>
  <c r="BF964" i="26"/>
  <c r="U964" i="26"/>
  <c r="BL964" i="26"/>
  <c r="DE964" i="26"/>
  <c r="BB964" i="26"/>
  <c r="CK964" i="26"/>
  <c r="AR964" i="26"/>
  <c r="DG964" i="26"/>
  <c r="M75" i="27"/>
  <c r="AM61" i="25"/>
  <c r="AN61" i="25" s="1"/>
  <c r="AC67" i="27"/>
  <c r="AD67" i="27"/>
  <c r="K75" i="27"/>
  <c r="AH65" i="27"/>
  <c r="AG65" i="27"/>
  <c r="L75" i="27"/>
  <c r="J75" i="27"/>
  <c r="R73" i="27"/>
  <c r="Q73" i="27"/>
  <c r="S73" i="27"/>
  <c r="AM62" i="27"/>
  <c r="AL63" i="27" s="1"/>
  <c r="X70" i="27"/>
  <c r="W70" i="27"/>
  <c r="Y70" i="27"/>
  <c r="AK63" i="27"/>
  <c r="N75" i="27"/>
  <c r="BD964" i="26"/>
  <c r="EG964" i="26"/>
  <c r="DF964" i="26"/>
  <c r="AV62" i="27"/>
  <c r="BA964" i="26"/>
  <c r="AP62" i="25"/>
  <c r="BV964" i="26"/>
  <c r="CM964" i="26"/>
  <c r="P964" i="26"/>
  <c r="BC964" i="26"/>
  <c r="AS964" i="26"/>
  <c r="BE964" i="26"/>
  <c r="L964" i="26"/>
  <c r="DD964" i="26"/>
  <c r="EY964" i="26"/>
  <c r="J964" i="26"/>
  <c r="BW964" i="26"/>
  <c r="AF964" i="26"/>
  <c r="EI964" i="26"/>
  <c r="DM964" i="26"/>
  <c r="CI964" i="26"/>
  <c r="AD964" i="26"/>
  <c r="EM964" i="26"/>
  <c r="DV964" i="26"/>
  <c r="EC964" i="26"/>
  <c r="CX964" i="26"/>
  <c r="AU964" i="26"/>
  <c r="DT964" i="26"/>
  <c r="EK964" i="26"/>
  <c r="AO964" i="26"/>
  <c r="AW964" i="26"/>
  <c r="W964" i="26"/>
  <c r="BR964" i="26"/>
  <c r="DP964" i="26"/>
  <c r="AL964" i="26"/>
  <c r="BT964" i="26"/>
  <c r="BN964" i="26"/>
  <c r="AH964" i="26"/>
  <c r="DK964" i="26"/>
  <c r="DR964" i="26"/>
  <c r="EA964" i="26"/>
  <c r="R964" i="26"/>
  <c r="R965" i="26" s="1"/>
  <c r="CH964" i="26"/>
  <c r="BI964" i="26"/>
  <c r="CL964" i="26"/>
  <c r="DL964" i="26"/>
  <c r="DH964" i="26"/>
  <c r="EP964" i="26"/>
  <c r="CO964" i="26"/>
  <c r="EX964" i="26"/>
  <c r="N964" i="26"/>
  <c r="AE964" i="26"/>
  <c r="BY964" i="26"/>
  <c r="BY965" i="26" s="1"/>
  <c r="AY964" i="26"/>
  <c r="CC964" i="26"/>
  <c r="AG964" i="26"/>
  <c r="AJ964" i="26"/>
  <c r="CS964" i="26"/>
  <c r="CJ964" i="26"/>
  <c r="CV964" i="26"/>
  <c r="CF964" i="26"/>
  <c r="CR964" i="26"/>
  <c r="ER964" i="26"/>
  <c r="AX964" i="26"/>
  <c r="AZ964" i="26"/>
  <c r="EH964" i="26"/>
  <c r="CT964" i="26"/>
  <c r="K964" i="26"/>
  <c r="EQ964" i="26"/>
  <c r="EO964" i="26"/>
  <c r="EF964" i="26"/>
  <c r="EF965" i="26" s="1"/>
  <c r="AD65" i="25"/>
  <c r="EZ964" i="26"/>
  <c r="V964" i="26"/>
  <c r="BS964" i="26"/>
  <c r="DW964" i="26"/>
  <c r="DO964" i="26"/>
  <c r="AT964" i="26"/>
  <c r="Z964" i="26"/>
  <c r="Y964" i="26"/>
  <c r="T964" i="26"/>
  <c r="CN964" i="26"/>
  <c r="M964" i="26"/>
  <c r="AP964" i="26"/>
  <c r="CB964" i="26"/>
  <c r="CA964" i="26"/>
  <c r="EJ964" i="26"/>
  <c r="AA964" i="26"/>
  <c r="DY964" i="26"/>
  <c r="DQ964" i="26"/>
  <c r="EV964" i="26"/>
  <c r="EU964" i="26"/>
  <c r="BH964" i="26"/>
  <c r="BQ964" i="26"/>
  <c r="EW964" i="26"/>
  <c r="BJ964" i="26"/>
  <c r="BP964" i="26"/>
  <c r="X964" i="26"/>
  <c r="O964" i="26"/>
  <c r="AV964" i="26"/>
  <c r="AM964" i="26"/>
  <c r="EN964" i="26"/>
  <c r="CG964" i="26"/>
  <c r="AB964" i="26"/>
  <c r="CZ964" i="26"/>
  <c r="CY964" i="26"/>
  <c r="CU964" i="26"/>
  <c r="CQ964" i="26"/>
  <c r="AN964" i="26"/>
  <c r="BU964" i="26"/>
  <c r="ED964" i="26"/>
  <c r="CE964" i="26"/>
  <c r="CW964" i="26"/>
  <c r="DJ964" i="26"/>
  <c r="BK964" i="26"/>
  <c r="CD964" i="26"/>
  <c r="BO964" i="26"/>
  <c r="AK964" i="26"/>
  <c r="DB964" i="26"/>
  <c r="DC964" i="26"/>
  <c r="AJ63" i="25"/>
  <c r="CP964" i="26"/>
  <c r="DN964" i="26"/>
  <c r="AI964" i="26"/>
  <c r="BM964" i="26"/>
  <c r="DU964" i="26"/>
  <c r="AQ964" i="26"/>
  <c r="DA964" i="26"/>
  <c r="BG964" i="26"/>
  <c r="EL964" i="26"/>
  <c r="EB964" i="26"/>
  <c r="DS964" i="26"/>
  <c r="AR61" i="25"/>
  <c r="AS61" i="25" s="1"/>
  <c r="AT61" i="25" s="1"/>
  <c r="R67" i="25"/>
  <c r="S67" i="25"/>
  <c r="AH63" i="25"/>
  <c r="AG63" i="25"/>
  <c r="AI63" i="25"/>
  <c r="AB65" i="25"/>
  <c r="AA65" i="25"/>
  <c r="K64" i="25"/>
  <c r="AL62" i="25"/>
  <c r="AC65" i="25"/>
  <c r="AO64" i="25"/>
  <c r="N65" i="25"/>
  <c r="O65" i="25"/>
  <c r="I63" i="25"/>
  <c r="J64" i="25" s="1"/>
  <c r="X67" i="25"/>
  <c r="W67" i="25"/>
  <c r="M65" i="25"/>
  <c r="AU61" i="25" l="1"/>
  <c r="L76" i="27"/>
  <c r="AQ62" i="25"/>
  <c r="AM62" i="25"/>
  <c r="AN62" i="25" s="1"/>
  <c r="FD963" i="26"/>
  <c r="FC964" i="26" s="1"/>
  <c r="FB964" i="26"/>
  <c r="DF965" i="26"/>
  <c r="DY965" i="26"/>
  <c r="EB965" i="26"/>
  <c r="ED965" i="26"/>
  <c r="DH965" i="26"/>
  <c r="EH965" i="26"/>
  <c r="DJ965" i="26"/>
  <c r="P965" i="26"/>
  <c r="BC965" i="26"/>
  <c r="BE965" i="26"/>
  <c r="DE965" i="26"/>
  <c r="EZ965" i="26"/>
  <c r="R74" i="27"/>
  <c r="DW965" i="26"/>
  <c r="DQ965" i="26"/>
  <c r="CL965" i="26"/>
  <c r="AO76" i="27"/>
  <c r="I75" i="27"/>
  <c r="J76" i="27" s="1"/>
  <c r="AG66" i="27"/>
  <c r="AF66" i="27"/>
  <c r="AK64" i="27"/>
  <c r="AJ64" i="27"/>
  <c r="K76" i="27"/>
  <c r="X71" i="27"/>
  <c r="AN62" i="27"/>
  <c r="AM63" i="27" s="1"/>
  <c r="AL64" i="27" s="1"/>
  <c r="AQ63" i="27"/>
  <c r="AR62" i="27"/>
  <c r="AS62" i="27" s="1"/>
  <c r="AT62" i="27" s="1"/>
  <c r="W71" i="27"/>
  <c r="V71" i="27"/>
  <c r="Q74" i="27"/>
  <c r="P74" i="27"/>
  <c r="AC68" i="27"/>
  <c r="AB68" i="27"/>
  <c r="M76" i="27"/>
  <c r="V965" i="26"/>
  <c r="BB965" i="26"/>
  <c r="BS965" i="26"/>
  <c r="AP63" i="25"/>
  <c r="BW965" i="26"/>
  <c r="BD965" i="26"/>
  <c r="AV63" i="27"/>
  <c r="CH965" i="26"/>
  <c r="CJ965" i="26"/>
  <c r="AV965" i="26"/>
  <c r="J965" i="26"/>
  <c r="DU965" i="26"/>
  <c r="BM965" i="26"/>
  <c r="DS965" i="26"/>
  <c r="BU965" i="26"/>
  <c r="BX965" i="26"/>
  <c r="AF965" i="26"/>
  <c r="EJ965" i="26"/>
  <c r="AZ965" i="26"/>
  <c r="AT965" i="26"/>
  <c r="AS965" i="26"/>
  <c r="EM965" i="26"/>
  <c r="BG965" i="26"/>
  <c r="CS965" i="26"/>
  <c r="DN965" i="26"/>
  <c r="W965" i="26"/>
  <c r="L965" i="26"/>
  <c r="Q965" i="26"/>
  <c r="EP965" i="26"/>
  <c r="AG965" i="26"/>
  <c r="AI965" i="26"/>
  <c r="BI965" i="26"/>
  <c r="AK965" i="26"/>
  <c r="BO965" i="26"/>
  <c r="DL965" i="26"/>
  <c r="K965" i="26"/>
  <c r="DP965" i="26"/>
  <c r="BK965" i="26"/>
  <c r="EN965" i="26"/>
  <c r="DZ965" i="26"/>
  <c r="AY965" i="26"/>
  <c r="AX965" i="26"/>
  <c r="CW965" i="26"/>
  <c r="DG965" i="26"/>
  <c r="AB965" i="26"/>
  <c r="CE965" i="26"/>
  <c r="CI965" i="26"/>
  <c r="CU965" i="26"/>
  <c r="DC965" i="26"/>
  <c r="CK965" i="26"/>
  <c r="AC965" i="26"/>
  <c r="AM965" i="26"/>
  <c r="DR965" i="26"/>
  <c r="EA965" i="26"/>
  <c r="CX965" i="26"/>
  <c r="X965" i="26"/>
  <c r="M965" i="26"/>
  <c r="DI965" i="26"/>
  <c r="CP965" i="26"/>
  <c r="CO965" i="26"/>
  <c r="EQ965" i="26"/>
  <c r="CG965" i="26"/>
  <c r="EG965" i="26"/>
  <c r="FA965" i="26"/>
  <c r="BL965" i="26"/>
  <c r="EW965" i="26"/>
  <c r="EI965" i="26"/>
  <c r="BQ965" i="26"/>
  <c r="BT965" i="26"/>
  <c r="AE965" i="26"/>
  <c r="AD965" i="26"/>
  <c r="AI64" i="25"/>
  <c r="DB965" i="26"/>
  <c r="CA965" i="26"/>
  <c r="BZ965" i="26"/>
  <c r="DO965" i="26"/>
  <c r="DV965" i="26"/>
  <c r="CB965" i="26"/>
  <c r="AP965" i="26"/>
  <c r="AW965" i="26"/>
  <c r="DT965" i="26"/>
  <c r="BN965" i="26"/>
  <c r="CT965" i="26"/>
  <c r="DA965" i="26"/>
  <c r="AR965" i="26"/>
  <c r="AQ965" i="26"/>
  <c r="BH965" i="26"/>
  <c r="CN965" i="26"/>
  <c r="CM965" i="26"/>
  <c r="CD965" i="26"/>
  <c r="CV965" i="26"/>
  <c r="T965" i="26"/>
  <c r="S965" i="26"/>
  <c r="BF965" i="26"/>
  <c r="AU965" i="26"/>
  <c r="AN965" i="26"/>
  <c r="U965" i="26"/>
  <c r="N965" i="26"/>
  <c r="O965" i="26"/>
  <c r="CC965" i="26"/>
  <c r="Y965" i="26"/>
  <c r="BR965" i="26"/>
  <c r="EU965" i="26"/>
  <c r="ET965" i="26"/>
  <c r="Z965" i="26"/>
  <c r="BA965" i="26"/>
  <c r="ER965" i="26"/>
  <c r="CQ965" i="26"/>
  <c r="BP965" i="26"/>
  <c r="EV965" i="26"/>
  <c r="CF965" i="26"/>
  <c r="AL965" i="26"/>
  <c r="CR965" i="26"/>
  <c r="DM965" i="26"/>
  <c r="AH965" i="26"/>
  <c r="AJ965" i="26"/>
  <c r="EE965" i="26"/>
  <c r="EE966" i="26" s="1"/>
  <c r="AO965" i="26"/>
  <c r="DX965" i="26"/>
  <c r="EC965" i="26"/>
  <c r="EC966" i="26" s="1"/>
  <c r="BJ965" i="26"/>
  <c r="DK965" i="26"/>
  <c r="BV965" i="26"/>
  <c r="EO965" i="26"/>
  <c r="EL965" i="26"/>
  <c r="EK965" i="26"/>
  <c r="EY965" i="26"/>
  <c r="CY965" i="26"/>
  <c r="CZ965" i="26"/>
  <c r="ES965" i="26"/>
  <c r="AA965" i="26"/>
  <c r="DD965" i="26"/>
  <c r="EX965" i="26"/>
  <c r="AB66" i="25"/>
  <c r="AO65" i="25"/>
  <c r="AR62" i="25"/>
  <c r="AS62" i="25" s="1"/>
  <c r="AT62" i="25" s="1"/>
  <c r="AH64" i="25"/>
  <c r="S68" i="25"/>
  <c r="T68" i="25"/>
  <c r="N66" i="25"/>
  <c r="AA66" i="25"/>
  <c r="Z66" i="25"/>
  <c r="O66" i="25"/>
  <c r="P66" i="25"/>
  <c r="AC66" i="25"/>
  <c r="W68" i="25"/>
  <c r="V68" i="25"/>
  <c r="AL63" i="25"/>
  <c r="AK63" i="25"/>
  <c r="AG64" i="25"/>
  <c r="AF64" i="25"/>
  <c r="K65" i="25"/>
  <c r="L65" i="25"/>
  <c r="I64" i="25"/>
  <c r="J65" i="25" s="1"/>
  <c r="AU62" i="27" l="1"/>
  <c r="AU62" i="25"/>
  <c r="K77" i="27"/>
  <c r="AQ63" i="25"/>
  <c r="AW62" i="27"/>
  <c r="FD964" i="26"/>
  <c r="FC965" i="26" s="1"/>
  <c r="EG966" i="26"/>
  <c r="DG966" i="26"/>
  <c r="Q966" i="26"/>
  <c r="FB965" i="26"/>
  <c r="DI966" i="26"/>
  <c r="BN966" i="26"/>
  <c r="DX966" i="26"/>
  <c r="FA966" i="26"/>
  <c r="X966" i="26"/>
  <c r="BC966" i="26"/>
  <c r="W966" i="26"/>
  <c r="BD966" i="26"/>
  <c r="AU966" i="26"/>
  <c r="BX966" i="26"/>
  <c r="AS966" i="26"/>
  <c r="BT966" i="26"/>
  <c r="DR966" i="26"/>
  <c r="AP63" i="27"/>
  <c r="AM63" i="25"/>
  <c r="CH966" i="26"/>
  <c r="CI966" i="26"/>
  <c r="P75" i="27"/>
  <c r="O75" i="27"/>
  <c r="AJ65" i="27"/>
  <c r="AI65" i="27"/>
  <c r="AB69" i="27"/>
  <c r="AA69" i="27"/>
  <c r="Q75" i="27"/>
  <c r="AK65" i="27"/>
  <c r="V72" i="27"/>
  <c r="U72" i="27"/>
  <c r="AF67" i="27"/>
  <c r="AE67" i="27"/>
  <c r="W72" i="27"/>
  <c r="L77" i="27"/>
  <c r="AO77" i="27"/>
  <c r="I76" i="27"/>
  <c r="J77" i="27" s="1"/>
  <c r="AN63" i="27"/>
  <c r="AP64" i="27" s="1"/>
  <c r="AR63" i="27"/>
  <c r="AQ64" i="27"/>
  <c r="BJ966" i="26"/>
  <c r="BA966" i="26"/>
  <c r="BH966" i="26"/>
  <c r="DT966" i="26"/>
  <c r="CK966" i="26"/>
  <c r="DV966" i="26"/>
  <c r="AV64" i="27"/>
  <c r="K966" i="26"/>
  <c r="AF966" i="26"/>
  <c r="DF966" i="26"/>
  <c r="AX966" i="26"/>
  <c r="EI966" i="26"/>
  <c r="J966" i="26"/>
  <c r="BL966" i="26"/>
  <c r="CF966" i="26"/>
  <c r="DH966" i="26"/>
  <c r="DH967" i="26" s="1"/>
  <c r="DQ966" i="26"/>
  <c r="DO966" i="26"/>
  <c r="EO966" i="26"/>
  <c r="EA966" i="26"/>
  <c r="CZ966" i="26"/>
  <c r="AJ966" i="26"/>
  <c r="CV966" i="26"/>
  <c r="EW966" i="26"/>
  <c r="DK966" i="26"/>
  <c r="AL966" i="26"/>
  <c r="CT966" i="26"/>
  <c r="DS966" i="26"/>
  <c r="L966" i="26"/>
  <c r="AD966" i="26"/>
  <c r="BR966" i="26"/>
  <c r="O966" i="26"/>
  <c r="AH65" i="25"/>
  <c r="CO966" i="26"/>
  <c r="DB966" i="26"/>
  <c r="EK966" i="26"/>
  <c r="CJ966" i="26"/>
  <c r="CQ966" i="26"/>
  <c r="DZ966" i="26"/>
  <c r="DU966" i="26"/>
  <c r="CU966" i="26"/>
  <c r="CP966" i="26"/>
  <c r="AC966" i="26"/>
  <c r="AY966" i="26"/>
  <c r="AA966" i="26"/>
  <c r="BP966" i="26"/>
  <c r="AE966" i="26"/>
  <c r="AK966" i="26"/>
  <c r="BS966" i="26"/>
  <c r="AP966" i="26"/>
  <c r="DJ966" i="26"/>
  <c r="CG966" i="26"/>
  <c r="CD966" i="26"/>
  <c r="EV966" i="26"/>
  <c r="CA966" i="26"/>
  <c r="U966" i="26"/>
  <c r="EY966" i="26"/>
  <c r="AN966" i="26"/>
  <c r="EL966" i="26"/>
  <c r="BK966" i="26"/>
  <c r="BI966" i="26"/>
  <c r="EH966" i="26"/>
  <c r="S966" i="26"/>
  <c r="R966" i="26"/>
  <c r="ES966" i="26"/>
  <c r="ER966" i="26"/>
  <c r="N966" i="26"/>
  <c r="T966" i="26"/>
  <c r="EZ966" i="26"/>
  <c r="BZ966" i="26"/>
  <c r="BY966" i="26"/>
  <c r="M966" i="26"/>
  <c r="Z966" i="26"/>
  <c r="CS966" i="26"/>
  <c r="AV966" i="26"/>
  <c r="AO966" i="26"/>
  <c r="ET966" i="26"/>
  <c r="EU966" i="26"/>
  <c r="BM966" i="26"/>
  <c r="AW966" i="26"/>
  <c r="DW966" i="26"/>
  <c r="CY966" i="26"/>
  <c r="DY966" i="26"/>
  <c r="AZ966" i="26"/>
  <c r="P966" i="26"/>
  <c r="ED966" i="26"/>
  <c r="ED967" i="26" s="1"/>
  <c r="CW966" i="26"/>
  <c r="EF966" i="26"/>
  <c r="CM966" i="26"/>
  <c r="CL966" i="26"/>
  <c r="EQ966" i="26"/>
  <c r="AH966" i="26"/>
  <c r="AG966" i="26"/>
  <c r="AI966" i="26"/>
  <c r="CN966" i="26"/>
  <c r="V966" i="26"/>
  <c r="CB966" i="26"/>
  <c r="AT966" i="26"/>
  <c r="EJ966" i="26"/>
  <c r="DM966" i="26"/>
  <c r="DL966" i="26"/>
  <c r="EM966" i="26"/>
  <c r="AB966" i="26"/>
  <c r="BQ966" i="26"/>
  <c r="EN966" i="26"/>
  <c r="BW966" i="26"/>
  <c r="BV966" i="26"/>
  <c r="EB966" i="26"/>
  <c r="BF966" i="26"/>
  <c r="BE966" i="26"/>
  <c r="BO966" i="26"/>
  <c r="AM966" i="26"/>
  <c r="BB966" i="26"/>
  <c r="EP966" i="26"/>
  <c r="BU966" i="26"/>
  <c r="AR966" i="26"/>
  <c r="AQ966" i="26"/>
  <c r="CE966" i="26"/>
  <c r="DP966" i="26"/>
  <c r="EX966" i="26"/>
  <c r="DN966" i="26"/>
  <c r="Y966" i="26"/>
  <c r="CX966" i="26"/>
  <c r="AB67" i="25"/>
  <c r="DD966" i="26"/>
  <c r="DE966" i="26"/>
  <c r="CR966" i="26"/>
  <c r="CC966" i="26"/>
  <c r="DA966" i="26"/>
  <c r="BG966" i="26"/>
  <c r="DC966" i="26"/>
  <c r="L66" i="25"/>
  <c r="K66" i="25"/>
  <c r="AK64" i="25"/>
  <c r="AJ64" i="25"/>
  <c r="M66" i="25"/>
  <c r="T69" i="25"/>
  <c r="P67" i="25"/>
  <c r="Q67" i="25"/>
  <c r="AG65" i="25"/>
  <c r="V69" i="25"/>
  <c r="U69" i="25"/>
  <c r="O67" i="25"/>
  <c r="Z67" i="25"/>
  <c r="Y67" i="25"/>
  <c r="AF65" i="25"/>
  <c r="AE65" i="25"/>
  <c r="AA67" i="25"/>
  <c r="AO66" i="25"/>
  <c r="AS63" i="27" l="1"/>
  <c r="AU63" i="27" s="1"/>
  <c r="AQ64" i="25"/>
  <c r="AN63" i="25"/>
  <c r="AP64" i="25" s="1"/>
  <c r="AL64" i="25"/>
  <c r="AR63" i="25"/>
  <c r="AS63" i="25" s="1"/>
  <c r="AT63" i="25" s="1"/>
  <c r="BB967" i="26"/>
  <c r="FD965" i="26"/>
  <c r="FC966" i="26" s="1"/>
  <c r="DG967" i="26"/>
  <c r="FB966" i="26"/>
  <c r="W967" i="26"/>
  <c r="AT967" i="26"/>
  <c r="DW967" i="26"/>
  <c r="DS967" i="26"/>
  <c r="J967" i="26"/>
  <c r="DR967" i="26"/>
  <c r="BK967" i="26"/>
  <c r="BI967" i="26"/>
  <c r="DP967" i="26"/>
  <c r="P967" i="26"/>
  <c r="CJ967" i="26"/>
  <c r="CG967" i="26"/>
  <c r="DI967" i="26"/>
  <c r="AT63" i="27"/>
  <c r="AW63" i="27"/>
  <c r="V73" i="27"/>
  <c r="DU967" i="26"/>
  <c r="I77" i="27"/>
  <c r="J78" i="27" s="1"/>
  <c r="AO78" i="27"/>
  <c r="AA70" i="27"/>
  <c r="Z70" i="27"/>
  <c r="AI66" i="27"/>
  <c r="AH66" i="27"/>
  <c r="AJ66" i="27"/>
  <c r="O76" i="27"/>
  <c r="N76" i="27"/>
  <c r="AE68" i="27"/>
  <c r="AD68" i="27"/>
  <c r="P76" i="27"/>
  <c r="K78" i="27"/>
  <c r="AM64" i="27"/>
  <c r="U73" i="27"/>
  <c r="T73" i="27"/>
  <c r="EH967" i="26"/>
  <c r="DK967" i="26"/>
  <c r="K967" i="26"/>
  <c r="AV65" i="27"/>
  <c r="Y967" i="26"/>
  <c r="DA967" i="26"/>
  <c r="BO967" i="26"/>
  <c r="CU967" i="26"/>
  <c r="CE967" i="26"/>
  <c r="CI967" i="26"/>
  <c r="EX967" i="26"/>
  <c r="AM967" i="26"/>
  <c r="CA967" i="26"/>
  <c r="BS967" i="26"/>
  <c r="DN967" i="26"/>
  <c r="AK967" i="26"/>
  <c r="AE967" i="26"/>
  <c r="CT967" i="26"/>
  <c r="BQ967" i="26"/>
  <c r="EV967" i="26"/>
  <c r="AJ967" i="26"/>
  <c r="CP967" i="26"/>
  <c r="DY967" i="26"/>
  <c r="DT967" i="26"/>
  <c r="EZ967" i="26"/>
  <c r="R967" i="26"/>
  <c r="AB967" i="26"/>
  <c r="EE967" i="26"/>
  <c r="DH968" i="26"/>
  <c r="AP967" i="26"/>
  <c r="DJ967" i="26"/>
  <c r="AD967" i="26"/>
  <c r="CR967" i="26"/>
  <c r="Q967" i="26"/>
  <c r="BJ967" i="26"/>
  <c r="CH967" i="26"/>
  <c r="EO967" i="26"/>
  <c r="FA967" i="26"/>
  <c r="AO967" i="26"/>
  <c r="CC967" i="26"/>
  <c r="DZ967" i="26"/>
  <c r="BR967" i="26"/>
  <c r="EL967" i="26"/>
  <c r="DV967" i="26"/>
  <c r="DC967" i="26"/>
  <c r="AA967" i="26"/>
  <c r="V967" i="26"/>
  <c r="EN967" i="26"/>
  <c r="BZ967" i="26"/>
  <c r="CM967" i="26"/>
  <c r="ET967" i="26"/>
  <c r="CQ967" i="26"/>
  <c r="BW967" i="26"/>
  <c r="AV967" i="26"/>
  <c r="AR967" i="26"/>
  <c r="CW967" i="26"/>
  <c r="EP967" i="26"/>
  <c r="AH967" i="26"/>
  <c r="AA68" i="25"/>
  <c r="M67" i="25"/>
  <c r="DM967" i="26"/>
  <c r="AF967" i="26"/>
  <c r="AG967" i="26"/>
  <c r="CF967" i="26"/>
  <c r="DQ967" i="26"/>
  <c r="EC967" i="26"/>
  <c r="BF967" i="26"/>
  <c r="BG967" i="26"/>
  <c r="BE967" i="26"/>
  <c r="EJ967" i="26"/>
  <c r="EI967" i="26"/>
  <c r="EK967" i="26"/>
  <c r="DO967" i="26"/>
  <c r="DO968" i="26" s="1"/>
  <c r="BH967" i="26"/>
  <c r="EQ967" i="26"/>
  <c r="EY967" i="26"/>
  <c r="M967" i="26"/>
  <c r="L967" i="26"/>
  <c r="EB967" i="26"/>
  <c r="EA967" i="26"/>
  <c r="CZ967" i="26"/>
  <c r="CV967" i="26"/>
  <c r="S967" i="26"/>
  <c r="AQ967" i="26"/>
  <c r="BV967" i="26"/>
  <c r="CL967" i="26"/>
  <c r="CK967" i="26"/>
  <c r="AC967" i="26"/>
  <c r="U967" i="26"/>
  <c r="O967" i="26"/>
  <c r="BP967" i="26"/>
  <c r="CD967" i="26"/>
  <c r="BA967" i="26"/>
  <c r="DE967" i="26"/>
  <c r="BU967" i="26"/>
  <c r="BT967" i="26"/>
  <c r="AZ967" i="26"/>
  <c r="AY967" i="26"/>
  <c r="AU967" i="26"/>
  <c r="BY967" i="26"/>
  <c r="BX967" i="26"/>
  <c r="X967" i="26"/>
  <c r="CB967" i="26"/>
  <c r="DX967" i="26"/>
  <c r="BC967" i="26"/>
  <c r="CY967" i="26"/>
  <c r="AL967" i="26"/>
  <c r="CN967" i="26"/>
  <c r="DB967" i="26"/>
  <c r="BN967" i="26"/>
  <c r="T967" i="26"/>
  <c r="CO967" i="26"/>
  <c r="BD967" i="26"/>
  <c r="CX967" i="26"/>
  <c r="EM967" i="26"/>
  <c r="AS967" i="26"/>
  <c r="AW967" i="26"/>
  <c r="CS967" i="26"/>
  <c r="N967" i="26"/>
  <c r="AX967" i="26"/>
  <c r="DD967" i="26"/>
  <c r="DF967" i="26"/>
  <c r="AI967" i="26"/>
  <c r="BM967" i="26"/>
  <c r="BL967" i="26"/>
  <c r="AN967" i="26"/>
  <c r="ER967" i="26"/>
  <c r="DL967" i="26"/>
  <c r="EF967" i="26"/>
  <c r="EG967" i="26"/>
  <c r="EU967" i="26"/>
  <c r="Z967" i="26"/>
  <c r="ES967" i="26"/>
  <c r="EW967" i="26"/>
  <c r="U70" i="25"/>
  <c r="AF66" i="25"/>
  <c r="Y68" i="25"/>
  <c r="X68" i="25"/>
  <c r="L67" i="25"/>
  <c r="AJ65" i="25"/>
  <c r="AI65" i="25"/>
  <c r="Q68" i="25"/>
  <c r="R68" i="25"/>
  <c r="Z68" i="25"/>
  <c r="AE66" i="25"/>
  <c r="AD66" i="25"/>
  <c r="AM64" i="25"/>
  <c r="AN64" i="25" s="1"/>
  <c r="AG66" i="25"/>
  <c r="AK65" i="25"/>
  <c r="P68" i="25"/>
  <c r="N67" i="25"/>
  <c r="I65" i="25"/>
  <c r="J66" i="25" s="1"/>
  <c r="AU63" i="25" l="1"/>
  <c r="DG968" i="26"/>
  <c r="DS968" i="26"/>
  <c r="K67" i="25"/>
  <c r="AQ65" i="25"/>
  <c r="FD966" i="26"/>
  <c r="FC967" i="26" s="1"/>
  <c r="DQ968" i="26"/>
  <c r="K968" i="26"/>
  <c r="FB967" i="26"/>
  <c r="FA968" i="26" s="1"/>
  <c r="BJ968" i="26"/>
  <c r="DV968" i="26"/>
  <c r="J968" i="26"/>
  <c r="J969" i="26" s="1"/>
  <c r="DB968" i="26"/>
  <c r="DI968" i="26"/>
  <c r="DH969" i="26" s="1"/>
  <c r="CS968" i="26"/>
  <c r="X968" i="26"/>
  <c r="Z968" i="26"/>
  <c r="V968" i="26"/>
  <c r="DJ968" i="26"/>
  <c r="DT968" i="26"/>
  <c r="BZ968" i="26"/>
  <c r="CH968" i="26"/>
  <c r="AN968" i="26"/>
  <c r="AL968" i="26"/>
  <c r="T74" i="27"/>
  <c r="S74" i="27"/>
  <c r="AH67" i="27"/>
  <c r="AG67" i="27"/>
  <c r="U74" i="27"/>
  <c r="AI67" i="27"/>
  <c r="AL65" i="27"/>
  <c r="AN64" i="27"/>
  <c r="AM65" i="27" s="1"/>
  <c r="AQ65" i="27"/>
  <c r="AR64" i="27"/>
  <c r="AS64" i="27" s="1"/>
  <c r="AU64" i="27" s="1"/>
  <c r="Z71" i="27"/>
  <c r="Y71" i="27"/>
  <c r="AD69" i="27"/>
  <c r="AC69" i="27"/>
  <c r="N77" i="27"/>
  <c r="M77" i="27"/>
  <c r="I78" i="27"/>
  <c r="J79" i="27" s="1"/>
  <c r="AO79" i="27"/>
  <c r="O77" i="27"/>
  <c r="BP968" i="26"/>
  <c r="P968" i="26"/>
  <c r="AC968" i="26"/>
  <c r="EW968" i="26"/>
  <c r="CF968" i="26"/>
  <c r="AP65" i="25"/>
  <c r="AV66" i="27"/>
  <c r="BR968" i="26"/>
  <c r="DU968" i="26"/>
  <c r="N68" i="25"/>
  <c r="EY968" i="26"/>
  <c r="CB968" i="26"/>
  <c r="CD968" i="26"/>
  <c r="AE968" i="26"/>
  <c r="ED968" i="26"/>
  <c r="CI968" i="26"/>
  <c r="DX968" i="26"/>
  <c r="AS968" i="26"/>
  <c r="CP968" i="26"/>
  <c r="AI968" i="26"/>
  <c r="BQ968" i="26"/>
  <c r="Q968" i="26"/>
  <c r="AV968" i="26"/>
  <c r="EU968" i="26"/>
  <c r="DR968" i="26"/>
  <c r="DR969" i="26" s="1"/>
  <c r="CQ968" i="26"/>
  <c r="CG968" i="26"/>
  <c r="EZ968" i="26"/>
  <c r="CV968" i="26"/>
  <c r="CW968" i="26"/>
  <c r="EP968" i="26"/>
  <c r="ER968" i="26"/>
  <c r="BL968" i="26"/>
  <c r="BX968" i="26"/>
  <c r="DL968" i="26"/>
  <c r="EM968" i="26"/>
  <c r="W968" i="26"/>
  <c r="EA968" i="26"/>
  <c r="BD968" i="26"/>
  <c r="DZ968" i="26"/>
  <c r="AB968" i="26"/>
  <c r="AU968" i="26"/>
  <c r="DD968" i="26"/>
  <c r="AQ968" i="26"/>
  <c r="EO968" i="26"/>
  <c r="CY968" i="26"/>
  <c r="AA968" i="26"/>
  <c r="S968" i="26"/>
  <c r="BU968" i="26"/>
  <c r="BA968" i="26"/>
  <c r="DW968" i="26"/>
  <c r="R968" i="26"/>
  <c r="EC968" i="26"/>
  <c r="CU968" i="26"/>
  <c r="BO968" i="26"/>
  <c r="CN968" i="26"/>
  <c r="DK968" i="26"/>
  <c r="EF968" i="26"/>
  <c r="EV968" i="26"/>
  <c r="AX968" i="26"/>
  <c r="AG968" i="26"/>
  <c r="CL968" i="26"/>
  <c r="BH968" i="26"/>
  <c r="BK968" i="26"/>
  <c r="CC968" i="26"/>
  <c r="DA968" i="26"/>
  <c r="EN968" i="26"/>
  <c r="DC968" i="26"/>
  <c r="BT968" i="26"/>
  <c r="BS968" i="26"/>
  <c r="CK968" i="26"/>
  <c r="CJ968" i="26"/>
  <c r="L968" i="26"/>
  <c r="AO968" i="26"/>
  <c r="DN968" i="26"/>
  <c r="N968" i="26"/>
  <c r="M968" i="26"/>
  <c r="EJ968" i="26"/>
  <c r="EK968" i="26"/>
  <c r="DE968" i="26"/>
  <c r="BV968" i="26"/>
  <c r="EI968" i="26"/>
  <c r="EH968" i="26"/>
  <c r="ET968" i="26"/>
  <c r="CR968" i="26"/>
  <c r="EQ968" i="26"/>
  <c r="BE968" i="26"/>
  <c r="AT968" i="26"/>
  <c r="EX968" i="26"/>
  <c r="AF968" i="26"/>
  <c r="BB968" i="26"/>
  <c r="AK968" i="26"/>
  <c r="CM968" i="26"/>
  <c r="BG968" i="26"/>
  <c r="DM968" i="26"/>
  <c r="CX968" i="26"/>
  <c r="CZ968" i="26"/>
  <c r="DP968" i="26"/>
  <c r="DP969" i="26" s="1"/>
  <c r="BF968" i="26"/>
  <c r="AM968" i="26"/>
  <c r="AW968" i="26"/>
  <c r="BM968" i="26"/>
  <c r="BY968" i="26"/>
  <c r="BW968" i="26"/>
  <c r="CT968" i="26"/>
  <c r="Y968" i="26"/>
  <c r="ES968" i="26"/>
  <c r="AD968" i="26"/>
  <c r="BC968" i="26"/>
  <c r="AR968" i="26"/>
  <c r="BI968" i="26"/>
  <c r="AP968" i="26"/>
  <c r="CO968" i="26"/>
  <c r="AY968" i="26"/>
  <c r="EL968" i="26"/>
  <c r="T968" i="26"/>
  <c r="DY968" i="26"/>
  <c r="AZ968" i="26"/>
  <c r="O968" i="26"/>
  <c r="EB968" i="26"/>
  <c r="EE968" i="26"/>
  <c r="CA968" i="26"/>
  <c r="Z69" i="25"/>
  <c r="EG968" i="26"/>
  <c r="DF968" i="26"/>
  <c r="BN968" i="26"/>
  <c r="AJ968" i="26"/>
  <c r="U968" i="26"/>
  <c r="CE968" i="26"/>
  <c r="AH968" i="26"/>
  <c r="AE67" i="25"/>
  <c r="Q69" i="25"/>
  <c r="AI66" i="25"/>
  <c r="AH66" i="25"/>
  <c r="AG67" i="25" s="1"/>
  <c r="AJ66" i="25"/>
  <c r="L68" i="25"/>
  <c r="X69" i="25"/>
  <c r="W69" i="25"/>
  <c r="Y69" i="25"/>
  <c r="M68" i="25"/>
  <c r="AF67" i="25"/>
  <c r="O68" i="25"/>
  <c r="R69" i="25"/>
  <c r="S69" i="25"/>
  <c r="AD67" i="25"/>
  <c r="AC67" i="25"/>
  <c r="AL65" i="25"/>
  <c r="AR64" i="25"/>
  <c r="AS64" i="25" s="1"/>
  <c r="AT64" i="25" s="1"/>
  <c r="AO67" i="25"/>
  <c r="AU64" i="25" l="1"/>
  <c r="FD967" i="26"/>
  <c r="FC968" i="26" s="1"/>
  <c r="Y969" i="26"/>
  <c r="FB968" i="26"/>
  <c r="BK969" i="26"/>
  <c r="DU969" i="26"/>
  <c r="BP969" i="26"/>
  <c r="DI969" i="26"/>
  <c r="W969" i="26"/>
  <c r="AM969" i="26"/>
  <c r="CE969" i="26"/>
  <c r="CA969" i="26"/>
  <c r="AD969" i="26"/>
  <c r="BO969" i="26"/>
  <c r="DS969" i="26"/>
  <c r="CC969" i="26"/>
  <c r="AM65" i="25"/>
  <c r="BQ969" i="26"/>
  <c r="CG969" i="26"/>
  <c r="AT64" i="27"/>
  <c r="AW64" i="27"/>
  <c r="AO80" i="27"/>
  <c r="I79" i="27"/>
  <c r="AP65" i="27"/>
  <c r="AN65" i="27"/>
  <c r="AP66" i="27" s="1"/>
  <c r="AQ66" i="27"/>
  <c r="AR65" i="27"/>
  <c r="AL66" i="27"/>
  <c r="AK66" i="27"/>
  <c r="M78" i="27"/>
  <c r="L78" i="27"/>
  <c r="N78" i="27"/>
  <c r="AG68" i="27"/>
  <c r="AF68" i="27"/>
  <c r="AH68" i="27"/>
  <c r="AC70" i="27"/>
  <c r="AB70" i="27"/>
  <c r="S75" i="27"/>
  <c r="R75" i="27"/>
  <c r="Y72" i="27"/>
  <c r="X72" i="27"/>
  <c r="W73" i="27" s="1"/>
  <c r="T75" i="27"/>
  <c r="EX969" i="26"/>
  <c r="BY969" i="26"/>
  <c r="DT969" i="26"/>
  <c r="Q969" i="26"/>
  <c r="O69" i="25"/>
  <c r="AV67" i="27"/>
  <c r="AH969" i="26"/>
  <c r="S969" i="26"/>
  <c r="EL969" i="26"/>
  <c r="EQ969" i="26"/>
  <c r="CX969" i="26"/>
  <c r="FA969" i="26"/>
  <c r="EV969" i="26"/>
  <c r="EZ969" i="26"/>
  <c r="AW969" i="26"/>
  <c r="AR969" i="26"/>
  <c r="EE969" i="26"/>
  <c r="EG969" i="26"/>
  <c r="EB969" i="26"/>
  <c r="DY969" i="26"/>
  <c r="CV969" i="26"/>
  <c r="CH969" i="26"/>
  <c r="EA969" i="26"/>
  <c r="DK969" i="26"/>
  <c r="CT969" i="26"/>
  <c r="BW969" i="26"/>
  <c r="R969" i="26"/>
  <c r="AT969" i="26"/>
  <c r="M69" i="25"/>
  <c r="DD969" i="26"/>
  <c r="AX969" i="26"/>
  <c r="AF969" i="26"/>
  <c r="AA969" i="26"/>
  <c r="EU969" i="26"/>
  <c r="DF969" i="26"/>
  <c r="AJ969" i="26"/>
  <c r="BI969" i="26"/>
  <c r="EN969" i="26"/>
  <c r="ES969" i="26"/>
  <c r="AZ969" i="26"/>
  <c r="DJ969" i="26"/>
  <c r="L969" i="26"/>
  <c r="CZ969" i="26"/>
  <c r="BJ969" i="26"/>
  <c r="AB969" i="26"/>
  <c r="BG969" i="26"/>
  <c r="DC969" i="26"/>
  <c r="O969" i="26"/>
  <c r="CM969" i="26"/>
  <c r="AO969" i="26"/>
  <c r="CF969" i="26"/>
  <c r="CK969" i="26"/>
  <c r="EI969" i="26"/>
  <c r="BM969" i="26"/>
  <c r="U969" i="26"/>
  <c r="BH969" i="26"/>
  <c r="DX969" i="26"/>
  <c r="DQ969" i="26"/>
  <c r="DQ970" i="26" s="1"/>
  <c r="DW969" i="26"/>
  <c r="DV969" i="26"/>
  <c r="BE969" i="26"/>
  <c r="BX969" i="26"/>
  <c r="BC969" i="26"/>
  <c r="V969" i="26"/>
  <c r="DN969" i="26"/>
  <c r="AY969" i="26"/>
  <c r="CJ969" i="26"/>
  <c r="P969" i="26"/>
  <c r="BA969" i="26"/>
  <c r="DE969" i="26"/>
  <c r="CN969" i="26"/>
  <c r="CO969" i="26"/>
  <c r="BL969" i="26"/>
  <c r="X969" i="26"/>
  <c r="BZ969" i="26"/>
  <c r="BS969" i="26"/>
  <c r="BR969" i="26"/>
  <c r="CB969" i="26"/>
  <c r="AI969" i="26"/>
  <c r="CY969" i="26"/>
  <c r="BT969" i="26"/>
  <c r="DA969" i="26"/>
  <c r="Z969" i="26"/>
  <c r="DM969" i="26"/>
  <c r="EM969" i="26"/>
  <c r="ET969" i="26"/>
  <c r="K969" i="26"/>
  <c r="DG969" i="26"/>
  <c r="ER969" i="26"/>
  <c r="AG969" i="26"/>
  <c r="EH969" i="26"/>
  <c r="EK969" i="26"/>
  <c r="EF969" i="26"/>
  <c r="EJ969" i="26"/>
  <c r="DL969" i="26"/>
  <c r="CP969" i="26"/>
  <c r="EC969" i="26"/>
  <c r="BV969" i="26"/>
  <c r="M969" i="26"/>
  <c r="EY969" i="26"/>
  <c r="AP969" i="26"/>
  <c r="T969" i="26"/>
  <c r="ED969" i="26"/>
  <c r="EW969" i="26"/>
  <c r="AK969" i="26"/>
  <c r="CR969" i="26"/>
  <c r="CQ969" i="26"/>
  <c r="N969" i="26"/>
  <c r="DO969" i="26"/>
  <c r="BD969" i="26"/>
  <c r="Y70" i="25"/>
  <c r="CI969" i="26"/>
  <c r="DZ969" i="26"/>
  <c r="BB969" i="26"/>
  <c r="CD969" i="26"/>
  <c r="CU969" i="26"/>
  <c r="CL969" i="26"/>
  <c r="AC969" i="26"/>
  <c r="AQ969" i="26"/>
  <c r="AN969" i="26"/>
  <c r="AL969" i="26"/>
  <c r="BU969" i="26"/>
  <c r="AV969" i="26"/>
  <c r="BF969" i="26"/>
  <c r="AE969" i="26"/>
  <c r="CS969" i="26"/>
  <c r="CW969" i="26"/>
  <c r="P69" i="25"/>
  <c r="BN969" i="26"/>
  <c r="AU969" i="26"/>
  <c r="AS969" i="26"/>
  <c r="EP969" i="26"/>
  <c r="DB969" i="26"/>
  <c r="EO969" i="26"/>
  <c r="AH67" i="25"/>
  <c r="AG68" i="25" s="1"/>
  <c r="AD68" i="25"/>
  <c r="AF68" i="25"/>
  <c r="X70" i="25"/>
  <c r="N69" i="25"/>
  <c r="AC68" i="25"/>
  <c r="AB68" i="25"/>
  <c r="AK66" i="25"/>
  <c r="AE68" i="25"/>
  <c r="AI67" i="25"/>
  <c r="S70" i="25"/>
  <c r="T70" i="25"/>
  <c r="R70" i="25"/>
  <c r="W70" i="25"/>
  <c r="V70" i="25"/>
  <c r="I66" i="25"/>
  <c r="AQ66" i="25" l="1"/>
  <c r="AN65" i="25"/>
  <c r="AM66" i="25" s="1"/>
  <c r="AN66" i="25" s="1"/>
  <c r="AL66" i="25"/>
  <c r="AR65" i="25"/>
  <c r="AS65" i="25" s="1"/>
  <c r="AT65" i="25" s="1"/>
  <c r="FD968" i="26"/>
  <c r="FC969" i="26" s="1"/>
  <c r="DS970" i="26"/>
  <c r="CB970" i="26"/>
  <c r="EF970" i="26"/>
  <c r="FB969" i="26"/>
  <c r="DT970" i="26"/>
  <c r="BP970" i="26"/>
  <c r="CD970" i="26"/>
  <c r="K970" i="26"/>
  <c r="BZ970" i="26"/>
  <c r="EY970" i="26"/>
  <c r="P70" i="25"/>
  <c r="AI970" i="26"/>
  <c r="CU970" i="26"/>
  <c r="S76" i="27"/>
  <c r="AK67" i="27"/>
  <c r="AJ67" i="27"/>
  <c r="AB71" i="27"/>
  <c r="AA71" i="27"/>
  <c r="AM66" i="27"/>
  <c r="AF69" i="27"/>
  <c r="AE69" i="27"/>
  <c r="AS65" i="27"/>
  <c r="AU65" i="27" s="1"/>
  <c r="AG69" i="27"/>
  <c r="L79" i="27"/>
  <c r="K79" i="27"/>
  <c r="J80" i="27" s="1"/>
  <c r="V74" i="27"/>
  <c r="X73" i="27"/>
  <c r="M79" i="27"/>
  <c r="R76" i="27"/>
  <c r="Q76" i="27"/>
  <c r="CW970" i="26"/>
  <c r="EN970" i="26"/>
  <c r="R970" i="26"/>
  <c r="BN970" i="26"/>
  <c r="DJ970" i="26"/>
  <c r="AV68" i="27"/>
  <c r="BF970" i="26"/>
  <c r="CL970" i="26"/>
  <c r="FA970" i="26"/>
  <c r="AG970" i="26"/>
  <c r="N70" i="25"/>
  <c r="DZ970" i="26"/>
  <c r="AE970" i="26"/>
  <c r="DG970" i="26"/>
  <c r="DI970" i="26"/>
  <c r="T970" i="26"/>
  <c r="EH970" i="26"/>
  <c r="AS970" i="26"/>
  <c r="BX970" i="26"/>
  <c r="AX970" i="26"/>
  <c r="AH68" i="25"/>
  <c r="AG69" i="25" s="1"/>
  <c r="AA970" i="26"/>
  <c r="AH970" i="26"/>
  <c r="BD970" i="26"/>
  <c r="DW970" i="26"/>
  <c r="BI970" i="26"/>
  <c r="AZ970" i="26"/>
  <c r="ER970" i="26"/>
  <c r="BJ970" i="26"/>
  <c r="ET970" i="26"/>
  <c r="EM970" i="26"/>
  <c r="DE970" i="26"/>
  <c r="AE69" i="25"/>
  <c r="DR970" i="26"/>
  <c r="DR971" i="26" s="1"/>
  <c r="CM970" i="26"/>
  <c r="DV970" i="26"/>
  <c r="BH970" i="26"/>
  <c r="EQ970" i="26"/>
  <c r="DH970" i="26"/>
  <c r="DA970" i="26"/>
  <c r="P970" i="26"/>
  <c r="CS970" i="26"/>
  <c r="DO970" i="26"/>
  <c r="AU970" i="26"/>
  <c r="AN970" i="26"/>
  <c r="EU970" i="26"/>
  <c r="CY970" i="26"/>
  <c r="AY970" i="26"/>
  <c r="DP970" i="26"/>
  <c r="AO970" i="26"/>
  <c r="BL970" i="26"/>
  <c r="BU970" i="26"/>
  <c r="Q970" i="26"/>
  <c r="AL970" i="26"/>
  <c r="L970" i="26"/>
  <c r="DD970" i="26"/>
  <c r="BC970" i="26"/>
  <c r="CN970" i="26"/>
  <c r="DX970" i="26"/>
  <c r="EX970" i="26"/>
  <c r="DF970" i="26"/>
  <c r="AQ970" i="26"/>
  <c r="CR970" i="26"/>
  <c r="CX970" i="26"/>
  <c r="EK970" i="26"/>
  <c r="DU970" i="26"/>
  <c r="ED970" i="26"/>
  <c r="CF970" i="26"/>
  <c r="CG970" i="26"/>
  <c r="J970" i="26"/>
  <c r="V970" i="26"/>
  <c r="Q70" i="25"/>
  <c r="AD970" i="26"/>
  <c r="X970" i="26"/>
  <c r="W970" i="26"/>
  <c r="M970" i="26"/>
  <c r="AT970" i="26"/>
  <c r="BV970" i="26"/>
  <c r="BG970" i="26"/>
  <c r="EG970" i="26"/>
  <c r="O970" i="26"/>
  <c r="N970" i="26"/>
  <c r="AV970" i="26"/>
  <c r="CQ970" i="26"/>
  <c r="BT970" i="26"/>
  <c r="CT970" i="26"/>
  <c r="CC970" i="26"/>
  <c r="AC970" i="26"/>
  <c r="AB970" i="26"/>
  <c r="EZ970" i="26"/>
  <c r="CJ970" i="26"/>
  <c r="BA970" i="26"/>
  <c r="BB970" i="26"/>
  <c r="AK970" i="26"/>
  <c r="EC970" i="26"/>
  <c r="CO970" i="26"/>
  <c r="CV970" i="26"/>
  <c r="AW970" i="26"/>
  <c r="EW970" i="26"/>
  <c r="EV970" i="26"/>
  <c r="DY970" i="26"/>
  <c r="BW970" i="26"/>
  <c r="CA970" i="26"/>
  <c r="CI970" i="26"/>
  <c r="CH970" i="26"/>
  <c r="CP970" i="26"/>
  <c r="EE970" i="26"/>
  <c r="AM970" i="26"/>
  <c r="U970" i="26"/>
  <c r="CE970" i="26"/>
  <c r="DL970" i="26"/>
  <c r="DK970" i="26"/>
  <c r="S970" i="26"/>
  <c r="EL970" i="26"/>
  <c r="EJ970" i="26"/>
  <c r="BK970" i="26"/>
  <c r="DN970" i="26"/>
  <c r="DB970" i="26"/>
  <c r="EI970" i="26"/>
  <c r="DM970" i="26"/>
  <c r="CZ970" i="26"/>
  <c r="CK970" i="26"/>
  <c r="AP970" i="26"/>
  <c r="BY970" i="26"/>
  <c r="BM970" i="26"/>
  <c r="BE970" i="26"/>
  <c r="Y970" i="26"/>
  <c r="Z970" i="26"/>
  <c r="BR970" i="26"/>
  <c r="BQ970" i="26"/>
  <c r="BO970" i="26"/>
  <c r="EO970" i="26"/>
  <c r="EP970" i="26"/>
  <c r="AR970" i="26"/>
  <c r="AF970" i="26"/>
  <c r="AJ970" i="26"/>
  <c r="ES970" i="26"/>
  <c r="EA970" i="26"/>
  <c r="DC970" i="26"/>
  <c r="EB970" i="26"/>
  <c r="BS970" i="26"/>
  <c r="AK67" i="25"/>
  <c r="AD69" i="25"/>
  <c r="O70" i="25"/>
  <c r="W71" i="25"/>
  <c r="T71" i="25"/>
  <c r="AB69" i="25"/>
  <c r="AA69" i="25"/>
  <c r="AC69" i="25"/>
  <c r="X71" i="25"/>
  <c r="V71" i="25"/>
  <c r="U71" i="25"/>
  <c r="AJ67" i="25"/>
  <c r="AF69" i="25"/>
  <c r="J67" i="25"/>
  <c r="S71" i="25"/>
  <c r="AU65" i="25" l="1"/>
  <c r="AQ67" i="25"/>
  <c r="I67" i="25"/>
  <c r="CC971" i="26"/>
  <c r="DT971" i="26"/>
  <c r="J971" i="26"/>
  <c r="AP66" i="25"/>
  <c r="AP67" i="25"/>
  <c r="AR66" i="25"/>
  <c r="AL67" i="25"/>
  <c r="Q71" i="25"/>
  <c r="CA971" i="26"/>
  <c r="FD969" i="26"/>
  <c r="FC970" i="26" s="1"/>
  <c r="FB970" i="26"/>
  <c r="FA971" i="26" s="1"/>
  <c r="CV971" i="26"/>
  <c r="BO971" i="26"/>
  <c r="BE971" i="26"/>
  <c r="EG971" i="26"/>
  <c r="ES971" i="26"/>
  <c r="S971" i="26"/>
  <c r="BG971" i="26"/>
  <c r="EY971" i="26"/>
  <c r="DH971" i="26"/>
  <c r="L80" i="27"/>
  <c r="AH971" i="26"/>
  <c r="EE971" i="26"/>
  <c r="AO81" i="27"/>
  <c r="I80" i="27"/>
  <c r="Q77" i="27"/>
  <c r="P77" i="27"/>
  <c r="AT65" i="27"/>
  <c r="AW65" i="27"/>
  <c r="R77" i="27"/>
  <c r="AE70" i="27"/>
  <c r="AD70" i="27"/>
  <c r="AF70" i="27"/>
  <c r="AL67" i="27"/>
  <c r="AK68" i="27" s="1"/>
  <c r="AN66" i="27"/>
  <c r="AM67" i="27" s="1"/>
  <c r="AR66" i="27"/>
  <c r="AS66" i="27" s="1"/>
  <c r="AU66" i="27" s="1"/>
  <c r="AQ67" i="27"/>
  <c r="W74" i="27"/>
  <c r="V75" i="27" s="1"/>
  <c r="AA72" i="27"/>
  <c r="Z72" i="27"/>
  <c r="U75" i="27"/>
  <c r="AM67" i="25"/>
  <c r="AN67" i="25" s="1"/>
  <c r="AJ68" i="27"/>
  <c r="AI68" i="27"/>
  <c r="K80" i="27"/>
  <c r="AF971" i="26"/>
  <c r="O71" i="25"/>
  <c r="AV69" i="27"/>
  <c r="CX971" i="26"/>
  <c r="DS971" i="26"/>
  <c r="DS972" i="26" s="1"/>
  <c r="DU971" i="26"/>
  <c r="CN971" i="26"/>
  <c r="DF971" i="26"/>
  <c r="DI971" i="26"/>
  <c r="AJ68" i="25"/>
  <c r="R71" i="25"/>
  <c r="R72" i="25" s="1"/>
  <c r="DG971" i="26"/>
  <c r="CP971" i="26"/>
  <c r="AM971" i="26"/>
  <c r="AR971" i="26"/>
  <c r="AT971" i="26"/>
  <c r="AY971" i="26"/>
  <c r="Z971" i="26"/>
  <c r="DE971" i="26"/>
  <c r="CD971" i="26"/>
  <c r="CS971" i="26"/>
  <c r="AX971" i="26"/>
  <c r="BI971" i="26"/>
  <c r="AP971" i="26"/>
  <c r="U971" i="26"/>
  <c r="DV971" i="26"/>
  <c r="BA971" i="26"/>
  <c r="BW971" i="26"/>
  <c r="P971" i="26"/>
  <c r="CZ971" i="26"/>
  <c r="BQ971" i="26"/>
  <c r="DW971" i="26"/>
  <c r="BU971" i="26"/>
  <c r="CM971" i="26"/>
  <c r="AE70" i="25"/>
  <c r="DC971" i="26"/>
  <c r="DP971" i="26"/>
  <c r="DO971" i="26"/>
  <c r="EL971" i="26"/>
  <c r="EV971" i="26"/>
  <c r="BD971" i="26"/>
  <c r="DQ971" i="26"/>
  <c r="Q971" i="26"/>
  <c r="BF971" i="26"/>
  <c r="CK971" i="26"/>
  <c r="EO971" i="26"/>
  <c r="AE971" i="26"/>
  <c r="DA971" i="26"/>
  <c r="AN971" i="26"/>
  <c r="DZ971" i="26"/>
  <c r="CW971" i="26"/>
  <c r="K971" i="26"/>
  <c r="J972" i="26" s="1"/>
  <c r="AB971" i="26"/>
  <c r="EH971" i="26"/>
  <c r="AD971" i="26"/>
  <c r="BS971" i="26"/>
  <c r="EA971" i="26"/>
  <c r="AZ971" i="26"/>
  <c r="BL971" i="26"/>
  <c r="EM971" i="26"/>
  <c r="T971" i="26"/>
  <c r="AV971" i="26"/>
  <c r="AJ971" i="26"/>
  <c r="EJ971" i="26"/>
  <c r="DM971" i="26"/>
  <c r="EF971" i="26"/>
  <c r="CI971" i="26"/>
  <c r="BH971" i="26"/>
  <c r="AC70" i="25"/>
  <c r="BY971" i="26"/>
  <c r="BX971" i="26"/>
  <c r="BP971" i="26"/>
  <c r="EC971" i="26"/>
  <c r="CU971" i="26"/>
  <c r="CT971" i="26"/>
  <c r="R971" i="26"/>
  <c r="AK971" i="26"/>
  <c r="BT971" i="26"/>
  <c r="BB971" i="26"/>
  <c r="ER971" i="26"/>
  <c r="AG971" i="26"/>
  <c r="BR971" i="26"/>
  <c r="CQ971" i="26"/>
  <c r="M971" i="26"/>
  <c r="BZ971" i="26"/>
  <c r="W971" i="26"/>
  <c r="V971" i="26"/>
  <c r="EB971" i="26"/>
  <c r="Y971" i="26"/>
  <c r="CH971" i="26"/>
  <c r="CG971" i="26"/>
  <c r="DY971" i="26"/>
  <c r="DX971" i="26"/>
  <c r="O971" i="26"/>
  <c r="N971" i="26"/>
  <c r="X971" i="26"/>
  <c r="DD971" i="26"/>
  <c r="BC971" i="26"/>
  <c r="EW971" i="26"/>
  <c r="CJ971" i="26"/>
  <c r="ET971" i="26"/>
  <c r="AW971" i="26"/>
  <c r="EZ971" i="26"/>
  <c r="BJ971" i="26"/>
  <c r="BK971" i="26"/>
  <c r="AI68" i="25"/>
  <c r="EI971" i="26"/>
  <c r="DK971" i="26"/>
  <c r="DJ971" i="26"/>
  <c r="EK971" i="26"/>
  <c r="AL971" i="26"/>
  <c r="CR971" i="26"/>
  <c r="AS971" i="26"/>
  <c r="DL971" i="26"/>
  <c r="AO971" i="26"/>
  <c r="AQ971" i="26"/>
  <c r="EU971" i="26"/>
  <c r="CE971" i="26"/>
  <c r="CF971" i="26"/>
  <c r="AI971" i="26"/>
  <c r="AA971" i="26"/>
  <c r="AU971" i="26"/>
  <c r="AK68" i="25"/>
  <c r="BV971" i="26"/>
  <c r="EN971" i="26"/>
  <c r="BN971" i="26"/>
  <c r="BM971" i="26"/>
  <c r="DB971" i="26"/>
  <c r="CO971" i="26"/>
  <c r="AC971" i="26"/>
  <c r="L971" i="26"/>
  <c r="EP971" i="26"/>
  <c r="CB971" i="26"/>
  <c r="DN971" i="26"/>
  <c r="ED971" i="26"/>
  <c r="CY971" i="26"/>
  <c r="EX971" i="26"/>
  <c r="CL971" i="26"/>
  <c r="EQ971" i="26"/>
  <c r="AD70" i="25"/>
  <c r="P71" i="25"/>
  <c r="U72" i="25"/>
  <c r="V72" i="25"/>
  <c r="J68" i="25"/>
  <c r="K68" i="25"/>
  <c r="T72" i="25"/>
  <c r="AB70" i="25"/>
  <c r="AO68" i="25"/>
  <c r="AF70" i="25"/>
  <c r="W72" i="25"/>
  <c r="AA70" i="25"/>
  <c r="Z70" i="25"/>
  <c r="AS66" i="25" l="1"/>
  <c r="AT66" i="25" s="1"/>
  <c r="AQ68" i="25"/>
  <c r="CB972" i="26"/>
  <c r="DT972" i="26"/>
  <c r="AR67" i="25"/>
  <c r="AS67" i="25" s="1"/>
  <c r="AT67" i="25" s="1"/>
  <c r="AP68" i="25"/>
  <c r="AL68" i="25"/>
  <c r="AK69" i="25" s="1"/>
  <c r="P72" i="25"/>
  <c r="K81" i="27"/>
  <c r="FD970" i="26"/>
  <c r="FC971" i="26" s="1"/>
  <c r="BF972" i="26"/>
  <c r="DG972" i="26"/>
  <c r="FB971" i="26"/>
  <c r="DR972" i="26"/>
  <c r="BH972" i="26"/>
  <c r="EF972" i="26"/>
  <c r="DV972" i="26"/>
  <c r="EN972" i="26"/>
  <c r="AG972" i="26"/>
  <c r="CL972" i="26"/>
  <c r="CW972" i="26"/>
  <c r="BP972" i="26"/>
  <c r="DD972" i="26"/>
  <c r="AD71" i="27"/>
  <c r="AC71" i="27"/>
  <c r="U76" i="27"/>
  <c r="T76" i="27"/>
  <c r="AE71" i="27"/>
  <c r="S72" i="25"/>
  <c r="T73" i="25" s="1"/>
  <c r="Y73" i="27"/>
  <c r="Z73" i="27"/>
  <c r="P78" i="27"/>
  <c r="O78" i="27"/>
  <c r="AT66" i="27"/>
  <c r="AW66" i="27"/>
  <c r="Q78" i="27"/>
  <c r="AP67" i="27"/>
  <c r="AN67" i="27"/>
  <c r="AP68" i="27" s="1"/>
  <c r="AR67" i="27"/>
  <c r="AQ68" i="27"/>
  <c r="AI69" i="27"/>
  <c r="AH69" i="27"/>
  <c r="AL68" i="27"/>
  <c r="AK69" i="27" s="1"/>
  <c r="J81" i="27"/>
  <c r="AJ69" i="27"/>
  <c r="AA972" i="26"/>
  <c r="DN972" i="26"/>
  <c r="AC972" i="26"/>
  <c r="CO972" i="26"/>
  <c r="BZ972" i="26"/>
  <c r="DU972" i="26"/>
  <c r="AV70" i="27"/>
  <c r="DH972" i="26"/>
  <c r="AI69" i="25"/>
  <c r="AS972" i="26"/>
  <c r="DF972" i="26"/>
  <c r="DW972" i="26"/>
  <c r="ED972" i="26"/>
  <c r="DB972" i="26"/>
  <c r="CZ972" i="26"/>
  <c r="AD71" i="25"/>
  <c r="AQ972" i="26"/>
  <c r="AO972" i="26"/>
  <c r="AY972" i="26"/>
  <c r="BR972" i="26"/>
  <c r="EU972" i="26"/>
  <c r="EA972" i="26"/>
  <c r="CV972" i="26"/>
  <c r="T972" i="26"/>
  <c r="AW972" i="26"/>
  <c r="BV972" i="26"/>
  <c r="AU972" i="26"/>
  <c r="BE972" i="26"/>
  <c r="S972" i="26"/>
  <c r="DZ972" i="26"/>
  <c r="BT972" i="26"/>
  <c r="DP972" i="26"/>
  <c r="EI972" i="26"/>
  <c r="FA972" i="26"/>
  <c r="CJ972" i="26"/>
  <c r="AX972" i="26"/>
  <c r="DQ972" i="26"/>
  <c r="AF972" i="26"/>
  <c r="ES972" i="26"/>
  <c r="BX972" i="26"/>
  <c r="AE71" i="25"/>
  <c r="AJ69" i="25"/>
  <c r="BL972" i="26"/>
  <c r="EK972" i="26"/>
  <c r="DJ972" i="26"/>
  <c r="L972" i="26"/>
  <c r="BG972" i="26"/>
  <c r="AL972" i="26"/>
  <c r="AE972" i="26"/>
  <c r="AJ972" i="26"/>
  <c r="EG972" i="26"/>
  <c r="CF972" i="26"/>
  <c r="BK972" i="26"/>
  <c r="DM972" i="26"/>
  <c r="AZ972" i="26"/>
  <c r="EX972" i="26"/>
  <c r="BS972" i="26"/>
  <c r="CR972" i="26"/>
  <c r="V972" i="26"/>
  <c r="CU972" i="26"/>
  <c r="AV972" i="26"/>
  <c r="Z972" i="26"/>
  <c r="CK972" i="26"/>
  <c r="BN972" i="26"/>
  <c r="O972" i="26"/>
  <c r="P972" i="26"/>
  <c r="DI972" i="26"/>
  <c r="DL972" i="26"/>
  <c r="DY972" i="26"/>
  <c r="EP972" i="26"/>
  <c r="U972" i="26"/>
  <c r="BB972" i="26"/>
  <c r="Q72" i="25"/>
  <c r="AH69" i="25"/>
  <c r="CE972" i="26"/>
  <c r="AT972" i="26"/>
  <c r="W972" i="26"/>
  <c r="ER972" i="26"/>
  <c r="CT972" i="26"/>
  <c r="CC972" i="26"/>
  <c r="DK972" i="26"/>
  <c r="BU972" i="26"/>
  <c r="CN972" i="26"/>
  <c r="EC972" i="26"/>
  <c r="AB972" i="26"/>
  <c r="N972" i="26"/>
  <c r="EO972" i="26"/>
  <c r="EW972" i="26"/>
  <c r="EJ972" i="26"/>
  <c r="BO972" i="26"/>
  <c r="K972" i="26"/>
  <c r="AN972" i="26"/>
  <c r="CM972" i="26"/>
  <c r="CS972" i="26"/>
  <c r="CA972" i="26"/>
  <c r="DX972" i="26"/>
  <c r="BQ972" i="26"/>
  <c r="AP972" i="26"/>
  <c r="AR972" i="26"/>
  <c r="BJ972" i="26"/>
  <c r="BI972" i="26"/>
  <c r="EY972" i="26"/>
  <c r="CG972" i="26"/>
  <c r="M972" i="26"/>
  <c r="BY972" i="26"/>
  <c r="CH972" i="26"/>
  <c r="CQ972" i="26"/>
  <c r="AK972" i="26"/>
  <c r="EH972" i="26"/>
  <c r="AC71" i="25"/>
  <c r="AM972" i="26"/>
  <c r="EZ972" i="26"/>
  <c r="AD972" i="26"/>
  <c r="EL972" i="26"/>
  <c r="BA972" i="26"/>
  <c r="R972" i="26"/>
  <c r="Q972" i="26"/>
  <c r="EQ972" i="26"/>
  <c r="DC972" i="26"/>
  <c r="BC972" i="26"/>
  <c r="BW972" i="26"/>
  <c r="EE972" i="26"/>
  <c r="CD972" i="26"/>
  <c r="CY972" i="26"/>
  <c r="CX972" i="26"/>
  <c r="DE972" i="26"/>
  <c r="DA972" i="26"/>
  <c r="EV972" i="26"/>
  <c r="X972" i="26"/>
  <c r="Y972" i="26"/>
  <c r="CP972" i="26"/>
  <c r="EM972" i="26"/>
  <c r="BM972" i="26"/>
  <c r="AI972" i="26"/>
  <c r="AH972" i="26"/>
  <c r="ET972" i="26"/>
  <c r="CI972" i="26"/>
  <c r="EB972" i="26"/>
  <c r="BD972" i="26"/>
  <c r="DO972" i="26"/>
  <c r="U73" i="25"/>
  <c r="AA71" i="25"/>
  <c r="K69" i="25"/>
  <c r="L69" i="25"/>
  <c r="S73" i="25"/>
  <c r="V73" i="25"/>
  <c r="Z71" i="25"/>
  <c r="Y71" i="25"/>
  <c r="AB71" i="25"/>
  <c r="AO69" i="25"/>
  <c r="I68" i="25"/>
  <c r="J69" i="25" s="1"/>
  <c r="AU66" i="25" l="1"/>
  <c r="AU67" i="25" s="1"/>
  <c r="DS973" i="26"/>
  <c r="Q73" i="25"/>
  <c r="AM68" i="25"/>
  <c r="BG973" i="26"/>
  <c r="DR973" i="26"/>
  <c r="DU973" i="26"/>
  <c r="FD971" i="26"/>
  <c r="FC972" i="26" s="1"/>
  <c r="FB972" i="26"/>
  <c r="DG973" i="26"/>
  <c r="AB973" i="26"/>
  <c r="AR973" i="26"/>
  <c r="DE973" i="26"/>
  <c r="DN973" i="26"/>
  <c r="AP973" i="26"/>
  <c r="CA973" i="26"/>
  <c r="CK973" i="26"/>
  <c r="DT973" i="26"/>
  <c r="DS974" i="26" s="1"/>
  <c r="P79" i="27"/>
  <c r="AW973" i="26"/>
  <c r="BS973" i="26"/>
  <c r="DV973" i="26"/>
  <c r="AM68" i="27"/>
  <c r="AL69" i="27" s="1"/>
  <c r="Y74" i="27"/>
  <c r="X74" i="27"/>
  <c r="AS67" i="27"/>
  <c r="AU67" i="27" s="1"/>
  <c r="T77" i="27"/>
  <c r="S77" i="27"/>
  <c r="AH70" i="25"/>
  <c r="AI70" i="27"/>
  <c r="AJ70" i="27"/>
  <c r="AC72" i="27"/>
  <c r="AB72" i="27"/>
  <c r="AO82" i="27"/>
  <c r="I81" i="27"/>
  <c r="J82" i="27" s="1"/>
  <c r="AD72" i="27"/>
  <c r="AH70" i="27"/>
  <c r="AG70" i="27"/>
  <c r="O79" i="27"/>
  <c r="N79" i="27"/>
  <c r="AG973" i="26"/>
  <c r="P973" i="26"/>
  <c r="EV973" i="26"/>
  <c r="EB973" i="26"/>
  <c r="AV71" i="27"/>
  <c r="R73" i="25"/>
  <c r="S74" i="25" s="1"/>
  <c r="BQ973" i="26"/>
  <c r="ET973" i="26"/>
  <c r="AD72" i="25"/>
  <c r="AI70" i="25"/>
  <c r="BU973" i="26"/>
  <c r="AT973" i="26"/>
  <c r="AV973" i="26"/>
  <c r="CV973" i="26"/>
  <c r="AX973" i="26"/>
  <c r="CL973" i="26"/>
  <c r="DM973" i="26"/>
  <c r="BF973" i="26"/>
  <c r="AF973" i="26"/>
  <c r="AK973" i="26"/>
  <c r="DK973" i="26"/>
  <c r="BW973" i="26"/>
  <c r="BY973" i="26"/>
  <c r="AY973" i="26"/>
  <c r="CP973" i="26"/>
  <c r="AC973" i="26"/>
  <c r="DQ973" i="26"/>
  <c r="DR974" i="26" s="1"/>
  <c r="BR973" i="26"/>
  <c r="AA973" i="26"/>
  <c r="K973" i="26"/>
  <c r="EJ973" i="26"/>
  <c r="BA973" i="26"/>
  <c r="BM973" i="26"/>
  <c r="EH973" i="26"/>
  <c r="EA973" i="26"/>
  <c r="BB973" i="26"/>
  <c r="DY973" i="26"/>
  <c r="DZ973" i="26"/>
  <c r="DI973" i="26"/>
  <c r="EQ973" i="26"/>
  <c r="BT973" i="26"/>
  <c r="AG70" i="25"/>
  <c r="AM973" i="26"/>
  <c r="U973" i="26"/>
  <c r="M973" i="26"/>
  <c r="BD973" i="26"/>
  <c r="V973" i="26"/>
  <c r="EO973" i="26"/>
  <c r="CD973" i="26"/>
  <c r="ED973" i="26"/>
  <c r="DH973" i="26"/>
  <c r="DX973" i="26"/>
  <c r="AI973" i="26"/>
  <c r="Y973" i="26"/>
  <c r="CM973" i="26"/>
  <c r="CU973" i="26"/>
  <c r="BO973" i="26"/>
  <c r="CB973" i="26"/>
  <c r="CI973" i="26"/>
  <c r="EZ973" i="26"/>
  <c r="BJ973" i="26"/>
  <c r="BK973" i="26"/>
  <c r="DO973" i="26"/>
  <c r="DJ973" i="26"/>
  <c r="DL973" i="26"/>
  <c r="T973" i="26"/>
  <c r="EU973" i="26"/>
  <c r="AS973" i="26"/>
  <c r="R973" i="26"/>
  <c r="EL973" i="26"/>
  <c r="CG973" i="26"/>
  <c r="CS973" i="26"/>
  <c r="CY973" i="26"/>
  <c r="AU973" i="26"/>
  <c r="AB72" i="25"/>
  <c r="BV973" i="26"/>
  <c r="EP973" i="26"/>
  <c r="AE973" i="26"/>
  <c r="AD973" i="26"/>
  <c r="AN973" i="26"/>
  <c r="BN973" i="26"/>
  <c r="EE973" i="26"/>
  <c r="EF973" i="26"/>
  <c r="DP973" i="26"/>
  <c r="CF973" i="26"/>
  <c r="AO973" i="26"/>
  <c r="N973" i="26"/>
  <c r="EY973" i="26"/>
  <c r="CJ973" i="26"/>
  <c r="CC973" i="26"/>
  <c r="EM973" i="26"/>
  <c r="BC973" i="26"/>
  <c r="BI973" i="26"/>
  <c r="BH973" i="26"/>
  <c r="L973" i="26"/>
  <c r="EI973" i="26"/>
  <c r="BZ973" i="26"/>
  <c r="AQ973" i="26"/>
  <c r="AZ973" i="26"/>
  <c r="DD973" i="26"/>
  <c r="DC973" i="26"/>
  <c r="EN973" i="26"/>
  <c r="AL973" i="26"/>
  <c r="T74" i="25"/>
  <c r="AC72" i="25"/>
  <c r="X973" i="26"/>
  <c r="S973" i="26"/>
  <c r="CE973" i="26"/>
  <c r="DB973" i="26"/>
  <c r="CO973" i="26"/>
  <c r="EC973" i="26"/>
  <c r="CT973" i="26"/>
  <c r="CR973" i="26"/>
  <c r="CZ973" i="26"/>
  <c r="DA973" i="26"/>
  <c r="EX973" i="26"/>
  <c r="J973" i="26"/>
  <c r="J974" i="26" s="1"/>
  <c r="O973" i="26"/>
  <c r="CN973" i="26"/>
  <c r="ER973" i="26"/>
  <c r="AJ973" i="26"/>
  <c r="CQ973" i="26"/>
  <c r="BX973" i="26"/>
  <c r="EW973" i="26"/>
  <c r="W973" i="26"/>
  <c r="BL973" i="26"/>
  <c r="AH973" i="26"/>
  <c r="CH973" i="26"/>
  <c r="DF973" i="26"/>
  <c r="BE973" i="26"/>
  <c r="EG973" i="26"/>
  <c r="ES973" i="26"/>
  <c r="CX973" i="26"/>
  <c r="CW973" i="26"/>
  <c r="Q973" i="26"/>
  <c r="FA973" i="26"/>
  <c r="Z973" i="26"/>
  <c r="BP973" i="26"/>
  <c r="DW973" i="26"/>
  <c r="EK973" i="26"/>
  <c r="AJ70" i="25"/>
  <c r="Y72" i="25"/>
  <c r="X72" i="25"/>
  <c r="L70" i="25"/>
  <c r="M70" i="25"/>
  <c r="K70" i="25"/>
  <c r="U74" i="25"/>
  <c r="AA72" i="25"/>
  <c r="Z72" i="25"/>
  <c r="AO70" i="25"/>
  <c r="AQ69" i="25" l="1"/>
  <c r="AN68" i="25"/>
  <c r="AR68" i="25"/>
  <c r="AS68" i="25" s="1"/>
  <c r="DF974" i="26"/>
  <c r="AQ974" i="26"/>
  <c r="AM69" i="25"/>
  <c r="AN69" i="25" s="1"/>
  <c r="AL69" i="25"/>
  <c r="DT974" i="26"/>
  <c r="DS975" i="26" s="1"/>
  <c r="AU974" i="26"/>
  <c r="FD972" i="26"/>
  <c r="FC973" i="26" s="1"/>
  <c r="FB973" i="26"/>
  <c r="DU974" i="26"/>
  <c r="DT975" i="26" s="1"/>
  <c r="BS974" i="26"/>
  <c r="AB974" i="26"/>
  <c r="AS974" i="26"/>
  <c r="EP974" i="26"/>
  <c r="AH974" i="26"/>
  <c r="EU974" i="26"/>
  <c r="BQ974" i="26"/>
  <c r="AW974" i="26"/>
  <c r="DW974" i="26"/>
  <c r="AH71" i="27"/>
  <c r="R74" i="25"/>
  <c r="S75" i="25" s="1"/>
  <c r="AG71" i="25"/>
  <c r="Z974" i="26"/>
  <c r="EQ974" i="26"/>
  <c r="Q974" i="26"/>
  <c r="CL974" i="26"/>
  <c r="AI71" i="27"/>
  <c r="N80" i="27"/>
  <c r="M80" i="27"/>
  <c r="O80" i="27"/>
  <c r="S78" i="27"/>
  <c r="R78" i="27"/>
  <c r="AG71" i="27"/>
  <c r="AF71" i="27"/>
  <c r="AK70" i="27"/>
  <c r="AT67" i="27"/>
  <c r="AW67" i="27"/>
  <c r="X75" i="27"/>
  <c r="W75" i="27"/>
  <c r="AO83" i="27"/>
  <c r="I82" i="27"/>
  <c r="AN68" i="27"/>
  <c r="AP69" i="27" s="1"/>
  <c r="AQ69" i="27"/>
  <c r="AR68" i="27"/>
  <c r="AS68" i="27" s="1"/>
  <c r="AU68" i="27" s="1"/>
  <c r="AB73" i="27"/>
  <c r="AA73" i="27"/>
  <c r="AC73" i="27"/>
  <c r="BT974" i="26"/>
  <c r="BV974" i="26"/>
  <c r="BR974" i="26"/>
  <c r="EC974" i="26"/>
  <c r="BZ974" i="26"/>
  <c r="BX974" i="26"/>
  <c r="AV72" i="27"/>
  <c r="AH71" i="25"/>
  <c r="AF71" i="25"/>
  <c r="AF72" i="25" s="1"/>
  <c r="AZ974" i="26"/>
  <c r="EI974" i="26"/>
  <c r="FA974" i="26"/>
  <c r="DN974" i="26"/>
  <c r="DH974" i="26"/>
  <c r="BE974" i="26"/>
  <c r="AJ974" i="26"/>
  <c r="DL974" i="26"/>
  <c r="AL974" i="26"/>
  <c r="DK974" i="26"/>
  <c r="DZ974" i="26"/>
  <c r="EA974" i="26"/>
  <c r="DY974" i="26"/>
  <c r="AX974" i="26"/>
  <c r="CM974" i="26"/>
  <c r="DJ974" i="26"/>
  <c r="U974" i="26"/>
  <c r="BL974" i="26"/>
  <c r="BN974" i="26"/>
  <c r="BC974" i="26"/>
  <c r="EO974" i="26"/>
  <c r="CC974" i="26"/>
  <c r="S974" i="26"/>
  <c r="EK974" i="26"/>
  <c r="DO974" i="26"/>
  <c r="CA974" i="26"/>
  <c r="L974" i="26"/>
  <c r="AC73" i="25"/>
  <c r="AD974" i="26"/>
  <c r="DM974" i="26"/>
  <c r="BU974" i="26"/>
  <c r="CJ974" i="26"/>
  <c r="CT974" i="26"/>
  <c r="W974" i="26"/>
  <c r="CI974" i="26"/>
  <c r="CO974" i="26"/>
  <c r="DP974" i="26"/>
  <c r="CD974" i="26"/>
  <c r="DI974" i="26"/>
  <c r="DG974" i="26"/>
  <c r="CY974" i="26"/>
  <c r="EM974" i="26"/>
  <c r="DV974" i="26"/>
  <c r="DC974" i="26"/>
  <c r="AI974" i="26"/>
  <c r="R974" i="26"/>
  <c r="AV974" i="26"/>
  <c r="N974" i="26"/>
  <c r="AO974" i="26"/>
  <c r="EJ974" i="26"/>
  <c r="CF974" i="26"/>
  <c r="ES974" i="26"/>
  <c r="AK974" i="26"/>
  <c r="AT974" i="26"/>
  <c r="CH974" i="26"/>
  <c r="EX974" i="26"/>
  <c r="EB974" i="26"/>
  <c r="EF974" i="26"/>
  <c r="DA974" i="26"/>
  <c r="DD974" i="26"/>
  <c r="ED974" i="26"/>
  <c r="EE974" i="26"/>
  <c r="Y974" i="26"/>
  <c r="BH974" i="26"/>
  <c r="BG974" i="26"/>
  <c r="CW974" i="26"/>
  <c r="CV974" i="26"/>
  <c r="CZ974" i="26"/>
  <c r="BI974" i="26"/>
  <c r="CU974" i="26"/>
  <c r="CS974" i="26"/>
  <c r="CX974" i="26"/>
  <c r="EW974" i="26"/>
  <c r="ET974" i="26"/>
  <c r="AR974" i="26"/>
  <c r="AN974" i="26"/>
  <c r="BK974" i="26"/>
  <c r="X974" i="26"/>
  <c r="CG974" i="26"/>
  <c r="BA974" i="26"/>
  <c r="CR974" i="26"/>
  <c r="CQ974" i="26"/>
  <c r="AE974" i="26"/>
  <c r="BF974" i="26"/>
  <c r="BW974" i="26"/>
  <c r="EG974" i="26"/>
  <c r="AA974" i="26"/>
  <c r="T974" i="26"/>
  <c r="CP974" i="26"/>
  <c r="V974" i="26"/>
  <c r="BM974" i="26"/>
  <c r="BD974" i="26"/>
  <c r="BB974" i="26"/>
  <c r="EN974" i="26"/>
  <c r="DQ974" i="26"/>
  <c r="P974" i="26"/>
  <c r="ER974" i="26"/>
  <c r="EH974" i="26"/>
  <c r="K974" i="26"/>
  <c r="BJ974" i="26"/>
  <c r="AF974" i="26"/>
  <c r="DE974" i="26"/>
  <c r="CN974" i="26"/>
  <c r="DB974" i="26"/>
  <c r="AY974" i="26"/>
  <c r="CK974" i="26"/>
  <c r="AP974" i="26"/>
  <c r="BY974" i="26"/>
  <c r="AG974" i="26"/>
  <c r="O974" i="26"/>
  <c r="EV974" i="26"/>
  <c r="DX974" i="26"/>
  <c r="EY974" i="26"/>
  <c r="M974" i="26"/>
  <c r="EL974" i="26"/>
  <c r="BO974" i="26"/>
  <c r="BP974" i="26"/>
  <c r="CE974" i="26"/>
  <c r="AM974" i="26"/>
  <c r="EZ974" i="26"/>
  <c r="AC974" i="26"/>
  <c r="CB974" i="26"/>
  <c r="T75" i="25"/>
  <c r="Y73" i="25"/>
  <c r="AA73" i="25"/>
  <c r="AB73" i="25"/>
  <c r="M71" i="25"/>
  <c r="N71" i="25"/>
  <c r="AI71" i="25"/>
  <c r="X73" i="25"/>
  <c r="W73" i="25"/>
  <c r="Z73" i="25"/>
  <c r="L71" i="25"/>
  <c r="I69" i="25"/>
  <c r="J70" i="25" s="1"/>
  <c r="AT68" i="25" l="1"/>
  <c r="AU68" i="25"/>
  <c r="K71" i="25"/>
  <c r="AK70" i="25"/>
  <c r="AJ71" i="25" s="1"/>
  <c r="AQ70" i="25"/>
  <c r="AR69" i="25"/>
  <c r="DU975" i="26"/>
  <c r="AP70" i="25"/>
  <c r="AL70" i="25"/>
  <c r="AP69" i="25"/>
  <c r="AS69" i="25" s="1"/>
  <c r="BR975" i="26"/>
  <c r="AT975" i="26"/>
  <c r="AM70" i="25"/>
  <c r="AN70" i="25" s="1"/>
  <c r="FD973" i="26"/>
  <c r="FC974" i="26" s="1"/>
  <c r="AV975" i="26"/>
  <c r="BY975" i="26"/>
  <c r="AR975" i="26"/>
  <c r="FB974" i="26"/>
  <c r="FA975" i="26" s="1"/>
  <c r="BW975" i="26"/>
  <c r="AC975" i="26"/>
  <c r="AA975" i="26"/>
  <c r="K975" i="26"/>
  <c r="DF975" i="26"/>
  <c r="CK975" i="26"/>
  <c r="EP975" i="26"/>
  <c r="M975" i="26"/>
  <c r="BT975" i="26"/>
  <c r="BD975" i="26"/>
  <c r="DI975" i="26"/>
  <c r="AH72" i="27"/>
  <c r="DG975" i="26"/>
  <c r="AB74" i="27"/>
  <c r="AK975" i="26"/>
  <c r="BS975" i="26"/>
  <c r="R975" i="26"/>
  <c r="AI975" i="26"/>
  <c r="AT68" i="27"/>
  <c r="AW68" i="27"/>
  <c r="AM69" i="27"/>
  <c r="AF72" i="27"/>
  <c r="AE72" i="27"/>
  <c r="AG72" i="27"/>
  <c r="R79" i="27"/>
  <c r="Q79" i="27"/>
  <c r="AE72" i="25"/>
  <c r="AE73" i="25" s="1"/>
  <c r="AG72" i="25"/>
  <c r="W76" i="27"/>
  <c r="V76" i="27"/>
  <c r="M81" i="27"/>
  <c r="L81" i="27"/>
  <c r="AJ71" i="27"/>
  <c r="N81" i="27"/>
  <c r="AA74" i="27"/>
  <c r="Z74" i="27"/>
  <c r="DW975" i="26"/>
  <c r="T975" i="26"/>
  <c r="DM975" i="26"/>
  <c r="AV73" i="27"/>
  <c r="Q975" i="26"/>
  <c r="DO975" i="26"/>
  <c r="DH975" i="26"/>
  <c r="DJ975" i="26"/>
  <c r="EB975" i="26"/>
  <c r="DK975" i="26"/>
  <c r="EJ975" i="26"/>
  <c r="DZ975" i="26"/>
  <c r="DV975" i="26"/>
  <c r="DU976" i="26" s="1"/>
  <c r="BM975" i="26"/>
  <c r="BB975" i="26"/>
  <c r="AM975" i="26"/>
  <c r="AP975" i="26"/>
  <c r="AI72" i="25"/>
  <c r="CE975" i="26"/>
  <c r="CB975" i="26"/>
  <c r="DQ975" i="26"/>
  <c r="EL975" i="26"/>
  <c r="CY975" i="26"/>
  <c r="AS975" i="26"/>
  <c r="AW975" i="26"/>
  <c r="DB975" i="26"/>
  <c r="DN975" i="26"/>
  <c r="BU975" i="26"/>
  <c r="EA975" i="26"/>
  <c r="EX975" i="26"/>
  <c r="ET975" i="26"/>
  <c r="DL975" i="26"/>
  <c r="ER975" i="26"/>
  <c r="CZ975" i="26"/>
  <c r="CI975" i="26"/>
  <c r="AB74" i="25"/>
  <c r="CN975" i="26"/>
  <c r="EN975" i="26"/>
  <c r="AJ975" i="26"/>
  <c r="EE975" i="26"/>
  <c r="N975" i="26"/>
  <c r="DT976" i="26"/>
  <c r="EC975" i="26"/>
  <c r="BF975" i="26"/>
  <c r="EG975" i="26"/>
  <c r="CT975" i="26"/>
  <c r="CQ975" i="26"/>
  <c r="BO975" i="26"/>
  <c r="EF975" i="26"/>
  <c r="AF975" i="26"/>
  <c r="X975" i="26"/>
  <c r="DC975" i="26"/>
  <c r="W975" i="26"/>
  <c r="CC975" i="26"/>
  <c r="AU975" i="26"/>
  <c r="EZ975" i="26"/>
  <c r="AL975" i="26"/>
  <c r="BZ975" i="26"/>
  <c r="P975" i="26"/>
  <c r="CO975" i="26"/>
  <c r="CV975" i="26"/>
  <c r="AZ975" i="26"/>
  <c r="CJ975" i="26"/>
  <c r="CG975" i="26"/>
  <c r="J975" i="26"/>
  <c r="CF975" i="26"/>
  <c r="BJ975" i="26"/>
  <c r="BI975" i="26"/>
  <c r="BV975" i="26"/>
  <c r="BC975" i="26"/>
  <c r="BP975" i="26"/>
  <c r="CR975" i="26"/>
  <c r="S975" i="26"/>
  <c r="ED975" i="26"/>
  <c r="AG975" i="26"/>
  <c r="AB975" i="26"/>
  <c r="BA975" i="26"/>
  <c r="DE975" i="26"/>
  <c r="DD975" i="26"/>
  <c r="EH975" i="26"/>
  <c r="CA975" i="26"/>
  <c r="AD975" i="26"/>
  <c r="BK975" i="26"/>
  <c r="CW975" i="26"/>
  <c r="AN975" i="26"/>
  <c r="BN975" i="26"/>
  <c r="BL975" i="26"/>
  <c r="CH975" i="26"/>
  <c r="BE975" i="26"/>
  <c r="EQ975" i="26"/>
  <c r="EM975" i="26"/>
  <c r="AO975" i="26"/>
  <c r="L975" i="26"/>
  <c r="EY975" i="26"/>
  <c r="AY975" i="26"/>
  <c r="AX975" i="26"/>
  <c r="Z975" i="26"/>
  <c r="ES975" i="26"/>
  <c r="AQ975" i="26"/>
  <c r="BG975" i="26"/>
  <c r="CL975" i="26"/>
  <c r="BH975" i="26"/>
  <c r="CM975" i="26"/>
  <c r="DX975" i="26"/>
  <c r="DY975" i="26"/>
  <c r="EW975" i="26"/>
  <c r="Y975" i="26"/>
  <c r="BQ975" i="26"/>
  <c r="EV975" i="26"/>
  <c r="EU975" i="26"/>
  <c r="DP975" i="26"/>
  <c r="BX975" i="26"/>
  <c r="CX975" i="26"/>
  <c r="EI975" i="26"/>
  <c r="O975" i="26"/>
  <c r="V975" i="26"/>
  <c r="U975" i="26"/>
  <c r="AE975" i="26"/>
  <c r="CS975" i="26"/>
  <c r="EK975" i="26"/>
  <c r="CD975" i="26"/>
  <c r="AH975" i="26"/>
  <c r="CP975" i="26"/>
  <c r="DR975" i="26"/>
  <c r="CU975" i="26"/>
  <c r="DA975" i="26"/>
  <c r="EO975" i="26"/>
  <c r="Z74" i="25"/>
  <c r="M72" i="25"/>
  <c r="L72" i="25"/>
  <c r="AA74" i="25"/>
  <c r="Y74" i="25"/>
  <c r="W74" i="25"/>
  <c r="V74" i="25"/>
  <c r="AH72" i="25"/>
  <c r="X74" i="25"/>
  <c r="N72" i="25"/>
  <c r="O72" i="25"/>
  <c r="AO71" i="25"/>
  <c r="AK71" i="25" l="1"/>
  <c r="AJ72" i="25" s="1"/>
  <c r="AT69" i="25"/>
  <c r="AU69" i="25"/>
  <c r="BR976" i="26"/>
  <c r="AQ71" i="25"/>
  <c r="J976" i="26"/>
  <c r="AS976" i="26"/>
  <c r="AB976" i="26"/>
  <c r="BX976" i="26"/>
  <c r="AL71" i="25"/>
  <c r="BS976" i="26"/>
  <c r="FD974" i="26"/>
  <c r="FC975" i="26" s="1"/>
  <c r="FB975" i="26"/>
  <c r="L976" i="26"/>
  <c r="DG976" i="26"/>
  <c r="DI976" i="26"/>
  <c r="CD976" i="26"/>
  <c r="DH976" i="26"/>
  <c r="BT976" i="26"/>
  <c r="BS977" i="26" s="1"/>
  <c r="AJ976" i="26"/>
  <c r="DV976" i="26"/>
  <c r="DU977" i="26" s="1"/>
  <c r="CA976" i="26"/>
  <c r="ES976" i="26"/>
  <c r="CU976" i="26"/>
  <c r="AG73" i="27"/>
  <c r="DJ976" i="26"/>
  <c r="BC976" i="26"/>
  <c r="AF73" i="25"/>
  <c r="AA75" i="27"/>
  <c r="AH73" i="25"/>
  <c r="Q976" i="26"/>
  <c r="AW976" i="26"/>
  <c r="DL976" i="26"/>
  <c r="CS976" i="26"/>
  <c r="DN976" i="26"/>
  <c r="Q80" i="27"/>
  <c r="P80" i="27"/>
  <c r="L82" i="27"/>
  <c r="K82" i="27"/>
  <c r="M82" i="27"/>
  <c r="AE73" i="27"/>
  <c r="AD73" i="27"/>
  <c r="AF73" i="27"/>
  <c r="AN69" i="27"/>
  <c r="AM70" i="27" s="1"/>
  <c r="AQ70" i="27"/>
  <c r="AR69" i="27"/>
  <c r="AS69" i="27" s="1"/>
  <c r="AL70" i="27"/>
  <c r="V77" i="27"/>
  <c r="U77" i="27"/>
  <c r="AD73" i="25"/>
  <c r="AC74" i="25" s="1"/>
  <c r="AI72" i="27"/>
  <c r="Z75" i="27"/>
  <c r="Y75" i="27"/>
  <c r="EK976" i="26"/>
  <c r="AV74" i="27"/>
  <c r="AL976" i="26"/>
  <c r="EA976" i="26"/>
  <c r="BV976" i="26"/>
  <c r="AQ976" i="26"/>
  <c r="EB976" i="26"/>
  <c r="EQ976" i="26"/>
  <c r="CJ976" i="26"/>
  <c r="CH976" i="26"/>
  <c r="BE976" i="26"/>
  <c r="CX976" i="26"/>
  <c r="EO976" i="26"/>
  <c r="DA976" i="26"/>
  <c r="AH976" i="26"/>
  <c r="AV976" i="26"/>
  <c r="DK976" i="26"/>
  <c r="EC976" i="26"/>
  <c r="CN976" i="26"/>
  <c r="EI976" i="26"/>
  <c r="BN976" i="26"/>
  <c r="DM976" i="26"/>
  <c r="EM976" i="26"/>
  <c r="EY976" i="26"/>
  <c r="BO976" i="26"/>
  <c r="AK976" i="26"/>
  <c r="O976" i="26"/>
  <c r="EF976" i="26"/>
  <c r="ED976" i="26"/>
  <c r="AC976" i="26"/>
  <c r="ET976" i="26"/>
  <c r="W976" i="26"/>
  <c r="DD976" i="26"/>
  <c r="BA976" i="26"/>
  <c r="DX976" i="26"/>
  <c r="BZ976" i="26"/>
  <c r="Y976" i="26"/>
  <c r="DC976" i="26"/>
  <c r="K976" i="26"/>
  <c r="DE976" i="26"/>
  <c r="CL976" i="26"/>
  <c r="M976" i="26"/>
  <c r="BW976" i="26"/>
  <c r="BG976" i="26"/>
  <c r="AA976" i="26"/>
  <c r="AN976" i="26"/>
  <c r="AU976" i="26"/>
  <c r="AT976" i="26"/>
  <c r="U976" i="26"/>
  <c r="EW976" i="26"/>
  <c r="AY976" i="26"/>
  <c r="CF976" i="26"/>
  <c r="BK976" i="26"/>
  <c r="CB976" i="26"/>
  <c r="AD976" i="26"/>
  <c r="AA75" i="25"/>
  <c r="DR976" i="26"/>
  <c r="DS976" i="26"/>
  <c r="CE976" i="26"/>
  <c r="EP976" i="26"/>
  <c r="CW976" i="26"/>
  <c r="CC976" i="26"/>
  <c r="DF976" i="26"/>
  <c r="AG976" i="26"/>
  <c r="DY976" i="26"/>
  <c r="DZ976" i="26"/>
  <c r="AR976" i="26"/>
  <c r="CK976" i="26"/>
  <c r="CY976" i="26"/>
  <c r="BI976" i="26"/>
  <c r="CQ976" i="26"/>
  <c r="CP976" i="26"/>
  <c r="BJ976" i="26"/>
  <c r="AP976" i="26"/>
  <c r="AI976" i="26"/>
  <c r="N976" i="26"/>
  <c r="CM976" i="26"/>
  <c r="Z976" i="26"/>
  <c r="DW976" i="26"/>
  <c r="EH976" i="26"/>
  <c r="EE976" i="26"/>
  <c r="CT976" i="26"/>
  <c r="BF976" i="26"/>
  <c r="BH976" i="26"/>
  <c r="P976" i="26"/>
  <c r="BL976" i="26"/>
  <c r="BY976" i="26"/>
  <c r="S976" i="26"/>
  <c r="R976" i="26"/>
  <c r="T976" i="26"/>
  <c r="DP976" i="26"/>
  <c r="DO976" i="26"/>
  <c r="AX976" i="26"/>
  <c r="BD976" i="26"/>
  <c r="CR976" i="26"/>
  <c r="BB976" i="26"/>
  <c r="EG976" i="26"/>
  <c r="AF976" i="26"/>
  <c r="AE976" i="26"/>
  <c r="EU976" i="26"/>
  <c r="CI976" i="26"/>
  <c r="CG976" i="26"/>
  <c r="FA976" i="26"/>
  <c r="EX976" i="26"/>
  <c r="EJ976" i="26"/>
  <c r="EV976" i="26"/>
  <c r="V976" i="26"/>
  <c r="AM976" i="26"/>
  <c r="DQ976" i="26"/>
  <c r="BM976" i="26"/>
  <c r="CV976" i="26"/>
  <c r="CZ976" i="26"/>
  <c r="BU976" i="26"/>
  <c r="AZ976" i="26"/>
  <c r="EN976" i="26"/>
  <c r="EZ976" i="26"/>
  <c r="DB976" i="26"/>
  <c r="ER976" i="26"/>
  <c r="X976" i="26"/>
  <c r="CO976" i="26"/>
  <c r="BP976" i="26"/>
  <c r="BQ976" i="26"/>
  <c r="AO976" i="26"/>
  <c r="EL976" i="26"/>
  <c r="W75" i="25"/>
  <c r="Y75" i="25"/>
  <c r="AI73" i="25"/>
  <c r="AG73" i="25"/>
  <c r="Z75" i="25"/>
  <c r="O73" i="25"/>
  <c r="P73" i="25"/>
  <c r="N73" i="25"/>
  <c r="M73" i="25"/>
  <c r="X75" i="25"/>
  <c r="V75" i="25"/>
  <c r="U75" i="25"/>
  <c r="I70" i="25"/>
  <c r="J71" i="25" s="1"/>
  <c r="AR70" i="25"/>
  <c r="AS70" i="25" s="1"/>
  <c r="AT70" i="25" s="1"/>
  <c r="AW69" i="27" l="1"/>
  <c r="AU69" i="27"/>
  <c r="DH977" i="26"/>
  <c r="AU70" i="25"/>
  <c r="DG977" i="26"/>
  <c r="AF74" i="25"/>
  <c r="K977" i="26"/>
  <c r="DJ977" i="26"/>
  <c r="AK72" i="25"/>
  <c r="AM71" i="25"/>
  <c r="AN71" i="25" s="1"/>
  <c r="AP71" i="25"/>
  <c r="FD975" i="26"/>
  <c r="FC976" i="26" s="1"/>
  <c r="FB976" i="26"/>
  <c r="FA977" i="26" s="1"/>
  <c r="BU977" i="26"/>
  <c r="DI977" i="26"/>
  <c r="J977" i="26"/>
  <c r="ER977" i="26"/>
  <c r="CI977" i="26"/>
  <c r="CT977" i="26"/>
  <c r="DM977" i="26"/>
  <c r="DB977" i="26"/>
  <c r="AT69" i="27"/>
  <c r="BW977" i="26"/>
  <c r="P977" i="26"/>
  <c r="EP977" i="26"/>
  <c r="DK977" i="26"/>
  <c r="Z76" i="27"/>
  <c r="AP70" i="27"/>
  <c r="AD74" i="25"/>
  <c r="AC75" i="25" s="1"/>
  <c r="EA977" i="26"/>
  <c r="AX977" i="26"/>
  <c r="EB977" i="26"/>
  <c r="X977" i="26"/>
  <c r="AK977" i="26"/>
  <c r="AE74" i="27"/>
  <c r="AD74" i="27"/>
  <c r="AC74" i="27"/>
  <c r="U78" i="27"/>
  <c r="T78" i="27"/>
  <c r="K83" i="27"/>
  <c r="J83" i="27"/>
  <c r="L83" i="27"/>
  <c r="AH73" i="27"/>
  <c r="AL71" i="27"/>
  <c r="AK71" i="27"/>
  <c r="P81" i="27"/>
  <c r="O81" i="27"/>
  <c r="AN70" i="27"/>
  <c r="AP71" i="27" s="1"/>
  <c r="AR70" i="27"/>
  <c r="AQ71" i="27"/>
  <c r="AE74" i="25"/>
  <c r="AD75" i="25" s="1"/>
  <c r="Y76" i="27"/>
  <c r="X76" i="27"/>
  <c r="AF74" i="27"/>
  <c r="V977" i="26"/>
  <c r="EZ977" i="26"/>
  <c r="CV977" i="26"/>
  <c r="EC977" i="26"/>
  <c r="BF977" i="26"/>
  <c r="BM977" i="26"/>
  <c r="BD977" i="26"/>
  <c r="AV75" i="27"/>
  <c r="EE977" i="26"/>
  <c r="DL977" i="26"/>
  <c r="AB977" i="26"/>
  <c r="AO977" i="26"/>
  <c r="EJ977" i="26"/>
  <c r="AV977" i="26"/>
  <c r="EN977" i="26"/>
  <c r="AZ977" i="26"/>
  <c r="EL977" i="26"/>
  <c r="BB977" i="26"/>
  <c r="EX977" i="26"/>
  <c r="BY977" i="26"/>
  <c r="BH977" i="26"/>
  <c r="L977" i="26"/>
  <c r="T977" i="26"/>
  <c r="CB977" i="26"/>
  <c r="CO977" i="26"/>
  <c r="ED977" i="26"/>
  <c r="DE977" i="26"/>
  <c r="AC977" i="26"/>
  <c r="DW977" i="26"/>
  <c r="CG977" i="26"/>
  <c r="DD977" i="26"/>
  <c r="CA977" i="26"/>
  <c r="Z76" i="25"/>
  <c r="CM977" i="26"/>
  <c r="CR977" i="26"/>
  <c r="AH977" i="26"/>
  <c r="O977" i="26"/>
  <c r="AU977" i="26"/>
  <c r="BA977" i="26"/>
  <c r="BQ977" i="26"/>
  <c r="AD977" i="26"/>
  <c r="CE977" i="26"/>
  <c r="AT977" i="26"/>
  <c r="EO977" i="26"/>
  <c r="DY977" i="26"/>
  <c r="EV977" i="26"/>
  <c r="Z977" i="26"/>
  <c r="BX977" i="26"/>
  <c r="DF977" i="26"/>
  <c r="N977" i="26"/>
  <c r="BJ977" i="26"/>
  <c r="BE977" i="26"/>
  <c r="CY977" i="26"/>
  <c r="DP977" i="26"/>
  <c r="DC977" i="26"/>
  <c r="DZ977" i="26"/>
  <c r="AF977" i="26"/>
  <c r="ES977" i="26"/>
  <c r="DV977" i="26"/>
  <c r="CX977" i="26"/>
  <c r="CC977" i="26"/>
  <c r="X76" i="25"/>
  <c r="DO977" i="26"/>
  <c r="DN977" i="26"/>
  <c r="W977" i="26"/>
  <c r="CW977" i="26"/>
  <c r="CS977" i="26"/>
  <c r="EH977" i="26"/>
  <c r="EI977" i="26"/>
  <c r="CK977" i="26"/>
  <c r="CJ977" i="26"/>
  <c r="AR977" i="26"/>
  <c r="AS977" i="26"/>
  <c r="CL977" i="26"/>
  <c r="EG977" i="26"/>
  <c r="EF977" i="26"/>
  <c r="R977" i="26"/>
  <c r="Q977" i="26"/>
  <c r="BP977" i="26"/>
  <c r="AN977" i="26"/>
  <c r="S977" i="26"/>
  <c r="BT977" i="26"/>
  <c r="AW977" i="26"/>
  <c r="AY977" i="26"/>
  <c r="DA977" i="26"/>
  <c r="CZ977" i="26"/>
  <c r="AA977" i="26"/>
  <c r="CD977" i="26"/>
  <c r="M977" i="26"/>
  <c r="BV977" i="26"/>
  <c r="EQ977" i="26"/>
  <c r="DH978" i="26"/>
  <c r="CN977" i="26"/>
  <c r="BO977" i="26"/>
  <c r="AQ977" i="26"/>
  <c r="BZ977" i="26"/>
  <c r="BL977" i="26"/>
  <c r="Y977" i="26"/>
  <c r="DX977" i="26"/>
  <c r="AG977" i="26"/>
  <c r="EW977" i="26"/>
  <c r="CF977" i="26"/>
  <c r="BK977" i="26"/>
  <c r="DS977" i="26"/>
  <c r="DT977" i="26"/>
  <c r="CU977" i="26"/>
  <c r="DQ977" i="26"/>
  <c r="EY977" i="26"/>
  <c r="CQ977" i="26"/>
  <c r="CP977" i="26"/>
  <c r="CH977" i="26"/>
  <c r="DR977" i="26"/>
  <c r="AM977" i="26"/>
  <c r="AL977" i="26"/>
  <c r="AI977" i="26"/>
  <c r="AJ977" i="26"/>
  <c r="BG977" i="26"/>
  <c r="BR977" i="26"/>
  <c r="EU977" i="26"/>
  <c r="EK977" i="26"/>
  <c r="ET977" i="26"/>
  <c r="BC977" i="26"/>
  <c r="U977" i="26"/>
  <c r="AE977" i="26"/>
  <c r="BN977" i="26"/>
  <c r="EM977" i="26"/>
  <c r="AP977" i="26"/>
  <c r="BI977" i="26"/>
  <c r="O74" i="25"/>
  <c r="AH74" i="25"/>
  <c r="AG74" i="25"/>
  <c r="Y76" i="25"/>
  <c r="AB75" i="25"/>
  <c r="P74" i="25"/>
  <c r="Q74" i="25"/>
  <c r="W76" i="25"/>
  <c r="U76" i="25"/>
  <c r="T76" i="25"/>
  <c r="V76" i="25"/>
  <c r="K72" i="25"/>
  <c r="N74" i="25"/>
  <c r="AO72" i="25"/>
  <c r="J978" i="26" l="1"/>
  <c r="AE978" i="26"/>
  <c r="DI978" i="26"/>
  <c r="AS70" i="27"/>
  <c r="AU70" i="27" s="1"/>
  <c r="AQ72" i="25"/>
  <c r="K978" i="26"/>
  <c r="DJ978" i="26"/>
  <c r="AP72" i="25"/>
  <c r="AL72" i="25"/>
  <c r="AK73" i="25" s="1"/>
  <c r="AJ73" i="25"/>
  <c r="EM978" i="26"/>
  <c r="FD976" i="26"/>
  <c r="FC977" i="26" s="1"/>
  <c r="FB977" i="26"/>
  <c r="FA978" i="26" s="1"/>
  <c r="BV978" i="26"/>
  <c r="BZ978" i="26"/>
  <c r="BC978" i="26"/>
  <c r="EO978" i="26"/>
  <c r="CU978" i="26"/>
  <c r="AY978" i="26"/>
  <c r="EB978" i="26"/>
  <c r="EY978" i="26"/>
  <c r="EQ978" i="26"/>
  <c r="Y978" i="26"/>
  <c r="W978" i="26"/>
  <c r="EC978" i="26"/>
  <c r="DL978" i="26"/>
  <c r="DM978" i="26"/>
  <c r="EA978" i="26"/>
  <c r="AF75" i="25"/>
  <c r="AW978" i="26"/>
  <c r="EE978" i="26"/>
  <c r="P978" i="26"/>
  <c r="BA978" i="26"/>
  <c r="BG978" i="26"/>
  <c r="AC978" i="26"/>
  <c r="ED978" i="26"/>
  <c r="BE978" i="26"/>
  <c r="AT70" i="27"/>
  <c r="AW70" i="27"/>
  <c r="AO84" i="27"/>
  <c r="I83" i="27"/>
  <c r="J84" i="27" s="1"/>
  <c r="AM71" i="27"/>
  <c r="AL72" i="27" s="1"/>
  <c r="K84" i="27"/>
  <c r="T79" i="27"/>
  <c r="S79" i="27"/>
  <c r="AG74" i="27"/>
  <c r="AE75" i="25"/>
  <c r="X77" i="27"/>
  <c r="W77" i="27"/>
  <c r="O82" i="27"/>
  <c r="N82" i="27"/>
  <c r="Y77" i="27"/>
  <c r="AC75" i="27"/>
  <c r="AB75" i="27"/>
  <c r="AK72" i="27"/>
  <c r="AJ72" i="27"/>
  <c r="AD75" i="27"/>
  <c r="AE75" i="27"/>
  <c r="AA978" i="26"/>
  <c r="DK978" i="26"/>
  <c r="CB978" i="26"/>
  <c r="BI978" i="26"/>
  <c r="EI978" i="26"/>
  <c r="EK978" i="26"/>
  <c r="U978" i="26"/>
  <c r="CN978" i="26"/>
  <c r="AV76" i="27"/>
  <c r="DX978" i="26"/>
  <c r="BX978" i="26"/>
  <c r="L978" i="26"/>
  <c r="AU978" i="26"/>
  <c r="DD978" i="26"/>
  <c r="CF978" i="26"/>
  <c r="DV978" i="26"/>
  <c r="DB978" i="26"/>
  <c r="DU978" i="26"/>
  <c r="DE978" i="26"/>
  <c r="DF978" i="26"/>
  <c r="Y77" i="25"/>
  <c r="CS978" i="26"/>
  <c r="DC978" i="26"/>
  <c r="BR978" i="26"/>
  <c r="CY978" i="26"/>
  <c r="BL978" i="26"/>
  <c r="ET978" i="26"/>
  <c r="V77" i="25"/>
  <c r="BW978" i="26"/>
  <c r="ER978" i="26"/>
  <c r="DZ978" i="26"/>
  <c r="CA978" i="26"/>
  <c r="O978" i="26"/>
  <c r="X978" i="26"/>
  <c r="M978" i="26"/>
  <c r="AM978" i="26"/>
  <c r="EW978" i="26"/>
  <c r="CD978" i="26"/>
  <c r="AF978" i="26"/>
  <c r="AG978" i="26"/>
  <c r="BP978" i="26"/>
  <c r="CQ978" i="26"/>
  <c r="CX978" i="26"/>
  <c r="DG978" i="26"/>
  <c r="BN978" i="26"/>
  <c r="CJ978" i="26"/>
  <c r="CW978" i="26"/>
  <c r="R978" i="26"/>
  <c r="CZ978" i="26"/>
  <c r="DQ978" i="26"/>
  <c r="EG978" i="26"/>
  <c r="CC978" i="26"/>
  <c r="DS978" i="26"/>
  <c r="AD978" i="26"/>
  <c r="BQ978" i="26"/>
  <c r="BK978" i="26"/>
  <c r="EX978" i="26"/>
  <c r="BJ978" i="26"/>
  <c r="N978" i="26"/>
  <c r="AJ978" i="26"/>
  <c r="BU978" i="26"/>
  <c r="AZ978" i="26"/>
  <c r="AS978" i="26"/>
  <c r="AT978" i="26"/>
  <c r="CP978" i="26"/>
  <c r="CV978" i="26"/>
  <c r="EJ978" i="26"/>
  <c r="AR978" i="26"/>
  <c r="EL978" i="26"/>
  <c r="AX978" i="26"/>
  <c r="DP978" i="26"/>
  <c r="DW978" i="26"/>
  <c r="BH978" i="26"/>
  <c r="CE978" i="26"/>
  <c r="EP978" i="26"/>
  <c r="T978" i="26"/>
  <c r="BB978" i="26"/>
  <c r="CT978" i="26"/>
  <c r="DN978" i="26"/>
  <c r="DO978" i="26"/>
  <c r="AI978" i="26"/>
  <c r="Z978" i="26"/>
  <c r="BF978" i="26"/>
  <c r="CR978" i="26"/>
  <c r="AL978" i="26"/>
  <c r="AK978" i="26"/>
  <c r="DT978" i="26"/>
  <c r="EN978" i="26"/>
  <c r="Q978" i="26"/>
  <c r="CK978" i="26"/>
  <c r="BM978" i="26"/>
  <c r="ES978" i="26"/>
  <c r="BD978" i="26"/>
  <c r="CO978" i="26"/>
  <c r="BS978" i="26"/>
  <c r="BT978" i="26"/>
  <c r="EF978" i="26"/>
  <c r="EH978" i="26"/>
  <c r="AB978" i="26"/>
  <c r="EU978" i="26"/>
  <c r="CM978" i="26"/>
  <c r="AH978" i="26"/>
  <c r="CI978" i="26"/>
  <c r="CH978" i="26"/>
  <c r="V978" i="26"/>
  <c r="AQ978" i="26"/>
  <c r="S978" i="26"/>
  <c r="DI979" i="26"/>
  <c r="AP978" i="26"/>
  <c r="AV978" i="26"/>
  <c r="BY978" i="26"/>
  <c r="DA978" i="26"/>
  <c r="AN978" i="26"/>
  <c r="AO978" i="26"/>
  <c r="DY978" i="26"/>
  <c r="DR978" i="26"/>
  <c r="CG978" i="26"/>
  <c r="BO978" i="26"/>
  <c r="EV978" i="26"/>
  <c r="CL978" i="26"/>
  <c r="EZ978" i="26"/>
  <c r="K979" i="26"/>
  <c r="P75" i="25"/>
  <c r="AG75" i="25"/>
  <c r="AB76" i="25"/>
  <c r="AA76" i="25"/>
  <c r="X77" i="25"/>
  <c r="O75" i="25"/>
  <c r="U77" i="25"/>
  <c r="Q75" i="25"/>
  <c r="R75" i="25"/>
  <c r="L73" i="25"/>
  <c r="W77" i="25"/>
  <c r="AC76" i="25"/>
  <c r="I71" i="25"/>
  <c r="J72" i="25" s="1"/>
  <c r="AR71" i="25"/>
  <c r="AS71" i="25" s="1"/>
  <c r="AT71" i="25" s="1"/>
  <c r="J979" i="26" l="1"/>
  <c r="AU71" i="25"/>
  <c r="EN979" i="26"/>
  <c r="AE76" i="25"/>
  <c r="EH979" i="26"/>
  <c r="BH979" i="26"/>
  <c r="AJ74" i="25"/>
  <c r="AI74" i="25"/>
  <c r="AM72" i="25"/>
  <c r="AN72" i="25" s="1"/>
  <c r="EL979" i="26"/>
  <c r="CA979" i="26"/>
  <c r="FD977" i="26"/>
  <c r="FC978" i="26" s="1"/>
  <c r="AZ979" i="26"/>
  <c r="FB978" i="26"/>
  <c r="FA979" i="26" s="1"/>
  <c r="EB979" i="26"/>
  <c r="EA979" i="26"/>
  <c r="DK979" i="26"/>
  <c r="AX979" i="26"/>
  <c r="EC979" i="26"/>
  <c r="EB980" i="26" s="1"/>
  <c r="DJ979" i="26"/>
  <c r="EZ979" i="26"/>
  <c r="AB979" i="26"/>
  <c r="X979" i="26"/>
  <c r="DM979" i="26"/>
  <c r="ED979" i="26"/>
  <c r="AD979" i="26"/>
  <c r="V979" i="26"/>
  <c r="BD979" i="26"/>
  <c r="BO979" i="26"/>
  <c r="DG979" i="26"/>
  <c r="CE979" i="26"/>
  <c r="BW979" i="26"/>
  <c r="ES979" i="26"/>
  <c r="AD76" i="27"/>
  <c r="AK73" i="27"/>
  <c r="AF76" i="25"/>
  <c r="AD76" i="25"/>
  <c r="AD77" i="25" s="1"/>
  <c r="DW979" i="26"/>
  <c r="Z979" i="26"/>
  <c r="DL979" i="26"/>
  <c r="DA979" i="26"/>
  <c r="EJ979" i="26"/>
  <c r="L979" i="26"/>
  <c r="K980" i="26" s="1"/>
  <c r="AJ73" i="27"/>
  <c r="AI73" i="27"/>
  <c r="AB76" i="27"/>
  <c r="AA76" i="27"/>
  <c r="S80" i="27"/>
  <c r="R80" i="27"/>
  <c r="AC76" i="27"/>
  <c r="AN71" i="27"/>
  <c r="AP72" i="27" s="1"/>
  <c r="AR71" i="27"/>
  <c r="AS71" i="27" s="1"/>
  <c r="AU71" i="27" s="1"/>
  <c r="AQ72" i="27"/>
  <c r="N83" i="27"/>
  <c r="M83" i="27"/>
  <c r="I84" i="27"/>
  <c r="J85" i="27" s="1"/>
  <c r="AO85" i="27"/>
  <c r="W78" i="27"/>
  <c r="V78" i="27"/>
  <c r="X78" i="27"/>
  <c r="AF75" i="27"/>
  <c r="DC979" i="26"/>
  <c r="DE979" i="26"/>
  <c r="CT979" i="26"/>
  <c r="AV77" i="27"/>
  <c r="DY979" i="26"/>
  <c r="CG979" i="26"/>
  <c r="DD979" i="26"/>
  <c r="AT979" i="26"/>
  <c r="CC979" i="26"/>
  <c r="DF979" i="26"/>
  <c r="EF979" i="26"/>
  <c r="BQ979" i="26"/>
  <c r="BV979" i="26"/>
  <c r="BZ979" i="26"/>
  <c r="CB979" i="26"/>
  <c r="EQ979" i="26"/>
  <c r="DT979" i="26"/>
  <c r="BU979" i="26"/>
  <c r="BI979" i="26"/>
  <c r="EV979" i="26"/>
  <c r="BM979" i="26"/>
  <c r="S979" i="26"/>
  <c r="DR979" i="26"/>
  <c r="CR979" i="26"/>
  <c r="N979" i="26"/>
  <c r="DH979" i="26"/>
  <c r="BG979" i="26"/>
  <c r="EX979" i="26"/>
  <c r="BS979" i="26"/>
  <c r="BJ979" i="26"/>
  <c r="AF979" i="26"/>
  <c r="CY979" i="26"/>
  <c r="AW979" i="26"/>
  <c r="M979" i="26"/>
  <c r="CX979" i="26"/>
  <c r="DP979" i="26"/>
  <c r="AK979" i="26"/>
  <c r="Q979" i="26"/>
  <c r="CV979" i="26"/>
  <c r="O979" i="26"/>
  <c r="CF979" i="26"/>
  <c r="CD979" i="26"/>
  <c r="CP979" i="26"/>
  <c r="AQ979" i="26"/>
  <c r="AE979" i="26"/>
  <c r="P979" i="26"/>
  <c r="BK979" i="26"/>
  <c r="EM979" i="26"/>
  <c r="EM980" i="26" s="1"/>
  <c r="AN979" i="26"/>
  <c r="BL979" i="26"/>
  <c r="CM979" i="26"/>
  <c r="AI979" i="26"/>
  <c r="CK979" i="26"/>
  <c r="DO979" i="26"/>
  <c r="AA979" i="26"/>
  <c r="CQ979" i="26"/>
  <c r="AL979" i="26"/>
  <c r="DQ979" i="26"/>
  <c r="DX979" i="26"/>
  <c r="W979" i="26"/>
  <c r="CZ979" i="26"/>
  <c r="R979" i="26"/>
  <c r="CN979" i="26"/>
  <c r="DV979" i="26"/>
  <c r="EU979" i="26"/>
  <c r="BN979" i="26"/>
  <c r="AO979" i="26"/>
  <c r="U979" i="26"/>
  <c r="CJ979" i="26"/>
  <c r="EW979" i="26"/>
  <c r="DU979" i="26"/>
  <c r="DN979" i="26"/>
  <c r="CW979" i="26"/>
  <c r="DS979" i="26"/>
  <c r="EE979" i="26"/>
  <c r="AM979" i="26"/>
  <c r="AC979" i="26"/>
  <c r="T979" i="26"/>
  <c r="AS979" i="26"/>
  <c r="BB979" i="26"/>
  <c r="BA979" i="26"/>
  <c r="BY979" i="26"/>
  <c r="BX979" i="26"/>
  <c r="BT979" i="26"/>
  <c r="EK979" i="26"/>
  <c r="CU979" i="26"/>
  <c r="EY979" i="26"/>
  <c r="EP979" i="26"/>
  <c r="EO979" i="26"/>
  <c r="DB979" i="26"/>
  <c r="CH979" i="26"/>
  <c r="AJ979" i="26"/>
  <c r="AY979" i="26"/>
  <c r="BC979" i="26"/>
  <c r="CI979" i="26"/>
  <c r="ET979" i="26"/>
  <c r="AU979" i="26"/>
  <c r="AV979" i="26"/>
  <c r="AH979" i="26"/>
  <c r="CO979" i="26"/>
  <c r="AG979" i="26"/>
  <c r="Y979" i="26"/>
  <c r="EI979" i="26"/>
  <c r="AP979" i="26"/>
  <c r="J980" i="26"/>
  <c r="AR979" i="26"/>
  <c r="CS979" i="26"/>
  <c r="CL979" i="26"/>
  <c r="EG979" i="26"/>
  <c r="ER979" i="26"/>
  <c r="BF979" i="26"/>
  <c r="BE979" i="26"/>
  <c r="DZ979" i="26"/>
  <c r="BR979" i="26"/>
  <c r="BP979" i="26"/>
  <c r="P76" i="25"/>
  <c r="V78" i="25"/>
  <c r="X78" i="25"/>
  <c r="AA77" i="25"/>
  <c r="Z77" i="25"/>
  <c r="AB77" i="25"/>
  <c r="M74" i="25"/>
  <c r="K73" i="25"/>
  <c r="R76" i="25"/>
  <c r="S76" i="25"/>
  <c r="W78" i="25"/>
  <c r="Q76" i="25"/>
  <c r="AO73" i="25"/>
  <c r="DJ980" i="26" l="1"/>
  <c r="AQ73" i="25"/>
  <c r="EC980" i="26"/>
  <c r="DI980" i="26"/>
  <c r="DK980" i="26"/>
  <c r="DZ980" i="26"/>
  <c r="AC77" i="25"/>
  <c r="AE77" i="25"/>
  <c r="AP73" i="25"/>
  <c r="AL73" i="25"/>
  <c r="AI75" i="25"/>
  <c r="AH75" i="25"/>
  <c r="AA980" i="26"/>
  <c r="FD978" i="26"/>
  <c r="FC979" i="26" s="1"/>
  <c r="AY980" i="26"/>
  <c r="FB979" i="26"/>
  <c r="FA980" i="26" s="1"/>
  <c r="W980" i="26"/>
  <c r="Y980" i="26"/>
  <c r="AC980" i="26"/>
  <c r="DL980" i="26"/>
  <c r="CU980" i="26"/>
  <c r="DM980" i="26"/>
  <c r="CS980" i="26"/>
  <c r="CD980" i="26"/>
  <c r="EK980" i="26"/>
  <c r="EI980" i="26"/>
  <c r="DS980" i="26"/>
  <c r="AE980" i="26"/>
  <c r="BZ980" i="26"/>
  <c r="DD980" i="26"/>
  <c r="CA980" i="26"/>
  <c r="ER980" i="26"/>
  <c r="AC77" i="27"/>
  <c r="AJ74" i="27"/>
  <c r="AM72" i="27"/>
  <c r="CF980" i="26"/>
  <c r="DE980" i="26"/>
  <c r="W79" i="27"/>
  <c r="R81" i="27"/>
  <c r="Q81" i="27"/>
  <c r="AO86" i="27"/>
  <c r="I85" i="27"/>
  <c r="AA77" i="27"/>
  <c r="Z77" i="27"/>
  <c r="M84" i="27"/>
  <c r="L84" i="27"/>
  <c r="AB77" i="27"/>
  <c r="AI74" i="27"/>
  <c r="AH74" i="27"/>
  <c r="V79" i="27"/>
  <c r="U79" i="27"/>
  <c r="AT71" i="27"/>
  <c r="AW71" i="27"/>
  <c r="AN72" i="27"/>
  <c r="AP73" i="27" s="1"/>
  <c r="AR72" i="27"/>
  <c r="AS72" i="27" s="1"/>
  <c r="AU72" i="27" s="1"/>
  <c r="AQ73" i="27"/>
  <c r="AE76" i="27"/>
  <c r="AL73" i="27"/>
  <c r="BN980" i="26"/>
  <c r="BP980" i="26"/>
  <c r="EG980" i="26"/>
  <c r="CL980" i="26"/>
  <c r="BH980" i="26"/>
  <c r="J981" i="26"/>
  <c r="EE980" i="26"/>
  <c r="DF980" i="26"/>
  <c r="AV78" i="27"/>
  <c r="BI980" i="26"/>
  <c r="CE980" i="26"/>
  <c r="CG980" i="26"/>
  <c r="DH980" i="26"/>
  <c r="BV980" i="26"/>
  <c r="BT980" i="26"/>
  <c r="CB980" i="26"/>
  <c r="CY980" i="26"/>
  <c r="BK980" i="26"/>
  <c r="R980" i="26"/>
  <c r="DQ980" i="26"/>
  <c r="S980" i="26"/>
  <c r="AJ980" i="26"/>
  <c r="P980" i="26"/>
  <c r="CC980" i="26"/>
  <c r="EW980" i="26"/>
  <c r="M980" i="26"/>
  <c r="L980" i="26"/>
  <c r="DG980" i="26"/>
  <c r="DT980" i="26"/>
  <c r="AR980" i="26"/>
  <c r="ET980" i="26"/>
  <c r="BJ980" i="26"/>
  <c r="CQ980" i="26"/>
  <c r="N980" i="26"/>
  <c r="CZ980" i="26"/>
  <c r="EV980" i="26"/>
  <c r="AM980" i="26"/>
  <c r="EO980" i="26"/>
  <c r="CO980" i="26"/>
  <c r="O980" i="26"/>
  <c r="AH980" i="26"/>
  <c r="AV980" i="26"/>
  <c r="AT980" i="26"/>
  <c r="AN980" i="26"/>
  <c r="BM980" i="26"/>
  <c r="CI980" i="26"/>
  <c r="DU980" i="26"/>
  <c r="BC980" i="26"/>
  <c r="BA980" i="26"/>
  <c r="BL980" i="26"/>
  <c r="BE980" i="26"/>
  <c r="Z980" i="26"/>
  <c r="CR980" i="26"/>
  <c r="U980" i="26"/>
  <c r="AD980" i="26"/>
  <c r="CV980" i="26"/>
  <c r="DY980" i="26"/>
  <c r="DV980" i="26"/>
  <c r="AP980" i="26"/>
  <c r="Q980" i="26"/>
  <c r="DP980" i="26"/>
  <c r="BD980" i="26"/>
  <c r="BR980" i="26"/>
  <c r="BQ980" i="26"/>
  <c r="EJ980" i="26"/>
  <c r="AU980" i="26"/>
  <c r="BY980" i="26"/>
  <c r="BX980" i="26"/>
  <c r="CJ980" i="26"/>
  <c r="BF980" i="26"/>
  <c r="BG980" i="26"/>
  <c r="CT980" i="26"/>
  <c r="CT981" i="26" s="1"/>
  <c r="CM980" i="26"/>
  <c r="CK980" i="26"/>
  <c r="BB980" i="26"/>
  <c r="CN980" i="26"/>
  <c r="BS980" i="26"/>
  <c r="AS980" i="26"/>
  <c r="EH980" i="26"/>
  <c r="AO980" i="26"/>
  <c r="CH980" i="26"/>
  <c r="EL980" i="26"/>
  <c r="V980" i="26"/>
  <c r="AI980" i="26"/>
  <c r="AK980" i="26"/>
  <c r="BW980" i="26"/>
  <c r="DR980" i="26"/>
  <c r="T980" i="26"/>
  <c r="CW980" i="26"/>
  <c r="CX980" i="26"/>
  <c r="AZ980" i="26"/>
  <c r="EQ980" i="26"/>
  <c r="AX980" i="26"/>
  <c r="X980" i="26"/>
  <c r="DC980" i="26"/>
  <c r="DB980" i="26"/>
  <c r="DO980" i="26"/>
  <c r="DN980" i="26"/>
  <c r="AW980" i="26"/>
  <c r="EZ980" i="26"/>
  <c r="DW980" i="26"/>
  <c r="DX980" i="26"/>
  <c r="BO980" i="26"/>
  <c r="EP980" i="26"/>
  <c r="EF980" i="26"/>
  <c r="AB980" i="26"/>
  <c r="BU980" i="26"/>
  <c r="W79" i="25"/>
  <c r="CP980" i="26"/>
  <c r="EY980" i="26"/>
  <c r="EX980" i="26"/>
  <c r="ED980" i="26"/>
  <c r="EU980" i="26"/>
  <c r="AL980" i="26"/>
  <c r="AG980" i="26"/>
  <c r="AF980" i="26"/>
  <c r="EA980" i="26"/>
  <c r="EN980" i="26"/>
  <c r="DA980" i="26"/>
  <c r="AQ980" i="26"/>
  <c r="ES980" i="26"/>
  <c r="Q77" i="25"/>
  <c r="Z78" i="25"/>
  <c r="Y78" i="25"/>
  <c r="AA78" i="25"/>
  <c r="N75" i="25"/>
  <c r="S77" i="25"/>
  <c r="T77" i="25"/>
  <c r="L74" i="25"/>
  <c r="R77" i="25"/>
  <c r="AC78" i="25"/>
  <c r="AB78" i="25"/>
  <c r="I72" i="25"/>
  <c r="J73" i="25" s="1"/>
  <c r="AR72" i="25"/>
  <c r="AS72" i="25" s="1"/>
  <c r="AT72" i="25" s="1"/>
  <c r="AD78" i="25" l="1"/>
  <c r="AU72" i="25"/>
  <c r="DL981" i="26"/>
  <c r="DJ981" i="26"/>
  <c r="DI981" i="26"/>
  <c r="DK981" i="26"/>
  <c r="K74" i="25"/>
  <c r="X981" i="26"/>
  <c r="Z981" i="26"/>
  <c r="AB981" i="26"/>
  <c r="L981" i="26"/>
  <c r="AG76" i="25"/>
  <c r="AH76" i="25"/>
  <c r="AK74" i="25"/>
  <c r="AM73" i="25"/>
  <c r="AN73" i="25" s="1"/>
  <c r="FD979" i="26"/>
  <c r="FC980" i="26" s="1"/>
  <c r="EJ981" i="26"/>
  <c r="FB980" i="26"/>
  <c r="FA981" i="26" s="1"/>
  <c r="EL981" i="26"/>
  <c r="CA981" i="26"/>
  <c r="AD981" i="26"/>
  <c r="BZ981" i="26"/>
  <c r="ED981" i="26"/>
  <c r="CE981" i="26"/>
  <c r="DD981" i="26"/>
  <c r="EH981" i="26"/>
  <c r="EF981" i="26"/>
  <c r="DE981" i="26"/>
  <c r="BU981" i="26"/>
  <c r="BO981" i="26"/>
  <c r="CB981" i="26"/>
  <c r="AI75" i="27"/>
  <c r="V80" i="27"/>
  <c r="CC981" i="26"/>
  <c r="AM73" i="27"/>
  <c r="AL74" i="27" s="1"/>
  <c r="Z78" i="27"/>
  <c r="Y78" i="27"/>
  <c r="AA78" i="27"/>
  <c r="L85" i="27"/>
  <c r="K85" i="27"/>
  <c r="J86" i="27" s="1"/>
  <c r="U80" i="27"/>
  <c r="T80" i="27"/>
  <c r="AH75" i="27"/>
  <c r="AG75" i="27"/>
  <c r="Q82" i="27"/>
  <c r="P82" i="27"/>
  <c r="AT72" i="27"/>
  <c r="AW72" i="27"/>
  <c r="AK74" i="27"/>
  <c r="AD77" i="27"/>
  <c r="AB78" i="27"/>
  <c r="CF981" i="26"/>
  <c r="DH981" i="26"/>
  <c r="DI982" i="26" s="1"/>
  <c r="DG981" i="26"/>
  <c r="CD981" i="26"/>
  <c r="DP981" i="26"/>
  <c r="AO981" i="26"/>
  <c r="DF981" i="26"/>
  <c r="S981" i="26"/>
  <c r="DR981" i="26"/>
  <c r="AV79" i="27"/>
  <c r="BJ981" i="26"/>
  <c r="DV981" i="26"/>
  <c r="AL981" i="26"/>
  <c r="M981" i="26"/>
  <c r="O981" i="26"/>
  <c r="AZ981" i="26"/>
  <c r="N981" i="26"/>
  <c r="EP981" i="26"/>
  <c r="BI981" i="26"/>
  <c r="DY981" i="26"/>
  <c r="V981" i="26"/>
  <c r="ES981" i="26"/>
  <c r="AQ981" i="26"/>
  <c r="CH981" i="26"/>
  <c r="CZ981" i="26"/>
  <c r="K981" i="26"/>
  <c r="K982" i="26" s="1"/>
  <c r="CP981" i="26"/>
  <c r="CS981" i="26"/>
  <c r="EU981" i="26"/>
  <c r="Q981" i="26"/>
  <c r="DQ981" i="26"/>
  <c r="AS981" i="26"/>
  <c r="DT981" i="26"/>
  <c r="CL981" i="26"/>
  <c r="AU981" i="26"/>
  <c r="CR981" i="26"/>
  <c r="EX981" i="26"/>
  <c r="BK981" i="26"/>
  <c r="AI981" i="26"/>
  <c r="BD981" i="26"/>
  <c r="AX981" i="26"/>
  <c r="AA981" i="26"/>
  <c r="AA982" i="26" s="1"/>
  <c r="BE981" i="26"/>
  <c r="BM981" i="26"/>
  <c r="CX981" i="26"/>
  <c r="BL981" i="26"/>
  <c r="CN981" i="26"/>
  <c r="DU981" i="26"/>
  <c r="EZ981" i="26"/>
  <c r="T981" i="26"/>
  <c r="P981" i="26"/>
  <c r="DS981" i="26"/>
  <c r="BB981" i="26"/>
  <c r="CU981" i="26"/>
  <c r="CI981" i="26"/>
  <c r="AV981" i="26"/>
  <c r="DN981" i="26"/>
  <c r="DB981" i="26"/>
  <c r="BC981" i="26"/>
  <c r="CJ981" i="26"/>
  <c r="BX981" i="26"/>
  <c r="DX981" i="26"/>
  <c r="EO981" i="26"/>
  <c r="R981" i="26"/>
  <c r="AN981" i="26"/>
  <c r="AY981" i="26"/>
  <c r="BG981" i="26"/>
  <c r="W981" i="26"/>
  <c r="BS981" i="26"/>
  <c r="EI981" i="26"/>
  <c r="EN981" i="26"/>
  <c r="EM981" i="26"/>
  <c r="AM981" i="26"/>
  <c r="AK981" i="26"/>
  <c r="U981" i="26"/>
  <c r="EG981" i="26"/>
  <c r="BA981" i="26"/>
  <c r="EQ981" i="26"/>
  <c r="EK981" i="26"/>
  <c r="EK982" i="26" s="1"/>
  <c r="EA981" i="26"/>
  <c r="EB981" i="26"/>
  <c r="AG981" i="26"/>
  <c r="BY981" i="26"/>
  <c r="BT981" i="26"/>
  <c r="DZ981" i="26"/>
  <c r="AR981" i="26"/>
  <c r="EV981" i="26"/>
  <c r="AF981" i="26"/>
  <c r="AE981" i="26"/>
  <c r="AW981" i="26"/>
  <c r="Y981" i="26"/>
  <c r="Y982" i="26" s="1"/>
  <c r="ET981" i="26"/>
  <c r="AH981" i="26"/>
  <c r="CQ981" i="26"/>
  <c r="BH981" i="26"/>
  <c r="DO981" i="26"/>
  <c r="DM981" i="26"/>
  <c r="R78" i="25"/>
  <c r="DK982" i="26"/>
  <c r="EC981" i="26"/>
  <c r="AC981" i="26"/>
  <c r="CW981" i="26"/>
  <c r="CK981" i="26"/>
  <c r="BQ981" i="26"/>
  <c r="BR981" i="26"/>
  <c r="CM981" i="26"/>
  <c r="AJ981" i="26"/>
  <c r="DC981" i="26"/>
  <c r="AP981" i="26"/>
  <c r="AT981" i="26"/>
  <c r="DJ982" i="26"/>
  <c r="EY981" i="26"/>
  <c r="CY981" i="26"/>
  <c r="BW981" i="26"/>
  <c r="ER981" i="26"/>
  <c r="EW981" i="26"/>
  <c r="CG981" i="26"/>
  <c r="DA981" i="26"/>
  <c r="BV981" i="26"/>
  <c r="DW981" i="26"/>
  <c r="CO981" i="26"/>
  <c r="BF981" i="26"/>
  <c r="EE981" i="26"/>
  <c r="BN981" i="26"/>
  <c r="BP981" i="26"/>
  <c r="CV981" i="26"/>
  <c r="AB79" i="25"/>
  <c r="AA79" i="25"/>
  <c r="AC79" i="25"/>
  <c r="T78" i="25"/>
  <c r="U78" i="25"/>
  <c r="Y79" i="25"/>
  <c r="X79" i="25"/>
  <c r="Z79" i="25"/>
  <c r="L75" i="25"/>
  <c r="O76" i="25"/>
  <c r="S78" i="25"/>
  <c r="M75" i="25"/>
  <c r="I73" i="25"/>
  <c r="J74" i="25" s="1"/>
  <c r="AQ74" i="25" l="1"/>
  <c r="AC982" i="26"/>
  <c r="AM74" i="25"/>
  <c r="AN74" i="25" s="1"/>
  <c r="AJ75" i="25"/>
  <c r="AL74" i="25"/>
  <c r="AQ75" i="25" s="1"/>
  <c r="AF77" i="25"/>
  <c r="AG77" i="25"/>
  <c r="DE982" i="26"/>
  <c r="FD980" i="26"/>
  <c r="FC981" i="26" s="1"/>
  <c r="EG982" i="26"/>
  <c r="FB981" i="26"/>
  <c r="FA982" i="26" s="1"/>
  <c r="EE982" i="26"/>
  <c r="EI982" i="26"/>
  <c r="CT982" i="26"/>
  <c r="CB982" i="26"/>
  <c r="CA982" i="26"/>
  <c r="CU982" i="26"/>
  <c r="L982" i="26"/>
  <c r="DF982" i="26"/>
  <c r="N982" i="26"/>
  <c r="CE982" i="26"/>
  <c r="CC982" i="26"/>
  <c r="CD982" i="26"/>
  <c r="ET982" i="26"/>
  <c r="DG982" i="26"/>
  <c r="DH982" i="26"/>
  <c r="DI983" i="26" s="1"/>
  <c r="BK982" i="26"/>
  <c r="AH982" i="26"/>
  <c r="M982" i="26"/>
  <c r="AY982" i="26"/>
  <c r="O982" i="26"/>
  <c r="AH76" i="27"/>
  <c r="W982" i="26"/>
  <c r="Q982" i="26"/>
  <c r="DC982" i="26"/>
  <c r="BJ982" i="26"/>
  <c r="AC78" i="27"/>
  <c r="I86" i="27"/>
  <c r="AO87" i="27"/>
  <c r="T81" i="27"/>
  <c r="S81" i="27"/>
  <c r="U81" i="27"/>
  <c r="AJ75" i="27"/>
  <c r="AK75" i="27"/>
  <c r="K86" i="27"/>
  <c r="AA79" i="27"/>
  <c r="P83" i="27"/>
  <c r="O83" i="27"/>
  <c r="Y79" i="27"/>
  <c r="X79" i="27"/>
  <c r="Z79" i="27"/>
  <c r="AN73" i="27"/>
  <c r="AP74" i="27" s="1"/>
  <c r="AR73" i="27"/>
  <c r="AS73" i="27" s="1"/>
  <c r="AU73" i="27" s="1"/>
  <c r="AQ74" i="27"/>
  <c r="AG76" i="27"/>
  <c r="AF76" i="27"/>
  <c r="AR982" i="26"/>
  <c r="AP982" i="26"/>
  <c r="CM982" i="26"/>
  <c r="CG982" i="26"/>
  <c r="AV80" i="27"/>
  <c r="AT982" i="26"/>
  <c r="DU982" i="26"/>
  <c r="CY982" i="26"/>
  <c r="DA982" i="26"/>
  <c r="T982" i="26"/>
  <c r="CK982" i="26"/>
  <c r="AW982" i="26"/>
  <c r="DW982" i="26"/>
  <c r="DS982" i="26"/>
  <c r="U982" i="26"/>
  <c r="EY982" i="26"/>
  <c r="CO982" i="26"/>
  <c r="AN982" i="26"/>
  <c r="J982" i="26"/>
  <c r="J983" i="26" s="1"/>
  <c r="EO982" i="26"/>
  <c r="AJ982" i="26"/>
  <c r="BD982" i="26"/>
  <c r="DR982" i="26"/>
  <c r="DQ982" i="26"/>
  <c r="BA982" i="26"/>
  <c r="ER982" i="26"/>
  <c r="CS982" i="26"/>
  <c r="BY982" i="26"/>
  <c r="BF982" i="26"/>
  <c r="DT982" i="26"/>
  <c r="BH982" i="26"/>
  <c r="AL982" i="26"/>
  <c r="EH982" i="26"/>
  <c r="DO982" i="26"/>
  <c r="BP982" i="26"/>
  <c r="EC982" i="26"/>
  <c r="DZ982" i="26"/>
  <c r="CI982" i="26"/>
  <c r="BT982" i="26"/>
  <c r="BL982" i="26"/>
  <c r="AB80" i="25"/>
  <c r="DM982" i="26"/>
  <c r="EU982" i="26"/>
  <c r="AB982" i="26"/>
  <c r="AB983" i="26" s="1"/>
  <c r="Z982" i="26"/>
  <c r="Z983" i="26" s="1"/>
  <c r="EW982" i="26"/>
  <c r="AS982" i="26"/>
  <c r="S982" i="26"/>
  <c r="BW982" i="26"/>
  <c r="AO982" i="26"/>
  <c r="P982" i="26"/>
  <c r="DJ983" i="26"/>
  <c r="DX982" i="26"/>
  <c r="R982" i="26"/>
  <c r="BC982" i="26"/>
  <c r="CV982" i="26"/>
  <c r="BU982" i="26"/>
  <c r="AQ982" i="26"/>
  <c r="V982" i="26"/>
  <c r="AZ982" i="26"/>
  <c r="DL982" i="26"/>
  <c r="DK983" i="26" s="1"/>
  <c r="AM982" i="26"/>
  <c r="M76" i="25"/>
  <c r="BR982" i="26"/>
  <c r="BO982" i="26"/>
  <c r="BQ982" i="26"/>
  <c r="EX982" i="26"/>
  <c r="EQ982" i="26"/>
  <c r="CZ982" i="26"/>
  <c r="BS982" i="26"/>
  <c r="AX982" i="26"/>
  <c r="CW982" i="26"/>
  <c r="AU982" i="26"/>
  <c r="EF982" i="26"/>
  <c r="CP982" i="26"/>
  <c r="BE982" i="26"/>
  <c r="BG982" i="26"/>
  <c r="EL982" i="26"/>
  <c r="EJ982" i="26"/>
  <c r="AE982" i="26"/>
  <c r="AD982" i="26"/>
  <c r="AK982" i="26"/>
  <c r="ED982" i="26"/>
  <c r="AF982" i="26"/>
  <c r="X982" i="26"/>
  <c r="EV982" i="26"/>
  <c r="DD982" i="26"/>
  <c r="CQ982" i="26"/>
  <c r="CR982" i="26"/>
  <c r="AG982" i="26"/>
  <c r="AI982" i="26"/>
  <c r="DY982" i="26"/>
  <c r="DB982" i="26"/>
  <c r="DN982" i="26"/>
  <c r="EB982" i="26"/>
  <c r="EN982" i="26"/>
  <c r="EM982" i="26"/>
  <c r="BZ982" i="26"/>
  <c r="EP982" i="26"/>
  <c r="CN982" i="26"/>
  <c r="EA982" i="26"/>
  <c r="EZ982" i="26"/>
  <c r="BN982" i="26"/>
  <c r="BM982" i="26"/>
  <c r="BI982" i="26"/>
  <c r="BB982" i="26"/>
  <c r="CH982" i="26"/>
  <c r="DP982" i="26"/>
  <c r="BV982" i="26"/>
  <c r="ES982" i="26"/>
  <c r="DV982" i="26"/>
  <c r="CL982" i="26"/>
  <c r="CX982" i="26"/>
  <c r="CF982" i="26"/>
  <c r="BX982" i="26"/>
  <c r="CJ982" i="26"/>
  <c r="AV982" i="26"/>
  <c r="T79" i="25"/>
  <c r="AA80" i="25"/>
  <c r="K75" i="25"/>
  <c r="L76" i="25" s="1"/>
  <c r="U79" i="25"/>
  <c r="V79" i="25"/>
  <c r="P77" i="25"/>
  <c r="S79" i="25"/>
  <c r="Z80" i="25"/>
  <c r="X80" i="25"/>
  <c r="N76" i="25"/>
  <c r="Y80" i="25"/>
  <c r="AR73" i="25"/>
  <c r="AS73" i="25" s="1"/>
  <c r="AT73" i="25" s="1"/>
  <c r="AO74" i="25"/>
  <c r="AO75" i="25"/>
  <c r="AU73" i="25" l="1"/>
  <c r="CC983" i="26"/>
  <c r="CB983" i="26"/>
  <c r="EH983" i="26"/>
  <c r="EF983" i="26"/>
  <c r="DG983" i="26"/>
  <c r="CU983" i="26"/>
  <c r="AL75" i="25"/>
  <c r="AF78" i="25"/>
  <c r="AE78" i="25"/>
  <c r="AI76" i="25"/>
  <c r="AK75" i="25"/>
  <c r="AK76" i="25" s="1"/>
  <c r="AP74" i="25"/>
  <c r="AP75" i="25"/>
  <c r="CT983" i="26"/>
  <c r="FD981" i="26"/>
  <c r="FC982" i="26" s="1"/>
  <c r="L983" i="26"/>
  <c r="CD983" i="26"/>
  <c r="FB982" i="26"/>
  <c r="DF983" i="26"/>
  <c r="AQ983" i="26"/>
  <c r="N983" i="26"/>
  <c r="ES983" i="26"/>
  <c r="M983" i="26"/>
  <c r="BE983" i="26"/>
  <c r="DH983" i="26"/>
  <c r="DH984" i="26" s="1"/>
  <c r="EZ983" i="26"/>
  <c r="O983" i="26"/>
  <c r="DB983" i="26"/>
  <c r="DD983" i="26"/>
  <c r="BI983" i="26"/>
  <c r="CX983" i="26"/>
  <c r="ED983" i="26"/>
  <c r="BK983" i="26"/>
  <c r="AS983" i="26"/>
  <c r="AG77" i="27"/>
  <c r="AX983" i="26"/>
  <c r="DV983" i="26"/>
  <c r="BV983" i="26"/>
  <c r="CH983" i="26"/>
  <c r="Z80" i="27"/>
  <c r="BG983" i="26"/>
  <c r="AT73" i="27"/>
  <c r="AW73" i="27"/>
  <c r="AM74" i="27"/>
  <c r="AJ76" i="27"/>
  <c r="AI76" i="27"/>
  <c r="X80" i="27"/>
  <c r="W80" i="27"/>
  <c r="S82" i="27"/>
  <c r="R82" i="27"/>
  <c r="Y80" i="27"/>
  <c r="T82" i="27"/>
  <c r="O84" i="27"/>
  <c r="N84" i="27"/>
  <c r="J87" i="27"/>
  <c r="AF77" i="27"/>
  <c r="AE77" i="27"/>
  <c r="AB79" i="27"/>
  <c r="AA80" i="27" s="1"/>
  <c r="CL983" i="26"/>
  <c r="CZ983" i="26"/>
  <c r="AI983" i="26"/>
  <c r="AV983" i="26"/>
  <c r="AV81" i="27"/>
  <c r="DR983" i="26"/>
  <c r="BX983" i="26"/>
  <c r="V983" i="26"/>
  <c r="DT983" i="26"/>
  <c r="AK983" i="26"/>
  <c r="K983" i="26"/>
  <c r="AO983" i="26"/>
  <c r="DS983" i="26"/>
  <c r="T983" i="26"/>
  <c r="AZ983" i="26"/>
  <c r="BB983" i="26"/>
  <c r="DP983" i="26"/>
  <c r="DN983" i="26"/>
  <c r="AM983" i="26"/>
  <c r="EP983" i="26"/>
  <c r="S983" i="26"/>
  <c r="AY983" i="26"/>
  <c r="EX983" i="26"/>
  <c r="R983" i="26"/>
  <c r="EV983" i="26"/>
  <c r="U983" i="26"/>
  <c r="V80" i="25"/>
  <c r="DY983" i="26"/>
  <c r="P983" i="26"/>
  <c r="DJ984" i="26"/>
  <c r="AA983" i="26"/>
  <c r="AA984" i="26" s="1"/>
  <c r="AC983" i="26"/>
  <c r="CV983" i="26"/>
  <c r="N77" i="25"/>
  <c r="Q983" i="26"/>
  <c r="DL983" i="26"/>
  <c r="DK984" i="26" s="1"/>
  <c r="BC983" i="26"/>
  <c r="DM983" i="26"/>
  <c r="BQ983" i="26"/>
  <c r="EN983" i="26"/>
  <c r="AR983" i="26"/>
  <c r="AL983" i="26"/>
  <c r="AG983" i="26"/>
  <c r="EA983" i="26"/>
  <c r="AP983" i="26"/>
  <c r="AN983" i="26"/>
  <c r="AH983" i="26"/>
  <c r="CP983" i="26"/>
  <c r="BF983" i="26"/>
  <c r="BY983" i="26"/>
  <c r="CC984" i="26"/>
  <c r="EG983" i="26"/>
  <c r="EG984" i="26" s="1"/>
  <c r="BD983" i="26"/>
  <c r="AE983" i="26"/>
  <c r="EE983" i="26"/>
  <c r="EL983" i="26"/>
  <c r="BA983" i="26"/>
  <c r="BS983" i="26"/>
  <c r="DE983" i="26"/>
  <c r="AA81" i="25"/>
  <c r="BM983" i="26"/>
  <c r="BL983" i="26"/>
  <c r="BN983" i="26"/>
  <c r="DZ983" i="26"/>
  <c r="AJ983" i="26"/>
  <c r="AU983" i="26"/>
  <c r="CK983" i="26"/>
  <c r="CJ983" i="26"/>
  <c r="CI983" i="26"/>
  <c r="X983" i="26"/>
  <c r="W983" i="26"/>
  <c r="DX983" i="26"/>
  <c r="CW983" i="26"/>
  <c r="CM983" i="26"/>
  <c r="CN983" i="26"/>
  <c r="Y983" i="26"/>
  <c r="BW983" i="26"/>
  <c r="BO983" i="26"/>
  <c r="AF983" i="26"/>
  <c r="EJ983" i="26"/>
  <c r="EI983" i="26"/>
  <c r="EW983" i="26"/>
  <c r="CF983" i="26"/>
  <c r="CE983" i="26"/>
  <c r="BZ983" i="26"/>
  <c r="CA983" i="26"/>
  <c r="CB984" i="26" s="1"/>
  <c r="CR983" i="26"/>
  <c r="CS983" i="26"/>
  <c r="ER983" i="26"/>
  <c r="DA983" i="26"/>
  <c r="AT983" i="26"/>
  <c r="CQ983" i="26"/>
  <c r="EO983" i="26"/>
  <c r="EK983" i="26"/>
  <c r="DQ983" i="26"/>
  <c r="EQ983" i="26"/>
  <c r="EM983" i="26"/>
  <c r="EY983" i="26"/>
  <c r="BT983" i="26"/>
  <c r="BJ983" i="26"/>
  <c r="ET983" i="26"/>
  <c r="DO983" i="26"/>
  <c r="CO983" i="26"/>
  <c r="EC983" i="26"/>
  <c r="EB983" i="26"/>
  <c r="CY983" i="26"/>
  <c r="AW983" i="26"/>
  <c r="EU983" i="26"/>
  <c r="BR983" i="26"/>
  <c r="DW983" i="26"/>
  <c r="BH983" i="26"/>
  <c r="DC983" i="26"/>
  <c r="DU983" i="26"/>
  <c r="BP983" i="26"/>
  <c r="CG983" i="26"/>
  <c r="AD983" i="26"/>
  <c r="FA983" i="26"/>
  <c r="BU983" i="26"/>
  <c r="Y81" i="25"/>
  <c r="T80" i="25"/>
  <c r="O77" i="25"/>
  <c r="U80" i="25"/>
  <c r="W80" i="25"/>
  <c r="Q78" i="25"/>
  <c r="M77" i="25"/>
  <c r="Z81" i="25"/>
  <c r="I74" i="25"/>
  <c r="J75" i="25" s="1"/>
  <c r="AR74" i="25"/>
  <c r="K76" i="25" l="1"/>
  <c r="M984" i="26"/>
  <c r="L984" i="26"/>
  <c r="CY984" i="26"/>
  <c r="CU984" i="26"/>
  <c r="CT984" i="26"/>
  <c r="AM75" i="25"/>
  <c r="AL76" i="25" s="1"/>
  <c r="AH77" i="25"/>
  <c r="AJ76" i="25"/>
  <c r="AJ77" i="25" s="1"/>
  <c r="AS74" i="25"/>
  <c r="AT74" i="25" s="1"/>
  <c r="AE79" i="25"/>
  <c r="AD79" i="25"/>
  <c r="N984" i="26"/>
  <c r="M985" i="26" s="1"/>
  <c r="FD982" i="26"/>
  <c r="FC983" i="26" s="1"/>
  <c r="FB983" i="26"/>
  <c r="FA984" i="26" s="1"/>
  <c r="DI984" i="26"/>
  <c r="DI985" i="26" s="1"/>
  <c r="DG984" i="26"/>
  <c r="DC984" i="26"/>
  <c r="DE984" i="26"/>
  <c r="O984" i="26"/>
  <c r="BH984" i="26"/>
  <c r="AW984" i="26"/>
  <c r="DA984" i="26"/>
  <c r="EE984" i="26"/>
  <c r="BJ984" i="26"/>
  <c r="U984" i="26"/>
  <c r="AR984" i="26"/>
  <c r="AP984" i="26"/>
  <c r="BF984" i="26"/>
  <c r="T984" i="26"/>
  <c r="DQ984" i="26"/>
  <c r="AJ984" i="26"/>
  <c r="AF78" i="27"/>
  <c r="X81" i="27"/>
  <c r="BD984" i="26"/>
  <c r="Z81" i="27"/>
  <c r="R83" i="27"/>
  <c r="Q83" i="27"/>
  <c r="AE78" i="27"/>
  <c r="AD78" i="27"/>
  <c r="S83" i="27"/>
  <c r="W81" i="27"/>
  <c r="V81" i="27"/>
  <c r="AO88" i="27"/>
  <c r="I87" i="27"/>
  <c r="AH77" i="27"/>
  <c r="AI77" i="27"/>
  <c r="N85" i="27"/>
  <c r="M85" i="27"/>
  <c r="AN74" i="27"/>
  <c r="AP75" i="27" s="1"/>
  <c r="AR74" i="27"/>
  <c r="AS74" i="27" s="1"/>
  <c r="AU74" i="27" s="1"/>
  <c r="AQ75" i="27"/>
  <c r="AL75" i="27"/>
  <c r="AK76" i="27" s="1"/>
  <c r="Y81" i="27"/>
  <c r="J984" i="26"/>
  <c r="K984" i="26"/>
  <c r="L985" i="26" s="1"/>
  <c r="BC984" i="26"/>
  <c r="BW984" i="26"/>
  <c r="DS984" i="26"/>
  <c r="AV82" i="27"/>
  <c r="AN984" i="26"/>
  <c r="AL984" i="26"/>
  <c r="AY984" i="26"/>
  <c r="BA984" i="26"/>
  <c r="EY984" i="26"/>
  <c r="EW984" i="26"/>
  <c r="DM984" i="26"/>
  <c r="BX984" i="26"/>
  <c r="S984" i="26"/>
  <c r="O78" i="25"/>
  <c r="W81" i="25"/>
  <c r="AD984" i="26"/>
  <c r="AB984" i="26"/>
  <c r="AF984" i="26"/>
  <c r="DF984" i="26"/>
  <c r="DF985" i="26" s="1"/>
  <c r="BR984" i="26"/>
  <c r="BB984" i="26"/>
  <c r="AZ984" i="26"/>
  <c r="Q984" i="26"/>
  <c r="BE984" i="26"/>
  <c r="CW984" i="26"/>
  <c r="DZ984" i="26"/>
  <c r="DL984" i="26"/>
  <c r="P984" i="26"/>
  <c r="AM984" i="26"/>
  <c r="BP984" i="26"/>
  <c r="R984" i="26"/>
  <c r="EK984" i="26"/>
  <c r="AQ984" i="26"/>
  <c r="EO984" i="26"/>
  <c r="U81" i="25"/>
  <c r="AH984" i="26"/>
  <c r="EV984" i="26"/>
  <c r="CL984" i="26"/>
  <c r="CO984" i="26"/>
  <c r="AO984" i="26"/>
  <c r="BU984" i="26"/>
  <c r="CQ984" i="26"/>
  <c r="Y984" i="26"/>
  <c r="EI984" i="26"/>
  <c r="AG984" i="26"/>
  <c r="EM984" i="26"/>
  <c r="CA984" i="26"/>
  <c r="CB985" i="26" s="1"/>
  <c r="AK984" i="26"/>
  <c r="CI984" i="26"/>
  <c r="EU984" i="26"/>
  <c r="AI984" i="26"/>
  <c r="EF984" i="26"/>
  <c r="DY984" i="26"/>
  <c r="EH984" i="26"/>
  <c r="CM984" i="26"/>
  <c r="EA984" i="26"/>
  <c r="EQ984" i="26"/>
  <c r="BZ984" i="26"/>
  <c r="EC984" i="26"/>
  <c r="CF984" i="26"/>
  <c r="Z82" i="25"/>
  <c r="DU984" i="26"/>
  <c r="DT984" i="26"/>
  <c r="BT984" i="26"/>
  <c r="DR984" i="26"/>
  <c r="CE984" i="26"/>
  <c r="CD984" i="26"/>
  <c r="EP984" i="26"/>
  <c r="EB984" i="26"/>
  <c r="AC984" i="26"/>
  <c r="BQ984" i="26"/>
  <c r="CJ984" i="26"/>
  <c r="BM984" i="26"/>
  <c r="BN984" i="26"/>
  <c r="CK984" i="26"/>
  <c r="AT984" i="26"/>
  <c r="AS984" i="26"/>
  <c r="CH984" i="26"/>
  <c r="EJ984" i="26"/>
  <c r="AX984" i="26"/>
  <c r="CP984" i="26"/>
  <c r="CN984" i="26"/>
  <c r="AU984" i="26"/>
  <c r="AE984" i="26"/>
  <c r="DP984" i="26"/>
  <c r="DO984" i="26"/>
  <c r="CG984" i="26"/>
  <c r="DV984" i="26"/>
  <c r="DW984" i="26"/>
  <c r="ET984" i="26"/>
  <c r="BG984" i="26"/>
  <c r="ER984" i="26"/>
  <c r="BV984" i="26"/>
  <c r="Z984" i="26"/>
  <c r="DB984" i="26"/>
  <c r="EX984" i="26"/>
  <c r="ED984" i="26"/>
  <c r="EL984" i="26"/>
  <c r="CX984" i="26"/>
  <c r="EZ984" i="26"/>
  <c r="BL984" i="26"/>
  <c r="BK984" i="26"/>
  <c r="BO984" i="26"/>
  <c r="ES984" i="26"/>
  <c r="CS984" i="26"/>
  <c r="BS984" i="26"/>
  <c r="DX984" i="26"/>
  <c r="AV984" i="26"/>
  <c r="DD984" i="26"/>
  <c r="CR984" i="26"/>
  <c r="W984" i="26"/>
  <c r="V984" i="26"/>
  <c r="DN984" i="26"/>
  <c r="EN984" i="26"/>
  <c r="X984" i="26"/>
  <c r="BI984" i="26"/>
  <c r="CZ984" i="26"/>
  <c r="CV984" i="26"/>
  <c r="BY984" i="26"/>
  <c r="N78" i="25"/>
  <c r="L77" i="25"/>
  <c r="M78" i="25" s="1"/>
  <c r="X81" i="25"/>
  <c r="P78" i="25"/>
  <c r="V81" i="25"/>
  <c r="R79" i="25"/>
  <c r="AU74" i="25" l="1"/>
  <c r="DD985" i="26"/>
  <c r="AQ76" i="25"/>
  <c r="AN75" i="25"/>
  <c r="AP76" i="25" s="1"/>
  <c r="AQ985" i="26"/>
  <c r="N985" i="26"/>
  <c r="DJ985" i="26"/>
  <c r="DH985" i="26"/>
  <c r="AD80" i="25"/>
  <c r="AC80" i="25"/>
  <c r="AG78" i="25"/>
  <c r="AI77" i="25"/>
  <c r="AI78" i="25" s="1"/>
  <c r="AM76" i="25"/>
  <c r="AN76" i="25" s="1"/>
  <c r="AK77" i="25"/>
  <c r="FD983" i="26"/>
  <c r="FC984" i="26" s="1"/>
  <c r="AX985" i="26"/>
  <c r="BI985" i="26"/>
  <c r="EF985" i="26"/>
  <c r="BE985" i="26"/>
  <c r="CZ985" i="26"/>
  <c r="FB984" i="26"/>
  <c r="T985" i="26"/>
  <c r="J985" i="26"/>
  <c r="K985" i="26"/>
  <c r="L986" i="26" s="1"/>
  <c r="BX985" i="26"/>
  <c r="X82" i="27"/>
  <c r="AE985" i="26"/>
  <c r="BC985" i="26"/>
  <c r="DR985" i="26"/>
  <c r="AZ985" i="26"/>
  <c r="AE79" i="27"/>
  <c r="AK985" i="26"/>
  <c r="AM985" i="26"/>
  <c r="BD985" i="26"/>
  <c r="AT74" i="27"/>
  <c r="AW74" i="27"/>
  <c r="AM75" i="27"/>
  <c r="V82" i="27"/>
  <c r="U82" i="27"/>
  <c r="W82" i="27"/>
  <c r="M86" i="27"/>
  <c r="L86" i="27"/>
  <c r="AD79" i="27"/>
  <c r="AC79" i="27"/>
  <c r="AJ77" i="27"/>
  <c r="AI78" i="27" s="1"/>
  <c r="Q84" i="27"/>
  <c r="P84" i="27"/>
  <c r="AH78" i="27"/>
  <c r="AG78" i="27"/>
  <c r="Y82" i="27"/>
  <c r="R84" i="27"/>
  <c r="AI985" i="26"/>
  <c r="EZ985" i="26"/>
  <c r="EX985" i="26"/>
  <c r="AP985" i="26"/>
  <c r="DL985" i="26"/>
  <c r="AV83" i="27"/>
  <c r="BV985" i="26"/>
  <c r="P79" i="25"/>
  <c r="X82" i="25"/>
  <c r="DG985" i="26"/>
  <c r="DG986" i="26" s="1"/>
  <c r="S985" i="26"/>
  <c r="EJ985" i="26"/>
  <c r="BB985" i="26"/>
  <c r="EL985" i="26"/>
  <c r="BA985" i="26"/>
  <c r="CA985" i="26"/>
  <c r="EN985" i="26"/>
  <c r="V82" i="25"/>
  <c r="CX985" i="26"/>
  <c r="EP985" i="26"/>
  <c r="AO985" i="26"/>
  <c r="DZ985" i="26"/>
  <c r="P985" i="26"/>
  <c r="EV985" i="26"/>
  <c r="AN985" i="26"/>
  <c r="Q985" i="26"/>
  <c r="DK985" i="26"/>
  <c r="BQ985" i="26"/>
  <c r="O985" i="26"/>
  <c r="N986" i="26" s="1"/>
  <c r="EB985" i="26"/>
  <c r="BO985" i="26"/>
  <c r="R985" i="26"/>
  <c r="CL985" i="26"/>
  <c r="CN985" i="26"/>
  <c r="BZ985" i="26"/>
  <c r="BS985" i="26"/>
  <c r="CP985" i="26"/>
  <c r="AG985" i="26"/>
  <c r="DX985" i="26"/>
  <c r="CK985" i="26"/>
  <c r="EH985" i="26"/>
  <c r="AH985" i="26"/>
  <c r="EC985" i="26"/>
  <c r="AJ985" i="26"/>
  <c r="AV985" i="26"/>
  <c r="DE985" i="26"/>
  <c r="DE986" i="26" s="1"/>
  <c r="AD985" i="26"/>
  <c r="ET985" i="26"/>
  <c r="V985" i="26"/>
  <c r="CQ985" i="26"/>
  <c r="CG985" i="26"/>
  <c r="EI985" i="26"/>
  <c r="AL985" i="26"/>
  <c r="EG985" i="26"/>
  <c r="BL985" i="26"/>
  <c r="BR985" i="26"/>
  <c r="DC985" i="26"/>
  <c r="AF985" i="26"/>
  <c r="EK985" i="26"/>
  <c r="CS985" i="26"/>
  <c r="ER985" i="26"/>
  <c r="CI985" i="26"/>
  <c r="BP985" i="26"/>
  <c r="BY985" i="26"/>
  <c r="Z985" i="26"/>
  <c r="AA985" i="26"/>
  <c r="AU985" i="26"/>
  <c r="AS985" i="26"/>
  <c r="AR985" i="26"/>
  <c r="EY985" i="26"/>
  <c r="AT985" i="26"/>
  <c r="BK985" i="26"/>
  <c r="BG985" i="26"/>
  <c r="BF985" i="26"/>
  <c r="EQ985" i="26"/>
  <c r="EM985" i="26"/>
  <c r="DY985" i="26"/>
  <c r="FA985" i="26"/>
  <c r="DN985" i="26"/>
  <c r="DM985" i="26"/>
  <c r="DW985" i="26"/>
  <c r="BH985" i="26"/>
  <c r="DV985" i="26"/>
  <c r="CF985" i="26"/>
  <c r="EO985" i="26"/>
  <c r="AW985" i="26"/>
  <c r="CH985" i="26"/>
  <c r="AC985" i="26"/>
  <c r="AB985" i="26"/>
  <c r="BT985" i="26"/>
  <c r="DO985" i="26"/>
  <c r="BJ985" i="26"/>
  <c r="W985" i="26"/>
  <c r="ES985" i="26"/>
  <c r="ED985" i="26"/>
  <c r="EE985" i="26"/>
  <c r="DP985" i="26"/>
  <c r="DT985" i="26"/>
  <c r="DS985" i="26"/>
  <c r="CY985" i="26"/>
  <c r="BW985" i="26"/>
  <c r="CW985" i="26"/>
  <c r="CO985" i="26"/>
  <c r="U985" i="26"/>
  <c r="DU985" i="26"/>
  <c r="CV985" i="26"/>
  <c r="CU985" i="26"/>
  <c r="CT985" i="26"/>
  <c r="CR985" i="26"/>
  <c r="CM985" i="26"/>
  <c r="BN985" i="26"/>
  <c r="BU985" i="26"/>
  <c r="AY985" i="26"/>
  <c r="BM985" i="26"/>
  <c r="M986" i="26"/>
  <c r="CJ985" i="26"/>
  <c r="EA985" i="26"/>
  <c r="EU985" i="26"/>
  <c r="DQ985" i="26"/>
  <c r="Y985" i="26"/>
  <c r="CD985" i="26"/>
  <c r="CC985" i="26"/>
  <c r="X985" i="26"/>
  <c r="DA985" i="26"/>
  <c r="DB985" i="26"/>
  <c r="EW985" i="26"/>
  <c r="CE985" i="26"/>
  <c r="O79" i="25"/>
  <c r="W82" i="25"/>
  <c r="Q79" i="25"/>
  <c r="S80" i="25"/>
  <c r="N79" i="25"/>
  <c r="Y82" i="25"/>
  <c r="AO76" i="25"/>
  <c r="I75" i="25"/>
  <c r="J76" i="25" s="1"/>
  <c r="AQ77" i="25" s="1"/>
  <c r="AR75" i="25"/>
  <c r="AS75" i="25" s="1"/>
  <c r="AT75" i="25" s="1"/>
  <c r="DI986" i="26" l="1"/>
  <c r="AU75" i="25"/>
  <c r="AJ78" i="25"/>
  <c r="AP77" i="25"/>
  <c r="AF79" i="25"/>
  <c r="AH78" i="25"/>
  <c r="AH79" i="25" s="1"/>
  <c r="AL77" i="25"/>
  <c r="AK78" i="25" s="1"/>
  <c r="AC81" i="25"/>
  <c r="AB81" i="25"/>
  <c r="K986" i="26"/>
  <c r="J986" i="26"/>
  <c r="BW986" i="26"/>
  <c r="FD984" i="26"/>
  <c r="FC985" i="26" s="1"/>
  <c r="BC986" i="26"/>
  <c r="FB985" i="26"/>
  <c r="FA986" i="26" s="1"/>
  <c r="BE986" i="26"/>
  <c r="BA986" i="26"/>
  <c r="DY986" i="26"/>
  <c r="AL986" i="26"/>
  <c r="AJ986" i="26"/>
  <c r="BB986" i="26"/>
  <c r="BD986" i="26"/>
  <c r="EM986" i="26"/>
  <c r="EY986" i="26"/>
  <c r="Y83" i="25"/>
  <c r="AD80" i="27"/>
  <c r="AP986" i="26"/>
  <c r="W83" i="27"/>
  <c r="Q80" i="25"/>
  <c r="L87" i="27"/>
  <c r="K87" i="27"/>
  <c r="AG79" i="27"/>
  <c r="AF79" i="27"/>
  <c r="AH79" i="27"/>
  <c r="P85" i="27"/>
  <c r="O85" i="27"/>
  <c r="U83" i="27"/>
  <c r="T83" i="27"/>
  <c r="V83" i="27"/>
  <c r="Q85" i="27"/>
  <c r="AL76" i="27"/>
  <c r="AN75" i="27"/>
  <c r="AP76" i="27" s="1"/>
  <c r="AR75" i="27"/>
  <c r="AS75" i="27" s="1"/>
  <c r="AU75" i="27" s="1"/>
  <c r="AQ76" i="27"/>
  <c r="X83" i="27"/>
  <c r="AC80" i="27"/>
  <c r="AB80" i="27"/>
  <c r="AM986" i="26"/>
  <c r="DK986" i="26"/>
  <c r="AO986" i="26"/>
  <c r="EK986" i="26"/>
  <c r="DH986" i="26"/>
  <c r="DH987" i="26" s="1"/>
  <c r="AV84" i="27"/>
  <c r="W83" i="25"/>
  <c r="EA986" i="26"/>
  <c r="BS986" i="26"/>
  <c r="EO986" i="26"/>
  <c r="CA986" i="26"/>
  <c r="O986" i="26"/>
  <c r="AN986" i="26"/>
  <c r="DJ986" i="26"/>
  <c r="P986" i="26"/>
  <c r="Q986" i="26"/>
  <c r="EC986" i="26"/>
  <c r="R986" i="26"/>
  <c r="S986" i="26"/>
  <c r="CO986" i="26"/>
  <c r="CM986" i="26"/>
  <c r="EU986" i="26"/>
  <c r="CR986" i="26"/>
  <c r="BP986" i="26"/>
  <c r="U986" i="26"/>
  <c r="EQ986" i="26"/>
  <c r="AF986" i="26"/>
  <c r="AH986" i="26"/>
  <c r="CJ986" i="26"/>
  <c r="EG986" i="26"/>
  <c r="BY986" i="26"/>
  <c r="AI986" i="26"/>
  <c r="BR986" i="26"/>
  <c r="BU986" i="26"/>
  <c r="EX986" i="26"/>
  <c r="AE986" i="26"/>
  <c r="DD986" i="26"/>
  <c r="AK986" i="26"/>
  <c r="EI986" i="26"/>
  <c r="AG986" i="26"/>
  <c r="DF986" i="26"/>
  <c r="DF987" i="26" s="1"/>
  <c r="DQ986" i="26"/>
  <c r="AW986" i="26"/>
  <c r="ES986" i="26"/>
  <c r="CZ986" i="26"/>
  <c r="BZ986" i="26"/>
  <c r="EH986" i="26"/>
  <c r="EJ986" i="26"/>
  <c r="K987" i="26"/>
  <c r="BJ986" i="26"/>
  <c r="BM986" i="26"/>
  <c r="DU986" i="26"/>
  <c r="EB986" i="26"/>
  <c r="BG986" i="26"/>
  <c r="ER986" i="26"/>
  <c r="AT986" i="26"/>
  <c r="CT986" i="26"/>
  <c r="DZ986" i="26"/>
  <c r="CU986" i="26"/>
  <c r="W986" i="26"/>
  <c r="BQ986" i="26"/>
  <c r="CW986" i="26"/>
  <c r="DW986" i="26"/>
  <c r="EL986" i="26"/>
  <c r="EZ986" i="26"/>
  <c r="EP986" i="26"/>
  <c r="CX986" i="26"/>
  <c r="AU986" i="26"/>
  <c r="BN986" i="26"/>
  <c r="DB986" i="26"/>
  <c r="AC986" i="26"/>
  <c r="CH986" i="26"/>
  <c r="M987" i="26"/>
  <c r="BI986" i="26"/>
  <c r="CY986" i="26"/>
  <c r="CL986" i="26"/>
  <c r="BK986" i="26"/>
  <c r="DA986" i="26"/>
  <c r="DM986" i="26"/>
  <c r="DL986" i="26"/>
  <c r="EN986" i="26"/>
  <c r="T986" i="26"/>
  <c r="DN986" i="26"/>
  <c r="X986" i="26"/>
  <c r="CF986" i="26"/>
  <c r="DO986" i="26"/>
  <c r="CK986" i="26"/>
  <c r="CP986" i="26"/>
  <c r="AA986" i="26"/>
  <c r="ET986" i="26"/>
  <c r="DX986" i="26"/>
  <c r="Z986" i="26"/>
  <c r="CC986" i="26"/>
  <c r="CB986" i="26"/>
  <c r="CD986" i="26"/>
  <c r="DC986" i="26"/>
  <c r="DV986" i="26"/>
  <c r="BL986" i="26"/>
  <c r="Y986" i="26"/>
  <c r="BO986" i="26"/>
  <c r="DR986" i="26"/>
  <c r="DS986" i="26"/>
  <c r="V986" i="26"/>
  <c r="CS986" i="26"/>
  <c r="DT986" i="26"/>
  <c r="BT986" i="26"/>
  <c r="AD986" i="26"/>
  <c r="AR986" i="26"/>
  <c r="AQ986" i="26"/>
  <c r="EW986" i="26"/>
  <c r="EV986" i="26"/>
  <c r="AB986" i="26"/>
  <c r="AS986" i="26"/>
  <c r="CQ986" i="26"/>
  <c r="DP986" i="26"/>
  <c r="CN986" i="26"/>
  <c r="BX986" i="26"/>
  <c r="EE986" i="26"/>
  <c r="EF986" i="26"/>
  <c r="BV986" i="26"/>
  <c r="L987" i="26"/>
  <c r="CV986" i="26"/>
  <c r="ED986" i="26"/>
  <c r="CG986" i="26"/>
  <c r="BH986" i="26"/>
  <c r="CE986" i="26"/>
  <c r="AY986" i="26"/>
  <c r="AZ986" i="26"/>
  <c r="AX986" i="26"/>
  <c r="BF986" i="26"/>
  <c r="AV986" i="26"/>
  <c r="CI986" i="26"/>
  <c r="X83" i="25"/>
  <c r="R80" i="25"/>
  <c r="S81" i="25" s="1"/>
  <c r="P80" i="25"/>
  <c r="T81" i="25"/>
  <c r="O80" i="25"/>
  <c r="K77" i="25"/>
  <c r="AO77" i="25"/>
  <c r="J987" i="26" l="1"/>
  <c r="BB987" i="26"/>
  <c r="V84" i="27"/>
  <c r="BD987" i="26"/>
  <c r="AJ79" i="25"/>
  <c r="AE80" i="25"/>
  <c r="AG79" i="25"/>
  <c r="AG80" i="25" s="1"/>
  <c r="AI79" i="25"/>
  <c r="AM77" i="25"/>
  <c r="AN77" i="25" s="1"/>
  <c r="AA82" i="25"/>
  <c r="AB82" i="25"/>
  <c r="FD985" i="26"/>
  <c r="FC986" i="26" s="1"/>
  <c r="BF987" i="26"/>
  <c r="FB986" i="26"/>
  <c r="FA987" i="26" s="1"/>
  <c r="BC987" i="26"/>
  <c r="BC988" i="26" s="1"/>
  <c r="EN987" i="26"/>
  <c r="EZ987" i="26"/>
  <c r="EL987" i="26"/>
  <c r="DI987" i="26"/>
  <c r="DJ987" i="26"/>
  <c r="J988" i="26"/>
  <c r="R987" i="26"/>
  <c r="Q987" i="26"/>
  <c r="AL987" i="26"/>
  <c r="DZ987" i="26"/>
  <c r="O987" i="26"/>
  <c r="X84" i="25"/>
  <c r="O86" i="27"/>
  <c r="N86" i="27"/>
  <c r="AB81" i="27"/>
  <c r="AA81" i="27"/>
  <c r="AF80" i="27"/>
  <c r="AE80" i="27"/>
  <c r="W84" i="27"/>
  <c r="AM76" i="27"/>
  <c r="AL77" i="27" s="1"/>
  <c r="AK77" i="27"/>
  <c r="T84" i="27"/>
  <c r="S84" i="27"/>
  <c r="P86" i="27"/>
  <c r="AT75" i="27"/>
  <c r="AW75" i="27"/>
  <c r="AG80" i="27"/>
  <c r="U84" i="27"/>
  <c r="AC81" i="27"/>
  <c r="K88" i="27"/>
  <c r="J88" i="27"/>
  <c r="N987" i="26"/>
  <c r="AN987" i="26"/>
  <c r="DE987" i="26"/>
  <c r="AM987" i="26"/>
  <c r="AJ987" i="26"/>
  <c r="AO987" i="26"/>
  <c r="AV85" i="27"/>
  <c r="CV987" i="26"/>
  <c r="BV987" i="26"/>
  <c r="BT987" i="26"/>
  <c r="ET987" i="26"/>
  <c r="EP987" i="26"/>
  <c r="P987" i="26"/>
  <c r="CN987" i="26"/>
  <c r="EB987" i="26"/>
  <c r="T987" i="26"/>
  <c r="AH987" i="26"/>
  <c r="DL987" i="26"/>
  <c r="CI987" i="26"/>
  <c r="BQ987" i="26"/>
  <c r="L988" i="26"/>
  <c r="AI987" i="26"/>
  <c r="AV987" i="26"/>
  <c r="BX987" i="26"/>
  <c r="EA987" i="26"/>
  <c r="BZ987" i="26"/>
  <c r="AF987" i="26"/>
  <c r="EK987" i="26"/>
  <c r="AK987" i="26"/>
  <c r="AL988" i="26" s="1"/>
  <c r="EQ987" i="26"/>
  <c r="ER987" i="26"/>
  <c r="AG987" i="26"/>
  <c r="EH987" i="26"/>
  <c r="CS987" i="26"/>
  <c r="DG987" i="26"/>
  <c r="DG988" i="26" s="1"/>
  <c r="P81" i="25"/>
  <c r="CQ987" i="26"/>
  <c r="AD987" i="26"/>
  <c r="EJ987" i="26"/>
  <c r="EU987" i="26"/>
  <c r="DX987" i="26"/>
  <c r="DV987" i="26"/>
  <c r="EI987" i="26"/>
  <c r="EM987" i="26"/>
  <c r="BO987" i="26"/>
  <c r="CG987" i="26"/>
  <c r="AB987" i="26"/>
  <c r="CE987" i="26"/>
  <c r="ED987" i="26"/>
  <c r="V987" i="26"/>
  <c r="AS987" i="26"/>
  <c r="CY987" i="26"/>
  <c r="BH987" i="26"/>
  <c r="EW987" i="26"/>
  <c r="DP987" i="26"/>
  <c r="BE987" i="26"/>
  <c r="EY987" i="26"/>
  <c r="DK987" i="26"/>
  <c r="ES987" i="26"/>
  <c r="BU987" i="26"/>
  <c r="CX987" i="26"/>
  <c r="CR987" i="26"/>
  <c r="AW987" i="26"/>
  <c r="CK987" i="26"/>
  <c r="AY987" i="26"/>
  <c r="AQ987" i="26"/>
  <c r="BL987" i="26"/>
  <c r="CU987" i="26"/>
  <c r="X987" i="26"/>
  <c r="DA987" i="26"/>
  <c r="DN987" i="26"/>
  <c r="DY987" i="26"/>
  <c r="DT987" i="26"/>
  <c r="EO987" i="26"/>
  <c r="BR987" i="26"/>
  <c r="R81" i="25"/>
  <c r="S82" i="25" s="1"/>
  <c r="AZ987" i="26"/>
  <c r="CM987" i="26"/>
  <c r="AT987" i="26"/>
  <c r="DI988" i="26"/>
  <c r="CJ987" i="26"/>
  <c r="AU987" i="26"/>
  <c r="BM987" i="26"/>
  <c r="AA987" i="26"/>
  <c r="BG987" i="26"/>
  <c r="CH987" i="26"/>
  <c r="DB987" i="26"/>
  <c r="DC987" i="26"/>
  <c r="DW987" i="26"/>
  <c r="EF987" i="26"/>
  <c r="EG987" i="26"/>
  <c r="CP987" i="26"/>
  <c r="EE987" i="26"/>
  <c r="BA987" i="26"/>
  <c r="W987" i="26"/>
  <c r="CD987" i="26"/>
  <c r="DO987" i="26"/>
  <c r="BS987" i="26"/>
  <c r="DU987" i="26"/>
  <c r="BP987" i="26"/>
  <c r="CW987" i="26"/>
  <c r="DD987" i="26"/>
  <c r="CB987" i="26"/>
  <c r="CA987" i="26"/>
  <c r="EC987" i="26"/>
  <c r="DQ987" i="26"/>
  <c r="DS987" i="26"/>
  <c r="CC987" i="26"/>
  <c r="BI987" i="26"/>
  <c r="CT987" i="26"/>
  <c r="EV987" i="26"/>
  <c r="DR987" i="26"/>
  <c r="Z987" i="26"/>
  <c r="BK987" i="26"/>
  <c r="AP987" i="26"/>
  <c r="CF987" i="26"/>
  <c r="DM987" i="26"/>
  <c r="CZ987" i="26"/>
  <c r="S987" i="26"/>
  <c r="AC987" i="26"/>
  <c r="AR987" i="26"/>
  <c r="Y987" i="26"/>
  <c r="BN987" i="26"/>
  <c r="CL987" i="26"/>
  <c r="K988" i="26"/>
  <c r="AX987" i="26"/>
  <c r="AE987" i="26"/>
  <c r="BJ987" i="26"/>
  <c r="BY987" i="26"/>
  <c r="BW987" i="26"/>
  <c r="CO987" i="26"/>
  <c r="U987" i="26"/>
  <c r="EX987" i="26"/>
  <c r="Q81" i="25"/>
  <c r="T82" i="25"/>
  <c r="U82" i="25"/>
  <c r="L78" i="25"/>
  <c r="I76" i="25"/>
  <c r="J77" i="25" s="1"/>
  <c r="AQ78" i="25" s="1"/>
  <c r="AR76" i="25"/>
  <c r="AS76" i="25" s="1"/>
  <c r="AT76" i="25" s="1"/>
  <c r="AU76" i="25" l="1"/>
  <c r="AI80" i="25"/>
  <c r="V85" i="27"/>
  <c r="BD988" i="26"/>
  <c r="AI988" i="26"/>
  <c r="AL78" i="25"/>
  <c r="AK79" i="25" s="1"/>
  <c r="AJ80" i="25" s="1"/>
  <c r="AP78" i="25"/>
  <c r="AA83" i="25"/>
  <c r="Z83" i="25"/>
  <c r="AD81" i="25"/>
  <c r="AF80" i="25"/>
  <c r="AF81" i="25" s="1"/>
  <c r="AH80" i="25"/>
  <c r="AH81" i="25" s="1"/>
  <c r="T85" i="27"/>
  <c r="FD986" i="26"/>
  <c r="FC987" i="26" s="1"/>
  <c r="EM988" i="26"/>
  <c r="DJ988" i="26"/>
  <c r="FB987" i="26"/>
  <c r="FA988" i="26" s="1"/>
  <c r="DY988" i="26"/>
  <c r="Q988" i="26"/>
  <c r="P988" i="26"/>
  <c r="N988" i="26"/>
  <c r="EX988" i="26"/>
  <c r="EO988" i="26"/>
  <c r="U988" i="26"/>
  <c r="ES988" i="26"/>
  <c r="M988" i="26"/>
  <c r="L989" i="26" s="1"/>
  <c r="DE988" i="26"/>
  <c r="AM988" i="26"/>
  <c r="AK988" i="26"/>
  <c r="AN988" i="26"/>
  <c r="DH988" i="26"/>
  <c r="O87" i="27"/>
  <c r="BU988" i="26"/>
  <c r="O988" i="26"/>
  <c r="AN76" i="27"/>
  <c r="AM77" i="27" s="1"/>
  <c r="AR76" i="27"/>
  <c r="AS76" i="27" s="1"/>
  <c r="AU76" i="27" s="1"/>
  <c r="AQ77" i="27"/>
  <c r="U85" i="27"/>
  <c r="AE81" i="27"/>
  <c r="AD81" i="27"/>
  <c r="AF81" i="27"/>
  <c r="AO89" i="27"/>
  <c r="I88" i="27"/>
  <c r="J89" i="27" s="1"/>
  <c r="AA82" i="27"/>
  <c r="Z82" i="27"/>
  <c r="AK78" i="27"/>
  <c r="AJ78" i="27"/>
  <c r="AB82" i="27"/>
  <c r="N87" i="27"/>
  <c r="M87" i="27"/>
  <c r="S85" i="27"/>
  <c r="R85" i="27"/>
  <c r="EK988" i="26"/>
  <c r="EV988" i="26"/>
  <c r="DM988" i="26"/>
  <c r="AV86" i="27"/>
  <c r="EA988" i="26"/>
  <c r="K989" i="26"/>
  <c r="BE988" i="26"/>
  <c r="BD989" i="26" s="1"/>
  <c r="AC988" i="26"/>
  <c r="BT988" i="26"/>
  <c r="BW988" i="26"/>
  <c r="BY988" i="26"/>
  <c r="AE988" i="26"/>
  <c r="CH988" i="26"/>
  <c r="EZ988" i="26"/>
  <c r="AJ988" i="26"/>
  <c r="CF988" i="26"/>
  <c r="AH988" i="26"/>
  <c r="AG988" i="26"/>
  <c r="EJ988" i="26"/>
  <c r="W988" i="26"/>
  <c r="AP988" i="26"/>
  <c r="AR988" i="26"/>
  <c r="CT988" i="26"/>
  <c r="EL988" i="26"/>
  <c r="BH988" i="26"/>
  <c r="ET988" i="26"/>
  <c r="BL988" i="26"/>
  <c r="DZ988" i="26"/>
  <c r="DF988" i="26"/>
  <c r="EQ988" i="26"/>
  <c r="CR988" i="26"/>
  <c r="DW988" i="26"/>
  <c r="EI988" i="26"/>
  <c r="R82" i="25"/>
  <c r="S83" i="25" s="1"/>
  <c r="EC988" i="26"/>
  <c r="DX988" i="26"/>
  <c r="Q82" i="25"/>
  <c r="CO988" i="26"/>
  <c r="CX988" i="26"/>
  <c r="DK988" i="26"/>
  <c r="BG988" i="26"/>
  <c r="EN988" i="26"/>
  <c r="AV988" i="26"/>
  <c r="CZ988" i="26"/>
  <c r="ER988" i="26"/>
  <c r="DB988" i="26"/>
  <c r="CS988" i="26"/>
  <c r="AO988" i="26"/>
  <c r="BA988" i="26"/>
  <c r="CJ988" i="26"/>
  <c r="BF988" i="26"/>
  <c r="EP988" i="26"/>
  <c r="DR988" i="26"/>
  <c r="BJ988" i="26"/>
  <c r="EB988" i="26"/>
  <c r="CW988" i="26"/>
  <c r="CY988" i="26"/>
  <c r="DA988" i="26"/>
  <c r="CU988" i="26"/>
  <c r="AT988" i="26"/>
  <c r="AQ988" i="26"/>
  <c r="DU988" i="26"/>
  <c r="Y988" i="26"/>
  <c r="CV988" i="26"/>
  <c r="DO988" i="26"/>
  <c r="CD988" i="26"/>
  <c r="DC988" i="26"/>
  <c r="BX988" i="26"/>
  <c r="AY988" i="26"/>
  <c r="AX988" i="26"/>
  <c r="EF988" i="26"/>
  <c r="EE988" i="26"/>
  <c r="EU988" i="26"/>
  <c r="AS988" i="26"/>
  <c r="CK988" i="26"/>
  <c r="CL988" i="26"/>
  <c r="Z988" i="26"/>
  <c r="BS988" i="26"/>
  <c r="BR988" i="26"/>
  <c r="CE988" i="26"/>
  <c r="CN988" i="26"/>
  <c r="CB988" i="26"/>
  <c r="CA988" i="26"/>
  <c r="BZ988" i="26"/>
  <c r="CP988" i="26"/>
  <c r="CG988" i="26"/>
  <c r="BO988" i="26"/>
  <c r="BN988" i="26"/>
  <c r="J989" i="26"/>
  <c r="ED988" i="26"/>
  <c r="V988" i="26"/>
  <c r="AB988" i="26"/>
  <c r="AA988" i="26"/>
  <c r="CM988" i="26"/>
  <c r="S988" i="26"/>
  <c r="R988" i="26"/>
  <c r="BK988" i="26"/>
  <c r="DV988" i="26"/>
  <c r="DL988" i="26"/>
  <c r="EG988" i="26"/>
  <c r="EH988" i="26"/>
  <c r="BM988" i="26"/>
  <c r="DT988" i="26"/>
  <c r="X988" i="26"/>
  <c r="AF988" i="26"/>
  <c r="T988" i="26"/>
  <c r="CQ988" i="26"/>
  <c r="BV988" i="26"/>
  <c r="BI988" i="26"/>
  <c r="DD988" i="26"/>
  <c r="AZ988" i="26"/>
  <c r="EW988" i="26"/>
  <c r="CC988" i="26"/>
  <c r="AU988" i="26"/>
  <c r="AW988" i="26"/>
  <c r="AD988" i="26"/>
  <c r="DS988" i="26"/>
  <c r="BB988" i="26"/>
  <c r="DP988" i="26"/>
  <c r="CI988" i="26"/>
  <c r="DQ988" i="26"/>
  <c r="BP988" i="26"/>
  <c r="BQ988" i="26"/>
  <c r="EY988" i="26"/>
  <c r="DN988" i="26"/>
  <c r="U83" i="25"/>
  <c r="V83" i="25"/>
  <c r="T83" i="25"/>
  <c r="M79" i="25"/>
  <c r="K78" i="25"/>
  <c r="AO78" i="25"/>
  <c r="AL989" i="26" l="1"/>
  <c r="DI989" i="26"/>
  <c r="U86" i="27"/>
  <c r="DJ989" i="26"/>
  <c r="S86" i="27"/>
  <c r="AM78" i="25"/>
  <c r="AN78" i="25" s="1"/>
  <c r="AI81" i="25"/>
  <c r="AC82" i="25"/>
  <c r="AE81" i="25"/>
  <c r="AE82" i="25" s="1"/>
  <c r="AG81" i="25"/>
  <c r="AG82" i="25" s="1"/>
  <c r="Z84" i="25"/>
  <c r="Y84" i="25"/>
  <c r="N989" i="26"/>
  <c r="FD987" i="26"/>
  <c r="FC988" i="26" s="1"/>
  <c r="P989" i="26"/>
  <c r="EW989" i="26"/>
  <c r="M989" i="26"/>
  <c r="L990" i="26" s="1"/>
  <c r="FB988" i="26"/>
  <c r="EN989" i="26"/>
  <c r="EY989" i="26"/>
  <c r="O989" i="26"/>
  <c r="AM989" i="26"/>
  <c r="V989" i="26"/>
  <c r="J990" i="26"/>
  <c r="DH989" i="26"/>
  <c r="AK989" i="26"/>
  <c r="AL990" i="26" s="1"/>
  <c r="DG989" i="26"/>
  <c r="AJ989" i="26"/>
  <c r="AI989" i="26"/>
  <c r="EL989" i="26"/>
  <c r="DZ989" i="26"/>
  <c r="CI989" i="26"/>
  <c r="BB989" i="26"/>
  <c r="AO90" i="27"/>
  <c r="I89" i="27"/>
  <c r="N88" i="27"/>
  <c r="AE82" i="27"/>
  <c r="AJ79" i="27"/>
  <c r="AI79" i="27"/>
  <c r="Z83" i="27"/>
  <c r="Y83" i="27"/>
  <c r="AA83" i="27"/>
  <c r="AT76" i="27"/>
  <c r="AW76" i="27"/>
  <c r="AP77" i="27"/>
  <c r="M88" i="27"/>
  <c r="L88" i="27"/>
  <c r="AN77" i="27"/>
  <c r="AM78" i="27" s="1"/>
  <c r="AR77" i="27"/>
  <c r="AQ78" i="27"/>
  <c r="AC82" i="27"/>
  <c r="AD82" i="27"/>
  <c r="T86" i="27"/>
  <c r="T87" i="27" s="1"/>
  <c r="R86" i="27"/>
  <c r="Q86" i="27"/>
  <c r="AL78" i="27"/>
  <c r="AK79" i="27" s="1"/>
  <c r="AF989" i="26"/>
  <c r="AD989" i="26"/>
  <c r="BX989" i="26"/>
  <c r="AV87" i="27"/>
  <c r="DF989" i="26"/>
  <c r="CG989" i="26"/>
  <c r="AH989" i="26"/>
  <c r="R83" i="25"/>
  <c r="S84" i="25" s="1"/>
  <c r="EJ989" i="26"/>
  <c r="AQ989" i="26"/>
  <c r="AU989" i="26"/>
  <c r="BZ989" i="26"/>
  <c r="CZ989" i="26"/>
  <c r="AO989" i="26"/>
  <c r="DY989" i="26"/>
  <c r="EM989" i="26"/>
  <c r="AN989" i="26"/>
  <c r="EK989" i="26"/>
  <c r="EU989" i="26"/>
  <c r="DM989" i="26"/>
  <c r="EP989" i="26"/>
  <c r="DL989" i="26"/>
  <c r="CS989" i="26"/>
  <c r="ER989" i="26"/>
  <c r="DX989" i="26"/>
  <c r="AR989" i="26"/>
  <c r="AP989" i="26"/>
  <c r="BI989" i="26"/>
  <c r="BK989" i="26"/>
  <c r="EB989" i="26"/>
  <c r="X989" i="26"/>
  <c r="CT989" i="26"/>
  <c r="BQ989" i="26"/>
  <c r="CC989" i="26"/>
  <c r="BF989" i="26"/>
  <c r="ES989" i="26"/>
  <c r="EQ989" i="26"/>
  <c r="AW989" i="26"/>
  <c r="AA989" i="26"/>
  <c r="CE989" i="26"/>
  <c r="CW989" i="26"/>
  <c r="DV989" i="26"/>
  <c r="DD989" i="26"/>
  <c r="EO989" i="26"/>
  <c r="BM989" i="26"/>
  <c r="EA989" i="26"/>
  <c r="BE989" i="26"/>
  <c r="BG989" i="26"/>
  <c r="DA989" i="26"/>
  <c r="DW989" i="26"/>
  <c r="CX989" i="26"/>
  <c r="BS989" i="26"/>
  <c r="DB989" i="26"/>
  <c r="CM989" i="26"/>
  <c r="CP989" i="26"/>
  <c r="AS989" i="26"/>
  <c r="CV989" i="26"/>
  <c r="DP989" i="26"/>
  <c r="U989" i="26"/>
  <c r="AZ989" i="26"/>
  <c r="EG989" i="26"/>
  <c r="S989" i="26"/>
  <c r="CK989" i="26"/>
  <c r="DS989" i="26"/>
  <c r="CU989" i="26"/>
  <c r="EV989" i="26"/>
  <c r="AG989" i="26"/>
  <c r="CQ989" i="26"/>
  <c r="W989" i="26"/>
  <c r="CY989" i="26"/>
  <c r="EH989" i="26"/>
  <c r="EI989" i="26"/>
  <c r="BC989" i="26"/>
  <c r="BJ989" i="26"/>
  <c r="Z989" i="26"/>
  <c r="EF989" i="26"/>
  <c r="DQ989" i="26"/>
  <c r="CL989" i="26"/>
  <c r="BH989" i="26"/>
  <c r="AV989" i="26"/>
  <c r="AB989" i="26"/>
  <c r="CJ989" i="26"/>
  <c r="CF989" i="26"/>
  <c r="EZ989" i="26"/>
  <c r="CD989" i="26"/>
  <c r="BY989" i="26"/>
  <c r="AX989" i="26"/>
  <c r="BV989" i="26"/>
  <c r="BU989" i="26"/>
  <c r="EE989" i="26"/>
  <c r="ED989" i="26"/>
  <c r="AY989" i="26"/>
  <c r="AC989" i="26"/>
  <c r="CA989" i="26"/>
  <c r="DK989" i="26"/>
  <c r="DC989" i="26"/>
  <c r="BP989" i="26"/>
  <c r="CB989" i="26"/>
  <c r="DU989" i="26"/>
  <c r="DE989" i="26"/>
  <c r="CN989" i="26"/>
  <c r="DR989" i="26"/>
  <c r="EC989" i="26"/>
  <c r="EX989" i="26"/>
  <c r="T989" i="26"/>
  <c r="BN989" i="26"/>
  <c r="AE989" i="26"/>
  <c r="BO989" i="26"/>
  <c r="Y989" i="26"/>
  <c r="ET989" i="26"/>
  <c r="BA989" i="26"/>
  <c r="AT989" i="26"/>
  <c r="BT989" i="26"/>
  <c r="CH989" i="26"/>
  <c r="K990" i="26"/>
  <c r="DT989" i="26"/>
  <c r="BW989" i="26"/>
  <c r="CO989" i="26"/>
  <c r="DO989" i="26"/>
  <c r="DN989" i="26"/>
  <c r="R989" i="26"/>
  <c r="Q989" i="26"/>
  <c r="BR989" i="26"/>
  <c r="CR989" i="26"/>
  <c r="BL989" i="26"/>
  <c r="T84" i="25"/>
  <c r="V84" i="25"/>
  <c r="W84" i="25"/>
  <c r="U84" i="25"/>
  <c r="L79" i="25"/>
  <c r="M80" i="25" s="1"/>
  <c r="N80" i="25"/>
  <c r="I77" i="25"/>
  <c r="J78" i="25" s="1"/>
  <c r="AQ79" i="25" s="1"/>
  <c r="AR77" i="25"/>
  <c r="AS77" i="25" s="1"/>
  <c r="AT77" i="25" s="1"/>
  <c r="AL79" i="25" l="1"/>
  <c r="AK80" i="25" s="1"/>
  <c r="AP79" i="25"/>
  <c r="AU77" i="25"/>
  <c r="M990" i="26"/>
  <c r="R87" i="27"/>
  <c r="Y85" i="25"/>
  <c r="N990" i="26"/>
  <c r="AS77" i="27"/>
  <c r="AU77" i="27" s="1"/>
  <c r="AJ81" i="25"/>
  <c r="AF82" i="25"/>
  <c r="AF83" i="25" s="1"/>
  <c r="AM79" i="25"/>
  <c r="AN79" i="25" s="1"/>
  <c r="AB83" i="25"/>
  <c r="AD82" i="25"/>
  <c r="AD83" i="25" s="1"/>
  <c r="AH82" i="25"/>
  <c r="EM990" i="26"/>
  <c r="DH990" i="26"/>
  <c r="K991" i="26"/>
  <c r="FD988" i="26"/>
  <c r="FC989" i="26" s="1"/>
  <c r="AK990" i="26"/>
  <c r="DG990" i="26"/>
  <c r="O990" i="26"/>
  <c r="FB989" i="26"/>
  <c r="EX990" i="26"/>
  <c r="AM990" i="26"/>
  <c r="AI990" i="26"/>
  <c r="DI990" i="26"/>
  <c r="FA989" i="26"/>
  <c r="EZ990" i="26" s="1"/>
  <c r="AJ990" i="26"/>
  <c r="BC990" i="26"/>
  <c r="CH990" i="26"/>
  <c r="BA990" i="26"/>
  <c r="DK990" i="26"/>
  <c r="BR990" i="26"/>
  <c r="AD83" i="27"/>
  <c r="AO990" i="26"/>
  <c r="AG990" i="26"/>
  <c r="AE990" i="26"/>
  <c r="AP78" i="27"/>
  <c r="EO990" i="26"/>
  <c r="M89" i="27"/>
  <c r="DE990" i="26"/>
  <c r="AN990" i="26"/>
  <c r="AC83" i="27"/>
  <c r="Z84" i="27"/>
  <c r="AH80" i="27"/>
  <c r="AI80" i="27"/>
  <c r="AJ80" i="27"/>
  <c r="AT77" i="27"/>
  <c r="AW77" i="27"/>
  <c r="S87" i="27"/>
  <c r="S88" i="27" s="1"/>
  <c r="AB83" i="27"/>
  <c r="AA84" i="27" s="1"/>
  <c r="AN78" i="27"/>
  <c r="AP79" i="27" s="1"/>
  <c r="AR78" i="27"/>
  <c r="AQ79" i="27"/>
  <c r="AL79" i="27"/>
  <c r="AK80" i="27" s="1"/>
  <c r="L89" i="27"/>
  <c r="K89" i="27"/>
  <c r="J90" i="27" s="1"/>
  <c r="Y84" i="27"/>
  <c r="X84" i="27"/>
  <c r="Q87" i="27"/>
  <c r="P87" i="27"/>
  <c r="AQ990" i="26"/>
  <c r="BY990" i="26"/>
  <c r="EK990" i="26"/>
  <c r="AP990" i="26"/>
  <c r="AV88" i="27"/>
  <c r="BH990" i="26"/>
  <c r="EV990" i="26"/>
  <c r="CD990" i="26"/>
  <c r="ET990" i="26"/>
  <c r="W990" i="26"/>
  <c r="EN990" i="26"/>
  <c r="CV990" i="26"/>
  <c r="EL990" i="26"/>
  <c r="EQ990" i="26"/>
  <c r="CF990" i="26"/>
  <c r="DY990" i="26"/>
  <c r="BT990" i="26"/>
  <c r="BJ990" i="26"/>
  <c r="AR990" i="26"/>
  <c r="BL990" i="26"/>
  <c r="CQ990" i="26"/>
  <c r="DA990" i="26"/>
  <c r="CP990" i="26"/>
  <c r="BE990" i="26"/>
  <c r="EA990" i="26"/>
  <c r="T990" i="26"/>
  <c r="BF990" i="26"/>
  <c r="AV990" i="26"/>
  <c r="DZ990" i="26"/>
  <c r="EP990" i="26"/>
  <c r="CT990" i="26"/>
  <c r="ER990" i="26"/>
  <c r="V990" i="26"/>
  <c r="CW990" i="26"/>
  <c r="DW990" i="26"/>
  <c r="DT990" i="26"/>
  <c r="DV990" i="26"/>
  <c r="BO990" i="26"/>
  <c r="BD990" i="26"/>
  <c r="AT990" i="26"/>
  <c r="DR990" i="26"/>
  <c r="DP990" i="26"/>
  <c r="AH990" i="26"/>
  <c r="DX990" i="26"/>
  <c r="CX990" i="26"/>
  <c r="EI990" i="26"/>
  <c r="CN990" i="26"/>
  <c r="EU990" i="26"/>
  <c r="EG990" i="26"/>
  <c r="BM990" i="26"/>
  <c r="BI990" i="26"/>
  <c r="CU990" i="26"/>
  <c r="BG990" i="26"/>
  <c r="AY990" i="26"/>
  <c r="CJ990" i="26"/>
  <c r="CB990" i="26"/>
  <c r="U990" i="26"/>
  <c r="DN990" i="26"/>
  <c r="AB990" i="26"/>
  <c r="CZ990" i="26"/>
  <c r="BK990" i="26"/>
  <c r="BV990" i="26"/>
  <c r="EJ990" i="26"/>
  <c r="CY990" i="26"/>
  <c r="Y990" i="26"/>
  <c r="EC990" i="26"/>
  <c r="EB990" i="26"/>
  <c r="CG990" i="26"/>
  <c r="Q990" i="26"/>
  <c r="P990" i="26"/>
  <c r="CA990" i="26"/>
  <c r="L991" i="26"/>
  <c r="M991" i="26"/>
  <c r="R990" i="26"/>
  <c r="AZ990" i="26"/>
  <c r="AF990" i="26"/>
  <c r="AC990" i="26"/>
  <c r="DL990" i="26"/>
  <c r="AX990" i="26"/>
  <c r="ES990" i="26"/>
  <c r="BB990" i="26"/>
  <c r="AW990" i="26"/>
  <c r="AA990" i="26"/>
  <c r="EY990" i="26"/>
  <c r="DS990" i="26"/>
  <c r="CC990" i="26"/>
  <c r="CE990" i="26"/>
  <c r="CI990" i="26"/>
  <c r="BS990" i="26"/>
  <c r="DO990" i="26"/>
  <c r="BN990" i="26"/>
  <c r="DU990" i="26"/>
  <c r="AD990" i="26"/>
  <c r="CM990" i="26"/>
  <c r="CL990" i="26"/>
  <c r="EF990" i="26"/>
  <c r="S990" i="26"/>
  <c r="Z990" i="26"/>
  <c r="CO990" i="26"/>
  <c r="J991" i="26"/>
  <c r="J992" i="26" s="1"/>
  <c r="AS990" i="26"/>
  <c r="EH990" i="26"/>
  <c r="BW990" i="26"/>
  <c r="EW990" i="26"/>
  <c r="X990" i="26"/>
  <c r="DJ990" i="26"/>
  <c r="BZ990" i="26"/>
  <c r="AU990" i="26"/>
  <c r="ED990" i="26"/>
  <c r="DD990" i="26"/>
  <c r="DM990" i="26"/>
  <c r="CR990" i="26"/>
  <c r="CS990" i="26"/>
  <c r="DF990" i="26"/>
  <c r="BQ990" i="26"/>
  <c r="BP990" i="26"/>
  <c r="EE990" i="26"/>
  <c r="U85" i="25"/>
  <c r="BX990" i="26"/>
  <c r="DC990" i="26"/>
  <c r="DB990" i="26"/>
  <c r="BU990" i="26"/>
  <c r="CK990" i="26"/>
  <c r="DQ990" i="26"/>
  <c r="N81" i="25"/>
  <c r="O81" i="25"/>
  <c r="T85" i="25"/>
  <c r="K79" i="25"/>
  <c r="W85" i="25"/>
  <c r="X85" i="25"/>
  <c r="V85" i="25"/>
  <c r="AO79" i="25"/>
  <c r="N991" i="26" l="1"/>
  <c r="AS78" i="27"/>
  <c r="AU78" i="27" s="1"/>
  <c r="AJ991" i="26"/>
  <c r="AF991" i="26"/>
  <c r="AN991" i="26"/>
  <c r="DH991" i="26"/>
  <c r="AC83" i="25"/>
  <c r="AC84" i="25" s="1"/>
  <c r="AE83" i="25"/>
  <c r="AE84" i="25" s="1"/>
  <c r="AL80" i="25"/>
  <c r="AP80" i="25"/>
  <c r="AB84" i="25"/>
  <c r="AA84" i="25"/>
  <c r="AG83" i="25"/>
  <c r="AI82" i="25"/>
  <c r="AM991" i="26"/>
  <c r="FD989" i="26"/>
  <c r="FC990" i="26" s="1"/>
  <c r="FA990" i="26"/>
  <c r="DJ991" i="26"/>
  <c r="AK991" i="26"/>
  <c r="FB990" i="26"/>
  <c r="AI991" i="26"/>
  <c r="AL991" i="26"/>
  <c r="BB991" i="26"/>
  <c r="DF991" i="26"/>
  <c r="EY991" i="26"/>
  <c r="EU991" i="26"/>
  <c r="CE991" i="26"/>
  <c r="EN991" i="26"/>
  <c r="AO991" i="26"/>
  <c r="DX991" i="26"/>
  <c r="Y85" i="27"/>
  <c r="L90" i="27"/>
  <c r="AM79" i="27"/>
  <c r="AL80" i="27" s="1"/>
  <c r="AK81" i="27" s="1"/>
  <c r="AP991" i="26"/>
  <c r="BS991" i="26"/>
  <c r="AQ991" i="26"/>
  <c r="X85" i="27"/>
  <c r="W85" i="27"/>
  <c r="K90" i="27"/>
  <c r="AJ81" i="27"/>
  <c r="AI81" i="27"/>
  <c r="AT78" i="27"/>
  <c r="AW78" i="27"/>
  <c r="AH81" i="27"/>
  <c r="AG81" i="27"/>
  <c r="AO91" i="27"/>
  <c r="I90" i="27"/>
  <c r="Z85" i="27"/>
  <c r="Q88" i="27"/>
  <c r="P88" i="27"/>
  <c r="O88" i="27"/>
  <c r="AB84" i="27"/>
  <c r="AC84" i="27"/>
  <c r="R88" i="27"/>
  <c r="EO991" i="26"/>
  <c r="BL991" i="26"/>
  <c r="EM991" i="26"/>
  <c r="AV89" i="27"/>
  <c r="CG991" i="26"/>
  <c r="DY991" i="26"/>
  <c r="AU991" i="26"/>
  <c r="BG991" i="26"/>
  <c r="BK991" i="26"/>
  <c r="EL991" i="26"/>
  <c r="CW991" i="26"/>
  <c r="CV991" i="26"/>
  <c r="AH991" i="26"/>
  <c r="AI992" i="26" s="1"/>
  <c r="BU991" i="26"/>
  <c r="CO991" i="26"/>
  <c r="AG991" i="26"/>
  <c r="EJ991" i="26"/>
  <c r="BD991" i="26"/>
  <c r="DZ991" i="26"/>
  <c r="DU991" i="26"/>
  <c r="DW991" i="26"/>
  <c r="EP991" i="26"/>
  <c r="V991" i="26"/>
  <c r="BE991" i="26"/>
  <c r="EQ991" i="26"/>
  <c r="BF991" i="26"/>
  <c r="DQ991" i="26"/>
  <c r="DS991" i="26"/>
  <c r="U991" i="26"/>
  <c r="CY991" i="26"/>
  <c r="BX991" i="26"/>
  <c r="CX991" i="26"/>
  <c r="ET991" i="26"/>
  <c r="BR991" i="26"/>
  <c r="BP991" i="26"/>
  <c r="CU991" i="26"/>
  <c r="CJ991" i="26"/>
  <c r="CI991" i="26"/>
  <c r="AY991" i="26"/>
  <c r="EK991" i="26"/>
  <c r="EH991" i="26"/>
  <c r="BH991" i="26"/>
  <c r="AJ992" i="26"/>
  <c r="CB991" i="26"/>
  <c r="BI991" i="26"/>
  <c r="DM991" i="26"/>
  <c r="BN991" i="26"/>
  <c r="DO991" i="26"/>
  <c r="BA991" i="26"/>
  <c r="AB991" i="26"/>
  <c r="Z991" i="26"/>
  <c r="AZ991" i="26"/>
  <c r="BZ991" i="26"/>
  <c r="CZ991" i="26"/>
  <c r="S991" i="26"/>
  <c r="CC991" i="26"/>
  <c r="M992" i="26"/>
  <c r="CS991" i="26"/>
  <c r="EG991" i="26"/>
  <c r="CM991" i="26"/>
  <c r="DC991" i="26"/>
  <c r="AD991" i="26"/>
  <c r="CF991" i="26"/>
  <c r="BC991" i="26"/>
  <c r="DG991" i="26"/>
  <c r="DG992" i="26" s="1"/>
  <c r="EE991" i="26"/>
  <c r="T991" i="26"/>
  <c r="AK992" i="26"/>
  <c r="AX991" i="26"/>
  <c r="BJ991" i="26"/>
  <c r="DB991" i="26"/>
  <c r="DI991" i="26"/>
  <c r="DI992" i="26" s="1"/>
  <c r="CL991" i="26"/>
  <c r="CR991" i="26"/>
  <c r="AS991" i="26"/>
  <c r="AR991" i="26"/>
  <c r="ES991" i="26"/>
  <c r="ER991" i="26"/>
  <c r="AV991" i="26"/>
  <c r="BV991" i="26"/>
  <c r="DD991" i="26"/>
  <c r="X991" i="26"/>
  <c r="W991" i="26"/>
  <c r="L992" i="26"/>
  <c r="AT991" i="26"/>
  <c r="CA991" i="26"/>
  <c r="EB991" i="26"/>
  <c r="EA991" i="26"/>
  <c r="BT991" i="26"/>
  <c r="CH991" i="26"/>
  <c r="CN991" i="26"/>
  <c r="EC991" i="26"/>
  <c r="ED991" i="26"/>
  <c r="EI991" i="26"/>
  <c r="AE991" i="26"/>
  <c r="Y991" i="26"/>
  <c r="BM991" i="26"/>
  <c r="P991" i="26"/>
  <c r="O991" i="26"/>
  <c r="DA991" i="26"/>
  <c r="K992" i="26"/>
  <c r="J993" i="26" s="1"/>
  <c r="DL991" i="26"/>
  <c r="Q991" i="26"/>
  <c r="CP991" i="26"/>
  <c r="AC991" i="26"/>
  <c r="CQ991" i="26"/>
  <c r="EW991" i="26"/>
  <c r="EV991" i="26"/>
  <c r="AA991" i="26"/>
  <c r="DP991" i="26"/>
  <c r="CT991" i="26"/>
  <c r="AW991" i="26"/>
  <c r="DK991" i="26"/>
  <c r="BQ991" i="26"/>
  <c r="DN991" i="26"/>
  <c r="BW991" i="26"/>
  <c r="CD991" i="26"/>
  <c r="BY991" i="26"/>
  <c r="R991" i="26"/>
  <c r="DR991" i="26"/>
  <c r="CK991" i="26"/>
  <c r="EX991" i="26"/>
  <c r="DT991" i="26"/>
  <c r="BO991" i="26"/>
  <c r="EF991" i="26"/>
  <c r="DE991" i="26"/>
  <c r="DV991" i="26"/>
  <c r="V86" i="25"/>
  <c r="O82" i="25"/>
  <c r="P82" i="25"/>
  <c r="U86" i="25"/>
  <c r="L80" i="25"/>
  <c r="X86" i="25"/>
  <c r="W86" i="25"/>
  <c r="AR78" i="25"/>
  <c r="AS78" i="25" s="1"/>
  <c r="AT78" i="25" s="1"/>
  <c r="I78" i="25"/>
  <c r="AU78" i="25" l="1"/>
  <c r="AH992" i="26"/>
  <c r="AL992" i="26"/>
  <c r="FA991" i="26"/>
  <c r="AF84" i="25"/>
  <c r="AG992" i="26"/>
  <c r="AQ80" i="27"/>
  <c r="AR79" i="27"/>
  <c r="AS79" i="27" s="1"/>
  <c r="AU79" i="27" s="1"/>
  <c r="AN992" i="26"/>
  <c r="EZ991" i="26"/>
  <c r="AN79" i="27"/>
  <c r="AP80" i="27" s="1"/>
  <c r="AM992" i="26"/>
  <c r="AD84" i="25"/>
  <c r="AD85" i="25" s="1"/>
  <c r="AM80" i="25"/>
  <c r="AN80" i="25" s="1"/>
  <c r="AB85" i="25"/>
  <c r="AK81" i="25"/>
  <c r="AJ82" i="25" s="1"/>
  <c r="AH83" i="25"/>
  <c r="AG84" i="25" s="1"/>
  <c r="AA85" i="25"/>
  <c r="Z85" i="25"/>
  <c r="AC85" i="25"/>
  <c r="BC992" i="26"/>
  <c r="FD990" i="26"/>
  <c r="FC991" i="26" s="1"/>
  <c r="CF992" i="26"/>
  <c r="FB991" i="26"/>
  <c r="AO992" i="26"/>
  <c r="BT992" i="26"/>
  <c r="DY992" i="26"/>
  <c r="EM992" i="26"/>
  <c r="AP992" i="26"/>
  <c r="AO993" i="26" s="1"/>
  <c r="P89" i="27"/>
  <c r="CH992" i="26"/>
  <c r="EN992" i="26"/>
  <c r="EZ992" i="26"/>
  <c r="AH82" i="27"/>
  <c r="AJ82" i="27"/>
  <c r="CV992" i="26"/>
  <c r="EO992" i="26"/>
  <c r="DP992" i="26"/>
  <c r="CW992" i="26"/>
  <c r="O89" i="27"/>
  <c r="N89" i="27"/>
  <c r="Q89" i="27"/>
  <c r="J91" i="27"/>
  <c r="K91" i="27"/>
  <c r="Y86" i="27"/>
  <c r="W86" i="27"/>
  <c r="V86" i="27"/>
  <c r="X86" i="27"/>
  <c r="AG82" i="27"/>
  <c r="AF82" i="27"/>
  <c r="AT79" i="27"/>
  <c r="AW79" i="27"/>
  <c r="R89" i="27"/>
  <c r="AA85" i="27"/>
  <c r="Z86" i="27" s="1"/>
  <c r="AB85" i="27"/>
  <c r="AI82" i="27"/>
  <c r="DX992" i="26"/>
  <c r="DV992" i="26"/>
  <c r="AV90" i="27"/>
  <c r="BJ992" i="26"/>
  <c r="EK992" i="26"/>
  <c r="V992" i="26"/>
  <c r="BG992" i="26"/>
  <c r="Y992" i="26"/>
  <c r="CD992" i="26"/>
  <c r="BW992" i="26"/>
  <c r="CX992" i="26"/>
  <c r="BE992" i="26"/>
  <c r="BO992" i="26"/>
  <c r="BQ992" i="26"/>
  <c r="BF992" i="26"/>
  <c r="CY992" i="26"/>
  <c r="ET992" i="26"/>
  <c r="EP992" i="26"/>
  <c r="BB992" i="26"/>
  <c r="AA992" i="26"/>
  <c r="AZ992" i="26"/>
  <c r="EF992" i="26"/>
  <c r="AX992" i="26"/>
  <c r="DT992" i="26"/>
  <c r="DR992" i="26"/>
  <c r="DE992" i="26"/>
  <c r="BH992" i="26"/>
  <c r="T992" i="26"/>
  <c r="CK992" i="26"/>
  <c r="BA992" i="26"/>
  <c r="BY992" i="26"/>
  <c r="DH992" i="26"/>
  <c r="DH993" i="26" s="1"/>
  <c r="EI992" i="26"/>
  <c r="AK993" i="26"/>
  <c r="CT992" i="26"/>
  <c r="W87" i="25"/>
  <c r="BI992" i="26"/>
  <c r="AC992" i="26"/>
  <c r="AE992" i="26"/>
  <c r="DN992" i="26"/>
  <c r="CA992" i="26"/>
  <c r="EX992" i="26"/>
  <c r="BM992" i="26"/>
  <c r="EL992" i="26"/>
  <c r="BU992" i="26"/>
  <c r="CS992" i="26"/>
  <c r="BD992" i="26"/>
  <c r="S992" i="26"/>
  <c r="U992" i="26"/>
  <c r="DK992" i="26"/>
  <c r="DF992" i="26"/>
  <c r="AY992" i="26"/>
  <c r="DQ992" i="26"/>
  <c r="CN992" i="26"/>
  <c r="EH992" i="26"/>
  <c r="O992" i="26"/>
  <c r="AT992" i="26"/>
  <c r="R992" i="26"/>
  <c r="AH993" i="26"/>
  <c r="L993" i="26"/>
  <c r="W992" i="26"/>
  <c r="BK992" i="26"/>
  <c r="EY992" i="26"/>
  <c r="CP992" i="26"/>
  <c r="EC992" i="26"/>
  <c r="AD992" i="26"/>
  <c r="N992" i="26"/>
  <c r="M993" i="26" s="1"/>
  <c r="AF992" i="26"/>
  <c r="CO992" i="26"/>
  <c r="BP992" i="26"/>
  <c r="BS992" i="26"/>
  <c r="CM992" i="26"/>
  <c r="DM992" i="26"/>
  <c r="DJ992" i="26"/>
  <c r="P992" i="26"/>
  <c r="CC992" i="26"/>
  <c r="AB992" i="26"/>
  <c r="AU992" i="26"/>
  <c r="BR992" i="26"/>
  <c r="ER992" i="26"/>
  <c r="EQ992" i="26"/>
  <c r="ES992" i="26"/>
  <c r="EG992" i="26"/>
  <c r="DO992" i="26"/>
  <c r="CL992" i="26"/>
  <c r="Z992" i="26"/>
  <c r="CE992" i="26"/>
  <c r="DU992" i="26"/>
  <c r="AR992" i="26"/>
  <c r="AQ992" i="26"/>
  <c r="EV992" i="26"/>
  <c r="EU992" i="26"/>
  <c r="EA992" i="26"/>
  <c r="DZ992" i="26"/>
  <c r="AS992" i="26"/>
  <c r="EW992" i="26"/>
  <c r="EB992" i="26"/>
  <c r="BZ992" i="26"/>
  <c r="DC992" i="26"/>
  <c r="DB992" i="26"/>
  <c r="BL992" i="26"/>
  <c r="Q992" i="26"/>
  <c r="X992" i="26"/>
  <c r="CR992" i="26"/>
  <c r="CI992" i="26"/>
  <c r="AV992" i="26"/>
  <c r="AW992" i="26"/>
  <c r="EE992" i="26"/>
  <c r="DL992" i="26"/>
  <c r="AI993" i="26"/>
  <c r="DD992" i="26"/>
  <c r="BX992" i="26"/>
  <c r="CJ992" i="26"/>
  <c r="CQ992" i="26"/>
  <c r="K993" i="26"/>
  <c r="AJ993" i="26"/>
  <c r="BV992" i="26"/>
  <c r="CG992" i="26"/>
  <c r="AN993" i="26"/>
  <c r="CB992" i="26"/>
  <c r="CU992" i="26"/>
  <c r="EJ992" i="26"/>
  <c r="DW992" i="26"/>
  <c r="BN992" i="26"/>
  <c r="DS992" i="26"/>
  <c r="DA992" i="26"/>
  <c r="CZ992" i="26"/>
  <c r="ED992" i="26"/>
  <c r="V87" i="25"/>
  <c r="M81" i="25"/>
  <c r="J79" i="25"/>
  <c r="P83" i="25"/>
  <c r="Q83" i="25"/>
  <c r="AE85" i="25" l="1"/>
  <c r="AM993" i="26"/>
  <c r="AC86" i="25"/>
  <c r="AR79" i="25"/>
  <c r="AS79" i="25" s="1"/>
  <c r="AT79" i="25" s="1"/>
  <c r="AQ80" i="25"/>
  <c r="AL993" i="26"/>
  <c r="AM80" i="27"/>
  <c r="P90" i="27"/>
  <c r="AL81" i="25"/>
  <c r="AK82" i="25" s="1"/>
  <c r="AJ83" i="25" s="1"/>
  <c r="AP81" i="25"/>
  <c r="AF85" i="25"/>
  <c r="AE86" i="25" s="1"/>
  <c r="AB86" i="25"/>
  <c r="AA86" i="25"/>
  <c r="AD86" i="25"/>
  <c r="Z86" i="25"/>
  <c r="Y86" i="25"/>
  <c r="AI83" i="25"/>
  <c r="FD991" i="26"/>
  <c r="FC992" i="26" s="1"/>
  <c r="BP993" i="26"/>
  <c r="FB992" i="26"/>
  <c r="FA992" i="26"/>
  <c r="EN993" i="26"/>
  <c r="DU993" i="26"/>
  <c r="CW993" i="26"/>
  <c r="BX993" i="26"/>
  <c r="DE993" i="26"/>
  <c r="EM993" i="26"/>
  <c r="EO993" i="26"/>
  <c r="BD993" i="26"/>
  <c r="DO993" i="26"/>
  <c r="CX993" i="26"/>
  <c r="AN994" i="26"/>
  <c r="AI83" i="27"/>
  <c r="AG83" i="27"/>
  <c r="X87" i="27"/>
  <c r="BF993" i="26"/>
  <c r="V87" i="27"/>
  <c r="U87" i="27"/>
  <c r="Y87" i="27"/>
  <c r="AN80" i="27"/>
  <c r="AP81" i="27" s="1"/>
  <c r="AR80" i="27"/>
  <c r="AS80" i="27" s="1"/>
  <c r="AU80" i="27" s="1"/>
  <c r="AQ81" i="27"/>
  <c r="AA86" i="27"/>
  <c r="AO92" i="27"/>
  <c r="I91" i="27"/>
  <c r="J92" i="27" s="1"/>
  <c r="AL81" i="27"/>
  <c r="AK82" i="27" s="1"/>
  <c r="Q90" i="27"/>
  <c r="W87" i="27"/>
  <c r="AH83" i="27"/>
  <c r="N90" i="27"/>
  <c r="M90" i="27"/>
  <c r="AF83" i="27"/>
  <c r="AE83" i="27"/>
  <c r="O90" i="27"/>
  <c r="BB993" i="26"/>
  <c r="CE993" i="26"/>
  <c r="V993" i="26"/>
  <c r="BG993" i="26"/>
  <c r="CU993" i="26"/>
  <c r="Z993" i="26"/>
  <c r="BI993" i="26"/>
  <c r="DS993" i="26"/>
  <c r="AV91" i="27"/>
  <c r="BA993" i="26"/>
  <c r="BE993" i="26"/>
  <c r="AY993" i="26"/>
  <c r="AZ993" i="26"/>
  <c r="EI993" i="26"/>
  <c r="CS993" i="26"/>
  <c r="BV993" i="26"/>
  <c r="DJ993" i="26"/>
  <c r="BH993" i="26"/>
  <c r="BJ993" i="26"/>
  <c r="DQ993" i="26"/>
  <c r="DF993" i="26"/>
  <c r="U993" i="26"/>
  <c r="AB993" i="26"/>
  <c r="AE993" i="26"/>
  <c r="DG993" i="26"/>
  <c r="O993" i="26"/>
  <c r="AC993" i="26"/>
  <c r="CL993" i="26"/>
  <c r="K994" i="26"/>
  <c r="AL994" i="26"/>
  <c r="BZ993" i="26"/>
  <c r="AD993" i="26"/>
  <c r="DL993" i="26"/>
  <c r="S993" i="26"/>
  <c r="N993" i="26"/>
  <c r="M994" i="26" s="1"/>
  <c r="EL993" i="26"/>
  <c r="AF993" i="26"/>
  <c r="EY993" i="26"/>
  <c r="BT993" i="26"/>
  <c r="X993" i="26"/>
  <c r="T993" i="26"/>
  <c r="BC993" i="26"/>
  <c r="Q993" i="26"/>
  <c r="CZ993" i="26"/>
  <c r="DV993" i="26"/>
  <c r="CP993" i="26"/>
  <c r="CB993" i="26"/>
  <c r="EG993" i="26"/>
  <c r="EH993" i="26"/>
  <c r="EU993" i="26"/>
  <c r="ER993" i="26"/>
  <c r="CQ993" i="26"/>
  <c r="BR993" i="26"/>
  <c r="CO993" i="26"/>
  <c r="W993" i="26"/>
  <c r="EB993" i="26"/>
  <c r="AT993" i="26"/>
  <c r="AV993" i="26"/>
  <c r="CH993" i="26"/>
  <c r="AJ994" i="26"/>
  <c r="ED993" i="26"/>
  <c r="CT993" i="26"/>
  <c r="CN993" i="26"/>
  <c r="R993" i="26"/>
  <c r="BO993" i="26"/>
  <c r="DC993" i="26"/>
  <c r="BQ993" i="26"/>
  <c r="AG993" i="26"/>
  <c r="AI994" i="26"/>
  <c r="CV993" i="26"/>
  <c r="DP993" i="26"/>
  <c r="CY993" i="26"/>
  <c r="DB993" i="26"/>
  <c r="ET993" i="26"/>
  <c r="BW993" i="26"/>
  <c r="EC993" i="26"/>
  <c r="BU993" i="26"/>
  <c r="DA993" i="26"/>
  <c r="EE993" i="26"/>
  <c r="AM994" i="26"/>
  <c r="CG993" i="26"/>
  <c r="CF993" i="26"/>
  <c r="AW993" i="26"/>
  <c r="EQ993" i="26"/>
  <c r="EP993" i="26"/>
  <c r="CD993" i="26"/>
  <c r="AK994" i="26"/>
  <c r="BS993" i="26"/>
  <c r="EF993" i="26"/>
  <c r="EV993" i="26"/>
  <c r="EW993" i="26"/>
  <c r="AQ993" i="26"/>
  <c r="AP993" i="26"/>
  <c r="CI993" i="26"/>
  <c r="DK993" i="26"/>
  <c r="AR993" i="26"/>
  <c r="CR993" i="26"/>
  <c r="AA993" i="26"/>
  <c r="DN993" i="26"/>
  <c r="BM993" i="26"/>
  <c r="BN993" i="26"/>
  <c r="DM993" i="26"/>
  <c r="DW993" i="26"/>
  <c r="DX993" i="26"/>
  <c r="CA993" i="26"/>
  <c r="AS993" i="26"/>
  <c r="DT993" i="26"/>
  <c r="AU993" i="26"/>
  <c r="EJ993" i="26"/>
  <c r="EK993" i="26"/>
  <c r="Y993" i="26"/>
  <c r="EX993" i="26"/>
  <c r="CK993" i="26"/>
  <c r="CJ993" i="26"/>
  <c r="DZ993" i="26"/>
  <c r="DY993" i="26"/>
  <c r="ES993" i="26"/>
  <c r="CC993" i="26"/>
  <c r="BL993" i="26"/>
  <c r="BK993" i="26"/>
  <c r="EA993" i="26"/>
  <c r="DI993" i="26"/>
  <c r="L994" i="26"/>
  <c r="P993" i="26"/>
  <c r="CM993" i="26"/>
  <c r="BY993" i="26"/>
  <c r="DR993" i="26"/>
  <c r="DD993" i="26"/>
  <c r="J994" i="26"/>
  <c r="AX993" i="26"/>
  <c r="I79" i="25"/>
  <c r="J80" i="25" s="1"/>
  <c r="K80" i="25"/>
  <c r="AO80" i="25"/>
  <c r="N82" i="25"/>
  <c r="Q84" i="25"/>
  <c r="R84" i="25"/>
  <c r="AQ81" i="25" l="1"/>
  <c r="AU79" i="25"/>
  <c r="FA993" i="26"/>
  <c r="AD87" i="25"/>
  <c r="AM81" i="25"/>
  <c r="AL82" i="25" s="1"/>
  <c r="AK83" i="25" s="1"/>
  <c r="AI84" i="25"/>
  <c r="AH84" i="25"/>
  <c r="AC87" i="25"/>
  <c r="AB87" i="25"/>
  <c r="Y87" i="25"/>
  <c r="X87" i="25"/>
  <c r="AA87" i="25"/>
  <c r="Z87" i="25"/>
  <c r="AH84" i="27"/>
  <c r="EN994" i="26"/>
  <c r="EZ993" i="26"/>
  <c r="EZ994" i="26" s="1"/>
  <c r="FD992" i="26"/>
  <c r="FC993" i="26" s="1"/>
  <c r="FB993" i="26"/>
  <c r="J995" i="26"/>
  <c r="EM994" i="26"/>
  <c r="CM994" i="26"/>
  <c r="BG994" i="26"/>
  <c r="CV994" i="26"/>
  <c r="BI994" i="26"/>
  <c r="V994" i="26"/>
  <c r="AZ994" i="26"/>
  <c r="AA994" i="26"/>
  <c r="BC994" i="26"/>
  <c r="EH994" i="26"/>
  <c r="BH994" i="26"/>
  <c r="CT994" i="26"/>
  <c r="N91" i="27"/>
  <c r="W88" i="27"/>
  <c r="DT994" i="26"/>
  <c r="DP994" i="26"/>
  <c r="DF994" i="26"/>
  <c r="BA994" i="26"/>
  <c r="BQ994" i="26"/>
  <c r="M91" i="27"/>
  <c r="L91" i="27"/>
  <c r="X88" i="27"/>
  <c r="AT80" i="27"/>
  <c r="AW80" i="27"/>
  <c r="AJ83" i="27"/>
  <c r="AM81" i="27"/>
  <c r="P91" i="27"/>
  <c r="I92" i="27"/>
  <c r="AO93" i="27"/>
  <c r="U88" i="27"/>
  <c r="T88" i="27"/>
  <c r="V88" i="27"/>
  <c r="O91" i="27"/>
  <c r="AE84" i="27"/>
  <c r="AD84" i="27"/>
  <c r="AF84" i="27"/>
  <c r="AG84" i="27"/>
  <c r="Z87" i="27"/>
  <c r="Y88" i="27" s="1"/>
  <c r="AK995" i="26"/>
  <c r="BF994" i="26"/>
  <c r="DK994" i="26"/>
  <c r="BE994" i="26"/>
  <c r="BB994" i="26"/>
  <c r="AV92" i="27"/>
  <c r="DG994" i="26"/>
  <c r="BX994" i="26"/>
  <c r="N994" i="26"/>
  <c r="M995" i="26" s="1"/>
  <c r="P994" i="26"/>
  <c r="CA994" i="26"/>
  <c r="Y994" i="26"/>
  <c r="AG994" i="26"/>
  <c r="AC994" i="26"/>
  <c r="AD994" i="26"/>
  <c r="AX994" i="26"/>
  <c r="DW994" i="26"/>
  <c r="AE994" i="26"/>
  <c r="BU994" i="26"/>
  <c r="T994" i="26"/>
  <c r="U994" i="26"/>
  <c r="ES994" i="26"/>
  <c r="DA994" i="26"/>
  <c r="L995" i="26"/>
  <c r="W994" i="26"/>
  <c r="BD994" i="26"/>
  <c r="CO994" i="26"/>
  <c r="CC994" i="26"/>
  <c r="R994" i="26"/>
  <c r="CW994" i="26"/>
  <c r="BN994" i="26"/>
  <c r="EK994" i="26"/>
  <c r="BY994" i="26"/>
  <c r="BP994" i="26"/>
  <c r="CG994" i="26"/>
  <c r="CP994" i="26"/>
  <c r="AU994" i="26"/>
  <c r="EX994" i="26"/>
  <c r="CR994" i="26"/>
  <c r="AQ994" i="26"/>
  <c r="CU994" i="26"/>
  <c r="EC994" i="26"/>
  <c r="EF994" i="26"/>
  <c r="CK994" i="26"/>
  <c r="AB994" i="26"/>
  <c r="BS994" i="26"/>
  <c r="EA994" i="26"/>
  <c r="DO994" i="26"/>
  <c r="DM994" i="26"/>
  <c r="DU994" i="26"/>
  <c r="AF994" i="26"/>
  <c r="AH994" i="26"/>
  <c r="ER994" i="26"/>
  <c r="DB994" i="26"/>
  <c r="S994" i="26"/>
  <c r="BO994" i="26"/>
  <c r="AT994" i="26"/>
  <c r="AS994" i="26"/>
  <c r="AP994" i="26"/>
  <c r="AO994" i="26"/>
  <c r="BK994" i="26"/>
  <c r="BJ994" i="26"/>
  <c r="EL994" i="26"/>
  <c r="AM995" i="26"/>
  <c r="AL995" i="26"/>
  <c r="ET994" i="26"/>
  <c r="BL994" i="26"/>
  <c r="EW994" i="26"/>
  <c r="DY994" i="26"/>
  <c r="DX994" i="26"/>
  <c r="CQ994" i="26"/>
  <c r="EV994" i="26"/>
  <c r="CL994" i="26"/>
  <c r="BZ994" i="26"/>
  <c r="EE994" i="26"/>
  <c r="ED994" i="26"/>
  <c r="CB994" i="26"/>
  <c r="EG994" i="26"/>
  <c r="O994" i="26"/>
  <c r="EB994" i="26"/>
  <c r="CY994" i="26"/>
  <c r="CX994" i="26"/>
  <c r="AY994" i="26"/>
  <c r="AV994" i="26"/>
  <c r="AR994" i="26"/>
  <c r="CD994" i="26"/>
  <c r="CE994" i="26"/>
  <c r="X994" i="26"/>
  <c r="DL994" i="26"/>
  <c r="EP994" i="26"/>
  <c r="EO994" i="26"/>
  <c r="CI994" i="26"/>
  <c r="EQ994" i="26"/>
  <c r="DV994" i="26"/>
  <c r="DR994" i="26"/>
  <c r="DQ994" i="26"/>
  <c r="EJ994" i="26"/>
  <c r="K995" i="26"/>
  <c r="DJ994" i="26"/>
  <c r="Z994" i="26"/>
  <c r="DE994" i="26"/>
  <c r="DD994" i="26"/>
  <c r="EY994" i="26"/>
  <c r="BM994" i="26"/>
  <c r="DS994" i="26"/>
  <c r="BR994" i="26"/>
  <c r="CS994" i="26"/>
  <c r="EU994" i="26"/>
  <c r="BT994" i="26"/>
  <c r="DC994" i="26"/>
  <c r="DZ994" i="26"/>
  <c r="AW994" i="26"/>
  <c r="CZ994" i="26"/>
  <c r="Q994" i="26"/>
  <c r="DN994" i="26"/>
  <c r="CN994" i="26"/>
  <c r="CF994" i="26"/>
  <c r="BV994" i="26"/>
  <c r="BW994" i="26"/>
  <c r="CH994" i="26"/>
  <c r="DI994" i="26"/>
  <c r="DH994" i="26"/>
  <c r="CJ994" i="26"/>
  <c r="AJ995" i="26"/>
  <c r="EI994" i="26"/>
  <c r="K81" i="25"/>
  <c r="L81" i="25"/>
  <c r="O83" i="25"/>
  <c r="R85" i="25"/>
  <c r="S85" i="25"/>
  <c r="AO81" i="25"/>
  <c r="I80" i="25"/>
  <c r="J81" i="25" s="1"/>
  <c r="AR80" i="25"/>
  <c r="AS80" i="25" s="1"/>
  <c r="AT80" i="25" s="1"/>
  <c r="Z88" i="25" l="1"/>
  <c r="AU80" i="25"/>
  <c r="AQ82" i="25"/>
  <c r="AN81" i="25"/>
  <c r="AP82" i="25" s="1"/>
  <c r="AG85" i="27"/>
  <c r="O92" i="27"/>
  <c r="V89" i="27"/>
  <c r="AJ84" i="25"/>
  <c r="AB88" i="25"/>
  <c r="AC88" i="25"/>
  <c r="Y88" i="25"/>
  <c r="AM82" i="25"/>
  <c r="AN82" i="25" s="1"/>
  <c r="AH85" i="25"/>
  <c r="AG85" i="25"/>
  <c r="AA88" i="25"/>
  <c r="AA89" i="25" s="1"/>
  <c r="X88" i="25"/>
  <c r="W88" i="25"/>
  <c r="BG995" i="26"/>
  <c r="FD993" i="26"/>
  <c r="FC994" i="26" s="1"/>
  <c r="K996" i="26"/>
  <c r="FB994" i="26"/>
  <c r="AB995" i="26"/>
  <c r="BH995" i="26"/>
  <c r="FA994" i="26"/>
  <c r="CU995" i="26"/>
  <c r="BA995" i="26"/>
  <c r="BX995" i="26"/>
  <c r="BB995" i="26"/>
  <c r="Z995" i="26"/>
  <c r="W89" i="27"/>
  <c r="CV995" i="26"/>
  <c r="BF995" i="26"/>
  <c r="AH995" i="26"/>
  <c r="BC995" i="26"/>
  <c r="CB995" i="26"/>
  <c r="AI84" i="27"/>
  <c r="X89" i="27"/>
  <c r="U89" i="27"/>
  <c r="N92" i="27"/>
  <c r="T89" i="27"/>
  <c r="S89" i="27"/>
  <c r="L92" i="27"/>
  <c r="K92" i="27"/>
  <c r="J93" i="27" s="1"/>
  <c r="AD85" i="27"/>
  <c r="AC85" i="27"/>
  <c r="M92" i="27"/>
  <c r="AE85" i="27"/>
  <c r="AF85" i="27"/>
  <c r="AL82" i="27"/>
  <c r="AN81" i="27"/>
  <c r="AP82" i="27" s="1"/>
  <c r="AQ82" i="27"/>
  <c r="AR81" i="27"/>
  <c r="AS81" i="27" s="1"/>
  <c r="AU81" i="27" s="1"/>
  <c r="O995" i="26"/>
  <c r="AV93" i="27"/>
  <c r="AY995" i="26"/>
  <c r="BT995" i="26"/>
  <c r="AF995" i="26"/>
  <c r="U995" i="26"/>
  <c r="EG995" i="26"/>
  <c r="AD995" i="26"/>
  <c r="V995" i="26"/>
  <c r="EL995" i="26"/>
  <c r="AU995" i="26"/>
  <c r="ES995" i="26"/>
  <c r="S995" i="26"/>
  <c r="CS995" i="26"/>
  <c r="CJ995" i="26"/>
  <c r="DV995" i="26"/>
  <c r="BD995" i="26"/>
  <c r="BE995" i="26"/>
  <c r="DZ995" i="26"/>
  <c r="AE995" i="26"/>
  <c r="AW995" i="26"/>
  <c r="BZ995" i="26"/>
  <c r="CZ995" i="26"/>
  <c r="DE995" i="26"/>
  <c r="DS995" i="26"/>
  <c r="CF995" i="26"/>
  <c r="AI995" i="26"/>
  <c r="AG995" i="26"/>
  <c r="BO995" i="26"/>
  <c r="BU995" i="26"/>
  <c r="CM995" i="26"/>
  <c r="EM995" i="26"/>
  <c r="T995" i="26"/>
  <c r="CL995" i="26"/>
  <c r="BM995" i="26"/>
  <c r="CX995" i="26"/>
  <c r="DN995" i="26"/>
  <c r="DL995" i="26"/>
  <c r="DC995" i="26"/>
  <c r="CC995" i="26"/>
  <c r="EU995" i="26"/>
  <c r="AC995" i="26"/>
  <c r="EE995" i="26"/>
  <c r="EI995" i="26"/>
  <c r="DX995" i="26"/>
  <c r="AK996" i="26"/>
  <c r="AA995" i="26"/>
  <c r="L996" i="26"/>
  <c r="EB995" i="26"/>
  <c r="CH995" i="26"/>
  <c r="J996" i="26"/>
  <c r="EW995" i="26"/>
  <c r="DK995" i="26"/>
  <c r="AL996" i="26"/>
  <c r="BP995" i="26"/>
  <c r="AX995" i="26"/>
  <c r="AR995" i="26"/>
  <c r="BJ995" i="26"/>
  <c r="DQ995" i="26"/>
  <c r="EC995" i="26"/>
  <c r="EQ995" i="26"/>
  <c r="BN995" i="26"/>
  <c r="AV995" i="26"/>
  <c r="CO995" i="26"/>
  <c r="DF995" i="26"/>
  <c r="EH995" i="26"/>
  <c r="EJ995" i="26"/>
  <c r="X995" i="26"/>
  <c r="W995" i="26"/>
  <c r="N995" i="26"/>
  <c r="CN995" i="26"/>
  <c r="CA995" i="26"/>
  <c r="BR995" i="26"/>
  <c r="BQ995" i="26"/>
  <c r="Y995" i="26"/>
  <c r="DM995" i="26"/>
  <c r="ED995" i="26"/>
  <c r="DB995" i="26"/>
  <c r="DI995" i="26"/>
  <c r="DR995" i="26"/>
  <c r="BK995" i="26"/>
  <c r="EY995" i="26"/>
  <c r="EZ995" i="26"/>
  <c r="CE995" i="26"/>
  <c r="EF995" i="26"/>
  <c r="ER995" i="26"/>
  <c r="BV995" i="26"/>
  <c r="BW995" i="26"/>
  <c r="BS995" i="26"/>
  <c r="CD995" i="26"/>
  <c r="CY995" i="26"/>
  <c r="DW995" i="26"/>
  <c r="CR995" i="26"/>
  <c r="AO995" i="26"/>
  <c r="AN995" i="26"/>
  <c r="AM996" i="26" s="1"/>
  <c r="CI995" i="26"/>
  <c r="BY995" i="26"/>
  <c r="BI995" i="26"/>
  <c r="AP995" i="26"/>
  <c r="DD995" i="26"/>
  <c r="EK995" i="26"/>
  <c r="EX995" i="26"/>
  <c r="DU995" i="26"/>
  <c r="BL995" i="26"/>
  <c r="AS995" i="26"/>
  <c r="ET995" i="26"/>
  <c r="AT995" i="26"/>
  <c r="DH995" i="26"/>
  <c r="DG995" i="26"/>
  <c r="DT995" i="26"/>
  <c r="CT995" i="26"/>
  <c r="CW995" i="26"/>
  <c r="EV995" i="26"/>
  <c r="CK995" i="26"/>
  <c r="CG995" i="26"/>
  <c r="Q995" i="26"/>
  <c r="R995" i="26"/>
  <c r="EN995" i="26"/>
  <c r="EO995" i="26"/>
  <c r="CQ995" i="26"/>
  <c r="CP995" i="26"/>
  <c r="EA995" i="26"/>
  <c r="DJ995" i="26"/>
  <c r="EP995" i="26"/>
  <c r="DP995" i="26"/>
  <c r="DO995" i="26"/>
  <c r="P995" i="26"/>
  <c r="AZ995" i="26"/>
  <c r="DA995" i="26"/>
  <c r="DY995" i="26"/>
  <c r="AQ995" i="26"/>
  <c r="L82" i="25"/>
  <c r="M82" i="25"/>
  <c r="K82" i="25"/>
  <c r="P84" i="25"/>
  <c r="S86" i="25"/>
  <c r="T86" i="25"/>
  <c r="AO82" i="25"/>
  <c r="FA995" i="26" l="1"/>
  <c r="J997" i="26"/>
  <c r="AL83" i="25"/>
  <c r="AP83" i="25"/>
  <c r="AG86" i="25"/>
  <c r="AF86" i="25"/>
  <c r="Y89" i="25"/>
  <c r="X89" i="25"/>
  <c r="AB89" i="25"/>
  <c r="Z89" i="25"/>
  <c r="AI85" i="25"/>
  <c r="BG996" i="26"/>
  <c r="W90" i="27"/>
  <c r="FD994" i="26"/>
  <c r="FC995" i="26" s="1"/>
  <c r="FB995" i="26"/>
  <c r="FA996" i="26" s="1"/>
  <c r="AZ996" i="26"/>
  <c r="AA996" i="26"/>
  <c r="BB996" i="26"/>
  <c r="S996" i="26"/>
  <c r="CT996" i="26"/>
  <c r="AI996" i="26"/>
  <c r="T996" i="26"/>
  <c r="BC996" i="26"/>
  <c r="N93" i="27"/>
  <c r="I93" i="27"/>
  <c r="AO94" i="27"/>
  <c r="AT81" i="27"/>
  <c r="AW81" i="27"/>
  <c r="L93" i="27"/>
  <c r="AM82" i="27"/>
  <c r="AL83" i="27" s="1"/>
  <c r="S90" i="27"/>
  <c r="R90" i="27"/>
  <c r="AK83" i="27"/>
  <c r="T90" i="27"/>
  <c r="U90" i="27"/>
  <c r="M93" i="27"/>
  <c r="V90" i="27"/>
  <c r="AE86" i="27"/>
  <c r="AF86" i="27"/>
  <c r="AH85" i="27"/>
  <c r="K93" i="27"/>
  <c r="AC86" i="27"/>
  <c r="AB86" i="27"/>
  <c r="AD86" i="27"/>
  <c r="AC996" i="26"/>
  <c r="AX996" i="26"/>
  <c r="AG996" i="26"/>
  <c r="AV94" i="27"/>
  <c r="BD996" i="26"/>
  <c r="AB996" i="26"/>
  <c r="BE996" i="26"/>
  <c r="AE996" i="26"/>
  <c r="ET996" i="26"/>
  <c r="ER996" i="26"/>
  <c r="DY996" i="26"/>
  <c r="AV996" i="26"/>
  <c r="K997" i="26"/>
  <c r="J998" i="26" s="1"/>
  <c r="CA996" i="26"/>
  <c r="CB996" i="26"/>
  <c r="BY996" i="26"/>
  <c r="EH996" i="26"/>
  <c r="BF996" i="26"/>
  <c r="CG996" i="26"/>
  <c r="CK996" i="26"/>
  <c r="CI996" i="26"/>
  <c r="EF996" i="26"/>
  <c r="AJ996" i="26"/>
  <c r="AJ997" i="26" s="1"/>
  <c r="BN996" i="26"/>
  <c r="AH996" i="26"/>
  <c r="U996" i="26"/>
  <c r="EV996" i="26"/>
  <c r="BI996" i="26"/>
  <c r="CC996" i="26"/>
  <c r="DM996" i="26"/>
  <c r="Z996" i="26"/>
  <c r="EX996" i="26"/>
  <c r="AF996" i="26"/>
  <c r="AQ996" i="26"/>
  <c r="CY996" i="26"/>
  <c r="BV996" i="26"/>
  <c r="CW996" i="26"/>
  <c r="W996" i="26"/>
  <c r="DJ996" i="26"/>
  <c r="EA996" i="26"/>
  <c r="DO996" i="26"/>
  <c r="DH996" i="26"/>
  <c r="EG996" i="26"/>
  <c r="ED996" i="26"/>
  <c r="O996" i="26"/>
  <c r="BL996" i="26"/>
  <c r="CP996" i="26"/>
  <c r="EO996" i="26"/>
  <c r="DA996" i="26"/>
  <c r="DL996" i="26"/>
  <c r="BO996" i="26"/>
  <c r="DW996" i="26"/>
  <c r="AD996" i="26"/>
  <c r="CL996" i="26"/>
  <c r="Y996" i="26"/>
  <c r="EK996" i="26"/>
  <c r="BP996" i="26"/>
  <c r="DC996" i="26"/>
  <c r="V996" i="26"/>
  <c r="EW996" i="26"/>
  <c r="AP996" i="26"/>
  <c r="AW996" i="26"/>
  <c r="AN996" i="26"/>
  <c r="AM997" i="26" s="1"/>
  <c r="Q996" i="26"/>
  <c r="EL996" i="26"/>
  <c r="DX996" i="26"/>
  <c r="AS996" i="26"/>
  <c r="BZ996" i="26"/>
  <c r="DR996" i="26"/>
  <c r="EC996" i="26"/>
  <c r="BK996" i="26"/>
  <c r="CQ996" i="26"/>
  <c r="BH996" i="26"/>
  <c r="DF996" i="26"/>
  <c r="P996" i="26"/>
  <c r="DT996" i="26"/>
  <c r="AR996" i="26"/>
  <c r="CX996" i="26"/>
  <c r="ES996" i="26"/>
  <c r="CO996" i="26"/>
  <c r="EN996" i="26"/>
  <c r="DG996" i="26"/>
  <c r="DZ996" i="26"/>
  <c r="EQ996" i="26"/>
  <c r="BM996" i="26"/>
  <c r="BQ996" i="26"/>
  <c r="BR996" i="26"/>
  <c r="DK996" i="26"/>
  <c r="DV996" i="26"/>
  <c r="DU996" i="26"/>
  <c r="CH996" i="26"/>
  <c r="DN996" i="26"/>
  <c r="R996" i="26"/>
  <c r="AT996" i="26"/>
  <c r="AO996" i="26"/>
  <c r="DI996" i="26"/>
  <c r="CJ996" i="26"/>
  <c r="EU996" i="26"/>
  <c r="CR996" i="26"/>
  <c r="BJ996" i="26"/>
  <c r="CZ996" i="26"/>
  <c r="EB996" i="26"/>
  <c r="DB996" i="26"/>
  <c r="CN996" i="26"/>
  <c r="DP996" i="26"/>
  <c r="EM996" i="26"/>
  <c r="EE996" i="26"/>
  <c r="N996" i="26"/>
  <c r="M996" i="26"/>
  <c r="BU996" i="26"/>
  <c r="EP996" i="26"/>
  <c r="CD996" i="26"/>
  <c r="CE996" i="26"/>
  <c r="AY996" i="26"/>
  <c r="CV996" i="26"/>
  <c r="DE996" i="26"/>
  <c r="DD996" i="26"/>
  <c r="BS996" i="26"/>
  <c r="EZ996" i="26"/>
  <c r="X996" i="26"/>
  <c r="CU996" i="26"/>
  <c r="BA996" i="26"/>
  <c r="AL997" i="26"/>
  <c r="AU996" i="26"/>
  <c r="EY996" i="26"/>
  <c r="DQ996" i="26"/>
  <c r="EJ996" i="26"/>
  <c r="BX996" i="26"/>
  <c r="EI996" i="26"/>
  <c r="BT996" i="26"/>
  <c r="CF996" i="26"/>
  <c r="BW996" i="26"/>
  <c r="DS996" i="26"/>
  <c r="CS996" i="26"/>
  <c r="CM996" i="26"/>
  <c r="L83" i="25"/>
  <c r="M83" i="25"/>
  <c r="N83" i="25"/>
  <c r="T87" i="25"/>
  <c r="U87" i="25"/>
  <c r="Q85" i="25"/>
  <c r="I81" i="25"/>
  <c r="J82" i="25" s="1"/>
  <c r="AQ83" i="25" s="1"/>
  <c r="AR81" i="25"/>
  <c r="AS81" i="25" s="1"/>
  <c r="AT81" i="25" s="1"/>
  <c r="Z90" i="25" l="1"/>
  <c r="AU81" i="25"/>
  <c r="AM83" i="25"/>
  <c r="Y90" i="25"/>
  <c r="AF87" i="25"/>
  <c r="AE87" i="25"/>
  <c r="AL84" i="25"/>
  <c r="AK84" i="25"/>
  <c r="AH86" i="25"/>
  <c r="AA90" i="25"/>
  <c r="FD995" i="26"/>
  <c r="FC996" i="26" s="1"/>
  <c r="FB996" i="26"/>
  <c r="BC997" i="26"/>
  <c r="T997" i="26"/>
  <c r="AA997" i="26"/>
  <c r="BH997" i="26"/>
  <c r="EU997" i="26"/>
  <c r="CC997" i="26"/>
  <c r="AW997" i="26"/>
  <c r="BZ997" i="26"/>
  <c r="AB997" i="26"/>
  <c r="CJ997" i="26"/>
  <c r="AD87" i="27"/>
  <c r="CB997" i="26"/>
  <c r="K94" i="27"/>
  <c r="V91" i="27"/>
  <c r="M94" i="27"/>
  <c r="BD997" i="26"/>
  <c r="AD997" i="26"/>
  <c r="AF997" i="26"/>
  <c r="AH997" i="26"/>
  <c r="AB87" i="27"/>
  <c r="AA87" i="27"/>
  <c r="AK84" i="27"/>
  <c r="AJ84" i="27"/>
  <c r="AC87" i="27"/>
  <c r="R91" i="27"/>
  <c r="Q91" i="27"/>
  <c r="AG86" i="27"/>
  <c r="T91" i="27"/>
  <c r="S91" i="27"/>
  <c r="AN82" i="27"/>
  <c r="AP83" i="27" s="1"/>
  <c r="AQ83" i="27"/>
  <c r="AR82" i="27"/>
  <c r="AS82" i="27" s="1"/>
  <c r="AU82" i="27" s="1"/>
  <c r="L94" i="27"/>
  <c r="AE87" i="27"/>
  <c r="U91" i="27"/>
  <c r="J94" i="27"/>
  <c r="ES997" i="26"/>
  <c r="BE997" i="26"/>
  <c r="AV95" i="27"/>
  <c r="BF997" i="26"/>
  <c r="CH997" i="26"/>
  <c r="EE997" i="26"/>
  <c r="DN997" i="26"/>
  <c r="CZ997" i="26"/>
  <c r="BM997" i="26"/>
  <c r="DS997" i="26"/>
  <c r="X997" i="26"/>
  <c r="AK997" i="26"/>
  <c r="AL998" i="26" s="1"/>
  <c r="EG997" i="26"/>
  <c r="BJ997" i="26"/>
  <c r="AI997" i="26"/>
  <c r="EK997" i="26"/>
  <c r="Z997" i="26"/>
  <c r="DI997" i="26"/>
  <c r="AR997" i="26"/>
  <c r="EW997" i="26"/>
  <c r="DW997" i="26"/>
  <c r="DK997" i="26"/>
  <c r="AS997" i="26"/>
  <c r="CX997" i="26"/>
  <c r="AG997" i="26"/>
  <c r="V997" i="26"/>
  <c r="DZ997" i="26"/>
  <c r="U997" i="26"/>
  <c r="DX997" i="26"/>
  <c r="AO997" i="26"/>
  <c r="EM997" i="26"/>
  <c r="P997" i="26"/>
  <c r="BO997" i="26"/>
  <c r="CM997" i="26"/>
  <c r="AQ997" i="26"/>
  <c r="AC997" i="26"/>
  <c r="CP997" i="26"/>
  <c r="DD997" i="26"/>
  <c r="DB997" i="26"/>
  <c r="EB997" i="26"/>
  <c r="EV997" i="26"/>
  <c r="CA997" i="26"/>
  <c r="BP997" i="26"/>
  <c r="ER997" i="26"/>
  <c r="DY997" i="26"/>
  <c r="AE997" i="26"/>
  <c r="ET997" i="26"/>
  <c r="EY997" i="26"/>
  <c r="CK997" i="26"/>
  <c r="R997" i="26"/>
  <c r="DJ997" i="26"/>
  <c r="EF997" i="26"/>
  <c r="CS997" i="26"/>
  <c r="BN997" i="26"/>
  <c r="AN997" i="26"/>
  <c r="AM998" i="26" s="1"/>
  <c r="BW997" i="26"/>
  <c r="EP997" i="26"/>
  <c r="CE997" i="26"/>
  <c r="DU997" i="26"/>
  <c r="N997" i="26"/>
  <c r="Q997" i="26"/>
  <c r="CT997" i="26"/>
  <c r="CY997" i="26"/>
  <c r="DM997" i="26"/>
  <c r="DP997" i="26"/>
  <c r="CV997" i="26"/>
  <c r="DG997" i="26"/>
  <c r="AU997" i="26"/>
  <c r="DF997" i="26"/>
  <c r="BK997" i="26"/>
  <c r="EN997" i="26"/>
  <c r="Y997" i="26"/>
  <c r="BI997" i="26"/>
  <c r="CR997" i="26"/>
  <c r="BL997" i="26"/>
  <c r="CF997" i="26"/>
  <c r="W997" i="26"/>
  <c r="AV997" i="26"/>
  <c r="CW997" i="26"/>
  <c r="AY997" i="26"/>
  <c r="AX997" i="26"/>
  <c r="DR997" i="26"/>
  <c r="EC997" i="26"/>
  <c r="BA997" i="26"/>
  <c r="BB997" i="26"/>
  <c r="EH997" i="26"/>
  <c r="EI997" i="26"/>
  <c r="CD997" i="26"/>
  <c r="CN997" i="26"/>
  <c r="DV997" i="26"/>
  <c r="CQ997" i="26"/>
  <c r="BV997" i="26"/>
  <c r="DH997" i="26"/>
  <c r="CI997" i="26"/>
  <c r="AZ997" i="26"/>
  <c r="AP997" i="26"/>
  <c r="EO997" i="26"/>
  <c r="CU997" i="26"/>
  <c r="CO997" i="26"/>
  <c r="DO997" i="26"/>
  <c r="EL997" i="26"/>
  <c r="BS997" i="26"/>
  <c r="BR997" i="26"/>
  <c r="BG997" i="26"/>
  <c r="EA997" i="26"/>
  <c r="BX997" i="26"/>
  <c r="FA997" i="26"/>
  <c r="CL997" i="26"/>
  <c r="BQ997" i="26"/>
  <c r="EJ997" i="26"/>
  <c r="EZ997" i="26"/>
  <c r="BT997" i="26"/>
  <c r="BU997" i="26"/>
  <c r="CG997" i="26"/>
  <c r="EX997" i="26"/>
  <c r="BY997" i="26"/>
  <c r="DA997" i="26"/>
  <c r="DQ997" i="26"/>
  <c r="M997" i="26"/>
  <c r="L997" i="26"/>
  <c r="DL997" i="26"/>
  <c r="AT997" i="26"/>
  <c r="EQ997" i="26"/>
  <c r="DT997" i="26"/>
  <c r="S997" i="26"/>
  <c r="DE997" i="26"/>
  <c r="DC997" i="26"/>
  <c r="ED997" i="26"/>
  <c r="O997" i="26"/>
  <c r="U88" i="25"/>
  <c r="V88" i="25"/>
  <c r="N84" i="25"/>
  <c r="O84" i="25"/>
  <c r="M84" i="25"/>
  <c r="K83" i="25"/>
  <c r="R86" i="25"/>
  <c r="AO83" i="25"/>
  <c r="AN83" i="25" l="1"/>
  <c r="AP84" i="25" s="1"/>
  <c r="AK85" i="25"/>
  <c r="AJ85" i="25"/>
  <c r="AG87" i="25"/>
  <c r="AF88" i="25" s="1"/>
  <c r="AE88" i="25"/>
  <c r="AD88" i="25"/>
  <c r="Z91" i="25"/>
  <c r="U92" i="27"/>
  <c r="L95" i="27"/>
  <c r="BG998" i="26"/>
  <c r="S92" i="27"/>
  <c r="FD996" i="26"/>
  <c r="FC997" i="26" s="1"/>
  <c r="ET998" i="26"/>
  <c r="FB997" i="26"/>
  <c r="FA998" i="26" s="1"/>
  <c r="CI998" i="26"/>
  <c r="BE998" i="26"/>
  <c r="CA998" i="26"/>
  <c r="AA998" i="26"/>
  <c r="BC998" i="26"/>
  <c r="AI998" i="26"/>
  <c r="BD998" i="26"/>
  <c r="EF998" i="26"/>
  <c r="AC998" i="26"/>
  <c r="AC88" i="27"/>
  <c r="AD88" i="27"/>
  <c r="T92" i="27"/>
  <c r="Q92" i="27"/>
  <c r="P92" i="27"/>
  <c r="AO95" i="27"/>
  <c r="I94" i="27"/>
  <c r="J95" i="27" s="1"/>
  <c r="R92" i="27"/>
  <c r="K95" i="27"/>
  <c r="AF87" i="27"/>
  <c r="AE88" i="27" s="1"/>
  <c r="AJ85" i="27"/>
  <c r="AI85" i="27"/>
  <c r="AH86" i="27" s="1"/>
  <c r="AG87" i="27" s="1"/>
  <c r="AT82" i="27"/>
  <c r="AW82" i="27"/>
  <c r="AA88" i="27"/>
  <c r="Z88" i="27"/>
  <c r="AB88" i="27"/>
  <c r="AM83" i="27"/>
  <c r="AR998" i="26"/>
  <c r="AT998" i="26"/>
  <c r="AK998" i="26"/>
  <c r="EV998" i="26"/>
  <c r="AJ998" i="26"/>
  <c r="CY998" i="26"/>
  <c r="AP998" i="26"/>
  <c r="AV96" i="27"/>
  <c r="BZ998" i="26"/>
  <c r="DO998" i="26"/>
  <c r="CB998" i="26"/>
  <c r="BI998" i="26"/>
  <c r="EA998" i="26"/>
  <c r="EL998" i="26"/>
  <c r="Y998" i="26"/>
  <c r="DJ998" i="26"/>
  <c r="EJ998" i="26"/>
  <c r="U998" i="26"/>
  <c r="DT998" i="26"/>
  <c r="DY998" i="26"/>
  <c r="BM998" i="26"/>
  <c r="O998" i="26"/>
  <c r="AN998" i="26"/>
  <c r="AM999" i="26" s="1"/>
  <c r="CL998" i="26"/>
  <c r="DX998" i="26"/>
  <c r="AG998" i="26"/>
  <c r="AH998" i="26"/>
  <c r="EU998" i="26"/>
  <c r="CS998" i="26"/>
  <c r="ES998" i="26"/>
  <c r="AB998" i="26"/>
  <c r="CW998" i="26"/>
  <c r="DA998" i="26"/>
  <c r="DC998" i="26"/>
  <c r="BN998" i="26"/>
  <c r="CU998" i="26"/>
  <c r="CX998" i="26"/>
  <c r="DE998" i="26"/>
  <c r="EQ998" i="26"/>
  <c r="BP998" i="26"/>
  <c r="CO998" i="26"/>
  <c r="AE998" i="26"/>
  <c r="AD998" i="26"/>
  <c r="AF998" i="26"/>
  <c r="CG998" i="26"/>
  <c r="DL998" i="26"/>
  <c r="CQ998" i="26"/>
  <c r="S998" i="26"/>
  <c r="CM998" i="26"/>
  <c r="X998" i="26"/>
  <c r="EZ998" i="26"/>
  <c r="T998" i="26"/>
  <c r="AV998" i="26"/>
  <c r="EO998" i="26"/>
  <c r="CD998" i="26"/>
  <c r="CE998" i="26"/>
  <c r="Z998" i="26"/>
  <c r="ED998" i="26"/>
  <c r="DQ998" i="26"/>
  <c r="CJ998" i="26"/>
  <c r="BO998" i="26"/>
  <c r="Q998" i="26"/>
  <c r="DN998" i="26"/>
  <c r="BT998" i="26"/>
  <c r="BV998" i="26"/>
  <c r="BL998" i="26"/>
  <c r="AU998" i="26"/>
  <c r="BB998" i="26"/>
  <c r="BX998" i="26"/>
  <c r="AZ998" i="26"/>
  <c r="CZ998" i="26"/>
  <c r="EY998" i="26"/>
  <c r="DH998" i="26"/>
  <c r="DD998" i="26"/>
  <c r="EP998" i="26"/>
  <c r="W998" i="26"/>
  <c r="V998" i="26"/>
  <c r="CK998" i="26"/>
  <c r="P998" i="26"/>
  <c r="EX998" i="26"/>
  <c r="EW998" i="26"/>
  <c r="DM998" i="26"/>
  <c r="CF998" i="26"/>
  <c r="BU998" i="26"/>
  <c r="BR998" i="26"/>
  <c r="BH998" i="26"/>
  <c r="BK998" i="26"/>
  <c r="BS998" i="26"/>
  <c r="DU998" i="26"/>
  <c r="DV998" i="26"/>
  <c r="CR998" i="26"/>
  <c r="DF998" i="26"/>
  <c r="EE998" i="26"/>
  <c r="CN998" i="26"/>
  <c r="EM998" i="26"/>
  <c r="DG998" i="26"/>
  <c r="DP998" i="26"/>
  <c r="EI998" i="26"/>
  <c r="AX998" i="26"/>
  <c r="AW998" i="26"/>
  <c r="BJ998" i="26"/>
  <c r="L998" i="26"/>
  <c r="K998" i="26"/>
  <c r="EH998" i="26"/>
  <c r="EG998" i="26"/>
  <c r="AY998" i="26"/>
  <c r="M998" i="26"/>
  <c r="BQ998" i="26"/>
  <c r="AQ998" i="26"/>
  <c r="BW998" i="26"/>
  <c r="CV998" i="26"/>
  <c r="AO998" i="26"/>
  <c r="BF998" i="26"/>
  <c r="BF999" i="26" s="1"/>
  <c r="BA998" i="26"/>
  <c r="CC998" i="26"/>
  <c r="DZ998" i="26"/>
  <c r="EC998" i="26"/>
  <c r="EK998" i="26"/>
  <c r="R998" i="26"/>
  <c r="DS998" i="26"/>
  <c r="CP998" i="26"/>
  <c r="DK998" i="26"/>
  <c r="DR998" i="26"/>
  <c r="AS998" i="26"/>
  <c r="DI998" i="26"/>
  <c r="DB998" i="26"/>
  <c r="CH998" i="26"/>
  <c r="EN998" i="26"/>
  <c r="EB998" i="26"/>
  <c r="N998" i="26"/>
  <c r="BY998" i="26"/>
  <c r="DW998" i="26"/>
  <c r="ER998" i="26"/>
  <c r="CT998" i="26"/>
  <c r="V89" i="25"/>
  <c r="W89" i="25"/>
  <c r="L84" i="25"/>
  <c r="S87" i="25"/>
  <c r="O85" i="25"/>
  <c r="P85" i="25"/>
  <c r="N85" i="25"/>
  <c r="I82" i="25"/>
  <c r="J83" i="25" s="1"/>
  <c r="AR82" i="25"/>
  <c r="AS82" i="25" s="1"/>
  <c r="AT82" i="25" s="1"/>
  <c r="BD999" i="26" l="1"/>
  <c r="AU82" i="25"/>
  <c r="AM84" i="25"/>
  <c r="K84" i="25"/>
  <c r="AQ84" i="25"/>
  <c r="T93" i="27"/>
  <c r="AD89" i="25"/>
  <c r="AC89" i="25"/>
  <c r="AE89" i="25"/>
  <c r="AJ86" i="25"/>
  <c r="AI86" i="25"/>
  <c r="AB89" i="27"/>
  <c r="FD997" i="26"/>
  <c r="FC998" i="26" s="1"/>
  <c r="BC999" i="26"/>
  <c r="AQ999" i="26"/>
  <c r="FB998" i="26"/>
  <c r="FA999" i="26" s="1"/>
  <c r="CH999" i="26"/>
  <c r="AB999" i="26"/>
  <c r="AJ999" i="26"/>
  <c r="DB999" i="26"/>
  <c r="AL999" i="26"/>
  <c r="AC89" i="27"/>
  <c r="R93" i="27"/>
  <c r="AK999" i="26"/>
  <c r="EU999" i="26"/>
  <c r="CA999" i="26"/>
  <c r="CZ999" i="26"/>
  <c r="BH999" i="26"/>
  <c r="AD89" i="27"/>
  <c r="K96" i="27"/>
  <c r="AN83" i="27"/>
  <c r="AP84" i="27" s="1"/>
  <c r="AR83" i="27"/>
  <c r="AS83" i="27" s="1"/>
  <c r="AU83" i="27" s="1"/>
  <c r="AQ84" i="27"/>
  <c r="AL84" i="27"/>
  <c r="AK85" i="27" s="1"/>
  <c r="I95" i="27"/>
  <c r="J96" i="27" s="1"/>
  <c r="AO96" i="27"/>
  <c r="Z89" i="27"/>
  <c r="Y89" i="27"/>
  <c r="S93" i="27"/>
  <c r="AA89" i="27"/>
  <c r="P93" i="27"/>
  <c r="O93" i="27"/>
  <c r="AF88" i="27"/>
  <c r="Q93" i="27"/>
  <c r="AI86" i="27"/>
  <c r="AH87" i="27" s="1"/>
  <c r="BY999" i="26"/>
  <c r="EK999" i="26"/>
  <c r="Z999" i="26"/>
  <c r="AV97" i="27"/>
  <c r="ER999" i="26"/>
  <c r="BN999" i="26"/>
  <c r="ET999" i="26"/>
  <c r="CR999" i="26"/>
  <c r="BQ999" i="26"/>
  <c r="X999" i="26"/>
  <c r="DD999" i="26"/>
  <c r="DI999" i="26"/>
  <c r="AA999" i="26"/>
  <c r="BA999" i="26"/>
  <c r="DP999" i="26"/>
  <c r="CV999" i="26"/>
  <c r="CT999" i="26"/>
  <c r="CX999" i="26"/>
  <c r="CP999" i="26"/>
  <c r="AD999" i="26"/>
  <c r="BM999" i="26"/>
  <c r="Y999" i="26"/>
  <c r="EB999" i="26"/>
  <c r="AH999" i="26"/>
  <c r="AI999" i="26"/>
  <c r="DQ999" i="26"/>
  <c r="BJ999" i="26"/>
  <c r="BO999" i="26"/>
  <c r="EN999" i="26"/>
  <c r="AU999" i="26"/>
  <c r="DE999" i="26"/>
  <c r="CK999" i="26"/>
  <c r="DW999" i="26"/>
  <c r="AC999" i="26"/>
  <c r="P999" i="26"/>
  <c r="CL999" i="26"/>
  <c r="BS999" i="26"/>
  <c r="CF999" i="26"/>
  <c r="CN999" i="26"/>
  <c r="T999" i="26"/>
  <c r="EE999" i="26"/>
  <c r="N999" i="26"/>
  <c r="CC999" i="26"/>
  <c r="BL999" i="26"/>
  <c r="AF999" i="26"/>
  <c r="AG999" i="26"/>
  <c r="AE999" i="26"/>
  <c r="AZ999" i="26"/>
  <c r="EY999" i="26"/>
  <c r="DG999" i="26"/>
  <c r="BU999" i="26"/>
  <c r="BI999" i="26"/>
  <c r="CW999" i="26"/>
  <c r="DM999" i="26"/>
  <c r="BB999" i="26"/>
  <c r="EH999" i="26"/>
  <c r="DF999" i="26"/>
  <c r="AX999" i="26"/>
  <c r="DU999" i="26"/>
  <c r="EZ999" i="26"/>
  <c r="DS999" i="26"/>
  <c r="CJ999" i="26"/>
  <c r="CY999" i="26"/>
  <c r="CU999" i="26"/>
  <c r="DL999" i="26"/>
  <c r="DK999" i="26"/>
  <c r="DJ999" i="26"/>
  <c r="AO999" i="26"/>
  <c r="AN999" i="26"/>
  <c r="AP999" i="26"/>
  <c r="CD999" i="26"/>
  <c r="EA999" i="26"/>
  <c r="DO999" i="26"/>
  <c r="DV999" i="26"/>
  <c r="CQ999" i="26"/>
  <c r="K999" i="26"/>
  <c r="J999" i="26"/>
  <c r="EL999" i="26"/>
  <c r="EO999" i="26"/>
  <c r="R999" i="26"/>
  <c r="Q999" i="26"/>
  <c r="L999" i="26"/>
  <c r="EJ999" i="26"/>
  <c r="ES999" i="26"/>
  <c r="ED999" i="26"/>
  <c r="BV999" i="26"/>
  <c r="BW999" i="26"/>
  <c r="CS999" i="26"/>
  <c r="CG999" i="26"/>
  <c r="DC999" i="26"/>
  <c r="BT999" i="26"/>
  <c r="V999" i="26"/>
  <c r="U999" i="26"/>
  <c r="DT999" i="26"/>
  <c r="W999" i="26"/>
  <c r="EM999" i="26"/>
  <c r="BK999" i="26"/>
  <c r="CE999" i="26"/>
  <c r="EC999" i="26"/>
  <c r="CB999" i="26"/>
  <c r="AW999" i="26"/>
  <c r="BG999" i="26"/>
  <c r="DH999" i="26"/>
  <c r="EW999" i="26"/>
  <c r="EV999" i="26"/>
  <c r="EQ999" i="26"/>
  <c r="EP999" i="26"/>
  <c r="DA999" i="26"/>
  <c r="CO999" i="26"/>
  <c r="M999" i="26"/>
  <c r="EI999" i="26"/>
  <c r="EX999" i="26"/>
  <c r="BX999" i="26"/>
  <c r="DX999" i="26"/>
  <c r="AT999" i="26"/>
  <c r="AS999" i="26"/>
  <c r="DZ999" i="26"/>
  <c r="DY999" i="26"/>
  <c r="S999" i="26"/>
  <c r="BR999" i="26"/>
  <c r="CM999" i="26"/>
  <c r="AR999" i="26"/>
  <c r="BE999" i="26"/>
  <c r="BE1000" i="26" s="1"/>
  <c r="AV999" i="26"/>
  <c r="AY999" i="26"/>
  <c r="BZ999" i="26"/>
  <c r="O999" i="26"/>
  <c r="DR999" i="26"/>
  <c r="CI999" i="26"/>
  <c r="EG999" i="26"/>
  <c r="EF999" i="26"/>
  <c r="DN999" i="26"/>
  <c r="BP999" i="26"/>
  <c r="W90" i="25"/>
  <c r="X90" i="25"/>
  <c r="L85" i="25"/>
  <c r="M85" i="25"/>
  <c r="T88" i="25"/>
  <c r="P86" i="25"/>
  <c r="Q86" i="25"/>
  <c r="O86" i="25"/>
  <c r="AO84" i="25"/>
  <c r="AN84" i="25" l="1"/>
  <c r="AP85" i="25" s="1"/>
  <c r="AL85" i="25"/>
  <c r="AK86" i="25" s="1"/>
  <c r="AK1000" i="26"/>
  <c r="BG1000" i="26"/>
  <c r="AI87" i="25"/>
  <c r="AH87" i="25"/>
  <c r="AM85" i="25"/>
  <c r="AN85" i="25" s="1"/>
  <c r="AJ87" i="25"/>
  <c r="AC90" i="25"/>
  <c r="AB90" i="25"/>
  <c r="AD90" i="25"/>
  <c r="Q94" i="27"/>
  <c r="S94" i="27"/>
  <c r="AL1000" i="26"/>
  <c r="AC90" i="27"/>
  <c r="FD998" i="26"/>
  <c r="FC999" i="26" s="1"/>
  <c r="FB999" i="26"/>
  <c r="FA1000" i="26" s="1"/>
  <c r="AJ1000" i="26"/>
  <c r="O1000" i="26"/>
  <c r="CM1000" i="26"/>
  <c r="BZ1000" i="26"/>
  <c r="BK1000" i="26"/>
  <c r="CY1000" i="26"/>
  <c r="AD1000" i="26"/>
  <c r="Z1000" i="26"/>
  <c r="AA90" i="27"/>
  <c r="AA1000" i="26"/>
  <c r="BP1000" i="26"/>
  <c r="I96" i="27"/>
  <c r="J97" i="27" s="1"/>
  <c r="AO97" i="27"/>
  <c r="AT83" i="27"/>
  <c r="AW83" i="27"/>
  <c r="AM84" i="27"/>
  <c r="O94" i="27"/>
  <c r="N94" i="27"/>
  <c r="P94" i="27"/>
  <c r="R94" i="27"/>
  <c r="X90" i="27"/>
  <c r="Y90" i="27"/>
  <c r="Z90" i="27"/>
  <c r="AJ86" i="27"/>
  <c r="AI87" i="27" s="1"/>
  <c r="AH88" i="27" s="1"/>
  <c r="AB90" i="27"/>
  <c r="AE89" i="27"/>
  <c r="AD90" i="27" s="1"/>
  <c r="AG88" i="27"/>
  <c r="AF89" i="27" s="1"/>
  <c r="X1000" i="26"/>
  <c r="AI1000" i="26"/>
  <c r="BT1000" i="26"/>
  <c r="CQ1000" i="26"/>
  <c r="CO1000" i="26"/>
  <c r="ES1000" i="26"/>
  <c r="AV98" i="27"/>
  <c r="AB1000" i="26"/>
  <c r="CK1000" i="26"/>
  <c r="AY1000" i="26"/>
  <c r="CS1000" i="26"/>
  <c r="BB1000" i="26"/>
  <c r="AC1000" i="26"/>
  <c r="CU1000" i="26"/>
  <c r="BN1000" i="26"/>
  <c r="CI1000" i="26"/>
  <c r="DH1000" i="26"/>
  <c r="Y1000" i="26"/>
  <c r="BR1000" i="26"/>
  <c r="CW1000" i="26"/>
  <c r="DP1000" i="26"/>
  <c r="BM1000" i="26"/>
  <c r="DE1000" i="26"/>
  <c r="DN1000" i="26"/>
  <c r="DD1000" i="26"/>
  <c r="CG1000" i="26"/>
  <c r="DR1000" i="26"/>
  <c r="BI1000" i="26"/>
  <c r="J1000" i="26"/>
  <c r="AP1000" i="26"/>
  <c r="EE1000" i="26"/>
  <c r="BC1000" i="26"/>
  <c r="BA1000" i="26"/>
  <c r="CC1000" i="26"/>
  <c r="AE1000" i="26"/>
  <c r="BU1000" i="26"/>
  <c r="BX1000" i="26"/>
  <c r="DJ1000" i="26"/>
  <c r="CT1000" i="26"/>
  <c r="DU1000" i="26"/>
  <c r="AG1000" i="26"/>
  <c r="AH1000" i="26"/>
  <c r="AF1000" i="26"/>
  <c r="EM1000" i="26"/>
  <c r="DF1000" i="26"/>
  <c r="EI1000" i="26"/>
  <c r="M1000" i="26"/>
  <c r="DV1000" i="26"/>
  <c r="BY1000" i="26"/>
  <c r="S1000" i="26"/>
  <c r="CE1000" i="26"/>
  <c r="DM1000" i="26"/>
  <c r="DX1000" i="26"/>
  <c r="AX1000" i="26"/>
  <c r="BV1000" i="26"/>
  <c r="EA1000" i="26"/>
  <c r="BQ1000" i="26"/>
  <c r="AZ1000" i="26"/>
  <c r="ED1000" i="26"/>
  <c r="EX1000" i="26"/>
  <c r="CX1000" i="26"/>
  <c r="BO1000" i="26"/>
  <c r="AO1000" i="26"/>
  <c r="P1000" i="26"/>
  <c r="AR1000" i="26"/>
  <c r="DT1000" i="26"/>
  <c r="EO1000" i="26"/>
  <c r="EW1000" i="26"/>
  <c r="BW1000" i="26"/>
  <c r="AN1000" i="26"/>
  <c r="AM1000" i="26"/>
  <c r="CN1000" i="26"/>
  <c r="EL1000" i="26"/>
  <c r="EF1000" i="26"/>
  <c r="EG1000" i="26"/>
  <c r="U1000" i="26"/>
  <c r="T1000" i="26"/>
  <c r="CL1000" i="26"/>
  <c r="V1000" i="26"/>
  <c r="EN1000" i="26"/>
  <c r="K1000" i="26"/>
  <c r="DK1000" i="26"/>
  <c r="CF1000" i="26"/>
  <c r="DS1000" i="26"/>
  <c r="DL1000" i="26"/>
  <c r="DB1000" i="26"/>
  <c r="DC1000" i="26"/>
  <c r="CJ1000" i="26"/>
  <c r="BJ1000" i="26"/>
  <c r="EJ1000" i="26"/>
  <c r="BH1000" i="26"/>
  <c r="DI1000" i="26"/>
  <c r="AQ1000" i="26"/>
  <c r="L1000" i="26"/>
  <c r="DO1000" i="26"/>
  <c r="EH1000" i="26"/>
  <c r="CZ1000" i="26"/>
  <c r="DA1000" i="26"/>
  <c r="ET1000" i="26"/>
  <c r="ER1000" i="26"/>
  <c r="EK1000" i="26"/>
  <c r="CV1000" i="26"/>
  <c r="DQ1000" i="26"/>
  <c r="BF1000" i="26"/>
  <c r="AW1000" i="26"/>
  <c r="W1000" i="26"/>
  <c r="CH1000" i="26"/>
  <c r="Q1000" i="26"/>
  <c r="CP1000" i="26"/>
  <c r="N1000" i="26"/>
  <c r="CB1000" i="26"/>
  <c r="CA1000" i="26"/>
  <c r="R1000" i="26"/>
  <c r="EZ1000" i="26"/>
  <c r="AV1000" i="26"/>
  <c r="AU1000" i="26"/>
  <c r="DY1000" i="26"/>
  <c r="DZ1000" i="26"/>
  <c r="EP1000" i="26"/>
  <c r="EC1000" i="26"/>
  <c r="BS1000" i="26"/>
  <c r="EB1000" i="26"/>
  <c r="BD1000" i="26"/>
  <c r="AT1000" i="26"/>
  <c r="AS1000" i="26"/>
  <c r="EQ1000" i="26"/>
  <c r="DG1000" i="26"/>
  <c r="CR1000" i="26"/>
  <c r="BL1000" i="26"/>
  <c r="DW1000" i="26"/>
  <c r="EV1000" i="26"/>
  <c r="EU1000" i="26"/>
  <c r="EY1000" i="26"/>
  <c r="CD1000" i="26"/>
  <c r="M86" i="25"/>
  <c r="X91" i="25"/>
  <c r="Y91" i="25"/>
  <c r="P87" i="25"/>
  <c r="N86" i="25"/>
  <c r="Q87" i="25"/>
  <c r="R87" i="25"/>
  <c r="U89" i="25"/>
  <c r="I83" i="25"/>
  <c r="J84" i="25" s="1"/>
  <c r="AQ85" i="25" s="1"/>
  <c r="AR83" i="25"/>
  <c r="AS83" i="25" s="1"/>
  <c r="AT83" i="25" s="1"/>
  <c r="AU83" i="25" l="1"/>
  <c r="BF1001" i="26"/>
  <c r="AK1001" i="26"/>
  <c r="AJ1001" i="26"/>
  <c r="CN1001" i="26"/>
  <c r="R95" i="27"/>
  <c r="AC91" i="25"/>
  <c r="AB91" i="25"/>
  <c r="AA91" i="25"/>
  <c r="AP86" i="25"/>
  <c r="AL86" i="25"/>
  <c r="AH88" i="25"/>
  <c r="AG88" i="25"/>
  <c r="AI88" i="25"/>
  <c r="AB91" i="27"/>
  <c r="Z91" i="27"/>
  <c r="FD999" i="26"/>
  <c r="FC1000" i="26" s="1"/>
  <c r="CP1001" i="26"/>
  <c r="AA1001" i="26"/>
  <c r="FB1000" i="26"/>
  <c r="BL1001" i="26"/>
  <c r="CX1001" i="26"/>
  <c r="CV1001" i="26"/>
  <c r="BD1001" i="26"/>
  <c r="BN1001" i="26"/>
  <c r="Z1001" i="26"/>
  <c r="DG1001" i="26"/>
  <c r="BS1001" i="26"/>
  <c r="Y1001" i="26"/>
  <c r="O95" i="27"/>
  <c r="BQ1001" i="26"/>
  <c r="CT1001" i="26"/>
  <c r="AB1001" i="26"/>
  <c r="BA1001" i="26"/>
  <c r="AO98" i="27"/>
  <c r="I97" i="27"/>
  <c r="N95" i="27"/>
  <c r="M95" i="27"/>
  <c r="AL85" i="27"/>
  <c r="AN84" i="27"/>
  <c r="AP85" i="27" s="1"/>
  <c r="AQ85" i="27"/>
  <c r="AR84" i="27"/>
  <c r="AS84" i="27" s="1"/>
  <c r="AU84" i="27" s="1"/>
  <c r="Y91" i="27"/>
  <c r="X91" i="27"/>
  <c r="W91" i="27"/>
  <c r="Q95" i="27"/>
  <c r="AC91" i="27"/>
  <c r="AA91" i="27"/>
  <c r="P95" i="27"/>
  <c r="AG89" i="27"/>
  <c r="AE90" i="27"/>
  <c r="AC1001" i="26"/>
  <c r="BH1001" i="26"/>
  <c r="AD1001" i="26"/>
  <c r="AZ1001" i="26"/>
  <c r="CH1001" i="26"/>
  <c r="AX1001" i="26"/>
  <c r="CJ1001" i="26"/>
  <c r="DQ1001" i="26"/>
  <c r="CR1001" i="26"/>
  <c r="AV99" i="27"/>
  <c r="DO1001" i="26"/>
  <c r="N1001" i="26"/>
  <c r="DD1001" i="26"/>
  <c r="DE1001" i="26"/>
  <c r="W1001" i="26"/>
  <c r="BB1001" i="26"/>
  <c r="BY1001" i="26"/>
  <c r="P1001" i="26"/>
  <c r="DT1001" i="26"/>
  <c r="EO1001" i="26"/>
  <c r="CD1001" i="26"/>
  <c r="DI1001" i="26"/>
  <c r="DM1001" i="26"/>
  <c r="AH1001" i="26"/>
  <c r="AI1001" i="26"/>
  <c r="DN1001" i="26"/>
  <c r="BP1001" i="26"/>
  <c r="AR1001" i="26"/>
  <c r="AY1001" i="26"/>
  <c r="DU1001" i="26"/>
  <c r="O1001" i="26"/>
  <c r="AO1001" i="26"/>
  <c r="CO1001" i="26"/>
  <c r="EI1001" i="26"/>
  <c r="AF1001" i="26"/>
  <c r="AE1001" i="26"/>
  <c r="DW1001" i="26"/>
  <c r="AQ1001" i="26"/>
  <c r="AG1001" i="26"/>
  <c r="EY1001" i="26"/>
  <c r="EN1001" i="26"/>
  <c r="BV1001" i="26"/>
  <c r="DZ1001" i="26"/>
  <c r="K1001" i="26"/>
  <c r="EQ1001" i="26"/>
  <c r="CK1001" i="26"/>
  <c r="CG1001" i="26"/>
  <c r="CA1001" i="26"/>
  <c r="BM1001" i="26"/>
  <c r="EB1001" i="26"/>
  <c r="DS1001" i="26"/>
  <c r="CF1001" i="26"/>
  <c r="BW1001" i="26"/>
  <c r="BU1001" i="26"/>
  <c r="CI1001" i="26"/>
  <c r="BX1001" i="26"/>
  <c r="AN1001" i="26"/>
  <c r="AV1001" i="26"/>
  <c r="BO1001" i="26"/>
  <c r="EK1001" i="26"/>
  <c r="EV1001" i="26"/>
  <c r="DA1001" i="26"/>
  <c r="FA1001" i="26"/>
  <c r="EG1001" i="26"/>
  <c r="AT1001" i="26"/>
  <c r="N87" i="25"/>
  <c r="S1001" i="26"/>
  <c r="R1001" i="26"/>
  <c r="DR1001" i="26"/>
  <c r="EU1001" i="26"/>
  <c r="BC1001" i="26"/>
  <c r="BR1001" i="26"/>
  <c r="DL1001" i="26"/>
  <c r="DK1001" i="26"/>
  <c r="EF1001" i="26"/>
  <c r="CB1001" i="26"/>
  <c r="CU1001" i="26"/>
  <c r="EL1001" i="26"/>
  <c r="AP1001" i="26"/>
  <c r="ER1001" i="26"/>
  <c r="DV1001" i="26"/>
  <c r="ES1001" i="26"/>
  <c r="V1001" i="26"/>
  <c r="ET1001" i="26"/>
  <c r="EJ1001" i="26"/>
  <c r="BT1001" i="26"/>
  <c r="EM1001" i="26"/>
  <c r="CS1001" i="26"/>
  <c r="EC1001" i="26"/>
  <c r="BJ1001" i="26"/>
  <c r="BI1001" i="26"/>
  <c r="EP1001" i="26"/>
  <c r="CY1001" i="26"/>
  <c r="CZ1001" i="26"/>
  <c r="BG1001" i="26"/>
  <c r="X1001" i="26"/>
  <c r="M1001" i="26"/>
  <c r="BE1001" i="26"/>
  <c r="BE1002" i="26" s="1"/>
  <c r="EW1001" i="26"/>
  <c r="DY1001" i="26"/>
  <c r="Q1001" i="26"/>
  <c r="BZ1001" i="26"/>
  <c r="EX1001" i="26"/>
  <c r="DJ1001" i="26"/>
  <c r="DX1001" i="26"/>
  <c r="AU1001" i="26"/>
  <c r="EH1001" i="26"/>
  <c r="CQ1001" i="26"/>
  <c r="J1001" i="26"/>
  <c r="AM1001" i="26"/>
  <c r="AL1001" i="26"/>
  <c r="ED1001" i="26"/>
  <c r="CM1001" i="26"/>
  <c r="CL1001" i="26"/>
  <c r="DF1001" i="26"/>
  <c r="AS1001" i="26"/>
  <c r="CC1001" i="26"/>
  <c r="AW1001" i="26"/>
  <c r="L1001" i="26"/>
  <c r="DC1001" i="26"/>
  <c r="T1001" i="26"/>
  <c r="EE1001" i="26"/>
  <c r="DB1001" i="26"/>
  <c r="U1001" i="26"/>
  <c r="EA1001" i="26"/>
  <c r="EZ1001" i="26"/>
  <c r="CW1001" i="26"/>
  <c r="CW1002" i="26" s="1"/>
  <c r="DH1001" i="26"/>
  <c r="BK1001" i="26"/>
  <c r="CE1001" i="26"/>
  <c r="DP1001" i="26"/>
  <c r="O87" i="25"/>
  <c r="P88" i="25" s="1"/>
  <c r="Y92" i="25"/>
  <c r="Z92" i="25"/>
  <c r="V90" i="25"/>
  <c r="R88" i="25"/>
  <c r="S88" i="25"/>
  <c r="Q88" i="25"/>
  <c r="K85" i="25"/>
  <c r="AO85" i="25"/>
  <c r="AA92" i="25" l="1"/>
  <c r="AA92" i="27"/>
  <c r="BM1002" i="26"/>
  <c r="DF1002" i="26"/>
  <c r="CO1002" i="26"/>
  <c r="AH89" i="25"/>
  <c r="AK87" i="25"/>
  <c r="AM86" i="25"/>
  <c r="AN86" i="25" s="1"/>
  <c r="AG89" i="25"/>
  <c r="AF89" i="25"/>
  <c r="AB92" i="25"/>
  <c r="AA93" i="25" s="1"/>
  <c r="Z1002" i="26"/>
  <c r="FD1000" i="26"/>
  <c r="FC1001" i="26" s="1"/>
  <c r="AB1002" i="26"/>
  <c r="FB1001" i="26"/>
  <c r="FA1002" i="26" s="1"/>
  <c r="DH1002" i="26"/>
  <c r="CQ1002" i="26"/>
  <c r="DP1002" i="26"/>
  <c r="CS1002" i="26"/>
  <c r="AW1002" i="26"/>
  <c r="AA1002" i="26"/>
  <c r="BG1002" i="26"/>
  <c r="AC1002" i="26"/>
  <c r="P96" i="27"/>
  <c r="AD1002" i="26"/>
  <c r="EZ1002" i="26"/>
  <c r="CC1002" i="26"/>
  <c r="AM85" i="27"/>
  <c r="AL86" i="27" s="1"/>
  <c r="Y92" i="27"/>
  <c r="Q1002" i="26"/>
  <c r="CI1002" i="26"/>
  <c r="BA1002" i="26"/>
  <c r="AY1002" i="26"/>
  <c r="Z92" i="27"/>
  <c r="O96" i="27"/>
  <c r="Q96" i="27"/>
  <c r="M96" i="27"/>
  <c r="L96" i="27"/>
  <c r="N96" i="27"/>
  <c r="AK86" i="27"/>
  <c r="W92" i="27"/>
  <c r="V92" i="27"/>
  <c r="AB92" i="27"/>
  <c r="X92" i="27"/>
  <c r="AR85" i="27"/>
  <c r="AS85" i="27" s="1"/>
  <c r="AU85" i="27" s="1"/>
  <c r="AD91" i="27"/>
  <c r="AC92" i="27" s="1"/>
  <c r="AF90" i="27"/>
  <c r="AT84" i="27"/>
  <c r="AW84" i="27"/>
  <c r="O1002" i="26"/>
  <c r="CE1002" i="26"/>
  <c r="X1002" i="26"/>
  <c r="AV100" i="27"/>
  <c r="EP1002" i="26"/>
  <c r="AZ1002" i="26"/>
  <c r="DN1002" i="26"/>
  <c r="AH1002" i="26"/>
  <c r="BK1002" i="26"/>
  <c r="AI1002" i="26"/>
  <c r="AJ1002" i="26"/>
  <c r="BP1002" i="26"/>
  <c r="AE1002" i="26"/>
  <c r="J1002" i="26"/>
  <c r="BT1002" i="26"/>
  <c r="N1002" i="26"/>
  <c r="DT1002" i="26"/>
  <c r="AS1002" i="26"/>
  <c r="EA1002" i="26"/>
  <c r="AG1002" i="26"/>
  <c r="DS1002" i="26"/>
  <c r="EH1002" i="26"/>
  <c r="AP1002" i="26"/>
  <c r="BW1002" i="26"/>
  <c r="CJ1002" i="26"/>
  <c r="O88" i="25"/>
  <c r="P89" i="25" s="1"/>
  <c r="BX1002" i="26"/>
  <c r="EQ1002" i="26"/>
  <c r="EV1002" i="26"/>
  <c r="CZ1002" i="26"/>
  <c r="BO1002" i="26"/>
  <c r="BV1002" i="26"/>
  <c r="EJ1002" i="26"/>
  <c r="AQ1002" i="26"/>
  <c r="ET1002" i="26"/>
  <c r="AF1002" i="26"/>
  <c r="BN1002" i="26"/>
  <c r="AN1002" i="26"/>
  <c r="CA1002" i="26"/>
  <c r="CL1002" i="26"/>
  <c r="AT1002" i="26"/>
  <c r="CG1002" i="26"/>
  <c r="T1002" i="26"/>
  <c r="DR1002" i="26"/>
  <c r="L1002" i="26"/>
  <c r="CH1002" i="26"/>
  <c r="AU1002" i="26"/>
  <c r="W1002" i="26"/>
  <c r="AL1002" i="26"/>
  <c r="DL1002" i="26"/>
  <c r="DI1002" i="26"/>
  <c r="CP1002" i="26"/>
  <c r="Y1002" i="26"/>
  <c r="CX1002" i="26"/>
  <c r="DX1002" i="26"/>
  <c r="DJ1002" i="26"/>
  <c r="EX1002" i="26"/>
  <c r="ED1002" i="26"/>
  <c r="EL1002" i="26"/>
  <c r="DA1002" i="26"/>
  <c r="DB1002" i="26"/>
  <c r="EC1002" i="26"/>
  <c r="BF1002" i="26"/>
  <c r="DZ1002" i="26"/>
  <c r="BD1002" i="26"/>
  <c r="DE1002" i="26"/>
  <c r="EF1002" i="26"/>
  <c r="CM1002" i="26"/>
  <c r="EM1002" i="26"/>
  <c r="EN1002" i="26"/>
  <c r="DK1002" i="26"/>
  <c r="CU1002" i="26"/>
  <c r="CT1002" i="26"/>
  <c r="BH1002" i="26"/>
  <c r="EK1002" i="26"/>
  <c r="EI1002" i="26"/>
  <c r="EE1002" i="26"/>
  <c r="DO1002" i="26"/>
  <c r="BZ1002" i="26"/>
  <c r="BY1002" i="26"/>
  <c r="CB1002" i="26"/>
  <c r="BR1002" i="26"/>
  <c r="BQ1002" i="26"/>
  <c r="S1002" i="26"/>
  <c r="R1002" i="26"/>
  <c r="CY1002" i="26"/>
  <c r="EB1002" i="26"/>
  <c r="DQ1002" i="26"/>
  <c r="CF1002" i="26"/>
  <c r="AV1002" i="26"/>
  <c r="DY1002" i="26"/>
  <c r="DW1002" i="26"/>
  <c r="BC1002" i="26"/>
  <c r="BB1002" i="26"/>
  <c r="DC1002" i="26"/>
  <c r="DG1002" i="26"/>
  <c r="EY1002" i="26"/>
  <c r="EW1002" i="26"/>
  <c r="CR1002" i="26"/>
  <c r="V1002" i="26"/>
  <c r="BL1002" i="26"/>
  <c r="AM1002" i="26"/>
  <c r="BU1002" i="26"/>
  <c r="CN1002" i="26"/>
  <c r="ES1002" i="26"/>
  <c r="AO1002" i="26"/>
  <c r="EU1002" i="26"/>
  <c r="DV1002" i="26"/>
  <c r="DU1002" i="26"/>
  <c r="K1002" i="26"/>
  <c r="DM1002" i="26"/>
  <c r="DD1002" i="26"/>
  <c r="BI1002" i="26"/>
  <c r="ER1002" i="26"/>
  <c r="AR1002" i="26"/>
  <c r="EG1002" i="26"/>
  <c r="AX1002" i="26"/>
  <c r="U1002" i="26"/>
  <c r="CD1002" i="26"/>
  <c r="M1002" i="26"/>
  <c r="BJ1002" i="26"/>
  <c r="CK1002" i="26"/>
  <c r="EO1002" i="26"/>
  <c r="AK1002" i="26"/>
  <c r="BS1002" i="26"/>
  <c r="CV1002" i="26"/>
  <c r="P1002" i="26"/>
  <c r="R89" i="25"/>
  <c r="W91" i="25"/>
  <c r="L86" i="25"/>
  <c r="Z93" i="25"/>
  <c r="Q89" i="25"/>
  <c r="S89" i="25"/>
  <c r="T89" i="25"/>
  <c r="I84" i="25"/>
  <c r="J85" i="25" s="1"/>
  <c r="AR84" i="25"/>
  <c r="AS84" i="25" s="1"/>
  <c r="AT84" i="25" s="1"/>
  <c r="AU84" i="25" l="1"/>
  <c r="AQ86" i="27"/>
  <c r="AA1003" i="26"/>
  <c r="AN85" i="27"/>
  <c r="AM86" i="27" s="1"/>
  <c r="Z93" i="27"/>
  <c r="K86" i="25"/>
  <c r="AQ86" i="25"/>
  <c r="X93" i="27"/>
  <c r="CP1003" i="26"/>
  <c r="DG1003" i="26"/>
  <c r="AB1003" i="26"/>
  <c r="AC1003" i="26"/>
  <c r="AF90" i="25"/>
  <c r="AE90" i="25"/>
  <c r="AG90" i="25"/>
  <c r="AM87" i="25"/>
  <c r="AN87" i="25" s="1"/>
  <c r="AJ88" i="25"/>
  <c r="AL87" i="25"/>
  <c r="FD1001" i="26"/>
  <c r="FC1002" i="26" s="1"/>
  <c r="BL1003" i="26"/>
  <c r="CR1003" i="26"/>
  <c r="FB1002" i="26"/>
  <c r="FA1003" i="26" s="1"/>
  <c r="P1003" i="26"/>
  <c r="AX1003" i="26"/>
  <c r="BF1003" i="26"/>
  <c r="CD1003" i="26"/>
  <c r="Y1003" i="26"/>
  <c r="AZ1003" i="26"/>
  <c r="CB1003" i="26"/>
  <c r="AD1003" i="26"/>
  <c r="AC1004" i="26" s="1"/>
  <c r="P97" i="27"/>
  <c r="Y93" i="27"/>
  <c r="N97" i="27"/>
  <c r="AI1003" i="26"/>
  <c r="AL87" i="27"/>
  <c r="L97" i="27"/>
  <c r="K97" i="27"/>
  <c r="AJ87" i="27"/>
  <c r="AK87" i="27"/>
  <c r="AT85" i="27"/>
  <c r="AW85" i="27"/>
  <c r="M97" i="27"/>
  <c r="AP86" i="27"/>
  <c r="AE91" i="27"/>
  <c r="AD92" i="27" s="1"/>
  <c r="AN86" i="27"/>
  <c r="AP87" i="27" s="1"/>
  <c r="AQ87" i="27"/>
  <c r="AR86" i="27"/>
  <c r="O97" i="27"/>
  <c r="AB93" i="27"/>
  <c r="U93" i="27"/>
  <c r="V93" i="27"/>
  <c r="AA93" i="27"/>
  <c r="W93" i="27"/>
  <c r="CI1003" i="26"/>
  <c r="CK1003" i="26"/>
  <c r="K1003" i="26"/>
  <c r="DM1003" i="26"/>
  <c r="DO1003" i="26"/>
  <c r="AV101" i="27"/>
  <c r="N1003" i="26"/>
  <c r="AR1003" i="26"/>
  <c r="AH1003" i="26"/>
  <c r="BE1003" i="26"/>
  <c r="EW1003" i="26"/>
  <c r="EY1003" i="26"/>
  <c r="AF1003" i="26"/>
  <c r="EU1003" i="26"/>
  <c r="DS1003" i="26"/>
  <c r="EO1003" i="26"/>
  <c r="EI1003" i="26"/>
  <c r="AV1003" i="26"/>
  <c r="BN1003" i="26"/>
  <c r="W1003" i="26"/>
  <c r="BW1003" i="26"/>
  <c r="AO1003" i="26"/>
  <c r="AM1003" i="26"/>
  <c r="X1003" i="26"/>
  <c r="AG1003" i="26"/>
  <c r="EA1003" i="26"/>
  <c r="CV1003" i="26"/>
  <c r="DQ1003" i="26"/>
  <c r="AB1004" i="26"/>
  <c r="ED1003" i="26"/>
  <c r="CH1003" i="26"/>
  <c r="CF1003" i="26"/>
  <c r="BO1003" i="26"/>
  <c r="BZ1003" i="26"/>
  <c r="AE1003" i="26"/>
  <c r="EG1003" i="26"/>
  <c r="CS1003" i="26"/>
  <c r="BI1003" i="26"/>
  <c r="BS1003" i="26"/>
  <c r="U1003" i="26"/>
  <c r="CY1003" i="26"/>
  <c r="BC1003" i="26"/>
  <c r="BG1003" i="26"/>
  <c r="AL1003" i="26"/>
  <c r="DR1003" i="26"/>
  <c r="EB1003" i="26"/>
  <c r="DK1003" i="26"/>
  <c r="AT1003" i="26"/>
  <c r="CQ1003" i="26"/>
  <c r="Z1003" i="26"/>
  <c r="Z1004" i="26" s="1"/>
  <c r="DV1003" i="26"/>
  <c r="M1003" i="26"/>
  <c r="S1003" i="26"/>
  <c r="ES1003" i="26"/>
  <c r="CZ1003" i="26"/>
  <c r="DH1003" i="26"/>
  <c r="EH1003" i="26"/>
  <c r="DD1003" i="26"/>
  <c r="EV1003" i="26"/>
  <c r="DZ1003" i="26"/>
  <c r="EK1003" i="26"/>
  <c r="DI1003" i="26"/>
  <c r="DC1003" i="26"/>
  <c r="O1003" i="26"/>
  <c r="T1003" i="26"/>
  <c r="AU1003" i="26"/>
  <c r="CW1003" i="26"/>
  <c r="EZ1003" i="26"/>
  <c r="EN1003" i="26"/>
  <c r="AN1003" i="26"/>
  <c r="DU1003" i="26"/>
  <c r="DT1003" i="26"/>
  <c r="BK1003" i="26"/>
  <c r="EJ1003" i="26"/>
  <c r="EM1003" i="26"/>
  <c r="AQ1003" i="26"/>
  <c r="V1003" i="26"/>
  <c r="BB1003" i="26"/>
  <c r="BA1003" i="26"/>
  <c r="R1003" i="26"/>
  <c r="CM1003" i="26"/>
  <c r="CE1003" i="26"/>
  <c r="DX1003" i="26"/>
  <c r="DW1003" i="26"/>
  <c r="BQ1003" i="26"/>
  <c r="BP1003" i="26"/>
  <c r="EX1003" i="26"/>
  <c r="DN1003" i="26"/>
  <c r="J1003" i="26"/>
  <c r="BR1003" i="26"/>
  <c r="CJ1003" i="26"/>
  <c r="EF1003" i="26"/>
  <c r="EC1003" i="26"/>
  <c r="ER1003" i="26"/>
  <c r="L1003" i="26"/>
  <c r="EL1003" i="26"/>
  <c r="DY1003" i="26"/>
  <c r="ET1003" i="26"/>
  <c r="BH1003" i="26"/>
  <c r="DF1003" i="26"/>
  <c r="DL1003" i="26"/>
  <c r="DE1003" i="26"/>
  <c r="DA1003" i="26"/>
  <c r="DB1003" i="26"/>
  <c r="AK1003" i="26"/>
  <c r="AJ1003" i="26"/>
  <c r="BY1003" i="26"/>
  <c r="BX1003" i="26"/>
  <c r="CU1003" i="26"/>
  <c r="CT1003" i="26"/>
  <c r="CO1003" i="26"/>
  <c r="CN1003" i="26"/>
  <c r="BM1003" i="26"/>
  <c r="CL1003" i="26"/>
  <c r="DP1003" i="26"/>
  <c r="AS1003" i="26"/>
  <c r="BV1003" i="26"/>
  <c r="BU1003" i="26"/>
  <c r="EP1003" i="26"/>
  <c r="BT1003" i="26"/>
  <c r="CG1003" i="26"/>
  <c r="CA1003" i="26"/>
  <c r="BJ1003" i="26"/>
  <c r="EE1003" i="26"/>
  <c r="BD1003" i="26"/>
  <c r="CX1003" i="26"/>
  <c r="CC1003" i="26"/>
  <c r="CC1004" i="26" s="1"/>
  <c r="AW1003" i="26"/>
  <c r="EQ1003" i="26"/>
  <c r="Q1003" i="26"/>
  <c r="AY1003" i="26"/>
  <c r="DJ1003" i="26"/>
  <c r="AP1003" i="26"/>
  <c r="S90" i="25"/>
  <c r="T90" i="25"/>
  <c r="U90" i="25"/>
  <c r="X92" i="25"/>
  <c r="L87" i="25"/>
  <c r="M87" i="25"/>
  <c r="Q90" i="25"/>
  <c r="R90" i="25"/>
  <c r="AO86" i="25"/>
  <c r="Y94" i="27" l="1"/>
  <c r="CQ1004" i="26"/>
  <c r="AL88" i="25"/>
  <c r="AK88" i="27"/>
  <c r="AK88" i="25"/>
  <c r="AI89" i="25"/>
  <c r="AP87" i="25"/>
  <c r="AP88" i="25"/>
  <c r="AE91" i="25"/>
  <c r="AD91" i="25"/>
  <c r="AF91" i="25"/>
  <c r="X94" i="27"/>
  <c r="Z94" i="27"/>
  <c r="O98" i="27"/>
  <c r="FD1002" i="26"/>
  <c r="FC1003" i="26" s="1"/>
  <c r="DN1004" i="26"/>
  <c r="FB1003" i="26"/>
  <c r="FA1004" i="26" s="1"/>
  <c r="AY1004" i="26"/>
  <c r="O1004" i="26"/>
  <c r="DL1004" i="26"/>
  <c r="J1004" i="26"/>
  <c r="AW1004" i="26"/>
  <c r="EJ1004" i="26"/>
  <c r="DS1004" i="26"/>
  <c r="V94" i="27"/>
  <c r="L98" i="27"/>
  <c r="M98" i="27"/>
  <c r="AI88" i="27"/>
  <c r="AJ88" i="27"/>
  <c r="K98" i="27"/>
  <c r="J98" i="27"/>
  <c r="Y95" i="27"/>
  <c r="N98" i="27"/>
  <c r="W94" i="27"/>
  <c r="AM87" i="27"/>
  <c r="AA94" i="27"/>
  <c r="U94" i="27"/>
  <c r="T94" i="27"/>
  <c r="AS86" i="27"/>
  <c r="AU86" i="27" s="1"/>
  <c r="AC93" i="27"/>
  <c r="L1004" i="26"/>
  <c r="EV1004" i="26"/>
  <c r="BF1004" i="26"/>
  <c r="EX1004" i="26"/>
  <c r="AG1004" i="26"/>
  <c r="X1004" i="26"/>
  <c r="EZ1004" i="26"/>
  <c r="AV102" i="27"/>
  <c r="CF1004" i="26"/>
  <c r="BD1004" i="26"/>
  <c r="AH1004" i="26"/>
  <c r="AE1004" i="26"/>
  <c r="DR1004" i="26"/>
  <c r="AP1004" i="26"/>
  <c r="AN1004" i="26"/>
  <c r="AF1004" i="26"/>
  <c r="DP1004" i="26"/>
  <c r="BH1004" i="26"/>
  <c r="V1004" i="26"/>
  <c r="BL1004" i="26"/>
  <c r="EO1004" i="26"/>
  <c r="DB1004" i="26"/>
  <c r="DD1004" i="26"/>
  <c r="BJ1004" i="26"/>
  <c r="T1004" i="26"/>
  <c r="DZ1004" i="26"/>
  <c r="EE1004" i="26"/>
  <c r="EK1004" i="26"/>
  <c r="AA1004" i="26"/>
  <c r="AA1005" i="26" s="1"/>
  <c r="CE1004" i="26"/>
  <c r="CA1004" i="26"/>
  <c r="EC1004" i="26"/>
  <c r="EA1004" i="26"/>
  <c r="BA1004" i="26"/>
  <c r="ET1004" i="26"/>
  <c r="EH1004" i="26"/>
  <c r="EB1004" i="26"/>
  <c r="BY1004" i="26"/>
  <c r="DG1004" i="26"/>
  <c r="CX1004" i="26"/>
  <c r="CK1004" i="26"/>
  <c r="EY1004" i="26"/>
  <c r="DH1004" i="26"/>
  <c r="AS1004" i="26"/>
  <c r="AM1004" i="26"/>
  <c r="CR1004" i="26"/>
  <c r="AD1004" i="26"/>
  <c r="AC1005" i="26" s="1"/>
  <c r="CT1004" i="26"/>
  <c r="Y1004" i="26"/>
  <c r="BS1004" i="26"/>
  <c r="N1004" i="26"/>
  <c r="EW1004" i="26"/>
  <c r="CO1004" i="26"/>
  <c r="Q1004" i="26"/>
  <c r="EQ1004" i="26"/>
  <c r="AJ1004" i="26"/>
  <c r="BP1004" i="26"/>
  <c r="ES1004" i="26"/>
  <c r="EU1004" i="26"/>
  <c r="DX1004" i="26"/>
  <c r="DU1004" i="26"/>
  <c r="EN1004" i="26"/>
  <c r="DA1004" i="26"/>
  <c r="CM1004" i="26"/>
  <c r="CZ1004" i="26"/>
  <c r="DO1004" i="26"/>
  <c r="BR1004" i="26"/>
  <c r="AO1004" i="26"/>
  <c r="BU1004" i="26"/>
  <c r="DF1004" i="26"/>
  <c r="BQ1004" i="26"/>
  <c r="BG1004" i="26"/>
  <c r="EP1004" i="26"/>
  <c r="AV1004" i="26"/>
  <c r="ER1004" i="26"/>
  <c r="DW1004" i="26"/>
  <c r="R1004" i="26"/>
  <c r="P1004" i="26"/>
  <c r="CD1004" i="26"/>
  <c r="BV1004" i="26"/>
  <c r="CU1004" i="26"/>
  <c r="CV1004" i="26"/>
  <c r="BB1004" i="26"/>
  <c r="BX1004" i="26"/>
  <c r="BW1004" i="26"/>
  <c r="BE1004" i="26"/>
  <c r="ED1004" i="26"/>
  <c r="EF1004" i="26"/>
  <c r="EG1004" i="26"/>
  <c r="DV1004" i="26"/>
  <c r="CJ1004" i="26"/>
  <c r="CI1004" i="26"/>
  <c r="CW1004" i="26"/>
  <c r="DC1004" i="26"/>
  <c r="DY1004" i="26"/>
  <c r="AQ1004" i="26"/>
  <c r="K1004" i="26"/>
  <c r="DM1004" i="26"/>
  <c r="CY1004" i="26"/>
  <c r="CL1004" i="26"/>
  <c r="M1004" i="26"/>
  <c r="AR1004" i="26"/>
  <c r="EM1004" i="26"/>
  <c r="U1004" i="26"/>
  <c r="BZ1004" i="26"/>
  <c r="S1004" i="26"/>
  <c r="AU1004" i="26"/>
  <c r="AT1004" i="26"/>
  <c r="CP1004" i="26"/>
  <c r="DQ1004" i="26"/>
  <c r="AK1004" i="26"/>
  <c r="BI1004" i="26"/>
  <c r="AX1004" i="26"/>
  <c r="BC1004" i="26"/>
  <c r="BK1004" i="26"/>
  <c r="DK1004" i="26"/>
  <c r="AL1004" i="26"/>
  <c r="BN1004" i="26"/>
  <c r="BM1004" i="26"/>
  <c r="AI1004" i="26"/>
  <c r="EI1004" i="26"/>
  <c r="W1004" i="26"/>
  <c r="CG1004" i="26"/>
  <c r="CH1004" i="26"/>
  <c r="CN1004" i="26"/>
  <c r="EL1004" i="26"/>
  <c r="AZ1004" i="26"/>
  <c r="BO1004" i="26"/>
  <c r="DJ1004" i="26"/>
  <c r="DI1004" i="26"/>
  <c r="BT1004" i="26"/>
  <c r="DE1004" i="26"/>
  <c r="CB1004" i="26"/>
  <c r="DT1004" i="26"/>
  <c r="CS1004" i="26"/>
  <c r="R91" i="25"/>
  <c r="T91" i="25"/>
  <c r="U91" i="25"/>
  <c r="V91" i="25"/>
  <c r="S91" i="25"/>
  <c r="Y93" i="25"/>
  <c r="M88" i="25"/>
  <c r="N88" i="25"/>
  <c r="I85" i="25"/>
  <c r="J86" i="25" s="1"/>
  <c r="AQ87" i="25" s="1"/>
  <c r="AR85" i="25"/>
  <c r="AS85" i="25" s="1"/>
  <c r="AT85" i="25" s="1"/>
  <c r="AU85" i="25" l="1"/>
  <c r="EW1005" i="26"/>
  <c r="AK89" i="25"/>
  <c r="AJ89" i="27"/>
  <c r="Z95" i="27"/>
  <c r="DM1005" i="26"/>
  <c r="AM88" i="25"/>
  <c r="AN88" i="25" s="1"/>
  <c r="AE92" i="25"/>
  <c r="AH90" i="25"/>
  <c r="AJ89" i="25"/>
  <c r="AD92" i="25"/>
  <c r="AC92" i="25"/>
  <c r="FD1003" i="26"/>
  <c r="FC1004" i="26" s="1"/>
  <c r="CF1005" i="26"/>
  <c r="AI1005" i="26"/>
  <c r="AG1005" i="26"/>
  <c r="AX1005" i="26"/>
  <c r="K1005" i="26"/>
  <c r="FB1004" i="26"/>
  <c r="FA1005" i="26" s="1"/>
  <c r="EJ1005" i="26"/>
  <c r="DT1005" i="26"/>
  <c r="BE1005" i="26"/>
  <c r="W95" i="27"/>
  <c r="Y1005" i="26"/>
  <c r="W1005" i="26"/>
  <c r="AF1005" i="26"/>
  <c r="EY1005" i="26"/>
  <c r="N99" i="27"/>
  <c r="M99" i="27"/>
  <c r="U95" i="27"/>
  <c r="CB1005" i="26"/>
  <c r="AO1005" i="26"/>
  <c r="AT86" i="27"/>
  <c r="AW86" i="27"/>
  <c r="AO99" i="27"/>
  <c r="I98" i="27"/>
  <c r="J99" i="27" s="1"/>
  <c r="K99" i="27"/>
  <c r="AB94" i="27"/>
  <c r="T95" i="27"/>
  <c r="S95" i="27"/>
  <c r="AI89" i="27"/>
  <c r="AH89" i="27"/>
  <c r="V95" i="27"/>
  <c r="AL88" i="27"/>
  <c r="AN87" i="27"/>
  <c r="AP88" i="27" s="1"/>
  <c r="AR87" i="27"/>
  <c r="AS87" i="27" s="1"/>
  <c r="AU87" i="27" s="1"/>
  <c r="AQ88" i="27"/>
  <c r="L99" i="27"/>
  <c r="X95" i="27"/>
  <c r="AV103" i="27"/>
  <c r="U1005" i="26"/>
  <c r="EN1005" i="26"/>
  <c r="BG1005" i="26"/>
  <c r="AZ1005" i="26"/>
  <c r="DQ1005" i="26"/>
  <c r="DO1005" i="26"/>
  <c r="CD1005" i="26"/>
  <c r="DC1005" i="26"/>
  <c r="BZ1005" i="26"/>
  <c r="M1005" i="26"/>
  <c r="BK1005" i="26"/>
  <c r="EA1005" i="26"/>
  <c r="BI1005" i="26"/>
  <c r="CL1005" i="26"/>
  <c r="EX1005" i="26"/>
  <c r="ED1005" i="26"/>
  <c r="AB1005" i="26"/>
  <c r="AB1006" i="26" s="1"/>
  <c r="EU1005" i="26"/>
  <c r="AD1005" i="26"/>
  <c r="Z1005" i="26"/>
  <c r="EB1005" i="26"/>
  <c r="DY1005" i="26"/>
  <c r="CN1005" i="26"/>
  <c r="DG1005" i="26"/>
  <c r="EE1005" i="26"/>
  <c r="BT1005" i="26"/>
  <c r="DN1005" i="26"/>
  <c r="CJ1005" i="26"/>
  <c r="CS1005" i="26"/>
  <c r="P1005" i="26"/>
  <c r="DA1005" i="26"/>
  <c r="CZ1005" i="26"/>
  <c r="S1005" i="26"/>
  <c r="AN1005" i="26"/>
  <c r="AE1005" i="26"/>
  <c r="EP1005" i="26"/>
  <c r="AP1005" i="26"/>
  <c r="DE1005" i="26"/>
  <c r="AH1005" i="26"/>
  <c r="CH1005" i="26"/>
  <c r="CP1005" i="26"/>
  <c r="EV1005" i="26"/>
  <c r="AJ1005" i="26"/>
  <c r="CE1005" i="26"/>
  <c r="ET1005" i="26"/>
  <c r="DB1005" i="26"/>
  <c r="BV1005" i="26"/>
  <c r="AR1005" i="26"/>
  <c r="BC1005" i="26"/>
  <c r="DV1005" i="26"/>
  <c r="EL1005" i="26"/>
  <c r="EG1005" i="26"/>
  <c r="ER1005" i="26"/>
  <c r="CT1005" i="26"/>
  <c r="DS1005" i="26"/>
  <c r="BH1005" i="26"/>
  <c r="AY1005" i="26"/>
  <c r="AU1005" i="26"/>
  <c r="DJ1005" i="26"/>
  <c r="T1005" i="26"/>
  <c r="CA1005" i="26"/>
  <c r="BQ1005" i="26"/>
  <c r="BO1005" i="26"/>
  <c r="AL1005" i="26"/>
  <c r="CV1005" i="26"/>
  <c r="EO1005" i="26"/>
  <c r="BU1005" i="26"/>
  <c r="DI1005" i="26"/>
  <c r="CR1005" i="26"/>
  <c r="AM1005" i="26"/>
  <c r="CY1005" i="26"/>
  <c r="EF1005" i="26"/>
  <c r="BB1005" i="26"/>
  <c r="BM1005" i="26"/>
  <c r="AT1005" i="26"/>
  <c r="DF1005" i="26"/>
  <c r="R1005" i="26"/>
  <c r="Q1005" i="26"/>
  <c r="BN1005" i="26"/>
  <c r="BY1005" i="26"/>
  <c r="DW1005" i="26"/>
  <c r="CK1005" i="26"/>
  <c r="DU1005" i="26"/>
  <c r="CX1005" i="26"/>
  <c r="CW1005" i="26"/>
  <c r="AV1005" i="26"/>
  <c r="CM1005" i="26"/>
  <c r="CU1005" i="26"/>
  <c r="BP1005" i="26"/>
  <c r="DK1005" i="26"/>
  <c r="AQ1005" i="26"/>
  <c r="CI1005" i="26"/>
  <c r="EK1005" i="26"/>
  <c r="EQ1005" i="26"/>
  <c r="N1005" i="26"/>
  <c r="S92" i="25"/>
  <c r="DH1005" i="26"/>
  <c r="V1005" i="26"/>
  <c r="CC1005" i="26"/>
  <c r="DL1005" i="26"/>
  <c r="J1005" i="26"/>
  <c r="DR1005" i="26"/>
  <c r="EC1005" i="26"/>
  <c r="DZ1005" i="26"/>
  <c r="CG1005" i="26"/>
  <c r="CQ1005" i="26"/>
  <c r="ES1005" i="26"/>
  <c r="BD1005" i="26"/>
  <c r="DD1005" i="26"/>
  <c r="BA1005" i="26"/>
  <c r="BR1005" i="26"/>
  <c r="AK1005" i="26"/>
  <c r="DP1005" i="26"/>
  <c r="AW1005" i="26"/>
  <c r="BW1005" i="26"/>
  <c r="DX1005" i="26"/>
  <c r="BS1005" i="26"/>
  <c r="CO1005" i="26"/>
  <c r="EI1005" i="26"/>
  <c r="EH1005" i="26"/>
  <c r="EM1005" i="26"/>
  <c r="O1005" i="26"/>
  <c r="BX1005" i="26"/>
  <c r="X1005" i="26"/>
  <c r="L1005" i="26"/>
  <c r="BL1005" i="26"/>
  <c r="BJ1005" i="26"/>
  <c r="BF1005" i="26"/>
  <c r="EZ1005" i="26"/>
  <c r="AS1005" i="26"/>
  <c r="V92" i="25"/>
  <c r="W92" i="25"/>
  <c r="Z94" i="25"/>
  <c r="U92" i="25"/>
  <c r="K87" i="25"/>
  <c r="N89" i="25"/>
  <c r="O89" i="25"/>
  <c r="T92" i="25"/>
  <c r="AO87" i="25"/>
  <c r="AJ90" i="25" l="1"/>
  <c r="J1006" i="26"/>
  <c r="AF1006" i="26"/>
  <c r="AC1006" i="26"/>
  <c r="AC93" i="25"/>
  <c r="AB93" i="25"/>
  <c r="AG91" i="25"/>
  <c r="AI90" i="25"/>
  <c r="AI91" i="25" s="1"/>
  <c r="AD93" i="25"/>
  <c r="AP89" i="25"/>
  <c r="AL89" i="25"/>
  <c r="BF1006" i="26"/>
  <c r="X96" i="27"/>
  <c r="V96" i="27"/>
  <c r="EO1006" i="26"/>
  <c r="FD1004" i="26"/>
  <c r="FC1005" i="26" s="1"/>
  <c r="X1006" i="26"/>
  <c r="AG1006" i="26"/>
  <c r="FB1005" i="26"/>
  <c r="V1006" i="26"/>
  <c r="AJ1006" i="26"/>
  <c r="EX1006" i="26"/>
  <c r="AA1006" i="26"/>
  <c r="Y96" i="27"/>
  <c r="L100" i="27"/>
  <c r="W96" i="27"/>
  <c r="AI90" i="27"/>
  <c r="T1006" i="26"/>
  <c r="DR1006" i="26"/>
  <c r="EV1006" i="26"/>
  <c r="AY1006" i="26"/>
  <c r="BH1006" i="26"/>
  <c r="T96" i="27"/>
  <c r="AT87" i="27"/>
  <c r="AW87" i="27"/>
  <c r="AM88" i="27"/>
  <c r="AL89" i="27" s="1"/>
  <c r="K100" i="27"/>
  <c r="AK89" i="27"/>
  <c r="AH90" i="27"/>
  <c r="AG90" i="27"/>
  <c r="S96" i="27"/>
  <c r="R96" i="27"/>
  <c r="AO100" i="27"/>
  <c r="I99" i="27"/>
  <c r="J100" i="27" s="1"/>
  <c r="M100" i="27"/>
  <c r="U96" i="27"/>
  <c r="AA95" i="27"/>
  <c r="EK1006" i="26"/>
  <c r="CA1006" i="26"/>
  <c r="CE1006" i="26"/>
  <c r="BV1006" i="26"/>
  <c r="CM1006" i="26"/>
  <c r="CC1006" i="26"/>
  <c r="DN1006" i="26"/>
  <c r="L1006" i="26"/>
  <c r="AV104" i="27"/>
  <c r="BJ1006" i="26"/>
  <c r="CK1006" i="26"/>
  <c r="DZ1006" i="26"/>
  <c r="AD1006" i="26"/>
  <c r="AC1007" i="26" s="1"/>
  <c r="Z1006" i="26"/>
  <c r="DD1006" i="26"/>
  <c r="DF1006" i="26"/>
  <c r="CI1006" i="26"/>
  <c r="CG1006" i="26"/>
  <c r="DA1006" i="26"/>
  <c r="BA1006" i="26"/>
  <c r="CQ1006" i="26"/>
  <c r="CO1006" i="26"/>
  <c r="AS1006" i="26"/>
  <c r="DB1006" i="26"/>
  <c r="DJ1006" i="26"/>
  <c r="AO1006" i="26"/>
  <c r="EM1006" i="26"/>
  <c r="BD1006" i="26"/>
  <c r="EQ1006" i="26"/>
  <c r="AN1006" i="26"/>
  <c r="EF1006" i="26"/>
  <c r="AE1006" i="26"/>
  <c r="AF1007" i="26" s="1"/>
  <c r="AI1006" i="26"/>
  <c r="AX1006" i="26"/>
  <c r="DQ1006" i="26"/>
  <c r="DL1006" i="26"/>
  <c r="AM1006" i="26"/>
  <c r="EW1006" i="26"/>
  <c r="EU1006" i="26"/>
  <c r="AH1006" i="26"/>
  <c r="AG1007" i="26" s="1"/>
  <c r="ES1006" i="26"/>
  <c r="EH1006" i="26"/>
  <c r="DY1006" i="26"/>
  <c r="AQ1006" i="26"/>
  <c r="CU1006" i="26"/>
  <c r="Q1006" i="26"/>
  <c r="CW1006" i="26"/>
  <c r="DU1006" i="26"/>
  <c r="BK1006" i="26"/>
  <c r="U1006" i="26"/>
  <c r="BZ1006" i="26"/>
  <c r="BU1006" i="26"/>
  <c r="O1006" i="26"/>
  <c r="AV1006" i="26"/>
  <c r="BX1006" i="26"/>
  <c r="DT1006" i="26"/>
  <c r="S1006" i="26"/>
  <c r="BO1006" i="26"/>
  <c r="W1006" i="26"/>
  <c r="DE1006" i="26"/>
  <c r="BM1006" i="26"/>
  <c r="BC1006" i="26"/>
  <c r="CN1006" i="26"/>
  <c r="CY1006" i="26"/>
  <c r="EA1006" i="26"/>
  <c r="BP1006" i="26"/>
  <c r="DW1006" i="26"/>
  <c r="AL1006" i="26"/>
  <c r="BS1006" i="26"/>
  <c r="EP1006" i="26"/>
  <c r="DP1006" i="26"/>
  <c r="DO1006" i="26"/>
  <c r="AK1006" i="26"/>
  <c r="AT1006" i="26"/>
  <c r="Y1006" i="26"/>
  <c r="P1006" i="26"/>
  <c r="DV1006" i="26"/>
  <c r="EC1006" i="26"/>
  <c r="EB1006" i="26"/>
  <c r="CV1006" i="26"/>
  <c r="BB1006" i="26"/>
  <c r="ET1006" i="26"/>
  <c r="DK1006" i="26"/>
  <c r="DM1006" i="26"/>
  <c r="BY1006" i="26"/>
  <c r="AR1006" i="26"/>
  <c r="BR1006" i="26"/>
  <c r="DH1006" i="26"/>
  <c r="DG1006" i="26"/>
  <c r="EL1006" i="26"/>
  <c r="DS1006" i="26"/>
  <c r="CR1006" i="26"/>
  <c r="EI1006" i="26"/>
  <c r="BG1006" i="26"/>
  <c r="CH1006" i="26"/>
  <c r="CX1006" i="26"/>
  <c r="CP1006" i="26"/>
  <c r="DI1006" i="26"/>
  <c r="AZ1006" i="26"/>
  <c r="AU1006" i="26"/>
  <c r="BN1006" i="26"/>
  <c r="ER1006" i="26"/>
  <c r="AP1006" i="26"/>
  <c r="ED1006" i="26"/>
  <c r="EZ1006" i="26"/>
  <c r="EY1006" i="26"/>
  <c r="R1006" i="26"/>
  <c r="EN1006" i="26"/>
  <c r="CT1006" i="26"/>
  <c r="BQ1006" i="26"/>
  <c r="CD1006" i="26"/>
  <c r="BT1006" i="26"/>
  <c r="DX1006" i="26"/>
  <c r="BI1006" i="26"/>
  <c r="BE1006" i="26"/>
  <c r="CS1006" i="26"/>
  <c r="K1006" i="26"/>
  <c r="DC1006" i="26"/>
  <c r="EG1006" i="26"/>
  <c r="CF1006" i="26"/>
  <c r="FA1006" i="26"/>
  <c r="BL1006" i="26"/>
  <c r="BW1006" i="26"/>
  <c r="N1006" i="26"/>
  <c r="EE1006" i="26"/>
  <c r="M1006" i="26"/>
  <c r="CZ1006" i="26"/>
  <c r="AW1006" i="26"/>
  <c r="CB1006" i="26"/>
  <c r="EJ1006" i="26"/>
  <c r="CL1006" i="26"/>
  <c r="CJ1006" i="26"/>
  <c r="U93" i="25"/>
  <c r="L88" i="25"/>
  <c r="T93" i="25"/>
  <c r="W93" i="25"/>
  <c r="X93" i="25"/>
  <c r="O90" i="25"/>
  <c r="P90" i="25"/>
  <c r="V93" i="25"/>
  <c r="I86" i="25"/>
  <c r="J87" i="25" s="1"/>
  <c r="AR86" i="25"/>
  <c r="AS86" i="25" s="1"/>
  <c r="AT86" i="25" s="1"/>
  <c r="AU86" i="25" l="1"/>
  <c r="AB1007" i="26"/>
  <c r="K88" i="25"/>
  <c r="AQ88" i="25"/>
  <c r="W1007" i="26"/>
  <c r="W97" i="27"/>
  <c r="AM89" i="25"/>
  <c r="AN89" i="25" s="1"/>
  <c r="AF92" i="25"/>
  <c r="AK90" i="25"/>
  <c r="AH91" i="25"/>
  <c r="AH92" i="25" s="1"/>
  <c r="AA94" i="25"/>
  <c r="AB94" i="25"/>
  <c r="AC94" i="25"/>
  <c r="X97" i="27"/>
  <c r="L101" i="27"/>
  <c r="FD1005" i="26"/>
  <c r="FC1006" i="26" s="1"/>
  <c r="AA1007" i="26"/>
  <c r="AB1008" i="26" s="1"/>
  <c r="FB1006" i="26"/>
  <c r="FA1007" i="26" s="1"/>
  <c r="EL1007" i="26"/>
  <c r="EN1007" i="26"/>
  <c r="BG1007" i="26"/>
  <c r="BL1007" i="26"/>
  <c r="EW1007" i="26"/>
  <c r="U1007" i="26"/>
  <c r="DE1007" i="26"/>
  <c r="U97" i="27"/>
  <c r="DF1007" i="26"/>
  <c r="CH1007" i="26"/>
  <c r="CN1007" i="26"/>
  <c r="CD1007" i="26"/>
  <c r="CF1007" i="26"/>
  <c r="AE1007" i="26"/>
  <c r="AF1008" i="26" s="1"/>
  <c r="AD1007" i="26"/>
  <c r="AC1008" i="26" s="1"/>
  <c r="K1007" i="26"/>
  <c r="DQ1007" i="26"/>
  <c r="S97" i="27"/>
  <c r="AH91" i="27"/>
  <c r="V97" i="27"/>
  <c r="AK90" i="27"/>
  <c r="AJ90" i="27"/>
  <c r="R97" i="27"/>
  <c r="Q97" i="27"/>
  <c r="Z96" i="27"/>
  <c r="Y97" i="27" s="1"/>
  <c r="K101" i="27"/>
  <c r="AG91" i="27"/>
  <c r="AF91" i="27"/>
  <c r="AR88" i="27"/>
  <c r="AS88" i="27" s="1"/>
  <c r="AU88" i="27" s="1"/>
  <c r="AN88" i="27"/>
  <c r="AP89" i="27" s="1"/>
  <c r="AQ89" i="27"/>
  <c r="AO101" i="27"/>
  <c r="I100" i="27"/>
  <c r="J101" i="27" s="1"/>
  <c r="T97" i="27"/>
  <c r="CL1007" i="26"/>
  <c r="EJ1007" i="26"/>
  <c r="CJ1007" i="26"/>
  <c r="AV105" i="27"/>
  <c r="CZ1007" i="26"/>
  <c r="DM1007" i="26"/>
  <c r="CP1007" i="26"/>
  <c r="DK1007" i="26"/>
  <c r="AW1007" i="26"/>
  <c r="BW1007" i="26"/>
  <c r="AI1007" i="26"/>
  <c r="BE1007" i="26"/>
  <c r="DJ1007" i="26"/>
  <c r="AH1007" i="26"/>
  <c r="AG1008" i="26" s="1"/>
  <c r="BT1007" i="26"/>
  <c r="BQ1007" i="26"/>
  <c r="EP1007" i="26"/>
  <c r="ER1007" i="26"/>
  <c r="AS1007" i="26"/>
  <c r="BY1007" i="26"/>
  <c r="AM1007" i="26"/>
  <c r="EG1007" i="26"/>
  <c r="DX1007" i="26"/>
  <c r="DS1007" i="26"/>
  <c r="AN1007" i="26"/>
  <c r="DD1007" i="26"/>
  <c r="P1007" i="26"/>
  <c r="DZ1007" i="26"/>
  <c r="T1007" i="26"/>
  <c r="DV1007" i="26"/>
  <c r="CV1007" i="26"/>
  <c r="EQ1007" i="26"/>
  <c r="EV1007" i="26"/>
  <c r="ET1007" i="26"/>
  <c r="ES1007" i="26"/>
  <c r="CQ1007" i="26"/>
  <c r="AP1007" i="26"/>
  <c r="BN1007" i="26"/>
  <c r="AR1007" i="26"/>
  <c r="BU1007" i="26"/>
  <c r="DU1007" i="26"/>
  <c r="CT1007" i="26"/>
  <c r="R1007" i="26"/>
  <c r="AU1007" i="26"/>
  <c r="DG1007" i="26"/>
  <c r="BP1007" i="26"/>
  <c r="J1007" i="26"/>
  <c r="CX1007" i="26"/>
  <c r="V1007" i="26"/>
  <c r="L1007" i="26"/>
  <c r="BB1007" i="26"/>
  <c r="EE1007" i="26"/>
  <c r="BX1007" i="26"/>
  <c r="EB1007" i="26"/>
  <c r="DL1007" i="26"/>
  <c r="DT1007" i="26"/>
  <c r="CO1007" i="26"/>
  <c r="EA1007" i="26"/>
  <c r="AK1007" i="26"/>
  <c r="BZ1007" i="26"/>
  <c r="N1007" i="26"/>
  <c r="CU1007" i="26"/>
  <c r="BS1007" i="26"/>
  <c r="DW1007" i="26"/>
  <c r="EK1007" i="26"/>
  <c r="CR1007" i="26"/>
  <c r="DY1007" i="26"/>
  <c r="AV1007" i="26"/>
  <c r="AZ1007" i="26"/>
  <c r="AY1007" i="26"/>
  <c r="AQ1007" i="26"/>
  <c r="BC1007" i="26"/>
  <c r="EO1007" i="26"/>
  <c r="CB1007" i="26"/>
  <c r="CA1007" i="26"/>
  <c r="CK1007" i="26"/>
  <c r="S1007" i="26"/>
  <c r="BA1007" i="26"/>
  <c r="AT1007" i="26"/>
  <c r="Y1007" i="26"/>
  <c r="Z1007" i="26"/>
  <c r="BF1007" i="26"/>
  <c r="DI1007" i="26"/>
  <c r="DH1007" i="26"/>
  <c r="CW1007" i="26"/>
  <c r="BV1007" i="26"/>
  <c r="M1007" i="26"/>
  <c r="CS1007" i="26"/>
  <c r="EY1007" i="26"/>
  <c r="EX1007" i="26"/>
  <c r="DR1007" i="26"/>
  <c r="AX1007" i="26"/>
  <c r="EU1007" i="26"/>
  <c r="CM1007" i="26"/>
  <c r="EZ1007" i="26"/>
  <c r="BD1007" i="26"/>
  <c r="BR1007" i="26"/>
  <c r="CC1007" i="26"/>
  <c r="CI1007" i="26"/>
  <c r="BJ1007" i="26"/>
  <c r="BI1007" i="26"/>
  <c r="BH1007" i="26"/>
  <c r="CE1007" i="26"/>
  <c r="EM1007" i="26"/>
  <c r="DO1007" i="26"/>
  <c r="DN1007" i="26"/>
  <c r="Q1007" i="26"/>
  <c r="EC1007" i="26"/>
  <c r="DP1007" i="26"/>
  <c r="AO1007" i="26"/>
  <c r="DA1007" i="26"/>
  <c r="EF1007" i="26"/>
  <c r="CY1007" i="26"/>
  <c r="X1007" i="26"/>
  <c r="ED1007" i="26"/>
  <c r="O1007" i="26"/>
  <c r="BM1007" i="26"/>
  <c r="BK1007" i="26"/>
  <c r="DC1007" i="26"/>
  <c r="DB1007" i="26"/>
  <c r="CG1007" i="26"/>
  <c r="BO1007" i="26"/>
  <c r="AL1007" i="26"/>
  <c r="EH1007" i="26"/>
  <c r="EI1007" i="26"/>
  <c r="AJ1007" i="26"/>
  <c r="U94" i="25"/>
  <c r="W94" i="25"/>
  <c r="L89" i="25"/>
  <c r="M89" i="25"/>
  <c r="V94" i="25"/>
  <c r="X94" i="25"/>
  <c r="Y94" i="25"/>
  <c r="P91" i="25"/>
  <c r="Q91" i="25"/>
  <c r="AO88" i="25"/>
  <c r="V1008" i="26" l="1"/>
  <c r="EM1008" i="26"/>
  <c r="V98" i="27"/>
  <c r="X98" i="27"/>
  <c r="J1008" i="26"/>
  <c r="AL90" i="25"/>
  <c r="AK91" i="25" s="1"/>
  <c r="AJ91" i="25"/>
  <c r="AA95" i="25"/>
  <c r="AE93" i="25"/>
  <c r="AG92" i="25"/>
  <c r="AG93" i="25" s="1"/>
  <c r="AB95" i="25"/>
  <c r="AP90" i="25"/>
  <c r="FD1006" i="26"/>
  <c r="FC1007" i="26" s="1"/>
  <c r="FB1007" i="26"/>
  <c r="FA1008" i="26" s="1"/>
  <c r="BM1008" i="26"/>
  <c r="DF1008" i="26"/>
  <c r="CO1008" i="26"/>
  <c r="DE1008" i="26"/>
  <c r="CM1008" i="26"/>
  <c r="CG1008" i="26"/>
  <c r="O1008" i="26"/>
  <c r="BF1008" i="26"/>
  <c r="AD1008" i="26"/>
  <c r="AC1009" i="26" s="1"/>
  <c r="W98" i="27"/>
  <c r="W99" i="27" s="1"/>
  <c r="DU1008" i="26"/>
  <c r="AE1008" i="26"/>
  <c r="K102" i="27"/>
  <c r="R98" i="27"/>
  <c r="CK1008" i="26"/>
  <c r="EQ1008" i="26"/>
  <c r="EO1008" i="26"/>
  <c r="AH1008" i="26"/>
  <c r="AG1009" i="26" s="1"/>
  <c r="CI1008" i="26"/>
  <c r="Q98" i="27"/>
  <c r="P98" i="27"/>
  <c r="AO102" i="27"/>
  <c r="I101" i="27"/>
  <c r="J102" i="27" s="1"/>
  <c r="AJ91" i="27"/>
  <c r="AI91" i="27"/>
  <c r="AM89" i="27"/>
  <c r="U98" i="27"/>
  <c r="S98" i="27"/>
  <c r="T98" i="27"/>
  <c r="AT88" i="27"/>
  <c r="AW88" i="27"/>
  <c r="AF92" i="27"/>
  <c r="AE92" i="27"/>
  <c r="AG92" i="27"/>
  <c r="DK1008" i="26"/>
  <c r="CY1008" i="26"/>
  <c r="CW1008" i="26"/>
  <c r="DY1008" i="26"/>
  <c r="AV1008" i="26"/>
  <c r="DL1008" i="26"/>
  <c r="BO1008" i="26"/>
  <c r="Q1008" i="26"/>
  <c r="DM1008" i="26"/>
  <c r="AV106" i="27"/>
  <c r="EF1008" i="26"/>
  <c r="DW1008" i="26"/>
  <c r="M1008" i="26"/>
  <c r="BX1008" i="26"/>
  <c r="U1008" i="26"/>
  <c r="DV1008" i="26"/>
  <c r="BV1008" i="26"/>
  <c r="AL1008" i="26"/>
  <c r="ES1008" i="26"/>
  <c r="AJ1008" i="26"/>
  <c r="AT1008" i="26"/>
  <c r="S1008" i="26"/>
  <c r="CT1008" i="26"/>
  <c r="CA1008" i="26"/>
  <c r="CC1008" i="26"/>
  <c r="ER1008" i="26"/>
  <c r="BT1008" i="26"/>
  <c r="BR1008" i="26"/>
  <c r="DT1008" i="26"/>
  <c r="BW1008" i="26"/>
  <c r="AQ1008" i="26"/>
  <c r="EA1008" i="26"/>
  <c r="EB1008" i="26"/>
  <c r="AX1008" i="26"/>
  <c r="K1008" i="26"/>
  <c r="J1009" i="26" s="1"/>
  <c r="EI1008" i="26"/>
  <c r="CU1008" i="26"/>
  <c r="BH1008" i="26"/>
  <c r="BZ1008" i="26"/>
  <c r="BK1008" i="26"/>
  <c r="DX1008" i="26"/>
  <c r="CN1008" i="26"/>
  <c r="BA1008" i="26"/>
  <c r="DP1008" i="26"/>
  <c r="DZ1008" i="26"/>
  <c r="AR1008" i="26"/>
  <c r="CX1008" i="26"/>
  <c r="BY1008" i="26"/>
  <c r="BU1008" i="26"/>
  <c r="CP1008" i="26"/>
  <c r="CR1008" i="26"/>
  <c r="DB1008" i="26"/>
  <c r="AU1008" i="26"/>
  <c r="P1008" i="26"/>
  <c r="EZ1008" i="26"/>
  <c r="DI1008" i="26"/>
  <c r="BE1008" i="26"/>
  <c r="AS1008" i="26"/>
  <c r="BC1008" i="26"/>
  <c r="BQ1008" i="26"/>
  <c r="CV1008" i="26"/>
  <c r="DA1008" i="26"/>
  <c r="DH1008" i="26"/>
  <c r="BB1008" i="26"/>
  <c r="BN1008" i="26"/>
  <c r="BP1008" i="26"/>
  <c r="DC1008" i="26"/>
  <c r="AW1008" i="26"/>
  <c r="R1008" i="26"/>
  <c r="CD1008" i="26"/>
  <c r="CE1008" i="26"/>
  <c r="EU1008" i="26"/>
  <c r="EV1008" i="26"/>
  <c r="CF1008" i="26"/>
  <c r="AO1008" i="26"/>
  <c r="AN1008" i="26"/>
  <c r="EH1008" i="26"/>
  <c r="AM1008" i="26"/>
  <c r="EL1008" i="26"/>
  <c r="EK1008" i="26"/>
  <c r="DQ1008" i="26"/>
  <c r="DR1008" i="26"/>
  <c r="CZ1008" i="26"/>
  <c r="ET1008" i="26"/>
  <c r="EC1008" i="26"/>
  <c r="BI1008" i="26"/>
  <c r="EX1008" i="26"/>
  <c r="EW1008" i="26"/>
  <c r="AK1008" i="26"/>
  <c r="CJ1008" i="26"/>
  <c r="CH1008" i="26"/>
  <c r="BJ1008" i="26"/>
  <c r="EY1008" i="26"/>
  <c r="Z1008" i="26"/>
  <c r="AA1008" i="26"/>
  <c r="AB1009" i="26" s="1"/>
  <c r="DS1008" i="26"/>
  <c r="CS1008" i="26"/>
  <c r="Y1008" i="26"/>
  <c r="T1008" i="26"/>
  <c r="AY1008" i="26"/>
  <c r="AZ1008" i="26"/>
  <c r="BS1008" i="26"/>
  <c r="N1008" i="26"/>
  <c r="DG1008" i="26"/>
  <c r="EG1008" i="26"/>
  <c r="AP1008" i="26"/>
  <c r="BL1008" i="26"/>
  <c r="X1008" i="26"/>
  <c r="W1008" i="26"/>
  <c r="L1008" i="26"/>
  <c r="EN1008" i="26"/>
  <c r="CL1008" i="26"/>
  <c r="EE1008" i="26"/>
  <c r="ED1008" i="26"/>
  <c r="CB1008" i="26"/>
  <c r="DD1008" i="26"/>
  <c r="BG1008" i="26"/>
  <c r="EP1008" i="26"/>
  <c r="DN1008" i="26"/>
  <c r="BD1008" i="26"/>
  <c r="CQ1008" i="26"/>
  <c r="DJ1008" i="26"/>
  <c r="AI1008" i="26"/>
  <c r="DO1008" i="26"/>
  <c r="EJ1008" i="26"/>
  <c r="W95" i="25"/>
  <c r="Q92" i="25"/>
  <c r="R92" i="25"/>
  <c r="M90" i="25"/>
  <c r="N90" i="25"/>
  <c r="Y95" i="25"/>
  <c r="Z95" i="25"/>
  <c r="X95" i="25"/>
  <c r="V95" i="25"/>
  <c r="I87" i="25"/>
  <c r="J88" i="25" s="1"/>
  <c r="AQ89" i="25" s="1"/>
  <c r="AR87" i="25"/>
  <c r="AS87" i="25" s="1"/>
  <c r="AT87" i="25" s="1"/>
  <c r="AI92" i="27" l="1"/>
  <c r="AU87" i="25"/>
  <c r="AE1009" i="26"/>
  <c r="AM90" i="25"/>
  <c r="AN90" i="25" s="1"/>
  <c r="AD94" i="25"/>
  <c r="AF93" i="25"/>
  <c r="AF94" i="25" s="1"/>
  <c r="AJ92" i="25"/>
  <c r="AI92" i="25"/>
  <c r="V99" i="27"/>
  <c r="FD1007" i="26"/>
  <c r="FC1008" i="26" s="1"/>
  <c r="CN1009" i="26"/>
  <c r="CH1009" i="26"/>
  <c r="FB1008" i="26"/>
  <c r="FA1009" i="26" s="1"/>
  <c r="AF1009" i="26"/>
  <c r="AF1010" i="26" s="1"/>
  <c r="CX1009" i="26"/>
  <c r="AD1009" i="26"/>
  <c r="AD1010" i="26" s="1"/>
  <c r="BN1009" i="26"/>
  <c r="T1009" i="26"/>
  <c r="P1009" i="26"/>
  <c r="CL1009" i="26"/>
  <c r="CJ1009" i="26"/>
  <c r="BS1009" i="26"/>
  <c r="EN1009" i="26"/>
  <c r="EP1009" i="26"/>
  <c r="S99" i="27"/>
  <c r="DL1009" i="26"/>
  <c r="Q99" i="27"/>
  <c r="BO1009" i="26"/>
  <c r="DM1009" i="26"/>
  <c r="DU1009" i="26"/>
  <c r="BG1009" i="26"/>
  <c r="DV1009" i="26"/>
  <c r="DD1009" i="26"/>
  <c r="AE93" i="27"/>
  <c r="AD93" i="27"/>
  <c r="AO103" i="27"/>
  <c r="I102" i="27"/>
  <c r="J103" i="27" s="1"/>
  <c r="AH92" i="27"/>
  <c r="AH93" i="27" s="1"/>
  <c r="R99" i="27"/>
  <c r="AF93" i="27"/>
  <c r="T99" i="27"/>
  <c r="P99" i="27"/>
  <c r="O99" i="27"/>
  <c r="U99" i="27"/>
  <c r="AN89" i="27"/>
  <c r="AP90" i="27" s="1"/>
  <c r="AQ90" i="27"/>
  <c r="AR89" i="27"/>
  <c r="AS89" i="27" s="1"/>
  <c r="AU89" i="27" s="1"/>
  <c r="AL90" i="27"/>
  <c r="AK91" i="27" s="1"/>
  <c r="EJ1009" i="26"/>
  <c r="N1009" i="26"/>
  <c r="CW1009" i="26"/>
  <c r="R1009" i="26"/>
  <c r="DX1009" i="26"/>
  <c r="BW1009" i="26"/>
  <c r="L1009" i="26"/>
  <c r="AV107" i="27"/>
  <c r="EA1009" i="26"/>
  <c r="AW1009" i="26"/>
  <c r="BD1009" i="26"/>
  <c r="AK1009" i="26"/>
  <c r="CU1009" i="26"/>
  <c r="CV1009" i="26"/>
  <c r="CA1009" i="26"/>
  <c r="ER1009" i="26"/>
  <c r="AU1009" i="26"/>
  <c r="DJ1009" i="26"/>
  <c r="DT1009" i="26"/>
  <c r="BL1009" i="26"/>
  <c r="BX1009" i="26"/>
  <c r="BV1009" i="26"/>
  <c r="BU1009" i="26"/>
  <c r="DZ1009" i="26"/>
  <c r="CQ1009" i="26"/>
  <c r="DY1009" i="26"/>
  <c r="AP1009" i="26"/>
  <c r="EF1009" i="26"/>
  <c r="BY1009" i="26"/>
  <c r="AV1009" i="26"/>
  <c r="DB1009" i="26"/>
  <c r="AT1009" i="26"/>
  <c r="AS1009" i="26"/>
  <c r="CO1009" i="26"/>
  <c r="BZ1009" i="26"/>
  <c r="EQ1009" i="26"/>
  <c r="AR1009" i="26"/>
  <c r="DW1009" i="26"/>
  <c r="CI1009" i="26"/>
  <c r="CP1009" i="26"/>
  <c r="EL1009" i="26"/>
  <c r="DO1009" i="26"/>
  <c r="EE1009" i="26"/>
  <c r="CZ1009" i="26"/>
  <c r="EG1009" i="26"/>
  <c r="EY1009" i="26"/>
  <c r="EC1009" i="26"/>
  <c r="CD1009" i="26"/>
  <c r="Z1009" i="26"/>
  <c r="CK1009" i="26"/>
  <c r="BP1009" i="26"/>
  <c r="M1009" i="26"/>
  <c r="EZ1009" i="26"/>
  <c r="BR1009" i="26"/>
  <c r="AY1009" i="26"/>
  <c r="EW1009" i="26"/>
  <c r="BB1009" i="26"/>
  <c r="CB1009" i="26"/>
  <c r="BI1009" i="26"/>
  <c r="CF1009" i="26"/>
  <c r="AN1009" i="26"/>
  <c r="AM1009" i="26"/>
  <c r="BK1009" i="26"/>
  <c r="DI1009" i="26"/>
  <c r="AA1009" i="26"/>
  <c r="AB1010" i="26" s="1"/>
  <c r="K1009" i="26"/>
  <c r="EI1009" i="26"/>
  <c r="EB1009" i="26"/>
  <c r="AX1009" i="26"/>
  <c r="CG1009" i="26"/>
  <c r="W1009" i="26"/>
  <c r="V1009" i="26"/>
  <c r="BJ1009" i="26"/>
  <c r="BC1009" i="26"/>
  <c r="BM1009" i="26"/>
  <c r="CM1009" i="26"/>
  <c r="Y1009" i="26"/>
  <c r="X1009" i="26"/>
  <c r="ET1009" i="26"/>
  <c r="ES1009" i="26"/>
  <c r="EH1009" i="26"/>
  <c r="AO1009" i="26"/>
  <c r="BT1009" i="26"/>
  <c r="DC1009" i="26"/>
  <c r="DQ1009" i="26"/>
  <c r="DK1009" i="26"/>
  <c r="DH1009" i="26"/>
  <c r="CY1009" i="26"/>
  <c r="DG1009" i="26"/>
  <c r="DF1009" i="26"/>
  <c r="CR1009" i="26"/>
  <c r="CS1009" i="26"/>
  <c r="BH1009" i="26"/>
  <c r="U1009" i="26"/>
  <c r="EO1009" i="26"/>
  <c r="BE1009" i="26"/>
  <c r="CC1009" i="26"/>
  <c r="DP1009" i="26"/>
  <c r="BF1009" i="26"/>
  <c r="ED1009" i="26"/>
  <c r="Q1009" i="26"/>
  <c r="AQ1009" i="26"/>
  <c r="EV1009" i="26"/>
  <c r="DA1009" i="26"/>
  <c r="S1009" i="26"/>
  <c r="O1009" i="26"/>
  <c r="EU1009" i="26"/>
  <c r="EM1009" i="26"/>
  <c r="BQ1009" i="26"/>
  <c r="AI1009" i="26"/>
  <c r="AH1009" i="26"/>
  <c r="DN1009" i="26"/>
  <c r="AL1009" i="26"/>
  <c r="EK1009" i="26"/>
  <c r="CE1009" i="26"/>
  <c r="AJ1009" i="26"/>
  <c r="DE1009" i="26"/>
  <c r="CT1009" i="26"/>
  <c r="AZ1009" i="26"/>
  <c r="DR1009" i="26"/>
  <c r="DS1009" i="26"/>
  <c r="EX1009" i="26"/>
  <c r="BA1009" i="26"/>
  <c r="W96" i="25"/>
  <c r="Y96" i="25"/>
  <c r="R93" i="25"/>
  <c r="S93" i="25"/>
  <c r="N91" i="25"/>
  <c r="O91" i="25"/>
  <c r="Z96" i="25"/>
  <c r="AA96" i="25"/>
  <c r="K89" i="25"/>
  <c r="X96" i="25"/>
  <c r="AO89" i="25"/>
  <c r="AC1010" i="26" l="1"/>
  <c r="R100" i="27"/>
  <c r="AE1010" i="26"/>
  <c r="AD1011" i="26" s="1"/>
  <c r="K1010" i="26"/>
  <c r="AI93" i="25"/>
  <c r="AH93" i="25"/>
  <c r="AC95" i="25"/>
  <c r="AE94" i="25"/>
  <c r="AE95" i="25" s="1"/>
  <c r="AL91" i="25"/>
  <c r="AP91" i="25"/>
  <c r="FD1008" i="26"/>
  <c r="FC1009" i="26" s="1"/>
  <c r="BO1010" i="26"/>
  <c r="CK1010" i="26"/>
  <c r="FB1009" i="26"/>
  <c r="FA1010" i="26" s="1"/>
  <c r="CI1010" i="26"/>
  <c r="EO1010" i="26"/>
  <c r="O1010" i="26"/>
  <c r="S1010" i="26"/>
  <c r="M1010" i="26"/>
  <c r="CV1010" i="26"/>
  <c r="DW1010" i="26"/>
  <c r="DU1010" i="26"/>
  <c r="AU1010" i="26"/>
  <c r="P100" i="27"/>
  <c r="T100" i="27"/>
  <c r="J1010" i="26"/>
  <c r="AV1010" i="26"/>
  <c r="AT89" i="27"/>
  <c r="AW89" i="27"/>
  <c r="AM90" i="27"/>
  <c r="U100" i="27"/>
  <c r="AO104" i="27"/>
  <c r="I103" i="27"/>
  <c r="Q100" i="27"/>
  <c r="V100" i="27"/>
  <c r="S100" i="27"/>
  <c r="AD94" i="27"/>
  <c r="AC94" i="27"/>
  <c r="AE94" i="27"/>
  <c r="AG93" i="27"/>
  <c r="AG94" i="27" s="1"/>
  <c r="O100" i="27"/>
  <c r="N100" i="27"/>
  <c r="AJ92" i="27"/>
  <c r="CW1010" i="26"/>
  <c r="AV108" i="27"/>
  <c r="DK1010" i="26"/>
  <c r="EQ1010" i="26"/>
  <c r="BX1010" i="26"/>
  <c r="EG1010" i="26"/>
  <c r="BW1010" i="26"/>
  <c r="EX1010" i="26"/>
  <c r="BT1010" i="26"/>
  <c r="DV1010" i="26"/>
  <c r="DY1010" i="26"/>
  <c r="BM1010" i="26"/>
  <c r="BV1010" i="26"/>
  <c r="CE1010" i="26"/>
  <c r="DX1010" i="26"/>
  <c r="DZ1010" i="26"/>
  <c r="DE1010" i="26"/>
  <c r="AL1010" i="26"/>
  <c r="CC1010" i="26"/>
  <c r="EB1010" i="26"/>
  <c r="CQ1010" i="26"/>
  <c r="DC1010" i="26"/>
  <c r="AT1010" i="26"/>
  <c r="AS1010" i="26"/>
  <c r="EF1010" i="26"/>
  <c r="BZ1010" i="26"/>
  <c r="CO1010" i="26"/>
  <c r="EP1010" i="26"/>
  <c r="DA1010" i="26"/>
  <c r="CL1010" i="26"/>
  <c r="ED1010" i="26"/>
  <c r="AQ1010" i="26"/>
  <c r="BC1010" i="26"/>
  <c r="BY1010" i="26"/>
  <c r="CJ1010" i="26"/>
  <c r="CA1010" i="26"/>
  <c r="BH1010" i="26"/>
  <c r="Z1010" i="26"/>
  <c r="CG1010" i="26"/>
  <c r="CP1010" i="26"/>
  <c r="U1010" i="26"/>
  <c r="EK1010" i="26"/>
  <c r="BQ1010" i="26"/>
  <c r="EM1010" i="26"/>
  <c r="CT1010" i="26"/>
  <c r="BS1010" i="26"/>
  <c r="BJ1010" i="26"/>
  <c r="AH1010" i="26"/>
  <c r="BE1010" i="26"/>
  <c r="EE1010" i="26"/>
  <c r="AA1010" i="26"/>
  <c r="AB1011" i="26" s="1"/>
  <c r="EZ1010" i="26"/>
  <c r="BF1010" i="26"/>
  <c r="DO1010" i="26"/>
  <c r="BU1010" i="26"/>
  <c r="BR1010" i="26"/>
  <c r="BD1010" i="26"/>
  <c r="BL1010" i="26"/>
  <c r="EN1010" i="26"/>
  <c r="AJ1010" i="26"/>
  <c r="EV1010" i="26"/>
  <c r="BP1010" i="26"/>
  <c r="DG1010" i="26"/>
  <c r="EH1010" i="26"/>
  <c r="AX1010" i="26"/>
  <c r="DR1010" i="26"/>
  <c r="AZ1010" i="26"/>
  <c r="AG1010" i="26"/>
  <c r="BK1010" i="26"/>
  <c r="CF1010" i="26"/>
  <c r="AM1010" i="26"/>
  <c r="DS1010" i="26"/>
  <c r="EJ1010" i="26"/>
  <c r="N1010" i="26"/>
  <c r="DJ1010" i="26"/>
  <c r="DQ1010" i="26"/>
  <c r="AN1010" i="26"/>
  <c r="V1010" i="26"/>
  <c r="BI1010" i="26"/>
  <c r="W1010" i="26"/>
  <c r="DD1010" i="26"/>
  <c r="DT1010" i="26"/>
  <c r="BB1010" i="26"/>
  <c r="ES1010" i="26"/>
  <c r="ER1010" i="26"/>
  <c r="CB1010" i="26"/>
  <c r="ET1010" i="26"/>
  <c r="EI1010" i="26"/>
  <c r="BG1010" i="26"/>
  <c r="CS1010" i="26"/>
  <c r="T1010" i="26"/>
  <c r="AR1010" i="26"/>
  <c r="AW1010" i="26"/>
  <c r="AK1010" i="26"/>
  <c r="Q1010" i="26"/>
  <c r="P1010" i="26"/>
  <c r="CR1010" i="26"/>
  <c r="AP1010" i="26"/>
  <c r="DB1010" i="26"/>
  <c r="EC1010" i="26"/>
  <c r="DL1010" i="26"/>
  <c r="DF1010" i="26"/>
  <c r="X1010" i="26"/>
  <c r="DM1010" i="26"/>
  <c r="DN1010" i="26"/>
  <c r="Y1010" i="26"/>
  <c r="EY1010" i="26"/>
  <c r="EL1010" i="26"/>
  <c r="CY1010" i="26"/>
  <c r="CX1010" i="26"/>
  <c r="CU1010" i="26"/>
  <c r="L1010" i="26"/>
  <c r="CD1010" i="26"/>
  <c r="EW1010" i="26"/>
  <c r="AI1010" i="26"/>
  <c r="EA1010" i="26"/>
  <c r="AO1010" i="26"/>
  <c r="CH1010" i="26"/>
  <c r="DP1010" i="26"/>
  <c r="CZ1010" i="26"/>
  <c r="BA1010" i="26"/>
  <c r="CM1010" i="26"/>
  <c r="CN1010" i="26"/>
  <c r="BN1010" i="26"/>
  <c r="X97" i="25"/>
  <c r="AC1011" i="26"/>
  <c r="EU1010" i="26"/>
  <c r="DH1010" i="26"/>
  <c r="AY1010" i="26"/>
  <c r="R1010" i="26"/>
  <c r="DI1010" i="26"/>
  <c r="Z97" i="25"/>
  <c r="O92" i="25"/>
  <c r="P92" i="25"/>
  <c r="S94" i="25"/>
  <c r="T94" i="25"/>
  <c r="L90" i="25"/>
  <c r="Y97" i="25"/>
  <c r="I88" i="25"/>
  <c r="J89" i="25" s="1"/>
  <c r="AR88" i="25"/>
  <c r="AS88" i="25" s="1"/>
  <c r="AT88" i="25" s="1"/>
  <c r="AU88" i="25" l="1"/>
  <c r="AE1011" i="26"/>
  <c r="J1011" i="26"/>
  <c r="L1011" i="26"/>
  <c r="CJ1011" i="26"/>
  <c r="K90" i="25"/>
  <c r="AQ90" i="25"/>
  <c r="S101" i="27"/>
  <c r="AM91" i="25"/>
  <c r="AN91" i="25" s="1"/>
  <c r="AB96" i="25"/>
  <c r="AD95" i="25"/>
  <c r="AD96" i="25" s="1"/>
  <c r="AK92" i="25"/>
  <c r="AH94" i="25"/>
  <c r="AG94" i="25"/>
  <c r="AT1011" i="26"/>
  <c r="FD1009" i="26"/>
  <c r="FC1010" i="26" s="1"/>
  <c r="BX1011" i="26"/>
  <c r="FB1010" i="26"/>
  <c r="FA1011" i="26" s="1"/>
  <c r="EY1011" i="26"/>
  <c r="DV1011" i="26"/>
  <c r="CH1011" i="26"/>
  <c r="AS1011" i="26"/>
  <c r="CD1011" i="26"/>
  <c r="EA1011" i="26"/>
  <c r="EC1011" i="26"/>
  <c r="CU1011" i="26"/>
  <c r="AU1011" i="26"/>
  <c r="EU1011" i="26"/>
  <c r="AD95" i="27"/>
  <c r="AF94" i="27"/>
  <c r="AF95" i="27" s="1"/>
  <c r="EP1011" i="26"/>
  <c r="BW1011" i="26"/>
  <c r="DU1011" i="26"/>
  <c r="P101" i="27"/>
  <c r="Q101" i="27"/>
  <c r="N101" i="27"/>
  <c r="M101" i="27"/>
  <c r="U101" i="27"/>
  <c r="AI93" i="27"/>
  <c r="O101" i="27"/>
  <c r="AL91" i="27"/>
  <c r="AN90" i="27"/>
  <c r="AP91" i="27" s="1"/>
  <c r="AR90" i="27"/>
  <c r="AS90" i="27" s="1"/>
  <c r="AU90" i="27" s="1"/>
  <c r="AQ91" i="27"/>
  <c r="T101" i="27"/>
  <c r="AC95" i="27"/>
  <c r="AB95" i="27"/>
  <c r="R101" i="27"/>
  <c r="DW1011" i="26"/>
  <c r="BN1011" i="26"/>
  <c r="AV109" i="27"/>
  <c r="EW1011" i="26"/>
  <c r="DX1011" i="26"/>
  <c r="DY1011" i="26"/>
  <c r="CO1011" i="26"/>
  <c r="BA1011" i="26"/>
  <c r="EG1011" i="26"/>
  <c r="BC1011" i="26"/>
  <c r="AY1011" i="26"/>
  <c r="EF1011" i="26"/>
  <c r="T1011" i="26"/>
  <c r="CP1011" i="26"/>
  <c r="EN1011" i="26"/>
  <c r="EL1011" i="26"/>
  <c r="CB1011" i="26"/>
  <c r="DB1011" i="26"/>
  <c r="AA1011" i="26"/>
  <c r="AB1012" i="26" s="1"/>
  <c r="BY1011" i="26"/>
  <c r="DD1011" i="26"/>
  <c r="CK1011" i="26"/>
  <c r="EE1011" i="26"/>
  <c r="BZ1011" i="26"/>
  <c r="AW1011" i="26"/>
  <c r="BR1011" i="26"/>
  <c r="BQ1011" i="26"/>
  <c r="DR1011" i="26"/>
  <c r="CF1011" i="26"/>
  <c r="BK1011" i="26"/>
  <c r="BP1011" i="26"/>
  <c r="BI1011" i="26"/>
  <c r="CA1011" i="26"/>
  <c r="U1011" i="26"/>
  <c r="DP1011" i="26"/>
  <c r="AG1011" i="26"/>
  <c r="BT1011" i="26"/>
  <c r="AF1011" i="26"/>
  <c r="AV1011" i="26"/>
  <c r="CV1011" i="26"/>
  <c r="BD1011" i="26"/>
  <c r="Y1011" i="26"/>
  <c r="BS1011" i="26"/>
  <c r="AK1011" i="26"/>
  <c r="AI1011" i="26"/>
  <c r="DT1011" i="26"/>
  <c r="AO1011" i="26"/>
  <c r="EO1011" i="26"/>
  <c r="CM1011" i="26"/>
  <c r="R1011" i="26"/>
  <c r="EK1011" i="26"/>
  <c r="DN1011" i="26"/>
  <c r="CS1011" i="26"/>
  <c r="AL1011" i="26"/>
  <c r="BO1011" i="26"/>
  <c r="BU1011" i="26"/>
  <c r="BV1011" i="26"/>
  <c r="CC1011" i="26"/>
  <c r="CZ1011" i="26"/>
  <c r="DF1011" i="26"/>
  <c r="BE1011" i="26"/>
  <c r="BM1011" i="26"/>
  <c r="DH1011" i="26"/>
  <c r="EI1011" i="26"/>
  <c r="EM1011" i="26"/>
  <c r="AC1012" i="26"/>
  <c r="DL1011" i="26"/>
  <c r="DZ1011" i="26"/>
  <c r="CL1011" i="26"/>
  <c r="DA1011" i="26"/>
  <c r="S1011" i="26"/>
  <c r="BF1011" i="26"/>
  <c r="BG1011" i="26"/>
  <c r="AJ1011" i="26"/>
  <c r="DE1011" i="26"/>
  <c r="DG1011" i="26"/>
  <c r="AN1011" i="26"/>
  <c r="EX1011" i="26"/>
  <c r="CG1011" i="26"/>
  <c r="Z1011" i="26"/>
  <c r="AP1011" i="26"/>
  <c r="ET1011" i="26"/>
  <c r="W1011" i="26"/>
  <c r="AX1011" i="26"/>
  <c r="AD1012" i="26"/>
  <c r="DM1011" i="26"/>
  <c r="CR1011" i="26"/>
  <c r="DC1011" i="26"/>
  <c r="EH1011" i="26"/>
  <c r="AZ1011" i="26"/>
  <c r="P1011" i="26"/>
  <c r="BH1011" i="26"/>
  <c r="DQ1011" i="26"/>
  <c r="BL1011" i="26"/>
  <c r="CI1011" i="26"/>
  <c r="Q1011" i="26"/>
  <c r="EV1011" i="26"/>
  <c r="DJ1011" i="26"/>
  <c r="DK1011" i="26"/>
  <c r="CT1011" i="26"/>
  <c r="N1011" i="26"/>
  <c r="M1011" i="26"/>
  <c r="CQ1011" i="26"/>
  <c r="EB1011" i="26"/>
  <c r="EJ1011" i="26"/>
  <c r="O1011" i="26"/>
  <c r="CN1011" i="26"/>
  <c r="CX1011" i="26"/>
  <c r="CW1011" i="26"/>
  <c r="CE1011" i="26"/>
  <c r="DS1011" i="26"/>
  <c r="DO1011" i="26"/>
  <c r="CY1011" i="26"/>
  <c r="X1011" i="26"/>
  <c r="ER1011" i="26"/>
  <c r="EQ1011" i="26"/>
  <c r="AM1011" i="26"/>
  <c r="K1011" i="26"/>
  <c r="K1012" i="26" s="1"/>
  <c r="AH1011" i="26"/>
  <c r="AQ1011" i="26"/>
  <c r="AR1011" i="26"/>
  <c r="ES1011" i="26"/>
  <c r="V1011" i="26"/>
  <c r="DI1011" i="26"/>
  <c r="Y98" i="25"/>
  <c r="EZ1011" i="26"/>
  <c r="ED1011" i="26"/>
  <c r="BB1011" i="26"/>
  <c r="BJ1011" i="26"/>
  <c r="T95" i="25"/>
  <c r="U95" i="25"/>
  <c r="L91" i="25"/>
  <c r="M91" i="25"/>
  <c r="P93" i="25"/>
  <c r="Q93" i="25"/>
  <c r="AO90" i="25"/>
  <c r="AL92" i="25" l="1"/>
  <c r="CI1012" i="26"/>
  <c r="AT1012" i="26"/>
  <c r="AP92" i="25"/>
  <c r="AK93" i="25"/>
  <c r="AJ93" i="25"/>
  <c r="AA97" i="25"/>
  <c r="AC96" i="25"/>
  <c r="AC97" i="25" s="1"/>
  <c r="AG95" i="25"/>
  <c r="AF95" i="25"/>
  <c r="AM92" i="25"/>
  <c r="AN92" i="25" s="1"/>
  <c r="AE95" i="27"/>
  <c r="AE96" i="27" s="1"/>
  <c r="FD1010" i="26"/>
  <c r="FC1011" i="26" s="1"/>
  <c r="EB1012" i="26"/>
  <c r="AS1012" i="26"/>
  <c r="FB1011" i="26"/>
  <c r="FA1012" i="26" s="1"/>
  <c r="BW1012" i="26"/>
  <c r="ED1012" i="26"/>
  <c r="CP1012" i="26"/>
  <c r="DV1012" i="26"/>
  <c r="DU1012" i="26"/>
  <c r="CC1012" i="26"/>
  <c r="EM1012" i="26"/>
  <c r="BX1012" i="26"/>
  <c r="EO1012" i="26"/>
  <c r="EZ1012" i="26"/>
  <c r="EV1012" i="26"/>
  <c r="EX1012" i="26"/>
  <c r="DW1012" i="26"/>
  <c r="R102" i="27"/>
  <c r="T102" i="27"/>
  <c r="O102" i="27"/>
  <c r="CE1012" i="26"/>
  <c r="CG1012" i="26"/>
  <c r="DX1012" i="26"/>
  <c r="AZ1012" i="26"/>
  <c r="BB1012" i="26"/>
  <c r="AB96" i="27"/>
  <c r="AA96" i="27"/>
  <c r="S102" i="27"/>
  <c r="AC96" i="27"/>
  <c r="N102" i="27"/>
  <c r="M102" i="27"/>
  <c r="L102" i="27"/>
  <c r="AH94" i="27"/>
  <c r="Q102" i="27"/>
  <c r="AT90" i="27"/>
  <c r="AW90" i="27"/>
  <c r="P102" i="27"/>
  <c r="AK92" i="27"/>
  <c r="AM91" i="27"/>
  <c r="EF1012" i="26"/>
  <c r="AV110" i="27"/>
  <c r="DC1012" i="26"/>
  <c r="BO1012" i="26"/>
  <c r="BY1012" i="26"/>
  <c r="BQ1012" i="26"/>
  <c r="CN1012" i="26"/>
  <c r="DQ1012" i="26"/>
  <c r="EJ1012" i="26"/>
  <c r="DS1012" i="26"/>
  <c r="AV1012" i="26"/>
  <c r="BL1012" i="26"/>
  <c r="BJ1012" i="26"/>
  <c r="BR1012" i="26"/>
  <c r="CA1012" i="26"/>
  <c r="AI1012" i="26"/>
  <c r="BH1012" i="26"/>
  <c r="Z1012" i="26"/>
  <c r="AF1012" i="26"/>
  <c r="AE1012" i="26"/>
  <c r="BU1012" i="26"/>
  <c r="DA1012" i="26"/>
  <c r="EL1012" i="26"/>
  <c r="DO1012" i="26"/>
  <c r="BD1012" i="26"/>
  <c r="BV1012" i="26"/>
  <c r="AK1012" i="26"/>
  <c r="CL1012" i="26"/>
  <c r="BZ1012" i="26"/>
  <c r="EN1012" i="26"/>
  <c r="AU1012" i="26"/>
  <c r="AW1012" i="26"/>
  <c r="BS1012" i="26"/>
  <c r="BT1012" i="26"/>
  <c r="BN1012" i="26"/>
  <c r="DI1012" i="26"/>
  <c r="DF1012" i="26"/>
  <c r="CY1012" i="26"/>
  <c r="AJ1012" i="26"/>
  <c r="V1012" i="26"/>
  <c r="AM1012" i="26"/>
  <c r="CT1012" i="26"/>
  <c r="Q1012" i="26"/>
  <c r="N1012" i="26"/>
  <c r="CB1012" i="26"/>
  <c r="BF1012" i="26"/>
  <c r="R1012" i="26"/>
  <c r="S1012" i="26"/>
  <c r="CD1012" i="26"/>
  <c r="CK1012" i="26"/>
  <c r="M1012" i="26"/>
  <c r="DB1012" i="26"/>
  <c r="CW1012" i="26"/>
  <c r="EW1012" i="26"/>
  <c r="AA1012" i="26"/>
  <c r="CU1012" i="26"/>
  <c r="DG1012" i="26"/>
  <c r="DK1012" i="26"/>
  <c r="CR1012" i="26"/>
  <c r="DE1012" i="26"/>
  <c r="AQ1012" i="26"/>
  <c r="DM1012" i="26"/>
  <c r="DR1012" i="26"/>
  <c r="BI1012" i="26"/>
  <c r="BP1012" i="26"/>
  <c r="AL1012" i="26"/>
  <c r="DL1012" i="26"/>
  <c r="CX1012" i="26"/>
  <c r="EY1012" i="26"/>
  <c r="AY1012" i="26"/>
  <c r="AX1012" i="26"/>
  <c r="EA1012" i="26"/>
  <c r="EQ1012" i="26"/>
  <c r="EP1012" i="26"/>
  <c r="BA1012" i="26"/>
  <c r="ER1012" i="26"/>
  <c r="AN1012" i="26"/>
  <c r="O1012" i="26"/>
  <c r="DP1012" i="26"/>
  <c r="ET1012" i="26"/>
  <c r="DT1012" i="26"/>
  <c r="EE1012" i="26"/>
  <c r="U1012" i="26"/>
  <c r="W1012" i="26"/>
  <c r="X1012" i="26"/>
  <c r="P1012" i="26"/>
  <c r="AP1012" i="26"/>
  <c r="EI1012" i="26"/>
  <c r="EK1012" i="26"/>
  <c r="CS1012" i="26"/>
  <c r="DN1012" i="26"/>
  <c r="EC1012" i="26"/>
  <c r="EC1013" i="26" s="1"/>
  <c r="ES1012" i="26"/>
  <c r="DJ1012" i="26"/>
  <c r="L1012" i="26"/>
  <c r="Y1012" i="26"/>
  <c r="CV1012" i="26"/>
  <c r="CO1012" i="26"/>
  <c r="AR1012" i="26"/>
  <c r="CM1012" i="26"/>
  <c r="AO1012" i="26"/>
  <c r="CH1012" i="26"/>
  <c r="CZ1012" i="26"/>
  <c r="AC1013" i="26"/>
  <c r="EU1012" i="26"/>
  <c r="DZ1012" i="26"/>
  <c r="DY1012" i="26"/>
  <c r="BC1012" i="26"/>
  <c r="BK1012" i="26"/>
  <c r="DH1012" i="26"/>
  <c r="BM1012" i="26"/>
  <c r="AH1012" i="26"/>
  <c r="AG1012" i="26"/>
  <c r="EH1012" i="26"/>
  <c r="EG1012" i="26"/>
  <c r="T1012" i="26"/>
  <c r="CQ1012" i="26"/>
  <c r="DD1012" i="26"/>
  <c r="J1012" i="26"/>
  <c r="J1013" i="26" s="1"/>
  <c r="CF1012" i="26"/>
  <c r="CJ1012" i="26"/>
  <c r="BG1012" i="26"/>
  <c r="BE1012" i="26"/>
  <c r="M92" i="25"/>
  <c r="N92" i="25"/>
  <c r="Q94" i="25"/>
  <c r="R94" i="25"/>
  <c r="U96" i="25"/>
  <c r="V96" i="25"/>
  <c r="I89" i="25"/>
  <c r="J90" i="25" s="1"/>
  <c r="AQ91" i="25" s="1"/>
  <c r="AR89" i="25"/>
  <c r="AS89" i="25" s="1"/>
  <c r="AT89" i="25" s="1"/>
  <c r="AU89" i="25" l="1"/>
  <c r="AD96" i="27"/>
  <c r="DW1013" i="26"/>
  <c r="AF96" i="25"/>
  <c r="AE96" i="25"/>
  <c r="Z98" i="25"/>
  <c r="AB97" i="25"/>
  <c r="AB98" i="25" s="1"/>
  <c r="AM93" i="25"/>
  <c r="AN93" i="25" s="1"/>
  <c r="AJ94" i="25"/>
  <c r="AI94" i="25"/>
  <c r="AL93" i="25"/>
  <c r="EN1013" i="26"/>
  <c r="FD1011" i="26"/>
  <c r="FC1012" i="26" s="1"/>
  <c r="BW1013" i="26"/>
  <c r="BX1013" i="26"/>
  <c r="FB1012" i="26"/>
  <c r="FA1013" i="26" s="1"/>
  <c r="CH1013" i="26"/>
  <c r="CO1013" i="26"/>
  <c r="DV1013" i="26"/>
  <c r="CE1013" i="26"/>
  <c r="EU1013" i="26"/>
  <c r="EY1013" i="26"/>
  <c r="EW1013" i="26"/>
  <c r="DB1013" i="26"/>
  <c r="DP1013" i="26"/>
  <c r="BY1013" i="26"/>
  <c r="CQ1013" i="26"/>
  <c r="EE1013" i="26"/>
  <c r="S103" i="27"/>
  <c r="Q103" i="27"/>
  <c r="CV1013" i="26"/>
  <c r="AE1013" i="26"/>
  <c r="N103" i="27"/>
  <c r="AC97" i="27"/>
  <c r="EK1013" i="26"/>
  <c r="AW1013" i="26"/>
  <c r="DR1013" i="26"/>
  <c r="BZ1013" i="26"/>
  <c r="L103" i="27"/>
  <c r="K103" i="27"/>
  <c r="M103" i="27"/>
  <c r="P103" i="27"/>
  <c r="R103" i="27"/>
  <c r="AJ93" i="27"/>
  <c r="Z97" i="27"/>
  <c r="AA97" i="27"/>
  <c r="AD97" i="27"/>
  <c r="AB97" i="27"/>
  <c r="AR91" i="27"/>
  <c r="AS91" i="27" s="1"/>
  <c r="AU91" i="27" s="1"/>
  <c r="AN91" i="27"/>
  <c r="AP92" i="27" s="1"/>
  <c r="AQ92" i="27"/>
  <c r="AL92" i="27"/>
  <c r="AK93" i="27" s="1"/>
  <c r="AG95" i="27"/>
  <c r="O103" i="27"/>
  <c r="BK1013" i="26"/>
  <c r="BC1013" i="26"/>
  <c r="BV1013" i="26"/>
  <c r="AV111" i="27"/>
  <c r="AU1013" i="26"/>
  <c r="CM1013" i="26"/>
  <c r="BQ1013" i="26"/>
  <c r="BT1013" i="26"/>
  <c r="BR1013" i="26"/>
  <c r="BP1013" i="26"/>
  <c r="AA1013" i="26"/>
  <c r="BI1013" i="26"/>
  <c r="CJ1013" i="26"/>
  <c r="Z1013" i="26"/>
  <c r="CZ1013" i="26"/>
  <c r="DN1013" i="26"/>
  <c r="AJ1013" i="26"/>
  <c r="AD1013" i="26"/>
  <c r="AY1013" i="26"/>
  <c r="AV1013" i="26"/>
  <c r="BU1013" i="26"/>
  <c r="BS1013" i="26"/>
  <c r="BE1013" i="26"/>
  <c r="AR1013" i="26"/>
  <c r="BG1013" i="26"/>
  <c r="BM1013" i="26"/>
  <c r="T1013" i="26"/>
  <c r="AM1013" i="26"/>
  <c r="EM1013" i="26"/>
  <c r="AL1013" i="26"/>
  <c r="DS1013" i="26"/>
  <c r="DJ1013" i="26"/>
  <c r="CX1013" i="26"/>
  <c r="AT1013" i="26"/>
  <c r="AB1013" i="26"/>
  <c r="EL1013" i="26"/>
  <c r="DD1013" i="26"/>
  <c r="AQ1013" i="26"/>
  <c r="CS1013" i="26"/>
  <c r="N1013" i="26"/>
  <c r="DL1013" i="26"/>
  <c r="AH1013" i="26"/>
  <c r="DQ1013" i="26"/>
  <c r="AO1013" i="26"/>
  <c r="DA1013" i="26"/>
  <c r="R1013" i="26"/>
  <c r="DF1013" i="26"/>
  <c r="DZ1013" i="26"/>
  <c r="CT1013" i="26"/>
  <c r="CB1013" i="26"/>
  <c r="CA1013" i="26"/>
  <c r="L1013" i="26"/>
  <c r="CU1013" i="26"/>
  <c r="P1013" i="26"/>
  <c r="EJ1013" i="26"/>
  <c r="DE1013" i="26"/>
  <c r="DO1013" i="26"/>
  <c r="CY1013" i="26"/>
  <c r="W1013" i="26"/>
  <c r="EX1013" i="26"/>
  <c r="CD1013" i="26"/>
  <c r="CC1013" i="26"/>
  <c r="CG1013" i="26"/>
  <c r="CF1013" i="26"/>
  <c r="BO1013" i="26"/>
  <c r="CR1013" i="26"/>
  <c r="EH1013" i="26"/>
  <c r="CI1013" i="26"/>
  <c r="BN1013" i="26"/>
  <c r="AK1013" i="26"/>
  <c r="AS1013" i="26"/>
  <c r="ES1013" i="26"/>
  <c r="DI1013" i="26"/>
  <c r="DH1013" i="26"/>
  <c r="EQ1013" i="26"/>
  <c r="ER1013" i="26"/>
  <c r="BD1013" i="26"/>
  <c r="CW1013" i="26"/>
  <c r="Q1013" i="26"/>
  <c r="V1013" i="26"/>
  <c r="BJ1013" i="26"/>
  <c r="K1013" i="26"/>
  <c r="CL1013" i="26"/>
  <c r="U1013" i="26"/>
  <c r="AZ1013" i="26"/>
  <c r="BA1013" i="26"/>
  <c r="BF1013" i="26"/>
  <c r="ED1013" i="26"/>
  <c r="EG1013" i="26"/>
  <c r="EF1013" i="26"/>
  <c r="DT1013" i="26"/>
  <c r="DU1013" i="26"/>
  <c r="DV1014" i="26" s="1"/>
  <c r="ET1013" i="26"/>
  <c r="BL1013" i="26"/>
  <c r="DM1013" i="26"/>
  <c r="DY1013" i="26"/>
  <c r="DX1013" i="26"/>
  <c r="BH1013" i="26"/>
  <c r="CN1013" i="26"/>
  <c r="CP1013" i="26"/>
  <c r="DK1013" i="26"/>
  <c r="EP1013" i="26"/>
  <c r="EO1013" i="26"/>
  <c r="AG1013" i="26"/>
  <c r="AF1013" i="26"/>
  <c r="EB1013" i="26"/>
  <c r="O1013" i="26"/>
  <c r="DC1013" i="26"/>
  <c r="BB1013" i="26"/>
  <c r="X1013" i="26"/>
  <c r="Y1013" i="26"/>
  <c r="EA1013" i="26"/>
  <c r="EZ1013" i="26"/>
  <c r="DG1013" i="26"/>
  <c r="EI1013" i="26"/>
  <c r="S1013" i="26"/>
  <c r="CK1013" i="26"/>
  <c r="M1013" i="26"/>
  <c r="EV1013" i="26"/>
  <c r="AP1013" i="26"/>
  <c r="AN1013" i="26"/>
  <c r="AX1013" i="26"/>
  <c r="AI1013" i="26"/>
  <c r="R95" i="25"/>
  <c r="S95" i="25"/>
  <c r="K91" i="25"/>
  <c r="N93" i="25"/>
  <c r="O93" i="25"/>
  <c r="V97" i="25"/>
  <c r="W97" i="25"/>
  <c r="AO91" i="25"/>
  <c r="BW1014" i="26" l="1"/>
  <c r="BX1014" i="26"/>
  <c r="BV1014" i="26"/>
  <c r="R104" i="27"/>
  <c r="AL94" i="25"/>
  <c r="AP94" i="25"/>
  <c r="AA98" i="25"/>
  <c r="AA99" i="25" s="1"/>
  <c r="AI95" i="25"/>
  <c r="AH95" i="25"/>
  <c r="AP93" i="25"/>
  <c r="AE97" i="25"/>
  <c r="AD97" i="25"/>
  <c r="AK94" i="25"/>
  <c r="AK95" i="25" s="1"/>
  <c r="EX1014" i="26"/>
  <c r="FD1012" i="26"/>
  <c r="FC1013" i="26" s="1"/>
  <c r="EV1014" i="26"/>
  <c r="FB1013" i="26"/>
  <c r="EZ1014" i="26"/>
  <c r="BY1014" i="26"/>
  <c r="CN1014" i="26"/>
  <c r="DO1014" i="26"/>
  <c r="AD1014" i="26"/>
  <c r="CP1014" i="26"/>
  <c r="BS1014" i="26"/>
  <c r="BU1014" i="26"/>
  <c r="AX1014" i="26"/>
  <c r="DQ1014" i="26"/>
  <c r="DA1014" i="26"/>
  <c r="AC98" i="27"/>
  <c r="CI1014" i="26"/>
  <c r="BZ1014" i="26"/>
  <c r="BL1014" i="26"/>
  <c r="M104" i="27"/>
  <c r="O104" i="27"/>
  <c r="AA98" i="27"/>
  <c r="BR1014" i="26"/>
  <c r="AV1014" i="26"/>
  <c r="Z98" i="27"/>
  <c r="Y98" i="27"/>
  <c r="AJ94" i="27"/>
  <c r="AI94" i="27"/>
  <c r="AF96" i="27"/>
  <c r="P104" i="27"/>
  <c r="AM92" i="27"/>
  <c r="N104" i="27"/>
  <c r="AT91" i="27"/>
  <c r="AW91" i="27"/>
  <c r="AB98" i="27"/>
  <c r="K104" i="27"/>
  <c r="J104" i="27"/>
  <c r="Q104" i="27"/>
  <c r="L104" i="27"/>
  <c r="BJ1014" i="26"/>
  <c r="BQ1014" i="26"/>
  <c r="CR1014" i="26"/>
  <c r="BP1014" i="26"/>
  <c r="AV112" i="27"/>
  <c r="DK1014" i="26"/>
  <c r="AI1014" i="26"/>
  <c r="AC1014" i="26"/>
  <c r="AN1014" i="26"/>
  <c r="CY1014" i="26"/>
  <c r="EM1014" i="26"/>
  <c r="AA1014" i="26"/>
  <c r="AB1014" i="26"/>
  <c r="BD1014" i="26"/>
  <c r="BF1014" i="26"/>
  <c r="AP1014" i="26"/>
  <c r="BT1014" i="26"/>
  <c r="AU1014" i="26"/>
  <c r="O1014" i="26"/>
  <c r="M1014" i="26"/>
  <c r="ET1014" i="26"/>
  <c r="AK1014" i="26"/>
  <c r="CZ1014" i="26"/>
  <c r="DP1014" i="26"/>
  <c r="DM1014" i="26"/>
  <c r="AS1014" i="26"/>
  <c r="CA1014" i="26"/>
  <c r="CS1014" i="26"/>
  <c r="EL1014" i="26"/>
  <c r="EK1014" i="26"/>
  <c r="BO1014" i="26"/>
  <c r="CU1014" i="26"/>
  <c r="CW1014" i="26"/>
  <c r="CV1014" i="26"/>
  <c r="DR1014" i="26"/>
  <c r="CE1014" i="26"/>
  <c r="CK1014" i="26"/>
  <c r="CX1014" i="26"/>
  <c r="CD1014" i="26"/>
  <c r="EF1014" i="26"/>
  <c r="BB1014" i="26"/>
  <c r="Q1014" i="26"/>
  <c r="AH1014" i="26"/>
  <c r="AL1014" i="26"/>
  <c r="CQ1014" i="26"/>
  <c r="BE1014" i="26"/>
  <c r="CF1014" i="26"/>
  <c r="EI1014" i="26"/>
  <c r="EA1014" i="26"/>
  <c r="DE1014" i="26"/>
  <c r="DT1014" i="26"/>
  <c r="CT1014" i="26"/>
  <c r="AT1014" i="26"/>
  <c r="BM1014" i="26"/>
  <c r="AR1014" i="26"/>
  <c r="K1014" i="26"/>
  <c r="T1014" i="26"/>
  <c r="CO1014" i="26"/>
  <c r="CG1014" i="26"/>
  <c r="CC1014" i="26"/>
  <c r="CB1014" i="26"/>
  <c r="EE1014" i="26"/>
  <c r="DN1014" i="26"/>
  <c r="DX1014" i="26"/>
  <c r="DL1014" i="26"/>
  <c r="CH1014" i="26"/>
  <c r="X1014" i="26"/>
  <c r="J1014" i="26"/>
  <c r="BN1014" i="26"/>
  <c r="FA1014" i="26"/>
  <c r="U1014" i="26"/>
  <c r="ER1014" i="26"/>
  <c r="BI1014" i="26"/>
  <c r="BW1015" i="26"/>
  <c r="DZ1014" i="26"/>
  <c r="EY1014" i="26"/>
  <c r="AJ1014" i="26"/>
  <c r="W1014" i="26"/>
  <c r="DS1014" i="26"/>
  <c r="EH1014" i="26"/>
  <c r="ES1014" i="26"/>
  <c r="EW1014" i="26"/>
  <c r="AY1014" i="26"/>
  <c r="EB1014" i="26"/>
  <c r="BC1014" i="26"/>
  <c r="CM1014" i="26"/>
  <c r="P1014" i="26"/>
  <c r="Y1014" i="26"/>
  <c r="BG1014" i="26"/>
  <c r="BH1014" i="26"/>
  <c r="DU1014" i="26"/>
  <c r="L1014" i="26"/>
  <c r="AF1014" i="26"/>
  <c r="AE1014" i="26"/>
  <c r="AG1014" i="26"/>
  <c r="DW1014" i="26"/>
  <c r="EQ1014" i="26"/>
  <c r="DI1014" i="26"/>
  <c r="DC1014" i="26"/>
  <c r="DB1014" i="26"/>
  <c r="DY1014" i="26"/>
  <c r="BA1014" i="26"/>
  <c r="V1014" i="26"/>
  <c r="AQ1014" i="26"/>
  <c r="AM1014" i="26"/>
  <c r="DD1014" i="26"/>
  <c r="EG1014" i="26"/>
  <c r="AZ1014" i="26"/>
  <c r="AO1014" i="26"/>
  <c r="BK1014" i="26"/>
  <c r="EO1014" i="26"/>
  <c r="EN1014" i="26"/>
  <c r="CJ1014" i="26"/>
  <c r="EC1014" i="26"/>
  <c r="ED1014" i="26"/>
  <c r="EP1014" i="26"/>
  <c r="CL1014" i="26"/>
  <c r="N1014" i="26"/>
  <c r="S1014" i="26"/>
  <c r="R1014" i="26"/>
  <c r="DH1014" i="26"/>
  <c r="DG1014" i="26"/>
  <c r="DF1014" i="26"/>
  <c r="EJ1014" i="26"/>
  <c r="EU1014" i="26"/>
  <c r="Z1014" i="26"/>
  <c r="DJ1014" i="26"/>
  <c r="AW1014" i="26"/>
  <c r="O94" i="25"/>
  <c r="P94" i="25"/>
  <c r="L92" i="25"/>
  <c r="W98" i="25"/>
  <c r="X98" i="25"/>
  <c r="S96" i="25"/>
  <c r="T96" i="25"/>
  <c r="I90" i="25"/>
  <c r="J91" i="25" s="1"/>
  <c r="AQ92" i="25" s="1"/>
  <c r="AR90" i="25"/>
  <c r="AS90" i="25" s="1"/>
  <c r="AT90" i="25" s="1"/>
  <c r="BX1015" i="26" l="1"/>
  <c r="AU90" i="25"/>
  <c r="N105" i="27"/>
  <c r="BV1015" i="26"/>
  <c r="M105" i="27"/>
  <c r="EW1015" i="26"/>
  <c r="AH96" i="25"/>
  <c r="AG96" i="25"/>
  <c r="Z99" i="25"/>
  <c r="AJ95" i="25"/>
  <c r="AJ96" i="25" s="1"/>
  <c r="AD98" i="25"/>
  <c r="AC98" i="25"/>
  <c r="AM94" i="25"/>
  <c r="AN94" i="25" s="1"/>
  <c r="AB99" i="27"/>
  <c r="FD1013" i="26"/>
  <c r="FC1014" i="26" s="1"/>
  <c r="CO1015" i="26"/>
  <c r="DP1015" i="26"/>
  <c r="FB1014" i="26"/>
  <c r="FA1015" i="26" s="1"/>
  <c r="BY1015" i="26"/>
  <c r="BX1016" i="26" s="1"/>
  <c r="BZ1015" i="26"/>
  <c r="EU1015" i="26"/>
  <c r="AC1015" i="26"/>
  <c r="AW1015" i="26"/>
  <c r="BK1015" i="26"/>
  <c r="AO1015" i="26"/>
  <c r="BS1015" i="26"/>
  <c r="BR1015" i="26"/>
  <c r="BU1015" i="26"/>
  <c r="BV1016" i="26" s="1"/>
  <c r="CQ1015" i="26"/>
  <c r="BQ1015" i="26"/>
  <c r="BP1015" i="26"/>
  <c r="AA99" i="27"/>
  <c r="CZ1015" i="26"/>
  <c r="BT1015" i="26"/>
  <c r="Z99" i="27"/>
  <c r="Q105" i="27"/>
  <c r="DQ1015" i="26"/>
  <c r="AM1015" i="26"/>
  <c r="AN92" i="27"/>
  <c r="AM93" i="27" s="1"/>
  <c r="AR92" i="27"/>
  <c r="AS92" i="27" s="1"/>
  <c r="AU92" i="27" s="1"/>
  <c r="AQ93" i="27"/>
  <c r="P105" i="27"/>
  <c r="AL93" i="27"/>
  <c r="AE97" i="27"/>
  <c r="L105" i="27"/>
  <c r="K105" i="27"/>
  <c r="AI95" i="27"/>
  <c r="AH95" i="27"/>
  <c r="Y99" i="27"/>
  <c r="X99" i="27"/>
  <c r="O105" i="27"/>
  <c r="I104" i="27"/>
  <c r="J105" i="27" s="1"/>
  <c r="AO105" i="27"/>
  <c r="AB1015" i="26"/>
  <c r="AK1015" i="26"/>
  <c r="BE1015" i="26"/>
  <c r="CD1015" i="26"/>
  <c r="BC1015" i="26"/>
  <c r="AV113" i="27"/>
  <c r="CU1015" i="26"/>
  <c r="BO1015" i="26"/>
  <c r="J1015" i="26"/>
  <c r="AU1015" i="26"/>
  <c r="P1015" i="26"/>
  <c r="N1015" i="26"/>
  <c r="BW1016" i="26"/>
  <c r="AJ1015" i="26"/>
  <c r="DN1015" i="26"/>
  <c r="CR1015" i="26"/>
  <c r="DL1015" i="26"/>
  <c r="CS1015" i="26"/>
  <c r="CE1015" i="26"/>
  <c r="CT1015" i="26"/>
  <c r="EL1015" i="26"/>
  <c r="AS1015" i="26"/>
  <c r="CV1015" i="26"/>
  <c r="CX1015" i="26"/>
  <c r="AT1015" i="26"/>
  <c r="CW1015" i="26"/>
  <c r="EE1015" i="26"/>
  <c r="CB1015" i="26"/>
  <c r="CL1015" i="26"/>
  <c r="CA1015" i="26"/>
  <c r="CY1015" i="26"/>
  <c r="CC1015" i="26"/>
  <c r="DK1015" i="26"/>
  <c r="DU1015" i="26"/>
  <c r="BF1015" i="26"/>
  <c r="Z1015" i="26"/>
  <c r="AQ1015" i="26"/>
  <c r="AI1015" i="26"/>
  <c r="AG1015" i="26"/>
  <c r="DM1015" i="26"/>
  <c r="EJ1015" i="26"/>
  <c r="DO1015" i="26"/>
  <c r="V1015" i="26"/>
  <c r="AE1015" i="26"/>
  <c r="DY1015" i="26"/>
  <c r="L1015" i="26"/>
  <c r="ER1015" i="26"/>
  <c r="CP1015" i="26"/>
  <c r="U1015" i="26"/>
  <c r="BM1015" i="26"/>
  <c r="CH1015" i="26"/>
  <c r="EG1015" i="26"/>
  <c r="S1015" i="26"/>
  <c r="AZ1015" i="26"/>
  <c r="EP1015" i="26"/>
  <c r="BN1015" i="26"/>
  <c r="DD1015" i="26"/>
  <c r="AD1015" i="26"/>
  <c r="DW1015" i="26"/>
  <c r="EC1015" i="26"/>
  <c r="Q1015" i="26"/>
  <c r="EN1015" i="26"/>
  <c r="EF1015" i="26"/>
  <c r="EM1015" i="26"/>
  <c r="CG1015" i="26"/>
  <c r="DI1015" i="26"/>
  <c r="ES1015" i="26"/>
  <c r="CF1015" i="26"/>
  <c r="BH1015" i="26"/>
  <c r="AP1015" i="26"/>
  <c r="BJ1015" i="26"/>
  <c r="BI1015" i="26"/>
  <c r="AV1015" i="26"/>
  <c r="DB1015" i="26"/>
  <c r="DA1015" i="26"/>
  <c r="EH1015" i="26"/>
  <c r="DC1015" i="26"/>
  <c r="DS1015" i="26"/>
  <c r="DR1015" i="26"/>
  <c r="CK1015" i="26"/>
  <c r="BG1015" i="26"/>
  <c r="ET1015" i="26"/>
  <c r="EI1015" i="26"/>
  <c r="BB1015" i="26"/>
  <c r="AN1015" i="26"/>
  <c r="Y1015" i="26"/>
  <c r="W1015" i="26"/>
  <c r="AH1015" i="26"/>
  <c r="EB1015" i="26"/>
  <c r="DJ1015" i="26"/>
  <c r="DG1015" i="26"/>
  <c r="BD1015" i="26"/>
  <c r="EY1015" i="26"/>
  <c r="EX1015" i="26"/>
  <c r="DV1015" i="26"/>
  <c r="DF1015" i="26"/>
  <c r="DE1015" i="26"/>
  <c r="DH1015" i="26"/>
  <c r="AL1015" i="26"/>
  <c r="K1015" i="26"/>
  <c r="EV1015" i="26"/>
  <c r="DZ1015" i="26"/>
  <c r="AA1015" i="26"/>
  <c r="R1015" i="26"/>
  <c r="ED1015" i="26"/>
  <c r="M1015" i="26"/>
  <c r="AR1015" i="26"/>
  <c r="DT1015" i="26"/>
  <c r="CM1015" i="26"/>
  <c r="AY1015" i="26"/>
  <c r="T1015" i="26"/>
  <c r="DX1015" i="26"/>
  <c r="BL1015" i="26"/>
  <c r="CJ1015" i="26"/>
  <c r="CI1015" i="26"/>
  <c r="CN1015" i="26"/>
  <c r="AX1015" i="26"/>
  <c r="EZ1015" i="26"/>
  <c r="EQ1015" i="26"/>
  <c r="AF1015" i="26"/>
  <c r="O1015" i="26"/>
  <c r="EO1015" i="26"/>
  <c r="BA1015" i="26"/>
  <c r="X1015" i="26"/>
  <c r="EK1015" i="26"/>
  <c r="EA1015" i="26"/>
  <c r="T97" i="25"/>
  <c r="U97" i="25"/>
  <c r="M93" i="25"/>
  <c r="X99" i="25"/>
  <c r="Y99" i="25"/>
  <c r="K92" i="25"/>
  <c r="P95" i="25"/>
  <c r="Q95" i="25"/>
  <c r="AO92" i="25"/>
  <c r="AA100" i="27" l="1"/>
  <c r="BZ1016" i="26"/>
  <c r="BY1016" i="26"/>
  <c r="BX1017" i="26" s="1"/>
  <c r="Z100" i="27"/>
  <c r="AP95" i="25"/>
  <c r="AL95" i="25"/>
  <c r="AK96" i="25" s="1"/>
  <c r="AC99" i="25"/>
  <c r="AB99" i="25"/>
  <c r="AI96" i="25"/>
  <c r="AI97" i="25" s="1"/>
  <c r="AG97" i="25"/>
  <c r="AF97" i="25"/>
  <c r="FD1014" i="26"/>
  <c r="FC1015" i="26" s="1"/>
  <c r="EV1016" i="26"/>
  <c r="BU1016" i="26"/>
  <c r="BV1017" i="26" s="1"/>
  <c r="FB1015" i="26"/>
  <c r="FA1016" i="26" s="1"/>
  <c r="BP1016" i="26"/>
  <c r="BQ1016" i="26"/>
  <c r="CP1016" i="26"/>
  <c r="BT1016" i="26"/>
  <c r="BS1016" i="26"/>
  <c r="BR1016" i="26"/>
  <c r="AN1016" i="26"/>
  <c r="AC1016" i="26"/>
  <c r="AL1016" i="26"/>
  <c r="L106" i="27"/>
  <c r="BD1016" i="26"/>
  <c r="DM1016" i="26"/>
  <c r="CE1016" i="26"/>
  <c r="AJ1016" i="26"/>
  <c r="O106" i="27"/>
  <c r="N106" i="27"/>
  <c r="CT1016" i="26"/>
  <c r="DO1016" i="26"/>
  <c r="EK1016" i="26"/>
  <c r="CR1016" i="26"/>
  <c r="K106" i="27"/>
  <c r="AD98" i="27"/>
  <c r="AO106" i="27"/>
  <c r="I105" i="27"/>
  <c r="J106" i="27" s="1"/>
  <c r="AL94" i="27"/>
  <c r="AK94" i="27"/>
  <c r="P106" i="27"/>
  <c r="X100" i="27"/>
  <c r="W100" i="27"/>
  <c r="AT92" i="27"/>
  <c r="AW92" i="27"/>
  <c r="Y100" i="27"/>
  <c r="Y101" i="27" s="1"/>
  <c r="AP93" i="27"/>
  <c r="AH96" i="27"/>
  <c r="AG96" i="27"/>
  <c r="AN93" i="27"/>
  <c r="AP94" i="27" s="1"/>
  <c r="AQ94" i="27"/>
  <c r="AR93" i="27"/>
  <c r="M106" i="27"/>
  <c r="AT1016" i="26"/>
  <c r="O1016" i="26"/>
  <c r="AR1016" i="26"/>
  <c r="M1016" i="26"/>
  <c r="AV114" i="27"/>
  <c r="DP1016" i="26"/>
  <c r="AP1016" i="26"/>
  <c r="CU1016" i="26"/>
  <c r="CS1016" i="26"/>
  <c r="AF1016" i="26"/>
  <c r="AW1016" i="26"/>
  <c r="AH1016" i="26"/>
  <c r="CW1016" i="26"/>
  <c r="BL1016" i="26"/>
  <c r="CA1016" i="26"/>
  <c r="BZ1017" i="26" s="1"/>
  <c r="ED1016" i="26"/>
  <c r="CC1016" i="26"/>
  <c r="CY1016" i="26"/>
  <c r="EF1016" i="26"/>
  <c r="EO1016" i="26"/>
  <c r="CD1016" i="26"/>
  <c r="CX1016" i="26"/>
  <c r="CB1016" i="26"/>
  <c r="CV1016" i="26"/>
  <c r="DL1016" i="26"/>
  <c r="DN1016" i="26"/>
  <c r="V1016" i="26"/>
  <c r="EM1016" i="26"/>
  <c r="R1016" i="26"/>
  <c r="EX1016" i="26"/>
  <c r="CQ1016" i="26"/>
  <c r="AD1016" i="26"/>
  <c r="EQ1016" i="26"/>
  <c r="ES1016" i="26"/>
  <c r="EG1016" i="26"/>
  <c r="BN1016" i="26"/>
  <c r="CM1016" i="26"/>
  <c r="DE1016" i="26"/>
  <c r="AI1016" i="26"/>
  <c r="DV1016" i="26"/>
  <c r="DJ1016" i="26"/>
  <c r="DT1016" i="26"/>
  <c r="BA1016" i="26"/>
  <c r="BO1016" i="26"/>
  <c r="EU1016" i="26"/>
  <c r="Z1016" i="26"/>
  <c r="CF1016" i="26"/>
  <c r="ET1016" i="26"/>
  <c r="AQ1016" i="26"/>
  <c r="DX1016" i="26"/>
  <c r="X1016" i="26"/>
  <c r="DB1016" i="26"/>
  <c r="CG1016" i="26"/>
  <c r="AA1016" i="26"/>
  <c r="BI1016" i="26"/>
  <c r="S1016" i="26"/>
  <c r="U1016" i="26"/>
  <c r="BG1016" i="26"/>
  <c r="AE1016" i="26"/>
  <c r="DH1016" i="26"/>
  <c r="N1016" i="26"/>
  <c r="Y1016" i="26"/>
  <c r="DA1016" i="26"/>
  <c r="CZ1016" i="26"/>
  <c r="DY1016" i="26"/>
  <c r="K1016" i="26"/>
  <c r="J1016" i="26"/>
  <c r="BY1017" i="26"/>
  <c r="ER1016" i="26"/>
  <c r="CK1016" i="26"/>
  <c r="CI1016" i="26"/>
  <c r="CH1016" i="26"/>
  <c r="DI1016" i="26"/>
  <c r="AZ1016" i="26"/>
  <c r="BK1016" i="26"/>
  <c r="CJ1016" i="26"/>
  <c r="DG1016" i="26"/>
  <c r="EP1016" i="26"/>
  <c r="BW1017" i="26"/>
  <c r="AX1016" i="26"/>
  <c r="AY1016" i="26"/>
  <c r="T1016" i="26"/>
  <c r="DR1016" i="26"/>
  <c r="DQ1016" i="26"/>
  <c r="BM1016" i="26"/>
  <c r="DS1016" i="26"/>
  <c r="AV1016" i="26"/>
  <c r="AU1016" i="26"/>
  <c r="L1016" i="26"/>
  <c r="AS1016" i="26"/>
  <c r="EA1016" i="26"/>
  <c r="EB1016" i="26"/>
  <c r="BB1016" i="26"/>
  <c r="BH1016" i="26"/>
  <c r="DW1016" i="26"/>
  <c r="DF1016" i="26"/>
  <c r="P1016" i="26"/>
  <c r="EL1016" i="26"/>
  <c r="EJ1016" i="26"/>
  <c r="EI1016" i="26"/>
  <c r="DC1016" i="26"/>
  <c r="EN1016" i="26"/>
  <c r="DK1016" i="26"/>
  <c r="CL1016" i="26"/>
  <c r="AK1016" i="26"/>
  <c r="AO1016" i="26"/>
  <c r="EE1016" i="26"/>
  <c r="EZ1016" i="26"/>
  <c r="AM1016" i="26"/>
  <c r="DD1016" i="26"/>
  <c r="AB1016" i="26"/>
  <c r="EW1016" i="26"/>
  <c r="Q1016" i="26"/>
  <c r="EH1016" i="26"/>
  <c r="BC1016" i="26"/>
  <c r="BE1016" i="26"/>
  <c r="EC1016" i="26"/>
  <c r="EY1016" i="26"/>
  <c r="W1016" i="26"/>
  <c r="DU1016" i="26"/>
  <c r="BJ1016" i="26"/>
  <c r="BF1016" i="26"/>
  <c r="CN1016" i="26"/>
  <c r="CO1016" i="26"/>
  <c r="DZ1016" i="26"/>
  <c r="AG1016" i="26"/>
  <c r="N94" i="25"/>
  <c r="L93" i="25"/>
  <c r="Q96" i="25"/>
  <c r="R96" i="25"/>
  <c r="Y100" i="25"/>
  <c r="Z100" i="25"/>
  <c r="U98" i="25"/>
  <c r="V98" i="25"/>
  <c r="I91" i="25"/>
  <c r="J92" i="25" s="1"/>
  <c r="AQ93" i="25" s="1"/>
  <c r="AR91" i="25"/>
  <c r="AS91" i="25" s="1"/>
  <c r="AT91" i="25" s="1"/>
  <c r="AH97" i="25" l="1"/>
  <c r="AU91" i="25"/>
  <c r="BR1017" i="26"/>
  <c r="BQ1017" i="26"/>
  <c r="N1017" i="26"/>
  <c r="O107" i="27"/>
  <c r="AS1017" i="26"/>
  <c r="BP1017" i="26"/>
  <c r="BQ1018" i="26" s="1"/>
  <c r="AH98" i="25"/>
  <c r="AJ97" i="25"/>
  <c r="AI98" i="25" s="1"/>
  <c r="AB100" i="25"/>
  <c r="AA100" i="25"/>
  <c r="Z101" i="25" s="1"/>
  <c r="AF98" i="25"/>
  <c r="AE98" i="25"/>
  <c r="AG98" i="25"/>
  <c r="AM95" i="25"/>
  <c r="AN95" i="25" s="1"/>
  <c r="BS1017" i="26"/>
  <c r="BT1017" i="26"/>
  <c r="M107" i="27"/>
  <c r="FD1015" i="26"/>
  <c r="FC1016" i="26" s="1"/>
  <c r="BU1017" i="26"/>
  <c r="BV1018" i="26" s="1"/>
  <c r="AM1017" i="26"/>
  <c r="FB1016" i="26"/>
  <c r="AK1017" i="26"/>
  <c r="CP1017" i="26"/>
  <c r="DN1017" i="26"/>
  <c r="EW1017" i="26"/>
  <c r="CD1017" i="26"/>
  <c r="DO1017" i="26"/>
  <c r="EE1017" i="26"/>
  <c r="DP1017" i="26"/>
  <c r="CT1017" i="26"/>
  <c r="AO1017" i="26"/>
  <c r="AQ1017" i="26"/>
  <c r="CR1017" i="26"/>
  <c r="AG1017" i="26"/>
  <c r="AI1017" i="26"/>
  <c r="CS1017" i="26"/>
  <c r="CQ1017" i="26"/>
  <c r="DK1017" i="26"/>
  <c r="AS93" i="27"/>
  <c r="Z101" i="27"/>
  <c r="CC1017" i="26"/>
  <c r="AM94" i="27"/>
  <c r="AK95" i="27"/>
  <c r="AJ95" i="27"/>
  <c r="AG97" i="27"/>
  <c r="AF97" i="27"/>
  <c r="AO107" i="27"/>
  <c r="I106" i="27"/>
  <c r="J107" i="27" s="1"/>
  <c r="AC99" i="27"/>
  <c r="L107" i="27"/>
  <c r="W101" i="27"/>
  <c r="V101" i="27"/>
  <c r="K107" i="27"/>
  <c r="X101" i="27"/>
  <c r="N107" i="27"/>
  <c r="CV1017" i="26"/>
  <c r="CU1017" i="26"/>
  <c r="V1017" i="26"/>
  <c r="AV115" i="27"/>
  <c r="T1017" i="26"/>
  <c r="CX1017" i="26"/>
  <c r="J1017" i="26"/>
  <c r="CE1017" i="26"/>
  <c r="CB1017" i="26"/>
  <c r="DM1017" i="26"/>
  <c r="EP1017" i="26"/>
  <c r="CA1017" i="26"/>
  <c r="BZ1018" i="26" s="1"/>
  <c r="CW1017" i="26"/>
  <c r="ER1017" i="26"/>
  <c r="O1017" i="26"/>
  <c r="EN1017" i="26"/>
  <c r="BH1017" i="26"/>
  <c r="AB1017" i="26"/>
  <c r="ET1017" i="26"/>
  <c r="DI1017" i="26"/>
  <c r="AE1017" i="26"/>
  <c r="DB1017" i="26"/>
  <c r="CL1017" i="26"/>
  <c r="EY1017" i="26"/>
  <c r="CF1017" i="26"/>
  <c r="EQ1017" i="26"/>
  <c r="DD1017" i="26"/>
  <c r="Y1017" i="26"/>
  <c r="DU1017" i="26"/>
  <c r="EU1017" i="26"/>
  <c r="BO1017" i="26"/>
  <c r="BP1018" i="26" s="1"/>
  <c r="DF1017" i="26"/>
  <c r="AD1017" i="26"/>
  <c r="DW1017" i="26"/>
  <c r="EH1017" i="26"/>
  <c r="EX1017" i="26"/>
  <c r="BB1017" i="26"/>
  <c r="BF1017" i="26"/>
  <c r="L1017" i="26"/>
  <c r="AZ1017" i="26"/>
  <c r="DS1017" i="26"/>
  <c r="EK1017" i="26"/>
  <c r="BL1017" i="26"/>
  <c r="AH1017" i="26"/>
  <c r="ES1017" i="26"/>
  <c r="EC1017" i="26"/>
  <c r="Q1017" i="26"/>
  <c r="CN1017" i="26"/>
  <c r="EA1017" i="26"/>
  <c r="DE1017" i="26"/>
  <c r="M1017" i="26"/>
  <c r="DL1017" i="26"/>
  <c r="EJ1017" i="26"/>
  <c r="BD1017" i="26"/>
  <c r="AF1017" i="26"/>
  <c r="EM1017" i="26"/>
  <c r="EO1017" i="26"/>
  <c r="CJ1017" i="26"/>
  <c r="BY1018" i="26"/>
  <c r="CM1017" i="26"/>
  <c r="BA1017" i="26"/>
  <c r="BI1017" i="26"/>
  <c r="BJ1017" i="26"/>
  <c r="EL1017" i="26"/>
  <c r="K1017" i="26"/>
  <c r="R1017" i="26"/>
  <c r="EB1017" i="26"/>
  <c r="AP1017" i="26"/>
  <c r="BK1017" i="26"/>
  <c r="X1017" i="26"/>
  <c r="AU1017" i="26"/>
  <c r="AT1017" i="26"/>
  <c r="DY1017" i="26"/>
  <c r="W1017" i="26"/>
  <c r="AW1017" i="26"/>
  <c r="AV1017" i="26"/>
  <c r="CZ1017" i="26"/>
  <c r="CY1017" i="26"/>
  <c r="AN1017" i="26"/>
  <c r="DA1017" i="26"/>
  <c r="DX1017" i="26"/>
  <c r="FA1017" i="26"/>
  <c r="DJ1017" i="26"/>
  <c r="BG1017" i="26"/>
  <c r="AC1017" i="26"/>
  <c r="U1017" i="26"/>
  <c r="EG1017" i="26"/>
  <c r="DH1017" i="26"/>
  <c r="AY1017" i="26"/>
  <c r="CH1017" i="26"/>
  <c r="CG1017" i="26"/>
  <c r="P1017" i="26"/>
  <c r="DT1017" i="26"/>
  <c r="AX1017" i="26"/>
  <c r="CI1017" i="26"/>
  <c r="EV1017" i="26"/>
  <c r="DV1017" i="26"/>
  <c r="BM1017" i="26"/>
  <c r="BN1017" i="26"/>
  <c r="BW1018" i="26"/>
  <c r="BE1017" i="26"/>
  <c r="ED1017" i="26"/>
  <c r="AA1017" i="26"/>
  <c r="BC1017" i="26"/>
  <c r="EZ1017" i="26"/>
  <c r="AJ1017" i="26"/>
  <c r="DQ1017" i="26"/>
  <c r="CK1017" i="26"/>
  <c r="DZ1017" i="26"/>
  <c r="DC1017" i="26"/>
  <c r="DR1017" i="26"/>
  <c r="DG1017" i="26"/>
  <c r="S1017" i="26"/>
  <c r="CO1017" i="26"/>
  <c r="EI1017" i="26"/>
  <c r="EF1017" i="26"/>
  <c r="AR1017" i="26"/>
  <c r="AL1017" i="26"/>
  <c r="BX1018" i="26"/>
  <c r="Z1017" i="26"/>
  <c r="R97" i="25"/>
  <c r="S97" i="25"/>
  <c r="V99" i="25"/>
  <c r="W99" i="25"/>
  <c r="K93" i="25"/>
  <c r="L94" i="25" s="1"/>
  <c r="O95" i="25"/>
  <c r="M94" i="25"/>
  <c r="N95" i="25" s="1"/>
  <c r="AO93" i="25"/>
  <c r="AW93" i="27" l="1"/>
  <c r="AU93" i="27"/>
  <c r="BR1018" i="26"/>
  <c r="AL1018" i="26"/>
  <c r="X102" i="27"/>
  <c r="BS1018" i="26"/>
  <c r="AA101" i="25"/>
  <c r="BU1018" i="26"/>
  <c r="N108" i="27"/>
  <c r="BT1018" i="26"/>
  <c r="K108" i="27"/>
  <c r="CD1018" i="26"/>
  <c r="AG99" i="25"/>
  <c r="AH99" i="25"/>
  <c r="AE99" i="25"/>
  <c r="AD99" i="25"/>
  <c r="AF99" i="25"/>
  <c r="AL96" i="25"/>
  <c r="AP96" i="25"/>
  <c r="DO1018" i="26"/>
  <c r="FD1016" i="26"/>
  <c r="FC1017" i="26" s="1"/>
  <c r="DN1018" i="26"/>
  <c r="FB1017" i="26"/>
  <c r="FA1018" i="26" s="1"/>
  <c r="AN1018" i="26"/>
  <c r="CS1018" i="26"/>
  <c r="CR1018" i="26"/>
  <c r="U1018" i="26"/>
  <c r="AH1018" i="26"/>
  <c r="CQ1018" i="26"/>
  <c r="AP1018" i="26"/>
  <c r="EV1018" i="26"/>
  <c r="CT1018" i="26"/>
  <c r="CV1018" i="26"/>
  <c r="AT93" i="27"/>
  <c r="P1018" i="26"/>
  <c r="Y102" i="27"/>
  <c r="CA1018" i="26"/>
  <c r="BZ1019" i="26" s="1"/>
  <c r="BE1018" i="26"/>
  <c r="CU1018" i="26"/>
  <c r="BG1018" i="26"/>
  <c r="EQ1018" i="26"/>
  <c r="CE1018" i="26"/>
  <c r="AO108" i="27"/>
  <c r="I107" i="27"/>
  <c r="J108" i="27" s="1"/>
  <c r="U102" i="27"/>
  <c r="V102" i="27"/>
  <c r="M108" i="27"/>
  <c r="W102" i="27"/>
  <c r="AF98" i="27"/>
  <c r="AE98" i="27"/>
  <c r="L108" i="27"/>
  <c r="AJ96" i="27"/>
  <c r="AI96" i="27"/>
  <c r="AB100" i="27"/>
  <c r="AL95" i="27"/>
  <c r="AN94" i="27"/>
  <c r="AP95" i="27" s="1"/>
  <c r="AR94" i="27"/>
  <c r="AS94" i="27" s="1"/>
  <c r="AQ95" i="27"/>
  <c r="CC1018" i="26"/>
  <c r="EJ1018" i="26"/>
  <c r="DL1018" i="26"/>
  <c r="CB1018" i="26"/>
  <c r="DC1018" i="26"/>
  <c r="CW1018" i="26"/>
  <c r="ER1018" i="26"/>
  <c r="AV116" i="27"/>
  <c r="S1018" i="26"/>
  <c r="ES1018" i="26"/>
  <c r="EZ1018" i="26"/>
  <c r="ED1018" i="26"/>
  <c r="AC1018" i="26"/>
  <c r="ET1018" i="26"/>
  <c r="DJ1018" i="26"/>
  <c r="N1018" i="26"/>
  <c r="BC1018" i="26"/>
  <c r="EO1018" i="26"/>
  <c r="DV1018" i="26"/>
  <c r="AF1018" i="26"/>
  <c r="Y1018" i="26"/>
  <c r="EX1018" i="26"/>
  <c r="DE1018" i="26"/>
  <c r="EF1018" i="26"/>
  <c r="DG1018" i="26"/>
  <c r="CG1018" i="26"/>
  <c r="K1018" i="26"/>
  <c r="AG1018" i="26"/>
  <c r="M1018" i="26"/>
  <c r="AE1018" i="26"/>
  <c r="BQ1019" i="26"/>
  <c r="DT1018" i="26"/>
  <c r="EB1018" i="26"/>
  <c r="AA1018" i="26"/>
  <c r="DA1018" i="26"/>
  <c r="DS1018" i="26"/>
  <c r="BN1018" i="26"/>
  <c r="CK1018" i="26"/>
  <c r="CO1018" i="26"/>
  <c r="EP1018" i="26"/>
  <c r="DQ1018" i="26"/>
  <c r="BA1018" i="26"/>
  <c r="AT1018" i="26"/>
  <c r="CM1018" i="26"/>
  <c r="DZ1018" i="26"/>
  <c r="BW1019" i="26"/>
  <c r="AY1018" i="26"/>
  <c r="EL1018" i="26"/>
  <c r="EU1018" i="26"/>
  <c r="CL1018" i="26"/>
  <c r="AW1018" i="26"/>
  <c r="BF1018" i="26"/>
  <c r="DK1018" i="26"/>
  <c r="EW1018" i="26"/>
  <c r="EN1018" i="26"/>
  <c r="DW1018" i="26"/>
  <c r="X1018" i="26"/>
  <c r="BK1018" i="26"/>
  <c r="DM1018" i="26"/>
  <c r="Q1018" i="26"/>
  <c r="DY1018" i="26"/>
  <c r="DU1018" i="26"/>
  <c r="BH1018" i="26"/>
  <c r="AZ1018" i="26"/>
  <c r="EM1018" i="26"/>
  <c r="BY1019" i="26"/>
  <c r="BM1018" i="26"/>
  <c r="DD1018" i="26"/>
  <c r="BO1018" i="26"/>
  <c r="AU1018" i="26"/>
  <c r="BL1018" i="26"/>
  <c r="EA1018" i="26"/>
  <c r="CJ1018" i="26"/>
  <c r="BV1019" i="26"/>
  <c r="DF1018" i="26"/>
  <c r="CH1018" i="26"/>
  <c r="CP1018" i="26"/>
  <c r="EY1018" i="26"/>
  <c r="BB1018" i="26"/>
  <c r="T1018" i="26"/>
  <c r="CY1018" i="26"/>
  <c r="CX1018" i="26"/>
  <c r="DR1018" i="26"/>
  <c r="DH1018" i="26"/>
  <c r="DP1018" i="26"/>
  <c r="CZ1018" i="26"/>
  <c r="EE1018" i="26"/>
  <c r="EC1018" i="26"/>
  <c r="AS1018" i="26"/>
  <c r="DI1018" i="26"/>
  <c r="CF1018" i="26"/>
  <c r="EH1018" i="26"/>
  <c r="EI1018" i="26"/>
  <c r="EG1018" i="26"/>
  <c r="BS1019" i="26"/>
  <c r="AD1018" i="26"/>
  <c r="BJ1018" i="26"/>
  <c r="Z1018" i="26"/>
  <c r="AB1018" i="26"/>
  <c r="AV1018" i="26"/>
  <c r="L1018" i="26"/>
  <c r="BI1018" i="26"/>
  <c r="BD1018" i="26"/>
  <c r="BX1019" i="26"/>
  <c r="AM1018" i="26"/>
  <c r="AM1019" i="26" s="1"/>
  <c r="J1018" i="26"/>
  <c r="DX1018" i="26"/>
  <c r="R1018" i="26"/>
  <c r="EK1018" i="26"/>
  <c r="AJ1018" i="26"/>
  <c r="AI1018" i="26"/>
  <c r="CI1018" i="26"/>
  <c r="AK1018" i="26"/>
  <c r="AO1018" i="26"/>
  <c r="DB1018" i="26"/>
  <c r="AR1018" i="26"/>
  <c r="AQ1018" i="26"/>
  <c r="CN1018" i="26"/>
  <c r="AX1018" i="26"/>
  <c r="W1018" i="26"/>
  <c r="O1018" i="26"/>
  <c r="V1018" i="26"/>
  <c r="S98" i="25"/>
  <c r="T98" i="25"/>
  <c r="W100" i="25"/>
  <c r="X100" i="25"/>
  <c r="M95" i="25"/>
  <c r="O96" i="25"/>
  <c r="P96" i="25"/>
  <c r="I92" i="25"/>
  <c r="J93" i="25" s="1"/>
  <c r="AR92" i="25"/>
  <c r="AS92" i="25" s="1"/>
  <c r="AT92" i="25" s="1"/>
  <c r="BT1019" i="26" l="1"/>
  <c r="BR1019" i="26"/>
  <c r="AU94" i="27"/>
  <c r="AU92" i="25"/>
  <c r="W103" i="27"/>
  <c r="BU1019" i="26"/>
  <c r="CS1019" i="26"/>
  <c r="CR1019" i="26"/>
  <c r="K94" i="25"/>
  <c r="AQ94" i="25"/>
  <c r="AM96" i="25"/>
  <c r="AN96" i="25" s="1"/>
  <c r="AF100" i="25"/>
  <c r="AK97" i="25"/>
  <c r="AG100" i="25"/>
  <c r="AD100" i="25"/>
  <c r="AC100" i="25"/>
  <c r="AE100" i="25"/>
  <c r="FD1017" i="26"/>
  <c r="FC1018" i="26" s="1"/>
  <c r="CA1019" i="26"/>
  <c r="AO1019" i="26"/>
  <c r="FB1018" i="26"/>
  <c r="FA1019" i="26" s="1"/>
  <c r="T1019" i="26"/>
  <c r="CU1019" i="26"/>
  <c r="O1019" i="26"/>
  <c r="DD1019" i="26"/>
  <c r="DM1019" i="26"/>
  <c r="ES1019" i="26"/>
  <c r="BD1019" i="26"/>
  <c r="CT1019" i="26"/>
  <c r="ER1019" i="26"/>
  <c r="BF1019" i="26"/>
  <c r="J1019" i="26"/>
  <c r="L1019" i="26"/>
  <c r="CB1019" i="26"/>
  <c r="CF1019" i="26"/>
  <c r="CD1019" i="26"/>
  <c r="DK1019" i="26"/>
  <c r="CV1019" i="26"/>
  <c r="CC1019" i="26"/>
  <c r="K109" i="27"/>
  <c r="M109" i="27"/>
  <c r="EQ1019" i="26"/>
  <c r="CP1019" i="26"/>
  <c r="AO109" i="27"/>
  <c r="I108" i="27"/>
  <c r="J109" i="27" s="1"/>
  <c r="AT94" i="27"/>
  <c r="AW94" i="27"/>
  <c r="AM95" i="27"/>
  <c r="AL96" i="27" s="1"/>
  <c r="V103" i="27"/>
  <c r="AK96" i="27"/>
  <c r="AJ97" i="27" s="1"/>
  <c r="U103" i="27"/>
  <c r="T103" i="27"/>
  <c r="AE99" i="27"/>
  <c r="AD99" i="27"/>
  <c r="AA101" i="27"/>
  <c r="AI97" i="27"/>
  <c r="AH97" i="27"/>
  <c r="X103" i="27"/>
  <c r="L109" i="27"/>
  <c r="R1019" i="26"/>
  <c r="AB1019" i="26"/>
  <c r="AD1019" i="26"/>
  <c r="AV117" i="27"/>
  <c r="AF1019" i="26"/>
  <c r="DR1019" i="26"/>
  <c r="EW1019" i="26"/>
  <c r="EY1019" i="26"/>
  <c r="DB1019" i="26"/>
  <c r="EE1019" i="26"/>
  <c r="AX1019" i="26"/>
  <c r="AG1019" i="26"/>
  <c r="EP1019" i="26"/>
  <c r="CE1019" i="26"/>
  <c r="EV1019" i="26"/>
  <c r="EO1019" i="26"/>
  <c r="BB1019" i="26"/>
  <c r="EC1019" i="26"/>
  <c r="V1019" i="26"/>
  <c r="Z1019" i="26"/>
  <c r="CN1019" i="26"/>
  <c r="CK1019" i="26"/>
  <c r="EA1019" i="26"/>
  <c r="DU1019" i="26"/>
  <c r="BV1020" i="26"/>
  <c r="EK1019" i="26"/>
  <c r="BX1020" i="26"/>
  <c r="BO1019" i="26"/>
  <c r="BU1020" i="26"/>
  <c r="AZ1019" i="26"/>
  <c r="CL1019" i="26"/>
  <c r="EZ1019" i="26"/>
  <c r="DG1019" i="26"/>
  <c r="BR1020" i="26"/>
  <c r="AP1019" i="26"/>
  <c r="DL1019" i="26"/>
  <c r="BL1019" i="26"/>
  <c r="AE1019" i="26"/>
  <c r="EI1019" i="26"/>
  <c r="DI1019" i="26"/>
  <c r="BA1019" i="26"/>
  <c r="AV1019" i="26"/>
  <c r="DX1019" i="26"/>
  <c r="BP1019" i="26"/>
  <c r="EN1019" i="26"/>
  <c r="CG1019" i="26"/>
  <c r="EG1019" i="26"/>
  <c r="BY1020" i="26"/>
  <c r="DJ1019" i="26"/>
  <c r="BN1019" i="26"/>
  <c r="EM1019" i="26"/>
  <c r="AR1019" i="26"/>
  <c r="M1019" i="26"/>
  <c r="EU1019" i="26"/>
  <c r="ET1019" i="26"/>
  <c r="AJ1019" i="26"/>
  <c r="EB1019" i="26"/>
  <c r="BJ1019" i="26"/>
  <c r="DQ1019" i="26"/>
  <c r="DN1019" i="26"/>
  <c r="EL1019" i="26"/>
  <c r="U1019" i="26"/>
  <c r="CX1019" i="26"/>
  <c r="CW1019" i="26"/>
  <c r="N1019" i="26"/>
  <c r="AW1019" i="26"/>
  <c r="AT1019" i="26"/>
  <c r="AS1019" i="26"/>
  <c r="CY1019" i="26"/>
  <c r="AI1019" i="26"/>
  <c r="AH1019" i="26"/>
  <c r="AY1019" i="26"/>
  <c r="AC1019" i="26"/>
  <c r="BG1019" i="26"/>
  <c r="BH1019" i="26"/>
  <c r="DC1019" i="26"/>
  <c r="DY1019" i="26"/>
  <c r="Q1019" i="26"/>
  <c r="DT1019" i="26"/>
  <c r="AQ1019" i="26"/>
  <c r="BS1020" i="26"/>
  <c r="CZ1019" i="26"/>
  <c r="BC1019" i="26"/>
  <c r="AN1019" i="26"/>
  <c r="W1019" i="26"/>
  <c r="DP1019" i="26"/>
  <c r="DO1019" i="26"/>
  <c r="BZ1020" i="26"/>
  <c r="CQ1019" i="26"/>
  <c r="EF1019" i="26"/>
  <c r="BI1019" i="26"/>
  <c r="ED1019" i="26"/>
  <c r="DH1019" i="26"/>
  <c r="P1019" i="26"/>
  <c r="Y1019" i="26"/>
  <c r="CM1019" i="26"/>
  <c r="BE1019" i="26"/>
  <c r="DZ1019" i="26"/>
  <c r="DV1019" i="26"/>
  <c r="CH1019" i="26"/>
  <c r="AU1019" i="26"/>
  <c r="BW1020" i="26"/>
  <c r="X1019" i="26"/>
  <c r="AA1019" i="26"/>
  <c r="DF1019" i="26"/>
  <c r="DE1019" i="26"/>
  <c r="DW1019" i="26"/>
  <c r="AK1019" i="26"/>
  <c r="AL1019" i="26"/>
  <c r="EH1019" i="26"/>
  <c r="K1019" i="26"/>
  <c r="CO1019" i="26"/>
  <c r="DS1019" i="26"/>
  <c r="CJ1019" i="26"/>
  <c r="CI1019" i="26"/>
  <c r="BT1020" i="26"/>
  <c r="EX1019" i="26"/>
  <c r="BK1019" i="26"/>
  <c r="S1019" i="26"/>
  <c r="BM1019" i="26"/>
  <c r="DA1019" i="26"/>
  <c r="EJ1019" i="26"/>
  <c r="L95" i="25"/>
  <c r="X101" i="25"/>
  <c r="Y101" i="25"/>
  <c r="P97" i="25"/>
  <c r="Q97" i="25"/>
  <c r="T99" i="25"/>
  <c r="U99" i="25"/>
  <c r="N96" i="25"/>
  <c r="AO94" i="25"/>
  <c r="CS1020" i="26" l="1"/>
  <c r="AE101" i="25"/>
  <c r="ER1020" i="26"/>
  <c r="CT1020" i="26"/>
  <c r="AP97" i="25"/>
  <c r="AL97" i="25"/>
  <c r="AK98" i="25" s="1"/>
  <c r="AC101" i="25"/>
  <c r="AB101" i="25"/>
  <c r="AD101" i="25"/>
  <c r="AF101" i="25"/>
  <c r="AJ98" i="25"/>
  <c r="AM97" i="25"/>
  <c r="AN97" i="25" s="1"/>
  <c r="FD1018" i="26"/>
  <c r="FC1019" i="26" s="1"/>
  <c r="BE1020" i="26"/>
  <c r="CU1020" i="26"/>
  <c r="FB1019" i="26"/>
  <c r="FA1020" i="26" s="1"/>
  <c r="CB1020" i="26"/>
  <c r="CQ1020" i="26"/>
  <c r="CC1020" i="26"/>
  <c r="CE1020" i="26"/>
  <c r="S1020" i="26"/>
  <c r="CA1020" i="26"/>
  <c r="BZ1021" i="26" s="1"/>
  <c r="K1020" i="26"/>
  <c r="DL1020" i="26"/>
  <c r="AC1020" i="26"/>
  <c r="BC1020" i="26"/>
  <c r="L110" i="27"/>
  <c r="EQ1020" i="26"/>
  <c r="CF1020" i="26"/>
  <c r="EP1020" i="26"/>
  <c r="AE1020" i="26"/>
  <c r="DC1020" i="26"/>
  <c r="U104" i="27"/>
  <c r="AK97" i="27"/>
  <c r="AH98" i="27"/>
  <c r="AG98" i="27"/>
  <c r="V104" i="27"/>
  <c r="AI98" i="27"/>
  <c r="AN95" i="27"/>
  <c r="AM96" i="27" s="1"/>
  <c r="AR95" i="27"/>
  <c r="AS95" i="27" s="1"/>
  <c r="AU95" i="27" s="1"/>
  <c r="AQ96" i="27"/>
  <c r="T104" i="27"/>
  <c r="S104" i="27"/>
  <c r="Z102" i="27"/>
  <c r="W104" i="27"/>
  <c r="AD100" i="27"/>
  <c r="AC100" i="27"/>
  <c r="AO110" i="27"/>
  <c r="I109" i="27"/>
  <c r="J110" i="27" s="1"/>
  <c r="K110" i="27"/>
  <c r="CK1020" i="26"/>
  <c r="CO1020" i="26"/>
  <c r="EV1020" i="26"/>
  <c r="AA1020" i="26"/>
  <c r="AV118" i="27"/>
  <c r="AO1020" i="26"/>
  <c r="CD1020" i="26"/>
  <c r="BP1020" i="26"/>
  <c r="DH1020" i="26"/>
  <c r="ED1020" i="26"/>
  <c r="V1020" i="26"/>
  <c r="EY1020" i="26"/>
  <c r="AW1020" i="26"/>
  <c r="EB1020" i="26"/>
  <c r="EK1020" i="26"/>
  <c r="U1020" i="26"/>
  <c r="BW1021" i="26"/>
  <c r="BQ1020" i="26"/>
  <c r="BK1020" i="26"/>
  <c r="AY1020" i="26"/>
  <c r="BO1020" i="26"/>
  <c r="DA1020" i="26"/>
  <c r="DK1020" i="26"/>
  <c r="EF1020" i="26"/>
  <c r="DM1020" i="26"/>
  <c r="AS1020" i="26"/>
  <c r="AL1020" i="26"/>
  <c r="BA1020" i="26"/>
  <c r="BM1020" i="26"/>
  <c r="AZ1020" i="26"/>
  <c r="X1020" i="26"/>
  <c r="BT1021" i="26"/>
  <c r="EM1020" i="26"/>
  <c r="N1020" i="26"/>
  <c r="EN1020" i="26"/>
  <c r="DJ1020" i="26"/>
  <c r="AU1020" i="26"/>
  <c r="EL1020" i="26"/>
  <c r="EO1020" i="26"/>
  <c r="DV1020" i="26"/>
  <c r="AF1020" i="26"/>
  <c r="CY1020" i="26"/>
  <c r="DD1020" i="26"/>
  <c r="DS1020" i="26"/>
  <c r="AD1020" i="26"/>
  <c r="AV1020" i="26"/>
  <c r="ET1020" i="26"/>
  <c r="ES1020" i="26"/>
  <c r="DZ1020" i="26"/>
  <c r="EU1020" i="26"/>
  <c r="BH1020" i="26"/>
  <c r="L1020" i="26"/>
  <c r="CN1020" i="26"/>
  <c r="DX1020" i="26"/>
  <c r="EC1020" i="26"/>
  <c r="BV1021" i="26"/>
  <c r="BX1021" i="26"/>
  <c r="CI1020" i="26"/>
  <c r="DE1020" i="26"/>
  <c r="EG1020" i="26"/>
  <c r="EH1020" i="26"/>
  <c r="CH1020" i="26"/>
  <c r="DB1020" i="26"/>
  <c r="DY1020" i="26"/>
  <c r="EA1020" i="26"/>
  <c r="BN1020" i="26"/>
  <c r="BY1021" i="26"/>
  <c r="AP1020" i="26"/>
  <c r="AQ1020" i="26"/>
  <c r="AK1020" i="26"/>
  <c r="DT1020" i="26"/>
  <c r="CW1020" i="26"/>
  <c r="CV1020" i="26"/>
  <c r="CR1020" i="26"/>
  <c r="CX1020" i="26"/>
  <c r="EI1020" i="26"/>
  <c r="EJ1020" i="26"/>
  <c r="DW1020" i="26"/>
  <c r="CM1020" i="26"/>
  <c r="CL1020" i="26"/>
  <c r="DO1020" i="26"/>
  <c r="DN1020" i="26"/>
  <c r="AX1020" i="26"/>
  <c r="AH1020" i="26"/>
  <c r="AG1020" i="26"/>
  <c r="DP1020" i="26"/>
  <c r="BB1020" i="26"/>
  <c r="DU1020" i="26"/>
  <c r="AI1020" i="26"/>
  <c r="Z1020" i="26"/>
  <c r="BD1020" i="26"/>
  <c r="EE1020" i="26"/>
  <c r="Y1020" i="26"/>
  <c r="CT1021" i="26"/>
  <c r="DG1020" i="26"/>
  <c r="DF1020" i="26"/>
  <c r="P1020" i="26"/>
  <c r="AR1020" i="26"/>
  <c r="M1020" i="26"/>
  <c r="BL1020" i="26"/>
  <c r="W1020" i="26"/>
  <c r="R1020" i="26"/>
  <c r="Q1020" i="26"/>
  <c r="BJ1020" i="26"/>
  <c r="EX1020" i="26"/>
  <c r="EW1020" i="26"/>
  <c r="CP1020" i="26"/>
  <c r="DI1020" i="26"/>
  <c r="AM1020" i="26"/>
  <c r="AN1020" i="26"/>
  <c r="CG1020" i="26"/>
  <c r="AJ1020" i="26"/>
  <c r="AT1020" i="26"/>
  <c r="T1020" i="26"/>
  <c r="J1020" i="26"/>
  <c r="CJ1020" i="26"/>
  <c r="BI1020" i="26"/>
  <c r="CZ1020" i="26"/>
  <c r="BU1021" i="26"/>
  <c r="BG1020" i="26"/>
  <c r="BF1020" i="26"/>
  <c r="DQ1020" i="26"/>
  <c r="AB1020" i="26"/>
  <c r="DR1020" i="26"/>
  <c r="BS1021" i="26"/>
  <c r="O1020" i="26"/>
  <c r="EZ1020" i="26"/>
  <c r="Q98" i="25"/>
  <c r="R98" i="25"/>
  <c r="Y102" i="25"/>
  <c r="Z102" i="25"/>
  <c r="O97" i="25"/>
  <c r="U100" i="25"/>
  <c r="V100" i="25"/>
  <c r="M96" i="25"/>
  <c r="N97" i="25" s="1"/>
  <c r="I93" i="25"/>
  <c r="J94" i="25" s="1"/>
  <c r="AQ95" i="25" s="1"/>
  <c r="AR93" i="25"/>
  <c r="AS93" i="25" s="1"/>
  <c r="AT93" i="25" s="1"/>
  <c r="AD102" i="25" l="1"/>
  <c r="AU93" i="25"/>
  <c r="CB1021" i="26"/>
  <c r="CR1021" i="26"/>
  <c r="AE102" i="25"/>
  <c r="AJ99" i="25"/>
  <c r="AI99" i="25"/>
  <c r="AP98" i="25"/>
  <c r="AL98" i="25"/>
  <c r="AA102" i="25"/>
  <c r="Z103" i="25" s="1"/>
  <c r="AB102" i="25"/>
  <c r="AC102" i="25"/>
  <c r="FD1019" i="26"/>
  <c r="FC1020" i="26" s="1"/>
  <c r="CA1021" i="26"/>
  <c r="BZ1022" i="26" s="1"/>
  <c r="CD1021" i="26"/>
  <c r="FB1020" i="26"/>
  <c r="FA1021" i="26" s="1"/>
  <c r="J1021" i="26"/>
  <c r="AD1021" i="26"/>
  <c r="CP1021" i="26"/>
  <c r="EQ1021" i="26"/>
  <c r="BD1021" i="26"/>
  <c r="CE1021" i="26"/>
  <c r="EP1021" i="26"/>
  <c r="DI1021" i="26"/>
  <c r="CC1021" i="26"/>
  <c r="AB1021" i="26"/>
  <c r="AT1021" i="26"/>
  <c r="EA1021" i="26"/>
  <c r="T1021" i="26"/>
  <c r="CG1021" i="26"/>
  <c r="T105" i="27"/>
  <c r="EL1021" i="26"/>
  <c r="EE1021" i="26"/>
  <c r="I110" i="27"/>
  <c r="J111" i="27" s="1"/>
  <c r="AO111" i="27"/>
  <c r="S105" i="27"/>
  <c r="R105" i="27"/>
  <c r="AT95" i="27"/>
  <c r="AW95" i="27"/>
  <c r="AP96" i="27"/>
  <c r="AN96" i="27"/>
  <c r="AP97" i="27" s="1"/>
  <c r="AQ97" i="27"/>
  <c r="AR96" i="27"/>
  <c r="V105" i="27"/>
  <c r="AG99" i="27"/>
  <c r="AF99" i="27"/>
  <c r="AH99" i="27"/>
  <c r="AC101" i="27"/>
  <c r="AB101" i="27"/>
  <c r="AJ98" i="27"/>
  <c r="Y103" i="27"/>
  <c r="AL97" i="27"/>
  <c r="AK98" i="27" s="1"/>
  <c r="K111" i="27"/>
  <c r="U105" i="27"/>
  <c r="BQ1021" i="26"/>
  <c r="EC1021" i="26"/>
  <c r="EZ1021" i="26"/>
  <c r="AV119" i="27"/>
  <c r="DS1021" i="26"/>
  <c r="BL1021" i="26"/>
  <c r="BR1021" i="26"/>
  <c r="BS1022" i="26" s="1"/>
  <c r="BP1021" i="26"/>
  <c r="DB1021" i="26"/>
  <c r="AX1021" i="26"/>
  <c r="EN1021" i="26"/>
  <c r="DL1021" i="26"/>
  <c r="AW1021" i="26"/>
  <c r="DK1021" i="26"/>
  <c r="BU1022" i="26"/>
  <c r="BW1022" i="26"/>
  <c r="W1021" i="26"/>
  <c r="CZ1021" i="26"/>
  <c r="CJ1021" i="26"/>
  <c r="AZ1021" i="26"/>
  <c r="BE1021" i="26"/>
  <c r="BN1021" i="26"/>
  <c r="EU1021" i="26"/>
  <c r="AE1021" i="26"/>
  <c r="EO1021" i="26"/>
  <c r="DN1021" i="26"/>
  <c r="EM1021" i="26"/>
  <c r="M1021" i="26"/>
  <c r="ET1021" i="26"/>
  <c r="AV1021" i="26"/>
  <c r="DD1021" i="26"/>
  <c r="EI1021" i="26"/>
  <c r="BC1021" i="26"/>
  <c r="CN1021" i="26"/>
  <c r="ED1021" i="26"/>
  <c r="CI1021" i="26"/>
  <c r="Y1021" i="26"/>
  <c r="EB1021" i="26"/>
  <c r="AJ1021" i="26"/>
  <c r="EX1021" i="26"/>
  <c r="DW1021" i="26"/>
  <c r="DQ1021" i="26"/>
  <c r="DU1021" i="26"/>
  <c r="DF1021" i="26"/>
  <c r="BX1022" i="26"/>
  <c r="X1021" i="26"/>
  <c r="AG1021" i="26"/>
  <c r="AO1021" i="26"/>
  <c r="BY1022" i="26"/>
  <c r="AM1021" i="26"/>
  <c r="DY1021" i="26"/>
  <c r="CM1021" i="26"/>
  <c r="AA1021" i="26"/>
  <c r="O1021" i="26"/>
  <c r="BO1021" i="26"/>
  <c r="ES1021" i="26"/>
  <c r="ER1021" i="26"/>
  <c r="BI1021" i="26"/>
  <c r="AC1021" i="26"/>
  <c r="AR1021" i="26"/>
  <c r="CX1021" i="26"/>
  <c r="AS1021" i="26"/>
  <c r="BB1021" i="26"/>
  <c r="BA1021" i="26"/>
  <c r="L1021" i="26"/>
  <c r="DP1021" i="26"/>
  <c r="AK1021" i="26"/>
  <c r="N1021" i="26"/>
  <c r="DE1021" i="26"/>
  <c r="CF1021" i="26"/>
  <c r="BF1021" i="26"/>
  <c r="BG1021" i="26"/>
  <c r="BK1021" i="26"/>
  <c r="S1021" i="26"/>
  <c r="DA1021" i="26"/>
  <c r="CS1021" i="26"/>
  <c r="U1021" i="26"/>
  <c r="AP1021" i="26"/>
  <c r="AQ1021" i="26"/>
  <c r="CH1021" i="26"/>
  <c r="DJ1021" i="26"/>
  <c r="EH1021" i="26"/>
  <c r="CQ1021" i="26"/>
  <c r="EG1021" i="26"/>
  <c r="AN1021" i="26"/>
  <c r="EW1021" i="26"/>
  <c r="EV1021" i="26"/>
  <c r="P1021" i="26"/>
  <c r="AH1021" i="26"/>
  <c r="DZ1021" i="26"/>
  <c r="CK1021" i="26"/>
  <c r="DX1021" i="26"/>
  <c r="DH1021" i="26"/>
  <c r="AL1021" i="26"/>
  <c r="DG1021" i="26"/>
  <c r="CO1021" i="26"/>
  <c r="CV1021" i="26"/>
  <c r="CU1021" i="26"/>
  <c r="AY1021" i="26"/>
  <c r="BM1021" i="26"/>
  <c r="CW1021" i="26"/>
  <c r="V1021" i="26"/>
  <c r="BV1022" i="26"/>
  <c r="DR1021" i="26"/>
  <c r="K1021" i="26"/>
  <c r="CY1021" i="26"/>
  <c r="DM1021" i="26"/>
  <c r="DO1021" i="26"/>
  <c r="AF1021" i="26"/>
  <c r="EF1021" i="26"/>
  <c r="EY1021" i="26"/>
  <c r="AU1021" i="26"/>
  <c r="BT1022" i="26"/>
  <c r="BJ1021" i="26"/>
  <c r="Z1021" i="26"/>
  <c r="CL1021" i="26"/>
  <c r="DC1021" i="26"/>
  <c r="DV1021" i="26"/>
  <c r="EK1021" i="26"/>
  <c r="BH1021" i="26"/>
  <c r="R1021" i="26"/>
  <c r="Q1021" i="26"/>
  <c r="AI1021" i="26"/>
  <c r="DT1021" i="26"/>
  <c r="EJ1021" i="26"/>
  <c r="O98" i="25"/>
  <c r="K95" i="25"/>
  <c r="P98" i="25"/>
  <c r="R99" i="25"/>
  <c r="S99" i="25"/>
  <c r="V101" i="25"/>
  <c r="W101" i="25"/>
  <c r="AO95" i="25"/>
  <c r="CS1022" i="26" l="1"/>
  <c r="AC103" i="25"/>
  <c r="CA1022" i="26"/>
  <c r="CQ1022" i="26"/>
  <c r="U106" i="27"/>
  <c r="CC1022" i="26"/>
  <c r="AM98" i="25"/>
  <c r="AN98" i="25" s="1"/>
  <c r="AB103" i="25"/>
  <c r="AD103" i="25"/>
  <c r="AI100" i="25"/>
  <c r="AH100" i="25"/>
  <c r="AA103" i="25"/>
  <c r="AK99" i="25"/>
  <c r="CD1022" i="26"/>
  <c r="FD1020" i="26"/>
  <c r="FC1021" i="26" s="1"/>
  <c r="CB1022" i="26"/>
  <c r="FB1021" i="26"/>
  <c r="FA1022" i="26" s="1"/>
  <c r="AF1022" i="26"/>
  <c r="DC1022" i="26"/>
  <c r="AY1022" i="26"/>
  <c r="BT1023" i="26"/>
  <c r="ED1022" i="26"/>
  <c r="DZ1022" i="26"/>
  <c r="BR1022" i="26"/>
  <c r="BS1023" i="26" s="1"/>
  <c r="BQ1022" i="26"/>
  <c r="DT1022" i="26"/>
  <c r="DA1022" i="26"/>
  <c r="EO1022" i="26"/>
  <c r="EB1022" i="26"/>
  <c r="BD1022" i="26"/>
  <c r="EE1022" i="26"/>
  <c r="X104" i="27"/>
  <c r="AJ99" i="27"/>
  <c r="AM97" i="27"/>
  <c r="AL98" i="27" s="1"/>
  <c r="AK99" i="27" s="1"/>
  <c r="AS96" i="27"/>
  <c r="AU96" i="27" s="1"/>
  <c r="AB102" i="27"/>
  <c r="AA102" i="27"/>
  <c r="T106" i="27"/>
  <c r="AF100" i="27"/>
  <c r="AE100" i="27"/>
  <c r="R106" i="27"/>
  <c r="Q106" i="27"/>
  <c r="AG100" i="27"/>
  <c r="S106" i="27"/>
  <c r="AI99" i="27"/>
  <c r="AH100" i="27" s="1"/>
  <c r="AO112" i="27"/>
  <c r="I111" i="27"/>
  <c r="J112" i="27" s="1"/>
  <c r="DO1022" i="26"/>
  <c r="DM1022" i="26"/>
  <c r="DJ1022" i="26"/>
  <c r="BP1022" i="26"/>
  <c r="AV120" i="27"/>
  <c r="EY1022" i="26"/>
  <c r="DR1022" i="26"/>
  <c r="DV1022" i="26"/>
  <c r="BV1023" i="26"/>
  <c r="AW1022" i="26"/>
  <c r="DF1022" i="26"/>
  <c r="ET1022" i="26"/>
  <c r="EN1022" i="26"/>
  <c r="EP1022" i="26"/>
  <c r="CO1022" i="26"/>
  <c r="EM1022" i="26"/>
  <c r="AN1022" i="26"/>
  <c r="ER1022" i="26"/>
  <c r="Z1022" i="26"/>
  <c r="BN1022" i="26"/>
  <c r="BJ1022" i="26"/>
  <c r="CY1022" i="26"/>
  <c r="BX1023" i="26"/>
  <c r="BY1023" i="26"/>
  <c r="P99" i="25"/>
  <c r="BO1022" i="26"/>
  <c r="K1022" i="26"/>
  <c r="AP1022" i="26"/>
  <c r="CM1022" i="26"/>
  <c r="AI1022" i="26"/>
  <c r="AL1022" i="26"/>
  <c r="DX1022" i="26"/>
  <c r="CH1022" i="26"/>
  <c r="CT1022" i="26"/>
  <c r="EC1022" i="26"/>
  <c r="AB1022" i="26"/>
  <c r="AS1022" i="26"/>
  <c r="BZ1023" i="26"/>
  <c r="EI1022" i="26"/>
  <c r="X1022" i="26"/>
  <c r="CK1022" i="26"/>
  <c r="BB1022" i="26"/>
  <c r="DH1022" i="26"/>
  <c r="M1022" i="26"/>
  <c r="AC1022" i="26"/>
  <c r="AD1022" i="26"/>
  <c r="P1022" i="26"/>
  <c r="EV1022" i="26"/>
  <c r="EQ1022" i="26"/>
  <c r="R1022" i="26"/>
  <c r="BU1023" i="26"/>
  <c r="EK1022" i="26"/>
  <c r="CJ1022" i="26"/>
  <c r="ES1022" i="26"/>
  <c r="V1022" i="26"/>
  <c r="AX1022" i="26"/>
  <c r="CW1022" i="26"/>
  <c r="N1022" i="26"/>
  <c r="S1022" i="26"/>
  <c r="Q1022" i="26"/>
  <c r="AU1022" i="26"/>
  <c r="AV1022" i="26"/>
  <c r="EW1022" i="26"/>
  <c r="AJ1022" i="26"/>
  <c r="BK1022" i="26"/>
  <c r="Y1022" i="26"/>
  <c r="W1022" i="26"/>
  <c r="CZ1022" i="26"/>
  <c r="EU1022" i="26"/>
  <c r="AA1022" i="26"/>
  <c r="DN1022" i="26"/>
  <c r="CI1022" i="26"/>
  <c r="BW1023" i="26"/>
  <c r="EZ1022" i="26"/>
  <c r="BC1022" i="26"/>
  <c r="BL1022" i="26"/>
  <c r="BM1022" i="26"/>
  <c r="BH1022" i="26"/>
  <c r="BG1022" i="26"/>
  <c r="EF1022" i="26"/>
  <c r="EG1022" i="26"/>
  <c r="AQ1022" i="26"/>
  <c r="BF1022" i="26"/>
  <c r="EA1022" i="26"/>
  <c r="DW1022" i="26"/>
  <c r="EL1022" i="26"/>
  <c r="AK1022" i="26"/>
  <c r="DU1022" i="26"/>
  <c r="AG1022" i="26"/>
  <c r="CR1022" i="26"/>
  <c r="CR1023" i="26" s="1"/>
  <c r="BI1022" i="26"/>
  <c r="CE1022" i="26"/>
  <c r="CF1022" i="26"/>
  <c r="DP1022" i="26"/>
  <c r="DI1022" i="26"/>
  <c r="EX1022" i="26"/>
  <c r="AR1022" i="26"/>
  <c r="U1022" i="26"/>
  <c r="DE1022" i="26"/>
  <c r="DD1022" i="26"/>
  <c r="T1022" i="26"/>
  <c r="CL1022" i="26"/>
  <c r="J1022" i="26"/>
  <c r="CU1022" i="26"/>
  <c r="AM1022" i="26"/>
  <c r="CP1022" i="26"/>
  <c r="CN1022" i="26"/>
  <c r="DL1022" i="26"/>
  <c r="DY1022" i="26"/>
  <c r="CV1022" i="26"/>
  <c r="CG1022" i="26"/>
  <c r="AT1022" i="26"/>
  <c r="BE1022" i="26"/>
  <c r="EJ1022" i="26"/>
  <c r="AE1022" i="26"/>
  <c r="DQ1022" i="26"/>
  <c r="DB1022" i="26"/>
  <c r="L1022" i="26"/>
  <c r="DS1022" i="26"/>
  <c r="AH1022" i="26"/>
  <c r="EH1022" i="26"/>
  <c r="DK1022" i="26"/>
  <c r="O1022" i="26"/>
  <c r="DG1022" i="26"/>
  <c r="CX1022" i="26"/>
  <c r="BA1022" i="26"/>
  <c r="AZ1022" i="26"/>
  <c r="AO1022" i="26"/>
  <c r="L96" i="25"/>
  <c r="W102" i="25"/>
  <c r="X102" i="25"/>
  <c r="Q99" i="25"/>
  <c r="S100" i="25"/>
  <c r="T100" i="25"/>
  <c r="I94" i="25"/>
  <c r="J95" i="25" s="1"/>
  <c r="AR94" i="25"/>
  <c r="AS94" i="25" s="1"/>
  <c r="AT94" i="25" s="1"/>
  <c r="AU94" i="25" l="1"/>
  <c r="CC1023" i="26"/>
  <c r="AB104" i="25"/>
  <c r="BQ1023" i="26"/>
  <c r="AC104" i="25"/>
  <c r="K96" i="25"/>
  <c r="AQ96" i="25"/>
  <c r="CA1023" i="26"/>
  <c r="CD1023" i="26"/>
  <c r="CB1023" i="26"/>
  <c r="CA1024" i="26" s="1"/>
  <c r="DB1023" i="26"/>
  <c r="BR1023" i="26"/>
  <c r="AH101" i="25"/>
  <c r="AG101" i="25"/>
  <c r="AJ100" i="25"/>
  <c r="AA104" i="25"/>
  <c r="AP99" i="25"/>
  <c r="AL99" i="25"/>
  <c r="FD1021" i="26"/>
  <c r="FC1022" i="26" s="1"/>
  <c r="EZ1023" i="26"/>
  <c r="DU1023" i="26"/>
  <c r="FB1022" i="26"/>
  <c r="FA1023" i="26" s="1"/>
  <c r="DS1023" i="26"/>
  <c r="EA1023" i="26"/>
  <c r="EN1023" i="26"/>
  <c r="DY1023" i="26"/>
  <c r="EO1023" i="26"/>
  <c r="DN1023" i="26"/>
  <c r="CX1023" i="26"/>
  <c r="EC1023" i="26"/>
  <c r="CP1023" i="26"/>
  <c r="T107" i="27"/>
  <c r="DI1023" i="26"/>
  <c r="AI100" i="27"/>
  <c r="AH101" i="27" s="1"/>
  <c r="DW1023" i="26"/>
  <c r="BU1024" i="26"/>
  <c r="AO113" i="27"/>
  <c r="I112" i="27"/>
  <c r="AA103" i="27"/>
  <c r="Z103" i="27"/>
  <c r="S107" i="27"/>
  <c r="AG101" i="27"/>
  <c r="AT96" i="27"/>
  <c r="AW96" i="27"/>
  <c r="AQ98" i="27"/>
  <c r="AN97" i="27"/>
  <c r="AP98" i="27" s="1"/>
  <c r="AR97" i="27"/>
  <c r="AS97" i="27" s="1"/>
  <c r="AU97" i="27" s="1"/>
  <c r="AJ100" i="27"/>
  <c r="Q107" i="27"/>
  <c r="P107" i="27"/>
  <c r="R107" i="27"/>
  <c r="W105" i="27"/>
  <c r="AE101" i="27"/>
  <c r="AD101" i="27"/>
  <c r="AF101" i="27"/>
  <c r="DG1023" i="26"/>
  <c r="AX1023" i="26"/>
  <c r="AV121" i="27"/>
  <c r="CN1023" i="26"/>
  <c r="CC1024" i="26"/>
  <c r="AM1023" i="26"/>
  <c r="BI1023" i="26"/>
  <c r="BW1024" i="26"/>
  <c r="BT1024" i="26"/>
  <c r="CZ1023" i="26"/>
  <c r="BY1024" i="26"/>
  <c r="Q100" i="25"/>
  <c r="EJ1023" i="26"/>
  <c r="AB1023" i="26"/>
  <c r="ER1023" i="26"/>
  <c r="BO1023" i="26"/>
  <c r="ES1023" i="26"/>
  <c r="L1023" i="26"/>
  <c r="J1023" i="26"/>
  <c r="EL1023" i="26"/>
  <c r="AO1023" i="26"/>
  <c r="BP1023" i="26"/>
  <c r="BQ1024" i="26" s="1"/>
  <c r="BE1023" i="26"/>
  <c r="CL1023" i="26"/>
  <c r="O1023" i="26"/>
  <c r="AT1023" i="26"/>
  <c r="BV1024" i="26"/>
  <c r="Q1023" i="26"/>
  <c r="BS1024" i="26"/>
  <c r="AH1023" i="26"/>
  <c r="W1023" i="26"/>
  <c r="ED1023" i="26"/>
  <c r="AA1023" i="26"/>
  <c r="CS1023" i="26"/>
  <c r="AC1023" i="26"/>
  <c r="CU1023" i="26"/>
  <c r="BC1023" i="26"/>
  <c r="Z1023" i="26"/>
  <c r="BJ1023" i="26"/>
  <c r="BM1023" i="26"/>
  <c r="DP1023" i="26"/>
  <c r="DZ1023" i="26"/>
  <c r="EV1023" i="26"/>
  <c r="DK1023" i="26"/>
  <c r="EH1023" i="26"/>
  <c r="EU1023" i="26"/>
  <c r="DT1023" i="26"/>
  <c r="AZ1023" i="26"/>
  <c r="EF1023" i="26"/>
  <c r="CB1024" i="26"/>
  <c r="EM1023" i="26"/>
  <c r="DE1023" i="26"/>
  <c r="AK1023" i="26"/>
  <c r="EQ1023" i="26"/>
  <c r="EP1023" i="26"/>
  <c r="U1023" i="26"/>
  <c r="CI1023" i="26"/>
  <c r="M1023" i="26"/>
  <c r="ET1023" i="26"/>
  <c r="DR1023" i="26"/>
  <c r="AR1023" i="26"/>
  <c r="DO1023" i="26"/>
  <c r="EX1023" i="26"/>
  <c r="DQ1023" i="26"/>
  <c r="K1023" i="26"/>
  <c r="BL1023" i="26"/>
  <c r="AN1023" i="26"/>
  <c r="S1023" i="26"/>
  <c r="DL1023" i="26"/>
  <c r="AY1023" i="26"/>
  <c r="AG1023" i="26"/>
  <c r="CW1023" i="26"/>
  <c r="AI1023" i="26"/>
  <c r="AE1023" i="26"/>
  <c r="AD1023" i="26"/>
  <c r="BF1023" i="26"/>
  <c r="R1023" i="26"/>
  <c r="DH1023" i="26"/>
  <c r="AQ1023" i="26"/>
  <c r="BB1023" i="26"/>
  <c r="DM1023" i="26"/>
  <c r="EG1023" i="26"/>
  <c r="Y1023" i="26"/>
  <c r="X1023" i="26"/>
  <c r="N1023" i="26"/>
  <c r="EK1023" i="26"/>
  <c r="BK1023" i="26"/>
  <c r="DA1023" i="26"/>
  <c r="CE1023" i="26"/>
  <c r="CF1023" i="26"/>
  <c r="CM1023" i="26"/>
  <c r="AJ1023" i="26"/>
  <c r="DJ1023" i="26"/>
  <c r="CT1023" i="26"/>
  <c r="EY1023" i="26"/>
  <c r="EW1023" i="26"/>
  <c r="P1023" i="26"/>
  <c r="CO1023" i="26"/>
  <c r="EB1023" i="26"/>
  <c r="AF1023" i="26"/>
  <c r="CJ1023" i="26"/>
  <c r="AL1023" i="26"/>
  <c r="DC1023" i="26"/>
  <c r="DF1023" i="26"/>
  <c r="BX1024" i="26"/>
  <c r="BZ1024" i="26"/>
  <c r="AV1023" i="26"/>
  <c r="AW1023" i="26"/>
  <c r="BA1023" i="26"/>
  <c r="T1023" i="26"/>
  <c r="AP1023" i="26"/>
  <c r="BG1023" i="26"/>
  <c r="AS1023" i="26"/>
  <c r="AU1023" i="26"/>
  <c r="BD1023" i="26"/>
  <c r="CG1023" i="26"/>
  <c r="CY1023" i="26"/>
  <c r="CQ1023" i="26"/>
  <c r="BH1023" i="26"/>
  <c r="EE1023" i="26"/>
  <c r="CK1023" i="26"/>
  <c r="DD1023" i="26"/>
  <c r="DV1023" i="26"/>
  <c r="CH1023" i="26"/>
  <c r="V1023" i="26"/>
  <c r="EI1023" i="26"/>
  <c r="CV1023" i="26"/>
  <c r="DX1023" i="26"/>
  <c r="BR1024" i="26"/>
  <c r="BN1023" i="26"/>
  <c r="R100" i="25"/>
  <c r="S101" i="25" s="1"/>
  <c r="X103" i="25"/>
  <c r="Y103" i="25"/>
  <c r="L97" i="25"/>
  <c r="M97" i="25"/>
  <c r="T101" i="25"/>
  <c r="U101" i="25"/>
  <c r="AO96" i="25"/>
  <c r="AB105" i="25" l="1"/>
  <c r="AL1024" i="26"/>
  <c r="DT1024" i="26"/>
  <c r="DA1024" i="26"/>
  <c r="BN1024" i="26"/>
  <c r="AM99" i="25"/>
  <c r="AN99" i="25" s="1"/>
  <c r="AI101" i="25"/>
  <c r="AH102" i="25" s="1"/>
  <c r="AG102" i="25"/>
  <c r="AF102" i="25"/>
  <c r="AK100" i="25"/>
  <c r="CO1024" i="26"/>
  <c r="AF102" i="27"/>
  <c r="FD1022" i="26"/>
  <c r="FC1023" i="26" s="1"/>
  <c r="DZ1024" i="26"/>
  <c r="FB1023" i="26"/>
  <c r="CY1024" i="26"/>
  <c r="CQ1024" i="26"/>
  <c r="CB1025" i="26"/>
  <c r="DH1024" i="26"/>
  <c r="BD1024" i="26"/>
  <c r="EA1024" i="26"/>
  <c r="DX1024" i="26"/>
  <c r="DV1024" i="26"/>
  <c r="EK1024" i="26"/>
  <c r="EI1024" i="26"/>
  <c r="V1024" i="26"/>
  <c r="R108" i="27"/>
  <c r="Q108" i="27"/>
  <c r="P1024" i="26"/>
  <c r="S108" i="27"/>
  <c r="Z104" i="27"/>
  <c r="Y104" i="27"/>
  <c r="P108" i="27"/>
  <c r="O108" i="27"/>
  <c r="AI101" i="27"/>
  <c r="AT97" i="27"/>
  <c r="AW97" i="27"/>
  <c r="AM98" i="27"/>
  <c r="V106" i="27"/>
  <c r="AD102" i="27"/>
  <c r="AC102" i="27"/>
  <c r="AE102" i="27"/>
  <c r="AG102" i="27"/>
  <c r="CM1024" i="26"/>
  <c r="BX1025" i="26"/>
  <c r="BI1024" i="26"/>
  <c r="BT1025" i="26"/>
  <c r="BP1024" i="26"/>
  <c r="BQ1025" i="26" s="1"/>
  <c r="BV1025" i="26"/>
  <c r="AV122" i="27"/>
  <c r="BU1025" i="26"/>
  <c r="DJ1024" i="26"/>
  <c r="DS1024" i="26"/>
  <c r="K1024" i="26"/>
  <c r="EM1024" i="26"/>
  <c r="AS1024" i="26"/>
  <c r="AN1024" i="26"/>
  <c r="AA1024" i="26"/>
  <c r="R1024" i="26"/>
  <c r="AB1024" i="26"/>
  <c r="CV1024" i="26"/>
  <c r="EY1024" i="26"/>
  <c r="EL1024" i="26"/>
  <c r="EE1024" i="26"/>
  <c r="AW1024" i="26"/>
  <c r="CT1024" i="26"/>
  <c r="ET1024" i="26"/>
  <c r="EU1024" i="26"/>
  <c r="CL1024" i="26"/>
  <c r="L1024" i="26"/>
  <c r="AO1024" i="26"/>
  <c r="EG1024" i="26"/>
  <c r="DL1024" i="26"/>
  <c r="EW1024" i="26"/>
  <c r="BR1025" i="26"/>
  <c r="AF1024" i="26"/>
  <c r="DO1024" i="26"/>
  <c r="BJ1024" i="26"/>
  <c r="N1024" i="26"/>
  <c r="DN1024" i="26"/>
  <c r="CH1024" i="26"/>
  <c r="O1024" i="26"/>
  <c r="DD1024" i="26"/>
  <c r="ED1024" i="26"/>
  <c r="ES1024" i="26"/>
  <c r="DP1024" i="26"/>
  <c r="Q1024" i="26"/>
  <c r="J1024" i="26"/>
  <c r="DF1024" i="26"/>
  <c r="AJ1024" i="26"/>
  <c r="CE1024" i="26"/>
  <c r="DR1024" i="26"/>
  <c r="BA1024" i="26"/>
  <c r="DQ1024" i="26"/>
  <c r="CI1024" i="26"/>
  <c r="EP1024" i="26"/>
  <c r="EO1024" i="26"/>
  <c r="EQ1024" i="26"/>
  <c r="AK1024" i="26"/>
  <c r="BK1024" i="26"/>
  <c r="EN1024" i="26"/>
  <c r="ER1024" i="26"/>
  <c r="Y1024" i="26"/>
  <c r="CS1024" i="26"/>
  <c r="Z1024" i="26"/>
  <c r="CG1024" i="26"/>
  <c r="CP1024" i="26"/>
  <c r="AG1024" i="26"/>
  <c r="EB1024" i="26"/>
  <c r="EC1024" i="26"/>
  <c r="X1024" i="26"/>
  <c r="EJ1024" i="26"/>
  <c r="AY1024" i="26"/>
  <c r="AX1024" i="26"/>
  <c r="CJ1024" i="26"/>
  <c r="CK1024" i="26"/>
  <c r="CF1024" i="26"/>
  <c r="BW1025" i="26"/>
  <c r="CZ1024" i="26"/>
  <c r="DG1024" i="26"/>
  <c r="BZ1025" i="26"/>
  <c r="BY1025" i="26"/>
  <c r="CA1025" i="26"/>
  <c r="CU1024" i="26"/>
  <c r="DM1024" i="26"/>
  <c r="BG1024" i="26"/>
  <c r="BF1024" i="26"/>
  <c r="M1024" i="26"/>
  <c r="BM1024" i="26"/>
  <c r="BE1024" i="26"/>
  <c r="DI1024" i="26"/>
  <c r="BO1024" i="26"/>
  <c r="BS1025" i="26"/>
  <c r="AV1024" i="26"/>
  <c r="AU1024" i="26"/>
  <c r="EH1024" i="26"/>
  <c r="BC1024" i="26"/>
  <c r="R101" i="25"/>
  <c r="S102" i="25" s="1"/>
  <c r="DC1024" i="26"/>
  <c r="DK1024" i="26"/>
  <c r="CN1024" i="26"/>
  <c r="DW1024" i="26"/>
  <c r="U1024" i="26"/>
  <c r="DE1024" i="26"/>
  <c r="DB1024" i="26"/>
  <c r="AD1024" i="26"/>
  <c r="AC1024" i="26"/>
  <c r="CR1024" i="26"/>
  <c r="AQ1024" i="26"/>
  <c r="AP1024" i="26"/>
  <c r="DU1024" i="26"/>
  <c r="BB1024" i="26"/>
  <c r="AE1024" i="26"/>
  <c r="EX1024" i="26"/>
  <c r="CX1024" i="26"/>
  <c r="CD1024" i="26"/>
  <c r="EF1024" i="26"/>
  <c r="W1024" i="26"/>
  <c r="AI1024" i="26"/>
  <c r="DY1024" i="26"/>
  <c r="AR1024" i="26"/>
  <c r="EZ1024" i="26"/>
  <c r="T1024" i="26"/>
  <c r="S1024" i="26"/>
  <c r="BH1024" i="26"/>
  <c r="AT1024" i="26"/>
  <c r="AM1024" i="26"/>
  <c r="EV1024" i="26"/>
  <c r="AZ1024" i="26"/>
  <c r="AH1024" i="26"/>
  <c r="CW1024" i="26"/>
  <c r="BL1024" i="26"/>
  <c r="T102" i="25"/>
  <c r="M98" i="25"/>
  <c r="N98" i="25"/>
  <c r="Y104" i="25"/>
  <c r="Z104" i="25"/>
  <c r="U102" i="25"/>
  <c r="V102" i="25"/>
  <c r="I95" i="25"/>
  <c r="J96" i="25" s="1"/>
  <c r="AQ97" i="25" s="1"/>
  <c r="AR95" i="25"/>
  <c r="AS95" i="25" s="1"/>
  <c r="AT95" i="25" s="1"/>
  <c r="AU95" i="25" l="1"/>
  <c r="CN1025" i="26"/>
  <c r="R109" i="27"/>
  <c r="DY1025" i="26"/>
  <c r="Q109" i="27"/>
  <c r="CP1025" i="26"/>
  <c r="AE103" i="27"/>
  <c r="CZ1025" i="26"/>
  <c r="AF103" i="25"/>
  <c r="AE103" i="25"/>
  <c r="AG103" i="25"/>
  <c r="AP100" i="25"/>
  <c r="AJ101" i="25"/>
  <c r="AL100" i="25"/>
  <c r="FD1023" i="26"/>
  <c r="FC1024" i="26" s="1"/>
  <c r="DW1025" i="26"/>
  <c r="EX1025" i="26"/>
  <c r="DU1025" i="26"/>
  <c r="FB1024" i="26"/>
  <c r="FA1024" i="26"/>
  <c r="DI1025" i="26"/>
  <c r="EJ1025" i="26"/>
  <c r="EV1025" i="26"/>
  <c r="EH1025" i="26"/>
  <c r="AM1025" i="26"/>
  <c r="DK1025" i="26"/>
  <c r="BO1025" i="26"/>
  <c r="CU1025" i="26"/>
  <c r="Q1025" i="26"/>
  <c r="BU1026" i="26"/>
  <c r="M1025" i="26"/>
  <c r="AH102" i="27"/>
  <c r="AG103" i="27" s="1"/>
  <c r="AC103" i="27"/>
  <c r="AB103" i="27"/>
  <c r="O109" i="27"/>
  <c r="N109" i="27"/>
  <c r="AD103" i="27"/>
  <c r="P109" i="27"/>
  <c r="AF103" i="27"/>
  <c r="U107" i="27"/>
  <c r="Y105" i="27"/>
  <c r="X105" i="27"/>
  <c r="AL99" i="27"/>
  <c r="AN98" i="27"/>
  <c r="AM99" i="27" s="1"/>
  <c r="AR98" i="27"/>
  <c r="AS98" i="27" s="1"/>
  <c r="AU98" i="27" s="1"/>
  <c r="AQ99" i="27"/>
  <c r="J1025" i="26"/>
  <c r="EL1025" i="26"/>
  <c r="DA1025" i="26"/>
  <c r="AV123" i="27"/>
  <c r="EF1025" i="26"/>
  <c r="BS1026" i="26"/>
  <c r="CR1025" i="26"/>
  <c r="O1025" i="26"/>
  <c r="AF1025" i="26"/>
  <c r="ET1025" i="26"/>
  <c r="DM1025" i="26"/>
  <c r="BH1025" i="26"/>
  <c r="BJ1025" i="26"/>
  <c r="DP1025" i="26"/>
  <c r="DO1025" i="26"/>
  <c r="DR1025" i="26"/>
  <c r="AI1025" i="26"/>
  <c r="W1025" i="26"/>
  <c r="BL1025" i="26"/>
  <c r="DE1025" i="26"/>
  <c r="P1025" i="26"/>
  <c r="DS1025" i="26"/>
  <c r="CA1026" i="26"/>
  <c r="DF1025" i="26"/>
  <c r="CG1025" i="26"/>
  <c r="DG1025" i="26"/>
  <c r="DQ1025" i="26"/>
  <c r="AQ1025" i="26"/>
  <c r="K1025" i="26"/>
  <c r="ER1025" i="26"/>
  <c r="EN1025" i="26"/>
  <c r="DC1025" i="26"/>
  <c r="AK1025" i="26"/>
  <c r="EC1025" i="26"/>
  <c r="BY1026" i="26"/>
  <c r="CH1025" i="26"/>
  <c r="EY1025" i="26"/>
  <c r="AZ1025" i="26"/>
  <c r="CV1025" i="26"/>
  <c r="AX1025" i="26"/>
  <c r="EE1025" i="26"/>
  <c r="AD1025" i="26"/>
  <c r="EB1025" i="26"/>
  <c r="AV1025" i="26"/>
  <c r="EQ1025" i="26"/>
  <c r="L1025" i="26"/>
  <c r="EO1025" i="26"/>
  <c r="EP1025" i="26"/>
  <c r="BE1025" i="26"/>
  <c r="EM1025" i="26"/>
  <c r="Z1025" i="26"/>
  <c r="CX1025" i="26"/>
  <c r="EI1025" i="26"/>
  <c r="EI1026" i="26" s="1"/>
  <c r="BB1025" i="26"/>
  <c r="ED1025" i="26"/>
  <c r="CF1025" i="26"/>
  <c r="ES1025" i="26"/>
  <c r="AT1025" i="26"/>
  <c r="T1025" i="26"/>
  <c r="CK1025" i="26"/>
  <c r="AN1025" i="26"/>
  <c r="U1025" i="26"/>
  <c r="EW1025" i="26"/>
  <c r="BF1025" i="26"/>
  <c r="CO1025" i="26"/>
  <c r="CO1026" i="26" s="1"/>
  <c r="CM1025" i="26"/>
  <c r="AJ1025" i="26"/>
  <c r="AR1025" i="26"/>
  <c r="AP1025" i="26"/>
  <c r="BG1025" i="26"/>
  <c r="AW1025" i="26"/>
  <c r="BA1025" i="26"/>
  <c r="AU1025" i="26"/>
  <c r="AY1025" i="26"/>
  <c r="CS1025" i="26"/>
  <c r="X1025" i="26"/>
  <c r="DJ1025" i="26"/>
  <c r="CD1025" i="26"/>
  <c r="CC1025" i="26"/>
  <c r="BZ1026" i="26"/>
  <c r="BW1026" i="26"/>
  <c r="BV1026" i="26"/>
  <c r="DN1025" i="26"/>
  <c r="AL1025" i="26"/>
  <c r="AC1025" i="26"/>
  <c r="AB1025" i="26"/>
  <c r="AS1025" i="26"/>
  <c r="AO1025" i="26"/>
  <c r="CY1025" i="26"/>
  <c r="AA1025" i="26"/>
  <c r="DT1025" i="26"/>
  <c r="DB1025" i="26"/>
  <c r="BR1026" i="26"/>
  <c r="BD1025" i="26"/>
  <c r="DZ1025" i="26"/>
  <c r="T103" i="25"/>
  <c r="CW1025" i="26"/>
  <c r="S1025" i="26"/>
  <c r="BK1025" i="26"/>
  <c r="DD1025" i="26"/>
  <c r="BX1026" i="26"/>
  <c r="DV1025" i="26"/>
  <c r="EA1025" i="26"/>
  <c r="CJ1025" i="26"/>
  <c r="BI1025" i="26"/>
  <c r="AH1025" i="26"/>
  <c r="BT1026" i="26"/>
  <c r="CT1025" i="26"/>
  <c r="BC1025" i="26"/>
  <c r="EU1025" i="26"/>
  <c r="DL1025" i="26"/>
  <c r="AG1025" i="26"/>
  <c r="CI1025" i="26"/>
  <c r="CQ1025" i="26"/>
  <c r="EK1025" i="26"/>
  <c r="BP1025" i="26"/>
  <c r="BN1025" i="26"/>
  <c r="EG1025" i="26"/>
  <c r="CL1025" i="26"/>
  <c r="V1025" i="26"/>
  <c r="AE1025" i="26"/>
  <c r="BM1025" i="26"/>
  <c r="DH1025" i="26"/>
  <c r="N1025" i="26"/>
  <c r="R1025" i="26"/>
  <c r="DX1025" i="26"/>
  <c r="CE1025" i="26"/>
  <c r="Y1025" i="26"/>
  <c r="Z105" i="25"/>
  <c r="AA105" i="25"/>
  <c r="N99" i="25"/>
  <c r="O99" i="25"/>
  <c r="V103" i="25"/>
  <c r="W103" i="25"/>
  <c r="K97" i="25"/>
  <c r="U103" i="25"/>
  <c r="AO97" i="25"/>
  <c r="DV1026" i="26" l="1"/>
  <c r="AD104" i="27"/>
  <c r="FA1025" i="26"/>
  <c r="EZ1025" i="26"/>
  <c r="DX1026" i="26"/>
  <c r="P110" i="27"/>
  <c r="AM100" i="25"/>
  <c r="AN100" i="25" s="1"/>
  <c r="AI102" i="25"/>
  <c r="AK101" i="25"/>
  <c r="AE104" i="25"/>
  <c r="AD104" i="25"/>
  <c r="AF104" i="25"/>
  <c r="FD1024" i="26"/>
  <c r="FC1025" i="26" s="1"/>
  <c r="EU1026" i="26"/>
  <c r="EW1026" i="26"/>
  <c r="FB1025" i="26"/>
  <c r="CQ1026" i="26"/>
  <c r="DJ1026" i="26"/>
  <c r="CW1026" i="26"/>
  <c r="DL1026" i="26"/>
  <c r="DN1026" i="26"/>
  <c r="L1026" i="26"/>
  <c r="BT1027" i="26"/>
  <c r="J1026" i="26"/>
  <c r="EF1026" i="26"/>
  <c r="AP99" i="27"/>
  <c r="P1026" i="26"/>
  <c r="CU1026" i="26"/>
  <c r="BI1026" i="26"/>
  <c r="ES1026" i="26"/>
  <c r="AF104" i="27"/>
  <c r="AN99" i="27"/>
  <c r="AP100" i="27" s="1"/>
  <c r="AQ100" i="27"/>
  <c r="AR99" i="27"/>
  <c r="AL100" i="27"/>
  <c r="AK100" i="27"/>
  <c r="AJ101" i="27" s="1"/>
  <c r="N110" i="27"/>
  <c r="M110" i="27"/>
  <c r="O110" i="27"/>
  <c r="AB104" i="27"/>
  <c r="AA104" i="27"/>
  <c r="X106" i="27"/>
  <c r="W106" i="27"/>
  <c r="AC104" i="27"/>
  <c r="AE104" i="27"/>
  <c r="Q110" i="27"/>
  <c r="AT98" i="27"/>
  <c r="AW98" i="27"/>
  <c r="T108" i="27"/>
  <c r="DB1026" i="26"/>
  <c r="DD1026" i="26"/>
  <c r="K1026" i="26"/>
  <c r="M1026" i="26"/>
  <c r="AV124" i="27"/>
  <c r="EE1026" i="26"/>
  <c r="DH1026" i="26"/>
  <c r="AE1026" i="26"/>
  <c r="DP1026" i="26"/>
  <c r="BK1026" i="26"/>
  <c r="DQ1026" i="26"/>
  <c r="W1026" i="26"/>
  <c r="EM1026" i="26"/>
  <c r="EC1026" i="26"/>
  <c r="BZ1027" i="26"/>
  <c r="CL1026" i="26"/>
  <c r="EN1026" i="26"/>
  <c r="CH1026" i="26"/>
  <c r="EP1026" i="26"/>
  <c r="DR1026" i="26"/>
  <c r="DT1026" i="26"/>
  <c r="EJ1026" i="26"/>
  <c r="CY1026" i="26"/>
  <c r="CJ1026" i="26"/>
  <c r="AU1026" i="26"/>
  <c r="AZ1026" i="26"/>
  <c r="AW1026" i="26"/>
  <c r="ED1026" i="26"/>
  <c r="DF1026" i="26"/>
  <c r="T1026" i="26"/>
  <c r="AL1026" i="26"/>
  <c r="AJ1026" i="26"/>
  <c r="BC1026" i="26"/>
  <c r="CG1026" i="26"/>
  <c r="AA1026" i="26"/>
  <c r="EA1026" i="26"/>
  <c r="AT1026" i="26"/>
  <c r="AY1026" i="26"/>
  <c r="AF1026" i="26"/>
  <c r="BX1027" i="26"/>
  <c r="AV1026" i="26"/>
  <c r="AO1026" i="26"/>
  <c r="ER1026" i="26"/>
  <c r="CX1026" i="26"/>
  <c r="BO1026" i="26"/>
  <c r="EH1026" i="26"/>
  <c r="EG1026" i="26"/>
  <c r="EX1026" i="26"/>
  <c r="CZ1026" i="26"/>
  <c r="X1026" i="26"/>
  <c r="BF1026" i="26"/>
  <c r="CR1026" i="26"/>
  <c r="EO1026" i="26"/>
  <c r="DI1026" i="26"/>
  <c r="EQ1026" i="26"/>
  <c r="AX1026" i="26"/>
  <c r="CE1026" i="26"/>
  <c r="CP1026" i="26"/>
  <c r="CN1026" i="26"/>
  <c r="BN1026" i="26"/>
  <c r="DY1026" i="26"/>
  <c r="BA1026" i="26"/>
  <c r="AH1026" i="26"/>
  <c r="BD1026" i="26"/>
  <c r="CF1026" i="26"/>
  <c r="CD1026" i="26"/>
  <c r="DW1026" i="26"/>
  <c r="DW1027" i="26" s="1"/>
  <c r="AP1026" i="26"/>
  <c r="AS1026" i="26"/>
  <c r="AR1026" i="26"/>
  <c r="CS1026" i="26"/>
  <c r="CT1026" i="26"/>
  <c r="CK1026" i="26"/>
  <c r="BY1027" i="26"/>
  <c r="DK1026" i="26"/>
  <c r="EV1026" i="26"/>
  <c r="EV1027" i="26" s="1"/>
  <c r="AB1026" i="26"/>
  <c r="BS1027" i="26"/>
  <c r="AI1026" i="26"/>
  <c r="BB1026" i="26"/>
  <c r="BL1026" i="26"/>
  <c r="AC1026" i="26"/>
  <c r="CM1026" i="26"/>
  <c r="ET1026" i="26"/>
  <c r="EB1026" i="26"/>
  <c r="BH1026" i="26"/>
  <c r="S1026" i="26"/>
  <c r="DG1026" i="26"/>
  <c r="BV1027" i="26"/>
  <c r="BU1027" i="26"/>
  <c r="AQ1026" i="26"/>
  <c r="V1026" i="26"/>
  <c r="U1026" i="26"/>
  <c r="EK1026" i="26"/>
  <c r="EL1026" i="26"/>
  <c r="BE1026" i="26"/>
  <c r="BW1027" i="26"/>
  <c r="DU1026" i="26"/>
  <c r="DU1027" i="26" s="1"/>
  <c r="R1026" i="26"/>
  <c r="Q1026" i="26"/>
  <c r="AD1026" i="26"/>
  <c r="AN1026" i="26"/>
  <c r="N1026" i="26"/>
  <c r="O1026" i="26"/>
  <c r="AM1026" i="26"/>
  <c r="DO1026" i="26"/>
  <c r="CV1026" i="26"/>
  <c r="CI1026" i="26"/>
  <c r="DC1026" i="26"/>
  <c r="DA1026" i="26"/>
  <c r="BG1026" i="26"/>
  <c r="AK1026" i="26"/>
  <c r="BM1026" i="26"/>
  <c r="AG1026" i="26"/>
  <c r="DZ1026" i="26"/>
  <c r="Z1026" i="26"/>
  <c r="BP1026" i="26"/>
  <c r="BQ1026" i="26"/>
  <c r="Y1026" i="26"/>
  <c r="DE1026" i="26"/>
  <c r="BJ1026" i="26"/>
  <c r="DS1026" i="26"/>
  <c r="CC1026" i="26"/>
  <c r="CB1026" i="26"/>
  <c r="DM1026" i="26"/>
  <c r="V104" i="25"/>
  <c r="AA106" i="25"/>
  <c r="U104" i="25"/>
  <c r="O100" i="25"/>
  <c r="P100" i="25"/>
  <c r="L98" i="25"/>
  <c r="W104" i="25"/>
  <c r="X104" i="25"/>
  <c r="I96" i="25"/>
  <c r="J97" i="25" s="1"/>
  <c r="AQ98" i="25" s="1"/>
  <c r="AR96" i="25"/>
  <c r="AS96" i="25" s="1"/>
  <c r="AT96" i="25" s="1"/>
  <c r="EZ1026" i="26" l="1"/>
  <c r="AU96" i="25"/>
  <c r="DM1027" i="26"/>
  <c r="FA1026" i="26"/>
  <c r="EY1026" i="26"/>
  <c r="DK1027" i="26"/>
  <c r="CP1027" i="26"/>
  <c r="DI1027" i="26"/>
  <c r="AS99" i="27"/>
  <c r="AU99" i="27" s="1"/>
  <c r="AL101" i="25"/>
  <c r="AK102" i="25" s="1"/>
  <c r="AP101" i="25"/>
  <c r="AD105" i="25"/>
  <c r="AC105" i="25"/>
  <c r="AH103" i="25"/>
  <c r="AE105" i="25"/>
  <c r="AJ102" i="25"/>
  <c r="FD1025" i="26"/>
  <c r="FC1026" i="26" s="1"/>
  <c r="DC1027" i="26"/>
  <c r="FB1026" i="26"/>
  <c r="FA1027" i="26" s="1"/>
  <c r="K1027" i="26"/>
  <c r="EF1027" i="26"/>
  <c r="DO1027" i="26"/>
  <c r="DE1027" i="26"/>
  <c r="ET1027" i="26"/>
  <c r="CV1027" i="26"/>
  <c r="BN1027" i="26"/>
  <c r="L1027" i="26"/>
  <c r="AE105" i="27"/>
  <c r="O111" i="27"/>
  <c r="X1027" i="26"/>
  <c r="J1027" i="26"/>
  <c r="AB105" i="27"/>
  <c r="AT99" i="27"/>
  <c r="AW99" i="27"/>
  <c r="M111" i="27"/>
  <c r="L111" i="27"/>
  <c r="N111" i="27"/>
  <c r="AI102" i="27"/>
  <c r="AK101" i="27"/>
  <c r="AC105" i="27"/>
  <c r="AM100" i="27"/>
  <c r="AL101" i="27" s="1"/>
  <c r="AA105" i="27"/>
  <c r="Z105" i="27"/>
  <c r="AD105" i="27"/>
  <c r="AD106" i="27" s="1"/>
  <c r="S109" i="27"/>
  <c r="W107" i="27"/>
  <c r="V107" i="27"/>
  <c r="P111" i="27"/>
  <c r="AV1027" i="26"/>
  <c r="DQ1027" i="26"/>
  <c r="CG1027" i="26"/>
  <c r="AV125" i="27"/>
  <c r="AW1027" i="26"/>
  <c r="ED1027" i="26"/>
  <c r="EB1027" i="26"/>
  <c r="EE1027" i="26"/>
  <c r="DH1027" i="26"/>
  <c r="EI1027" i="26"/>
  <c r="BY1028" i="26"/>
  <c r="BI1027" i="26"/>
  <c r="EY1027" i="26"/>
  <c r="CY1027" i="26"/>
  <c r="ER1027" i="26"/>
  <c r="AY1027" i="26"/>
  <c r="EO1027" i="26"/>
  <c r="AU1027" i="26"/>
  <c r="CO1027" i="26"/>
  <c r="CI1027" i="26"/>
  <c r="AG1027" i="26"/>
  <c r="CX1027" i="26"/>
  <c r="CK1027" i="26"/>
  <c r="EN1027" i="26"/>
  <c r="AX1027" i="26"/>
  <c r="AZ1027" i="26"/>
  <c r="AK1027" i="26"/>
  <c r="EG1027" i="26"/>
  <c r="BQ1027" i="26"/>
  <c r="BA1027" i="26"/>
  <c r="DZ1027" i="26"/>
  <c r="AD1027" i="26"/>
  <c r="CN1027" i="26"/>
  <c r="BE1027" i="26"/>
  <c r="AT1027" i="26"/>
  <c r="EL1027" i="26"/>
  <c r="EH1027" i="26"/>
  <c r="EQ1027" i="26"/>
  <c r="BB1027" i="26"/>
  <c r="CQ1027" i="26"/>
  <c r="AI1027" i="26"/>
  <c r="DA1027" i="26"/>
  <c r="BC1027" i="26"/>
  <c r="BG1027" i="26"/>
  <c r="BW1028" i="26"/>
  <c r="DL1027" i="26"/>
  <c r="AM1027" i="26"/>
  <c r="EC1027" i="26"/>
  <c r="V1027" i="26"/>
  <c r="R1027" i="26"/>
  <c r="AA1027" i="26"/>
  <c r="DX1027" i="26"/>
  <c r="CE1027" i="26"/>
  <c r="CF1027" i="26"/>
  <c r="CM1027" i="26"/>
  <c r="EP1027" i="26"/>
  <c r="CS1027" i="26"/>
  <c r="N1027" i="26"/>
  <c r="CC1027" i="26"/>
  <c r="CZ1027" i="26"/>
  <c r="BV1028" i="26"/>
  <c r="DS1027" i="26"/>
  <c r="DR1027" i="26"/>
  <c r="EK1027" i="26"/>
  <c r="DN1027" i="26"/>
  <c r="DN1028" i="26" s="1"/>
  <c r="BX1028" i="26"/>
  <c r="AE1027" i="26"/>
  <c r="AN1027" i="26"/>
  <c r="AH1027" i="26"/>
  <c r="EZ1027" i="26"/>
  <c r="DT1027" i="26"/>
  <c r="M1027" i="26"/>
  <c r="BK1027" i="26"/>
  <c r="BT1028" i="26"/>
  <c r="DV1027" i="26"/>
  <c r="DV1028" i="26" s="1"/>
  <c r="U1027" i="26"/>
  <c r="BJ1027" i="26"/>
  <c r="AP1027" i="26"/>
  <c r="W1027" i="26"/>
  <c r="AR1027" i="26"/>
  <c r="AQ1027" i="26"/>
  <c r="AB1027" i="26"/>
  <c r="AC1027" i="26"/>
  <c r="DJ1027" i="26"/>
  <c r="AF1027" i="26"/>
  <c r="BP1027" i="26"/>
  <c r="EM1027" i="26"/>
  <c r="ES1027" i="26"/>
  <c r="AO1027" i="26"/>
  <c r="CR1027" i="26"/>
  <c r="Y1027" i="26"/>
  <c r="Z1027" i="26"/>
  <c r="Q1027" i="26"/>
  <c r="P1027" i="26"/>
  <c r="BU1028" i="26"/>
  <c r="BF1027" i="26"/>
  <c r="DB1027" i="26"/>
  <c r="BR1027" i="26"/>
  <c r="EA1027" i="26"/>
  <c r="CH1027" i="26"/>
  <c r="DG1027" i="26"/>
  <c r="DF1027" i="26"/>
  <c r="AL1027" i="26"/>
  <c r="CT1027" i="26"/>
  <c r="EU1027" i="26"/>
  <c r="CU1027" i="26"/>
  <c r="S1027" i="26"/>
  <c r="BH1027" i="26"/>
  <c r="DD1027" i="26"/>
  <c r="CL1027" i="26"/>
  <c r="CD1027" i="26"/>
  <c r="EJ1027" i="26"/>
  <c r="BL1027" i="26"/>
  <c r="BM1027" i="26"/>
  <c r="CJ1027" i="26"/>
  <c r="EX1027" i="26"/>
  <c r="AJ1027" i="26"/>
  <c r="DY1027" i="26"/>
  <c r="CB1027" i="26"/>
  <c r="CA1027" i="26"/>
  <c r="CW1027" i="26"/>
  <c r="DP1027" i="26"/>
  <c r="BD1027" i="26"/>
  <c r="BO1027" i="26"/>
  <c r="O1027" i="26"/>
  <c r="EW1027" i="26"/>
  <c r="AS1027" i="26"/>
  <c r="T1027" i="26"/>
  <c r="W105" i="25"/>
  <c r="P101" i="25"/>
  <c r="Q101" i="25"/>
  <c r="K98" i="25"/>
  <c r="X105" i="25"/>
  <c r="Y105" i="25"/>
  <c r="V105" i="25"/>
  <c r="M99" i="25"/>
  <c r="AO98" i="25"/>
  <c r="DL1028" i="26" l="1"/>
  <c r="AM101" i="25"/>
  <c r="AL102" i="25" s="1"/>
  <c r="AK103" i="25" s="1"/>
  <c r="EE1028" i="26"/>
  <c r="AJ103" i="25"/>
  <c r="AG104" i="25"/>
  <c r="AI103" i="25"/>
  <c r="AC106" i="25"/>
  <c r="AB106" i="25"/>
  <c r="AD106" i="25"/>
  <c r="FD1026" i="26"/>
  <c r="FC1027" i="26" s="1"/>
  <c r="DD1028" i="26"/>
  <c r="K1028" i="26"/>
  <c r="FB1027" i="26"/>
  <c r="FA1028" i="26" s="1"/>
  <c r="EF1028" i="26"/>
  <c r="CW1028" i="26"/>
  <c r="EU1028" i="26"/>
  <c r="ED1028" i="26"/>
  <c r="BH1028" i="26"/>
  <c r="AV1028" i="26"/>
  <c r="EC1028" i="26"/>
  <c r="EA1028" i="26"/>
  <c r="ES1028" i="26"/>
  <c r="DP1028" i="26"/>
  <c r="BF1028" i="26"/>
  <c r="AU1028" i="26"/>
  <c r="CP1028" i="26"/>
  <c r="J1028" i="26"/>
  <c r="N112" i="27"/>
  <c r="BO1028" i="26"/>
  <c r="AL1028" i="26"/>
  <c r="AK102" i="27"/>
  <c r="AH103" i="27"/>
  <c r="AJ102" i="27"/>
  <c r="R110" i="27"/>
  <c r="Z106" i="27"/>
  <c r="Y106" i="27"/>
  <c r="L112" i="27"/>
  <c r="K112" i="27"/>
  <c r="M112" i="27"/>
  <c r="AA106" i="27"/>
  <c r="AN100" i="27"/>
  <c r="AP101" i="27" s="1"/>
  <c r="AQ101" i="27"/>
  <c r="AR100" i="27"/>
  <c r="AS100" i="27" s="1"/>
  <c r="AU100" i="27" s="1"/>
  <c r="O112" i="27"/>
  <c r="V108" i="27"/>
  <c r="U108" i="27"/>
  <c r="AC106" i="27"/>
  <c r="AB106" i="27"/>
  <c r="DY1028" i="26"/>
  <c r="CL1028" i="26"/>
  <c r="AW1028" i="26"/>
  <c r="AX1028" i="26"/>
  <c r="AV126" i="27"/>
  <c r="CO1028" i="26"/>
  <c r="AJ1028" i="26"/>
  <c r="BR1028" i="26"/>
  <c r="DB1028" i="26"/>
  <c r="CH1028" i="26"/>
  <c r="AY1028" i="26"/>
  <c r="DW1028" i="26"/>
  <c r="W1028" i="26"/>
  <c r="AC1028" i="26"/>
  <c r="BB1028" i="26"/>
  <c r="AZ1028" i="26"/>
  <c r="AH1028" i="26"/>
  <c r="BW1029" i="26"/>
  <c r="BD1028" i="26"/>
  <c r="DK1028" i="26"/>
  <c r="BA1028" i="26"/>
  <c r="BJ1028" i="26"/>
  <c r="EH1028" i="26"/>
  <c r="DM1028" i="26"/>
  <c r="DM1029" i="26" s="1"/>
  <c r="CF1028" i="26"/>
  <c r="EZ1028" i="26"/>
  <c r="EG1028" i="26"/>
  <c r="BX1029" i="26"/>
  <c r="EP1028" i="26"/>
  <c r="CC1028" i="26"/>
  <c r="CN1028" i="26"/>
  <c r="AS1028" i="26"/>
  <c r="DE1028" i="26"/>
  <c r="O1028" i="26"/>
  <c r="CD1028" i="26"/>
  <c r="DU1028" i="26"/>
  <c r="CT1028" i="26"/>
  <c r="Q1028" i="26"/>
  <c r="AG1028" i="26"/>
  <c r="CR1028" i="26"/>
  <c r="EJ1028" i="26"/>
  <c r="EL1028" i="26"/>
  <c r="CZ1028" i="26"/>
  <c r="AO1028" i="26"/>
  <c r="CY1028" i="26"/>
  <c r="Y1028" i="26"/>
  <c r="AE1028" i="26"/>
  <c r="V1028" i="26"/>
  <c r="EO1028" i="26"/>
  <c r="CS1028" i="26"/>
  <c r="S1028" i="26"/>
  <c r="DA1028" i="26"/>
  <c r="AI1028" i="26"/>
  <c r="CX1028" i="26"/>
  <c r="EX1028" i="26"/>
  <c r="DO1028" i="26"/>
  <c r="EQ1028" i="26"/>
  <c r="CI1028" i="26"/>
  <c r="BU1029" i="26"/>
  <c r="ER1028" i="26"/>
  <c r="DG1028" i="26"/>
  <c r="BM1028" i="26"/>
  <c r="AQ1028" i="26"/>
  <c r="DJ1028" i="26"/>
  <c r="DI1028" i="26"/>
  <c r="ET1028" i="26"/>
  <c r="DR1028" i="26"/>
  <c r="DQ1028" i="26"/>
  <c r="AD1028" i="26"/>
  <c r="DS1028" i="26"/>
  <c r="EW1028" i="26"/>
  <c r="EI1028" i="26"/>
  <c r="DZ1028" i="26"/>
  <c r="P1028" i="26"/>
  <c r="AA1028" i="26"/>
  <c r="AB1028" i="26"/>
  <c r="CE1028" i="26"/>
  <c r="BC1028" i="26"/>
  <c r="Z1028" i="26"/>
  <c r="DX1028" i="26"/>
  <c r="DT1028" i="26"/>
  <c r="BS1028" i="26"/>
  <c r="BE1028" i="26"/>
  <c r="CK1028" i="26"/>
  <c r="CG1028" i="26"/>
  <c r="CJ1028" i="26"/>
  <c r="AR1028" i="26"/>
  <c r="EB1028" i="26"/>
  <c r="U1028" i="26"/>
  <c r="BL1028" i="26"/>
  <c r="BQ1028" i="26"/>
  <c r="DC1028" i="26"/>
  <c r="AN1028" i="26"/>
  <c r="N1028" i="26"/>
  <c r="CU1028" i="26"/>
  <c r="BV1029" i="26"/>
  <c r="BG1028" i="26"/>
  <c r="AT1028" i="26"/>
  <c r="R1028" i="26"/>
  <c r="EN1028" i="26"/>
  <c r="EM1028" i="26"/>
  <c r="CA1028" i="26"/>
  <c r="BZ1028" i="26"/>
  <c r="BY1029" i="26" s="1"/>
  <c r="CV1028" i="26"/>
  <c r="CQ1028" i="26"/>
  <c r="X1028" i="26"/>
  <c r="CB1028" i="26"/>
  <c r="AP1028" i="26"/>
  <c r="CM1028" i="26"/>
  <c r="BI1028" i="26"/>
  <c r="BP1028" i="26"/>
  <c r="EV1028" i="26"/>
  <c r="BK1028" i="26"/>
  <c r="EK1028" i="26"/>
  <c r="DH1028" i="26"/>
  <c r="T1028" i="26"/>
  <c r="AM1028" i="26"/>
  <c r="DF1028" i="26"/>
  <c r="AF1028" i="26"/>
  <c r="EY1028" i="26"/>
  <c r="M1028" i="26"/>
  <c r="L1028" i="26"/>
  <c r="BN1028" i="26"/>
  <c r="AK1028" i="26"/>
  <c r="Y106" i="25"/>
  <c r="Z106" i="25"/>
  <c r="N100" i="25"/>
  <c r="X106" i="25"/>
  <c r="W106" i="25"/>
  <c r="Q102" i="25"/>
  <c r="R102" i="25"/>
  <c r="L99" i="25"/>
  <c r="M100" i="25" s="1"/>
  <c r="I97" i="25"/>
  <c r="J98" i="25" s="1"/>
  <c r="AR97" i="25"/>
  <c r="AS97" i="25" s="1"/>
  <c r="AT97" i="25" s="1"/>
  <c r="AU97" i="25" l="1"/>
  <c r="AI104" i="25"/>
  <c r="AN101" i="25"/>
  <c r="AP102" i="25" s="1"/>
  <c r="K99" i="25"/>
  <c r="AQ99" i="25"/>
  <c r="AJ103" i="27"/>
  <c r="EE1029" i="26"/>
  <c r="ED1029" i="26"/>
  <c r="EF1029" i="26"/>
  <c r="J1029" i="26"/>
  <c r="AB107" i="25"/>
  <c r="AC107" i="25"/>
  <c r="AF105" i="25"/>
  <c r="AH104" i="25"/>
  <c r="AH105" i="25" s="1"/>
  <c r="AJ104" i="25"/>
  <c r="AV1029" i="26"/>
  <c r="L113" i="27"/>
  <c r="FD1027" i="26"/>
  <c r="FC1028" i="26" s="1"/>
  <c r="EB1029" i="26"/>
  <c r="DO1029" i="26"/>
  <c r="DZ1029" i="26"/>
  <c r="FB1028" i="26"/>
  <c r="FA1029" i="26" s="1"/>
  <c r="BG1029" i="26"/>
  <c r="ET1029" i="26"/>
  <c r="AF1029" i="26"/>
  <c r="BI1029" i="26"/>
  <c r="DC1029" i="26"/>
  <c r="BN1029" i="26"/>
  <c r="BS1029" i="26"/>
  <c r="AK1029" i="26"/>
  <c r="BC1029" i="26"/>
  <c r="AW1029" i="26"/>
  <c r="AT1029" i="26"/>
  <c r="BE1029" i="26"/>
  <c r="AI1029" i="26"/>
  <c r="AM101" i="27"/>
  <c r="AL102" i="27" s="1"/>
  <c r="AK103" i="27" s="1"/>
  <c r="AR1029" i="26"/>
  <c r="AX1029" i="26"/>
  <c r="AY1029" i="26"/>
  <c r="EY1029" i="26"/>
  <c r="CO1029" i="26"/>
  <c r="U109" i="27"/>
  <c r="T109" i="27"/>
  <c r="Y107" i="27"/>
  <c r="X107" i="27"/>
  <c r="Z107" i="27"/>
  <c r="AT100" i="27"/>
  <c r="AW100" i="27"/>
  <c r="Q111" i="27"/>
  <c r="AA107" i="27"/>
  <c r="N113" i="27"/>
  <c r="AC107" i="27"/>
  <c r="M113" i="27"/>
  <c r="K113" i="27"/>
  <c r="J113" i="27"/>
  <c r="AG104" i="27"/>
  <c r="AI103" i="27"/>
  <c r="AI104" i="27" s="1"/>
  <c r="AB107" i="27"/>
  <c r="DX1029" i="26"/>
  <c r="DV1029" i="26"/>
  <c r="CG1029" i="26"/>
  <c r="BA1029" i="26"/>
  <c r="AV127" i="27"/>
  <c r="CM1029" i="26"/>
  <c r="CQ1029" i="26"/>
  <c r="BV1030" i="26"/>
  <c r="EV1029" i="26"/>
  <c r="DF1029" i="26"/>
  <c r="AZ1029" i="26"/>
  <c r="DL1029" i="26"/>
  <c r="AD1029" i="26"/>
  <c r="DN1029" i="26"/>
  <c r="P1029" i="26"/>
  <c r="DH1029" i="26"/>
  <c r="CJ1029" i="26"/>
  <c r="EK1029" i="26"/>
  <c r="ER1029" i="26"/>
  <c r="X1029" i="26"/>
  <c r="DT1029" i="26"/>
  <c r="BR1029" i="26"/>
  <c r="DD1029" i="26"/>
  <c r="AH1029" i="26"/>
  <c r="EG1029" i="26"/>
  <c r="EF1030" i="26" s="1"/>
  <c r="Q1029" i="26"/>
  <c r="CY1029" i="26"/>
  <c r="AP1029" i="26"/>
  <c r="CC1029" i="26"/>
  <c r="CE1029" i="26"/>
  <c r="DQ1029" i="26"/>
  <c r="CS1029" i="26"/>
  <c r="CH1029" i="26"/>
  <c r="CZ1029" i="26"/>
  <c r="EM1029" i="26"/>
  <c r="Z1029" i="26"/>
  <c r="CX1029" i="26"/>
  <c r="DA1029" i="26"/>
  <c r="V1029" i="26"/>
  <c r="AM1029" i="26"/>
  <c r="DJ1029" i="26"/>
  <c r="AB1029" i="26"/>
  <c r="BO1029" i="26"/>
  <c r="CU1029" i="26"/>
  <c r="EQ1029" i="26"/>
  <c r="AC1029" i="26"/>
  <c r="CR1029" i="26"/>
  <c r="CW1029" i="26"/>
  <c r="T1029" i="26"/>
  <c r="AG1029" i="26"/>
  <c r="N1029" i="26"/>
  <c r="CP1029" i="26"/>
  <c r="BB1029" i="26"/>
  <c r="CD1029" i="26"/>
  <c r="BQ1029" i="26"/>
  <c r="AE1029" i="26"/>
  <c r="EP1029" i="26"/>
  <c r="AO1029" i="26"/>
  <c r="R1029" i="26"/>
  <c r="DS1029" i="26"/>
  <c r="DU1029" i="26"/>
  <c r="BW1030" i="26"/>
  <c r="DW1029" i="26"/>
  <c r="DY1029" i="26"/>
  <c r="BZ1029" i="26"/>
  <c r="CA1029" i="26"/>
  <c r="CN1029" i="26"/>
  <c r="DI1029" i="26"/>
  <c r="AN1029" i="26"/>
  <c r="CL1029" i="26"/>
  <c r="AA1029" i="26"/>
  <c r="DG1029" i="26"/>
  <c r="EN1029" i="26"/>
  <c r="EO1029" i="26"/>
  <c r="AU1029" i="26"/>
  <c r="S1029" i="26"/>
  <c r="EA1029" i="26"/>
  <c r="BH1029" i="26"/>
  <c r="BD1029" i="26"/>
  <c r="EC1029" i="26"/>
  <c r="BX1030" i="26"/>
  <c r="EU1029" i="26"/>
  <c r="BL1029" i="26"/>
  <c r="EX1029" i="26"/>
  <c r="EI1029" i="26"/>
  <c r="EH1029" i="26"/>
  <c r="DR1029" i="26"/>
  <c r="AS1029" i="26"/>
  <c r="BP1029" i="26"/>
  <c r="BT1029" i="26"/>
  <c r="EJ1029" i="26"/>
  <c r="DP1029" i="26"/>
  <c r="EZ1029" i="26"/>
  <c r="AJ1029" i="26"/>
  <c r="EL1029" i="26"/>
  <c r="L1029" i="26"/>
  <c r="K1029" i="26"/>
  <c r="DB1029" i="26"/>
  <c r="W1029" i="26"/>
  <c r="BM1029" i="26"/>
  <c r="CF1029" i="26"/>
  <c r="EW1029" i="26"/>
  <c r="CI1029" i="26"/>
  <c r="CB1029" i="26"/>
  <c r="M1029" i="26"/>
  <c r="AL1029" i="26"/>
  <c r="O1029" i="26"/>
  <c r="AQ1029" i="26"/>
  <c r="DK1029" i="26"/>
  <c r="CV1029" i="26"/>
  <c r="U1029" i="26"/>
  <c r="Y1029" i="26"/>
  <c r="BJ1029" i="26"/>
  <c r="BK1029" i="26"/>
  <c r="CT1029" i="26"/>
  <c r="ES1029" i="26"/>
  <c r="CK1029" i="26"/>
  <c r="BF1029" i="26"/>
  <c r="DE1029" i="26"/>
  <c r="N101" i="25"/>
  <c r="O101" i="25"/>
  <c r="X107" i="25"/>
  <c r="L100" i="25"/>
  <c r="Z107" i="25"/>
  <c r="AA107" i="25"/>
  <c r="Y107" i="25"/>
  <c r="R103" i="25"/>
  <c r="S103" i="25"/>
  <c r="AO99" i="25"/>
  <c r="EE1030" i="26" l="1"/>
  <c r="AI105" i="25"/>
  <c r="AM102" i="25"/>
  <c r="AN102" i="25" s="1"/>
  <c r="AR101" i="27"/>
  <c r="AS101" i="27" s="1"/>
  <c r="AU101" i="27" s="1"/>
  <c r="AQ102" i="27"/>
  <c r="AN101" i="27"/>
  <c r="AP102" i="27" s="1"/>
  <c r="DY1030" i="26"/>
  <c r="DW1030" i="26"/>
  <c r="AU1030" i="26"/>
  <c r="EC1030" i="26"/>
  <c r="DN1030" i="26"/>
  <c r="EA1030" i="26"/>
  <c r="M114" i="27"/>
  <c r="AE106" i="25"/>
  <c r="AG105" i="25"/>
  <c r="AG106" i="25" s="1"/>
  <c r="AL103" i="25"/>
  <c r="AP103" i="25"/>
  <c r="AZ1030" i="26"/>
  <c r="BD1030" i="26"/>
  <c r="Z108" i="27"/>
  <c r="DE1030" i="26"/>
  <c r="FD1028" i="26"/>
  <c r="FC1029" i="26" s="1"/>
  <c r="CP1030" i="26"/>
  <c r="FB1029" i="26"/>
  <c r="EU1030" i="26"/>
  <c r="BH1030" i="26"/>
  <c r="Y1030" i="26"/>
  <c r="BT1030" i="26"/>
  <c r="AW1030" i="26"/>
  <c r="AX1030" i="26"/>
  <c r="AQ1030" i="26"/>
  <c r="AS1030" i="26"/>
  <c r="BF1030" i="26"/>
  <c r="CI1030" i="26"/>
  <c r="EL1030" i="26"/>
  <c r="DU1030" i="26"/>
  <c r="AY1030" i="26"/>
  <c r="EZ1030" i="26"/>
  <c r="AJ104" i="27"/>
  <c r="K114" i="27"/>
  <c r="AA108" i="27"/>
  <c r="BB1030" i="26"/>
  <c r="AM102" i="27"/>
  <c r="AL103" i="27" s="1"/>
  <c r="AK104" i="27" s="1"/>
  <c r="AB108" i="27"/>
  <c r="L114" i="27"/>
  <c r="X108" i="27"/>
  <c r="W108" i="27"/>
  <c r="P112" i="27"/>
  <c r="Y108" i="27"/>
  <c r="AH104" i="27"/>
  <c r="AH105" i="27" s="1"/>
  <c r="AF105" i="27"/>
  <c r="S110" i="27"/>
  <c r="T110" i="27"/>
  <c r="AO114" i="27"/>
  <c r="I113" i="27"/>
  <c r="J114" i="27" s="1"/>
  <c r="AT101" i="27"/>
  <c r="AW101" i="27"/>
  <c r="DM1030" i="26"/>
  <c r="U1030" i="26"/>
  <c r="AL1030" i="26"/>
  <c r="DK1030" i="26"/>
  <c r="BA1030" i="26"/>
  <c r="AV128" i="27"/>
  <c r="AE1030" i="26"/>
  <c r="O1030" i="26"/>
  <c r="CF1030" i="26"/>
  <c r="BQ1030" i="26"/>
  <c r="DR1030" i="26"/>
  <c r="DG1030" i="26"/>
  <c r="AT1030" i="26"/>
  <c r="DI1030" i="26"/>
  <c r="AH1030" i="26"/>
  <c r="AF1030" i="26"/>
  <c r="ES1030" i="26"/>
  <c r="BR1030" i="26"/>
  <c r="CK1030" i="26"/>
  <c r="W1030" i="26"/>
  <c r="AG1030" i="26"/>
  <c r="CR1030" i="26"/>
  <c r="CY1030" i="26"/>
  <c r="CD1030" i="26"/>
  <c r="CZ1030" i="26"/>
  <c r="BC1030" i="26"/>
  <c r="CX1030" i="26"/>
  <c r="BM1030" i="26"/>
  <c r="CU1030" i="26"/>
  <c r="AC1030" i="26"/>
  <c r="EY1030" i="26"/>
  <c r="AA1030" i="26"/>
  <c r="CQ1030" i="26"/>
  <c r="EI1030" i="26"/>
  <c r="EP1030" i="26"/>
  <c r="BU1030" i="26"/>
  <c r="BK1030" i="26"/>
  <c r="EN1030" i="26"/>
  <c r="AD1030" i="26"/>
  <c r="R1030" i="26"/>
  <c r="M1030" i="26"/>
  <c r="DZ1030" i="26"/>
  <c r="AV1030" i="26"/>
  <c r="DH1030" i="26"/>
  <c r="CB1030" i="26"/>
  <c r="EQ1030" i="26"/>
  <c r="BP1030" i="26"/>
  <c r="DX1030" i="26"/>
  <c r="EW1030" i="26"/>
  <c r="AM1030" i="26"/>
  <c r="BN1030" i="26"/>
  <c r="DL1030" i="26"/>
  <c r="CN1030" i="26"/>
  <c r="CO1030" i="26"/>
  <c r="CG1030" i="26"/>
  <c r="DQ1030" i="26"/>
  <c r="CE1030" i="26"/>
  <c r="CA1030" i="26"/>
  <c r="CT1030" i="26"/>
  <c r="CS1030" i="26"/>
  <c r="Z1030" i="26"/>
  <c r="BZ1030" i="26"/>
  <c r="DF1030" i="26"/>
  <c r="CJ1030" i="26"/>
  <c r="AR1030" i="26"/>
  <c r="AP1030" i="26"/>
  <c r="DS1030" i="26"/>
  <c r="DB1030" i="26"/>
  <c r="DA1030" i="26"/>
  <c r="X1030" i="26"/>
  <c r="EM1030" i="26"/>
  <c r="K1030" i="26"/>
  <c r="J1030" i="26"/>
  <c r="AN1030" i="26"/>
  <c r="AO1030" i="26"/>
  <c r="BJ1030" i="26"/>
  <c r="L1030" i="26"/>
  <c r="EH1030" i="26"/>
  <c r="EG1030" i="26"/>
  <c r="P1030" i="26"/>
  <c r="FA1030" i="26"/>
  <c r="BO1030" i="26"/>
  <c r="ED1030" i="26"/>
  <c r="ED1031" i="26" s="1"/>
  <c r="AJ1030" i="26"/>
  <c r="AI1030" i="26"/>
  <c r="EX1030" i="26"/>
  <c r="S1030" i="26"/>
  <c r="AB1030" i="26"/>
  <c r="DT1030" i="26"/>
  <c r="BY1030" i="26"/>
  <c r="BI1030" i="26"/>
  <c r="ER1030" i="26"/>
  <c r="EB1030" i="26"/>
  <c r="CM1030" i="26"/>
  <c r="BL1030" i="26"/>
  <c r="EO1030" i="26"/>
  <c r="N1030" i="26"/>
  <c r="DD1030" i="26"/>
  <c r="DJ1030" i="26"/>
  <c r="DP1030" i="26"/>
  <c r="DO1030" i="26"/>
  <c r="BW1031" i="26"/>
  <c r="Q1030" i="26"/>
  <c r="T1030" i="26"/>
  <c r="EJ1030" i="26"/>
  <c r="EK1030" i="26"/>
  <c r="DC1030" i="26"/>
  <c r="ET1030" i="26"/>
  <c r="BG1030" i="26"/>
  <c r="EV1030" i="26"/>
  <c r="DV1030" i="26"/>
  <c r="CH1030" i="26"/>
  <c r="V1030" i="26"/>
  <c r="CW1030" i="26"/>
  <c r="CV1030" i="26"/>
  <c r="AK1030" i="26"/>
  <c r="CL1030" i="26"/>
  <c r="BS1030" i="26"/>
  <c r="BE1030" i="26"/>
  <c r="CC1030" i="26"/>
  <c r="Z108" i="25"/>
  <c r="O102" i="25"/>
  <c r="P102" i="25"/>
  <c r="S104" i="25"/>
  <c r="T104" i="25"/>
  <c r="Y108" i="25"/>
  <c r="M101" i="25"/>
  <c r="N102" i="25" s="1"/>
  <c r="AA108" i="25"/>
  <c r="AB108" i="25"/>
  <c r="I98" i="25"/>
  <c r="J99" i="25" s="1"/>
  <c r="AQ100" i="25" s="1"/>
  <c r="AR98" i="25"/>
  <c r="AS98" i="25" s="1"/>
  <c r="AT98" i="25" s="1"/>
  <c r="L115" i="27" l="1"/>
  <c r="AU98" i="25"/>
  <c r="DX1031" i="26"/>
  <c r="DZ1031" i="26"/>
  <c r="EB1031" i="26"/>
  <c r="AY1031" i="26"/>
  <c r="AM103" i="25"/>
  <c r="AN103" i="25" s="1"/>
  <c r="AK104" i="25"/>
  <c r="AH106" i="25"/>
  <c r="AD107" i="25"/>
  <c r="AF106" i="25"/>
  <c r="AF107" i="25" s="1"/>
  <c r="AR1031" i="26"/>
  <c r="BU1031" i="26"/>
  <c r="Z109" i="27"/>
  <c r="FD1029" i="26"/>
  <c r="FC1030" i="26" s="1"/>
  <c r="AT1031" i="26"/>
  <c r="V1031" i="26"/>
  <c r="AV1031" i="26"/>
  <c r="FB1030" i="26"/>
  <c r="FA1031" i="26" s="1"/>
  <c r="DV1031" i="26"/>
  <c r="BE1031" i="26"/>
  <c r="BG1031" i="26"/>
  <c r="AX1031" i="26"/>
  <c r="BA1031" i="26"/>
  <c r="CC1031" i="26"/>
  <c r="BT1031" i="26"/>
  <c r="CJ1031" i="26"/>
  <c r="AZ1031" i="26"/>
  <c r="DL1031" i="26"/>
  <c r="CQ1031" i="26"/>
  <c r="BL1031" i="26"/>
  <c r="BC1031" i="26"/>
  <c r="AE1031" i="26"/>
  <c r="N1031" i="26"/>
  <c r="X109" i="27"/>
  <c r="AA109" i="27"/>
  <c r="S111" i="27"/>
  <c r="R111" i="27"/>
  <c r="AE106" i="27"/>
  <c r="W109" i="27"/>
  <c r="V109" i="27"/>
  <c r="AG105" i="27"/>
  <c r="AG106" i="27" s="1"/>
  <c r="Y109" i="27"/>
  <c r="O113" i="27"/>
  <c r="AO115" i="27"/>
  <c r="I114" i="27"/>
  <c r="J115" i="27" s="1"/>
  <c r="AN102" i="27"/>
  <c r="AP103" i="27" s="1"/>
  <c r="AR102" i="27"/>
  <c r="AS102" i="27" s="1"/>
  <c r="AU102" i="27" s="1"/>
  <c r="AQ103" i="27"/>
  <c r="AI105" i="27"/>
  <c r="K115" i="27"/>
  <c r="AJ105" i="27"/>
  <c r="DF1031" i="26"/>
  <c r="CE1031" i="26"/>
  <c r="DH1031" i="26"/>
  <c r="DJ1031" i="26"/>
  <c r="EV1031" i="26"/>
  <c r="AG1031" i="26"/>
  <c r="AV129" i="27"/>
  <c r="ET1031" i="26"/>
  <c r="ER1031" i="26"/>
  <c r="X1031" i="26"/>
  <c r="BQ1031" i="26"/>
  <c r="AF1031" i="26"/>
  <c r="DG1031" i="26"/>
  <c r="EZ1031" i="26"/>
  <c r="CY1031" i="26"/>
  <c r="J1031" i="26"/>
  <c r="AU1031" i="26"/>
  <c r="CV1031" i="26"/>
  <c r="CH1031" i="26"/>
  <c r="BB1031" i="26"/>
  <c r="DE1031" i="26"/>
  <c r="AK1031" i="26"/>
  <c r="AM1031" i="26"/>
  <c r="Z1031" i="26"/>
  <c r="AB1031" i="26"/>
  <c r="CS1031" i="26"/>
  <c r="AC1031" i="26"/>
  <c r="EO1031" i="26"/>
  <c r="BO1031" i="26"/>
  <c r="AD1031" i="26"/>
  <c r="EJ1031" i="26"/>
  <c r="T1031" i="26"/>
  <c r="Q1031" i="26"/>
  <c r="EG1031" i="26"/>
  <c r="BF1031" i="26"/>
  <c r="BI1031" i="26"/>
  <c r="DT1031" i="26"/>
  <c r="EM1031" i="26"/>
  <c r="DM1031" i="26"/>
  <c r="BV1031" i="26"/>
  <c r="CO1031" i="26"/>
  <c r="AW1031" i="26"/>
  <c r="CP1031" i="26"/>
  <c r="Y1031" i="26"/>
  <c r="EA1031" i="26"/>
  <c r="EA1032" i="26" s="1"/>
  <c r="EE1031" i="26"/>
  <c r="DY1031" i="26"/>
  <c r="DY1032" i="26" s="1"/>
  <c r="CL1031" i="26"/>
  <c r="AP1031" i="26"/>
  <c r="CR1031" i="26"/>
  <c r="EX1031" i="26"/>
  <c r="L1031" i="26"/>
  <c r="BP1031" i="26"/>
  <c r="AI1031" i="26"/>
  <c r="AH1031" i="26"/>
  <c r="EW1031" i="26"/>
  <c r="DC1031" i="26"/>
  <c r="DO1031" i="26"/>
  <c r="DN1031" i="26"/>
  <c r="DP1031" i="26"/>
  <c r="EH1031" i="26"/>
  <c r="AA1031" i="26"/>
  <c r="CD1031" i="26"/>
  <c r="DQ1031" i="26"/>
  <c r="BD1031" i="26"/>
  <c r="CG1031" i="26"/>
  <c r="AL1031" i="26"/>
  <c r="BJ1031" i="26"/>
  <c r="AS1031" i="26"/>
  <c r="EY1031" i="26"/>
  <c r="CW1031" i="26"/>
  <c r="EK1031" i="26"/>
  <c r="DD1031" i="26"/>
  <c r="AN1031" i="26"/>
  <c r="AO1031" i="26"/>
  <c r="DA1031" i="26"/>
  <c r="CZ1031" i="26"/>
  <c r="ES1031" i="26"/>
  <c r="CX1031" i="26"/>
  <c r="DB1031" i="26"/>
  <c r="EF1031" i="26"/>
  <c r="BK1031" i="26"/>
  <c r="EI1031" i="26"/>
  <c r="DW1031" i="26"/>
  <c r="U1031" i="26"/>
  <c r="EL1031" i="26"/>
  <c r="DI1031" i="26"/>
  <c r="DS1031" i="26"/>
  <c r="BZ1031" i="26"/>
  <c r="CN1031" i="26"/>
  <c r="CB1031" i="26"/>
  <c r="BX1031" i="26"/>
  <c r="BY1031" i="26"/>
  <c r="O1031" i="26"/>
  <c r="BH1031" i="26"/>
  <c r="EC1031" i="26"/>
  <c r="EC1032" i="26" s="1"/>
  <c r="M1031" i="26"/>
  <c r="DR1031" i="26"/>
  <c r="EP1031" i="26"/>
  <c r="BN1031" i="26"/>
  <c r="EQ1031" i="26"/>
  <c r="S1031" i="26"/>
  <c r="BM1031" i="26"/>
  <c r="CF1031" i="26"/>
  <c r="K1031" i="26"/>
  <c r="W1031" i="26"/>
  <c r="CK1031" i="26"/>
  <c r="BS1031" i="26"/>
  <c r="BR1031" i="26"/>
  <c r="CI1031" i="26"/>
  <c r="EN1031" i="26"/>
  <c r="CM1031" i="26"/>
  <c r="AQ1031" i="26"/>
  <c r="CT1031" i="26"/>
  <c r="DK1031" i="26"/>
  <c r="EU1031" i="26"/>
  <c r="AJ1031" i="26"/>
  <c r="P1031" i="26"/>
  <c r="R1031" i="26"/>
  <c r="DU1031" i="26"/>
  <c r="CA1031" i="26"/>
  <c r="CU1031" i="26"/>
  <c r="O103" i="25"/>
  <c r="K100" i="25"/>
  <c r="AA109" i="25"/>
  <c r="Z109" i="25"/>
  <c r="T105" i="25"/>
  <c r="U105" i="25"/>
  <c r="P103" i="25"/>
  <c r="Q103" i="25"/>
  <c r="AO100" i="25"/>
  <c r="AS1032" i="26" l="1"/>
  <c r="DW1032" i="26"/>
  <c r="AU1032" i="26"/>
  <c r="AP104" i="25"/>
  <c r="AL104" i="25"/>
  <c r="AK105" i="25" s="1"/>
  <c r="AG107" i="25"/>
  <c r="AC108" i="25"/>
  <c r="AE107" i="25"/>
  <c r="AE108" i="25" s="1"/>
  <c r="AJ105" i="25"/>
  <c r="AM104" i="25"/>
  <c r="AN104" i="25" s="1"/>
  <c r="AY1032" i="26"/>
  <c r="CD1032" i="26"/>
  <c r="FD1030" i="26"/>
  <c r="FC1031" i="26" s="1"/>
  <c r="AW1032" i="26"/>
  <c r="BU1032" i="26"/>
  <c r="AZ1032" i="26"/>
  <c r="FB1031" i="26"/>
  <c r="DK1032" i="26"/>
  <c r="BF1032" i="26"/>
  <c r="BA1032" i="26"/>
  <c r="BK1032" i="26"/>
  <c r="W1032" i="26"/>
  <c r="AD1032" i="26"/>
  <c r="CR1032" i="26"/>
  <c r="BB1032" i="26"/>
  <c r="CC1032" i="26"/>
  <c r="EU1032" i="26"/>
  <c r="DF1032" i="26"/>
  <c r="DU1032" i="26"/>
  <c r="W110" i="27"/>
  <c r="CS1032" i="26"/>
  <c r="AQ1032" i="26"/>
  <c r="AF106" i="27"/>
  <c r="AE107" i="27" s="1"/>
  <c r="Y110" i="27"/>
  <c r="AA1032" i="26"/>
  <c r="AF1032" i="26"/>
  <c r="AO116" i="27"/>
  <c r="I115" i="27"/>
  <c r="J116" i="27" s="1"/>
  <c r="AD107" i="27"/>
  <c r="N114" i="27"/>
  <c r="Q112" i="27"/>
  <c r="R112" i="27"/>
  <c r="K116" i="27"/>
  <c r="AI106" i="27"/>
  <c r="AH106" i="27"/>
  <c r="AG107" i="27" s="1"/>
  <c r="AT102" i="27"/>
  <c r="AW102" i="27"/>
  <c r="X110" i="27"/>
  <c r="AM103" i="27"/>
  <c r="V110" i="27"/>
  <c r="U110" i="27"/>
  <c r="Z110" i="27"/>
  <c r="DG1032" i="26"/>
  <c r="AG1032" i="26"/>
  <c r="BH1032" i="26"/>
  <c r="EF1032" i="26"/>
  <c r="AV130" i="27"/>
  <c r="K1032" i="26"/>
  <c r="BP1032" i="26"/>
  <c r="BV1032" i="26"/>
  <c r="CQ1032" i="26"/>
  <c r="CI1032" i="26"/>
  <c r="Y1032" i="26"/>
  <c r="CV1032" i="26"/>
  <c r="U1032" i="26"/>
  <c r="CP1032" i="26"/>
  <c r="AL1032" i="26"/>
  <c r="CK1032" i="26"/>
  <c r="BE1032" i="26"/>
  <c r="AJ1032" i="26"/>
  <c r="EL1032" i="26"/>
  <c r="AE1032" i="26"/>
  <c r="M1032" i="26"/>
  <c r="EN1032" i="26"/>
  <c r="AV1032" i="26"/>
  <c r="CZ1032" i="26"/>
  <c r="AX1032" i="26"/>
  <c r="DN1032" i="26"/>
  <c r="CM1032" i="26"/>
  <c r="AB1032" i="26"/>
  <c r="AH1032" i="26"/>
  <c r="AC1032" i="26"/>
  <c r="BG1032" i="26"/>
  <c r="DZ1032" i="26"/>
  <c r="DM1032" i="26"/>
  <c r="AO1032" i="26"/>
  <c r="CA1032" i="26"/>
  <c r="Z1032" i="26"/>
  <c r="EI1032" i="26"/>
  <c r="EW1032" i="26"/>
  <c r="DC1032" i="26"/>
  <c r="AI1032" i="26"/>
  <c r="BN1032" i="26"/>
  <c r="DR1032" i="26"/>
  <c r="DD1032" i="26"/>
  <c r="R1032" i="26"/>
  <c r="EY1032" i="26"/>
  <c r="FA1032" i="26"/>
  <c r="EX1032" i="26"/>
  <c r="ER1032" i="26"/>
  <c r="ES1032" i="26"/>
  <c r="EP1032" i="26"/>
  <c r="EK1032" i="26"/>
  <c r="DP1032" i="26"/>
  <c r="O1032" i="26"/>
  <c r="CT1032" i="26"/>
  <c r="CF1032" i="26"/>
  <c r="BL1032" i="26"/>
  <c r="CX1032" i="26"/>
  <c r="Q1032" i="26"/>
  <c r="EO1032" i="26"/>
  <c r="CY1032" i="26"/>
  <c r="DL1032" i="26"/>
  <c r="CL1032" i="26"/>
  <c r="DX1032" i="26"/>
  <c r="V1032" i="26"/>
  <c r="DA1032" i="26"/>
  <c r="AR1032" i="26"/>
  <c r="CG1032" i="26"/>
  <c r="EH1032" i="26"/>
  <c r="AN1032" i="26"/>
  <c r="BD1032" i="26"/>
  <c r="BC1032" i="26"/>
  <c r="BO1032" i="26"/>
  <c r="BZ1032" i="26"/>
  <c r="BY1032" i="26"/>
  <c r="X1032" i="26"/>
  <c r="AK1032" i="26"/>
  <c r="BX1032" i="26"/>
  <c r="AM1032" i="26"/>
  <c r="CE1032" i="26"/>
  <c r="AP1032" i="26"/>
  <c r="BW1032" i="26"/>
  <c r="CB1032" i="26"/>
  <c r="T1032" i="26"/>
  <c r="ET1032" i="26"/>
  <c r="CU1032" i="26"/>
  <c r="DV1032" i="26"/>
  <c r="CH1032" i="26"/>
  <c r="CW1032" i="26"/>
  <c r="EG1032" i="26"/>
  <c r="CN1032" i="26"/>
  <c r="DB1032" i="26"/>
  <c r="DQ1032" i="26"/>
  <c r="BM1032" i="26"/>
  <c r="CJ1032" i="26"/>
  <c r="CO1032" i="26"/>
  <c r="J1032" i="26"/>
  <c r="DS1032" i="26"/>
  <c r="N1032" i="26"/>
  <c r="AT1032" i="26"/>
  <c r="EM1032" i="26"/>
  <c r="P1032" i="26"/>
  <c r="BR1032" i="26"/>
  <c r="BQ1032" i="26"/>
  <c r="S1032" i="26"/>
  <c r="DJ1032" i="26"/>
  <c r="DI1032" i="26"/>
  <c r="DH1032" i="26"/>
  <c r="EJ1032" i="26"/>
  <c r="L1032" i="26"/>
  <c r="EQ1032" i="26"/>
  <c r="BJ1032" i="26"/>
  <c r="DO1032" i="26"/>
  <c r="BS1032" i="26"/>
  <c r="DT1032" i="26"/>
  <c r="EB1032" i="26"/>
  <c r="BT1032" i="26"/>
  <c r="EV1032" i="26"/>
  <c r="EZ1032" i="26"/>
  <c r="BI1032" i="26"/>
  <c r="ED1032" i="26"/>
  <c r="EE1032" i="26"/>
  <c r="DE1032" i="26"/>
  <c r="L101" i="25"/>
  <c r="Q104" i="25"/>
  <c r="R104" i="25"/>
  <c r="P104" i="25"/>
  <c r="U106" i="25"/>
  <c r="V106" i="25"/>
  <c r="I99" i="25"/>
  <c r="J100" i="25" s="1"/>
  <c r="AQ101" i="25" s="1"/>
  <c r="AR99" i="25"/>
  <c r="AS99" i="25" s="1"/>
  <c r="AT99" i="25" s="1"/>
  <c r="AU99" i="25" l="1"/>
  <c r="X111" i="27"/>
  <c r="AF108" i="25"/>
  <c r="AP105" i="25"/>
  <c r="AL105" i="25"/>
  <c r="AK106" i="25" s="1"/>
  <c r="AJ106" i="25"/>
  <c r="AI106" i="25"/>
  <c r="AB109" i="25"/>
  <c r="AD108" i="25"/>
  <c r="AD109" i="25" s="1"/>
  <c r="FD1031" i="26"/>
  <c r="FC1032" i="26" s="1"/>
  <c r="FD1032" i="26" s="1"/>
  <c r="FB1032" i="26"/>
  <c r="AF107" i="27"/>
  <c r="AF108" i="27" s="1"/>
  <c r="U111" i="27"/>
  <c r="T111" i="27"/>
  <c r="V111" i="27"/>
  <c r="Q113" i="27"/>
  <c r="P113" i="27"/>
  <c r="AN103" i="27"/>
  <c r="AP104" i="27" s="1"/>
  <c r="AR103" i="27"/>
  <c r="AS103" i="27" s="1"/>
  <c r="AU103" i="27" s="1"/>
  <c r="AQ104" i="27"/>
  <c r="AL104" i="27"/>
  <c r="AK105" i="27" s="1"/>
  <c r="M115" i="27"/>
  <c r="AH107" i="27"/>
  <c r="AD108" i="27"/>
  <c r="AC108" i="27"/>
  <c r="Y111" i="27"/>
  <c r="AO117" i="27"/>
  <c r="I116" i="27"/>
  <c r="J117" i="27" s="1"/>
  <c r="W111" i="27"/>
  <c r="AV131" i="27"/>
  <c r="Q105" i="25"/>
  <c r="M102" i="25"/>
  <c r="K101" i="25"/>
  <c r="R105" i="25"/>
  <c r="S105" i="25"/>
  <c r="V107" i="25"/>
  <c r="W107" i="25"/>
  <c r="AO101" i="25"/>
  <c r="W112" i="27" l="1"/>
  <c r="AE108" i="27"/>
  <c r="AA110" i="25"/>
  <c r="AE109" i="25"/>
  <c r="AI107" i="25"/>
  <c r="AH107" i="25"/>
  <c r="AC109" i="25"/>
  <c r="AC110" i="25" s="1"/>
  <c r="AJ107" i="25"/>
  <c r="AM105" i="25"/>
  <c r="AN105" i="25" s="1"/>
  <c r="AD109" i="27"/>
  <c r="AJ106" i="27"/>
  <c r="AT103" i="27"/>
  <c r="AW103" i="27"/>
  <c r="AE109" i="27"/>
  <c r="AM104" i="27"/>
  <c r="AC109" i="27"/>
  <c r="AB109" i="27"/>
  <c r="P114" i="27"/>
  <c r="O114" i="27"/>
  <c r="AO118" i="27"/>
  <c r="I117" i="27"/>
  <c r="V112" i="27"/>
  <c r="AG108" i="27"/>
  <c r="X112" i="27"/>
  <c r="T112" i="27"/>
  <c r="S112" i="27"/>
  <c r="L116" i="27"/>
  <c r="U112" i="27"/>
  <c r="AV132" i="27"/>
  <c r="R106" i="25"/>
  <c r="W108" i="25"/>
  <c r="X108" i="25"/>
  <c r="L102" i="25"/>
  <c r="M103" i="25" s="1"/>
  <c r="N103" i="25"/>
  <c r="S106" i="25"/>
  <c r="T106" i="25"/>
  <c r="I100" i="25"/>
  <c r="J101" i="25" s="1"/>
  <c r="AQ102" i="25" s="1"/>
  <c r="AR100" i="25"/>
  <c r="AS100" i="25" s="1"/>
  <c r="AT100" i="25" s="1"/>
  <c r="AU100" i="25" l="1"/>
  <c r="AP106" i="25"/>
  <c r="AH108" i="25"/>
  <c r="AG108" i="25"/>
  <c r="AD110" i="25"/>
  <c r="AL106" i="25"/>
  <c r="AK107" i="25" s="1"/>
  <c r="AI108" i="25"/>
  <c r="AB110" i="25"/>
  <c r="AB111" i="25" s="1"/>
  <c r="AC110" i="27"/>
  <c r="V113" i="27"/>
  <c r="T113" i="27"/>
  <c r="O115" i="27"/>
  <c r="N115" i="27"/>
  <c r="W113" i="27"/>
  <c r="AD110" i="27"/>
  <c r="AB110" i="27"/>
  <c r="AA110" i="27"/>
  <c r="AL105" i="27"/>
  <c r="AN104" i="27"/>
  <c r="AP105" i="27" s="1"/>
  <c r="AR104" i="27"/>
  <c r="AS104" i="27" s="1"/>
  <c r="AU104" i="27" s="1"/>
  <c r="AQ105" i="27"/>
  <c r="K117" i="27"/>
  <c r="U113" i="27"/>
  <c r="AF109" i="27"/>
  <c r="AE110" i="27" s="1"/>
  <c r="S113" i="27"/>
  <c r="R113" i="27"/>
  <c r="AI107" i="27"/>
  <c r="AV133" i="27"/>
  <c r="S107" i="25"/>
  <c r="X109" i="25"/>
  <c r="Y109" i="25"/>
  <c r="N104" i="25"/>
  <c r="O104" i="25"/>
  <c r="T107" i="25"/>
  <c r="U107" i="25"/>
  <c r="K102" i="25"/>
  <c r="L103" i="25" s="1"/>
  <c r="AO102" i="25"/>
  <c r="AC111" i="25" l="1"/>
  <c r="AG109" i="25"/>
  <c r="AF109" i="25"/>
  <c r="AM106" i="25"/>
  <c r="AN106" i="25" s="1"/>
  <c r="AH109" i="25"/>
  <c r="AJ108" i="25"/>
  <c r="AI109" i="25" s="1"/>
  <c r="AC111" i="27"/>
  <c r="U114" i="27"/>
  <c r="S114" i="27"/>
  <c r="AM105" i="27"/>
  <c r="AN105" i="27" s="1"/>
  <c r="AM106" i="27" s="1"/>
  <c r="AA111" i="27"/>
  <c r="Z111" i="27"/>
  <c r="AB111" i="27"/>
  <c r="V114" i="27"/>
  <c r="AD111" i="27"/>
  <c r="AK106" i="27"/>
  <c r="R114" i="27"/>
  <c r="Q114" i="27"/>
  <c r="N116" i="27"/>
  <c r="M116" i="27"/>
  <c r="AT104" i="27"/>
  <c r="AW104" i="27"/>
  <c r="AH108" i="27"/>
  <c r="T114" i="27"/>
  <c r="J118" i="27"/>
  <c r="AV134" i="27"/>
  <c r="T108" i="25"/>
  <c r="O105" i="25"/>
  <c r="P105" i="25"/>
  <c r="Y110" i="25"/>
  <c r="Z110" i="25"/>
  <c r="M104" i="25"/>
  <c r="U108" i="25"/>
  <c r="V108" i="25"/>
  <c r="I101" i="25"/>
  <c r="J102" i="25" s="1"/>
  <c r="AR101" i="25"/>
  <c r="AS101" i="25" s="1"/>
  <c r="AT101" i="25" s="1"/>
  <c r="AU101" i="25" l="1"/>
  <c r="AL106" i="27"/>
  <c r="AB112" i="27"/>
  <c r="T115" i="27"/>
  <c r="K103" i="25"/>
  <c r="AQ103" i="25"/>
  <c r="AQ106" i="27"/>
  <c r="AR105" i="27"/>
  <c r="AS105" i="27" s="1"/>
  <c r="AU105" i="27" s="1"/>
  <c r="AH110" i="25"/>
  <c r="AL107" i="25"/>
  <c r="AP107" i="25"/>
  <c r="AF110" i="25"/>
  <c r="AE110" i="25"/>
  <c r="AG110" i="25"/>
  <c r="R115" i="27"/>
  <c r="Q115" i="27"/>
  <c r="P115" i="27"/>
  <c r="AK107" i="27"/>
  <c r="AJ107" i="27"/>
  <c r="AP106" i="27"/>
  <c r="S115" i="27"/>
  <c r="AL107" i="27"/>
  <c r="M117" i="27"/>
  <c r="L117" i="27"/>
  <c r="U115" i="27"/>
  <c r="AN106" i="27"/>
  <c r="AP107" i="27" s="1"/>
  <c r="AR106" i="27"/>
  <c r="AQ107" i="27"/>
  <c r="Z112" i="27"/>
  <c r="Y112" i="27"/>
  <c r="AA112" i="27"/>
  <c r="AA113" i="27" s="1"/>
  <c r="AT105" i="27"/>
  <c r="AW105" i="27"/>
  <c r="AC112" i="27"/>
  <c r="AG109" i="27"/>
  <c r="I118" i="27"/>
  <c r="AO119" i="27"/>
  <c r="AV135" i="27"/>
  <c r="L104" i="25"/>
  <c r="M105" i="25" s="1"/>
  <c r="Z111" i="25"/>
  <c r="AA111" i="25"/>
  <c r="N105" i="25"/>
  <c r="V109" i="25"/>
  <c r="W109" i="25"/>
  <c r="U109" i="25"/>
  <c r="P106" i="25"/>
  <c r="Q106" i="25"/>
  <c r="AO103" i="25"/>
  <c r="AG111" i="25" l="1"/>
  <c r="S116" i="27"/>
  <c r="AE111" i="25"/>
  <c r="AD111" i="25"/>
  <c r="AF111" i="25"/>
  <c r="AM107" i="25"/>
  <c r="AN107" i="25" s="1"/>
  <c r="AK108" i="25"/>
  <c r="T116" i="27"/>
  <c r="AS106" i="27"/>
  <c r="AW106" i="27" s="1"/>
  <c r="L118" i="27"/>
  <c r="K118" i="27"/>
  <c r="J119" i="27" s="1"/>
  <c r="Y113" i="27"/>
  <c r="X113" i="27"/>
  <c r="Z113" i="27"/>
  <c r="AJ108" i="27"/>
  <c r="AI108" i="27"/>
  <c r="AK108" i="27"/>
  <c r="AM107" i="27"/>
  <c r="AL108" i="27" s="1"/>
  <c r="P116" i="27"/>
  <c r="O116" i="27"/>
  <c r="AB113" i="27"/>
  <c r="Q116" i="27"/>
  <c r="AF110" i="27"/>
  <c r="R116" i="27"/>
  <c r="AV136" i="27"/>
  <c r="N106" i="25"/>
  <c r="W110" i="25"/>
  <c r="X110" i="25"/>
  <c r="AA112" i="25"/>
  <c r="AB112" i="25"/>
  <c r="V110" i="25"/>
  <c r="O106" i="25"/>
  <c r="Q107" i="25"/>
  <c r="R107" i="25"/>
  <c r="I102" i="25"/>
  <c r="J103" i="25" s="1"/>
  <c r="AQ104" i="25" s="1"/>
  <c r="AR102" i="25"/>
  <c r="AS102" i="25" s="1"/>
  <c r="AT102" i="25" s="1"/>
  <c r="AU106" i="27" l="1"/>
  <c r="AU102" i="25"/>
  <c r="R117" i="27"/>
  <c r="Z114" i="27"/>
  <c r="AT106" i="27"/>
  <c r="AL108" i="25"/>
  <c r="AK109" i="25" s="1"/>
  <c r="AP108" i="25"/>
  <c r="AJ109" i="25"/>
  <c r="AE112" i="25"/>
  <c r="AF112" i="25"/>
  <c r="AD112" i="25"/>
  <c r="AC112" i="25"/>
  <c r="AB113" i="25" s="1"/>
  <c r="AJ109" i="27"/>
  <c r="AI109" i="27"/>
  <c r="AH109" i="27"/>
  <c r="I119" i="27"/>
  <c r="AO120" i="27"/>
  <c r="S117" i="27"/>
  <c r="Q117" i="27"/>
  <c r="X114" i="27"/>
  <c r="W114" i="27"/>
  <c r="Y114" i="27"/>
  <c r="AE111" i="27"/>
  <c r="AA114" i="27"/>
  <c r="O117" i="27"/>
  <c r="N117" i="27"/>
  <c r="P117" i="27"/>
  <c r="AN107" i="27"/>
  <c r="AP108" i="27" s="1"/>
  <c r="AQ108" i="27"/>
  <c r="AR107" i="27"/>
  <c r="AS107" i="27" s="1"/>
  <c r="AU107" i="27" s="1"/>
  <c r="K119" i="27"/>
  <c r="AK109" i="27"/>
  <c r="AJ110" i="27" s="1"/>
  <c r="AV137" i="27"/>
  <c r="O107" i="25"/>
  <c r="K104" i="25"/>
  <c r="X111" i="25"/>
  <c r="Y111" i="25"/>
  <c r="W111" i="25"/>
  <c r="P107" i="25"/>
  <c r="R108" i="25"/>
  <c r="S108" i="25"/>
  <c r="AO104" i="25"/>
  <c r="Y115" i="27" l="1"/>
  <c r="AE113" i="25"/>
  <c r="AC113" i="25"/>
  <c r="AM108" i="25"/>
  <c r="AN108" i="25" s="1"/>
  <c r="AJ110" i="25"/>
  <c r="AI110" i="25"/>
  <c r="AD113" i="25"/>
  <c r="AC114" i="25" s="1"/>
  <c r="J120" i="27"/>
  <c r="AO121" i="27" s="1"/>
  <c r="R118" i="27"/>
  <c r="P118" i="27"/>
  <c r="W115" i="27"/>
  <c r="V115" i="27"/>
  <c r="AT107" i="27"/>
  <c r="AW107" i="27"/>
  <c r="X115" i="27"/>
  <c r="Q118" i="27"/>
  <c r="N118" i="27"/>
  <c r="M118" i="27"/>
  <c r="O118" i="27"/>
  <c r="AM108" i="27"/>
  <c r="AD112" i="27"/>
  <c r="Z115" i="27"/>
  <c r="P108" i="25"/>
  <c r="AH110" i="27"/>
  <c r="AG110" i="27"/>
  <c r="AI110" i="27"/>
  <c r="AV138" i="27"/>
  <c r="X112" i="25"/>
  <c r="S109" i="25"/>
  <c r="T109" i="25"/>
  <c r="Q108" i="25"/>
  <c r="Y112" i="25"/>
  <c r="Z112" i="25"/>
  <c r="L105" i="25"/>
  <c r="I103" i="25"/>
  <c r="J104" i="25" s="1"/>
  <c r="AQ105" i="25" s="1"/>
  <c r="AR103" i="25"/>
  <c r="AS103" i="25" s="1"/>
  <c r="AT103" i="25" s="1"/>
  <c r="AI111" i="27" l="1"/>
  <c r="I120" i="27"/>
  <c r="AU103" i="25"/>
  <c r="X116" i="27"/>
  <c r="Q119" i="27"/>
  <c r="AI111" i="25"/>
  <c r="AH111" i="25"/>
  <c r="AG112" i="25" s="1"/>
  <c r="AD114" i="25"/>
  <c r="AP109" i="25"/>
  <c r="AL109" i="25"/>
  <c r="Y116" i="27"/>
  <c r="P119" i="27"/>
  <c r="V116" i="27"/>
  <c r="U116" i="27"/>
  <c r="AN108" i="27"/>
  <c r="AP109" i="27" s="1"/>
  <c r="AQ109" i="27"/>
  <c r="AR108" i="27"/>
  <c r="AS108" i="27" s="1"/>
  <c r="AU108" i="27" s="1"/>
  <c r="AL109" i="27"/>
  <c r="AK110" i="27" s="1"/>
  <c r="AC113" i="27"/>
  <c r="N119" i="27"/>
  <c r="O119" i="27"/>
  <c r="W116" i="27"/>
  <c r="M119" i="27"/>
  <c r="L119" i="27"/>
  <c r="Q109" i="25"/>
  <c r="AG111" i="27"/>
  <c r="AF111" i="27"/>
  <c r="AH111" i="27"/>
  <c r="AH112" i="27" s="1"/>
  <c r="AV139" i="27"/>
  <c r="Z113" i="25"/>
  <c r="AA113" i="25"/>
  <c r="T110" i="25"/>
  <c r="U110" i="25"/>
  <c r="Y113" i="25"/>
  <c r="R109" i="25"/>
  <c r="K105" i="25"/>
  <c r="M106" i="25"/>
  <c r="AO105" i="25"/>
  <c r="W117" i="27" l="1"/>
  <c r="AM109" i="25"/>
  <c r="AN109" i="25" s="1"/>
  <c r="AK110" i="25"/>
  <c r="AF113" i="25"/>
  <c r="AH112" i="25"/>
  <c r="AG113" i="25" s="1"/>
  <c r="O120" i="27"/>
  <c r="R110" i="25"/>
  <c r="AT108" i="27"/>
  <c r="AW108" i="27"/>
  <c r="AG112" i="27"/>
  <c r="AM109" i="27"/>
  <c r="L120" i="27"/>
  <c r="K120" i="27"/>
  <c r="U117" i="27"/>
  <c r="T117" i="27"/>
  <c r="V117" i="27"/>
  <c r="M120" i="27"/>
  <c r="AF112" i="27"/>
  <c r="AE112" i="27"/>
  <c r="X117" i="27"/>
  <c r="AJ111" i="27"/>
  <c r="AI112" i="27" s="1"/>
  <c r="P120" i="27"/>
  <c r="N120" i="27"/>
  <c r="AB114" i="27"/>
  <c r="AV140" i="27"/>
  <c r="AA114" i="25"/>
  <c r="AB114" i="25"/>
  <c r="S110" i="25"/>
  <c r="U111" i="25"/>
  <c r="V111" i="25"/>
  <c r="N107" i="25"/>
  <c r="L106" i="25"/>
  <c r="Z114" i="25"/>
  <c r="I104" i="25"/>
  <c r="J105" i="25" s="1"/>
  <c r="AQ106" i="25" s="1"/>
  <c r="AR104" i="25"/>
  <c r="AS104" i="25" s="1"/>
  <c r="AT104" i="25" s="1"/>
  <c r="AU104" i="25" l="1"/>
  <c r="V118" i="27"/>
  <c r="M121" i="27"/>
  <c r="AP110" i="25"/>
  <c r="AL110" i="25"/>
  <c r="AK111" i="25" s="1"/>
  <c r="AF114" i="25"/>
  <c r="AE114" i="25"/>
  <c r="AJ111" i="25"/>
  <c r="AM110" i="25"/>
  <c r="AN110" i="25" s="1"/>
  <c r="W118" i="27"/>
  <c r="AF113" i="27"/>
  <c r="S111" i="25"/>
  <c r="T118" i="27"/>
  <c r="S118" i="27"/>
  <c r="U118" i="27"/>
  <c r="N121" i="27"/>
  <c r="K121" i="27"/>
  <c r="J121" i="27"/>
  <c r="L121" i="27"/>
  <c r="AH113" i="27"/>
  <c r="AL110" i="27"/>
  <c r="AN109" i="27"/>
  <c r="AP110" i="27" s="1"/>
  <c r="AQ110" i="27"/>
  <c r="AR109" i="27"/>
  <c r="AS109" i="27" s="1"/>
  <c r="AU109" i="27" s="1"/>
  <c r="AG113" i="27"/>
  <c r="AA115" i="27"/>
  <c r="O121" i="27"/>
  <c r="AE113" i="27"/>
  <c r="AD113" i="27"/>
  <c r="AV141" i="27"/>
  <c r="AB115" i="25"/>
  <c r="AC115" i="25"/>
  <c r="K106" i="25"/>
  <c r="L107" i="25" s="1"/>
  <c r="V112" i="25"/>
  <c r="W112" i="25"/>
  <c r="AA115" i="25"/>
  <c r="O108" i="25"/>
  <c r="T111" i="25"/>
  <c r="M107" i="25"/>
  <c r="AV142" i="27"/>
  <c r="AO106" i="25"/>
  <c r="U119" i="27" l="1"/>
  <c r="T112" i="25"/>
  <c r="AP111" i="25"/>
  <c r="AI112" i="25"/>
  <c r="AJ112" i="25"/>
  <c r="AL111" i="25"/>
  <c r="AE115" i="25"/>
  <c r="AD115" i="25"/>
  <c r="AG114" i="27"/>
  <c r="AO122" i="27"/>
  <c r="I121" i="27"/>
  <c r="J122" i="27" s="1"/>
  <c r="K122" i="27"/>
  <c r="Z116" i="27"/>
  <c r="N122" i="27"/>
  <c r="AF114" i="27"/>
  <c r="AD114" i="27"/>
  <c r="AC114" i="27"/>
  <c r="S119" i="27"/>
  <c r="R119" i="27"/>
  <c r="T119" i="27"/>
  <c r="AE114" i="27"/>
  <c r="V119" i="27"/>
  <c r="AM110" i="27"/>
  <c r="AL111" i="27" s="1"/>
  <c r="AK111" i="27"/>
  <c r="M122" i="27"/>
  <c r="AT109" i="27"/>
  <c r="AW109" i="27"/>
  <c r="L122" i="27"/>
  <c r="M108" i="25"/>
  <c r="U112" i="25"/>
  <c r="AB116" i="25"/>
  <c r="W113" i="25"/>
  <c r="X113" i="25"/>
  <c r="P109" i="25"/>
  <c r="N108" i="25"/>
  <c r="I105" i="25"/>
  <c r="J106" i="25" s="1"/>
  <c r="AQ107" i="25" s="1"/>
  <c r="AR105" i="25"/>
  <c r="AS105" i="25" s="1"/>
  <c r="AT105" i="25" s="1"/>
  <c r="U120" i="27" l="1"/>
  <c r="AU105" i="25"/>
  <c r="AF115" i="27"/>
  <c r="AD116" i="25"/>
  <c r="AD115" i="27"/>
  <c r="L123" i="27"/>
  <c r="U113" i="25"/>
  <c r="AC116" i="25"/>
  <c r="AC117" i="25" s="1"/>
  <c r="AI113" i="25"/>
  <c r="AH113" i="25"/>
  <c r="AK112" i="25"/>
  <c r="AM111" i="25"/>
  <c r="AN111" i="25" s="1"/>
  <c r="S120" i="27"/>
  <c r="AC115" i="27"/>
  <c r="AB115" i="27"/>
  <c r="M123" i="27"/>
  <c r="AN110" i="27"/>
  <c r="AP111" i="27" s="1"/>
  <c r="AQ111" i="27"/>
  <c r="AR110" i="27"/>
  <c r="AS110" i="27" s="1"/>
  <c r="AU110" i="27" s="1"/>
  <c r="AJ112" i="27"/>
  <c r="AK112" i="27"/>
  <c r="Y117" i="27"/>
  <c r="AE115" i="27"/>
  <c r="K123" i="27"/>
  <c r="T120" i="27"/>
  <c r="AO123" i="27"/>
  <c r="I122" i="27"/>
  <c r="J123" i="27" s="1"/>
  <c r="R120" i="27"/>
  <c r="Q120" i="27"/>
  <c r="X114" i="25"/>
  <c r="Y114" i="25"/>
  <c r="K107" i="25"/>
  <c r="N109" i="25"/>
  <c r="V113" i="25"/>
  <c r="V114" i="25" s="1"/>
  <c r="Q110" i="25"/>
  <c r="O109" i="25"/>
  <c r="AO107" i="25"/>
  <c r="AE116" i="27" l="1"/>
  <c r="T121" i="27"/>
  <c r="AH114" i="25"/>
  <c r="AG114" i="25"/>
  <c r="AP112" i="25"/>
  <c r="AJ113" i="25"/>
  <c r="AL112" i="25"/>
  <c r="L124" i="27"/>
  <c r="AJ113" i="27"/>
  <c r="AI113" i="27"/>
  <c r="AT110" i="27"/>
  <c r="AW110" i="27"/>
  <c r="AM111" i="27"/>
  <c r="Q121" i="27"/>
  <c r="P121" i="27"/>
  <c r="S121" i="27"/>
  <c r="I123" i="27"/>
  <c r="J124" i="27" s="1"/>
  <c r="AO124" i="27"/>
  <c r="K124" i="27"/>
  <c r="AD116" i="27"/>
  <c r="R121" i="27"/>
  <c r="AB116" i="27"/>
  <c r="AA116" i="27"/>
  <c r="X118" i="27"/>
  <c r="AC116" i="27"/>
  <c r="O110" i="25"/>
  <c r="L108" i="25"/>
  <c r="R111" i="25"/>
  <c r="Y115" i="25"/>
  <c r="Z115" i="25"/>
  <c r="P110" i="25"/>
  <c r="W114" i="25"/>
  <c r="W115" i="25" s="1"/>
  <c r="I106" i="25"/>
  <c r="J107" i="25" s="1"/>
  <c r="AR106" i="25"/>
  <c r="AS106" i="25" s="1"/>
  <c r="AT106" i="25" s="1"/>
  <c r="S122" i="27" l="1"/>
  <c r="AU106" i="25"/>
  <c r="K108" i="25"/>
  <c r="L109" i="25" s="1"/>
  <c r="AQ108" i="25"/>
  <c r="AM112" i="25"/>
  <c r="AN112" i="25" s="1"/>
  <c r="AI114" i="25"/>
  <c r="AH115" i="25" s="1"/>
  <c r="AG115" i="25"/>
  <c r="AF115" i="25"/>
  <c r="AK113" i="25"/>
  <c r="AC117" i="27"/>
  <c r="AO125" i="27"/>
  <c r="I124" i="27"/>
  <c r="J125" i="27" s="1"/>
  <c r="P122" i="27"/>
  <c r="O122" i="27"/>
  <c r="Q122" i="27"/>
  <c r="AB117" i="27"/>
  <c r="AN111" i="27"/>
  <c r="AM112" i="27" s="1"/>
  <c r="AR111" i="27"/>
  <c r="AS111" i="27" s="1"/>
  <c r="AU111" i="27" s="1"/>
  <c r="AQ112" i="27"/>
  <c r="AL112" i="27"/>
  <c r="R122" i="27"/>
  <c r="AD117" i="27"/>
  <c r="P111" i="25"/>
  <c r="K125" i="27"/>
  <c r="AI114" i="27"/>
  <c r="AH114" i="27"/>
  <c r="W119" i="27"/>
  <c r="AA117" i="27"/>
  <c r="Z117" i="27"/>
  <c r="Q111" i="25"/>
  <c r="Z116" i="25"/>
  <c r="AA116" i="25"/>
  <c r="M109" i="25"/>
  <c r="S112" i="25"/>
  <c r="X115" i="25"/>
  <c r="X116" i="25" s="1"/>
  <c r="AO108" i="25"/>
  <c r="AF116" i="25" l="1"/>
  <c r="AE116" i="25"/>
  <c r="AG116" i="25"/>
  <c r="AP113" i="25"/>
  <c r="AL113" i="25"/>
  <c r="AK114" i="25" s="1"/>
  <c r="Q112" i="25"/>
  <c r="AJ114" i="25"/>
  <c r="AI115" i="25" s="1"/>
  <c r="Q123" i="27"/>
  <c r="AA118" i="27"/>
  <c r="I125" i="27"/>
  <c r="J126" i="27" s="1"/>
  <c r="AO126" i="27"/>
  <c r="AP112" i="27"/>
  <c r="AN112" i="27"/>
  <c r="AP113" i="27" s="1"/>
  <c r="AR112" i="27"/>
  <c r="AQ113" i="27"/>
  <c r="AB118" i="27"/>
  <c r="O123" i="27"/>
  <c r="N123" i="27"/>
  <c r="Z118" i="27"/>
  <c r="Y118" i="27"/>
  <c r="AT111" i="27"/>
  <c r="AW111" i="27"/>
  <c r="P123" i="27"/>
  <c r="V120" i="27"/>
  <c r="R123" i="27"/>
  <c r="AH115" i="27"/>
  <c r="AG115" i="27"/>
  <c r="AC118" i="27"/>
  <c r="R112" i="25"/>
  <c r="AL113" i="27"/>
  <c r="AK113" i="27"/>
  <c r="AJ114" i="27" s="1"/>
  <c r="AI115" i="27" s="1"/>
  <c r="Y116" i="25"/>
  <c r="Y117" i="25" s="1"/>
  <c r="T113" i="25"/>
  <c r="M110" i="25"/>
  <c r="N110" i="25"/>
  <c r="AA117" i="25"/>
  <c r="AB117" i="25"/>
  <c r="I107" i="25"/>
  <c r="J108" i="25" s="1"/>
  <c r="AQ109" i="25" s="1"/>
  <c r="AR107" i="25"/>
  <c r="AS107" i="25" s="1"/>
  <c r="AT107" i="25" s="1"/>
  <c r="AU107" i="25" l="1"/>
  <c r="Q124" i="27"/>
  <c r="AH116" i="25"/>
  <c r="AG117" i="25" s="1"/>
  <c r="R113" i="25"/>
  <c r="AJ115" i="25"/>
  <c r="AD117" i="25"/>
  <c r="AE117" i="25"/>
  <c r="AM113" i="25"/>
  <c r="AN113" i="25" s="1"/>
  <c r="AF117" i="25"/>
  <c r="Z119" i="27"/>
  <c r="Z117" i="25"/>
  <c r="AA118" i="25" s="1"/>
  <c r="U121" i="27"/>
  <c r="AB119" i="27"/>
  <c r="AH116" i="27"/>
  <c r="S113" i="25"/>
  <c r="T114" i="25" s="1"/>
  <c r="AM113" i="27"/>
  <c r="P124" i="27"/>
  <c r="AS112" i="27"/>
  <c r="AU112" i="27" s="1"/>
  <c r="N124" i="27"/>
  <c r="M124" i="27"/>
  <c r="AA119" i="27"/>
  <c r="O124" i="27"/>
  <c r="AG116" i="27"/>
  <c r="AF116" i="27"/>
  <c r="AK114" i="27"/>
  <c r="AJ115" i="27" s="1"/>
  <c r="Y119" i="27"/>
  <c r="X119" i="27"/>
  <c r="I126" i="27"/>
  <c r="AO127" i="27"/>
  <c r="N111" i="25"/>
  <c r="O111" i="25"/>
  <c r="U114" i="25"/>
  <c r="AB118" i="25"/>
  <c r="K109" i="25"/>
  <c r="AO109" i="25"/>
  <c r="AF118" i="25" l="1"/>
  <c r="AD118" i="25"/>
  <c r="AC118" i="25"/>
  <c r="AL114" i="25"/>
  <c r="AM114" i="25"/>
  <c r="AN114" i="25" s="1"/>
  <c r="AE118" i="25"/>
  <c r="AI116" i="25"/>
  <c r="N125" i="27"/>
  <c r="Y120" i="27"/>
  <c r="P125" i="27"/>
  <c r="Z118" i="25"/>
  <c r="AA119" i="25" s="1"/>
  <c r="AI116" i="27"/>
  <c r="AH117" i="27" s="1"/>
  <c r="AT112" i="27"/>
  <c r="AW112" i="27"/>
  <c r="AL114" i="27"/>
  <c r="AN113" i="27"/>
  <c r="AP114" i="27" s="1"/>
  <c r="AR113" i="27"/>
  <c r="AS113" i="27" s="1"/>
  <c r="AU113" i="27" s="1"/>
  <c r="AQ114" i="27"/>
  <c r="AG117" i="27"/>
  <c r="Z120" i="27"/>
  <c r="X120" i="27"/>
  <c r="W120" i="27"/>
  <c r="S114" i="25"/>
  <c r="T115" i="25" s="1"/>
  <c r="O125" i="27"/>
  <c r="T122" i="27"/>
  <c r="AA120" i="27"/>
  <c r="AF117" i="27"/>
  <c r="AE117" i="27"/>
  <c r="M125" i="27"/>
  <c r="L125" i="27"/>
  <c r="AB119" i="25"/>
  <c r="L110" i="25"/>
  <c r="O112" i="25"/>
  <c r="P112" i="25"/>
  <c r="U115" i="25"/>
  <c r="V115" i="25"/>
  <c r="I108" i="25"/>
  <c r="J109" i="25" s="1"/>
  <c r="AR108" i="25"/>
  <c r="AS108" i="25" s="1"/>
  <c r="AT108" i="25" s="1"/>
  <c r="AE119" i="25" l="1"/>
  <c r="AC119" i="25"/>
  <c r="AU108" i="25"/>
  <c r="K110" i="25"/>
  <c r="AQ110" i="25"/>
  <c r="O126" i="27"/>
  <c r="AD119" i="25"/>
  <c r="AH117" i="25"/>
  <c r="AP114" i="25"/>
  <c r="AP115" i="25"/>
  <c r="AL115" i="25"/>
  <c r="AK115" i="25"/>
  <c r="AG118" i="27"/>
  <c r="Z121" i="27"/>
  <c r="M126" i="27"/>
  <c r="N126" i="27"/>
  <c r="AF118" i="27"/>
  <c r="L126" i="27"/>
  <c r="K126" i="27"/>
  <c r="Y121" i="27"/>
  <c r="AT113" i="27"/>
  <c r="AW113" i="27"/>
  <c r="AM114" i="27"/>
  <c r="AK115" i="27"/>
  <c r="AE118" i="27"/>
  <c r="AD118" i="27"/>
  <c r="S123" i="27"/>
  <c r="W121" i="27"/>
  <c r="V121" i="27"/>
  <c r="X121" i="27"/>
  <c r="AC120" i="25"/>
  <c r="L111" i="25"/>
  <c r="M111" i="25"/>
  <c r="V116" i="25"/>
  <c r="W116" i="25"/>
  <c r="U116" i="25"/>
  <c r="AB120" i="25"/>
  <c r="P113" i="25"/>
  <c r="Q113" i="25"/>
  <c r="AO110" i="25"/>
  <c r="I109" i="25"/>
  <c r="J110" i="25" s="1"/>
  <c r="AQ111" i="25" s="1"/>
  <c r="AR109" i="25"/>
  <c r="AS109" i="25" s="1"/>
  <c r="AT109" i="25" s="1"/>
  <c r="AD120" i="25" l="1"/>
  <c r="AU109" i="25"/>
  <c r="N127" i="27"/>
  <c r="AM115" i="25"/>
  <c r="AK116" i="25"/>
  <c r="AJ116" i="25"/>
  <c r="AG118" i="25"/>
  <c r="AF119" i="27"/>
  <c r="X122" i="27"/>
  <c r="Y122" i="27"/>
  <c r="K127" i="27"/>
  <c r="J127" i="27"/>
  <c r="W122" i="27"/>
  <c r="L127" i="27"/>
  <c r="AJ116" i="27"/>
  <c r="R124" i="27"/>
  <c r="AD119" i="27"/>
  <c r="AC119" i="27"/>
  <c r="AN114" i="27"/>
  <c r="AP115" i="27" s="1"/>
  <c r="AQ115" i="27"/>
  <c r="AR114" i="27"/>
  <c r="AS114" i="27" s="1"/>
  <c r="AU114" i="27" s="1"/>
  <c r="V122" i="27"/>
  <c r="U122" i="27"/>
  <c r="AE119" i="27"/>
  <c r="M127" i="27"/>
  <c r="AL115" i="27"/>
  <c r="AC121" i="25"/>
  <c r="M112" i="25"/>
  <c r="N112" i="25"/>
  <c r="W117" i="25"/>
  <c r="X117" i="25"/>
  <c r="V117" i="25"/>
  <c r="Q114" i="25"/>
  <c r="R114" i="25"/>
  <c r="K111" i="25"/>
  <c r="L112" i="25" s="1"/>
  <c r="AO111" i="25"/>
  <c r="X123" i="27" l="1"/>
  <c r="AN115" i="25"/>
  <c r="AP116" i="25" s="1"/>
  <c r="AL116" i="25"/>
  <c r="AK117" i="25" s="1"/>
  <c r="AF119" i="25"/>
  <c r="AE120" i="25" s="1"/>
  <c r="AJ117" i="25"/>
  <c r="AI117" i="25"/>
  <c r="M128" i="27"/>
  <c r="AD120" i="27"/>
  <c r="AM115" i="27"/>
  <c r="AL116" i="27" s="1"/>
  <c r="Q125" i="27"/>
  <c r="AI117" i="27"/>
  <c r="AK116" i="27"/>
  <c r="U123" i="27"/>
  <c r="T123" i="27"/>
  <c r="L128" i="27"/>
  <c r="V123" i="27"/>
  <c r="AT114" i="27"/>
  <c r="AW114" i="27"/>
  <c r="W123" i="27"/>
  <c r="AO128" i="27"/>
  <c r="I127" i="27"/>
  <c r="J128" i="27" s="1"/>
  <c r="AE120" i="27"/>
  <c r="K128" i="27"/>
  <c r="AC120" i="27"/>
  <c r="AB120" i="27"/>
  <c r="X118" i="25"/>
  <c r="Y118" i="25"/>
  <c r="W118" i="25"/>
  <c r="R115" i="25"/>
  <c r="S115" i="25"/>
  <c r="N113" i="25"/>
  <c r="O113" i="25"/>
  <c r="M113" i="25"/>
  <c r="I110" i="25"/>
  <c r="J111" i="25" s="1"/>
  <c r="AQ112" i="25" s="1"/>
  <c r="AR110" i="25"/>
  <c r="AS110" i="25" s="1"/>
  <c r="AT110" i="25" s="1"/>
  <c r="AM116" i="25" l="1"/>
  <c r="AN116" i="25" s="1"/>
  <c r="AU110" i="25"/>
  <c r="L129" i="27"/>
  <c r="V124" i="27"/>
  <c r="AQ116" i="27"/>
  <c r="AR115" i="27"/>
  <c r="AS115" i="27" s="1"/>
  <c r="AN115" i="27"/>
  <c r="AP116" i="27" s="1"/>
  <c r="AI118" i="25"/>
  <c r="AH118" i="25"/>
  <c r="AJ118" i="25"/>
  <c r="AL117" i="25"/>
  <c r="AD121" i="25"/>
  <c r="AK117" i="27"/>
  <c r="AC121" i="27"/>
  <c r="AD121" i="27"/>
  <c r="K129" i="27"/>
  <c r="AT115" i="27"/>
  <c r="U124" i="27"/>
  <c r="AH118" i="27"/>
  <c r="T124" i="27"/>
  <c r="S124" i="27"/>
  <c r="AJ117" i="27"/>
  <c r="AO129" i="27"/>
  <c r="I128" i="27"/>
  <c r="J129" i="27" s="1"/>
  <c r="AB121" i="27"/>
  <c r="AA121" i="27"/>
  <c r="AM116" i="27"/>
  <c r="W124" i="27"/>
  <c r="P126" i="27"/>
  <c r="S116" i="25"/>
  <c r="T116" i="25"/>
  <c r="O114" i="25"/>
  <c r="P114" i="25"/>
  <c r="X119" i="25"/>
  <c r="Y119" i="25"/>
  <c r="Z119" i="25"/>
  <c r="N114" i="25"/>
  <c r="K112" i="25"/>
  <c r="AO112" i="25"/>
  <c r="I111" i="25"/>
  <c r="J112" i="25" s="1"/>
  <c r="AQ113" i="25" s="1"/>
  <c r="AR111" i="25"/>
  <c r="AS111" i="25" s="1"/>
  <c r="AT111" i="25" s="1"/>
  <c r="AP117" i="25" l="1"/>
  <c r="AW115" i="27"/>
  <c r="AU115" i="27"/>
  <c r="AU111" i="25"/>
  <c r="AJ118" i="27"/>
  <c r="AM117" i="25"/>
  <c r="AN117" i="25" s="1"/>
  <c r="AK118" i="25"/>
  <c r="AJ119" i="25" s="1"/>
  <c r="AH119" i="25"/>
  <c r="AG119" i="25"/>
  <c r="AI119" i="25"/>
  <c r="AC122" i="27"/>
  <c r="V125" i="27"/>
  <c r="AO130" i="27"/>
  <c r="I129" i="27"/>
  <c r="J130" i="27" s="1"/>
  <c r="K130" i="27"/>
  <c r="T125" i="27"/>
  <c r="AG119" i="27"/>
  <c r="AN116" i="27"/>
  <c r="AP117" i="27" s="1"/>
  <c r="AQ117" i="27"/>
  <c r="AR116" i="27"/>
  <c r="AS116" i="27" s="1"/>
  <c r="AL117" i="27"/>
  <c r="AI118" i="27"/>
  <c r="AI119" i="27" s="1"/>
  <c r="S125" i="27"/>
  <c r="R125" i="27"/>
  <c r="AA122" i="27"/>
  <c r="Z122" i="27"/>
  <c r="AB122" i="27"/>
  <c r="U125" i="27"/>
  <c r="O127" i="27"/>
  <c r="O115" i="25"/>
  <c r="T117" i="25"/>
  <c r="U117" i="25"/>
  <c r="K113" i="25"/>
  <c r="L113" i="25"/>
  <c r="Y120" i="25"/>
  <c r="P115" i="25"/>
  <c r="Q115" i="25"/>
  <c r="Z120" i="25"/>
  <c r="AA120" i="25"/>
  <c r="AO113" i="25"/>
  <c r="AU116" i="27" l="1"/>
  <c r="AB123" i="27"/>
  <c r="AL118" i="25"/>
  <c r="AK119" i="25" s="1"/>
  <c r="AF120" i="25"/>
  <c r="AG120" i="25"/>
  <c r="AH120" i="25"/>
  <c r="AI120" i="25"/>
  <c r="AP118" i="25"/>
  <c r="U126" i="27"/>
  <c r="AH119" i="27"/>
  <c r="AG120" i="27" s="1"/>
  <c r="N128" i="27"/>
  <c r="AF120" i="27"/>
  <c r="T126" i="27"/>
  <c r="AT116" i="27"/>
  <c r="AW116" i="27"/>
  <c r="Z123" i="27"/>
  <c r="Y123" i="27"/>
  <c r="AA123" i="27"/>
  <c r="AO131" i="27"/>
  <c r="I130" i="27"/>
  <c r="J131" i="27" s="1"/>
  <c r="AM117" i="27"/>
  <c r="AL118" i="27" s="1"/>
  <c r="R126" i="27"/>
  <c r="Q126" i="27"/>
  <c r="AK118" i="27"/>
  <c r="AJ119" i="27" s="1"/>
  <c r="S126" i="27"/>
  <c r="L114" i="25"/>
  <c r="M114" i="25"/>
  <c r="P116" i="25"/>
  <c r="U118" i="25"/>
  <c r="V118" i="25"/>
  <c r="Z121" i="25"/>
  <c r="Q116" i="25"/>
  <c r="R116" i="25"/>
  <c r="AA121" i="25"/>
  <c r="AB121" i="25"/>
  <c r="I112" i="25"/>
  <c r="J113" i="25" s="1"/>
  <c r="AR112" i="25"/>
  <c r="AS112" i="25" s="1"/>
  <c r="AT112" i="25" s="1"/>
  <c r="AU112" i="25" l="1"/>
  <c r="AH120" i="27"/>
  <c r="K114" i="25"/>
  <c r="AQ114" i="25"/>
  <c r="AM118" i="25"/>
  <c r="AN118" i="25" s="1"/>
  <c r="AH121" i="25"/>
  <c r="AG121" i="25"/>
  <c r="AF121" i="25"/>
  <c r="AE121" i="25"/>
  <c r="AJ120" i="25"/>
  <c r="Z124" i="27"/>
  <c r="S127" i="27"/>
  <c r="AK119" i="27"/>
  <c r="AJ120" i="27" s="1"/>
  <c r="Y124" i="27"/>
  <c r="X124" i="27"/>
  <c r="T127" i="27"/>
  <c r="R127" i="27"/>
  <c r="AN117" i="27"/>
  <c r="AP118" i="27" s="1"/>
  <c r="AQ118" i="27"/>
  <c r="AR117" i="27"/>
  <c r="AS117" i="27" s="1"/>
  <c r="AU117" i="27" s="1"/>
  <c r="AF121" i="27"/>
  <c r="AE121" i="27"/>
  <c r="AG121" i="27"/>
  <c r="Q127" i="27"/>
  <c r="P127" i="27"/>
  <c r="AA124" i="27"/>
  <c r="M129" i="27"/>
  <c r="AO132" i="27"/>
  <c r="I131" i="27"/>
  <c r="AI120" i="27"/>
  <c r="AH121" i="27" s="1"/>
  <c r="Q117" i="25"/>
  <c r="M115" i="25"/>
  <c r="N115" i="25"/>
  <c r="AB122" i="25"/>
  <c r="AC122" i="25"/>
  <c r="AA122" i="25"/>
  <c r="V119" i="25"/>
  <c r="W119" i="25"/>
  <c r="L115" i="25"/>
  <c r="R117" i="25"/>
  <c r="S117" i="25"/>
  <c r="AO114" i="25"/>
  <c r="R128" i="27" l="1"/>
  <c r="AL119" i="25"/>
  <c r="AK120" i="25" s="1"/>
  <c r="AP119" i="25"/>
  <c r="AG122" i="25"/>
  <c r="AE122" i="25"/>
  <c r="AD122" i="25"/>
  <c r="AC123" i="25" s="1"/>
  <c r="AI121" i="25"/>
  <c r="AF122" i="25"/>
  <c r="S128" i="27"/>
  <c r="Y125" i="27"/>
  <c r="AF122" i="27"/>
  <c r="AE122" i="27"/>
  <c r="AD122" i="27"/>
  <c r="AT117" i="27"/>
  <c r="AW117" i="27"/>
  <c r="AM118" i="27"/>
  <c r="L130" i="27"/>
  <c r="AI121" i="27"/>
  <c r="P128" i="27"/>
  <c r="O128" i="27"/>
  <c r="X125" i="27"/>
  <c r="W125" i="27"/>
  <c r="Q128" i="27"/>
  <c r="AG122" i="27"/>
  <c r="Z125" i="27"/>
  <c r="R118" i="25"/>
  <c r="W120" i="25"/>
  <c r="X120" i="25"/>
  <c r="N116" i="25"/>
  <c r="O116" i="25"/>
  <c r="AB123" i="25"/>
  <c r="S118" i="25"/>
  <c r="T118" i="25"/>
  <c r="M116" i="25"/>
  <c r="I113" i="25"/>
  <c r="J114" i="25" s="1"/>
  <c r="AQ115" i="25" s="1"/>
  <c r="AR113" i="25"/>
  <c r="AS113" i="25" s="1"/>
  <c r="AT113" i="25" s="1"/>
  <c r="AF123" i="25" l="1"/>
  <c r="AU113" i="25"/>
  <c r="AM119" i="25"/>
  <c r="AN119" i="25" s="1"/>
  <c r="AE123" i="25"/>
  <c r="AD123" i="25"/>
  <c r="AH122" i="25"/>
  <c r="AG123" i="25" s="1"/>
  <c r="AJ121" i="25"/>
  <c r="Y126" i="27"/>
  <c r="AF123" i="27"/>
  <c r="O129" i="27"/>
  <c r="N129" i="27"/>
  <c r="K131" i="27"/>
  <c r="Q129" i="27"/>
  <c r="AL119" i="27"/>
  <c r="AN118" i="27"/>
  <c r="AP119" i="27" s="1"/>
  <c r="AQ119" i="27"/>
  <c r="AR118" i="27"/>
  <c r="AS118" i="27" s="1"/>
  <c r="AU118" i="27" s="1"/>
  <c r="R129" i="27"/>
  <c r="P129" i="27"/>
  <c r="W126" i="27"/>
  <c r="V126" i="27"/>
  <c r="AD123" i="27"/>
  <c r="AC123" i="27"/>
  <c r="X126" i="27"/>
  <c r="AE123" i="27"/>
  <c r="AH122" i="27"/>
  <c r="T119" i="25"/>
  <c r="U119" i="25"/>
  <c r="O117" i="25"/>
  <c r="P117" i="25"/>
  <c r="N117" i="25"/>
  <c r="K115" i="25"/>
  <c r="S119" i="25"/>
  <c r="X121" i="25"/>
  <c r="Y121" i="25"/>
  <c r="AO115" i="25"/>
  <c r="AF124" i="25" l="1"/>
  <c r="AE124" i="25"/>
  <c r="AE124" i="27"/>
  <c r="AC124" i="25"/>
  <c r="AD124" i="25"/>
  <c r="AM120" i="25"/>
  <c r="AN120" i="25" s="1"/>
  <c r="AL120" i="25"/>
  <c r="AI122" i="25"/>
  <c r="Q130" i="27"/>
  <c r="AM119" i="27"/>
  <c r="AL120" i="27" s="1"/>
  <c r="AK120" i="27"/>
  <c r="X127" i="27"/>
  <c r="AT118" i="27"/>
  <c r="AW118" i="27"/>
  <c r="J132" i="27"/>
  <c r="AC124" i="27"/>
  <c r="AB124" i="27"/>
  <c r="AD124" i="27"/>
  <c r="AG123" i="27"/>
  <c r="N130" i="27"/>
  <c r="M130" i="27"/>
  <c r="V127" i="27"/>
  <c r="U127" i="27"/>
  <c r="W127" i="27"/>
  <c r="P130" i="27"/>
  <c r="O130" i="27"/>
  <c r="L116" i="25"/>
  <c r="AE125" i="25"/>
  <c r="P118" i="25"/>
  <c r="Q118" i="25"/>
  <c r="Y122" i="25"/>
  <c r="Z122" i="25"/>
  <c r="U120" i="25"/>
  <c r="V120" i="25"/>
  <c r="T120" i="25"/>
  <c r="O118" i="25"/>
  <c r="I114" i="25"/>
  <c r="J115" i="25" s="1"/>
  <c r="AQ116" i="25" s="1"/>
  <c r="AR114" i="25"/>
  <c r="AS114" i="25" s="1"/>
  <c r="AT114" i="25" s="1"/>
  <c r="AD125" i="25" l="1"/>
  <c r="AU114" i="25"/>
  <c r="AP121" i="25"/>
  <c r="AD125" i="27"/>
  <c r="AP120" i="25"/>
  <c r="AK121" i="25"/>
  <c r="AJ122" i="25" s="1"/>
  <c r="AI123" i="25" s="1"/>
  <c r="AL121" i="25"/>
  <c r="AM121" i="25"/>
  <c r="AN121" i="25" s="1"/>
  <c r="AH123" i="25"/>
  <c r="O131" i="27"/>
  <c r="P131" i="27"/>
  <c r="W128" i="27"/>
  <c r="AF124" i="27"/>
  <c r="AC125" i="27"/>
  <c r="I132" i="27"/>
  <c r="AO133" i="27"/>
  <c r="T128" i="27"/>
  <c r="U128" i="27"/>
  <c r="V128" i="27"/>
  <c r="AB125" i="27"/>
  <c r="AA125" i="27"/>
  <c r="M131" i="27"/>
  <c r="L131" i="27"/>
  <c r="AJ121" i="27"/>
  <c r="AK121" i="27"/>
  <c r="N131" i="27"/>
  <c r="AN119" i="27"/>
  <c r="AP120" i="27" s="1"/>
  <c r="AR119" i="27"/>
  <c r="AS119" i="27" s="1"/>
  <c r="AU119" i="27" s="1"/>
  <c r="AQ120" i="27"/>
  <c r="M117" i="25"/>
  <c r="Q119" i="25"/>
  <c r="R119" i="25"/>
  <c r="V121" i="25"/>
  <c r="W121" i="25"/>
  <c r="K116" i="25"/>
  <c r="L117" i="25" s="1"/>
  <c r="P119" i="25"/>
  <c r="U121" i="25"/>
  <c r="Z123" i="25"/>
  <c r="AA123" i="25"/>
  <c r="AO116" i="25"/>
  <c r="AK122" i="25" l="1"/>
  <c r="AJ123" i="25" s="1"/>
  <c r="AI124" i="25" s="1"/>
  <c r="V129" i="27"/>
  <c r="AM122" i="25"/>
  <c r="AN122" i="25" s="1"/>
  <c r="AL122" i="25"/>
  <c r="AH124" i="25"/>
  <c r="AG124" i="25"/>
  <c r="AK123" i="25"/>
  <c r="AC126" i="27"/>
  <c r="N132" i="27"/>
  <c r="AT119" i="27"/>
  <c r="AW119" i="27"/>
  <c r="AM120" i="27"/>
  <c r="T129" i="27"/>
  <c r="S129" i="27"/>
  <c r="AJ122" i="27"/>
  <c r="AI122" i="27"/>
  <c r="L132" i="27"/>
  <c r="K132" i="27"/>
  <c r="U129" i="27"/>
  <c r="O132" i="27"/>
  <c r="M132" i="27"/>
  <c r="AE125" i="27"/>
  <c r="Z126" i="27"/>
  <c r="AA126" i="27"/>
  <c r="AB126" i="27"/>
  <c r="V122" i="25"/>
  <c r="R120" i="25"/>
  <c r="S120" i="25"/>
  <c r="AA124" i="25"/>
  <c r="AB124" i="25"/>
  <c r="Q120" i="25"/>
  <c r="W122" i="25"/>
  <c r="X122" i="25"/>
  <c r="M118" i="25"/>
  <c r="N118" i="25"/>
  <c r="I115" i="25"/>
  <c r="J116" i="25" s="1"/>
  <c r="AQ117" i="25" s="1"/>
  <c r="AR115" i="25"/>
  <c r="AS115" i="25" s="1"/>
  <c r="AT115" i="25" s="1"/>
  <c r="AU115" i="25" l="1"/>
  <c r="N133" i="27"/>
  <c r="U130" i="27"/>
  <c r="AP122" i="25"/>
  <c r="AP123" i="25"/>
  <c r="AL123" i="25"/>
  <c r="AK124" i="25" s="1"/>
  <c r="AG125" i="25"/>
  <c r="AF125" i="25"/>
  <c r="AH125" i="25"/>
  <c r="AJ124" i="25"/>
  <c r="AB127" i="27"/>
  <c r="K133" i="27"/>
  <c r="J133" i="27"/>
  <c r="L133" i="27"/>
  <c r="AI123" i="27"/>
  <c r="AH123" i="27"/>
  <c r="Z127" i="27"/>
  <c r="Y127" i="27"/>
  <c r="AA127" i="27"/>
  <c r="S130" i="27"/>
  <c r="R130" i="27"/>
  <c r="T130" i="27"/>
  <c r="M133" i="27"/>
  <c r="AN120" i="27"/>
  <c r="AP121" i="27" s="1"/>
  <c r="AR120" i="27"/>
  <c r="AS120" i="27" s="1"/>
  <c r="AU120" i="27" s="1"/>
  <c r="AQ121" i="27"/>
  <c r="AL121" i="27"/>
  <c r="AD126" i="27"/>
  <c r="S121" i="25"/>
  <c r="T121" i="25"/>
  <c r="R121" i="25"/>
  <c r="X123" i="25"/>
  <c r="Y123" i="25"/>
  <c r="AB125" i="25"/>
  <c r="AC125" i="25"/>
  <c r="W123" i="25"/>
  <c r="N119" i="25"/>
  <c r="O119" i="25"/>
  <c r="K117" i="25"/>
  <c r="AO117" i="25"/>
  <c r="I116" i="25"/>
  <c r="J117" i="25" s="1"/>
  <c r="AR116" i="25"/>
  <c r="AS116" i="25" s="1"/>
  <c r="AT116" i="25" s="1"/>
  <c r="AQ118" i="25" l="1"/>
  <c r="AU116" i="25"/>
  <c r="AM123" i="25"/>
  <c r="AA128" i="27"/>
  <c r="AJ125" i="25"/>
  <c r="AE126" i="25"/>
  <c r="AF126" i="25"/>
  <c r="AG126" i="25"/>
  <c r="AI125" i="25"/>
  <c r="AH126" i="25" s="1"/>
  <c r="L134" i="27"/>
  <c r="S131" i="27"/>
  <c r="Y128" i="27"/>
  <c r="X128" i="27"/>
  <c r="Z128" i="27"/>
  <c r="AH124" i="27"/>
  <c r="AG124" i="27"/>
  <c r="AK122" i="27"/>
  <c r="AJ123" i="27" s="1"/>
  <c r="AI124" i="27" s="1"/>
  <c r="AT120" i="27"/>
  <c r="AW120" i="27"/>
  <c r="AC127" i="27"/>
  <c r="AM121" i="27"/>
  <c r="AL122" i="27" s="1"/>
  <c r="AO134" i="27"/>
  <c r="I133" i="27"/>
  <c r="J134" i="27" s="1"/>
  <c r="M134" i="27"/>
  <c r="K134" i="27"/>
  <c r="T131" i="27"/>
  <c r="Q131" i="27"/>
  <c r="R131" i="27"/>
  <c r="T122" i="25"/>
  <c r="U122" i="25"/>
  <c r="S122" i="25"/>
  <c r="X124" i="25"/>
  <c r="Y124" i="25"/>
  <c r="Z124" i="25"/>
  <c r="K118" i="25"/>
  <c r="L118" i="25"/>
  <c r="AC126" i="25"/>
  <c r="AD126" i="25"/>
  <c r="O120" i="25"/>
  <c r="P120" i="25"/>
  <c r="AO118" i="25"/>
  <c r="Z129" i="27" l="1"/>
  <c r="AL124" i="25"/>
  <c r="AK125" i="25" s="1"/>
  <c r="AN123" i="25"/>
  <c r="AP124" i="25" s="1"/>
  <c r="R132" i="27"/>
  <c r="L135" i="27"/>
  <c r="AK123" i="27"/>
  <c r="AM124" i="25"/>
  <c r="AN124" i="25" s="1"/>
  <c r="AI126" i="25"/>
  <c r="AG127" i="25"/>
  <c r="AF127" i="25"/>
  <c r="AJ126" i="25"/>
  <c r="K135" i="27"/>
  <c r="AJ124" i="27"/>
  <c r="AG125" i="27"/>
  <c r="AF125" i="27"/>
  <c r="AH125" i="27"/>
  <c r="Q132" i="27"/>
  <c r="P132" i="27"/>
  <c r="AO135" i="27"/>
  <c r="I134" i="27"/>
  <c r="J135" i="27" s="1"/>
  <c r="X129" i="27"/>
  <c r="W129" i="27"/>
  <c r="Y129" i="27"/>
  <c r="AN121" i="27"/>
  <c r="AP122" i="27" s="1"/>
  <c r="AR121" i="27"/>
  <c r="AS121" i="27" s="1"/>
  <c r="AU121" i="27" s="1"/>
  <c r="AQ122" i="27"/>
  <c r="AB128" i="27"/>
  <c r="S132" i="27"/>
  <c r="Z125" i="25"/>
  <c r="AA125" i="25"/>
  <c r="Y125" i="25"/>
  <c r="U123" i="25"/>
  <c r="V123" i="25"/>
  <c r="T123" i="25"/>
  <c r="P121" i="25"/>
  <c r="Q121" i="25"/>
  <c r="L119" i="25"/>
  <c r="M119" i="25"/>
  <c r="AD127" i="25"/>
  <c r="AE127" i="25"/>
  <c r="I117" i="25"/>
  <c r="J118" i="25" s="1"/>
  <c r="AQ119" i="25" s="1"/>
  <c r="AR117" i="25"/>
  <c r="AS117" i="25" s="1"/>
  <c r="AT117" i="25" s="1"/>
  <c r="AU117" i="25" l="1"/>
  <c r="K136" i="27"/>
  <c r="Y130" i="27"/>
  <c r="AP125" i="25"/>
  <c r="AL125" i="25"/>
  <c r="AK126" i="25" s="1"/>
  <c r="AJ127" i="25" s="1"/>
  <c r="AI127" i="25"/>
  <c r="AH127" i="25"/>
  <c r="P133" i="27"/>
  <c r="O133" i="27"/>
  <c r="AA129" i="27"/>
  <c r="AF126" i="27"/>
  <c r="AE126" i="27"/>
  <c r="Q133" i="27"/>
  <c r="AG126" i="27"/>
  <c r="W130" i="27"/>
  <c r="V130" i="27"/>
  <c r="AT121" i="27"/>
  <c r="AW121" i="27"/>
  <c r="AM122" i="27"/>
  <c r="X130" i="27"/>
  <c r="R133" i="27"/>
  <c r="I135" i="27"/>
  <c r="J136" i="27" s="1"/>
  <c r="AO136" i="27"/>
  <c r="AI125" i="27"/>
  <c r="V124" i="25"/>
  <c r="W124" i="25"/>
  <c r="U124" i="25"/>
  <c r="Q122" i="25"/>
  <c r="R122" i="25"/>
  <c r="K119" i="25"/>
  <c r="AE128" i="25"/>
  <c r="AF128" i="25"/>
  <c r="M120" i="25"/>
  <c r="N120" i="25"/>
  <c r="AA126" i="25"/>
  <c r="AB126" i="25"/>
  <c r="Z126" i="25"/>
  <c r="AH128" i="25" l="1"/>
  <c r="AM125" i="25"/>
  <c r="AN125" i="25" s="1"/>
  <c r="AI128" i="25"/>
  <c r="AG128" i="25"/>
  <c r="AF129" i="25" s="1"/>
  <c r="Q134" i="27"/>
  <c r="AE127" i="27"/>
  <c r="AD127" i="27"/>
  <c r="AF127" i="27"/>
  <c r="V131" i="27"/>
  <c r="U131" i="27"/>
  <c r="AH126" i="27"/>
  <c r="X131" i="27"/>
  <c r="Z130" i="27"/>
  <c r="AL123" i="27"/>
  <c r="AN122" i="27"/>
  <c r="AP123" i="27" s="1"/>
  <c r="AR122" i="27"/>
  <c r="AS122" i="27" s="1"/>
  <c r="AU122" i="27" s="1"/>
  <c r="AQ123" i="27"/>
  <c r="W131" i="27"/>
  <c r="N134" i="27"/>
  <c r="O134" i="27"/>
  <c r="AO137" i="27"/>
  <c r="I136" i="27"/>
  <c r="J137" i="27" s="1"/>
  <c r="P134" i="27"/>
  <c r="R123" i="25"/>
  <c r="S123" i="25"/>
  <c r="AA127" i="25"/>
  <c r="W125" i="25"/>
  <c r="X125" i="25"/>
  <c r="AB127" i="25"/>
  <c r="AC127" i="25"/>
  <c r="V125" i="25"/>
  <c r="L120" i="25"/>
  <c r="M121" i="25" s="1"/>
  <c r="N121" i="25"/>
  <c r="O121" i="25"/>
  <c r="AO119" i="25"/>
  <c r="I118" i="25"/>
  <c r="J119" i="25" s="1"/>
  <c r="AQ120" i="25" s="1"/>
  <c r="AR118" i="25"/>
  <c r="AS118" i="25" s="1"/>
  <c r="AT118" i="25" s="1"/>
  <c r="AU118" i="25" l="1"/>
  <c r="P135" i="27"/>
  <c r="AG129" i="25"/>
  <c r="AH129" i="25"/>
  <c r="AL126" i="25"/>
  <c r="AK127" i="25" s="1"/>
  <c r="AJ128" i="25" s="1"/>
  <c r="AI129" i="25" s="1"/>
  <c r="AM126" i="25"/>
  <c r="AN126" i="25" s="1"/>
  <c r="AM123" i="27"/>
  <c r="AL124" i="27" s="1"/>
  <c r="AO138" i="27"/>
  <c r="I137" i="27"/>
  <c r="U132" i="27"/>
  <c r="T132" i="27"/>
  <c r="O135" i="27"/>
  <c r="V132" i="27"/>
  <c r="Y131" i="27"/>
  <c r="N135" i="27"/>
  <c r="M135" i="27"/>
  <c r="W132" i="27"/>
  <c r="AD128" i="27"/>
  <c r="AC128" i="27"/>
  <c r="AE128" i="27"/>
  <c r="AT122" i="27"/>
  <c r="AW122" i="27"/>
  <c r="AN123" i="27"/>
  <c r="AM124" i="27" s="1"/>
  <c r="AR123" i="27"/>
  <c r="AS123" i="27" s="1"/>
  <c r="AU123" i="27" s="1"/>
  <c r="AK124" i="27"/>
  <c r="AG127" i="27"/>
  <c r="AF128" i="27" s="1"/>
  <c r="AB128" i="25"/>
  <c r="X126" i="25"/>
  <c r="Y126" i="25"/>
  <c r="S124" i="25"/>
  <c r="T124" i="25"/>
  <c r="W126" i="25"/>
  <c r="K120" i="25"/>
  <c r="L121" i="25" s="1"/>
  <c r="O122" i="25"/>
  <c r="P122" i="25"/>
  <c r="N122" i="25"/>
  <c r="AG130" i="25"/>
  <c r="AC128" i="25"/>
  <c r="AD128" i="25"/>
  <c r="AO120" i="25"/>
  <c r="AQ124" i="27" l="1"/>
  <c r="AH130" i="25"/>
  <c r="AL127" i="25"/>
  <c r="AK128" i="25" s="1"/>
  <c r="AJ129" i="25" s="1"/>
  <c r="AI130" i="25" s="1"/>
  <c r="AP127" i="25"/>
  <c r="AP126" i="25"/>
  <c r="N136" i="27"/>
  <c r="V133" i="27"/>
  <c r="AL125" i="27"/>
  <c r="O136" i="27"/>
  <c r="T133" i="27"/>
  <c r="S133" i="27"/>
  <c r="AE129" i="27"/>
  <c r="U133" i="27"/>
  <c r="AT123" i="27"/>
  <c r="AW123" i="27"/>
  <c r="AC129" i="27"/>
  <c r="AB129" i="27"/>
  <c r="AD129" i="27"/>
  <c r="AP124" i="27"/>
  <c r="AN124" i="27"/>
  <c r="AP125" i="27" s="1"/>
  <c r="AQ125" i="27"/>
  <c r="AR124" i="27"/>
  <c r="M136" i="27"/>
  <c r="L136" i="27"/>
  <c r="AK125" i="27"/>
  <c r="AJ125" i="27"/>
  <c r="X132" i="27"/>
  <c r="W133" i="27" s="1"/>
  <c r="O123" i="25"/>
  <c r="M122" i="25"/>
  <c r="N123" i="25" s="1"/>
  <c r="T125" i="25"/>
  <c r="U125" i="25"/>
  <c r="P123" i="25"/>
  <c r="Q123" i="25"/>
  <c r="AD129" i="25"/>
  <c r="AE129" i="25"/>
  <c r="Y127" i="25"/>
  <c r="Z127" i="25"/>
  <c r="AC129" i="25"/>
  <c r="X127" i="25"/>
  <c r="I119" i="25"/>
  <c r="J120" i="25" s="1"/>
  <c r="AQ121" i="25" s="1"/>
  <c r="AR119" i="25"/>
  <c r="AS119" i="25" s="1"/>
  <c r="AT119" i="25" s="1"/>
  <c r="U134" i="27" l="1"/>
  <c r="AH131" i="25"/>
  <c r="AU119" i="25"/>
  <c r="AM127" i="25"/>
  <c r="AD130" i="27"/>
  <c r="AK126" i="27"/>
  <c r="M137" i="27"/>
  <c r="AM125" i="27"/>
  <c r="AL126" i="27" s="1"/>
  <c r="V134" i="27"/>
  <c r="AB130" i="27"/>
  <c r="AA130" i="27"/>
  <c r="AC130" i="27"/>
  <c r="S134" i="27"/>
  <c r="R134" i="27"/>
  <c r="AS124" i="27"/>
  <c r="AU124" i="27" s="1"/>
  <c r="AJ126" i="27"/>
  <c r="AI126" i="27"/>
  <c r="T134" i="27"/>
  <c r="L137" i="27"/>
  <c r="K137" i="27"/>
  <c r="N137" i="27"/>
  <c r="AD130" i="25"/>
  <c r="P124" i="25"/>
  <c r="U126" i="25"/>
  <c r="V126" i="25"/>
  <c r="AE130" i="25"/>
  <c r="AF130" i="25"/>
  <c r="K121" i="25"/>
  <c r="Q124" i="25"/>
  <c r="R124" i="25"/>
  <c r="O124" i="25"/>
  <c r="Z128" i="25"/>
  <c r="AA128" i="25"/>
  <c r="Y128" i="25"/>
  <c r="AO121" i="25"/>
  <c r="AN127" i="25" l="1"/>
  <c r="AP128" i="25" s="1"/>
  <c r="M138" i="27"/>
  <c r="AL128" i="25"/>
  <c r="AK129" i="25" s="1"/>
  <c r="AK127" i="27"/>
  <c r="AR125" i="27"/>
  <c r="AS125" i="27" s="1"/>
  <c r="AU125" i="27" s="1"/>
  <c r="AQ126" i="27"/>
  <c r="U135" i="27"/>
  <c r="AN125" i="27"/>
  <c r="AP126" i="27" s="1"/>
  <c r="AM128" i="25"/>
  <c r="AN128" i="25" s="1"/>
  <c r="AC131" i="27"/>
  <c r="AJ127" i="27"/>
  <c r="R135" i="27"/>
  <c r="Q135" i="27"/>
  <c r="S135" i="27"/>
  <c r="K138" i="27"/>
  <c r="J138" i="27"/>
  <c r="AA131" i="27"/>
  <c r="Z131" i="27"/>
  <c r="T135" i="27"/>
  <c r="AB131" i="27"/>
  <c r="AI127" i="27"/>
  <c r="AH127" i="27"/>
  <c r="AT124" i="27"/>
  <c r="AT125" i="27" s="1"/>
  <c r="AW124" i="27"/>
  <c r="L138" i="27"/>
  <c r="P125" i="25"/>
  <c r="Z129" i="25"/>
  <c r="L122" i="25"/>
  <c r="AF131" i="25"/>
  <c r="AG131" i="25"/>
  <c r="AE131" i="25"/>
  <c r="V127" i="25"/>
  <c r="W127" i="25"/>
  <c r="R125" i="25"/>
  <c r="S125" i="25"/>
  <c r="Q125" i="25"/>
  <c r="AA129" i="25"/>
  <c r="AB129" i="25"/>
  <c r="I120" i="25"/>
  <c r="J121" i="25" s="1"/>
  <c r="AQ122" i="25" s="1"/>
  <c r="AR120" i="25"/>
  <c r="AS120" i="25" s="1"/>
  <c r="AT120" i="25" s="1"/>
  <c r="AW125" i="27" l="1"/>
  <c r="AU120" i="25"/>
  <c r="AM126" i="27"/>
  <c r="AL127" i="27" s="1"/>
  <c r="AK128" i="27" s="1"/>
  <c r="T136" i="27"/>
  <c r="AJ128" i="27"/>
  <c r="AL129" i="25"/>
  <c r="AK130" i="25" s="1"/>
  <c r="AP129" i="25"/>
  <c r="AJ130" i="25"/>
  <c r="AB132" i="27"/>
  <c r="AR126" i="27"/>
  <c r="AS126" i="27" s="1"/>
  <c r="AU126" i="27" s="1"/>
  <c r="I138" i="27"/>
  <c r="J139" i="27" s="1"/>
  <c r="AO139" i="27"/>
  <c r="K139" i="27"/>
  <c r="AH128" i="27"/>
  <c r="AG128" i="27"/>
  <c r="S136" i="27"/>
  <c r="AI128" i="27"/>
  <c r="Q136" i="27"/>
  <c r="P136" i="27"/>
  <c r="L139" i="27"/>
  <c r="Z132" i="27"/>
  <c r="Y132" i="27"/>
  <c r="R136" i="27"/>
  <c r="AA132" i="27"/>
  <c r="R126" i="25"/>
  <c r="AG132" i="25"/>
  <c r="AF132" i="25"/>
  <c r="S126" i="25"/>
  <c r="T126" i="25"/>
  <c r="AB130" i="25"/>
  <c r="AC130" i="25"/>
  <c r="M123" i="25"/>
  <c r="AA130" i="25"/>
  <c r="K122" i="25"/>
  <c r="L123" i="25" s="1"/>
  <c r="W128" i="25"/>
  <c r="X128" i="25"/>
  <c r="Q126" i="25"/>
  <c r="AO122" i="25"/>
  <c r="AQ127" i="27" l="1"/>
  <c r="AN126" i="27"/>
  <c r="AP127" i="27" s="1"/>
  <c r="AA133" i="27"/>
  <c r="S137" i="27"/>
  <c r="AJ129" i="27"/>
  <c r="AM129" i="25"/>
  <c r="AN129" i="25" s="1"/>
  <c r="AJ131" i="25"/>
  <c r="AI131" i="25"/>
  <c r="AH129" i="27"/>
  <c r="AO140" i="27"/>
  <c r="I139" i="27"/>
  <c r="J140" i="27" s="1"/>
  <c r="AF129" i="27"/>
  <c r="AG129" i="27"/>
  <c r="K140" i="27"/>
  <c r="Z133" i="27"/>
  <c r="Y133" i="27"/>
  <c r="X133" i="27"/>
  <c r="R137" i="27"/>
  <c r="AT126" i="27"/>
  <c r="AW126" i="27"/>
  <c r="P137" i="27"/>
  <c r="O137" i="27"/>
  <c r="AM127" i="27"/>
  <c r="Q137" i="27"/>
  <c r="AI129" i="27"/>
  <c r="S127" i="25"/>
  <c r="AB131" i="25"/>
  <c r="AC131" i="25"/>
  <c r="AD131" i="25"/>
  <c r="T127" i="25"/>
  <c r="U127" i="25"/>
  <c r="M124" i="25"/>
  <c r="N124" i="25"/>
  <c r="X129" i="25"/>
  <c r="Y129" i="25"/>
  <c r="R127" i="25"/>
  <c r="I121" i="25"/>
  <c r="J122" i="25" s="1"/>
  <c r="AQ123" i="25" s="1"/>
  <c r="AR121" i="25"/>
  <c r="AS121" i="25" s="1"/>
  <c r="AT121" i="25" s="1"/>
  <c r="AU121" i="25" l="1"/>
  <c r="R138" i="27"/>
  <c r="AG130" i="27"/>
  <c r="AI130" i="27"/>
  <c r="AI132" i="25"/>
  <c r="AH132" i="25"/>
  <c r="AP130" i="25"/>
  <c r="AL130" i="25"/>
  <c r="X134" i="27"/>
  <c r="W134" i="27"/>
  <c r="Y134" i="27"/>
  <c r="Z134" i="27"/>
  <c r="Q138" i="27"/>
  <c r="AN127" i="27"/>
  <c r="AP128" i="27" s="1"/>
  <c r="AQ128" i="27"/>
  <c r="AR127" i="27"/>
  <c r="AS127" i="27" s="1"/>
  <c r="AU127" i="27" s="1"/>
  <c r="AL128" i="27"/>
  <c r="AH130" i="27"/>
  <c r="AH131" i="27" s="1"/>
  <c r="N138" i="27"/>
  <c r="O138" i="27"/>
  <c r="AF130" i="27"/>
  <c r="AE130" i="27"/>
  <c r="P138" i="27"/>
  <c r="AO141" i="27"/>
  <c r="I140" i="27"/>
  <c r="J141" i="27" s="1"/>
  <c r="T128" i="25"/>
  <c r="N125" i="25"/>
  <c r="O125" i="25"/>
  <c r="S128" i="25"/>
  <c r="U128" i="25"/>
  <c r="V128" i="25"/>
  <c r="K123" i="25"/>
  <c r="Y130" i="25"/>
  <c r="Z130" i="25"/>
  <c r="AD132" i="25"/>
  <c r="AE132" i="25"/>
  <c r="AC132" i="25"/>
  <c r="AO123" i="25"/>
  <c r="Q139" i="27" l="1"/>
  <c r="AK131" i="25"/>
  <c r="AM130" i="25"/>
  <c r="AN130" i="25" s="1"/>
  <c r="AH133" i="25"/>
  <c r="AG133" i="25"/>
  <c r="P139" i="27"/>
  <c r="AK129" i="27"/>
  <c r="AM128" i="27"/>
  <c r="AO142" i="27"/>
  <c r="I141" i="27"/>
  <c r="AF131" i="27"/>
  <c r="Y135" i="27"/>
  <c r="AT127" i="27"/>
  <c r="AW127" i="27"/>
  <c r="O139" i="27"/>
  <c r="W135" i="27"/>
  <c r="V135" i="27"/>
  <c r="N139" i="27"/>
  <c r="M139" i="27"/>
  <c r="X135" i="27"/>
  <c r="AE131" i="27"/>
  <c r="AD131" i="27"/>
  <c r="AG131" i="27"/>
  <c r="U129" i="25"/>
  <c r="AD133" i="25"/>
  <c r="L124" i="25"/>
  <c r="O126" i="25"/>
  <c r="P126" i="25"/>
  <c r="T129" i="25"/>
  <c r="AE133" i="25"/>
  <c r="AF133" i="25"/>
  <c r="V129" i="25"/>
  <c r="W129" i="25"/>
  <c r="Z131" i="25"/>
  <c r="AA131" i="25"/>
  <c r="I122" i="25"/>
  <c r="J123" i="25" s="1"/>
  <c r="AQ124" i="25" s="1"/>
  <c r="AR122" i="25"/>
  <c r="AS122" i="25" s="1"/>
  <c r="AT122" i="25" s="1"/>
  <c r="P140" i="27" l="1"/>
  <c r="AU122" i="25"/>
  <c r="AP131" i="25"/>
  <c r="AJ132" i="25"/>
  <c r="AL131" i="25"/>
  <c r="AG132" i="27"/>
  <c r="AF132" i="27"/>
  <c r="AE132" i="27"/>
  <c r="X136" i="27"/>
  <c r="N140" i="27"/>
  <c r="V136" i="27"/>
  <c r="U136" i="27"/>
  <c r="M140" i="27"/>
  <c r="L140" i="27"/>
  <c r="AD132" i="27"/>
  <c r="AC132" i="27"/>
  <c r="AN128" i="27"/>
  <c r="AP129" i="27" s="1"/>
  <c r="AQ129" i="27"/>
  <c r="AR128" i="27"/>
  <c r="AS128" i="27" s="1"/>
  <c r="AU128" i="27" s="1"/>
  <c r="W136" i="27"/>
  <c r="AL129" i="27"/>
  <c r="AK130" i="27" s="1"/>
  <c r="O140" i="27"/>
  <c r="AJ130" i="27"/>
  <c r="AE134" i="25"/>
  <c r="P127" i="25"/>
  <c r="Q127" i="25"/>
  <c r="AF134" i="25"/>
  <c r="AG134" i="25"/>
  <c r="AA132" i="25"/>
  <c r="AB132" i="25"/>
  <c r="M125" i="25"/>
  <c r="W130" i="25"/>
  <c r="X130" i="25"/>
  <c r="K124" i="25"/>
  <c r="L125" i="25" s="1"/>
  <c r="U130" i="25"/>
  <c r="V130" i="25"/>
  <c r="AO124" i="25"/>
  <c r="I123" i="25"/>
  <c r="J124" i="25" s="1"/>
  <c r="AR123" i="25"/>
  <c r="AS123" i="25" s="1"/>
  <c r="AT123" i="25" s="1"/>
  <c r="AU123" i="25" l="1"/>
  <c r="AQ125" i="25"/>
  <c r="AI133" i="25"/>
  <c r="AK132" i="25"/>
  <c r="AM131" i="25"/>
  <c r="AN131" i="25" s="1"/>
  <c r="AD133" i="27"/>
  <c r="AF133" i="27"/>
  <c r="O141" i="27"/>
  <c r="W137" i="27"/>
  <c r="L141" i="27"/>
  <c r="K141" i="27"/>
  <c r="M141" i="27"/>
  <c r="AJ131" i="27"/>
  <c r="AI131" i="27"/>
  <c r="U137" i="27"/>
  <c r="T137" i="27"/>
  <c r="V137" i="27"/>
  <c r="V138" i="27" s="1"/>
  <c r="N141" i="27"/>
  <c r="AT128" i="27"/>
  <c r="AW128" i="27"/>
  <c r="AM129" i="27"/>
  <c r="AE133" i="27"/>
  <c r="AC133" i="27"/>
  <c r="AB133" i="27"/>
  <c r="W131" i="25"/>
  <c r="AF135" i="25"/>
  <c r="V131" i="25"/>
  <c r="X131" i="25"/>
  <c r="Y131" i="25"/>
  <c r="M126" i="25"/>
  <c r="N126" i="25"/>
  <c r="AB133" i="25"/>
  <c r="AC133" i="25"/>
  <c r="K125" i="25"/>
  <c r="Q128" i="25"/>
  <c r="R128" i="25"/>
  <c r="AO125" i="25"/>
  <c r="AE134" i="27" l="1"/>
  <c r="N142" i="27"/>
  <c r="AP132" i="25"/>
  <c r="AH134" i="25"/>
  <c r="AJ133" i="25"/>
  <c r="AL132" i="25"/>
  <c r="AC134" i="27"/>
  <c r="T138" i="27"/>
  <c r="S138" i="27"/>
  <c r="U138" i="27"/>
  <c r="AD134" i="27"/>
  <c r="AD135" i="27" s="1"/>
  <c r="AI132" i="27"/>
  <c r="AH132" i="27"/>
  <c r="M142" i="27"/>
  <c r="AB134" i="27"/>
  <c r="AA134" i="27"/>
  <c r="AL130" i="27"/>
  <c r="AN129" i="27"/>
  <c r="AP130" i="27" s="1"/>
  <c r="AQ130" i="27"/>
  <c r="AR129" i="27"/>
  <c r="AS129" i="27" s="1"/>
  <c r="AU129" i="27" s="1"/>
  <c r="K142" i="27"/>
  <c r="J142" i="27"/>
  <c r="L142" i="27"/>
  <c r="AC134" i="25"/>
  <c r="AD134" i="25"/>
  <c r="X132" i="25"/>
  <c r="Y132" i="25"/>
  <c r="Z132" i="25"/>
  <c r="L126" i="25"/>
  <c r="R129" i="25"/>
  <c r="S129" i="25"/>
  <c r="W132" i="25"/>
  <c r="N127" i="25"/>
  <c r="O127" i="25"/>
  <c r="I124" i="25"/>
  <c r="J125" i="25" s="1"/>
  <c r="AR124" i="25"/>
  <c r="AS124" i="25" s="1"/>
  <c r="AT124" i="25" s="1"/>
  <c r="AU124" i="25" l="1"/>
  <c r="K126" i="25"/>
  <c r="AQ126" i="25"/>
  <c r="U139" i="27"/>
  <c r="AK133" i="25"/>
  <c r="AG135" i="25"/>
  <c r="AI134" i="25"/>
  <c r="AM132" i="25"/>
  <c r="AN132" i="25" s="1"/>
  <c r="AA135" i="27"/>
  <c r="Z135" i="27"/>
  <c r="AB135" i="27"/>
  <c r="AH133" i="27"/>
  <c r="AG133" i="27"/>
  <c r="I142" i="27"/>
  <c r="AC135" i="27"/>
  <c r="AC136" i="27" s="1"/>
  <c r="AM130" i="27"/>
  <c r="S139" i="27"/>
  <c r="R139" i="27"/>
  <c r="T139" i="27"/>
  <c r="AT129" i="27"/>
  <c r="AW129" i="27"/>
  <c r="AK131" i="27"/>
  <c r="Z133" i="25"/>
  <c r="AA133" i="25"/>
  <c r="X133" i="25"/>
  <c r="AD135" i="25"/>
  <c r="AE135" i="25"/>
  <c r="Y133" i="25"/>
  <c r="L127" i="25"/>
  <c r="M127" i="25"/>
  <c r="O128" i="25"/>
  <c r="P128" i="25"/>
  <c r="S130" i="25"/>
  <c r="T130" i="25"/>
  <c r="AO126" i="25"/>
  <c r="I125" i="25"/>
  <c r="J126" i="25" s="1"/>
  <c r="AQ127" i="25" s="1"/>
  <c r="AR125" i="25"/>
  <c r="AS125" i="25" s="1"/>
  <c r="AT125" i="25" s="1"/>
  <c r="AU125" i="25" l="1"/>
  <c r="Y134" i="25"/>
  <c r="AP133" i="25"/>
  <c r="AH135" i="25"/>
  <c r="AG136" i="25" s="1"/>
  <c r="AJ134" i="25"/>
  <c r="AL133" i="25"/>
  <c r="S140" i="27"/>
  <c r="AN130" i="27"/>
  <c r="AP131" i="27" s="1"/>
  <c r="AQ131" i="27"/>
  <c r="AR130" i="27"/>
  <c r="AS130" i="27" s="1"/>
  <c r="AU130" i="27" s="1"/>
  <c r="AJ132" i="27"/>
  <c r="AL131" i="27"/>
  <c r="AK132" i="27" s="1"/>
  <c r="AG134" i="27"/>
  <c r="AF134" i="27"/>
  <c r="AB136" i="27"/>
  <c r="T140" i="27"/>
  <c r="Z136" i="27"/>
  <c r="Y136" i="27"/>
  <c r="R140" i="27"/>
  <c r="Q140" i="27"/>
  <c r="AA136" i="27"/>
  <c r="M128" i="25"/>
  <c r="K127" i="25"/>
  <c r="L128" i="25" s="1"/>
  <c r="N128" i="25"/>
  <c r="P129" i="25"/>
  <c r="Q129" i="25"/>
  <c r="AA134" i="25"/>
  <c r="AB134" i="25"/>
  <c r="AE136" i="25"/>
  <c r="AF136" i="25"/>
  <c r="T131" i="25"/>
  <c r="U131" i="25"/>
  <c r="Z134" i="25"/>
  <c r="AO127" i="25"/>
  <c r="AB137" i="27" l="1"/>
  <c r="N129" i="25"/>
  <c r="AK134" i="25"/>
  <c r="AI135" i="25"/>
  <c r="AM133" i="25"/>
  <c r="AN133" i="25" s="1"/>
  <c r="Z137" i="27"/>
  <c r="AF135" i="27"/>
  <c r="AE135" i="27"/>
  <c r="AA137" i="27"/>
  <c r="AA138" i="27" s="1"/>
  <c r="AJ133" i="27"/>
  <c r="AI133" i="27"/>
  <c r="AT130" i="27"/>
  <c r="AW130" i="27"/>
  <c r="Q141" i="27"/>
  <c r="P141" i="27"/>
  <c r="R141" i="27"/>
  <c r="AM131" i="27"/>
  <c r="S141" i="27"/>
  <c r="Y137" i="27"/>
  <c r="X137" i="27"/>
  <c r="AB135" i="25"/>
  <c r="AC135" i="25"/>
  <c r="O129" i="25"/>
  <c r="O130" i="25" s="1"/>
  <c r="M129" i="25"/>
  <c r="Z135" i="25"/>
  <c r="Q130" i="25"/>
  <c r="R130" i="25"/>
  <c r="U132" i="25"/>
  <c r="V132" i="25"/>
  <c r="AA135" i="25"/>
  <c r="AF137" i="25"/>
  <c r="I126" i="25"/>
  <c r="J127" i="25" s="1"/>
  <c r="AR126" i="25"/>
  <c r="AS126" i="25" s="1"/>
  <c r="AT126" i="25" s="1"/>
  <c r="AU126" i="25" l="1"/>
  <c r="K128" i="25"/>
  <c r="AQ128" i="25"/>
  <c r="AP134" i="25"/>
  <c r="AH136" i="25"/>
  <c r="AL134" i="25"/>
  <c r="AJ135" i="25"/>
  <c r="AI136" i="25" s="1"/>
  <c r="Q142" i="27"/>
  <c r="AI134" i="27"/>
  <c r="AH134" i="27"/>
  <c r="P142" i="27"/>
  <c r="O142" i="27"/>
  <c r="Z138" i="27"/>
  <c r="X138" i="27"/>
  <c r="W138" i="27"/>
  <c r="AE136" i="27"/>
  <c r="AD136" i="27"/>
  <c r="AL132" i="27"/>
  <c r="AN131" i="27"/>
  <c r="AP132" i="27" s="1"/>
  <c r="AQ132" i="27"/>
  <c r="AR131" i="27"/>
  <c r="AS131" i="27" s="1"/>
  <c r="AU131" i="27" s="1"/>
  <c r="Y138" i="27"/>
  <c r="R142" i="27"/>
  <c r="L129" i="25"/>
  <c r="M130" i="25" s="1"/>
  <c r="R131" i="25"/>
  <c r="S131" i="25"/>
  <c r="V133" i="25"/>
  <c r="W133" i="25"/>
  <c r="N130" i="25"/>
  <c r="P130" i="25"/>
  <c r="P131" i="25" s="1"/>
  <c r="AA136" i="25"/>
  <c r="AC136" i="25"/>
  <c r="AD136" i="25"/>
  <c r="AB136" i="25"/>
  <c r="AO128" i="25"/>
  <c r="Z139" i="27" l="1"/>
  <c r="AK135" i="25"/>
  <c r="AH137" i="25"/>
  <c r="AG137" i="25"/>
  <c r="AM134" i="25"/>
  <c r="AN134" i="25" s="1"/>
  <c r="W139" i="27"/>
  <c r="V139" i="27"/>
  <c r="X139" i="27"/>
  <c r="AD137" i="27"/>
  <c r="AC137" i="27"/>
  <c r="Y139" i="27"/>
  <c r="AT131" i="27"/>
  <c r="AW131" i="27"/>
  <c r="AM132" i="27"/>
  <c r="AL133" i="27" s="1"/>
  <c r="AK133" i="27"/>
  <c r="AH135" i="27"/>
  <c r="AG135" i="27"/>
  <c r="Q131" i="25"/>
  <c r="Q132" i="25" s="1"/>
  <c r="AB137" i="25"/>
  <c r="O131" i="25"/>
  <c r="W134" i="25"/>
  <c r="X134" i="25"/>
  <c r="S132" i="25"/>
  <c r="T132" i="25"/>
  <c r="AD137" i="25"/>
  <c r="AE137" i="25"/>
  <c r="AC137" i="25"/>
  <c r="N131" i="25"/>
  <c r="I127" i="25"/>
  <c r="J128" i="25" s="1"/>
  <c r="AQ129" i="25" s="1"/>
  <c r="AR127" i="25"/>
  <c r="AS127" i="25" s="1"/>
  <c r="AT127" i="25" s="1"/>
  <c r="AU127" i="25" l="1"/>
  <c r="Y140" i="27"/>
  <c r="AG138" i="25"/>
  <c r="AP135" i="25"/>
  <c r="AJ136" i="25"/>
  <c r="AL135" i="25"/>
  <c r="R132" i="25"/>
  <c r="R133" i="25" s="1"/>
  <c r="P132" i="25"/>
  <c r="AN132" i="27"/>
  <c r="AP133" i="27" s="1"/>
  <c r="AR132" i="27"/>
  <c r="AS132" i="27" s="1"/>
  <c r="AU132" i="27" s="1"/>
  <c r="AQ133" i="27"/>
  <c r="AK134" i="27"/>
  <c r="AJ134" i="27"/>
  <c r="AI135" i="27" s="1"/>
  <c r="AC138" i="27"/>
  <c r="AB138" i="27"/>
  <c r="X140" i="27"/>
  <c r="V140" i="27"/>
  <c r="U140" i="27"/>
  <c r="W140" i="27"/>
  <c r="AG136" i="27"/>
  <c r="AF136" i="27"/>
  <c r="AD138" i="25"/>
  <c r="T133" i="25"/>
  <c r="U133" i="25"/>
  <c r="AC138" i="25"/>
  <c r="K129" i="25"/>
  <c r="S133" i="25"/>
  <c r="X135" i="25"/>
  <c r="Y135" i="25"/>
  <c r="AE138" i="25"/>
  <c r="AF138" i="25"/>
  <c r="O132" i="25"/>
  <c r="AO129" i="25"/>
  <c r="Q133" i="25" l="1"/>
  <c r="W141" i="27"/>
  <c r="AK136" i="25"/>
  <c r="AJ137" i="25" s="1"/>
  <c r="AI137" i="25"/>
  <c r="AM135" i="25"/>
  <c r="AN135" i="25" s="1"/>
  <c r="AD139" i="25"/>
  <c r="V141" i="27"/>
  <c r="X141" i="27"/>
  <c r="AB139" i="27"/>
  <c r="AA139" i="27"/>
  <c r="AJ135" i="27"/>
  <c r="AI136" i="27" s="1"/>
  <c r="AH136" i="27"/>
  <c r="AT132" i="27"/>
  <c r="AW132" i="27"/>
  <c r="AF137" i="27"/>
  <c r="AE137" i="27"/>
  <c r="AM133" i="27"/>
  <c r="U141" i="27"/>
  <c r="T141" i="27"/>
  <c r="R134" i="25"/>
  <c r="AF139" i="25"/>
  <c r="U134" i="25"/>
  <c r="V134" i="25"/>
  <c r="T134" i="25"/>
  <c r="Y136" i="25"/>
  <c r="Z136" i="25"/>
  <c r="L130" i="25"/>
  <c r="AE139" i="25"/>
  <c r="P133" i="25"/>
  <c r="S134" i="25"/>
  <c r="I128" i="25"/>
  <c r="J129" i="25" s="1"/>
  <c r="AR128" i="25"/>
  <c r="AS128" i="25" s="1"/>
  <c r="AT128" i="25" s="1"/>
  <c r="AU128" i="25" l="1"/>
  <c r="W142" i="27"/>
  <c r="K130" i="25"/>
  <c r="AQ130" i="25"/>
  <c r="AP136" i="25"/>
  <c r="AI138" i="25"/>
  <c r="AH138" i="25"/>
  <c r="AL136" i="25"/>
  <c r="AH137" i="27"/>
  <c r="AA140" i="27"/>
  <c r="Z140" i="27"/>
  <c r="AE138" i="27"/>
  <c r="AD138" i="27"/>
  <c r="T142" i="27"/>
  <c r="S142" i="27"/>
  <c r="AG137" i="27"/>
  <c r="U142" i="27"/>
  <c r="AL134" i="27"/>
  <c r="AN133" i="27"/>
  <c r="AP134" i="27" s="1"/>
  <c r="AR133" i="27"/>
  <c r="AS133" i="27" s="1"/>
  <c r="AU133" i="27" s="1"/>
  <c r="AQ134" i="27"/>
  <c r="V142" i="27"/>
  <c r="T135" i="25"/>
  <c r="Z137" i="25"/>
  <c r="AA137" i="25"/>
  <c r="V135" i="25"/>
  <c r="W135" i="25"/>
  <c r="U135" i="25"/>
  <c r="S135" i="25"/>
  <c r="AE140" i="25"/>
  <c r="Q134" i="25"/>
  <c r="L131" i="25"/>
  <c r="M131" i="25"/>
  <c r="AO130" i="25"/>
  <c r="AG138" i="27" l="1"/>
  <c r="AK137" i="25"/>
  <c r="AH139" i="25"/>
  <c r="AG139" i="25"/>
  <c r="AM136" i="25"/>
  <c r="AN136" i="25" s="1"/>
  <c r="AD139" i="27"/>
  <c r="AC139" i="27"/>
  <c r="AT133" i="27"/>
  <c r="AW133" i="27"/>
  <c r="Z141" i="27"/>
  <c r="Y141" i="27"/>
  <c r="AK135" i="27"/>
  <c r="AF138" i="27"/>
  <c r="AM134" i="27"/>
  <c r="AL135" i="27" s="1"/>
  <c r="U136" i="25"/>
  <c r="W136" i="25"/>
  <c r="X136" i="25"/>
  <c r="M132" i="25"/>
  <c r="N132" i="25"/>
  <c r="AA138" i="25"/>
  <c r="AB138" i="25"/>
  <c r="T136" i="25"/>
  <c r="R135" i="25"/>
  <c r="V136" i="25"/>
  <c r="I129" i="25"/>
  <c r="J130" i="25" s="1"/>
  <c r="AQ131" i="25" s="1"/>
  <c r="AR129" i="25"/>
  <c r="AS129" i="25" s="1"/>
  <c r="AT129" i="25" s="1"/>
  <c r="AF139" i="27" l="1"/>
  <c r="AU129" i="25"/>
  <c r="AP137" i="25"/>
  <c r="AF140" i="25"/>
  <c r="AG140" i="25"/>
  <c r="AJ138" i="25"/>
  <c r="AL137" i="25"/>
  <c r="AE139" i="27"/>
  <c r="V137" i="25"/>
  <c r="Y142" i="27"/>
  <c r="X142" i="27"/>
  <c r="AJ136" i="27"/>
  <c r="AI137" i="27" s="1"/>
  <c r="AK136" i="27"/>
  <c r="AC140" i="27"/>
  <c r="AB140" i="27"/>
  <c r="AD140" i="27"/>
  <c r="AN134" i="27"/>
  <c r="AP135" i="27" s="1"/>
  <c r="AQ135" i="27"/>
  <c r="AR134" i="27"/>
  <c r="AS134" i="27" s="1"/>
  <c r="AU134" i="27" s="1"/>
  <c r="U137" i="25"/>
  <c r="N133" i="25"/>
  <c r="O133" i="25"/>
  <c r="AB139" i="25"/>
  <c r="AC139" i="25"/>
  <c r="X137" i="25"/>
  <c r="Y137" i="25"/>
  <c r="W137" i="25"/>
  <c r="K131" i="25"/>
  <c r="S136" i="25"/>
  <c r="T137" i="25" s="1"/>
  <c r="AO131" i="25"/>
  <c r="AE140" i="27" l="1"/>
  <c r="AD141" i="27" s="1"/>
  <c r="AI139" i="25"/>
  <c r="AK138" i="25"/>
  <c r="AF141" i="25"/>
  <c r="AM137" i="25"/>
  <c r="AN137" i="25" s="1"/>
  <c r="V138" i="25"/>
  <c r="AJ137" i="27"/>
  <c r="AI138" i="27" s="1"/>
  <c r="AH138" i="27"/>
  <c r="AM135" i="27"/>
  <c r="AB141" i="27"/>
  <c r="AA141" i="27"/>
  <c r="AC141" i="27"/>
  <c r="AT134" i="27"/>
  <c r="AW134" i="27"/>
  <c r="X138" i="25"/>
  <c r="O134" i="25"/>
  <c r="P134" i="25"/>
  <c r="Y138" i="25"/>
  <c r="Z138" i="25"/>
  <c r="L132" i="25"/>
  <c r="AC140" i="25"/>
  <c r="AD140" i="25"/>
  <c r="W138" i="25"/>
  <c r="U138" i="25"/>
  <c r="I130" i="25"/>
  <c r="J131" i="25" s="1"/>
  <c r="AR130" i="25"/>
  <c r="AS130" i="25" s="1"/>
  <c r="AT130" i="25" s="1"/>
  <c r="AU130" i="25" l="1"/>
  <c r="AC142" i="27"/>
  <c r="K132" i="25"/>
  <c r="AQ132" i="25"/>
  <c r="AP138" i="25"/>
  <c r="AH140" i="25"/>
  <c r="AL138" i="25"/>
  <c r="AJ139" i="25"/>
  <c r="AA142" i="27"/>
  <c r="Z142" i="27"/>
  <c r="AB142" i="27"/>
  <c r="AN135" i="27"/>
  <c r="AM136" i="27" s="1"/>
  <c r="AQ136" i="27"/>
  <c r="AR135" i="27"/>
  <c r="AS135" i="27" s="1"/>
  <c r="AU135" i="27" s="1"/>
  <c r="AL136" i="27"/>
  <c r="AH139" i="27"/>
  <c r="AG139" i="27"/>
  <c r="W139" i="25"/>
  <c r="L133" i="25"/>
  <c r="M133" i="25"/>
  <c r="V139" i="25"/>
  <c r="Z139" i="25"/>
  <c r="AA139" i="25"/>
  <c r="AD141" i="25"/>
  <c r="AE141" i="25"/>
  <c r="Y139" i="25"/>
  <c r="X139" i="25"/>
  <c r="P135" i="25"/>
  <c r="Q135" i="25"/>
  <c r="AO132" i="25"/>
  <c r="I131" i="25"/>
  <c r="J132" i="25" s="1"/>
  <c r="AQ133" i="25" s="1"/>
  <c r="AR131" i="25"/>
  <c r="AS131" i="25" s="1"/>
  <c r="AT131" i="25" s="1"/>
  <c r="AU131" i="25" l="1"/>
  <c r="AK139" i="25"/>
  <c r="AG141" i="25"/>
  <c r="AI140" i="25"/>
  <c r="AM138" i="25"/>
  <c r="AN138" i="25" s="1"/>
  <c r="AG140" i="27"/>
  <c r="AF140" i="27"/>
  <c r="AL137" i="27"/>
  <c r="AK137" i="27"/>
  <c r="AT135" i="27"/>
  <c r="AW135" i="27"/>
  <c r="AP136" i="27"/>
  <c r="AN136" i="27"/>
  <c r="AP137" i="27" s="1"/>
  <c r="AQ137" i="27"/>
  <c r="AR136" i="27"/>
  <c r="Y140" i="25"/>
  <c r="Q136" i="25"/>
  <c r="R136" i="25"/>
  <c r="AE142" i="25"/>
  <c r="Z140" i="25"/>
  <c r="X140" i="25"/>
  <c r="M134" i="25"/>
  <c r="N134" i="25"/>
  <c r="AA140" i="25"/>
  <c r="AB140" i="25"/>
  <c r="W140" i="25"/>
  <c r="K133" i="25"/>
  <c r="L134" i="25" s="1"/>
  <c r="AO133" i="25"/>
  <c r="AM139" i="25" l="1"/>
  <c r="AN139" i="25" s="1"/>
  <c r="AH141" i="25"/>
  <c r="AG142" i="25" s="1"/>
  <c r="AF142" i="25"/>
  <c r="AL139" i="25"/>
  <c r="AJ140" i="25"/>
  <c r="AS136" i="27"/>
  <c r="AM137" i="27"/>
  <c r="AL138" i="27" s="1"/>
  <c r="AJ138" i="27"/>
  <c r="AK138" i="27"/>
  <c r="AF141" i="27"/>
  <c r="AE141" i="27"/>
  <c r="X141" i="25"/>
  <c r="AB141" i="25"/>
  <c r="AC141" i="25"/>
  <c r="AA141" i="25"/>
  <c r="Z141" i="25"/>
  <c r="Y141" i="25"/>
  <c r="N135" i="25"/>
  <c r="O135" i="25"/>
  <c r="R137" i="25"/>
  <c r="S137" i="25"/>
  <c r="M135" i="25"/>
  <c r="I132" i="25"/>
  <c r="J133" i="25" s="1"/>
  <c r="AR132" i="25"/>
  <c r="AS132" i="25" s="1"/>
  <c r="AT132" i="25" s="1"/>
  <c r="AL140" i="25" l="1"/>
  <c r="AT136" i="27"/>
  <c r="AU136" i="27"/>
  <c r="AU132" i="25"/>
  <c r="AW136" i="27"/>
  <c r="K134" i="25"/>
  <c r="AQ134" i="25"/>
  <c r="AK140" i="25"/>
  <c r="AK141" i="25" s="1"/>
  <c r="AI141" i="25"/>
  <c r="AP139" i="25"/>
  <c r="AP140" i="25"/>
  <c r="AE142" i="27"/>
  <c r="AD142" i="27"/>
  <c r="AK139" i="27"/>
  <c r="AI139" i="27"/>
  <c r="AJ139" i="27"/>
  <c r="AN137" i="27"/>
  <c r="AP138" i="27" s="1"/>
  <c r="AQ138" i="27"/>
  <c r="AR137" i="27"/>
  <c r="AS137" i="27" s="1"/>
  <c r="Y142" i="25"/>
  <c r="N136" i="25"/>
  <c r="L135" i="25"/>
  <c r="M136" i="25" s="1"/>
  <c r="S138" i="25"/>
  <c r="T138" i="25"/>
  <c r="Z142" i="25"/>
  <c r="O136" i="25"/>
  <c r="P136" i="25"/>
  <c r="AA142" i="25"/>
  <c r="AC142" i="25"/>
  <c r="AD142" i="25"/>
  <c r="AB142" i="25"/>
  <c r="AO134" i="25"/>
  <c r="I133" i="25"/>
  <c r="J134" i="25" s="1"/>
  <c r="AQ135" i="25" s="1"/>
  <c r="AR133" i="25"/>
  <c r="AS133" i="25" s="1"/>
  <c r="AT133" i="25" s="1"/>
  <c r="AU137" i="27" l="1"/>
  <c r="AU133" i="25"/>
  <c r="AJ140" i="27"/>
  <c r="AM140" i="25"/>
  <c r="AH142" i="25"/>
  <c r="AJ141" i="25"/>
  <c r="AJ142" i="25" s="1"/>
  <c r="AM138" i="27"/>
  <c r="AI140" i="27"/>
  <c r="AH140" i="27"/>
  <c r="AT137" i="27"/>
  <c r="AW137" i="27"/>
  <c r="K135" i="25"/>
  <c r="L136" i="25" s="1"/>
  <c r="P137" i="25"/>
  <c r="Q137" i="25"/>
  <c r="O137" i="25"/>
  <c r="N137" i="25"/>
  <c r="T139" i="25"/>
  <c r="U139" i="25"/>
  <c r="AO135" i="25"/>
  <c r="AL141" i="25" l="1"/>
  <c r="AK142" i="25" s="1"/>
  <c r="AN140" i="25"/>
  <c r="AP141" i="25" s="1"/>
  <c r="AI142" i="25"/>
  <c r="AH141" i="27"/>
  <c r="AG141" i="27"/>
  <c r="AI141" i="27"/>
  <c r="AN138" i="27"/>
  <c r="AP139" i="27" s="1"/>
  <c r="AR138" i="27"/>
  <c r="AS138" i="27" s="1"/>
  <c r="AU138" i="27" s="1"/>
  <c r="AQ139" i="27"/>
  <c r="AL139" i="27"/>
  <c r="O138" i="25"/>
  <c r="U140" i="25"/>
  <c r="V140" i="25"/>
  <c r="Q138" i="25"/>
  <c r="R138" i="25"/>
  <c r="P138" i="25"/>
  <c r="M137" i="25"/>
  <c r="N138" i="25" s="1"/>
  <c r="I134" i="25"/>
  <c r="J135" i="25" s="1"/>
  <c r="AQ136" i="25" s="1"/>
  <c r="AR134" i="25"/>
  <c r="AS134" i="25" s="1"/>
  <c r="AT134" i="25" s="1"/>
  <c r="AU134" i="25" l="1"/>
  <c r="AM141" i="25"/>
  <c r="AN141" i="25" s="1"/>
  <c r="AT138" i="27"/>
  <c r="AW138" i="27"/>
  <c r="AK140" i="27"/>
  <c r="AM139" i="27"/>
  <c r="AG142" i="27"/>
  <c r="AF142" i="27"/>
  <c r="AH142" i="27"/>
  <c r="P139" i="25"/>
  <c r="R139" i="25"/>
  <c r="S139" i="25"/>
  <c r="Q139" i="25"/>
  <c r="V141" i="25"/>
  <c r="W141" i="25"/>
  <c r="K136" i="25"/>
  <c r="O139" i="25"/>
  <c r="AO136" i="25"/>
  <c r="AL142" i="25" l="1"/>
  <c r="AP142" i="25"/>
  <c r="AM142" i="25"/>
  <c r="AN142" i="25" s="1"/>
  <c r="Q140" i="25"/>
  <c r="AJ141" i="27"/>
  <c r="AN139" i="27"/>
  <c r="AP140" i="27" s="1"/>
  <c r="AQ140" i="27"/>
  <c r="AR139" i="27"/>
  <c r="AS139" i="27" s="1"/>
  <c r="AU139" i="27" s="1"/>
  <c r="AL140" i="27"/>
  <c r="L137" i="25"/>
  <c r="P140" i="25"/>
  <c r="R140" i="25"/>
  <c r="W142" i="25"/>
  <c r="X142" i="25"/>
  <c r="S140" i="25"/>
  <c r="T140" i="25"/>
  <c r="I135" i="25"/>
  <c r="J136" i="25" s="1"/>
  <c r="AQ137" i="25" s="1"/>
  <c r="AR135" i="25"/>
  <c r="AS135" i="25" s="1"/>
  <c r="AT135" i="25" s="1"/>
  <c r="AU135" i="25" l="1"/>
  <c r="AT139" i="27"/>
  <c r="AW139" i="27"/>
  <c r="AM140" i="27"/>
  <c r="AK141" i="27"/>
  <c r="AJ142" i="27" s="1"/>
  <c r="AI142" i="27"/>
  <c r="T141" i="25"/>
  <c r="U141" i="25"/>
  <c r="R141" i="25"/>
  <c r="Q141" i="25"/>
  <c r="K137" i="25"/>
  <c r="L138" i="25" s="1"/>
  <c r="S141" i="25"/>
  <c r="M138" i="25"/>
  <c r="AO137" i="25"/>
  <c r="S142" i="25" l="1"/>
  <c r="AN140" i="27"/>
  <c r="AP141" i="27" s="1"/>
  <c r="AR140" i="27"/>
  <c r="AS140" i="27" s="1"/>
  <c r="AU140" i="27" s="1"/>
  <c r="AQ141" i="27"/>
  <c r="AL141" i="27"/>
  <c r="R142" i="25"/>
  <c r="U142" i="25"/>
  <c r="V142" i="25"/>
  <c r="M139" i="25"/>
  <c r="N139" i="25"/>
  <c r="T142" i="25"/>
  <c r="I136" i="25"/>
  <c r="J137" i="25" s="1"/>
  <c r="AQ138" i="25" s="1"/>
  <c r="AR136" i="25"/>
  <c r="AS136" i="25" s="1"/>
  <c r="AT136" i="25" s="1"/>
  <c r="AU136" i="25" l="1"/>
  <c r="AK142" i="27"/>
  <c r="AT140" i="27"/>
  <c r="AW140" i="27"/>
  <c r="AM141" i="27"/>
  <c r="N140" i="25"/>
  <c r="O140" i="25"/>
  <c r="K138" i="25"/>
  <c r="AO138" i="25"/>
  <c r="AN141" i="27" l="1"/>
  <c r="AP142" i="27" s="1"/>
  <c r="AR141" i="27"/>
  <c r="AS141" i="27" s="1"/>
  <c r="AU141" i="27" s="1"/>
  <c r="AQ142" i="27"/>
  <c r="AL142" i="27"/>
  <c r="L139" i="25"/>
  <c r="O141" i="25"/>
  <c r="P141" i="25"/>
  <c r="I137" i="25"/>
  <c r="J138" i="25" s="1"/>
  <c r="AQ139" i="25" s="1"/>
  <c r="AR137" i="25"/>
  <c r="AS137" i="25" s="1"/>
  <c r="AT137" i="25" s="1"/>
  <c r="AU137" i="25" l="1"/>
  <c r="AT141" i="27"/>
  <c r="AW141" i="27"/>
  <c r="AM142" i="27"/>
  <c r="P142" i="25"/>
  <c r="Q142" i="25"/>
  <c r="M140" i="25"/>
  <c r="K139" i="25"/>
  <c r="AO139" i="25"/>
  <c r="AN142" i="27" l="1"/>
  <c r="AR142" i="27"/>
  <c r="AS142" i="27" s="1"/>
  <c r="AU142" i="27" s="1"/>
  <c r="N141" i="25"/>
  <c r="L140" i="25"/>
  <c r="I138" i="25"/>
  <c r="J139" i="25" s="1"/>
  <c r="AQ140" i="25" s="1"/>
  <c r="AR138" i="25"/>
  <c r="AS138" i="25" s="1"/>
  <c r="AT138" i="25" l="1"/>
  <c r="AU138" i="25"/>
  <c r="AT142" i="27"/>
  <c r="E3" i="15" s="1"/>
  <c r="AW142" i="27"/>
  <c r="M141" i="25"/>
  <c r="N142" i="25" s="1"/>
  <c r="O142" i="25"/>
  <c r="K140" i="25"/>
  <c r="AO140" i="25"/>
  <c r="L141" i="25" l="1"/>
  <c r="M142" i="25" s="1"/>
  <c r="I139" i="25"/>
  <c r="J140" i="25" s="1"/>
  <c r="AQ141" i="25" s="1"/>
  <c r="AR139" i="25"/>
  <c r="AS139" i="25" s="1"/>
  <c r="AT139" i="25" s="1"/>
  <c r="AU139" i="25" l="1"/>
  <c r="K141" i="25"/>
  <c r="L142" i="25" s="1"/>
  <c r="AO141" i="25"/>
  <c r="I140" i="25" l="1"/>
  <c r="J141" i="25" s="1"/>
  <c r="AQ142" i="25" s="1"/>
  <c r="AR140" i="25"/>
  <c r="AS140" i="25" s="1"/>
  <c r="AT140" i="25" s="1"/>
  <c r="AU140" i="25" l="1"/>
  <c r="K142" i="25"/>
  <c r="AO142" i="25"/>
  <c r="I141" i="25" l="1"/>
  <c r="J142" i="25" s="1"/>
  <c r="AR141" i="25"/>
  <c r="AS141" i="25" s="1"/>
  <c r="AT141" i="25" s="1"/>
  <c r="AU141" i="25" l="1"/>
  <c r="AR142" i="25"/>
  <c r="AS142" i="25" s="1"/>
  <c r="AT142" i="25" s="1"/>
  <c r="E4" i="15" s="1"/>
  <c r="J2" i="15" s="1"/>
  <c r="AU142" i="25" l="1"/>
  <c r="AU143" i="25" s="1"/>
  <c r="I142" i="25"/>
</calcChain>
</file>

<file path=xl/sharedStrings.xml><?xml version="1.0" encoding="utf-8"?>
<sst xmlns="http://schemas.openxmlformats.org/spreadsheetml/2006/main" count="151" uniqueCount="89">
  <si>
    <t>delta x (m)</t>
  </si>
  <si>
    <t>delta t (día)</t>
  </si>
  <si>
    <t>t (días)</t>
  </si>
  <si>
    <t>D (m^2/día)</t>
  </si>
  <si>
    <t>A transv(m^2)</t>
  </si>
  <si>
    <t>C1</t>
  </si>
  <si>
    <t>C3</t>
  </si>
  <si>
    <t>C4</t>
  </si>
  <si>
    <t>C5</t>
  </si>
  <si>
    <t>C6</t>
  </si>
  <si>
    <t>C7</t>
  </si>
  <si>
    <t>C8</t>
  </si>
  <si>
    <t>C9</t>
  </si>
  <si>
    <t>C10</t>
  </si>
  <si>
    <t>C (kg/m3)</t>
  </si>
  <si>
    <t>C2</t>
  </si>
  <si>
    <t>x (m)</t>
  </si>
  <si>
    <t>Delta t estab</t>
  </si>
  <si>
    <t>Deltax Peclet</t>
  </si>
  <si>
    <t>Deltax Courant</t>
  </si>
  <si>
    <t>D*Dt/phiDx^2</t>
  </si>
  <si>
    <t>f</t>
  </si>
  <si>
    <t>f*dt/phi</t>
  </si>
  <si>
    <t>Trad</t>
  </si>
  <si>
    <t>qcell</t>
  </si>
  <si>
    <t>qc*dt/(2*dx*phi)</t>
  </si>
  <si>
    <t>qi.i+1*dt/(2*dx*phi)</t>
  </si>
  <si>
    <t>Prop</t>
  </si>
  <si>
    <t>Lini</t>
  </si>
  <si>
    <t>cr</t>
  </si>
  <si>
    <t>r*dt/phi</t>
  </si>
  <si>
    <t>Mass Balance</t>
  </si>
  <si>
    <t>In</t>
  </si>
  <si>
    <t>out</t>
  </si>
  <si>
    <t>Del stor</t>
  </si>
  <si>
    <t>Err</t>
  </si>
  <si>
    <t>cum</t>
  </si>
  <si>
    <t>x</t>
  </si>
  <si>
    <t>recharge cell</t>
  </si>
  <si>
    <t>qi+0.5</t>
  </si>
  <si>
    <t>Dummy</t>
  </si>
  <si>
    <t>time</t>
  </si>
  <si>
    <t xml:space="preserve">Calculations are solved using both the traditional (centered) and the proposed (averaging advective terms) forms of the ADE </t>
  </si>
  <si>
    <t xml:space="preserve">This spreadsheet solves 1D the transport equation and performs nass balance calculations </t>
  </si>
  <si>
    <t>Cinf</t>
  </si>
  <si>
    <t>Cr (kg/m3)</t>
  </si>
  <si>
    <t>r_pos</t>
  </si>
  <si>
    <t>r_neg</t>
  </si>
  <si>
    <t>Width</t>
  </si>
  <si>
    <t>Thickness</t>
  </si>
  <si>
    <t>Labels</t>
  </si>
  <si>
    <t>Bound flow (m3/d)</t>
  </si>
  <si>
    <t>dispersivity</t>
  </si>
  <si>
    <t>Porosity</t>
  </si>
  <si>
    <t>velocity at bound</t>
  </si>
  <si>
    <t>Data</t>
  </si>
  <si>
    <t>Geometry and discretization</t>
  </si>
  <si>
    <t>Stability</t>
  </si>
  <si>
    <t>Dimensionless quantities</t>
  </si>
  <si>
    <t>q_0: Boundary flux</t>
  </si>
  <si>
    <t>Water flow</t>
  </si>
  <si>
    <t>Solute Transport</t>
  </si>
  <si>
    <t>Proposed</t>
  </si>
  <si>
    <t>Cumulative mass balance error</t>
  </si>
  <si>
    <t>Traditional</t>
  </si>
  <si>
    <t>C_0: initial C</t>
  </si>
  <si>
    <t>Flow is assumed steady state, but water flux may be variable due to internal sources and sinks</t>
  </si>
  <si>
    <t xml:space="preserve">The internal sources can be evaporation ("Evap" in cell </t>
  </si>
  <si>
    <t>q*dt/(dx*phi)</t>
  </si>
  <si>
    <t>r_neg*dt/phi</t>
  </si>
  <si>
    <t>r_pos*dt/phi</t>
  </si>
  <si>
    <t>Evap</t>
  </si>
  <si>
    <t>v_min</t>
  </si>
  <si>
    <t>v_max</t>
  </si>
  <si>
    <t>not used</t>
  </si>
  <si>
    <t>auxiliary for some options</t>
  </si>
  <si>
    <t>$B$29*(AL36-AM36)-AL$9*(AM36-AL36)</t>
  </si>
  <si>
    <t>$B$29*(AN36-2*AM36+AL36)-AL$9*(AM36-AL36)-AM$9*(AN36-AM36)</t>
  </si>
  <si>
    <t>Stability coarse</t>
  </si>
  <si>
    <t>Refd</t>
  </si>
  <si>
    <t>C</t>
  </si>
  <si>
    <t>Dirichlet</t>
  </si>
  <si>
    <t>Mass flux</t>
  </si>
  <si>
    <t>BCs</t>
  </si>
  <si>
    <t>Pe_min</t>
  </si>
  <si>
    <t>Initial mass</t>
  </si>
  <si>
    <t>Cinf: Dirichlet</t>
  </si>
  <si>
    <t>sq cum</t>
  </si>
  <si>
    <t>C_out: Dirichlet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</si>
</sst>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"/>
    <numFmt numFmtId="165" formatCode="0.000000"/>
    <numFmt numFmtId="166" formatCode="0.000E+00"/>
    <numFmt numFmtId="167" formatCode="0.0000E+00"/>
    <numFmt numFmtId="168" formatCode="0.00000E+00"/>
    <numFmt numFmtId="169" formatCode="0.0000000E+00"/>
    <numFmt numFmtId="170" formatCode="0.0E+00"/>
    <numFmt numFmtId="171" formatCode="0.000"/>
  </numFmts>
  <fonts count="5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color rgb="FFFF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88">
    <xf numFmtId="0" fontId="0" fillId="0" borderId="0" xfId="0"/>
    <xf numFmtId="2" fontId="0" fillId="0" borderId="0" xfId="0" applyNumberFormat="1"/>
    <xf numFmtId="0" fontId="1" fillId="0" borderId="0" xfId="0" applyFont="1" applyAlignment="1">
      <alignment horizontal="justify" vertical="justify"/>
    </xf>
    <xf numFmtId="0" fontId="1" fillId="0" borderId="0" xfId="0" applyFont="1"/>
    <xf numFmtId="0" fontId="0" fillId="2" borderId="0" xfId="0" applyFill="1"/>
    <xf numFmtId="11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2" fontId="1" fillId="0" borderId="0" xfId="0" applyNumberFormat="1" applyFont="1"/>
    <xf numFmtId="0" fontId="1" fillId="0" borderId="1" xfId="0" applyFont="1" applyBorder="1"/>
    <xf numFmtId="0" fontId="0" fillId="3" borderId="0" xfId="0" applyFill="1"/>
    <xf numFmtId="0" fontId="1" fillId="5" borderId="2" xfId="0" applyFont="1" applyFill="1" applyBorder="1"/>
    <xf numFmtId="0" fontId="1" fillId="5" borderId="3" xfId="0" applyFont="1" applyFill="1" applyBorder="1"/>
    <xf numFmtId="0" fontId="2" fillId="6" borderId="1" xfId="0" applyFont="1" applyFill="1" applyBorder="1"/>
    <xf numFmtId="0" fontId="0" fillId="6" borderId="4" xfId="0" applyFill="1" applyBorder="1"/>
    <xf numFmtId="0" fontId="0" fillId="6" borderId="1" xfId="0" applyFill="1" applyBorder="1"/>
    <xf numFmtId="0" fontId="0" fillId="6" borderId="5" xfId="0" applyFill="1" applyBorder="1"/>
    <xf numFmtId="0" fontId="2" fillId="6" borderId="6" xfId="0" applyFont="1" applyFill="1" applyBorder="1"/>
    <xf numFmtId="0" fontId="1" fillId="5" borderId="1" xfId="0" applyFont="1" applyFill="1" applyBorder="1"/>
    <xf numFmtId="0" fontId="1" fillId="5" borderId="4" xfId="0" applyFont="1" applyFill="1" applyBorder="1"/>
    <xf numFmtId="0" fontId="2" fillId="6" borderId="4" xfId="0" applyFont="1" applyFill="1" applyBorder="1"/>
    <xf numFmtId="0" fontId="2" fillId="4" borderId="0" xfId="0" applyFont="1" applyFill="1"/>
    <xf numFmtId="164" fontId="0" fillId="3" borderId="0" xfId="0" applyNumberFormat="1" applyFill="1"/>
    <xf numFmtId="165" fontId="0" fillId="0" borderId="0" xfId="0" applyNumberFormat="1"/>
    <xf numFmtId="0" fontId="1" fillId="0" borderId="0" xfId="0" applyFont="1" applyAlignment="1">
      <alignment horizontal="center"/>
    </xf>
    <xf numFmtId="0" fontId="0" fillId="7" borderId="8" xfId="0" applyFill="1" applyBorder="1"/>
    <xf numFmtId="0" fontId="0" fillId="7" borderId="9" xfId="0" applyFill="1" applyBorder="1"/>
    <xf numFmtId="0" fontId="1" fillId="7" borderId="10" xfId="0" applyFont="1" applyFill="1" applyBorder="1"/>
    <xf numFmtId="0" fontId="1" fillId="7" borderId="3" xfId="0" applyFont="1" applyFill="1" applyBorder="1"/>
    <xf numFmtId="2" fontId="1" fillId="7" borderId="0" xfId="0" applyNumberFormat="1" applyFont="1" applyFill="1"/>
    <xf numFmtId="0" fontId="2" fillId="7" borderId="0" xfId="0" applyFont="1" applyFill="1"/>
    <xf numFmtId="0" fontId="0" fillId="7" borderId="0" xfId="0" applyFill="1"/>
    <xf numFmtId="0" fontId="0" fillId="7" borderId="4" xfId="0" applyFill="1" applyBorder="1"/>
    <xf numFmtId="0" fontId="0" fillId="7" borderId="11" xfId="0" applyFill="1" applyBorder="1"/>
    <xf numFmtId="0" fontId="0" fillId="7" borderId="6" xfId="0" applyFill="1" applyBorder="1"/>
    <xf numFmtId="0" fontId="0" fillId="7" borderId="10" xfId="0" applyFill="1" applyBorder="1"/>
    <xf numFmtId="0" fontId="2" fillId="7" borderId="10" xfId="0" applyFont="1" applyFill="1" applyBorder="1"/>
    <xf numFmtId="0" fontId="0" fillId="7" borderId="3" xfId="0" applyFill="1" applyBorder="1"/>
    <xf numFmtId="0" fontId="1" fillId="8" borderId="7" xfId="0" applyFont="1" applyFill="1" applyBorder="1"/>
    <xf numFmtId="0" fontId="0" fillId="8" borderId="8" xfId="0" applyFill="1" applyBorder="1"/>
    <xf numFmtId="0" fontId="1" fillId="8" borderId="2" xfId="0" applyFont="1" applyFill="1" applyBorder="1"/>
    <xf numFmtId="0" fontId="1" fillId="8" borderId="10" xfId="0" applyFont="1" applyFill="1" applyBorder="1"/>
    <xf numFmtId="0" fontId="2" fillId="8" borderId="1" xfId="0" applyFont="1" applyFill="1" applyBorder="1"/>
    <xf numFmtId="2" fontId="1" fillId="8" borderId="0" xfId="0" applyNumberFormat="1" applyFont="1" applyFill="1"/>
    <xf numFmtId="0" fontId="0" fillId="8" borderId="0" xfId="0" applyFill="1"/>
    <xf numFmtId="0" fontId="2" fillId="8" borderId="2" xfId="0" applyFont="1" applyFill="1" applyBorder="1"/>
    <xf numFmtId="0" fontId="0" fillId="8" borderId="10" xfId="0" applyFill="1" applyBorder="1"/>
    <xf numFmtId="0" fontId="0" fillId="8" borderId="11" xfId="0" applyFill="1" applyBorder="1"/>
    <xf numFmtId="0" fontId="2" fillId="7" borderId="11" xfId="0" applyFont="1" applyFill="1" applyBorder="1"/>
    <xf numFmtId="0" fontId="2" fillId="8" borderId="5" xfId="0" applyFont="1" applyFill="1" applyBorder="1"/>
    <xf numFmtId="0" fontId="3" fillId="0" borderId="0" xfId="0" applyFont="1"/>
    <xf numFmtId="0" fontId="2" fillId="2" borderId="0" xfId="0" applyFont="1" applyFill="1"/>
    <xf numFmtId="167" fontId="0" fillId="0" borderId="0" xfId="0" applyNumberFormat="1"/>
    <xf numFmtId="166" fontId="0" fillId="0" borderId="0" xfId="0" applyNumberFormat="1"/>
    <xf numFmtId="0" fontId="0" fillId="3" borderId="4" xfId="0" applyFill="1" applyBorder="1"/>
    <xf numFmtId="0" fontId="2" fillId="3" borderId="6" xfId="0" applyFont="1" applyFill="1" applyBorder="1"/>
    <xf numFmtId="0" fontId="2" fillId="3" borderId="1" xfId="0" applyFont="1" applyFill="1" applyBorder="1"/>
    <xf numFmtId="0" fontId="2" fillId="3" borderId="4" xfId="0" applyFont="1" applyFill="1" applyBorder="1"/>
    <xf numFmtId="0" fontId="0" fillId="3" borderId="6" xfId="0" applyFill="1" applyBorder="1"/>
    <xf numFmtId="168" fontId="0" fillId="0" borderId="0" xfId="0" applyNumberFormat="1"/>
    <xf numFmtId="169" fontId="0" fillId="0" borderId="0" xfId="0" applyNumberFormat="1"/>
    <xf numFmtId="169" fontId="0" fillId="7" borderId="8" xfId="0" applyNumberFormat="1" applyFill="1" applyBorder="1"/>
    <xf numFmtId="169" fontId="0" fillId="7" borderId="9" xfId="0" applyNumberFormat="1" applyFill="1" applyBorder="1"/>
    <xf numFmtId="169" fontId="1" fillId="7" borderId="10" xfId="0" applyNumberFormat="1" applyFont="1" applyFill="1" applyBorder="1"/>
    <xf numFmtId="169" fontId="1" fillId="7" borderId="3" xfId="0" applyNumberFormat="1" applyFont="1" applyFill="1" applyBorder="1"/>
    <xf numFmtId="169" fontId="0" fillId="7" borderId="0" xfId="0" applyNumberFormat="1" applyFill="1"/>
    <xf numFmtId="169" fontId="0" fillId="7" borderId="4" xfId="0" applyNumberFormat="1" applyFill="1" applyBorder="1"/>
    <xf numFmtId="169" fontId="0" fillId="7" borderId="10" xfId="0" applyNumberFormat="1" applyFill="1" applyBorder="1"/>
    <xf numFmtId="169" fontId="0" fillId="7" borderId="3" xfId="0" applyNumberFormat="1" applyFill="1" applyBorder="1"/>
    <xf numFmtId="169" fontId="0" fillId="7" borderId="11" xfId="0" applyNumberFormat="1" applyFill="1" applyBorder="1"/>
    <xf numFmtId="169" fontId="1" fillId="0" borderId="0" xfId="0" applyNumberFormat="1" applyFont="1" applyAlignment="1">
      <alignment horizontal="center"/>
    </xf>
    <xf numFmtId="169" fontId="0" fillId="2" borderId="0" xfId="0" applyNumberFormat="1" applyFill="1"/>
    <xf numFmtId="169" fontId="0" fillId="9" borderId="0" xfId="0" applyNumberFormat="1" applyFill="1"/>
    <xf numFmtId="169" fontId="0" fillId="4" borderId="0" xfId="0" applyNumberFormat="1" applyFill="1"/>
    <xf numFmtId="0" fontId="1" fillId="0" borderId="0" xfId="0" applyFont="1" applyAlignment="1">
      <alignment horizontal="right" vertical="justify"/>
    </xf>
    <xf numFmtId="170" fontId="0" fillId="4" borderId="0" xfId="0" applyNumberFormat="1" applyFill="1"/>
    <xf numFmtId="171" fontId="0" fillId="0" borderId="0" xfId="0" applyNumberFormat="1"/>
    <xf numFmtId="0" fontId="2" fillId="0" borderId="0" xfId="0" applyFont="1" applyAlignment="1">
      <alignment horizontal="right"/>
    </xf>
    <xf numFmtId="170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  <xf numFmtId="0" fontId="2" fillId="0" borderId="14" xfId="0" applyFont="1" applyBorder="1" applyAlignment="1">
      <alignment horizontal="right"/>
    </xf>
    <xf numFmtId="11" fontId="0" fillId="0" borderId="14" xfId="0" applyNumberFormat="1" applyBorder="1" applyAlignment="1">
      <alignment horizontal="right"/>
    </xf>
    <xf numFmtId="170" fontId="0" fillId="0" borderId="14" xfId="0" applyNumberFormat="1" applyBorder="1" applyAlignment="1">
      <alignment horizontal="right"/>
    </xf>
    <xf numFmtId="0" fontId="2" fillId="0" borderId="12" xfId="0" applyFont="1" applyBorder="1" applyAlignment="1">
      <alignment horizontal="right"/>
    </xf>
    <xf numFmtId="170" fontId="0" fillId="0" borderId="12" xfId="0" applyNumberFormat="1" applyBorder="1" applyAlignment="1">
      <alignment horizontal="right"/>
    </xf>
    <xf numFmtId="11" fontId="0" fillId="0" borderId="0" xfId="1" applyNumberFormat="1" applyFont="1"/>
    <xf numFmtId="0" fontId="1" fillId="0" borderId="0" xfId="0" applyFont="1" applyAlignment="1">
      <alignment horizontal="center"/>
    </xf>
    <xf numFmtId="0" fontId="2" fillId="0" borderId="13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Summ!$D$8</c:f>
          <c:strCache>
            <c:ptCount val="1"/>
            <c:pt idx="0">
              <c:v> Dirichlet BC, Evap</c:v>
            </c:pt>
          </c:strCache>
        </c:strRef>
      </c:tx>
      <c:layout>
        <c:manualLayout>
          <c:xMode val="edge"/>
          <c:yMode val="edge"/>
          <c:x val="0.13974709954293429"/>
          <c:y val="5.3283237191947323E-2"/>
        </c:manualLayout>
      </c:layout>
      <c:overlay val="0"/>
      <c:spPr>
        <a:solidFill>
          <a:srgbClr val="FFFFFF"/>
        </a:solidFill>
        <a:ln w="25400">
          <a:solidFill>
            <a:srgbClr val="000000"/>
          </a:solidFill>
        </a:ln>
      </c:spPr>
      <c:txPr>
        <a:bodyPr/>
        <a:lstStyle/>
        <a:p>
          <a:pPr>
            <a:defRPr sz="2000"/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1438044732659117"/>
          <c:y val="3.4882011660850726E-2"/>
          <c:w val="0.840522122421823"/>
          <c:h val="0.8714179197994989"/>
        </c:manualLayout>
      </c:layout>
      <c:scatterChart>
        <c:scatterStyle val="lineMarker"/>
        <c:varyColors val="0"/>
        <c:ser>
          <c:idx val="6"/>
          <c:order val="6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3175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Prop_small!$I$2:$FB$2</c:f>
              <c:numCache>
                <c:formatCode>General</c:formatCode>
                <c:ptCount val="150"/>
                <c:pt idx="0">
                  <c:v>-2.5000000000000001E-2</c:v>
                </c:pt>
                <c:pt idx="1">
                  <c:v>2.5000000000000001E-2</c:v>
                </c:pt>
                <c:pt idx="2">
                  <c:v>7.5000000000000011E-2</c:v>
                </c:pt>
                <c:pt idx="3">
                  <c:v>0.125</c:v>
                </c:pt>
                <c:pt idx="4">
                  <c:v>0.17499999999999999</c:v>
                </c:pt>
                <c:pt idx="5">
                  <c:v>0.22499999999999998</c:v>
                </c:pt>
                <c:pt idx="6">
                  <c:v>0.27499999999999997</c:v>
                </c:pt>
                <c:pt idx="7">
                  <c:v>0.32499999999999996</c:v>
                </c:pt>
                <c:pt idx="8">
                  <c:v>0.37499999999999994</c:v>
                </c:pt>
                <c:pt idx="9">
                  <c:v>0.42499999999999993</c:v>
                </c:pt>
                <c:pt idx="10">
                  <c:v>0.47499999999999992</c:v>
                </c:pt>
                <c:pt idx="11">
                  <c:v>0.52499999999999991</c:v>
                </c:pt>
                <c:pt idx="12">
                  <c:v>0.57499999999999996</c:v>
                </c:pt>
                <c:pt idx="13">
                  <c:v>0.625</c:v>
                </c:pt>
                <c:pt idx="14">
                  <c:v>0.67500000000000004</c:v>
                </c:pt>
                <c:pt idx="15">
                  <c:v>0.72500000000000009</c:v>
                </c:pt>
                <c:pt idx="16">
                  <c:v>0.77500000000000013</c:v>
                </c:pt>
                <c:pt idx="17">
                  <c:v>0.82500000000000018</c:v>
                </c:pt>
                <c:pt idx="18">
                  <c:v>0.87500000000000022</c:v>
                </c:pt>
                <c:pt idx="19">
                  <c:v>0.92500000000000027</c:v>
                </c:pt>
                <c:pt idx="20">
                  <c:v>0.97500000000000031</c:v>
                </c:pt>
                <c:pt idx="21">
                  <c:v>1.0250000000000004</c:v>
                </c:pt>
                <c:pt idx="22">
                  <c:v>1.0750000000000004</c:v>
                </c:pt>
                <c:pt idx="23">
                  <c:v>1.1250000000000004</c:v>
                </c:pt>
                <c:pt idx="24">
                  <c:v>1.1750000000000005</c:v>
                </c:pt>
                <c:pt idx="25">
                  <c:v>1.2250000000000005</c:v>
                </c:pt>
                <c:pt idx="26">
                  <c:v>1.2750000000000006</c:v>
                </c:pt>
                <c:pt idx="27">
                  <c:v>1.3250000000000006</c:v>
                </c:pt>
                <c:pt idx="28">
                  <c:v>1.3750000000000007</c:v>
                </c:pt>
                <c:pt idx="29">
                  <c:v>1.4250000000000007</c:v>
                </c:pt>
                <c:pt idx="30">
                  <c:v>1.4750000000000008</c:v>
                </c:pt>
                <c:pt idx="31">
                  <c:v>1.5250000000000008</c:v>
                </c:pt>
                <c:pt idx="32">
                  <c:v>1.5750000000000008</c:v>
                </c:pt>
                <c:pt idx="33">
                  <c:v>1.6250000000000009</c:v>
                </c:pt>
                <c:pt idx="34">
                  <c:v>1.6750000000000009</c:v>
                </c:pt>
                <c:pt idx="35">
                  <c:v>1.725000000000001</c:v>
                </c:pt>
                <c:pt idx="36">
                  <c:v>1.775000000000001</c:v>
                </c:pt>
                <c:pt idx="37">
                  <c:v>1.8250000000000011</c:v>
                </c:pt>
                <c:pt idx="38">
                  <c:v>1.8750000000000011</c:v>
                </c:pt>
                <c:pt idx="39">
                  <c:v>1.9250000000000012</c:v>
                </c:pt>
                <c:pt idx="40">
                  <c:v>1.9750000000000012</c:v>
                </c:pt>
                <c:pt idx="41">
                  <c:v>2.0250000000000012</c:v>
                </c:pt>
                <c:pt idx="42">
                  <c:v>2.0750000000000011</c:v>
                </c:pt>
                <c:pt idx="43">
                  <c:v>2.1250000000000009</c:v>
                </c:pt>
                <c:pt idx="44">
                  <c:v>2.1750000000000007</c:v>
                </c:pt>
                <c:pt idx="45">
                  <c:v>2.2250000000000005</c:v>
                </c:pt>
                <c:pt idx="46">
                  <c:v>2.2750000000000004</c:v>
                </c:pt>
                <c:pt idx="47">
                  <c:v>2.3250000000000002</c:v>
                </c:pt>
                <c:pt idx="48">
                  <c:v>2.375</c:v>
                </c:pt>
                <c:pt idx="49">
                  <c:v>2.4249999999999998</c:v>
                </c:pt>
                <c:pt idx="50">
                  <c:v>2.4749999999999996</c:v>
                </c:pt>
                <c:pt idx="51">
                  <c:v>2.5249999999999995</c:v>
                </c:pt>
                <c:pt idx="52">
                  <c:v>2.5749999999999993</c:v>
                </c:pt>
                <c:pt idx="53">
                  <c:v>2.6249999999999991</c:v>
                </c:pt>
                <c:pt idx="54">
                  <c:v>2.6749999999999989</c:v>
                </c:pt>
                <c:pt idx="55">
                  <c:v>2.7249999999999988</c:v>
                </c:pt>
                <c:pt idx="56">
                  <c:v>2.7749999999999986</c:v>
                </c:pt>
                <c:pt idx="57">
                  <c:v>2.8249999999999984</c:v>
                </c:pt>
                <c:pt idx="58">
                  <c:v>2.8749999999999982</c:v>
                </c:pt>
                <c:pt idx="59">
                  <c:v>2.924999999999998</c:v>
                </c:pt>
                <c:pt idx="60">
                  <c:v>2.9749999999999979</c:v>
                </c:pt>
                <c:pt idx="61">
                  <c:v>3.0249999999999977</c:v>
                </c:pt>
                <c:pt idx="62">
                  <c:v>3.0749999999999975</c:v>
                </c:pt>
                <c:pt idx="63">
                  <c:v>3.1249999999999973</c:v>
                </c:pt>
                <c:pt idx="64">
                  <c:v>3.1749999999999972</c:v>
                </c:pt>
                <c:pt idx="65">
                  <c:v>3.224999999999997</c:v>
                </c:pt>
                <c:pt idx="66">
                  <c:v>3.2749999999999968</c:v>
                </c:pt>
                <c:pt idx="67">
                  <c:v>3.3249999999999966</c:v>
                </c:pt>
                <c:pt idx="68">
                  <c:v>3.3749999999999964</c:v>
                </c:pt>
                <c:pt idx="69">
                  <c:v>3.4249999999999963</c:v>
                </c:pt>
                <c:pt idx="70">
                  <c:v>3.4749999999999961</c:v>
                </c:pt>
                <c:pt idx="71">
                  <c:v>3.5249999999999959</c:v>
                </c:pt>
                <c:pt idx="72">
                  <c:v>3.5749999999999957</c:v>
                </c:pt>
                <c:pt idx="73">
                  <c:v>3.6249999999999956</c:v>
                </c:pt>
                <c:pt idx="74">
                  <c:v>3.6749999999999954</c:v>
                </c:pt>
                <c:pt idx="75">
                  <c:v>3.7249999999999952</c:v>
                </c:pt>
                <c:pt idx="76">
                  <c:v>3.774999999999995</c:v>
                </c:pt>
                <c:pt idx="77">
                  <c:v>3.8249999999999948</c:v>
                </c:pt>
                <c:pt idx="78">
                  <c:v>3.8749999999999947</c:v>
                </c:pt>
                <c:pt idx="79">
                  <c:v>3.9249999999999945</c:v>
                </c:pt>
                <c:pt idx="80">
                  <c:v>3.9749999999999943</c:v>
                </c:pt>
                <c:pt idx="81">
                  <c:v>4.0249999999999941</c:v>
                </c:pt>
                <c:pt idx="82">
                  <c:v>4.074999999999994</c:v>
                </c:pt>
                <c:pt idx="83">
                  <c:v>4.1249999999999938</c:v>
                </c:pt>
                <c:pt idx="84">
                  <c:v>4.1749999999999936</c:v>
                </c:pt>
                <c:pt idx="85">
                  <c:v>4.2249999999999934</c:v>
                </c:pt>
                <c:pt idx="86">
                  <c:v>4.2749999999999932</c:v>
                </c:pt>
                <c:pt idx="87">
                  <c:v>4.3249999999999931</c:v>
                </c:pt>
                <c:pt idx="88">
                  <c:v>4.3749999999999929</c:v>
                </c:pt>
                <c:pt idx="89">
                  <c:v>4.4249999999999927</c:v>
                </c:pt>
                <c:pt idx="90">
                  <c:v>4.4749999999999925</c:v>
                </c:pt>
                <c:pt idx="91">
                  <c:v>4.5249999999999924</c:v>
                </c:pt>
                <c:pt idx="92">
                  <c:v>4.5749999999999922</c:v>
                </c:pt>
                <c:pt idx="93">
                  <c:v>4.624999999999992</c:v>
                </c:pt>
                <c:pt idx="94">
                  <c:v>4.6749999999999918</c:v>
                </c:pt>
                <c:pt idx="95">
                  <c:v>4.7249999999999917</c:v>
                </c:pt>
                <c:pt idx="96">
                  <c:v>4.7749999999999915</c:v>
                </c:pt>
                <c:pt idx="97">
                  <c:v>4.8249999999999913</c:v>
                </c:pt>
                <c:pt idx="98">
                  <c:v>4.8749999999999911</c:v>
                </c:pt>
                <c:pt idx="99">
                  <c:v>4.9249999999999909</c:v>
                </c:pt>
                <c:pt idx="100">
                  <c:v>4.9749999999999908</c:v>
                </c:pt>
                <c:pt idx="101">
                  <c:v>5.0249999999999906</c:v>
                </c:pt>
                <c:pt idx="102">
                  <c:v>5.0749999999999904</c:v>
                </c:pt>
                <c:pt idx="103">
                  <c:v>5.1249999999999902</c:v>
                </c:pt>
                <c:pt idx="104">
                  <c:v>5.1749999999999901</c:v>
                </c:pt>
                <c:pt idx="105">
                  <c:v>5.2249999999999899</c:v>
                </c:pt>
                <c:pt idx="106">
                  <c:v>5.2749999999999897</c:v>
                </c:pt>
                <c:pt idx="107">
                  <c:v>5.3249999999999895</c:v>
                </c:pt>
                <c:pt idx="108">
                  <c:v>5.3749999999999893</c:v>
                </c:pt>
                <c:pt idx="109">
                  <c:v>5.4249999999999892</c:v>
                </c:pt>
                <c:pt idx="110">
                  <c:v>5.474999999999989</c:v>
                </c:pt>
                <c:pt idx="111">
                  <c:v>5.5249999999999888</c:v>
                </c:pt>
                <c:pt idx="112">
                  <c:v>5.5749999999999886</c:v>
                </c:pt>
                <c:pt idx="113">
                  <c:v>5.6249999999999885</c:v>
                </c:pt>
                <c:pt idx="114">
                  <c:v>5.6749999999999883</c:v>
                </c:pt>
                <c:pt idx="115">
                  <c:v>5.7249999999999881</c:v>
                </c:pt>
                <c:pt idx="116">
                  <c:v>5.7749999999999879</c:v>
                </c:pt>
                <c:pt idx="117">
                  <c:v>5.8249999999999877</c:v>
                </c:pt>
                <c:pt idx="118">
                  <c:v>5.8749999999999876</c:v>
                </c:pt>
                <c:pt idx="119">
                  <c:v>5.9249999999999874</c:v>
                </c:pt>
                <c:pt idx="120">
                  <c:v>5.9749999999999872</c:v>
                </c:pt>
                <c:pt idx="121">
                  <c:v>6.024999999999987</c:v>
                </c:pt>
                <c:pt idx="122">
                  <c:v>6.0749999999999869</c:v>
                </c:pt>
                <c:pt idx="123">
                  <c:v>6.1249999999999867</c:v>
                </c:pt>
                <c:pt idx="124">
                  <c:v>6.1749999999999865</c:v>
                </c:pt>
                <c:pt idx="125">
                  <c:v>6.2249999999999863</c:v>
                </c:pt>
                <c:pt idx="126">
                  <c:v>6.2749999999999861</c:v>
                </c:pt>
                <c:pt idx="127">
                  <c:v>6.324999999999986</c:v>
                </c:pt>
                <c:pt idx="128">
                  <c:v>6.3749999999999858</c:v>
                </c:pt>
                <c:pt idx="129">
                  <c:v>6.4249999999999856</c:v>
                </c:pt>
                <c:pt idx="130">
                  <c:v>6.4749999999999854</c:v>
                </c:pt>
                <c:pt idx="131">
                  <c:v>6.5249999999999853</c:v>
                </c:pt>
                <c:pt idx="132">
                  <c:v>6.5749999999999851</c:v>
                </c:pt>
                <c:pt idx="133">
                  <c:v>6.6249999999999849</c:v>
                </c:pt>
                <c:pt idx="134">
                  <c:v>6.6749999999999847</c:v>
                </c:pt>
                <c:pt idx="135">
                  <c:v>6.7249999999999845</c:v>
                </c:pt>
                <c:pt idx="136">
                  <c:v>6.7749999999999844</c:v>
                </c:pt>
                <c:pt idx="137">
                  <c:v>6.8249999999999842</c:v>
                </c:pt>
                <c:pt idx="138">
                  <c:v>6.874999999999984</c:v>
                </c:pt>
                <c:pt idx="139">
                  <c:v>6.9249999999999838</c:v>
                </c:pt>
                <c:pt idx="140">
                  <c:v>6.9749999999999837</c:v>
                </c:pt>
                <c:pt idx="141">
                  <c:v>7.0249999999999835</c:v>
                </c:pt>
                <c:pt idx="142">
                  <c:v>7.0749999999999833</c:v>
                </c:pt>
                <c:pt idx="143">
                  <c:v>7.1249999999999831</c:v>
                </c:pt>
                <c:pt idx="144">
                  <c:v>7.1749999999999829</c:v>
                </c:pt>
                <c:pt idx="145">
                  <c:v>7.2249999999999828</c:v>
                </c:pt>
                <c:pt idx="146">
                  <c:v>7.2749999999999826</c:v>
                </c:pt>
                <c:pt idx="147">
                  <c:v>7.3249999999999824</c:v>
                </c:pt>
                <c:pt idx="148">
                  <c:v>7.3749999999999822</c:v>
                </c:pt>
                <c:pt idx="149">
                  <c:v>7.4249999999999821</c:v>
                </c:pt>
              </c:numCache>
            </c:numRef>
          </c:xVal>
          <c:yVal>
            <c:numRef>
              <c:f>Prop_small!$I$115:$FB$115</c:f>
              <c:numCache>
                <c:formatCode>0.00000</c:formatCode>
                <c:ptCount val="150"/>
                <c:pt idx="0" formatCode="0.00">
                  <c:v>0</c:v>
                </c:pt>
                <c:pt idx="1">
                  <c:v>3.796723853026406E-5</c:v>
                </c:pt>
                <c:pt idx="2" formatCode="0.00">
                  <c:v>2.0789733542302767E-4</c:v>
                </c:pt>
                <c:pt idx="3" formatCode="0.00">
                  <c:v>5.918656607912453E-4</c:v>
                </c:pt>
                <c:pt idx="4" formatCode="0.00">
                  <c:v>1.4339598968332134E-3</c:v>
                </c:pt>
                <c:pt idx="5" formatCode="0.00">
                  <c:v>3.1907953329899305E-3</c:v>
                </c:pt>
                <c:pt idx="6" formatCode="0.00">
                  <c:v>6.6479432023155973E-3</c:v>
                </c:pt>
                <c:pt idx="7" formatCode="0.00">
                  <c:v>1.3043921204221418E-2</c:v>
                </c:pt>
                <c:pt idx="8" formatCode="0.00">
                  <c:v>2.4156551587880631E-2</c:v>
                </c:pt>
                <c:pt idx="9" formatCode="0.00">
                  <c:v>4.228463665644077E-2</c:v>
                </c:pt>
                <c:pt idx="10" formatCode="0.00">
                  <c:v>7.0055582476855699E-2</c:v>
                </c:pt>
                <c:pt idx="11" formatCode="0.00">
                  <c:v>0.11002268192188515</c:v>
                </c:pt>
                <c:pt idx="12" formatCode="0.00">
                  <c:v>0.16408702998061633</c:v>
                </c:pt>
                <c:pt idx="13" formatCode="0.00">
                  <c:v>0.23286845729534683</c:v>
                </c:pt>
                <c:pt idx="14" formatCode="0.00">
                  <c:v>0.31521703233222853</c:v>
                </c:pt>
                <c:pt idx="15" formatCode="0.00">
                  <c:v>0.40805901642176684</c:v>
                </c:pt>
                <c:pt idx="16" formatCode="0.00">
                  <c:v>0.50668982632586512</c:v>
                </c:pt>
                <c:pt idx="17" formatCode="0.00">
                  <c:v>0.60548366546858889</c:v>
                </c:pt>
                <c:pt idx="18" formatCode="0.00">
                  <c:v>0.69884269680995004</c:v>
                </c:pt>
                <c:pt idx="19" formatCode="0.00">
                  <c:v>0.78212328543070664</c:v>
                </c:pt>
                <c:pt idx="20" formatCode="0.00">
                  <c:v>0.85229112249522154</c:v>
                </c:pt>
                <c:pt idx="21" formatCode="0.00">
                  <c:v>0.90816163269579497</c:v>
                </c:pt>
                <c:pt idx="22" formatCode="0.00">
                  <c:v>0.95022672411328613</c:v>
                </c:pt>
                <c:pt idx="23" formatCode="0.00">
                  <c:v>0.98019102407435121</c:v>
                </c:pt>
                <c:pt idx="24" formatCode="0.00">
                  <c:v>1.0003972028622083</c:v>
                </c:pt>
                <c:pt idx="25" formatCode="0.00">
                  <c:v>1.0133041653973929</c:v>
                </c:pt>
                <c:pt idx="26" formatCode="0.00">
                  <c:v>1.0211185244403753</c:v>
                </c:pt>
                <c:pt idx="27" formatCode="0.00">
                  <c:v>1.0256056557917703</c:v>
                </c:pt>
                <c:pt idx="28" formatCode="0.00">
                  <c:v>1.0280509591606668</c:v>
                </c:pt>
                <c:pt idx="29" formatCode="0.00">
                  <c:v>1.0293164873555094</c:v>
                </c:pt>
                <c:pt idx="30" formatCode="0.00">
                  <c:v>1.0299388949293828</c:v>
                </c:pt>
                <c:pt idx="31" formatCode="0.00">
                  <c:v>1.0302299874626231</c:v>
                </c:pt>
                <c:pt idx="32" formatCode="0.00">
                  <c:v>1.0303595346702457</c:v>
                </c:pt>
                <c:pt idx="33" formatCode="0.00">
                  <c:v>1.0304144318674469</c:v>
                </c:pt>
                <c:pt idx="34" formatCode="0.00">
                  <c:v>1.0304365973325966</c:v>
                </c:pt>
                <c:pt idx="35" formatCode="0.00">
                  <c:v>1.0304451299298769</c:v>
                </c:pt>
                <c:pt idx="36" formatCode="0.00">
                  <c:v>1.0304482634253678</c:v>
                </c:pt>
                <c:pt idx="37" formatCode="0.00">
                  <c:v>1.0304493618685671</c:v>
                </c:pt>
                <c:pt idx="38" formatCode="0.00">
                  <c:v>1.0304497296373831</c:v>
                </c:pt>
                <c:pt idx="39" formatCode="0.00">
                  <c:v>1.0304498473056061</c:v>
                </c:pt>
                <c:pt idx="40" formatCode="0.00">
                  <c:v>1.0304498833019511</c:v>
                </c:pt>
                <c:pt idx="41" formatCode="0.00">
                  <c:v>1.0304498938358659</c:v>
                </c:pt>
                <c:pt idx="42" formatCode="0.00">
                  <c:v>1.0304498967861231</c:v>
                </c:pt>
                <c:pt idx="43" formatCode="0.00">
                  <c:v>1.030449897577282</c:v>
                </c:pt>
                <c:pt idx="44" formatCode="0.00">
                  <c:v>1.0304498977805108</c:v>
                </c:pt>
                <c:pt idx="45" formatCode="0.00">
                  <c:v>1.0304498978305372</c:v>
                </c:pt>
                <c:pt idx="46" formatCode="0.00">
                  <c:v>1.0304498978423418</c:v>
                </c:pt>
                <c:pt idx="47" formatCode="0.00">
                  <c:v>1.0304498978450094</c:v>
                </c:pt>
                <c:pt idx="48" formatCode="0.00">
                  <c:v>1.0304498978455654</c:v>
                </c:pt>
                <c:pt idx="49" formatCode="0.00">
                  <c:v>1.0304498978455492</c:v>
                </c:pt>
                <c:pt idx="50" formatCode="0.00">
                  <c:v>1.0304498978448318</c:v>
                </c:pt>
                <c:pt idx="51" formatCode="0.00">
                  <c:v>1.0304498978410077</c:v>
                </c:pt>
                <c:pt idx="52" formatCode="0.00">
                  <c:v>1.030449897822157</c:v>
                </c:pt>
                <c:pt idx="53" formatCode="0.00">
                  <c:v>1.0304498977337522</c:v>
                </c:pt>
                <c:pt idx="54" formatCode="0.00">
                  <c:v>1.030449897339206</c:v>
                </c:pt>
                <c:pt idx="55" formatCode="0.00">
                  <c:v>1.0304498956646069</c:v>
                </c:pt>
                <c:pt idx="56" formatCode="0.00">
                  <c:v>1.0304498889100078</c:v>
                </c:pt>
                <c:pt idx="57" formatCode="0.00">
                  <c:v>1.0304498630375689</c:v>
                </c:pt>
                <c:pt idx="58" formatCode="0.00">
                  <c:v>1.030449769002362</c:v>
                </c:pt>
                <c:pt idx="59" formatCode="0.00">
                  <c:v>1.0304494449468962</c:v>
                </c:pt>
                <c:pt idx="60" formatCode="0.00">
                  <c:v>1.0304483869577346</c:v>
                </c:pt>
                <c:pt idx="61" formatCode="0.00">
                  <c:v>1.0304451170675686</c:v>
                </c:pt>
                <c:pt idx="62" formatCode="0.00">
                  <c:v>1.0304355575560316</c:v>
                </c:pt>
                <c:pt idx="63" formatCode="0.00">
                  <c:v>1.0304091421685746</c:v>
                </c:pt>
                <c:pt idx="64" formatCode="0.00">
                  <c:v>1.0303402011597924</c:v>
                </c:pt>
                <c:pt idx="65" formatCode="0.00">
                  <c:v>1.0301703783259377</c:v>
                </c:pt>
                <c:pt idx="66" formatCode="0.00">
                  <c:v>1.0297757989664933</c:v>
                </c:pt>
                <c:pt idx="67" formatCode="0.00">
                  <c:v>1.0289115396304123</c:v>
                </c:pt>
                <c:pt idx="68" formatCode="0.00">
                  <c:v>1.0271278786721909</c:v>
                </c:pt>
                <c:pt idx="69" formatCode="0.00">
                  <c:v>1.0236607738128392</c:v>
                </c:pt>
                <c:pt idx="70" formatCode="0.00">
                  <c:v>1.0173150481394357</c:v>
                </c:pt>
                <c:pt idx="71" formatCode="0.00">
                  <c:v>1.0063811094143347</c:v>
                </c:pt>
                <c:pt idx="72" formatCode="0.00">
                  <c:v>0.98864642474023634</c:v>
                </c:pt>
                <c:pt idx="73" formatCode="0.00">
                  <c:v>0.96156696984154977</c:v>
                </c:pt>
                <c:pt idx="74" formatCode="0.00">
                  <c:v>0.92263666231127484</c:v>
                </c:pt>
                <c:pt idx="75" formatCode="0.00">
                  <c:v>0.86992986324996746</c:v>
                </c:pt>
                <c:pt idx="76" formatCode="0.00">
                  <c:v>0.80270878877211604</c:v>
                </c:pt>
                <c:pt idx="77" formatCode="0.00">
                  <c:v>0.72191939091169921</c:v>
                </c:pt>
                <c:pt idx="78" formatCode="0.00">
                  <c:v>0.63038673043049198</c:v>
                </c:pt>
                <c:pt idx="79" formatCode="0.00">
                  <c:v>0.5325867650350764</c:v>
                </c:pt>
                <c:pt idx="80" formatCode="0.00">
                  <c:v>0.4340017948364876</c:v>
                </c:pt>
                <c:pt idx="81" formatCode="0.00">
                  <c:v>0.34021138241535048</c:v>
                </c:pt>
                <c:pt idx="82" formatCode="0.00">
                  <c:v>0.25596602211475622</c:v>
                </c:pt>
                <c:pt idx="83" formatCode="0.00">
                  <c:v>0.18449383467044214</c:v>
                </c:pt>
                <c:pt idx="84" formatCode="0.00">
                  <c:v>0.12720127455578203</c:v>
                </c:pt>
                <c:pt idx="85" formatCode="0.00">
                  <c:v>8.3790007879957482E-2</c:v>
                </c:pt>
                <c:pt idx="86" formatCode="0.00">
                  <c:v>5.2684832635900215E-2</c:v>
                </c:pt>
                <c:pt idx="87" formatCode="0.00">
                  <c:v>3.1599314542115627E-2</c:v>
                </c:pt>
                <c:pt idx="88" formatCode="0.00">
                  <c:v>1.807027342177308E-2</c:v>
                </c:pt>
                <c:pt idx="89" formatCode="0.00">
                  <c:v>9.8496392859050395E-3</c:v>
                </c:pt>
                <c:pt idx="90" formatCode="0.00">
                  <c:v>5.1166240021376756E-3</c:v>
                </c:pt>
                <c:pt idx="91" formatCode="0.00">
                  <c:v>2.5330765449126393E-3</c:v>
                </c:pt>
                <c:pt idx="92" formatCode="0.00">
                  <c:v>1.1952383079453471E-3</c:v>
                </c:pt>
                <c:pt idx="93" formatCode="0.00">
                  <c:v>5.3762475710660679E-4</c:v>
                </c:pt>
                <c:pt idx="94" formatCode="0.00">
                  <c:v>2.305844087305527E-4</c:v>
                </c:pt>
                <c:pt idx="95" formatCode="0.00">
                  <c:v>9.4327372200313654E-5</c:v>
                </c:pt>
                <c:pt idx="96" formatCode="0.00">
                  <c:v>3.6817321192266716E-5</c:v>
                </c:pt>
                <c:pt idx="97" formatCode="0.00">
                  <c:v>1.3716283049981245E-5</c:v>
                </c:pt>
                <c:pt idx="98" formatCode="0.00">
                  <c:v>4.8793640271500251E-6</c:v>
                </c:pt>
                <c:pt idx="99" formatCode="0.00">
                  <c:v>1.6581026537836101E-6</c:v>
                </c:pt>
                <c:pt idx="100" formatCode="0.00">
                  <c:v>5.3847207100778775E-7</c:v>
                </c:pt>
                <c:pt idx="101" formatCode="0.00">
                  <c:v>1.6718663448420003E-7</c:v>
                </c:pt>
                <c:pt idx="102" formatCode="0.00">
                  <c:v>4.9648763194373313E-8</c:v>
                </c:pt>
                <c:pt idx="103" formatCode="0.00">
                  <c:v>1.4107918529303499E-8</c:v>
                </c:pt>
                <c:pt idx="104" formatCode="0.00">
                  <c:v>3.837426568532421E-9</c:v>
                </c:pt>
                <c:pt idx="105" formatCode="0.00">
                  <c:v>9.9956170627227746E-10</c:v>
                </c:pt>
                <c:pt idx="106" formatCode="0.00">
                  <c:v>2.4942225185112572E-10</c:v>
                </c:pt>
                <c:pt idx="107" formatCode="0.00">
                  <c:v>5.9644948968540765E-11</c:v>
                </c:pt>
                <c:pt idx="108" formatCode="0.00">
                  <c:v>1.3673335925915727E-11</c:v>
                </c:pt>
                <c:pt idx="109" formatCode="0.00">
                  <c:v>3.0059326642281187E-12</c:v>
                </c:pt>
                <c:pt idx="110" formatCode="0.00">
                  <c:v>6.3390094412994933E-13</c:v>
                </c:pt>
                <c:pt idx="111" formatCode="0.00">
                  <c:v>1.2827024438427404E-13</c:v>
                </c:pt>
                <c:pt idx="112" formatCode="0.00">
                  <c:v>2.4912031735846939E-14</c:v>
                </c:pt>
                <c:pt idx="113" formatCode="0.00">
                  <c:v>4.6449237977085199E-15</c:v>
                </c:pt>
                <c:pt idx="114" formatCode="0.00">
                  <c:v>8.3163515275915E-16</c:v>
                </c:pt>
                <c:pt idx="115" formatCode="0.00">
                  <c:v>1.430083629897131E-16</c:v>
                </c:pt>
                <c:pt idx="116" formatCode="0.00">
                  <c:v>2.3623532149029301E-17</c:v>
                </c:pt>
                <c:pt idx="117" formatCode="0.00">
                  <c:v>3.7493355905553418E-18</c:v>
                </c:pt>
                <c:pt idx="118" formatCode="0.00">
                  <c:v>5.7181025404914177E-19</c:v>
                </c:pt>
                <c:pt idx="119" formatCode="0.00">
                  <c:v>8.3808967048949272E-20</c:v>
                </c:pt>
                <c:pt idx="120" formatCode="0.00">
                  <c:v>1.1806288807458438E-20</c:v>
                </c:pt>
                <c:pt idx="121" formatCode="0.00">
                  <c:v>1.5986548835134439E-21</c:v>
                </c:pt>
                <c:pt idx="122" formatCode="0.00">
                  <c:v>2.0808414233812245E-22</c:v>
                </c:pt>
                <c:pt idx="123" formatCode="0.00">
                  <c:v>2.6036414117014655E-23</c:v>
                </c:pt>
                <c:pt idx="124" formatCode="0.00">
                  <c:v>3.1317461615438809E-24</c:v>
                </c:pt>
                <c:pt idx="125" formatCode="0.00">
                  <c:v>3.6211839676351138E-25</c:v>
                </c:pt>
                <c:pt idx="126" formatCode="0.00">
                  <c:v>4.0249338826461769E-26</c:v>
                </c:pt>
                <c:pt idx="127" formatCode="0.00">
                  <c:v>4.3001771989162467E-27</c:v>
                </c:pt>
                <c:pt idx="128" formatCode="0.00">
                  <c:v>4.4156875267221406E-28</c:v>
                </c:pt>
                <c:pt idx="129" formatCode="0.00">
                  <c:v>4.3576166045527004E-29</c:v>
                </c:pt>
                <c:pt idx="130" formatCode="0.00">
                  <c:v>4.132204727178962E-30</c:v>
                </c:pt>
                <c:pt idx="131" formatCode="0.00">
                  <c:v>3.764687946059543E-31</c:v>
                </c:pt>
                <c:pt idx="132" formatCode="0.00">
                  <c:v>3.2946638492264086E-32</c:v>
                </c:pt>
                <c:pt idx="133" formatCode="0.00">
                  <c:v>2.7690886419341835E-33</c:v>
                </c:pt>
                <c:pt idx="134" formatCode="0.00">
                  <c:v>2.2346135303218282E-34</c:v>
                </c:pt>
                <c:pt idx="135" formatCode="0.00">
                  <c:v>1.7309759606260252E-35</c:v>
                </c:pt>
                <c:pt idx="136" formatCode="0.00">
                  <c:v>1.286685394303183E-36</c:v>
                </c:pt>
                <c:pt idx="137" formatCode="0.00">
                  <c:v>9.1749117219976409E-38</c:v>
                </c:pt>
                <c:pt idx="138" formatCode="0.00">
                  <c:v>6.2736477212418395E-39</c:v>
                </c:pt>
                <c:pt idx="139" formatCode="0.00">
                  <c:v>4.1119878973348965E-40</c:v>
                </c:pt>
                <c:pt idx="140" formatCode="0.00">
                  <c:v>2.5822902390277655E-41</c:v>
                </c:pt>
                <c:pt idx="141" formatCode="0.00">
                  <c:v>1.5529952886302428E-42</c:v>
                </c:pt>
                <c:pt idx="142" formatCode="0.00">
                  <c:v>8.9396089113451945E-44</c:v>
                </c:pt>
                <c:pt idx="143" formatCode="0.00">
                  <c:v>4.9226780558109888E-45</c:v>
                </c:pt>
                <c:pt idx="144" formatCode="0.00">
                  <c:v>2.5914834434420639E-46</c:v>
                </c:pt>
                <c:pt idx="145" formatCode="0.00">
                  <c:v>1.3033640929637719E-47</c:v>
                </c:pt>
                <c:pt idx="146" formatCode="0.00">
                  <c:v>6.2579828941431894E-49</c:v>
                </c:pt>
                <c:pt idx="147" formatCode="0.00">
                  <c:v>2.866209560957975E-50</c:v>
                </c:pt>
                <c:pt idx="148" formatCode="0.00">
                  <c:v>1.2511526903928681E-51</c:v>
                </c:pt>
                <c:pt idx="149" formatCode="0.00">
                  <c:v>5.2002531078153991E-53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1-4B2F-A1F9-227DB6E6E916}"/>
            </c:ext>
          </c:extLst>
        </c:ser>
        <c:ser>
          <c:idx val="7"/>
          <c:order val="7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28575">
              <a:solidFill>
                <a:srgbClr val="0000CC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2.814831051770652E-6</c:v>
                </c:pt>
                <c:pt idx="1">
                  <c:v>1.4504615435149588E-5</c:v>
                </c:pt>
                <c:pt idx="2">
                  <c:v>3.6649428331127329E-5</c:v>
                </c:pt>
                <c:pt idx="3">
                  <c:v>7.6266529142566546E-5</c:v>
                </c:pt>
                <c:pt idx="4">
                  <c:v>1.4430485999878252E-4</c:v>
                </c:pt>
                <c:pt idx="5">
                  <c:v>2.5746961717619342E-4</c:v>
                </c:pt>
                <c:pt idx="6">
                  <c:v>4.4068990770215966E-4</c:v>
                </c:pt>
                <c:pt idx="7">
                  <c:v>7.3035038172818546E-4</c:v>
                </c:pt>
                <c:pt idx="8">
                  <c:v>1.1783770180015169E-3</c:v>
                </c:pt>
                <c:pt idx="9">
                  <c:v>1.8572039560714271E-3</c:v>
                </c:pt>
                <c:pt idx="10">
                  <c:v>2.8655450374644822E-3</c:v>
                </c:pt>
                <c:pt idx="11">
                  <c:v>4.3347470546817079E-3</c:v>
                </c:pt>
                <c:pt idx="12">
                  <c:v>6.4353148898339445E-3</c:v>
                </c:pt>
                <c:pt idx="13">
                  <c:v>9.3829845391774323E-3</c:v>
                </c:pt>
                <c:pt idx="14">
                  <c:v>1.3443502601186626E-2</c:v>
                </c:pt>
                <c:pt idx="15">
                  <c:v>1.8935085679049286E-2</c:v>
                </c:pt>
                <c:pt idx="16">
                  <c:v>2.6227424638982016E-2</c:v>
                </c:pt>
                <c:pt idx="17">
                  <c:v>3.5736114215594701E-2</c:v>
                </c:pt>
                <c:pt idx="18">
                  <c:v>4.7911570021565507E-2</c:v>
                </c:pt>
                <c:pt idx="19">
                  <c:v>6.3221868575649709E-2</c:v>
                </c:pt>
                <c:pt idx="20">
                  <c:v>8.2129510999861419E-2</c:v>
                </c:pt>
                <c:pt idx="21">
                  <c:v>0.10506283257235083</c:v>
                </c:pt>
                <c:pt idx="22">
                  <c:v>0.13238358609398937</c:v>
                </c:pt>
                <c:pt idx="23">
                  <c:v>0.16435301194852883</c:v>
                </c:pt>
                <c:pt idx="24">
                  <c:v>0.20109934644369534</c:v>
                </c:pt>
                <c:pt idx="25">
                  <c:v>0.24259008648423891</c:v>
                </c:pt>
                <c:pt idx="26">
                  <c:v>0.28861231985652092</c:v>
                </c:pt>
                <c:pt idx="27">
                  <c:v>0.33876398966389848</c:v>
                </c:pt>
                <c:pt idx="28">
                  <c:v>0.39245809574212925</c:v>
                </c:pt>
                <c:pt idx="29">
                  <c:v>0.44894062296777298</c:v>
                </c:pt>
                <c:pt idx="30">
                  <c:v>0.5073215685066903</c:v>
                </c:pt>
                <c:pt idx="31">
                  <c:v>0.56661700434408524</c:v>
                </c:pt>
                <c:pt idx="32">
                  <c:v>0.62579885987732797</c:v>
                </c:pt>
                <c:pt idx="33">
                  <c:v>0.68384822411871804</c:v>
                </c:pt>
                <c:pt idx="34">
                  <c:v>0.73980757816955545</c:v>
                </c:pt>
                <c:pt idx="35">
                  <c:v>0.7928275307028817</c:v>
                </c:pt>
                <c:pt idx="36">
                  <c:v>0.84220431218231373</c:v>
                </c:pt>
                <c:pt idx="37">
                  <c:v>0.88740537930903263</c:v>
                </c:pt>
                <c:pt idx="38">
                  <c:v>0.92808182423755503</c:v>
                </c:pt>
                <c:pt idx="39">
                  <c:v>0.96406768084384287</c:v>
                </c:pt>
                <c:pt idx="40">
                  <c:v>0.99536748637209527</c:v>
                </c:pt>
                <c:pt idx="41">
                  <c:v>1.0221344405637676</c:v>
                </c:pt>
                <c:pt idx="42">
                  <c:v>1.0446421117205191</c:v>
                </c:pt>
                <c:pt idx="43">
                  <c:v>1.0632528408130948</c:v>
                </c:pt>
                <c:pt idx="44">
                  <c:v>1.0783858225986092</c:v>
                </c:pt>
                <c:pt idx="45">
                  <c:v>1.0904873760438656</c:v>
                </c:pt>
                <c:pt idx="46">
                  <c:v>1.1000052622049032</c:v>
                </c:pt>
                <c:pt idx="47">
                  <c:v>1.1073681797818942</c:v>
                </c:pt>
                <c:pt idx="48">
                  <c:v>1.1129708688236029</c:v>
                </c:pt>
                <c:pt idx="49">
                  <c:v>1.1171646588235529</c:v>
                </c:pt>
                <c:pt idx="50">
                  <c:v>1.1202528551785249</c:v>
                </c:pt>
                <c:pt idx="51">
                  <c:v>1.122490083346398</c:v>
                </c:pt>
                <c:pt idx="52">
                  <c:v>1.1240845929435059</c:v>
                </c:pt>
                <c:pt idx="53">
                  <c:v>1.125202536420588</c:v>
                </c:pt>
                <c:pt idx="54">
                  <c:v>1.1259733414970809</c:v>
                </c:pt>
                <c:pt idx="55">
                  <c:v>1.1264954542960266</c:v>
                </c:pt>
                <c:pt idx="56">
                  <c:v>1.1268419064424495</c:v>
                </c:pt>
                <c:pt idx="57">
                  <c:v>1.1270653273622802</c:v>
                </c:pt>
                <c:pt idx="58">
                  <c:v>1.1272021648388211</c:v>
                </c:pt>
                <c:pt idx="59">
                  <c:v>1.1272759835103527</c:v>
                </c:pt>
                <c:pt idx="60">
                  <c:v>1.1272997808087886</c:v>
                </c:pt>
                <c:pt idx="61">
                  <c:v>1.1272772968945726</c:v>
                </c:pt>
                <c:pt idx="62">
                  <c:v>1.1272033074431222</c:v>
                </c:pt>
                <c:pt idx="63">
                  <c:v>1.1270628862265866</c:v>
                </c:pt>
                <c:pt idx="64">
                  <c:v>1.1268296202968835</c:v>
                </c:pt>
                <c:pt idx="65">
                  <c:v>1.1264627667290239</c:v>
                </c:pt>
                <c:pt idx="66">
                  <c:v>1.1259033684173843</c:v>
                </c:pt>
                <c:pt idx="67">
                  <c:v>1.1250694077421797</c:v>
                </c:pt>
                <c:pt idx="68">
                  <c:v>1.1238501780671744</c:v>
                </c:pt>
                <c:pt idx="69">
                  <c:v>1.1221001955046734</c:v>
                </c:pt>
                <c:pt idx="70">
                  <c:v>1.1196331508775095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1.2488710699797058E-8</c:v>
                </c:pt>
                <c:pt idx="133">
                  <c:v>5.9950503439727472E-9</c:v>
                </c:pt>
                <c:pt idx="134">
                  <c:v>2.8361101668269899E-9</c:v>
                </c:pt>
                <c:pt idx="135">
                  <c:v>1.3222843379864422E-9</c:v>
                </c:pt>
                <c:pt idx="136">
                  <c:v>6.0759593100145321E-10</c:v>
                </c:pt>
                <c:pt idx="137">
                  <c:v>2.7517571962008637E-10</c:v>
                </c:pt>
                <c:pt idx="138">
                  <c:v>1.228366162652352E-10</c:v>
                </c:pt>
                <c:pt idx="139">
                  <c:v>5.4048728234865436E-11</c:v>
                </c:pt>
                <c:pt idx="140">
                  <c:v>2.3442320674331223E-11</c:v>
                </c:pt>
                <c:pt idx="141">
                  <c:v>1.0022843247951496E-11</c:v>
                </c:pt>
                <c:pt idx="142">
                  <c:v>4.2244902160647757E-12</c:v>
                </c:pt>
                <c:pt idx="143">
                  <c:v>1.7553691805154008E-12</c:v>
                </c:pt>
                <c:pt idx="144">
                  <c:v>7.1910098164217388E-13</c:v>
                </c:pt>
                <c:pt idx="145">
                  <c:v>2.9043127203559793E-13</c:v>
                </c:pt>
                <c:pt idx="146">
                  <c:v>1.156202388753309E-13</c:v>
                </c:pt>
                <c:pt idx="147">
                  <c:v>4.5269903002363759E-14</c:v>
                </c:pt>
                <c:pt idx="148">
                  <c:v>1.7098277841384872E-14</c:v>
                </c:pt>
                <c:pt idx="149">
                  <c:v>5.1260806930941678E-15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41-4B2F-A1F9-227DB6E6E916}"/>
            </c:ext>
          </c:extLst>
        </c:ser>
        <c:ser>
          <c:idx val="8"/>
          <c:order val="8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3.2202628077371375E-9</c:v>
                </c:pt>
                <c:pt idx="1">
                  <c:v>1.6632066528072928E-8</c:v>
                </c:pt>
                <c:pt idx="2">
                  <c:v>4.2242085375422247E-8</c:v>
                </c:pt>
                <c:pt idx="3">
                  <c:v>8.8620196491276587E-8</c:v>
                </c:pt>
                <c:pt idx="4">
                  <c:v>1.695882259337387E-7</c:v>
                </c:pt>
                <c:pt idx="5">
                  <c:v>3.0711094483022404E-7</c:v>
                </c:pt>
                <c:pt idx="6">
                  <c:v>5.3562058269505715E-7</c:v>
                </c:pt>
                <c:pt idx="7">
                  <c:v>9.084078106548991E-7</c:v>
                </c:pt>
                <c:pt idx="8">
                  <c:v>1.5069542137827486E-6</c:v>
                </c:pt>
                <c:pt idx="9">
                  <c:v>2.454398822212684E-6</c:v>
                </c:pt>
                <c:pt idx="10">
                  <c:v>3.9347404445446798E-6</c:v>
                </c:pt>
                <c:pt idx="11">
                  <c:v>6.219894786443525E-6</c:v>
                </c:pt>
                <c:pt idx="12">
                  <c:v>9.7073657896581242E-6</c:v>
                </c:pt>
                <c:pt idx="13">
                  <c:v>1.4972065813820499E-5</c:v>
                </c:pt>
                <c:pt idx="14">
                  <c:v>2.2836733935932926E-5</c:v>
                </c:pt>
                <c:pt idx="15">
                  <c:v>3.4466449657054733E-5</c:v>
                </c:pt>
                <c:pt idx="16">
                  <c:v>5.1493898882201579E-5</c:v>
                </c:pt>
                <c:pt idx="17">
                  <c:v>7.6183277195791493E-5</c:v>
                </c:pt>
                <c:pt idx="18">
                  <c:v>1.116419423006132E-4</c:v>
                </c:pt>
                <c:pt idx="19">
                  <c:v>1.6209005085466389E-4</c:v>
                </c:pt>
                <c:pt idx="20">
                  <c:v>2.3319929620017185E-4</c:v>
                </c:pt>
                <c:pt idx="21">
                  <c:v>3.3251232561086296E-4</c:v>
                </c:pt>
                <c:pt idx="22">
                  <c:v>4.6995424480567358E-4</c:v>
                </c:pt>
                <c:pt idx="23">
                  <c:v>6.5844656915398504E-4</c:v>
                </c:pt>
                <c:pt idx="24">
                  <c:v>9.1463179253178884E-4</c:v>
                </c:pt>
                <c:pt idx="25">
                  <c:v>1.2597131544307577E-3</c:v>
                </c:pt>
                <c:pt idx="26">
                  <c:v>1.7204089593949197E-3</c:v>
                </c:pt>
                <c:pt idx="27">
                  <c:v>2.3300137667923884E-3</c:v>
                </c:pt>
                <c:pt idx="28">
                  <c:v>3.1295498497706927E-3</c:v>
                </c:pt>
                <c:pt idx="29">
                  <c:v>4.1689815879847889E-3</c:v>
                </c:pt>
                <c:pt idx="30">
                  <c:v>5.5084531594533082E-3</c:v>
                </c:pt>
                <c:pt idx="31">
                  <c:v>7.2194964992868642E-3</c:v>
                </c:pt>
                <c:pt idx="32">
                  <c:v>9.3861427021803227E-3</c:v>
                </c:pt>
                <c:pt idx="33">
                  <c:v>1.2105856808619971E-2</c:v>
                </c:pt>
                <c:pt idx="34">
                  <c:v>1.5490204399830204E-2</c:v>
                </c:pt>
                <c:pt idx="35">
                  <c:v>1.9665149972434327E-2</c:v>
                </c:pt>
                <c:pt idx="36">
                  <c:v>2.4770883098638015E-2</c:v>
                </c:pt>
                <c:pt idx="37">
                  <c:v>3.0961070306552443E-2</c:v>
                </c:pt>
                <c:pt idx="38">
                  <c:v>3.8401439682665073E-2</c:v>
                </c:pt>
                <c:pt idx="39">
                  <c:v>4.7267622334766557E-2</c:v>
                </c:pt>
                <c:pt idx="40">
                  <c:v>5.7742200518290286E-2</c:v>
                </c:pt>
                <c:pt idx="41">
                  <c:v>7.0010946267941951E-2</c:v>
                </c:pt>
                <c:pt idx="42">
                  <c:v>8.4258275912172748E-2</c:v>
                </c:pt>
                <c:pt idx="43">
                  <c:v>0.1006619932209355</c:v>
                </c:pt>
                <c:pt idx="44">
                  <c:v>0.11938744471460115</c:v>
                </c:pt>
                <c:pt idx="45">
                  <c:v>0.14058126172572841</c:v>
                </c:pt>
                <c:pt idx="46">
                  <c:v>0.16436491152200622</c:v>
                </c:pt>
                <c:pt idx="47">
                  <c:v>0.19082832026667701</c:v>
                </c:pt>
                <c:pt idx="48">
                  <c:v>0.2200238599527054</c:v>
                </c:pt>
                <c:pt idx="49">
                  <c:v>0.25196100622956924</c:v>
                </c:pt>
                <c:pt idx="50">
                  <c:v>0.28660197152172812</c:v>
                </c:pt>
                <c:pt idx="51">
                  <c:v>0.32385859635822278</c:v>
                </c:pt>
                <c:pt idx="52">
                  <c:v>0.36359074105938033</c:v>
                </c:pt>
                <c:pt idx="53">
                  <c:v>0.40560636100217085</c:v>
                </c:pt>
                <c:pt idx="54">
                  <c:v>0.44966337425692332</c:v>
                </c:pt>
                <c:pt idx="55">
                  <c:v>0.49547334449100877</c:v>
                </c:pt>
                <c:pt idx="56">
                  <c:v>0.54270690984226566</c:v>
                </c:pt>
                <c:pt idx="57">
                  <c:v>0.59100079590955357</c:v>
                </c:pt>
                <c:pt idx="58">
                  <c:v>0.63996616431720499</c:v>
                </c:pt>
                <c:pt idx="59">
                  <c:v>0.68919797349143086</c:v>
                </c:pt>
                <c:pt idx="60">
                  <c:v>0.73828497061515763</c:v>
                </c:pt>
                <c:pt idx="61">
                  <c:v>0.7868198972892364</c:v>
                </c:pt>
                <c:pt idx="62">
                  <c:v>0.83440947876328253</c:v>
                </c:pt>
                <c:pt idx="63">
                  <c:v>0.88068377848712154</c:v>
                </c:pt>
                <c:pt idx="64">
                  <c:v>0.92530453513435762</c:v>
                </c:pt>
                <c:pt idx="65">
                  <c:v>0.96797215541576376</c:v>
                </c:pt>
                <c:pt idx="66">
                  <c:v>1.0084311087416136</c:v>
                </c:pt>
                <c:pt idx="67">
                  <c:v>1.0464735538645564</c:v>
                </c:pt>
                <c:pt idx="68">
                  <c:v>1.0819411172127864</c:v>
                </c:pt>
                <c:pt idx="69">
                  <c:v>1.1147248318075822</c:v>
                </c:pt>
                <c:pt idx="70">
                  <c:v>1.1447633289653523</c:v>
                </c:pt>
                <c:pt idx="71">
                  <c:v>1.1720394477680787</c:v>
                </c:pt>
                <c:pt idx="72">
                  <c:v>1.1965754860650002</c:v>
                </c:pt>
                <c:pt idx="73">
                  <c:v>1.2184273594144246</c:v>
                </c:pt>
                <c:pt idx="74">
                  <c:v>1.2376779601660248</c:v>
                </c:pt>
                <c:pt idx="75">
                  <c:v>1.2544300184220361</c:v>
                </c:pt>
                <c:pt idx="76">
                  <c:v>1.2687987616225458</c:v>
                </c:pt>
                <c:pt idx="77">
                  <c:v>1.2809046525271977</c:v>
                </c:pt>
                <c:pt idx="78">
                  <c:v>1.2908664594498378</c:v>
                </c:pt>
                <c:pt idx="79">
                  <c:v>1.298794880906428</c:v>
                </c:pt>
                <c:pt idx="80">
                  <c:v>1.3047869123125866</c:v>
                </c:pt>
                <c:pt idx="81">
                  <c:v>1.3089211074786451</c:v>
                </c:pt>
                <c:pt idx="82">
                  <c:v>1.3112538541727354</c:v>
                </c:pt>
                <c:pt idx="83">
                  <c:v>1.3118167519430262</c:v>
                </c:pt>
                <c:pt idx="84">
                  <c:v>1.3106151519076408</c:v>
                </c:pt>
                <c:pt idx="85">
                  <c:v>1.3076278918432358</c:v>
                </c:pt>
                <c:pt idx="86">
                  <c:v>1.3028082346277798</c:v>
                </c:pt>
                <c:pt idx="87">
                  <c:v>1.2960859926445636</c:v>
                </c:pt>
                <c:pt idx="88">
                  <c:v>1.2873707938561358</c:v>
                </c:pt>
                <c:pt idx="89">
                  <c:v>1.2765564159016973</c:v>
                </c:pt>
                <c:pt idx="90">
                  <c:v>1.263526082263585</c:v>
                </c:pt>
                <c:pt idx="91">
                  <c:v>1.2481585794854217</c:v>
                </c:pt>
                <c:pt idx="92">
                  <c:v>1.230335017598698</c:v>
                </c:pt>
                <c:pt idx="93">
                  <c:v>1.2099460191168496</c:v>
                </c:pt>
                <c:pt idx="94">
                  <c:v>1.1868990876770582</c:v>
                </c:pt>
                <c:pt idx="95">
                  <c:v>1.1611258786435672</c:v>
                </c:pt>
                <c:pt idx="96">
                  <c:v>1.1325890739492894</c:v>
                </c:pt>
                <c:pt idx="97">
                  <c:v>1.1012885552487672</c:v>
                </c:pt>
                <c:pt idx="98">
                  <c:v>1.0672665757158966</c:v>
                </c:pt>
                <c:pt idx="99">
                  <c:v>1.0306116533561513</c:v>
                </c:pt>
                <c:pt idx="100">
                  <c:v>0.99146094821677189</c:v>
                </c:pt>
                <c:pt idx="101">
                  <c:v>0.95000094175827599</c:v>
                </c:pt>
                <c:pt idx="102">
                  <c:v>0.9064663068889417</c:v>
                </c:pt>
                <c:pt idx="103">
                  <c:v>0.86113693840750904</c:v>
                </c:pt>
                <c:pt idx="104">
                  <c:v>0.81433320133929998</c:v>
                </c:pt>
                <c:pt idx="105">
                  <c:v>0.76640954353836732</c:v>
                </c:pt>
                <c:pt idx="106">
                  <c:v>0.71774670319004963</c:v>
                </c:pt>
                <c:pt idx="107">
                  <c:v>0.66874281576413908</c:v>
                </c:pt>
                <c:pt idx="108">
                  <c:v>0.61980378336313247</c:v>
                </c:pt>
                <c:pt idx="109">
                  <c:v>0.57133330810840177</c:v>
                </c:pt>
                <c:pt idx="110">
                  <c:v>0.52372300741136457</c:v>
                </c:pt>
                <c:pt idx="111">
                  <c:v>0.47734302151840152</c:v>
                </c:pt>
                <c:pt idx="112">
                  <c:v>0.43253349316513928</c:v>
                </c:pt>
                <c:pt idx="113">
                  <c:v>0.3895972477805319</c:v>
                </c:pt>
                <c:pt idx="114">
                  <c:v>0.34879393417847077</c:v>
                </c:pt>
                <c:pt idx="115">
                  <c:v>0.31033580494867458</c:v>
                </c:pt>
                <c:pt idx="116">
                  <c:v>0.27438522841686197</c:v>
                </c:pt>
                <c:pt idx="117">
                  <c:v>0.24105393594148541</c:v>
                </c:pt>
                <c:pt idx="118">
                  <c:v>0.2104039250746407</c:v>
                </c:pt>
                <c:pt idx="119">
                  <c:v>0.1824498656973263</c:v>
                </c:pt>
                <c:pt idx="120">
                  <c:v>0.15716279658697688</c:v>
                </c:pt>
                <c:pt idx="121">
                  <c:v>0.1344748566747189</c:v>
                </c:pt>
                <c:pt idx="122">
                  <c:v>0.11428476981685663</c:v>
                </c:pt>
                <c:pt idx="123">
                  <c:v>9.6463794197244004E-2</c:v>
                </c:pt>
                <c:pt idx="124">
                  <c:v>8.0861856221245948E-2</c:v>
                </c:pt>
                <c:pt idx="125">
                  <c:v>6.7313611674007345E-2</c:v>
                </c:pt>
                <c:pt idx="126">
                  <c:v>5.5644210983970259E-2</c:v>
                </c:pt>
                <c:pt idx="127">
                  <c:v>4.5674587230463221E-2</c:v>
                </c:pt>
                <c:pt idx="128">
                  <c:v>3.7226131531434323E-2</c:v>
                </c:pt>
                <c:pt idx="129">
                  <c:v>3.0124667290896027E-2</c:v>
                </c:pt>
                <c:pt idx="130">
                  <c:v>2.4203679528567272E-2</c:v>
                </c:pt>
                <c:pt idx="131">
                  <c:v>1.9306795779657063E-2</c:v>
                </c:pt>
                <c:pt idx="132">
                  <c:v>1.5289549126512449E-2</c:v>
                </c:pt>
                <c:pt idx="133">
                  <c:v>1.202048077841472E-2</c:v>
                </c:pt>
                <c:pt idx="134">
                  <c:v>9.3816588740907661E-3</c:v>
                </c:pt>
                <c:pt idx="135">
                  <c:v>7.2687020332881831E-3</c:v>
                </c:pt>
                <c:pt idx="136">
                  <c:v>5.5904012696419321E-3</c:v>
                </c:pt>
                <c:pt idx="137">
                  <c:v>4.2680331553050918E-3</c:v>
                </c:pt>
                <c:pt idx="138">
                  <c:v>3.2344517377587666E-3</c:v>
                </c:pt>
                <c:pt idx="139">
                  <c:v>2.4330378419211247E-3</c:v>
                </c:pt>
                <c:pt idx="140">
                  <c:v>1.8165731737292234E-3</c:v>
                </c:pt>
                <c:pt idx="141">
                  <c:v>1.3460940401821872E-3</c:v>
                </c:pt>
                <c:pt idx="142">
                  <c:v>9.897662341582787E-4</c:v>
                </c:pt>
                <c:pt idx="143">
                  <c:v>7.2180909478794281E-4</c:v>
                </c:pt>
                <c:pt idx="144">
                  <c:v>5.2148293374819907E-4</c:v>
                </c:pt>
                <c:pt idx="145">
                  <c:v>3.721393906735668E-4</c:v>
                </c:pt>
                <c:pt idx="146">
                  <c:v>2.6031766001591316E-4</c:v>
                </c:pt>
                <c:pt idx="147">
                  <c:v>1.7484883943694516E-4</c:v>
                </c:pt>
                <c:pt idx="148">
                  <c:v>1.0590257513001447E-4</c:v>
                </c:pt>
                <c:pt idx="149">
                  <c:v>4.3869672652691796E-5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41-4B2F-A1F9-227DB6E6E916}"/>
            </c:ext>
          </c:extLst>
        </c:ser>
        <c:ser>
          <c:idx val="3"/>
          <c:order val="3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9"/>
            <c:spPr>
              <a:noFill/>
              <a:ln w="19050">
                <a:solidFill>
                  <a:srgbClr val="00B05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DFTrad!$J$25:$AM$25</c:f>
              <c:numCache>
                <c:formatCode>0.00</c:formatCode>
                <c:ptCount val="30"/>
                <c:pt idx="0" formatCode="0.000E+00">
                  <c:v>1.326137098689479E-2</c:v>
                </c:pt>
                <c:pt idx="1">
                  <c:v>-0.11831649994434805</c:v>
                </c:pt>
                <c:pt idx="2">
                  <c:v>0.30543915213175871</c:v>
                </c:pt>
                <c:pt idx="3">
                  <c:v>0.77007273399730913</c:v>
                </c:pt>
                <c:pt idx="4">
                  <c:v>0.97189061007981858</c:v>
                </c:pt>
                <c:pt idx="5">
                  <c:v>1.0216760359889721</c:v>
                </c:pt>
                <c:pt idx="6">
                  <c:v>1.0295178967387</c:v>
                </c:pt>
                <c:pt idx="7">
                  <c:v>1.0303458519245228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41-4B2F-A1F9-227DB6E6E916}"/>
            </c:ext>
          </c:extLst>
        </c:ser>
        <c:ser>
          <c:idx val="4"/>
          <c:order val="4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9"/>
            <c:spPr>
              <a:noFill/>
              <a:ln w="19050">
                <a:solidFill>
                  <a:srgbClr val="0000CC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DFTrad!$J$55:$AM$55</c:f>
              <c:numCache>
                <c:formatCode>0.00</c:formatCode>
                <c:ptCount val="30"/>
                <c:pt idx="0" formatCode="0.000E+00">
                  <c:v>2.3416023780392253E-3</c:v>
                </c:pt>
                <c:pt idx="1">
                  <c:v>3.7521653329101734E-3</c:v>
                </c:pt>
                <c:pt idx="2">
                  <c:v>-3.8623771417526709E-2</c:v>
                </c:pt>
                <c:pt idx="3">
                  <c:v>-4.7069157665737681E-2</c:v>
                </c:pt>
                <c:pt idx="4">
                  <c:v>9.8871327205843629E-2</c:v>
                </c:pt>
                <c:pt idx="5">
                  <c:v>0.38745392058231692</c:v>
                </c:pt>
                <c:pt idx="6">
                  <c:v>0.69466250625514625</c:v>
                </c:pt>
                <c:pt idx="7">
                  <c:v>0.91998617530200177</c:v>
                </c:pt>
                <c:pt idx="8">
                  <c:v>1.0448482908804557</c:v>
                </c:pt>
                <c:pt idx="9">
                  <c:v>1.0997378074499142</c:v>
                </c:pt>
                <c:pt idx="10">
                  <c:v>1.1194724296177314</c:v>
                </c:pt>
                <c:pt idx="11">
                  <c:v>1.1253520353258175</c:v>
                </c:pt>
                <c:pt idx="12">
                  <c:v>1.1272249355828474</c:v>
                </c:pt>
                <c:pt idx="13">
                  <c:v>1.1247666311632833</c:v>
                </c:pt>
                <c:pt idx="14">
                  <c:v>1.1401627340802016</c:v>
                </c:pt>
                <c:pt idx="15">
                  <c:v>1.1037674828029862</c:v>
                </c:pt>
                <c:pt idx="16">
                  <c:v>0.91569436872322008</c:v>
                </c:pt>
                <c:pt idx="17">
                  <c:v>0.61350784937812275</c:v>
                </c:pt>
                <c:pt idx="18">
                  <c:v>0.32824997104354187</c:v>
                </c:pt>
                <c:pt idx="19">
                  <c:v>0.14152088648204045</c:v>
                </c:pt>
                <c:pt idx="20">
                  <c:v>4.9868057159501239E-2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1.3121827552148741E-4</c:v>
                </c:pt>
                <c:pt idx="25">
                  <c:v>2.0000803109272368E-5</c:v>
                </c:pt>
                <c:pt idx="26">
                  <c:v>2.6352791953864393E-6</c:v>
                </c:pt>
                <c:pt idx="27">
                  <c:v>3.014015030497124E-7</c:v>
                </c:pt>
                <c:pt idx="28">
                  <c:v>3.0018024927883538E-8</c:v>
                </c:pt>
                <c:pt idx="29" formatCode="0.00E+00">
                  <c:v>2.5373061463094152E-9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41-4B2F-A1F9-227DB6E6E916}"/>
            </c:ext>
          </c:extLst>
        </c:ser>
        <c:ser>
          <c:idx val="5"/>
          <c:order val="5"/>
          <c:tx>
            <c:strRef>
              <c:f>DFTrad!$F$115</c:f>
              <c:strCache>
                <c:ptCount val="1"/>
                <c:pt idx="0">
                  <c:v>Trad,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9"/>
            <c:spPr>
              <a:noFill/>
              <a:ln w="19050">
                <a:solidFill>
                  <a:srgbClr val="FF000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DFTrad!$J$115:$AM$115</c:f>
              <c:numCache>
                <c:formatCode>0.00</c:formatCode>
                <c:ptCount val="30"/>
                <c:pt idx="0" formatCode="0.000E+00">
                  <c:v>4.466849068339531E-5</c:v>
                </c:pt>
                <c:pt idx="1">
                  <c:v>-6.7702368223085009E-5</c:v>
                </c:pt>
                <c:pt idx="2">
                  <c:v>-6.0828740068745728E-4</c:v>
                </c:pt>
                <c:pt idx="3">
                  <c:v>5.6186163227562127E-4</c:v>
                </c:pt>
                <c:pt idx="4">
                  <c:v>3.422217536750022E-3</c:v>
                </c:pt>
                <c:pt idx="5">
                  <c:v>-3.0853063204931405E-5</c:v>
                </c:pt>
                <c:pt idx="6">
                  <c:v>-1.4828119142012203E-2</c:v>
                </c:pt>
                <c:pt idx="7">
                  <c:v>-2.1438906668081601E-2</c:v>
                </c:pt>
                <c:pt idx="8">
                  <c:v>2.4241538692207781E-2</c:v>
                </c:pt>
                <c:pt idx="9">
                  <c:v>0.15897790033318718</c:v>
                </c:pt>
                <c:pt idx="10">
                  <c:v>0.37942508870635727</c:v>
                </c:pt>
                <c:pt idx="11">
                  <c:v>0.64137333127148721</c:v>
                </c:pt>
                <c:pt idx="12">
                  <c:v>0.88841523497935138</c:v>
                </c:pt>
                <c:pt idx="13">
                  <c:v>1.0815238630427606</c:v>
                </c:pt>
                <c:pt idx="14">
                  <c:v>1.2099843803072972</c:v>
                </c:pt>
                <c:pt idx="15">
                  <c:v>1.2851318119612585</c:v>
                </c:pt>
                <c:pt idx="16">
                  <c:v>1.3226164847425161</c:v>
                </c:pt>
                <c:pt idx="17">
                  <c:v>1.3211183564444322</c:v>
                </c:pt>
                <c:pt idx="18">
                  <c:v>1.2574505770895803</c:v>
                </c:pt>
                <c:pt idx="19">
                  <c:v>1.109651501729225</c:v>
                </c:pt>
                <c:pt idx="20">
                  <c:v>0.88661793085440754</c:v>
                </c:pt>
                <c:pt idx="21">
                  <c:v>0.63198572848660306</c:v>
                </c:pt>
                <c:pt idx="22">
                  <c:v>0.39913317511800522</c:v>
                </c:pt>
                <c:pt idx="23">
                  <c:v>0.22297233935902408</c:v>
                </c:pt>
                <c:pt idx="24">
                  <c:v>0.11031650276179476</c:v>
                </c:pt>
                <c:pt idx="25">
                  <c:v>4.8463719617404311E-2</c:v>
                </c:pt>
                <c:pt idx="26">
                  <c:v>1.8964098866822016E-2</c:v>
                </c:pt>
                <c:pt idx="27">
                  <c:v>6.6304743507958905E-3</c:v>
                </c:pt>
                <c:pt idx="28">
                  <c:v>2.0733641795543977E-3</c:v>
                </c:pt>
                <c:pt idx="29" formatCode="0.00E+00">
                  <c:v>5.2565621426481671E-4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41-4B2F-A1F9-227DB6E6E916}"/>
            </c:ext>
          </c:extLst>
        </c:ser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circle"/>
            <c:size val="8"/>
            <c:spPr>
              <a:noFill/>
              <a:ln w="19050">
                <a:solidFill>
                  <a:srgbClr val="00B05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Prop_dum!$J$25:$AM$25</c:f>
              <c:numCache>
                <c:formatCode>0.00</c:formatCode>
                <c:ptCount val="30"/>
                <c:pt idx="0" formatCode="0.000E+00">
                  <c:v>1.2368116812395503E-2</c:v>
                </c:pt>
                <c:pt idx="1">
                  <c:v>-0.11383288301192351</c:v>
                </c:pt>
                <c:pt idx="2">
                  <c:v>0.30529287943903466</c:v>
                </c:pt>
                <c:pt idx="3">
                  <c:v>0.76802136591310088</c:v>
                </c:pt>
                <c:pt idx="4">
                  <c:v>0.97089414333651425</c:v>
                </c:pt>
                <c:pt idx="5">
                  <c:v>1.0214404402818531</c:v>
                </c:pt>
                <c:pt idx="6">
                  <c:v>1.0294845204262351</c:v>
                </c:pt>
                <c:pt idx="7">
                  <c:v>1.0303428288084586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41-4B2F-A1F9-227DB6E6E916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circle"/>
            <c:size val="8"/>
            <c:spPr>
              <a:noFill/>
              <a:ln w="15875">
                <a:solidFill>
                  <a:srgbClr val="0000CC"/>
                </a:solidFill>
              </a:ln>
            </c:spPr>
          </c:marker>
          <c:dPt>
            <c:idx val="7"/>
            <c:marker>
              <c:spPr>
                <a:noFill/>
                <a:ln w="19050">
                  <a:solidFill>
                    <a:srgbClr val="0000CC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A15-4604-84E1-3DCDFEA06328}"/>
              </c:ext>
            </c:extLst>
          </c:dPt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2.2079847729339188E-3</c:v>
                </c:pt>
                <c:pt idx="1">
                  <c:v>2.837626637118543E-3</c:v>
                </c:pt>
                <c:pt idx="2">
                  <c:v>-3.703402690106361E-2</c:v>
                </c:pt>
                <c:pt idx="3">
                  <c:v>-4.2325029028186134E-2</c:v>
                </c:pt>
                <c:pt idx="4">
                  <c:v>0.10278509983858118</c:v>
                </c:pt>
                <c:pt idx="5">
                  <c:v>0.38772042096466858</c:v>
                </c:pt>
                <c:pt idx="6">
                  <c:v>0.69229949906527743</c:v>
                </c:pt>
                <c:pt idx="7">
                  <c:v>0.91730619369841437</c:v>
                </c:pt>
                <c:pt idx="8">
                  <c:v>1.0430701628710755</c:v>
                </c:pt>
                <c:pt idx="9">
                  <c:v>1.0988809675356099</c:v>
                </c:pt>
                <c:pt idx="10">
                  <c:v>1.1191474179897924</c:v>
                </c:pt>
                <c:pt idx="11">
                  <c:v>1.12526521909789</c:v>
                </c:pt>
                <c:pt idx="12">
                  <c:v>1.1271022288917849</c:v>
                </c:pt>
                <c:pt idx="13">
                  <c:v>1.1253081044440756</c:v>
                </c:pt>
                <c:pt idx="14">
                  <c:v>1.138657405894381</c:v>
                </c:pt>
                <c:pt idx="15">
                  <c:v>1.0995246436305011</c:v>
                </c:pt>
                <c:pt idx="16">
                  <c:v>0.91271764444750603</c:v>
                </c:pt>
                <c:pt idx="17">
                  <c:v>0.61419549364822668</c:v>
                </c:pt>
                <c:pt idx="18">
                  <c:v>0.33101491615152473</c:v>
                </c:pt>
                <c:pt idx="19">
                  <c:v>0.14404309772338122</c:v>
                </c:pt>
                <c:pt idx="20">
                  <c:v>5.130268508308268E-2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1.4213861267061673E-4</c:v>
                </c:pt>
                <c:pt idx="25" formatCode="0.0000E+00">
                  <c:v>2.198184592447123E-5</c:v>
                </c:pt>
                <c:pt idx="26" formatCode="0.0000E+00">
                  <c:v>2.9402346023584057E-6</c:v>
                </c:pt>
                <c:pt idx="27" formatCode="0.0000E+00">
                  <c:v>3.4156583128314345E-7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1-4B2F-A1F9-227DB6E6E916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circle"/>
            <c:size val="9"/>
            <c:spPr>
              <a:noFill/>
              <a:ln w="19050">
                <a:solidFill>
                  <a:srgbClr val="FF000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Prop_dum!$J$115:$AM$115</c:f>
              <c:numCache>
                <c:formatCode>0.00</c:formatCode>
                <c:ptCount val="30"/>
                <c:pt idx="0" formatCode="0.000E+00">
                  <c:v>3.7980950861460301E-5</c:v>
                </c:pt>
                <c:pt idx="1">
                  <c:v>-7.5057036866536215E-5</c:v>
                </c:pt>
                <c:pt idx="2">
                  <c:v>-4.95675819699572E-4</c:v>
                </c:pt>
                <c:pt idx="3">
                  <c:v>6.23618684105708E-4</c:v>
                </c:pt>
                <c:pt idx="4">
                  <c:v>2.9666619975382887E-3</c:v>
                </c:pt>
                <c:pt idx="5">
                  <c:v>-7.222613978887484E-4</c:v>
                </c:pt>
                <c:pt idx="6">
                  <c:v>-1.4202068544923367E-2</c:v>
                </c:pt>
                <c:pt idx="7">
                  <c:v>-1.8094141192106852E-2</c:v>
                </c:pt>
                <c:pt idx="8">
                  <c:v>2.9699338134045173E-2</c:v>
                </c:pt>
                <c:pt idx="9">
                  <c:v>0.16407048042073472</c:v>
                </c:pt>
                <c:pt idx="10">
                  <c:v>0.3817945675391014</c:v>
                </c:pt>
                <c:pt idx="11">
                  <c:v>0.6404409684074982</c:v>
                </c:pt>
                <c:pt idx="12">
                  <c:v>0.88529478733920708</c:v>
                </c:pt>
                <c:pt idx="13">
                  <c:v>1.0778720568362299</c:v>
                </c:pt>
                <c:pt idx="14">
                  <c:v>1.2070421770873128</c:v>
                </c:pt>
                <c:pt idx="15">
                  <c:v>1.2830996126475498</c:v>
                </c:pt>
                <c:pt idx="16">
                  <c:v>1.3204590280224515</c:v>
                </c:pt>
                <c:pt idx="17">
                  <c:v>1.3175559987984189</c:v>
                </c:pt>
                <c:pt idx="18">
                  <c:v>1.2526120899914672</c:v>
                </c:pt>
                <c:pt idx="19">
                  <c:v>1.1053916087339746</c:v>
                </c:pt>
                <c:pt idx="20">
                  <c:v>0.88493823245303216</c:v>
                </c:pt>
                <c:pt idx="21">
                  <c:v>0.63336960149557442</c:v>
                </c:pt>
                <c:pt idx="22">
                  <c:v>0.40244480798905313</c:v>
                </c:pt>
                <c:pt idx="23">
                  <c:v>0.22658636104353672</c:v>
                </c:pt>
                <c:pt idx="24">
                  <c:v>0.1131527137440065</c:v>
                </c:pt>
                <c:pt idx="25" formatCode="0.0000E+00">
                  <c:v>5.023889402721788E-2</c:v>
                </c:pt>
                <c:pt idx="26" formatCode="0.0000E+00">
                  <c:v>1.9890312392787605E-2</c:v>
                </c:pt>
                <c:pt idx="27" formatCode="0.0000E+00">
                  <c:v>7.0432384736728859E-3</c:v>
                </c:pt>
                <c:pt idx="28" formatCode="0.0000000E+00">
                  <c:v>2.2321427263622589E-3</c:v>
                </c:pt>
                <c:pt idx="29" formatCode="0.0000000E+00">
                  <c:v>5.7139896346399064E-4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1-4B2F-A1F9-227DB6E6E916}"/>
            </c:ext>
          </c:extLst>
        </c:ser>
        <c:ser>
          <c:idx val="9"/>
          <c:order val="9"/>
          <c:tx>
            <c:v>Init. Cond</c:v>
          </c:tx>
          <c:spPr>
            <a:ln w="254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Prop_dum!$J$15:$AM$15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6-4BF9-B929-161E26E21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9840"/>
        <c:axId val="67580416"/>
      </c:scatterChart>
      <c:valAx>
        <c:axId val="67579840"/>
        <c:scaling>
          <c:orientation val="minMax"/>
          <c:max val="7.5"/>
          <c:min val="0"/>
        </c:scaling>
        <c:delete val="0"/>
        <c:axPos val="b"/>
        <c:title>
          <c:tx>
            <c:strRef>
              <c:f>Summ!$D$10</c:f>
              <c:strCache>
                <c:ptCount val="1"/>
                <c:pt idx="0">
                  <c:v>x</c:v>
                </c:pt>
              </c:strCache>
            </c:strRef>
          </c:tx>
          <c:layout>
            <c:manualLayout>
              <c:xMode val="edge"/>
              <c:yMode val="edge"/>
              <c:x val="0.58440053226879585"/>
              <c:y val="0.92549060150375939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2000"/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/>
            </a:pPr>
            <a:endParaRPr lang="es-ES"/>
          </a:p>
        </c:txPr>
        <c:crossAx val="67580416"/>
        <c:crossesAt val="0"/>
        <c:crossBetween val="midCat"/>
        <c:majorUnit val="2.5"/>
      </c:valAx>
      <c:valAx>
        <c:axId val="67580416"/>
        <c:scaling>
          <c:orientation val="minMax"/>
          <c:min val="0"/>
        </c:scaling>
        <c:delete val="0"/>
        <c:axPos val="l"/>
        <c:title>
          <c:tx>
            <c:strRef>
              <c:f>Summ!$D$9</c:f>
              <c:strCache>
                <c:ptCount val="1"/>
                <c:pt idx="0">
                  <c:v>C</c:v>
                </c:pt>
              </c:strCache>
            </c:strRef>
          </c:tx>
          <c:layout>
            <c:manualLayout>
              <c:xMode val="edge"/>
              <c:yMode val="edge"/>
              <c:x val="1.1901080218607032E-3"/>
              <c:y val="0.52777035487655521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2000"/>
              </a:pPr>
              <a:endParaRPr lang="es-ES"/>
            </a:p>
          </c:tx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/>
            </a:pPr>
            <a:endParaRPr lang="es-ES"/>
          </a:p>
        </c:txPr>
        <c:crossAx val="67579840"/>
        <c:crossesAt val="0"/>
        <c:crossBetween val="midCat"/>
        <c:majorUnit val="0.4"/>
      </c:valAx>
      <c:spPr>
        <a:noFill/>
        <a:ln w="254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028221679840205"/>
          <c:y val="2.3323781599190498E-2"/>
          <c:w val="0.24167718253968248"/>
          <c:h val="0.671049984183434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/>
          </a:pPr>
          <a:endParaRPr lang="es-ES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+mn-lt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912525331277"/>
          <c:y val="3.8350948598437601E-2"/>
          <c:w val="0.78526859697232876"/>
          <c:h val="0.83884362015887715"/>
        </c:manualLayout>
      </c:layout>
      <c:scatterChart>
        <c:scatterStyle val="lineMarker"/>
        <c:varyColors val="0"/>
        <c:ser>
          <c:idx val="6"/>
          <c:order val="6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3175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Prop_small!$I$2:$FB$2</c:f>
              <c:numCache>
                <c:formatCode>General</c:formatCode>
                <c:ptCount val="150"/>
                <c:pt idx="0">
                  <c:v>-2.5000000000000001E-2</c:v>
                </c:pt>
                <c:pt idx="1">
                  <c:v>2.5000000000000001E-2</c:v>
                </c:pt>
                <c:pt idx="2">
                  <c:v>7.5000000000000011E-2</c:v>
                </c:pt>
                <c:pt idx="3">
                  <c:v>0.125</c:v>
                </c:pt>
                <c:pt idx="4">
                  <c:v>0.17499999999999999</c:v>
                </c:pt>
                <c:pt idx="5">
                  <c:v>0.22499999999999998</c:v>
                </c:pt>
                <c:pt idx="6">
                  <c:v>0.27499999999999997</c:v>
                </c:pt>
                <c:pt idx="7">
                  <c:v>0.32499999999999996</c:v>
                </c:pt>
                <c:pt idx="8">
                  <c:v>0.37499999999999994</c:v>
                </c:pt>
                <c:pt idx="9">
                  <c:v>0.42499999999999993</c:v>
                </c:pt>
                <c:pt idx="10">
                  <c:v>0.47499999999999992</c:v>
                </c:pt>
                <c:pt idx="11">
                  <c:v>0.52499999999999991</c:v>
                </c:pt>
                <c:pt idx="12">
                  <c:v>0.57499999999999996</c:v>
                </c:pt>
                <c:pt idx="13">
                  <c:v>0.625</c:v>
                </c:pt>
                <c:pt idx="14">
                  <c:v>0.67500000000000004</c:v>
                </c:pt>
                <c:pt idx="15">
                  <c:v>0.72500000000000009</c:v>
                </c:pt>
                <c:pt idx="16">
                  <c:v>0.77500000000000013</c:v>
                </c:pt>
                <c:pt idx="17">
                  <c:v>0.82500000000000018</c:v>
                </c:pt>
                <c:pt idx="18">
                  <c:v>0.87500000000000022</c:v>
                </c:pt>
                <c:pt idx="19">
                  <c:v>0.92500000000000027</c:v>
                </c:pt>
                <c:pt idx="20">
                  <c:v>0.97500000000000031</c:v>
                </c:pt>
                <c:pt idx="21">
                  <c:v>1.0250000000000004</c:v>
                </c:pt>
                <c:pt idx="22">
                  <c:v>1.0750000000000004</c:v>
                </c:pt>
                <c:pt idx="23">
                  <c:v>1.1250000000000004</c:v>
                </c:pt>
                <c:pt idx="24">
                  <c:v>1.1750000000000005</c:v>
                </c:pt>
                <c:pt idx="25">
                  <c:v>1.2250000000000005</c:v>
                </c:pt>
                <c:pt idx="26">
                  <c:v>1.2750000000000006</c:v>
                </c:pt>
                <c:pt idx="27">
                  <c:v>1.3250000000000006</c:v>
                </c:pt>
                <c:pt idx="28">
                  <c:v>1.3750000000000007</c:v>
                </c:pt>
                <c:pt idx="29">
                  <c:v>1.4250000000000007</c:v>
                </c:pt>
                <c:pt idx="30">
                  <c:v>1.4750000000000008</c:v>
                </c:pt>
                <c:pt idx="31">
                  <c:v>1.5250000000000008</c:v>
                </c:pt>
                <c:pt idx="32">
                  <c:v>1.5750000000000008</c:v>
                </c:pt>
                <c:pt idx="33">
                  <c:v>1.6250000000000009</c:v>
                </c:pt>
                <c:pt idx="34">
                  <c:v>1.6750000000000009</c:v>
                </c:pt>
                <c:pt idx="35">
                  <c:v>1.725000000000001</c:v>
                </c:pt>
                <c:pt idx="36">
                  <c:v>1.775000000000001</c:v>
                </c:pt>
                <c:pt idx="37">
                  <c:v>1.8250000000000011</c:v>
                </c:pt>
                <c:pt idx="38">
                  <c:v>1.8750000000000011</c:v>
                </c:pt>
                <c:pt idx="39">
                  <c:v>1.9250000000000012</c:v>
                </c:pt>
                <c:pt idx="40">
                  <c:v>1.9750000000000012</c:v>
                </c:pt>
                <c:pt idx="41">
                  <c:v>2.0250000000000012</c:v>
                </c:pt>
                <c:pt idx="42">
                  <c:v>2.0750000000000011</c:v>
                </c:pt>
                <c:pt idx="43">
                  <c:v>2.1250000000000009</c:v>
                </c:pt>
                <c:pt idx="44">
                  <c:v>2.1750000000000007</c:v>
                </c:pt>
                <c:pt idx="45">
                  <c:v>2.2250000000000005</c:v>
                </c:pt>
                <c:pt idx="46">
                  <c:v>2.2750000000000004</c:v>
                </c:pt>
                <c:pt idx="47">
                  <c:v>2.3250000000000002</c:v>
                </c:pt>
                <c:pt idx="48">
                  <c:v>2.375</c:v>
                </c:pt>
                <c:pt idx="49">
                  <c:v>2.4249999999999998</c:v>
                </c:pt>
                <c:pt idx="50">
                  <c:v>2.4749999999999996</c:v>
                </c:pt>
                <c:pt idx="51">
                  <c:v>2.5249999999999995</c:v>
                </c:pt>
                <c:pt idx="52">
                  <c:v>2.5749999999999993</c:v>
                </c:pt>
                <c:pt idx="53">
                  <c:v>2.6249999999999991</c:v>
                </c:pt>
                <c:pt idx="54">
                  <c:v>2.6749999999999989</c:v>
                </c:pt>
                <c:pt idx="55">
                  <c:v>2.7249999999999988</c:v>
                </c:pt>
                <c:pt idx="56">
                  <c:v>2.7749999999999986</c:v>
                </c:pt>
                <c:pt idx="57">
                  <c:v>2.8249999999999984</c:v>
                </c:pt>
                <c:pt idx="58">
                  <c:v>2.8749999999999982</c:v>
                </c:pt>
                <c:pt idx="59">
                  <c:v>2.924999999999998</c:v>
                </c:pt>
                <c:pt idx="60">
                  <c:v>2.9749999999999979</c:v>
                </c:pt>
                <c:pt idx="61">
                  <c:v>3.0249999999999977</c:v>
                </c:pt>
                <c:pt idx="62">
                  <c:v>3.0749999999999975</c:v>
                </c:pt>
                <c:pt idx="63">
                  <c:v>3.1249999999999973</c:v>
                </c:pt>
                <c:pt idx="64">
                  <c:v>3.1749999999999972</c:v>
                </c:pt>
                <c:pt idx="65">
                  <c:v>3.224999999999997</c:v>
                </c:pt>
                <c:pt idx="66">
                  <c:v>3.2749999999999968</c:v>
                </c:pt>
                <c:pt idx="67">
                  <c:v>3.3249999999999966</c:v>
                </c:pt>
                <c:pt idx="68">
                  <c:v>3.3749999999999964</c:v>
                </c:pt>
                <c:pt idx="69">
                  <c:v>3.4249999999999963</c:v>
                </c:pt>
                <c:pt idx="70">
                  <c:v>3.4749999999999961</c:v>
                </c:pt>
                <c:pt idx="71">
                  <c:v>3.5249999999999959</c:v>
                </c:pt>
                <c:pt idx="72">
                  <c:v>3.5749999999999957</c:v>
                </c:pt>
                <c:pt idx="73">
                  <c:v>3.6249999999999956</c:v>
                </c:pt>
                <c:pt idx="74">
                  <c:v>3.6749999999999954</c:v>
                </c:pt>
                <c:pt idx="75">
                  <c:v>3.7249999999999952</c:v>
                </c:pt>
                <c:pt idx="76">
                  <c:v>3.774999999999995</c:v>
                </c:pt>
                <c:pt idx="77">
                  <c:v>3.8249999999999948</c:v>
                </c:pt>
                <c:pt idx="78">
                  <c:v>3.8749999999999947</c:v>
                </c:pt>
                <c:pt idx="79">
                  <c:v>3.9249999999999945</c:v>
                </c:pt>
                <c:pt idx="80">
                  <c:v>3.9749999999999943</c:v>
                </c:pt>
                <c:pt idx="81">
                  <c:v>4.0249999999999941</c:v>
                </c:pt>
                <c:pt idx="82">
                  <c:v>4.074999999999994</c:v>
                </c:pt>
                <c:pt idx="83">
                  <c:v>4.1249999999999938</c:v>
                </c:pt>
                <c:pt idx="84">
                  <c:v>4.1749999999999936</c:v>
                </c:pt>
                <c:pt idx="85">
                  <c:v>4.2249999999999934</c:v>
                </c:pt>
                <c:pt idx="86">
                  <c:v>4.2749999999999932</c:v>
                </c:pt>
                <c:pt idx="87">
                  <c:v>4.3249999999999931</c:v>
                </c:pt>
                <c:pt idx="88">
                  <c:v>4.3749999999999929</c:v>
                </c:pt>
                <c:pt idx="89">
                  <c:v>4.4249999999999927</c:v>
                </c:pt>
                <c:pt idx="90">
                  <c:v>4.4749999999999925</c:v>
                </c:pt>
                <c:pt idx="91">
                  <c:v>4.5249999999999924</c:v>
                </c:pt>
                <c:pt idx="92">
                  <c:v>4.5749999999999922</c:v>
                </c:pt>
                <c:pt idx="93">
                  <c:v>4.624999999999992</c:v>
                </c:pt>
                <c:pt idx="94">
                  <c:v>4.6749999999999918</c:v>
                </c:pt>
                <c:pt idx="95">
                  <c:v>4.7249999999999917</c:v>
                </c:pt>
                <c:pt idx="96">
                  <c:v>4.7749999999999915</c:v>
                </c:pt>
                <c:pt idx="97">
                  <c:v>4.8249999999999913</c:v>
                </c:pt>
                <c:pt idx="98">
                  <c:v>4.8749999999999911</c:v>
                </c:pt>
                <c:pt idx="99">
                  <c:v>4.9249999999999909</c:v>
                </c:pt>
                <c:pt idx="100">
                  <c:v>4.9749999999999908</c:v>
                </c:pt>
                <c:pt idx="101">
                  <c:v>5.0249999999999906</c:v>
                </c:pt>
                <c:pt idx="102">
                  <c:v>5.0749999999999904</c:v>
                </c:pt>
                <c:pt idx="103">
                  <c:v>5.1249999999999902</c:v>
                </c:pt>
                <c:pt idx="104">
                  <c:v>5.1749999999999901</c:v>
                </c:pt>
                <c:pt idx="105">
                  <c:v>5.2249999999999899</c:v>
                </c:pt>
                <c:pt idx="106">
                  <c:v>5.2749999999999897</c:v>
                </c:pt>
                <c:pt idx="107">
                  <c:v>5.3249999999999895</c:v>
                </c:pt>
                <c:pt idx="108">
                  <c:v>5.3749999999999893</c:v>
                </c:pt>
                <c:pt idx="109">
                  <c:v>5.4249999999999892</c:v>
                </c:pt>
                <c:pt idx="110">
                  <c:v>5.474999999999989</c:v>
                </c:pt>
                <c:pt idx="111">
                  <c:v>5.5249999999999888</c:v>
                </c:pt>
                <c:pt idx="112">
                  <c:v>5.5749999999999886</c:v>
                </c:pt>
                <c:pt idx="113">
                  <c:v>5.6249999999999885</c:v>
                </c:pt>
                <c:pt idx="114">
                  <c:v>5.6749999999999883</c:v>
                </c:pt>
                <c:pt idx="115">
                  <c:v>5.7249999999999881</c:v>
                </c:pt>
                <c:pt idx="116">
                  <c:v>5.7749999999999879</c:v>
                </c:pt>
                <c:pt idx="117">
                  <c:v>5.8249999999999877</c:v>
                </c:pt>
                <c:pt idx="118">
                  <c:v>5.8749999999999876</c:v>
                </c:pt>
                <c:pt idx="119">
                  <c:v>5.9249999999999874</c:v>
                </c:pt>
                <c:pt idx="120">
                  <c:v>5.9749999999999872</c:v>
                </c:pt>
                <c:pt idx="121">
                  <c:v>6.024999999999987</c:v>
                </c:pt>
                <c:pt idx="122">
                  <c:v>6.0749999999999869</c:v>
                </c:pt>
                <c:pt idx="123">
                  <c:v>6.1249999999999867</c:v>
                </c:pt>
                <c:pt idx="124">
                  <c:v>6.1749999999999865</c:v>
                </c:pt>
                <c:pt idx="125">
                  <c:v>6.2249999999999863</c:v>
                </c:pt>
                <c:pt idx="126">
                  <c:v>6.2749999999999861</c:v>
                </c:pt>
                <c:pt idx="127">
                  <c:v>6.324999999999986</c:v>
                </c:pt>
                <c:pt idx="128">
                  <c:v>6.3749999999999858</c:v>
                </c:pt>
                <c:pt idx="129">
                  <c:v>6.4249999999999856</c:v>
                </c:pt>
                <c:pt idx="130">
                  <c:v>6.4749999999999854</c:v>
                </c:pt>
                <c:pt idx="131">
                  <c:v>6.5249999999999853</c:v>
                </c:pt>
                <c:pt idx="132">
                  <c:v>6.5749999999999851</c:v>
                </c:pt>
                <c:pt idx="133">
                  <c:v>6.6249999999999849</c:v>
                </c:pt>
                <c:pt idx="134">
                  <c:v>6.6749999999999847</c:v>
                </c:pt>
                <c:pt idx="135">
                  <c:v>6.7249999999999845</c:v>
                </c:pt>
                <c:pt idx="136">
                  <c:v>6.7749999999999844</c:v>
                </c:pt>
                <c:pt idx="137">
                  <c:v>6.8249999999999842</c:v>
                </c:pt>
                <c:pt idx="138">
                  <c:v>6.874999999999984</c:v>
                </c:pt>
                <c:pt idx="139">
                  <c:v>6.9249999999999838</c:v>
                </c:pt>
                <c:pt idx="140">
                  <c:v>6.9749999999999837</c:v>
                </c:pt>
                <c:pt idx="141">
                  <c:v>7.0249999999999835</c:v>
                </c:pt>
                <c:pt idx="142">
                  <c:v>7.0749999999999833</c:v>
                </c:pt>
                <c:pt idx="143">
                  <c:v>7.1249999999999831</c:v>
                </c:pt>
                <c:pt idx="144">
                  <c:v>7.1749999999999829</c:v>
                </c:pt>
                <c:pt idx="145">
                  <c:v>7.2249999999999828</c:v>
                </c:pt>
                <c:pt idx="146">
                  <c:v>7.2749999999999826</c:v>
                </c:pt>
                <c:pt idx="147">
                  <c:v>7.3249999999999824</c:v>
                </c:pt>
                <c:pt idx="148">
                  <c:v>7.3749999999999822</c:v>
                </c:pt>
                <c:pt idx="149">
                  <c:v>7.4249999999999821</c:v>
                </c:pt>
              </c:numCache>
            </c:numRef>
          </c:xVal>
          <c:yVal>
            <c:numRef>
              <c:f>Prop_small!$I$115:$FB$115</c:f>
              <c:numCache>
                <c:formatCode>0.00000</c:formatCode>
                <c:ptCount val="150"/>
                <c:pt idx="0" formatCode="0.00">
                  <c:v>0</c:v>
                </c:pt>
                <c:pt idx="1">
                  <c:v>3.796723853026406E-5</c:v>
                </c:pt>
                <c:pt idx="2" formatCode="0.00">
                  <c:v>2.0789733542302767E-4</c:v>
                </c:pt>
                <c:pt idx="3" formatCode="0.00">
                  <c:v>5.918656607912453E-4</c:v>
                </c:pt>
                <c:pt idx="4" formatCode="0.00">
                  <c:v>1.4339598968332134E-3</c:v>
                </c:pt>
                <c:pt idx="5" formatCode="0.00">
                  <c:v>3.1907953329899305E-3</c:v>
                </c:pt>
                <c:pt idx="6" formatCode="0.00">
                  <c:v>6.6479432023155973E-3</c:v>
                </c:pt>
                <c:pt idx="7" formatCode="0.00">
                  <c:v>1.3043921204221418E-2</c:v>
                </c:pt>
                <c:pt idx="8" formatCode="0.00">
                  <c:v>2.4156551587880631E-2</c:v>
                </c:pt>
                <c:pt idx="9" formatCode="0.00">
                  <c:v>4.228463665644077E-2</c:v>
                </c:pt>
                <c:pt idx="10" formatCode="0.00">
                  <c:v>7.0055582476855699E-2</c:v>
                </c:pt>
                <c:pt idx="11" formatCode="0.00">
                  <c:v>0.11002268192188515</c:v>
                </c:pt>
                <c:pt idx="12" formatCode="0.00">
                  <c:v>0.16408702998061633</c:v>
                </c:pt>
                <c:pt idx="13" formatCode="0.00">
                  <c:v>0.23286845729534683</c:v>
                </c:pt>
                <c:pt idx="14" formatCode="0.00">
                  <c:v>0.31521703233222853</c:v>
                </c:pt>
                <c:pt idx="15" formatCode="0.00">
                  <c:v>0.40805901642176684</c:v>
                </c:pt>
                <c:pt idx="16" formatCode="0.00">
                  <c:v>0.50668982632586512</c:v>
                </c:pt>
                <c:pt idx="17" formatCode="0.00">
                  <c:v>0.60548366546858889</c:v>
                </c:pt>
                <c:pt idx="18" formatCode="0.00">
                  <c:v>0.69884269680995004</c:v>
                </c:pt>
                <c:pt idx="19" formatCode="0.00">
                  <c:v>0.78212328543070664</c:v>
                </c:pt>
                <c:pt idx="20" formatCode="0.00">
                  <c:v>0.85229112249522154</c:v>
                </c:pt>
                <c:pt idx="21" formatCode="0.00">
                  <c:v>0.90816163269579497</c:v>
                </c:pt>
                <c:pt idx="22" formatCode="0.00">
                  <c:v>0.95022672411328613</c:v>
                </c:pt>
                <c:pt idx="23" formatCode="0.00">
                  <c:v>0.98019102407435121</c:v>
                </c:pt>
                <c:pt idx="24" formatCode="0.00">
                  <c:v>1.0003972028622083</c:v>
                </c:pt>
                <c:pt idx="25" formatCode="0.00">
                  <c:v>1.0133041653973929</c:v>
                </c:pt>
                <c:pt idx="26" formatCode="0.00">
                  <c:v>1.0211185244403753</c:v>
                </c:pt>
                <c:pt idx="27" formatCode="0.00">
                  <c:v>1.0256056557917703</c:v>
                </c:pt>
                <c:pt idx="28" formatCode="0.00">
                  <c:v>1.0280509591606668</c:v>
                </c:pt>
                <c:pt idx="29" formatCode="0.00">
                  <c:v>1.0293164873555094</c:v>
                </c:pt>
                <c:pt idx="30" formatCode="0.00">
                  <c:v>1.0299388949293828</c:v>
                </c:pt>
                <c:pt idx="31" formatCode="0.00">
                  <c:v>1.0302299874626231</c:v>
                </c:pt>
                <c:pt idx="32" formatCode="0.00">
                  <c:v>1.0303595346702457</c:v>
                </c:pt>
                <c:pt idx="33" formatCode="0.00">
                  <c:v>1.0304144318674469</c:v>
                </c:pt>
                <c:pt idx="34" formatCode="0.00">
                  <c:v>1.0304365973325966</c:v>
                </c:pt>
                <c:pt idx="35" formatCode="0.00">
                  <c:v>1.0304451299298769</c:v>
                </c:pt>
                <c:pt idx="36" formatCode="0.00">
                  <c:v>1.0304482634253678</c:v>
                </c:pt>
                <c:pt idx="37" formatCode="0.00">
                  <c:v>1.0304493618685671</c:v>
                </c:pt>
                <c:pt idx="38" formatCode="0.00">
                  <c:v>1.0304497296373831</c:v>
                </c:pt>
                <c:pt idx="39" formatCode="0.00">
                  <c:v>1.0304498473056061</c:v>
                </c:pt>
                <c:pt idx="40" formatCode="0.00">
                  <c:v>1.0304498833019511</c:v>
                </c:pt>
                <c:pt idx="41" formatCode="0.00">
                  <c:v>1.0304498938358659</c:v>
                </c:pt>
                <c:pt idx="42" formatCode="0.00">
                  <c:v>1.0304498967861231</c:v>
                </c:pt>
                <c:pt idx="43" formatCode="0.00">
                  <c:v>1.030449897577282</c:v>
                </c:pt>
                <c:pt idx="44" formatCode="0.00">
                  <c:v>1.0304498977805108</c:v>
                </c:pt>
                <c:pt idx="45" formatCode="0.00">
                  <c:v>1.0304498978305372</c:v>
                </c:pt>
                <c:pt idx="46" formatCode="0.00">
                  <c:v>1.0304498978423418</c:v>
                </c:pt>
                <c:pt idx="47" formatCode="0.00">
                  <c:v>1.0304498978450094</c:v>
                </c:pt>
                <c:pt idx="48" formatCode="0.00">
                  <c:v>1.0304498978455654</c:v>
                </c:pt>
                <c:pt idx="49" formatCode="0.00">
                  <c:v>1.0304498978455492</c:v>
                </c:pt>
                <c:pt idx="50" formatCode="0.00">
                  <c:v>1.0304498978448318</c:v>
                </c:pt>
                <c:pt idx="51" formatCode="0.00">
                  <c:v>1.0304498978410077</c:v>
                </c:pt>
                <c:pt idx="52" formatCode="0.00">
                  <c:v>1.030449897822157</c:v>
                </c:pt>
                <c:pt idx="53" formatCode="0.00">
                  <c:v>1.0304498977337522</c:v>
                </c:pt>
                <c:pt idx="54" formatCode="0.00">
                  <c:v>1.030449897339206</c:v>
                </c:pt>
                <c:pt idx="55" formatCode="0.00">
                  <c:v>1.0304498956646069</c:v>
                </c:pt>
                <c:pt idx="56" formatCode="0.00">
                  <c:v>1.0304498889100078</c:v>
                </c:pt>
                <c:pt idx="57" formatCode="0.00">
                  <c:v>1.0304498630375689</c:v>
                </c:pt>
                <c:pt idx="58" formatCode="0.00">
                  <c:v>1.030449769002362</c:v>
                </c:pt>
                <c:pt idx="59" formatCode="0.00">
                  <c:v>1.0304494449468962</c:v>
                </c:pt>
                <c:pt idx="60" formatCode="0.00">
                  <c:v>1.0304483869577346</c:v>
                </c:pt>
                <c:pt idx="61" formatCode="0.00">
                  <c:v>1.0304451170675686</c:v>
                </c:pt>
                <c:pt idx="62" formatCode="0.00">
                  <c:v>1.0304355575560316</c:v>
                </c:pt>
                <c:pt idx="63" formatCode="0.00">
                  <c:v>1.0304091421685746</c:v>
                </c:pt>
                <c:pt idx="64" formatCode="0.00">
                  <c:v>1.0303402011597924</c:v>
                </c:pt>
                <c:pt idx="65" formatCode="0.00">
                  <c:v>1.0301703783259377</c:v>
                </c:pt>
                <c:pt idx="66" formatCode="0.00">
                  <c:v>1.0297757989664933</c:v>
                </c:pt>
                <c:pt idx="67" formatCode="0.00">
                  <c:v>1.0289115396304123</c:v>
                </c:pt>
                <c:pt idx="68" formatCode="0.00">
                  <c:v>1.0271278786721909</c:v>
                </c:pt>
                <c:pt idx="69" formatCode="0.00">
                  <c:v>1.0236607738128392</c:v>
                </c:pt>
                <c:pt idx="70" formatCode="0.00">
                  <c:v>1.0173150481394357</c:v>
                </c:pt>
                <c:pt idx="71" formatCode="0.00">
                  <c:v>1.0063811094143347</c:v>
                </c:pt>
                <c:pt idx="72" formatCode="0.00">
                  <c:v>0.98864642474023634</c:v>
                </c:pt>
                <c:pt idx="73" formatCode="0.00">
                  <c:v>0.96156696984154977</c:v>
                </c:pt>
                <c:pt idx="74" formatCode="0.00">
                  <c:v>0.92263666231127484</c:v>
                </c:pt>
                <c:pt idx="75" formatCode="0.00">
                  <c:v>0.86992986324996746</c:v>
                </c:pt>
                <c:pt idx="76" formatCode="0.00">
                  <c:v>0.80270878877211604</c:v>
                </c:pt>
                <c:pt idx="77" formatCode="0.00">
                  <c:v>0.72191939091169921</c:v>
                </c:pt>
                <c:pt idx="78" formatCode="0.00">
                  <c:v>0.63038673043049198</c:v>
                </c:pt>
                <c:pt idx="79" formatCode="0.00">
                  <c:v>0.5325867650350764</c:v>
                </c:pt>
                <c:pt idx="80" formatCode="0.00">
                  <c:v>0.4340017948364876</c:v>
                </c:pt>
                <c:pt idx="81" formatCode="0.00">
                  <c:v>0.34021138241535048</c:v>
                </c:pt>
                <c:pt idx="82" formatCode="0.00">
                  <c:v>0.25596602211475622</c:v>
                </c:pt>
                <c:pt idx="83" formatCode="0.00">
                  <c:v>0.18449383467044214</c:v>
                </c:pt>
                <c:pt idx="84" formatCode="0.00">
                  <c:v>0.12720127455578203</c:v>
                </c:pt>
                <c:pt idx="85" formatCode="0.00">
                  <c:v>8.3790007879957482E-2</c:v>
                </c:pt>
                <c:pt idx="86" formatCode="0.00">
                  <c:v>5.2684832635900215E-2</c:v>
                </c:pt>
                <c:pt idx="87" formatCode="0.00">
                  <c:v>3.1599314542115627E-2</c:v>
                </c:pt>
                <c:pt idx="88" formatCode="0.00">
                  <c:v>1.807027342177308E-2</c:v>
                </c:pt>
                <c:pt idx="89" formatCode="0.00">
                  <c:v>9.8496392859050395E-3</c:v>
                </c:pt>
                <c:pt idx="90" formatCode="0.00">
                  <c:v>5.1166240021376756E-3</c:v>
                </c:pt>
                <c:pt idx="91" formatCode="0.00">
                  <c:v>2.5330765449126393E-3</c:v>
                </c:pt>
                <c:pt idx="92" formatCode="0.00">
                  <c:v>1.1952383079453471E-3</c:v>
                </c:pt>
                <c:pt idx="93" formatCode="0.00">
                  <c:v>5.3762475710660679E-4</c:v>
                </c:pt>
                <c:pt idx="94" formatCode="0.00">
                  <c:v>2.305844087305527E-4</c:v>
                </c:pt>
                <c:pt idx="95" formatCode="0.00">
                  <c:v>9.4327372200313654E-5</c:v>
                </c:pt>
                <c:pt idx="96" formatCode="0.00">
                  <c:v>3.6817321192266716E-5</c:v>
                </c:pt>
                <c:pt idx="97" formatCode="0.00">
                  <c:v>1.3716283049981245E-5</c:v>
                </c:pt>
                <c:pt idx="98" formatCode="0.00">
                  <c:v>4.8793640271500251E-6</c:v>
                </c:pt>
                <c:pt idx="99" formatCode="0.00">
                  <c:v>1.6581026537836101E-6</c:v>
                </c:pt>
                <c:pt idx="100" formatCode="0.00">
                  <c:v>5.3847207100778775E-7</c:v>
                </c:pt>
                <c:pt idx="101" formatCode="0.00">
                  <c:v>1.6718663448420003E-7</c:v>
                </c:pt>
                <c:pt idx="102" formatCode="0.00">
                  <c:v>4.9648763194373313E-8</c:v>
                </c:pt>
                <c:pt idx="103" formatCode="0.00">
                  <c:v>1.4107918529303499E-8</c:v>
                </c:pt>
                <c:pt idx="104" formatCode="0.00">
                  <c:v>3.837426568532421E-9</c:v>
                </c:pt>
                <c:pt idx="105" formatCode="0.00">
                  <c:v>9.9956170627227746E-10</c:v>
                </c:pt>
                <c:pt idx="106" formatCode="0.00">
                  <c:v>2.4942225185112572E-10</c:v>
                </c:pt>
                <c:pt idx="107" formatCode="0.00">
                  <c:v>5.9644948968540765E-11</c:v>
                </c:pt>
                <c:pt idx="108" formatCode="0.00">
                  <c:v>1.3673335925915727E-11</c:v>
                </c:pt>
                <c:pt idx="109" formatCode="0.00">
                  <c:v>3.0059326642281187E-12</c:v>
                </c:pt>
                <c:pt idx="110" formatCode="0.00">
                  <c:v>6.3390094412994933E-13</c:v>
                </c:pt>
                <c:pt idx="111" formatCode="0.00">
                  <c:v>1.2827024438427404E-13</c:v>
                </c:pt>
                <c:pt idx="112" formatCode="0.00">
                  <c:v>2.4912031735846939E-14</c:v>
                </c:pt>
                <c:pt idx="113" formatCode="0.00">
                  <c:v>4.6449237977085199E-15</c:v>
                </c:pt>
                <c:pt idx="114" formatCode="0.00">
                  <c:v>8.3163515275915E-16</c:v>
                </c:pt>
                <c:pt idx="115" formatCode="0.00">
                  <c:v>1.430083629897131E-16</c:v>
                </c:pt>
                <c:pt idx="116" formatCode="0.00">
                  <c:v>2.3623532149029301E-17</c:v>
                </c:pt>
                <c:pt idx="117" formatCode="0.00">
                  <c:v>3.7493355905553418E-18</c:v>
                </c:pt>
                <c:pt idx="118" formatCode="0.00">
                  <c:v>5.7181025404914177E-19</c:v>
                </c:pt>
                <c:pt idx="119" formatCode="0.00">
                  <c:v>8.3808967048949272E-20</c:v>
                </c:pt>
                <c:pt idx="120" formatCode="0.00">
                  <c:v>1.1806288807458438E-20</c:v>
                </c:pt>
                <c:pt idx="121" formatCode="0.00">
                  <c:v>1.5986548835134439E-21</c:v>
                </c:pt>
                <c:pt idx="122" formatCode="0.00">
                  <c:v>2.0808414233812245E-22</c:v>
                </c:pt>
                <c:pt idx="123" formatCode="0.00">
                  <c:v>2.6036414117014655E-23</c:v>
                </c:pt>
                <c:pt idx="124" formatCode="0.00">
                  <c:v>3.1317461615438809E-24</c:v>
                </c:pt>
                <c:pt idx="125" formatCode="0.00">
                  <c:v>3.6211839676351138E-25</c:v>
                </c:pt>
                <c:pt idx="126" formatCode="0.00">
                  <c:v>4.0249338826461769E-26</c:v>
                </c:pt>
                <c:pt idx="127" formatCode="0.00">
                  <c:v>4.3001771989162467E-27</c:v>
                </c:pt>
                <c:pt idx="128" formatCode="0.00">
                  <c:v>4.4156875267221406E-28</c:v>
                </c:pt>
                <c:pt idx="129" formatCode="0.00">
                  <c:v>4.3576166045527004E-29</c:v>
                </c:pt>
                <c:pt idx="130" formatCode="0.00">
                  <c:v>4.132204727178962E-30</c:v>
                </c:pt>
                <c:pt idx="131" formatCode="0.00">
                  <c:v>3.764687946059543E-31</c:v>
                </c:pt>
                <c:pt idx="132" formatCode="0.00">
                  <c:v>3.2946638492264086E-32</c:v>
                </c:pt>
                <c:pt idx="133" formatCode="0.00">
                  <c:v>2.7690886419341835E-33</c:v>
                </c:pt>
                <c:pt idx="134" formatCode="0.00">
                  <c:v>2.2346135303218282E-34</c:v>
                </c:pt>
                <c:pt idx="135" formatCode="0.00">
                  <c:v>1.7309759606260252E-35</c:v>
                </c:pt>
                <c:pt idx="136" formatCode="0.00">
                  <c:v>1.286685394303183E-36</c:v>
                </c:pt>
                <c:pt idx="137" formatCode="0.00">
                  <c:v>9.1749117219976409E-38</c:v>
                </c:pt>
                <c:pt idx="138" formatCode="0.00">
                  <c:v>6.2736477212418395E-39</c:v>
                </c:pt>
                <c:pt idx="139" formatCode="0.00">
                  <c:v>4.1119878973348965E-40</c:v>
                </c:pt>
                <c:pt idx="140" formatCode="0.00">
                  <c:v>2.5822902390277655E-41</c:v>
                </c:pt>
                <c:pt idx="141" formatCode="0.00">
                  <c:v>1.5529952886302428E-42</c:v>
                </c:pt>
                <c:pt idx="142" formatCode="0.00">
                  <c:v>8.9396089113451945E-44</c:v>
                </c:pt>
                <c:pt idx="143" formatCode="0.00">
                  <c:v>4.9226780558109888E-45</c:v>
                </c:pt>
                <c:pt idx="144" formatCode="0.00">
                  <c:v>2.5914834434420639E-46</c:v>
                </c:pt>
                <c:pt idx="145" formatCode="0.00">
                  <c:v>1.3033640929637719E-47</c:v>
                </c:pt>
                <c:pt idx="146" formatCode="0.00">
                  <c:v>6.2579828941431894E-49</c:v>
                </c:pt>
                <c:pt idx="147" formatCode="0.00">
                  <c:v>2.866209560957975E-50</c:v>
                </c:pt>
                <c:pt idx="148" formatCode="0.00">
                  <c:v>1.2511526903928681E-51</c:v>
                </c:pt>
                <c:pt idx="149" formatCode="0.00">
                  <c:v>5.2002531078153991E-53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9-48CB-8B3D-D53833C04870}"/>
            </c:ext>
          </c:extLst>
        </c:ser>
        <c:ser>
          <c:idx val="7"/>
          <c:order val="7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31750">
              <a:solidFill>
                <a:srgbClr val="0000CC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2.814831051770652E-6</c:v>
                </c:pt>
                <c:pt idx="1">
                  <c:v>1.4504615435149588E-5</c:v>
                </c:pt>
                <c:pt idx="2">
                  <c:v>3.6649428331127329E-5</c:v>
                </c:pt>
                <c:pt idx="3">
                  <c:v>7.6266529142566546E-5</c:v>
                </c:pt>
                <c:pt idx="4">
                  <c:v>1.4430485999878252E-4</c:v>
                </c:pt>
                <c:pt idx="5">
                  <c:v>2.5746961717619342E-4</c:v>
                </c:pt>
                <c:pt idx="6">
                  <c:v>4.4068990770215966E-4</c:v>
                </c:pt>
                <c:pt idx="7">
                  <c:v>7.3035038172818546E-4</c:v>
                </c:pt>
                <c:pt idx="8">
                  <c:v>1.1783770180015169E-3</c:v>
                </c:pt>
                <c:pt idx="9">
                  <c:v>1.8572039560714271E-3</c:v>
                </c:pt>
                <c:pt idx="10">
                  <c:v>2.8655450374644822E-3</c:v>
                </c:pt>
                <c:pt idx="11">
                  <c:v>4.3347470546817079E-3</c:v>
                </c:pt>
                <c:pt idx="12">
                  <c:v>6.4353148898339445E-3</c:v>
                </c:pt>
                <c:pt idx="13">
                  <c:v>9.3829845391774323E-3</c:v>
                </c:pt>
                <c:pt idx="14">
                  <c:v>1.3443502601186626E-2</c:v>
                </c:pt>
                <c:pt idx="15">
                  <c:v>1.8935085679049286E-2</c:v>
                </c:pt>
                <c:pt idx="16">
                  <c:v>2.6227424638982016E-2</c:v>
                </c:pt>
                <c:pt idx="17">
                  <c:v>3.5736114215594701E-2</c:v>
                </c:pt>
                <c:pt idx="18">
                  <c:v>4.7911570021565507E-2</c:v>
                </c:pt>
                <c:pt idx="19">
                  <c:v>6.3221868575649709E-2</c:v>
                </c:pt>
                <c:pt idx="20">
                  <c:v>8.2129510999861419E-2</c:v>
                </c:pt>
                <c:pt idx="21">
                  <c:v>0.10506283257235083</c:v>
                </c:pt>
                <c:pt idx="22">
                  <c:v>0.13238358609398937</c:v>
                </c:pt>
                <c:pt idx="23">
                  <c:v>0.16435301194852883</c:v>
                </c:pt>
                <c:pt idx="24">
                  <c:v>0.20109934644369534</c:v>
                </c:pt>
                <c:pt idx="25">
                  <c:v>0.24259008648423891</c:v>
                </c:pt>
                <c:pt idx="26">
                  <c:v>0.28861231985652092</c:v>
                </c:pt>
                <c:pt idx="27">
                  <c:v>0.33876398966389848</c:v>
                </c:pt>
                <c:pt idx="28">
                  <c:v>0.39245809574212925</c:v>
                </c:pt>
                <c:pt idx="29">
                  <c:v>0.44894062296777298</c:v>
                </c:pt>
                <c:pt idx="30">
                  <c:v>0.5073215685066903</c:v>
                </c:pt>
                <c:pt idx="31">
                  <c:v>0.56661700434408524</c:v>
                </c:pt>
                <c:pt idx="32">
                  <c:v>0.62579885987732797</c:v>
                </c:pt>
                <c:pt idx="33">
                  <c:v>0.68384822411871804</c:v>
                </c:pt>
                <c:pt idx="34">
                  <c:v>0.73980757816955545</c:v>
                </c:pt>
                <c:pt idx="35">
                  <c:v>0.7928275307028817</c:v>
                </c:pt>
                <c:pt idx="36">
                  <c:v>0.84220431218231373</c:v>
                </c:pt>
                <c:pt idx="37">
                  <c:v>0.88740537930903263</c:v>
                </c:pt>
                <c:pt idx="38">
                  <c:v>0.92808182423755503</c:v>
                </c:pt>
                <c:pt idx="39">
                  <c:v>0.96406768084384287</c:v>
                </c:pt>
                <c:pt idx="40">
                  <c:v>0.99536748637209527</c:v>
                </c:pt>
                <c:pt idx="41">
                  <c:v>1.0221344405637676</c:v>
                </c:pt>
                <c:pt idx="42">
                  <c:v>1.0446421117205191</c:v>
                </c:pt>
                <c:pt idx="43">
                  <c:v>1.0632528408130948</c:v>
                </c:pt>
                <c:pt idx="44">
                  <c:v>1.0783858225986092</c:v>
                </c:pt>
                <c:pt idx="45">
                  <c:v>1.0904873760438656</c:v>
                </c:pt>
                <c:pt idx="46">
                  <c:v>1.1000052622049032</c:v>
                </c:pt>
                <c:pt idx="47">
                  <c:v>1.1073681797818942</c:v>
                </c:pt>
                <c:pt idx="48">
                  <c:v>1.1129708688236029</c:v>
                </c:pt>
                <c:pt idx="49">
                  <c:v>1.1171646588235529</c:v>
                </c:pt>
                <c:pt idx="50">
                  <c:v>1.1202528551785249</c:v>
                </c:pt>
                <c:pt idx="51">
                  <c:v>1.122490083346398</c:v>
                </c:pt>
                <c:pt idx="52">
                  <c:v>1.1240845929435059</c:v>
                </c:pt>
                <c:pt idx="53">
                  <c:v>1.125202536420588</c:v>
                </c:pt>
                <c:pt idx="54">
                  <c:v>1.1259733414970809</c:v>
                </c:pt>
                <c:pt idx="55">
                  <c:v>1.1264954542960266</c:v>
                </c:pt>
                <c:pt idx="56">
                  <c:v>1.1268419064424495</c:v>
                </c:pt>
                <c:pt idx="57">
                  <c:v>1.1270653273622802</c:v>
                </c:pt>
                <c:pt idx="58">
                  <c:v>1.1272021648388211</c:v>
                </c:pt>
                <c:pt idx="59">
                  <c:v>1.1272759835103527</c:v>
                </c:pt>
                <c:pt idx="60">
                  <c:v>1.1272997808087886</c:v>
                </c:pt>
                <c:pt idx="61">
                  <c:v>1.1272772968945726</c:v>
                </c:pt>
                <c:pt idx="62">
                  <c:v>1.1272033074431222</c:v>
                </c:pt>
                <c:pt idx="63">
                  <c:v>1.1270628862265866</c:v>
                </c:pt>
                <c:pt idx="64">
                  <c:v>1.1268296202968835</c:v>
                </c:pt>
                <c:pt idx="65">
                  <c:v>1.1264627667290239</c:v>
                </c:pt>
                <c:pt idx="66">
                  <c:v>1.1259033684173843</c:v>
                </c:pt>
                <c:pt idx="67">
                  <c:v>1.1250694077421797</c:v>
                </c:pt>
                <c:pt idx="68">
                  <c:v>1.1238501780671744</c:v>
                </c:pt>
                <c:pt idx="69">
                  <c:v>1.1221001955046734</c:v>
                </c:pt>
                <c:pt idx="70">
                  <c:v>1.1196331508775095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1.2488710699797058E-8</c:v>
                </c:pt>
                <c:pt idx="133">
                  <c:v>5.9950503439727472E-9</c:v>
                </c:pt>
                <c:pt idx="134">
                  <c:v>2.8361101668269899E-9</c:v>
                </c:pt>
                <c:pt idx="135">
                  <c:v>1.3222843379864422E-9</c:v>
                </c:pt>
                <c:pt idx="136">
                  <c:v>6.0759593100145321E-10</c:v>
                </c:pt>
                <c:pt idx="137">
                  <c:v>2.7517571962008637E-10</c:v>
                </c:pt>
                <c:pt idx="138">
                  <c:v>1.228366162652352E-10</c:v>
                </c:pt>
                <c:pt idx="139">
                  <c:v>5.4048728234865436E-11</c:v>
                </c:pt>
                <c:pt idx="140">
                  <c:v>2.3442320674331223E-11</c:v>
                </c:pt>
                <c:pt idx="141">
                  <c:v>1.0022843247951496E-11</c:v>
                </c:pt>
                <c:pt idx="142">
                  <c:v>4.2244902160647757E-12</c:v>
                </c:pt>
                <c:pt idx="143">
                  <c:v>1.7553691805154008E-12</c:v>
                </c:pt>
                <c:pt idx="144">
                  <c:v>7.1910098164217388E-13</c:v>
                </c:pt>
                <c:pt idx="145">
                  <c:v>2.9043127203559793E-13</c:v>
                </c:pt>
                <c:pt idx="146">
                  <c:v>1.156202388753309E-13</c:v>
                </c:pt>
                <c:pt idx="147">
                  <c:v>4.5269903002363759E-14</c:v>
                </c:pt>
                <c:pt idx="148">
                  <c:v>1.7098277841384872E-14</c:v>
                </c:pt>
                <c:pt idx="149">
                  <c:v>5.1260806930941678E-15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9-48CB-8B3D-D53833C04870}"/>
            </c:ext>
          </c:extLst>
        </c:ser>
        <c:ser>
          <c:idx val="8"/>
          <c:order val="8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3.2202628077371375E-9</c:v>
                </c:pt>
                <c:pt idx="1">
                  <c:v>1.6632066528072928E-8</c:v>
                </c:pt>
                <c:pt idx="2">
                  <c:v>4.2242085375422247E-8</c:v>
                </c:pt>
                <c:pt idx="3">
                  <c:v>8.8620196491276587E-8</c:v>
                </c:pt>
                <c:pt idx="4">
                  <c:v>1.695882259337387E-7</c:v>
                </c:pt>
                <c:pt idx="5">
                  <c:v>3.0711094483022404E-7</c:v>
                </c:pt>
                <c:pt idx="6">
                  <c:v>5.3562058269505715E-7</c:v>
                </c:pt>
                <c:pt idx="7">
                  <c:v>9.084078106548991E-7</c:v>
                </c:pt>
                <c:pt idx="8">
                  <c:v>1.5069542137827486E-6</c:v>
                </c:pt>
                <c:pt idx="9">
                  <c:v>2.454398822212684E-6</c:v>
                </c:pt>
                <c:pt idx="10">
                  <c:v>3.9347404445446798E-6</c:v>
                </c:pt>
                <c:pt idx="11">
                  <c:v>6.219894786443525E-6</c:v>
                </c:pt>
                <c:pt idx="12">
                  <c:v>9.7073657896581242E-6</c:v>
                </c:pt>
                <c:pt idx="13">
                  <c:v>1.4972065813820499E-5</c:v>
                </c:pt>
                <c:pt idx="14">
                  <c:v>2.2836733935932926E-5</c:v>
                </c:pt>
                <c:pt idx="15">
                  <c:v>3.4466449657054733E-5</c:v>
                </c:pt>
                <c:pt idx="16">
                  <c:v>5.1493898882201579E-5</c:v>
                </c:pt>
                <c:pt idx="17">
                  <c:v>7.6183277195791493E-5</c:v>
                </c:pt>
                <c:pt idx="18">
                  <c:v>1.116419423006132E-4</c:v>
                </c:pt>
                <c:pt idx="19">
                  <c:v>1.6209005085466389E-4</c:v>
                </c:pt>
                <c:pt idx="20">
                  <c:v>2.3319929620017185E-4</c:v>
                </c:pt>
                <c:pt idx="21">
                  <c:v>3.3251232561086296E-4</c:v>
                </c:pt>
                <c:pt idx="22">
                  <c:v>4.6995424480567358E-4</c:v>
                </c:pt>
                <c:pt idx="23">
                  <c:v>6.5844656915398504E-4</c:v>
                </c:pt>
                <c:pt idx="24">
                  <c:v>9.1463179253178884E-4</c:v>
                </c:pt>
                <c:pt idx="25">
                  <c:v>1.2597131544307577E-3</c:v>
                </c:pt>
                <c:pt idx="26">
                  <c:v>1.7204089593949197E-3</c:v>
                </c:pt>
                <c:pt idx="27">
                  <c:v>2.3300137667923884E-3</c:v>
                </c:pt>
                <c:pt idx="28">
                  <c:v>3.1295498497706927E-3</c:v>
                </c:pt>
                <c:pt idx="29">
                  <c:v>4.1689815879847889E-3</c:v>
                </c:pt>
                <c:pt idx="30">
                  <c:v>5.5084531594533082E-3</c:v>
                </c:pt>
                <c:pt idx="31">
                  <c:v>7.2194964992868642E-3</c:v>
                </c:pt>
                <c:pt idx="32">
                  <c:v>9.3861427021803227E-3</c:v>
                </c:pt>
                <c:pt idx="33">
                  <c:v>1.2105856808619971E-2</c:v>
                </c:pt>
                <c:pt idx="34">
                  <c:v>1.5490204399830204E-2</c:v>
                </c:pt>
                <c:pt idx="35">
                  <c:v>1.9665149972434327E-2</c:v>
                </c:pt>
                <c:pt idx="36">
                  <c:v>2.4770883098638015E-2</c:v>
                </c:pt>
                <c:pt idx="37">
                  <c:v>3.0961070306552443E-2</c:v>
                </c:pt>
                <c:pt idx="38">
                  <c:v>3.8401439682665073E-2</c:v>
                </c:pt>
                <c:pt idx="39">
                  <c:v>4.7267622334766557E-2</c:v>
                </c:pt>
                <c:pt idx="40">
                  <c:v>5.7742200518290286E-2</c:v>
                </c:pt>
                <c:pt idx="41">
                  <c:v>7.0010946267941951E-2</c:v>
                </c:pt>
                <c:pt idx="42">
                  <c:v>8.4258275912172748E-2</c:v>
                </c:pt>
                <c:pt idx="43">
                  <c:v>0.1006619932209355</c:v>
                </c:pt>
                <c:pt idx="44">
                  <c:v>0.11938744471460115</c:v>
                </c:pt>
                <c:pt idx="45">
                  <c:v>0.14058126172572841</c:v>
                </c:pt>
                <c:pt idx="46">
                  <c:v>0.16436491152200622</c:v>
                </c:pt>
                <c:pt idx="47">
                  <c:v>0.19082832026667701</c:v>
                </c:pt>
                <c:pt idx="48">
                  <c:v>0.2200238599527054</c:v>
                </c:pt>
                <c:pt idx="49">
                  <c:v>0.25196100622956924</c:v>
                </c:pt>
                <c:pt idx="50">
                  <c:v>0.28660197152172812</c:v>
                </c:pt>
                <c:pt idx="51">
                  <c:v>0.32385859635822278</c:v>
                </c:pt>
                <c:pt idx="52">
                  <c:v>0.36359074105938033</c:v>
                </c:pt>
                <c:pt idx="53">
                  <c:v>0.40560636100217085</c:v>
                </c:pt>
                <c:pt idx="54">
                  <c:v>0.44966337425692332</c:v>
                </c:pt>
                <c:pt idx="55">
                  <c:v>0.49547334449100877</c:v>
                </c:pt>
                <c:pt idx="56">
                  <c:v>0.54270690984226566</c:v>
                </c:pt>
                <c:pt idx="57">
                  <c:v>0.59100079590955357</c:v>
                </c:pt>
                <c:pt idx="58">
                  <c:v>0.63996616431720499</c:v>
                </c:pt>
                <c:pt idx="59">
                  <c:v>0.68919797349143086</c:v>
                </c:pt>
                <c:pt idx="60">
                  <c:v>0.73828497061515763</c:v>
                </c:pt>
                <c:pt idx="61">
                  <c:v>0.7868198972892364</c:v>
                </c:pt>
                <c:pt idx="62">
                  <c:v>0.83440947876328253</c:v>
                </c:pt>
                <c:pt idx="63">
                  <c:v>0.88068377848712154</c:v>
                </c:pt>
                <c:pt idx="64">
                  <c:v>0.92530453513435762</c:v>
                </c:pt>
                <c:pt idx="65">
                  <c:v>0.96797215541576376</c:v>
                </c:pt>
                <c:pt idx="66">
                  <c:v>1.0084311087416136</c:v>
                </c:pt>
                <c:pt idx="67">
                  <c:v>1.0464735538645564</c:v>
                </c:pt>
                <c:pt idx="68">
                  <c:v>1.0819411172127864</c:v>
                </c:pt>
                <c:pt idx="69">
                  <c:v>1.1147248318075822</c:v>
                </c:pt>
                <c:pt idx="70">
                  <c:v>1.1447633289653523</c:v>
                </c:pt>
                <c:pt idx="71">
                  <c:v>1.1720394477680787</c:v>
                </c:pt>
                <c:pt idx="72">
                  <c:v>1.1965754860650002</c:v>
                </c:pt>
                <c:pt idx="73">
                  <c:v>1.2184273594144246</c:v>
                </c:pt>
                <c:pt idx="74">
                  <c:v>1.2376779601660248</c:v>
                </c:pt>
                <c:pt idx="75">
                  <c:v>1.2544300184220361</c:v>
                </c:pt>
                <c:pt idx="76">
                  <c:v>1.2687987616225458</c:v>
                </c:pt>
                <c:pt idx="77">
                  <c:v>1.2809046525271977</c:v>
                </c:pt>
                <c:pt idx="78">
                  <c:v>1.2908664594498378</c:v>
                </c:pt>
                <c:pt idx="79">
                  <c:v>1.298794880906428</c:v>
                </c:pt>
                <c:pt idx="80">
                  <c:v>1.3047869123125866</c:v>
                </c:pt>
                <c:pt idx="81">
                  <c:v>1.3089211074786451</c:v>
                </c:pt>
                <c:pt idx="82">
                  <c:v>1.3112538541727354</c:v>
                </c:pt>
                <c:pt idx="83">
                  <c:v>1.3118167519430262</c:v>
                </c:pt>
                <c:pt idx="84">
                  <c:v>1.3106151519076408</c:v>
                </c:pt>
                <c:pt idx="85">
                  <c:v>1.3076278918432358</c:v>
                </c:pt>
                <c:pt idx="86">
                  <c:v>1.3028082346277798</c:v>
                </c:pt>
                <c:pt idx="87">
                  <c:v>1.2960859926445636</c:v>
                </c:pt>
                <c:pt idx="88">
                  <c:v>1.2873707938561358</c:v>
                </c:pt>
                <c:pt idx="89">
                  <c:v>1.2765564159016973</c:v>
                </c:pt>
                <c:pt idx="90">
                  <c:v>1.263526082263585</c:v>
                </c:pt>
                <c:pt idx="91">
                  <c:v>1.2481585794854217</c:v>
                </c:pt>
                <c:pt idx="92">
                  <c:v>1.230335017598698</c:v>
                </c:pt>
                <c:pt idx="93">
                  <c:v>1.2099460191168496</c:v>
                </c:pt>
                <c:pt idx="94">
                  <c:v>1.1868990876770582</c:v>
                </c:pt>
                <c:pt idx="95">
                  <c:v>1.1611258786435672</c:v>
                </c:pt>
                <c:pt idx="96">
                  <c:v>1.1325890739492894</c:v>
                </c:pt>
                <c:pt idx="97">
                  <c:v>1.1012885552487672</c:v>
                </c:pt>
                <c:pt idx="98">
                  <c:v>1.0672665757158966</c:v>
                </c:pt>
                <c:pt idx="99">
                  <c:v>1.0306116533561513</c:v>
                </c:pt>
                <c:pt idx="100">
                  <c:v>0.99146094821677189</c:v>
                </c:pt>
                <c:pt idx="101">
                  <c:v>0.95000094175827599</c:v>
                </c:pt>
                <c:pt idx="102">
                  <c:v>0.9064663068889417</c:v>
                </c:pt>
                <c:pt idx="103">
                  <c:v>0.86113693840750904</c:v>
                </c:pt>
                <c:pt idx="104">
                  <c:v>0.81433320133929998</c:v>
                </c:pt>
                <c:pt idx="105">
                  <c:v>0.76640954353836732</c:v>
                </c:pt>
                <c:pt idx="106">
                  <c:v>0.71774670319004963</c:v>
                </c:pt>
                <c:pt idx="107">
                  <c:v>0.66874281576413908</c:v>
                </c:pt>
                <c:pt idx="108">
                  <c:v>0.61980378336313247</c:v>
                </c:pt>
                <c:pt idx="109">
                  <c:v>0.57133330810840177</c:v>
                </c:pt>
                <c:pt idx="110">
                  <c:v>0.52372300741136457</c:v>
                </c:pt>
                <c:pt idx="111">
                  <c:v>0.47734302151840152</c:v>
                </c:pt>
                <c:pt idx="112">
                  <c:v>0.43253349316513928</c:v>
                </c:pt>
                <c:pt idx="113">
                  <c:v>0.3895972477805319</c:v>
                </c:pt>
                <c:pt idx="114">
                  <c:v>0.34879393417847077</c:v>
                </c:pt>
                <c:pt idx="115">
                  <c:v>0.31033580494867458</c:v>
                </c:pt>
                <c:pt idx="116">
                  <c:v>0.27438522841686197</c:v>
                </c:pt>
                <c:pt idx="117">
                  <c:v>0.24105393594148541</c:v>
                </c:pt>
                <c:pt idx="118">
                  <c:v>0.2104039250746407</c:v>
                </c:pt>
                <c:pt idx="119">
                  <c:v>0.1824498656973263</c:v>
                </c:pt>
                <c:pt idx="120">
                  <c:v>0.15716279658697688</c:v>
                </c:pt>
                <c:pt idx="121">
                  <c:v>0.1344748566747189</c:v>
                </c:pt>
                <c:pt idx="122">
                  <c:v>0.11428476981685663</c:v>
                </c:pt>
                <c:pt idx="123">
                  <c:v>9.6463794197244004E-2</c:v>
                </c:pt>
                <c:pt idx="124">
                  <c:v>8.0861856221245948E-2</c:v>
                </c:pt>
                <c:pt idx="125">
                  <c:v>6.7313611674007345E-2</c:v>
                </c:pt>
                <c:pt idx="126">
                  <c:v>5.5644210983970259E-2</c:v>
                </c:pt>
                <c:pt idx="127">
                  <c:v>4.5674587230463221E-2</c:v>
                </c:pt>
                <c:pt idx="128">
                  <c:v>3.7226131531434323E-2</c:v>
                </c:pt>
                <c:pt idx="129">
                  <c:v>3.0124667290896027E-2</c:v>
                </c:pt>
                <c:pt idx="130">
                  <c:v>2.4203679528567272E-2</c:v>
                </c:pt>
                <c:pt idx="131">
                  <c:v>1.9306795779657063E-2</c:v>
                </c:pt>
                <c:pt idx="132">
                  <c:v>1.5289549126512449E-2</c:v>
                </c:pt>
                <c:pt idx="133">
                  <c:v>1.202048077841472E-2</c:v>
                </c:pt>
                <c:pt idx="134">
                  <c:v>9.3816588740907661E-3</c:v>
                </c:pt>
                <c:pt idx="135">
                  <c:v>7.2687020332881831E-3</c:v>
                </c:pt>
                <c:pt idx="136">
                  <c:v>5.5904012696419321E-3</c:v>
                </c:pt>
                <c:pt idx="137">
                  <c:v>4.2680331553050918E-3</c:v>
                </c:pt>
                <c:pt idx="138">
                  <c:v>3.2344517377587666E-3</c:v>
                </c:pt>
                <c:pt idx="139">
                  <c:v>2.4330378419211247E-3</c:v>
                </c:pt>
                <c:pt idx="140">
                  <c:v>1.8165731737292234E-3</c:v>
                </c:pt>
                <c:pt idx="141">
                  <c:v>1.3460940401821872E-3</c:v>
                </c:pt>
                <c:pt idx="142">
                  <c:v>9.897662341582787E-4</c:v>
                </c:pt>
                <c:pt idx="143">
                  <c:v>7.2180909478794281E-4</c:v>
                </c:pt>
                <c:pt idx="144">
                  <c:v>5.2148293374819907E-4</c:v>
                </c:pt>
                <c:pt idx="145">
                  <c:v>3.721393906735668E-4</c:v>
                </c:pt>
                <c:pt idx="146">
                  <c:v>2.6031766001591316E-4</c:v>
                </c:pt>
                <c:pt idx="147">
                  <c:v>1.7484883943694516E-4</c:v>
                </c:pt>
                <c:pt idx="148">
                  <c:v>1.0590257513001447E-4</c:v>
                </c:pt>
                <c:pt idx="149">
                  <c:v>4.3869672652691796E-5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9-48CB-8B3D-D53833C04870}"/>
            </c:ext>
          </c:extLst>
        </c:ser>
        <c:ser>
          <c:idx val="3"/>
          <c:order val="3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7"/>
            <c:spPr>
              <a:noFill/>
              <a:ln w="15875">
                <a:solidFill>
                  <a:srgbClr val="00B05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DFTrad!$J$25:$AM$25</c:f>
              <c:numCache>
                <c:formatCode>0.00</c:formatCode>
                <c:ptCount val="30"/>
                <c:pt idx="0" formatCode="0.000E+00">
                  <c:v>1.326137098689479E-2</c:v>
                </c:pt>
                <c:pt idx="1">
                  <c:v>-0.11831649994434805</c:v>
                </c:pt>
                <c:pt idx="2">
                  <c:v>0.30543915213175871</c:v>
                </c:pt>
                <c:pt idx="3">
                  <c:v>0.77007273399730913</c:v>
                </c:pt>
                <c:pt idx="4">
                  <c:v>0.97189061007981858</c:v>
                </c:pt>
                <c:pt idx="5">
                  <c:v>1.0216760359889721</c:v>
                </c:pt>
                <c:pt idx="6">
                  <c:v>1.0295178967387</c:v>
                </c:pt>
                <c:pt idx="7">
                  <c:v>1.0303458519245228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9-48CB-8B3D-D53833C04870}"/>
            </c:ext>
          </c:extLst>
        </c:ser>
        <c:ser>
          <c:idx val="4"/>
          <c:order val="4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7"/>
            <c:spPr>
              <a:noFill/>
              <a:ln w="15875">
                <a:solidFill>
                  <a:srgbClr val="0000CC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DFTrad!$J$55:$AM$55</c:f>
              <c:numCache>
                <c:formatCode>0.00</c:formatCode>
                <c:ptCount val="30"/>
                <c:pt idx="0" formatCode="0.000E+00">
                  <c:v>2.3416023780392253E-3</c:v>
                </c:pt>
                <c:pt idx="1">
                  <c:v>3.7521653329101734E-3</c:v>
                </c:pt>
                <c:pt idx="2">
                  <c:v>-3.8623771417526709E-2</c:v>
                </c:pt>
                <c:pt idx="3">
                  <c:v>-4.7069157665737681E-2</c:v>
                </c:pt>
                <c:pt idx="4">
                  <c:v>9.8871327205843629E-2</c:v>
                </c:pt>
                <c:pt idx="5">
                  <c:v>0.38745392058231692</c:v>
                </c:pt>
                <c:pt idx="6">
                  <c:v>0.69466250625514625</c:v>
                </c:pt>
                <c:pt idx="7">
                  <c:v>0.91998617530200177</c:v>
                </c:pt>
                <c:pt idx="8">
                  <c:v>1.0448482908804557</c:v>
                </c:pt>
                <c:pt idx="9">
                  <c:v>1.0997378074499142</c:v>
                </c:pt>
                <c:pt idx="10">
                  <c:v>1.1194724296177314</c:v>
                </c:pt>
                <c:pt idx="11">
                  <c:v>1.1253520353258175</c:v>
                </c:pt>
                <c:pt idx="12">
                  <c:v>1.1272249355828474</c:v>
                </c:pt>
                <c:pt idx="13">
                  <c:v>1.1247666311632833</c:v>
                </c:pt>
                <c:pt idx="14">
                  <c:v>1.1401627340802016</c:v>
                </c:pt>
                <c:pt idx="15">
                  <c:v>1.1037674828029862</c:v>
                </c:pt>
                <c:pt idx="16">
                  <c:v>0.91569436872322008</c:v>
                </c:pt>
                <c:pt idx="17">
                  <c:v>0.61350784937812275</c:v>
                </c:pt>
                <c:pt idx="18">
                  <c:v>0.32824997104354187</c:v>
                </c:pt>
                <c:pt idx="19">
                  <c:v>0.14152088648204045</c:v>
                </c:pt>
                <c:pt idx="20">
                  <c:v>4.9868057159501239E-2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1.3121827552148741E-4</c:v>
                </c:pt>
                <c:pt idx="25">
                  <c:v>2.0000803109272368E-5</c:v>
                </c:pt>
                <c:pt idx="26">
                  <c:v>2.6352791953864393E-6</c:v>
                </c:pt>
                <c:pt idx="27">
                  <c:v>3.014015030497124E-7</c:v>
                </c:pt>
                <c:pt idx="28">
                  <c:v>3.0018024927883538E-8</c:v>
                </c:pt>
                <c:pt idx="29" formatCode="0.00E+00">
                  <c:v>2.5373061463094152E-9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9-48CB-8B3D-D53833C04870}"/>
            </c:ext>
          </c:extLst>
        </c:ser>
        <c:ser>
          <c:idx val="5"/>
          <c:order val="5"/>
          <c:tx>
            <c:strRef>
              <c:f>DFTrad!$F$115</c:f>
              <c:strCache>
                <c:ptCount val="1"/>
                <c:pt idx="0">
                  <c:v>Trad,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8"/>
            <c:spPr>
              <a:noFill/>
              <a:ln w="25400">
                <a:solidFill>
                  <a:srgbClr val="FF0000"/>
                </a:solidFill>
              </a:ln>
            </c:spPr>
          </c:marker>
          <c:dPt>
            <c:idx val="13"/>
            <c:marker>
              <c:spPr>
                <a:noFill/>
                <a:ln w="15875">
                  <a:solidFill>
                    <a:srgbClr val="FF000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0DF9-48CB-8B3D-D53833C04870}"/>
              </c:ext>
            </c:extLst>
          </c:dPt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DFTrad!$J$115:$AM$115</c:f>
              <c:numCache>
                <c:formatCode>0.00</c:formatCode>
                <c:ptCount val="30"/>
                <c:pt idx="0" formatCode="0.000E+00">
                  <c:v>4.466849068339531E-5</c:v>
                </c:pt>
                <c:pt idx="1">
                  <c:v>-6.7702368223085009E-5</c:v>
                </c:pt>
                <c:pt idx="2">
                  <c:v>-6.0828740068745728E-4</c:v>
                </c:pt>
                <c:pt idx="3">
                  <c:v>5.6186163227562127E-4</c:v>
                </c:pt>
                <c:pt idx="4">
                  <c:v>3.422217536750022E-3</c:v>
                </c:pt>
                <c:pt idx="5">
                  <c:v>-3.0853063204931405E-5</c:v>
                </c:pt>
                <c:pt idx="6">
                  <c:v>-1.4828119142012203E-2</c:v>
                </c:pt>
                <c:pt idx="7">
                  <c:v>-2.1438906668081601E-2</c:v>
                </c:pt>
                <c:pt idx="8">
                  <c:v>2.4241538692207781E-2</c:v>
                </c:pt>
                <c:pt idx="9">
                  <c:v>0.15897790033318718</c:v>
                </c:pt>
                <c:pt idx="10">
                  <c:v>0.37942508870635727</c:v>
                </c:pt>
                <c:pt idx="11">
                  <c:v>0.64137333127148721</c:v>
                </c:pt>
                <c:pt idx="12">
                  <c:v>0.88841523497935138</c:v>
                </c:pt>
                <c:pt idx="13">
                  <c:v>1.0815238630427606</c:v>
                </c:pt>
                <c:pt idx="14">
                  <c:v>1.2099843803072972</c:v>
                </c:pt>
                <c:pt idx="15">
                  <c:v>1.2851318119612585</c:v>
                </c:pt>
                <c:pt idx="16">
                  <c:v>1.3226164847425161</c:v>
                </c:pt>
                <c:pt idx="17">
                  <c:v>1.3211183564444322</c:v>
                </c:pt>
                <c:pt idx="18">
                  <c:v>1.2574505770895803</c:v>
                </c:pt>
                <c:pt idx="19">
                  <c:v>1.109651501729225</c:v>
                </c:pt>
                <c:pt idx="20">
                  <c:v>0.88661793085440754</c:v>
                </c:pt>
                <c:pt idx="21">
                  <c:v>0.63198572848660306</c:v>
                </c:pt>
                <c:pt idx="22">
                  <c:v>0.39913317511800522</c:v>
                </c:pt>
                <c:pt idx="23">
                  <c:v>0.22297233935902408</c:v>
                </c:pt>
                <c:pt idx="24">
                  <c:v>0.11031650276179476</c:v>
                </c:pt>
                <c:pt idx="25">
                  <c:v>4.8463719617404311E-2</c:v>
                </c:pt>
                <c:pt idx="26">
                  <c:v>1.8964098866822016E-2</c:v>
                </c:pt>
                <c:pt idx="27">
                  <c:v>6.6304743507958905E-3</c:v>
                </c:pt>
                <c:pt idx="28">
                  <c:v>2.0733641795543977E-3</c:v>
                </c:pt>
                <c:pt idx="29" formatCode="0.00E+00">
                  <c:v>5.2565621426481671E-4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F9-48CB-8B3D-D53833C04870}"/>
            </c:ext>
          </c:extLst>
        </c:ser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00B050"/>
                </a:solidFill>
              </a:ln>
            </c:spPr>
          </c:marker>
          <c:dPt>
            <c:idx val="13"/>
            <c:marker>
              <c:symbol val="circle"/>
              <c:size val="8"/>
            </c:marker>
            <c:bubble3D val="0"/>
            <c:extLst>
              <c:ext xmlns:c16="http://schemas.microsoft.com/office/drawing/2014/chart" uri="{C3380CC4-5D6E-409C-BE32-E72D297353CC}">
                <c16:uniqueId val="{0000000B-0DF9-48CB-8B3D-D53833C04870}"/>
              </c:ext>
            </c:extLst>
          </c:dPt>
          <c:dPt>
            <c:idx val="14"/>
            <c:marker>
              <c:symbol val="circ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0A-0DF9-48CB-8B3D-D53833C04870}"/>
              </c:ext>
            </c:extLst>
          </c:dPt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Prop_dum!$J$25:$AM$25</c:f>
              <c:numCache>
                <c:formatCode>0.00</c:formatCode>
                <c:ptCount val="30"/>
                <c:pt idx="0" formatCode="0.000E+00">
                  <c:v>1.2368116812395503E-2</c:v>
                </c:pt>
                <c:pt idx="1">
                  <c:v>-0.11383288301192351</c:v>
                </c:pt>
                <c:pt idx="2">
                  <c:v>0.30529287943903466</c:v>
                </c:pt>
                <c:pt idx="3">
                  <c:v>0.76802136591310088</c:v>
                </c:pt>
                <c:pt idx="4">
                  <c:v>0.97089414333651425</c:v>
                </c:pt>
                <c:pt idx="5">
                  <c:v>1.0214404402818531</c:v>
                </c:pt>
                <c:pt idx="6">
                  <c:v>1.0294845204262351</c:v>
                </c:pt>
                <c:pt idx="7">
                  <c:v>1.0303428288084586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9-48CB-8B3D-D53833C04870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circle"/>
            <c:size val="7"/>
            <c:spPr>
              <a:noFill/>
              <a:ln w="15875">
                <a:solidFill>
                  <a:srgbClr val="0000CC"/>
                </a:solidFill>
              </a:ln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2.2079847729339188E-3</c:v>
                </c:pt>
                <c:pt idx="1">
                  <c:v>2.837626637118543E-3</c:v>
                </c:pt>
                <c:pt idx="2">
                  <c:v>-3.703402690106361E-2</c:v>
                </c:pt>
                <c:pt idx="3">
                  <c:v>-4.2325029028186134E-2</c:v>
                </c:pt>
                <c:pt idx="4">
                  <c:v>0.10278509983858118</c:v>
                </c:pt>
                <c:pt idx="5">
                  <c:v>0.38772042096466858</c:v>
                </c:pt>
                <c:pt idx="6">
                  <c:v>0.69229949906527743</c:v>
                </c:pt>
                <c:pt idx="7">
                  <c:v>0.91730619369841437</c:v>
                </c:pt>
                <c:pt idx="8">
                  <c:v>1.0430701628710755</c:v>
                </c:pt>
                <c:pt idx="9">
                  <c:v>1.0988809675356099</c:v>
                </c:pt>
                <c:pt idx="10">
                  <c:v>1.1191474179897924</c:v>
                </c:pt>
                <c:pt idx="11">
                  <c:v>1.12526521909789</c:v>
                </c:pt>
                <c:pt idx="12">
                  <c:v>1.1271022288917849</c:v>
                </c:pt>
                <c:pt idx="13">
                  <c:v>1.1253081044440756</c:v>
                </c:pt>
                <c:pt idx="14">
                  <c:v>1.138657405894381</c:v>
                </c:pt>
                <c:pt idx="15">
                  <c:v>1.0995246436305011</c:v>
                </c:pt>
                <c:pt idx="16">
                  <c:v>0.91271764444750603</c:v>
                </c:pt>
                <c:pt idx="17">
                  <c:v>0.61419549364822668</c:v>
                </c:pt>
                <c:pt idx="18">
                  <c:v>0.33101491615152473</c:v>
                </c:pt>
                <c:pt idx="19">
                  <c:v>0.14404309772338122</c:v>
                </c:pt>
                <c:pt idx="20">
                  <c:v>5.130268508308268E-2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1.4213861267061673E-4</c:v>
                </c:pt>
                <c:pt idx="25" formatCode="0.0000E+00">
                  <c:v>2.198184592447123E-5</c:v>
                </c:pt>
                <c:pt idx="26" formatCode="0.0000E+00">
                  <c:v>2.9402346023584057E-6</c:v>
                </c:pt>
                <c:pt idx="27" formatCode="0.0000E+00">
                  <c:v>3.4156583128314345E-7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9-48CB-8B3D-D53833C04870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FF0000"/>
                </a:solidFill>
              </a:ln>
            </c:spPr>
          </c:marker>
          <c:dPt>
            <c:idx val="13"/>
            <c:marker>
              <c:symbol val="circ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0C-0DF9-48CB-8B3D-D53833C04870}"/>
              </c:ext>
            </c:extLst>
          </c:dPt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Prop_dum!$J$115:$AM$115</c:f>
              <c:numCache>
                <c:formatCode>0.00</c:formatCode>
                <c:ptCount val="30"/>
                <c:pt idx="0" formatCode="0.000E+00">
                  <c:v>3.7980950861460301E-5</c:v>
                </c:pt>
                <c:pt idx="1">
                  <c:v>-7.5057036866536215E-5</c:v>
                </c:pt>
                <c:pt idx="2">
                  <c:v>-4.95675819699572E-4</c:v>
                </c:pt>
                <c:pt idx="3">
                  <c:v>6.23618684105708E-4</c:v>
                </c:pt>
                <c:pt idx="4">
                  <c:v>2.9666619975382887E-3</c:v>
                </c:pt>
                <c:pt idx="5">
                  <c:v>-7.222613978887484E-4</c:v>
                </c:pt>
                <c:pt idx="6">
                  <c:v>-1.4202068544923367E-2</c:v>
                </c:pt>
                <c:pt idx="7">
                  <c:v>-1.8094141192106852E-2</c:v>
                </c:pt>
                <c:pt idx="8">
                  <c:v>2.9699338134045173E-2</c:v>
                </c:pt>
                <c:pt idx="9">
                  <c:v>0.16407048042073472</c:v>
                </c:pt>
                <c:pt idx="10">
                  <c:v>0.3817945675391014</c:v>
                </c:pt>
                <c:pt idx="11">
                  <c:v>0.6404409684074982</c:v>
                </c:pt>
                <c:pt idx="12">
                  <c:v>0.88529478733920708</c:v>
                </c:pt>
                <c:pt idx="13">
                  <c:v>1.0778720568362299</c:v>
                </c:pt>
                <c:pt idx="14">
                  <c:v>1.2070421770873128</c:v>
                </c:pt>
                <c:pt idx="15">
                  <c:v>1.2830996126475498</c:v>
                </c:pt>
                <c:pt idx="16">
                  <c:v>1.3204590280224515</c:v>
                </c:pt>
                <c:pt idx="17">
                  <c:v>1.3175559987984189</c:v>
                </c:pt>
                <c:pt idx="18">
                  <c:v>1.2526120899914672</c:v>
                </c:pt>
                <c:pt idx="19">
                  <c:v>1.1053916087339746</c:v>
                </c:pt>
                <c:pt idx="20">
                  <c:v>0.88493823245303216</c:v>
                </c:pt>
                <c:pt idx="21">
                  <c:v>0.63336960149557442</c:v>
                </c:pt>
                <c:pt idx="22">
                  <c:v>0.40244480798905313</c:v>
                </c:pt>
                <c:pt idx="23">
                  <c:v>0.22658636104353672</c:v>
                </c:pt>
                <c:pt idx="24">
                  <c:v>0.1131527137440065</c:v>
                </c:pt>
                <c:pt idx="25" formatCode="0.0000E+00">
                  <c:v>5.023889402721788E-2</c:v>
                </c:pt>
                <c:pt idx="26" formatCode="0.0000E+00">
                  <c:v>1.9890312392787605E-2</c:v>
                </c:pt>
                <c:pt idx="27" formatCode="0.0000E+00">
                  <c:v>7.0432384736728859E-3</c:v>
                </c:pt>
                <c:pt idx="28" formatCode="0.0000000E+00">
                  <c:v>2.2321427263622589E-3</c:v>
                </c:pt>
                <c:pt idx="29" formatCode="0.0000000E+00">
                  <c:v>5.7139896346399064E-4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9-48CB-8B3D-D53833C04870}"/>
            </c:ext>
          </c:extLst>
        </c:ser>
        <c:ser>
          <c:idx val="9"/>
          <c:order val="9"/>
          <c:tx>
            <c:v>Init. Cond</c:v>
          </c:tx>
          <c:spPr>
            <a:ln w="254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Prop_dum!$J$15:$AM$15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F9-48CB-8B3D-D53833C04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9840"/>
        <c:axId val="67580416"/>
      </c:scatterChart>
      <c:valAx>
        <c:axId val="67579840"/>
        <c:scaling>
          <c:orientation val="minMax"/>
          <c:max val="3.9"/>
          <c:min val="3.3"/>
        </c:scaling>
        <c:delete val="0"/>
        <c:axPos val="b"/>
        <c:title>
          <c:tx>
            <c:strRef>
              <c:f>Summ!$D$10</c:f>
              <c:strCache>
                <c:ptCount val="1"/>
                <c:pt idx="0">
                  <c:v>x</c:v>
                </c:pt>
              </c:strCache>
            </c:strRef>
          </c:tx>
          <c:layout>
            <c:manualLayout>
              <c:xMode val="edge"/>
              <c:yMode val="edge"/>
              <c:x val="0.48934069641552191"/>
              <c:y val="0.92814313015342365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s-ES"/>
          </a:p>
        </c:txPr>
        <c:crossAx val="67580416"/>
        <c:crossesAt val="0"/>
        <c:crossBetween val="midCat"/>
      </c:valAx>
      <c:valAx>
        <c:axId val="67580416"/>
        <c:scaling>
          <c:orientation val="minMax"/>
          <c:max val="1.1500000000000001"/>
          <c:min val="1.02"/>
        </c:scaling>
        <c:delete val="0"/>
        <c:axPos val="l"/>
        <c:title>
          <c:tx>
            <c:strRef>
              <c:f>Summ!$D$9</c:f>
              <c:strCache>
                <c:ptCount val="1"/>
                <c:pt idx="0">
                  <c:v>C</c:v>
                </c:pt>
              </c:strCache>
            </c:strRef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s-ES"/>
          </a:p>
        </c:txPr>
        <c:crossAx val="67579840"/>
        <c:crossesAt val="0"/>
        <c:crossBetween val="midCat"/>
        <c:majorUnit val="4.0000000000000008E-2"/>
      </c:valAx>
      <c:spPr>
        <a:solidFill>
          <a:schemeClr val="bg1"/>
        </a:solidFill>
        <a:ln w="25400">
          <a:solidFill>
            <a:srgbClr val="0000CC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+mn-lt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48857514167812"/>
          <c:y val="4.2999818345781808E-2"/>
          <c:w val="0.78281624934793947"/>
          <c:h val="0.81041131236637187"/>
        </c:manualLayout>
      </c:layout>
      <c:scatterChart>
        <c:scatterStyle val="lineMarker"/>
        <c:varyColors val="0"/>
        <c:ser>
          <c:idx val="6"/>
          <c:order val="6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2540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Prop_small!$I$2:$FB$2</c:f>
              <c:numCache>
                <c:formatCode>General</c:formatCode>
                <c:ptCount val="150"/>
                <c:pt idx="0">
                  <c:v>-2.5000000000000001E-2</c:v>
                </c:pt>
                <c:pt idx="1">
                  <c:v>2.5000000000000001E-2</c:v>
                </c:pt>
                <c:pt idx="2">
                  <c:v>7.5000000000000011E-2</c:v>
                </c:pt>
                <c:pt idx="3">
                  <c:v>0.125</c:v>
                </c:pt>
                <c:pt idx="4">
                  <c:v>0.17499999999999999</c:v>
                </c:pt>
                <c:pt idx="5">
                  <c:v>0.22499999999999998</c:v>
                </c:pt>
                <c:pt idx="6">
                  <c:v>0.27499999999999997</c:v>
                </c:pt>
                <c:pt idx="7">
                  <c:v>0.32499999999999996</c:v>
                </c:pt>
                <c:pt idx="8">
                  <c:v>0.37499999999999994</c:v>
                </c:pt>
                <c:pt idx="9">
                  <c:v>0.42499999999999993</c:v>
                </c:pt>
                <c:pt idx="10">
                  <c:v>0.47499999999999992</c:v>
                </c:pt>
                <c:pt idx="11">
                  <c:v>0.52499999999999991</c:v>
                </c:pt>
                <c:pt idx="12">
                  <c:v>0.57499999999999996</c:v>
                </c:pt>
                <c:pt idx="13">
                  <c:v>0.625</c:v>
                </c:pt>
                <c:pt idx="14">
                  <c:v>0.67500000000000004</c:v>
                </c:pt>
                <c:pt idx="15">
                  <c:v>0.72500000000000009</c:v>
                </c:pt>
                <c:pt idx="16">
                  <c:v>0.77500000000000013</c:v>
                </c:pt>
                <c:pt idx="17">
                  <c:v>0.82500000000000018</c:v>
                </c:pt>
                <c:pt idx="18">
                  <c:v>0.87500000000000022</c:v>
                </c:pt>
                <c:pt idx="19">
                  <c:v>0.92500000000000027</c:v>
                </c:pt>
                <c:pt idx="20">
                  <c:v>0.97500000000000031</c:v>
                </c:pt>
                <c:pt idx="21">
                  <c:v>1.0250000000000004</c:v>
                </c:pt>
                <c:pt idx="22">
                  <c:v>1.0750000000000004</c:v>
                </c:pt>
                <c:pt idx="23">
                  <c:v>1.1250000000000004</c:v>
                </c:pt>
                <c:pt idx="24">
                  <c:v>1.1750000000000005</c:v>
                </c:pt>
                <c:pt idx="25">
                  <c:v>1.2250000000000005</c:v>
                </c:pt>
                <c:pt idx="26">
                  <c:v>1.2750000000000006</c:v>
                </c:pt>
                <c:pt idx="27">
                  <c:v>1.3250000000000006</c:v>
                </c:pt>
                <c:pt idx="28">
                  <c:v>1.3750000000000007</c:v>
                </c:pt>
                <c:pt idx="29">
                  <c:v>1.4250000000000007</c:v>
                </c:pt>
                <c:pt idx="30">
                  <c:v>1.4750000000000008</c:v>
                </c:pt>
                <c:pt idx="31">
                  <c:v>1.5250000000000008</c:v>
                </c:pt>
                <c:pt idx="32">
                  <c:v>1.5750000000000008</c:v>
                </c:pt>
                <c:pt idx="33">
                  <c:v>1.6250000000000009</c:v>
                </c:pt>
                <c:pt idx="34">
                  <c:v>1.6750000000000009</c:v>
                </c:pt>
                <c:pt idx="35">
                  <c:v>1.725000000000001</c:v>
                </c:pt>
                <c:pt idx="36">
                  <c:v>1.775000000000001</c:v>
                </c:pt>
                <c:pt idx="37">
                  <c:v>1.8250000000000011</c:v>
                </c:pt>
                <c:pt idx="38">
                  <c:v>1.8750000000000011</c:v>
                </c:pt>
                <c:pt idx="39">
                  <c:v>1.9250000000000012</c:v>
                </c:pt>
                <c:pt idx="40">
                  <c:v>1.9750000000000012</c:v>
                </c:pt>
                <c:pt idx="41">
                  <c:v>2.0250000000000012</c:v>
                </c:pt>
                <c:pt idx="42">
                  <c:v>2.0750000000000011</c:v>
                </c:pt>
                <c:pt idx="43">
                  <c:v>2.1250000000000009</c:v>
                </c:pt>
                <c:pt idx="44">
                  <c:v>2.1750000000000007</c:v>
                </c:pt>
                <c:pt idx="45">
                  <c:v>2.2250000000000005</c:v>
                </c:pt>
                <c:pt idx="46">
                  <c:v>2.2750000000000004</c:v>
                </c:pt>
                <c:pt idx="47">
                  <c:v>2.3250000000000002</c:v>
                </c:pt>
                <c:pt idx="48">
                  <c:v>2.375</c:v>
                </c:pt>
                <c:pt idx="49">
                  <c:v>2.4249999999999998</c:v>
                </c:pt>
                <c:pt idx="50">
                  <c:v>2.4749999999999996</c:v>
                </c:pt>
                <c:pt idx="51">
                  <c:v>2.5249999999999995</c:v>
                </c:pt>
                <c:pt idx="52">
                  <c:v>2.5749999999999993</c:v>
                </c:pt>
                <c:pt idx="53">
                  <c:v>2.6249999999999991</c:v>
                </c:pt>
                <c:pt idx="54">
                  <c:v>2.6749999999999989</c:v>
                </c:pt>
                <c:pt idx="55">
                  <c:v>2.7249999999999988</c:v>
                </c:pt>
                <c:pt idx="56">
                  <c:v>2.7749999999999986</c:v>
                </c:pt>
                <c:pt idx="57">
                  <c:v>2.8249999999999984</c:v>
                </c:pt>
                <c:pt idx="58">
                  <c:v>2.8749999999999982</c:v>
                </c:pt>
                <c:pt idx="59">
                  <c:v>2.924999999999998</c:v>
                </c:pt>
                <c:pt idx="60">
                  <c:v>2.9749999999999979</c:v>
                </c:pt>
                <c:pt idx="61">
                  <c:v>3.0249999999999977</c:v>
                </c:pt>
                <c:pt idx="62">
                  <c:v>3.0749999999999975</c:v>
                </c:pt>
                <c:pt idx="63">
                  <c:v>3.1249999999999973</c:v>
                </c:pt>
                <c:pt idx="64">
                  <c:v>3.1749999999999972</c:v>
                </c:pt>
                <c:pt idx="65">
                  <c:v>3.224999999999997</c:v>
                </c:pt>
                <c:pt idx="66">
                  <c:v>3.2749999999999968</c:v>
                </c:pt>
                <c:pt idx="67">
                  <c:v>3.3249999999999966</c:v>
                </c:pt>
                <c:pt idx="68">
                  <c:v>3.3749999999999964</c:v>
                </c:pt>
                <c:pt idx="69">
                  <c:v>3.4249999999999963</c:v>
                </c:pt>
                <c:pt idx="70">
                  <c:v>3.4749999999999961</c:v>
                </c:pt>
                <c:pt idx="71">
                  <c:v>3.5249999999999959</c:v>
                </c:pt>
                <c:pt idx="72">
                  <c:v>3.5749999999999957</c:v>
                </c:pt>
                <c:pt idx="73">
                  <c:v>3.6249999999999956</c:v>
                </c:pt>
                <c:pt idx="74">
                  <c:v>3.6749999999999954</c:v>
                </c:pt>
                <c:pt idx="75">
                  <c:v>3.7249999999999952</c:v>
                </c:pt>
                <c:pt idx="76">
                  <c:v>3.774999999999995</c:v>
                </c:pt>
                <c:pt idx="77">
                  <c:v>3.8249999999999948</c:v>
                </c:pt>
                <c:pt idx="78">
                  <c:v>3.8749999999999947</c:v>
                </c:pt>
                <c:pt idx="79">
                  <c:v>3.9249999999999945</c:v>
                </c:pt>
                <c:pt idx="80">
                  <c:v>3.9749999999999943</c:v>
                </c:pt>
                <c:pt idx="81">
                  <c:v>4.0249999999999941</c:v>
                </c:pt>
                <c:pt idx="82">
                  <c:v>4.074999999999994</c:v>
                </c:pt>
                <c:pt idx="83">
                  <c:v>4.1249999999999938</c:v>
                </c:pt>
                <c:pt idx="84">
                  <c:v>4.1749999999999936</c:v>
                </c:pt>
                <c:pt idx="85">
                  <c:v>4.2249999999999934</c:v>
                </c:pt>
                <c:pt idx="86">
                  <c:v>4.2749999999999932</c:v>
                </c:pt>
                <c:pt idx="87">
                  <c:v>4.3249999999999931</c:v>
                </c:pt>
                <c:pt idx="88">
                  <c:v>4.3749999999999929</c:v>
                </c:pt>
                <c:pt idx="89">
                  <c:v>4.4249999999999927</c:v>
                </c:pt>
                <c:pt idx="90">
                  <c:v>4.4749999999999925</c:v>
                </c:pt>
                <c:pt idx="91">
                  <c:v>4.5249999999999924</c:v>
                </c:pt>
                <c:pt idx="92">
                  <c:v>4.5749999999999922</c:v>
                </c:pt>
                <c:pt idx="93">
                  <c:v>4.624999999999992</c:v>
                </c:pt>
                <c:pt idx="94">
                  <c:v>4.6749999999999918</c:v>
                </c:pt>
                <c:pt idx="95">
                  <c:v>4.7249999999999917</c:v>
                </c:pt>
                <c:pt idx="96">
                  <c:v>4.7749999999999915</c:v>
                </c:pt>
                <c:pt idx="97">
                  <c:v>4.8249999999999913</c:v>
                </c:pt>
                <c:pt idx="98">
                  <c:v>4.8749999999999911</c:v>
                </c:pt>
                <c:pt idx="99">
                  <c:v>4.9249999999999909</c:v>
                </c:pt>
                <c:pt idx="100">
                  <c:v>4.9749999999999908</c:v>
                </c:pt>
                <c:pt idx="101">
                  <c:v>5.0249999999999906</c:v>
                </c:pt>
                <c:pt idx="102">
                  <c:v>5.0749999999999904</c:v>
                </c:pt>
                <c:pt idx="103">
                  <c:v>5.1249999999999902</c:v>
                </c:pt>
                <c:pt idx="104">
                  <c:v>5.1749999999999901</c:v>
                </c:pt>
                <c:pt idx="105">
                  <c:v>5.2249999999999899</c:v>
                </c:pt>
                <c:pt idx="106">
                  <c:v>5.2749999999999897</c:v>
                </c:pt>
                <c:pt idx="107">
                  <c:v>5.3249999999999895</c:v>
                </c:pt>
                <c:pt idx="108">
                  <c:v>5.3749999999999893</c:v>
                </c:pt>
                <c:pt idx="109">
                  <c:v>5.4249999999999892</c:v>
                </c:pt>
                <c:pt idx="110">
                  <c:v>5.474999999999989</c:v>
                </c:pt>
                <c:pt idx="111">
                  <c:v>5.5249999999999888</c:v>
                </c:pt>
                <c:pt idx="112">
                  <c:v>5.5749999999999886</c:v>
                </c:pt>
                <c:pt idx="113">
                  <c:v>5.6249999999999885</c:v>
                </c:pt>
                <c:pt idx="114">
                  <c:v>5.6749999999999883</c:v>
                </c:pt>
                <c:pt idx="115">
                  <c:v>5.7249999999999881</c:v>
                </c:pt>
                <c:pt idx="116">
                  <c:v>5.7749999999999879</c:v>
                </c:pt>
                <c:pt idx="117">
                  <c:v>5.8249999999999877</c:v>
                </c:pt>
                <c:pt idx="118">
                  <c:v>5.8749999999999876</c:v>
                </c:pt>
                <c:pt idx="119">
                  <c:v>5.9249999999999874</c:v>
                </c:pt>
                <c:pt idx="120">
                  <c:v>5.9749999999999872</c:v>
                </c:pt>
                <c:pt idx="121">
                  <c:v>6.024999999999987</c:v>
                </c:pt>
                <c:pt idx="122">
                  <c:v>6.0749999999999869</c:v>
                </c:pt>
                <c:pt idx="123">
                  <c:v>6.1249999999999867</c:v>
                </c:pt>
                <c:pt idx="124">
                  <c:v>6.1749999999999865</c:v>
                </c:pt>
                <c:pt idx="125">
                  <c:v>6.2249999999999863</c:v>
                </c:pt>
                <c:pt idx="126">
                  <c:v>6.2749999999999861</c:v>
                </c:pt>
                <c:pt idx="127">
                  <c:v>6.324999999999986</c:v>
                </c:pt>
                <c:pt idx="128">
                  <c:v>6.3749999999999858</c:v>
                </c:pt>
                <c:pt idx="129">
                  <c:v>6.4249999999999856</c:v>
                </c:pt>
                <c:pt idx="130">
                  <c:v>6.4749999999999854</c:v>
                </c:pt>
                <c:pt idx="131">
                  <c:v>6.5249999999999853</c:v>
                </c:pt>
                <c:pt idx="132">
                  <c:v>6.5749999999999851</c:v>
                </c:pt>
                <c:pt idx="133">
                  <c:v>6.6249999999999849</c:v>
                </c:pt>
                <c:pt idx="134">
                  <c:v>6.6749999999999847</c:v>
                </c:pt>
                <c:pt idx="135">
                  <c:v>6.7249999999999845</c:v>
                </c:pt>
                <c:pt idx="136">
                  <c:v>6.7749999999999844</c:v>
                </c:pt>
                <c:pt idx="137">
                  <c:v>6.8249999999999842</c:v>
                </c:pt>
                <c:pt idx="138">
                  <c:v>6.874999999999984</c:v>
                </c:pt>
                <c:pt idx="139">
                  <c:v>6.9249999999999838</c:v>
                </c:pt>
                <c:pt idx="140">
                  <c:v>6.9749999999999837</c:v>
                </c:pt>
                <c:pt idx="141">
                  <c:v>7.0249999999999835</c:v>
                </c:pt>
                <c:pt idx="142">
                  <c:v>7.0749999999999833</c:v>
                </c:pt>
                <c:pt idx="143">
                  <c:v>7.1249999999999831</c:v>
                </c:pt>
                <c:pt idx="144">
                  <c:v>7.1749999999999829</c:v>
                </c:pt>
                <c:pt idx="145">
                  <c:v>7.2249999999999828</c:v>
                </c:pt>
                <c:pt idx="146">
                  <c:v>7.2749999999999826</c:v>
                </c:pt>
                <c:pt idx="147">
                  <c:v>7.3249999999999824</c:v>
                </c:pt>
                <c:pt idx="148">
                  <c:v>7.3749999999999822</c:v>
                </c:pt>
                <c:pt idx="149">
                  <c:v>7.4249999999999821</c:v>
                </c:pt>
              </c:numCache>
            </c:numRef>
          </c:xVal>
          <c:yVal>
            <c:numRef>
              <c:f>Prop_small!$I$115:$FB$115</c:f>
              <c:numCache>
                <c:formatCode>0.00000</c:formatCode>
                <c:ptCount val="150"/>
                <c:pt idx="0" formatCode="0.00">
                  <c:v>0</c:v>
                </c:pt>
                <c:pt idx="1">
                  <c:v>3.796723853026406E-5</c:v>
                </c:pt>
                <c:pt idx="2" formatCode="0.00">
                  <c:v>2.0789733542302767E-4</c:v>
                </c:pt>
                <c:pt idx="3" formatCode="0.00">
                  <c:v>5.918656607912453E-4</c:v>
                </c:pt>
                <c:pt idx="4" formatCode="0.00">
                  <c:v>1.4339598968332134E-3</c:v>
                </c:pt>
                <c:pt idx="5" formatCode="0.00">
                  <c:v>3.1907953329899305E-3</c:v>
                </c:pt>
                <c:pt idx="6" formatCode="0.00">
                  <c:v>6.6479432023155973E-3</c:v>
                </c:pt>
                <c:pt idx="7" formatCode="0.00">
                  <c:v>1.3043921204221418E-2</c:v>
                </c:pt>
                <c:pt idx="8" formatCode="0.00">
                  <c:v>2.4156551587880631E-2</c:v>
                </c:pt>
                <c:pt idx="9" formatCode="0.00">
                  <c:v>4.228463665644077E-2</c:v>
                </c:pt>
                <c:pt idx="10" formatCode="0.00">
                  <c:v>7.0055582476855699E-2</c:v>
                </c:pt>
                <c:pt idx="11" formatCode="0.00">
                  <c:v>0.11002268192188515</c:v>
                </c:pt>
                <c:pt idx="12" formatCode="0.00">
                  <c:v>0.16408702998061633</c:v>
                </c:pt>
                <c:pt idx="13" formatCode="0.00">
                  <c:v>0.23286845729534683</c:v>
                </c:pt>
                <c:pt idx="14" formatCode="0.00">
                  <c:v>0.31521703233222853</c:v>
                </c:pt>
                <c:pt idx="15" formatCode="0.00">
                  <c:v>0.40805901642176684</c:v>
                </c:pt>
                <c:pt idx="16" formatCode="0.00">
                  <c:v>0.50668982632586512</c:v>
                </c:pt>
                <c:pt idx="17" formatCode="0.00">
                  <c:v>0.60548366546858889</c:v>
                </c:pt>
                <c:pt idx="18" formatCode="0.00">
                  <c:v>0.69884269680995004</c:v>
                </c:pt>
                <c:pt idx="19" formatCode="0.00">
                  <c:v>0.78212328543070664</c:v>
                </c:pt>
                <c:pt idx="20" formatCode="0.00">
                  <c:v>0.85229112249522154</c:v>
                </c:pt>
                <c:pt idx="21" formatCode="0.00">
                  <c:v>0.90816163269579497</c:v>
                </c:pt>
                <c:pt idx="22" formatCode="0.00">
                  <c:v>0.95022672411328613</c:v>
                </c:pt>
                <c:pt idx="23" formatCode="0.00">
                  <c:v>0.98019102407435121</c:v>
                </c:pt>
                <c:pt idx="24" formatCode="0.00">
                  <c:v>1.0003972028622083</c:v>
                </c:pt>
                <c:pt idx="25" formatCode="0.00">
                  <c:v>1.0133041653973929</c:v>
                </c:pt>
                <c:pt idx="26" formatCode="0.00">
                  <c:v>1.0211185244403753</c:v>
                </c:pt>
                <c:pt idx="27" formatCode="0.00">
                  <c:v>1.0256056557917703</c:v>
                </c:pt>
                <c:pt idx="28" formatCode="0.00">
                  <c:v>1.0280509591606668</c:v>
                </c:pt>
                <c:pt idx="29" formatCode="0.00">
                  <c:v>1.0293164873555094</c:v>
                </c:pt>
                <c:pt idx="30" formatCode="0.00">
                  <c:v>1.0299388949293828</c:v>
                </c:pt>
                <c:pt idx="31" formatCode="0.00">
                  <c:v>1.0302299874626231</c:v>
                </c:pt>
                <c:pt idx="32" formatCode="0.00">
                  <c:v>1.0303595346702457</c:v>
                </c:pt>
                <c:pt idx="33" formatCode="0.00">
                  <c:v>1.0304144318674469</c:v>
                </c:pt>
                <c:pt idx="34" formatCode="0.00">
                  <c:v>1.0304365973325966</c:v>
                </c:pt>
                <c:pt idx="35" formatCode="0.00">
                  <c:v>1.0304451299298769</c:v>
                </c:pt>
                <c:pt idx="36" formatCode="0.00">
                  <c:v>1.0304482634253678</c:v>
                </c:pt>
                <c:pt idx="37" formatCode="0.00">
                  <c:v>1.0304493618685671</c:v>
                </c:pt>
                <c:pt idx="38" formatCode="0.00">
                  <c:v>1.0304497296373831</c:v>
                </c:pt>
                <c:pt idx="39" formatCode="0.00">
                  <c:v>1.0304498473056061</c:v>
                </c:pt>
                <c:pt idx="40" formatCode="0.00">
                  <c:v>1.0304498833019511</c:v>
                </c:pt>
                <c:pt idx="41" formatCode="0.00">
                  <c:v>1.0304498938358659</c:v>
                </c:pt>
                <c:pt idx="42" formatCode="0.00">
                  <c:v>1.0304498967861231</c:v>
                </c:pt>
                <c:pt idx="43" formatCode="0.00">
                  <c:v>1.030449897577282</c:v>
                </c:pt>
                <c:pt idx="44" formatCode="0.00">
                  <c:v>1.0304498977805108</c:v>
                </c:pt>
                <c:pt idx="45" formatCode="0.00">
                  <c:v>1.0304498978305372</c:v>
                </c:pt>
                <c:pt idx="46" formatCode="0.00">
                  <c:v>1.0304498978423418</c:v>
                </c:pt>
                <c:pt idx="47" formatCode="0.00">
                  <c:v>1.0304498978450094</c:v>
                </c:pt>
                <c:pt idx="48" formatCode="0.00">
                  <c:v>1.0304498978455654</c:v>
                </c:pt>
                <c:pt idx="49" formatCode="0.00">
                  <c:v>1.0304498978455492</c:v>
                </c:pt>
                <c:pt idx="50" formatCode="0.00">
                  <c:v>1.0304498978448318</c:v>
                </c:pt>
                <c:pt idx="51" formatCode="0.00">
                  <c:v>1.0304498978410077</c:v>
                </c:pt>
                <c:pt idx="52" formatCode="0.00">
                  <c:v>1.030449897822157</c:v>
                </c:pt>
                <c:pt idx="53" formatCode="0.00">
                  <c:v>1.0304498977337522</c:v>
                </c:pt>
                <c:pt idx="54" formatCode="0.00">
                  <c:v>1.030449897339206</c:v>
                </c:pt>
                <c:pt idx="55" formatCode="0.00">
                  <c:v>1.0304498956646069</c:v>
                </c:pt>
                <c:pt idx="56" formatCode="0.00">
                  <c:v>1.0304498889100078</c:v>
                </c:pt>
                <c:pt idx="57" formatCode="0.00">
                  <c:v>1.0304498630375689</c:v>
                </c:pt>
                <c:pt idx="58" formatCode="0.00">
                  <c:v>1.030449769002362</c:v>
                </c:pt>
                <c:pt idx="59" formatCode="0.00">
                  <c:v>1.0304494449468962</c:v>
                </c:pt>
                <c:pt idx="60" formatCode="0.00">
                  <c:v>1.0304483869577346</c:v>
                </c:pt>
                <c:pt idx="61" formatCode="0.00">
                  <c:v>1.0304451170675686</c:v>
                </c:pt>
                <c:pt idx="62" formatCode="0.00">
                  <c:v>1.0304355575560316</c:v>
                </c:pt>
                <c:pt idx="63" formatCode="0.00">
                  <c:v>1.0304091421685746</c:v>
                </c:pt>
                <c:pt idx="64" formatCode="0.00">
                  <c:v>1.0303402011597924</c:v>
                </c:pt>
                <c:pt idx="65" formatCode="0.00">
                  <c:v>1.0301703783259377</c:v>
                </c:pt>
                <c:pt idx="66" formatCode="0.00">
                  <c:v>1.0297757989664933</c:v>
                </c:pt>
                <c:pt idx="67" formatCode="0.00">
                  <c:v>1.0289115396304123</c:v>
                </c:pt>
                <c:pt idx="68" formatCode="0.00">
                  <c:v>1.0271278786721909</c:v>
                </c:pt>
                <c:pt idx="69" formatCode="0.00">
                  <c:v>1.0236607738128392</c:v>
                </c:pt>
                <c:pt idx="70" formatCode="0.00">
                  <c:v>1.0173150481394357</c:v>
                </c:pt>
                <c:pt idx="71" formatCode="0.00">
                  <c:v>1.0063811094143347</c:v>
                </c:pt>
                <c:pt idx="72" formatCode="0.00">
                  <c:v>0.98864642474023634</c:v>
                </c:pt>
                <c:pt idx="73" formatCode="0.00">
                  <c:v>0.96156696984154977</c:v>
                </c:pt>
                <c:pt idx="74" formatCode="0.00">
                  <c:v>0.92263666231127484</c:v>
                </c:pt>
                <c:pt idx="75" formatCode="0.00">
                  <c:v>0.86992986324996746</c:v>
                </c:pt>
                <c:pt idx="76" formatCode="0.00">
                  <c:v>0.80270878877211604</c:v>
                </c:pt>
                <c:pt idx="77" formatCode="0.00">
                  <c:v>0.72191939091169921</c:v>
                </c:pt>
                <c:pt idx="78" formatCode="0.00">
                  <c:v>0.63038673043049198</c:v>
                </c:pt>
                <c:pt idx="79" formatCode="0.00">
                  <c:v>0.5325867650350764</c:v>
                </c:pt>
                <c:pt idx="80" formatCode="0.00">
                  <c:v>0.4340017948364876</c:v>
                </c:pt>
                <c:pt idx="81" formatCode="0.00">
                  <c:v>0.34021138241535048</c:v>
                </c:pt>
                <c:pt idx="82" formatCode="0.00">
                  <c:v>0.25596602211475622</c:v>
                </c:pt>
                <c:pt idx="83" formatCode="0.00">
                  <c:v>0.18449383467044214</c:v>
                </c:pt>
                <c:pt idx="84" formatCode="0.00">
                  <c:v>0.12720127455578203</c:v>
                </c:pt>
                <c:pt idx="85" formatCode="0.00">
                  <c:v>8.3790007879957482E-2</c:v>
                </c:pt>
                <c:pt idx="86" formatCode="0.00">
                  <c:v>5.2684832635900215E-2</c:v>
                </c:pt>
                <c:pt idx="87" formatCode="0.00">
                  <c:v>3.1599314542115627E-2</c:v>
                </c:pt>
                <c:pt idx="88" formatCode="0.00">
                  <c:v>1.807027342177308E-2</c:v>
                </c:pt>
                <c:pt idx="89" formatCode="0.00">
                  <c:v>9.8496392859050395E-3</c:v>
                </c:pt>
                <c:pt idx="90" formatCode="0.00">
                  <c:v>5.1166240021376756E-3</c:v>
                </c:pt>
                <c:pt idx="91" formatCode="0.00">
                  <c:v>2.5330765449126393E-3</c:v>
                </c:pt>
                <c:pt idx="92" formatCode="0.00">
                  <c:v>1.1952383079453471E-3</c:v>
                </c:pt>
                <c:pt idx="93" formatCode="0.00">
                  <c:v>5.3762475710660679E-4</c:v>
                </c:pt>
                <c:pt idx="94" formatCode="0.00">
                  <c:v>2.305844087305527E-4</c:v>
                </c:pt>
                <c:pt idx="95" formatCode="0.00">
                  <c:v>9.4327372200313654E-5</c:v>
                </c:pt>
                <c:pt idx="96" formatCode="0.00">
                  <c:v>3.6817321192266716E-5</c:v>
                </c:pt>
                <c:pt idx="97" formatCode="0.00">
                  <c:v>1.3716283049981245E-5</c:v>
                </c:pt>
                <c:pt idx="98" formatCode="0.00">
                  <c:v>4.8793640271500251E-6</c:v>
                </c:pt>
                <c:pt idx="99" formatCode="0.00">
                  <c:v>1.6581026537836101E-6</c:v>
                </c:pt>
                <c:pt idx="100" formatCode="0.00">
                  <c:v>5.3847207100778775E-7</c:v>
                </c:pt>
                <c:pt idx="101" formatCode="0.00">
                  <c:v>1.6718663448420003E-7</c:v>
                </c:pt>
                <c:pt idx="102" formatCode="0.00">
                  <c:v>4.9648763194373313E-8</c:v>
                </c:pt>
                <c:pt idx="103" formatCode="0.00">
                  <c:v>1.4107918529303499E-8</c:v>
                </c:pt>
                <c:pt idx="104" formatCode="0.00">
                  <c:v>3.837426568532421E-9</c:v>
                </c:pt>
                <c:pt idx="105" formatCode="0.00">
                  <c:v>9.9956170627227746E-10</c:v>
                </c:pt>
                <c:pt idx="106" formatCode="0.00">
                  <c:v>2.4942225185112572E-10</c:v>
                </c:pt>
                <c:pt idx="107" formatCode="0.00">
                  <c:v>5.9644948968540765E-11</c:v>
                </c:pt>
                <c:pt idx="108" formatCode="0.00">
                  <c:v>1.3673335925915727E-11</c:v>
                </c:pt>
                <c:pt idx="109" formatCode="0.00">
                  <c:v>3.0059326642281187E-12</c:v>
                </c:pt>
                <c:pt idx="110" formatCode="0.00">
                  <c:v>6.3390094412994933E-13</c:v>
                </c:pt>
                <c:pt idx="111" formatCode="0.00">
                  <c:v>1.2827024438427404E-13</c:v>
                </c:pt>
                <c:pt idx="112" formatCode="0.00">
                  <c:v>2.4912031735846939E-14</c:v>
                </c:pt>
                <c:pt idx="113" formatCode="0.00">
                  <c:v>4.6449237977085199E-15</c:v>
                </c:pt>
                <c:pt idx="114" formatCode="0.00">
                  <c:v>8.3163515275915E-16</c:v>
                </c:pt>
                <c:pt idx="115" formatCode="0.00">
                  <c:v>1.430083629897131E-16</c:v>
                </c:pt>
                <c:pt idx="116" formatCode="0.00">
                  <c:v>2.3623532149029301E-17</c:v>
                </c:pt>
                <c:pt idx="117" formatCode="0.00">
                  <c:v>3.7493355905553418E-18</c:v>
                </c:pt>
                <c:pt idx="118" formatCode="0.00">
                  <c:v>5.7181025404914177E-19</c:v>
                </c:pt>
                <c:pt idx="119" formatCode="0.00">
                  <c:v>8.3808967048949272E-20</c:v>
                </c:pt>
                <c:pt idx="120" formatCode="0.00">
                  <c:v>1.1806288807458438E-20</c:v>
                </c:pt>
                <c:pt idx="121" formatCode="0.00">
                  <c:v>1.5986548835134439E-21</c:v>
                </c:pt>
                <c:pt idx="122" formatCode="0.00">
                  <c:v>2.0808414233812245E-22</c:v>
                </c:pt>
                <c:pt idx="123" formatCode="0.00">
                  <c:v>2.6036414117014655E-23</c:v>
                </c:pt>
                <c:pt idx="124" formatCode="0.00">
                  <c:v>3.1317461615438809E-24</c:v>
                </c:pt>
                <c:pt idx="125" formatCode="0.00">
                  <c:v>3.6211839676351138E-25</c:v>
                </c:pt>
                <c:pt idx="126" formatCode="0.00">
                  <c:v>4.0249338826461769E-26</c:v>
                </c:pt>
                <c:pt idx="127" formatCode="0.00">
                  <c:v>4.3001771989162467E-27</c:v>
                </c:pt>
                <c:pt idx="128" formatCode="0.00">
                  <c:v>4.4156875267221406E-28</c:v>
                </c:pt>
                <c:pt idx="129" formatCode="0.00">
                  <c:v>4.3576166045527004E-29</c:v>
                </c:pt>
                <c:pt idx="130" formatCode="0.00">
                  <c:v>4.132204727178962E-30</c:v>
                </c:pt>
                <c:pt idx="131" formatCode="0.00">
                  <c:v>3.764687946059543E-31</c:v>
                </c:pt>
                <c:pt idx="132" formatCode="0.00">
                  <c:v>3.2946638492264086E-32</c:v>
                </c:pt>
                <c:pt idx="133" formatCode="0.00">
                  <c:v>2.7690886419341835E-33</c:v>
                </c:pt>
                <c:pt idx="134" formatCode="0.00">
                  <c:v>2.2346135303218282E-34</c:v>
                </c:pt>
                <c:pt idx="135" formatCode="0.00">
                  <c:v>1.7309759606260252E-35</c:v>
                </c:pt>
                <c:pt idx="136" formatCode="0.00">
                  <c:v>1.286685394303183E-36</c:v>
                </c:pt>
                <c:pt idx="137" formatCode="0.00">
                  <c:v>9.1749117219976409E-38</c:v>
                </c:pt>
                <c:pt idx="138" formatCode="0.00">
                  <c:v>6.2736477212418395E-39</c:v>
                </c:pt>
                <c:pt idx="139" formatCode="0.00">
                  <c:v>4.1119878973348965E-40</c:v>
                </c:pt>
                <c:pt idx="140" formatCode="0.00">
                  <c:v>2.5822902390277655E-41</c:v>
                </c:pt>
                <c:pt idx="141" formatCode="0.00">
                  <c:v>1.5529952886302428E-42</c:v>
                </c:pt>
                <c:pt idx="142" formatCode="0.00">
                  <c:v>8.9396089113451945E-44</c:v>
                </c:pt>
                <c:pt idx="143" formatCode="0.00">
                  <c:v>4.9226780558109888E-45</c:v>
                </c:pt>
                <c:pt idx="144" formatCode="0.00">
                  <c:v>2.5914834434420639E-46</c:v>
                </c:pt>
                <c:pt idx="145" formatCode="0.00">
                  <c:v>1.3033640929637719E-47</c:v>
                </c:pt>
                <c:pt idx="146" formatCode="0.00">
                  <c:v>6.2579828941431894E-49</c:v>
                </c:pt>
                <c:pt idx="147" formatCode="0.00">
                  <c:v>2.866209560957975E-50</c:v>
                </c:pt>
                <c:pt idx="148" formatCode="0.00">
                  <c:v>1.2511526903928681E-51</c:v>
                </c:pt>
                <c:pt idx="149" formatCode="0.00">
                  <c:v>5.2002531078153991E-53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8-4532-A5CC-0232A9AD0830}"/>
            </c:ext>
          </c:extLst>
        </c:ser>
        <c:ser>
          <c:idx val="7"/>
          <c:order val="7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25400">
              <a:solidFill>
                <a:srgbClr val="0000CC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2.814831051770652E-6</c:v>
                </c:pt>
                <c:pt idx="1">
                  <c:v>1.4504615435149588E-5</c:v>
                </c:pt>
                <c:pt idx="2">
                  <c:v>3.6649428331127329E-5</c:v>
                </c:pt>
                <c:pt idx="3">
                  <c:v>7.6266529142566546E-5</c:v>
                </c:pt>
                <c:pt idx="4">
                  <c:v>1.4430485999878252E-4</c:v>
                </c:pt>
                <c:pt idx="5">
                  <c:v>2.5746961717619342E-4</c:v>
                </c:pt>
                <c:pt idx="6">
                  <c:v>4.4068990770215966E-4</c:v>
                </c:pt>
                <c:pt idx="7">
                  <c:v>7.3035038172818546E-4</c:v>
                </c:pt>
                <c:pt idx="8">
                  <c:v>1.1783770180015169E-3</c:v>
                </c:pt>
                <c:pt idx="9">
                  <c:v>1.8572039560714271E-3</c:v>
                </c:pt>
                <c:pt idx="10">
                  <c:v>2.8655450374644822E-3</c:v>
                </c:pt>
                <c:pt idx="11">
                  <c:v>4.3347470546817079E-3</c:v>
                </c:pt>
                <c:pt idx="12">
                  <c:v>6.4353148898339445E-3</c:v>
                </c:pt>
                <c:pt idx="13">
                  <c:v>9.3829845391774323E-3</c:v>
                </c:pt>
                <c:pt idx="14">
                  <c:v>1.3443502601186626E-2</c:v>
                </c:pt>
                <c:pt idx="15">
                  <c:v>1.8935085679049286E-2</c:v>
                </c:pt>
                <c:pt idx="16">
                  <c:v>2.6227424638982016E-2</c:v>
                </c:pt>
                <c:pt idx="17">
                  <c:v>3.5736114215594701E-2</c:v>
                </c:pt>
                <c:pt idx="18">
                  <c:v>4.7911570021565507E-2</c:v>
                </c:pt>
                <c:pt idx="19">
                  <c:v>6.3221868575649709E-2</c:v>
                </c:pt>
                <c:pt idx="20">
                  <c:v>8.2129510999861419E-2</c:v>
                </c:pt>
                <c:pt idx="21">
                  <c:v>0.10506283257235083</c:v>
                </c:pt>
                <c:pt idx="22">
                  <c:v>0.13238358609398937</c:v>
                </c:pt>
                <c:pt idx="23">
                  <c:v>0.16435301194852883</c:v>
                </c:pt>
                <c:pt idx="24">
                  <c:v>0.20109934644369534</c:v>
                </c:pt>
                <c:pt idx="25">
                  <c:v>0.24259008648423891</c:v>
                </c:pt>
                <c:pt idx="26">
                  <c:v>0.28861231985652092</c:v>
                </c:pt>
                <c:pt idx="27">
                  <c:v>0.33876398966389848</c:v>
                </c:pt>
                <c:pt idx="28">
                  <c:v>0.39245809574212925</c:v>
                </c:pt>
                <c:pt idx="29">
                  <c:v>0.44894062296777298</c:v>
                </c:pt>
                <c:pt idx="30">
                  <c:v>0.5073215685066903</c:v>
                </c:pt>
                <c:pt idx="31">
                  <c:v>0.56661700434408524</c:v>
                </c:pt>
                <c:pt idx="32">
                  <c:v>0.62579885987732797</c:v>
                </c:pt>
                <c:pt idx="33">
                  <c:v>0.68384822411871804</c:v>
                </c:pt>
                <c:pt idx="34">
                  <c:v>0.73980757816955545</c:v>
                </c:pt>
                <c:pt idx="35">
                  <c:v>0.7928275307028817</c:v>
                </c:pt>
                <c:pt idx="36">
                  <c:v>0.84220431218231373</c:v>
                </c:pt>
                <c:pt idx="37">
                  <c:v>0.88740537930903263</c:v>
                </c:pt>
                <c:pt idx="38">
                  <c:v>0.92808182423755503</c:v>
                </c:pt>
                <c:pt idx="39">
                  <c:v>0.96406768084384287</c:v>
                </c:pt>
                <c:pt idx="40">
                  <c:v>0.99536748637209527</c:v>
                </c:pt>
                <c:pt idx="41">
                  <c:v>1.0221344405637676</c:v>
                </c:pt>
                <c:pt idx="42">
                  <c:v>1.0446421117205191</c:v>
                </c:pt>
                <c:pt idx="43">
                  <c:v>1.0632528408130948</c:v>
                </c:pt>
                <c:pt idx="44">
                  <c:v>1.0783858225986092</c:v>
                </c:pt>
                <c:pt idx="45">
                  <c:v>1.0904873760438656</c:v>
                </c:pt>
                <c:pt idx="46">
                  <c:v>1.1000052622049032</c:v>
                </c:pt>
                <c:pt idx="47">
                  <c:v>1.1073681797818942</c:v>
                </c:pt>
                <c:pt idx="48">
                  <c:v>1.1129708688236029</c:v>
                </c:pt>
                <c:pt idx="49">
                  <c:v>1.1171646588235529</c:v>
                </c:pt>
                <c:pt idx="50">
                  <c:v>1.1202528551785249</c:v>
                </c:pt>
                <c:pt idx="51">
                  <c:v>1.122490083346398</c:v>
                </c:pt>
                <c:pt idx="52">
                  <c:v>1.1240845929435059</c:v>
                </c:pt>
                <c:pt idx="53">
                  <c:v>1.125202536420588</c:v>
                </c:pt>
                <c:pt idx="54">
                  <c:v>1.1259733414970809</c:v>
                </c:pt>
                <c:pt idx="55">
                  <c:v>1.1264954542960266</c:v>
                </c:pt>
                <c:pt idx="56">
                  <c:v>1.1268419064424495</c:v>
                </c:pt>
                <c:pt idx="57">
                  <c:v>1.1270653273622802</c:v>
                </c:pt>
                <c:pt idx="58">
                  <c:v>1.1272021648388211</c:v>
                </c:pt>
                <c:pt idx="59">
                  <c:v>1.1272759835103527</c:v>
                </c:pt>
                <c:pt idx="60">
                  <c:v>1.1272997808087886</c:v>
                </c:pt>
                <c:pt idx="61">
                  <c:v>1.1272772968945726</c:v>
                </c:pt>
                <c:pt idx="62">
                  <c:v>1.1272033074431222</c:v>
                </c:pt>
                <c:pt idx="63">
                  <c:v>1.1270628862265866</c:v>
                </c:pt>
                <c:pt idx="64">
                  <c:v>1.1268296202968835</c:v>
                </c:pt>
                <c:pt idx="65">
                  <c:v>1.1264627667290239</c:v>
                </c:pt>
                <c:pt idx="66">
                  <c:v>1.1259033684173843</c:v>
                </c:pt>
                <c:pt idx="67">
                  <c:v>1.1250694077421797</c:v>
                </c:pt>
                <c:pt idx="68">
                  <c:v>1.1238501780671744</c:v>
                </c:pt>
                <c:pt idx="69">
                  <c:v>1.1221001955046734</c:v>
                </c:pt>
                <c:pt idx="70">
                  <c:v>1.1196331508775095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1.2488710699797058E-8</c:v>
                </c:pt>
                <c:pt idx="133">
                  <c:v>5.9950503439727472E-9</c:v>
                </c:pt>
                <c:pt idx="134">
                  <c:v>2.8361101668269899E-9</c:v>
                </c:pt>
                <c:pt idx="135">
                  <c:v>1.3222843379864422E-9</c:v>
                </c:pt>
                <c:pt idx="136">
                  <c:v>6.0759593100145321E-10</c:v>
                </c:pt>
                <c:pt idx="137">
                  <c:v>2.7517571962008637E-10</c:v>
                </c:pt>
                <c:pt idx="138">
                  <c:v>1.228366162652352E-10</c:v>
                </c:pt>
                <c:pt idx="139">
                  <c:v>5.4048728234865436E-11</c:v>
                </c:pt>
                <c:pt idx="140">
                  <c:v>2.3442320674331223E-11</c:v>
                </c:pt>
                <c:pt idx="141">
                  <c:v>1.0022843247951496E-11</c:v>
                </c:pt>
                <c:pt idx="142">
                  <c:v>4.2244902160647757E-12</c:v>
                </c:pt>
                <c:pt idx="143">
                  <c:v>1.7553691805154008E-12</c:v>
                </c:pt>
                <c:pt idx="144">
                  <c:v>7.1910098164217388E-13</c:v>
                </c:pt>
                <c:pt idx="145">
                  <c:v>2.9043127203559793E-13</c:v>
                </c:pt>
                <c:pt idx="146">
                  <c:v>1.156202388753309E-13</c:v>
                </c:pt>
                <c:pt idx="147">
                  <c:v>4.5269903002363759E-14</c:v>
                </c:pt>
                <c:pt idx="148">
                  <c:v>1.7098277841384872E-14</c:v>
                </c:pt>
                <c:pt idx="149">
                  <c:v>5.1260806930941678E-15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28-4532-A5CC-0232A9AD0830}"/>
            </c:ext>
          </c:extLst>
        </c:ser>
        <c:ser>
          <c:idx val="8"/>
          <c:order val="8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3.2202628077371375E-9</c:v>
                </c:pt>
                <c:pt idx="1">
                  <c:v>1.6632066528072928E-8</c:v>
                </c:pt>
                <c:pt idx="2">
                  <c:v>4.2242085375422247E-8</c:v>
                </c:pt>
                <c:pt idx="3">
                  <c:v>8.8620196491276587E-8</c:v>
                </c:pt>
                <c:pt idx="4">
                  <c:v>1.695882259337387E-7</c:v>
                </c:pt>
                <c:pt idx="5">
                  <c:v>3.0711094483022404E-7</c:v>
                </c:pt>
                <c:pt idx="6">
                  <c:v>5.3562058269505715E-7</c:v>
                </c:pt>
                <c:pt idx="7">
                  <c:v>9.084078106548991E-7</c:v>
                </c:pt>
                <c:pt idx="8">
                  <c:v>1.5069542137827486E-6</c:v>
                </c:pt>
                <c:pt idx="9">
                  <c:v>2.454398822212684E-6</c:v>
                </c:pt>
                <c:pt idx="10">
                  <c:v>3.9347404445446798E-6</c:v>
                </c:pt>
                <c:pt idx="11">
                  <c:v>6.219894786443525E-6</c:v>
                </c:pt>
                <c:pt idx="12">
                  <c:v>9.7073657896581242E-6</c:v>
                </c:pt>
                <c:pt idx="13">
                  <c:v>1.4972065813820499E-5</c:v>
                </c:pt>
                <c:pt idx="14">
                  <c:v>2.2836733935932926E-5</c:v>
                </c:pt>
                <c:pt idx="15">
                  <c:v>3.4466449657054733E-5</c:v>
                </c:pt>
                <c:pt idx="16">
                  <c:v>5.1493898882201579E-5</c:v>
                </c:pt>
                <c:pt idx="17">
                  <c:v>7.6183277195791493E-5</c:v>
                </c:pt>
                <c:pt idx="18">
                  <c:v>1.116419423006132E-4</c:v>
                </c:pt>
                <c:pt idx="19">
                  <c:v>1.6209005085466389E-4</c:v>
                </c:pt>
                <c:pt idx="20">
                  <c:v>2.3319929620017185E-4</c:v>
                </c:pt>
                <c:pt idx="21">
                  <c:v>3.3251232561086296E-4</c:v>
                </c:pt>
                <c:pt idx="22">
                  <c:v>4.6995424480567358E-4</c:v>
                </c:pt>
                <c:pt idx="23">
                  <c:v>6.5844656915398504E-4</c:v>
                </c:pt>
                <c:pt idx="24">
                  <c:v>9.1463179253178884E-4</c:v>
                </c:pt>
                <c:pt idx="25">
                  <c:v>1.2597131544307577E-3</c:v>
                </c:pt>
                <c:pt idx="26">
                  <c:v>1.7204089593949197E-3</c:v>
                </c:pt>
                <c:pt idx="27">
                  <c:v>2.3300137667923884E-3</c:v>
                </c:pt>
                <c:pt idx="28">
                  <c:v>3.1295498497706927E-3</c:v>
                </c:pt>
                <c:pt idx="29">
                  <c:v>4.1689815879847889E-3</c:v>
                </c:pt>
                <c:pt idx="30">
                  <c:v>5.5084531594533082E-3</c:v>
                </c:pt>
                <c:pt idx="31">
                  <c:v>7.2194964992868642E-3</c:v>
                </c:pt>
                <c:pt idx="32">
                  <c:v>9.3861427021803227E-3</c:v>
                </c:pt>
                <c:pt idx="33">
                  <c:v>1.2105856808619971E-2</c:v>
                </c:pt>
                <c:pt idx="34">
                  <c:v>1.5490204399830204E-2</c:v>
                </c:pt>
                <c:pt idx="35">
                  <c:v>1.9665149972434327E-2</c:v>
                </c:pt>
                <c:pt idx="36">
                  <c:v>2.4770883098638015E-2</c:v>
                </c:pt>
                <c:pt idx="37">
                  <c:v>3.0961070306552443E-2</c:v>
                </c:pt>
                <c:pt idx="38">
                  <c:v>3.8401439682665073E-2</c:v>
                </c:pt>
                <c:pt idx="39">
                  <c:v>4.7267622334766557E-2</c:v>
                </c:pt>
                <c:pt idx="40">
                  <c:v>5.7742200518290286E-2</c:v>
                </c:pt>
                <c:pt idx="41">
                  <c:v>7.0010946267941951E-2</c:v>
                </c:pt>
                <c:pt idx="42">
                  <c:v>8.4258275912172748E-2</c:v>
                </c:pt>
                <c:pt idx="43">
                  <c:v>0.1006619932209355</c:v>
                </c:pt>
                <c:pt idx="44">
                  <c:v>0.11938744471460115</c:v>
                </c:pt>
                <c:pt idx="45">
                  <c:v>0.14058126172572841</c:v>
                </c:pt>
                <c:pt idx="46">
                  <c:v>0.16436491152200622</c:v>
                </c:pt>
                <c:pt idx="47">
                  <c:v>0.19082832026667701</c:v>
                </c:pt>
                <c:pt idx="48">
                  <c:v>0.2200238599527054</c:v>
                </c:pt>
                <c:pt idx="49">
                  <c:v>0.25196100622956924</c:v>
                </c:pt>
                <c:pt idx="50">
                  <c:v>0.28660197152172812</c:v>
                </c:pt>
                <c:pt idx="51">
                  <c:v>0.32385859635822278</c:v>
                </c:pt>
                <c:pt idx="52">
                  <c:v>0.36359074105938033</c:v>
                </c:pt>
                <c:pt idx="53">
                  <c:v>0.40560636100217085</c:v>
                </c:pt>
                <c:pt idx="54">
                  <c:v>0.44966337425692332</c:v>
                </c:pt>
                <c:pt idx="55">
                  <c:v>0.49547334449100877</c:v>
                </c:pt>
                <c:pt idx="56">
                  <c:v>0.54270690984226566</c:v>
                </c:pt>
                <c:pt idx="57">
                  <c:v>0.59100079590955357</c:v>
                </c:pt>
                <c:pt idx="58">
                  <c:v>0.63996616431720499</c:v>
                </c:pt>
                <c:pt idx="59">
                  <c:v>0.68919797349143086</c:v>
                </c:pt>
                <c:pt idx="60">
                  <c:v>0.73828497061515763</c:v>
                </c:pt>
                <c:pt idx="61">
                  <c:v>0.7868198972892364</c:v>
                </c:pt>
                <c:pt idx="62">
                  <c:v>0.83440947876328253</c:v>
                </c:pt>
                <c:pt idx="63">
                  <c:v>0.88068377848712154</c:v>
                </c:pt>
                <c:pt idx="64">
                  <c:v>0.92530453513435762</c:v>
                </c:pt>
                <c:pt idx="65">
                  <c:v>0.96797215541576376</c:v>
                </c:pt>
                <c:pt idx="66">
                  <c:v>1.0084311087416136</c:v>
                </c:pt>
                <c:pt idx="67">
                  <c:v>1.0464735538645564</c:v>
                </c:pt>
                <c:pt idx="68">
                  <c:v>1.0819411172127864</c:v>
                </c:pt>
                <c:pt idx="69">
                  <c:v>1.1147248318075822</c:v>
                </c:pt>
                <c:pt idx="70">
                  <c:v>1.1447633289653523</c:v>
                </c:pt>
                <c:pt idx="71">
                  <c:v>1.1720394477680787</c:v>
                </c:pt>
                <c:pt idx="72">
                  <c:v>1.1965754860650002</c:v>
                </c:pt>
                <c:pt idx="73">
                  <c:v>1.2184273594144246</c:v>
                </c:pt>
                <c:pt idx="74">
                  <c:v>1.2376779601660248</c:v>
                </c:pt>
                <c:pt idx="75">
                  <c:v>1.2544300184220361</c:v>
                </c:pt>
                <c:pt idx="76">
                  <c:v>1.2687987616225458</c:v>
                </c:pt>
                <c:pt idx="77">
                  <c:v>1.2809046525271977</c:v>
                </c:pt>
                <c:pt idx="78">
                  <c:v>1.2908664594498378</c:v>
                </c:pt>
                <c:pt idx="79">
                  <c:v>1.298794880906428</c:v>
                </c:pt>
                <c:pt idx="80">
                  <c:v>1.3047869123125866</c:v>
                </c:pt>
                <c:pt idx="81">
                  <c:v>1.3089211074786451</c:v>
                </c:pt>
                <c:pt idx="82">
                  <c:v>1.3112538541727354</c:v>
                </c:pt>
                <c:pt idx="83">
                  <c:v>1.3118167519430262</c:v>
                </c:pt>
                <c:pt idx="84">
                  <c:v>1.3106151519076408</c:v>
                </c:pt>
                <c:pt idx="85">
                  <c:v>1.3076278918432358</c:v>
                </c:pt>
                <c:pt idx="86">
                  <c:v>1.3028082346277798</c:v>
                </c:pt>
                <c:pt idx="87">
                  <c:v>1.2960859926445636</c:v>
                </c:pt>
                <c:pt idx="88">
                  <c:v>1.2873707938561358</c:v>
                </c:pt>
                <c:pt idx="89">
                  <c:v>1.2765564159016973</c:v>
                </c:pt>
                <c:pt idx="90">
                  <c:v>1.263526082263585</c:v>
                </c:pt>
                <c:pt idx="91">
                  <c:v>1.2481585794854217</c:v>
                </c:pt>
                <c:pt idx="92">
                  <c:v>1.230335017598698</c:v>
                </c:pt>
                <c:pt idx="93">
                  <c:v>1.2099460191168496</c:v>
                </c:pt>
                <c:pt idx="94">
                  <c:v>1.1868990876770582</c:v>
                </c:pt>
                <c:pt idx="95">
                  <c:v>1.1611258786435672</c:v>
                </c:pt>
                <c:pt idx="96">
                  <c:v>1.1325890739492894</c:v>
                </c:pt>
                <c:pt idx="97">
                  <c:v>1.1012885552487672</c:v>
                </c:pt>
                <c:pt idx="98">
                  <c:v>1.0672665757158966</c:v>
                </c:pt>
                <c:pt idx="99">
                  <c:v>1.0306116533561513</c:v>
                </c:pt>
                <c:pt idx="100">
                  <c:v>0.99146094821677189</c:v>
                </c:pt>
                <c:pt idx="101">
                  <c:v>0.95000094175827599</c:v>
                </c:pt>
                <c:pt idx="102">
                  <c:v>0.9064663068889417</c:v>
                </c:pt>
                <c:pt idx="103">
                  <c:v>0.86113693840750904</c:v>
                </c:pt>
                <c:pt idx="104">
                  <c:v>0.81433320133929998</c:v>
                </c:pt>
                <c:pt idx="105">
                  <c:v>0.76640954353836732</c:v>
                </c:pt>
                <c:pt idx="106">
                  <c:v>0.71774670319004963</c:v>
                </c:pt>
                <c:pt idx="107">
                  <c:v>0.66874281576413908</c:v>
                </c:pt>
                <c:pt idx="108">
                  <c:v>0.61980378336313247</c:v>
                </c:pt>
                <c:pt idx="109">
                  <c:v>0.57133330810840177</c:v>
                </c:pt>
                <c:pt idx="110">
                  <c:v>0.52372300741136457</c:v>
                </c:pt>
                <c:pt idx="111">
                  <c:v>0.47734302151840152</c:v>
                </c:pt>
                <c:pt idx="112">
                  <c:v>0.43253349316513928</c:v>
                </c:pt>
                <c:pt idx="113">
                  <c:v>0.3895972477805319</c:v>
                </c:pt>
                <c:pt idx="114">
                  <c:v>0.34879393417847077</c:v>
                </c:pt>
                <c:pt idx="115">
                  <c:v>0.31033580494867458</c:v>
                </c:pt>
                <c:pt idx="116">
                  <c:v>0.27438522841686197</c:v>
                </c:pt>
                <c:pt idx="117">
                  <c:v>0.24105393594148541</c:v>
                </c:pt>
                <c:pt idx="118">
                  <c:v>0.2104039250746407</c:v>
                </c:pt>
                <c:pt idx="119">
                  <c:v>0.1824498656973263</c:v>
                </c:pt>
                <c:pt idx="120">
                  <c:v>0.15716279658697688</c:v>
                </c:pt>
                <c:pt idx="121">
                  <c:v>0.1344748566747189</c:v>
                </c:pt>
                <c:pt idx="122">
                  <c:v>0.11428476981685663</c:v>
                </c:pt>
                <c:pt idx="123">
                  <c:v>9.6463794197244004E-2</c:v>
                </c:pt>
                <c:pt idx="124">
                  <c:v>8.0861856221245948E-2</c:v>
                </c:pt>
                <c:pt idx="125">
                  <c:v>6.7313611674007345E-2</c:v>
                </c:pt>
                <c:pt idx="126">
                  <c:v>5.5644210983970259E-2</c:v>
                </c:pt>
                <c:pt idx="127">
                  <c:v>4.5674587230463221E-2</c:v>
                </c:pt>
                <c:pt idx="128">
                  <c:v>3.7226131531434323E-2</c:v>
                </c:pt>
                <c:pt idx="129">
                  <c:v>3.0124667290896027E-2</c:v>
                </c:pt>
                <c:pt idx="130">
                  <c:v>2.4203679528567272E-2</c:v>
                </c:pt>
                <c:pt idx="131">
                  <c:v>1.9306795779657063E-2</c:v>
                </c:pt>
                <c:pt idx="132">
                  <c:v>1.5289549126512449E-2</c:v>
                </c:pt>
                <c:pt idx="133">
                  <c:v>1.202048077841472E-2</c:v>
                </c:pt>
                <c:pt idx="134">
                  <c:v>9.3816588740907661E-3</c:v>
                </c:pt>
                <c:pt idx="135">
                  <c:v>7.2687020332881831E-3</c:v>
                </c:pt>
                <c:pt idx="136">
                  <c:v>5.5904012696419321E-3</c:v>
                </c:pt>
                <c:pt idx="137">
                  <c:v>4.2680331553050918E-3</c:v>
                </c:pt>
                <c:pt idx="138">
                  <c:v>3.2344517377587666E-3</c:v>
                </c:pt>
                <c:pt idx="139">
                  <c:v>2.4330378419211247E-3</c:v>
                </c:pt>
                <c:pt idx="140">
                  <c:v>1.8165731737292234E-3</c:v>
                </c:pt>
                <c:pt idx="141">
                  <c:v>1.3460940401821872E-3</c:v>
                </c:pt>
                <c:pt idx="142">
                  <c:v>9.897662341582787E-4</c:v>
                </c:pt>
                <c:pt idx="143">
                  <c:v>7.2180909478794281E-4</c:v>
                </c:pt>
                <c:pt idx="144">
                  <c:v>5.2148293374819907E-4</c:v>
                </c:pt>
                <c:pt idx="145">
                  <c:v>3.721393906735668E-4</c:v>
                </c:pt>
                <c:pt idx="146">
                  <c:v>2.6031766001591316E-4</c:v>
                </c:pt>
                <c:pt idx="147">
                  <c:v>1.7484883943694516E-4</c:v>
                </c:pt>
                <c:pt idx="148">
                  <c:v>1.0590257513001447E-4</c:v>
                </c:pt>
                <c:pt idx="149">
                  <c:v>4.3869672652691796E-5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28-4532-A5CC-0232A9AD0830}"/>
            </c:ext>
          </c:extLst>
        </c:ser>
        <c:ser>
          <c:idx val="3"/>
          <c:order val="3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8"/>
            <c:spPr>
              <a:noFill/>
              <a:ln w="25400">
                <a:solidFill>
                  <a:srgbClr val="00B05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DFTrad!$J$25:$AM$25</c:f>
              <c:numCache>
                <c:formatCode>0.00</c:formatCode>
                <c:ptCount val="30"/>
                <c:pt idx="0" formatCode="0.000E+00">
                  <c:v>1.326137098689479E-2</c:v>
                </c:pt>
                <c:pt idx="1">
                  <c:v>-0.11831649994434805</c:v>
                </c:pt>
                <c:pt idx="2">
                  <c:v>0.30543915213175871</c:v>
                </c:pt>
                <c:pt idx="3">
                  <c:v>0.77007273399730913</c:v>
                </c:pt>
                <c:pt idx="4">
                  <c:v>0.97189061007981858</c:v>
                </c:pt>
                <c:pt idx="5">
                  <c:v>1.0216760359889721</c:v>
                </c:pt>
                <c:pt idx="6">
                  <c:v>1.0295178967387</c:v>
                </c:pt>
                <c:pt idx="7">
                  <c:v>1.0303458519245228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28-4532-A5CC-0232A9AD0830}"/>
            </c:ext>
          </c:extLst>
        </c:ser>
        <c:ser>
          <c:idx val="4"/>
          <c:order val="4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8"/>
            <c:spPr>
              <a:ln w="25400">
                <a:solidFill>
                  <a:srgbClr val="0000CC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DFTrad!$J$55:$AM$55</c:f>
              <c:numCache>
                <c:formatCode>0.00</c:formatCode>
                <c:ptCount val="30"/>
                <c:pt idx="0" formatCode="0.000E+00">
                  <c:v>2.3416023780392253E-3</c:v>
                </c:pt>
                <c:pt idx="1">
                  <c:v>3.7521653329101734E-3</c:v>
                </c:pt>
                <c:pt idx="2">
                  <c:v>-3.8623771417526709E-2</c:v>
                </c:pt>
                <c:pt idx="3">
                  <c:v>-4.7069157665737681E-2</c:v>
                </c:pt>
                <c:pt idx="4">
                  <c:v>9.8871327205843629E-2</c:v>
                </c:pt>
                <c:pt idx="5">
                  <c:v>0.38745392058231692</c:v>
                </c:pt>
                <c:pt idx="6">
                  <c:v>0.69466250625514625</c:v>
                </c:pt>
                <c:pt idx="7">
                  <c:v>0.91998617530200177</c:v>
                </c:pt>
                <c:pt idx="8">
                  <c:v>1.0448482908804557</c:v>
                </c:pt>
                <c:pt idx="9">
                  <c:v>1.0997378074499142</c:v>
                </c:pt>
                <c:pt idx="10">
                  <c:v>1.1194724296177314</c:v>
                </c:pt>
                <c:pt idx="11">
                  <c:v>1.1253520353258175</c:v>
                </c:pt>
                <c:pt idx="12">
                  <c:v>1.1272249355828474</c:v>
                </c:pt>
                <c:pt idx="13">
                  <c:v>1.1247666311632833</c:v>
                </c:pt>
                <c:pt idx="14">
                  <c:v>1.1401627340802016</c:v>
                </c:pt>
                <c:pt idx="15">
                  <c:v>1.1037674828029862</c:v>
                </c:pt>
                <c:pt idx="16">
                  <c:v>0.91569436872322008</c:v>
                </c:pt>
                <c:pt idx="17">
                  <c:v>0.61350784937812275</c:v>
                </c:pt>
                <c:pt idx="18">
                  <c:v>0.32824997104354187</c:v>
                </c:pt>
                <c:pt idx="19">
                  <c:v>0.14152088648204045</c:v>
                </c:pt>
                <c:pt idx="20">
                  <c:v>4.9868057159501239E-2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1.3121827552148741E-4</c:v>
                </c:pt>
                <c:pt idx="25">
                  <c:v>2.0000803109272368E-5</c:v>
                </c:pt>
                <c:pt idx="26">
                  <c:v>2.6352791953864393E-6</c:v>
                </c:pt>
                <c:pt idx="27">
                  <c:v>3.014015030497124E-7</c:v>
                </c:pt>
                <c:pt idx="28">
                  <c:v>3.0018024927883538E-8</c:v>
                </c:pt>
                <c:pt idx="29" formatCode="0.00E+00">
                  <c:v>2.5373061463094152E-9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28-4532-A5CC-0232A9AD0830}"/>
            </c:ext>
          </c:extLst>
        </c:ser>
        <c:ser>
          <c:idx val="5"/>
          <c:order val="5"/>
          <c:tx>
            <c:strRef>
              <c:f>DFTrad!$F$115</c:f>
              <c:strCache>
                <c:ptCount val="1"/>
                <c:pt idx="0">
                  <c:v>Trad,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7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DFTrad!$J$115:$AM$115</c:f>
              <c:numCache>
                <c:formatCode>0.00</c:formatCode>
                <c:ptCount val="30"/>
                <c:pt idx="0" formatCode="0.000E+00">
                  <c:v>4.466849068339531E-5</c:v>
                </c:pt>
                <c:pt idx="1">
                  <c:v>-6.7702368223085009E-5</c:v>
                </c:pt>
                <c:pt idx="2">
                  <c:v>-6.0828740068745728E-4</c:v>
                </c:pt>
                <c:pt idx="3">
                  <c:v>5.6186163227562127E-4</c:v>
                </c:pt>
                <c:pt idx="4">
                  <c:v>3.422217536750022E-3</c:v>
                </c:pt>
                <c:pt idx="5">
                  <c:v>-3.0853063204931405E-5</c:v>
                </c:pt>
                <c:pt idx="6">
                  <c:v>-1.4828119142012203E-2</c:v>
                </c:pt>
                <c:pt idx="7">
                  <c:v>-2.1438906668081601E-2</c:v>
                </c:pt>
                <c:pt idx="8">
                  <c:v>2.4241538692207781E-2</c:v>
                </c:pt>
                <c:pt idx="9">
                  <c:v>0.15897790033318718</c:v>
                </c:pt>
                <c:pt idx="10">
                  <c:v>0.37942508870635727</c:v>
                </c:pt>
                <c:pt idx="11">
                  <c:v>0.64137333127148721</c:v>
                </c:pt>
                <c:pt idx="12">
                  <c:v>0.88841523497935138</c:v>
                </c:pt>
                <c:pt idx="13">
                  <c:v>1.0815238630427606</c:v>
                </c:pt>
                <c:pt idx="14">
                  <c:v>1.2099843803072972</c:v>
                </c:pt>
                <c:pt idx="15">
                  <c:v>1.2851318119612585</c:v>
                </c:pt>
                <c:pt idx="16">
                  <c:v>1.3226164847425161</c:v>
                </c:pt>
                <c:pt idx="17">
                  <c:v>1.3211183564444322</c:v>
                </c:pt>
                <c:pt idx="18">
                  <c:v>1.2574505770895803</c:v>
                </c:pt>
                <c:pt idx="19">
                  <c:v>1.109651501729225</c:v>
                </c:pt>
                <c:pt idx="20">
                  <c:v>0.88661793085440754</c:v>
                </c:pt>
                <c:pt idx="21">
                  <c:v>0.63198572848660306</c:v>
                </c:pt>
                <c:pt idx="22">
                  <c:v>0.39913317511800522</c:v>
                </c:pt>
                <c:pt idx="23">
                  <c:v>0.22297233935902408</c:v>
                </c:pt>
                <c:pt idx="24">
                  <c:v>0.11031650276179476</c:v>
                </c:pt>
                <c:pt idx="25">
                  <c:v>4.8463719617404311E-2</c:v>
                </c:pt>
                <c:pt idx="26">
                  <c:v>1.8964098866822016E-2</c:v>
                </c:pt>
                <c:pt idx="27">
                  <c:v>6.6304743507958905E-3</c:v>
                </c:pt>
                <c:pt idx="28">
                  <c:v>2.0733641795543977E-3</c:v>
                </c:pt>
                <c:pt idx="29" formatCode="0.00E+00">
                  <c:v>5.2565621426481671E-4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28-4532-A5CC-0232A9AD0830}"/>
            </c:ext>
          </c:extLst>
        </c:ser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00B05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Prop_dum!$J$25:$AM$25</c:f>
              <c:numCache>
                <c:formatCode>0.00</c:formatCode>
                <c:ptCount val="30"/>
                <c:pt idx="0" formatCode="0.000E+00">
                  <c:v>1.2368116812395503E-2</c:v>
                </c:pt>
                <c:pt idx="1">
                  <c:v>-0.11383288301192351</c:v>
                </c:pt>
                <c:pt idx="2">
                  <c:v>0.30529287943903466</c:v>
                </c:pt>
                <c:pt idx="3">
                  <c:v>0.76802136591310088</c:v>
                </c:pt>
                <c:pt idx="4">
                  <c:v>0.97089414333651425</c:v>
                </c:pt>
                <c:pt idx="5">
                  <c:v>1.0214404402818531</c:v>
                </c:pt>
                <c:pt idx="6">
                  <c:v>1.0294845204262351</c:v>
                </c:pt>
                <c:pt idx="7">
                  <c:v>1.0303428288084586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28-4532-A5CC-0232A9AD0830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0000CC"/>
                </a:solidFill>
              </a:ln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2.2079847729339188E-3</c:v>
                </c:pt>
                <c:pt idx="1">
                  <c:v>2.837626637118543E-3</c:v>
                </c:pt>
                <c:pt idx="2">
                  <c:v>-3.703402690106361E-2</c:v>
                </c:pt>
                <c:pt idx="3">
                  <c:v>-4.2325029028186134E-2</c:v>
                </c:pt>
                <c:pt idx="4">
                  <c:v>0.10278509983858118</c:v>
                </c:pt>
                <c:pt idx="5">
                  <c:v>0.38772042096466858</c:v>
                </c:pt>
                <c:pt idx="6">
                  <c:v>0.69229949906527743</c:v>
                </c:pt>
                <c:pt idx="7">
                  <c:v>0.91730619369841437</c:v>
                </c:pt>
                <c:pt idx="8">
                  <c:v>1.0430701628710755</c:v>
                </c:pt>
                <c:pt idx="9">
                  <c:v>1.0988809675356099</c:v>
                </c:pt>
                <c:pt idx="10">
                  <c:v>1.1191474179897924</c:v>
                </c:pt>
                <c:pt idx="11">
                  <c:v>1.12526521909789</c:v>
                </c:pt>
                <c:pt idx="12">
                  <c:v>1.1271022288917849</c:v>
                </c:pt>
                <c:pt idx="13">
                  <c:v>1.1253081044440756</c:v>
                </c:pt>
                <c:pt idx="14">
                  <c:v>1.138657405894381</c:v>
                </c:pt>
                <c:pt idx="15">
                  <c:v>1.0995246436305011</c:v>
                </c:pt>
                <c:pt idx="16">
                  <c:v>0.91271764444750603</c:v>
                </c:pt>
                <c:pt idx="17">
                  <c:v>0.61419549364822668</c:v>
                </c:pt>
                <c:pt idx="18">
                  <c:v>0.33101491615152473</c:v>
                </c:pt>
                <c:pt idx="19">
                  <c:v>0.14404309772338122</c:v>
                </c:pt>
                <c:pt idx="20">
                  <c:v>5.130268508308268E-2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1.4213861267061673E-4</c:v>
                </c:pt>
                <c:pt idx="25" formatCode="0.0000E+00">
                  <c:v>2.198184592447123E-5</c:v>
                </c:pt>
                <c:pt idx="26" formatCode="0.0000E+00">
                  <c:v>2.9402346023584057E-6</c:v>
                </c:pt>
                <c:pt idx="27" formatCode="0.0000E+00">
                  <c:v>3.4156583128314345E-7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8-4532-A5CC-0232A9AD0830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circle"/>
            <c:size val="7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Prop_dum!$J$115:$AM$115</c:f>
              <c:numCache>
                <c:formatCode>0.00</c:formatCode>
                <c:ptCount val="30"/>
                <c:pt idx="0" formatCode="0.000E+00">
                  <c:v>3.7980950861460301E-5</c:v>
                </c:pt>
                <c:pt idx="1">
                  <c:v>-7.5057036866536215E-5</c:v>
                </c:pt>
                <c:pt idx="2">
                  <c:v>-4.95675819699572E-4</c:v>
                </c:pt>
                <c:pt idx="3">
                  <c:v>6.23618684105708E-4</c:v>
                </c:pt>
                <c:pt idx="4">
                  <c:v>2.9666619975382887E-3</c:v>
                </c:pt>
                <c:pt idx="5">
                  <c:v>-7.222613978887484E-4</c:v>
                </c:pt>
                <c:pt idx="6">
                  <c:v>-1.4202068544923367E-2</c:v>
                </c:pt>
                <c:pt idx="7">
                  <c:v>-1.8094141192106852E-2</c:v>
                </c:pt>
                <c:pt idx="8">
                  <c:v>2.9699338134045173E-2</c:v>
                </c:pt>
                <c:pt idx="9">
                  <c:v>0.16407048042073472</c:v>
                </c:pt>
                <c:pt idx="10">
                  <c:v>0.3817945675391014</c:v>
                </c:pt>
                <c:pt idx="11">
                  <c:v>0.6404409684074982</c:v>
                </c:pt>
                <c:pt idx="12">
                  <c:v>0.88529478733920708</c:v>
                </c:pt>
                <c:pt idx="13">
                  <c:v>1.0778720568362299</c:v>
                </c:pt>
                <c:pt idx="14">
                  <c:v>1.2070421770873128</c:v>
                </c:pt>
                <c:pt idx="15">
                  <c:v>1.2830996126475498</c:v>
                </c:pt>
                <c:pt idx="16">
                  <c:v>1.3204590280224515</c:v>
                </c:pt>
                <c:pt idx="17">
                  <c:v>1.3175559987984189</c:v>
                </c:pt>
                <c:pt idx="18">
                  <c:v>1.2526120899914672</c:v>
                </c:pt>
                <c:pt idx="19">
                  <c:v>1.1053916087339746</c:v>
                </c:pt>
                <c:pt idx="20">
                  <c:v>0.88493823245303216</c:v>
                </c:pt>
                <c:pt idx="21">
                  <c:v>0.63336960149557442</c:v>
                </c:pt>
                <c:pt idx="22">
                  <c:v>0.40244480798905313</c:v>
                </c:pt>
                <c:pt idx="23">
                  <c:v>0.22658636104353672</c:v>
                </c:pt>
                <c:pt idx="24">
                  <c:v>0.1131527137440065</c:v>
                </c:pt>
                <c:pt idx="25" formatCode="0.0000E+00">
                  <c:v>5.023889402721788E-2</c:v>
                </c:pt>
                <c:pt idx="26" formatCode="0.0000E+00">
                  <c:v>1.9890312392787605E-2</c:v>
                </c:pt>
                <c:pt idx="27" formatCode="0.0000E+00">
                  <c:v>7.0432384736728859E-3</c:v>
                </c:pt>
                <c:pt idx="28" formatCode="0.0000000E+00">
                  <c:v>2.2321427263622589E-3</c:v>
                </c:pt>
                <c:pt idx="29" formatCode="0.0000000E+00">
                  <c:v>5.7139896346399064E-4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28-4532-A5CC-0232A9AD0830}"/>
            </c:ext>
          </c:extLst>
        </c:ser>
        <c:ser>
          <c:idx val="9"/>
          <c:order val="9"/>
          <c:tx>
            <c:v>Init. Cond</c:v>
          </c:tx>
          <c:spPr>
            <a:ln w="254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Prop_dum!$J$15:$AM$15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28-4532-A5CC-0232A9AD0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9840"/>
        <c:axId val="67580416"/>
      </c:scatterChart>
      <c:valAx>
        <c:axId val="67579840"/>
        <c:scaling>
          <c:orientation val="minMax"/>
          <c:max val="4.6499999999999995"/>
          <c:min val="3.8"/>
        </c:scaling>
        <c:delete val="0"/>
        <c:axPos val="b"/>
        <c:title>
          <c:tx>
            <c:strRef>
              <c:f>Summ!$D$10</c:f>
              <c:strCache>
                <c:ptCount val="1"/>
                <c:pt idx="0">
                  <c:v>x</c:v>
                </c:pt>
              </c:strCache>
            </c:strRef>
          </c:tx>
          <c:layout>
            <c:manualLayout>
              <c:xMode val="edge"/>
              <c:yMode val="edge"/>
              <c:x val="0.59285537297861235"/>
              <c:y val="0.8726206286867294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/>
            </a:pPr>
            <a:endParaRPr lang="es-ES"/>
          </a:p>
        </c:txPr>
        <c:crossAx val="67580416"/>
        <c:crossesAt val="0"/>
        <c:crossBetween val="midCat"/>
        <c:majorUnit val="0.4"/>
      </c:valAx>
      <c:valAx>
        <c:axId val="67580416"/>
        <c:scaling>
          <c:orientation val="minMax"/>
          <c:max val="1.33"/>
          <c:min val="1.24"/>
        </c:scaling>
        <c:delete val="0"/>
        <c:axPos val="l"/>
        <c:title>
          <c:tx>
            <c:strRef>
              <c:f>Summ!$D$9</c:f>
              <c:strCache>
                <c:ptCount val="1"/>
                <c:pt idx="0">
                  <c:v>C</c:v>
                </c:pt>
              </c:strCache>
            </c:strRef>
          </c:tx>
          <c:layout>
            <c:manualLayout>
              <c:xMode val="edge"/>
              <c:yMode val="edge"/>
              <c:x val="2.020213875847679E-2"/>
              <c:y val="0.30522398316822263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/>
            </a:pPr>
            <a:endParaRPr lang="es-ES"/>
          </a:p>
        </c:txPr>
        <c:crossAx val="67579840"/>
        <c:crossesAt val="0"/>
        <c:crossBetween val="midCat"/>
        <c:majorUnit val="4.0000000000000008E-2"/>
      </c:valAx>
      <c:spPr>
        <a:solidFill>
          <a:schemeClr val="bg1"/>
        </a:solidFill>
        <a:ln w="25400">
          <a:solidFill>
            <a:schemeClr val="accent3">
              <a:lumMod val="7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+mn-lt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Prop_dum!$D$8</c:f>
          <c:strCache>
            <c:ptCount val="1"/>
            <c:pt idx="0">
              <c:v>ADE 1D, Proposed,  Dirichlet BC, Evap</c:v>
            </c:pt>
          </c:strCache>
        </c:strRef>
      </c:tx>
      <c:layout>
        <c:manualLayout>
          <c:xMode val="edge"/>
          <c:yMode val="edge"/>
          <c:x val="0.50606093852416356"/>
          <c:y val="0.149675582459707"/>
        </c:manualLayout>
      </c:layout>
      <c:overlay val="0"/>
      <c:spPr>
        <a:solidFill>
          <a:srgbClr val="FFFFFF"/>
        </a:solidFill>
        <a:ln w="25400">
          <a:solidFill>
            <a:srgbClr val="000000"/>
          </a:solidFill>
        </a:ln>
      </c:spPr>
      <c:txPr>
        <a:bodyPr/>
        <a:lstStyle/>
        <a:p>
          <a:pPr>
            <a:defRPr lang="en-US"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4015175276774097"/>
          <c:y val="5.947972934799059E-2"/>
          <c:w val="0.80050640770043036"/>
          <c:h val="0.81041131236637187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solidFill>
                <a:srgbClr val="00B050"/>
              </a:solidFill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Prop_dum!$J$25:$AK$25</c:f>
              <c:numCache>
                <c:formatCode>0.00</c:formatCode>
                <c:ptCount val="28"/>
                <c:pt idx="0" formatCode="0.000E+00">
                  <c:v>1.2368116812395503E-2</c:v>
                </c:pt>
                <c:pt idx="1">
                  <c:v>-0.11383288301192351</c:v>
                </c:pt>
                <c:pt idx="2">
                  <c:v>0.30529287943903466</c:v>
                </c:pt>
                <c:pt idx="3">
                  <c:v>0.76802136591310088</c:v>
                </c:pt>
                <c:pt idx="4">
                  <c:v>0.97089414333651425</c:v>
                </c:pt>
                <c:pt idx="5">
                  <c:v>1.0214404402818531</c:v>
                </c:pt>
                <c:pt idx="6">
                  <c:v>1.0294845204262351</c:v>
                </c:pt>
                <c:pt idx="7">
                  <c:v>1.0303428288084586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F6-4928-AAF0-2BBE63515EC6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x"/>
            <c:size val="5"/>
            <c:spPr>
              <a:solidFill>
                <a:srgbClr val="0000CC"/>
              </a:solidFill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2.2079847729339188E-3</c:v>
                </c:pt>
                <c:pt idx="1">
                  <c:v>2.837626637118543E-3</c:v>
                </c:pt>
                <c:pt idx="2">
                  <c:v>-3.703402690106361E-2</c:v>
                </c:pt>
                <c:pt idx="3">
                  <c:v>-4.2325029028186134E-2</c:v>
                </c:pt>
                <c:pt idx="4">
                  <c:v>0.10278509983858118</c:v>
                </c:pt>
                <c:pt idx="5">
                  <c:v>0.38772042096466858</c:v>
                </c:pt>
                <c:pt idx="6">
                  <c:v>0.69229949906527743</c:v>
                </c:pt>
                <c:pt idx="7">
                  <c:v>0.91730619369841437</c:v>
                </c:pt>
                <c:pt idx="8">
                  <c:v>1.0430701628710755</c:v>
                </c:pt>
                <c:pt idx="9">
                  <c:v>1.0988809675356099</c:v>
                </c:pt>
                <c:pt idx="10">
                  <c:v>1.1191474179897924</c:v>
                </c:pt>
                <c:pt idx="11">
                  <c:v>1.12526521909789</c:v>
                </c:pt>
                <c:pt idx="12">
                  <c:v>1.1271022288917849</c:v>
                </c:pt>
                <c:pt idx="13">
                  <c:v>1.1253081044440756</c:v>
                </c:pt>
                <c:pt idx="14">
                  <c:v>1.138657405894381</c:v>
                </c:pt>
                <c:pt idx="15">
                  <c:v>1.0995246436305011</c:v>
                </c:pt>
                <c:pt idx="16">
                  <c:v>0.91271764444750603</c:v>
                </c:pt>
                <c:pt idx="17">
                  <c:v>0.61419549364822668</c:v>
                </c:pt>
                <c:pt idx="18">
                  <c:v>0.33101491615152473</c:v>
                </c:pt>
                <c:pt idx="19">
                  <c:v>0.14404309772338122</c:v>
                </c:pt>
                <c:pt idx="20">
                  <c:v>5.130268508308268E-2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1.4213861267061673E-4</c:v>
                </c:pt>
                <c:pt idx="25" formatCode="0.0000E+00">
                  <c:v>2.198184592447123E-5</c:v>
                </c:pt>
                <c:pt idx="26" formatCode="0.0000E+00">
                  <c:v>2.9402346023584057E-6</c:v>
                </c:pt>
                <c:pt idx="27" formatCode="0.0000E+00">
                  <c:v>3.4156583128314345E-7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F6-4928-AAF0-2BBE63515EC6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5"/>
            <c:spPr>
              <a:solidFill>
                <a:srgbClr val="FF0000"/>
              </a:solidFill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Prop_dum!$J$115:$AK$115</c:f>
              <c:numCache>
                <c:formatCode>0.00</c:formatCode>
                <c:ptCount val="28"/>
                <c:pt idx="0" formatCode="0.000E+00">
                  <c:v>3.7980950861460301E-5</c:v>
                </c:pt>
                <c:pt idx="1">
                  <c:v>-7.5057036866536215E-5</c:v>
                </c:pt>
                <c:pt idx="2">
                  <c:v>-4.95675819699572E-4</c:v>
                </c:pt>
                <c:pt idx="3">
                  <c:v>6.23618684105708E-4</c:v>
                </c:pt>
                <c:pt idx="4">
                  <c:v>2.9666619975382887E-3</c:v>
                </c:pt>
                <c:pt idx="5">
                  <c:v>-7.222613978887484E-4</c:v>
                </c:pt>
                <c:pt idx="6">
                  <c:v>-1.4202068544923367E-2</c:v>
                </c:pt>
                <c:pt idx="7">
                  <c:v>-1.8094141192106852E-2</c:v>
                </c:pt>
                <c:pt idx="8">
                  <c:v>2.9699338134045173E-2</c:v>
                </c:pt>
                <c:pt idx="9">
                  <c:v>0.16407048042073472</c:v>
                </c:pt>
                <c:pt idx="10">
                  <c:v>0.3817945675391014</c:v>
                </c:pt>
                <c:pt idx="11">
                  <c:v>0.6404409684074982</c:v>
                </c:pt>
                <c:pt idx="12">
                  <c:v>0.88529478733920708</c:v>
                </c:pt>
                <c:pt idx="13">
                  <c:v>1.0778720568362299</c:v>
                </c:pt>
                <c:pt idx="14">
                  <c:v>1.2070421770873128</c:v>
                </c:pt>
                <c:pt idx="15">
                  <c:v>1.2830996126475498</c:v>
                </c:pt>
                <c:pt idx="16">
                  <c:v>1.3204590280224515</c:v>
                </c:pt>
                <c:pt idx="17">
                  <c:v>1.3175559987984189</c:v>
                </c:pt>
                <c:pt idx="18">
                  <c:v>1.2526120899914672</c:v>
                </c:pt>
                <c:pt idx="19">
                  <c:v>1.1053916087339746</c:v>
                </c:pt>
                <c:pt idx="20">
                  <c:v>0.88493823245303216</c:v>
                </c:pt>
                <c:pt idx="21">
                  <c:v>0.63336960149557442</c:v>
                </c:pt>
                <c:pt idx="22">
                  <c:v>0.40244480798905313</c:v>
                </c:pt>
                <c:pt idx="23">
                  <c:v>0.22658636104353672</c:v>
                </c:pt>
                <c:pt idx="24">
                  <c:v>0.1131527137440065</c:v>
                </c:pt>
                <c:pt idx="25" formatCode="0.0000E+00">
                  <c:v>5.023889402721788E-2</c:v>
                </c:pt>
                <c:pt idx="26" formatCode="0.0000E+00">
                  <c:v>1.9890312392787605E-2</c:v>
                </c:pt>
                <c:pt idx="27" formatCode="0.0000E+00">
                  <c:v>7.0432384736728859E-3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F6-4928-AAF0-2BBE6351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90688"/>
        <c:axId val="285691264"/>
      </c:scatterChart>
      <c:valAx>
        <c:axId val="285690688"/>
        <c:scaling>
          <c:orientation val="minMax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x (m)</a:t>
                </a:r>
              </a:p>
            </c:rich>
          </c:tx>
          <c:layout>
            <c:manualLayout>
              <c:xMode val="edge"/>
              <c:yMode val="edge"/>
              <c:x val="0.50631398972850561"/>
              <c:y val="0.921935804893854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1264"/>
        <c:crossesAt val="0"/>
        <c:crossBetween val="midCat"/>
      </c:valAx>
      <c:valAx>
        <c:axId val="285691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C (g/m3)</a:t>
                </a:r>
              </a:p>
            </c:rich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0688"/>
        <c:crossesAt val="0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499396578643104"/>
          <c:y val="0.23299450285477322"/>
          <c:w val="0.26736034351322202"/>
          <c:h val="0.2404231244837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S_tradnl"/>
              <a:t>ADE</a:t>
            </a:r>
            <a:r>
              <a:rPr lang="es-ES_tradnl" baseline="0"/>
              <a:t> </a:t>
            </a:r>
            <a:r>
              <a:rPr lang="es-ES_tradnl"/>
              <a:t>1D Trad</a:t>
            </a:r>
            <a:r>
              <a:rPr lang="es-ES_tradnl" baseline="0"/>
              <a:t>  rec</a:t>
            </a:r>
          </a:p>
        </c:rich>
      </c:tx>
      <c:layout>
        <c:manualLayout>
          <c:xMode val="edge"/>
          <c:yMode val="edge"/>
          <c:x val="0.52213804713804712"/>
          <c:y val="6.93930568158534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015175276774097"/>
          <c:y val="5.947972934799059E-2"/>
          <c:w val="0.80050640770043036"/>
          <c:h val="0.810411312366371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solidFill>
                <a:srgbClr val="00B050"/>
              </a:solidFill>
            </c:spPr>
          </c:marker>
          <c:xVal>
            <c:numRef>
              <c:f>DFTrad!$J$2:$AK$2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DFTrad!$J$25:$AK$25</c:f>
              <c:numCache>
                <c:formatCode>0.00</c:formatCode>
                <c:ptCount val="28"/>
                <c:pt idx="0" formatCode="0.000E+00">
                  <c:v>1.326137098689479E-2</c:v>
                </c:pt>
                <c:pt idx="1">
                  <c:v>-0.11831649994434805</c:v>
                </c:pt>
                <c:pt idx="2">
                  <c:v>0.30543915213175871</c:v>
                </c:pt>
                <c:pt idx="3">
                  <c:v>0.77007273399730913</c:v>
                </c:pt>
                <c:pt idx="4">
                  <c:v>0.97189061007981858</c:v>
                </c:pt>
                <c:pt idx="5">
                  <c:v>1.0216760359889721</c:v>
                </c:pt>
                <c:pt idx="6">
                  <c:v>1.0295178967387</c:v>
                </c:pt>
                <c:pt idx="7">
                  <c:v>1.0303458519245228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8-40C0-A58A-F3399E3C0A24}"/>
            </c:ext>
          </c:extLst>
        </c:ser>
        <c:ser>
          <c:idx val="1"/>
          <c:order val="1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x"/>
            <c:size val="5"/>
            <c:spPr>
              <a:solidFill>
                <a:srgbClr val="0000CC"/>
              </a:solidFill>
            </c:spPr>
          </c:marker>
          <c:xVal>
            <c:numRef>
              <c:f>DFTrad!$J$2:$AK$2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DFTrad!$J$55:$AK$55</c:f>
              <c:numCache>
                <c:formatCode>0.00</c:formatCode>
                <c:ptCount val="28"/>
                <c:pt idx="0" formatCode="0.000E+00">
                  <c:v>2.3416023780392253E-3</c:v>
                </c:pt>
                <c:pt idx="1">
                  <c:v>3.7521653329101734E-3</c:v>
                </c:pt>
                <c:pt idx="2">
                  <c:v>-3.8623771417526709E-2</c:v>
                </c:pt>
                <c:pt idx="3">
                  <c:v>-4.7069157665737681E-2</c:v>
                </c:pt>
                <c:pt idx="4">
                  <c:v>9.8871327205843629E-2</c:v>
                </c:pt>
                <c:pt idx="5">
                  <c:v>0.38745392058231692</c:v>
                </c:pt>
                <c:pt idx="6">
                  <c:v>0.69466250625514625</c:v>
                </c:pt>
                <c:pt idx="7">
                  <c:v>0.91998617530200177</c:v>
                </c:pt>
                <c:pt idx="8">
                  <c:v>1.0448482908804557</c:v>
                </c:pt>
                <c:pt idx="9">
                  <c:v>1.0997378074499142</c:v>
                </c:pt>
                <c:pt idx="10">
                  <c:v>1.1194724296177314</c:v>
                </c:pt>
                <c:pt idx="11">
                  <c:v>1.1253520353258175</c:v>
                </c:pt>
                <c:pt idx="12">
                  <c:v>1.1272249355828474</c:v>
                </c:pt>
                <c:pt idx="13">
                  <c:v>1.1247666311632833</c:v>
                </c:pt>
                <c:pt idx="14">
                  <c:v>1.1401627340802016</c:v>
                </c:pt>
                <c:pt idx="15">
                  <c:v>1.1037674828029862</c:v>
                </c:pt>
                <c:pt idx="16">
                  <c:v>0.91569436872322008</c:v>
                </c:pt>
                <c:pt idx="17">
                  <c:v>0.61350784937812275</c:v>
                </c:pt>
                <c:pt idx="18">
                  <c:v>0.32824997104354187</c:v>
                </c:pt>
                <c:pt idx="19">
                  <c:v>0.14152088648204045</c:v>
                </c:pt>
                <c:pt idx="20">
                  <c:v>4.9868057159501239E-2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1.3121827552148741E-4</c:v>
                </c:pt>
                <c:pt idx="25">
                  <c:v>2.0000803109272368E-5</c:v>
                </c:pt>
                <c:pt idx="26">
                  <c:v>2.6352791953864393E-6</c:v>
                </c:pt>
                <c:pt idx="27">
                  <c:v>3.014015030497124E-7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8-40C0-A58A-F3399E3C0A24}"/>
            </c:ext>
          </c:extLst>
        </c:ser>
        <c:ser>
          <c:idx val="2"/>
          <c:order val="2"/>
          <c:tx>
            <c:strRef>
              <c:f>DFTrad!$F$142</c:f>
              <c:strCache>
                <c:ptCount val="1"/>
                <c:pt idx="0">
                  <c:v>Trad, t=6.35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5"/>
            <c:spPr>
              <a:solidFill>
                <a:srgbClr val="FF0000"/>
              </a:solidFill>
            </c:spPr>
          </c:marker>
          <c:xVal>
            <c:numRef>
              <c:f>DFTrad!$J$2:$AK$2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DFTrad!$J$142:$AK$142</c:f>
              <c:numCache>
                <c:formatCode>0.00</c:formatCode>
                <c:ptCount val="28"/>
                <c:pt idx="0" formatCode="0.000E+00">
                  <c:v>-8.8299160781994272E-6</c:v>
                </c:pt>
                <c:pt idx="1">
                  <c:v>3.1224125771364702E-5</c:v>
                </c:pt>
                <c:pt idx="2">
                  <c:v>6.425541683847136E-5</c:v>
                </c:pt>
                <c:pt idx="3">
                  <c:v>-2.4783168365661429E-4</c:v>
                </c:pt>
                <c:pt idx="4">
                  <c:v>-3.5628788063291083E-4</c:v>
                </c:pt>
                <c:pt idx="5">
                  <c:v>1.0331006551931731E-3</c:v>
                </c:pt>
                <c:pt idx="6">
                  <c:v>2.1849801948811039E-3</c:v>
                </c:pt>
                <c:pt idx="7">
                  <c:v>-2.5531668519050026E-3</c:v>
                </c:pt>
                <c:pt idx="8">
                  <c:v>-1.2850247280632977E-2</c:v>
                </c:pt>
                <c:pt idx="9">
                  <c:v>-9.3785156559988529E-3</c:v>
                </c:pt>
                <c:pt idx="10">
                  <c:v>4.3667584430709255E-2</c:v>
                </c:pt>
                <c:pt idx="11">
                  <c:v>0.17601080290844523</c:v>
                </c:pt>
                <c:pt idx="12">
                  <c:v>0.38754080000401181</c:v>
                </c:pt>
                <c:pt idx="13">
                  <c:v>0.64481741036431539</c:v>
                </c:pt>
                <c:pt idx="14">
                  <c:v>0.89942862384989364</c:v>
                </c:pt>
                <c:pt idx="15">
                  <c:v>1.1121423920545268</c:v>
                </c:pt>
                <c:pt idx="16">
                  <c:v>1.2658565209926453</c:v>
                </c:pt>
                <c:pt idx="17">
                  <c:v>1.360364320451626</c:v>
                </c:pt>
                <c:pt idx="18">
                  <c:v>1.3956660171831579</c:v>
                </c:pt>
                <c:pt idx="19">
                  <c:v>1.3612438888043261</c:v>
                </c:pt>
                <c:pt idx="20">
                  <c:v>1.2440400954528821</c:v>
                </c:pt>
                <c:pt idx="21">
                  <c:v>1.0477241774462798</c:v>
                </c:pt>
                <c:pt idx="22">
                  <c:v>0.80247128735397166</c:v>
                </c:pt>
                <c:pt idx="23">
                  <c:v>0.55438713990549737</c:v>
                </c:pt>
                <c:pt idx="24">
                  <c:v>0.34409217021460281</c:v>
                </c:pt>
                <c:pt idx="25">
                  <c:v>0.1916649430768424</c:v>
                </c:pt>
                <c:pt idx="26">
                  <c:v>9.5870096532948812E-2</c:v>
                </c:pt>
                <c:pt idx="27">
                  <c:v>4.3120810470523983E-2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38-40C0-A58A-F3399E3C0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90688"/>
        <c:axId val="285691264"/>
      </c:scatterChart>
      <c:valAx>
        <c:axId val="285690688"/>
        <c:scaling>
          <c:orientation val="minMax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x (m)</a:t>
                </a:r>
              </a:p>
            </c:rich>
          </c:tx>
          <c:layout>
            <c:manualLayout>
              <c:xMode val="edge"/>
              <c:yMode val="edge"/>
              <c:x val="0.50631398972850561"/>
              <c:y val="0.921935804893854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1264"/>
        <c:crossesAt val="0"/>
        <c:crossBetween val="midCat"/>
      </c:valAx>
      <c:valAx>
        <c:axId val="285691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C (g/m3)</a:t>
                </a:r>
              </a:p>
            </c:rich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0688"/>
        <c:crossesAt val="0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266092685384019"/>
          <c:y val="0.1045423442181459"/>
          <c:w val="0.29924293158517667"/>
          <c:h val="0.2404231244837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S_tradnl"/>
              <a:t>ADE</a:t>
            </a:r>
            <a:r>
              <a:rPr lang="es-ES_tradnl" baseline="0"/>
              <a:t> </a:t>
            </a:r>
            <a:r>
              <a:rPr lang="es-ES_tradnl"/>
              <a:t>1D Trad</a:t>
            </a:r>
            <a:r>
              <a:rPr lang="es-ES_tradnl" baseline="0"/>
              <a:t>  rec</a:t>
            </a:r>
          </a:p>
        </c:rich>
      </c:tx>
      <c:layout>
        <c:manualLayout>
          <c:xMode val="edge"/>
          <c:yMode val="edge"/>
          <c:x val="0.52213804713804712"/>
          <c:y val="6.93930568158534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015175276774097"/>
          <c:y val="5.947972934799059E-2"/>
          <c:w val="0.80050640770043036"/>
          <c:h val="0.81041131236637187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solidFill>
                <a:srgbClr val="00B050"/>
              </a:solidFill>
            </c:spPr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Prop_small!$J$115:$FC$115</c:f>
              <c:numCache>
                <c:formatCode>0.00</c:formatCode>
                <c:ptCount val="150"/>
                <c:pt idx="0" formatCode="0.00000">
                  <c:v>3.796723853026406E-5</c:v>
                </c:pt>
                <c:pt idx="1">
                  <c:v>2.0789733542302767E-4</c:v>
                </c:pt>
                <c:pt idx="2">
                  <c:v>5.918656607912453E-4</c:v>
                </c:pt>
                <c:pt idx="3">
                  <c:v>1.4339598968332134E-3</c:v>
                </c:pt>
                <c:pt idx="4">
                  <c:v>3.1907953329899305E-3</c:v>
                </c:pt>
                <c:pt idx="5">
                  <c:v>6.6479432023155973E-3</c:v>
                </c:pt>
                <c:pt idx="6">
                  <c:v>1.3043921204221418E-2</c:v>
                </c:pt>
                <c:pt idx="7">
                  <c:v>2.4156551587880631E-2</c:v>
                </c:pt>
                <c:pt idx="8">
                  <c:v>4.228463665644077E-2</c:v>
                </c:pt>
                <c:pt idx="9">
                  <c:v>7.0055582476855699E-2</c:v>
                </c:pt>
                <c:pt idx="10">
                  <c:v>0.11002268192188515</c:v>
                </c:pt>
                <c:pt idx="11">
                  <c:v>0.16408702998061633</c:v>
                </c:pt>
                <c:pt idx="12">
                  <c:v>0.23286845729534683</c:v>
                </c:pt>
                <c:pt idx="13">
                  <c:v>0.31521703233222853</c:v>
                </c:pt>
                <c:pt idx="14">
                  <c:v>0.40805901642176684</c:v>
                </c:pt>
                <c:pt idx="15">
                  <c:v>0.50668982632586512</c:v>
                </c:pt>
                <c:pt idx="16">
                  <c:v>0.60548366546858889</c:v>
                </c:pt>
                <c:pt idx="17">
                  <c:v>0.69884269680995004</c:v>
                </c:pt>
                <c:pt idx="18">
                  <c:v>0.78212328543070664</c:v>
                </c:pt>
                <c:pt idx="19">
                  <c:v>0.85229112249522154</c:v>
                </c:pt>
                <c:pt idx="20">
                  <c:v>0.90816163269579497</c:v>
                </c:pt>
                <c:pt idx="21">
                  <c:v>0.95022672411328613</c:v>
                </c:pt>
                <c:pt idx="22">
                  <c:v>0.98019102407435121</c:v>
                </c:pt>
                <c:pt idx="23">
                  <c:v>1.0003972028622083</c:v>
                </c:pt>
                <c:pt idx="24">
                  <c:v>1.0133041653973929</c:v>
                </c:pt>
                <c:pt idx="25">
                  <c:v>1.0211185244403753</c:v>
                </c:pt>
                <c:pt idx="26">
                  <c:v>1.0256056557917703</c:v>
                </c:pt>
                <c:pt idx="27">
                  <c:v>1.0280509591606668</c:v>
                </c:pt>
                <c:pt idx="28">
                  <c:v>1.0293164873555094</c:v>
                </c:pt>
                <c:pt idx="29">
                  <c:v>1.0299388949293828</c:v>
                </c:pt>
                <c:pt idx="30">
                  <c:v>1.0302299874626231</c:v>
                </c:pt>
                <c:pt idx="31">
                  <c:v>1.0303595346702457</c:v>
                </c:pt>
                <c:pt idx="32">
                  <c:v>1.0304144318674469</c:v>
                </c:pt>
                <c:pt idx="33">
                  <c:v>1.0304365973325966</c:v>
                </c:pt>
                <c:pt idx="34">
                  <c:v>1.0304451299298769</c:v>
                </c:pt>
                <c:pt idx="35">
                  <c:v>1.0304482634253678</c:v>
                </c:pt>
                <c:pt idx="36">
                  <c:v>1.0304493618685671</c:v>
                </c:pt>
                <c:pt idx="37">
                  <c:v>1.0304497296373831</c:v>
                </c:pt>
                <c:pt idx="38">
                  <c:v>1.0304498473056061</c:v>
                </c:pt>
                <c:pt idx="39">
                  <c:v>1.0304498833019511</c:v>
                </c:pt>
                <c:pt idx="40">
                  <c:v>1.0304498938358659</c:v>
                </c:pt>
                <c:pt idx="41">
                  <c:v>1.0304498967861231</c:v>
                </c:pt>
                <c:pt idx="42">
                  <c:v>1.030449897577282</c:v>
                </c:pt>
                <c:pt idx="43">
                  <c:v>1.0304498977805108</c:v>
                </c:pt>
                <c:pt idx="44">
                  <c:v>1.0304498978305372</c:v>
                </c:pt>
                <c:pt idx="45">
                  <c:v>1.0304498978423418</c:v>
                </c:pt>
                <c:pt idx="46">
                  <c:v>1.0304498978450094</c:v>
                </c:pt>
                <c:pt idx="47">
                  <c:v>1.0304498978455654</c:v>
                </c:pt>
                <c:pt idx="48">
                  <c:v>1.0304498978455492</c:v>
                </c:pt>
                <c:pt idx="49">
                  <c:v>1.0304498978448318</c:v>
                </c:pt>
                <c:pt idx="50">
                  <c:v>1.0304498978410077</c:v>
                </c:pt>
                <c:pt idx="51">
                  <c:v>1.030449897822157</c:v>
                </c:pt>
                <c:pt idx="52">
                  <c:v>1.0304498977337522</c:v>
                </c:pt>
                <c:pt idx="53">
                  <c:v>1.030449897339206</c:v>
                </c:pt>
                <c:pt idx="54">
                  <c:v>1.0304498956646069</c:v>
                </c:pt>
                <c:pt idx="55">
                  <c:v>1.0304498889100078</c:v>
                </c:pt>
                <c:pt idx="56">
                  <c:v>1.0304498630375689</c:v>
                </c:pt>
                <c:pt idx="57">
                  <c:v>1.030449769002362</c:v>
                </c:pt>
                <c:pt idx="58">
                  <c:v>1.0304494449468962</c:v>
                </c:pt>
                <c:pt idx="59">
                  <c:v>1.0304483869577346</c:v>
                </c:pt>
                <c:pt idx="60">
                  <c:v>1.0304451170675686</c:v>
                </c:pt>
                <c:pt idx="61">
                  <c:v>1.0304355575560316</c:v>
                </c:pt>
                <c:pt idx="62">
                  <c:v>1.0304091421685746</c:v>
                </c:pt>
                <c:pt idx="63">
                  <c:v>1.0303402011597924</c:v>
                </c:pt>
                <c:pt idx="64">
                  <c:v>1.0301703783259377</c:v>
                </c:pt>
                <c:pt idx="65">
                  <c:v>1.0297757989664933</c:v>
                </c:pt>
                <c:pt idx="66">
                  <c:v>1.0289115396304123</c:v>
                </c:pt>
                <c:pt idx="67">
                  <c:v>1.0271278786721909</c:v>
                </c:pt>
                <c:pt idx="68">
                  <c:v>1.0236607738128392</c:v>
                </c:pt>
                <c:pt idx="69">
                  <c:v>1.0173150481394357</c:v>
                </c:pt>
                <c:pt idx="70">
                  <c:v>1.0063811094143347</c:v>
                </c:pt>
                <c:pt idx="71">
                  <c:v>0.98864642474023634</c:v>
                </c:pt>
                <c:pt idx="72">
                  <c:v>0.96156696984154977</c:v>
                </c:pt>
                <c:pt idx="73">
                  <c:v>0.92263666231127484</c:v>
                </c:pt>
                <c:pt idx="74">
                  <c:v>0.86992986324996746</c:v>
                </c:pt>
                <c:pt idx="75">
                  <c:v>0.80270878877211604</c:v>
                </c:pt>
                <c:pt idx="76">
                  <c:v>0.72191939091169921</c:v>
                </c:pt>
                <c:pt idx="77">
                  <c:v>0.63038673043049198</c:v>
                </c:pt>
                <c:pt idx="78">
                  <c:v>0.5325867650350764</c:v>
                </c:pt>
                <c:pt idx="79">
                  <c:v>0.4340017948364876</c:v>
                </c:pt>
                <c:pt idx="80">
                  <c:v>0.34021138241535048</c:v>
                </c:pt>
                <c:pt idx="81">
                  <c:v>0.25596602211475622</c:v>
                </c:pt>
                <c:pt idx="82">
                  <c:v>0.18449383467044214</c:v>
                </c:pt>
                <c:pt idx="83">
                  <c:v>0.12720127455578203</c:v>
                </c:pt>
                <c:pt idx="84">
                  <c:v>8.3790007879957482E-2</c:v>
                </c:pt>
                <c:pt idx="85">
                  <c:v>5.2684832635900215E-2</c:v>
                </c:pt>
                <c:pt idx="86">
                  <c:v>3.1599314542115627E-2</c:v>
                </c:pt>
                <c:pt idx="87">
                  <c:v>1.807027342177308E-2</c:v>
                </c:pt>
                <c:pt idx="88">
                  <c:v>9.8496392859050395E-3</c:v>
                </c:pt>
                <c:pt idx="89">
                  <c:v>5.1166240021376756E-3</c:v>
                </c:pt>
                <c:pt idx="90">
                  <c:v>2.5330765449126393E-3</c:v>
                </c:pt>
                <c:pt idx="91">
                  <c:v>1.1952383079453471E-3</c:v>
                </c:pt>
                <c:pt idx="92">
                  <c:v>5.3762475710660679E-4</c:v>
                </c:pt>
                <c:pt idx="93">
                  <c:v>2.305844087305527E-4</c:v>
                </c:pt>
                <c:pt idx="94">
                  <c:v>9.4327372200313654E-5</c:v>
                </c:pt>
                <c:pt idx="95">
                  <c:v>3.6817321192266716E-5</c:v>
                </c:pt>
                <c:pt idx="96">
                  <c:v>1.3716283049981245E-5</c:v>
                </c:pt>
                <c:pt idx="97">
                  <c:v>4.8793640271500251E-6</c:v>
                </c:pt>
                <c:pt idx="98">
                  <c:v>1.6581026537836101E-6</c:v>
                </c:pt>
                <c:pt idx="99">
                  <c:v>5.3847207100778775E-7</c:v>
                </c:pt>
                <c:pt idx="100">
                  <c:v>1.6718663448420003E-7</c:v>
                </c:pt>
                <c:pt idx="101">
                  <c:v>4.9648763194373313E-8</c:v>
                </c:pt>
                <c:pt idx="102">
                  <c:v>1.4107918529303499E-8</c:v>
                </c:pt>
                <c:pt idx="103">
                  <c:v>3.837426568532421E-9</c:v>
                </c:pt>
                <c:pt idx="104">
                  <c:v>9.9956170627227746E-10</c:v>
                </c:pt>
                <c:pt idx="105">
                  <c:v>2.4942225185112572E-10</c:v>
                </c:pt>
                <c:pt idx="106">
                  <c:v>5.9644948968540765E-11</c:v>
                </c:pt>
                <c:pt idx="107">
                  <c:v>1.3673335925915727E-11</c:v>
                </c:pt>
                <c:pt idx="108">
                  <c:v>3.0059326642281187E-12</c:v>
                </c:pt>
                <c:pt idx="109">
                  <c:v>6.3390094412994933E-13</c:v>
                </c:pt>
                <c:pt idx="110">
                  <c:v>1.2827024438427404E-13</c:v>
                </c:pt>
                <c:pt idx="111">
                  <c:v>2.4912031735846939E-14</c:v>
                </c:pt>
                <c:pt idx="112">
                  <c:v>4.6449237977085199E-15</c:v>
                </c:pt>
                <c:pt idx="113">
                  <c:v>8.3163515275915E-16</c:v>
                </c:pt>
                <c:pt idx="114">
                  <c:v>1.430083629897131E-16</c:v>
                </c:pt>
                <c:pt idx="115">
                  <c:v>2.3623532149029301E-17</c:v>
                </c:pt>
                <c:pt idx="116">
                  <c:v>3.7493355905553418E-18</c:v>
                </c:pt>
                <c:pt idx="117">
                  <c:v>5.7181025404914177E-19</c:v>
                </c:pt>
                <c:pt idx="118">
                  <c:v>8.3808967048949272E-20</c:v>
                </c:pt>
                <c:pt idx="119">
                  <c:v>1.1806288807458438E-20</c:v>
                </c:pt>
                <c:pt idx="120">
                  <c:v>1.5986548835134439E-21</c:v>
                </c:pt>
                <c:pt idx="121">
                  <c:v>2.0808414233812245E-22</c:v>
                </c:pt>
                <c:pt idx="122">
                  <c:v>2.6036414117014655E-23</c:v>
                </c:pt>
                <c:pt idx="123">
                  <c:v>3.1317461615438809E-24</c:v>
                </c:pt>
                <c:pt idx="124">
                  <c:v>3.6211839676351138E-25</c:v>
                </c:pt>
                <c:pt idx="125">
                  <c:v>4.0249338826461769E-26</c:v>
                </c:pt>
                <c:pt idx="126">
                  <c:v>4.3001771989162467E-27</c:v>
                </c:pt>
                <c:pt idx="127">
                  <c:v>4.4156875267221406E-28</c:v>
                </c:pt>
                <c:pt idx="128">
                  <c:v>4.3576166045527004E-29</c:v>
                </c:pt>
                <c:pt idx="129">
                  <c:v>4.132204727178962E-30</c:v>
                </c:pt>
                <c:pt idx="130">
                  <c:v>3.764687946059543E-31</c:v>
                </c:pt>
                <c:pt idx="131">
                  <c:v>3.2946638492264086E-32</c:v>
                </c:pt>
                <c:pt idx="132">
                  <c:v>2.7690886419341835E-33</c:v>
                </c:pt>
                <c:pt idx="133">
                  <c:v>2.2346135303218282E-34</c:v>
                </c:pt>
                <c:pt idx="134">
                  <c:v>1.7309759606260252E-35</c:v>
                </c:pt>
                <c:pt idx="135">
                  <c:v>1.286685394303183E-36</c:v>
                </c:pt>
                <c:pt idx="136">
                  <c:v>9.1749117219976409E-38</c:v>
                </c:pt>
                <c:pt idx="137">
                  <c:v>6.2736477212418395E-39</c:v>
                </c:pt>
                <c:pt idx="138">
                  <c:v>4.1119878973348965E-40</c:v>
                </c:pt>
                <c:pt idx="139">
                  <c:v>2.5822902390277655E-41</c:v>
                </c:pt>
                <c:pt idx="140">
                  <c:v>1.5529952886302428E-42</c:v>
                </c:pt>
                <c:pt idx="141">
                  <c:v>8.9396089113451945E-44</c:v>
                </c:pt>
                <c:pt idx="142">
                  <c:v>4.9226780558109888E-45</c:v>
                </c:pt>
                <c:pt idx="143">
                  <c:v>2.5914834434420639E-46</c:v>
                </c:pt>
                <c:pt idx="144">
                  <c:v>1.3033640929637719E-47</c:v>
                </c:pt>
                <c:pt idx="145">
                  <c:v>6.2579828941431894E-49</c:v>
                </c:pt>
                <c:pt idx="146">
                  <c:v>2.866209560957975E-50</c:v>
                </c:pt>
                <c:pt idx="147">
                  <c:v>1.2511526903928681E-51</c:v>
                </c:pt>
                <c:pt idx="148">
                  <c:v>5.2002531078153991E-53</c:v>
                </c:pt>
                <c:pt idx="149">
                  <c:v>2.0220391479653873E-54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17-4649-9A31-F3C24056E032}"/>
            </c:ext>
          </c:extLst>
        </c:ser>
        <c:ser>
          <c:idx val="1"/>
          <c:order val="1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x"/>
            <c:size val="5"/>
            <c:spPr>
              <a:solidFill>
                <a:srgbClr val="0000CC"/>
              </a:solidFill>
            </c:spPr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2.814831051770652E-6</c:v>
                </c:pt>
                <c:pt idx="1">
                  <c:v>1.4504615435149588E-5</c:v>
                </c:pt>
                <c:pt idx="2">
                  <c:v>3.6649428331127329E-5</c:v>
                </c:pt>
                <c:pt idx="3">
                  <c:v>7.6266529142566546E-5</c:v>
                </c:pt>
                <c:pt idx="4">
                  <c:v>1.4430485999878252E-4</c:v>
                </c:pt>
                <c:pt idx="5">
                  <c:v>2.5746961717619342E-4</c:v>
                </c:pt>
                <c:pt idx="6">
                  <c:v>4.4068990770215966E-4</c:v>
                </c:pt>
                <c:pt idx="7">
                  <c:v>7.3035038172818546E-4</c:v>
                </c:pt>
                <c:pt idx="8">
                  <c:v>1.1783770180015169E-3</c:v>
                </c:pt>
                <c:pt idx="9">
                  <c:v>1.8572039560714271E-3</c:v>
                </c:pt>
                <c:pt idx="10">
                  <c:v>2.8655450374644822E-3</c:v>
                </c:pt>
                <c:pt idx="11">
                  <c:v>4.3347470546817079E-3</c:v>
                </c:pt>
                <c:pt idx="12">
                  <c:v>6.4353148898339445E-3</c:v>
                </c:pt>
                <c:pt idx="13">
                  <c:v>9.3829845391774323E-3</c:v>
                </c:pt>
                <c:pt idx="14">
                  <c:v>1.3443502601186626E-2</c:v>
                </c:pt>
                <c:pt idx="15">
                  <c:v>1.8935085679049286E-2</c:v>
                </c:pt>
                <c:pt idx="16">
                  <c:v>2.6227424638982016E-2</c:v>
                </c:pt>
                <c:pt idx="17">
                  <c:v>3.5736114215594701E-2</c:v>
                </c:pt>
                <c:pt idx="18">
                  <c:v>4.7911570021565507E-2</c:v>
                </c:pt>
                <c:pt idx="19">
                  <c:v>6.3221868575649709E-2</c:v>
                </c:pt>
                <c:pt idx="20">
                  <c:v>8.2129510999861419E-2</c:v>
                </c:pt>
                <c:pt idx="21">
                  <c:v>0.10506283257235083</c:v>
                </c:pt>
                <c:pt idx="22">
                  <c:v>0.13238358609398937</c:v>
                </c:pt>
                <c:pt idx="23">
                  <c:v>0.16435301194852883</c:v>
                </c:pt>
                <c:pt idx="24">
                  <c:v>0.20109934644369534</c:v>
                </c:pt>
                <c:pt idx="25">
                  <c:v>0.24259008648423891</c:v>
                </c:pt>
                <c:pt idx="26">
                  <c:v>0.28861231985652092</c:v>
                </c:pt>
                <c:pt idx="27">
                  <c:v>0.33876398966389848</c:v>
                </c:pt>
                <c:pt idx="28">
                  <c:v>0.39245809574212925</c:v>
                </c:pt>
                <c:pt idx="29">
                  <c:v>0.44894062296777298</c:v>
                </c:pt>
                <c:pt idx="30">
                  <c:v>0.5073215685066903</c:v>
                </c:pt>
                <c:pt idx="31">
                  <c:v>0.56661700434408524</c:v>
                </c:pt>
                <c:pt idx="32">
                  <c:v>0.62579885987732797</c:v>
                </c:pt>
                <c:pt idx="33">
                  <c:v>0.68384822411871804</c:v>
                </c:pt>
                <c:pt idx="34">
                  <c:v>0.73980757816955545</c:v>
                </c:pt>
                <c:pt idx="35">
                  <c:v>0.7928275307028817</c:v>
                </c:pt>
                <c:pt idx="36">
                  <c:v>0.84220431218231373</c:v>
                </c:pt>
                <c:pt idx="37">
                  <c:v>0.88740537930903263</c:v>
                </c:pt>
                <c:pt idx="38">
                  <c:v>0.92808182423755503</c:v>
                </c:pt>
                <c:pt idx="39">
                  <c:v>0.96406768084384287</c:v>
                </c:pt>
                <c:pt idx="40">
                  <c:v>0.99536748637209527</c:v>
                </c:pt>
                <c:pt idx="41">
                  <c:v>1.0221344405637676</c:v>
                </c:pt>
                <c:pt idx="42">
                  <c:v>1.0446421117205191</c:v>
                </c:pt>
                <c:pt idx="43">
                  <c:v>1.0632528408130948</c:v>
                </c:pt>
                <c:pt idx="44">
                  <c:v>1.0783858225986092</c:v>
                </c:pt>
                <c:pt idx="45">
                  <c:v>1.0904873760438656</c:v>
                </c:pt>
                <c:pt idx="46">
                  <c:v>1.1000052622049032</c:v>
                </c:pt>
                <c:pt idx="47">
                  <c:v>1.1073681797818942</c:v>
                </c:pt>
                <c:pt idx="48">
                  <c:v>1.1129708688236029</c:v>
                </c:pt>
                <c:pt idx="49">
                  <c:v>1.1171646588235529</c:v>
                </c:pt>
                <c:pt idx="50">
                  <c:v>1.1202528551785249</c:v>
                </c:pt>
                <c:pt idx="51">
                  <c:v>1.122490083346398</c:v>
                </c:pt>
                <c:pt idx="52">
                  <c:v>1.1240845929435059</c:v>
                </c:pt>
                <c:pt idx="53">
                  <c:v>1.125202536420588</c:v>
                </c:pt>
                <c:pt idx="54">
                  <c:v>1.1259733414970809</c:v>
                </c:pt>
                <c:pt idx="55">
                  <c:v>1.1264954542960266</c:v>
                </c:pt>
                <c:pt idx="56">
                  <c:v>1.1268419064424495</c:v>
                </c:pt>
                <c:pt idx="57">
                  <c:v>1.1270653273622802</c:v>
                </c:pt>
                <c:pt idx="58">
                  <c:v>1.1272021648388211</c:v>
                </c:pt>
                <c:pt idx="59">
                  <c:v>1.1272759835103527</c:v>
                </c:pt>
                <c:pt idx="60">
                  <c:v>1.1272997808087886</c:v>
                </c:pt>
                <c:pt idx="61">
                  <c:v>1.1272772968945726</c:v>
                </c:pt>
                <c:pt idx="62">
                  <c:v>1.1272033074431222</c:v>
                </c:pt>
                <c:pt idx="63">
                  <c:v>1.1270628862265866</c:v>
                </c:pt>
                <c:pt idx="64">
                  <c:v>1.1268296202968835</c:v>
                </c:pt>
                <c:pt idx="65">
                  <c:v>1.1264627667290239</c:v>
                </c:pt>
                <c:pt idx="66">
                  <c:v>1.1259033684173843</c:v>
                </c:pt>
                <c:pt idx="67">
                  <c:v>1.1250694077421797</c:v>
                </c:pt>
                <c:pt idx="68">
                  <c:v>1.1238501780671744</c:v>
                </c:pt>
                <c:pt idx="69">
                  <c:v>1.1221001955046734</c:v>
                </c:pt>
                <c:pt idx="70">
                  <c:v>1.1196331508775095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1.2488710699797058E-8</c:v>
                </c:pt>
                <c:pt idx="133">
                  <c:v>5.9950503439727472E-9</c:v>
                </c:pt>
                <c:pt idx="134">
                  <c:v>2.8361101668269899E-9</c:v>
                </c:pt>
                <c:pt idx="135">
                  <c:v>1.3222843379864422E-9</c:v>
                </c:pt>
                <c:pt idx="136">
                  <c:v>6.0759593100145321E-10</c:v>
                </c:pt>
                <c:pt idx="137">
                  <c:v>2.7517571962008637E-10</c:v>
                </c:pt>
                <c:pt idx="138">
                  <c:v>1.228366162652352E-10</c:v>
                </c:pt>
                <c:pt idx="139">
                  <c:v>5.4048728234865436E-11</c:v>
                </c:pt>
                <c:pt idx="140">
                  <c:v>2.3442320674331223E-11</c:v>
                </c:pt>
                <c:pt idx="141">
                  <c:v>1.0022843247951496E-11</c:v>
                </c:pt>
                <c:pt idx="142">
                  <c:v>4.2244902160647757E-12</c:v>
                </c:pt>
                <c:pt idx="143">
                  <c:v>1.7553691805154008E-12</c:v>
                </c:pt>
                <c:pt idx="144">
                  <c:v>7.1910098164217388E-13</c:v>
                </c:pt>
                <c:pt idx="145">
                  <c:v>2.9043127203559793E-13</c:v>
                </c:pt>
                <c:pt idx="146">
                  <c:v>1.156202388753309E-13</c:v>
                </c:pt>
                <c:pt idx="147">
                  <c:v>4.5269903002363759E-14</c:v>
                </c:pt>
                <c:pt idx="148">
                  <c:v>1.7098277841384872E-14</c:v>
                </c:pt>
                <c:pt idx="149">
                  <c:v>5.1260806930941678E-15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7-4649-9A31-F3C24056E032}"/>
            </c:ext>
          </c:extLst>
        </c:ser>
        <c:ser>
          <c:idx val="2"/>
          <c:order val="2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5"/>
            <c:spPr>
              <a:solidFill>
                <a:srgbClr val="FF0000"/>
              </a:solidFill>
            </c:spPr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3.2202628077371375E-9</c:v>
                </c:pt>
                <c:pt idx="1">
                  <c:v>1.6632066528072928E-8</c:v>
                </c:pt>
                <c:pt idx="2">
                  <c:v>4.2242085375422247E-8</c:v>
                </c:pt>
                <c:pt idx="3">
                  <c:v>8.8620196491276587E-8</c:v>
                </c:pt>
                <c:pt idx="4">
                  <c:v>1.695882259337387E-7</c:v>
                </c:pt>
                <c:pt idx="5">
                  <c:v>3.0711094483022404E-7</c:v>
                </c:pt>
                <c:pt idx="6">
                  <c:v>5.3562058269505715E-7</c:v>
                </c:pt>
                <c:pt idx="7">
                  <c:v>9.084078106548991E-7</c:v>
                </c:pt>
                <c:pt idx="8">
                  <c:v>1.5069542137827486E-6</c:v>
                </c:pt>
                <c:pt idx="9">
                  <c:v>2.454398822212684E-6</c:v>
                </c:pt>
                <c:pt idx="10">
                  <c:v>3.9347404445446798E-6</c:v>
                </c:pt>
                <c:pt idx="11">
                  <c:v>6.219894786443525E-6</c:v>
                </c:pt>
                <c:pt idx="12">
                  <c:v>9.7073657896581242E-6</c:v>
                </c:pt>
                <c:pt idx="13">
                  <c:v>1.4972065813820499E-5</c:v>
                </c:pt>
                <c:pt idx="14">
                  <c:v>2.2836733935932926E-5</c:v>
                </c:pt>
                <c:pt idx="15">
                  <c:v>3.4466449657054733E-5</c:v>
                </c:pt>
                <c:pt idx="16">
                  <c:v>5.1493898882201579E-5</c:v>
                </c:pt>
                <c:pt idx="17">
                  <c:v>7.6183277195791493E-5</c:v>
                </c:pt>
                <c:pt idx="18">
                  <c:v>1.116419423006132E-4</c:v>
                </c:pt>
                <c:pt idx="19">
                  <c:v>1.6209005085466389E-4</c:v>
                </c:pt>
                <c:pt idx="20">
                  <c:v>2.3319929620017185E-4</c:v>
                </c:pt>
                <c:pt idx="21">
                  <c:v>3.3251232561086296E-4</c:v>
                </c:pt>
                <c:pt idx="22">
                  <c:v>4.6995424480567358E-4</c:v>
                </c:pt>
                <c:pt idx="23">
                  <c:v>6.5844656915398504E-4</c:v>
                </c:pt>
                <c:pt idx="24">
                  <c:v>9.1463179253178884E-4</c:v>
                </c:pt>
                <c:pt idx="25">
                  <c:v>1.2597131544307577E-3</c:v>
                </c:pt>
                <c:pt idx="26">
                  <c:v>1.7204089593949197E-3</c:v>
                </c:pt>
                <c:pt idx="27">
                  <c:v>2.3300137667923884E-3</c:v>
                </c:pt>
                <c:pt idx="28">
                  <c:v>3.1295498497706927E-3</c:v>
                </c:pt>
                <c:pt idx="29">
                  <c:v>4.1689815879847889E-3</c:v>
                </c:pt>
                <c:pt idx="30">
                  <c:v>5.5084531594533082E-3</c:v>
                </c:pt>
                <c:pt idx="31">
                  <c:v>7.2194964992868642E-3</c:v>
                </c:pt>
                <c:pt idx="32">
                  <c:v>9.3861427021803227E-3</c:v>
                </c:pt>
                <c:pt idx="33">
                  <c:v>1.2105856808619971E-2</c:v>
                </c:pt>
                <c:pt idx="34">
                  <c:v>1.5490204399830204E-2</c:v>
                </c:pt>
                <c:pt idx="35">
                  <c:v>1.9665149972434327E-2</c:v>
                </c:pt>
                <c:pt idx="36">
                  <c:v>2.4770883098638015E-2</c:v>
                </c:pt>
                <c:pt idx="37">
                  <c:v>3.0961070306552443E-2</c:v>
                </c:pt>
                <c:pt idx="38">
                  <c:v>3.8401439682665073E-2</c:v>
                </c:pt>
                <c:pt idx="39">
                  <c:v>4.7267622334766557E-2</c:v>
                </c:pt>
                <c:pt idx="40">
                  <c:v>5.7742200518290286E-2</c:v>
                </c:pt>
                <c:pt idx="41">
                  <c:v>7.0010946267941951E-2</c:v>
                </c:pt>
                <c:pt idx="42">
                  <c:v>8.4258275912172748E-2</c:v>
                </c:pt>
                <c:pt idx="43">
                  <c:v>0.1006619932209355</c:v>
                </c:pt>
                <c:pt idx="44">
                  <c:v>0.11938744471460115</c:v>
                </c:pt>
                <c:pt idx="45">
                  <c:v>0.14058126172572841</c:v>
                </c:pt>
                <c:pt idx="46">
                  <c:v>0.16436491152200622</c:v>
                </c:pt>
                <c:pt idx="47">
                  <c:v>0.19082832026667701</c:v>
                </c:pt>
                <c:pt idx="48">
                  <c:v>0.2200238599527054</c:v>
                </c:pt>
                <c:pt idx="49">
                  <c:v>0.25196100622956924</c:v>
                </c:pt>
                <c:pt idx="50">
                  <c:v>0.28660197152172812</c:v>
                </c:pt>
                <c:pt idx="51">
                  <c:v>0.32385859635822278</c:v>
                </c:pt>
                <c:pt idx="52">
                  <c:v>0.36359074105938033</c:v>
                </c:pt>
                <c:pt idx="53">
                  <c:v>0.40560636100217085</c:v>
                </c:pt>
                <c:pt idx="54">
                  <c:v>0.44966337425692332</c:v>
                </c:pt>
                <c:pt idx="55">
                  <c:v>0.49547334449100877</c:v>
                </c:pt>
                <c:pt idx="56">
                  <c:v>0.54270690984226566</c:v>
                </c:pt>
                <c:pt idx="57">
                  <c:v>0.59100079590955357</c:v>
                </c:pt>
                <c:pt idx="58">
                  <c:v>0.63996616431720499</c:v>
                </c:pt>
                <c:pt idx="59">
                  <c:v>0.68919797349143086</c:v>
                </c:pt>
                <c:pt idx="60">
                  <c:v>0.73828497061515763</c:v>
                </c:pt>
                <c:pt idx="61">
                  <c:v>0.7868198972892364</c:v>
                </c:pt>
                <c:pt idx="62">
                  <c:v>0.83440947876328253</c:v>
                </c:pt>
                <c:pt idx="63">
                  <c:v>0.88068377848712154</c:v>
                </c:pt>
                <c:pt idx="64">
                  <c:v>0.92530453513435762</c:v>
                </c:pt>
                <c:pt idx="65">
                  <c:v>0.96797215541576376</c:v>
                </c:pt>
                <c:pt idx="66">
                  <c:v>1.0084311087416136</c:v>
                </c:pt>
                <c:pt idx="67">
                  <c:v>1.0464735538645564</c:v>
                </c:pt>
                <c:pt idx="68">
                  <c:v>1.0819411172127864</c:v>
                </c:pt>
                <c:pt idx="69">
                  <c:v>1.1147248318075822</c:v>
                </c:pt>
                <c:pt idx="70">
                  <c:v>1.1447633289653523</c:v>
                </c:pt>
                <c:pt idx="71">
                  <c:v>1.1720394477680787</c:v>
                </c:pt>
                <c:pt idx="72">
                  <c:v>1.1965754860650002</c:v>
                </c:pt>
                <c:pt idx="73">
                  <c:v>1.2184273594144246</c:v>
                </c:pt>
                <c:pt idx="74">
                  <c:v>1.2376779601660248</c:v>
                </c:pt>
                <c:pt idx="75">
                  <c:v>1.2544300184220361</c:v>
                </c:pt>
                <c:pt idx="76">
                  <c:v>1.2687987616225458</c:v>
                </c:pt>
                <c:pt idx="77">
                  <c:v>1.2809046525271977</c:v>
                </c:pt>
                <c:pt idx="78">
                  <c:v>1.2908664594498378</c:v>
                </c:pt>
                <c:pt idx="79">
                  <c:v>1.298794880906428</c:v>
                </c:pt>
                <c:pt idx="80">
                  <c:v>1.3047869123125866</c:v>
                </c:pt>
                <c:pt idx="81">
                  <c:v>1.3089211074786451</c:v>
                </c:pt>
                <c:pt idx="82">
                  <c:v>1.3112538541727354</c:v>
                </c:pt>
                <c:pt idx="83">
                  <c:v>1.3118167519430262</c:v>
                </c:pt>
                <c:pt idx="84">
                  <c:v>1.3106151519076408</c:v>
                </c:pt>
                <c:pt idx="85">
                  <c:v>1.3076278918432358</c:v>
                </c:pt>
                <c:pt idx="86">
                  <c:v>1.3028082346277798</c:v>
                </c:pt>
                <c:pt idx="87">
                  <c:v>1.2960859926445636</c:v>
                </c:pt>
                <c:pt idx="88">
                  <c:v>1.2873707938561358</c:v>
                </c:pt>
                <c:pt idx="89">
                  <c:v>1.2765564159016973</c:v>
                </c:pt>
                <c:pt idx="90">
                  <c:v>1.263526082263585</c:v>
                </c:pt>
                <c:pt idx="91">
                  <c:v>1.2481585794854217</c:v>
                </c:pt>
                <c:pt idx="92">
                  <c:v>1.230335017598698</c:v>
                </c:pt>
                <c:pt idx="93">
                  <c:v>1.2099460191168496</c:v>
                </c:pt>
                <c:pt idx="94">
                  <c:v>1.1868990876770582</c:v>
                </c:pt>
                <c:pt idx="95">
                  <c:v>1.1611258786435672</c:v>
                </c:pt>
                <c:pt idx="96">
                  <c:v>1.1325890739492894</c:v>
                </c:pt>
                <c:pt idx="97">
                  <c:v>1.1012885552487672</c:v>
                </c:pt>
                <c:pt idx="98">
                  <c:v>1.0672665757158966</c:v>
                </c:pt>
                <c:pt idx="99">
                  <c:v>1.0306116533561513</c:v>
                </c:pt>
                <c:pt idx="100">
                  <c:v>0.99146094821677189</c:v>
                </c:pt>
                <c:pt idx="101">
                  <c:v>0.95000094175827599</c:v>
                </c:pt>
                <c:pt idx="102">
                  <c:v>0.9064663068889417</c:v>
                </c:pt>
                <c:pt idx="103">
                  <c:v>0.86113693840750904</c:v>
                </c:pt>
                <c:pt idx="104">
                  <c:v>0.81433320133929998</c:v>
                </c:pt>
                <c:pt idx="105">
                  <c:v>0.76640954353836732</c:v>
                </c:pt>
                <c:pt idx="106">
                  <c:v>0.71774670319004963</c:v>
                </c:pt>
                <c:pt idx="107">
                  <c:v>0.66874281576413908</c:v>
                </c:pt>
                <c:pt idx="108">
                  <c:v>0.61980378336313247</c:v>
                </c:pt>
                <c:pt idx="109">
                  <c:v>0.57133330810840177</c:v>
                </c:pt>
                <c:pt idx="110">
                  <c:v>0.52372300741136457</c:v>
                </c:pt>
                <c:pt idx="111">
                  <c:v>0.47734302151840152</c:v>
                </c:pt>
                <c:pt idx="112">
                  <c:v>0.43253349316513928</c:v>
                </c:pt>
                <c:pt idx="113">
                  <c:v>0.3895972477805319</c:v>
                </c:pt>
                <c:pt idx="114">
                  <c:v>0.34879393417847077</c:v>
                </c:pt>
                <c:pt idx="115">
                  <c:v>0.31033580494867458</c:v>
                </c:pt>
                <c:pt idx="116">
                  <c:v>0.27438522841686197</c:v>
                </c:pt>
                <c:pt idx="117">
                  <c:v>0.24105393594148541</c:v>
                </c:pt>
                <c:pt idx="118">
                  <c:v>0.2104039250746407</c:v>
                </c:pt>
                <c:pt idx="119">
                  <c:v>0.1824498656973263</c:v>
                </c:pt>
                <c:pt idx="120">
                  <c:v>0.15716279658697688</c:v>
                </c:pt>
                <c:pt idx="121">
                  <c:v>0.1344748566747189</c:v>
                </c:pt>
                <c:pt idx="122">
                  <c:v>0.11428476981685663</c:v>
                </c:pt>
                <c:pt idx="123">
                  <c:v>9.6463794197244004E-2</c:v>
                </c:pt>
                <c:pt idx="124">
                  <c:v>8.0861856221245948E-2</c:v>
                </c:pt>
                <c:pt idx="125">
                  <c:v>6.7313611674007345E-2</c:v>
                </c:pt>
                <c:pt idx="126">
                  <c:v>5.5644210983970259E-2</c:v>
                </c:pt>
                <c:pt idx="127">
                  <c:v>4.5674587230463221E-2</c:v>
                </c:pt>
                <c:pt idx="128">
                  <c:v>3.7226131531434323E-2</c:v>
                </c:pt>
                <c:pt idx="129">
                  <c:v>3.0124667290896027E-2</c:v>
                </c:pt>
                <c:pt idx="130">
                  <c:v>2.4203679528567272E-2</c:v>
                </c:pt>
                <c:pt idx="131">
                  <c:v>1.9306795779657063E-2</c:v>
                </c:pt>
                <c:pt idx="132">
                  <c:v>1.5289549126512449E-2</c:v>
                </c:pt>
                <c:pt idx="133">
                  <c:v>1.202048077841472E-2</c:v>
                </c:pt>
                <c:pt idx="134">
                  <c:v>9.3816588740907661E-3</c:v>
                </c:pt>
                <c:pt idx="135">
                  <c:v>7.2687020332881831E-3</c:v>
                </c:pt>
                <c:pt idx="136">
                  <c:v>5.5904012696419321E-3</c:v>
                </c:pt>
                <c:pt idx="137">
                  <c:v>4.2680331553050918E-3</c:v>
                </c:pt>
                <c:pt idx="138">
                  <c:v>3.2344517377587666E-3</c:v>
                </c:pt>
                <c:pt idx="139">
                  <c:v>2.4330378419211247E-3</c:v>
                </c:pt>
                <c:pt idx="140">
                  <c:v>1.8165731737292234E-3</c:v>
                </c:pt>
                <c:pt idx="141">
                  <c:v>1.3460940401821872E-3</c:v>
                </c:pt>
                <c:pt idx="142">
                  <c:v>9.897662341582787E-4</c:v>
                </c:pt>
                <c:pt idx="143">
                  <c:v>7.2180909478794281E-4</c:v>
                </c:pt>
                <c:pt idx="144">
                  <c:v>5.2148293374819907E-4</c:v>
                </c:pt>
                <c:pt idx="145">
                  <c:v>3.721393906735668E-4</c:v>
                </c:pt>
                <c:pt idx="146">
                  <c:v>2.6031766001591316E-4</c:v>
                </c:pt>
                <c:pt idx="147">
                  <c:v>1.7484883943694516E-4</c:v>
                </c:pt>
                <c:pt idx="148">
                  <c:v>1.0590257513001447E-4</c:v>
                </c:pt>
                <c:pt idx="149">
                  <c:v>4.3869672652691796E-5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17-4649-9A31-F3C24056E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90688"/>
        <c:axId val="285691264"/>
      </c:scatterChart>
      <c:valAx>
        <c:axId val="285690688"/>
        <c:scaling>
          <c:orientation val="minMax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x (m)</a:t>
                </a:r>
              </a:p>
            </c:rich>
          </c:tx>
          <c:layout>
            <c:manualLayout>
              <c:xMode val="edge"/>
              <c:yMode val="edge"/>
              <c:x val="0.50631398972850561"/>
              <c:y val="0.921935804893854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1264"/>
        <c:crossesAt val="0"/>
        <c:crossBetween val="midCat"/>
      </c:valAx>
      <c:valAx>
        <c:axId val="285691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C (g/m3)</a:t>
                </a:r>
              </a:p>
            </c:rich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0688"/>
        <c:crossesAt val="0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140339772640955"/>
          <c:y val="0.22978319906543473"/>
          <c:w val="0.29924293158517667"/>
          <c:h val="0.2404231244837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70246</xdr:colOff>
      <xdr:row>4</xdr:row>
      <xdr:rowOff>164307</xdr:rowOff>
    </xdr:from>
    <xdr:to>
      <xdr:col>11</xdr:col>
      <xdr:colOff>233860</xdr:colOff>
      <xdr:row>27</xdr:row>
      <xdr:rowOff>78994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0BBD54BE-07DD-4581-A3FC-B284F941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241388</xdr:colOff>
      <xdr:row>16</xdr:row>
      <xdr:rowOff>27645</xdr:rowOff>
    </xdr:from>
    <xdr:to>
      <xdr:col>15</xdr:col>
      <xdr:colOff>79893</xdr:colOff>
      <xdr:row>27</xdr:row>
      <xdr:rowOff>80756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B40206FF-817C-4E18-8796-FEF7DD2F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243302</xdr:colOff>
      <xdr:row>4</xdr:row>
      <xdr:rowOff>170830</xdr:rowOff>
    </xdr:from>
    <xdr:to>
      <xdr:col>15</xdr:col>
      <xdr:colOff>81807</xdr:colOff>
      <xdr:row>16</xdr:row>
      <xdr:rowOff>32406</xdr:rowOff>
    </xdr:to>
    <xdr:graphicFrame macro="">
      <xdr:nvGraphicFramePr>
        <xdr:cNvPr id="6" name="Chart 3">
          <a:extLst>
            <a:ext uri="{FF2B5EF4-FFF2-40B4-BE49-F238E27FC236}">
              <a16:creationId xmlns:a16="http://schemas.microsoft.com/office/drawing/2014/main" id="{07259CF9-6CF3-42FF-A075-E611B0D54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1086363</xdr:colOff>
      <xdr:row>21</xdr:row>
      <xdr:rowOff>65960</xdr:rowOff>
    </xdr:from>
    <xdr:to>
      <xdr:col>10</xdr:col>
      <xdr:colOff>194598</xdr:colOff>
      <xdr:row>37</xdr:row>
      <xdr:rowOff>81937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96238253-530D-4595-8453-9B357BF32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100013</xdr:colOff>
      <xdr:row>9</xdr:row>
      <xdr:rowOff>123825</xdr:rowOff>
    </xdr:from>
    <xdr:to>
      <xdr:col>3</xdr:col>
      <xdr:colOff>509588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693606-79B7-4EFE-8887-021F4715B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7463" y="1643063"/>
          <a:ext cx="409575" cy="204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752475</xdr:colOff>
      <xdr:row>12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7DBB059-26E0-4B5C-9040-FA9713927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1847850"/>
          <a:ext cx="752475" cy="204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66675</xdr:colOff>
      <xdr:row>35</xdr:row>
      <xdr:rowOff>147638</xdr:rowOff>
    </xdr:from>
    <xdr:to>
      <xdr:col>23</xdr:col>
      <xdr:colOff>646747</xdr:colOff>
      <xdr:row>60</xdr:row>
      <xdr:rowOff>54293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AE8EBA82-51A8-47D6-BEFA-1ACAB8F33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100013</xdr:colOff>
      <xdr:row>9</xdr:row>
      <xdr:rowOff>123825</xdr:rowOff>
    </xdr:from>
    <xdr:to>
      <xdr:col>3</xdr:col>
      <xdr:colOff>509588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145A36-FA9B-4A8C-92E9-6431DB4C7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913" y="1790700"/>
          <a:ext cx="409575" cy="204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752475</xdr:colOff>
      <xdr:row>12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8C802A-CCB7-47FF-87BE-EA6FB6351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995488"/>
          <a:ext cx="752475" cy="204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261938</xdr:colOff>
      <xdr:row>13</xdr:row>
      <xdr:rowOff>42866</xdr:rowOff>
    </xdr:from>
    <xdr:to>
      <xdr:col>10</xdr:col>
      <xdr:colOff>352426</xdr:colOff>
      <xdr:row>35</xdr:row>
      <xdr:rowOff>76200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AE843B23-CC71-448A-BE0F-F1E284774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CF7B-BD4F-4951-A78E-096B52F65180}">
  <dimension ref="A1:A4"/>
  <sheetViews>
    <sheetView workbookViewId="0">
      <selection activeCell="A4" sqref="A4"/>
    </sheetView>
  </sheetViews>
  <sheetFormatPr baseColWidth="10" defaultRowHeight="12.75" x14ac:dyDescent="0.35"/>
  <sheetData>
    <row r="1" spans="1:1" x14ac:dyDescent="0.35">
      <c r="A1" t="s">
        <v>43</v>
      </c>
    </row>
    <row r="2" spans="1:1" x14ac:dyDescent="0.35">
      <c r="A2" t="s">
        <v>42</v>
      </c>
    </row>
    <row r="3" spans="1:1" x14ac:dyDescent="0.35">
      <c r="A3" s="6" t="s">
        <v>66</v>
      </c>
    </row>
    <row r="4" spans="1:1" x14ac:dyDescent="0.35">
      <c r="A4" s="6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3"/>
  <sheetViews>
    <sheetView tabSelected="1" view="pageBreakPreview" zoomScale="80" zoomScaleNormal="70" zoomScaleSheetLayoutView="80" workbookViewId="0">
      <selection activeCell="X39" sqref="X39"/>
    </sheetView>
  </sheetViews>
  <sheetFormatPr baseColWidth="10" defaultColWidth="11.1328125" defaultRowHeight="12.75" x14ac:dyDescent="0.35"/>
  <cols>
    <col min="1" max="1" width="16" customWidth="1"/>
    <col min="2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9" customWidth="1"/>
    <col min="17" max="17" width="8.86328125" customWidth="1"/>
    <col min="18" max="18" width="8.6640625" customWidth="1"/>
    <col min="19" max="19" width="9" customWidth="1"/>
    <col min="20" max="20" width="10.46484375" customWidth="1"/>
    <col min="21" max="21" width="10.6640625" customWidth="1"/>
    <col min="22" max="30" width="9.53125" bestFit="1" customWidth="1"/>
  </cols>
  <sheetData>
    <row r="1" spans="1:39" ht="15" customHeight="1" thickBot="1" x14ac:dyDescent="0.45">
      <c r="A1" s="9" t="s">
        <v>55</v>
      </c>
      <c r="D1" s="87" t="s">
        <v>63</v>
      </c>
      <c r="E1" s="87"/>
      <c r="F1" s="87"/>
      <c r="H1" s="6" t="s">
        <v>78</v>
      </c>
      <c r="I1" s="6" t="s">
        <v>85</v>
      </c>
      <c r="J1" s="3">
        <f>B5*SUM(Prop_dum!J15:AM15)*Summ!B6*Summ!B13</f>
        <v>1.625</v>
      </c>
      <c r="K1" s="3"/>
      <c r="L1" s="3"/>
      <c r="M1" s="3"/>
      <c r="N1" s="3"/>
      <c r="O1" s="3"/>
      <c r="P1" s="3"/>
      <c r="Q1" s="3"/>
      <c r="R1" s="3"/>
      <c r="S1" s="3"/>
      <c r="T1" s="86"/>
      <c r="U1" s="86"/>
      <c r="V1" s="86"/>
      <c r="W1" s="86"/>
      <c r="X1" s="86"/>
      <c r="Y1" s="86"/>
      <c r="Z1" s="86"/>
      <c r="AA1" s="86"/>
      <c r="AB1" s="86"/>
      <c r="AC1" s="86"/>
    </row>
    <row r="2" spans="1:39" ht="15" customHeight="1" x14ac:dyDescent="0.4">
      <c r="A2" s="11" t="s">
        <v>56</v>
      </c>
      <c r="B2" s="12"/>
      <c r="C2" s="6"/>
      <c r="D2" s="83" t="s">
        <v>83</v>
      </c>
      <c r="E2" s="83" t="s">
        <v>82</v>
      </c>
      <c r="F2" s="84" t="s">
        <v>81</v>
      </c>
      <c r="H2" s="50" t="str">
        <f>IF($B$7&gt;$B$24,"WARNING: unstable, reduce delta_t or increase Delta_x","")</f>
        <v/>
      </c>
      <c r="I2" s="3"/>
      <c r="J2" s="85">
        <f>E4/J1</f>
        <v>-5.3639954123652786E-5</v>
      </c>
    </row>
    <row r="3" spans="1:39" ht="15" customHeight="1" x14ac:dyDescent="0.4">
      <c r="A3" s="13" t="s">
        <v>48</v>
      </c>
      <c r="B3" s="54">
        <v>1</v>
      </c>
      <c r="C3" s="6"/>
      <c r="D3" s="77" t="s">
        <v>62</v>
      </c>
      <c r="E3" s="79">
        <f>Prop_dum!AT142</f>
        <v>3.9611850473394018E-16</v>
      </c>
      <c r="F3" s="78">
        <v>3.9611850473394018E-16</v>
      </c>
      <c r="H3" s="50" t="str">
        <f>IF($B$6&lt;$B$26,"WARNING: unstable: violates Courant; Reduce delta_t ot increase Delta x","")</f>
        <v/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86"/>
      <c r="U3" s="86"/>
      <c r="V3" s="86"/>
      <c r="W3" s="86"/>
      <c r="X3" s="86"/>
      <c r="Y3" s="86"/>
      <c r="Z3" s="86"/>
      <c r="AA3" s="86"/>
      <c r="AB3" s="86"/>
      <c r="AC3" s="86"/>
    </row>
    <row r="4" spans="1:39" ht="15" customHeight="1" x14ac:dyDescent="0.4">
      <c r="A4" s="13" t="s">
        <v>49</v>
      </c>
      <c r="B4" s="54">
        <v>1</v>
      </c>
      <c r="D4" s="80" t="s">
        <v>64</v>
      </c>
      <c r="E4" s="81">
        <f>DFTrad!AT142</f>
        <v>-8.7164925450935782E-5</v>
      </c>
      <c r="F4" s="82">
        <v>-8.7164925450935782E-5</v>
      </c>
      <c r="H4" s="50" t="str">
        <f>IF($B$6&gt;$B$25,"WARNING: unstable violates Peclet, reduce Delta x, or increase D","")</f>
        <v>WARNING: unstable violates Peclet, reduce Delta x, or increase D</v>
      </c>
      <c r="I4" s="3"/>
    </row>
    <row r="5" spans="1:39" ht="15" customHeight="1" x14ac:dyDescent="0.4">
      <c r="A5" s="15" t="s">
        <v>4</v>
      </c>
      <c r="B5" s="14">
        <f>B3*B4</f>
        <v>1</v>
      </c>
      <c r="D5" s="6"/>
      <c r="H5" s="3"/>
      <c r="I5" s="3"/>
    </row>
    <row r="6" spans="1:39" ht="15" customHeight="1" x14ac:dyDescent="0.4">
      <c r="A6" s="15" t="s">
        <v>0</v>
      </c>
      <c r="B6" s="54">
        <v>0.25</v>
      </c>
      <c r="D6" t="str">
        <f>IF(A18="Cinf: Mass flux", " Mass flux BC,", " Dirichlet BC,")</f>
        <v xml:space="preserve"> Dirichlet BC,</v>
      </c>
      <c r="H6" s="3"/>
      <c r="I6" s="3"/>
    </row>
    <row r="7" spans="1:39" ht="15" customHeight="1" thickBot="1" x14ac:dyDescent="0.45">
      <c r="A7" s="16" t="s">
        <v>1</v>
      </c>
      <c r="B7" s="55">
        <v>0.05</v>
      </c>
      <c r="D7" t="str">
        <f>CONCATENATE(" ",A10)</f>
        <v xml:space="preserve"> Evap</v>
      </c>
      <c r="J7" s="86"/>
      <c r="K7" s="86"/>
      <c r="L7" s="86"/>
      <c r="M7" s="86"/>
      <c r="N7" s="86"/>
      <c r="O7" s="86"/>
      <c r="P7" s="86"/>
      <c r="Q7" s="86"/>
      <c r="R7" s="86"/>
      <c r="S7" s="86"/>
      <c r="V7" s="86"/>
      <c r="W7" s="86"/>
      <c r="X7" s="86"/>
      <c r="Y7" s="86"/>
      <c r="Z7" s="86"/>
      <c r="AA7" s="86"/>
      <c r="AB7" s="86"/>
      <c r="AC7" s="86"/>
      <c r="AD7" s="86"/>
    </row>
    <row r="8" spans="1:39" ht="15" customHeight="1" x14ac:dyDescent="0.4">
      <c r="A8" s="11" t="s">
        <v>60</v>
      </c>
      <c r="B8" s="12"/>
      <c r="D8" s="3" t="str">
        <f>CONCATENATE(D6,D7)</f>
        <v xml:space="preserve"> Dirichlet BC, Evap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ht="15" customHeight="1" x14ac:dyDescent="0.35">
      <c r="A9" s="13" t="s">
        <v>51</v>
      </c>
      <c r="B9" s="54">
        <v>0.3</v>
      </c>
      <c r="D9" s="6" t="s">
        <v>80</v>
      </c>
      <c r="K9" s="1"/>
      <c r="L9" s="1"/>
      <c r="M9" s="1"/>
      <c r="N9" s="1"/>
      <c r="O9" s="1"/>
      <c r="P9" s="1"/>
      <c r="Q9" s="1"/>
      <c r="R9" s="1"/>
      <c r="S9" s="1"/>
      <c r="T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15" customHeight="1" x14ac:dyDescent="0.35">
      <c r="A10" s="56" t="s">
        <v>71</v>
      </c>
      <c r="B10" s="54">
        <f>-0.03</f>
        <v>-0.03</v>
      </c>
      <c r="C10" t="str">
        <f>IF(A10="Evap",IF(B10&gt;0,"Warning: the rate must be negative","Evaporation"), IF(B10&gt;0,"Recharge=r*C_r","Discharge=r*C_r"))</f>
        <v>Evaporation</v>
      </c>
      <c r="D10" s="6" t="s">
        <v>37</v>
      </c>
      <c r="K10" s="6"/>
    </row>
    <row r="11" spans="1:39" ht="15" customHeight="1" thickBot="1" x14ac:dyDescent="0.4">
      <c r="A11" s="13" t="s">
        <v>59</v>
      </c>
      <c r="B11" s="14">
        <f>B9/B5</f>
        <v>0.3</v>
      </c>
    </row>
    <row r="12" spans="1:39" ht="15" customHeight="1" x14ac:dyDescent="0.4">
      <c r="A12" s="11" t="s">
        <v>61</v>
      </c>
      <c r="B12" s="12"/>
    </row>
    <row r="13" spans="1:39" ht="15" customHeight="1" x14ac:dyDescent="0.35">
      <c r="A13" s="13" t="s">
        <v>53</v>
      </c>
      <c r="B13" s="54">
        <v>0.5</v>
      </c>
    </row>
    <row r="14" spans="1:39" ht="15" customHeight="1" x14ac:dyDescent="0.35">
      <c r="A14" s="13" t="s">
        <v>52</v>
      </c>
      <c r="B14" s="20" t="s">
        <v>74</v>
      </c>
    </row>
    <row r="15" spans="1:39" ht="15" customHeight="1" x14ac:dyDescent="0.35">
      <c r="A15" s="15" t="s">
        <v>3</v>
      </c>
      <c r="B15" s="57">
        <v>0.02</v>
      </c>
    </row>
    <row r="16" spans="1:39" ht="15" customHeight="1" x14ac:dyDescent="0.35">
      <c r="A16" s="13" t="s">
        <v>65</v>
      </c>
      <c r="B16" s="54">
        <v>0</v>
      </c>
    </row>
    <row r="17" spans="1:4" ht="15" customHeight="1" x14ac:dyDescent="0.35">
      <c r="A17" s="15" t="s">
        <v>45</v>
      </c>
      <c r="B17" s="54">
        <v>0</v>
      </c>
    </row>
    <row r="18" spans="1:4" ht="15" customHeight="1" x14ac:dyDescent="0.35">
      <c r="A18" s="56" t="s">
        <v>86</v>
      </c>
      <c r="B18" s="57">
        <v>0</v>
      </c>
      <c r="C18" t="str">
        <f>IF(A18="Cinf: Mass flux", "Flux=q_0*Cinf", "prescribed C=C_inf")</f>
        <v>prescribed C=C_inf</v>
      </c>
    </row>
    <row r="19" spans="1:4" ht="15" customHeight="1" x14ac:dyDescent="0.35">
      <c r="A19" s="56" t="s">
        <v>88</v>
      </c>
      <c r="B19" s="57">
        <v>0</v>
      </c>
      <c r="C19" t="str">
        <f>IF(A19="Cout: Mass flux", "Flux=q_out*C_n", "prescribed C=C_out")</f>
        <v>prescribed C=C_out</v>
      </c>
    </row>
    <row r="20" spans="1:4" ht="15" customHeight="1" x14ac:dyDescent="0.35">
      <c r="A20" s="15" t="s">
        <v>21</v>
      </c>
      <c r="B20" s="54">
        <v>0</v>
      </c>
    </row>
    <row r="21" spans="1:4" ht="15" customHeight="1" thickBot="1" x14ac:dyDescent="0.4">
      <c r="A21" s="16" t="s">
        <v>28</v>
      </c>
      <c r="B21" s="58">
        <v>6</v>
      </c>
      <c r="C21" s="6" t="s">
        <v>75</v>
      </c>
    </row>
    <row r="22" spans="1:4" ht="15" customHeight="1" x14ac:dyDescent="0.4">
      <c r="A22" s="18" t="s">
        <v>57</v>
      </c>
      <c r="B22" s="19"/>
    </row>
    <row r="23" spans="1:4" ht="15" customHeight="1" x14ac:dyDescent="0.35">
      <c r="A23" s="13" t="s">
        <v>54</v>
      </c>
      <c r="B23" s="14">
        <f>B11/B13</f>
        <v>0.6</v>
      </c>
    </row>
    <row r="24" spans="1:4" ht="15" customHeight="1" x14ac:dyDescent="0.35">
      <c r="A24" s="13" t="s">
        <v>17</v>
      </c>
      <c r="B24" s="14">
        <f>$B$6*$B$6/(2*$B$15)</f>
        <v>1.5625</v>
      </c>
      <c r="D24" s="6" t="s">
        <v>84</v>
      </c>
    </row>
    <row r="25" spans="1:4" ht="15" customHeight="1" x14ac:dyDescent="0.35">
      <c r="A25" s="15" t="s">
        <v>18</v>
      </c>
      <c r="B25" s="14">
        <f>2*$B$15/B33</f>
        <v>0.13502109704641349</v>
      </c>
      <c r="C25" s="14">
        <f>2*$B$15/B27</f>
        <v>0.50793650793650924</v>
      </c>
    </row>
    <row r="26" spans="1:4" ht="15" customHeight="1" x14ac:dyDescent="0.35">
      <c r="A26" s="15" t="s">
        <v>19</v>
      </c>
      <c r="B26" s="14">
        <f>B33*B7</f>
        <v>1.4812500000000001E-2</v>
      </c>
    </row>
    <row r="27" spans="1:4" ht="15" customHeight="1" thickBot="1" x14ac:dyDescent="0.4">
      <c r="A27" s="16" t="s">
        <v>72</v>
      </c>
      <c r="B27" s="17">
        <f>ABS(MIN(Prop_dum!J5:AM5))</f>
        <v>7.8749999999999792E-2</v>
      </c>
    </row>
    <row r="28" spans="1:4" ht="15" customHeight="1" x14ac:dyDescent="0.4">
      <c r="A28" s="18" t="s">
        <v>58</v>
      </c>
      <c r="B28" s="19"/>
    </row>
    <row r="29" spans="1:4" ht="15" customHeight="1" x14ac:dyDescent="0.35">
      <c r="A29" s="13" t="s">
        <v>20</v>
      </c>
      <c r="B29" s="14">
        <f>B15*B7/B13/B6/B6</f>
        <v>3.2000000000000001E-2</v>
      </c>
    </row>
    <row r="30" spans="1:4" x14ac:dyDescent="0.35">
      <c r="A30" s="13" t="s">
        <v>68</v>
      </c>
      <c r="B30" s="14">
        <f>B11*B7/(B6*B13)</f>
        <v>0.12</v>
      </c>
    </row>
    <row r="31" spans="1:4" x14ac:dyDescent="0.35">
      <c r="A31" s="15" t="s">
        <v>22</v>
      </c>
      <c r="B31" s="14">
        <f>B20*B7/B13</f>
        <v>0</v>
      </c>
    </row>
    <row r="32" spans="1:4" x14ac:dyDescent="0.35">
      <c r="A32" s="15" t="s">
        <v>30</v>
      </c>
      <c r="B32" s="14">
        <f>B10*B7/B13</f>
        <v>-3.0000000000000001E-3</v>
      </c>
    </row>
    <row r="33" spans="1:2" ht="13.15" thickBot="1" x14ac:dyDescent="0.4">
      <c r="A33" s="16" t="s">
        <v>73</v>
      </c>
      <c r="B33" s="17">
        <f>ABS(MAX(Prop_dum!J5:AM5))</f>
        <v>0.29625000000000001</v>
      </c>
    </row>
  </sheetData>
  <mergeCells count="5">
    <mergeCell ref="J7:S7"/>
    <mergeCell ref="V7:AD7"/>
    <mergeCell ref="D1:F1"/>
    <mergeCell ref="T1:AC1"/>
    <mergeCell ref="T3:AC3"/>
  </mergeCells>
  <dataValidations count="3">
    <dataValidation type="list" allowBlank="1" showInputMessage="1" showErrorMessage="1" sqref="A18" xr:uid="{EE01D2E4-6200-4F0A-80A9-D1A34F76D4BF}">
      <formula1>"Cinf: Mass flux, Cinf: Dirichlet"</formula1>
    </dataValidation>
    <dataValidation type="list" allowBlank="1" showInputMessage="1" showErrorMessage="1" sqref="A10" xr:uid="{A45E066F-66E1-4C8C-BE9C-7123FF737D5B}">
      <formula1>"Evap,Recha"</formula1>
    </dataValidation>
    <dataValidation type="list" allowBlank="1" showInputMessage="1" showErrorMessage="1" sqref="A19" xr:uid="{A04EFB9C-0033-4BEE-B93B-06820B7493BB}">
      <formula1>"Cout: Mass flux, C_out: Dirichlet"</formula1>
    </dataValidation>
  </dataValidation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365E-853B-480A-A869-33477A09B69F}">
  <dimension ref="A1:AY142"/>
  <sheetViews>
    <sheetView topLeftCell="X1" zoomScale="93" zoomScaleNormal="93" workbookViewId="0">
      <selection activeCell="AO7" sqref="AO7"/>
    </sheetView>
  </sheetViews>
  <sheetFormatPr baseColWidth="10" defaultColWidth="11.1328125" defaultRowHeight="12.75" x14ac:dyDescent="0.35"/>
  <cols>
    <col min="1" max="3" width="11.46484375" customWidth="1"/>
    <col min="4" max="4" width="16" customWidth="1"/>
    <col min="5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10.33203125" customWidth="1"/>
    <col min="17" max="17" width="8.86328125" customWidth="1"/>
    <col min="18" max="18" width="10.86328125" customWidth="1"/>
    <col min="19" max="19" width="6.33203125" customWidth="1"/>
    <col min="20" max="20" width="6.6640625" customWidth="1"/>
    <col min="21" max="21" width="10.6640625" customWidth="1"/>
    <col min="22" max="30" width="9.53125" bestFit="1" customWidth="1"/>
    <col min="38" max="38" width="15.796875" style="60" customWidth="1"/>
    <col min="39" max="39" width="14.1328125" style="60" customWidth="1"/>
    <col min="40" max="40" width="17.1328125" customWidth="1"/>
    <col min="41" max="41" width="13.53125" bestFit="1" customWidth="1"/>
    <col min="46" max="47" width="11.6640625" bestFit="1" customWidth="1"/>
    <col min="50" max="50" width="13.1328125" bestFit="1" customWidth="1"/>
    <col min="51" max="51" width="13.59765625" bestFit="1" customWidth="1"/>
  </cols>
  <sheetData>
    <row r="1" spans="1:49" ht="13.5" thickBot="1" x14ac:dyDescent="0.45">
      <c r="A1" t="str">
        <f>IF(Summ!A1="","",Summ!A1)</f>
        <v>Data</v>
      </c>
      <c r="D1" s="3"/>
      <c r="J1" s="86" t="s">
        <v>16</v>
      </c>
      <c r="K1" s="86"/>
      <c r="L1" s="86"/>
      <c r="M1" s="86"/>
      <c r="N1" s="86"/>
      <c r="O1" s="86"/>
      <c r="P1" s="86"/>
      <c r="Q1" s="86"/>
      <c r="R1" s="86"/>
      <c r="S1" s="86"/>
      <c r="T1" s="86" t="s">
        <v>16</v>
      </c>
      <c r="U1" s="86"/>
      <c r="V1" s="86"/>
      <c r="W1" s="86"/>
      <c r="X1" s="86"/>
      <c r="Y1" s="86"/>
      <c r="Z1" s="86"/>
      <c r="AA1" s="86"/>
      <c r="AB1" s="86"/>
      <c r="AC1" s="86"/>
    </row>
    <row r="2" spans="1:49" ht="13.5" thickBot="1" x14ac:dyDescent="0.45">
      <c r="A2" t="str">
        <f>IF(Summ!A2="","",Summ!A2)</f>
        <v>Geometry and discretization</v>
      </c>
      <c r="B2" t="str">
        <f>IF(Summ!B2="","",Summ!B2)</f>
        <v/>
      </c>
      <c r="C2" s="7"/>
      <c r="D2" s="3"/>
      <c r="G2" s="38" t="s">
        <v>37</v>
      </c>
      <c r="H2" s="39"/>
      <c r="I2" s="25">
        <f>-B6/2</f>
        <v>-0.125</v>
      </c>
      <c r="J2" s="25">
        <f t="shared" ref="J2:AM2" si="0">I2+$B$6</f>
        <v>0.125</v>
      </c>
      <c r="K2" s="25">
        <f t="shared" si="0"/>
        <v>0.375</v>
      </c>
      <c r="L2" s="25">
        <f t="shared" si="0"/>
        <v>0.625</v>
      </c>
      <c r="M2" s="25">
        <f t="shared" si="0"/>
        <v>0.875</v>
      </c>
      <c r="N2" s="25">
        <f t="shared" si="0"/>
        <v>1.125</v>
      </c>
      <c r="O2" s="25">
        <f t="shared" si="0"/>
        <v>1.375</v>
      </c>
      <c r="P2" s="25">
        <f t="shared" si="0"/>
        <v>1.625</v>
      </c>
      <c r="Q2" s="25">
        <f t="shared" si="0"/>
        <v>1.875</v>
      </c>
      <c r="R2" s="25">
        <f t="shared" si="0"/>
        <v>2.125</v>
      </c>
      <c r="S2" s="25">
        <f t="shared" si="0"/>
        <v>2.375</v>
      </c>
      <c r="T2" s="25">
        <f t="shared" si="0"/>
        <v>2.625</v>
      </c>
      <c r="U2" s="25">
        <f t="shared" si="0"/>
        <v>2.875</v>
      </c>
      <c r="V2" s="25">
        <f t="shared" si="0"/>
        <v>3.125</v>
      </c>
      <c r="W2" s="25">
        <f t="shared" si="0"/>
        <v>3.375</v>
      </c>
      <c r="X2" s="25">
        <f t="shared" si="0"/>
        <v>3.625</v>
      </c>
      <c r="Y2" s="25">
        <f t="shared" si="0"/>
        <v>3.875</v>
      </c>
      <c r="Z2" s="25">
        <f t="shared" si="0"/>
        <v>4.125</v>
      </c>
      <c r="AA2" s="25">
        <f t="shared" si="0"/>
        <v>4.375</v>
      </c>
      <c r="AB2" s="25">
        <f t="shared" si="0"/>
        <v>4.625</v>
      </c>
      <c r="AC2" s="25">
        <f t="shared" si="0"/>
        <v>4.875</v>
      </c>
      <c r="AD2" s="25">
        <f t="shared" si="0"/>
        <v>5.125</v>
      </c>
      <c r="AE2" s="25">
        <f t="shared" si="0"/>
        <v>5.375</v>
      </c>
      <c r="AF2" s="25">
        <f t="shared" si="0"/>
        <v>5.625</v>
      </c>
      <c r="AG2" s="25">
        <f t="shared" si="0"/>
        <v>5.875</v>
      </c>
      <c r="AH2" s="25">
        <f t="shared" si="0"/>
        <v>6.125</v>
      </c>
      <c r="AI2" s="25">
        <f t="shared" si="0"/>
        <v>6.375</v>
      </c>
      <c r="AJ2" s="25">
        <f t="shared" si="0"/>
        <v>6.625</v>
      </c>
      <c r="AK2" s="25">
        <f t="shared" si="0"/>
        <v>6.875</v>
      </c>
      <c r="AL2" s="61">
        <f t="shared" si="0"/>
        <v>7.125</v>
      </c>
      <c r="AM2" s="62">
        <f t="shared" si="0"/>
        <v>7.375</v>
      </c>
    </row>
    <row r="3" spans="1:49" ht="13.15" x14ac:dyDescent="0.4">
      <c r="A3" t="str">
        <f>IF(Summ!A3="","",Summ!A3)</f>
        <v>Width</v>
      </c>
      <c r="B3">
        <f>IF(Summ!B3="","",Summ!B3)</f>
        <v>1</v>
      </c>
      <c r="D3" s="6"/>
      <c r="G3" s="40" t="s">
        <v>38</v>
      </c>
      <c r="H3" s="41"/>
      <c r="I3" s="27"/>
      <c r="J3" s="27">
        <f t="shared" ref="J3:AM3" si="1">$B$10</f>
        <v>-0.03</v>
      </c>
      <c r="K3" s="27">
        <f t="shared" si="1"/>
        <v>-0.03</v>
      </c>
      <c r="L3" s="27">
        <f t="shared" si="1"/>
        <v>-0.03</v>
      </c>
      <c r="M3" s="27">
        <f t="shared" si="1"/>
        <v>-0.03</v>
      </c>
      <c r="N3" s="27">
        <f t="shared" si="1"/>
        <v>-0.03</v>
      </c>
      <c r="O3" s="27">
        <f t="shared" si="1"/>
        <v>-0.03</v>
      </c>
      <c r="P3" s="27">
        <f t="shared" si="1"/>
        <v>-0.03</v>
      </c>
      <c r="Q3" s="27">
        <f t="shared" si="1"/>
        <v>-0.03</v>
      </c>
      <c r="R3" s="27">
        <f t="shared" si="1"/>
        <v>-0.03</v>
      </c>
      <c r="S3" s="27">
        <f t="shared" si="1"/>
        <v>-0.03</v>
      </c>
      <c r="T3" s="27">
        <f t="shared" si="1"/>
        <v>-0.03</v>
      </c>
      <c r="U3" s="27">
        <f t="shared" si="1"/>
        <v>-0.03</v>
      </c>
      <c r="V3" s="27">
        <f t="shared" si="1"/>
        <v>-0.03</v>
      </c>
      <c r="W3" s="27">
        <f t="shared" si="1"/>
        <v>-0.03</v>
      </c>
      <c r="X3" s="27">
        <f t="shared" si="1"/>
        <v>-0.03</v>
      </c>
      <c r="Y3" s="27">
        <f t="shared" si="1"/>
        <v>-0.03</v>
      </c>
      <c r="Z3" s="27">
        <f t="shared" si="1"/>
        <v>-0.03</v>
      </c>
      <c r="AA3" s="27">
        <f t="shared" si="1"/>
        <v>-0.03</v>
      </c>
      <c r="AB3" s="27">
        <f t="shared" si="1"/>
        <v>-0.03</v>
      </c>
      <c r="AC3" s="27">
        <f t="shared" si="1"/>
        <v>-0.03</v>
      </c>
      <c r="AD3" s="27">
        <f t="shared" si="1"/>
        <v>-0.03</v>
      </c>
      <c r="AE3" s="27">
        <f t="shared" si="1"/>
        <v>-0.03</v>
      </c>
      <c r="AF3" s="27">
        <f t="shared" si="1"/>
        <v>-0.03</v>
      </c>
      <c r="AG3" s="27">
        <f t="shared" si="1"/>
        <v>-0.03</v>
      </c>
      <c r="AH3" s="27">
        <f t="shared" si="1"/>
        <v>-0.03</v>
      </c>
      <c r="AI3" s="27">
        <f t="shared" si="1"/>
        <v>-0.03</v>
      </c>
      <c r="AJ3" s="27">
        <f t="shared" si="1"/>
        <v>-0.03</v>
      </c>
      <c r="AK3" s="27">
        <f t="shared" si="1"/>
        <v>-0.03</v>
      </c>
      <c r="AL3" s="63">
        <f t="shared" si="1"/>
        <v>-0.03</v>
      </c>
      <c r="AM3" s="64">
        <f t="shared" si="1"/>
        <v>-0.03</v>
      </c>
    </row>
    <row r="4" spans="1:49" ht="13.15" x14ac:dyDescent="0.4">
      <c r="A4" t="str">
        <f>IF(Summ!A4="","",Summ!A4)</f>
        <v>Thickness</v>
      </c>
      <c r="B4">
        <f>IF(Summ!B4="","",Summ!B4)</f>
        <v>1</v>
      </c>
      <c r="D4" s="6"/>
      <c r="G4" s="42" t="s">
        <v>39</v>
      </c>
      <c r="H4" s="43"/>
      <c r="I4" s="30">
        <f>B11</f>
        <v>0.3</v>
      </c>
      <c r="J4" s="31">
        <f t="shared" ref="J4:AM4" si="2">I4+J3*$B$6</f>
        <v>0.29249999999999998</v>
      </c>
      <c r="K4" s="31">
        <f t="shared" si="2"/>
        <v>0.28499999999999998</v>
      </c>
      <c r="L4" s="31">
        <f t="shared" si="2"/>
        <v>0.27749999999999997</v>
      </c>
      <c r="M4" s="31">
        <f t="shared" si="2"/>
        <v>0.26999999999999996</v>
      </c>
      <c r="N4" s="31">
        <f t="shared" si="2"/>
        <v>0.26249999999999996</v>
      </c>
      <c r="O4" s="31">
        <f t="shared" si="2"/>
        <v>0.25499999999999995</v>
      </c>
      <c r="P4" s="31">
        <f t="shared" si="2"/>
        <v>0.24749999999999994</v>
      </c>
      <c r="Q4" s="31">
        <f t="shared" si="2"/>
        <v>0.23999999999999994</v>
      </c>
      <c r="R4" s="31">
        <f t="shared" si="2"/>
        <v>0.23249999999999993</v>
      </c>
      <c r="S4" s="31">
        <f t="shared" si="2"/>
        <v>0.22499999999999992</v>
      </c>
      <c r="T4" s="31">
        <f t="shared" si="2"/>
        <v>0.21749999999999992</v>
      </c>
      <c r="U4" s="31">
        <f t="shared" si="2"/>
        <v>0.20999999999999991</v>
      </c>
      <c r="V4" s="31">
        <f t="shared" si="2"/>
        <v>0.2024999999999999</v>
      </c>
      <c r="W4" s="31">
        <f t="shared" si="2"/>
        <v>0.1949999999999999</v>
      </c>
      <c r="X4" s="31">
        <f t="shared" si="2"/>
        <v>0.18749999999999989</v>
      </c>
      <c r="Y4" s="31">
        <f t="shared" si="2"/>
        <v>0.17999999999999988</v>
      </c>
      <c r="Z4" s="31">
        <f t="shared" si="2"/>
        <v>0.17249999999999988</v>
      </c>
      <c r="AA4" s="31">
        <f t="shared" si="2"/>
        <v>0.16499999999999987</v>
      </c>
      <c r="AB4" s="31">
        <f t="shared" si="2"/>
        <v>0.15749999999999986</v>
      </c>
      <c r="AC4" s="31">
        <f t="shared" si="2"/>
        <v>0.14999999999999986</v>
      </c>
      <c r="AD4" s="31">
        <f t="shared" si="2"/>
        <v>0.14249999999999985</v>
      </c>
      <c r="AE4" s="31">
        <f t="shared" si="2"/>
        <v>0.13499999999999984</v>
      </c>
      <c r="AF4" s="31">
        <f t="shared" si="2"/>
        <v>0.12749999999999984</v>
      </c>
      <c r="AG4" s="31">
        <f t="shared" si="2"/>
        <v>0.11999999999999983</v>
      </c>
      <c r="AH4" s="31">
        <f t="shared" si="2"/>
        <v>0.11249999999999982</v>
      </c>
      <c r="AI4" s="31">
        <f t="shared" si="2"/>
        <v>0.10499999999999982</v>
      </c>
      <c r="AJ4" s="31">
        <f t="shared" si="2"/>
        <v>9.7499999999999809E-2</v>
      </c>
      <c r="AK4" s="31">
        <f t="shared" si="2"/>
        <v>8.9999999999999802E-2</v>
      </c>
      <c r="AL4" s="65">
        <f t="shared" si="2"/>
        <v>8.2499999999999796E-2</v>
      </c>
      <c r="AM4" s="66">
        <f t="shared" si="2"/>
        <v>7.4999999999999789E-2</v>
      </c>
    </row>
    <row r="5" spans="1:49" ht="13.15" x14ac:dyDescent="0.4">
      <c r="A5" t="str">
        <f>IF(Summ!A5="","",Summ!A5)</f>
        <v>A transv(m^2)</v>
      </c>
      <c r="B5">
        <f>IF(Summ!B5="","",Summ!B5)</f>
        <v>1</v>
      </c>
      <c r="D5" s="6" t="str">
        <f>IF(F14="Trad",", Traditional, ",", Proposed, ")</f>
        <v xml:space="preserve">, Proposed, </v>
      </c>
      <c r="G5" s="42" t="s">
        <v>24</v>
      </c>
      <c r="H5" s="44"/>
      <c r="I5" s="29"/>
      <c r="J5" s="31">
        <f>(I4+J4)/2</f>
        <v>0.29625000000000001</v>
      </c>
      <c r="K5" s="31">
        <f t="shared" ref="K5:AM5" si="3">(J4+K4)/2</f>
        <v>0.28874999999999995</v>
      </c>
      <c r="L5" s="31">
        <f t="shared" si="3"/>
        <v>0.28125</v>
      </c>
      <c r="M5" s="31">
        <f t="shared" si="3"/>
        <v>0.27374999999999994</v>
      </c>
      <c r="N5" s="31">
        <f t="shared" si="3"/>
        <v>0.26624999999999999</v>
      </c>
      <c r="O5" s="31">
        <f t="shared" si="3"/>
        <v>0.25874999999999992</v>
      </c>
      <c r="P5" s="31">
        <f t="shared" si="3"/>
        <v>0.25124999999999997</v>
      </c>
      <c r="Q5" s="31">
        <f t="shared" si="3"/>
        <v>0.24374999999999994</v>
      </c>
      <c r="R5" s="31">
        <f t="shared" si="3"/>
        <v>0.23624999999999993</v>
      </c>
      <c r="S5" s="31">
        <f t="shared" si="3"/>
        <v>0.22874999999999993</v>
      </c>
      <c r="T5" s="31">
        <f t="shared" si="3"/>
        <v>0.22124999999999992</v>
      </c>
      <c r="U5" s="31">
        <f t="shared" si="3"/>
        <v>0.21374999999999991</v>
      </c>
      <c r="V5" s="31">
        <f t="shared" si="3"/>
        <v>0.20624999999999991</v>
      </c>
      <c r="W5" s="31">
        <f t="shared" si="3"/>
        <v>0.1987499999999999</v>
      </c>
      <c r="X5" s="31">
        <f t="shared" si="3"/>
        <v>0.19124999999999989</v>
      </c>
      <c r="Y5" s="31">
        <f t="shared" si="3"/>
        <v>0.18374999999999989</v>
      </c>
      <c r="Z5" s="31">
        <f t="shared" si="3"/>
        <v>0.17624999999999988</v>
      </c>
      <c r="AA5" s="31">
        <f t="shared" si="3"/>
        <v>0.16874999999999987</v>
      </c>
      <c r="AB5" s="31">
        <f t="shared" si="3"/>
        <v>0.16124999999999987</v>
      </c>
      <c r="AC5" s="31">
        <f t="shared" si="3"/>
        <v>0.15374999999999986</v>
      </c>
      <c r="AD5" s="31">
        <f t="shared" si="3"/>
        <v>0.14624999999999985</v>
      </c>
      <c r="AE5" s="31">
        <f t="shared" si="3"/>
        <v>0.13874999999999985</v>
      </c>
      <c r="AF5" s="31">
        <f t="shared" si="3"/>
        <v>0.13124999999999984</v>
      </c>
      <c r="AG5" s="31">
        <f t="shared" si="3"/>
        <v>0.12374999999999983</v>
      </c>
      <c r="AH5" s="31">
        <f t="shared" si="3"/>
        <v>0.11624999999999983</v>
      </c>
      <c r="AI5" s="31">
        <f t="shared" si="3"/>
        <v>0.10874999999999982</v>
      </c>
      <c r="AJ5" s="31">
        <f t="shared" si="3"/>
        <v>0.10124999999999981</v>
      </c>
      <c r="AK5" s="31">
        <f t="shared" si="3"/>
        <v>9.3749999999999806E-2</v>
      </c>
      <c r="AL5" s="65">
        <f t="shared" si="3"/>
        <v>8.6249999999999799E-2</v>
      </c>
      <c r="AM5" s="66">
        <f t="shared" si="3"/>
        <v>7.8749999999999792E-2</v>
      </c>
    </row>
    <row r="6" spans="1:49" ht="13.15" x14ac:dyDescent="0.4">
      <c r="A6" t="str">
        <f>IF(Summ!A6="","",Summ!A6)</f>
        <v>delta x (m)</v>
      </c>
      <c r="B6">
        <f>IF(Summ!B6="","",Summ!B6)</f>
        <v>0.25</v>
      </c>
      <c r="D6" t="str">
        <f>IF(A18="Cinf: Mass flux", " Mass flux BC,", " Dirichlet BC,")</f>
        <v xml:space="preserve"> Dirichlet BC,</v>
      </c>
      <c r="G6" s="42" t="s">
        <v>46</v>
      </c>
      <c r="H6" s="43"/>
      <c r="I6" s="31"/>
      <c r="J6" s="31">
        <f>IF(J$3&gt;0,J3,0)</f>
        <v>0</v>
      </c>
      <c r="K6" s="31">
        <f t="shared" ref="K6:AM6" si="4">IF(K$3&gt;0,K3,0)</f>
        <v>0</v>
      </c>
      <c r="L6" s="31">
        <f t="shared" si="4"/>
        <v>0</v>
      </c>
      <c r="M6" s="31">
        <f t="shared" si="4"/>
        <v>0</v>
      </c>
      <c r="N6" s="31">
        <f t="shared" si="4"/>
        <v>0</v>
      </c>
      <c r="O6" s="31">
        <f t="shared" si="4"/>
        <v>0</v>
      </c>
      <c r="P6" s="31">
        <f t="shared" si="4"/>
        <v>0</v>
      </c>
      <c r="Q6" s="31">
        <f t="shared" si="4"/>
        <v>0</v>
      </c>
      <c r="R6" s="31">
        <f t="shared" si="4"/>
        <v>0</v>
      </c>
      <c r="S6" s="31">
        <f t="shared" si="4"/>
        <v>0</v>
      </c>
      <c r="T6" s="31">
        <f t="shared" si="4"/>
        <v>0</v>
      </c>
      <c r="U6" s="31">
        <f t="shared" si="4"/>
        <v>0</v>
      </c>
      <c r="V6" s="31">
        <f t="shared" si="4"/>
        <v>0</v>
      </c>
      <c r="W6" s="31">
        <f t="shared" si="4"/>
        <v>0</v>
      </c>
      <c r="X6" s="31">
        <f t="shared" si="4"/>
        <v>0</v>
      </c>
      <c r="Y6" s="31">
        <f t="shared" si="4"/>
        <v>0</v>
      </c>
      <c r="Z6" s="31">
        <f t="shared" si="4"/>
        <v>0</v>
      </c>
      <c r="AA6" s="31">
        <f t="shared" si="4"/>
        <v>0</v>
      </c>
      <c r="AB6" s="31">
        <f t="shared" si="4"/>
        <v>0</v>
      </c>
      <c r="AC6" s="31">
        <f t="shared" si="4"/>
        <v>0</v>
      </c>
      <c r="AD6" s="31">
        <f t="shared" si="4"/>
        <v>0</v>
      </c>
      <c r="AE6" s="31">
        <f t="shared" si="4"/>
        <v>0</v>
      </c>
      <c r="AF6" s="31">
        <f t="shared" si="4"/>
        <v>0</v>
      </c>
      <c r="AG6" s="31">
        <f t="shared" si="4"/>
        <v>0</v>
      </c>
      <c r="AH6" s="31">
        <f t="shared" si="4"/>
        <v>0</v>
      </c>
      <c r="AI6" s="31">
        <f t="shared" si="4"/>
        <v>0</v>
      </c>
      <c r="AJ6" s="31">
        <f t="shared" si="4"/>
        <v>0</v>
      </c>
      <c r="AK6" s="31">
        <f t="shared" si="4"/>
        <v>0</v>
      </c>
      <c r="AL6" s="65">
        <f t="shared" si="4"/>
        <v>0</v>
      </c>
      <c r="AM6" s="66">
        <f t="shared" si="4"/>
        <v>0</v>
      </c>
      <c r="AQ6">
        <f>SUM(J6:AM6)</f>
        <v>0</v>
      </c>
    </row>
    <row r="7" spans="1:49" ht="13.15" thickBot="1" x14ac:dyDescent="0.4">
      <c r="A7" t="str">
        <f>IF(Summ!A7="","",Summ!A7)</f>
        <v>delta t (día)</v>
      </c>
      <c r="B7">
        <f>IF(Summ!B7="","",Summ!B7)</f>
        <v>0.05</v>
      </c>
      <c r="D7" t="str">
        <f>CONCATENATE(" ",A10)</f>
        <v xml:space="preserve"> Evap</v>
      </c>
      <c r="G7" s="42" t="s">
        <v>47</v>
      </c>
      <c r="H7" s="44"/>
      <c r="I7" s="30"/>
      <c r="J7" s="31">
        <f>IF($A$10="Evap",0,IF(J$3&lt;0,J3,0))</f>
        <v>0</v>
      </c>
      <c r="K7" s="31">
        <f t="shared" ref="K7:AM7" si="5">IF($A$10="Evap",0,IF(K$3&lt;0,K3,0))</f>
        <v>0</v>
      </c>
      <c r="L7" s="31">
        <f t="shared" si="5"/>
        <v>0</v>
      </c>
      <c r="M7" s="31">
        <f t="shared" si="5"/>
        <v>0</v>
      </c>
      <c r="N7" s="31">
        <f t="shared" si="5"/>
        <v>0</v>
      </c>
      <c r="O7" s="31">
        <f t="shared" si="5"/>
        <v>0</v>
      </c>
      <c r="P7" s="31">
        <f t="shared" si="5"/>
        <v>0</v>
      </c>
      <c r="Q7" s="31">
        <f t="shared" si="5"/>
        <v>0</v>
      </c>
      <c r="R7" s="31">
        <f t="shared" si="5"/>
        <v>0</v>
      </c>
      <c r="S7" s="31">
        <f t="shared" si="5"/>
        <v>0</v>
      </c>
      <c r="T7" s="31">
        <f t="shared" si="5"/>
        <v>0</v>
      </c>
      <c r="U7" s="31">
        <f t="shared" si="5"/>
        <v>0</v>
      </c>
      <c r="V7" s="31">
        <f t="shared" si="5"/>
        <v>0</v>
      </c>
      <c r="W7" s="31">
        <f t="shared" si="5"/>
        <v>0</v>
      </c>
      <c r="X7" s="31">
        <f t="shared" si="5"/>
        <v>0</v>
      </c>
      <c r="Y7" s="31">
        <f t="shared" si="5"/>
        <v>0</v>
      </c>
      <c r="Z7" s="31">
        <f t="shared" si="5"/>
        <v>0</v>
      </c>
      <c r="AA7" s="31">
        <f t="shared" si="5"/>
        <v>0</v>
      </c>
      <c r="AB7" s="31">
        <f t="shared" si="5"/>
        <v>0</v>
      </c>
      <c r="AC7" s="31">
        <f t="shared" si="5"/>
        <v>0</v>
      </c>
      <c r="AD7" s="31">
        <f t="shared" si="5"/>
        <v>0</v>
      </c>
      <c r="AE7" s="31">
        <f t="shared" si="5"/>
        <v>0</v>
      </c>
      <c r="AF7" s="31">
        <f t="shared" si="5"/>
        <v>0</v>
      </c>
      <c r="AG7" s="31">
        <f t="shared" si="5"/>
        <v>0</v>
      </c>
      <c r="AH7" s="31">
        <f t="shared" si="5"/>
        <v>0</v>
      </c>
      <c r="AI7" s="31">
        <f t="shared" si="5"/>
        <v>0</v>
      </c>
      <c r="AJ7" s="31">
        <f t="shared" si="5"/>
        <v>0</v>
      </c>
      <c r="AK7" s="31">
        <f t="shared" si="5"/>
        <v>0</v>
      </c>
      <c r="AL7" s="65">
        <f t="shared" si="5"/>
        <v>0</v>
      </c>
      <c r="AM7" s="66">
        <f t="shared" si="5"/>
        <v>0</v>
      </c>
      <c r="AQ7">
        <f>SUM(J7:AM7)</f>
        <v>0</v>
      </c>
    </row>
    <row r="8" spans="1:49" ht="14.25" customHeight="1" x14ac:dyDescent="0.4">
      <c r="A8" t="str">
        <f>IF(Summ!A8="","",Summ!A8)</f>
        <v>Water flow</v>
      </c>
      <c r="B8" t="str">
        <f>IF(Summ!B8="","",Summ!B8)</f>
        <v/>
      </c>
      <c r="D8" s="3" t="str">
        <f>CONCATENATE("ADE 1D",D5,D6,D7)</f>
        <v>ADE 1D, Proposed,  Dirichlet BC, Evap</v>
      </c>
      <c r="G8" s="45" t="s">
        <v>25</v>
      </c>
      <c r="H8" s="46"/>
      <c r="I8" s="36"/>
      <c r="J8" s="35">
        <f t="shared" ref="J8:AM8" si="6">J5*$B$7/(2*$B$6*$B$13)</f>
        <v>5.9250000000000004E-2</v>
      </c>
      <c r="K8" s="35">
        <f t="shared" si="6"/>
        <v>5.7749999999999996E-2</v>
      </c>
      <c r="L8" s="35">
        <f t="shared" si="6"/>
        <v>5.6250000000000001E-2</v>
      </c>
      <c r="M8" s="35">
        <f t="shared" si="6"/>
        <v>5.4749999999999993E-2</v>
      </c>
      <c r="N8" s="35">
        <f t="shared" si="6"/>
        <v>5.3249999999999999E-2</v>
      </c>
      <c r="O8" s="35">
        <f t="shared" si="6"/>
        <v>5.174999999999999E-2</v>
      </c>
      <c r="P8" s="35">
        <f t="shared" si="6"/>
        <v>5.0249999999999996E-2</v>
      </c>
      <c r="Q8" s="35">
        <f t="shared" si="6"/>
        <v>4.8749999999999988E-2</v>
      </c>
      <c r="R8" s="35">
        <f t="shared" si="6"/>
        <v>4.7249999999999986E-2</v>
      </c>
      <c r="S8" s="35">
        <f t="shared" si="6"/>
        <v>4.5749999999999985E-2</v>
      </c>
      <c r="T8" s="35">
        <f t="shared" si="6"/>
        <v>4.4249999999999984E-2</v>
      </c>
      <c r="U8" s="35">
        <f t="shared" si="6"/>
        <v>4.2749999999999982E-2</v>
      </c>
      <c r="V8" s="35">
        <f t="shared" si="6"/>
        <v>4.1249999999999981E-2</v>
      </c>
      <c r="W8" s="35">
        <f t="shared" si="6"/>
        <v>3.974999999999998E-2</v>
      </c>
      <c r="X8" s="35">
        <f t="shared" si="6"/>
        <v>3.8249999999999978E-2</v>
      </c>
      <c r="Y8" s="35">
        <f t="shared" si="6"/>
        <v>3.6749999999999977E-2</v>
      </c>
      <c r="Z8" s="35">
        <f t="shared" si="6"/>
        <v>3.5249999999999976E-2</v>
      </c>
      <c r="AA8" s="35">
        <f t="shared" si="6"/>
        <v>3.3749999999999974E-2</v>
      </c>
      <c r="AB8" s="35">
        <f t="shared" si="6"/>
        <v>3.2249999999999973E-2</v>
      </c>
      <c r="AC8" s="35">
        <f t="shared" si="6"/>
        <v>3.0749999999999972E-2</v>
      </c>
      <c r="AD8" s="35">
        <f t="shared" si="6"/>
        <v>2.924999999999997E-2</v>
      </c>
      <c r="AE8" s="35">
        <f t="shared" si="6"/>
        <v>2.7749999999999969E-2</v>
      </c>
      <c r="AF8" s="35">
        <f t="shared" si="6"/>
        <v>2.6249999999999968E-2</v>
      </c>
      <c r="AG8" s="35">
        <f t="shared" si="6"/>
        <v>2.4749999999999966E-2</v>
      </c>
      <c r="AH8" s="35">
        <f t="shared" si="6"/>
        <v>2.3249999999999965E-2</v>
      </c>
      <c r="AI8" s="35">
        <f t="shared" si="6"/>
        <v>2.1749999999999964E-2</v>
      </c>
      <c r="AJ8" s="35">
        <f t="shared" si="6"/>
        <v>2.0249999999999962E-2</v>
      </c>
      <c r="AK8" s="35">
        <f t="shared" si="6"/>
        <v>1.8749999999999961E-2</v>
      </c>
      <c r="AL8" s="67">
        <f t="shared" si="6"/>
        <v>1.724999999999996E-2</v>
      </c>
      <c r="AM8" s="68">
        <f t="shared" si="6"/>
        <v>1.5749999999999958E-2</v>
      </c>
    </row>
    <row r="9" spans="1:49" x14ac:dyDescent="0.35">
      <c r="A9" t="str">
        <f>IF(Summ!A9="","",Summ!A9)</f>
        <v>Bound flow (m3/d)</v>
      </c>
      <c r="B9">
        <f>IF(Summ!B9="","",Summ!B9)</f>
        <v>0.3</v>
      </c>
      <c r="D9" s="6"/>
      <c r="G9" s="42" t="s">
        <v>26</v>
      </c>
      <c r="H9" s="44"/>
      <c r="I9" s="31">
        <f t="shared" ref="I9:AM9" si="7">I4*$B$7/(2*$B$6*$B$13)</f>
        <v>0.06</v>
      </c>
      <c r="J9" s="31">
        <f t="shared" si="7"/>
        <v>5.8499999999999996E-2</v>
      </c>
      <c r="K9" s="31">
        <f t="shared" si="7"/>
        <v>5.6999999999999995E-2</v>
      </c>
      <c r="L9" s="31">
        <f t="shared" si="7"/>
        <v>5.5499999999999994E-2</v>
      </c>
      <c r="M9" s="31">
        <f t="shared" si="7"/>
        <v>5.3999999999999992E-2</v>
      </c>
      <c r="N9" s="31">
        <f t="shared" si="7"/>
        <v>5.2499999999999991E-2</v>
      </c>
      <c r="O9" s="31">
        <f t="shared" si="7"/>
        <v>5.099999999999999E-2</v>
      </c>
      <c r="P9" s="31">
        <f t="shared" si="7"/>
        <v>4.9499999999999988E-2</v>
      </c>
      <c r="Q9" s="31">
        <f t="shared" si="7"/>
        <v>4.7999999999999987E-2</v>
      </c>
      <c r="R9" s="31">
        <f t="shared" si="7"/>
        <v>4.6499999999999986E-2</v>
      </c>
      <c r="S9" s="31">
        <f t="shared" si="7"/>
        <v>4.4999999999999984E-2</v>
      </c>
      <c r="T9" s="31">
        <f t="shared" si="7"/>
        <v>4.3499999999999983E-2</v>
      </c>
      <c r="U9" s="31">
        <f t="shared" si="7"/>
        <v>4.1999999999999982E-2</v>
      </c>
      <c r="V9" s="31">
        <f t="shared" si="7"/>
        <v>4.049999999999998E-2</v>
      </c>
      <c r="W9" s="31">
        <f t="shared" si="7"/>
        <v>3.8999999999999979E-2</v>
      </c>
      <c r="X9" s="31">
        <f t="shared" si="7"/>
        <v>3.7499999999999978E-2</v>
      </c>
      <c r="Y9" s="31">
        <f t="shared" si="7"/>
        <v>3.5999999999999976E-2</v>
      </c>
      <c r="Z9" s="31">
        <f t="shared" si="7"/>
        <v>3.4499999999999975E-2</v>
      </c>
      <c r="AA9" s="31">
        <f t="shared" si="7"/>
        <v>3.2999999999999974E-2</v>
      </c>
      <c r="AB9" s="31">
        <f t="shared" si="7"/>
        <v>3.1499999999999972E-2</v>
      </c>
      <c r="AC9" s="31">
        <f t="shared" si="7"/>
        <v>2.9999999999999971E-2</v>
      </c>
      <c r="AD9" s="31">
        <f t="shared" si="7"/>
        <v>2.849999999999997E-2</v>
      </c>
      <c r="AE9" s="31">
        <f t="shared" si="7"/>
        <v>2.6999999999999968E-2</v>
      </c>
      <c r="AF9" s="31">
        <f t="shared" si="7"/>
        <v>2.5499999999999967E-2</v>
      </c>
      <c r="AG9" s="31">
        <f t="shared" si="7"/>
        <v>2.3999999999999966E-2</v>
      </c>
      <c r="AH9" s="31">
        <f t="shared" si="7"/>
        <v>2.2499999999999964E-2</v>
      </c>
      <c r="AI9" s="31">
        <f t="shared" si="7"/>
        <v>2.0999999999999963E-2</v>
      </c>
      <c r="AJ9" s="31">
        <f t="shared" si="7"/>
        <v>1.9499999999999962E-2</v>
      </c>
      <c r="AK9" s="31">
        <f t="shared" si="7"/>
        <v>1.799999999999996E-2</v>
      </c>
      <c r="AL9" s="65">
        <f t="shared" si="7"/>
        <v>1.6499999999999959E-2</v>
      </c>
      <c r="AM9" s="66">
        <f t="shared" si="7"/>
        <v>1.4999999999999958E-2</v>
      </c>
    </row>
    <row r="10" spans="1:49" x14ac:dyDescent="0.35">
      <c r="A10" t="str">
        <f>IF(Summ!A10="","",Summ!A10)</f>
        <v>Evap</v>
      </c>
      <c r="B10">
        <f>IF(Summ!B10="","",Summ!B10)</f>
        <v>-0.03</v>
      </c>
      <c r="D10" s="6"/>
      <c r="G10" s="42" t="s">
        <v>70</v>
      </c>
      <c r="H10" s="44"/>
      <c r="I10" s="30"/>
      <c r="J10" s="31">
        <f>J6*$B$7/$B$13</f>
        <v>0</v>
      </c>
      <c r="K10" s="31">
        <f t="shared" ref="K10:AM10" si="8">K6*$B$7/$B$13</f>
        <v>0</v>
      </c>
      <c r="L10" s="31">
        <f t="shared" si="8"/>
        <v>0</v>
      </c>
      <c r="M10" s="31">
        <f t="shared" si="8"/>
        <v>0</v>
      </c>
      <c r="N10" s="31">
        <f t="shared" si="8"/>
        <v>0</v>
      </c>
      <c r="O10" s="31">
        <f t="shared" si="8"/>
        <v>0</v>
      </c>
      <c r="P10" s="31">
        <f t="shared" si="8"/>
        <v>0</v>
      </c>
      <c r="Q10" s="31">
        <f t="shared" si="8"/>
        <v>0</v>
      </c>
      <c r="R10" s="31">
        <f t="shared" si="8"/>
        <v>0</v>
      </c>
      <c r="S10" s="31">
        <f t="shared" si="8"/>
        <v>0</v>
      </c>
      <c r="T10" s="31">
        <f t="shared" si="8"/>
        <v>0</v>
      </c>
      <c r="U10" s="31">
        <f t="shared" si="8"/>
        <v>0</v>
      </c>
      <c r="V10" s="31">
        <f t="shared" si="8"/>
        <v>0</v>
      </c>
      <c r="W10" s="31">
        <f t="shared" si="8"/>
        <v>0</v>
      </c>
      <c r="X10" s="31">
        <f t="shared" si="8"/>
        <v>0</v>
      </c>
      <c r="Y10" s="31">
        <f t="shared" si="8"/>
        <v>0</v>
      </c>
      <c r="Z10" s="31">
        <f t="shared" si="8"/>
        <v>0</v>
      </c>
      <c r="AA10" s="31">
        <f t="shared" si="8"/>
        <v>0</v>
      </c>
      <c r="AB10" s="31">
        <f t="shared" si="8"/>
        <v>0</v>
      </c>
      <c r="AC10" s="31">
        <f t="shared" si="8"/>
        <v>0</v>
      </c>
      <c r="AD10" s="31">
        <f t="shared" si="8"/>
        <v>0</v>
      </c>
      <c r="AE10" s="31">
        <f t="shared" si="8"/>
        <v>0</v>
      </c>
      <c r="AF10" s="31">
        <f t="shared" si="8"/>
        <v>0</v>
      </c>
      <c r="AG10" s="31">
        <f t="shared" si="8"/>
        <v>0</v>
      </c>
      <c r="AH10" s="31">
        <f t="shared" si="8"/>
        <v>0</v>
      </c>
      <c r="AI10" s="31">
        <f t="shared" si="8"/>
        <v>0</v>
      </c>
      <c r="AJ10" s="31">
        <f t="shared" si="8"/>
        <v>0</v>
      </c>
      <c r="AK10" s="31">
        <f t="shared" si="8"/>
        <v>0</v>
      </c>
      <c r="AL10" s="65">
        <f t="shared" si="8"/>
        <v>0</v>
      </c>
      <c r="AM10" s="66">
        <f t="shared" si="8"/>
        <v>0</v>
      </c>
      <c r="AO10">
        <f>$I$4*H15*$B$7</f>
        <v>0</v>
      </c>
    </row>
    <row r="11" spans="1:49" ht="13.15" thickBot="1" x14ac:dyDescent="0.4">
      <c r="A11" t="str">
        <f>IF(Summ!A11="","",Summ!A11)</f>
        <v>q_0: Boundary flux</v>
      </c>
      <c r="B11">
        <f>IF(Summ!B11="","",Summ!B11)</f>
        <v>0.3</v>
      </c>
      <c r="E11">
        <f>I4*B6</f>
        <v>7.4999999999999997E-2</v>
      </c>
      <c r="G11" s="49" t="s">
        <v>69</v>
      </c>
      <c r="H11" s="47"/>
      <c r="I11" s="33"/>
      <c r="J11" s="33">
        <f>IF(J$3&lt;0,IF($A$10="Evap",J3*$B$7/$B$13,0),0)</f>
        <v>-3.0000000000000001E-3</v>
      </c>
      <c r="K11" s="33">
        <f t="shared" ref="K11:AM11" si="9">IF(K$3&lt;0,IF($A$10="Evap",K3*$B$7/$B$13,0),0)</f>
        <v>-3.0000000000000001E-3</v>
      </c>
      <c r="L11" s="33">
        <f t="shared" si="9"/>
        <v>-3.0000000000000001E-3</v>
      </c>
      <c r="M11" s="33">
        <f t="shared" si="9"/>
        <v>-3.0000000000000001E-3</v>
      </c>
      <c r="N11" s="33">
        <f t="shared" si="9"/>
        <v>-3.0000000000000001E-3</v>
      </c>
      <c r="O11" s="33">
        <f t="shared" si="9"/>
        <v>-3.0000000000000001E-3</v>
      </c>
      <c r="P11" s="33">
        <f t="shared" si="9"/>
        <v>-3.0000000000000001E-3</v>
      </c>
      <c r="Q11" s="33">
        <f t="shared" si="9"/>
        <v>-3.0000000000000001E-3</v>
      </c>
      <c r="R11" s="33">
        <f t="shared" si="9"/>
        <v>-3.0000000000000001E-3</v>
      </c>
      <c r="S11" s="33">
        <f t="shared" si="9"/>
        <v>-3.0000000000000001E-3</v>
      </c>
      <c r="T11" s="33">
        <f t="shared" si="9"/>
        <v>-3.0000000000000001E-3</v>
      </c>
      <c r="U11" s="33">
        <f t="shared" si="9"/>
        <v>-3.0000000000000001E-3</v>
      </c>
      <c r="V11" s="33">
        <f t="shared" si="9"/>
        <v>-3.0000000000000001E-3</v>
      </c>
      <c r="W11" s="33">
        <f t="shared" si="9"/>
        <v>-3.0000000000000001E-3</v>
      </c>
      <c r="X11" s="33">
        <f t="shared" si="9"/>
        <v>-3.0000000000000001E-3</v>
      </c>
      <c r="Y11" s="33">
        <f t="shared" si="9"/>
        <v>-3.0000000000000001E-3</v>
      </c>
      <c r="Z11" s="33">
        <f t="shared" si="9"/>
        <v>-3.0000000000000001E-3</v>
      </c>
      <c r="AA11" s="33">
        <f t="shared" si="9"/>
        <v>-3.0000000000000001E-3</v>
      </c>
      <c r="AB11" s="33">
        <f t="shared" si="9"/>
        <v>-3.0000000000000001E-3</v>
      </c>
      <c r="AC11" s="33">
        <f t="shared" si="9"/>
        <v>-3.0000000000000001E-3</v>
      </c>
      <c r="AD11" s="33">
        <f t="shared" si="9"/>
        <v>-3.0000000000000001E-3</v>
      </c>
      <c r="AE11" s="33">
        <f t="shared" si="9"/>
        <v>-3.0000000000000001E-3</v>
      </c>
      <c r="AF11" s="33">
        <f t="shared" si="9"/>
        <v>-3.0000000000000001E-3</v>
      </c>
      <c r="AG11" s="33">
        <f t="shared" si="9"/>
        <v>-3.0000000000000001E-3</v>
      </c>
      <c r="AH11" s="33">
        <f t="shared" si="9"/>
        <v>-3.0000000000000001E-3</v>
      </c>
      <c r="AI11" s="33">
        <f t="shared" si="9"/>
        <v>-3.0000000000000001E-3</v>
      </c>
      <c r="AJ11" s="33">
        <f t="shared" si="9"/>
        <v>-3.0000000000000001E-3</v>
      </c>
      <c r="AK11" s="33">
        <f t="shared" si="9"/>
        <v>-3.0000000000000001E-3</v>
      </c>
      <c r="AL11" s="69">
        <f t="shared" si="9"/>
        <v>-3.0000000000000001E-3</v>
      </c>
      <c r="AM11" s="69">
        <f t="shared" si="9"/>
        <v>-3.0000000000000001E-3</v>
      </c>
      <c r="AO11">
        <f>(2*$B$15*(H15-J15)/$B$6)*$B$7</f>
        <v>0</v>
      </c>
    </row>
    <row r="12" spans="1:49" x14ac:dyDescent="0.35">
      <c r="A12" t="str">
        <f>IF(Summ!A12="","",Summ!A12)</f>
        <v>Solute Transport</v>
      </c>
      <c r="B12" t="str">
        <f>IF(Summ!B12="","",Summ!B12)</f>
        <v/>
      </c>
      <c r="E12">
        <f>E11+2*B15</f>
        <v>0.11499999999999999</v>
      </c>
    </row>
    <row r="13" spans="1:49" ht="13.15" x14ac:dyDescent="0.4">
      <c r="A13" t="str">
        <f>IF(Summ!A13="","",Summ!A13)</f>
        <v>Porosity</v>
      </c>
      <c r="B13">
        <f>IF(Summ!B13="","",Summ!B13)</f>
        <v>0.5</v>
      </c>
      <c r="D13" s="6"/>
      <c r="F13" t="s">
        <v>50</v>
      </c>
      <c r="G13" s="3" t="s">
        <v>41</v>
      </c>
      <c r="K13" s="24" t="s">
        <v>14</v>
      </c>
      <c r="L13" s="24"/>
      <c r="M13" s="24"/>
      <c r="N13" s="24"/>
      <c r="O13" s="24"/>
      <c r="P13" s="24"/>
      <c r="Q13" s="24"/>
      <c r="R13" s="24"/>
      <c r="S13" s="24"/>
      <c r="T13" s="24"/>
      <c r="U13" s="24" t="s">
        <v>14</v>
      </c>
      <c r="V13" s="24"/>
      <c r="W13" s="24"/>
      <c r="X13" s="24"/>
      <c r="Y13" s="24"/>
      <c r="Z13" s="24"/>
      <c r="AA13" s="24"/>
      <c r="AB13" s="24"/>
      <c r="AC13" s="24"/>
      <c r="AD13" s="24" t="s">
        <v>14</v>
      </c>
      <c r="AE13" s="24"/>
      <c r="AF13" s="24"/>
      <c r="AG13" s="24"/>
      <c r="AH13" s="24"/>
      <c r="AI13" s="24"/>
      <c r="AJ13" s="24"/>
      <c r="AK13" s="24"/>
      <c r="AL13" s="70"/>
      <c r="AO13" s="6" t="s">
        <v>31</v>
      </c>
    </row>
    <row r="14" spans="1:49" ht="13.15" x14ac:dyDescent="0.4">
      <c r="A14" t="str">
        <f>IF(Summ!A14="","",Summ!A14)</f>
        <v>dispersivity</v>
      </c>
      <c r="B14" t="str">
        <f>IF(Summ!B14="","",Summ!B14)</f>
        <v>not used</v>
      </c>
      <c r="D14" s="6"/>
      <c r="F14" s="6" t="s">
        <v>27</v>
      </c>
      <c r="G14" s="2" t="s">
        <v>2</v>
      </c>
      <c r="H14" s="3" t="s">
        <v>44</v>
      </c>
      <c r="J14" s="2" t="s">
        <v>5</v>
      </c>
      <c r="K14" s="2" t="s">
        <v>15</v>
      </c>
      <c r="L14" s="2" t="s">
        <v>6</v>
      </c>
      <c r="M14" s="2" t="s">
        <v>7</v>
      </c>
      <c r="N14" s="2" t="s">
        <v>8</v>
      </c>
      <c r="O14" s="2" t="s">
        <v>9</v>
      </c>
      <c r="P14" s="2" t="s">
        <v>10</v>
      </c>
      <c r="Q14" s="2" t="s">
        <v>11</v>
      </c>
      <c r="R14" s="2" t="s">
        <v>12</v>
      </c>
      <c r="S14" s="2" t="s">
        <v>13</v>
      </c>
      <c r="T14">
        <v>11</v>
      </c>
      <c r="U14" s="2">
        <v>12</v>
      </c>
      <c r="V14" s="2">
        <v>13</v>
      </c>
      <c r="W14" s="2">
        <f>V14+1</f>
        <v>14</v>
      </c>
      <c r="X14" s="2">
        <f t="shared" ref="X14:AM14" si="10">W14+1</f>
        <v>15</v>
      </c>
      <c r="Y14" s="2">
        <f t="shared" si="10"/>
        <v>16</v>
      </c>
      <c r="Z14" s="2">
        <f t="shared" si="10"/>
        <v>17</v>
      </c>
      <c r="AA14" s="2">
        <f t="shared" si="10"/>
        <v>18</v>
      </c>
      <c r="AB14" s="2">
        <f t="shared" si="10"/>
        <v>19</v>
      </c>
      <c r="AC14" s="2">
        <f t="shared" si="10"/>
        <v>20</v>
      </c>
      <c r="AD14" s="2">
        <f t="shared" si="10"/>
        <v>21</v>
      </c>
      <c r="AE14" s="2">
        <f t="shared" si="10"/>
        <v>22</v>
      </c>
      <c r="AF14" s="2">
        <f t="shared" si="10"/>
        <v>23</v>
      </c>
      <c r="AG14" s="2">
        <f t="shared" si="10"/>
        <v>24</v>
      </c>
      <c r="AH14" s="2">
        <f t="shared" si="10"/>
        <v>25</v>
      </c>
      <c r="AI14" s="2">
        <f t="shared" si="10"/>
        <v>26</v>
      </c>
      <c r="AJ14" s="2">
        <f t="shared" si="10"/>
        <v>27</v>
      </c>
      <c r="AK14" s="2">
        <f t="shared" si="10"/>
        <v>28</v>
      </c>
      <c r="AL14" s="2">
        <f t="shared" si="10"/>
        <v>29</v>
      </c>
      <c r="AM14" s="2">
        <f t="shared" si="10"/>
        <v>30</v>
      </c>
      <c r="AN14" s="21" t="s">
        <v>40</v>
      </c>
      <c r="AO14" s="6" t="s">
        <v>32</v>
      </c>
      <c r="AP14" s="6" t="s">
        <v>33</v>
      </c>
      <c r="AR14" s="6" t="s">
        <v>34</v>
      </c>
      <c r="AS14" s="6" t="s">
        <v>35</v>
      </c>
      <c r="AT14" s="6" t="s">
        <v>36</v>
      </c>
      <c r="AU14" s="6" t="s">
        <v>87</v>
      </c>
    </row>
    <row r="15" spans="1:49" x14ac:dyDescent="0.35">
      <c r="A15" t="str">
        <f>IF(Summ!A15="","",Summ!A15)</f>
        <v>D (m^2/día)</v>
      </c>
      <c r="B15">
        <f>IF(Summ!B15="","",Summ!B15)</f>
        <v>0.02</v>
      </c>
      <c r="F15" t="str">
        <f t="shared" ref="F15:F46" si="11">$F$14&amp;", t="&amp;ROUND(G15,2)</f>
        <v>Prop, t=0</v>
      </c>
      <c r="G15" s="1">
        <v>0</v>
      </c>
      <c r="H15" s="1">
        <f>$B$18</f>
        <v>0</v>
      </c>
      <c r="I15">
        <f>IF($A$18="Cinf: Mass flux",($E$11*(2*H15-J15)+2*$B$15*J15)/$E$12,2*H15-J15)</f>
        <v>0</v>
      </c>
      <c r="J15" s="4">
        <f>$B$16</f>
        <v>0</v>
      </c>
      <c r="K15" s="4">
        <v>0</v>
      </c>
      <c r="L15" s="51">
        <v>1</v>
      </c>
      <c r="M15" s="4">
        <v>1</v>
      </c>
      <c r="N15" s="51">
        <v>1</v>
      </c>
      <c r="O15" s="4">
        <v>1</v>
      </c>
      <c r="P15" s="4">
        <v>1</v>
      </c>
      <c r="Q15" s="4">
        <v>1</v>
      </c>
      <c r="R15" s="4">
        <v>1</v>
      </c>
      <c r="S15" s="51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71">
        <v>0</v>
      </c>
      <c r="AM15" s="71">
        <v>0</v>
      </c>
      <c r="AN15" s="73">
        <f>IF($A$19="Cout: Mass flux",AM15,2*$B$19-AM15)</f>
        <v>0</v>
      </c>
      <c r="AT15">
        <v>0</v>
      </c>
      <c r="AU15">
        <v>0</v>
      </c>
    </row>
    <row r="16" spans="1:49" x14ac:dyDescent="0.35">
      <c r="A16" t="str">
        <f>IF(Summ!A16="","",Summ!A16)</f>
        <v>C_0: initial C</v>
      </c>
      <c r="B16">
        <f>IF(Summ!B16="","",Summ!B16)</f>
        <v>0</v>
      </c>
      <c r="F16" t="str">
        <f t="shared" si="11"/>
        <v>Prop, t=0.05</v>
      </c>
      <c r="G16" s="1">
        <f t="shared" ref="G16:G79" si="12">G15+$B$7</f>
        <v>0.05</v>
      </c>
      <c r="H16" s="1">
        <f t="shared" ref="H16:H79" si="13">$B$18</f>
        <v>0</v>
      </c>
      <c r="I16">
        <f t="shared" ref="I16:I79" si="14">IF($A$18="Cinf: Mass flux",($E$11*(2*H16-J16)+2*$B$15*J16)/$E$12,2*H16-J16)</f>
        <v>0</v>
      </c>
      <c r="J16" s="53">
        <f t="shared" ref="J16:AM16" si="15">J15+$B$29*(K15-2*J15+I15)-I$9*(J15-I15)-J$9*(K15-J15)+$B$31+J$10*($B$17-J15)-J$11*J15</f>
        <v>0</v>
      </c>
      <c r="K16" s="1">
        <f t="shared" si="15"/>
        <v>-2.4999999999999994E-2</v>
      </c>
      <c r="L16" s="1">
        <f t="shared" si="15"/>
        <v>0.91400000000000003</v>
      </c>
      <c r="M16" s="1">
        <f t="shared" si="15"/>
        <v>1.0029999999999999</v>
      </c>
      <c r="N16" s="1">
        <f t="shared" si="15"/>
        <v>1.0029999999999999</v>
      </c>
      <c r="O16" s="1">
        <f t="shared" si="15"/>
        <v>1.0029999999999999</v>
      </c>
      <c r="P16" s="1">
        <f t="shared" si="15"/>
        <v>1.0029999999999999</v>
      </c>
      <c r="Q16" s="1">
        <f t="shared" si="15"/>
        <v>1.0029999999999999</v>
      </c>
      <c r="R16" s="1">
        <f t="shared" si="15"/>
        <v>1.0029999999999999</v>
      </c>
      <c r="S16" s="1">
        <f t="shared" si="15"/>
        <v>1.0029999999999999</v>
      </c>
      <c r="T16" s="1">
        <f t="shared" si="15"/>
        <v>1.0029999999999999</v>
      </c>
      <c r="U16" s="1">
        <f t="shared" si="15"/>
        <v>1.0029999999999999</v>
      </c>
      <c r="V16" s="1">
        <f t="shared" si="15"/>
        <v>1.0029999999999999</v>
      </c>
      <c r="W16" s="1">
        <f t="shared" si="15"/>
        <v>1.0029999999999999</v>
      </c>
      <c r="X16" s="1">
        <f t="shared" si="15"/>
        <v>1.0085</v>
      </c>
      <c r="Y16" s="1">
        <f t="shared" si="15"/>
        <v>6.9499999999999978E-2</v>
      </c>
      <c r="Z16" s="1">
        <f t="shared" si="15"/>
        <v>0</v>
      </c>
      <c r="AA16" s="1">
        <f t="shared" si="15"/>
        <v>0</v>
      </c>
      <c r="AB16" s="1">
        <f t="shared" si="15"/>
        <v>0</v>
      </c>
      <c r="AC16" s="1">
        <f t="shared" si="15"/>
        <v>0</v>
      </c>
      <c r="AD16" s="1">
        <f t="shared" si="15"/>
        <v>0</v>
      </c>
      <c r="AE16" s="1">
        <f t="shared" si="15"/>
        <v>0</v>
      </c>
      <c r="AF16" s="1">
        <f t="shared" si="15"/>
        <v>0</v>
      </c>
      <c r="AG16" s="1">
        <f t="shared" si="15"/>
        <v>0</v>
      </c>
      <c r="AH16" s="1">
        <f t="shared" si="15"/>
        <v>0</v>
      </c>
      <c r="AI16" s="52">
        <f t="shared" si="15"/>
        <v>0</v>
      </c>
      <c r="AJ16" s="52">
        <f t="shared" si="15"/>
        <v>0</v>
      </c>
      <c r="AK16" s="52">
        <f t="shared" si="15"/>
        <v>0</v>
      </c>
      <c r="AL16" s="60">
        <f t="shared" si="15"/>
        <v>0</v>
      </c>
      <c r="AM16" s="60">
        <f t="shared" si="15"/>
        <v>0</v>
      </c>
      <c r="AN16" s="73">
        <f t="shared" ref="AN16:AN79" si="16">IF($A$19="Cout: Mass flux",AM16,2*$B$19-AM16)</f>
        <v>0</v>
      </c>
      <c r="AO16" s="52">
        <f t="shared" ref="AO16:AO80" si="17">($I$4*H15+IF($A$18="Cinf: Mass flux",0,2*$B$15*(H15-J15)/$B$6))*$B$7</f>
        <v>0</v>
      </c>
      <c r="AP16" s="5">
        <f>(($AM$4*(AM15+AN15)/2)+IF($A$19="Cout: Mass flux",0,$B$15*(AM15-AN15)/$B$6))*$B$7</f>
        <v>0</v>
      </c>
      <c r="AQ16">
        <f>($AQ$6*$B$17+SUMPRODUCT($J$7:$AM$7,J15:AM15))*$B$6*$B$7</f>
        <v>0</v>
      </c>
      <c r="AR16" s="23">
        <f>(SUM(J16:AM16)-SUM(J15:AM15))*$B$6*$B$13</f>
        <v>0</v>
      </c>
      <c r="AS16" s="5">
        <f>AO16-AP16+AQ16-AR16</f>
        <v>0</v>
      </c>
      <c r="AT16" s="5">
        <f>AT15+AS16</f>
        <v>0</v>
      </c>
      <c r="AU16" s="5">
        <f>AU15+AS16^2</f>
        <v>0</v>
      </c>
      <c r="AV16" s="5" t="e">
        <f>#REF!</f>
        <v>#REF!</v>
      </c>
      <c r="AW16" s="5" t="e">
        <f>AS16-AV16</f>
        <v>#REF!</v>
      </c>
    </row>
    <row r="17" spans="1:49" x14ac:dyDescent="0.35">
      <c r="A17" t="str">
        <f>IF(Summ!A17="","",Summ!A17)</f>
        <v>Cr (kg/m3)</v>
      </c>
      <c r="B17">
        <f>IF(Summ!B17="","",Summ!B17)</f>
        <v>0</v>
      </c>
      <c r="F17" t="str">
        <f t="shared" si="11"/>
        <v>Prop, t=0.1</v>
      </c>
      <c r="G17" s="1">
        <f t="shared" si="12"/>
        <v>0.1</v>
      </c>
      <c r="H17" s="1">
        <f t="shared" si="13"/>
        <v>0</v>
      </c>
      <c r="I17">
        <f t="shared" si="14"/>
        <v>-6.6249999999999979E-4</v>
      </c>
      <c r="J17" s="53">
        <f t="shared" ref="J17:J80" si="18">J16+$B$29*(K16-2*J16+I16)-I$9*(J16-I16)-J$9*(K16-J16)+$B$31+J$10*($B$17-J16)-J$11*J16</f>
        <v>6.6249999999999979E-4</v>
      </c>
      <c r="K17" s="1">
        <f t="shared" ref="K17:K48" si="19">K16+$B$29*(L16-2*K16+J16)-J$9*(K16-J16)-K$9*(L16-K16)+$B$31+K$10*($B$17-K16)-K$11*K16</f>
        <v>-4.6287499999999995E-2</v>
      </c>
      <c r="L17" s="1">
        <f t="shared" ref="L17:L48" si="20">L16+$B$29*(M16-2*L16+K16)-K$9*(L16-K16)-L$9*(M16-L16)+$B$31+L$10*($B$17-L16)-L$11*L16</f>
        <v>0.83107950000000008</v>
      </c>
      <c r="M17" s="1">
        <f t="shared" ref="M17:M48" si="21">M16+$B$29*(N16-2*M16+L16)-L$9*(M16-L16)-M$9*(N16-M16)+$B$31+M$10*($B$17-M16)-M$11*M16</f>
        <v>0.99822149999999998</v>
      </c>
      <c r="N17" s="1">
        <f t="shared" ref="N17:N48" si="22">N16+$B$29*(O16-2*N16+M16)-M$9*(N16-M16)-N$9*(O16-N16)+$B$31+N$10*($B$17-N16)-N$11*N16</f>
        <v>1.0060089999999999</v>
      </c>
      <c r="O17" s="1">
        <f t="shared" ref="O17:O48" si="23">O16+$B$29*(P16-2*O16+N16)-N$9*(O16-N16)-O$9*(P16-O16)+$B$31+O$10*($B$17-O16)-O$11*O16</f>
        <v>1.0060089999999999</v>
      </c>
      <c r="P17" s="1">
        <f t="shared" ref="P17:P48" si="24">P16+$B$29*(Q16-2*P16+O16)-O$9*(P16-O16)-P$9*(Q16-P16)+$B$31+P$10*($B$17-P16)-P$11*P16</f>
        <v>1.0060089999999999</v>
      </c>
      <c r="Q17" s="1">
        <f t="shared" ref="Q17:Q48" si="25">Q16+$B$29*(R16-2*Q16+P16)-P$9*(Q16-P16)-Q$9*(R16-Q16)+$B$31+Q$10*($B$17-Q16)-Q$11*Q16</f>
        <v>1.0060089999999999</v>
      </c>
      <c r="R17" s="1">
        <f t="shared" ref="R17:R48" si="26">R16+$B$29*(S16-2*R16+Q16)-Q$9*(R16-Q16)-R$9*(S16-R16)+$B$31+R$10*($B$17-R16)-R$11*R16</f>
        <v>1.0060089999999999</v>
      </c>
      <c r="S17" s="1">
        <f t="shared" ref="S17:S48" si="27">S16+$B$29*(T16-2*S16+R16)-R$9*(S16-R16)-S$9*(T16-S16)+$B$31+S$10*($B$17-S16)-S$11*S16</f>
        <v>1.0060089999999999</v>
      </c>
      <c r="T17" s="1">
        <f t="shared" ref="T17:T48" si="28">T16+$B$29*(U16-2*T16+S16)-S$9*(T16-S16)-T$9*(U16-T16)+$B$31+T$10*($B$17-T16)-T$11*T16</f>
        <v>1.0060089999999999</v>
      </c>
      <c r="U17" s="1">
        <f t="shared" ref="U17:U48" si="29">U16+$B$29*(V16-2*U16+T16)-T$9*(U16-T16)-U$9*(V16-U16)+$B$31+U$10*($B$17-U16)-U$11*U16</f>
        <v>1.0060089999999999</v>
      </c>
      <c r="V17" s="1">
        <f t="shared" ref="V17:V48" si="30">V16+$B$29*(W16-2*V16+U16)-U$9*(V16-U16)-V$9*(W16-V16)+$B$31+V$10*($B$17-V16)-V$11*V16</f>
        <v>1.0060089999999999</v>
      </c>
      <c r="W17" s="1">
        <f t="shared" ref="W17:W48" si="31">W16+$B$29*(X16-2*W16+V16)-V$9*(W16-V16)-W$9*(X16-W16)+$B$31+W$10*($B$17-W16)-W$11*W16</f>
        <v>1.0059704999999999</v>
      </c>
      <c r="X17" s="1">
        <f t="shared" ref="X17:X48" si="32">X16+$B$29*(Y16-2*X16+W16)-W$9*(X16-W16)-X$9*(Y16-X16)+$B$31+X$10*($B$17-X16)-X$11*X16</f>
        <v>1.0162994999999999</v>
      </c>
      <c r="Y17" s="1">
        <f t="shared" ref="Y17:Y48" si="33">Y16+$B$29*(Z16-2*Y16+X16)-X$9*(Y16-X16)-Y$9*(Z16-Y16)+$B$31+Y$10*($B$17-Y16)-Y$11*Y16</f>
        <v>0.13524699999999995</v>
      </c>
      <c r="Z17" s="1">
        <f t="shared" ref="Z17:Z48" si="34">Z16+$B$29*(AA16-2*Z16+Y16)-Y$9*(Z16-Y16)-Z$9*(AA16-Z16)+$B$31+Z$10*($B$17-Z16)-Z$11*Z16</f>
        <v>4.7259999999999976E-3</v>
      </c>
      <c r="AA17" s="1">
        <f t="shared" ref="AA17:AA48" si="35">AA16+$B$29*(AB16-2*AA16+Z16)-Z$9*(AA16-Z16)-AA$9*(AB16-AA16)+$B$31+AA$10*($B$17-AA16)-AA$11*AA16</f>
        <v>0</v>
      </c>
      <c r="AB17" s="1">
        <f t="shared" ref="AB17:AB48" si="36">AB16+$B$29*(AC16-2*AB16+AA16)-AA$9*(AB16-AA16)-AB$9*(AC16-AB16)+$B$31+AB$10*($B$17-AB16)-AB$11*AB16</f>
        <v>0</v>
      </c>
      <c r="AC17" s="1">
        <f t="shared" ref="AC17:AC48" si="37">AC16+$B$29*(AD16-2*AC16+AB16)-AB$9*(AC16-AB16)-AC$9*(AD16-AC16)+$B$31+AC$10*($B$17-AC16)-AC$11*AC16</f>
        <v>0</v>
      </c>
      <c r="AD17" s="1">
        <f t="shared" ref="AD17:AD48" si="38">AD16+$B$29*(AE16-2*AD16+AC16)-AC$9*(AD16-AC16)-AD$9*(AE16-AD16)+$B$31+AD$10*($B$17-AD16)-AD$11*AD16</f>
        <v>0</v>
      </c>
      <c r="AE17" s="1">
        <f t="shared" ref="AE17:AE48" si="39">AE16+$B$29*(AF16-2*AE16+AD16)-AD$9*(AE16-AD16)-AE$9*(AF16-AE16)+$B$31+AE$10*($B$17-AE16)-AE$11*AE16</f>
        <v>0</v>
      </c>
      <c r="AF17" s="1">
        <f t="shared" ref="AF17:AF48" si="40">AF16+$B$29*(AG16-2*AF16+AE16)-AE$9*(AF16-AE16)-AF$9*(AG16-AF16)+$B$31+AF$10*($B$17-AF16)-AF$11*AF16</f>
        <v>0</v>
      </c>
      <c r="AG17" s="1">
        <f t="shared" ref="AG17:AG48" si="41">AG16+$B$29*(AH16-2*AG16+AF16)-AF$9*(AG16-AF16)-AG$9*(AH16-AG16)+$B$31+AG$10*($B$17-AG16)-AG$11*AG16</f>
        <v>0</v>
      </c>
      <c r="AH17" s="1">
        <f t="shared" ref="AH17:AH48" si="42">AH16+$B$29*(AI16-2*AH16+AG16)-AG$9*(AH16-AG16)-AH$9*(AI16-AH16)+$B$31+AH$10*($B$17-AH16)-AH$11*AH16</f>
        <v>0</v>
      </c>
      <c r="AI17" s="52">
        <f t="shared" ref="AI17:AI48" si="43">AI16+$B$29*(AJ16-2*AI16+AH16)-AH$9*(AI16-AH16)-AI$9*(AJ16-AI16)+$B$31+AI$10*($B$17-AI16)-AI$11*AI16</f>
        <v>0</v>
      </c>
      <c r="AJ17" s="52">
        <f t="shared" ref="AJ17:AJ48" si="44">AJ16+$B$29*(AK16-2*AJ16+AI16)-AI$9*(AJ16-AI16)-AJ$9*(AK16-AJ16)+$B$31+AJ$10*($B$17-AJ16)-AJ$11*AJ16</f>
        <v>0</v>
      </c>
      <c r="AK17" s="52">
        <f t="shared" ref="AK17:AK48" si="45">AK16+$B$29*(AL16-2*AK16+AJ16)-AJ$9*(AK16-AJ16)-AK$9*(AL16-AK16)+$B$31+AK$10*($B$17-AK16)-AK$11*AK16</f>
        <v>0</v>
      </c>
      <c r="AL17" s="60">
        <f t="shared" ref="AL17:AL48" si="46">AL16+$B$29*(AM16-2*AL16+AK16)-AK$9*(AL16-AK16)-AL$9*(AM16-AL16)+$B$31+AL$10*($B$17-AL16)-AL$11*AL16</f>
        <v>0</v>
      </c>
      <c r="AM17" s="60">
        <f t="shared" ref="AM17:AM48" si="47">AM16+$B$29*(AN16-2*AM16+AL16)-AL$9*(AM16-AL16)-AM$9*(AN16-AM16)+$B$31+AM$10*($B$17-AM16)-AM$11*AM16</f>
        <v>0</v>
      </c>
      <c r="AN17" s="73">
        <f t="shared" si="16"/>
        <v>0</v>
      </c>
      <c r="AO17" s="52">
        <f t="shared" si="17"/>
        <v>0</v>
      </c>
      <c r="AP17" s="5">
        <f t="shared" ref="AP17:AP80" si="48">(($AM$4*(AM16+AN16)/2)+IF($A$19="Cout: Mass flux",0,$B$15*(AM16-AN16)/$B$6))*$B$7</f>
        <v>0</v>
      </c>
      <c r="AQ17">
        <f t="shared" ref="AQ17:AQ80" si="49">($AQ$6*$B$17+SUMPRODUCT($J$7:$AM$7,J16:AM16))*$B$6*$B$7</f>
        <v>0</v>
      </c>
      <c r="AR17" s="23">
        <f t="shared" ref="AR17:AR80" si="50">(SUM(J17:AM17)-SUM(J16:AM16))*$B$6*$B$13</f>
        <v>0</v>
      </c>
      <c r="AS17" s="5">
        <f t="shared" ref="AS17:AS80" si="51">AO17-AP17+AQ17-AR17</f>
        <v>0</v>
      </c>
      <c r="AT17" s="5">
        <f t="shared" ref="AT17:AT80" si="52">AT16+AS17</f>
        <v>0</v>
      </c>
      <c r="AU17" s="5">
        <f t="shared" ref="AU17:AU80" si="53">AU16+AS17^2</f>
        <v>0</v>
      </c>
      <c r="AV17" s="5" t="e">
        <f>#REF!</f>
        <v>#REF!</v>
      </c>
      <c r="AW17" s="5" t="e">
        <f t="shared" ref="AW17:AW80" si="54">AS17-AV17</f>
        <v>#REF!</v>
      </c>
    </row>
    <row r="18" spans="1:49" x14ac:dyDescent="0.35">
      <c r="A18" t="str">
        <f>IF(Summ!A18="","",Summ!A18)</f>
        <v>Cinf: Dirichlet</v>
      </c>
      <c r="B18">
        <f>IF(Summ!B18="","",Summ!B18)</f>
        <v>0</v>
      </c>
      <c r="C18" t="str">
        <f>IF(Summ!C18="","",Summ!C18)</f>
        <v>prescribed C=C_inf</v>
      </c>
      <c r="F18" t="str">
        <f t="shared" si="11"/>
        <v>Prop, t=0.15</v>
      </c>
      <c r="G18" s="1">
        <f t="shared" si="12"/>
        <v>0.15000000000000002</v>
      </c>
      <c r="H18" s="1">
        <f t="shared" si="13"/>
        <v>0</v>
      </c>
      <c r="I18">
        <f t="shared" si="14"/>
        <v>-1.7867624999999992E-3</v>
      </c>
      <c r="J18" s="53">
        <f t="shared" si="18"/>
        <v>1.7867624999999992E-3</v>
      </c>
      <c r="K18" s="1">
        <f t="shared" si="19"/>
        <v>-6.4111562499999997E-2</v>
      </c>
      <c r="L18" s="1">
        <f t="shared" si="20"/>
        <v>0.75155923850000017</v>
      </c>
      <c r="M18" s="1">
        <f t="shared" si="21"/>
        <v>0.98641991449999999</v>
      </c>
      <c r="N18" s="1">
        <f t="shared" si="22"/>
        <v>1.0083573019999998</v>
      </c>
      <c r="O18" s="1">
        <f t="shared" si="23"/>
        <v>1.0090270269999999</v>
      </c>
      <c r="P18" s="1">
        <f t="shared" si="24"/>
        <v>1.0090270269999999</v>
      </c>
      <c r="Q18" s="1">
        <f t="shared" si="25"/>
        <v>1.0090270269999999</v>
      </c>
      <c r="R18" s="1">
        <f t="shared" si="26"/>
        <v>1.0090270269999999</v>
      </c>
      <c r="S18" s="1">
        <f t="shared" si="27"/>
        <v>1.0090270269999999</v>
      </c>
      <c r="T18" s="1">
        <f t="shared" si="28"/>
        <v>1.0090270269999999</v>
      </c>
      <c r="U18" s="1">
        <f t="shared" si="29"/>
        <v>1.0090270269999999</v>
      </c>
      <c r="V18" s="1">
        <f t="shared" si="30"/>
        <v>1.0090273542499999</v>
      </c>
      <c r="W18" s="1">
        <f t="shared" si="31"/>
        <v>1.0089188997499998</v>
      </c>
      <c r="X18" s="1">
        <f t="shared" si="32"/>
        <v>1.0234608282499997</v>
      </c>
      <c r="Y18" s="1">
        <f t="shared" si="33"/>
        <v>0.19740797374999991</v>
      </c>
      <c r="Z18" s="1">
        <f t="shared" si="34"/>
        <v>1.362742099999999E-2</v>
      </c>
      <c r="AA18" s="1">
        <f t="shared" si="35"/>
        <v>3.1427899999999972E-4</v>
      </c>
      <c r="AB18" s="1">
        <f t="shared" si="36"/>
        <v>0</v>
      </c>
      <c r="AC18" s="1">
        <f t="shared" si="37"/>
        <v>0</v>
      </c>
      <c r="AD18" s="1">
        <f t="shared" si="38"/>
        <v>0</v>
      </c>
      <c r="AE18" s="1">
        <f t="shared" si="39"/>
        <v>0</v>
      </c>
      <c r="AF18" s="1">
        <f t="shared" si="40"/>
        <v>0</v>
      </c>
      <c r="AG18" s="1">
        <f t="shared" si="41"/>
        <v>0</v>
      </c>
      <c r="AH18" s="1">
        <f t="shared" si="42"/>
        <v>0</v>
      </c>
      <c r="AI18" s="52">
        <f t="shared" si="43"/>
        <v>0</v>
      </c>
      <c r="AJ18" s="52">
        <f t="shared" si="44"/>
        <v>0</v>
      </c>
      <c r="AK18" s="52">
        <f t="shared" si="45"/>
        <v>0</v>
      </c>
      <c r="AL18" s="60">
        <f t="shared" si="46"/>
        <v>0</v>
      </c>
      <c r="AM18" s="60">
        <f t="shared" si="47"/>
        <v>0</v>
      </c>
      <c r="AN18" s="73">
        <f t="shared" si="16"/>
        <v>0</v>
      </c>
      <c r="AO18" s="52">
        <f t="shared" si="17"/>
        <v>-5.2999999999999992E-6</v>
      </c>
      <c r="AP18" s="5">
        <f t="shared" si="48"/>
        <v>0</v>
      </c>
      <c r="AQ18">
        <f t="shared" si="49"/>
        <v>0</v>
      </c>
      <c r="AR18" s="23">
        <f t="shared" si="50"/>
        <v>-5.2999999999858716E-6</v>
      </c>
      <c r="AS18" s="5">
        <f t="shared" si="51"/>
        <v>-1.4127662527254475E-17</v>
      </c>
      <c r="AT18" s="5">
        <f t="shared" si="52"/>
        <v>-1.4127662527254475E-17</v>
      </c>
      <c r="AU18" s="5">
        <f t="shared" si="53"/>
        <v>1.9959084848399031E-34</v>
      </c>
      <c r="AV18" s="5" t="e">
        <f>#REF!</f>
        <v>#REF!</v>
      </c>
      <c r="AW18" s="5" t="e">
        <f t="shared" si="54"/>
        <v>#REF!</v>
      </c>
    </row>
    <row r="19" spans="1:49" x14ac:dyDescent="0.35">
      <c r="A19" t="str">
        <f>IF(Summ!A19="","",Summ!A19)</f>
        <v>C_out: Dirichlet</v>
      </c>
      <c r="B19">
        <f>IF(Summ!B19="","",Summ!B19)</f>
        <v>0</v>
      </c>
      <c r="C19" t="str">
        <f>IF(Summ!C19="","",Summ!C19)</f>
        <v>prescribed C=C_out</v>
      </c>
      <c r="F19" t="str">
        <f t="shared" si="11"/>
        <v>Prop, t=0.2</v>
      </c>
      <c r="G19" s="1">
        <f t="shared" si="12"/>
        <v>0.2</v>
      </c>
      <c r="H19" s="1">
        <f t="shared" si="13"/>
        <v>0</v>
      </c>
      <c r="I19">
        <f t="shared" si="14"/>
        <v>-3.2096640999999993E-3</v>
      </c>
      <c r="J19" s="53">
        <f t="shared" si="18"/>
        <v>3.2096640999999993E-3</v>
      </c>
      <c r="K19" s="1">
        <f t="shared" si="19"/>
        <v>-7.8731868800000007E-2</v>
      </c>
      <c r="L19" s="1">
        <f t="shared" si="20"/>
        <v>0.6756999890405001</v>
      </c>
      <c r="M19" s="1">
        <f t="shared" si="21"/>
        <v>0.96834624256849999</v>
      </c>
      <c r="N19" s="1">
        <f t="shared" si="22"/>
        <v>1.0094820292185001</v>
      </c>
      <c r="O19" s="1">
        <f t="shared" si="23"/>
        <v>1.0119975163185</v>
      </c>
      <c r="P19" s="1">
        <f t="shared" si="24"/>
        <v>1.0120541080809999</v>
      </c>
      <c r="Q19" s="1">
        <f t="shared" si="25"/>
        <v>1.0120541080809999</v>
      </c>
      <c r="R19" s="1">
        <f t="shared" si="26"/>
        <v>1.0120541080809999</v>
      </c>
      <c r="S19" s="1">
        <f t="shared" si="27"/>
        <v>1.0120541080809999</v>
      </c>
      <c r="T19" s="1">
        <f t="shared" si="28"/>
        <v>1.0120541080809999</v>
      </c>
      <c r="U19" s="1">
        <f t="shared" si="29"/>
        <v>1.0120541048084999</v>
      </c>
      <c r="V19" s="1">
        <f t="shared" si="30"/>
        <v>1.0120553339595</v>
      </c>
      <c r="W19" s="1">
        <f t="shared" si="31"/>
        <v>1.0118517259009996</v>
      </c>
      <c r="X19" s="1">
        <f t="shared" si="32"/>
        <v>1.0300420245109998</v>
      </c>
      <c r="Y19" s="1">
        <f t="shared" si="33"/>
        <v>0.25614599326999987</v>
      </c>
      <c r="Z19" s="1">
        <f t="shared" si="34"/>
        <v>2.6198663704999983E-2</v>
      </c>
      <c r="AA19" s="1">
        <f t="shared" si="35"/>
        <v>1.2008600589999987E-3</v>
      </c>
      <c r="AB19" s="1">
        <f t="shared" si="36"/>
        <v>2.0428134999999974E-5</v>
      </c>
      <c r="AC19" s="1">
        <f t="shared" si="37"/>
        <v>0</v>
      </c>
      <c r="AD19" s="1">
        <f t="shared" si="38"/>
        <v>0</v>
      </c>
      <c r="AE19" s="1">
        <f t="shared" si="39"/>
        <v>0</v>
      </c>
      <c r="AF19" s="1">
        <f t="shared" si="40"/>
        <v>0</v>
      </c>
      <c r="AG19" s="1">
        <f t="shared" si="41"/>
        <v>0</v>
      </c>
      <c r="AH19" s="1">
        <f t="shared" si="42"/>
        <v>0</v>
      </c>
      <c r="AI19" s="52">
        <f t="shared" si="43"/>
        <v>0</v>
      </c>
      <c r="AJ19" s="52">
        <f t="shared" si="44"/>
        <v>0</v>
      </c>
      <c r="AK19" s="52">
        <f t="shared" si="45"/>
        <v>0</v>
      </c>
      <c r="AL19" s="60">
        <f t="shared" si="46"/>
        <v>0</v>
      </c>
      <c r="AM19" s="60">
        <f t="shared" si="47"/>
        <v>0</v>
      </c>
      <c r="AN19" s="73">
        <f t="shared" si="16"/>
        <v>0</v>
      </c>
      <c r="AO19" s="52">
        <f t="shared" si="17"/>
        <v>-1.4294099999999996E-5</v>
      </c>
      <c r="AP19" s="5">
        <f t="shared" si="48"/>
        <v>0</v>
      </c>
      <c r="AQ19">
        <f t="shared" si="49"/>
        <v>0</v>
      </c>
      <c r="AR19" s="23">
        <f t="shared" si="50"/>
        <v>-1.4294099999867527E-5</v>
      </c>
      <c r="AS19" s="5">
        <f t="shared" si="51"/>
        <v>-1.3246917668699454E-16</v>
      </c>
      <c r="AT19" s="5">
        <f t="shared" si="52"/>
        <v>-1.4659683921424901E-16</v>
      </c>
      <c r="AU19" s="5">
        <f t="shared" si="53"/>
        <v>1.7747673620614168E-32</v>
      </c>
      <c r="AV19" s="5" t="e">
        <f>#REF!</f>
        <v>#REF!</v>
      </c>
      <c r="AW19" s="5" t="e">
        <f t="shared" si="54"/>
        <v>#REF!</v>
      </c>
    </row>
    <row r="20" spans="1:49" ht="13.15" x14ac:dyDescent="0.4">
      <c r="A20" t="str">
        <f>IF(Summ!A20="","",Summ!A20)</f>
        <v>f</v>
      </c>
      <c r="B20">
        <f>IF(Summ!B20="","",Summ!B20)</f>
        <v>0</v>
      </c>
      <c r="D20" s="3"/>
      <c r="F20" t="str">
        <f t="shared" si="11"/>
        <v>Prop, t=0.25</v>
      </c>
      <c r="G20" s="1">
        <f t="shared" si="12"/>
        <v>0.25</v>
      </c>
      <c r="H20" s="1">
        <f t="shared" si="13"/>
        <v>0</v>
      </c>
      <c r="I20">
        <f t="shared" si="14"/>
        <v>-4.8001655197499995E-3</v>
      </c>
      <c r="J20" s="53">
        <f t="shared" si="18"/>
        <v>4.8001655197499995E-3</v>
      </c>
      <c r="K20" s="1">
        <f t="shared" si="19"/>
        <v>-9.0413152124962495E-2</v>
      </c>
      <c r="L20" s="1">
        <f t="shared" si="20"/>
        <v>0.60370546670190917</v>
      </c>
      <c r="M20" s="1">
        <f t="shared" si="21"/>
        <v>0.94473974680620543</v>
      </c>
      <c r="N20" s="1">
        <f t="shared" si="22"/>
        <v>1.0089212301687056</v>
      </c>
      <c r="O20" s="1">
        <f t="shared" si="23"/>
        <v>1.014819874964018</v>
      </c>
      <c r="P20" s="1">
        <f t="shared" si="24"/>
        <v>1.0150855732889554</v>
      </c>
      <c r="Q20" s="1">
        <f t="shared" si="25"/>
        <v>1.0150902704052429</v>
      </c>
      <c r="R20" s="1">
        <f t="shared" si="26"/>
        <v>1.0150902704052429</v>
      </c>
      <c r="S20" s="1">
        <f t="shared" si="27"/>
        <v>1.0150902704052429</v>
      </c>
      <c r="T20" s="1">
        <f t="shared" si="28"/>
        <v>1.0150902704428766</v>
      </c>
      <c r="U20" s="1">
        <f t="shared" si="29"/>
        <v>1.0150902550784893</v>
      </c>
      <c r="V20" s="1">
        <f t="shared" si="30"/>
        <v>1.0150931396727019</v>
      </c>
      <c r="W20" s="1">
        <f t="shared" si="31"/>
        <v>1.0147747105726741</v>
      </c>
      <c r="X20" s="1">
        <f t="shared" si="32"/>
        <v>1.0360970675550485</v>
      </c>
      <c r="Y20" s="1">
        <f t="shared" si="33"/>
        <v>0.31161999473931939</v>
      </c>
      <c r="Z20" s="1">
        <f t="shared" si="34"/>
        <v>4.1976172615649975E-2</v>
      </c>
      <c r="AA20" s="1">
        <f t="shared" si="35"/>
        <v>2.867997013559997E-3</v>
      </c>
      <c r="AB20" s="1">
        <f t="shared" si="36"/>
        <v>9.7207280397499862E-5</v>
      </c>
      <c r="AC20" s="1">
        <f t="shared" si="37"/>
        <v>1.2971865724999977E-6</v>
      </c>
      <c r="AD20" s="1">
        <f t="shared" si="38"/>
        <v>0</v>
      </c>
      <c r="AE20" s="1">
        <f t="shared" si="39"/>
        <v>0</v>
      </c>
      <c r="AF20" s="1">
        <f t="shared" si="40"/>
        <v>0</v>
      </c>
      <c r="AG20" s="1">
        <f t="shared" si="41"/>
        <v>0</v>
      </c>
      <c r="AH20" s="1">
        <f t="shared" si="42"/>
        <v>0</v>
      </c>
      <c r="AI20" s="52">
        <f t="shared" si="43"/>
        <v>0</v>
      </c>
      <c r="AJ20" s="52">
        <f t="shared" si="44"/>
        <v>0</v>
      </c>
      <c r="AK20" s="52">
        <f t="shared" si="45"/>
        <v>0</v>
      </c>
      <c r="AL20" s="60">
        <f t="shared" si="46"/>
        <v>0</v>
      </c>
      <c r="AM20" s="60">
        <f t="shared" si="47"/>
        <v>0</v>
      </c>
      <c r="AN20" s="73">
        <f t="shared" si="16"/>
        <v>0</v>
      </c>
      <c r="AO20" s="52">
        <f t="shared" si="17"/>
        <v>-2.5677312799999995E-5</v>
      </c>
      <c r="AP20" s="5">
        <f t="shared" si="48"/>
        <v>0</v>
      </c>
      <c r="AQ20">
        <f t="shared" si="49"/>
        <v>0</v>
      </c>
      <c r="AR20" s="23">
        <f t="shared" si="50"/>
        <v>-2.5677312800231888E-5</v>
      </c>
      <c r="AS20" s="5">
        <f t="shared" si="51"/>
        <v>2.3189390403570431E-16</v>
      </c>
      <c r="AT20" s="5">
        <f t="shared" si="52"/>
        <v>8.5297064821455298E-17</v>
      </c>
      <c r="AU20" s="5">
        <f t="shared" si="53"/>
        <v>7.1522456349534608E-32</v>
      </c>
      <c r="AV20" s="5" t="e">
        <f>#REF!</f>
        <v>#REF!</v>
      </c>
      <c r="AW20" s="5" t="e">
        <f t="shared" si="54"/>
        <v>#REF!</v>
      </c>
    </row>
    <row r="21" spans="1:49" x14ac:dyDescent="0.35">
      <c r="A21" t="str">
        <f>IF(Summ!A21="","",Summ!A21)</f>
        <v>Lini</v>
      </c>
      <c r="B21">
        <f>IF(Summ!B21="","",Summ!B21)</f>
        <v>6</v>
      </c>
      <c r="D21" s="6"/>
      <c r="F21" t="str">
        <f t="shared" si="11"/>
        <v>Prop, t=0.3</v>
      </c>
      <c r="G21" s="1">
        <f t="shared" si="12"/>
        <v>0.3</v>
      </c>
      <c r="H21" s="1">
        <f t="shared" si="13"/>
        <v>0</v>
      </c>
      <c r="I21">
        <f t="shared" si="14"/>
        <v>-6.4544884782601298E-3</v>
      </c>
      <c r="J21" s="53">
        <f t="shared" si="18"/>
        <v>6.4544884782601298E-3</v>
      </c>
      <c r="K21" s="1">
        <f t="shared" si="19"/>
        <v>-9.9420551805162682E-2</v>
      </c>
      <c r="L21" s="1">
        <f t="shared" si="20"/>
        <v>0.53572572044397238</v>
      </c>
      <c r="M21" s="1">
        <f t="shared" si="21"/>
        <v>0.91632147390352314</v>
      </c>
      <c r="N21" s="1">
        <f t="shared" si="22"/>
        <v>1.0063074640717329</v>
      </c>
      <c r="O21" s="1">
        <f t="shared" si="23"/>
        <v>1.0173608508355325</v>
      </c>
      <c r="P21" s="1">
        <f t="shared" si="24"/>
        <v>1.0181086948483173</v>
      </c>
      <c r="Q21" s="1">
        <f t="shared" si="25"/>
        <v>1.0181351584014811</v>
      </c>
      <c r="R21" s="1">
        <f t="shared" si="26"/>
        <v>1.0181355412164586</v>
      </c>
      <c r="S21" s="1">
        <f t="shared" si="27"/>
        <v>1.0181355412159694</v>
      </c>
      <c r="T21" s="1">
        <f t="shared" si="28"/>
        <v>1.018135541427998</v>
      </c>
      <c r="U21" s="1">
        <f t="shared" si="29"/>
        <v>1.0181354981577939</v>
      </c>
      <c r="V21" s="1">
        <f t="shared" si="30"/>
        <v>1.0181409122790983</v>
      </c>
      <c r="W21" s="1">
        <f t="shared" si="31"/>
        <v>1.0176928643152674</v>
      </c>
      <c r="X21" s="1">
        <f t="shared" si="32"/>
        <v>1.0416760953124515</v>
      </c>
      <c r="Y21" s="1">
        <f t="shared" si="33"/>
        <v>0.36398458657272514</v>
      </c>
      <c r="Z21" s="1">
        <f t="shared" si="34"/>
        <v>6.0535651476911659E-2</v>
      </c>
      <c r="AA21" s="1">
        <f t="shared" si="35"/>
        <v>5.4800654718728222E-3</v>
      </c>
      <c r="AB21" s="1">
        <f t="shared" si="36"/>
        <v>2.7755227984734211E-4</v>
      </c>
      <c r="AC21" s="1">
        <f t="shared" si="37"/>
        <v>7.388774716959987E-6</v>
      </c>
      <c r="AD21" s="1">
        <f t="shared" si="38"/>
        <v>8.042556749499982E-8</v>
      </c>
      <c r="AE21" s="1">
        <f t="shared" si="39"/>
        <v>0</v>
      </c>
      <c r="AF21" s="1">
        <f t="shared" si="40"/>
        <v>0</v>
      </c>
      <c r="AG21" s="1">
        <f t="shared" si="41"/>
        <v>0</v>
      </c>
      <c r="AH21" s="1">
        <f t="shared" si="42"/>
        <v>0</v>
      </c>
      <c r="AI21" s="52">
        <f t="shared" si="43"/>
        <v>0</v>
      </c>
      <c r="AJ21" s="52">
        <f t="shared" si="44"/>
        <v>0</v>
      </c>
      <c r="AK21" s="52">
        <f t="shared" si="45"/>
        <v>0</v>
      </c>
      <c r="AL21" s="60">
        <f t="shared" si="46"/>
        <v>0</v>
      </c>
      <c r="AM21" s="60">
        <f t="shared" si="47"/>
        <v>0</v>
      </c>
      <c r="AN21" s="73">
        <f t="shared" si="16"/>
        <v>0</v>
      </c>
      <c r="AO21" s="52">
        <f t="shared" si="17"/>
        <v>-3.8401324158000003E-5</v>
      </c>
      <c r="AP21" s="5">
        <f t="shared" si="48"/>
        <v>0</v>
      </c>
      <c r="AQ21">
        <f t="shared" si="49"/>
        <v>0</v>
      </c>
      <c r="AR21" s="23">
        <f t="shared" si="50"/>
        <v>-3.8401324158110484E-5</v>
      </c>
      <c r="AS21" s="5">
        <f t="shared" si="51"/>
        <v>1.104802013762729E-16</v>
      </c>
      <c r="AT21" s="5">
        <f t="shared" si="52"/>
        <v>1.957772661977282E-16</v>
      </c>
      <c r="AU21" s="5">
        <f t="shared" si="53"/>
        <v>8.3728331245676421E-32</v>
      </c>
      <c r="AV21" s="5" t="e">
        <f>#REF!</f>
        <v>#REF!</v>
      </c>
      <c r="AW21" s="5" t="e">
        <f t="shared" si="54"/>
        <v>#REF!</v>
      </c>
    </row>
    <row r="22" spans="1:49" x14ac:dyDescent="0.35">
      <c r="A22" t="str">
        <f>IF(Summ!A22="","",Summ!A22)</f>
        <v>Stability</v>
      </c>
      <c r="B22" t="str">
        <f>IF(Summ!B22="","",Summ!B22)</f>
        <v/>
      </c>
      <c r="D22" s="6"/>
      <c r="F22" t="str">
        <f t="shared" si="11"/>
        <v>Prop, t=0.35</v>
      </c>
      <c r="G22" s="1">
        <f t="shared" si="12"/>
        <v>0.35</v>
      </c>
      <c r="H22" s="1">
        <f t="shared" si="13"/>
        <v>0</v>
      </c>
      <c r="I22">
        <f t="shared" si="14"/>
        <v>-8.0919146312057513E-3</v>
      </c>
      <c r="J22" s="53">
        <f t="shared" si="18"/>
        <v>8.0919146312057513E-3</v>
      </c>
      <c r="K22" s="1">
        <f t="shared" si="19"/>
        <v>-0.10601577912115678</v>
      </c>
      <c r="L22" s="1">
        <f t="shared" si="20"/>
        <v>0.47186087916883185</v>
      </c>
      <c r="M22" s="1">
        <f t="shared" si="21"/>
        <v>0.88378861811382248</v>
      </c>
      <c r="N22" s="1">
        <f t="shared" si="22"/>
        <v>1.0013609968808241</v>
      </c>
      <c r="O22" s="1">
        <f t="shared" si="23"/>
        <v>1.0194647131702552</v>
      </c>
      <c r="P22" s="1">
        <f t="shared" si="24"/>
        <v>1.0211004867676208</v>
      </c>
      <c r="Q22" s="1">
        <f t="shared" si="25"/>
        <v>1.021187400972063</v>
      </c>
      <c r="R22" s="1">
        <f t="shared" si="26"/>
        <v>1.0211899172149166</v>
      </c>
      <c r="S22" s="1">
        <f t="shared" si="27"/>
        <v>1.0211899478368993</v>
      </c>
      <c r="T22" s="1">
        <f t="shared" si="28"/>
        <v>1.0211899485335632</v>
      </c>
      <c r="U22" s="1">
        <f t="shared" si="29"/>
        <v>1.0211898537779547</v>
      </c>
      <c r="V22" s="1">
        <f t="shared" si="30"/>
        <v>1.0211987427786515</v>
      </c>
      <c r="W22" s="1">
        <f t="shared" si="31"/>
        <v>1.0206105437686108</v>
      </c>
      <c r="X22" s="1">
        <f t="shared" si="32"/>
        <v>1.0468256174956574</v>
      </c>
      <c r="Y22" s="1">
        <f t="shared" si="33"/>
        <v>0.41338989593023751</v>
      </c>
      <c r="Z22" s="1">
        <f t="shared" si="34"/>
        <v>8.148942498287029E-2</v>
      </c>
      <c r="AA22" s="1">
        <f t="shared" si="35"/>
        <v>9.1629046508155468E-3</v>
      </c>
      <c r="AB22" s="1">
        <f t="shared" si="36"/>
        <v>6.1641321241597501E-4</v>
      </c>
      <c r="AC22" s="1">
        <f t="shared" si="37"/>
        <v>2.4551706918591192E-5</v>
      </c>
      <c r="AD22" s="1">
        <f t="shared" si="38"/>
        <v>5.3350300197808137E-7</v>
      </c>
      <c r="AE22" s="1">
        <f t="shared" si="39"/>
        <v>4.8657468334474872E-9</v>
      </c>
      <c r="AF22" s="1">
        <f t="shared" si="40"/>
        <v>0</v>
      </c>
      <c r="AG22" s="1">
        <f t="shared" si="41"/>
        <v>0</v>
      </c>
      <c r="AH22" s="1">
        <f t="shared" si="42"/>
        <v>0</v>
      </c>
      <c r="AI22" s="52">
        <f t="shared" si="43"/>
        <v>0</v>
      </c>
      <c r="AJ22" s="52">
        <f t="shared" si="44"/>
        <v>0</v>
      </c>
      <c r="AK22" s="52">
        <f t="shared" si="45"/>
        <v>0</v>
      </c>
      <c r="AL22" s="60">
        <f t="shared" si="46"/>
        <v>0</v>
      </c>
      <c r="AM22" s="60">
        <f t="shared" si="47"/>
        <v>0</v>
      </c>
      <c r="AN22" s="73">
        <f t="shared" si="16"/>
        <v>0</v>
      </c>
      <c r="AO22" s="52">
        <f t="shared" si="17"/>
        <v>-5.1635907826081036E-5</v>
      </c>
      <c r="AP22" s="5">
        <f t="shared" si="48"/>
        <v>0</v>
      </c>
      <c r="AQ22">
        <f t="shared" si="49"/>
        <v>0</v>
      </c>
      <c r="AR22" s="23">
        <f t="shared" si="50"/>
        <v>-5.1635907826197425E-5</v>
      </c>
      <c r="AS22" s="5">
        <f t="shared" si="51"/>
        <v>1.163891032163189E-16</v>
      </c>
      <c r="AT22" s="5">
        <f t="shared" si="52"/>
        <v>3.121663694140471E-16</v>
      </c>
      <c r="AU22" s="5">
        <f t="shared" si="53"/>
        <v>9.7274754593175356E-32</v>
      </c>
      <c r="AV22" s="5" t="e">
        <f>#REF!</f>
        <v>#REF!</v>
      </c>
      <c r="AW22" s="5" t="e">
        <f t="shared" si="54"/>
        <v>#REF!</v>
      </c>
    </row>
    <row r="23" spans="1:49" x14ac:dyDescent="0.35">
      <c r="A23" t="str">
        <f>IF(Summ!A23="","",Summ!A23)</f>
        <v>velocity at bound</v>
      </c>
      <c r="B23">
        <f>IF(Summ!B23="","",Summ!B23)</f>
        <v>0.6</v>
      </c>
      <c r="F23" t="str">
        <f t="shared" si="11"/>
        <v>Prop, t=0.4</v>
      </c>
      <c r="G23" s="1">
        <f t="shared" si="12"/>
        <v>0.39999999999999997</v>
      </c>
      <c r="H23" s="1">
        <f t="shared" si="13"/>
        <v>0</v>
      </c>
      <c r="I23">
        <f t="shared" si="14"/>
        <v>-9.6511319673951174E-3</v>
      </c>
      <c r="J23" s="53">
        <f t="shared" si="18"/>
        <v>9.6511319673951174E-3</v>
      </c>
      <c r="K23" s="1">
        <f t="shared" si="19"/>
        <v>-0.11045399663118115</v>
      </c>
      <c r="L23" s="1">
        <f t="shared" si="20"/>
        <v>0.41216513735332211</v>
      </c>
      <c r="M23" s="1">
        <f t="shared" si="21"/>
        <v>0.84780971447760323</v>
      </c>
      <c r="N23" s="1">
        <f t="shared" si="22"/>
        <v>0.99388272911357112</v>
      </c>
      <c r="O23" s="1">
        <f t="shared" si="23"/>
        <v>1.0209622635849593</v>
      </c>
      <c r="P23" s="1">
        <f t="shared" si="24"/>
        <v>1.0240264980207645</v>
      </c>
      <c r="Q23" s="1">
        <f t="shared" si="25"/>
        <v>1.0242438394074314</v>
      </c>
      <c r="R23" s="1">
        <f t="shared" si="26"/>
        <v>1.0242532852231145</v>
      </c>
      <c r="S23" s="1">
        <f t="shared" si="27"/>
        <v>1.0242535152675278</v>
      </c>
      <c r="T23" s="1">
        <f t="shared" si="28"/>
        <v>1.0242535194152105</v>
      </c>
      <c r="U23" s="1">
        <f t="shared" si="29"/>
        <v>1.0242533416033304</v>
      </c>
      <c r="V23" s="1">
        <f t="shared" si="30"/>
        <v>1.0242666809125214</v>
      </c>
      <c r="W23" s="1">
        <f t="shared" si="31"/>
        <v>1.0235315143120554</v>
      </c>
      <c r="X23" s="1">
        <f t="shared" si="32"/>
        <v>1.0515887205821337</v>
      </c>
      <c r="Y23" s="1">
        <f t="shared" si="33"/>
        <v>0.45998145015061437</v>
      </c>
      <c r="Z23" s="1">
        <f t="shared" si="34"/>
        <v>0.10448394158307001</v>
      </c>
      <c r="AA23" s="1">
        <f t="shared" si="35"/>
        <v>1.4008653458288032E-2</v>
      </c>
      <c r="AB23" s="1">
        <f t="shared" si="36"/>
        <v>1.1734884647964464E-3</v>
      </c>
      <c r="AC23" s="1">
        <f t="shared" si="37"/>
        <v>6.2160531230597598E-5</v>
      </c>
      <c r="AD23" s="1">
        <f t="shared" si="38"/>
        <v>2.0223819234210212E-6</v>
      </c>
      <c r="AE23" s="1">
        <f t="shared" si="39"/>
        <v>3.6838569276030926E-8</v>
      </c>
      <c r="AF23" s="1">
        <f t="shared" si="40"/>
        <v>2.870790631734016E-10</v>
      </c>
      <c r="AG23" s="1">
        <f t="shared" si="41"/>
        <v>0</v>
      </c>
      <c r="AH23" s="1">
        <f t="shared" si="42"/>
        <v>0</v>
      </c>
      <c r="AI23" s="52">
        <f t="shared" si="43"/>
        <v>0</v>
      </c>
      <c r="AJ23" s="52">
        <f t="shared" si="44"/>
        <v>0</v>
      </c>
      <c r="AK23" s="52">
        <f t="shared" si="45"/>
        <v>0</v>
      </c>
      <c r="AL23" s="60">
        <f t="shared" si="46"/>
        <v>0</v>
      </c>
      <c r="AM23" s="60">
        <f t="shared" si="47"/>
        <v>0</v>
      </c>
      <c r="AN23" s="73">
        <f t="shared" si="16"/>
        <v>0</v>
      </c>
      <c r="AO23" s="52">
        <f t="shared" si="17"/>
        <v>-6.4735317049646014E-5</v>
      </c>
      <c r="AP23" s="5">
        <f t="shared" si="48"/>
        <v>0</v>
      </c>
      <c r="AQ23">
        <f t="shared" si="49"/>
        <v>0</v>
      </c>
      <c r="AR23" s="23">
        <f t="shared" si="50"/>
        <v>-6.4735317049091634E-5</v>
      </c>
      <c r="AS23" s="5">
        <f t="shared" si="51"/>
        <v>-5.5437967584615055E-16</v>
      </c>
      <c r="AT23" s="5">
        <f t="shared" si="52"/>
        <v>-2.4221330643210345E-16</v>
      </c>
      <c r="AU23" s="5">
        <f t="shared" si="53"/>
        <v>4.0461157958445832E-31</v>
      </c>
      <c r="AV23" s="5" t="e">
        <f>#REF!</f>
        <v>#REF!</v>
      </c>
      <c r="AW23" s="5" t="e">
        <f t="shared" si="54"/>
        <v>#REF!</v>
      </c>
    </row>
    <row r="24" spans="1:49" x14ac:dyDescent="0.35">
      <c r="A24" t="str">
        <f>IF(Summ!A24="","",Summ!A24)</f>
        <v>Delta t estab</v>
      </c>
      <c r="B24">
        <f>IF(Summ!B24="","",Summ!B24)</f>
        <v>1.5625</v>
      </c>
      <c r="F24" t="str">
        <f t="shared" si="11"/>
        <v>Prop, t=0.45</v>
      </c>
      <c r="G24" s="1">
        <f t="shared" si="12"/>
        <v>0.44999999999999996</v>
      </c>
      <c r="H24" s="1">
        <f t="shared" si="13"/>
        <v>0</v>
      </c>
      <c r="I24">
        <f t="shared" si="14"/>
        <v>-1.1087062989158873E-2</v>
      </c>
      <c r="J24" s="53">
        <f t="shared" si="18"/>
        <v>1.1087062989158873E-2</v>
      </c>
      <c r="K24" s="1">
        <f t="shared" si="19"/>
        <v>-0.11298132283251612</v>
      </c>
      <c r="L24" s="1">
        <f t="shared" si="20"/>
        <v>0.35665088227834063</v>
      </c>
      <c r="M24" s="1">
        <f t="shared" si="21"/>
        <v>0.80902063680067027</v>
      </c>
      <c r="N24" s="1">
        <f t="shared" si="22"/>
        <v>0.98374696758555513</v>
      </c>
      <c r="O24" s="1">
        <f t="shared" si="23"/>
        <v>1.0216787092586017</v>
      </c>
      <c r="P24" s="1">
        <f t="shared" si="24"/>
        <v>1.0268404425823883</v>
      </c>
      <c r="Q24" s="1">
        <f t="shared" si="25"/>
        <v>1.0272987064695895</v>
      </c>
      <c r="R24" s="1">
        <f t="shared" si="26"/>
        <v>1.027325286077885</v>
      </c>
      <c r="S24" s="1">
        <f t="shared" si="27"/>
        <v>1.0273262577009239</v>
      </c>
      <c r="T24" s="1">
        <f t="shared" si="28"/>
        <v>1.027326281698921</v>
      </c>
      <c r="U24" s="1">
        <f t="shared" si="29"/>
        <v>1.0273259816598452</v>
      </c>
      <c r="V24" s="1">
        <f t="shared" si="30"/>
        <v>1.0273447427624829</v>
      </c>
      <c r="W24" s="1">
        <f t="shared" si="31"/>
        <v>1.026459007989635</v>
      </c>
      <c r="X24" s="1">
        <f t="shared" si="32"/>
        <v>1.0560052650860778</v>
      </c>
      <c r="Y24" s="1">
        <f t="shared" si="33"/>
        <v>0.50390008983032697</v>
      </c>
      <c r="Z24" s="1">
        <f t="shared" si="34"/>
        <v>0.12919741221072417</v>
      </c>
      <c r="AA24" s="1">
        <f t="shared" si="35"/>
        <v>2.0080121243954384E-2</v>
      </c>
      <c r="AB24" s="1">
        <f t="shared" si="36"/>
        <v>2.0107389908010052E-3</v>
      </c>
      <c r="AC24" s="1">
        <f t="shared" si="37"/>
        <v>1.3279606030710639E-4</v>
      </c>
      <c r="AD24" s="1">
        <f t="shared" si="38"/>
        <v>5.7500649244967226E-6</v>
      </c>
      <c r="AE24" s="1">
        <f t="shared" si="39"/>
        <v>1.5689170045856656E-7</v>
      </c>
      <c r="AF24" s="1">
        <f t="shared" si="40"/>
        <v>2.4426122090108874E-9</v>
      </c>
      <c r="AG24" s="1">
        <f t="shared" si="41"/>
        <v>1.6507046132470581E-11</v>
      </c>
      <c r="AH24" s="1">
        <f t="shared" si="42"/>
        <v>0</v>
      </c>
      <c r="AI24" s="52">
        <f t="shared" si="43"/>
        <v>0</v>
      </c>
      <c r="AJ24" s="52">
        <f t="shared" si="44"/>
        <v>0</v>
      </c>
      <c r="AK24" s="52">
        <f t="shared" si="45"/>
        <v>0</v>
      </c>
      <c r="AL24" s="60">
        <f t="shared" si="46"/>
        <v>0</v>
      </c>
      <c r="AM24" s="60">
        <f t="shared" si="47"/>
        <v>0</v>
      </c>
      <c r="AN24" s="73">
        <f t="shared" si="16"/>
        <v>0</v>
      </c>
      <c r="AO24" s="52">
        <f t="shared" si="17"/>
        <v>-7.7209055739160953E-5</v>
      </c>
      <c r="AP24" s="5">
        <f t="shared" si="48"/>
        <v>0</v>
      </c>
      <c r="AQ24">
        <f t="shared" si="49"/>
        <v>0</v>
      </c>
      <c r="AR24" s="23">
        <f t="shared" si="50"/>
        <v>-7.7209055739713151E-5</v>
      </c>
      <c r="AS24" s="5">
        <f t="shared" si="51"/>
        <v>5.5219771897402348E-16</v>
      </c>
      <c r="AT24" s="5">
        <f t="shared" si="52"/>
        <v>3.0998441254192002E-16</v>
      </c>
      <c r="AU24" s="5">
        <f t="shared" si="53"/>
        <v>7.0953390042457293E-31</v>
      </c>
      <c r="AV24" s="5" t="e">
        <f>#REF!</f>
        <v>#REF!</v>
      </c>
      <c r="AW24" s="5" t="e">
        <f t="shared" si="54"/>
        <v>#REF!</v>
      </c>
    </row>
    <row r="25" spans="1:49" x14ac:dyDescent="0.35">
      <c r="A25" t="str">
        <f>IF(Summ!A25="","",Summ!A25)</f>
        <v>Deltax Peclet</v>
      </c>
      <c r="B25">
        <f>IF(Summ!B25="","",Summ!B25)</f>
        <v>0.13502109704641349</v>
      </c>
      <c r="F25" t="str">
        <f t="shared" si="11"/>
        <v>Prop, t=0.5</v>
      </c>
      <c r="G25" s="1">
        <f t="shared" si="12"/>
        <v>0.49999999999999994</v>
      </c>
      <c r="H25" s="1">
        <f t="shared" si="13"/>
        <v>0</v>
      </c>
      <c r="I25">
        <f t="shared" si="14"/>
        <v>-1.2368116812395503E-2</v>
      </c>
      <c r="J25" s="53">
        <f t="shared" si="18"/>
        <v>1.2368116812395503E-2</v>
      </c>
      <c r="K25" s="1">
        <f t="shared" si="19"/>
        <v>-0.11383288301192351</v>
      </c>
      <c r="L25" s="1">
        <f t="shared" si="20"/>
        <v>0.30529287943903466</v>
      </c>
      <c r="M25" s="1">
        <f t="shared" si="21"/>
        <v>0.76802136591310088</v>
      </c>
      <c r="N25" s="1">
        <f t="shared" si="22"/>
        <v>0.97089414333651425</v>
      </c>
      <c r="O25" s="1">
        <f t="shared" si="23"/>
        <v>1.0214404402818531</v>
      </c>
      <c r="P25" s="1">
        <f t="shared" si="24"/>
        <v>1.0294845204262351</v>
      </c>
      <c r="Q25" s="1">
        <f t="shared" si="25"/>
        <v>1.0303428288084586</v>
      </c>
      <c r="R25" s="1">
        <f t="shared" si="26"/>
        <v>1.0304051214789209</v>
      </c>
      <c r="S25" s="1">
        <f t="shared" si="27"/>
        <v>1.030408159889644</v>
      </c>
      <c r="T25" s="1">
        <f t="shared" si="28"/>
        <v>1.0304082621466213</v>
      </c>
      <c r="U25" s="1">
        <f t="shared" si="29"/>
        <v>1.0304077946467485</v>
      </c>
      <c r="V25" s="1">
        <f t="shared" si="30"/>
        <v>1.0304329174147442</v>
      </c>
      <c r="W25" s="1">
        <f t="shared" si="31"/>
        <v>1.0293957769849602</v>
      </c>
      <c r="X25" s="1">
        <f t="shared" si="32"/>
        <v>1.0601120750913953</v>
      </c>
      <c r="Y25" s="1">
        <f t="shared" si="33"/>
        <v>0.54528191049057106</v>
      </c>
      <c r="Z25" s="1">
        <f t="shared" si="34"/>
        <v>0.15533757975290627</v>
      </c>
      <c r="AA25" s="1">
        <f t="shared" si="35"/>
        <v>2.7414730839229587E-2</v>
      </c>
      <c r="AB25" s="1">
        <f t="shared" si="36"/>
        <v>3.1903420827631302E-3</v>
      </c>
      <c r="AC25" s="1">
        <f t="shared" si="37"/>
        <v>2.52189732583625E-4</v>
      </c>
      <c r="AD25" s="1">
        <f t="shared" si="38"/>
        <v>1.3624590726707874E-5</v>
      </c>
      <c r="AE25" s="1">
        <f t="shared" si="39"/>
        <v>4.9497711017300277E-7</v>
      </c>
      <c r="AF25" s="1">
        <f t="shared" si="40"/>
        <v>1.1546666568802989E-8</v>
      </c>
      <c r="AG25" s="1">
        <f t="shared" si="41"/>
        <v>1.5592555776731712E-10</v>
      </c>
      <c r="AH25" s="1">
        <f t="shared" si="42"/>
        <v>9.2439458341835207E-13</v>
      </c>
      <c r="AI25" s="52">
        <f t="shared" si="43"/>
        <v>0</v>
      </c>
      <c r="AJ25" s="52">
        <f t="shared" si="44"/>
        <v>0</v>
      </c>
      <c r="AK25" s="52">
        <f t="shared" si="45"/>
        <v>0</v>
      </c>
      <c r="AL25" s="60">
        <f t="shared" si="46"/>
        <v>0</v>
      </c>
      <c r="AM25" s="60">
        <f t="shared" si="47"/>
        <v>0</v>
      </c>
      <c r="AN25" s="73">
        <f t="shared" si="16"/>
        <v>0</v>
      </c>
      <c r="AO25" s="52">
        <f t="shared" si="17"/>
        <v>-8.8696503913270993E-5</v>
      </c>
      <c r="AP25" s="5">
        <f t="shared" si="48"/>
        <v>0</v>
      </c>
      <c r="AQ25">
        <f t="shared" si="49"/>
        <v>0</v>
      </c>
      <c r="AR25" s="23">
        <f t="shared" si="50"/>
        <v>-8.8696503913077152E-5</v>
      </c>
      <c r="AS25" s="5">
        <f t="shared" si="51"/>
        <v>-1.9384179591325212E-16</v>
      </c>
      <c r="AT25" s="5">
        <f t="shared" si="52"/>
        <v>1.161426166286679E-16</v>
      </c>
      <c r="AU25" s="5">
        <f t="shared" si="53"/>
        <v>7.4710854226744782E-31</v>
      </c>
      <c r="AV25" s="5" t="e">
        <f>#REF!</f>
        <v>#REF!</v>
      </c>
      <c r="AW25" s="5" t="e">
        <f t="shared" si="54"/>
        <v>#REF!</v>
      </c>
    </row>
    <row r="26" spans="1:49" x14ac:dyDescent="0.35">
      <c r="A26" t="str">
        <f>IF(Summ!A26="","",Summ!A26)</f>
        <v>Deltax Courant</v>
      </c>
      <c r="B26">
        <f>IF(Summ!B26="","",Summ!B26)</f>
        <v>1.4812500000000001E-2</v>
      </c>
      <c r="F26" t="str">
        <f t="shared" si="11"/>
        <v>Prop, t=0.55</v>
      </c>
      <c r="G26" s="1">
        <f t="shared" si="12"/>
        <v>0.54999999999999993</v>
      </c>
      <c r="H26" s="1">
        <f t="shared" si="13"/>
        <v>0</v>
      </c>
      <c r="I26">
        <f t="shared" si="14"/>
        <v>-1.347381416469637E-2</v>
      </c>
      <c r="J26" s="53">
        <f t="shared" si="18"/>
        <v>1.347381416469637E-2</v>
      </c>
      <c r="K26" s="1">
        <f t="shared" si="19"/>
        <v>-0.11323133523813235</v>
      </c>
      <c r="L26" s="1">
        <f t="shared" si="20"/>
        <v>0.2580324457870759</v>
      </c>
      <c r="M26" s="1">
        <f t="shared" si="21"/>
        <v>0.72537348634104437</v>
      </c>
      <c r="N26" s="1">
        <f t="shared" si="22"/>
        <v>0.95532356782073069</v>
      </c>
      <c r="O26" s="1">
        <f t="shared" si="23"/>
        <v>1.0200807619880743</v>
      </c>
      <c r="P26" s="1">
        <f t="shared" si="24"/>
        <v>1.0318902949388411</v>
      </c>
      <c r="Q26" s="1">
        <f t="shared" si="25"/>
        <v>1.0333629084790055</v>
      </c>
      <c r="R26" s="1">
        <f t="shared" si="26"/>
        <v>1.0334913093727651</v>
      </c>
      <c r="S26" s="1">
        <f t="shared" si="27"/>
        <v>1.0334991445247306</v>
      </c>
      <c r="T26" s="1">
        <f t="shared" si="28"/>
        <v>1.0334994844355223</v>
      </c>
      <c r="U26" s="1">
        <f t="shared" si="29"/>
        <v>1.033498802099249</v>
      </c>
      <c r="V26" s="1">
        <f t="shared" si="30"/>
        <v>1.0335311727758099</v>
      </c>
      <c r="W26" s="1">
        <f t="shared" si="31"/>
        <v>1.0323441429103295</v>
      </c>
      <c r="X26" s="1">
        <f t="shared" si="32"/>
        <v>1.0639431200564171</v>
      </c>
      <c r="Y26" s="1">
        <f t="shared" si="33"/>
        <v>0.58425822998475074</v>
      </c>
      <c r="Z26" s="1">
        <f t="shared" si="34"/>
        <v>0.18263961410461035</v>
      </c>
      <c r="AA26" s="1">
        <f t="shared" si="35"/>
        <v>3.6028068873263243E-2</v>
      </c>
      <c r="AB26" s="1">
        <f t="shared" si="36"/>
        <v>4.7730293020066495E-3</v>
      </c>
      <c r="AC26" s="1">
        <f t="shared" si="37"/>
        <v>4.3904184573406052E-4</v>
      </c>
      <c r="AD26" s="1">
        <f t="shared" si="38"/>
        <v>2.8410549646358979E-5</v>
      </c>
      <c r="AE26" s="1">
        <f t="shared" si="39"/>
        <v>1.28838651308586E-6</v>
      </c>
      <c r="AF26" s="1">
        <f t="shared" si="40"/>
        <v>4.0029662924585438E-8</v>
      </c>
      <c r="AG26" s="1">
        <f t="shared" si="41"/>
        <v>8.1012093326969865E-10</v>
      </c>
      <c r="AH26" s="1">
        <f t="shared" si="42"/>
        <v>9.5984511569244602E-12</v>
      </c>
      <c r="AI26" s="52">
        <f t="shared" si="43"/>
        <v>5.0379504796300151E-14</v>
      </c>
      <c r="AJ26" s="52">
        <f t="shared" si="44"/>
        <v>0</v>
      </c>
      <c r="AK26" s="52">
        <f t="shared" si="45"/>
        <v>0</v>
      </c>
      <c r="AL26" s="60">
        <f t="shared" si="46"/>
        <v>0</v>
      </c>
      <c r="AM26" s="60">
        <f t="shared" si="47"/>
        <v>0</v>
      </c>
      <c r="AN26" s="73">
        <f t="shared" si="16"/>
        <v>0</v>
      </c>
      <c r="AO26" s="52">
        <f t="shared" si="17"/>
        <v>-9.8944934499164039E-5</v>
      </c>
      <c r="AP26" s="5">
        <f t="shared" si="48"/>
        <v>0</v>
      </c>
      <c r="AQ26">
        <f t="shared" si="49"/>
        <v>0</v>
      </c>
      <c r="AR26" s="23">
        <f t="shared" si="50"/>
        <v>-9.8944934499245463E-5</v>
      </c>
      <c r="AS26" s="5">
        <f t="shared" si="51"/>
        <v>8.1423583153661383E-17</v>
      </c>
      <c r="AT26" s="5">
        <f t="shared" si="52"/>
        <v>1.9756619978232928E-16</v>
      </c>
      <c r="AU26" s="5">
        <f t="shared" si="53"/>
        <v>7.5373834216102903E-31</v>
      </c>
      <c r="AV26" s="5" t="e">
        <f>#REF!</f>
        <v>#REF!</v>
      </c>
      <c r="AW26" s="5" t="e">
        <f t="shared" si="54"/>
        <v>#REF!</v>
      </c>
    </row>
    <row r="27" spans="1:49" x14ac:dyDescent="0.35">
      <c r="A27" t="str">
        <f>IF(Summ!A27="","",Summ!A27)</f>
        <v>v_min</v>
      </c>
      <c r="B27">
        <f>IF(Summ!B27="","",Summ!B27)</f>
        <v>7.8749999999999792E-2</v>
      </c>
      <c r="F27" t="str">
        <f t="shared" si="11"/>
        <v>Prop, t=0.6</v>
      </c>
      <c r="G27" s="1">
        <f t="shared" si="12"/>
        <v>0.6</v>
      </c>
      <c r="H27" s="1">
        <f t="shared" si="13"/>
        <v>0</v>
      </c>
      <c r="I27">
        <f t="shared" si="14"/>
        <v>-1.439274026006129E-2</v>
      </c>
      <c r="J27" s="53">
        <f t="shared" si="18"/>
        <v>1.439274026006129E-2</v>
      </c>
      <c r="K27" s="1">
        <f t="shared" si="19"/>
        <v>-0.11138580774852097</v>
      </c>
      <c r="L27" s="1">
        <f t="shared" si="20"/>
        <v>0.2147815521601753</v>
      </c>
      <c r="M27" s="1">
        <f t="shared" si="21"/>
        <v>0.68159836395904216</v>
      </c>
      <c r="N27" s="1">
        <f t="shared" si="22"/>
        <v>0.93708630903650925</v>
      </c>
      <c r="O27" s="1">
        <f t="shared" si="23"/>
        <v>1.0174446402408335</v>
      </c>
      <c r="P27" s="1">
        <f t="shared" si="24"/>
        <v>1.033980003851791</v>
      </c>
      <c r="Q27" s="1">
        <f t="shared" si="25"/>
        <v>1.0363409247866189</v>
      </c>
      <c r="R27" s="1">
        <f t="shared" si="26"/>
        <v>1.0365813976196792</v>
      </c>
      <c r="S27" s="1">
        <f t="shared" si="27"/>
        <v>1.0365990224800354</v>
      </c>
      <c r="T27" s="1">
        <f t="shared" si="28"/>
        <v>1.036599964562565</v>
      </c>
      <c r="U27" s="1">
        <f t="shared" si="29"/>
        <v>1.0365990263151696</v>
      </c>
      <c r="V27" s="1">
        <f t="shared" si="30"/>
        <v>1.0366394606179283</v>
      </c>
      <c r="W27" s="1">
        <f t="shared" si="31"/>
        <v>1.035306042164285</v>
      </c>
      <c r="X27" s="1">
        <f t="shared" si="32"/>
        <v>1.067529688934608</v>
      </c>
      <c r="Y27" s="1">
        <f t="shared" si="33"/>
        <v>0.6209555789982063</v>
      </c>
      <c r="Z27" s="1">
        <f t="shared" si="34"/>
        <v>0.2108641276898521</v>
      </c>
      <c r="AA27" s="1">
        <f t="shared" si="35"/>
        <v>4.591707587733887E-2</v>
      </c>
      <c r="AB27" s="1">
        <f t="shared" si="36"/>
        <v>6.8167589683162102E-3</v>
      </c>
      <c r="AC27" s="1">
        <f t="shared" si="37"/>
        <v>7.1474591215239661E-4</v>
      </c>
      <c r="AD27" s="1">
        <f t="shared" si="38"/>
        <v>5.3859994081769077E-5</v>
      </c>
      <c r="AE27" s="1">
        <f t="shared" si="39"/>
        <v>2.9269007579373343E-6</v>
      </c>
      <c r="AF27" s="1">
        <f t="shared" si="40"/>
        <v>1.135478790499308E-7</v>
      </c>
      <c r="AG27" s="1">
        <f t="shared" si="41"/>
        <v>3.0612707807132595E-9</v>
      </c>
      <c r="AH27" s="1">
        <f t="shared" si="42"/>
        <v>5.4365798828015341E-11</v>
      </c>
      <c r="AI27" s="52">
        <f t="shared" si="43"/>
        <v>5.7034637379891418E-13</v>
      </c>
      <c r="AJ27" s="52">
        <f t="shared" si="44"/>
        <v>2.6701137542039065E-15</v>
      </c>
      <c r="AK27" s="52">
        <f t="shared" si="45"/>
        <v>0</v>
      </c>
      <c r="AL27" s="60">
        <f t="shared" si="46"/>
        <v>0</v>
      </c>
      <c r="AM27" s="60">
        <f t="shared" si="47"/>
        <v>0</v>
      </c>
      <c r="AN27" s="73">
        <f t="shared" si="16"/>
        <v>0</v>
      </c>
      <c r="AO27" s="52">
        <f t="shared" si="17"/>
        <v>-1.0779051331757098E-4</v>
      </c>
      <c r="AP27" s="5">
        <f t="shared" si="48"/>
        <v>0</v>
      </c>
      <c r="AQ27">
        <f t="shared" si="49"/>
        <v>0</v>
      </c>
      <c r="AR27" s="23">
        <f t="shared" si="50"/>
        <v>-1.0779051331755163E-4</v>
      </c>
      <c r="AS27" s="5">
        <f t="shared" si="51"/>
        <v>-1.9353008778866254E-17</v>
      </c>
      <c r="AT27" s="5">
        <f t="shared" si="52"/>
        <v>1.7821319100346303E-16</v>
      </c>
      <c r="AU27" s="5">
        <f t="shared" si="53"/>
        <v>7.541128811098239E-31</v>
      </c>
      <c r="AV27" s="5" t="e">
        <f>#REF!</f>
        <v>#REF!</v>
      </c>
      <c r="AW27" s="5" t="e">
        <f t="shared" si="54"/>
        <v>#REF!</v>
      </c>
    </row>
    <row r="28" spans="1:49" x14ac:dyDescent="0.35">
      <c r="A28" t="str">
        <f>IF(Summ!A28="","",Summ!A28)</f>
        <v>Dimensionless quantities</v>
      </c>
      <c r="F28" t="str">
        <f t="shared" si="11"/>
        <v>Prop, t=0.65</v>
      </c>
      <c r="G28" s="1">
        <f t="shared" si="12"/>
        <v>0.65</v>
      </c>
      <c r="H28" s="1">
        <f t="shared" si="13"/>
        <v>0</v>
      </c>
      <c r="I28">
        <f t="shared" si="14"/>
        <v>-1.5120785795217626E-2</v>
      </c>
      <c r="J28" s="53">
        <f t="shared" si="18"/>
        <v>1.5120785795217626E-2</v>
      </c>
      <c r="K28" s="1">
        <f t="shared" si="19"/>
        <v>-0.10849119057470726</v>
      </c>
      <c r="L28" s="1">
        <f t="shared" si="20"/>
        <v>0.17542680670750849</v>
      </c>
      <c r="M28" s="1">
        <f t="shared" si="21"/>
        <v>0.6371759532268142</v>
      </c>
      <c r="N28" s="1">
        <f t="shared" si="22"/>
        <v>0.91627825889726799</v>
      </c>
      <c r="O28" s="1">
        <f t="shared" si="23"/>
        <v>1.0133925232661825</v>
      </c>
      <c r="P28" s="1">
        <f t="shared" si="24"/>
        <v>1.0356681925672773</v>
      </c>
      <c r="Q28" s="1">
        <f t="shared" si="25"/>
        <v>1.0392536849394614</v>
      </c>
      <c r="R28" s="1">
        <f t="shared" si="26"/>
        <v>1.0396716484254183</v>
      </c>
      <c r="S28" s="1">
        <f t="shared" si="27"/>
        <v>1.0397074237488646</v>
      </c>
      <c r="T28" s="1">
        <f t="shared" si="28"/>
        <v>1.0397097027057429</v>
      </c>
      <c r="U28" s="1">
        <f t="shared" si="29"/>
        <v>1.0397084898887661</v>
      </c>
      <c r="V28" s="1">
        <f t="shared" si="30"/>
        <v>1.039757720918234</v>
      </c>
      <c r="W28" s="1">
        <f t="shared" si="31"/>
        <v>1.0382830676012749</v>
      </c>
      <c r="X28" s="1">
        <f t="shared" si="32"/>
        <v>1.0709005566853691</v>
      </c>
      <c r="Y28" s="1">
        <f t="shared" si="33"/>
        <v>0.65549571218101432</v>
      </c>
      <c r="Z28" s="1">
        <f t="shared" si="34"/>
        <v>0.23979530639142102</v>
      </c>
      <c r="AA28" s="1">
        <f t="shared" si="35"/>
        <v>5.7062906367412035E-2</v>
      </c>
      <c r="AB28" s="1">
        <f t="shared" si="36"/>
        <v>9.3756788377795473E-3</v>
      </c>
      <c r="AC28" s="1">
        <f t="shared" si="37"/>
        <v>1.1030462071191145E-3</v>
      </c>
      <c r="AD28" s="1">
        <f t="shared" si="38"/>
        <v>9.4818235157759855E-5</v>
      </c>
      <c r="AE28" s="1">
        <f t="shared" si="39"/>
        <v>6.003066841908528E-6</v>
      </c>
      <c r="AF28" s="1">
        <f t="shared" si="40"/>
        <v>2.7915817958768742E-7</v>
      </c>
      <c r="AG28" s="1">
        <f t="shared" si="41"/>
        <v>9.399379328680321E-9</v>
      </c>
      <c r="AH28" s="1">
        <f t="shared" si="42"/>
        <v>2.2240451841175791E-10</v>
      </c>
      <c r="AI28" s="52">
        <f t="shared" si="43"/>
        <v>3.4976651328146119E-12</v>
      </c>
      <c r="AJ28" s="52">
        <f t="shared" si="44"/>
        <v>3.2731589455908593E-14</v>
      </c>
      <c r="AK28" s="52">
        <f t="shared" si="45"/>
        <v>1.3751085834150108E-16</v>
      </c>
      <c r="AL28" s="60">
        <f t="shared" si="46"/>
        <v>0</v>
      </c>
      <c r="AM28" s="60">
        <f t="shared" si="47"/>
        <v>0</v>
      </c>
      <c r="AN28" s="73">
        <f t="shared" si="16"/>
        <v>0</v>
      </c>
      <c r="AO28" s="52">
        <f t="shared" si="17"/>
        <v>-1.1514192208049032E-4</v>
      </c>
      <c r="AP28" s="5">
        <f t="shared" si="48"/>
        <v>0</v>
      </c>
      <c r="AQ28">
        <f t="shared" si="49"/>
        <v>0</v>
      </c>
      <c r="AR28" s="23">
        <f t="shared" si="50"/>
        <v>-1.1514192208039731E-4</v>
      </c>
      <c r="AS28" s="5">
        <f t="shared" si="51"/>
        <v>-9.3010993872100212E-17</v>
      </c>
      <c r="AT28" s="5">
        <f t="shared" si="52"/>
        <v>8.5202197131362817E-17</v>
      </c>
      <c r="AU28" s="5">
        <f t="shared" si="53"/>
        <v>7.6276392609089976E-31</v>
      </c>
      <c r="AV28" s="5" t="e">
        <f>#REF!</f>
        <v>#REF!</v>
      </c>
      <c r="AW28" s="5" t="e">
        <f t="shared" si="54"/>
        <v>#REF!</v>
      </c>
    </row>
    <row r="29" spans="1:49" x14ac:dyDescent="0.35">
      <c r="A29" t="str">
        <f>IF(Summ!A29="","",Summ!A29)</f>
        <v>D*Dt/phiDx^2</v>
      </c>
      <c r="B29">
        <f>IF(Summ!B29="","",Summ!B29)</f>
        <v>3.2000000000000001E-2</v>
      </c>
      <c r="F29" t="str">
        <f t="shared" si="11"/>
        <v>Prop, t=0.7</v>
      </c>
      <c r="G29" s="1">
        <f t="shared" si="12"/>
        <v>0.70000000000000007</v>
      </c>
      <c r="H29" s="1">
        <f t="shared" si="13"/>
        <v>0</v>
      </c>
      <c r="I29">
        <f t="shared" si="14"/>
        <v>-1.5659640940086244E-2</v>
      </c>
      <c r="J29" s="53">
        <f t="shared" si="18"/>
        <v>1.5659640940086244E-2</v>
      </c>
      <c r="K29" s="1">
        <f t="shared" si="19"/>
        <v>-0.10472773021700857</v>
      </c>
      <c r="L29" s="1">
        <f t="shared" si="20"/>
        <v>0.13983328042631016</v>
      </c>
      <c r="M29" s="1">
        <f t="shared" si="21"/>
        <v>0.59254418004130538</v>
      </c>
      <c r="N29" s="1">
        <f t="shared" si="22"/>
        <v>0.89303345296673808</v>
      </c>
      <c r="O29" s="1">
        <f t="shared" si="23"/>
        <v>1.0078033077800868</v>
      </c>
      <c r="P29" s="1">
        <f t="shared" si="24"/>
        <v>1.0368635704764748</v>
      </c>
      <c r="Q29" s="1">
        <f t="shared" si="25"/>
        <v>1.0420725409501714</v>
      </c>
      <c r="R29" s="1">
        <f t="shared" si="26"/>
        <v>1.042756707549628</v>
      </c>
      <c r="S29" s="1">
        <f t="shared" si="27"/>
        <v>1.0428237080307812</v>
      </c>
      <c r="T29" s="1">
        <f t="shared" si="28"/>
        <v>1.0428286702815757</v>
      </c>
      <c r="U29" s="1">
        <f t="shared" si="29"/>
        <v>1.0428272146158195</v>
      </c>
      <c r="V29" s="1">
        <f t="shared" si="30"/>
        <v>1.0428858855380023</v>
      </c>
      <c r="W29" s="1">
        <f t="shared" si="31"/>
        <v>1.0412765067459697</v>
      </c>
      <c r="X29" s="1">
        <f t="shared" si="32"/>
        <v>1.0740821432752283</v>
      </c>
      <c r="Y29" s="1">
        <f t="shared" si="33"/>
        <v>0.68799563763376836</v>
      </c>
      <c r="Z29" s="1">
        <f t="shared" si="34"/>
        <v>0.26923915090434763</v>
      </c>
      <c r="AA29" s="1">
        <f t="shared" si="35"/>
        <v>6.9433486915640497E-2</v>
      </c>
      <c r="AB29" s="1">
        <f t="shared" si="36"/>
        <v>1.2499339347403665E-2</v>
      </c>
      <c r="AC29" s="1">
        <f t="shared" si="37"/>
        <v>1.6296510618434863E-3</v>
      </c>
      <c r="AD29" s="1">
        <f t="shared" si="38"/>
        <v>1.573019710357316E-4</v>
      </c>
      <c r="AE29" s="1">
        <f t="shared" si="39"/>
        <v>1.1365774182231652E-5</v>
      </c>
      <c r="AF29" s="1">
        <f t="shared" si="40"/>
        <v>6.159528330016963E-7</v>
      </c>
      <c r="AG29" s="1">
        <f t="shared" si="41"/>
        <v>2.4865292683077113E-8</v>
      </c>
      <c r="AH29" s="1">
        <f t="shared" si="42"/>
        <v>7.3490270623588246E-10</v>
      </c>
      <c r="AI29" s="52">
        <f t="shared" si="43"/>
        <v>1.540046736293851E-11</v>
      </c>
      <c r="AJ29" s="52">
        <f t="shared" si="44"/>
        <v>2.1606383603981787E-13</v>
      </c>
      <c r="AK29" s="52">
        <f t="shared" si="45"/>
        <v>1.8145932866744484E-15</v>
      </c>
      <c r="AL29" s="60">
        <f t="shared" si="46"/>
        <v>6.8755429170750487E-18</v>
      </c>
      <c r="AM29" s="60">
        <f t="shared" si="47"/>
        <v>0</v>
      </c>
      <c r="AN29" s="73">
        <f t="shared" si="16"/>
        <v>0</v>
      </c>
      <c r="AO29" s="52">
        <f t="shared" si="17"/>
        <v>-1.2096628636174101E-4</v>
      </c>
      <c r="AP29" s="5">
        <f t="shared" si="48"/>
        <v>0</v>
      </c>
      <c r="AQ29">
        <f t="shared" si="49"/>
        <v>0</v>
      </c>
      <c r="AR29" s="23">
        <f t="shared" si="50"/>
        <v>-1.2096628636171225E-4</v>
      </c>
      <c r="AS29" s="5">
        <f t="shared" si="51"/>
        <v>-2.8758462625178005E-17</v>
      </c>
      <c r="AT29" s="5">
        <f t="shared" si="52"/>
        <v>5.6443734506184812E-17</v>
      </c>
      <c r="AU29" s="5">
        <f t="shared" si="53"/>
        <v>7.6359097526346352E-31</v>
      </c>
      <c r="AV29" s="5" t="e">
        <f>#REF!</f>
        <v>#REF!</v>
      </c>
      <c r="AW29" s="5" t="e">
        <f t="shared" si="54"/>
        <v>#REF!</v>
      </c>
    </row>
    <row r="30" spans="1:49" x14ac:dyDescent="0.35">
      <c r="A30" t="str">
        <f>IF(Summ!A30="","",Summ!A30)</f>
        <v>q*dt/(dx*phi)</v>
      </c>
      <c r="B30">
        <f>IF(Summ!B30="","",Summ!B30)</f>
        <v>0.12</v>
      </c>
      <c r="F30" t="str">
        <f t="shared" si="11"/>
        <v>Prop, t=0.75</v>
      </c>
      <c r="G30" s="1">
        <f t="shared" si="12"/>
        <v>0.75000000000000011</v>
      </c>
      <c r="H30" s="1">
        <f t="shared" si="13"/>
        <v>0</v>
      </c>
      <c r="I30">
        <f t="shared" si="14"/>
        <v>-1.6015511265593644E-2</v>
      </c>
      <c r="J30" s="53">
        <f t="shared" si="18"/>
        <v>1.6015511265593644E-2</v>
      </c>
      <c r="K30" s="1">
        <f t="shared" si="19"/>
        <v>-0.10026088158402548</v>
      </c>
      <c r="L30" s="1">
        <f t="shared" si="20"/>
        <v>0.10784814417938131</v>
      </c>
      <c r="M30" s="1">
        <f t="shared" si="21"/>
        <v>0.54809884486075766</v>
      </c>
      <c r="N30" s="1">
        <f t="shared" si="22"/>
        <v>0.86751769383037747</v>
      </c>
      <c r="O30" s="1">
        <f t="shared" si="23"/>
        <v>1.0005765199804675</v>
      </c>
      <c r="P30" s="1">
        <f t="shared" si="24"/>
        <v>1.0374710024008145</v>
      </c>
      <c r="Q30" s="1">
        <f t="shared" si="25"/>
        <v>1.0447632808138245</v>
      </c>
      <c r="R30" s="1">
        <f t="shared" si="26"/>
        <v>1.0458292728373437</v>
      </c>
      <c r="S30" s="1">
        <f t="shared" si="27"/>
        <v>1.0459468551078428</v>
      </c>
      <c r="T30" s="1">
        <f t="shared" si="28"/>
        <v>1.0459567909392653</v>
      </c>
      <c r="U30" s="1">
        <f t="shared" si="29"/>
        <v>1.0459552194532096</v>
      </c>
      <c r="V30" s="1">
        <f t="shared" si="30"/>
        <v>1.0460238812661071</v>
      </c>
      <c r="W30" s="1">
        <f t="shared" si="31"/>
        <v>1.044287376772925</v>
      </c>
      <c r="X30" s="1">
        <f t="shared" si="32"/>
        <v>1.0770986652925048</v>
      </c>
      <c r="Y30" s="1">
        <f t="shared" si="33"/>
        <v>0.71856766263566885</v>
      </c>
      <c r="Z30" s="1">
        <f t="shared" si="34"/>
        <v>0.29902182361463303</v>
      </c>
      <c r="AA30" s="1">
        <f t="shared" si="35"/>
        <v>8.2985798179204678E-2</v>
      </c>
      <c r="AB30" s="1">
        <f t="shared" si="36"/>
        <v>1.6232122113238486E-2</v>
      </c>
      <c r="AC30" s="1">
        <f t="shared" si="37"/>
        <v>2.3218205229804719E-3</v>
      </c>
      <c r="AD30" s="1">
        <f t="shared" si="38"/>
        <v>2.4854874388993231E-4</v>
      </c>
      <c r="AE30" s="1">
        <f t="shared" si="39"/>
        <v>2.0175262307668942E-5</v>
      </c>
      <c r="AF30" s="1">
        <f t="shared" si="40"/>
        <v>1.2481980820931973E-6</v>
      </c>
      <c r="AG30" s="1">
        <f t="shared" si="41"/>
        <v>5.8734379009632194E-8</v>
      </c>
      <c r="AH30" s="1">
        <f t="shared" si="42"/>
        <v>2.0815739817884048E-9</v>
      </c>
      <c r="AI30" s="52">
        <f t="shared" si="43"/>
        <v>5.4492512344806865E-11</v>
      </c>
      <c r="AJ30" s="52">
        <f t="shared" si="44"/>
        <v>1.018807298939153E-12</v>
      </c>
      <c r="AK30" s="52">
        <f t="shared" si="45"/>
        <v>1.2828565019908745E-14</v>
      </c>
      <c r="AL30" s="60">
        <f t="shared" si="46"/>
        <v>9.7175485818480212E-17</v>
      </c>
      <c r="AM30" s="60">
        <f t="shared" si="47"/>
        <v>3.3346383147813962E-19</v>
      </c>
      <c r="AN30" s="73">
        <f t="shared" si="16"/>
        <v>-3.3346383147813962E-19</v>
      </c>
      <c r="AO30" s="52">
        <f t="shared" si="17"/>
        <v>-1.2527712752068997E-4</v>
      </c>
      <c r="AP30" s="5">
        <f t="shared" si="48"/>
        <v>0</v>
      </c>
      <c r="AQ30">
        <f t="shared" si="49"/>
        <v>0</v>
      </c>
      <c r="AR30" s="23">
        <f t="shared" si="50"/>
        <v>-1.2527712752041786E-4</v>
      </c>
      <c r="AS30" s="5">
        <f t="shared" si="51"/>
        <v>-2.7210764023954948E-16</v>
      </c>
      <c r="AT30" s="5">
        <f t="shared" si="52"/>
        <v>-2.1566390573336466E-16</v>
      </c>
      <c r="AU30" s="5">
        <f t="shared" si="53"/>
        <v>8.3763354314019961E-31</v>
      </c>
      <c r="AV30" s="5" t="e">
        <f>#REF!</f>
        <v>#REF!</v>
      </c>
      <c r="AW30" s="5" t="e">
        <f t="shared" si="54"/>
        <v>#REF!</v>
      </c>
    </row>
    <row r="31" spans="1:49" x14ac:dyDescent="0.35">
      <c r="A31" t="str">
        <f>IF(Summ!A31="","",Summ!A31)</f>
        <v>f*dt/phi</v>
      </c>
      <c r="B31">
        <f>IF(Summ!B31="","",Summ!B31)</f>
        <v>0</v>
      </c>
      <c r="F31" t="str">
        <f t="shared" si="11"/>
        <v>Prop, t=0.8</v>
      </c>
      <c r="G31" s="1">
        <f t="shared" si="12"/>
        <v>0.80000000000000016</v>
      </c>
      <c r="H31" s="1">
        <f t="shared" si="13"/>
        <v>0</v>
      </c>
      <c r="I31">
        <f t="shared" si="14"/>
        <v>-1.6198028137036101E-2</v>
      </c>
      <c r="J31" s="53">
        <f t="shared" si="18"/>
        <v>1.6198028137036101E-2</v>
      </c>
      <c r="K31" s="1">
        <f t="shared" si="19"/>
        <v>-9.524137631997219E-2</v>
      </c>
      <c r="L31" s="1">
        <f t="shared" si="20"/>
        <v>7.93040938529639E-2</v>
      </c>
      <c r="M31" s="1">
        <f t="shared" si="21"/>
        <v>0.50419399040838797</v>
      </c>
      <c r="N31" s="1">
        <f t="shared" si="22"/>
        <v>0.83992251996440437</v>
      </c>
      <c r="O31" s="1">
        <f t="shared" si="23"/>
        <v>0.99163378356473963</v>
      </c>
      <c r="P31" s="1">
        <f t="shared" si="24"/>
        <v>1.0373935584949006</v>
      </c>
      <c r="Q31" s="1">
        <f t="shared" si="25"/>
        <v>1.0472861940932294</v>
      </c>
      <c r="R31" s="1">
        <f t="shared" si="26"/>
        <v>1.048879776351052</v>
      </c>
      <c r="S31" s="1">
        <f t="shared" si="27"/>
        <v>1.0490753362991236</v>
      </c>
      <c r="T31" s="1">
        <f t="shared" si="28"/>
        <v>1.0490939143251532</v>
      </c>
      <c r="U31" s="1">
        <f t="shared" si="29"/>
        <v>1.0490925171406376</v>
      </c>
      <c r="V31" s="1">
        <f t="shared" si="30"/>
        <v>1.0491716322239431</v>
      </c>
      <c r="W31" s="1">
        <f t="shared" si="31"/>
        <v>1.0473164564593624</v>
      </c>
      <c r="X31" s="1">
        <f t="shared" si="32"/>
        <v>1.0799722803181047</v>
      </c>
      <c r="Y31" s="1">
        <f t="shared" si="33"/>
        <v>0.74731945366430996</v>
      </c>
      <c r="Z31" s="1">
        <f t="shared" si="34"/>
        <v>0.32898809620249592</v>
      </c>
      <c r="AA31" s="1">
        <f t="shared" si="35"/>
        <v>9.7667904941264247E-2</v>
      </c>
      <c r="AB31" s="1">
        <f t="shared" si="36"/>
        <v>2.0612852273070872E-2</v>
      </c>
      <c r="AC31" s="1">
        <f t="shared" si="37"/>
        <v>3.2079435919726159E-3</v>
      </c>
      <c r="AD31" s="1">
        <f t="shared" si="38"/>
        <v>3.7703793323967758E-4</v>
      </c>
      <c r="AE31" s="1">
        <f t="shared" si="39"/>
        <v>3.3957748409191005E-5</v>
      </c>
      <c r="AF31" s="1">
        <f t="shared" si="40"/>
        <v>2.3609079515784022E-6</v>
      </c>
      <c r="AG31" s="1">
        <f t="shared" si="41"/>
        <v>1.2685152263374329E-7</v>
      </c>
      <c r="AH31" s="1">
        <f t="shared" si="42"/>
        <v>5.2411185113333059E-9</v>
      </c>
      <c r="AI31" s="52">
        <f t="shared" si="43"/>
        <v>1.6454371921101276E-10</v>
      </c>
      <c r="AJ31" s="52">
        <f t="shared" si="44"/>
        <v>3.8433953540929665E-12</v>
      </c>
      <c r="AK31" s="52">
        <f t="shared" si="45"/>
        <v>6.4496716058332238E-14</v>
      </c>
      <c r="AL31" s="60">
        <f t="shared" si="46"/>
        <v>7.3253543763964978E-16</v>
      </c>
      <c r="AM31" s="60">
        <f t="shared" si="47"/>
        <v>5.019964519071914E-18</v>
      </c>
      <c r="AN31" s="73">
        <f t="shared" si="16"/>
        <v>-5.019964519071914E-18</v>
      </c>
      <c r="AO31" s="52">
        <f t="shared" si="17"/>
        <v>-1.2812409012474916E-4</v>
      </c>
      <c r="AP31" s="5">
        <f t="shared" si="48"/>
        <v>2.6677106518251172E-21</v>
      </c>
      <c r="AQ31">
        <f t="shared" si="49"/>
        <v>0</v>
      </c>
      <c r="AR31" s="23">
        <f t="shared" si="50"/>
        <v>-1.2812409012519232E-4</v>
      </c>
      <c r="AS31" s="5">
        <f t="shared" si="51"/>
        <v>4.4316763800344994E-16</v>
      </c>
      <c r="AT31" s="5">
        <f t="shared" si="52"/>
        <v>2.2750373227008527E-16</v>
      </c>
      <c r="AU31" s="5">
        <f t="shared" si="53"/>
        <v>1.0340310985137565E-30</v>
      </c>
      <c r="AV31" s="5" t="e">
        <f>#REF!</f>
        <v>#REF!</v>
      </c>
      <c r="AW31" s="5" t="e">
        <f t="shared" si="54"/>
        <v>#REF!</v>
      </c>
    </row>
    <row r="32" spans="1:49" x14ac:dyDescent="0.35">
      <c r="A32" t="str">
        <f>IF(Summ!A32="","",Summ!A32)</f>
        <v>r*dt/phi</v>
      </c>
      <c r="B32">
        <f>IF(Summ!B32="","",Summ!B32)</f>
        <v>-3.0000000000000001E-3</v>
      </c>
      <c r="F32" t="str">
        <f t="shared" si="11"/>
        <v>Prop, t=0.85</v>
      </c>
      <c r="G32" s="1">
        <f t="shared" si="12"/>
        <v>0.8500000000000002</v>
      </c>
      <c r="H32" s="1">
        <f t="shared" si="13"/>
        <v>0</v>
      </c>
      <c r="I32">
        <f t="shared" si="14"/>
        <v>-1.6219329262343287E-2</v>
      </c>
      <c r="J32" s="53">
        <f t="shared" si="18"/>
        <v>1.6219329262343287E-2</v>
      </c>
      <c r="K32" s="1">
        <f t="shared" si="19"/>
        <v>-8.9805471099896256E-2</v>
      </c>
      <c r="L32" s="1">
        <f t="shared" si="20"/>
        <v>5.4022546720079015E-2</v>
      </c>
      <c r="M32" s="1">
        <f t="shared" si="21"/>
        <v>0.46114267878078119</v>
      </c>
      <c r="N32" s="1">
        <f t="shared" si="22"/>
        <v>0.81045955307867323</v>
      </c>
      <c r="O32" s="1">
        <f t="shared" si="23"/>
        <v>0.98091964741753246</v>
      </c>
      <c r="P32" s="1">
        <f t="shared" si="24"/>
        <v>1.0365345567282112</v>
      </c>
      <c r="Q32" s="1">
        <f t="shared" si="25"/>
        <v>1.0495963055581201</v>
      </c>
      <c r="R32" s="1">
        <f t="shared" si="26"/>
        <v>1.0518960934802322</v>
      </c>
      <c r="S32" s="1">
        <f t="shared" si="27"/>
        <v>1.0522069693377589</v>
      </c>
      <c r="T32" s="1">
        <f t="shared" si="28"/>
        <v>1.052239781627746</v>
      </c>
      <c r="U32" s="1">
        <f t="shared" si="29"/>
        <v>1.0522391090286571</v>
      </c>
      <c r="V32" s="1">
        <f t="shared" si="30"/>
        <v>1.0523290615984491</v>
      </c>
      <c r="W32" s="1">
        <f t="shared" si="31"/>
        <v>1.0503643153046613</v>
      </c>
      <c r="X32" s="1">
        <f t="shared" si="32"/>
        <v>1.082723224211684</v>
      </c>
      <c r="Y32" s="1">
        <f t="shared" si="33"/>
        <v>0.77435410890758893</v>
      </c>
      <c r="Z32" s="1">
        <f t="shared" si="34"/>
        <v>0.35899989327665982</v>
      </c>
      <c r="AA32" s="1">
        <f t="shared" si="35"/>
        <v>0.11342075642762812</v>
      </c>
      <c r="AB32" s="1">
        <f t="shared" si="36"/>
        <v>2.5674566798982106E-2</v>
      </c>
      <c r="AC32" s="1">
        <f t="shared" si="37"/>
        <v>4.3171173126808063E-3</v>
      </c>
      <c r="AD32" s="1">
        <f t="shared" si="38"/>
        <v>5.5248441723393209E-4</v>
      </c>
      <c r="AE32" s="1">
        <f t="shared" si="39"/>
        <v>5.4657988634374936E-5</v>
      </c>
      <c r="AF32" s="1">
        <f t="shared" si="40"/>
        <v>4.2176828956441395E-6</v>
      </c>
      <c r="AG32" s="1">
        <f t="shared" si="41"/>
        <v>2.5471743863298303E-7</v>
      </c>
      <c r="AH32" s="1">
        <f t="shared" si="42"/>
        <v>1.2018797037197101E-8</v>
      </c>
      <c r="AI32" s="52">
        <f t="shared" si="43"/>
        <v>4.3994297297688445E-10</v>
      </c>
      <c r="AJ32" s="52">
        <f t="shared" si="44"/>
        <v>1.2324806471596556E-11</v>
      </c>
      <c r="AK32" s="52">
        <f t="shared" si="45"/>
        <v>2.5841078753660108E-13</v>
      </c>
      <c r="AL32" s="60">
        <f t="shared" si="46"/>
        <v>3.9116655851538262E-15</v>
      </c>
      <c r="AM32" s="60">
        <f t="shared" si="47"/>
        <v>4.014884606532868E-17</v>
      </c>
      <c r="AN32" s="73">
        <f t="shared" si="16"/>
        <v>-4.014884606532868E-17</v>
      </c>
      <c r="AO32" s="52">
        <f t="shared" si="17"/>
        <v>-1.295842250962888E-4</v>
      </c>
      <c r="AP32" s="5">
        <f t="shared" si="48"/>
        <v>4.0159716152575316E-20</v>
      </c>
      <c r="AQ32">
        <f t="shared" si="49"/>
        <v>0</v>
      </c>
      <c r="AR32" s="23">
        <f t="shared" si="50"/>
        <v>-1.2958422509679046E-4</v>
      </c>
      <c r="AS32" s="5">
        <f t="shared" si="51"/>
        <v>5.0163324015473076E-16</v>
      </c>
      <c r="AT32" s="5">
        <f t="shared" si="52"/>
        <v>7.2913697242481604E-16</v>
      </c>
      <c r="AU32" s="5">
        <f t="shared" si="53"/>
        <v>1.2856670061418902E-30</v>
      </c>
      <c r="AV32" s="5" t="e">
        <f>#REF!</f>
        <v>#REF!</v>
      </c>
      <c r="AW32" s="5" t="e">
        <f t="shared" si="54"/>
        <v>#REF!</v>
      </c>
    </row>
    <row r="33" spans="1:51" x14ac:dyDescent="0.35">
      <c r="A33" s="6" t="s">
        <v>29</v>
      </c>
      <c r="F33" t="str">
        <f t="shared" si="11"/>
        <v>Prop, t=0.9</v>
      </c>
      <c r="G33" s="1">
        <f t="shared" si="12"/>
        <v>0.90000000000000024</v>
      </c>
      <c r="H33" s="1">
        <f t="shared" si="13"/>
        <v>0</v>
      </c>
      <c r="I33">
        <f t="shared" si="14"/>
        <v>-1.6093287875458499E-2</v>
      </c>
      <c r="J33" s="53">
        <f t="shared" si="18"/>
        <v>1.6093287875458499E-2</v>
      </c>
      <c r="K33" s="1">
        <f t="shared" si="19"/>
        <v>-8.4075343525912657E-2</v>
      </c>
      <c r="L33" s="1">
        <f t="shared" si="20"/>
        <v>3.1816597670834959E-2</v>
      </c>
      <c r="M33" s="1">
        <f t="shared" si="21"/>
        <v>0.4192181240272585</v>
      </c>
      <c r="N33" s="1">
        <f t="shared" si="22"/>
        <v>0.77935524861434391</v>
      </c>
      <c r="O33" s="1">
        <f t="shared" si="23"/>
        <v>0.9684018451112486</v>
      </c>
      <c r="P33" s="1">
        <f t="shared" si="24"/>
        <v>1.0347995423210858</v>
      </c>
      <c r="Q33" s="1">
        <f t="shared" si="25"/>
        <v>1.051643765338403</v>
      </c>
      <c r="R33" s="1">
        <f t="shared" si="26"/>
        <v>1.0548632910269697</v>
      </c>
      <c r="S33" s="1">
        <f t="shared" si="27"/>
        <v>1.0553387599311868</v>
      </c>
      <c r="T33" s="1">
        <f t="shared" si="28"/>
        <v>1.0553939821611897</v>
      </c>
      <c r="U33" s="1">
        <f t="shared" si="29"/>
        <v>1.0553949776112765</v>
      </c>
      <c r="V33" s="1">
        <f t="shared" si="30"/>
        <v>1.0554960926365771</v>
      </c>
      <c r="W33" s="1">
        <f t="shared" si="31"/>
        <v>1.0534313399945257</v>
      </c>
      <c r="X33" s="1">
        <f t="shared" si="32"/>
        <v>1.0853699414860927</v>
      </c>
      <c r="Y33" s="1">
        <f t="shared" si="33"/>
        <v>0.79977024161047006</v>
      </c>
      <c r="Z33" s="1">
        <f t="shared" si="34"/>
        <v>0.38893492746151559</v>
      </c>
      <c r="AA33" s="1">
        <f t="shared" si="35"/>
        <v>0.13017977748700024</v>
      </c>
      <c r="AB33" s="1">
        <f t="shared" si="36"/>
        <v>3.1444414100497885E-2</v>
      </c>
      <c r="AC33" s="1">
        <f t="shared" si="37"/>
        <v>5.6787374412080871E-3</v>
      </c>
      <c r="AD33" s="1">
        <f t="shared" si="38"/>
        <v>7.858067175032415E-4</v>
      </c>
      <c r="AE33" s="1">
        <f t="shared" si="39"/>
        <v>8.4688260001857581E-5</v>
      </c>
      <c r="AF33" s="1">
        <f t="shared" si="40"/>
        <v>7.1805547074456152E-6</v>
      </c>
      <c r="AG33" s="1">
        <f t="shared" si="41"/>
        <v>4.8141051559425712E-7</v>
      </c>
      <c r="AH33" s="1">
        <f t="shared" si="42"/>
        <v>2.5535978244062608E-8</v>
      </c>
      <c r="AI33" s="52">
        <f t="shared" si="43"/>
        <v>1.0676065485642584E-9</v>
      </c>
      <c r="AJ33" s="52">
        <f t="shared" si="44"/>
        <v>3.487471376974084E-11</v>
      </c>
      <c r="AK33" s="52">
        <f t="shared" si="45"/>
        <v>8.7704240992097782E-13</v>
      </c>
      <c r="AL33" s="60">
        <f t="shared" si="46"/>
        <v>1.6588348170025768E-14</v>
      </c>
      <c r="AM33" s="60">
        <f t="shared" si="47"/>
        <v>2.2667279368309551E-16</v>
      </c>
      <c r="AN33" s="73">
        <f t="shared" si="16"/>
        <v>-2.2667279368309551E-16</v>
      </c>
      <c r="AO33" s="52">
        <f t="shared" si="17"/>
        <v>-1.2975463409874629E-4</v>
      </c>
      <c r="AP33" s="5">
        <f t="shared" si="48"/>
        <v>3.2119076852262947E-19</v>
      </c>
      <c r="AQ33">
        <f t="shared" si="49"/>
        <v>0</v>
      </c>
      <c r="AR33" s="23">
        <f t="shared" si="50"/>
        <v>-1.2975463409770072E-4</v>
      </c>
      <c r="AS33" s="5">
        <f t="shared" si="51"/>
        <v>-1.045902730742454E-15</v>
      </c>
      <c r="AT33" s="5">
        <f t="shared" si="52"/>
        <v>-3.1676575831763795E-16</v>
      </c>
      <c r="AU33" s="5">
        <f t="shared" si="53"/>
        <v>2.3795795283164125E-30</v>
      </c>
      <c r="AV33" s="5" t="e">
        <f>#REF!</f>
        <v>#REF!</v>
      </c>
      <c r="AW33" s="5" t="e">
        <f t="shared" si="54"/>
        <v>#REF!</v>
      </c>
    </row>
    <row r="34" spans="1:51" x14ac:dyDescent="0.35">
      <c r="F34" t="str">
        <f t="shared" si="11"/>
        <v>Prop, t=0.95</v>
      </c>
      <c r="G34" s="1">
        <f t="shared" si="12"/>
        <v>0.95000000000000029</v>
      </c>
      <c r="H34" s="1">
        <f t="shared" si="13"/>
        <v>0</v>
      </c>
      <c r="I34">
        <f t="shared" si="14"/>
        <v>-1.5834871502136846E-2</v>
      </c>
      <c r="J34" s="53">
        <f t="shared" si="18"/>
        <v>1.5834871502136846E-2</v>
      </c>
      <c r="K34" s="1">
        <f t="shared" si="19"/>
        <v>-7.8159606944585E-2</v>
      </c>
      <c r="L34" s="1">
        <f t="shared" si="20"/>
        <v>1.2493728827960975E-2</v>
      </c>
      <c r="M34" s="1">
        <f t="shared" si="21"/>
        <v>0.37865512810223734</v>
      </c>
      <c r="N34" s="1">
        <f t="shared" si="22"/>
        <v>0.74684606641751106</v>
      </c>
      <c r="O34" s="1">
        <f t="shared" si="23"/>
        <v>0.95407105699560701</v>
      </c>
      <c r="P34" s="1">
        <f t="shared" si="24"/>
        <v>1.0320981581768294</v>
      </c>
      <c r="Q34" s="1">
        <f t="shared" si="25"/>
        <v>1.05337438004749</v>
      </c>
      <c r="R34" s="1">
        <f t="shared" si="26"/>
        <v>1.0577634245458545</v>
      </c>
      <c r="S34" s="1">
        <f t="shared" si="27"/>
        <v>1.0584667340130092</v>
      </c>
      <c r="T34" s="1">
        <f t="shared" si="28"/>
        <v>1.0585559005482872</v>
      </c>
      <c r="U34" s="1">
        <f t="shared" si="29"/>
        <v>1.0585600762373759</v>
      </c>
      <c r="V34" s="1">
        <f t="shared" si="30"/>
        <v>1.0586726488000719</v>
      </c>
      <c r="W34" s="1">
        <f t="shared" si="31"/>
        <v>1.0565177583706169</v>
      </c>
      <c r="X34" s="1">
        <f t="shared" si="32"/>
        <v>1.0879292089539658</v>
      </c>
      <c r="Y34" s="1">
        <f t="shared" si="33"/>
        <v>0.82366207273325309</v>
      </c>
      <c r="Z34" s="1">
        <f t="shared" si="34"/>
        <v>0.41868542148096527</v>
      </c>
      <c r="AA34" s="1">
        <f t="shared" si="35"/>
        <v>0.14787626965615303</v>
      </c>
      <c r="AB34" s="1">
        <f t="shared" si="36"/>
        <v>3.7943663124592387E-2</v>
      </c>
      <c r="AC34" s="1">
        <f t="shared" si="37"/>
        <v>7.3221082599492036E-3</v>
      </c>
      <c r="AD34" s="1">
        <f t="shared" si="38"/>
        <v>1.0890719279241965E-3</v>
      </c>
      <c r="AE34" s="1">
        <f t="shared" si="39"/>
        <v>1.2697245293422478E-4</v>
      </c>
      <c r="AF34" s="1">
        <f t="shared" si="40"/>
        <v>1.1731506546691221E-5</v>
      </c>
      <c r="AG34" s="1">
        <f t="shared" si="41"/>
        <v>8.6440854187369129E-7</v>
      </c>
      <c r="AH34" s="1">
        <f t="shared" si="42"/>
        <v>5.0909110739298441E-8</v>
      </c>
      <c r="AI34" s="52">
        <f t="shared" si="43"/>
        <v>2.3929755754318706E-9</v>
      </c>
      <c r="AJ34" s="52">
        <f t="shared" si="44"/>
        <v>8.9289154263161708E-11</v>
      </c>
      <c r="AK34" s="52">
        <f t="shared" si="45"/>
        <v>2.6185072553169493E-12</v>
      </c>
      <c r="AL34" s="60">
        <f t="shared" si="46"/>
        <v>5.9407210333750092E-14</v>
      </c>
      <c r="AM34" s="60">
        <f t="shared" si="47"/>
        <v>1.0131871928315384E-15</v>
      </c>
      <c r="AN34" s="73">
        <f t="shared" si="16"/>
        <v>-1.0131871928315384E-15</v>
      </c>
      <c r="AO34" s="52">
        <f t="shared" si="17"/>
        <v>-1.28746303003668E-4</v>
      </c>
      <c r="AP34" s="5">
        <f t="shared" si="48"/>
        <v>1.8133823494647642E-18</v>
      </c>
      <c r="AQ34">
        <f t="shared" si="49"/>
        <v>0</v>
      </c>
      <c r="AR34" s="23">
        <f t="shared" si="50"/>
        <v>-1.2874630300441225E-4</v>
      </c>
      <c r="AS34" s="5">
        <f t="shared" si="51"/>
        <v>7.424345426637613E-16</v>
      </c>
      <c r="AT34" s="5">
        <f t="shared" si="52"/>
        <v>4.2566878434612335E-16</v>
      </c>
      <c r="AU34" s="5">
        <f t="shared" si="53"/>
        <v>2.9307885784567608E-30</v>
      </c>
      <c r="AV34" s="5" t="e">
        <f>#REF!</f>
        <v>#REF!</v>
      </c>
      <c r="AW34" s="5" t="e">
        <f t="shared" si="54"/>
        <v>#REF!</v>
      </c>
    </row>
    <row r="35" spans="1:51" x14ac:dyDescent="0.35">
      <c r="F35" t="str">
        <f t="shared" si="11"/>
        <v>Prop, t=1</v>
      </c>
      <c r="G35" s="1">
        <f t="shared" si="12"/>
        <v>1.0000000000000002</v>
      </c>
      <c r="H35" s="1">
        <f t="shared" si="13"/>
        <v>0</v>
      </c>
      <c r="I35">
        <f t="shared" si="14"/>
        <v>-1.5459613439088207E-2</v>
      </c>
      <c r="J35" s="53">
        <f t="shared" si="18"/>
        <v>1.5459613439088207E-2</v>
      </c>
      <c r="K35" s="1">
        <f t="shared" si="19"/>
        <v>-7.2153918860304075E-2</v>
      </c>
      <c r="L35" s="1">
        <f t="shared" si="20"/>
        <v>-4.141729752257229E-3</v>
      </c>
      <c r="M35" s="1">
        <f t="shared" si="21"/>
        <v>0.33965177040710887</v>
      </c>
      <c r="N35" s="1">
        <f t="shared" si="22"/>
        <v>0.71317407161479895</v>
      </c>
      <c r="O35" s="1">
        <f t="shared" si="23"/>
        <v>0.93794024354030148</v>
      </c>
      <c r="P35" s="1">
        <f t="shared" si="24"/>
        <v>1.0283458693705818</v>
      </c>
      <c r="Q35" s="1">
        <f t="shared" si="25"/>
        <v>1.0547302663931997</v>
      </c>
      <c r="R35" s="1">
        <f t="shared" si="26"/>
        <v>1.0605753932723492</v>
      </c>
      <c r="S35" s="1">
        <f t="shared" si="27"/>
        <v>1.0615857652569181</v>
      </c>
      <c r="T35" s="1">
        <f t="shared" si="28"/>
        <v>1.0617246544062913</v>
      </c>
      <c r="U35" s="1">
        <f t="shared" si="29"/>
        <v>1.0617343154759351</v>
      </c>
      <c r="V35" s="1">
        <f t="shared" si="30"/>
        <v>1.061858652945483</v>
      </c>
      <c r="W35" s="1">
        <f t="shared" si="31"/>
        <v>1.0596236610477809</v>
      </c>
      <c r="X35" s="1">
        <f t="shared" si="32"/>
        <v>1.0904162528386239</v>
      </c>
      <c r="Y35" s="1">
        <f t="shared" si="33"/>
        <v>0.84611953152380148</v>
      </c>
      <c r="Z35" s="1">
        <f t="shared" si="34"/>
        <v>0.44815691291012583</v>
      </c>
      <c r="AA35" s="1">
        <f t="shared" si="35"/>
        <v>0.16643863966800304</v>
      </c>
      <c r="AB35" s="1">
        <f t="shared" si="36"/>
        <v>4.5187802761085277E-2</v>
      </c>
      <c r="AC35" s="1">
        <f t="shared" si="37"/>
        <v>9.2760772459698423E-3</v>
      </c>
      <c r="AD35" s="1">
        <f t="shared" si="38"/>
        <v>1.4754200481310543E-3</v>
      </c>
      <c r="AE35" s="1">
        <f t="shared" si="39"/>
        <v>1.8498418379798306E-4</v>
      </c>
      <c r="AF35" s="1">
        <f t="shared" si="40"/>
        <v>1.8495280766164456E-5</v>
      </c>
      <c r="AG35" s="1">
        <f t="shared" si="41"/>
        <v>1.485351907327245E-6</v>
      </c>
      <c r="AH35" s="1">
        <f t="shared" si="42"/>
        <v>9.6156902930985579E-8</v>
      </c>
      <c r="AI35" s="52">
        <f t="shared" si="43"/>
        <v>5.0189433179560366E-9</v>
      </c>
      <c r="AJ35" s="52">
        <f t="shared" si="44"/>
        <v>2.1056901896029459E-10</v>
      </c>
      <c r="AK35" s="52">
        <f t="shared" si="45"/>
        <v>7.0540736973571371E-12</v>
      </c>
      <c r="AL35" s="60">
        <f t="shared" si="46"/>
        <v>1.8663532685522697E-13</v>
      </c>
      <c r="AM35" s="60">
        <f t="shared" si="47"/>
        <v>3.8138885121883084E-15</v>
      </c>
      <c r="AN35" s="73">
        <f t="shared" si="16"/>
        <v>-3.8138885121883084E-15</v>
      </c>
      <c r="AO35" s="52">
        <f t="shared" si="17"/>
        <v>-1.2667897201709479E-4</v>
      </c>
      <c r="AP35" s="5">
        <f t="shared" si="48"/>
        <v>8.105497542652308E-18</v>
      </c>
      <c r="AQ35">
        <f t="shared" si="49"/>
        <v>0</v>
      </c>
      <c r="AR35" s="23">
        <f t="shared" si="50"/>
        <v>-1.2667897201712464E-4</v>
      </c>
      <c r="AS35" s="5">
        <f t="shared" si="51"/>
        <v>2.1738253558334364E-17</v>
      </c>
      <c r="AT35" s="5">
        <f t="shared" si="52"/>
        <v>4.4740703790445771E-16</v>
      </c>
      <c r="AU35" s="5">
        <f t="shared" si="53"/>
        <v>2.9312611301245273E-30</v>
      </c>
      <c r="AV35" s="5" t="e">
        <f>#REF!</f>
        <v>#REF!</v>
      </c>
      <c r="AW35" s="5" t="e">
        <f t="shared" si="54"/>
        <v>#REF!</v>
      </c>
    </row>
    <row r="36" spans="1:51" x14ac:dyDescent="0.35">
      <c r="F36" t="str">
        <f t="shared" si="11"/>
        <v>Prop, t=1.05</v>
      </c>
      <c r="G36" s="1">
        <f t="shared" si="12"/>
        <v>1.0500000000000003</v>
      </c>
      <c r="H36" s="1">
        <f t="shared" si="13"/>
        <v>0</v>
      </c>
      <c r="I36">
        <f t="shared" si="14"/>
        <v>-1.4983182012547136E-2</v>
      </c>
      <c r="J36" s="53">
        <f t="shared" si="18"/>
        <v>1.4983182012547136E-2</v>
      </c>
      <c r="K36" s="1">
        <f t="shared" si="19"/>
        <v>-6.6141660671491159E-2</v>
      </c>
      <c r="L36" s="1">
        <f t="shared" si="20"/>
        <v>-1.8286387025875275E-2</v>
      </c>
      <c r="M36" s="1">
        <f t="shared" si="21"/>
        <v>0.30237130382781646</v>
      </c>
      <c r="N36" s="1">
        <f t="shared" si="22"/>
        <v>0.67858296940130913</v>
      </c>
      <c r="O36" s="1">
        <f t="shared" si="23"/>
        <v>0.92004361585244199</v>
      </c>
      <c r="P36" s="1">
        <f t="shared" si="24"/>
        <v>1.0234655130868844</v>
      </c>
      <c r="Q36" s="1">
        <f t="shared" si="25"/>
        <v>1.0556506068049694</v>
      </c>
      <c r="R36" s="1">
        <f t="shared" si="26"/>
        <v>1.0632748589080581</v>
      </c>
      <c r="S36" s="1">
        <f t="shared" si="27"/>
        <v>1.0646894027929585</v>
      </c>
      <c r="T36" s="1">
        <f t="shared" si="28"/>
        <v>1.0648990228027075</v>
      </c>
      <c r="U36" s="1">
        <f t="shared" si="29"/>
        <v>1.0649175456369093</v>
      </c>
      <c r="V36" s="1">
        <f t="shared" si="30"/>
        <v>1.0650540253627034</v>
      </c>
      <c r="W36" s="1">
        <f t="shared" si="31"/>
        <v>1.062749020800972</v>
      </c>
      <c r="X36" s="1">
        <f t="shared" si="32"/>
        <v>1.0928448595472215</v>
      </c>
      <c r="Y36" s="1">
        <f t="shared" si="33"/>
        <v>0.86722836272420767</v>
      </c>
      <c r="Z36" s="1">
        <f t="shared" si="34"/>
        <v>0.47726713739769144</v>
      </c>
      <c r="AA36" s="1">
        <f t="shared" si="35"/>
        <v>0.18579347159451512</v>
      </c>
      <c r="AB36" s="1">
        <f t="shared" si="36"/>
        <v>5.318671470556062E-2</v>
      </c>
      <c r="AC36" s="1">
        <f t="shared" si="37"/>
        <v>1.1568698733521902E-2</v>
      </c>
      <c r="AD36" s="1">
        <f t="shared" si="38"/>
        <v>1.9589705290162865E-3</v>
      </c>
      <c r="AE36" s="1">
        <f t="shared" si="39"/>
        <v>2.6277806162636864E-4</v>
      </c>
      <c r="AF36" s="1">
        <f t="shared" si="40"/>
        <v>2.8263047349757799E-5</v>
      </c>
      <c r="AG36" s="1">
        <f t="shared" si="41"/>
        <v>2.4567653123971956E-6</v>
      </c>
      <c r="AH36" s="1">
        <f t="shared" si="42"/>
        <v>1.7337448326964524E-7</v>
      </c>
      <c r="AI36" s="52">
        <f t="shared" si="43"/>
        <v>9.9481268295310591E-9</v>
      </c>
      <c r="AJ36" s="52">
        <f t="shared" si="44"/>
        <v>4.6350062704816288E-10</v>
      </c>
      <c r="AK36" s="52">
        <f t="shared" si="45"/>
        <v>1.7460111462303454E-11</v>
      </c>
      <c r="AL36" s="72">
        <f t="shared" si="46"/>
        <v>5.2773341906657093E-13</v>
      </c>
      <c r="AM36" s="72">
        <f t="shared" si="47"/>
        <v>1.2562497727947839E-14</v>
      </c>
      <c r="AN36" s="73">
        <f t="shared" si="16"/>
        <v>-1.2562497727947839E-14</v>
      </c>
      <c r="AO36" s="52">
        <f t="shared" si="17"/>
        <v>-1.2367690751270566E-4</v>
      </c>
      <c r="AP36" s="5">
        <f t="shared" si="48"/>
        <v>3.0511108097506465E-17</v>
      </c>
      <c r="AQ36">
        <f t="shared" si="49"/>
        <v>0</v>
      </c>
      <c r="AR36" s="23">
        <f t="shared" si="50"/>
        <v>-1.2367690751258209E-4</v>
      </c>
      <c r="AS36" s="5">
        <f t="shared" si="51"/>
        <v>-1.5409223376450232E-16</v>
      </c>
      <c r="AT36" s="5">
        <f t="shared" si="52"/>
        <v>2.9331480413995539E-16</v>
      </c>
      <c r="AU36" s="5">
        <f t="shared" si="53"/>
        <v>2.9550055466310613E-30</v>
      </c>
      <c r="AV36" s="5" t="e">
        <f>#REF!</f>
        <v>#REF!</v>
      </c>
      <c r="AW36" s="5" t="e">
        <f t="shared" si="54"/>
        <v>#REF!</v>
      </c>
      <c r="AX36" s="6" t="s">
        <v>76</v>
      </c>
    </row>
    <row r="37" spans="1:51" x14ac:dyDescent="0.35">
      <c r="F37" t="str">
        <f t="shared" si="11"/>
        <v>Prop, t=1.1</v>
      </c>
      <c r="G37" s="1">
        <f t="shared" si="12"/>
        <v>1.1000000000000003</v>
      </c>
      <c r="H37" s="1">
        <f t="shared" si="13"/>
        <v>0</v>
      </c>
      <c r="I37">
        <f t="shared" si="14"/>
        <v>-1.4421034399403121E-2</v>
      </c>
      <c r="J37" s="53">
        <f t="shared" si="18"/>
        <v>1.4421034399403121E-2</v>
      </c>
      <c r="K37" s="1">
        <f t="shared" si="19"/>
        <v>-6.0194669231740563E-2</v>
      </c>
      <c r="L37" s="1">
        <f t="shared" si="20"/>
        <v>-3.0135821276474465E-2</v>
      </c>
      <c r="M37" s="1">
        <f t="shared" si="21"/>
        <v>0.26694421314698508</v>
      </c>
      <c r="N37" s="1">
        <f t="shared" si="22"/>
        <v>0.64331457181794449</v>
      </c>
      <c r="O37" s="1">
        <f t="shared" si="23"/>
        <v>0.90043530602742416</v>
      </c>
      <c r="P37" s="1">
        <f t="shared" si="24"/>
        <v>1.0173886530156198</v>
      </c>
      <c r="Q37" s="1">
        <f t="shared" si="25"/>
        <v>1.0560724854537109</v>
      </c>
      <c r="R37" s="1">
        <f t="shared" si="26"/>
        <v>1.0658342324302039</v>
      </c>
      <c r="S37" s="1">
        <f t="shared" si="27"/>
        <v>1.0677697042462457</v>
      </c>
      <c r="T37" s="1">
        <f t="shared" si="28"/>
        <v>1.0680773661177714</v>
      </c>
      <c r="U37" s="1">
        <f t="shared" si="29"/>
        <v>1.0681095350025798</v>
      </c>
      <c r="V37" s="1">
        <f t="shared" si="30"/>
        <v>1.0682586804778575</v>
      </c>
      <c r="W37" s="1">
        <f t="shared" si="31"/>
        <v>1.0658937098228769</v>
      </c>
      <c r="X37" s="1">
        <f t="shared" si="32"/>
        <v>1.0952274803074062</v>
      </c>
      <c r="Y37" s="1">
        <f t="shared" si="33"/>
        <v>0.88707023924288586</v>
      </c>
      <c r="Z37" s="1">
        <f t="shared" si="34"/>
        <v>0.50594498629659557</v>
      </c>
      <c r="AA37" s="1">
        <f t="shared" si="35"/>
        <v>0.20586645754209884</v>
      </c>
      <c r="AB37" s="1">
        <f t="shared" si="36"/>
        <v>6.1944905039473315E-2</v>
      </c>
      <c r="AC37" s="1">
        <f t="shared" si="37"/>
        <v>1.4226929387537912E-2</v>
      </c>
      <c r="AD37" s="1">
        <f t="shared" si="38"/>
        <v>2.5547139156468185E-3</v>
      </c>
      <c r="AE37" s="1">
        <f t="shared" si="39"/>
        <v>3.6501346501695465E-4</v>
      </c>
      <c r="AF37" s="1">
        <f t="shared" si="40"/>
        <v>4.2016481500884261E-5</v>
      </c>
      <c r="AG37" s="1">
        <f t="shared" si="41"/>
        <v>3.9297296988496001E-6</v>
      </c>
      <c r="AH37" s="1">
        <f t="shared" si="42"/>
        <v>3.0021194276441581E-7</v>
      </c>
      <c r="AI37" s="52">
        <f t="shared" si="43"/>
        <v>1.878037674777856E-8</v>
      </c>
      <c r="AJ37" s="52">
        <f t="shared" si="44"/>
        <v>9.6200081121607718E-10</v>
      </c>
      <c r="AK37" s="52">
        <f t="shared" si="45"/>
        <v>4.0246525056756791E-11</v>
      </c>
      <c r="AL37" s="72">
        <f t="shared" si="46"/>
        <v>1.3679503722048655E-12</v>
      </c>
      <c r="AM37" s="72">
        <f t="shared" si="47"/>
        <v>3.7158849983304657E-14</v>
      </c>
      <c r="AN37" s="73">
        <f t="shared" si="16"/>
        <v>-3.7158849983304657E-14</v>
      </c>
      <c r="AO37" s="52">
        <f t="shared" si="17"/>
        <v>-1.198654561003771E-4</v>
      </c>
      <c r="AP37" s="5">
        <f t="shared" si="48"/>
        <v>1.0049998182358272E-16</v>
      </c>
      <c r="AQ37">
        <f t="shared" si="49"/>
        <v>0</v>
      </c>
      <c r="AR37" s="23">
        <f t="shared" si="50"/>
        <v>-1.19865456100543E-4</v>
      </c>
      <c r="AS37" s="5">
        <f t="shared" si="51"/>
        <v>6.5390943528031986E-17</v>
      </c>
      <c r="AT37" s="5">
        <f t="shared" si="52"/>
        <v>3.5870574766798738E-16</v>
      </c>
      <c r="AU37" s="5">
        <f t="shared" si="53"/>
        <v>2.9592815221265476E-30</v>
      </c>
      <c r="AV37" s="5" t="e">
        <f>#REF!</f>
        <v>#REF!</v>
      </c>
      <c r="AW37" s="5" t="e">
        <f t="shared" si="54"/>
        <v>#REF!</v>
      </c>
      <c r="AX37" s="60">
        <f>-AL$9*(AM36-AL36)</f>
        <v>8.5003202020872605E-15</v>
      </c>
      <c r="AY37" s="60">
        <f>$B$31+AM$10*($B$17-AM36)-AM$11*AM36</f>
        <v>3.7687493183843517E-17</v>
      </c>
    </row>
    <row r="38" spans="1:51" x14ac:dyDescent="0.35">
      <c r="F38" t="str">
        <f t="shared" si="11"/>
        <v>Prop, t=1.15</v>
      </c>
      <c r="G38" s="1">
        <f t="shared" si="12"/>
        <v>1.1500000000000004</v>
      </c>
      <c r="H38" s="1">
        <f t="shared" si="13"/>
        <v>0</v>
      </c>
      <c r="I38">
        <f t="shared" si="14"/>
        <v>-1.3788143319336463E-2</v>
      </c>
      <c r="J38" s="53">
        <f t="shared" si="18"/>
        <v>1.3788143319336463E-2</v>
      </c>
      <c r="K38" s="1">
        <f t="shared" si="19"/>
        <v>-5.437400325969894E-2</v>
      </c>
      <c r="L38" s="1">
        <f t="shared" si="20"/>
        <v>-3.9882847017273862E-2</v>
      </c>
      <c r="M38" s="1">
        <f t="shared" si="21"/>
        <v>0.23347039488361218</v>
      </c>
      <c r="N38" s="1">
        <f t="shared" si="22"/>
        <v>0.60760568963640149</v>
      </c>
      <c r="O38" s="1">
        <f t="shared" si="23"/>
        <v>0.8791877963120297</v>
      </c>
      <c r="P38" s="1">
        <f t="shared" si="24"/>
        <v>1.0100567241069798</v>
      </c>
      <c r="Q38" s="1">
        <f t="shared" si="25"/>
        <v>1.0559317826147439</v>
      </c>
      <c r="R38" s="1">
        <f t="shared" si="26"/>
        <v>1.0682227310280425</v>
      </c>
      <c r="S38" s="1">
        <f t="shared" si="27"/>
        <v>1.0708170792170955</v>
      </c>
      <c r="T38" s="1">
        <f t="shared" si="28"/>
        <v>1.0712575383098422</v>
      </c>
      <c r="U38" s="1">
        <f t="shared" si="29"/>
        <v>1.0713099434020317</v>
      </c>
      <c r="V38" s="1">
        <f t="shared" si="30"/>
        <v>1.0714725220046879</v>
      </c>
      <c r="W38" s="1">
        <f t="shared" si="31"/>
        <v>1.0690575149314401</v>
      </c>
      <c r="X38" s="1">
        <f t="shared" si="32"/>
        <v>1.0975753298697817</v>
      </c>
      <c r="Y38" s="1">
        <f t="shared" si="33"/>
        <v>0.90572287922638384</v>
      </c>
      <c r="Z38" s="1">
        <f t="shared" si="34"/>
        <v>0.53412953477771941</v>
      </c>
      <c r="AA38" s="1">
        <f t="shared" si="35"/>
        <v>0.22658320062940177</v>
      </c>
      <c r="AB38" s="1">
        <f t="shared" si="36"/>
        <v>7.1461781679436426E-2</v>
      </c>
      <c r="AC38" s="1">
        <f t="shared" si="37"/>
        <v>1.727635719865464E-2</v>
      </c>
      <c r="AD38" s="1">
        <f t="shared" si="38"/>
        <v>3.2783914650738014E-3</v>
      </c>
      <c r="AE38" s="1">
        <f t="shared" si="39"/>
        <v>4.9697039775753189E-4</v>
      </c>
      <c r="AF38" s="1">
        <f t="shared" si="40"/>
        <v>6.0951789086121836E-5</v>
      </c>
      <c r="AG38" s="1">
        <f t="shared" si="41"/>
        <v>6.1024709745144594E-6</v>
      </c>
      <c r="AH38" s="1">
        <f t="shared" si="42"/>
        <v>5.0169197305632123E-7</v>
      </c>
      <c r="AI38" s="52">
        <f t="shared" si="43"/>
        <v>3.3978736090626435E-8</v>
      </c>
      <c r="AJ38" s="52">
        <f t="shared" si="44"/>
        <v>1.8977388097105447E-9</v>
      </c>
      <c r="AK38" s="52">
        <f t="shared" si="45"/>
        <v>8.7293310323548298E-11</v>
      </c>
      <c r="AL38" s="72">
        <f t="shared" si="46"/>
        <v>3.2953556889546405E-12</v>
      </c>
      <c r="AM38" s="72">
        <f t="shared" si="47"/>
        <v>1.0055031446156786E-13</v>
      </c>
      <c r="AN38" s="73">
        <f t="shared" si="16"/>
        <v>-1.0055031446156786E-13</v>
      </c>
      <c r="AO38" s="52">
        <f t="shared" si="17"/>
        <v>-1.1536827519522498E-4</v>
      </c>
      <c r="AP38" s="5">
        <f t="shared" si="48"/>
        <v>2.9727079986643727E-16</v>
      </c>
      <c r="AQ38">
        <f t="shared" si="49"/>
        <v>0</v>
      </c>
      <c r="AR38" s="23">
        <f t="shared" si="50"/>
        <v>-1.1536827519509352E-4</v>
      </c>
      <c r="AS38" s="5">
        <f t="shared" si="51"/>
        <v>-4.2873419658223666E-16</v>
      </c>
      <c r="AT38" s="5">
        <f t="shared" si="52"/>
        <v>-7.0028448914249281E-17</v>
      </c>
      <c r="AU38" s="5">
        <f t="shared" si="53"/>
        <v>3.1430945334455635E-30</v>
      </c>
      <c r="AV38" s="5" t="e">
        <f>#REF!</f>
        <v>#REF!</v>
      </c>
      <c r="AW38" s="5" t="e">
        <f t="shared" si="54"/>
        <v>#REF!</v>
      </c>
      <c r="AX38" s="60"/>
      <c r="AY38" s="60">
        <f>-AM$9*(AN34-AM34)+$B$31+AM$10*($B$17-AM34)-AM$11*AM34</f>
        <v>3.3435177363440683E-17</v>
      </c>
    </row>
    <row r="39" spans="1:51" x14ac:dyDescent="0.35">
      <c r="F39" t="str">
        <f t="shared" si="11"/>
        <v>Prop, t=1.2</v>
      </c>
      <c r="G39" s="1">
        <f t="shared" si="12"/>
        <v>1.2000000000000004</v>
      </c>
      <c r="H39" s="1">
        <f t="shared" si="13"/>
        <v>0</v>
      </c>
      <c r="I39">
        <f t="shared" si="14"/>
        <v>-1.3098786262881001E-2</v>
      </c>
      <c r="J39" s="53">
        <f t="shared" si="18"/>
        <v>1.3098786262881001E-2</v>
      </c>
      <c r="K39" s="1">
        <f t="shared" si="19"/>
        <v>-4.873072991013596E-2</v>
      </c>
      <c r="L39" s="1">
        <f t="shared" si="20"/>
        <v>-4.7716009648572338E-2</v>
      </c>
      <c r="M39" s="1">
        <f t="shared" si="21"/>
        <v>0.20202142091737413</v>
      </c>
      <c r="N39" s="1">
        <f t="shared" si="22"/>
        <v>0.57168543816972039</v>
      </c>
      <c r="O39" s="1">
        <f t="shared" si="23"/>
        <v>0.85639016205877105</v>
      </c>
      <c r="P39" s="1">
        <f t="shared" si="24"/>
        <v>1.001421959748434</v>
      </c>
      <c r="Q39" s="1">
        <f t="shared" si="25"/>
        <v>1.0551641055195924</v>
      </c>
      <c r="R39" s="1">
        <f t="shared" si="26"/>
        <v>1.0704065052993215</v>
      </c>
      <c r="S39" s="1">
        <f t="shared" si="27"/>
        <v>1.0738201481537004</v>
      </c>
      <c r="T39" s="1">
        <f t="shared" si="28"/>
        <v>1.0744367929160701</v>
      </c>
      <c r="U39" s="1">
        <f t="shared" si="29"/>
        <v>1.074518290861751</v>
      </c>
      <c r="V39" s="1">
        <f t="shared" si="30"/>
        <v>1.074695436314228</v>
      </c>
      <c r="W39" s="1">
        <f t="shared" si="31"/>
        <v>1.0722401507844765</v>
      </c>
      <c r="X39" s="1">
        <f t="shared" si="32"/>
        <v>1.0998984794773075</v>
      </c>
      <c r="Y39" s="1">
        <f t="shared" si="33"/>
        <v>0.92326016656157373</v>
      </c>
      <c r="Z39" s="1">
        <f t="shared" si="34"/>
        <v>0.56176913663993255</v>
      </c>
      <c r="AA39" s="1">
        <f t="shared" si="35"/>
        <v>0.24786990287110305</v>
      </c>
      <c r="AB39" s="1">
        <f t="shared" si="36"/>
        <v>8.1731966543982099E-2</v>
      </c>
      <c r="AC39" s="1">
        <f t="shared" si="37"/>
        <v>2.0740964793313086E-2</v>
      </c>
      <c r="AD39" s="1">
        <f t="shared" si="38"/>
        <v>4.1463655412154266E-3</v>
      </c>
      <c r="AE39" s="1">
        <f t="shared" si="39"/>
        <v>6.6455719048008166E-4</v>
      </c>
      <c r="AF39" s="1">
        <f t="shared" si="40"/>
        <v>8.6503221797267938E-5</v>
      </c>
      <c r="AG39" s="1">
        <f t="shared" si="41"/>
        <v>9.2298079468437591E-6</v>
      </c>
      <c r="AH39" s="1">
        <f t="shared" si="42"/>
        <v>8.1239739730597162E-7</v>
      </c>
      <c r="AI39" s="52">
        <f t="shared" si="43"/>
        <v>5.9218152743438585E-8</v>
      </c>
      <c r="AJ39" s="52">
        <f t="shared" si="44"/>
        <v>3.5810943132858799E-9</v>
      </c>
      <c r="AK39" s="52">
        <f t="shared" si="45"/>
        <v>1.7961716210806486E-10</v>
      </c>
      <c r="AL39" s="60">
        <f t="shared" si="46"/>
        <v>7.455620004446541E-12</v>
      </c>
      <c r="AM39" s="72">
        <f t="shared" si="47"/>
        <v>2.5238131537617311E-13</v>
      </c>
      <c r="AN39" s="73">
        <f t="shared" si="16"/>
        <v>-2.5238131537617311E-13</v>
      </c>
      <c r="AO39" s="52">
        <f t="shared" si="17"/>
        <v>-1.1030514655469172E-4</v>
      </c>
      <c r="AP39" s="5">
        <f t="shared" si="48"/>
        <v>8.0440251569254302E-16</v>
      </c>
      <c r="AQ39">
        <f t="shared" si="49"/>
        <v>0</v>
      </c>
      <c r="AR39" s="23">
        <f t="shared" si="50"/>
        <v>-1.1030514655541168E-4</v>
      </c>
      <c r="AS39" s="5">
        <f t="shared" si="51"/>
        <v>-8.4432244182308658E-17</v>
      </c>
      <c r="AT39" s="5">
        <f t="shared" si="52"/>
        <v>-1.5446069309655794E-16</v>
      </c>
      <c r="AU39" s="5">
        <f t="shared" si="53"/>
        <v>3.1502233373032245E-30</v>
      </c>
      <c r="AV39" s="5" t="e">
        <f>#REF!</f>
        <v>#REF!</v>
      </c>
      <c r="AW39" s="5" t="e">
        <f t="shared" si="54"/>
        <v>#REF!</v>
      </c>
      <c r="AX39" s="60">
        <f>-AM$9*(AN36-AM36)</f>
        <v>3.7687493183843413E-16</v>
      </c>
      <c r="AY39" s="60">
        <f>-AM$9*(AN35-AM35)+$B$31+AM$10*($B$17-AM35)-AM$11*AM35</f>
        <v>1.2585832090221388E-16</v>
      </c>
    </row>
    <row r="40" spans="1:51" x14ac:dyDescent="0.35">
      <c r="F40" t="str">
        <f t="shared" si="11"/>
        <v>Prop, t=1.25</v>
      </c>
      <c r="G40" s="1">
        <f t="shared" si="12"/>
        <v>1.2500000000000004</v>
      </c>
      <c r="H40" s="1">
        <f t="shared" si="13"/>
        <v>0</v>
      </c>
      <c r="I40">
        <f t="shared" si="14"/>
        <v>-1.2366388127884488E-2</v>
      </c>
      <c r="J40" s="53">
        <f t="shared" si="18"/>
        <v>1.2366388127884488E-2</v>
      </c>
      <c r="K40" s="1">
        <f t="shared" si="19"/>
        <v>-4.3306718892747433E-2</v>
      </c>
      <c r="L40" s="1">
        <f t="shared" si="20"/>
        <v>-5.3818297399096965E-2</v>
      </c>
      <c r="M40" s="1">
        <f t="shared" si="21"/>
        <v>0.17264285162605433</v>
      </c>
      <c r="N40" s="1">
        <f t="shared" si="22"/>
        <v>0.53577294216080229</v>
      </c>
      <c r="O40" s="1">
        <f t="shared" si="23"/>
        <v>0.83214617922021894</v>
      </c>
      <c r="P40" s="1">
        <f t="shared" si="24"/>
        <v>0.99144809886844198</v>
      </c>
      <c r="Q40" s="1">
        <f t="shared" si="25"/>
        <v>1.0537057345593259</v>
      </c>
      <c r="R40" s="1">
        <f t="shared" si="26"/>
        <v>1.0723488350114525</v>
      </c>
      <c r="S40" s="1">
        <f t="shared" si="27"/>
        <v>1.0767656212521819</v>
      </c>
      <c r="T40" s="1">
        <f t="shared" si="28"/>
        <v>1.0776116844217407</v>
      </c>
      <c r="U40" s="1">
        <f t="shared" si="29"/>
        <v>1.0777339211849126</v>
      </c>
      <c r="V40" s="1">
        <f t="shared" si="30"/>
        <v>1.0779272837866904</v>
      </c>
      <c r="W40" s="1">
        <f t="shared" si="31"/>
        <v>1.0754412711368873</v>
      </c>
      <c r="X40" s="1">
        <f t="shared" si="32"/>
        <v>1.1022059442995848</v>
      </c>
      <c r="Y40" s="1">
        <f t="shared" si="33"/>
        <v>0.9397522739285884</v>
      </c>
      <c r="Z40" s="1">
        <f t="shared" si="34"/>
        <v>0.58882058216894606</v>
      </c>
      <c r="AA40" s="1">
        <f t="shared" si="35"/>
        <v>0.2696539495616706</v>
      </c>
      <c r="AB40" s="1">
        <f t="shared" si="36"/>
        <v>9.2745632804001554E-2</v>
      </c>
      <c r="AC40" s="1">
        <f t="shared" si="37"/>
        <v>2.4642927100356312E-2</v>
      </c>
      <c r="AD40" s="1">
        <f t="shared" si="38"/>
        <v>5.1754834622415539E-3</v>
      </c>
      <c r="AE40" s="1">
        <f t="shared" si="39"/>
        <v>8.7430999742759612E-4</v>
      </c>
      <c r="AF40" s="1">
        <f t="shared" si="40"/>
        <v>1.2036563842491797E-4</v>
      </c>
      <c r="AG40" s="1">
        <f t="shared" si="41"/>
        <v>1.3633379382687375E-5</v>
      </c>
      <c r="AH40" s="1">
        <f t="shared" si="42"/>
        <v>1.2790543774486612E-6</v>
      </c>
      <c r="AI40" s="52">
        <f t="shared" si="43"/>
        <v>9.9832068387595234E-8</v>
      </c>
      <c r="AJ40" s="52">
        <f t="shared" si="44"/>
        <v>6.4980832286341057E-9</v>
      </c>
      <c r="AK40" s="52">
        <f t="shared" si="45"/>
        <v>3.5292182529059576E-10</v>
      </c>
      <c r="AL40" s="60">
        <f t="shared" si="46"/>
        <v>1.5974413769960199E-11</v>
      </c>
      <c r="AM40" s="72">
        <f t="shared" si="47"/>
        <v>5.9391457101942429E-13</v>
      </c>
      <c r="AN40" s="73">
        <f t="shared" si="16"/>
        <v>-5.9391457101942429E-13</v>
      </c>
      <c r="AO40" s="52">
        <f t="shared" si="17"/>
        <v>-1.0479029010304802E-4</v>
      </c>
      <c r="AP40" s="5">
        <f t="shared" si="48"/>
        <v>2.0190505230093851E-15</v>
      </c>
      <c r="AQ40">
        <f t="shared" si="49"/>
        <v>0</v>
      </c>
      <c r="AR40" s="23">
        <f t="shared" si="50"/>
        <v>-1.0479029010568297E-4</v>
      </c>
      <c r="AS40" s="5">
        <f t="shared" si="51"/>
        <v>6.1589459660754686E-16</v>
      </c>
      <c r="AT40" s="5">
        <f t="shared" si="52"/>
        <v>4.6143390351098892E-16</v>
      </c>
      <c r="AU40" s="5">
        <f t="shared" si="53"/>
        <v>3.5295494914335974E-30</v>
      </c>
      <c r="AV40" s="5" t="e">
        <f>#REF!</f>
        <v>#REF!</v>
      </c>
      <c r="AW40" s="5" t="e">
        <f t="shared" si="54"/>
        <v>#REF!</v>
      </c>
      <c r="AX40" s="60">
        <f>-(AN36-AM36)</f>
        <v>2.5124995455895678E-14</v>
      </c>
      <c r="AY40" s="60">
        <f>$B$31+AM$10*($B$17-AM36)-AM$11*AM36</f>
        <v>3.7687493183843517E-17</v>
      </c>
    </row>
    <row r="41" spans="1:51" x14ac:dyDescent="0.35">
      <c r="F41" t="str">
        <f t="shared" si="11"/>
        <v>Prop, t=1.3</v>
      </c>
      <c r="G41" s="1">
        <f t="shared" si="12"/>
        <v>1.3000000000000005</v>
      </c>
      <c r="H41" s="1">
        <f t="shared" si="13"/>
        <v>0</v>
      </c>
      <c r="I41">
        <f t="shared" si="14"/>
        <v>-1.1603409212784141E-2</v>
      </c>
      <c r="J41" s="53">
        <f t="shared" si="18"/>
        <v>1.1603409212784141E-2</v>
      </c>
      <c r="K41" s="1">
        <f t="shared" si="19"/>
        <v>-3.813543340139975E-2</v>
      </c>
      <c r="L41" s="1">
        <f t="shared" si="20"/>
        <v>-5.8366058806320203E-2</v>
      </c>
      <c r="M41" s="1">
        <f t="shared" si="21"/>
        <v>0.14535656764946731</v>
      </c>
      <c r="N41" s="1">
        <f t="shared" si="22"/>
        <v>0.50007542184157838</v>
      </c>
      <c r="O41" s="1">
        <f t="shared" si="23"/>
        <v>0.80657234275304268</v>
      </c>
      <c r="P41" s="1">
        <f t="shared" si="24"/>
        <v>0.98011087520965445</v>
      </c>
      <c r="Q41" s="1">
        <f t="shared" si="25"/>
        <v>1.0514945648469629</v>
      </c>
      <c r="R41" s="1">
        <f t="shared" si="26"/>
        <v>1.0740103900798261</v>
      </c>
      <c r="S41" s="1">
        <f t="shared" si="27"/>
        <v>1.0796382015748369</v>
      </c>
      <c r="T41" s="1">
        <f t="shared" si="28"/>
        <v>1.0807779668881734</v>
      </c>
      <c r="U41" s="1">
        <f t="shared" si="29"/>
        <v>1.0809559604468302</v>
      </c>
      <c r="V41" s="1">
        <f t="shared" si="30"/>
        <v>1.0811678879130424</v>
      </c>
      <c r="W41" s="1">
        <f t="shared" si="31"/>
        <v>1.0786604781552698</v>
      </c>
      <c r="X41" s="1">
        <f t="shared" si="32"/>
        <v>1.1045057655249726</v>
      </c>
      <c r="Y41" s="1">
        <f t="shared" si="33"/>
        <v>0.95526578760819691</v>
      </c>
      <c r="Z41" s="1">
        <f t="shared" si="34"/>
        <v>0.61524831553662673</v>
      </c>
      <c r="AA41" s="1">
        <f t="shared" si="35"/>
        <v>0.29186440079549703</v>
      </c>
      <c r="AB41" s="1">
        <f t="shared" si="36"/>
        <v>0.10448885893881021</v>
      </c>
      <c r="AC41" s="1">
        <f t="shared" si="37"/>
        <v>2.9002442806562626E-2</v>
      </c>
      <c r="AD41" s="1">
        <f t="shared" si="38"/>
        <v>6.3829373110645439E-3</v>
      </c>
      <c r="AE41" s="1">
        <f t="shared" si="39"/>
        <v>1.1333842002461099E-3</v>
      </c>
      <c r="AF41" s="1">
        <f t="shared" si="40"/>
        <v>1.6451569283757622E-4</v>
      </c>
      <c r="AG41" s="1">
        <f t="shared" si="41"/>
        <v>1.971254981572178E-5</v>
      </c>
      <c r="AH41" s="1">
        <f t="shared" si="42"/>
        <v>1.9635311289382946E-6</v>
      </c>
      <c r="AI41" s="52">
        <f t="shared" si="43"/>
        <v>1.633725065998375E-7</v>
      </c>
      <c r="AJ41" s="52">
        <f t="shared" si="44"/>
        <v>1.138746417420315E-8</v>
      </c>
      <c r="AK41" s="52">
        <f t="shared" si="45"/>
        <v>6.6573913927736924E-10</v>
      </c>
      <c r="AL41" s="60">
        <f t="shared" si="46"/>
        <v>3.2631309849718261E-11</v>
      </c>
      <c r="AM41" s="72">
        <f t="shared" si="47"/>
        <v>1.321457430466449E-12</v>
      </c>
      <c r="AN41" s="73">
        <f t="shared" si="16"/>
        <v>-1.321457430466449E-12</v>
      </c>
      <c r="AO41" s="52">
        <f t="shared" si="17"/>
        <v>-9.8931105023075921E-5</v>
      </c>
      <c r="AP41" s="5">
        <f t="shared" si="48"/>
        <v>4.7513165681553946E-15</v>
      </c>
      <c r="AQ41">
        <f t="shared" si="49"/>
        <v>0</v>
      </c>
      <c r="AR41" s="23">
        <f t="shared" si="50"/>
        <v>-9.8931105027455501E-5</v>
      </c>
      <c r="AS41" s="5">
        <f t="shared" si="51"/>
        <v>-3.7173226736381126E-16</v>
      </c>
      <c r="AT41" s="5">
        <f t="shared" si="52"/>
        <v>8.970163614717766E-17</v>
      </c>
      <c r="AU41" s="5">
        <f t="shared" si="53"/>
        <v>3.6677343700330375E-30</v>
      </c>
      <c r="AV41" s="5" t="e">
        <f>#REF!</f>
        <v>#REF!</v>
      </c>
      <c r="AW41" s="5" t="e">
        <f t="shared" si="54"/>
        <v>#REF!</v>
      </c>
      <c r="AX41" s="6" t="s">
        <v>77</v>
      </c>
    </row>
    <row r="42" spans="1:51" x14ac:dyDescent="0.35">
      <c r="F42" t="str">
        <f t="shared" si="11"/>
        <v>Prop, t=1.35</v>
      </c>
      <c r="G42" s="1">
        <f t="shared" si="12"/>
        <v>1.3500000000000005</v>
      </c>
      <c r="H42" s="1">
        <f t="shared" si="13"/>
        <v>0</v>
      </c>
      <c r="I42">
        <f t="shared" si="14"/>
        <v>-1.0821271474546083E-2</v>
      </c>
      <c r="J42" s="53">
        <f t="shared" si="18"/>
        <v>1.0821271474546083E-2</v>
      </c>
      <c r="K42" s="1">
        <f t="shared" si="19"/>
        <v>-3.3242708809897291E-2</v>
      </c>
      <c r="L42" s="1">
        <f t="shared" si="20"/>
        <v>-6.1528113043412255E-2</v>
      </c>
      <c r="M42" s="1">
        <f t="shared" si="21"/>
        <v>0.12016309274530786</v>
      </c>
      <c r="N42" s="1">
        <f t="shared" si="22"/>
        <v>0.46478663976789658</v>
      </c>
      <c r="O42" s="1">
        <f t="shared" si="23"/>
        <v>0.77979583784760742</v>
      </c>
      <c r="P42" s="1">
        <f t="shared" si="24"/>
        <v>0.96739829507273178</v>
      </c>
      <c r="Q42" s="1">
        <f t="shared" si="25"/>
        <v>1.0484710246323374</v>
      </c>
      <c r="R42" s="1">
        <f t="shared" si="26"/>
        <v>1.0753495519647589</v>
      </c>
      <c r="S42" s="1">
        <f t="shared" si="27"/>
        <v>1.0824205160281297</v>
      </c>
      <c r="T42" s="1">
        <f t="shared" si="28"/>
        <v>1.0839304919337864</v>
      </c>
      <c r="U42" s="1">
        <f t="shared" si="29"/>
        <v>1.0841832705398302</v>
      </c>
      <c r="V42" s="1">
        <f t="shared" si="30"/>
        <v>1.0844170219272229</v>
      </c>
      <c r="W42" s="1">
        <f t="shared" si="31"/>
        <v>1.0818973297855861</v>
      </c>
      <c r="X42" s="1">
        <f t="shared" si="32"/>
        <v>1.1068050872968407</v>
      </c>
      <c r="Y42" s="1">
        <f t="shared" si="33"/>
        <v>0.96986383332452375</v>
      </c>
      <c r="Z42" s="1">
        <f t="shared" si="34"/>
        <v>0.64102370837095624</v>
      </c>
      <c r="AA42" s="1">
        <f t="shared" si="35"/>
        <v>0.3144323998700253</v>
      </c>
      <c r="AB42" s="1">
        <f t="shared" si="36"/>
        <v>0.11694399252824515</v>
      </c>
      <c r="AC42" s="1">
        <f t="shared" si="37"/>
        <v>3.3837598548389039E-2</v>
      </c>
      <c r="AD42" s="1">
        <f t="shared" si="38"/>
        <v>7.7861220278307537E-3</v>
      </c>
      <c r="AE42" s="1">
        <f t="shared" si="39"/>
        <v>1.4495379735143205E-3</v>
      </c>
      <c r="AF42" s="1">
        <f t="shared" si="40"/>
        <v>2.2123126142355035E-4</v>
      </c>
      <c r="AG42" s="1">
        <f t="shared" si="41"/>
        <v>2.7955876039431304E-5</v>
      </c>
      <c r="AH42" s="1">
        <f t="shared" si="42"/>
        <v>2.9462652618727689E-6</v>
      </c>
      <c r="AI42" s="52">
        <f t="shared" si="43"/>
        <v>2.6029943357040091E-7</v>
      </c>
      <c r="AJ42" s="52">
        <f t="shared" si="44"/>
        <v>1.93428122523478E-8</v>
      </c>
      <c r="AK42" s="52">
        <f t="shared" si="45"/>
        <v>1.2110416863818914E-9</v>
      </c>
      <c r="AL42" s="60">
        <f t="shared" si="46"/>
        <v>6.3899292538151556E-11</v>
      </c>
      <c r="AM42" s="60">
        <f t="shared" si="47"/>
        <v>2.7990200924557004E-12</v>
      </c>
      <c r="AN42" s="73">
        <f t="shared" si="16"/>
        <v>-2.7990200924557004E-12</v>
      </c>
      <c r="AO42" s="52">
        <f t="shared" si="17"/>
        <v>-9.2827273702273137E-5</v>
      </c>
      <c r="AP42" s="5">
        <f t="shared" si="48"/>
        <v>1.0571659443731593E-14</v>
      </c>
      <c r="AQ42">
        <f t="shared" si="49"/>
        <v>0</v>
      </c>
      <c r="AR42" s="23">
        <f t="shared" si="50"/>
        <v>-9.2827273712847713E-5</v>
      </c>
      <c r="AS42" s="5">
        <f t="shared" si="51"/>
        <v>2.9137933385547932E-18</v>
      </c>
      <c r="AT42" s="5">
        <f t="shared" si="52"/>
        <v>9.2615429485732453E-17</v>
      </c>
      <c r="AU42" s="5">
        <f t="shared" si="53"/>
        <v>3.6677428602246573E-30</v>
      </c>
      <c r="AV42" s="5" t="e">
        <f>#REF!</f>
        <v>#REF!</v>
      </c>
      <c r="AW42" s="5" t="e">
        <f t="shared" si="54"/>
        <v>#REF!</v>
      </c>
    </row>
    <row r="43" spans="1:51" x14ac:dyDescent="0.35">
      <c r="F43" t="str">
        <f t="shared" si="11"/>
        <v>Prop, t=1.4</v>
      </c>
      <c r="G43" s="1">
        <f t="shared" si="12"/>
        <v>1.4000000000000006</v>
      </c>
      <c r="H43" s="1">
        <f t="shared" si="13"/>
        <v>0</v>
      </c>
      <c r="I43">
        <f t="shared" si="14"/>
        <v>-1.003031681519099E-2</v>
      </c>
      <c r="J43" s="53">
        <f t="shared" si="18"/>
        <v>1.003031681519099E-2</v>
      </c>
      <c r="K43" s="1">
        <f t="shared" si="19"/>
        <v>-2.8647511614746983E-2</v>
      </c>
      <c r="L43" s="1">
        <f t="shared" si="20"/>
        <v>-6.3465039741794585E-2</v>
      </c>
      <c r="M43" s="1">
        <f t="shared" si="21"/>
        <v>9.7043883482533844E-2</v>
      </c>
      <c r="N43" s="1">
        <f t="shared" si="22"/>
        <v>0.43008568608262365</v>
      </c>
      <c r="O43" s="1">
        <f t="shared" si="23"/>
        <v>0.75195250143613723</v>
      </c>
      <c r="P43" s="1">
        <f t="shared" si="24"/>
        <v>0.9533107132409715</v>
      </c>
      <c r="Q43" s="1">
        <f t="shared" si="25"/>
        <v>1.0445789538098078</v>
      </c>
      <c r="R43" s="1">
        <f t="shared" si="26"/>
        <v>1.0763227894551406</v>
      </c>
      <c r="S43" s="1">
        <f t="shared" si="27"/>
        <v>1.0850930772104659</v>
      </c>
      <c r="T43" s="1">
        <f t="shared" si="28"/>
        <v>1.087063108310883</v>
      </c>
      <c r="U43" s="1">
        <f t="shared" si="29"/>
        <v>1.0874143980528197</v>
      </c>
      <c r="V43" s="1">
        <f t="shared" si="30"/>
        <v>1.0876743927735415</v>
      </c>
      <c r="W43" s="1">
        <f t="shared" si="31"/>
        <v>1.0851513451526329</v>
      </c>
      <c r="X43" s="1">
        <f t="shared" si="32"/>
        <v>1.1091102286722798</v>
      </c>
      <c r="Y43" s="1">
        <f t="shared" si="33"/>
        <v>0.98360620247538755</v>
      </c>
      <c r="Z43" s="1">
        <f t="shared" si="34"/>
        <v>0.66612438626416404</v>
      </c>
      <c r="AA43" s="1">
        <f t="shared" si="35"/>
        <v>0.33729150749228903</v>
      </c>
      <c r="AB43" s="1">
        <f t="shared" si="36"/>
        <v>0.13009001778605567</v>
      </c>
      <c r="AC43" s="1">
        <f t="shared" si="37"/>
        <v>3.9164264408713949E-2</v>
      </c>
      <c r="AD43" s="1">
        <f t="shared" si="38"/>
        <v>9.4024938939987531E-3</v>
      </c>
      <c r="AE43" s="1">
        <f t="shared" si="39"/>
        <v>1.8311083891605535E-3</v>
      </c>
      <c r="AF43" s="1">
        <f t="shared" si="40"/>
        <v>2.9310876121617959E-4</v>
      </c>
      <c r="AG43" s="1">
        <f t="shared" si="41"/>
        <v>3.8953001440915968E-5</v>
      </c>
      <c r="AH43" s="1">
        <f t="shared" si="42"/>
        <v>4.3301255858327912E-6</v>
      </c>
      <c r="AI43" s="52">
        <f t="shared" si="43"/>
        <v>4.048149466790925E-7</v>
      </c>
      <c r="AJ43" s="52">
        <f t="shared" si="44"/>
        <v>3.1944894486887077E-8</v>
      </c>
      <c r="AK43" s="52">
        <f t="shared" si="45"/>
        <v>2.1324010020744682E-9</v>
      </c>
      <c r="AL43" s="60">
        <f t="shared" si="46"/>
        <v>1.2050105588504465E-10</v>
      </c>
      <c r="AM43" s="60">
        <f t="shared" si="47"/>
        <v>5.6756136832058203E-12</v>
      </c>
      <c r="AN43" s="73">
        <f t="shared" si="16"/>
        <v>-5.6756136832058203E-12</v>
      </c>
      <c r="AO43" s="52">
        <f t="shared" si="17"/>
        <v>-8.6570171796368682E-5</v>
      </c>
      <c r="AP43" s="5">
        <f t="shared" si="48"/>
        <v>2.2392160739645605E-14</v>
      </c>
      <c r="AQ43">
        <f t="shared" si="49"/>
        <v>0</v>
      </c>
      <c r="AR43" s="23">
        <f t="shared" si="50"/>
        <v>-8.6570171818678432E-5</v>
      </c>
      <c r="AS43" s="5">
        <f t="shared" si="51"/>
        <v>-8.2412917636054406E-17</v>
      </c>
      <c r="AT43" s="5">
        <f t="shared" si="52"/>
        <v>1.0202511849678048E-17</v>
      </c>
      <c r="AU43" s="5">
        <f t="shared" si="53"/>
        <v>3.6745347492179444E-30</v>
      </c>
      <c r="AV43" s="5" t="e">
        <f>#REF!</f>
        <v>#REF!</v>
      </c>
      <c r="AW43" s="5" t="e">
        <f t="shared" si="54"/>
        <v>#REF!</v>
      </c>
    </row>
    <row r="44" spans="1:51" x14ac:dyDescent="0.35">
      <c r="F44" t="str">
        <f t="shared" si="11"/>
        <v>Prop, t=1.45</v>
      </c>
      <c r="G44" s="1">
        <f t="shared" si="12"/>
        <v>1.4500000000000006</v>
      </c>
      <c r="H44" s="1">
        <f t="shared" si="13"/>
        <v>0</v>
      </c>
      <c r="I44">
        <f t="shared" si="14"/>
        <v>-9.2397919250347769E-3</v>
      </c>
      <c r="J44" s="53">
        <f t="shared" si="18"/>
        <v>9.2397919250347769E-3</v>
      </c>
      <c r="K44" s="1">
        <f t="shared" si="19"/>
        <v>-2.4362672473505646E-2</v>
      </c>
      <c r="L44" s="1">
        <f t="shared" si="20"/>
        <v>-6.4328634553484462E-2</v>
      </c>
      <c r="M44" s="1">
        <f t="shared" si="21"/>
        <v>7.5963564693650731E-2</v>
      </c>
      <c r="N44" s="1">
        <f t="shared" si="22"/>
        <v>0.3961360784025168</v>
      </c>
      <c r="O44" s="1">
        <f t="shared" si="23"/>
        <v>0.72318480701878196</v>
      </c>
      <c r="P44" s="1">
        <f t="shared" si="24"/>
        <v>0.93786071959093842</v>
      </c>
      <c r="Q44" s="1">
        <f t="shared" si="25"/>
        <v>1.039766427694552</v>
      </c>
      <c r="R44" s="1">
        <f t="shared" si="26"/>
        <v>1.0768850817994273</v>
      </c>
      <c r="S44" s="1">
        <f t="shared" si="27"/>
        <v>1.0876342784489987</v>
      </c>
      <c r="T44" s="1">
        <f t="shared" si="28"/>
        <v>1.0901685654090512</v>
      </c>
      <c r="U44" s="1">
        <f t="shared" si="29"/>
        <v>1.0906475189242548</v>
      </c>
      <c r="V44" s="1">
        <f t="shared" si="30"/>
        <v>1.0909396222473065</v>
      </c>
      <c r="W44" s="1">
        <f t="shared" si="31"/>
        <v>1.088422007955969</v>
      </c>
      <c r="X44" s="1">
        <f t="shared" si="32"/>
        <v>1.1114267507724844</v>
      </c>
      <c r="Y44" s="1">
        <f t="shared" si="33"/>
        <v>0.99654947816834272</v>
      </c>
      <c r="Z44" s="1">
        <f t="shared" si="34"/>
        <v>0.69053360512224948</v>
      </c>
      <c r="AA44" s="1">
        <f t="shared" si="35"/>
        <v>0.3603779699428018</v>
      </c>
      <c r="AB44" s="1">
        <f t="shared" si="36"/>
        <v>0.14390292179363035</v>
      </c>
      <c r="AC44" s="1">
        <f t="shared" si="37"/>
        <v>4.4996019000371854E-2</v>
      </c>
      <c r="AD44" s="1">
        <f t="shared" si="38"/>
        <v>1.1249431298326158E-2</v>
      </c>
      <c r="AE44" s="1">
        <f t="shared" si="39"/>
        <v>2.2869805392310241E-3</v>
      </c>
      <c r="AF44" s="1">
        <f t="shared" si="40"/>
        <v>3.8307805311000692E-4</v>
      </c>
      <c r="AG44" s="1">
        <f t="shared" si="41"/>
        <v>5.34068336254757E-5</v>
      </c>
      <c r="AH44" s="1">
        <f t="shared" si="42"/>
        <v>6.2447065594029864E-6</v>
      </c>
      <c r="AI44" s="52">
        <f t="shared" si="43"/>
        <v>6.1585725077889194E-7</v>
      </c>
      <c r="AJ44" s="52">
        <f t="shared" si="44"/>
        <v>5.1430185767974459E-8</v>
      </c>
      <c r="AK44" s="52">
        <f t="shared" si="45"/>
        <v>3.6459750203018878E-9</v>
      </c>
      <c r="AL44" s="60">
        <f t="shared" si="46"/>
        <v>2.1967776200804239E-10</v>
      </c>
      <c r="AM44" s="60">
        <f t="shared" si="47"/>
        <v>1.1068703605815621E-11</v>
      </c>
      <c r="AN44" s="73">
        <f t="shared" si="16"/>
        <v>-1.1068703605815621E-11</v>
      </c>
      <c r="AO44" s="52">
        <f t="shared" si="17"/>
        <v>-8.0242534521527933E-5</v>
      </c>
      <c r="AP44" s="5">
        <f t="shared" si="48"/>
        <v>4.5404909465646569E-14</v>
      </c>
      <c r="AQ44">
        <f t="shared" si="49"/>
        <v>0</v>
      </c>
      <c r="AR44" s="23">
        <f t="shared" si="50"/>
        <v>-8.024253456673236E-5</v>
      </c>
      <c r="AS44" s="5">
        <f t="shared" si="51"/>
        <v>-2.0048253421972584E-16</v>
      </c>
      <c r="AT44" s="5">
        <f t="shared" si="52"/>
        <v>-1.9028002237004779E-16</v>
      </c>
      <c r="AU44" s="5">
        <f t="shared" si="53"/>
        <v>3.7147279957451079E-30</v>
      </c>
      <c r="AV44" s="5" t="e">
        <f>#REF!</f>
        <v>#REF!</v>
      </c>
      <c r="AW44" s="5" t="e">
        <f t="shared" si="54"/>
        <v>#REF!</v>
      </c>
    </row>
    <row r="45" spans="1:51" x14ac:dyDescent="0.35">
      <c r="F45" t="str">
        <f t="shared" si="11"/>
        <v>Prop, t=1.5</v>
      </c>
      <c r="G45" s="1">
        <f t="shared" si="12"/>
        <v>1.5000000000000007</v>
      </c>
      <c r="H45" s="1">
        <f t="shared" si="13"/>
        <v>0</v>
      </c>
      <c r="I45">
        <f t="shared" si="14"/>
        <v>-8.4578548931648033E-3</v>
      </c>
      <c r="J45" s="53">
        <f t="shared" si="18"/>
        <v>8.4578548931648033E-3</v>
      </c>
      <c r="K45" s="1">
        <f t="shared" si="19"/>
        <v>-2.0395588410858784E-2</v>
      </c>
      <c r="L45" s="1">
        <f t="shared" si="20"/>
        <v>-6.4261516514334482E-2</v>
      </c>
      <c r="M45" s="1">
        <f t="shared" si="21"/>
        <v>5.6872092652012304E-2</v>
      </c>
      <c r="N45" s="1">
        <f t="shared" si="22"/>
        <v>0.36308515152212845</v>
      </c>
      <c r="O45" s="1">
        <f t="shared" si="23"/>
        <v>0.6936399015328929</v>
      </c>
      <c r="P45" s="1">
        <f t="shared" si="24"/>
        <v>0.92107285111440895</v>
      </c>
      <c r="Q45" s="1">
        <f t="shared" si="25"/>
        <v>1.0339865133015131</v>
      </c>
      <c r="R45" s="1">
        <f t="shared" si="26"/>
        <v>1.0769903813650168</v>
      </c>
      <c r="S45" s="1">
        <f t="shared" si="27"/>
        <v>1.0900204236168738</v>
      </c>
      <c r="T45" s="1">
        <f t="shared" si="28"/>
        <v>1.0932384230439296</v>
      </c>
      <c r="U45" s="1">
        <f t="shared" si="29"/>
        <v>1.093880379457399</v>
      </c>
      <c r="V45" s="1">
        <f t="shared" si="30"/>
        <v>1.0942122251896187</v>
      </c>
      <c r="W45" s="1">
        <f t="shared" si="31"/>
        <v>1.0917087678162432</v>
      </c>
      <c r="X45" s="1">
        <f t="shared" si="32"/>
        <v>1.1137595192841523</v>
      </c>
      <c r="Y45" s="1">
        <f t="shared" si="33"/>
        <v>1.0087471605410201</v>
      </c>
      <c r="Z45" s="1">
        <f t="shared" si="34"/>
        <v>0.7142396743926992</v>
      </c>
      <c r="AA45" s="1">
        <f t="shared" si="35"/>
        <v>0.38363092864021264</v>
      </c>
      <c r="AB45" s="1">
        <f t="shared" si="36"/>
        <v>0.15835605523731075</v>
      </c>
      <c r="AC45" s="1">
        <f t="shared" si="37"/>
        <v>5.1344102209340783E-2</v>
      </c>
      <c r="AD45" s="1">
        <f t="shared" si="38"/>
        <v>1.3344099452091134E-2</v>
      </c>
      <c r="AE45" s="1">
        <f t="shared" si="39"/>
        <v>2.8265502393433669E-3</v>
      </c>
      <c r="AF45" s="1">
        <f t="shared" si="40"/>
        <v>4.9441467102382742E-4</v>
      </c>
      <c r="AG45" s="1">
        <f t="shared" si="41"/>
        <v>7.2145852230184082E-5</v>
      </c>
      <c r="AH45" s="1">
        <f t="shared" si="42"/>
        <v>8.8510457263493347E-6</v>
      </c>
      <c r="AI45" s="52">
        <f t="shared" si="43"/>
        <v>9.1826841213612152E-7</v>
      </c>
      <c r="AJ45" s="52">
        <f t="shared" si="44"/>
        <v>8.0901808136511083E-8</v>
      </c>
      <c r="AK45" s="52">
        <f t="shared" si="45"/>
        <v>6.069831637251815E-9</v>
      </c>
      <c r="AL45" s="60">
        <f t="shared" si="46"/>
        <v>3.8841821780352416E-10</v>
      </c>
      <c r="AM45" s="60">
        <f t="shared" si="47"/>
        <v>2.0843113126543327E-11</v>
      </c>
      <c r="AN45" s="73">
        <f t="shared" si="16"/>
        <v>-2.0843113126543327E-11</v>
      </c>
      <c r="AO45" s="52">
        <f t="shared" si="17"/>
        <v>-7.3918335400278222E-5</v>
      </c>
      <c r="AP45" s="5">
        <f t="shared" si="48"/>
        <v>8.8549628846524974E-14</v>
      </c>
      <c r="AQ45">
        <f t="shared" si="49"/>
        <v>0</v>
      </c>
      <c r="AR45" s="23">
        <f t="shared" si="50"/>
        <v>-7.3918335489198128E-5</v>
      </c>
      <c r="AS45" s="5">
        <f t="shared" si="51"/>
        <v>3.702821469581119E-16</v>
      </c>
      <c r="AT45" s="5">
        <f t="shared" si="52"/>
        <v>1.8000212458806411E-16</v>
      </c>
      <c r="AU45" s="5">
        <f t="shared" si="53"/>
        <v>3.8518368641010167E-30</v>
      </c>
      <c r="AV45" s="5" t="e">
        <f>#REF!</f>
        <v>#REF!</v>
      </c>
      <c r="AW45" s="5" t="e">
        <f t="shared" si="54"/>
        <v>#REF!</v>
      </c>
    </row>
    <row r="46" spans="1:51" x14ac:dyDescent="0.35">
      <c r="F46" t="str">
        <f t="shared" si="11"/>
        <v>Prop, t=1.55</v>
      </c>
      <c r="G46" s="1">
        <f t="shared" si="12"/>
        <v>1.5500000000000007</v>
      </c>
      <c r="H46" s="1">
        <f t="shared" si="13"/>
        <v>0</v>
      </c>
      <c r="I46">
        <f t="shared" si="14"/>
        <v>-7.691599405058599E-3</v>
      </c>
      <c r="J46" s="53">
        <f t="shared" si="18"/>
        <v>7.691599405058599E-3</v>
      </c>
      <c r="K46" s="1">
        <f t="shared" si="19"/>
        <v>-1.6748890354490335E-2</v>
      </c>
      <c r="L46" s="1">
        <f t="shared" si="20"/>
        <v>-6.3396873278077304E-2</v>
      </c>
      <c r="M46" s="1">
        <f t="shared" si="21"/>
        <v>3.9706830832770448E-2</v>
      </c>
      <c r="N46" s="1">
        <f t="shared" si="22"/>
        <v>0.33106371153864422</v>
      </c>
      <c r="O46" s="1">
        <f t="shared" si="23"/>
        <v>0.66346771881953315</v>
      </c>
      <c r="P46" s="1">
        <f t="shared" si="24"/>
        <v>0.90298314576421213</v>
      </c>
      <c r="Q46" s="1">
        <f t="shared" si="25"/>
        <v>1.0271979474841524</v>
      </c>
      <c r="R46" s="1">
        <f t="shared" si="26"/>
        <v>1.0765921074513796</v>
      </c>
      <c r="S46" s="1">
        <f t="shared" si="27"/>
        <v>1.0922257925784018</v>
      </c>
      <c r="T46" s="1">
        <f t="shared" si="28"/>
        <v>1.0962629698584232</v>
      </c>
      <c r="U46" s="1">
        <f t="shared" si="29"/>
        <v>1.0971102344292321</v>
      </c>
      <c r="V46" s="1">
        <f t="shared" si="30"/>
        <v>1.097491584668677</v>
      </c>
      <c r="W46" s="1">
        <f t="shared" si="31"/>
        <v>1.0950110395189865</v>
      </c>
      <c r="X46" s="1">
        <f t="shared" si="32"/>
        <v>1.1161127624608707</v>
      </c>
      <c r="Y46" s="1">
        <f t="shared" si="33"/>
        <v>1.0202497908998842</v>
      </c>
      <c r="Z46" s="1">
        <f t="shared" si="34"/>
        <v>0.73723542433834433</v>
      </c>
      <c r="AA46" s="1">
        <f t="shared" si="35"/>
        <v>0.40699257789207649</v>
      </c>
      <c r="AB46" s="1">
        <f t="shared" si="36"/>
        <v>0.17342048419769729</v>
      </c>
      <c r="AC46" s="1">
        <f t="shared" si="37"/>
        <v>5.8217393527730393E-2</v>
      </c>
      <c r="AD46" s="1">
        <f t="shared" si="38"/>
        <v>1.5703320499152264E-2</v>
      </c>
      <c r="AE46" s="1">
        <f t="shared" si="39"/>
        <v>3.4596809395910392E-3</v>
      </c>
      <c r="AF46" s="1">
        <f t="shared" si="40"/>
        <v>6.3074916624559303E-4</v>
      </c>
      <c r="AG46" s="1">
        <f t="shared" si="41"/>
        <v>9.6136388415478426E-5</v>
      </c>
      <c r="AH46" s="1">
        <f t="shared" si="42"/>
        <v>1.23467466432581E-5</v>
      </c>
      <c r="AI46" s="52">
        <f t="shared" si="43"/>
        <v>1.3441485483531542E-6</v>
      </c>
      <c r="AJ46" s="52">
        <f t="shared" si="44"/>
        <v>1.2458954386665919E-7</v>
      </c>
      <c r="AK46" s="52">
        <f t="shared" si="45"/>
        <v>9.8623481340031444E-9</v>
      </c>
      <c r="AL46" s="60">
        <f t="shared" si="46"/>
        <v>6.6795672930685589E-10</v>
      </c>
      <c r="AM46" s="60">
        <f t="shared" si="47"/>
        <v>3.8024369196454042E-11</v>
      </c>
      <c r="AN46" s="73">
        <f t="shared" si="16"/>
        <v>-3.8024369196454042E-11</v>
      </c>
      <c r="AO46" s="52">
        <f t="shared" si="17"/>
        <v>-6.7662839145318435E-5</v>
      </c>
      <c r="AP46" s="5">
        <f t="shared" si="48"/>
        <v>1.6674490501234662E-13</v>
      </c>
      <c r="AQ46">
        <f t="shared" si="49"/>
        <v>0</v>
      </c>
      <c r="AR46" s="23">
        <f t="shared" si="50"/>
        <v>-6.766283931192163E-5</v>
      </c>
      <c r="AS46" s="5">
        <f t="shared" si="51"/>
        <v>-1.4170522394385543E-16</v>
      </c>
      <c r="AT46" s="5">
        <f t="shared" si="52"/>
        <v>3.8296900644208681E-17</v>
      </c>
      <c r="AU46" s="5">
        <f t="shared" si="53"/>
        <v>3.8719172345939949E-30</v>
      </c>
      <c r="AV46" s="5" t="e">
        <f>#REF!</f>
        <v>#REF!</v>
      </c>
      <c r="AW46" s="5" t="e">
        <f t="shared" si="54"/>
        <v>#REF!</v>
      </c>
    </row>
    <row r="47" spans="1:51" x14ac:dyDescent="0.35">
      <c r="F47" t="str">
        <f t="shared" ref="F47:F78" si="55">$F$14&amp;", t="&amp;ROUND(G47,2)</f>
        <v>Prop, t=1.6</v>
      </c>
      <c r="G47" s="1">
        <f t="shared" si="12"/>
        <v>1.6000000000000008</v>
      </c>
      <c r="H47" s="1">
        <f t="shared" si="13"/>
        <v>0</v>
      </c>
      <c r="I47">
        <f t="shared" si="14"/>
        <v>-6.9470928913710388E-3</v>
      </c>
      <c r="J47" s="53">
        <f t="shared" si="18"/>
        <v>6.9470928913710388E-3</v>
      </c>
      <c r="K47" s="1">
        <f t="shared" si="19"/>
        <v>-1.3421073129224952E-2</v>
      </c>
      <c r="L47" s="1">
        <f t="shared" si="20"/>
        <v>-6.185833046431722E-2</v>
      </c>
      <c r="M47" s="1">
        <f t="shared" si="21"/>
        <v>2.4394525840040364E-2</v>
      </c>
      <c r="N47" s="1">
        <f t="shared" si="22"/>
        <v>0.30018592878329681</v>
      </c>
      <c r="O47" s="1">
        <f t="shared" si="23"/>
        <v>0.63281919024880784</v>
      </c>
      <c r="P47" s="1">
        <f t="shared" si="24"/>
        <v>0.8836385557349975</v>
      </c>
      <c r="Q47" s="1">
        <f t="shared" si="25"/>
        <v>1.0193657284269542</v>
      </c>
      <c r="R47" s="1">
        <f t="shared" si="26"/>
        <v>1.0756436625420136</v>
      </c>
      <c r="S47" s="1">
        <f t="shared" si="27"/>
        <v>1.0942227423690254</v>
      </c>
      <c r="T47" s="1">
        <f t="shared" si="28"/>
        <v>1.0992311525748724</v>
      </c>
      <c r="U47" s="1">
        <f t="shared" si="29"/>
        <v>1.1003337831550293</v>
      </c>
      <c r="V47" s="1">
        <f t="shared" si="30"/>
        <v>1.1007769241387364</v>
      </c>
      <c r="W47" s="1">
        <f t="shared" si="31"/>
        <v>1.098328200100303</v>
      </c>
      <c r="X47" s="1">
        <f t="shared" si="32"/>
        <v>1.1184901247629651</v>
      </c>
      <c r="Y47" s="1">
        <f t="shared" si="33"/>
        <v>1.0311050742623187</v>
      </c>
      <c r="Z47" s="1">
        <f t="shared" si="34"/>
        <v>0.75951771465365969</v>
      </c>
      <c r="AA47" s="1">
        <f t="shared" si="35"/>
        <v>0.4304082770081239</v>
      </c>
      <c r="AB47" s="1">
        <f t="shared" si="36"/>
        <v>0.18906533019509003</v>
      </c>
      <c r="AC47" s="1">
        <f t="shared" si="37"/>
        <v>6.5622413819799316E-2</v>
      </c>
      <c r="AD47" s="1">
        <f t="shared" si="38"/>
        <v>1.83434502499631E-2</v>
      </c>
      <c r="AE47" s="1">
        <f t="shared" si="39"/>
        <v>4.1966555168965391E-3</v>
      </c>
      <c r="AF47" s="1">
        <f t="shared" si="40"/>
        <v>7.9607340531581521E-4</v>
      </c>
      <c r="AG47" s="1">
        <f t="shared" si="41"/>
        <v>1.2649471517177868E-4</v>
      </c>
      <c r="AH47" s="1">
        <f t="shared" si="42"/>
        <v>1.6971482140530612E-5</v>
      </c>
      <c r="AI47" s="52">
        <f t="shared" si="43"/>
        <v>1.934407441121181E-6</v>
      </c>
      <c r="AJ47" s="52">
        <f t="shared" si="44"/>
        <v>1.8816584978938516E-7</v>
      </c>
      <c r="AK47" s="52">
        <f t="shared" si="45"/>
        <v>1.5671664278971186E-8</v>
      </c>
      <c r="AL47" s="60">
        <f t="shared" si="46"/>
        <v>1.1199162181478792E-9</v>
      </c>
      <c r="AM47" s="60">
        <f t="shared" si="47"/>
        <v>6.7397333216718412E-11</v>
      </c>
      <c r="AN47" s="73">
        <f t="shared" si="16"/>
        <v>-6.7397333216718412E-11</v>
      </c>
      <c r="AO47" s="52">
        <f t="shared" si="17"/>
        <v>-6.1532795240468792E-5</v>
      </c>
      <c r="AP47" s="5">
        <f t="shared" si="48"/>
        <v>3.0419495357163237E-13</v>
      </c>
      <c r="AQ47">
        <f t="shared" si="49"/>
        <v>0</v>
      </c>
      <c r="AR47" s="23">
        <f t="shared" si="50"/>
        <v>-6.1532795544660956E-5</v>
      </c>
      <c r="AS47" s="5">
        <f t="shared" si="51"/>
        <v>-2.7918205941501739E-18</v>
      </c>
      <c r="AT47" s="5">
        <f t="shared" si="52"/>
        <v>3.5505080050058507E-17</v>
      </c>
      <c r="AU47" s="5">
        <f t="shared" si="53"/>
        <v>3.8719250288562248E-30</v>
      </c>
      <c r="AV47" s="5" t="e">
        <f>#REF!</f>
        <v>#REF!</v>
      </c>
      <c r="AW47" s="5" t="e">
        <f t="shared" si="54"/>
        <v>#REF!</v>
      </c>
    </row>
    <row r="48" spans="1:51" x14ac:dyDescent="0.35">
      <c r="F48" t="str">
        <f t="shared" si="55"/>
        <v>Prop, t=1.65</v>
      </c>
      <c r="G48" s="1">
        <f t="shared" si="12"/>
        <v>1.6500000000000008</v>
      </c>
      <c r="H48" s="1">
        <f t="shared" si="13"/>
        <v>0</v>
      </c>
      <c r="I48">
        <f t="shared" si="14"/>
        <v>-6.2294254775786739E-3</v>
      </c>
      <c r="J48" s="53">
        <f t="shared" si="18"/>
        <v>6.2294254775786739E-3</v>
      </c>
      <c r="K48" s="1">
        <f t="shared" si="19"/>
        <v>-1.0407085890371382E-2</v>
      </c>
      <c r="L48" s="1">
        <f t="shared" si="20"/>
        <v>-5.9759931676039366E-2</v>
      </c>
      <c r="M48" s="1">
        <f t="shared" si="21"/>
        <v>1.0853173626177557E-2</v>
      </c>
      <c r="N48" s="1">
        <f t="shared" si="22"/>
        <v>0.27054944405648368</v>
      </c>
      <c r="O48" s="1">
        <f t="shared" si="23"/>
        <v>0.601844569281481</v>
      </c>
      <c r="P48" s="1">
        <f t="shared" si="24"/>
        <v>0.86309623854473949</v>
      </c>
      <c r="Q48" s="1">
        <f t="shared" si="25"/>
        <v>1.0104616140919995</v>
      </c>
      <c r="R48" s="1">
        <f t="shared" si="26"/>
        <v>1.0740989621429433</v>
      </c>
      <c r="S48" s="1">
        <f t="shared" si="27"/>
        <v>1.0959818434970361</v>
      </c>
      <c r="T48" s="1">
        <f t="shared" si="28"/>
        <v>1.1021305181950749</v>
      </c>
      <c r="U48" s="1">
        <f t="shared" si="29"/>
        <v>1.1035471044858554</v>
      </c>
      <c r="V48" s="1">
        <f t="shared" si="30"/>
        <v>1.1040672766326849</v>
      </c>
      <c r="W48" s="1">
        <f t="shared" si="31"/>
        <v>1.1016595837207515</v>
      </c>
      <c r="X48" s="1">
        <f t="shared" si="32"/>
        <v>1.1208947162639582</v>
      </c>
      <c r="Y48" s="1">
        <f t="shared" si="33"/>
        <v>1.0413579999333351</v>
      </c>
      <c r="Z48" s="1">
        <f t="shared" si="34"/>
        <v>0.78108698184512337</v>
      </c>
      <c r="AA48" s="1">
        <f t="shared" si="35"/>
        <v>0.45382662238938948</v>
      </c>
      <c r="AB48" s="1">
        <f t="shared" si="36"/>
        <v>0.20525809627033484</v>
      </c>
      <c r="AC48" s="1">
        <f t="shared" si="37"/>
        <v>7.3563348323949992E-2</v>
      </c>
      <c r="AD48" s="1">
        <f t="shared" si="38"/>
        <v>2.12802625604771E-2</v>
      </c>
      <c r="AE48" s="1">
        <f t="shared" si="39"/>
        <v>5.0481236542398514E-3</v>
      </c>
      <c r="AF48" s="1">
        <f t="shared" si="40"/>
        <v>9.9474370862908897E-4</v>
      </c>
      <c r="AG48" s="1">
        <f t="shared" si="41"/>
        <v>1.6449878813632612E-4</v>
      </c>
      <c r="AH48" s="1">
        <f t="shared" si="42"/>
        <v>2.3012845427057699E-5</v>
      </c>
      <c r="AI48" s="52">
        <f t="shared" si="43"/>
        <v>2.7405225770577078E-6</v>
      </c>
      <c r="AJ48" s="52">
        <f t="shared" si="44"/>
        <v>2.7912497436045828E-7</v>
      </c>
      <c r="AK48" s="52">
        <f t="shared" si="45"/>
        <v>2.4398405352742885E-8</v>
      </c>
      <c r="AL48" s="60">
        <f t="shared" si="46"/>
        <v>1.8345493271270547E-9</v>
      </c>
      <c r="AM48" s="60">
        <f t="shared" si="47"/>
        <v>1.163551818061614E-10</v>
      </c>
      <c r="AN48" s="73">
        <f t="shared" si="16"/>
        <v>-1.163551818061614E-10</v>
      </c>
      <c r="AO48" s="52">
        <f t="shared" si="17"/>
        <v>-5.5576743130968319E-5</v>
      </c>
      <c r="AP48" s="5">
        <f t="shared" si="48"/>
        <v>5.3917866573374736E-13</v>
      </c>
      <c r="AQ48">
        <f t="shared" si="49"/>
        <v>0</v>
      </c>
      <c r="AR48" s="23">
        <f t="shared" si="50"/>
        <v>-5.5576743670737727E-5</v>
      </c>
      <c r="AS48" s="5">
        <f t="shared" si="51"/>
        <v>5.9074110620588316E-16</v>
      </c>
      <c r="AT48" s="5">
        <f t="shared" si="52"/>
        <v>6.2624618625594167E-16</v>
      </c>
      <c r="AU48" s="5">
        <f t="shared" si="53"/>
        <v>4.2209000834175753E-30</v>
      </c>
      <c r="AV48" s="5" t="e">
        <f>#REF!</f>
        <v>#REF!</v>
      </c>
      <c r="AW48" s="5" t="e">
        <f t="shared" si="54"/>
        <v>#REF!</v>
      </c>
    </row>
    <row r="49" spans="6:49" x14ac:dyDescent="0.35">
      <c r="F49" t="str">
        <f t="shared" si="55"/>
        <v>Prop, t=1.7</v>
      </c>
      <c r="G49" s="1">
        <f t="shared" si="12"/>
        <v>1.7000000000000008</v>
      </c>
      <c r="H49" s="1">
        <f t="shared" si="13"/>
        <v>0</v>
      </c>
      <c r="I49">
        <f t="shared" si="14"/>
        <v>-5.542767017387611E-3</v>
      </c>
      <c r="J49" s="53">
        <f t="shared" si="18"/>
        <v>5.542767017387611E-3</v>
      </c>
      <c r="K49" s="1">
        <f t="shared" ref="K49:K80" si="56">K48+$B$29*(L48-2*K48+J48)-J$9*(K48-J48)-K$9*(L48-K48)+$B$31+K$10*($B$17-K48)-K$11*K48</f>
        <v>-7.6988817246013185E-3</v>
      </c>
      <c r="L49" s="1">
        <f t="shared" ref="L49:L80" si="57">L48+$B$29*(M48-2*L48+K48)-K$9*(L48-K48)-L$9*(M48-L48)+$B$31+L$10*($B$17-L48)-L$11*L48</f>
        <v>-5.7206216170745131E-2</v>
      </c>
      <c r="M49" s="1">
        <f t="shared" ref="M49:M80" si="58">M48+$B$29*(N48-2*M48+L48)-L$9*(M48-L48)-M$9*(N48-M48)+$B$31+M$10*($B$17-M48)-M$11*M48</f>
        <v>-1.0062315163546255E-3</v>
      </c>
      <c r="N49" s="1">
        <f t="shared" ref="N49:N80" si="59">N48+$B$29*(O48-2*N48+M48)-M$9*(N48-M48)-N$9*(O48-N48)+$B$31+N$10*($B$17-N48)-N$11*N48</f>
        <v>0.24223566306453434</v>
      </c>
      <c r="O49" s="1">
        <f t="shared" ref="O49:O80" si="60">O48+$B$29*(P48-2*O48+N48)-N$9*(O48-N48)-O$9*(P48-O48)+$B$31+O$10*($B$17-O48)-O$11*O48</f>
        <v>0.57069188319181119</v>
      </c>
      <c r="P49" s="1">
        <f t="shared" ref="P49:P80" si="61">P48+$B$29*(Q48-2*P48+O48)-O$9*(P48-O48)-P$9*(Q48-P48)+$B$31+P$10*($B$17-P48)-P$11*P48</f>
        <v>0.84142274463944622</v>
      </c>
      <c r="Q49" s="1">
        <f t="shared" ref="Q49:Q80" si="62">Q48+$B$29*(R48-2*Q48+P48)-P$9*(Q48-P48)-Q$9*(R48-Q48)+$B$31+Q$10*($B$17-Q48)-Q$11*Q48</f>
        <v>1.0004645232583587</v>
      </c>
      <c r="R49" s="1">
        <f t="shared" ref="R49:R80" si="63">R48+$B$29*(S48-2*R48+Q48)-Q$9*(R48-Q48)-R$9*(S48-R48)+$B$31+R$10*($B$17-R48)-R$11*R48</f>
        <v>1.0719129694056622</v>
      </c>
      <c r="S49" s="1">
        <f t="shared" ref="S49:S80" si="64">S48+$B$29*(T48-2*S48+R48)-R$9*(S48-R48)-S$9*(T48-S48)+$B$31+S$10*($B$17-S48)-S$11*S48</f>
        <v>1.0974720500701562</v>
      </c>
      <c r="T49" s="1">
        <f t="shared" ref="T49:T80" si="65">T48+$B$29*(U48-2*T48+S48)-S$9*(T48-S48)-T$9*(U48-T48)+$B$31+T$10*($B$17-T48)-T$11*T48</f>
        <v>1.1049471710555672</v>
      </c>
      <c r="U49" s="1">
        <f t="shared" ref="U49:U80" si="66">U48+$B$29*(V48-2*U48+T48)-T$9*(U48-T48)-U$9*(V48-U48)+$B$31+U$10*($B$17-U48)-U$11*U48</f>
        <v>1.106745591812891</v>
      </c>
      <c r="V49" s="1">
        <f t="shared" ref="V49:V80" si="67">V48+$B$29*(W48-2*V48+U48)-U$9*(V48-U48)-V$9*(W48-V48)+$B$31+V$10*($B$17-V48)-V$11*V48</f>
        <v>1.1073614511134693</v>
      </c>
      <c r="W49" s="1">
        <f t="shared" ref="W49:W80" si="68">W48+$B$29*(X48-2*W48+V48)-V$9*(W48-V48)-W$9*(X48-W48)+$B$31+W$10*($B$17-W48)-W$11*W48</f>
        <v>1.1050044742802265</v>
      </c>
      <c r="X49" s="1">
        <f t="shared" ref="X49:X80" si="69">X48+$B$29*(Y48-2*X48+W48)-W$9*(X48-W48)-X$9*(Y48-X48)+$B$31+X$10*($B$17-X48)-X$11*X48</f>
        <v>1.1233291579420011</v>
      </c>
      <c r="Y49" s="1">
        <f t="shared" ref="Y49:Y80" si="70">Y48+$B$29*(Z48-2*Y48+X48)-X$9*(Y48-X48)-Y$9*(Z48-Y48)+$B$31+Y$10*($B$17-Y48)-Y$11*Y48</f>
        <v>1.0510509597904665</v>
      </c>
      <c r="Z49" s="1">
        <f t="shared" ref="Z49:Z80" si="71">Z48+$B$29*(AA48-2*Z48+Y48)-Y$9*(Z48-Y48)-Z$9*(AA48-Z48)+$B$31+Z$10*($B$17-Z48)-Z$11*Z48</f>
        <v>0.80194682291929642</v>
      </c>
      <c r="AA49" s="1">
        <f t="shared" ref="AA49:AA80" si="72">AA48+$B$29*(AB48-2*AA48+Z48)-Z$9*(AA48-Z48)-AA$9*(AB48-AA48)+$B$31+AA$10*($B$17-AA48)-AA$11*AA48</f>
        <v>0.47719948468648304</v>
      </c>
      <c r="AB49" s="1">
        <f t="shared" ref="AB49:AB80" si="73">AB48+$B$29*(AC48-2*AB48+AA48)-AA$9*(AB48-AA48)-AB$9*(AC48-AB48)+$B$31+AB$10*($B$17-AB48)-AB$11*AB48</f>
        <v>0.22196497738291118</v>
      </c>
      <c r="AC49" s="1">
        <f t="shared" ref="AC49:AC80" si="74">AC48+$B$29*(AD48-2*AC48+AB48)-AB$9*(AC48-AB48)-AC$9*(AD48-AC48)+$B$31+AC$10*($B$17-AC48)-AC$11*AC48</f>
        <v>8.2042088691990339E-2</v>
      </c>
      <c r="AD49" s="1">
        <f t="shared" ref="AD49:AD80" si="75">AD48+$B$29*(AE48-2*AD48+AC48)-AC$9*(AD48-AC48)-AD$9*(AE48-AD48)+$B$31+AD$10*($B$17-AD48)-AD$11*AD48</f>
        <v>2.4528842179322018E-2</v>
      </c>
      <c r="AE49" s="1">
        <f t="shared" ref="AE49:AE80" si="76">AE48+$B$29*(AF48-2*AE48+AD48)-AD$9*(AE48-AD48)-AE$9*(AF48-AE48)+$B$31+AE$10*($B$17-AE48)-AE$11*AE48</f>
        <v>6.0250455293018694E-3</v>
      </c>
      <c r="AF49" s="1">
        <f t="shared" ref="AF49:AF80" si="77">AF48+$B$29*(AG48-2*AF48+AE48)-AE$9*(AF48-AE48)-AF$9*(AG48-AF48)+$B$31+AF$10*($B$17-AF48)-AF$11*AF48</f>
        <v>1.2314807645628081E-3</v>
      </c>
      <c r="AG49" s="1">
        <f t="shared" ref="AG49:AG80" si="78">AG48+$B$29*(AH48-2*AG48+AF48)-AF$9*(AG48-AF48)-AG$9*(AH48-AG48)+$B$31+AG$10*($B$17-AG48)-AG$11*AG48</f>
        <v>2.1159947988739477E-4</v>
      </c>
      <c r="AH49" s="1">
        <f t="shared" ref="AH49:AH80" si="79">AH48+$B$29*(AI48-2*AH48+AG48)-AG$9*(AH48-AG48)-AH$9*(AI48-AH48)+$B$31+AH$10*($B$17-AH48)-AH$11*AH48</f>
        <v>3.0812509687982896E-5</v>
      </c>
      <c r="AI49" s="52">
        <f t="shared" ref="AI49:AI80" si="80">AI48+$B$29*(AJ48-2*AI48+AH48)-AH$9*(AI48-AH48)-AI$9*(AJ48-AI48)+$B$31+AI$10*($B$17-AI48)-AI$11*AI48</f>
        <v>3.8265103664842109E-6</v>
      </c>
      <c r="AJ49" s="52">
        <f t="shared" ref="AJ49:AJ80" si="81">AJ48+$B$29*(AK48-2*AJ48+AI48)-AI$9*(AJ48-AI48)-AJ$9*(AK48-AJ48)+$B$31+AJ$10*($B$17-AJ48)-AJ$11*AJ48</f>
        <v>4.0723234011389734E-7</v>
      </c>
      <c r="AK49" s="52">
        <f t="shared" ref="AK49:AK80" si="82">AK48+$B$29*(AL48-2*AK48+AJ48)-AJ$9*(AK48-AJ48)-AK$9*(AL48-AK48)+$B$31+AK$10*($B$17-AK48)-AK$11*AK48</f>
        <v>3.7274124888339832E-8</v>
      </c>
      <c r="AL49" s="60">
        <f t="shared" ref="AL49:AL80" si="83">AL48+$B$29*(AM48-2*AL48+AK48)-AK$9*(AL48-AK48)-AL$9*(AM48-AL48)+$B$31+AL$10*($B$17-AL48)-AL$11*AL48</f>
        <v>2.9416137671367525E-9</v>
      </c>
      <c r="AM49" s="60">
        <f t="shared" ref="AM49:AM80" si="84">AM48+$B$29*(AN48-2*AM48+AL48)-AL$9*(AM48-AL48)-AM$9*(AN48-AM48)+$B$31+AM$10*($B$17-AM48)-AM$11*AM48</f>
        <v>1.9608058721823366E-10</v>
      </c>
      <c r="AN49" s="73">
        <f t="shared" si="16"/>
        <v>-1.9608058721823366E-10</v>
      </c>
      <c r="AO49" s="52">
        <f t="shared" si="17"/>
        <v>-4.9835403820629394E-5</v>
      </c>
      <c r="AP49" s="5">
        <f t="shared" si="48"/>
        <v>9.3084145444929115E-13</v>
      </c>
      <c r="AQ49">
        <f t="shared" si="49"/>
        <v>0</v>
      </c>
      <c r="AR49" s="23">
        <f t="shared" si="50"/>
        <v>-4.9835404750453449E-5</v>
      </c>
      <c r="AS49" s="5">
        <f t="shared" si="51"/>
        <v>-1.0174017661332413E-15</v>
      </c>
      <c r="AT49" s="5">
        <f t="shared" si="52"/>
        <v>-3.9115557987729963E-16</v>
      </c>
      <c r="AU49" s="5">
        <f t="shared" si="53"/>
        <v>5.2560064371486139E-30</v>
      </c>
      <c r="AV49" s="5" t="e">
        <f>#REF!</f>
        <v>#REF!</v>
      </c>
      <c r="AW49" s="5" t="e">
        <f t="shared" si="54"/>
        <v>#REF!</v>
      </c>
    </row>
    <row r="50" spans="6:49" x14ac:dyDescent="0.35">
      <c r="F50" t="str">
        <f t="shared" si="55"/>
        <v>Prop, t=1.75</v>
      </c>
      <c r="G50" s="1">
        <f t="shared" si="12"/>
        <v>1.7500000000000009</v>
      </c>
      <c r="H50" s="1">
        <f t="shared" si="13"/>
        <v>0</v>
      </c>
      <c r="I50">
        <f t="shared" si="14"/>
        <v>-4.8904298789031594E-3</v>
      </c>
      <c r="J50" s="53">
        <f t="shared" si="18"/>
        <v>4.8904298789031594E-3</v>
      </c>
      <c r="K50" s="1">
        <f t="shared" si="56"/>
        <v>-5.285925797471531E-3</v>
      </c>
      <c r="L50" s="1">
        <f t="shared" si="57"/>
        <v>-5.4292381692928743E-2</v>
      </c>
      <c r="M50" s="1">
        <f t="shared" si="58"/>
        <v>-1.1278070548942415E-2</v>
      </c>
      <c r="N50" s="1">
        <f t="shared" si="59"/>
        <v>0.21531021460716232</v>
      </c>
      <c r="O50" s="1">
        <f t="shared" si="60"/>
        <v>0.53950552187312661</v>
      </c>
      <c r="P50" s="1">
        <f t="shared" si="61"/>
        <v>0.81869312024737995</v>
      </c>
      <c r="Q50" s="1">
        <f t="shared" si="62"/>
        <v>0.98936083673233544</v>
      </c>
      <c r="R50" s="1">
        <f t="shared" si="63"/>
        <v>1.0690422259524599</v>
      </c>
      <c r="S50" s="1">
        <f t="shared" si="64"/>
        <v>1.0986609018153937</v>
      </c>
      <c r="T50" s="1">
        <f t="shared" si="65"/>
        <v>1.1076657464141482</v>
      </c>
      <c r="U50" s="1">
        <f t="shared" si="66"/>
        <v>1.109923889228146</v>
      </c>
      <c r="V50" s="1">
        <f t="shared" si="67"/>
        <v>1.1106579961816494</v>
      </c>
      <c r="W50" s="1">
        <f t="shared" si="68"/>
        <v>1.1083620957378446</v>
      </c>
      <c r="X50" s="1">
        <f t="shared" si="69"/>
        <v>1.1257956229656745</v>
      </c>
      <c r="Y50" s="1">
        <f t="shared" si="70"/>
        <v>1.0602238639888542</v>
      </c>
      <c r="Z50" s="1">
        <f t="shared" si="71"/>
        <v>0.82210361304087587</v>
      </c>
      <c r="AA50" s="1">
        <f t="shared" si="72"/>
        <v>0.50048201564032813</v>
      </c>
      <c r="AB50" s="1">
        <f t="shared" si="73"/>
        <v>0.23915115384544663</v>
      </c>
      <c r="AC50" s="1">
        <f t="shared" si="74"/>
        <v>9.1058291896914445E-2</v>
      </c>
      <c r="AD50" s="1">
        <f t="shared" si="75"/>
        <v>2.8103486701370348E-2</v>
      </c>
      <c r="AE50" s="1">
        <f t="shared" si="76"/>
        <v>7.138632539392298E-3</v>
      </c>
      <c r="AF50" s="1">
        <f t="shared" si="77"/>
        <v>1.5113662996257108E-3</v>
      </c>
      <c r="AG50" s="1">
        <f t="shared" si="78"/>
        <v>2.694311564342979E-4</v>
      </c>
      <c r="AH50" s="1">
        <f t="shared" si="79"/>
        <v>4.0772650554659664E-5</v>
      </c>
      <c r="AI50" s="52">
        <f t="shared" si="80"/>
        <v>5.2711148023152669E-6</v>
      </c>
      <c r="AJ50" s="52">
        <f t="shared" si="81"/>
        <v>5.8505129484154602E-7</v>
      </c>
      <c r="AK50" s="52">
        <f t="shared" si="82"/>
        <v>5.5958140191424207E-8</v>
      </c>
      <c r="AL50" s="60">
        <f t="shared" si="83"/>
        <v>4.6245084002095775E-9</v>
      </c>
      <c r="AM50" s="60">
        <f t="shared" si="84"/>
        <v>3.2316044824051646E-10</v>
      </c>
      <c r="AN50" s="73">
        <f t="shared" si="16"/>
        <v>-3.2316044824051646E-10</v>
      </c>
      <c r="AO50" s="52">
        <f t="shared" si="17"/>
        <v>-4.4342136139100891E-5</v>
      </c>
      <c r="AP50" s="5">
        <f t="shared" si="48"/>
        <v>1.5686446977458694E-12</v>
      </c>
      <c r="AQ50">
        <f t="shared" si="49"/>
        <v>0</v>
      </c>
      <c r="AR50" s="23">
        <f t="shared" si="50"/>
        <v>-4.4342137708541784E-5</v>
      </c>
      <c r="AS50" s="5">
        <f t="shared" si="51"/>
        <v>7.9619741789188625E-16</v>
      </c>
      <c r="AT50" s="5">
        <f t="shared" si="52"/>
        <v>4.0504183801458662E-16</v>
      </c>
      <c r="AU50" s="5">
        <f t="shared" si="53"/>
        <v>5.8899367654063209E-30</v>
      </c>
      <c r="AV50" s="5" t="e">
        <f>#REF!</f>
        <v>#REF!</v>
      </c>
      <c r="AW50" s="5" t="e">
        <f t="shared" si="54"/>
        <v>#REF!</v>
      </c>
    </row>
    <row r="51" spans="6:49" x14ac:dyDescent="0.35">
      <c r="F51" t="str">
        <f t="shared" si="55"/>
        <v>Prop, t=1.8</v>
      </c>
      <c r="G51" s="1">
        <f t="shared" si="12"/>
        <v>1.8000000000000009</v>
      </c>
      <c r="H51" s="1">
        <f t="shared" si="13"/>
        <v>0</v>
      </c>
      <c r="I51">
        <f t="shared" si="14"/>
        <v>-4.2749354962456172E-3</v>
      </c>
      <c r="J51" s="53">
        <f t="shared" si="18"/>
        <v>4.2749354962456172E-3</v>
      </c>
      <c r="K51" s="1">
        <f t="shared" si="56"/>
        <v>-3.1556619887656056E-3</v>
      </c>
      <c r="L51" s="1">
        <f t="shared" si="57"/>
        <v>-5.1104520575195517E-2</v>
      </c>
      <c r="M51" s="1">
        <f t="shared" si="58"/>
        <v>-2.0060599259122347E-2</v>
      </c>
      <c r="N51" s="1">
        <f t="shared" si="59"/>
        <v>0.18982354892860653</v>
      </c>
      <c r="O51" s="1">
        <f t="shared" si="60"/>
        <v>0.50842497060566116</v>
      </c>
      <c r="P51" s="1">
        <f t="shared" si="61"/>
        <v>0.79498994390457223</v>
      </c>
      <c r="Q51" s="1">
        <f t="shared" si="62"/>
        <v>0.97714459812148657</v>
      </c>
      <c r="R51" s="1">
        <f t="shared" si="63"/>
        <v>1.0654453706926947</v>
      </c>
      <c r="S51" s="1">
        <f t="shared" si="64"/>
        <v>1.0995147554858158</v>
      </c>
      <c r="T51" s="1">
        <f t="shared" si="65"/>
        <v>1.1102694019769253</v>
      </c>
      <c r="U51" s="1">
        <f t="shared" si="66"/>
        <v>1.1130758300438384</v>
      </c>
      <c r="V51" s="1">
        <f t="shared" si="67"/>
        <v>1.1139551614094076</v>
      </c>
      <c r="W51" s="1">
        <f t="shared" si="68"/>
        <v>1.1117316001166395</v>
      </c>
      <c r="X51" s="1">
        <f t="shared" si="69"/>
        <v>1.1282958740757683</v>
      </c>
      <c r="Y51" s="1">
        <f t="shared" si="70"/>
        <v>1.0689142538335017</v>
      </c>
      <c r="Z51" s="1">
        <f t="shared" si="71"/>
        <v>0.84156615493796227</v>
      </c>
      <c r="AA51" s="1">
        <f t="shared" si="72"/>
        <v>0.52363262877618033</v>
      </c>
      <c r="AB51" s="1">
        <f t="shared" si="73"/>
        <v>0.25678106689267605</v>
      </c>
      <c r="AC51" s="1">
        <f t="shared" si="74"/>
        <v>0.10060945389594587</v>
      </c>
      <c r="AD51" s="1">
        <f t="shared" si="75"/>
        <v>3.2017618094031267E-2</v>
      </c>
      <c r="AE51" s="1">
        <f t="shared" si="76"/>
        <v>8.4002857826113112E-3</v>
      </c>
      <c r="AF51" s="1">
        <f t="shared" si="77"/>
        <v>1.8398365282400724E-3</v>
      </c>
      <c r="AG51" s="1">
        <f t="shared" si="78"/>
        <v>3.3982145259006988E-4</v>
      </c>
      <c r="AH51" s="1">
        <f t="shared" si="79"/>
        <v>5.3362580245936099E-5</v>
      </c>
      <c r="AI51" s="52">
        <f t="shared" si="80"/>
        <v>7.1702151466427702E-6</v>
      </c>
      <c r="AJ51" s="52">
        <f t="shared" si="81"/>
        <v>8.2855415018905109E-7</v>
      </c>
      <c r="AK51" s="52">
        <f t="shared" si="82"/>
        <v>8.2655641231402735E-8</v>
      </c>
      <c r="AL51" s="60">
        <f t="shared" si="83"/>
        <v>7.1383926217154153E-9</v>
      </c>
      <c r="AM51" s="60">
        <f t="shared" si="84"/>
        <v>5.2175785001555979E-10</v>
      </c>
      <c r="AN51" s="73">
        <f t="shared" si="16"/>
        <v>-5.2175785001555979E-10</v>
      </c>
      <c r="AO51" s="52">
        <f t="shared" si="17"/>
        <v>-3.9123439031225279E-5</v>
      </c>
      <c r="AP51" s="5">
        <f t="shared" si="48"/>
        <v>2.5852835859241318E-12</v>
      </c>
      <c r="AQ51">
        <f t="shared" si="49"/>
        <v>0</v>
      </c>
      <c r="AR51" s="23">
        <f t="shared" si="50"/>
        <v>-3.9123441616384369E-5</v>
      </c>
      <c r="AS51" s="5">
        <f t="shared" si="51"/>
        <v>-1.2449351445564805E-16</v>
      </c>
      <c r="AT51" s="5">
        <f t="shared" si="52"/>
        <v>2.8054832355893858E-16</v>
      </c>
      <c r="AU51" s="5">
        <f t="shared" si="53"/>
        <v>5.9054354005478395E-30</v>
      </c>
      <c r="AV51" s="5" t="e">
        <f>#REF!</f>
        <v>#REF!</v>
      </c>
      <c r="AW51" s="5" t="e">
        <f t="shared" si="54"/>
        <v>#REF!</v>
      </c>
    </row>
    <row r="52" spans="6:49" x14ac:dyDescent="0.35">
      <c r="F52" t="str">
        <f t="shared" si="55"/>
        <v>Prop, t=1.85</v>
      </c>
      <c r="G52" s="1">
        <f t="shared" si="12"/>
        <v>1.850000000000001</v>
      </c>
      <c r="H52" s="1">
        <f t="shared" si="13"/>
        <v>0</v>
      </c>
      <c r="I52">
        <f t="shared" si="14"/>
        <v>-3.698083004777958E-3</v>
      </c>
      <c r="J52" s="53">
        <f t="shared" si="18"/>
        <v>3.698083004777958E-3</v>
      </c>
      <c r="K52" s="1">
        <f t="shared" si="56"/>
        <v>-1.2939384376776393E-3</v>
      </c>
      <c r="L52" s="1">
        <f t="shared" si="57"/>
        <v>-4.7719917873656564E-2</v>
      </c>
      <c r="M52" s="1">
        <f t="shared" si="58"/>
        <v>-2.7454575432186153E-2</v>
      </c>
      <c r="N52" s="1">
        <f t="shared" si="59"/>
        <v>0.16581165368686807</v>
      </c>
      <c r="O52" s="1">
        <f t="shared" si="60"/>
        <v>0.47758369089308772</v>
      </c>
      <c r="P52" s="1">
        <f t="shared" si="61"/>
        <v>0.77040231450368035</v>
      </c>
      <c r="Q52" s="1">
        <f t="shared" si="62"/>
        <v>0.96381761523603315</v>
      </c>
      <c r="R52" s="1">
        <f t="shared" si="63"/>
        <v>1.0610836389195759</v>
      </c>
      <c r="S52" s="1">
        <f t="shared" si="64"/>
        <v>1.0999990426416288</v>
      </c>
      <c r="T52" s="1">
        <f t="shared" si="65"/>
        <v>1.112739828480271</v>
      </c>
      <c r="U52" s="1">
        <f t="shared" si="66"/>
        <v>1.1161943789012623</v>
      </c>
      <c r="V52" s="1">
        <f t="shared" si="67"/>
        <v>1.1172508566435726</v>
      </c>
      <c r="W52" s="1">
        <f t="shared" si="68"/>
        <v>1.1151120531930012</v>
      </c>
      <c r="X52" s="1">
        <f t="shared" si="69"/>
        <v>1.1308312971582299</v>
      </c>
      <c r="Y52" s="1">
        <f t="shared" si="70"/>
        <v>1.0771574115974218</v>
      </c>
      <c r="Z52" s="1">
        <f t="shared" si="71"/>
        <v>0.8603453579430772</v>
      </c>
      <c r="AA52" s="1">
        <f t="shared" si="72"/>
        <v>0.54661295771415086</v>
      </c>
      <c r="AB52" s="1">
        <f t="shared" si="73"/>
        <v>0.27481867580928343</v>
      </c>
      <c r="AC52" s="1">
        <f t="shared" si="74"/>
        <v>0.11069099601132223</v>
      </c>
      <c r="AD52" s="1">
        <f t="shared" si="75"/>
        <v>3.6283704104942097E-2</v>
      </c>
      <c r="AE52" s="1">
        <f t="shared" si="76"/>
        <v>9.821532998528195E-3</v>
      </c>
      <c r="AF52" s="1">
        <f t="shared" si="77"/>
        <v>2.2226724458409707E-3</v>
      </c>
      <c r="AG52" s="1">
        <f t="shared" si="78"/>
        <v>4.2480011281896215E-4</v>
      </c>
      <c r="AH52" s="1">
        <f t="shared" si="79"/>
        <v>6.9125537369502099E-5</v>
      </c>
      <c r="AI52" s="52">
        <f t="shared" si="80"/>
        <v>9.6394514190331917E-6</v>
      </c>
      <c r="AJ52" s="52">
        <f t="shared" si="81"/>
        <v>1.1578241140896946E-6</v>
      </c>
      <c r="AK52" s="52">
        <f t="shared" si="82"/>
        <v>1.202601398858802E-7</v>
      </c>
      <c r="AL52" s="60">
        <f t="shared" si="83"/>
        <v>1.0833112391103576E-8</v>
      </c>
      <c r="AM52" s="60">
        <f t="shared" si="84"/>
        <v>8.2649014309252009E-10</v>
      </c>
      <c r="AN52" s="73">
        <f t="shared" si="16"/>
        <v>-8.2649014309252009E-10</v>
      </c>
      <c r="AO52" s="52">
        <f t="shared" si="17"/>
        <v>-3.4199483969964936E-5</v>
      </c>
      <c r="AP52" s="5">
        <f t="shared" si="48"/>
        <v>4.1740628001244783E-12</v>
      </c>
      <c r="AQ52">
        <f t="shared" si="49"/>
        <v>0</v>
      </c>
      <c r="AR52" s="23">
        <f t="shared" si="50"/>
        <v>-3.4199488144093237E-5</v>
      </c>
      <c r="AS52" s="5">
        <f t="shared" si="51"/>
        <v>6.5499363745280537E-17</v>
      </c>
      <c r="AT52" s="5">
        <f t="shared" si="52"/>
        <v>3.4604768730421911E-16</v>
      </c>
      <c r="AU52" s="5">
        <f t="shared" si="53"/>
        <v>5.9097255671988761E-30</v>
      </c>
      <c r="AV52" s="5" t="e">
        <f>#REF!</f>
        <v>#REF!</v>
      </c>
      <c r="AW52" s="5" t="e">
        <f t="shared" si="54"/>
        <v>#REF!</v>
      </c>
    </row>
    <row r="53" spans="6:49" x14ac:dyDescent="0.35">
      <c r="F53" t="str">
        <f t="shared" si="55"/>
        <v>Prop, t=1.9</v>
      </c>
      <c r="G53" s="1">
        <f t="shared" si="12"/>
        <v>1.900000000000001</v>
      </c>
      <c r="H53" s="1">
        <f t="shared" si="13"/>
        <v>0</v>
      </c>
      <c r="I53">
        <f t="shared" si="14"/>
        <v>-3.1610185491382208E-3</v>
      </c>
      <c r="J53" s="53">
        <f t="shared" si="18"/>
        <v>3.1610185491382208E-3</v>
      </c>
      <c r="K53" s="1">
        <f t="shared" si="56"/>
        <v>3.1460717345103208E-4</v>
      </c>
      <c r="L53" s="1">
        <f t="shared" si="57"/>
        <v>-4.4207401004849961E-2</v>
      </c>
      <c r="M53" s="1">
        <f t="shared" si="58"/>
        <v>-3.3562013662730567E-2</v>
      </c>
      <c r="N53" s="1">
        <f t="shared" si="59"/>
        <v>0.14329686618096252</v>
      </c>
      <c r="O53" s="1">
        <f t="shared" si="60"/>
        <v>0.44710815097324019</v>
      </c>
      <c r="P53" s="1">
        <f t="shared" si="61"/>
        <v>0.74502480792469605</v>
      </c>
      <c r="Q53" s="1">
        <f t="shared" si="62"/>
        <v>0.9493894646931178</v>
      </c>
      <c r="R53" s="1">
        <f t="shared" si="63"/>
        <v>1.0559213345876812</v>
      </c>
      <c r="S53" s="1">
        <f t="shared" si="64"/>
        <v>1.1000785503614703</v>
      </c>
      <c r="T53" s="1">
        <f t="shared" si="65"/>
        <v>1.115057280126295</v>
      </c>
      <c r="U53" s="1">
        <f t="shared" si="66"/>
        <v>1.1192715787037579</v>
      </c>
      <c r="V53" s="1">
        <f t="shared" si="67"/>
        <v>1.1205426096899023</v>
      </c>
      <c r="W53" s="1">
        <f t="shared" si="68"/>
        <v>1.1185024178949901</v>
      </c>
      <c r="X53" s="1">
        <f t="shared" si="69"/>
        <v>1.1334029310987577</v>
      </c>
      <c r="Y53" s="1">
        <f t="shared" si="70"/>
        <v>1.0849864670933076</v>
      </c>
      <c r="Z53" s="1">
        <f t="shared" si="71"/>
        <v>0.87845394466597415</v>
      </c>
      <c r="AA53" s="1">
        <f t="shared" si="72"/>
        <v>0.56938779548442175</v>
      </c>
      <c r="AB53" s="1">
        <f t="shared" si="73"/>
        <v>0.29322769632062867</v>
      </c>
      <c r="AC53" s="1">
        <f t="shared" si="74"/>
        <v>0.12129636208271397</v>
      </c>
      <c r="AD53" s="1">
        <f t="shared" si="75"/>
        <v>4.0913189716580034E-2</v>
      </c>
      <c r="AE53" s="1">
        <f t="shared" si="76"/>
        <v>1.1413964646698383E-2</v>
      </c>
      <c r="AF53" s="1">
        <f t="shared" si="77"/>
        <v>2.6659870656223963E-3</v>
      </c>
      <c r="AG53" s="1">
        <f t="shared" si="78"/>
        <v>5.2660677570258885E-4</v>
      </c>
      <c r="AH53" s="1">
        <f t="shared" si="79"/>
        <v>8.8685572390250901E-5</v>
      </c>
      <c r="AI53" s="52">
        <f t="shared" si="80"/>
        <v>1.2817063557236466E-5</v>
      </c>
      <c r="AJ53" s="52">
        <f t="shared" si="81"/>
        <v>1.5978542839164211E-6</v>
      </c>
      <c r="AK53" s="52">
        <f t="shared" si="82"/>
        <v>1.7252348659210738E-7</v>
      </c>
      <c r="AL53" s="60">
        <f t="shared" si="83"/>
        <v>1.618186045817154E-8</v>
      </c>
      <c r="AM53" s="60">
        <f t="shared" si="84"/>
        <v>1.2861901276851874E-9</v>
      </c>
      <c r="AN53" s="73">
        <f t="shared" si="16"/>
        <v>-1.2861901276851874E-9</v>
      </c>
      <c r="AO53" s="52">
        <f t="shared" si="17"/>
        <v>-2.9584664038223666E-5</v>
      </c>
      <c r="AP53" s="5">
        <f t="shared" si="48"/>
        <v>6.6119211447401615E-12</v>
      </c>
      <c r="AQ53">
        <f t="shared" si="49"/>
        <v>0</v>
      </c>
      <c r="AR53" s="23">
        <f t="shared" si="50"/>
        <v>-2.9584670649729361E-5</v>
      </c>
      <c r="AS53" s="5">
        <f t="shared" si="51"/>
        <v>-4.1544933183750021E-16</v>
      </c>
      <c r="AT53" s="5">
        <f t="shared" si="52"/>
        <v>-6.9401644533281098E-17</v>
      </c>
      <c r="AU53" s="5">
        <f t="shared" si="53"/>
        <v>6.0823237145231015E-30</v>
      </c>
      <c r="AV53" s="5" t="e">
        <f>#REF!</f>
        <v>#REF!</v>
      </c>
      <c r="AW53" s="5" t="e">
        <f t="shared" si="54"/>
        <v>#REF!</v>
      </c>
    </row>
    <row r="54" spans="6:49" x14ac:dyDescent="0.35">
      <c r="F54" t="str">
        <f t="shared" si="55"/>
        <v>Prop, t=1.95</v>
      </c>
      <c r="G54" s="1">
        <f t="shared" si="12"/>
        <v>1.9500000000000011</v>
      </c>
      <c r="H54" s="1">
        <f t="shared" si="13"/>
        <v>0</v>
      </c>
      <c r="I54">
        <f t="shared" si="14"/>
        <v>-2.6643040931999132E-3</v>
      </c>
      <c r="J54" s="53">
        <f t="shared" si="18"/>
        <v>2.6643040931999132E-3</v>
      </c>
      <c r="K54" s="1">
        <f t="shared" si="56"/>
        <v>1.6862014289286003E-3</v>
      </c>
      <c r="L54" s="1">
        <f t="shared" si="57"/>
        <v>-4.0627731082535534E-2</v>
      </c>
      <c r="M54" s="1">
        <f t="shared" si="58"/>
        <v>-3.8485066452715454E-2</v>
      </c>
      <c r="N54" s="1">
        <f t="shared" si="59"/>
        <v>0.1222887617747061</v>
      </c>
      <c r="O54" s="1">
        <f t="shared" si="60"/>
        <v>0.41711700537913482</v>
      </c>
      <c r="P54" s="1">
        <f t="shared" si="61"/>
        <v>0.71895641832805202</v>
      </c>
      <c r="Q54" s="1">
        <f t="shared" si="62"/>
        <v>0.9338774036422578</v>
      </c>
      <c r="R54" s="1">
        <f t="shared" si="63"/>
        <v>1.0499262693711593</v>
      </c>
      <c r="S54" s="1">
        <f t="shared" si="64"/>
        <v>1.0997177210873694</v>
      </c>
      <c r="T54" s="1">
        <f t="shared" si="65"/>
        <v>1.1172006253411417</v>
      </c>
      <c r="U54" s="1">
        <f t="shared" si="66"/>
        <v>1.1222985035874096</v>
      </c>
      <c r="V54" s="1">
        <f t="shared" si="67"/>
        <v>1.1238275228562542</v>
      </c>
      <c r="W54" s="1">
        <f t="shared" si="68"/>
        <v>1.1219015354613797</v>
      </c>
      <c r="X54" s="1">
        <f t="shared" si="69"/>
        <v>1.1360114940066164</v>
      </c>
      <c r="Y54" s="1">
        <f t="shared" si="70"/>
        <v>1.0924325008326756</v>
      </c>
      <c r="Z54" s="1">
        <f t="shared" si="71"/>
        <v>0.89590618339798456</v>
      </c>
      <c r="AA54" s="1">
        <f t="shared" si="72"/>
        <v>0.59192501789061203</v>
      </c>
      <c r="AB54" s="1">
        <f t="shared" si="73"/>
        <v>0.3119718201881182</v>
      </c>
      <c r="AC54" s="1">
        <f t="shared" si="74"/>
        <v>0.13241712454833743</v>
      </c>
      <c r="AD54" s="1">
        <f t="shared" si="75"/>
        <v>4.5916438684685493E-2</v>
      </c>
      <c r="AE54" s="1">
        <f t="shared" si="76"/>
        <v>1.3189169769460937E-2</v>
      </c>
      <c r="AF54" s="1">
        <f t="shared" si="77"/>
        <v>3.1762097322182675E-3</v>
      </c>
      <c r="AG54" s="1">
        <f t="shared" si="78"/>
        <v>6.476975930735868E-4</v>
      </c>
      <c r="AH54" s="1">
        <f t="shared" si="79"/>
        <v>1.1275446565899893E-4</v>
      </c>
      <c r="AI54" s="52">
        <f t="shared" si="80"/>
        <v>1.6866937177300937E-5</v>
      </c>
      <c r="AJ54" s="52">
        <f t="shared" si="81"/>
        <v>2.1794493032875779E-6</v>
      </c>
      <c r="AK54" s="52">
        <f t="shared" si="82"/>
        <v>2.4425681034821071E-7</v>
      </c>
      <c r="AL54" s="60">
        <f t="shared" si="83"/>
        <v>2.3816604456120301E-8</v>
      </c>
      <c r="AM54" s="60">
        <f t="shared" si="84"/>
        <v>1.9687582447555339E-9</v>
      </c>
      <c r="AN54" s="73">
        <f t="shared" si="16"/>
        <v>-1.9687582447555339E-9</v>
      </c>
      <c r="AO54" s="52">
        <f t="shared" si="17"/>
        <v>-2.5288148393105765E-5</v>
      </c>
      <c r="AP54" s="5">
        <f t="shared" si="48"/>
        <v>1.02895210214815E-11</v>
      </c>
      <c r="AQ54">
        <f t="shared" si="49"/>
        <v>0</v>
      </c>
      <c r="AR54" s="23">
        <f t="shared" si="50"/>
        <v>-2.5288158682634787E-5</v>
      </c>
      <c r="AS54" s="5">
        <f t="shared" si="51"/>
        <v>7.9993791538696124E-18</v>
      </c>
      <c r="AT54" s="5">
        <f t="shared" si="52"/>
        <v>-6.1402265379411486E-17</v>
      </c>
      <c r="AU54" s="5">
        <f t="shared" si="53"/>
        <v>6.0823877045899488E-30</v>
      </c>
      <c r="AV54" s="5" t="e">
        <f>#REF!</f>
        <v>#REF!</v>
      </c>
      <c r="AW54" s="5" t="e">
        <f t="shared" si="54"/>
        <v>#REF!</v>
      </c>
    </row>
    <row r="55" spans="6:49" x14ac:dyDescent="0.35">
      <c r="F55" t="str">
        <f t="shared" si="55"/>
        <v>Prop, t=2</v>
      </c>
      <c r="G55" s="1">
        <f t="shared" si="12"/>
        <v>2.0000000000000009</v>
      </c>
      <c r="H55" s="1">
        <f t="shared" si="13"/>
        <v>0</v>
      </c>
      <c r="I55">
        <f t="shared" si="14"/>
        <v>-2.2079847729339188E-3</v>
      </c>
      <c r="J55" s="53">
        <f t="shared" si="18"/>
        <v>2.2079847729339188E-3</v>
      </c>
      <c r="K55" s="1">
        <f t="shared" si="56"/>
        <v>2.837626637118543E-3</v>
      </c>
      <c r="L55" s="1">
        <f t="shared" si="57"/>
        <v>-3.703402690106361E-2</v>
      </c>
      <c r="M55" s="1">
        <f t="shared" si="58"/>
        <v>-4.2325029028186134E-2</v>
      </c>
      <c r="N55" s="1">
        <f t="shared" si="59"/>
        <v>0.10278509983858118</v>
      </c>
      <c r="O55" s="1">
        <f t="shared" si="60"/>
        <v>0.38772042096466858</v>
      </c>
      <c r="P55" s="1">
        <f t="shared" si="61"/>
        <v>0.69229949906527743</v>
      </c>
      <c r="Q55" s="1">
        <f t="shared" si="62"/>
        <v>0.91730619369841437</v>
      </c>
      <c r="R55" s="1">
        <f t="shared" si="63"/>
        <v>1.0430701628710755</v>
      </c>
      <c r="S55" s="1">
        <f t="shared" si="64"/>
        <v>1.0988809675356099</v>
      </c>
      <c r="T55" s="1">
        <f t="shared" si="65"/>
        <v>1.1191474179897924</v>
      </c>
      <c r="U55" s="1">
        <f t="shared" si="66"/>
        <v>1.12526521909789</v>
      </c>
      <c r="V55" s="1">
        <f t="shared" si="67"/>
        <v>1.1271022288917849</v>
      </c>
      <c r="W55" s="1">
        <f t="shared" si="68"/>
        <v>1.1253081044440756</v>
      </c>
      <c r="X55" s="1">
        <f t="shared" si="69"/>
        <v>1.138657405894381</v>
      </c>
      <c r="Y55" s="1">
        <f t="shared" si="70"/>
        <v>1.0995246436305011</v>
      </c>
      <c r="Z55" s="1">
        <f t="shared" si="71"/>
        <v>0.91271764444750603</v>
      </c>
      <c r="AA55" s="1">
        <f t="shared" si="72"/>
        <v>0.61419549364822668</v>
      </c>
      <c r="AB55" s="1">
        <f t="shared" si="73"/>
        <v>0.33101491615152473</v>
      </c>
      <c r="AC55" s="1">
        <f t="shared" si="74"/>
        <v>0.14404309772338122</v>
      </c>
      <c r="AD55" s="1">
        <f t="shared" si="75"/>
        <v>5.130268508308268E-2</v>
      </c>
      <c r="AE55" s="1">
        <f t="shared" si="76"/>
        <v>1.515867224795419E-2</v>
      </c>
      <c r="AF55" s="1">
        <f t="shared" si="77"/>
        <v>3.7600676747077989E-3</v>
      </c>
      <c r="AG55" s="1">
        <f t="shared" si="78"/>
        <v>7.9075058883430987E-4</v>
      </c>
      <c r="AH55" s="1">
        <f t="shared" si="79"/>
        <v>1.4213861267061673E-4</v>
      </c>
      <c r="AI55" s="52">
        <f t="shared" si="80"/>
        <v>2.198184592447123E-5</v>
      </c>
      <c r="AJ55" s="52">
        <f t="shared" si="81"/>
        <v>2.9402346023584057E-6</v>
      </c>
      <c r="AK55" s="52">
        <f t="shared" si="82"/>
        <v>3.4156583128314345E-7</v>
      </c>
      <c r="AL55" s="60">
        <f t="shared" si="83"/>
        <v>3.4571422947817018E-8</v>
      </c>
      <c r="AM55" s="60">
        <f t="shared" si="84"/>
        <v>2.9673472804193024E-9</v>
      </c>
      <c r="AN55" s="73">
        <f t="shared" si="16"/>
        <v>-2.9673472804193024E-9</v>
      </c>
      <c r="AO55" s="52">
        <f t="shared" si="17"/>
        <v>-2.1314432745599306E-5</v>
      </c>
      <c r="AP55" s="5">
        <f t="shared" si="48"/>
        <v>1.5750065958044272E-11</v>
      </c>
      <c r="AQ55">
        <f t="shared" si="49"/>
        <v>0</v>
      </c>
      <c r="AR55" s="23">
        <f t="shared" si="50"/>
        <v>-2.1314448495957095E-5</v>
      </c>
      <c r="AS55" s="5">
        <f t="shared" si="51"/>
        <v>2.918299553834186E-16</v>
      </c>
      <c r="AT55" s="5">
        <f t="shared" si="52"/>
        <v>2.3042769000400712E-16</v>
      </c>
      <c r="AU55" s="5">
        <f t="shared" si="53"/>
        <v>6.1675524274490369E-30</v>
      </c>
      <c r="AV55" s="5" t="e">
        <f>#REF!</f>
        <v>#REF!</v>
      </c>
      <c r="AW55" s="5" t="e">
        <f t="shared" si="54"/>
        <v>#REF!</v>
      </c>
    </row>
    <row r="56" spans="6:49" x14ac:dyDescent="0.35">
      <c r="F56" t="str">
        <f t="shared" si="55"/>
        <v>Prop, t=2.05</v>
      </c>
      <c r="G56" s="1">
        <f t="shared" si="12"/>
        <v>2.0500000000000007</v>
      </c>
      <c r="H56" s="1">
        <f t="shared" si="13"/>
        <v>0</v>
      </c>
      <c r="I56">
        <f t="shared" si="14"/>
        <v>-1.791654019631987E-3</v>
      </c>
      <c r="J56" s="53">
        <f t="shared" si="18"/>
        <v>1.791654019631987E-3</v>
      </c>
      <c r="K56" s="1">
        <f t="shared" si="56"/>
        <v>3.7859482667757442E-3</v>
      </c>
      <c r="L56" s="1">
        <f t="shared" si="57"/>
        <v>-3.3472213266881205E-2</v>
      </c>
      <c r="M56" s="1">
        <f t="shared" si="58"/>
        <v>-4.5181464264216348E-2</v>
      </c>
      <c r="N56" s="1">
        <f t="shared" si="59"/>
        <v>8.4772809972470151E-2</v>
      </c>
      <c r="O56" s="1">
        <f t="shared" si="60"/>
        <v>0.35901954510849665</v>
      </c>
      <c r="P56" s="1">
        <f t="shared" si="61"/>
        <v>0.66515871692404271</v>
      </c>
      <c r="Q56" s="1">
        <f t="shared" si="62"/>
        <v>0.89970784316014629</v>
      </c>
      <c r="R56" s="1">
        <f t="shared" si="63"/>
        <v>1.0353289991582399</v>
      </c>
      <c r="S56" s="1">
        <f t="shared" si="64"/>
        <v>1.0975329984161464</v>
      </c>
      <c r="T56" s="1">
        <f t="shared" si="65"/>
        <v>1.1208739888460466</v>
      </c>
      <c r="U56" s="1">
        <f t="shared" si="66"/>
        <v>1.1281607506735833</v>
      </c>
      <c r="V56" s="1">
        <f t="shared" si="67"/>
        <v>1.1303628469115174</v>
      </c>
      <c r="W56" s="1">
        <f t="shared" si="68"/>
        <v>1.1287206576697144</v>
      </c>
      <c r="X56" s="1">
        <f t="shared" si="69"/>
        <v>1.1413408079015439</v>
      </c>
      <c r="Y56" s="1">
        <f t="shared" si="70"/>
        <v>1.1062901725354644</v>
      </c>
      <c r="Z56" s="1">
        <f t="shared" si="71"/>
        <v>0.9289049787022905</v>
      </c>
      <c r="AA56" s="1">
        <f t="shared" si="72"/>
        <v>0.63617298373482023</v>
      </c>
      <c r="AB56" s="1">
        <f t="shared" si="73"/>
        <v>0.35032121252805082</v>
      </c>
      <c r="AC56" s="1">
        <f t="shared" si="74"/>
        <v>0.15616245666145787</v>
      </c>
      <c r="AD56" s="1">
        <f t="shared" si="75"/>
        <v>5.707999467710749E-2</v>
      </c>
      <c r="AE56" s="1">
        <f t="shared" si="76"/>
        <v>1.7333868018357089E-2</v>
      </c>
      <c r="AF56" s="1">
        <f t="shared" si="77"/>
        <v>4.4245649864952811E-3</v>
      </c>
      <c r="AG56" s="1">
        <f t="shared" si="78"/>
        <v>9.5866967722922874E-4</v>
      </c>
      <c r="AH56" s="1">
        <f t="shared" si="79"/>
        <v>1.7774580988970699E-4</v>
      </c>
      <c r="AI56" s="52">
        <f t="shared" si="80"/>
        <v>2.8386877525366329E-5</v>
      </c>
      <c r="AJ56" s="52">
        <f t="shared" si="81"/>
        <v>3.9257773465990195E-6</v>
      </c>
      <c r="AK56" s="52">
        <f t="shared" si="82"/>
        <v>4.7212404877067419E-7</v>
      </c>
      <c r="AL56" s="60">
        <f t="shared" si="83"/>
        <v>4.9534994460582124E-8</v>
      </c>
      <c r="AM56" s="60">
        <f t="shared" si="84"/>
        <v>4.4081571845950913E-9</v>
      </c>
      <c r="AN56" s="73">
        <f t="shared" si="16"/>
        <v>-4.4081571845950913E-9</v>
      </c>
      <c r="AO56" s="52">
        <f t="shared" si="17"/>
        <v>-1.766387818347135E-5</v>
      </c>
      <c r="AP56" s="5">
        <f t="shared" si="48"/>
        <v>2.3738778243354422E-11</v>
      </c>
      <c r="AQ56">
        <f t="shared" si="49"/>
        <v>0</v>
      </c>
      <c r="AR56" s="23">
        <f t="shared" si="50"/>
        <v>-1.7663901922482239E-5</v>
      </c>
      <c r="AS56" s="5">
        <f t="shared" si="51"/>
        <v>2.3264606929286613E-16</v>
      </c>
      <c r="AT56" s="5">
        <f t="shared" si="52"/>
        <v>4.6307375929687325E-16</v>
      </c>
      <c r="AU56" s="5">
        <f t="shared" si="53"/>
        <v>6.221676621006458E-30</v>
      </c>
      <c r="AV56" s="5" t="e">
        <f>#REF!</f>
        <v>#REF!</v>
      </c>
      <c r="AW56" s="5" t="e">
        <f t="shared" si="54"/>
        <v>#REF!</v>
      </c>
    </row>
    <row r="57" spans="6:49" x14ac:dyDescent="0.35">
      <c r="F57" t="str">
        <f t="shared" si="55"/>
        <v>Prop, t=2.1</v>
      </c>
      <c r="G57" s="1">
        <f t="shared" si="12"/>
        <v>2.1000000000000005</v>
      </c>
      <c r="H57" s="1">
        <f t="shared" si="13"/>
        <v>0</v>
      </c>
      <c r="I57">
        <f t="shared" si="14"/>
        <v>-1.4145158445292875E-3</v>
      </c>
      <c r="J57" s="53">
        <f t="shared" si="18"/>
        <v>1.4145158445292875E-3</v>
      </c>
      <c r="K57" s="1">
        <f t="shared" si="56"/>
        <v>4.5482765205509847E-3</v>
      </c>
      <c r="L57" s="1">
        <f t="shared" si="57"/>
        <v>-2.9981486131749006E-2</v>
      </c>
      <c r="M57" s="1">
        <f t="shared" si="58"/>
        <v>-4.7151443227949272E-2</v>
      </c>
      <c r="N57" s="1">
        <f t="shared" si="59"/>
        <v>6.8229002747743989E-2</v>
      </c>
      <c r="O57" s="1">
        <f t="shared" si="60"/>
        <v>0.3311061103603325</v>
      </c>
      <c r="P57" s="1">
        <f t="shared" si="61"/>
        <v>0.63764003210499265</v>
      </c>
      <c r="Q57" s="1">
        <f t="shared" si="62"/>
        <v>0.88112127440541477</v>
      </c>
      <c r="R57" s="1">
        <f t="shared" si="63"/>
        <v>1.0266833356866276</v>
      </c>
      <c r="S57" s="1">
        <f t="shared" si="64"/>
        <v>1.0956391505940604</v>
      </c>
      <c r="T57" s="1">
        <f t="shared" si="65"/>
        <v>1.1223555567884658</v>
      </c>
      <c r="U57" s="1">
        <f t="shared" si="66"/>
        <v>1.1309730614452458</v>
      </c>
      <c r="V57" s="1">
        <f t="shared" si="67"/>
        <v>1.1336049389392</v>
      </c>
      <c r="W57" s="1">
        <f t="shared" si="68"/>
        <v>1.1321375373111313</v>
      </c>
      <c r="X57" s="1">
        <f t="shared" si="69"/>
        <v>1.1440615781533021</v>
      </c>
      <c r="Y57" s="1">
        <f t="shared" si="70"/>
        <v>1.112754602986346</v>
      </c>
      <c r="Z57" s="1">
        <f t="shared" si="71"/>
        <v>0.94448571680647175</v>
      </c>
      <c r="AA57" s="1">
        <f t="shared" si="72"/>
        <v>0.65783403212256819</v>
      </c>
      <c r="AB57" s="1">
        <f t="shared" si="73"/>
        <v>0.36985546191614166</v>
      </c>
      <c r="AC57" s="1">
        <f t="shared" si="74"/>
        <v>0.16876186010500219</v>
      </c>
      <c r="AD57" s="1">
        <f t="shared" si="75"/>
        <v>6.3255235860862902E-2</v>
      </c>
      <c r="AE57" s="1">
        <f t="shared" si="76"/>
        <v>1.9725963770107251E-2</v>
      </c>
      <c r="AF57" s="1">
        <f t="shared" si="77"/>
        <v>5.1769592408243839E-3</v>
      </c>
      <c r="AG57" s="1">
        <f t="shared" si="78"/>
        <v>1.1545872756049981E-3</v>
      </c>
      <c r="AH57" s="1">
        <f t="shared" si="79"/>
        <v>2.2059187403292808E-4</v>
      </c>
      <c r="AI57" s="52">
        <f t="shared" si="80"/>
        <v>3.6343027869832548E-5</v>
      </c>
      <c r="AJ57" s="52">
        <f t="shared" si="81"/>
        <v>5.1908223218906284E-6</v>
      </c>
      <c r="AK57" s="52">
        <f t="shared" si="82"/>
        <v>6.4548731899480457E-7</v>
      </c>
      <c r="AL57" s="60">
        <f t="shared" si="83"/>
        <v>7.0113586181690667E-8</v>
      </c>
      <c r="AM57" s="60">
        <f t="shared" si="84"/>
        <v>6.4601559197580126E-9</v>
      </c>
      <c r="AN57" s="73">
        <f t="shared" si="16"/>
        <v>-6.4601559197580126E-9</v>
      </c>
      <c r="AO57" s="52">
        <f t="shared" si="17"/>
        <v>-1.4333232157055895E-5</v>
      </c>
      <c r="AP57" s="5">
        <f t="shared" si="48"/>
        <v>3.5265257476760739E-11</v>
      </c>
      <c r="AQ57">
        <f t="shared" si="49"/>
        <v>0</v>
      </c>
      <c r="AR57" s="23">
        <f t="shared" si="50"/>
        <v>-1.4333267422061979E-5</v>
      </c>
      <c r="AS57" s="5">
        <f t="shared" si="51"/>
        <v>-2.5139260248149831E-16</v>
      </c>
      <c r="AT57" s="5">
        <f t="shared" si="52"/>
        <v>2.1168115681537494E-16</v>
      </c>
      <c r="AU57" s="5">
        <f t="shared" si="53"/>
        <v>6.2848748615888786E-30</v>
      </c>
      <c r="AV57" s="5" t="e">
        <f>#REF!</f>
        <v>#REF!</v>
      </c>
      <c r="AW57" s="5" t="e">
        <f t="shared" si="54"/>
        <v>#REF!</v>
      </c>
    </row>
    <row r="58" spans="6:49" x14ac:dyDescent="0.35">
      <c r="F58" t="str">
        <f t="shared" si="55"/>
        <v>Prop, t=2.15</v>
      </c>
      <c r="G58" s="1">
        <f t="shared" si="12"/>
        <v>2.1500000000000004</v>
      </c>
      <c r="H58" s="1">
        <f t="shared" si="13"/>
        <v>0</v>
      </c>
      <c r="I58">
        <f t="shared" si="14"/>
        <v>-1.0754438187549115E-3</v>
      </c>
      <c r="J58" s="53">
        <f t="shared" si="18"/>
        <v>1.0754438187549115E-3</v>
      </c>
      <c r="K58" s="1">
        <f t="shared" si="56"/>
        <v>5.1415600752401742E-3</v>
      </c>
      <c r="L58" s="1">
        <f t="shared" si="57"/>
        <v>-2.6594787722328848E-2</v>
      </c>
      <c r="M58" s="1">
        <f t="shared" si="58"/>
        <v>-4.8328896123180851E-2</v>
      </c>
      <c r="N58" s="1">
        <f t="shared" si="59"/>
        <v>5.3121990696019535E-2</v>
      </c>
      <c r="O58" s="1">
        <f t="shared" si="60"/>
        <v>0.30406216858500129</v>
      </c>
      <c r="P58" s="1">
        <f t="shared" si="61"/>
        <v>0.6098497149562434</v>
      </c>
      <c r="Q58" s="1">
        <f t="shared" si="62"/>
        <v>0.86159192400064721</v>
      </c>
      <c r="R58" s="1">
        <f t="shared" si="63"/>
        <v>1.0171185614750324</v>
      </c>
      <c r="S58" s="1">
        <f t="shared" si="64"/>
        <v>1.0931657232950818</v>
      </c>
      <c r="T58" s="1">
        <f t="shared" si="65"/>
        <v>1.1235663588783089</v>
      </c>
      <c r="U58" s="1">
        <f t="shared" si="66"/>
        <v>1.1336890402530551</v>
      </c>
      <c r="V58" s="1">
        <f t="shared" si="67"/>
        <v>1.1368234677353037</v>
      </c>
      <c r="W58" s="1">
        <f t="shared" si="68"/>
        <v>1.1355568682552049</v>
      </c>
      <c r="X58" s="1">
        <f t="shared" si="69"/>
        <v>1.1468193443513861</v>
      </c>
      <c r="Y58" s="1">
        <f t="shared" si="70"/>
        <v>1.1189417771141279</v>
      </c>
      <c r="Z58" s="1">
        <f t="shared" si="71"/>
        <v>0.95947808742883234</v>
      </c>
      <c r="AA58" s="1">
        <f t="shared" si="72"/>
        <v>0.67915784982062188</v>
      </c>
      <c r="AB58" s="1">
        <f t="shared" si="73"/>
        <v>0.38958308856440221</v>
      </c>
      <c r="AC58" s="1">
        <f t="shared" si="74"/>
        <v>0.18182657615183628</v>
      </c>
      <c r="AD58" s="1">
        <f t="shared" si="75"/>
        <v>6.983405981926448E-2</v>
      </c>
      <c r="AE58" s="1">
        <f t="shared" si="76"/>
        <v>2.2345917600261875E-2</v>
      </c>
      <c r="AF58" s="1">
        <f t="shared" si="77"/>
        <v>6.0247359680006204E-3</v>
      </c>
      <c r="AG58" s="1">
        <f t="shared" si="78"/>
        <v>1.381865462219351E-3</v>
      </c>
      <c r="AH58" s="1">
        <f t="shared" si="79"/>
        <v>2.7180702810451334E-4</v>
      </c>
      <c r="AI58" s="52">
        <f t="shared" si="80"/>
        <v>4.6150944808303381E-5</v>
      </c>
      <c r="AJ58" s="52">
        <f t="shared" si="81"/>
        <v>6.8006449953610228E-6</v>
      </c>
      <c r="AK58" s="52">
        <f t="shared" si="82"/>
        <v>8.7345330134154008E-7</v>
      </c>
      <c r="AL58" s="60">
        <f t="shared" si="83"/>
        <v>9.8105985411831446E-8</v>
      </c>
      <c r="AM58" s="60">
        <f t="shared" si="84"/>
        <v>9.3470824539492447E-9</v>
      </c>
      <c r="AN58" s="73">
        <f t="shared" si="16"/>
        <v>-9.3470824539492447E-9</v>
      </c>
      <c r="AO58" s="52">
        <f t="shared" si="17"/>
        <v>-1.1316126756234301E-5</v>
      </c>
      <c r="AP58" s="5">
        <f t="shared" si="48"/>
        <v>5.1681247358064107E-11</v>
      </c>
      <c r="AQ58">
        <f t="shared" si="49"/>
        <v>0</v>
      </c>
      <c r="AR58" s="23">
        <f t="shared" si="50"/>
        <v>-1.1316178437859037E-5</v>
      </c>
      <c r="AS58" s="5">
        <f t="shared" si="51"/>
        <v>3.7737689492431392E-16</v>
      </c>
      <c r="AT58" s="5">
        <f t="shared" si="52"/>
        <v>5.8905805173968886E-16</v>
      </c>
      <c r="AU58" s="5">
        <f t="shared" si="53"/>
        <v>6.4272881824115953E-30</v>
      </c>
      <c r="AV58" s="5" t="e">
        <f>#REF!</f>
        <v>#REF!</v>
      </c>
      <c r="AW58" s="5" t="e">
        <f t="shared" si="54"/>
        <v>#REF!</v>
      </c>
    </row>
    <row r="59" spans="6:49" x14ac:dyDescent="0.35">
      <c r="F59" t="str">
        <f t="shared" si="55"/>
        <v>Prop, t=2.2</v>
      </c>
      <c r="G59" s="1">
        <f t="shared" si="12"/>
        <v>2.2000000000000002</v>
      </c>
      <c r="H59" s="1">
        <f t="shared" si="13"/>
        <v>0</v>
      </c>
      <c r="I59">
        <f t="shared" si="14"/>
        <v>-7.7303640676341305E-4</v>
      </c>
      <c r="J59" s="53">
        <f t="shared" si="18"/>
        <v>7.7303640676341305E-4</v>
      </c>
      <c r="K59" s="1">
        <f t="shared" si="56"/>
        <v>5.5824099291932041E-3</v>
      </c>
      <c r="L59" s="1">
        <f t="shared" si="57"/>
        <v>-2.3339285584092168E-2</v>
      </c>
      <c r="M59" s="1">
        <f t="shared" si="58"/>
        <v>-4.8804067836498252E-2</v>
      </c>
      <c r="N59" s="1">
        <f t="shared" si="59"/>
        <v>3.9412306754932236E-2</v>
      </c>
      <c r="O59" s="1">
        <f t="shared" si="60"/>
        <v>0.27795994667808377</v>
      </c>
      <c r="P59" s="1">
        <f t="shared" si="61"/>
        <v>0.58189340909402198</v>
      </c>
      <c r="Q59" s="1">
        <f t="shared" si="62"/>
        <v>0.84117128353594017</v>
      </c>
      <c r="R59" s="1">
        <f t="shared" si="63"/>
        <v>1.006625102315116</v>
      </c>
      <c r="S59" s="1">
        <f t="shared" si="64"/>
        <v>1.0900803099995113</v>
      </c>
      <c r="T59" s="1">
        <f t="shared" si="65"/>
        <v>1.1244797981792258</v>
      </c>
      <c r="U59" s="1">
        <f t="shared" si="66"/>
        <v>1.1362945006551985</v>
      </c>
      <c r="V59" s="1">
        <f t="shared" si="67"/>
        <v>1.1400127566004039</v>
      </c>
      <c r="W59" s="1">
        <f t="shared" si="68"/>
        <v>1.1389765299896042</v>
      </c>
      <c r="X59" s="1">
        <f t="shared" si="69"/>
        <v>1.1496134932014164</v>
      </c>
      <c r="Y59" s="1">
        <f t="shared" si="70"/>
        <v>1.124873948127201</v>
      </c>
      <c r="Z59" s="1">
        <f t="shared" si="71"/>
        <v>0.97390085318373942</v>
      </c>
      <c r="AA59" s="1">
        <f t="shared" si="72"/>
        <v>0.70012619393228581</v>
      </c>
      <c r="AB59" s="1">
        <f t="shared" si="73"/>
        <v>0.40947031905554337</v>
      </c>
      <c r="AC59" s="1">
        <f t="shared" si="74"/>
        <v>0.19534060938582457</v>
      </c>
      <c r="AD59" s="1">
        <f t="shared" si="75"/>
        <v>7.6820889513575213E-2</v>
      </c>
      <c r="AE59" s="1">
        <f t="shared" si="76"/>
        <v>2.5204382049151011E-2</v>
      </c>
      <c r="AF59" s="1">
        <f t="shared" si="77"/>
        <v>6.9755812339204575E-3</v>
      </c>
      <c r="AG59" s="1">
        <f t="shared" si="78"/>
        <v>1.6440956452155133E-3</v>
      </c>
      <c r="AH59" s="1">
        <f t="shared" si="79"/>
        <v>3.3264198870794375E-4</v>
      </c>
      <c r="AI59" s="52">
        <f t="shared" si="80"/>
        <v>5.8154800884429358E-5</v>
      </c>
      <c r="AJ59" s="52">
        <f t="shared" si="81"/>
        <v>8.8325229242578075E-6</v>
      </c>
      <c r="AK59" s="52">
        <f t="shared" si="82"/>
        <v>1.1704691710645519E-6</v>
      </c>
      <c r="AL59" s="60">
        <f t="shared" si="83"/>
        <v>1.3579190616870517E-7</v>
      </c>
      <c r="AM59" s="60">
        <f t="shared" si="84"/>
        <v>1.3362129691334101E-8</v>
      </c>
      <c r="AN59" s="73">
        <f t="shared" si="16"/>
        <v>-1.3362129691334101E-8</v>
      </c>
      <c r="AO59" s="52">
        <f t="shared" si="17"/>
        <v>-8.603550550039291E-6</v>
      </c>
      <c r="AP59" s="5">
        <f t="shared" si="48"/>
        <v>7.4776659631593966E-11</v>
      </c>
      <c r="AQ59">
        <f t="shared" si="49"/>
        <v>0</v>
      </c>
      <c r="AR59" s="23">
        <f t="shared" si="50"/>
        <v>-8.6036253263976903E-6</v>
      </c>
      <c r="AS59" s="5">
        <f t="shared" si="51"/>
        <v>-3.0123202109794134E-16</v>
      </c>
      <c r="AT59" s="5">
        <f t="shared" si="52"/>
        <v>2.8782603064174753E-16</v>
      </c>
      <c r="AU59" s="5">
        <f t="shared" si="53"/>
        <v>6.5180289129463459E-30</v>
      </c>
      <c r="AV59" s="5" t="e">
        <f>#REF!</f>
        <v>#REF!</v>
      </c>
      <c r="AW59" s="5" t="e">
        <f t="shared" si="54"/>
        <v>#REF!</v>
      </c>
    </row>
    <row r="60" spans="6:49" x14ac:dyDescent="0.35">
      <c r="F60" t="str">
        <f t="shared" si="55"/>
        <v>Prop, t=2.25</v>
      </c>
      <c r="G60" s="1">
        <f t="shared" si="12"/>
        <v>2.25</v>
      </c>
      <c r="H60" s="1">
        <f t="shared" si="13"/>
        <v>0</v>
      </c>
      <c r="I60">
        <f t="shared" si="14"/>
        <v>-5.0566841879484583E-4</v>
      </c>
      <c r="J60" s="53">
        <f t="shared" si="18"/>
        <v>5.0566841879484583E-4</v>
      </c>
      <c r="K60" s="1">
        <f t="shared" si="56"/>
        <v>5.8869512430330222E-3</v>
      </c>
      <c r="L60" s="1">
        <f t="shared" si="57"/>
        <v>-2.0236850157230507E-2</v>
      </c>
      <c r="M60" s="1">
        <f t="shared" si="58"/>
        <v>-4.8663071833933681E-2</v>
      </c>
      <c r="N60" s="1">
        <f t="shared" si="59"/>
        <v>2.7053708841909409E-2</v>
      </c>
      <c r="O60" s="1">
        <f t="shared" si="60"/>
        <v>0.25286181515870892</v>
      </c>
      <c r="P60" s="1">
        <f t="shared" si="61"/>
        <v>0.55387524913804753</v>
      </c>
      <c r="Q60" s="1">
        <f t="shared" si="62"/>
        <v>0.81991638951906476</v>
      </c>
      <c r="R60" s="1">
        <f t="shared" si="63"/>
        <v>0.99519857160830372</v>
      </c>
      <c r="S60" s="1">
        <f t="shared" si="64"/>
        <v>1.0863521237799485</v>
      </c>
      <c r="T60" s="1">
        <f t="shared" si="65"/>
        <v>1.1250686079054519</v>
      </c>
      <c r="U60" s="1">
        <f t="shared" si="66"/>
        <v>1.1387741915607763</v>
      </c>
      <c r="V60" s="1">
        <f t="shared" si="67"/>
        <v>1.1431664518564519</v>
      </c>
      <c r="W60" s="1">
        <f t="shared" si="68"/>
        <v>1.1423941272663733</v>
      </c>
      <c r="X60" s="1">
        <f t="shared" si="69"/>
        <v>1.15244317679089</v>
      </c>
      <c r="Y60" s="1">
        <f t="shared" si="70"/>
        <v>1.1305718607340143</v>
      </c>
      <c r="Z60" s="1">
        <f t="shared" si="71"/>
        <v>0.98777316284757477</v>
      </c>
      <c r="AA60" s="1">
        <f t="shared" si="72"/>
        <v>0.72072324322918113</v>
      </c>
      <c r="AB60" s="1">
        <f t="shared" si="73"/>
        <v>0.4294842970248634</v>
      </c>
      <c r="AC60" s="1">
        <f t="shared" si="74"/>
        <v>0.20928682833826467</v>
      </c>
      <c r="AD60" s="1">
        <f t="shared" si="75"/>
        <v>8.4218917038069899E-2</v>
      </c>
      <c r="AE60" s="1">
        <f t="shared" si="76"/>
        <v>2.8311649892819972E-2</v>
      </c>
      <c r="AF60" s="1">
        <f t="shared" si="77"/>
        <v>8.0373525693942377E-3</v>
      </c>
      <c r="AG60" s="1">
        <f t="shared" si="78"/>
        <v>1.9450967242496335E-3</v>
      </c>
      <c r="AH60" s="1">
        <f t="shared" si="79"/>
        <v>4.0447369115416811E-4</v>
      </c>
      <c r="AI60" s="52">
        <f t="shared" si="80"/>
        <v>7.274627196590227E-5</v>
      </c>
      <c r="AJ60" s="52">
        <f t="shared" si="81"/>
        <v>1.1377325553004755E-5</v>
      </c>
      <c r="AK60" s="52">
        <f t="shared" si="82"/>
        <v>1.5540908651586561E-6</v>
      </c>
      <c r="AL60" s="60">
        <f t="shared" si="83"/>
        <v>1.8603548359660434E-7</v>
      </c>
      <c r="AM60" s="60">
        <f t="shared" si="84"/>
        <v>1.8885747830055237E-8</v>
      </c>
      <c r="AN60" s="73">
        <f t="shared" si="16"/>
        <v>-1.8885747830055237E-8</v>
      </c>
      <c r="AO60" s="52">
        <f t="shared" si="17"/>
        <v>-6.1842912541073047E-6</v>
      </c>
      <c r="AP60" s="5">
        <f t="shared" si="48"/>
        <v>1.0689703753067281E-10</v>
      </c>
      <c r="AQ60">
        <f t="shared" si="49"/>
        <v>0</v>
      </c>
      <c r="AR60" s="23">
        <f t="shared" si="50"/>
        <v>-6.1843981515874447E-6</v>
      </c>
      <c r="AS60" s="5">
        <f t="shared" si="51"/>
        <v>4.4260944329120935E-16</v>
      </c>
      <c r="AT60" s="5">
        <f t="shared" si="52"/>
        <v>7.3043547393295688E-16</v>
      </c>
      <c r="AU60" s="5">
        <f t="shared" si="53"/>
        <v>6.7139320322369002E-30</v>
      </c>
      <c r="AV60" s="5" t="e">
        <f>#REF!</f>
        <v>#REF!</v>
      </c>
      <c r="AW60" s="5" t="e">
        <f t="shared" si="54"/>
        <v>#REF!</v>
      </c>
    </row>
    <row r="61" spans="6:49" x14ac:dyDescent="0.35">
      <c r="F61" t="str">
        <f t="shared" si="55"/>
        <v>Prop, t=2.3</v>
      </c>
      <c r="G61" s="1">
        <f t="shared" si="12"/>
        <v>2.2999999999999998</v>
      </c>
      <c r="H61" s="1">
        <f t="shared" si="13"/>
        <v>0</v>
      </c>
      <c r="I61">
        <f t="shared" si="14"/>
        <v>-2.7153844015066709E-4</v>
      </c>
      <c r="J61" s="53">
        <f t="shared" si="18"/>
        <v>2.7153844015066709E-4</v>
      </c>
      <c r="K61" s="1">
        <f t="shared" si="56"/>
        <v>6.0707010361751544E-3</v>
      </c>
      <c r="L61" s="1">
        <f t="shared" si="57"/>
        <v>-1.730452617367622E-2</v>
      </c>
      <c r="M61" s="1">
        <f t="shared" si="58"/>
        <v>-4.7987535827592499E-2</v>
      </c>
      <c r="N61" s="1">
        <f t="shared" si="59"/>
        <v>1.5994160650818243E-2</v>
      </c>
      <c r="O61" s="1">
        <f t="shared" si="60"/>
        <v>0.22882036037480807</v>
      </c>
      <c r="P61" s="1">
        <f t="shared" si="61"/>
        <v>0.52589703990850878</v>
      </c>
      <c r="Q61" s="1">
        <f t="shared" si="62"/>
        <v>0.79788927083314121</v>
      </c>
      <c r="R61" s="1">
        <f t="shared" si="63"/>
        <v>0.9828398662495007</v>
      </c>
      <c r="S61" s="1">
        <f t="shared" si="64"/>
        <v>1.0819523120121828</v>
      </c>
      <c r="T61" s="1">
        <f t="shared" si="65"/>
        <v>1.1253050302394685</v>
      </c>
      <c r="U61" s="1">
        <f t="shared" si="66"/>
        <v>1.1411118199665249</v>
      </c>
      <c r="V61" s="1">
        <f t="shared" si="67"/>
        <v>1.1462774887091571</v>
      </c>
      <c r="W61" s="1">
        <f t="shared" si="68"/>
        <v>1.1458069598342815</v>
      </c>
      <c r="X61" s="1">
        <f t="shared" si="69"/>
        <v>1.1553073160433347</v>
      </c>
      <c r="Y61" s="1">
        <f t="shared" si="70"/>
        <v>1.136054827573715</v>
      </c>
      <c r="Z61" s="1">
        <f t="shared" si="71"/>
        <v>1.0011144185914413</v>
      </c>
      <c r="AA61" s="1">
        <f t="shared" si="72"/>
        <v>0.74093547155969619</v>
      </c>
      <c r="AB61" s="1">
        <f t="shared" si="73"/>
        <v>0.4495931826848753</v>
      </c>
      <c r="AC61" s="1">
        <f t="shared" si="74"/>
        <v>0.22364709226227808</v>
      </c>
      <c r="AD61" s="1">
        <f t="shared" si="75"/>
        <v>9.2030108854787809E-2</v>
      </c>
      <c r="AE61" s="1">
        <f t="shared" si="76"/>
        <v>3.1677603018168923E-2</v>
      </c>
      <c r="AF61" s="1">
        <f t="shared" si="77"/>
        <v>9.2180485061910972E-3</v>
      </c>
      <c r="AG61" s="1">
        <f t="shared" si="78"/>
        <v>2.288911741253433E-3</v>
      </c>
      <c r="AH61" s="1">
        <f t="shared" si="79"/>
        <v>4.8881059159868801E-4</v>
      </c>
      <c r="AI61" s="52">
        <f t="shared" si="80"/>
        <v>9.0368596717018584E-5</v>
      </c>
      <c r="AJ61" s="52">
        <f t="shared" si="81"/>
        <v>1.4541221255949258E-5</v>
      </c>
      <c r="AK61" s="52">
        <f t="shared" si="82"/>
        <v>2.0454969488363376E-6</v>
      </c>
      <c r="AL61" s="60">
        <f t="shared" si="83"/>
        <v>2.5240553822111518E-7</v>
      </c>
      <c r="AM61" s="60">
        <f t="shared" si="84"/>
        <v>2.6407051832001149E-8</v>
      </c>
      <c r="AN61" s="73">
        <f t="shared" si="16"/>
        <v>-2.6407051832001149E-8</v>
      </c>
      <c r="AO61" s="52">
        <f t="shared" si="17"/>
        <v>-4.0453473503587668E-6</v>
      </c>
      <c r="AP61" s="5">
        <f t="shared" si="48"/>
        <v>1.5108598264044191E-10</v>
      </c>
      <c r="AQ61">
        <f t="shared" si="49"/>
        <v>0</v>
      </c>
      <c r="AR61" s="23">
        <f t="shared" si="50"/>
        <v>-4.0454984358007096E-6</v>
      </c>
      <c r="AS61" s="5">
        <f t="shared" si="51"/>
        <v>-5.4069755264915184E-16</v>
      </c>
      <c r="AT61" s="5">
        <f t="shared" si="52"/>
        <v>1.8973792128380504E-16</v>
      </c>
      <c r="AU61" s="5">
        <f t="shared" si="53"/>
        <v>7.0062858756776825E-30</v>
      </c>
      <c r="AV61" s="5" t="e">
        <f>#REF!</f>
        <v>#REF!</v>
      </c>
      <c r="AW61" s="5" t="e">
        <f t="shared" si="54"/>
        <v>#REF!</v>
      </c>
    </row>
    <row r="62" spans="6:49" x14ac:dyDescent="0.35">
      <c r="F62" t="str">
        <f t="shared" si="55"/>
        <v>Prop, t=2.35</v>
      </c>
      <c r="G62" s="1">
        <f t="shared" si="12"/>
        <v>2.3499999999999996</v>
      </c>
      <c r="H62" s="1">
        <f t="shared" si="13"/>
        <v>0</v>
      </c>
      <c r="I62">
        <f t="shared" si="14"/>
        <v>-6.8712173688747482E-5</v>
      </c>
      <c r="J62" s="53">
        <f t="shared" si="18"/>
        <v>6.8712173688747482E-5</v>
      </c>
      <c r="K62" s="1">
        <f t="shared" si="56"/>
        <v>6.1484696045897473E-3</v>
      </c>
      <c r="L62" s="1">
        <f t="shared" si="57"/>
        <v>-1.4554993803653441E-2</v>
      </c>
      <c r="M62" s="1">
        <f t="shared" si="58"/>
        <v>-4.6854332412882636E-2</v>
      </c>
      <c r="N62" s="1">
        <f t="shared" si="59"/>
        <v>6.1767801412855828E-3</v>
      </c>
      <c r="O62" s="1">
        <f t="shared" si="60"/>
        <v>0.20587855066811503</v>
      </c>
      <c r="P62" s="1">
        <f t="shared" si="61"/>
        <v>0.49805750258575604</v>
      </c>
      <c r="Q62" s="1">
        <f t="shared" si="62"/>
        <v>0.77515636229862128</v>
      </c>
      <c r="R62" s="1">
        <f t="shared" si="63"/>
        <v>0.9695552077513816</v>
      </c>
      <c r="S62" s="1">
        <f t="shared" si="64"/>
        <v>1.0768542566188939</v>
      </c>
      <c r="T62" s="1">
        <f t="shared" si="65"/>
        <v>1.1251610079448247</v>
      </c>
      <c r="U62" s="1">
        <f t="shared" si="66"/>
        <v>1.1432900861146056</v>
      </c>
      <c r="V62" s="1">
        <f t="shared" si="67"/>
        <v>1.1493380611837662</v>
      </c>
      <c r="W62" s="1">
        <f t="shared" si="68"/>
        <v>1.1492119915637495</v>
      </c>
      <c r="X62" s="1">
        <f t="shared" si="69"/>
        <v>1.1582046013872049</v>
      </c>
      <c r="Y62" s="1">
        <f t="shared" si="70"/>
        <v>1.1413408016410036</v>
      </c>
      <c r="Z62" s="1">
        <f t="shared" si="71"/>
        <v>1.0139441570255896</v>
      </c>
      <c r="AA62" s="1">
        <f t="shared" si="72"/>
        <v>0.76075152024086112</v>
      </c>
      <c r="AB62" s="1">
        <f t="shared" si="73"/>
        <v>0.469766237964582</v>
      </c>
      <c r="AC62" s="1">
        <f t="shared" si="74"/>
        <v>0.23840237631408481</v>
      </c>
      <c r="AD62" s="1">
        <f t="shared" si="75"/>
        <v>0.10025521838218841</v>
      </c>
      <c r="AE62" s="1">
        <f t="shared" si="76"/>
        <v>3.5311664657778984E-2</v>
      </c>
      <c r="AF62" s="1">
        <f t="shared" si="77"/>
        <v>1.0525776978944267E-2</v>
      </c>
      <c r="AG62" s="1">
        <f t="shared" si="78"/>
        <v>2.679803031263871E-3</v>
      </c>
      <c r="AH62" s="1">
        <f t="shared" si="79"/>
        <v>5.8729748880277384E-4</v>
      </c>
      <c r="AI62" s="52">
        <f t="shared" si="80"/>
        <v>1.1152069009814884E-4</v>
      </c>
      <c r="AJ62" s="52">
        <f t="shared" si="81"/>
        <v>1.8447499265314866E-5</v>
      </c>
      <c r="AK62" s="52">
        <f t="shared" si="82"/>
        <v>2.6700599617505483E-6</v>
      </c>
      <c r="AL62" s="60">
        <f t="shared" si="83"/>
        <v>3.3931434882750834E-7</v>
      </c>
      <c r="AM62" s="60">
        <f t="shared" si="84"/>
        <v>3.6549359815081135E-8</v>
      </c>
      <c r="AN62" s="73">
        <f t="shared" si="16"/>
        <v>-3.6549359815081135E-8</v>
      </c>
      <c r="AO62" s="52">
        <f t="shared" si="17"/>
        <v>-2.1723075212053369E-6</v>
      </c>
      <c r="AP62" s="5">
        <f t="shared" si="48"/>
        <v>2.1125641465600922E-10</v>
      </c>
      <c r="AQ62">
        <f t="shared" si="49"/>
        <v>0</v>
      </c>
      <c r="AR62" s="23">
        <f t="shared" si="50"/>
        <v>-2.1725187779875199E-6</v>
      </c>
      <c r="AS62" s="5">
        <f t="shared" si="51"/>
        <v>3.6752717229716729E-16</v>
      </c>
      <c r="AT62" s="5">
        <f t="shared" si="52"/>
        <v>5.5726509358097233E-16</v>
      </c>
      <c r="AU62" s="5">
        <f t="shared" si="53"/>
        <v>7.1413620980544342E-30</v>
      </c>
      <c r="AV62" s="5" t="e">
        <f>#REF!</f>
        <v>#REF!</v>
      </c>
      <c r="AW62" s="5" t="e">
        <f t="shared" si="54"/>
        <v>#REF!</v>
      </c>
    </row>
    <row r="63" spans="6:49" x14ac:dyDescent="0.35">
      <c r="F63" t="str">
        <f t="shared" si="55"/>
        <v>Prop, t=2.4</v>
      </c>
      <c r="G63" s="1">
        <f t="shared" si="12"/>
        <v>2.3999999999999995</v>
      </c>
      <c r="H63" s="1">
        <f t="shared" si="13"/>
        <v>0</v>
      </c>
      <c r="I63">
        <f t="shared" si="14"/>
        <v>1.0483830166779222E-4</v>
      </c>
      <c r="J63" s="53">
        <f t="shared" si="18"/>
        <v>-1.0483830166779222E-4</v>
      </c>
      <c r="K63" s="1">
        <f t="shared" si="56"/>
        <v>6.1342835511130544E-3</v>
      </c>
      <c r="L63" s="1">
        <f t="shared" si="57"/>
        <v>-1.1997016084413873E-2</v>
      </c>
      <c r="M63" s="1">
        <f t="shared" si="58"/>
        <v>-4.5335387758005434E-2</v>
      </c>
      <c r="N63" s="1">
        <f t="shared" si="59"/>
        <v>-2.4592514937490303E-3</v>
      </c>
      <c r="O63" s="1">
        <f t="shared" si="60"/>
        <v>0.18406998662416713</v>
      </c>
      <c r="P63" s="1">
        <f t="shared" si="61"/>
        <v>0.47045159203937398</v>
      </c>
      <c r="Q63" s="1">
        <f t="shared" si="62"/>
        <v>0.75178789279167457</v>
      </c>
      <c r="R63" s="1">
        <f t="shared" si="63"/>
        <v>0.95535612952983595</v>
      </c>
      <c r="S63" s="1">
        <f t="shared" si="64"/>
        <v>1.0710338562854138</v>
      </c>
      <c r="T63" s="1">
        <f t="shared" si="65"/>
        <v>1.12460838671761</v>
      </c>
      <c r="U63" s="1">
        <f t="shared" si="66"/>
        <v>1.1452907312204392</v>
      </c>
      <c r="V63" s="1">
        <f t="shared" si="67"/>
        <v>1.1523395968039698</v>
      </c>
      <c r="W63" s="1">
        <f t="shared" si="68"/>
        <v>1.1526058193171278</v>
      </c>
      <c r="X63" s="1">
        <f t="shared" si="69"/>
        <v>1.1611334907925055</v>
      </c>
      <c r="Y63" s="1">
        <f t="shared" si="70"/>
        <v>1.1464464447067493</v>
      </c>
      <c r="Z63" s="1">
        <f t="shared" si="71"/>
        <v>1.0262819429224763</v>
      </c>
      <c r="AA63" s="1">
        <f t="shared" si="72"/>
        <v>0.78016207043004437</v>
      </c>
      <c r="AB63" s="1">
        <f t="shared" si="73"/>
        <v>0.4899738980956086</v>
      </c>
      <c r="AC63" s="1">
        <f t="shared" si="74"/>
        <v>0.25353289434196985</v>
      </c>
      <c r="AD63" s="1">
        <f t="shared" si="75"/>
        <v>0.10889380539107713</v>
      </c>
      <c r="AE63" s="1">
        <f t="shared" si="76"/>
        <v>3.9222755213684915E-2</v>
      </c>
      <c r="AF63" s="1">
        <f t="shared" si="77"/>
        <v>1.1968722852272424E-2</v>
      </c>
      <c r="AG63" s="1">
        <f t="shared" si="78"/>
        <v>3.122245898009596E-3</v>
      </c>
      <c r="AH63" s="1">
        <f t="shared" si="79"/>
        <v>7.0171981205930962E-4</v>
      </c>
      <c r="AI63" s="52">
        <f t="shared" si="80"/>
        <v>1.3676128259868415E-4</v>
      </c>
      <c r="AJ63" s="52">
        <f t="shared" si="81"/>
        <v>2.3238502885956452E-5</v>
      </c>
      <c r="AK63" s="52">
        <f t="shared" si="82"/>
        <v>3.4579778271884389E-6</v>
      </c>
      <c r="AL63" s="60">
        <f t="shared" si="83"/>
        <v>4.5217671519045013E-7</v>
      </c>
      <c r="AM63" s="60">
        <f t="shared" si="84"/>
        <v>5.0100431627916324E-8</v>
      </c>
      <c r="AN63" s="73">
        <f t="shared" si="16"/>
        <v>-5.0100431627916324E-8</v>
      </c>
      <c r="AO63" s="52">
        <f t="shared" si="17"/>
        <v>-5.4969738950997997E-7</v>
      </c>
      <c r="AP63" s="5">
        <f t="shared" si="48"/>
        <v>2.9239487852064908E-10</v>
      </c>
      <c r="AQ63">
        <f t="shared" si="49"/>
        <v>0</v>
      </c>
      <c r="AR63" s="23">
        <f t="shared" si="50"/>
        <v>-5.4998978415987665E-7</v>
      </c>
      <c r="AS63" s="5">
        <f t="shared" si="51"/>
        <v>-2.2862393334282909E-16</v>
      </c>
      <c r="AT63" s="5">
        <f t="shared" si="52"/>
        <v>3.2864116023814324E-16</v>
      </c>
      <c r="AU63" s="5">
        <f t="shared" si="53"/>
        <v>7.1936310009515805E-30</v>
      </c>
      <c r="AV63" s="5" t="e">
        <f>#REF!</f>
        <v>#REF!</v>
      </c>
      <c r="AW63" s="5" t="e">
        <f t="shared" si="54"/>
        <v>#REF!</v>
      </c>
    </row>
    <row r="64" spans="6:49" x14ac:dyDescent="0.35">
      <c r="F64" t="str">
        <f t="shared" si="55"/>
        <v>Prop, t=2.45</v>
      </c>
      <c r="G64" s="1">
        <f t="shared" si="12"/>
        <v>2.4499999999999993</v>
      </c>
      <c r="H64" s="1">
        <f t="shared" si="13"/>
        <v>0</v>
      </c>
      <c r="I64">
        <f t="shared" si="14"/>
        <v>2.5119929816461422E-4</v>
      </c>
      <c r="J64" s="53">
        <f t="shared" si="18"/>
        <v>-2.5119929816461422E-4</v>
      </c>
      <c r="K64" s="1">
        <f t="shared" si="56"/>
        <v>6.0413283649778998E-3</v>
      </c>
      <c r="L64" s="1">
        <f t="shared" si="57"/>
        <v>-9.6358697307758166E-3</v>
      </c>
      <c r="M64" s="1">
        <f t="shared" si="58"/>
        <v>-4.3497561397653824E-2</v>
      </c>
      <c r="N64" s="1">
        <f t="shared" si="59"/>
        <v>-9.9778263483736064E-3</v>
      </c>
      <c r="O64" s="1">
        <f t="shared" si="60"/>
        <v>0.16341922546018681</v>
      </c>
      <c r="P64" s="1">
        <f t="shared" si="61"/>
        <v>0.44316988830286469</v>
      </c>
      <c r="Q64" s="1">
        <f t="shared" si="62"/>
        <v>0.72785725617092645</v>
      </c>
      <c r="R64" s="1">
        <f t="shared" si="63"/>
        <v>0.94025941194141671</v>
      </c>
      <c r="S64" s="1">
        <f t="shared" si="64"/>
        <v>1.0644697874083389</v>
      </c>
      <c r="T64" s="1">
        <f t="shared" si="65"/>
        <v>1.1236191260727011</v>
      </c>
      <c r="U64" s="1">
        <f t="shared" si="66"/>
        <v>1.1470945977483016</v>
      </c>
      <c r="V64" s="1">
        <f t="shared" si="67"/>
        <v>1.1552727366498385</v>
      </c>
      <c r="W64" s="1">
        <f t="shared" si="68"/>
        <v>1.1559846419425475</v>
      </c>
      <c r="X64" s="1">
        <f t="shared" si="69"/>
        <v>1.1640922053436029</v>
      </c>
      <c r="Y64" s="1">
        <f t="shared" si="70"/>
        <v>1.1513871917509668</v>
      </c>
      <c r="Z64" s="1">
        <f t="shared" si="71"/>
        <v>1.0381472745538054</v>
      </c>
      <c r="AA64" s="1">
        <f t="shared" si="72"/>
        <v>0.79915971633441563</v>
      </c>
      <c r="AB64" s="1">
        <f t="shared" si="73"/>
        <v>0.51018783048975691</v>
      </c>
      <c r="AC64" s="1">
        <f t="shared" si="74"/>
        <v>0.26901821858545005</v>
      </c>
      <c r="AD64" s="1">
        <f t="shared" si="75"/>
        <v>0.11794426164658482</v>
      </c>
      <c r="AE64" s="1">
        <f t="shared" si="76"/>
        <v>4.3419251853251128E-2</v>
      </c>
      <c r="AF64" s="1">
        <f t="shared" si="77"/>
        <v>1.3555114829949868E-2</v>
      </c>
      <c r="AG64" s="1">
        <f t="shared" si="78"/>
        <v>3.6209208518861351E-3</v>
      </c>
      <c r="AH64" s="1">
        <f t="shared" si="79"/>
        <v>8.3400732627882752E-4</v>
      </c>
      <c r="AI64" s="52">
        <f t="shared" si="80"/>
        <v>1.6671305572524424E-4</v>
      </c>
      <c r="AJ64" s="52">
        <f t="shared" si="81"/>
        <v>2.9077669156154284E-5</v>
      </c>
      <c r="AK64" s="52">
        <f t="shared" si="82"/>
        <v>4.4449675856285843E-6</v>
      </c>
      <c r="AL64" s="60">
        <f t="shared" si="83"/>
        <v>5.9759111854070155E-7</v>
      </c>
      <c r="AM64" s="60">
        <f t="shared" si="84"/>
        <v>6.8048018000233782E-8</v>
      </c>
      <c r="AN64" s="73">
        <f t="shared" si="16"/>
        <v>-6.8048018000233782E-8</v>
      </c>
      <c r="AO64" s="52">
        <f t="shared" si="17"/>
        <v>8.3870641334233777E-7</v>
      </c>
      <c r="AP64" s="5">
        <f t="shared" si="48"/>
        <v>4.0080345302333063E-10</v>
      </c>
      <c r="AQ64">
        <f t="shared" si="49"/>
        <v>0</v>
      </c>
      <c r="AR64" s="23">
        <f t="shared" si="50"/>
        <v>8.383056100402797E-7</v>
      </c>
      <c r="AS64" s="5">
        <f t="shared" si="51"/>
        <v>-1.5096530576059466E-16</v>
      </c>
      <c r="AT64" s="5">
        <f t="shared" si="52"/>
        <v>1.7767585447754858E-16</v>
      </c>
      <c r="AU64" s="5">
        <f t="shared" si="53"/>
        <v>7.2164215244949704E-30</v>
      </c>
      <c r="AV64" s="5" t="e">
        <f>#REF!</f>
        <v>#REF!</v>
      </c>
      <c r="AW64" s="5" t="e">
        <f t="shared" si="54"/>
        <v>#REF!</v>
      </c>
    </row>
    <row r="65" spans="6:49" x14ac:dyDescent="0.35">
      <c r="F65" t="str">
        <f t="shared" si="55"/>
        <v>Prop, t=2.5</v>
      </c>
      <c r="G65" s="1">
        <f t="shared" si="12"/>
        <v>2.4999999999999991</v>
      </c>
      <c r="H65" s="1">
        <f t="shared" si="13"/>
        <v>0</v>
      </c>
      <c r="I65">
        <f t="shared" si="14"/>
        <v>3.7248420827009558E-4</v>
      </c>
      <c r="J65" s="53">
        <f t="shared" si="18"/>
        <v>-3.7248420827009558E-4</v>
      </c>
      <c r="K65" s="1">
        <f t="shared" si="56"/>
        <v>5.8819085489522785E-3</v>
      </c>
      <c r="L65" s="1">
        <f t="shared" si="57"/>
        <v>-7.4737569552744297E-3</v>
      </c>
      <c r="M65" s="1">
        <f t="shared" si="58"/>
        <v>-4.1402590232079123E-2</v>
      </c>
      <c r="N65" s="1">
        <f t="shared" si="59"/>
        <v>-1.6445096603732313E-2</v>
      </c>
      <c r="O65" s="1">
        <f t="shared" si="60"/>
        <v>0.14394216966473311</v>
      </c>
      <c r="P65" s="1">
        <f t="shared" si="61"/>
        <v>0.41629806401413993</v>
      </c>
      <c r="Q65" s="1">
        <f t="shared" si="62"/>
        <v>0.70344037296586448</v>
      </c>
      <c r="R65" s="1">
        <f t="shared" si="63"/>
        <v>0.92428696727133142</v>
      </c>
      <c r="S65" s="1">
        <f t="shared" si="64"/>
        <v>1.0571437408937738</v>
      </c>
      <c r="T65" s="1">
        <f t="shared" si="65"/>
        <v>1.1221655164494941</v>
      </c>
      <c r="U65" s="1">
        <f t="shared" si="66"/>
        <v>1.1486817020410234</v>
      </c>
      <c r="V65" s="1">
        <f t="shared" si="67"/>
        <v>1.1581273213860863</v>
      </c>
      <c r="W65" s="1">
        <f t="shared" si="68"/>
        <v>1.1593442297908463</v>
      </c>
      <c r="X65" s="1">
        <f t="shared" si="69"/>
        <v>1.1670787225329182</v>
      </c>
      <c r="Y65" s="1">
        <f t="shared" si="70"/>
        <v>1.1561773114396965</v>
      </c>
      <c r="Z65" s="1">
        <f t="shared" si="71"/>
        <v>1.0495594996424222</v>
      </c>
      <c r="AA65" s="1">
        <f t="shared" si="72"/>
        <v>0.81773883999085295</v>
      </c>
      <c r="AB65" s="1">
        <f t="shared" si="73"/>
        <v>0.53038098175517689</v>
      </c>
      <c r="AC65" s="1">
        <f t="shared" si="74"/>
        <v>0.28483739568325217</v>
      </c>
      <c r="AD65" s="1">
        <f t="shared" si="75"/>
        <v>0.12740384222745754</v>
      </c>
      <c r="AE65" s="1">
        <f t="shared" si="76"/>
        <v>4.790895201619106E-2</v>
      </c>
      <c r="AF65" s="1">
        <f t="shared" si="77"/>
        <v>1.5293191997957076E-2</v>
      </c>
      <c r="AG65" s="1">
        <f t="shared" si="78"/>
        <v>4.1807044599755996E-3</v>
      </c>
      <c r="AH65" s="1">
        <f t="shared" si="79"/>
        <v>9.8623721012141403E-4</v>
      </c>
      <c r="AI65" s="52">
        <f t="shared" si="80"/>
        <v>2.0206674338533022E-4</v>
      </c>
      <c r="AJ65" s="52">
        <f t="shared" si="81"/>
        <v>3.615166888215294E-5</v>
      </c>
      <c r="AK65" s="52">
        <f t="shared" si="82"/>
        <v>5.6730233487283121E-6</v>
      </c>
      <c r="AL65" s="60">
        <f t="shared" si="83"/>
        <v>7.835447971923404E-7</v>
      </c>
      <c r="AM65" s="60">
        <f t="shared" si="84"/>
        <v>9.1621369818439192E-8</v>
      </c>
      <c r="AN65" s="73">
        <f t="shared" si="16"/>
        <v>-9.1621369818439192E-8</v>
      </c>
      <c r="AO65" s="52">
        <f t="shared" si="17"/>
        <v>2.0095943853169141E-6</v>
      </c>
      <c r="AP65" s="5">
        <f t="shared" si="48"/>
        <v>5.4438414400187031E-10</v>
      </c>
      <c r="AQ65">
        <f t="shared" si="49"/>
        <v>0</v>
      </c>
      <c r="AR65" s="23">
        <f t="shared" si="50"/>
        <v>2.0090500014724455E-6</v>
      </c>
      <c r="AS65" s="5">
        <f t="shared" si="51"/>
        <v>-2.9953329652222284E-16</v>
      </c>
      <c r="AT65" s="5">
        <f t="shared" si="52"/>
        <v>-1.2185744204467426E-16</v>
      </c>
      <c r="AU65" s="5">
        <f t="shared" si="53"/>
        <v>7.3061417202204402E-30</v>
      </c>
      <c r="AV65" s="5" t="e">
        <f>#REF!</f>
        <v>#REF!</v>
      </c>
      <c r="AW65" s="5" t="e">
        <f t="shared" si="54"/>
        <v>#REF!</v>
      </c>
    </row>
    <row r="66" spans="6:49" x14ac:dyDescent="0.35">
      <c r="F66" t="str">
        <f t="shared" si="55"/>
        <v>Prop, t=2.55</v>
      </c>
      <c r="G66" s="1">
        <f t="shared" si="12"/>
        <v>2.5499999999999989</v>
      </c>
      <c r="H66" s="1">
        <f t="shared" si="13"/>
        <v>0</v>
      </c>
      <c r="I66">
        <f t="shared" si="14"/>
        <v>4.7080597463960115E-4</v>
      </c>
      <c r="J66" s="53">
        <f t="shared" si="18"/>
        <v>-4.7080597463960115E-4</v>
      </c>
      <c r="K66" s="1">
        <f t="shared" si="56"/>
        <v>5.6674233676761781E-3</v>
      </c>
      <c r="L66" s="1">
        <f t="shared" si="57"/>
        <v>-5.5101964142591662E-3</v>
      </c>
      <c r="M66" s="1">
        <f t="shared" si="58"/>
        <v>-3.9107089950878575E-2</v>
      </c>
      <c r="N66" s="1">
        <f t="shared" si="59"/>
        <v>-2.1928715304084873E-2</v>
      </c>
      <c r="O66" s="1">
        <f t="shared" si="60"/>
        <v>0.12564651018140324</v>
      </c>
      <c r="P66" s="1">
        <f t="shared" si="61"/>
        <v>0.38991642856852643</v>
      </c>
      <c r="Q66" s="1">
        <f t="shared" si="62"/>
        <v>0.67861505039630909</v>
      </c>
      <c r="R66" s="1">
        <f t="shared" si="63"/>
        <v>0.90746567741118256</v>
      </c>
      <c r="S66" s="1">
        <f t="shared" si="64"/>
        <v>1.0490406323048691</v>
      </c>
      <c r="T66" s="1">
        <f t="shared" si="65"/>
        <v>1.1202204001467497</v>
      </c>
      <c r="U66" s="1">
        <f t="shared" si="66"/>
        <v>1.1500313189415354</v>
      </c>
      <c r="V66" s="1">
        <f t="shared" si="67"/>
        <v>1.1608923837972693</v>
      </c>
      <c r="W66" s="1">
        <f t="shared" si="68"/>
        <v>1.1626798951716792</v>
      </c>
      <c r="X66" s="1">
        <f t="shared" si="69"/>
        <v>1.1700907674768426</v>
      </c>
      <c r="Y66" s="1">
        <f t="shared" si="70"/>
        <v>1.1608299626921834</v>
      </c>
      <c r="Z66" s="1">
        <f t="shared" si="71"/>
        <v>1.060537740992693</v>
      </c>
      <c r="AA66" s="1">
        <f t="shared" si="72"/>
        <v>0.83589548823589055</v>
      </c>
      <c r="AB66" s="1">
        <f t="shared" si="73"/>
        <v>0.55052761369272529</v>
      </c>
      <c r="AC66" s="1">
        <f t="shared" si="74"/>
        <v>0.30096905847895755</v>
      </c>
      <c r="AD66" s="1">
        <f t="shared" si="75"/>
        <v>0.13726870195265975</v>
      </c>
      <c r="AE66" s="1">
        <f t="shared" si="76"/>
        <v>5.2699040929930087E-2</v>
      </c>
      <c r="AF66" s="1">
        <f t="shared" si="77"/>
        <v>1.7191170246029872E-2</v>
      </c>
      <c r="AG66" s="1">
        <f t="shared" si="78"/>
        <v>4.8066588687906272E-3</v>
      </c>
      <c r="AH66" s="1">
        <f t="shared" si="79"/>
        <v>1.1606364683096196E-3</v>
      </c>
      <c r="AI66" s="52">
        <f t="shared" si="80"/>
        <v>2.435851682330678E-4</v>
      </c>
      <c r="AJ66" s="52">
        <f t="shared" si="81"/>
        <v>4.4672639768299978E-5</v>
      </c>
      <c r="AK66" s="52">
        <f t="shared" si="82"/>
        <v>7.1912399640243611E-6</v>
      </c>
      <c r="AL66" s="60">
        <f t="shared" si="83"/>
        <v>1.0196445460364203E-6</v>
      </c>
      <c r="AM66" s="60">
        <f t="shared" si="84"/>
        <v>1.2233939358170175E-7</v>
      </c>
      <c r="AN66" s="73">
        <f t="shared" si="16"/>
        <v>-1.2233939358170175E-7</v>
      </c>
      <c r="AO66" s="52">
        <f t="shared" si="17"/>
        <v>2.9798736661607652E-6</v>
      </c>
      <c r="AP66" s="5">
        <f t="shared" si="48"/>
        <v>7.3297095854751359E-10</v>
      </c>
      <c r="AQ66">
        <f t="shared" si="49"/>
        <v>0</v>
      </c>
      <c r="AR66" s="23">
        <f t="shared" si="50"/>
        <v>2.9791406950252508E-6</v>
      </c>
      <c r="AS66" s="5">
        <f t="shared" si="51"/>
        <v>1.7696678202157833E-16</v>
      </c>
      <c r="AT66" s="5">
        <f t="shared" si="52"/>
        <v>5.5109339976904068E-17</v>
      </c>
      <c r="AU66" s="5">
        <f t="shared" si="53"/>
        <v>7.3374589621595131E-30</v>
      </c>
      <c r="AV66" s="5" t="e">
        <f>#REF!</f>
        <v>#REF!</v>
      </c>
      <c r="AW66" s="5" t="e">
        <f t="shared" si="54"/>
        <v>#REF!</v>
      </c>
    </row>
    <row r="67" spans="6:49" x14ac:dyDescent="0.35">
      <c r="F67" t="str">
        <f t="shared" si="55"/>
        <v>Prop, t=2.6</v>
      </c>
      <c r="G67" s="1">
        <f t="shared" si="12"/>
        <v>2.5999999999999988</v>
      </c>
      <c r="H67" s="1">
        <f t="shared" si="13"/>
        <v>0</v>
      </c>
      <c r="I67">
        <f t="shared" si="14"/>
        <v>5.4825317080120148E-4</v>
      </c>
      <c r="J67" s="53">
        <f t="shared" si="18"/>
        <v>-5.4825317080120148E-4</v>
      </c>
      <c r="K67" s="1">
        <f t="shared" si="56"/>
        <v>5.4083563768480133E-3</v>
      </c>
      <c r="L67" s="1">
        <f t="shared" si="57"/>
        <v>-3.7423918447991424E-3</v>
      </c>
      <c r="M67" s="1">
        <f t="shared" si="58"/>
        <v>-3.6662607278506475E-2</v>
      </c>
      <c r="N67" s="1">
        <f t="shared" si="59"/>
        <v>-2.6497133792073895E-2</v>
      </c>
      <c r="O67" s="1">
        <f t="shared" si="60"/>
        <v>0.10853221470906838</v>
      </c>
      <c r="P67" s="1">
        <f t="shared" si="61"/>
        <v>0.36409954874611455</v>
      </c>
      <c r="Q67" s="1">
        <f t="shared" si="62"/>
        <v>0.6534603478362957</v>
      </c>
      <c r="R67" s="1">
        <f t="shared" si="63"/>
        <v>0.88982718743626776</v>
      </c>
      <c r="S67" s="1">
        <f t="shared" si="64"/>
        <v>1.0401487832606848</v>
      </c>
      <c r="T67" s="1">
        <f t="shared" si="65"/>
        <v>1.1177573936572249</v>
      </c>
      <c r="U67" s="1">
        <f t="shared" si="66"/>
        <v>1.1511220778807965</v>
      </c>
      <c r="V67" s="1">
        <f t="shared" si="67"/>
        <v>1.1635561483026546</v>
      </c>
      <c r="W67" s="1">
        <f t="shared" si="68"/>
        <v>1.1659864641764135</v>
      </c>
      <c r="X67" s="1">
        <f t="shared" si="69"/>
        <v>1.173125802271922</v>
      </c>
      <c r="Y67" s="1">
        <f t="shared" si="70"/>
        <v>1.1653572473995915</v>
      </c>
      <c r="Z67" s="1">
        <f t="shared" si="71"/>
        <v>1.0711008309231285</v>
      </c>
      <c r="AA67" s="1">
        <f t="shared" si="72"/>
        <v>0.8536272523834687</v>
      </c>
      <c r="AB67" s="1">
        <f t="shared" si="73"/>
        <v>0.57060332910150224</v>
      </c>
      <c r="AC67" s="1">
        <f t="shared" si="74"/>
        <v>0.31739153319741609</v>
      </c>
      <c r="AD67" s="1">
        <f t="shared" si="75"/>
        <v>0.14753393634956863</v>
      </c>
      <c r="AE67" s="1">
        <f t="shared" si="76"/>
        <v>5.7796063191175515E-2</v>
      </c>
      <c r="AF67" s="1">
        <f t="shared" si="77"/>
        <v>1.9257208803166018E-2</v>
      </c>
      <c r="AG67" s="1">
        <f t="shared" si="78"/>
        <v>5.5040200703844076E-3</v>
      </c>
      <c r="AH67" s="1">
        <f t="shared" si="79"/>
        <v>1.3595836447907574E-3</v>
      </c>
      <c r="AI67" s="52">
        <f t="shared" si="80"/>
        <v>2.9210718177882664E-4</v>
      </c>
      <c r="AJ67" s="52">
        <f t="shared" si="81"/>
        <v>5.4880504198684116E-5</v>
      </c>
      <c r="AK67" s="52">
        <f t="shared" si="82"/>
        <v>9.0567034379847966E-6</v>
      </c>
      <c r="AL67" s="60">
        <f t="shared" si="83"/>
        <v>1.317375020710878E-6</v>
      </c>
      <c r="AM67" s="60">
        <f t="shared" si="84"/>
        <v>1.6206617227472278E-7</v>
      </c>
      <c r="AN67" s="73">
        <f t="shared" si="16"/>
        <v>-1.6206617227472278E-7</v>
      </c>
      <c r="AO67" s="52">
        <f t="shared" si="17"/>
        <v>3.7664477971168098E-6</v>
      </c>
      <c r="AP67" s="5">
        <f t="shared" si="48"/>
        <v>9.7871514865361405E-10</v>
      </c>
      <c r="AQ67">
        <f t="shared" si="49"/>
        <v>0</v>
      </c>
      <c r="AR67" s="23">
        <f t="shared" si="50"/>
        <v>3.7654690814292735E-6</v>
      </c>
      <c r="AS67" s="5">
        <f t="shared" si="51"/>
        <v>5.388827845596595E-16</v>
      </c>
      <c r="AT67" s="5">
        <f t="shared" si="52"/>
        <v>5.9399212453656357E-16</v>
      </c>
      <c r="AU67" s="5">
        <f t="shared" si="53"/>
        <v>7.6278536176542855E-30</v>
      </c>
      <c r="AV67" s="5" t="e">
        <f>#REF!</f>
        <v>#REF!</v>
      </c>
      <c r="AW67" s="5" t="e">
        <f t="shared" si="54"/>
        <v>#REF!</v>
      </c>
    </row>
    <row r="68" spans="6:49" x14ac:dyDescent="0.35">
      <c r="F68" t="str">
        <f t="shared" si="55"/>
        <v>Prop, t=2.65</v>
      </c>
      <c r="G68" s="1">
        <f t="shared" si="12"/>
        <v>2.6499999999999986</v>
      </c>
      <c r="H68" s="1">
        <f t="shared" si="13"/>
        <v>0</v>
      </c>
      <c r="I68">
        <f t="shared" si="14"/>
        <v>6.0686949989888813E-4</v>
      </c>
      <c r="J68" s="53">
        <f t="shared" si="18"/>
        <v>-6.0686949989888813E-4</v>
      </c>
      <c r="K68" s="1">
        <f t="shared" si="56"/>
        <v>5.1142769874574813E-3</v>
      </c>
      <c r="L68" s="1">
        <f t="shared" si="57"/>
        <v>-2.1655773659148211E-3</v>
      </c>
      <c r="M68" s="1">
        <f t="shared" si="58"/>
        <v>-3.4115716666594118E-2</v>
      </c>
      <c r="N68" s="1">
        <f t="shared" si="59"/>
        <v>-3.0218957557556735E-2</v>
      </c>
      <c r="O68" s="1">
        <f t="shared" si="60"/>
        <v>9.2592052058145177E-2</v>
      </c>
      <c r="P68" s="1">
        <f t="shared" si="61"/>
        <v>0.33891594468319991</v>
      </c>
      <c r="Q68" s="1">
        <f t="shared" si="62"/>
        <v>0.62805595432035521</v>
      </c>
      <c r="R68" s="1">
        <f t="shared" si="63"/>
        <v>0.8714076586911248</v>
      </c>
      <c r="S68" s="1">
        <f t="shared" si="64"/>
        <v>1.0304600724030952</v>
      </c>
      <c r="T68" s="1">
        <f t="shared" si="65"/>
        <v>1.1147511089690918</v>
      </c>
      <c r="U68" s="1">
        <f t="shared" si="66"/>
        <v>1.1519320697513407</v>
      </c>
      <c r="V68" s="1">
        <f t="shared" si="67"/>
        <v>1.1661060378514181</v>
      </c>
      <c r="W68" s="1">
        <f t="shared" si="68"/>
        <v>1.1692582503014266</v>
      </c>
      <c r="X68" s="1">
        <f t="shared" si="69"/>
        <v>1.1761810137257545</v>
      </c>
      <c r="Y68" s="1">
        <f t="shared" si="70"/>
        <v>1.1697702593713231</v>
      </c>
      <c r="Z68" s="1">
        <f t="shared" si="71"/>
        <v>1.0812672536826464</v>
      </c>
      <c r="AA68" s="1">
        <f t="shared" si="72"/>
        <v>0.87093315103678859</v>
      </c>
      <c r="AB68" s="1">
        <f t="shared" si="73"/>
        <v>0.59058508820418254</v>
      </c>
      <c r="AC68" s="1">
        <f t="shared" si="74"/>
        <v>0.33408294164322211</v>
      </c>
      <c r="AD68" s="1">
        <f t="shared" si="75"/>
        <v>0.15819362660712949</v>
      </c>
      <c r="AE68" s="1">
        <f t="shared" si="76"/>
        <v>6.3205898434891772E-2</v>
      </c>
      <c r="AF68" s="1">
        <f t="shared" si="77"/>
        <v>2.1499377111704996E-2</v>
      </c>
      <c r="AG68" s="1">
        <f t="shared" si="78"/>
        <v>6.2781849913257533E-3</v>
      </c>
      <c r="AH68" s="1">
        <f t="shared" si="79"/>
        <v>1.5856098091597604E-3</v>
      </c>
      <c r="AI68" s="52">
        <f t="shared" si="80"/>
        <v>3.4855147710493174E-4</v>
      </c>
      <c r="AJ68" s="52">
        <f t="shared" si="81"/>
        <v>6.7045362113518972E-5</v>
      </c>
      <c r="AK68" s="52">
        <f t="shared" si="82"/>
        <v>1.1335448689632927E-5</v>
      </c>
      <c r="AL68" s="60">
        <f t="shared" si="83"/>
        <v>1.6903862794859458E-6</v>
      </c>
      <c r="AM68" s="60">
        <f t="shared" si="84"/>
        <v>2.1307460008335985E-7</v>
      </c>
      <c r="AN68" s="73">
        <f t="shared" si="16"/>
        <v>-2.1307460008335985E-7</v>
      </c>
      <c r="AO68" s="52">
        <f t="shared" si="17"/>
        <v>4.3860253664096123E-6</v>
      </c>
      <c r="AP68" s="5">
        <f t="shared" si="48"/>
        <v>1.2965293781977823E-9</v>
      </c>
      <c r="AQ68">
        <f t="shared" si="49"/>
        <v>0</v>
      </c>
      <c r="AR68" s="23">
        <f t="shared" si="50"/>
        <v>4.3847288375697957E-6</v>
      </c>
      <c r="AS68" s="5">
        <f t="shared" si="51"/>
        <v>-5.3838091753841133E-16</v>
      </c>
      <c r="AT68" s="5">
        <f t="shared" si="52"/>
        <v>5.5611206998152241E-17</v>
      </c>
      <c r="AU68" s="5">
        <f t="shared" si="53"/>
        <v>7.9177076300237871E-30</v>
      </c>
      <c r="AV68" s="5" t="e">
        <f>#REF!</f>
        <v>#REF!</v>
      </c>
      <c r="AW68" s="5" t="e">
        <f t="shared" si="54"/>
        <v>#REF!</v>
      </c>
    </row>
    <row r="69" spans="6:49" x14ac:dyDescent="0.35">
      <c r="F69" t="str">
        <f t="shared" si="55"/>
        <v>Prop, t=2.7</v>
      </c>
      <c r="G69" s="1">
        <f t="shared" si="12"/>
        <v>2.6999999999999984</v>
      </c>
      <c r="H69" s="1">
        <f t="shared" si="13"/>
        <v>0</v>
      </c>
      <c r="I69">
        <f t="shared" si="14"/>
        <v>6.486365023321331E-4</v>
      </c>
      <c r="J69" s="53">
        <f t="shared" si="18"/>
        <v>-6.486365023321331E-4</v>
      </c>
      <c r="K69" s="1">
        <f t="shared" si="56"/>
        <v>4.7938524201484103E-3</v>
      </c>
      <c r="L69" s="1">
        <f t="shared" si="57"/>
        <v>-7.7333878699646739E-4</v>
      </c>
      <c r="M69" s="1">
        <f t="shared" si="58"/>
        <v>-3.1508155328183282E-2</v>
      </c>
      <c r="N69" s="1">
        <f t="shared" si="59"/>
        <v>-3.3162361410728508E-2</v>
      </c>
      <c r="O69" s="1">
        <f t="shared" si="60"/>
        <v>7.7812143941916781E-2</v>
      </c>
      <c r="P69" s="1">
        <f t="shared" si="61"/>
        <v>0.31442785926071976</v>
      </c>
      <c r="Q69" s="1">
        <f t="shared" si="62"/>
        <v>0.60248158412795572</v>
      </c>
      <c r="R69" s="1">
        <f t="shared" si="63"/>
        <v>0.85224748531871297</v>
      </c>
      <c r="S69" s="1">
        <f t="shared" si="64"/>
        <v>1.0199700546685568</v>
      </c>
      <c r="T69" s="1">
        <f t="shared" si="65"/>
        <v>1.1111773714314215</v>
      </c>
      <c r="U69" s="1">
        <f t="shared" si="66"/>
        <v>1.1524389637405341</v>
      </c>
      <c r="V69" s="1">
        <f t="shared" si="67"/>
        <v>1.1685286885197412</v>
      </c>
      <c r="W69" s="1">
        <f t="shared" si="68"/>
        <v>1.1724890303057349</v>
      </c>
      <c r="X69" s="1">
        <f t="shared" si="69"/>
        <v>1.1792532997127538</v>
      </c>
      <c r="Y69" s="1">
        <f t="shared" si="70"/>
        <v>1.1740791295998247</v>
      </c>
      <c r="Z69" s="1">
        <f t="shared" si="71"/>
        <v>1.0910550950871389</v>
      </c>
      <c r="AA69" s="1">
        <f t="shared" si="72"/>
        <v>0.88781351637868111</v>
      </c>
      <c r="AB69" s="1">
        <f t="shared" si="73"/>
        <v>0.61045121647963407</v>
      </c>
      <c r="AC69" s="1">
        <f t="shared" si="74"/>
        <v>0.35102129814470057</v>
      </c>
      <c r="AD69" s="1">
        <f t="shared" si="75"/>
        <v>0.16924088797058576</v>
      </c>
      <c r="AE69" s="1">
        <f t="shared" si="76"/>
        <v>6.893374107800089E-2</v>
      </c>
      <c r="AF69" s="1">
        <f t="shared" si="77"/>
        <v>2.3925622252325664E-2</v>
      </c>
      <c r="AG69" s="1">
        <f t="shared" si="78"/>
        <v>7.1346974917642081E-3</v>
      </c>
      <c r="AH69" s="1">
        <f t="shared" si="79"/>
        <v>1.8413987946340144E-3</v>
      </c>
      <c r="AI69" s="52">
        <f t="shared" si="80"/>
        <v>4.1392024336832909E-4</v>
      </c>
      <c r="AJ69" s="52">
        <f t="shared" si="81"/>
        <v>8.1469948376605806E-5</v>
      </c>
      <c r="AK69" s="52">
        <f t="shared" si="82"/>
        <v>1.4103484703289899E-5</v>
      </c>
      <c r="AL69" s="60">
        <f t="shared" si="83"/>
        <v>2.1548122278010125E-6</v>
      </c>
      <c r="AM69" s="60">
        <f t="shared" si="84"/>
        <v>2.7811890393180104E-7</v>
      </c>
      <c r="AN69" s="73">
        <f t="shared" si="16"/>
        <v>-2.7811890393180104E-7</v>
      </c>
      <c r="AO69" s="52">
        <f t="shared" si="17"/>
        <v>4.8549559991911053E-6</v>
      </c>
      <c r="AP69" s="5">
        <f t="shared" si="48"/>
        <v>1.7045968006668789E-9</v>
      </c>
      <c r="AQ69">
        <f t="shared" si="49"/>
        <v>0</v>
      </c>
      <c r="AR69" s="23">
        <f t="shared" si="50"/>
        <v>4.8532514020926953E-6</v>
      </c>
      <c r="AS69" s="5">
        <f t="shared" si="51"/>
        <v>2.9774309238820088E-16</v>
      </c>
      <c r="AT69" s="5">
        <f t="shared" si="52"/>
        <v>3.5335429938635312E-16</v>
      </c>
      <c r="AU69" s="5">
        <f t="shared" si="53"/>
        <v>8.0063585790886758E-30</v>
      </c>
      <c r="AV69" s="5" t="e">
        <f>#REF!</f>
        <v>#REF!</v>
      </c>
      <c r="AW69" s="5" t="e">
        <f t="shared" si="54"/>
        <v>#REF!</v>
      </c>
    </row>
    <row r="70" spans="6:49" x14ac:dyDescent="0.35">
      <c r="F70" t="str">
        <f t="shared" si="55"/>
        <v>Prop, t=2.75</v>
      </c>
      <c r="G70" s="1">
        <f t="shared" si="12"/>
        <v>2.7499999999999982</v>
      </c>
      <c r="H70" s="1">
        <f t="shared" si="13"/>
        <v>0</v>
      </c>
      <c r="I70">
        <f t="shared" si="14"/>
        <v>6.7545925185575131E-4</v>
      </c>
      <c r="J70" s="53">
        <f t="shared" si="18"/>
        <v>-6.7545925185575131E-4</v>
      </c>
      <c r="K70" s="1">
        <f t="shared" si="56"/>
        <v>4.4548685101029883E-3</v>
      </c>
      <c r="L70" s="1">
        <f t="shared" si="57"/>
        <v>4.4208940279632754E-4</v>
      </c>
      <c r="M70" s="1">
        <f t="shared" si="58"/>
        <v>-2.887699081299799E-2</v>
      </c>
      <c r="N70" s="1">
        <f t="shared" si="59"/>
        <v>-3.5394564131591033E-2</v>
      </c>
      <c r="O70" s="1">
        <f t="shared" si="60"/>
        <v>6.4172536080386741E-2</v>
      </c>
      <c r="P70" s="1">
        <f t="shared" si="61"/>
        <v>0.29069109828186462</v>
      </c>
      <c r="Q70" s="1">
        <f t="shared" si="62"/>
        <v>0.57681639588460765</v>
      </c>
      <c r="R70" s="1">
        <f t="shared" si="63"/>
        <v>0.8323909784238358</v>
      </c>
      <c r="S70" s="1">
        <f t="shared" si="64"/>
        <v>1.0086780480206827</v>
      </c>
      <c r="T70" s="1">
        <f t="shared" si="65"/>
        <v>1.1070134318434206</v>
      </c>
      <c r="U70" s="1">
        <f t="shared" si="66"/>
        <v>1.1526201331646255</v>
      </c>
      <c r="V70" s="1">
        <f t="shared" si="67"/>
        <v>1.1708099720464582</v>
      </c>
      <c r="W70" s="1">
        <f t="shared" si="68"/>
        <v>1.1756720227313187</v>
      </c>
      <c r="X70" s="1">
        <f t="shared" si="69"/>
        <v>1.1823392544196147</v>
      </c>
      <c r="Y70" s="1">
        <f t="shared" si="70"/>
        <v>1.1782930679495236</v>
      </c>
      <c r="Z70" s="1">
        <f t="shared" si="71"/>
        <v>1.1004819986660341</v>
      </c>
      <c r="AA70" s="1">
        <f t="shared" si="72"/>
        <v>0.90426988421182852</v>
      </c>
      <c r="AB70" s="1">
        <f t="shared" si="73"/>
        <v>0.63018140466334349</v>
      </c>
      <c r="AC70" s="1">
        <f t="shared" si="74"/>
        <v>0.36818460103305467</v>
      </c>
      <c r="AD70" s="1">
        <f t="shared" si="75"/>
        <v>0.18066792105116858</v>
      </c>
      <c r="AE70" s="1">
        <f t="shared" si="76"/>
        <v>7.4984084094107895E-2</v>
      </c>
      <c r="AF70" s="1">
        <f t="shared" si="77"/>
        <v>2.6543737118853831E-2</v>
      </c>
      <c r="AG70" s="1">
        <f t="shared" si="78"/>
        <v>8.0792333683947417E-3</v>
      </c>
      <c r="AH70" s="1">
        <f t="shared" si="79"/>
        <v>2.1297866718201827E-3</v>
      </c>
      <c r="AI70" s="52">
        <f t="shared" si="80"/>
        <v>4.8930263189750497E-4</v>
      </c>
      <c r="AJ70" s="52">
        <f t="shared" si="81"/>
        <v>9.8492143060380496E-5</v>
      </c>
      <c r="AK70" s="52">
        <f t="shared" si="82"/>
        <v>1.7447886621918689E-5</v>
      </c>
      <c r="AL70" s="60">
        <f t="shared" si="83"/>
        <v>2.7296215417388869E-6</v>
      </c>
      <c r="AM70" s="60">
        <f t="shared" si="84"/>
        <v>3.6051684411757187E-7</v>
      </c>
      <c r="AN70" s="73">
        <f t="shared" si="16"/>
        <v>-3.6051684411757187E-7</v>
      </c>
      <c r="AO70" s="52">
        <f t="shared" si="17"/>
        <v>5.1890920186570651E-6</v>
      </c>
      <c r="AP70" s="5">
        <f t="shared" si="48"/>
        <v>2.2249512314544087E-9</v>
      </c>
      <c r="AQ70">
        <f t="shared" si="49"/>
        <v>0</v>
      </c>
      <c r="AR70" s="23">
        <f t="shared" si="50"/>
        <v>5.1868670676302742E-6</v>
      </c>
      <c r="AS70" s="5">
        <f t="shared" si="51"/>
        <v>-2.0466348884737307E-16</v>
      </c>
      <c r="AT70" s="5">
        <f t="shared" si="52"/>
        <v>1.4869081053898005E-16</v>
      </c>
      <c r="AU70" s="5">
        <f t="shared" si="53"/>
        <v>8.0482457227558546E-30</v>
      </c>
      <c r="AV70" s="5" t="e">
        <f>#REF!</f>
        <v>#REF!</v>
      </c>
      <c r="AW70" s="5" t="e">
        <f t="shared" si="54"/>
        <v>#REF!</v>
      </c>
    </row>
    <row r="71" spans="6:49" x14ac:dyDescent="0.35">
      <c r="F71" t="str">
        <f t="shared" si="55"/>
        <v>Prop, t=2.8</v>
      </c>
      <c r="G71" s="1">
        <f t="shared" si="12"/>
        <v>2.799999999999998</v>
      </c>
      <c r="H71" s="1">
        <f t="shared" si="13"/>
        <v>0</v>
      </c>
      <c r="I71">
        <f t="shared" si="14"/>
        <v>6.8915481296176701E-4</v>
      </c>
      <c r="J71" s="53">
        <f t="shared" si="18"/>
        <v>-6.8915481296176701E-4</v>
      </c>
      <c r="K71" s="1">
        <f t="shared" si="56"/>
        <v>4.1042579308586983E-3</v>
      </c>
      <c r="L71" s="1">
        <f t="shared" si="57"/>
        <v>1.4895513966261755E-3</v>
      </c>
      <c r="M71" s="1">
        <f t="shared" si="58"/>
        <v>-2.6254815653545933E-2</v>
      </c>
      <c r="N71" s="1">
        <f t="shared" si="59"/>
        <v>-3.6981362072932344E-2</v>
      </c>
      <c r="O71" s="1">
        <f t="shared" si="60"/>
        <v>5.1647781038887709E-2</v>
      </c>
      <c r="P71" s="1">
        <f t="shared" si="61"/>
        <v>0.2677549382059396</v>
      </c>
      <c r="Q71" s="1">
        <f t="shared" si="62"/>
        <v>0.55113843999701018</v>
      </c>
      <c r="R71" s="1">
        <f t="shared" si="63"/>
        <v>0.81188602224681483</v>
      </c>
      <c r="S71" s="1">
        <f t="shared" si="64"/>
        <v>0.99658718721169659</v>
      </c>
      <c r="T71" s="1">
        <f t="shared" si="65"/>
        <v>1.102238170519406</v>
      </c>
      <c r="U71" s="1">
        <f t="shared" si="66"/>
        <v>1.1524527892255503</v>
      </c>
      <c r="V71" s="1">
        <f t="shared" si="67"/>
        <v>1.1729350264545206</v>
      </c>
      <c r="W71" s="1">
        <f t="shared" si="68"/>
        <v>1.1787998695030422</v>
      </c>
      <c r="X71" s="1">
        <f t="shared" si="69"/>
        <v>1.1854351527585902</v>
      </c>
      <c r="Y71" s="1">
        <f t="shared" si="70"/>
        <v>1.1824204013901776</v>
      </c>
      <c r="Z71" s="1">
        <f t="shared" si="71"/>
        <v>1.1095651276594449</v>
      </c>
      <c r="AA71" s="1">
        <f t="shared" si="72"/>
        <v>0.92030488795521725</v>
      </c>
      <c r="AB71" s="1">
        <f t="shared" si="73"/>
        <v>0.64975670164616994</v>
      </c>
      <c r="AC71" s="1">
        <f t="shared" si="74"/>
        <v>0.38555091850671336</v>
      </c>
      <c r="AD71" s="1">
        <f t="shared" si="75"/>
        <v>0.19246606554384932</v>
      </c>
      <c r="AE71" s="1">
        <f t="shared" si="76"/>
        <v>8.1360706747416106E-2</v>
      </c>
      <c r="AF71" s="1">
        <f t="shared" si="77"/>
        <v>2.9361329527372394E-2</v>
      </c>
      <c r="AG71" s="1">
        <f t="shared" si="78"/>
        <v>9.117584460578726E-3</v>
      </c>
      <c r="AH71" s="1">
        <f t="shared" si="79"/>
        <v>2.4537604484645525E-3</v>
      </c>
      <c r="AI71" s="52">
        <f t="shared" si="80"/>
        <v>5.7587800459177503E-4</v>
      </c>
      <c r="AJ71" s="52">
        <f t="shared" si="81"/>
        <v>1.1848752219244844E-4</v>
      </c>
      <c r="AK71" s="52">
        <f t="shared" si="82"/>
        <v>2.1467953777242708E-5</v>
      </c>
      <c r="AL71" s="60">
        <f t="shared" si="83"/>
        <v>3.4370025375599625E-6</v>
      </c>
      <c r="AM71" s="60">
        <f t="shared" si="84"/>
        <v>4.6424239978456077E-7</v>
      </c>
      <c r="AN71" s="73">
        <f t="shared" si="16"/>
        <v>-4.6424239978456077E-7</v>
      </c>
      <c r="AO71" s="52">
        <f t="shared" si="17"/>
        <v>5.403674014846011E-6</v>
      </c>
      <c r="AP71" s="5">
        <f t="shared" si="48"/>
        <v>2.8841347529405753E-9</v>
      </c>
      <c r="AQ71">
        <f t="shared" si="49"/>
        <v>0</v>
      </c>
      <c r="AR71" s="23">
        <f t="shared" si="50"/>
        <v>5.4007898795394027E-6</v>
      </c>
      <c r="AS71" s="5">
        <f t="shared" si="51"/>
        <v>5.5366732113750969E-16</v>
      </c>
      <c r="AT71" s="5">
        <f t="shared" si="52"/>
        <v>7.0235813167648974E-16</v>
      </c>
      <c r="AU71" s="5">
        <f t="shared" si="53"/>
        <v>8.3547932252514409E-30</v>
      </c>
      <c r="AV71" s="5" t="e">
        <f>#REF!</f>
        <v>#REF!</v>
      </c>
      <c r="AW71" s="5" t="e">
        <f t="shared" si="54"/>
        <v>#REF!</v>
      </c>
    </row>
    <row r="72" spans="6:49" x14ac:dyDescent="0.35">
      <c r="F72" t="str">
        <f t="shared" si="55"/>
        <v>Prop, t=2.85</v>
      </c>
      <c r="G72" s="1">
        <f t="shared" si="12"/>
        <v>2.8499999999999979</v>
      </c>
      <c r="H72" s="1">
        <f t="shared" si="13"/>
        <v>0</v>
      </c>
      <c r="I72">
        <f t="shared" si="14"/>
        <v>6.914432295269295E-4</v>
      </c>
      <c r="J72" s="53">
        <f t="shared" si="18"/>
        <v>-6.914432295269295E-4</v>
      </c>
      <c r="K72" s="1">
        <f t="shared" si="56"/>
        <v>3.7481345146913349E-3</v>
      </c>
      <c r="L72" s="1">
        <f t="shared" si="57"/>
        <v>2.3787215580417932E-3</v>
      </c>
      <c r="M72" s="1">
        <f t="shared" si="58"/>
        <v>-2.366996396239001E-2</v>
      </c>
      <c r="N72" s="1">
        <f t="shared" si="59"/>
        <v>-3.7986720600876218E-2</v>
      </c>
      <c r="O72" s="1">
        <f t="shared" si="60"/>
        <v>4.0207525802881602E-2</v>
      </c>
      <c r="P72" s="1">
        <f t="shared" si="61"/>
        <v>0.24566209769434835</v>
      </c>
      <c r="Q72" s="1">
        <f t="shared" si="62"/>
        <v>0.52552413860503211</v>
      </c>
      <c r="R72" s="1">
        <f t="shared" si="63"/>
        <v>0.79078370684158006</v>
      </c>
      <c r="S72" s="1">
        <f t="shared" si="64"/>
        <v>0.98370444454058825</v>
      </c>
      <c r="T72" s="1">
        <f t="shared" si="65"/>
        <v>1.0968322912011499</v>
      </c>
      <c r="U72" s="1">
        <f t="shared" si="66"/>
        <v>1.1519141215086235</v>
      </c>
      <c r="V72" s="1">
        <f t="shared" si="67"/>
        <v>1.1748882948130281</v>
      </c>
      <c r="W72" s="1">
        <f t="shared" si="68"/>
        <v>1.1818646210077448</v>
      </c>
      <c r="X72" s="1">
        <f t="shared" si="69"/>
        <v>1.1885369342382481</v>
      </c>
      <c r="Y72" s="1">
        <f t="shared" si="70"/>
        <v>1.1864686089093754</v>
      </c>
      <c r="Z72" s="1">
        <f t="shared" si="71"/>
        <v>1.1183211322553734</v>
      </c>
      <c r="AA72" s="1">
        <f t="shared" si="72"/>
        <v>0.9359221567457231</v>
      </c>
      <c r="AB72" s="1">
        <f t="shared" si="73"/>
        <v>0.66915950096962673</v>
      </c>
      <c r="AC72" s="1">
        <f t="shared" si="74"/>
        <v>0.40309846878566324</v>
      </c>
      <c r="AD72" s="1">
        <f t="shared" si="75"/>
        <v>0.20462585586839094</v>
      </c>
      <c r="AE72" s="1">
        <f t="shared" si="76"/>
        <v>8.8066666188742343E-2</v>
      </c>
      <c r="AF72" s="1">
        <f t="shared" si="77"/>
        <v>3.2385792429002927E-2</v>
      </c>
      <c r="AG72" s="1">
        <f t="shared" si="78"/>
        <v>1.0255641963204186E-2</v>
      </c>
      <c r="AH72" s="1">
        <f t="shared" si="79"/>
        <v>2.8164559912715482E-3</v>
      </c>
      <c r="AI72" s="52">
        <f t="shared" si="80"/>
        <v>6.7491893649022417E-4</v>
      </c>
      <c r="AJ72" s="52">
        <f t="shared" si="81"/>
        <v>1.4187193572100002E-4</v>
      </c>
      <c r="AK72" s="52">
        <f t="shared" si="82"/>
        <v>2.6276432094601968E-5</v>
      </c>
      <c r="AL72" s="60">
        <f t="shared" si="83"/>
        <v>4.3027833250212598E-6</v>
      </c>
      <c r="AM72" s="60">
        <f t="shared" si="84"/>
        <v>5.9402975207334615E-7</v>
      </c>
      <c r="AN72" s="73">
        <f t="shared" si="16"/>
        <v>-5.9402975207334615E-7</v>
      </c>
      <c r="AO72" s="52">
        <f t="shared" si="17"/>
        <v>5.5132385036941363E-6</v>
      </c>
      <c r="AP72" s="5">
        <f t="shared" si="48"/>
        <v>3.7139391982764863E-9</v>
      </c>
      <c r="AQ72">
        <f t="shared" si="49"/>
        <v>0</v>
      </c>
      <c r="AR72" s="23">
        <f t="shared" si="50"/>
        <v>5.5095245645730984E-6</v>
      </c>
      <c r="AS72" s="5">
        <f t="shared" si="51"/>
        <v>-7.7238393361277885E-17</v>
      </c>
      <c r="AT72" s="5">
        <f t="shared" si="52"/>
        <v>6.2511973831521185E-16</v>
      </c>
      <c r="AU72" s="5">
        <f t="shared" si="53"/>
        <v>8.3607589946604724E-30</v>
      </c>
      <c r="AV72" s="5" t="e">
        <f>#REF!</f>
        <v>#REF!</v>
      </c>
      <c r="AW72" s="5" t="e">
        <f t="shared" si="54"/>
        <v>#REF!</v>
      </c>
    </row>
    <row r="73" spans="6:49" x14ac:dyDescent="0.35">
      <c r="F73" t="str">
        <f t="shared" si="55"/>
        <v>Prop, t=2.9</v>
      </c>
      <c r="G73" s="1">
        <f t="shared" si="12"/>
        <v>2.8999999999999977</v>
      </c>
      <c r="H73" s="1">
        <f t="shared" si="13"/>
        <v>0</v>
      </c>
      <c r="I73">
        <f t="shared" si="14"/>
        <v>6.8394081520433921E-4</v>
      </c>
      <c r="J73" s="53">
        <f t="shared" si="18"/>
        <v>-6.8394081520433921E-4</v>
      </c>
      <c r="K73" s="1">
        <f t="shared" si="56"/>
        <v>3.3918324562998946E-3</v>
      </c>
      <c r="L73" s="1">
        <f t="shared" si="57"/>
        <v>3.1198795855878749E-3</v>
      </c>
      <c r="M73" s="1">
        <f t="shared" si="58"/>
        <v>-2.1146745225192699E-2</v>
      </c>
      <c r="N73" s="1">
        <f t="shared" si="59"/>
        <v>-3.8472421743046069E-2</v>
      </c>
      <c r="O73" s="1">
        <f t="shared" si="60"/>
        <v>2.9817097693234849E-2</v>
      </c>
      <c r="P73" s="1">
        <f t="shared" si="61"/>
        <v>0.22444876880450268</v>
      </c>
      <c r="Q73" s="1">
        <f t="shared" si="62"/>
        <v>0.50004780159484163</v>
      </c>
      <c r="R73" s="1">
        <f t="shared" si="63"/>
        <v>0.76913794180654538</v>
      </c>
      <c r="S73" s="1">
        <f t="shared" si="64"/>
        <v>0.97004061795825058</v>
      </c>
      <c r="T73" s="1">
        <f t="shared" si="65"/>
        <v>1.0907785028333541</v>
      </c>
      <c r="U73" s="1">
        <f t="shared" si="66"/>
        <v>1.1509814439518911</v>
      </c>
      <c r="V73" s="1">
        <f t="shared" si="67"/>
        <v>1.1766535721002864</v>
      </c>
      <c r="W73" s="1">
        <f t="shared" si="68"/>
        <v>1.1848577250290377</v>
      </c>
      <c r="X73" s="1">
        <f t="shared" si="69"/>
        <v>1.1916401865909059</v>
      </c>
      <c r="Y73" s="1">
        <f t="shared" si="70"/>
        <v>1.1904443532530762</v>
      </c>
      <c r="Z73" s="1">
        <f t="shared" si="71"/>
        <v>1.126766121503386</v>
      </c>
      <c r="AA73" s="1">
        <f t="shared" si="72"/>
        <v>0.95112621774312811</v>
      </c>
      <c r="AB73" s="1">
        <f t="shared" si="73"/>
        <v>0.6883735215818898</v>
      </c>
      <c r="AC73" s="1">
        <f t="shared" si="74"/>
        <v>0.42080569450986738</v>
      </c>
      <c r="AD73" s="1">
        <f t="shared" si="75"/>
        <v>0.21713707827298823</v>
      </c>
      <c r="AE73" s="1">
        <f t="shared" si="76"/>
        <v>9.5104292794128603E-2</v>
      </c>
      <c r="AF73" s="1">
        <f t="shared" si="77"/>
        <v>3.5624275380086862E-2</v>
      </c>
      <c r="AG73" s="1">
        <f t="shared" si="78"/>
        <v>1.1499379053101765E-2</v>
      </c>
      <c r="AH73" s="1">
        <f t="shared" si="79"/>
        <v>3.2211551716531677E-3</v>
      </c>
      <c r="AI73" s="52">
        <f t="shared" si="80"/>
        <v>7.8779394577681533E-4</v>
      </c>
      <c r="AJ73" s="52">
        <f t="shared" si="81"/>
        <v>1.6910409877360187E-4</v>
      </c>
      <c r="AK73" s="52">
        <f t="shared" si="82"/>
        <v>3.2000798744871139E-5</v>
      </c>
      <c r="AL73" s="60">
        <f t="shared" si="83"/>
        <v>5.3568884330946654E-6</v>
      </c>
      <c r="AM73" s="60">
        <f t="shared" si="84"/>
        <v>7.5548937804704603E-7</v>
      </c>
      <c r="AN73" s="73">
        <f t="shared" si="16"/>
        <v>-7.5548937804704603E-7</v>
      </c>
      <c r="AO73" s="52">
        <f t="shared" si="17"/>
        <v>5.5315458362154362E-6</v>
      </c>
      <c r="AP73" s="5">
        <f t="shared" si="48"/>
        <v>4.7522380165867695E-9</v>
      </c>
      <c r="AQ73">
        <f t="shared" si="49"/>
        <v>0</v>
      </c>
      <c r="AR73" s="23">
        <f t="shared" si="50"/>
        <v>5.5267935987757255E-6</v>
      </c>
      <c r="AS73" s="5">
        <f t="shared" si="51"/>
        <v>-5.7687602389227752E-16</v>
      </c>
      <c r="AT73" s="5">
        <f t="shared" si="52"/>
        <v>4.8243714422934337E-17</v>
      </c>
      <c r="AU73" s="5">
        <f t="shared" si="53"/>
        <v>8.693544941602236E-30</v>
      </c>
      <c r="AV73" s="5" t="e">
        <f>#REF!</f>
        <v>#REF!</v>
      </c>
      <c r="AW73" s="5" t="e">
        <f t="shared" si="54"/>
        <v>#REF!</v>
      </c>
    </row>
    <row r="74" spans="6:49" x14ac:dyDescent="0.35">
      <c r="F74" t="str">
        <f t="shared" si="55"/>
        <v>Prop, t=2.95</v>
      </c>
      <c r="G74" s="1">
        <f t="shared" si="12"/>
        <v>2.9499999999999975</v>
      </c>
      <c r="H74" s="1">
        <f t="shared" si="13"/>
        <v>0</v>
      </c>
      <c r="I74">
        <f t="shared" si="14"/>
        <v>6.6815551934721598E-4</v>
      </c>
      <c r="J74" s="53">
        <f t="shared" si="18"/>
        <v>-6.6815551934721598E-4</v>
      </c>
      <c r="K74" s="1">
        <f t="shared" si="56"/>
        <v>3.0399492943654618E-3</v>
      </c>
      <c r="L74" s="1">
        <f t="shared" si="57"/>
        <v>3.7237087128913519E-3</v>
      </c>
      <c r="M74" s="1">
        <f t="shared" si="58"/>
        <v>-1.8705690906532201E-2</v>
      </c>
      <c r="N74" s="1">
        <f t="shared" si="59"/>
        <v>-3.8497765976183582E-2</v>
      </c>
      <c r="O74" s="1">
        <f t="shared" si="60"/>
        <v>2.0438082842834729E-2</v>
      </c>
      <c r="P74" s="1">
        <f t="shared" si="61"/>
        <v>0.20414470333484999</v>
      </c>
      <c r="Q74" s="1">
        <f t="shared" si="62"/>
        <v>0.47478118158382632</v>
      </c>
      <c r="R74" s="1">
        <f t="shared" si="63"/>
        <v>0.74700505561082897</v>
      </c>
      <c r="S74" s="1">
        <f t="shared" si="64"/>
        <v>0.95561028723084007</v>
      </c>
      <c r="T74" s="1">
        <f t="shared" si="65"/>
        <v>1.084061687383608</v>
      </c>
      <c r="U74" s="1">
        <f t="shared" si="66"/>
        <v>1.1496323449478132</v>
      </c>
      <c r="V74" s="1">
        <f t="shared" si="67"/>
        <v>1.1782140600337117</v>
      </c>
      <c r="W74" s="1">
        <f t="shared" si="68"/>
        <v>1.1877700198858572</v>
      </c>
      <c r="X74" s="1">
        <f t="shared" si="69"/>
        <v>1.1947401294631439</v>
      </c>
      <c r="Y74" s="1">
        <f t="shared" si="70"/>
        <v>1.1943535096568134</v>
      </c>
      <c r="Z74" s="1">
        <f t="shared" si="71"/>
        <v>1.1349156393862758</v>
      </c>
      <c r="AA74" s="1">
        <f t="shared" si="72"/>
        <v>0.9659224026925759</v>
      </c>
      <c r="AB74" s="1">
        <f t="shared" si="73"/>
        <v>0.70738378348357989</v>
      </c>
      <c r="AC74" s="1">
        <f t="shared" si="74"/>
        <v>0.43865133137999662</v>
      </c>
      <c r="AD74" s="1">
        <f t="shared" si="75"/>
        <v>0.22998882896531767</v>
      </c>
      <c r="AE74" s="1">
        <f t="shared" si="76"/>
        <v>0.10247518910691178</v>
      </c>
      <c r="AF74" s="1">
        <f t="shared" si="77"/>
        <v>3.9083657407530177E-2</v>
      </c>
      <c r="AG74" s="1">
        <f t="shared" si="78"/>
        <v>1.2854832938011124E-2</v>
      </c>
      <c r="AH74" s="1">
        <f t="shared" si="79"/>
        <v>3.6712822428834227E-3</v>
      </c>
      <c r="AI74" s="52">
        <f t="shared" si="80"/>
        <v>9.1596992610737155E-4</v>
      </c>
      <c r="AJ74" s="52">
        <f t="shared" si="81"/>
        <v>2.0068818171073384E-4</v>
      </c>
      <c r="AK74" s="52">
        <f t="shared" si="82"/>
        <v>3.8784606348220507E-5</v>
      </c>
      <c r="AL74" s="60">
        <f t="shared" si="83"/>
        <v>6.6338329286295343E-6</v>
      </c>
      <c r="AM74" s="60">
        <f t="shared" si="84"/>
        <v>9.5523706149739686E-7</v>
      </c>
      <c r="AN74" s="73">
        <f t="shared" si="16"/>
        <v>-9.5523706149739686E-7</v>
      </c>
      <c r="AO74" s="52">
        <f t="shared" si="17"/>
        <v>5.4715265216347148E-6</v>
      </c>
      <c r="AP74" s="5">
        <f t="shared" si="48"/>
        <v>6.0439150243763687E-9</v>
      </c>
      <c r="AQ74">
        <f t="shared" si="49"/>
        <v>0</v>
      </c>
      <c r="AR74" s="23">
        <f t="shared" si="50"/>
        <v>5.4654826064925999E-6</v>
      </c>
      <c r="AS74" s="5">
        <f t="shared" si="51"/>
        <v>1.17738426701295E-16</v>
      </c>
      <c r="AT74" s="5">
        <f t="shared" si="52"/>
        <v>1.6598214112422934E-16</v>
      </c>
      <c r="AU74" s="5">
        <f t="shared" si="53"/>
        <v>8.7074072787243322E-30</v>
      </c>
      <c r="AV74" s="5" t="e">
        <f>#REF!</f>
        <v>#REF!</v>
      </c>
      <c r="AW74" s="5" t="e">
        <f t="shared" si="54"/>
        <v>#REF!</v>
      </c>
    </row>
    <row r="75" spans="6:49" x14ac:dyDescent="0.35">
      <c r="F75" t="str">
        <f t="shared" si="55"/>
        <v>Prop, t=3</v>
      </c>
      <c r="G75" s="1">
        <f t="shared" si="12"/>
        <v>2.9999999999999973</v>
      </c>
      <c r="H75" s="1">
        <f t="shared" si="13"/>
        <v>0</v>
      </c>
      <c r="I75">
        <f t="shared" si="14"/>
        <v>6.4548414790875587E-4</v>
      </c>
      <c r="J75" s="53">
        <f t="shared" si="18"/>
        <v>-6.4548414790875587E-4</v>
      </c>
      <c r="K75" s="1">
        <f t="shared" si="56"/>
        <v>2.6963916711444133E-3</v>
      </c>
      <c r="L75" s="1">
        <f t="shared" si="57"/>
        <v>4.2011161418376748E-3</v>
      </c>
      <c r="M75" s="1">
        <f t="shared" si="58"/>
        <v>-1.6363809861019905E-2</v>
      </c>
      <c r="N75" s="1">
        <f t="shared" si="59"/>
        <v>-3.8119325718911988E-2</v>
      </c>
      <c r="O75" s="1">
        <f t="shared" si="60"/>
        <v>1.20288920768079E-2</v>
      </c>
      <c r="P75" s="1">
        <f t="shared" si="61"/>
        <v>0.18477334957466021</v>
      </c>
      <c r="Q75" s="1">
        <f t="shared" si="62"/>
        <v>0.44979307016685416</v>
      </c>
      <c r="R75" s="1">
        <f t="shared" si="63"/>
        <v>0.72444338499701111</v>
      </c>
      <c r="S75" s="1">
        <f t="shared" si="64"/>
        <v>0.94043173920837575</v>
      </c>
      <c r="T75" s="1">
        <f t="shared" si="65"/>
        <v>1.0766690520720072</v>
      </c>
      <c r="U75" s="1">
        <f t="shared" si="66"/>
        <v>1.1478448401857002</v>
      </c>
      <c r="V75" s="1">
        <f t="shared" si="67"/>
        <v>1.1795524296387132</v>
      </c>
      <c r="W75" s="1">
        <f t="shared" si="68"/>
        <v>1.1905917320891932</v>
      </c>
      <c r="X75" s="1">
        <f t="shared" si="69"/>
        <v>1.1978315984804808</v>
      </c>
      <c r="Y75" s="1">
        <f t="shared" si="70"/>
        <v>1.1982011917434059</v>
      </c>
      <c r="Z75" s="1">
        <f t="shared" si="71"/>
        <v>1.1427846445745655</v>
      </c>
      <c r="AA75" s="1">
        <f t="shared" si="72"/>
        <v>0.98031675875999369</v>
      </c>
      <c r="AB75" s="1">
        <f t="shared" si="73"/>
        <v>0.7261765788565635</v>
      </c>
      <c r="AC75" s="1">
        <f t="shared" si="74"/>
        <v>0.45661447107788478</v>
      </c>
      <c r="AD75" s="1">
        <f t="shared" si="75"/>
        <v>0.2431695728624193</v>
      </c>
      <c r="AE75" s="1">
        <f t="shared" si="76"/>
        <v>0.11018023222716915</v>
      </c>
      <c r="AF75" s="1">
        <f t="shared" si="77"/>
        <v>4.2770521390964412E-2</v>
      </c>
      <c r="AG75" s="1">
        <f t="shared" si="78"/>
        <v>1.4328086438261479E-2</v>
      </c>
      <c r="AH75" s="1">
        <f t="shared" si="79"/>
        <v>4.1703994615298508E-3</v>
      </c>
      <c r="AI75" s="52">
        <f t="shared" si="80"/>
        <v>1.0610142579616252E-3</v>
      </c>
      <c r="AJ75" s="52">
        <f t="shared" si="81"/>
        <v>2.3717638401685637E-4</v>
      </c>
      <c r="AK75" s="52">
        <f t="shared" si="82"/>
        <v>4.6788883470560326E-5</v>
      </c>
      <c r="AL75" s="60">
        <f t="shared" si="83"/>
        <v>8.1732548624544231E-6</v>
      </c>
      <c r="AM75" s="60">
        <f t="shared" si="84"/>
        <v>1.2010366121468862E-6</v>
      </c>
      <c r="AN75" s="73">
        <f t="shared" si="16"/>
        <v>-1.2010366121468862E-6</v>
      </c>
      <c r="AO75" s="52">
        <f t="shared" si="17"/>
        <v>5.3452441547777287E-6</v>
      </c>
      <c r="AP75" s="5">
        <f t="shared" si="48"/>
        <v>7.6418964919791753E-9</v>
      </c>
      <c r="AQ75">
        <f t="shared" si="49"/>
        <v>0</v>
      </c>
      <c r="AR75" s="23">
        <f t="shared" si="50"/>
        <v>5.3376022579598725E-6</v>
      </c>
      <c r="AS75" s="5">
        <f t="shared" si="51"/>
        <v>3.2587729173125246E-16</v>
      </c>
      <c r="AT75" s="5">
        <f t="shared" si="52"/>
        <v>4.918594328554818E-16</v>
      </c>
      <c r="AU75" s="5">
        <f t="shared" si="53"/>
        <v>8.813603287990428E-30</v>
      </c>
      <c r="AV75" s="5" t="e">
        <f>#REF!</f>
        <v>#REF!</v>
      </c>
      <c r="AW75" s="5" t="e">
        <f t="shared" si="54"/>
        <v>#REF!</v>
      </c>
    </row>
    <row r="76" spans="6:49" x14ac:dyDescent="0.35">
      <c r="F76" t="str">
        <f t="shared" si="55"/>
        <v>Prop, t=3.05</v>
      </c>
      <c r="G76" s="1">
        <f t="shared" si="12"/>
        <v>3.0499999999999972</v>
      </c>
      <c r="H76" s="1">
        <f t="shared" si="13"/>
        <v>0</v>
      </c>
      <c r="I76">
        <f t="shared" si="14"/>
        <v>6.1721122634218013E-4</v>
      </c>
      <c r="J76" s="53">
        <f t="shared" si="18"/>
        <v>-6.1721122634218013E-4</v>
      </c>
      <c r="K76" s="1">
        <f t="shared" si="56"/>
        <v>2.3644229727662032E-3</v>
      </c>
      <c r="L76" s="1">
        <f t="shared" si="57"/>
        <v>4.5630747734386407E-3</v>
      </c>
      <c r="M76" s="1">
        <f t="shared" si="58"/>
        <v>-1.4134848916479299E-2</v>
      </c>
      <c r="N76" s="1">
        <f t="shared" si="59"/>
        <v>-3.7390747797102254E-2</v>
      </c>
      <c r="O76" s="1">
        <f t="shared" si="60"/>
        <v>4.5453096568408031E-3</v>
      </c>
      <c r="P76" s="1">
        <f t="shared" si="61"/>
        <v>0.16635203454069905</v>
      </c>
      <c r="Q76" s="1">
        <f t="shared" si="62"/>
        <v>0.4251489371118084</v>
      </c>
      <c r="R76" s="1">
        <f t="shared" si="63"/>
        <v>0.70151285882952485</v>
      </c>
      <c r="S76" s="1">
        <f t="shared" si="64"/>
        <v>0.92452686355318148</v>
      </c>
      <c r="T76" s="1">
        <f t="shared" si="65"/>
        <v>1.0685902645744165</v>
      </c>
      <c r="U76" s="1">
        <f t="shared" si="66"/>
        <v>1.1455975268091434</v>
      </c>
      <c r="V76" s="1">
        <f t="shared" si="67"/>
        <v>1.1806508912372773</v>
      </c>
      <c r="W76" s="1">
        <f t="shared" si="68"/>
        <v>1.1933124787930618</v>
      </c>
      <c r="X76" s="1">
        <f t="shared" si="69"/>
        <v>1.2009090299991947</v>
      </c>
      <c r="Y76" s="1">
        <f t="shared" si="70"/>
        <v>1.201991774775538</v>
      </c>
      <c r="Z76" s="1">
        <f t="shared" si="71"/>
        <v>1.1503874934303067</v>
      </c>
      <c r="AA76" s="1">
        <f t="shared" si="72"/>
        <v>0.99431596362284602</v>
      </c>
      <c r="AB76" s="1">
        <f t="shared" si="73"/>
        <v>0.74473943923296693</v>
      </c>
      <c r="AC76" s="1">
        <f t="shared" si="74"/>
        <v>0.47467461853863357</v>
      </c>
      <c r="AD76" s="1">
        <f t="shared" si="75"/>
        <v>0.25666720257814202</v>
      </c>
      <c r="AE76" s="1">
        <f t="shared" si="76"/>
        <v>0.11821957947810226</v>
      </c>
      <c r="AF76" s="1">
        <f t="shared" si="77"/>
        <v>4.6691130067280817E-2</v>
      </c>
      <c r="AG76" s="1">
        <f t="shared" si="78"/>
        <v>1.5925249211542827E-2</v>
      </c>
      <c r="AH76" s="1">
        <f t="shared" si="79"/>
        <v>4.7222019711775131E-3</v>
      </c>
      <c r="AI76" s="52">
        <f t="shared" si="80"/>
        <v>1.224596577716586E-3</v>
      </c>
      <c r="AJ76" s="52">
        <f t="shared" si="81"/>
        <v>2.7917147673115091E-4</v>
      </c>
      <c r="AK76" s="52">
        <f t="shared" si="82"/>
        <v>5.6193587598592764E-5</v>
      </c>
      <c r="AL76" s="60">
        <f t="shared" si="83"/>
        <v>1.0020486674567314E-5</v>
      </c>
      <c r="AM76" s="60">
        <f t="shared" si="84"/>
        <v>1.5019570623102477E-6</v>
      </c>
      <c r="AN76" s="73">
        <f t="shared" si="16"/>
        <v>-1.5019570623102477E-6</v>
      </c>
      <c r="AO76" s="52">
        <f t="shared" si="17"/>
        <v>5.1638731832700473E-6</v>
      </c>
      <c r="AP76" s="5">
        <f t="shared" si="48"/>
        <v>9.6082928971750903E-9</v>
      </c>
      <c r="AQ76">
        <f t="shared" si="49"/>
        <v>0</v>
      </c>
      <c r="AR76" s="23">
        <f t="shared" si="50"/>
        <v>5.154264890450122E-6</v>
      </c>
      <c r="AS76" s="5">
        <f t="shared" si="51"/>
        <v>-7.7250251822539445E-17</v>
      </c>
      <c r="AT76" s="5">
        <f t="shared" si="52"/>
        <v>4.1460918103294235E-16</v>
      </c>
      <c r="AU76" s="5">
        <f t="shared" si="53"/>
        <v>8.8195708893970738E-30</v>
      </c>
      <c r="AV76" s="5" t="e">
        <f>#REF!</f>
        <v>#REF!</v>
      </c>
      <c r="AW76" s="5" t="e">
        <f t="shared" si="54"/>
        <v>#REF!</v>
      </c>
    </row>
    <row r="77" spans="6:49" x14ac:dyDescent="0.35">
      <c r="F77" t="str">
        <f t="shared" si="55"/>
        <v>Prop, t=3.1</v>
      </c>
      <c r="G77" s="1">
        <f t="shared" si="12"/>
        <v>3.099999999999997</v>
      </c>
      <c r="H77" s="1">
        <f t="shared" si="13"/>
        <v>0</v>
      </c>
      <c r="I77">
        <f t="shared" si="14"/>
        <v>5.8450930065061767E-4</v>
      </c>
      <c r="J77" s="53">
        <f t="shared" si="18"/>
        <v>-5.8450930065061767E-4</v>
      </c>
      <c r="K77" s="1">
        <f t="shared" si="56"/>
        <v>2.0467120516483826E-3</v>
      </c>
      <c r="L77" s="1">
        <f t="shared" si="57"/>
        <v>4.8204851942121813E-3</v>
      </c>
      <c r="M77" s="1">
        <f t="shared" si="58"/>
        <v>-1.2029555364987213E-2</v>
      </c>
      <c r="N77" s="1">
        <f t="shared" si="59"/>
        <v>-3.636260191456582E-2</v>
      </c>
      <c r="O77" s="1">
        <f t="shared" si="60"/>
        <v>-2.0589790418401666E-3</v>
      </c>
      <c r="P77" s="1">
        <f t="shared" si="61"/>
        <v>0.1488921866839665</v>
      </c>
      <c r="Q77" s="1">
        <f t="shared" si="62"/>
        <v>0.40091061361611496</v>
      </c>
      <c r="R77" s="1">
        <f t="shared" si="63"/>
        <v>0.67827458060010326</v>
      </c>
      <c r="S77" s="1">
        <f t="shared" si="64"/>
        <v>0.90792102055975799</v>
      </c>
      <c r="T77" s="1">
        <f t="shared" si="65"/>
        <v>1.0598175699738055</v>
      </c>
      <c r="U77" s="1">
        <f t="shared" si="66"/>
        <v>1.1428697374465679</v>
      </c>
      <c r="V77" s="1">
        <f t="shared" si="67"/>
        <v>1.1814912714490833</v>
      </c>
      <c r="W77" s="1">
        <f t="shared" si="68"/>
        <v>1.1959212752732038</v>
      </c>
      <c r="X77" s="1">
        <f t="shared" si="69"/>
        <v>1.203966446857287</v>
      </c>
      <c r="Y77" s="1">
        <f t="shared" si="70"/>
        <v>1.2057289164632898</v>
      </c>
      <c r="Z77" s="1">
        <f t="shared" si="71"/>
        <v>1.1577379258665921</v>
      </c>
      <c r="AA77" s="1">
        <f t="shared" si="72"/>
        <v>1.0079272447703007</v>
      </c>
      <c r="AB77" s="1">
        <f t="shared" si="73"/>
        <v>0.76306109922566068</v>
      </c>
      <c r="AC77" s="1">
        <f t="shared" si="74"/>
        <v>0.49281174367641867</v>
      </c>
      <c r="AD77" s="1">
        <f t="shared" si="75"/>
        <v>0.2704690972945768</v>
      </c>
      <c r="AE77" s="1">
        <f t="shared" si="76"/>
        <v>0.12659267716703484</v>
      </c>
      <c r="AF77" s="1">
        <f t="shared" si="77"/>
        <v>5.0851403747158817E-2</v>
      </c>
      <c r="AG77" s="1">
        <f t="shared" si="78"/>
        <v>1.7652438730459463E-2</v>
      </c>
      <c r="AH77" s="1">
        <f t="shared" si="79"/>
        <v>5.3305119713136237E-3</v>
      </c>
      <c r="AI77" s="52">
        <f t="shared" si="80"/>
        <v>1.4084901852825164E-3</v>
      </c>
      <c r="AJ77" s="52">
        <f t="shared" si="81"/>
        <v>3.2732929789941538E-4</v>
      </c>
      <c r="AK77" s="52">
        <f t="shared" si="82"/>
        <v>6.7199106238778915E-5</v>
      </c>
      <c r="AL77" s="60">
        <f t="shared" si="83"/>
        <v>1.2227165971802301E-5</v>
      </c>
      <c r="AM77" s="60">
        <f t="shared" si="84"/>
        <v>1.8685450795730971E-6</v>
      </c>
      <c r="AN77" s="73">
        <f t="shared" si="16"/>
        <v>-1.8685450795730971E-6</v>
      </c>
      <c r="AO77" s="52">
        <f t="shared" si="17"/>
        <v>4.9376898107374416E-6</v>
      </c>
      <c r="AP77" s="5">
        <f t="shared" si="48"/>
        <v>1.2015656498481983E-8</v>
      </c>
      <c r="AQ77">
        <f t="shared" si="49"/>
        <v>0</v>
      </c>
      <c r="AR77" s="23">
        <f t="shared" si="50"/>
        <v>4.9256741541103821E-6</v>
      </c>
      <c r="AS77" s="5">
        <f t="shared" si="51"/>
        <v>1.2857706029436103E-16</v>
      </c>
      <c r="AT77" s="5">
        <f t="shared" si="52"/>
        <v>5.4318624132730338E-16</v>
      </c>
      <c r="AU77" s="5">
        <f t="shared" si="53"/>
        <v>8.8361029498310135E-30</v>
      </c>
      <c r="AV77" s="5" t="e">
        <f>#REF!</f>
        <v>#REF!</v>
      </c>
      <c r="AW77" s="5" t="e">
        <f t="shared" si="54"/>
        <v>#REF!</v>
      </c>
    </row>
    <row r="78" spans="6:49" x14ac:dyDescent="0.35">
      <c r="F78" t="str">
        <f t="shared" si="55"/>
        <v>Prop, t=3.15</v>
      </c>
      <c r="G78" s="1">
        <f t="shared" si="12"/>
        <v>3.1499999999999968</v>
      </c>
      <c r="H78" s="1">
        <f t="shared" si="13"/>
        <v>0</v>
      </c>
      <c r="I78">
        <f t="shared" si="14"/>
        <v>5.484404830687794E-4</v>
      </c>
      <c r="J78" s="53">
        <f t="shared" si="18"/>
        <v>-5.484404830687794E-4</v>
      </c>
      <c r="K78" s="1">
        <f t="shared" si="56"/>
        <v>1.7453823268561732E-3</v>
      </c>
      <c r="L78" s="1">
        <f t="shared" si="57"/>
        <v>4.9840567932478248E-3</v>
      </c>
      <c r="M78" s="1">
        <f t="shared" si="58"/>
        <v>-1.0055938458061501E-2</v>
      </c>
      <c r="N78" s="1">
        <f t="shared" si="59"/>
        <v>-3.5082271985936636E-2</v>
      </c>
      <c r="O78" s="1">
        <f t="shared" si="60"/>
        <v>-7.8318842605013279E-3</v>
      </c>
      <c r="P78" s="1">
        <f t="shared" si="61"/>
        <v>0.13239959401746387</v>
      </c>
      <c r="Q78" s="1">
        <f t="shared" si="62"/>
        <v>0.37713602019024939</v>
      </c>
      <c r="R78" s="1">
        <f t="shared" si="63"/>
        <v>0.65479041360376955</v>
      </c>
      <c r="S78" s="1">
        <f t="shared" si="64"/>
        <v>0.89064288294222183</v>
      </c>
      <c r="T78" s="1">
        <f t="shared" si="65"/>
        <v>1.0503458884529084</v>
      </c>
      <c r="U78" s="1">
        <f t="shared" si="66"/>
        <v>1.1396416926746888</v>
      </c>
      <c r="V78" s="1">
        <f t="shared" si="67"/>
        <v>1.1820550967147394</v>
      </c>
      <c r="W78" s="1">
        <f t="shared" si="68"/>
        <v>1.1984065476206862</v>
      </c>
      <c r="X78" s="1">
        <f t="shared" si="69"/>
        <v>1.2069974454325558</v>
      </c>
      <c r="Y78" s="1">
        <f t="shared" si="70"/>
        <v>1.2094155755374492</v>
      </c>
      <c r="Z78" s="1">
        <f t="shared" si="71"/>
        <v>1.164849053707508</v>
      </c>
      <c r="AA78" s="1">
        <f t="shared" si="72"/>
        <v>1.0211583029430595</v>
      </c>
      <c r="AB78" s="1">
        <f t="shared" si="73"/>
        <v>0.78113145730596467</v>
      </c>
      <c r="AC78" s="1">
        <f t="shared" si="74"/>
        <v>0.51100632769206111</v>
      </c>
      <c r="AD78" s="1">
        <f t="shared" si="75"/>
        <v>0.2845621811916883</v>
      </c>
      <c r="AE78" s="1">
        <f t="shared" si="76"/>
        <v>0.13529827224915283</v>
      </c>
      <c r="AF78" s="1">
        <f t="shared" si="77"/>
        <v>5.5256899817564431E-2</v>
      </c>
      <c r="AG78" s="1">
        <f t="shared" si="78"/>
        <v>1.9515761121037884E-2</v>
      </c>
      <c r="AH78" s="1">
        <f t="shared" si="79"/>
        <v>5.9992721987724351E-3</v>
      </c>
      <c r="AI78" s="52">
        <f t="shared" si="80"/>
        <v>1.614573073415845E-3</v>
      </c>
      <c r="AJ78" s="52">
        <f t="shared" si="81"/>
        <v>3.8236118542866001E-4</v>
      </c>
      <c r="AK78" s="52">
        <f t="shared" si="82"/>
        <v>8.0027801264280347E-5</v>
      </c>
      <c r="AL78" s="60">
        <f t="shared" si="83"/>
        <v>1.4851885859236981E-5</v>
      </c>
      <c r="AM78" s="60">
        <f t="shared" si="84"/>
        <v>2.3130132953794468E-6</v>
      </c>
      <c r="AN78" s="73">
        <f t="shared" si="16"/>
        <v>-2.3130132953794468E-6</v>
      </c>
      <c r="AO78" s="52">
        <f t="shared" si="17"/>
        <v>4.6760744052049424E-6</v>
      </c>
      <c r="AP78" s="5">
        <f t="shared" si="48"/>
        <v>1.4948360636584777E-8</v>
      </c>
      <c r="AQ78">
        <f t="shared" si="49"/>
        <v>0</v>
      </c>
      <c r="AR78" s="23">
        <f t="shared" si="50"/>
        <v>4.6611260451356884E-6</v>
      </c>
      <c r="AS78" s="5">
        <f t="shared" si="51"/>
        <v>-5.6733080960966881E-16</v>
      </c>
      <c r="AT78" s="5">
        <f t="shared" si="52"/>
        <v>-2.4144568282365424E-17</v>
      </c>
      <c r="AU78" s="5">
        <f t="shared" si="53"/>
        <v>9.1579671973633758E-30</v>
      </c>
      <c r="AV78" s="5" t="e">
        <f>#REF!</f>
        <v>#REF!</v>
      </c>
      <c r="AW78" s="5" t="e">
        <f t="shared" si="54"/>
        <v>#REF!</v>
      </c>
    </row>
    <row r="79" spans="6:49" x14ac:dyDescent="0.35">
      <c r="F79" t="str">
        <f t="shared" ref="F79:F110" si="85">$F$14&amp;", t="&amp;ROUND(G79,2)</f>
        <v>Prop, t=3.2</v>
      </c>
      <c r="G79" s="1">
        <f t="shared" si="12"/>
        <v>3.1999999999999966</v>
      </c>
      <c r="H79" s="1">
        <f t="shared" si="13"/>
        <v>0</v>
      </c>
      <c r="I79">
        <f t="shared" si="14"/>
        <v>5.0995906009634157E-4</v>
      </c>
      <c r="J79" s="53">
        <f t="shared" si="18"/>
        <v>-5.0995906009634157E-4</v>
      </c>
      <c r="K79" s="1">
        <f t="shared" si="56"/>
        <v>1.4620606478787422E-3</v>
      </c>
      <c r="L79" s="1">
        <f t="shared" si="57"/>
        <v>5.0642068245244816E-3</v>
      </c>
      <c r="M79" s="1">
        <f t="shared" si="58"/>
        <v>-8.2195273513328646E-3</v>
      </c>
      <c r="N79" s="1">
        <f t="shared" si="59"/>
        <v>-3.3593887066868611E-2</v>
      </c>
      <c r="O79" s="1">
        <f t="shared" si="60"/>
        <v>-1.2822435763363452E-2</v>
      </c>
      <c r="P79" s="1">
        <f t="shared" si="61"/>
        <v>0.11687469264442141</v>
      </c>
      <c r="Q79" s="1">
        <f t="shared" si="62"/>
        <v>0.3538789392231218</v>
      </c>
      <c r="R79" s="1">
        <f t="shared" si="63"/>
        <v>0.63112257256609172</v>
      </c>
      <c r="S79" s="1">
        <f t="shared" si="64"/>
        <v>0.8727242536763411</v>
      </c>
      <c r="T79" s="1">
        <f t="shared" si="65"/>
        <v>1.0401728929453939</v>
      </c>
      <c r="U79" s="1">
        <f t="shared" si="66"/>
        <v>1.1358946504935679</v>
      </c>
      <c r="V79" s="1">
        <f t="shared" si="67"/>
        <v>1.1823236827732193</v>
      </c>
      <c r="W79" s="1">
        <f t="shared" si="68"/>
        <v>1.2007561507881841</v>
      </c>
      <c r="X79" s="1">
        <f t="shared" si="69"/>
        <v>1.2099951843086341</v>
      </c>
      <c r="Y79" s="1">
        <f t="shared" si="70"/>
        <v>1.2130540283090914</v>
      </c>
      <c r="Z79" s="1">
        <f t="shared" si="71"/>
        <v>1.1717333512299777</v>
      </c>
      <c r="AA79" s="1">
        <f t="shared" si="72"/>
        <v>1.0340172396233616</v>
      </c>
      <c r="AB79" s="1">
        <f t="shared" si="73"/>
        <v>0.79894153407948676</v>
      </c>
      <c r="AC79" s="1">
        <f t="shared" si="74"/>
        <v>0.52923940411261949</v>
      </c>
      <c r="AD79" s="1">
        <f t="shared" si="75"/>
        <v>0.29893298113698757</v>
      </c>
      <c r="AE79" s="1">
        <f t="shared" si="76"/>
        <v>0.14433442669476573</v>
      </c>
      <c r="AF79" s="1">
        <f t="shared" si="77"/>
        <v>5.9912794088953412E-2</v>
      </c>
      <c r="AG79" s="1">
        <f t="shared" si="78"/>
        <v>2.1521291968073151E-2</v>
      </c>
      <c r="AH79" s="1">
        <f t="shared" si="79"/>
        <v>6.7325387533247296E-3</v>
      </c>
      <c r="AI79" s="52">
        <f t="shared" si="80"/>
        <v>1.8448285642001677E-3</v>
      </c>
      <c r="AJ79" s="52">
        <f t="shared" si="81"/>
        <v>4.4503633174621204E-4</v>
      </c>
      <c r="AK79" s="52">
        <f t="shared" si="82"/>
        <v>9.4925591136868097E-5</v>
      </c>
      <c r="AL79" s="60">
        <f t="shared" si="83"/>
        <v>1.7960884762327066E-5</v>
      </c>
      <c r="AM79" s="60">
        <f t="shared" si="84"/>
        <v>2.8494452025697737E-6</v>
      </c>
      <c r="AN79" s="73">
        <f t="shared" si="16"/>
        <v>-2.8494452025697737E-6</v>
      </c>
      <c r="AO79" s="52">
        <f t="shared" si="17"/>
        <v>4.3875238645502361E-6</v>
      </c>
      <c r="AP79" s="5">
        <f t="shared" si="48"/>
        <v>1.8504106363035574E-8</v>
      </c>
      <c r="AQ79">
        <f t="shared" si="49"/>
        <v>0</v>
      </c>
      <c r="AR79" s="23">
        <f t="shared" si="50"/>
        <v>4.3690197579770995E-6</v>
      </c>
      <c r="AS79" s="5">
        <f t="shared" si="51"/>
        <v>2.1010059333579842E-16</v>
      </c>
      <c r="AT79" s="5">
        <f t="shared" si="52"/>
        <v>1.8595602505343299E-16</v>
      </c>
      <c r="AU79" s="5">
        <f t="shared" si="53"/>
        <v>9.2021094566834303E-30</v>
      </c>
      <c r="AV79" s="5" t="e">
        <f>#REF!</f>
        <v>#REF!</v>
      </c>
      <c r="AW79" s="5" t="e">
        <f t="shared" si="54"/>
        <v>#REF!</v>
      </c>
    </row>
    <row r="80" spans="6:49" x14ac:dyDescent="0.35">
      <c r="F80" t="str">
        <f t="shared" si="85"/>
        <v>Prop, t=3.25</v>
      </c>
      <c r="G80" s="1">
        <f t="shared" ref="G80:G142" si="86">G79+$B$7</f>
        <v>3.2499999999999964</v>
      </c>
      <c r="H80" s="1">
        <f t="shared" ref="H80:H142" si="87">$B$18</f>
        <v>0</v>
      </c>
      <c r="I80">
        <f t="shared" ref="I80:I142" si="88">IF($A$18="Cinf: Mass flux",($E$11*(2*H80-J80)+2*$B$15*J80)/$E$12,2*H80-J80)</f>
        <v>4.6991499248024343E-4</v>
      </c>
      <c r="J80" s="53">
        <f t="shared" si="18"/>
        <v>-4.6991499248024343E-4</v>
      </c>
      <c r="K80" s="1">
        <f t="shared" si="56"/>
        <v>1.1979253918344901E-3</v>
      </c>
      <c r="L80" s="1">
        <f t="shared" si="57"/>
        <v>5.0709761884092314E-3</v>
      </c>
      <c r="M80" s="1">
        <f t="shared" si="58"/>
        <v>-6.523623279257559E-3</v>
      </c>
      <c r="N80" s="1">
        <f t="shared" si="59"/>
        <v>-3.1938288544254997E-2</v>
      </c>
      <c r="O80" s="1">
        <f t="shared" si="60"/>
        <v>-1.7080336145547638E-2</v>
      </c>
      <c r="P80" s="1">
        <f t="shared" si="61"/>
        <v>0.10231288074938127</v>
      </c>
      <c r="Q80" s="1">
        <f t="shared" si="62"/>
        <v>0.33118883181113956</v>
      </c>
      <c r="R80" s="1">
        <f t="shared" si="63"/>
        <v>0.6073332252402539</v>
      </c>
      <c r="S80" s="1">
        <f t="shared" si="64"/>
        <v>0.85419986215971788</v>
      </c>
      <c r="T80" s="1">
        <f t="shared" si="65"/>
        <v>1.0292990661887091</v>
      </c>
      <c r="U80" s="1">
        <f t="shared" si="66"/>
        <v>1.131611051427365</v>
      </c>
      <c r="V80" s="1">
        <f t="shared" si="67"/>
        <v>1.1822782294547176</v>
      </c>
      <c r="W80" s="1">
        <f t="shared" si="68"/>
        <v>1.2029573920748204</v>
      </c>
      <c r="X80" s="1">
        <f t="shared" si="69"/>
        <v>1.2129523748396054</v>
      </c>
      <c r="Y80" s="1">
        <f t="shared" si="70"/>
        <v>1.2166458834443032</v>
      </c>
      <c r="Z80" s="1">
        <f t="shared" si="71"/>
        <v>1.1784026476040639</v>
      </c>
      <c r="AA80" s="1">
        <f t="shared" si="72"/>
        <v>1.0465124884696153</v>
      </c>
      <c r="AB80" s="1">
        <f t="shared" si="73"/>
        <v>0.81648342847709365</v>
      </c>
      <c r="AC80" s="1">
        <f t="shared" si="74"/>
        <v>0.54749259473190204</v>
      </c>
      <c r="AD80" s="1">
        <f t="shared" si="75"/>
        <v>0.31356768336433988</v>
      </c>
      <c r="AE80" s="1">
        <f t="shared" si="76"/>
        <v>0.1536985343555754</v>
      </c>
      <c r="AF80" s="1">
        <f t="shared" si="77"/>
        <v>6.4823864031177458E-2</v>
      </c>
      <c r="AG80" s="1">
        <f t="shared" si="78"/>
        <v>2.3675057190209996E-2</v>
      </c>
      <c r="AH80" s="1">
        <f t="shared" si="79"/>
        <v>7.5344733028139309E-3</v>
      </c>
      <c r="AI80" s="52">
        <f t="shared" si="80"/>
        <v>2.101345540643063E-3</v>
      </c>
      <c r="AJ80" s="52">
        <f t="shared" si="81"/>
        <v>5.1618404480389339E-4</v>
      </c>
      <c r="AK80" s="52">
        <f t="shared" si="82"/>
        <v>1.1216356516241633E-4</v>
      </c>
      <c r="AL80" s="60">
        <f t="shared" si="83"/>
        <v>2.1628775422164857E-5</v>
      </c>
      <c r="AM80" s="60">
        <f t="shared" si="84"/>
        <v>3.4940172199383391E-6</v>
      </c>
      <c r="AN80" s="73">
        <f t="shared" ref="AN80:AN142" si="89">IF($A$19="Cout: Mass flux",AM80,2*$B$19-AM80)</f>
        <v>-3.4940172199383391E-6</v>
      </c>
      <c r="AO80" s="52">
        <f t="shared" si="17"/>
        <v>4.0796724807707333E-6</v>
      </c>
      <c r="AP80" s="5">
        <f t="shared" si="48"/>
        <v>2.2795561620558191E-8</v>
      </c>
      <c r="AQ80">
        <f t="shared" si="49"/>
        <v>0</v>
      </c>
      <c r="AR80" s="23">
        <f t="shared" si="50"/>
        <v>4.0568769188453757E-6</v>
      </c>
      <c r="AS80" s="5">
        <f t="shared" si="51"/>
        <v>3.0479972387177645E-16</v>
      </c>
      <c r="AT80" s="5">
        <f t="shared" si="52"/>
        <v>4.9075574892520945E-16</v>
      </c>
      <c r="AU80" s="5">
        <f t="shared" si="53"/>
        <v>9.2950123283557415E-30</v>
      </c>
      <c r="AV80" s="5" t="e">
        <f>#REF!</f>
        <v>#REF!</v>
      </c>
      <c r="AW80" s="5" t="e">
        <f t="shared" si="54"/>
        <v>#REF!</v>
      </c>
    </row>
    <row r="81" spans="6:49" x14ac:dyDescent="0.35">
      <c r="F81" t="str">
        <f t="shared" si="85"/>
        <v>Prop, t=3.3</v>
      </c>
      <c r="G81" s="1">
        <f t="shared" si="86"/>
        <v>3.2999999999999963</v>
      </c>
      <c r="H81" s="1">
        <f t="shared" si="87"/>
        <v>0</v>
      </c>
      <c r="I81">
        <f t="shared" si="88"/>
        <v>4.2905814902565982E-4</v>
      </c>
      <c r="J81" s="53">
        <f t="shared" ref="J81:J142" si="90">J80+$B$29*(K80-2*J80+I80)-I$9*(J80-I80)-J$9*(K80-J80)+$B$31+J$10*($B$17-J80)-J$11*J80</f>
        <v>-4.2905814902565982E-4</v>
      </c>
      <c r="K81" s="1">
        <f t="shared" ref="K81:K112" si="91">K80+$B$29*(L80-2*K80+J80)-J$9*(K80-J80)-K$9*(L80-K80)+$B$31+K$10*($B$17-K80)-K$11*K80</f>
        <v>9.5375334331514162E-4</v>
      </c>
      <c r="L81" s="1">
        <f t="shared" ref="L81:L112" si="92">L80+$B$29*(M80-2*L80+K80)-K$9*(L80-K80)-L$9*(M80-L80)+$B$31+L$10*($B$17-L80)-L$11*L80</f>
        <v>5.0139606835694767E-3</v>
      </c>
      <c r="M81" s="1">
        <f t="shared" ref="M81:M112" si="93">M80+$B$29*(N80-2*M80+L80)-L$9*(M80-L80)-M$9*(N80-M80)+$B$31+M$10*($B$17-M80)-M$11*M80</f>
        <v>-4.9695440598445436E-3</v>
      </c>
      <c r="N81" s="1">
        <f t="shared" ref="N81:N112" si="94">N80+$B$29*(O80-2*N80+M80)-M$9*(N80-M80)-N$9*(O80-N80)+$B$31+N$10*($B$17-N80)-N$11*N80</f>
        <v>-3.0153030221271485E-2</v>
      </c>
      <c r="O81" s="1">
        <f t="shared" ref="O81:O112" si="95">O80+$B$29*(P80-2*O80+N80)-N$9*(O80-N80)-O$9*(P80-O80)+$B$31+O$10*($B$17-O80)-O$11*O80</f>
        <v>-2.0655545252678702E-2</v>
      </c>
      <c r="P81" s="1">
        <f t="shared" ref="P81:P112" si="96">P80+$B$29*(Q80-2*P80+O80)-O$9*(P80-O80)-P$9*(Q80-P80)+$B$31+P$10*($B$17-P80)-P$11*P80</f>
        <v>8.8704853245769572E-2</v>
      </c>
      <c r="Q81" s="1">
        <f t="shared" ref="Q81:Q112" si="97">Q80+$B$29*(R80-2*Q80+P80)-P$9*(Q80-P80)-Q$9*(R80-Q80)+$B$31+Q$10*($B$17-Q80)-Q$11*Q80</f>
        <v>0.30911069800017382</v>
      </c>
      <c r="R81" s="1">
        <f t="shared" ref="R81:R112" si="98">R80+$B$29*(S80-2*R80+Q80)-Q$9*(R80-Q80)-R$9*(S80-R80)+$B$31+R$10*($B$17-R80)-R$11*R80</f>
        <v>0.58348410720631316</v>
      </c>
      <c r="S81" s="1">
        <f t="shared" ref="S81:S112" si="99">S80+$B$29*(T80-2*S80+R80)-R$9*(S80-R80)-S$9*(T80-S80)+$B$31+S$10*($B$17-S80)-S$11*S80</f>
        <v>0.83510714109564221</v>
      </c>
      <c r="T81" s="1">
        <f t="shared" ref="T81:T112" si="100">T80+$B$29*(U80-2*T80+S80)-S$9*(T80-S80)-T$9*(U80-T80)+$B$31+T$10*($B$17-T80)-T$11*T80</f>
        <v>1.0177277368467983</v>
      </c>
      <c r="U81" s="1">
        <f t="shared" ref="U81:U112" si="101">U80+$B$29*(V80-2*U80+T80)-T$9*(U80-T80)-U$9*(V80-U80)+$B$31+U$10*($B$17-U80)-U$11*U80</f>
        <v>1.1267746579158551</v>
      </c>
      <c r="V81" s="1">
        <f t="shared" ref="V81:V112" si="102">V80+$B$29*(W80-2*V80+U80)-U$9*(V80-U80)-V$9*(W80-V80)+$B$31+V$10*($B$17-V80)-V$11*V80</f>
        <v>1.181899920086787</v>
      </c>
      <c r="W81" s="1">
        <f t="shared" ref="W81:W112" si="103">W80+$B$29*(X80-2*W80+V80)-V$9*(W80-V80)-W$9*(X80-W80)+$B$31+W$10*($B$17-W80)-W$11*W80</f>
        <v>1.2049970600817341</v>
      </c>
      <c r="X81" s="1">
        <f t="shared" ref="X81:X112" si="104">X80+$B$29*(Y80-2*X80+W80)-W$9*(X80-W80)-X$9*(Y80-X80)+$B$31+X$10*($B$17-X80)-X$11*X80</f>
        <v>1.2158612738904986</v>
      </c>
      <c r="Y81" s="1">
        <f t="shared" ref="Y81:Y112" si="105">Y80+$B$29*(Z80-2*Y80+X80)-X$9*(Y80-X80)-Y$9*(Z80-Y80)+$B$31+Y$10*($B$17-Y80)-Y$11*Y80</f>
        <v>1.2201920951899707</v>
      </c>
      <c r="Z81" s="1">
        <f t="shared" ref="Z81:Z112" si="106">Z80+$B$29*(AA80-2*Z80+Y80)-Y$9*(Z80-Y80)-Z$9*(AA80-Z80)+$B$31+Z$10*($B$17-Z80)-Z$11*Z80</f>
        <v>1.1848681209818486</v>
      </c>
      <c r="AA81" s="1">
        <f t="shared" ref="AA81:AA112" si="107">AA80+$B$29*(AB80-2*AA80+Z80)-Z$9*(AA80-Z80)-AA$9*(AB80-AA80)+$B$31+AA$10*($B$17-AA80)-AA$11*AA80</f>
        <v>1.0586527505774574</v>
      </c>
      <c r="AB81" s="1">
        <f t="shared" ref="AB81:AB112" si="108">AB80+$B$29*(AC80-2*AB80+AA80)-AA$9*(AB80-AA80)-AB$9*(AC80-AB80)+$B$31+AB$10*($B$17-AB80)-AB$11*AB80</f>
        <v>0.83375027224516629</v>
      </c>
      <c r="AC81" s="1">
        <f t="shared" ref="AC81:AC112" si="109">AC80+$B$29*(AD80-2*AC80+AB80)-AB$9*(AC80-AB80)-AC$9*(AD80-AC80)+$B$31+AC$10*($B$17-AC80)-AC$11*AC80</f>
        <v>0.56574814063618228</v>
      </c>
      <c r="AD81" s="1">
        <f t="shared" ref="AD81:AD112" si="110">AD80+$B$29*(AE80-2*AD80+AC80)-AC$9*(AD80-AC80)-AD$9*(AE80-AD80)+$B$31+AD$10*($B$17-AD80)-AD$11*AD80</f>
        <v>0.32845218889769107</v>
      </c>
      <c r="AE81" s="1">
        <f t="shared" ref="AE81:AE112" si="111">AE80+$B$29*(AF80-2*AE80+AD80)-AD$9*(AE80-AD80)-AE$9*(AF80-AE80)+$B$31+AE$10*($B$17-AE80)-AE$11*AE80</f>
        <v>0.16338734012205039</v>
      </c>
      <c r="AF81" s="1">
        <f t="shared" ref="AF81:AF112" si="112">AF80+$B$29*(AG80-2*AF80+AE80)-AE$9*(AF80-AE80)-AF$9*(AG80-AF80)+$B$31+AF$10*($B$17-AF80)-AF$11*AF80</f>
        <v>6.9994473927944167E-2</v>
      </c>
      <c r="AG81" s="1">
        <f t="shared" ref="AG81:AG112" si="113">AG80+$B$29*(AH80-2*AG80+AF80)-AF$9*(AG80-AF80)-AG$9*(AH80-AG80)+$B$31+AG$10*($B$17-AG80)-AG$11*AG80</f>
        <v>2.5983014084037085E-2</v>
      </c>
      <c r="AH81" s="1">
        <f t="shared" ref="AH81:AH112" si="114">AH80+$B$29*(AI80-2*AH80+AG80)-AG$9*(AH80-AG80)-AH$9*(AI80-AH80)+$B$31+AH$10*($B$17-AH80)-AH$11*AH80</f>
        <v>8.4093347066759288E-3</v>
      </c>
      <c r="AI81" s="52">
        <f t="shared" ref="AI81:AI112" si="115">AI80+$B$29*(AJ80-2*AI80+AH80)-AH$9*(AI80-AH80)-AI$9*(AJ80-AI80)+$B$31+AI$10*($B$17-AI80)-AI$11*AI80</f>
        <v>2.3863182638490738E-3</v>
      </c>
      <c r="AJ81" s="52">
        <f t="shared" ref="AJ81:AJ112" si="116">AJ80+$B$29*(AK80-2*AJ80+AI80)-AI$9*(AJ80-AI80)-AJ$9*(AK80-AJ80)+$B$31+AJ$10*($B$17-AJ80)-AJ$11*AJ80</f>
        <v>5.9669590022226246E-4</v>
      </c>
      <c r="AK81" s="52">
        <f t="shared" ref="AK81:AK112" si="117">AK80+$B$29*(AL80-2*AK80+AJ80)-AJ$9*(AK80-AJ80)-AK$9*(AL80-AK80)+$B$31+AK$10*($B$17-AK80)-AK$11*AK80</f>
        <v>1.3203962350307613E-4</v>
      </c>
      <c r="AL81" s="60">
        <f t="shared" ref="AL81:AL112" si="118">AL80+$B$29*(AM80-2*AL80+AK80)-AK$9*(AL80-AK80)-AL$9*(AM80-AL80)+$B$31+AL$10*($B$17-AL80)-AL$11*AL80</f>
        <v>2.5939312483309411E-5</v>
      </c>
      <c r="AM81" s="60">
        <f t="shared" ref="AM81:AM112" si="119">AM80+$B$29*(AN80-2*AM80+AL80)-AL$9*(AM80-AL80)-AM$9*(AN80-AM80)+$B$31+AM$10*($B$17-AM80)-AM$11*AM80</f>
        <v>4.2652384589282361E-6</v>
      </c>
      <c r="AN81" s="73">
        <f t="shared" si="89"/>
        <v>-4.2652384589282361E-6</v>
      </c>
      <c r="AO81" s="52">
        <f t="shared" ref="AO81:AO142" si="120">($I$4*H80+IF($A$18="Cinf: Mass flux",0,2*$B$15*(H80-J80)/$B$6))*$B$7</f>
        <v>3.7593199398419475E-6</v>
      </c>
      <c r="AP81" s="5">
        <f t="shared" ref="AP81:AP142" si="121">(($AM$4*(AM80+AN80)/2)+IF($A$19="Cout: Mass flux",0,$B$15*(AM80-AN80)/$B$6))*$B$7</f>
        <v>2.7952137759506715E-8</v>
      </c>
      <c r="AQ81">
        <f t="shared" ref="AQ81:AQ142" si="122">($AQ$6*$B$17+SUMPRODUCT($J$7:$AM$7,J80:AM80))*$B$6*$B$7</f>
        <v>0</v>
      </c>
      <c r="AR81" s="23">
        <f t="shared" ref="AR81:AR142" si="123">(SUM(J81:AM81)-SUM(J80:AM80))*$B$6*$B$13</f>
        <v>3.7313678020733931E-6</v>
      </c>
      <c r="AS81" s="5">
        <f t="shared" ref="AS81:AS142" si="124">AO81-AP81+AQ81-AR81</f>
        <v>9.0475824260968091E-18</v>
      </c>
      <c r="AT81" s="5">
        <f t="shared" ref="AT81:AT142" si="125">AT80+AS81</f>
        <v>4.9980333135130625E-16</v>
      </c>
      <c r="AU81" s="5">
        <f t="shared" ref="AU81:AU142" si="126">AU80+AS81^2</f>
        <v>9.2950941871034985E-30</v>
      </c>
      <c r="AV81" s="5" t="e">
        <f>#REF!</f>
        <v>#REF!</v>
      </c>
      <c r="AW81" s="5" t="e">
        <f t="shared" ref="AW81:AW142" si="127">AS81-AV81</f>
        <v>#REF!</v>
      </c>
    </row>
    <row r="82" spans="6:49" x14ac:dyDescent="0.35">
      <c r="F82" t="str">
        <f t="shared" si="85"/>
        <v>Prop, t=3.35</v>
      </c>
      <c r="G82" s="1">
        <f t="shared" si="86"/>
        <v>3.3499999999999961</v>
      </c>
      <c r="H82" s="1">
        <f t="shared" si="87"/>
        <v>0</v>
      </c>
      <c r="I82">
        <f t="shared" si="88"/>
        <v>3.8804312859904658E-4</v>
      </c>
      <c r="J82" s="53">
        <f t="shared" si="90"/>
        <v>-3.8804312859904658E-4</v>
      </c>
      <c r="K82" s="1">
        <f t="shared" si="91"/>
        <v>7.299649797818861E-4</v>
      </c>
      <c r="L82" s="1">
        <f t="shared" si="92"/>
        <v>4.9022564738077784E-3</v>
      </c>
      <c r="M82" s="1">
        <f t="shared" si="93"/>
        <v>-3.5568593314239576E-3</v>
      </c>
      <c r="N82" s="1">
        <f t="shared" si="94"/>
        <v>-2.8272407943908732E-2</v>
      </c>
      <c r="O82" s="1">
        <f t="shared" si="95"/>
        <v>-2.3597896939753341E-2</v>
      </c>
      <c r="P82" s="1">
        <f t="shared" si="96"/>
        <v>7.6036952446933592E-2</v>
      </c>
      <c r="Q82" s="1">
        <f t="shared" si="97"/>
        <v>0.28768497919939223</v>
      </c>
      <c r="R82" s="1">
        <f t="shared" si="98"/>
        <v>0.55963615280004564</v>
      </c>
      <c r="S82" s="1">
        <f t="shared" si="99"/>
        <v>0.81548598661385174</v>
      </c>
      <c r="T82" s="1">
        <f t="shared" si="100"/>
        <v>1.0054650945922055</v>
      </c>
      <c r="U82" s="1">
        <f t="shared" si="101"/>
        <v>1.1213706867271795</v>
      </c>
      <c r="V82" s="1">
        <f t="shared" si="102"/>
        <v>1.1811700247564412</v>
      </c>
      <c r="W82" s="1">
        <f t="shared" si="103"/>
        <v>1.2068614591156843</v>
      </c>
      <c r="X82" s="1">
        <f t="shared" si="104"/>
        <v>1.2187136790146007</v>
      </c>
      <c r="Y82" s="1">
        <f t="shared" si="105"/>
        <v>1.2236929752920598</v>
      </c>
      <c r="Z82" s="1">
        <f t="shared" si="106"/>
        <v>1.1911402940169575</v>
      </c>
      <c r="AA82" s="1">
        <f t="shared" si="107"/>
        <v>1.070446933439414</v>
      </c>
      <c r="AB82" s="1">
        <f t="shared" si="108"/>
        <v>0.85073618308769605</v>
      </c>
      <c r="AC82" s="1">
        <f t="shared" si="109"/>
        <v>0.5839889285117843</v>
      </c>
      <c r="AD82" s="1">
        <f t="shared" si="110"/>
        <v>0.34357216750145581</v>
      </c>
      <c r="AE82" s="1">
        <f t="shared" si="111"/>
        <v>0.17339696116237224</v>
      </c>
      <c r="AF82" s="1">
        <f t="shared" si="112"/>
        <v>7.5428561966194851E-2</v>
      </c>
      <c r="AG82" s="1">
        <f t="shared" si="113"/>
        <v>2.8451032632294964E-2</v>
      </c>
      <c r="AH82" s="1">
        <f t="shared" si="114"/>
        <v>9.3614700997213252E-3</v>
      </c>
      <c r="AI82" s="52">
        <f t="shared" si="115"/>
        <v>2.7020457687747896E-3</v>
      </c>
      <c r="AJ82" s="52">
        <f t="shared" si="116"/>
        <v>6.875277697361604E-4</v>
      </c>
      <c r="AK82" s="52">
        <f t="shared" si="117"/>
        <v>1.5488013627034669E-4</v>
      </c>
      <c r="AL82" s="60">
        <f t="shared" si="118"/>
        <v>3.0986197824369757E-5</v>
      </c>
      <c r="AM82" s="60">
        <f t="shared" si="119"/>
        <v>5.184208656883947E-6</v>
      </c>
      <c r="AN82" s="73">
        <f t="shared" si="89"/>
        <v>-5.184208656883947E-6</v>
      </c>
      <c r="AO82" s="52">
        <f t="shared" si="120"/>
        <v>3.4324651922052785E-6</v>
      </c>
      <c r="AP82" s="5">
        <f t="shared" si="121"/>
        <v>3.4121907671425891E-8</v>
      </c>
      <c r="AQ82">
        <f t="shared" si="122"/>
        <v>0</v>
      </c>
      <c r="AR82" s="23">
        <f t="shared" si="123"/>
        <v>3.3983432847772832E-6</v>
      </c>
      <c r="AS82" s="5">
        <f t="shared" si="124"/>
        <v>-2.4343049277730788E-16</v>
      </c>
      <c r="AT82" s="5">
        <f t="shared" si="125"/>
        <v>2.5637283857399837E-16</v>
      </c>
      <c r="AU82" s="5">
        <f t="shared" si="126"/>
        <v>9.3543525919173015E-30</v>
      </c>
      <c r="AV82" s="5" t="e">
        <f>#REF!</f>
        <v>#REF!</v>
      </c>
      <c r="AW82" s="5" t="e">
        <f t="shared" si="127"/>
        <v>#REF!</v>
      </c>
    </row>
    <row r="83" spans="6:49" x14ac:dyDescent="0.35">
      <c r="F83" t="str">
        <f t="shared" si="85"/>
        <v>Prop, t=3.4</v>
      </c>
      <c r="G83" s="1">
        <f t="shared" si="86"/>
        <v>3.3999999999999959</v>
      </c>
      <c r="H83" s="1">
        <f t="shared" si="87"/>
        <v>0</v>
      </c>
      <c r="I83">
        <f t="shared" si="88"/>
        <v>3.4743453719471388E-4</v>
      </c>
      <c r="J83" s="53">
        <f t="shared" si="90"/>
        <v>-3.4743453719471388E-4</v>
      </c>
      <c r="K83" s="1">
        <f t="shared" si="91"/>
        <v>5.2666785356211018E-4</v>
      </c>
      <c r="L83" s="1">
        <f t="shared" si="92"/>
        <v>4.7444185216838431E-3</v>
      </c>
      <c r="M83" s="1">
        <f t="shared" si="93"/>
        <v>-2.2836152069857876E-3</v>
      </c>
      <c r="N83" s="1">
        <f t="shared" si="94"/>
        <v>-2.6327515462651951E-2</v>
      </c>
      <c r="O83" s="1">
        <f t="shared" si="95"/>
        <v>-2.5956748948770782E-2</v>
      </c>
      <c r="P83" s="1">
        <f t="shared" si="96"/>
        <v>6.4291530337011349E-2</v>
      </c>
      <c r="Q83" s="1">
        <f t="shared" si="97"/>
        <v>0.26694750117905458</v>
      </c>
      <c r="R83" s="1">
        <f t="shared" si="98"/>
        <v>0.53584914478009327</v>
      </c>
      <c r="S83" s="1">
        <f t="shared" si="99"/>
        <v>0.79537850421559098</v>
      </c>
      <c r="T83" s="1">
        <f t="shared" si="100"/>
        <v>0.99252018425209654</v>
      </c>
      <c r="U83" s="1">
        <f t="shared" si="101"/>
        <v>1.1153859332008778</v>
      </c>
      <c r="V83" s="1">
        <f t="shared" si="102"/>
        <v>1.1800700066244916</v>
      </c>
      <c r="W83" s="1">
        <f t="shared" si="103"/>
        <v>1.208536448962694</v>
      </c>
      <c r="X83" s="1">
        <f t="shared" si="104"/>
        <v>1.2215009263092953</v>
      </c>
      <c r="Y83" s="1">
        <f t="shared" si="105"/>
        <v>1.2271482038517532</v>
      </c>
      <c r="Z83" s="1">
        <f t="shared" si="106"/>
        <v>1.1972290306271594</v>
      </c>
      <c r="AA83" s="1">
        <f t="shared" si="107"/>
        <v>1.0819040934684909</v>
      </c>
      <c r="AB83" s="1">
        <f t="shared" si="108"/>
        <v>0.8674362167825328</v>
      </c>
      <c r="AC83" s="1">
        <f t="shared" si="109"/>
        <v>0.6021985124408693</v>
      </c>
      <c r="AD83" s="1">
        <f t="shared" si="110"/>
        <v>0.35891310996441372</v>
      </c>
      <c r="AE83" s="1">
        <f t="shared" si="111"/>
        <v>0.18372291003339303</v>
      </c>
      <c r="AF83" s="1">
        <f t="shared" si="112"/>
        <v>8.1129629263997555E-2</v>
      </c>
      <c r="AG83" s="1">
        <f t="shared" si="113"/>
        <v>3.1084877166630501E-2</v>
      </c>
      <c r="AH83" s="1">
        <f t="shared" si="114"/>
        <v>1.039530548070062E-2</v>
      </c>
      <c r="AI83" s="52">
        <f t="shared" si="115"/>
        <v>3.050930834128275E-3</v>
      </c>
      <c r="AJ83" s="52">
        <f t="shared" si="116"/>
        <v>7.8970171157609337E-4</v>
      </c>
      <c r="AK83" s="52">
        <f t="shared" si="117"/>
        <v>1.8104161466440344E-4</v>
      </c>
      <c r="AL83" s="60">
        <f t="shared" si="118"/>
        <v>3.6873922508045679E-5</v>
      </c>
      <c r="AM83" s="60">
        <f t="shared" si="119"/>
        <v>6.2748946631436056E-6</v>
      </c>
      <c r="AN83" s="73">
        <f t="shared" si="89"/>
        <v>-6.2748946631436056E-6</v>
      </c>
      <c r="AO83" s="52">
        <f t="shared" si="120"/>
        <v>3.104345028792373E-6</v>
      </c>
      <c r="AP83" s="5">
        <f t="shared" si="121"/>
        <v>4.1473669255071579E-8</v>
      </c>
      <c r="AQ83">
        <f t="shared" si="122"/>
        <v>0</v>
      </c>
      <c r="AR83" s="23">
        <f t="shared" si="123"/>
        <v>3.0628713596492219E-6</v>
      </c>
      <c r="AS83" s="5">
        <f t="shared" si="124"/>
        <v>-1.1192058090307884E-16</v>
      </c>
      <c r="AT83" s="5">
        <f t="shared" si="125"/>
        <v>1.4445225767091953E-16</v>
      </c>
      <c r="AU83" s="5">
        <f t="shared" si="126"/>
        <v>9.3668788083469841E-30</v>
      </c>
      <c r="AV83" s="5" t="e">
        <f>#REF!</f>
        <v>#REF!</v>
      </c>
      <c r="AW83" s="5" t="e">
        <f t="shared" si="127"/>
        <v>#REF!</v>
      </c>
    </row>
    <row r="84" spans="6:49" x14ac:dyDescent="0.35">
      <c r="F84" t="str">
        <f t="shared" si="85"/>
        <v>Prop, t=3.45</v>
      </c>
      <c r="G84" s="1">
        <f t="shared" si="86"/>
        <v>3.4499999999999957</v>
      </c>
      <c r="H84" s="1">
        <f t="shared" si="87"/>
        <v>0</v>
      </c>
      <c r="I84">
        <f t="shared" si="88"/>
        <v>3.0771259931752651E-4</v>
      </c>
      <c r="J84" s="53">
        <f t="shared" si="90"/>
        <v>-3.0771259931752651E-4</v>
      </c>
      <c r="K84" s="1">
        <f t="shared" si="91"/>
        <v>3.436978240562608E-4</v>
      </c>
      <c r="L84" s="1">
        <f t="shared" si="92"/>
        <v>4.5484307604097968E-3</v>
      </c>
      <c r="M84" s="1">
        <f t="shared" si="93"/>
        <v>-1.1465472957234971E-3</v>
      </c>
      <c r="N84" s="1">
        <f t="shared" si="94"/>
        <v>-2.4346323300587183E-2</v>
      </c>
      <c r="O84" s="1">
        <f t="shared" si="95"/>
        <v>-2.7780666272469914E-2</v>
      </c>
      <c r="P84" s="1">
        <f t="shared" si="96"/>
        <v>5.3447318257566712E-2</v>
      </c>
      <c r="Q84" s="1">
        <f t="shared" si="97"/>
        <v>0.24692945576134862</v>
      </c>
      <c r="R84" s="1">
        <f t="shared" si="98"/>
        <v>0.51218138501453581</v>
      </c>
      <c r="S84" s="1">
        <f t="shared" si="99"/>
        <v>0.77482874317207662</v>
      </c>
      <c r="T84" s="1">
        <f t="shared" si="100"/>
        <v>0.97890487932913095</v>
      </c>
      <c r="U84" s="1">
        <f t="shared" si="101"/>
        <v>1.1088088862206111</v>
      </c>
      <c r="V84" s="1">
        <f t="shared" si="102"/>
        <v>1.1785816304511427</v>
      </c>
      <c r="W84" s="1">
        <f t="shared" si="103"/>
        <v>1.2100074898986362</v>
      </c>
      <c r="X84" s="1">
        <f t="shared" si="104"/>
        <v>1.224213891170131</v>
      </c>
      <c r="Y84" s="1">
        <f t="shared" si="105"/>
        <v>1.2305568393670061</v>
      </c>
      <c r="Z84" s="1">
        <f t="shared" si="106"/>
        <v>1.2031435338412102</v>
      </c>
      <c r="AA84" s="1">
        <f t="shared" si="107"/>
        <v>1.0930333819466338</v>
      </c>
      <c r="AB84" s="1">
        <f t="shared" si="108"/>
        <v>0.88384631856529672</v>
      </c>
      <c r="AC84" s="1">
        <f t="shared" si="109"/>
        <v>0.62036113139893467</v>
      </c>
      <c r="AD84" s="1">
        <f t="shared" si="110"/>
        <v>0.37446037854808856</v>
      </c>
      <c r="AE84" s="1">
        <f t="shared" si="111"/>
        <v>0.19436011945547296</v>
      </c>
      <c r="AF84" s="1">
        <f t="shared" si="112"/>
        <v>8.7100730828550993E-2</v>
      </c>
      <c r="AG84" s="1">
        <f t="shared" si="113"/>
        <v>3.3890188470241549E-2</v>
      </c>
      <c r="AH84" s="1">
        <f t="shared" si="114"/>
        <v>1.1515335852412359E-2</v>
      </c>
      <c r="AI84" s="52">
        <f t="shared" si="115"/>
        <v>3.4354785245207784E-3</v>
      </c>
      <c r="AJ84" s="52">
        <f t="shared" si="116"/>
        <v>9.04307708994691E-4</v>
      </c>
      <c r="AK84" s="52">
        <f t="shared" si="117"/>
        <v>2.1091238680915963E-4</v>
      </c>
      <c r="AL84" s="60">
        <f t="shared" si="118"/>
        <v>4.3718643951791708E-5</v>
      </c>
      <c r="AM84" s="60">
        <f t="shared" si="119"/>
        <v>7.5644257790639031E-6</v>
      </c>
      <c r="AN84" s="73">
        <f t="shared" si="89"/>
        <v>-7.5644257790639031E-6</v>
      </c>
      <c r="AO84" s="52">
        <f t="shared" si="120"/>
        <v>2.7794762975577112E-6</v>
      </c>
      <c r="AP84" s="5">
        <f t="shared" si="121"/>
        <v>5.0199157305148846E-8</v>
      </c>
      <c r="AQ84">
        <f t="shared" si="122"/>
        <v>0</v>
      </c>
      <c r="AR84" s="23">
        <f t="shared" si="123"/>
        <v>2.7292771400677651E-6</v>
      </c>
      <c r="AS84" s="5">
        <f t="shared" si="124"/>
        <v>1.847971781024707E-16</v>
      </c>
      <c r="AT84" s="5">
        <f t="shared" si="125"/>
        <v>3.2924943577339024E-16</v>
      </c>
      <c r="AU84" s="5">
        <f t="shared" si="126"/>
        <v>9.4010288053816203E-30</v>
      </c>
      <c r="AV84" s="5" t="e">
        <f>#REF!</f>
        <v>#REF!</v>
      </c>
      <c r="AW84" s="5" t="e">
        <f t="shared" si="127"/>
        <v>#REF!</v>
      </c>
    </row>
    <row r="85" spans="6:49" x14ac:dyDescent="0.35">
      <c r="F85" t="str">
        <f t="shared" si="85"/>
        <v>Prop, t=3.5</v>
      </c>
      <c r="G85" s="1">
        <f t="shared" si="86"/>
        <v>3.4999999999999956</v>
      </c>
      <c r="H85" s="1">
        <f t="shared" si="87"/>
        <v>0</v>
      </c>
      <c r="I85">
        <f t="shared" si="88"/>
        <v>2.6927899506045961E-4</v>
      </c>
      <c r="J85" s="53">
        <f t="shared" si="90"/>
        <v>-2.6927899506045961E-4</v>
      </c>
      <c r="K85" s="1">
        <f t="shared" si="91"/>
        <v>1.8065795080426345E-4</v>
      </c>
      <c r="L85" s="1">
        <f t="shared" si="92"/>
        <v>4.3216868056746944E-3</v>
      </c>
      <c r="M85" s="1">
        <f t="shared" si="93"/>
        <v>-1.412812855920033E-4</v>
      </c>
      <c r="N85" s="1">
        <f t="shared" si="94"/>
        <v>-2.2353777503147071E-2</v>
      </c>
      <c r="O85" s="1">
        <f t="shared" si="95"/>
        <v>-2.911713799623393E-2</v>
      </c>
      <c r="P85" s="1">
        <f t="shared" si="96"/>
        <v>4.3479800090030191E-2</v>
      </c>
      <c r="Q85" s="1">
        <f t="shared" si="97"/>
        <v>0.22765741905402345</v>
      </c>
      <c r="R85" s="1">
        <f t="shared" si="98"/>
        <v>0.48868938813604013</v>
      </c>
      <c r="S85" s="1">
        <f t="shared" si="99"/>
        <v>0.75388242201618405</v>
      </c>
      <c r="T85" s="1">
        <f t="shared" si="100"/>
        <v>0.96463383540377312</v>
      </c>
      <c r="U85" s="1">
        <f t="shared" si="101"/>
        <v>1.1016298329166609</v>
      </c>
      <c r="V85" s="1">
        <f t="shared" si="102"/>
        <v>1.176687072464133</v>
      </c>
      <c r="W85" s="1">
        <f t="shared" si="103"/>
        <v>1.2112596927494883</v>
      </c>
      <c r="X85" s="1">
        <f t="shared" si="104"/>
        <v>1.2268429921382826</v>
      </c>
      <c r="Y85" s="1">
        <f t="shared" si="105"/>
        <v>1.2339173282075275</v>
      </c>
      <c r="Z85" s="1">
        <f t="shared" si="106"/>
        <v>1.2088923445982243</v>
      </c>
      <c r="AA85" s="1">
        <f t="shared" si="107"/>
        <v>1.1038439942568443</v>
      </c>
      <c r="AB85" s="1">
        <f t="shared" si="108"/>
        <v>0.89996327404719645</v>
      </c>
      <c r="AC85" s="1">
        <f t="shared" si="109"/>
        <v>0.63846172267249379</v>
      </c>
      <c r="AD85" s="1">
        <f t="shared" si="110"/>
        <v>0.39019925545366108</v>
      </c>
      <c r="AE85" s="1">
        <f t="shared" si="111"/>
        <v>0.20530296854580801</v>
      </c>
      <c r="AF85" s="1">
        <f t="shared" si="112"/>
        <v>9.3344468424696028E-2</v>
      </c>
      <c r="AG85" s="1">
        <f t="shared" si="113"/>
        <v>3.6872466400312429E-2</v>
      </c>
      <c r="AH85" s="1">
        <f t="shared" si="114"/>
        <v>1.2726114961953061E-2</v>
      </c>
      <c r="AI85" s="52">
        <f t="shared" si="115"/>
        <v>3.8582943054936442E-3</v>
      </c>
      <c r="AJ85" s="52">
        <f t="shared" si="116"/>
        <v>1.0325052438172385E-3</v>
      </c>
      <c r="AK85" s="52">
        <f t="shared" si="117"/>
        <v>2.4491427066213875E-4</v>
      </c>
      <c r="AL85" s="60">
        <f t="shared" si="118"/>
        <v>5.1649096644838189E-5</v>
      </c>
      <c r="AM85" s="60">
        <f t="shared" si="119"/>
        <v>9.0834081612902185E-6</v>
      </c>
      <c r="AN85" s="73">
        <f t="shared" si="89"/>
        <v>-9.0834081612902185E-6</v>
      </c>
      <c r="AO85" s="52">
        <f t="shared" si="120"/>
        <v>2.461700794540212E-6</v>
      </c>
      <c r="AP85" s="5">
        <f t="shared" si="121"/>
        <v>6.0515406232511232E-8</v>
      </c>
      <c r="AQ85">
        <f t="shared" si="122"/>
        <v>0</v>
      </c>
      <c r="AR85" s="23">
        <f t="shared" si="123"/>
        <v>2.4011853883010303E-6</v>
      </c>
      <c r="AS85" s="5">
        <f t="shared" si="124"/>
        <v>6.6703844596276152E-18</v>
      </c>
      <c r="AT85" s="5">
        <f t="shared" si="125"/>
        <v>3.3591982023301785E-16</v>
      </c>
      <c r="AU85" s="5">
        <f t="shared" si="126"/>
        <v>9.4010732994104596E-30</v>
      </c>
      <c r="AV85" s="5" t="e">
        <f>#REF!</f>
        <v>#REF!</v>
      </c>
      <c r="AW85" s="5" t="e">
        <f t="shared" si="127"/>
        <v>#REF!</v>
      </c>
    </row>
    <row r="86" spans="6:49" x14ac:dyDescent="0.35">
      <c r="F86" t="str">
        <f t="shared" si="85"/>
        <v>Prop, t=3.55</v>
      </c>
      <c r="G86" s="1">
        <f t="shared" si="86"/>
        <v>3.5499999999999954</v>
      </c>
      <c r="H86" s="1">
        <f t="shared" si="87"/>
        <v>0</v>
      </c>
      <c r="I86">
        <f t="shared" si="88"/>
        <v>2.3246282601993161E-4</v>
      </c>
      <c r="J86" s="53">
        <f t="shared" si="90"/>
        <v>-2.3246282601993161E-4</v>
      </c>
      <c r="K86" s="1">
        <f t="shared" si="91"/>
        <v>3.6954909684158044E-5</v>
      </c>
      <c r="L86" s="1">
        <f t="shared" si="92"/>
        <v>4.0709800481530172E-3</v>
      </c>
      <c r="M86" s="1">
        <f t="shared" si="93"/>
        <v>7.3747949532326784E-4</v>
      </c>
      <c r="N86" s="1">
        <f t="shared" si="94"/>
        <v>-2.0371915270838495E-2</v>
      </c>
      <c r="O86" s="1">
        <f t="shared" si="95"/>
        <v>-3.0012327272195806E-2</v>
      </c>
      <c r="P86" s="1">
        <f t="shared" si="96"/>
        <v>3.4361585297270486E-2</v>
      </c>
      <c r="Q86" s="1">
        <f t="shared" si="97"/>
        <v>0.20915340386030781</v>
      </c>
      <c r="R86" s="1">
        <f t="shared" si="98"/>
        <v>0.46542759978262488</v>
      </c>
      <c r="S86" s="1">
        <f t="shared" si="99"/>
        <v>0.7325866477486026</v>
      </c>
      <c r="T86" s="1">
        <f t="shared" si="100"/>
        <v>0.94972442410774183</v>
      </c>
      <c r="U86" s="1">
        <f t="shared" si="101"/>
        <v>1.093840952207713</v>
      </c>
      <c r="V86" s="1">
        <f t="shared" si="102"/>
        <v>1.1743690306825869</v>
      </c>
      <c r="W86" s="1">
        <f t="shared" si="103"/>
        <v>1.2122778737613267</v>
      </c>
      <c r="X86" s="1">
        <f t="shared" si="104"/>
        <v>1.2293781980097123</v>
      </c>
      <c r="Y86" s="1">
        <f t="shared" si="105"/>
        <v>1.2372275137697748</v>
      </c>
      <c r="Z86" s="1">
        <f t="shared" si="106"/>
        <v>1.2144833413933052</v>
      </c>
      <c r="AA86" s="1">
        <f t="shared" si="107"/>
        <v>1.1143451222575265</v>
      </c>
      <c r="AB86" s="1">
        <f t="shared" si="108"/>
        <v>0.91578465990727786</v>
      </c>
      <c r="AC86" s="1">
        <f t="shared" si="109"/>
        <v>0.65648593141836731</v>
      </c>
      <c r="AD86" s="1">
        <f t="shared" si="110"/>
        <v>0.40611498918341221</v>
      </c>
      <c r="AE86" s="1">
        <f t="shared" si="111"/>
        <v>0.21654531030876498</v>
      </c>
      <c r="AF86" s="1">
        <f t="shared" si="112"/>
        <v>9.9862985323957223E-2</v>
      </c>
      <c r="AG86" s="1">
        <f t="shared" si="113"/>
        <v>4.0037053104408547E-2</v>
      </c>
      <c r="AH86" s="1">
        <f t="shared" si="114"/>
        <v>1.4032244691150679E-2</v>
      </c>
      <c r="AI86" s="52">
        <f t="shared" si="115"/>
        <v>4.3220817345087223E-3</v>
      </c>
      <c r="AJ86" s="52">
        <f t="shared" si="116"/>
        <v>1.1755246926531007E-3</v>
      </c>
      <c r="AK86" s="52">
        <f t="shared" si="117"/>
        <v>2.8350423615537056E-4</v>
      </c>
      <c r="AL86" s="60">
        <f t="shared" si="118"/>
        <v>6.0807534464142725E-5</v>
      </c>
      <c r="AM86" s="60">
        <f t="shared" si="119"/>
        <v>1.0866258399742295E-5</v>
      </c>
      <c r="AN86" s="73">
        <f t="shared" si="89"/>
        <v>-1.0866258399742295E-5</v>
      </c>
      <c r="AO86" s="52">
        <f t="shared" si="120"/>
        <v>2.1542319604836769E-6</v>
      </c>
      <c r="AP86" s="5">
        <f t="shared" si="121"/>
        <v>7.2667265290321754E-8</v>
      </c>
      <c r="AQ86">
        <f t="shared" si="122"/>
        <v>0</v>
      </c>
      <c r="AR86" s="23">
        <f t="shared" si="123"/>
        <v>2.0815646954996936E-6</v>
      </c>
      <c r="AS86" s="5">
        <f t="shared" si="124"/>
        <v>-3.0633835922046389E-16</v>
      </c>
      <c r="AT86" s="5">
        <f t="shared" si="125"/>
        <v>2.9581461012553965E-17</v>
      </c>
      <c r="AU86" s="5">
        <f t="shared" si="126"/>
        <v>9.4949164897403456E-30</v>
      </c>
      <c r="AV86" s="5" t="e">
        <f>#REF!</f>
        <v>#REF!</v>
      </c>
      <c r="AW86" s="5" t="e">
        <f t="shared" si="127"/>
        <v>#REF!</v>
      </c>
    </row>
    <row r="87" spans="6:49" x14ac:dyDescent="0.35">
      <c r="F87" t="str">
        <f t="shared" si="85"/>
        <v>Prop, t=3.6</v>
      </c>
      <c r="G87" s="1">
        <f t="shared" si="86"/>
        <v>3.5999999999999952</v>
      </c>
      <c r="H87" s="1">
        <f t="shared" si="87"/>
        <v>0</v>
      </c>
      <c r="I87">
        <f t="shared" si="88"/>
        <v>1.9752662450648234E-4</v>
      </c>
      <c r="J87" s="53">
        <f t="shared" si="90"/>
        <v>-1.9752662450648234E-4</v>
      </c>
      <c r="K87" s="1">
        <f t="shared" si="91"/>
        <v>-8.8167159129730997E-5</v>
      </c>
      <c r="L87" s="1">
        <f t="shared" si="92"/>
        <v>3.8025020139652471E-3</v>
      </c>
      <c r="M87" s="1">
        <f t="shared" si="93"/>
        <v>1.4957799170373994E-3</v>
      </c>
      <c r="N87" s="1">
        <f t="shared" si="94"/>
        <v>-1.8419994620733276E-2</v>
      </c>
      <c r="O87" s="1">
        <f t="shared" si="95"/>
        <v>-3.051085377871756E-2</v>
      </c>
      <c r="P87" s="1">
        <f t="shared" si="96"/>
        <v>2.6062778485043445E-2</v>
      </c>
      <c r="Q87" s="1">
        <f t="shared" si="97"/>
        <v>0.19143494372424413</v>
      </c>
      <c r="R87" s="1">
        <f t="shared" si="98"/>
        <v>0.44244814071268074</v>
      </c>
      <c r="S87" s="1">
        <f t="shared" si="99"/>
        <v>0.71098963133385029</v>
      </c>
      <c r="T87" s="1">
        <f t="shared" si="100"/>
        <v>0.9341966485272617</v>
      </c>
      <c r="U87" s="1">
        <f t="shared" si="101"/>
        <v>1.0854363964080396</v>
      </c>
      <c r="V87" s="1">
        <f t="shared" si="102"/>
        <v>1.1716108348013248</v>
      </c>
      <c r="W87" s="1">
        <f t="shared" si="103"/>
        <v>1.2130466139896634</v>
      </c>
      <c r="X87" s="1">
        <f t="shared" si="104"/>
        <v>1.2318090383454257</v>
      </c>
      <c r="Y87" s="1">
        <f t="shared" si="105"/>
        <v>1.2404846455552656</v>
      </c>
      <c r="Z87" s="1">
        <f t="shared" si="106"/>
        <v>1.2199237406869248</v>
      </c>
      <c r="AA87" s="1">
        <f t="shared" si="107"/>
        <v>1.1245459096591786</v>
      </c>
      <c r="AB87" s="1">
        <f t="shared" si="108"/>
        <v>0.9313087945755214</v>
      </c>
      <c r="AC87" s="1">
        <f t="shared" si="109"/>
        <v>0.67442011658719836</v>
      </c>
      <c r="AD87" s="1">
        <f t="shared" si="110"/>
        <v>0.42219283869346841</v>
      </c>
      <c r="AE87" s="1">
        <f t="shared" si="111"/>
        <v>0.22808050018668335</v>
      </c>
      <c r="AF87" s="1">
        <f t="shared" si="112"/>
        <v>0.10665796289460569</v>
      </c>
      <c r="AG87" s="1">
        <f t="shared" si="113"/>
        <v>4.3389116899039758E-2</v>
      </c>
      <c r="AH87" s="1">
        <f t="shared" si="114"/>
        <v>1.5438364148278472E-2</v>
      </c>
      <c r="AI87" s="52">
        <f t="shared" si="115"/>
        <v>4.8296397333888229E-3</v>
      </c>
      <c r="AJ87" s="52">
        <f t="shared" si="116"/>
        <v>1.3346685342431859E-3</v>
      </c>
      <c r="AK87" s="52">
        <f t="shared" si="117"/>
        <v>3.2717604854979259E-4</v>
      </c>
      <c r="AL87" s="60">
        <f t="shared" si="118"/>
        <v>7.1350702373098321E-5</v>
      </c>
      <c r="AM87" s="60">
        <f t="shared" si="119"/>
        <v>1.2951556278473702E-5</v>
      </c>
      <c r="AN87" s="73">
        <f t="shared" si="89"/>
        <v>-1.2951556278473702E-5</v>
      </c>
      <c r="AO87" s="52">
        <f t="shared" si="120"/>
        <v>1.8597026081594532E-6</v>
      </c>
      <c r="AP87" s="5">
        <f t="shared" si="121"/>
        <v>8.6930067197938368E-8</v>
      </c>
      <c r="AQ87">
        <f t="shared" si="122"/>
        <v>0</v>
      </c>
      <c r="AR87" s="23">
        <f t="shared" si="123"/>
        <v>1.7727725409866224E-6</v>
      </c>
      <c r="AS87" s="5">
        <f t="shared" si="124"/>
        <v>-2.5107538864275157E-17</v>
      </c>
      <c r="AT87" s="5">
        <f t="shared" si="125"/>
        <v>4.4739221482788076E-18</v>
      </c>
      <c r="AU87" s="5">
        <f t="shared" si="126"/>
        <v>9.4955468782481667E-30</v>
      </c>
      <c r="AV87" s="5" t="e">
        <f>#REF!</f>
        <v>#REF!</v>
      </c>
      <c r="AW87" s="5" t="e">
        <f t="shared" si="127"/>
        <v>#REF!</v>
      </c>
    </row>
    <row r="88" spans="6:49" x14ac:dyDescent="0.35">
      <c r="F88" t="str">
        <f t="shared" si="85"/>
        <v>Prop, t=3.65</v>
      </c>
      <c r="G88" s="1">
        <f t="shared" si="86"/>
        <v>3.649999999999995</v>
      </c>
      <c r="H88" s="1">
        <f t="shared" si="87"/>
        <v>0</v>
      </c>
      <c r="I88">
        <f t="shared" si="88"/>
        <v>1.6467233130329294E-4</v>
      </c>
      <c r="J88" s="53">
        <f t="shared" si="90"/>
        <v>-1.6467233130329294E-4</v>
      </c>
      <c r="K88" s="1">
        <f t="shared" si="91"/>
        <v>-1.9559542155109062E-4</v>
      </c>
      <c r="L88" s="1">
        <f t="shared" si="92"/>
        <v>3.5218479328794944E-3</v>
      </c>
      <c r="M88" s="1">
        <f t="shared" si="93"/>
        <v>2.1402524801006528E-3</v>
      </c>
      <c r="N88" s="1">
        <f t="shared" si="94"/>
        <v>-1.6514635381608515E-2</v>
      </c>
      <c r="O88" s="1">
        <f t="shared" si="95"/>
        <v>-3.06556077542155E-2</v>
      </c>
      <c r="P88" s="1">
        <f t="shared" si="96"/>
        <v>1.8551342450920404E-2</v>
      </c>
      <c r="Q88" s="1">
        <f t="shared" si="97"/>
        <v>0.17451520593660702</v>
      </c>
      <c r="R88" s="1">
        <f t="shared" si="98"/>
        <v>0.41980057776173696</v>
      </c>
      <c r="S88" s="1">
        <f t="shared" si="99"/>
        <v>0.68914040199057558</v>
      </c>
      <c r="T88" s="1">
        <f t="shared" si="100"/>
        <v>0.91807304104832188</v>
      </c>
      <c r="U88" s="1">
        <f t="shared" si="101"/>
        <v>1.0764123602483322</v>
      </c>
      <c r="V88" s="1">
        <f t="shared" si="102"/>
        <v>1.1683965547415247</v>
      </c>
      <c r="W88" s="1">
        <f t="shared" si="103"/>
        <v>1.2135503228699875</v>
      </c>
      <c r="X88" s="1">
        <f t="shared" si="104"/>
        <v>1.2341246174915488</v>
      </c>
      <c r="Y88" s="1">
        <f t="shared" si="105"/>
        <v>1.2436853884103212</v>
      </c>
      <c r="Z88" s="1">
        <f t="shared" si="106"/>
        <v>1.2252200980176022</v>
      </c>
      <c r="AA88" s="1">
        <f t="shared" si="107"/>
        <v>1.1344554102665849</v>
      </c>
      <c r="AB88" s="1">
        <f t="shared" si="108"/>
        <v>0.9465346891006915</v>
      </c>
      <c r="AC88" s="1">
        <f t="shared" si="109"/>
        <v>0.69225135343343103</v>
      </c>
      <c r="AD88" s="1">
        <f t="shared" si="110"/>
        <v>0.43841811525418634</v>
      </c>
      <c r="AE88" s="1">
        <f t="shared" si="111"/>
        <v>0.23990142548044349</v>
      </c>
      <c r="AF88" s="1">
        <f t="shared" si="112"/>
        <v>0.11373061898455092</v>
      </c>
      <c r="AG88" s="1">
        <f t="shared" si="113"/>
        <v>4.6933636872475822E-2</v>
      </c>
      <c r="AH88" s="1">
        <f t="shared" si="114"/>
        <v>1.6949138512824487E-2</v>
      </c>
      <c r="AI88" s="52">
        <f t="shared" si="115"/>
        <v>5.3838594500098726E-3</v>
      </c>
      <c r="AJ88" s="52">
        <f t="shared" si="116"/>
        <v>1.5113123573294667E-3</v>
      </c>
      <c r="AK88" s="52">
        <f t="shared" si="117"/>
        <v>3.7646188486217797E-4</v>
      </c>
      <c r="AL88" s="60">
        <f t="shared" si="118"/>
        <v>8.3450835024585646E-5</v>
      </c>
      <c r="AM88" s="60">
        <f t="shared" si="119"/>
        <v>1.5382416619430306E-5</v>
      </c>
      <c r="AN88" s="73">
        <f t="shared" si="89"/>
        <v>-1.5382416619430306E-5</v>
      </c>
      <c r="AO88" s="52">
        <f t="shared" si="120"/>
        <v>1.5802129960518586E-6</v>
      </c>
      <c r="AP88" s="5">
        <f t="shared" si="121"/>
        <v>1.0361245022778961E-7</v>
      </c>
      <c r="AQ88">
        <f t="shared" si="122"/>
        <v>0</v>
      </c>
      <c r="AR88" s="23">
        <f t="shared" si="123"/>
        <v>1.476600545835538E-6</v>
      </c>
      <c r="AS88" s="5">
        <f t="shared" si="124"/>
        <v>-1.146903786406004E-17</v>
      </c>
      <c r="AT88" s="5">
        <f t="shared" si="125"/>
        <v>-6.9951157157812326E-18</v>
      </c>
      <c r="AU88" s="5">
        <f t="shared" si="126"/>
        <v>9.4956784170776939E-30</v>
      </c>
      <c r="AV88" s="5" t="e">
        <f>#REF!</f>
        <v>#REF!</v>
      </c>
      <c r="AW88" s="5" t="e">
        <f t="shared" si="127"/>
        <v>#REF!</v>
      </c>
    </row>
    <row r="89" spans="6:49" x14ac:dyDescent="0.35">
      <c r="F89" t="str">
        <f t="shared" si="85"/>
        <v>Prop, t=3.7</v>
      </c>
      <c r="G89" s="1">
        <f t="shared" si="86"/>
        <v>3.6999999999999948</v>
      </c>
      <c r="H89" s="1">
        <f t="shared" si="87"/>
        <v>0</v>
      </c>
      <c r="I89">
        <f t="shared" si="88"/>
        <v>1.3404717744583029E-4</v>
      </c>
      <c r="J89" s="53">
        <f t="shared" si="90"/>
        <v>-1.3404717744583029E-4</v>
      </c>
      <c r="K89" s="1">
        <f t="shared" si="91"/>
        <v>-2.8631975200908282E-4</v>
      </c>
      <c r="L89" s="1">
        <f t="shared" si="92"/>
        <v>3.2340285112741137E-3</v>
      </c>
      <c r="M89" s="1">
        <f t="shared" si="93"/>
        <v>2.6779703726167049E-3</v>
      </c>
      <c r="N89" s="1">
        <f t="shared" si="94"/>
        <v>-1.4669968998007907E-2</v>
      </c>
      <c r="O89" s="1">
        <f t="shared" si="95"/>
        <v>-3.0487594465890441E-2</v>
      </c>
      <c r="P89" s="1">
        <f t="shared" si="96"/>
        <v>1.1793452000247374E-2</v>
      </c>
      <c r="Q89" s="1">
        <f t="shared" si="97"/>
        <v>0.1584031307311313</v>
      </c>
      <c r="R89" s="1">
        <f t="shared" si="98"/>
        <v>0.39753172229769362</v>
      </c>
      <c r="S89" s="1">
        <f t="shared" si="99"/>
        <v>0.66708852268683272</v>
      </c>
      <c r="T89" s="1">
        <f t="shared" si="100"/>
        <v>0.90137854479322033</v>
      </c>
      <c r="U89" s="1">
        <f t="shared" si="101"/>
        <v>1.0667671367845444</v>
      </c>
      <c r="V89" s="1">
        <f t="shared" si="102"/>
        <v>1.1647111069841609</v>
      </c>
      <c r="W89" s="1">
        <f t="shared" si="103"/>
        <v>1.2137733055869329</v>
      </c>
      <c r="X89" s="1">
        <f t="shared" si="104"/>
        <v>1.2363136321858395</v>
      </c>
      <c r="Y89" s="1">
        <f t="shared" si="105"/>
        <v>1.2468258321582686</v>
      </c>
      <c r="Z89" s="1">
        <f t="shared" si="106"/>
        <v>1.2303783097777377</v>
      </c>
      <c r="AA89" s="1">
        <f t="shared" si="107"/>
        <v>1.1440825489539932</v>
      </c>
      <c r="AB89" s="1">
        <f t="shared" si="108"/>
        <v>0.96146199837594304</v>
      </c>
      <c r="AC89" s="1">
        <f t="shared" si="109"/>
        <v>0.70996743283224395</v>
      </c>
      <c r="AD89" s="1">
        <f t="shared" si="110"/>
        <v>0.45477622195285394</v>
      </c>
      <c r="AE89" s="1">
        <f t="shared" si="111"/>
        <v>0.25200053545571682</v>
      </c>
      <c r="AF89" s="1">
        <f t="shared" si="112"/>
        <v>0.12108170804103373</v>
      </c>
      <c r="AG89" s="1">
        <f t="shared" si="113"/>
        <v>5.0675388267660347E-2</v>
      </c>
      <c r="AH89" s="1">
        <f t="shared" si="114"/>
        <v>1.8569247685406697E-2</v>
      </c>
      <c r="AI89" s="52">
        <f t="shared" si="115"/>
        <v>5.9877207192638136E-3</v>
      </c>
      <c r="AJ89" s="52">
        <f t="shared" si="116"/>
        <v>1.7069056594076753E-3</v>
      </c>
      <c r="AK89" s="52">
        <f t="shared" si="117"/>
        <v>4.3193391515110351E-4</v>
      </c>
      <c r="AL89" s="60">
        <f t="shared" si="118"/>
        <v>9.7296679536259102E-5</v>
      </c>
      <c r="AM89" s="60">
        <f t="shared" si="119"/>
        <v>1.8206879996877998E-5</v>
      </c>
      <c r="AN89" s="73">
        <f t="shared" si="89"/>
        <v>-1.8206879996877998E-5</v>
      </c>
      <c r="AO89" s="52">
        <f t="shared" si="120"/>
        <v>1.3173786504263436E-6</v>
      </c>
      <c r="AP89" s="5">
        <f t="shared" si="121"/>
        <v>1.2305933295544245E-7</v>
      </c>
      <c r="AQ89">
        <f t="shared" si="122"/>
        <v>0</v>
      </c>
      <c r="AR89" s="23">
        <f t="shared" si="123"/>
        <v>1.194319316999426E-6</v>
      </c>
      <c r="AS89" s="5">
        <f t="shared" si="124"/>
        <v>4.7147526734245184E-16</v>
      </c>
      <c r="AT89" s="5">
        <f t="shared" si="125"/>
        <v>4.6448015162667061E-16</v>
      </c>
      <c r="AU89" s="5">
        <f t="shared" si="126"/>
        <v>9.7179673447933303E-30</v>
      </c>
      <c r="AV89" s="5" t="e">
        <f>#REF!</f>
        <v>#REF!</v>
      </c>
      <c r="AW89" s="5" t="e">
        <f t="shared" si="127"/>
        <v>#REF!</v>
      </c>
    </row>
    <row r="90" spans="6:49" x14ac:dyDescent="0.35">
      <c r="F90" t="str">
        <f t="shared" si="85"/>
        <v>Prop, t=3.75</v>
      </c>
      <c r="G90" s="1">
        <f t="shared" si="86"/>
        <v>3.7499999999999947</v>
      </c>
      <c r="H90" s="1">
        <f t="shared" si="87"/>
        <v>0</v>
      </c>
      <c r="I90">
        <f t="shared" si="88"/>
        <v>1.0574941510220881E-4</v>
      </c>
      <c r="J90" s="53">
        <f t="shared" si="90"/>
        <v>-1.0574941510220881E-4</v>
      </c>
      <c r="K90" s="1">
        <f t="shared" si="91"/>
        <v>-3.6140674984921564E-4</v>
      </c>
      <c r="L90" s="1">
        <f t="shared" si="92"/>
        <v>2.943486967634181E-3</v>
      </c>
      <c r="M90" s="1">
        <f t="shared" si="93"/>
        <v>3.1163140370208194E-3</v>
      </c>
      <c r="N90" s="1">
        <f t="shared" si="94"/>
        <v>-1.2897794797036623E-2</v>
      </c>
      <c r="O90" s="1">
        <f t="shared" si="95"/>
        <v>-3.0045807780108652E-2</v>
      </c>
      <c r="P90" s="1">
        <f t="shared" si="96"/>
        <v>5.7538361217682101E-3</v>
      </c>
      <c r="Q90" s="1">
        <f t="shared" si="97"/>
        <v>0.14310359384169266</v>
      </c>
      <c r="R90" s="1">
        <f t="shared" si="98"/>
        <v>0.37568545653361918</v>
      </c>
      <c r="S90" s="1">
        <f t="shared" si="99"/>
        <v>0.64488380913696275</v>
      </c>
      <c r="T90" s="1">
        <f t="shared" si="100"/>
        <v>0.88414037991750782</v>
      </c>
      <c r="U90" s="1">
        <f t="shared" si="101"/>
        <v>1.0565011597975569</v>
      </c>
      <c r="V90" s="1">
        <f t="shared" si="102"/>
        <v>1.160540357822218</v>
      </c>
      <c r="W90" s="1">
        <f t="shared" si="103"/>
        <v>1.2136998338188003</v>
      </c>
      <c r="X90" s="1">
        <f t="shared" si="104"/>
        <v>1.2383643927940264</v>
      </c>
      <c r="Y90" s="1">
        <f t="shared" si="105"/>
        <v>1.2499015018461819</v>
      </c>
      <c r="Z90" s="1">
        <f t="shared" si="106"/>
        <v>1.2354036156310064</v>
      </c>
      <c r="AA90" s="1">
        <f t="shared" si="107"/>
        <v>1.1534360852462124</v>
      </c>
      <c r="AB90" s="1">
        <f t="shared" si="108"/>
        <v>0.97609097287587221</v>
      </c>
      <c r="AC90" s="1">
        <f t="shared" si="109"/>
        <v>0.72755685762100675</v>
      </c>
      <c r="AD90" s="1">
        <f t="shared" si="110"/>
        <v>0.47125269079049464</v>
      </c>
      <c r="AE90" s="1">
        <f t="shared" si="111"/>
        <v>0.26436987195808731</v>
      </c>
      <c r="AF90" s="1">
        <f t="shared" si="112"/>
        <v>0.12871152290409621</v>
      </c>
      <c r="AG90" s="1">
        <f t="shared" si="113"/>
        <v>5.4618928694774263E-2</v>
      </c>
      <c r="AH90" s="1">
        <f t="shared" si="114"/>
        <v>2.0303374794890763E-2</v>
      </c>
      <c r="AI90" s="52">
        <f t="shared" si="115"/>
        <v>6.6442881354179754E-3</v>
      </c>
      <c r="AJ90" s="52">
        <f t="shared" si="116"/>
        <v>1.9229724277550662E-3</v>
      </c>
      <c r="AK90" s="52">
        <f t="shared" si="117"/>
        <v>4.9420584042716238E-4</v>
      </c>
      <c r="AL90" s="60">
        <f t="shared" si="118"/>
        <v>1.1309453946274967E-4</v>
      </c>
      <c r="AM90" s="60">
        <f t="shared" si="119"/>
        <v>2.1478321994634759E-5</v>
      </c>
      <c r="AN90" s="73">
        <f t="shared" si="89"/>
        <v>-2.1478321994634759E-5</v>
      </c>
      <c r="AO90" s="52">
        <f t="shared" si="120"/>
        <v>1.0723774195666424E-6</v>
      </c>
      <c r="AP90" s="5">
        <f t="shared" si="121"/>
        <v>1.4565503997502399E-7</v>
      </c>
      <c r="AQ90">
        <f t="shared" si="122"/>
        <v>0</v>
      </c>
      <c r="AR90" s="23">
        <f t="shared" si="123"/>
        <v>9.2672237972379889E-7</v>
      </c>
      <c r="AS90" s="5">
        <f t="shared" si="124"/>
        <v>-1.3218044433109923E-16</v>
      </c>
      <c r="AT90" s="5">
        <f t="shared" si="125"/>
        <v>3.3229970729557138E-16</v>
      </c>
      <c r="AU90" s="5">
        <f t="shared" si="126"/>
        <v>9.7354390146568972E-30</v>
      </c>
      <c r="AV90" s="5" t="e">
        <f>#REF!</f>
        <v>#REF!</v>
      </c>
      <c r="AW90" s="5" t="e">
        <f t="shared" si="127"/>
        <v>#REF!</v>
      </c>
    </row>
    <row r="91" spans="6:49" x14ac:dyDescent="0.35">
      <c r="F91" t="str">
        <f t="shared" si="85"/>
        <v>Prop, t=3.8</v>
      </c>
      <c r="G91" s="1">
        <f t="shared" si="86"/>
        <v>3.7999999999999945</v>
      </c>
      <c r="H91" s="1">
        <f t="shared" si="87"/>
        <v>0</v>
      </c>
      <c r="I91">
        <f t="shared" si="88"/>
        <v>7.9833851597913342E-5</v>
      </c>
      <c r="J91" s="53">
        <f t="shared" si="90"/>
        <v>-7.9833851597913342E-5</v>
      </c>
      <c r="K91" s="1">
        <f t="shared" si="91"/>
        <v>-4.2197632424124406E-4</v>
      </c>
      <c r="L91" s="1">
        <f t="shared" si="92"/>
        <v>2.6541204515504752E-3</v>
      </c>
      <c r="M91" s="1">
        <f t="shared" si="93"/>
        <v>3.4628510049098146E-3</v>
      </c>
      <c r="N91" s="1">
        <f t="shared" si="94"/>
        <v>-1.1207740555545817E-2</v>
      </c>
      <c r="O91" s="1">
        <f t="shared" si="95"/>
        <v>-2.9367131340515048E-2</v>
      </c>
      <c r="P91" s="1">
        <f t="shared" si="96"/>
        <v>3.9610642617905989E-4</v>
      </c>
      <c r="Q91" s="1">
        <f t="shared" si="97"/>
        <v>0.12861758956597311</v>
      </c>
      <c r="R91" s="1">
        <f t="shared" si="98"/>
        <v>0.35430258777511747</v>
      </c>
      <c r="S91" s="1">
        <f t="shared" si="99"/>
        <v>0.62257605446486408</v>
      </c>
      <c r="T91" s="1">
        <f t="shared" si="100"/>
        <v>0.86638789613853784</v>
      </c>
      <c r="U91" s="1">
        <f t="shared" si="101"/>
        <v>1.0456170324157592</v>
      </c>
      <c r="V91" s="1">
        <f t="shared" si="102"/>
        <v>1.1558712226958889</v>
      </c>
      <c r="W91" s="1">
        <f t="shared" si="103"/>
        <v>1.213314219397678</v>
      </c>
      <c r="X91" s="1">
        <f t="shared" si="104"/>
        <v>1.2402648481853806</v>
      </c>
      <c r="Y91" s="1">
        <f t="shared" si="105"/>
        <v>1.2529073688174566</v>
      </c>
      <c r="Z91" s="1">
        <f t="shared" si="106"/>
        <v>1.2403006015664935</v>
      </c>
      <c r="AA91" s="1">
        <f t="shared" si="107"/>
        <v>1.1625245793849104</v>
      </c>
      <c r="AB91" s="1">
        <f t="shared" si="108"/>
        <v>0.99042241104094453</v>
      </c>
      <c r="AC91" s="1">
        <f t="shared" si="109"/>
        <v>0.74500883617889269</v>
      </c>
      <c r="AD91" s="1">
        <f t="shared" si="110"/>
        <v>0.48783321734044444</v>
      </c>
      <c r="AE91" s="1">
        <f t="shared" si="111"/>
        <v>0.2770011003680522</v>
      </c>
      <c r="AF91" s="1">
        <f t="shared" si="112"/>
        <v>0.13661989820463336</v>
      </c>
      <c r="AG91" s="1">
        <f t="shared" si="113"/>
        <v>5.8768585216695521E-2</v>
      </c>
      <c r="AH91" s="1">
        <f t="shared" si="114"/>
        <v>2.2156194614403921E-2</v>
      </c>
      <c r="AI91" s="52">
        <f t="shared" si="115"/>
        <v>7.3567067499812041E-3</v>
      </c>
      <c r="AJ91" s="52">
        <f t="shared" si="116"/>
        <v>2.1611114952028664E-3</v>
      </c>
      <c r="AK91" s="52">
        <f t="shared" si="117"/>
        <v>5.6393437898232912E-4</v>
      </c>
      <c r="AL91" s="60">
        <f t="shared" si="118"/>
        <v>1.3106933675860276E-4</v>
      </c>
      <c r="AM91" s="60">
        <f t="shared" si="119"/>
        <v>2.5255880560004647E-5</v>
      </c>
      <c r="AN91" s="73">
        <f t="shared" si="89"/>
        <v>-2.5255880560004647E-5</v>
      </c>
      <c r="AO91" s="52">
        <f t="shared" si="120"/>
        <v>8.4599532081767055E-7</v>
      </c>
      <c r="AP91" s="5">
        <f t="shared" si="121"/>
        <v>1.7182657595707808E-7</v>
      </c>
      <c r="AQ91">
        <f t="shared" si="122"/>
        <v>0</v>
      </c>
      <c r="AR91" s="23">
        <f t="shared" si="123"/>
        <v>6.7416874549586225E-7</v>
      </c>
      <c r="AS91" s="5">
        <f t="shared" si="124"/>
        <v>-6.3526984000127854E-16</v>
      </c>
      <c r="AT91" s="5">
        <f t="shared" si="125"/>
        <v>-3.0297013270570716E-16</v>
      </c>
      <c r="AU91" s="5">
        <f t="shared" si="126"/>
        <v>1.0139006784272147E-29</v>
      </c>
      <c r="AV91" s="5" t="e">
        <f>#REF!</f>
        <v>#REF!</v>
      </c>
      <c r="AW91" s="5" t="e">
        <f t="shared" si="127"/>
        <v>#REF!</v>
      </c>
    </row>
    <row r="92" spans="6:49" x14ac:dyDescent="0.35">
      <c r="F92" t="str">
        <f t="shared" si="85"/>
        <v>Prop, t=3.85</v>
      </c>
      <c r="G92" s="1">
        <f t="shared" si="86"/>
        <v>3.8499999999999943</v>
      </c>
      <c r="H92" s="1">
        <f t="shared" si="87"/>
        <v>0</v>
      </c>
      <c r="I92">
        <f t="shared" si="88"/>
        <v>5.6317148933642779E-5</v>
      </c>
      <c r="J92" s="53">
        <f t="shared" si="90"/>
        <v>-5.6317148933642779E-5</v>
      </c>
      <c r="K92" s="1">
        <f t="shared" si="91"/>
        <v>-4.6918077883453937E-4</v>
      </c>
      <c r="L92" s="1">
        <f t="shared" si="92"/>
        <v>2.369305031855719E-3</v>
      </c>
      <c r="M92" s="1">
        <f t="shared" si="93"/>
        <v>3.725228648835626E-3</v>
      </c>
      <c r="N92" s="1">
        <f t="shared" si="94"/>
        <v>-9.6074253919214026E-3</v>
      </c>
      <c r="O92" s="1">
        <f t="shared" si="95"/>
        <v>-2.8486265730773883E-2</v>
      </c>
      <c r="P92" s="1">
        <f t="shared" si="96"/>
        <v>-4.3169299441244077E-3</v>
      </c>
      <c r="Q92" s="1">
        <f t="shared" si="97"/>
        <v>0.1149424314874315</v>
      </c>
      <c r="R92" s="1">
        <f t="shared" si="98"/>
        <v>0.33342073041470999</v>
      </c>
      <c r="S92" s="1">
        <f t="shared" si="99"/>
        <v>0.60021476155135589</v>
      </c>
      <c r="T92" s="1">
        <f t="shared" si="100"/>
        <v>0.8481524129508925</v>
      </c>
      <c r="U92" s="1">
        <f t="shared" si="101"/>
        <v>1.0341195418212752</v>
      </c>
      <c r="V92" s="1">
        <f t="shared" si="102"/>
        <v>1.1506917608112819</v>
      </c>
      <c r="W92" s="1">
        <f t="shared" si="103"/>
        <v>1.2126008903934775</v>
      </c>
      <c r="X92" s="1">
        <f t="shared" si="104"/>
        <v>1.2420026142225333</v>
      </c>
      <c r="Y92" s="1">
        <f t="shared" si="105"/>
        <v>1.2558378628089832</v>
      </c>
      <c r="Z92" s="1">
        <f t="shared" si="106"/>
        <v>1.2450732035997123</v>
      </c>
      <c r="AA92" s="1">
        <f t="shared" si="107"/>
        <v>1.1713563607664845</v>
      </c>
      <c r="AB92" s="1">
        <f t="shared" si="108"/>
        <v>1.0044576124289941</v>
      </c>
      <c r="AC92" s="1">
        <f t="shared" si="109"/>
        <v>0.76231327345349276</v>
      </c>
      <c r="AD92" s="1">
        <f t="shared" si="110"/>
        <v>0.50450369295104613</v>
      </c>
      <c r="AE92" s="1">
        <f t="shared" si="111"/>
        <v>0.28988554073516892</v>
      </c>
      <c r="AF92" s="1">
        <f t="shared" si="112"/>
        <v>0.14480621529246737</v>
      </c>
      <c r="AG92" s="1">
        <f t="shared" si="113"/>
        <v>6.3128442344333693E-2</v>
      </c>
      <c r="AH92" s="1">
        <f t="shared" si="114"/>
        <v>2.4132361937263445E-2</v>
      </c>
      <c r="AI92" s="52">
        <f t="shared" si="115"/>
        <v>8.1281974110396244E-3</v>
      </c>
      <c r="AJ92" s="52">
        <f t="shared" si="116"/>
        <v>2.42299666423897E-3</v>
      </c>
      <c r="AK92" s="52">
        <f t="shared" si="117"/>
        <v>6.4182069301350149E-4</v>
      </c>
      <c r="AL92" s="60">
        <f t="shared" si="118"/>
        <v>1.5146568830898662E-4</v>
      </c>
      <c r="AM92" s="60">
        <f t="shared" si="119"/>
        <v>2.9604900888276508E-5</v>
      </c>
      <c r="AN92" s="73">
        <f t="shared" si="89"/>
        <v>-2.9604900888276508E-5</v>
      </c>
      <c r="AO92" s="52">
        <f t="shared" si="120"/>
        <v>6.3867081278330676E-7</v>
      </c>
      <c r="AP92" s="5">
        <f t="shared" si="121"/>
        <v>2.0204704448003719E-7</v>
      </c>
      <c r="AQ92">
        <f t="shared" si="122"/>
        <v>0</v>
      </c>
      <c r="AR92" s="23">
        <f t="shared" si="123"/>
        <v>4.3662376780773116E-7</v>
      </c>
      <c r="AS92" s="5">
        <f t="shared" si="124"/>
        <v>4.9553841458276245E-16</v>
      </c>
      <c r="AT92" s="5">
        <f t="shared" si="125"/>
        <v>1.9256828187705528E-16</v>
      </c>
      <c r="AU92" s="5">
        <f t="shared" si="126"/>
        <v>1.0384565104599345E-29</v>
      </c>
      <c r="AV92" s="5" t="e">
        <f>#REF!</f>
        <v>#REF!</v>
      </c>
      <c r="AW92" s="5" t="e">
        <f t="shared" si="127"/>
        <v>#REF!</v>
      </c>
    </row>
    <row r="93" spans="6:49" x14ac:dyDescent="0.35">
      <c r="F93" t="str">
        <f t="shared" si="85"/>
        <v>Prop, t=3.9</v>
      </c>
      <c r="G93" s="1">
        <f t="shared" si="86"/>
        <v>3.8999999999999941</v>
      </c>
      <c r="H93" s="1">
        <f t="shared" si="87"/>
        <v>0</v>
      </c>
      <c r="I93">
        <f t="shared" si="88"/>
        <v>3.5182858784279674E-5</v>
      </c>
      <c r="J93" s="53">
        <f t="shared" si="90"/>
        <v>-3.5182858784279674E-5</v>
      </c>
      <c r="K93" s="1">
        <f t="shared" si="91"/>
        <v>-5.0418630793226833E-4</v>
      </c>
      <c r="L93" s="1">
        <f t="shared" si="92"/>
        <v>2.0919235048008251E-3</v>
      </c>
      <c r="M93" s="1">
        <f t="shared" si="93"/>
        <v>3.9110794071930454E-3</v>
      </c>
      <c r="N93" s="1">
        <f t="shared" si="94"/>
        <v>-8.1026231936455854E-3</v>
      </c>
      <c r="O93" s="1">
        <f t="shared" si="95"/>
        <v>-2.743567989927951E-2</v>
      </c>
      <c r="P93" s="1">
        <f t="shared" si="96"/>
        <v>-8.422974429300914E-3</v>
      </c>
      <c r="Q93" s="1">
        <f t="shared" si="97"/>
        <v>0.10207196804238552</v>
      </c>
      <c r="R93" s="1">
        <f t="shared" si="98"/>
        <v>0.31307421524029044</v>
      </c>
      <c r="S93" s="1">
        <f t="shared" si="99"/>
        <v>0.57784888492358932</v>
      </c>
      <c r="T93" s="1">
        <f t="shared" si="100"/>
        <v>0.82946704904997148</v>
      </c>
      <c r="U93" s="1">
        <f t="shared" si="101"/>
        <v>1.0220156600271253</v>
      </c>
      <c r="V93" s="1">
        <f t="shared" si="102"/>
        <v>1.1449912642870066</v>
      </c>
      <c r="W93" s="1">
        <f t="shared" si="103"/>
        <v>1.2115444691031454</v>
      </c>
      <c r="X93" s="1">
        <f t="shared" si="104"/>
        <v>1.2435650058061125</v>
      </c>
      <c r="Y93" s="1">
        <f t="shared" si="105"/>
        <v>1.2586868852574891</v>
      </c>
      <c r="Z93" s="1">
        <f t="shared" si="106"/>
        <v>1.2497247121438251</v>
      </c>
      <c r="AA93" s="1">
        <f t="shared" si="107"/>
        <v>1.1799394986455314</v>
      </c>
      <c r="AB93" s="1">
        <f t="shared" si="108"/>
        <v>1.0181983317387302</v>
      </c>
      <c r="AC93" s="1">
        <f t="shared" si="109"/>
        <v>0.7794607596377926</v>
      </c>
      <c r="AD93" s="1">
        <f t="shared" si="110"/>
        <v>0.52125023448829544</v>
      </c>
      <c r="AE93" s="1">
        <f t="shared" si="111"/>
        <v>0.30301419893922149</v>
      </c>
      <c r="AF93" s="1">
        <f t="shared" si="112"/>
        <v>0.15326940861530128</v>
      </c>
      <c r="AG93" s="1">
        <f t="shared" si="113"/>
        <v>6.7702330972627803E-2</v>
      </c>
      <c r="AH93" s="1">
        <f t="shared" si="114"/>
        <v>2.6236499962872042E-2</v>
      </c>
      <c r="AI93" s="52">
        <f t="shared" si="115"/>
        <v>8.9620517617371338E-3</v>
      </c>
      <c r="AJ93" s="52">
        <f t="shared" si="116"/>
        <v>2.7103765941718029E-3</v>
      </c>
      <c r="AK93" s="52">
        <f t="shared" si="117"/>
        <v>7.2861174754479028E-4</v>
      </c>
      <c r="AL93" s="60">
        <f t="shared" si="118"/>
        <v>1.7454899340411828E-4</v>
      </c>
      <c r="AM93" s="60">
        <f t="shared" si="119"/>
        <v>3.4597397150644369E-5</v>
      </c>
      <c r="AN93" s="73">
        <f t="shared" si="89"/>
        <v>-3.4597397150644369E-5</v>
      </c>
      <c r="AO93" s="52">
        <f t="shared" si="120"/>
        <v>4.5053719146914226E-7</v>
      </c>
      <c r="AP93" s="5">
        <f t="shared" si="121"/>
        <v>2.3683920710621209E-7</v>
      </c>
      <c r="AQ93">
        <f t="shared" si="122"/>
        <v>0</v>
      </c>
      <c r="AR93" s="23">
        <f t="shared" si="123"/>
        <v>2.1369798486325919E-7</v>
      </c>
      <c r="AS93" s="5">
        <f t="shared" si="124"/>
        <v>-5.0032902117419596E-16</v>
      </c>
      <c r="AT93" s="5">
        <f t="shared" si="125"/>
        <v>-3.0776073929714067E-16</v>
      </c>
      <c r="AU93" s="5">
        <f t="shared" si="126"/>
        <v>1.0634894234028474E-29</v>
      </c>
      <c r="AV93" s="5" t="e">
        <f>#REF!</f>
        <v>#REF!</v>
      </c>
      <c r="AW93" s="5" t="e">
        <f t="shared" si="127"/>
        <v>#REF!</v>
      </c>
    </row>
    <row r="94" spans="6:49" x14ac:dyDescent="0.35">
      <c r="F94" t="str">
        <f t="shared" si="85"/>
        <v>Prop, t=3.95</v>
      </c>
      <c r="G94" s="1">
        <f t="shared" si="86"/>
        <v>3.949999999999994</v>
      </c>
      <c r="H94" s="1">
        <f t="shared" si="87"/>
        <v>0</v>
      </c>
      <c r="I94">
        <f t="shared" si="88"/>
        <v>1.6386169941903352E-5</v>
      </c>
      <c r="J94" s="53">
        <f t="shared" si="90"/>
        <v>-1.6386169941903352E-5</v>
      </c>
      <c r="K94" s="1">
        <f t="shared" si="91"/>
        <v>-5.2815680002649948E-4</v>
      </c>
      <c r="L94" s="1">
        <f t="shared" si="92"/>
        <v>1.8243953382757652E-3</v>
      </c>
      <c r="M94" s="1">
        <f t="shared" si="93"/>
        <v>4.0279379611737548E-3</v>
      </c>
      <c r="N94" s="1">
        <f t="shared" si="94"/>
        <v>-6.697424977088905E-3</v>
      </c>
      <c r="O94" s="1">
        <f t="shared" si="95"/>
        <v>-2.6245585051280874E-2</v>
      </c>
      <c r="P94" s="1">
        <f t="shared" si="96"/>
        <v>-1.195995939985155E-2</v>
      </c>
      <c r="Q94" s="1">
        <f t="shared" si="97"/>
        <v>8.9996810179903755E-2</v>
      </c>
      <c r="R94" s="1">
        <f t="shared" si="98"/>
        <v>0.29329402539977112</v>
      </c>
      <c r="S94" s="1">
        <f t="shared" si="99"/>
        <v>0.55552658387457821</v>
      </c>
      <c r="T94" s="1">
        <f t="shared" si="100"/>
        <v>0.81036654253315266</v>
      </c>
      <c r="U94" s="1">
        <f t="shared" si="101"/>
        <v>1.0093145308358327</v>
      </c>
      <c r="V94" s="1">
        <f t="shared" si="102"/>
        <v>1.1387603411236993</v>
      </c>
      <c r="W94" s="1">
        <f t="shared" si="103"/>
        <v>1.2101298514043639</v>
      </c>
      <c r="X94" s="1">
        <f t="shared" si="104"/>
        <v>1.2449390723806375</v>
      </c>
      <c r="Y94" s="1">
        <f t="shared" si="105"/>
        <v>1.2614478239838454</v>
      </c>
      <c r="Z94" s="1">
        <f t="shared" si="106"/>
        <v>1.2542577770857317</v>
      </c>
      <c r="AA94" s="1">
        <f t="shared" si="107"/>
        <v>1.1882817750060113</v>
      </c>
      <c r="AB94" s="1">
        <f t="shared" si="108"/>
        <v>1.0316467337968378</v>
      </c>
      <c r="AC94" s="1">
        <f t="shared" si="109"/>
        <v>0.79644255669481645</v>
      </c>
      <c r="AD94" s="1">
        <f t="shared" si="110"/>
        <v>0.53805921162660741</v>
      </c>
      <c r="AE94" s="1">
        <f t="shared" si="111"/>
        <v>0.31637779773513852</v>
      </c>
      <c r="AF94" s="1">
        <f t="shared" si="112"/>
        <v>0.1620079734655811</v>
      </c>
      <c r="AG94" s="1">
        <f t="shared" si="113"/>
        <v>7.2493818281921349E-2</v>
      </c>
      <c r="AH94" s="1">
        <f t="shared" si="114"/>
        <v>2.8473188741396198E-2</v>
      </c>
      <c r="AI94" s="52">
        <f t="shared" si="115"/>
        <v>9.8616269171409796E-3</v>
      </c>
      <c r="AJ94" s="52">
        <f t="shared" si="116"/>
        <v>3.025074447252443E-3</v>
      </c>
      <c r="AK94" s="52">
        <f t="shared" si="117"/>
        <v>8.2510159383074625E-4</v>
      </c>
      <c r="AL94" s="60">
        <f t="shared" si="118"/>
        <v>2.0060652834943537E-4</v>
      </c>
      <c r="AM94" s="60">
        <f t="shared" si="119"/>
        <v>4.0312530257267866E-5</v>
      </c>
      <c r="AN94" s="73">
        <f t="shared" si="89"/>
        <v>-4.0312530257267866E-5</v>
      </c>
      <c r="AO94" s="52">
        <f t="shared" si="120"/>
        <v>2.8146287027423741E-7</v>
      </c>
      <c r="AP94" s="5">
        <f t="shared" si="121"/>
        <v>2.7677917720515498E-7</v>
      </c>
      <c r="AQ94">
        <f t="shared" si="122"/>
        <v>0</v>
      </c>
      <c r="AR94" s="23">
        <f t="shared" si="123"/>
        <v>4.6836929890048395E-9</v>
      </c>
      <c r="AS94" s="5">
        <f t="shared" si="124"/>
        <v>8.0077594860915096E-17</v>
      </c>
      <c r="AT94" s="5">
        <f t="shared" si="125"/>
        <v>-2.2768314443622558E-16</v>
      </c>
      <c r="AU94" s="5">
        <f t="shared" si="126"/>
        <v>1.0641306655227183E-29</v>
      </c>
      <c r="AV94" s="5" t="e">
        <f>#REF!</f>
        <v>#REF!</v>
      </c>
      <c r="AW94" s="5" t="e">
        <f t="shared" si="127"/>
        <v>#REF!</v>
      </c>
    </row>
    <row r="95" spans="6:49" x14ac:dyDescent="0.35">
      <c r="F95" t="str">
        <f t="shared" si="85"/>
        <v>Prop, t=4</v>
      </c>
      <c r="G95" s="1">
        <f t="shared" si="86"/>
        <v>3.9999999999999938</v>
      </c>
      <c r="H95" s="1">
        <f t="shared" si="87"/>
        <v>0</v>
      </c>
      <c r="I95">
        <f t="shared" si="88"/>
        <v>-1.4164851482294271E-7</v>
      </c>
      <c r="J95" s="53">
        <f t="shared" si="90"/>
        <v>1.4164851482294271E-7</v>
      </c>
      <c r="K95" s="1">
        <f t="shared" si="91"/>
        <v>-5.4223983186147957E-4</v>
      </c>
      <c r="L95" s="1">
        <f t="shared" si="92"/>
        <v>1.5687081323435882E-3</v>
      </c>
      <c r="M95" s="1">
        <f t="shared" si="93"/>
        <v>4.0831697801954805E-3</v>
      </c>
      <c r="N95" s="1">
        <f t="shared" si="94"/>
        <v>-5.3943987578086473E-3</v>
      </c>
      <c r="O95" s="1">
        <f t="shared" si="95"/>
        <v>-2.494392916754265E-2</v>
      </c>
      <c r="P95" s="1">
        <f t="shared" si="96"/>
        <v>-1.4965789674765454E-2</v>
      </c>
      <c r="Q95" s="1">
        <f t="shared" si="97"/>
        <v>7.8704568446175543E-2</v>
      </c>
      <c r="R95" s="1">
        <f t="shared" si="98"/>
        <v>0.27410775816049632</v>
      </c>
      <c r="S95" s="1">
        <f t="shared" si="99"/>
        <v>0.53329498832336819</v>
      </c>
      <c r="T95" s="1">
        <f t="shared" si="100"/>
        <v>0.79088706347856108</v>
      </c>
      <c r="U95" s="1">
        <f t="shared" si="101"/>
        <v>0.99602744320860925</v>
      </c>
      <c r="V95" s="1">
        <f t="shared" si="102"/>
        <v>1.1319909913483825</v>
      </c>
      <c r="W95" s="1">
        <f t="shared" si="103"/>
        <v>1.2083422869163951</v>
      </c>
      <c r="X95" s="1">
        <f t="shared" si="104"/>
        <v>1.2461116367746463</v>
      </c>
      <c r="Y95" s="1">
        <f t="shared" si="105"/>
        <v>1.2641135694069663</v>
      </c>
      <c r="Z95" s="1">
        <f t="shared" si="106"/>
        <v>1.25867441361126</v>
      </c>
      <c r="AA95" s="1">
        <f t="shared" si="107"/>
        <v>1.1963906595105398</v>
      </c>
      <c r="AB95" s="1">
        <f t="shared" si="108"/>
        <v>1.0448053495882734</v>
      </c>
      <c r="AC95" s="1">
        <f t="shared" si="109"/>
        <v>0.81325058292074293</v>
      </c>
      <c r="AD95" s="1">
        <f t="shared" si="110"/>
        <v>0.55491727170709604</v>
      </c>
      <c r="AE95" s="1">
        <f t="shared" si="111"/>
        <v>0.32996680754742996</v>
      </c>
      <c r="AF95" s="1">
        <f t="shared" si="112"/>
        <v>0.17101997500918792</v>
      </c>
      <c r="AG95" s="1">
        <f t="shared" si="113"/>
        <v>7.7506198623503345E-2</v>
      </c>
      <c r="AH95" s="1">
        <f t="shared" si="114"/>
        <v>3.0846953724559371E-2</v>
      </c>
      <c r="AI95" s="52">
        <f t="shared" si="115"/>
        <v>1.0830339840145536E-2</v>
      </c>
      <c r="AJ95" s="52">
        <f t="shared" si="116"/>
        <v>3.3689872908305211E-3</v>
      </c>
      <c r="AK95" s="52">
        <f t="shared" si="117"/>
        <v>9.321325696467174E-4</v>
      </c>
      <c r="AL95" s="60">
        <f t="shared" si="118"/>
        <v>2.2994854423812055E-4</v>
      </c>
      <c r="AM95" s="60">
        <f t="shared" si="119"/>
        <v>4.6837100726762677E-5</v>
      </c>
      <c r="AN95" s="73">
        <f t="shared" si="89"/>
        <v>-4.6837100726762677E-5</v>
      </c>
      <c r="AO95" s="52">
        <f t="shared" si="120"/>
        <v>1.3108935953522683E-7</v>
      </c>
      <c r="AP95" s="5">
        <f t="shared" si="121"/>
        <v>3.2250024205814295E-7</v>
      </c>
      <c r="AQ95">
        <f t="shared" si="122"/>
        <v>0</v>
      </c>
      <c r="AR95" s="23">
        <f t="shared" si="123"/>
        <v>-1.9141088269947204E-7</v>
      </c>
      <c r="AS95" s="5">
        <f t="shared" si="124"/>
        <v>1.7655591810260079E-16</v>
      </c>
      <c r="AT95" s="5">
        <f t="shared" si="125"/>
        <v>-5.1127226333624789E-17</v>
      </c>
      <c r="AU95" s="5">
        <f t="shared" si="126"/>
        <v>1.0672478647444235E-29</v>
      </c>
      <c r="AV95" s="5" t="e">
        <f>#REF!</f>
        <v>#REF!</v>
      </c>
      <c r="AW95" s="5" t="e">
        <f t="shared" si="127"/>
        <v>#REF!</v>
      </c>
    </row>
    <row r="96" spans="6:49" x14ac:dyDescent="0.35">
      <c r="F96" t="str">
        <f t="shared" si="85"/>
        <v>Prop, t=4.05</v>
      </c>
      <c r="G96" s="1">
        <f t="shared" si="86"/>
        <v>4.0499999999999936</v>
      </c>
      <c r="H96" s="1">
        <f t="shared" si="87"/>
        <v>0</v>
      </c>
      <c r="I96">
        <f t="shared" si="88"/>
        <v>-1.4489119363612007E-5</v>
      </c>
      <c r="J96" s="53">
        <f t="shared" si="90"/>
        <v>1.4489119363612007E-5</v>
      </c>
      <c r="K96" s="1">
        <f t="shared" si="91"/>
        <v>-5.4755472648813528E-4</v>
      </c>
      <c r="L96" s="1">
        <f t="shared" si="92"/>
        <v>1.3264500392018484E-3</v>
      </c>
      <c r="M96" s="1">
        <f t="shared" si="93"/>
        <v>4.0839104031851177E-3</v>
      </c>
      <c r="N96" s="1">
        <f t="shared" si="94"/>
        <v>-4.1947456864141709E-3</v>
      </c>
      <c r="O96" s="1">
        <f t="shared" si="95"/>
        <v>-2.355641028578552E-2</v>
      </c>
      <c r="P96" s="1">
        <f t="shared" si="96"/>
        <v>-1.7478103888806721E-2</v>
      </c>
      <c r="Q96" s="1">
        <f t="shared" si="97"/>
        <v>6.8180096929228259E-2</v>
      </c>
      <c r="R96" s="1">
        <f t="shared" si="98"/>
        <v>0.25553961142047055</v>
      </c>
      <c r="S96" s="1">
        <f t="shared" si="99"/>
        <v>0.51119997874353529</v>
      </c>
      <c r="T96" s="1">
        <f t="shared" si="100"/>
        <v>0.77106602051515138</v>
      </c>
      <c r="U96" s="1">
        <f t="shared" si="101"/>
        <v>0.98216779138721866</v>
      </c>
      <c r="V96" s="1">
        <f t="shared" si="102"/>
        <v>1.1246766757477562</v>
      </c>
      <c r="W96" s="1">
        <f t="shared" si="103"/>
        <v>1.2061674593994556</v>
      </c>
      <c r="X96" s="1">
        <f t="shared" si="104"/>
        <v>1.2470693372155568</v>
      </c>
      <c r="Y96" s="1">
        <f t="shared" si="105"/>
        <v>1.2666765324204239</v>
      </c>
      <c r="Z96" s="1">
        <f t="shared" si="106"/>
        <v>1.2629760088314534</v>
      </c>
      <c r="AA96" s="1">
        <f t="shared" si="107"/>
        <v>1.2042732864466916</v>
      </c>
      <c r="AB96" s="1">
        <f t="shared" si="108"/>
        <v>1.0576770333986516</v>
      </c>
      <c r="AC96" s="1">
        <f t="shared" si="109"/>
        <v>0.82987739573046604</v>
      </c>
      <c r="AD96" s="1">
        <f t="shared" si="110"/>
        <v>0.57181136219290463</v>
      </c>
      <c r="AE96" s="1">
        <f t="shared" si="111"/>
        <v>0.34377147688904081</v>
      </c>
      <c r="AF96" s="1">
        <f t="shared" si="112"/>
        <v>0.18030305850746481</v>
      </c>
      <c r="AG96" s="1">
        <f t="shared" si="113"/>
        <v>8.2742485402359164E-2</v>
      </c>
      <c r="AH96" s="1">
        <f t="shared" si="114"/>
        <v>3.3362254468171974E-2</v>
      </c>
      <c r="AI96" s="52">
        <f t="shared" si="115"/>
        <v>1.1871661438324061E-2</v>
      </c>
      <c r="AJ96" s="52">
        <f t="shared" si="116"/>
        <v>3.7440852538019103E-3</v>
      </c>
      <c r="AK96" s="52">
        <f t="shared" si="117"/>
        <v>1.050596409140903E-3</v>
      </c>
      <c r="AL96" s="60">
        <f t="shared" si="118"/>
        <v>2.6290936376683862E-4</v>
      </c>
      <c r="AM96" s="60">
        <f t="shared" si="119"/>
        <v>5.4266055614533885E-5</v>
      </c>
      <c r="AN96" s="73">
        <f t="shared" si="89"/>
        <v>-5.4266055614533885E-5</v>
      </c>
      <c r="AO96" s="52">
        <f t="shared" si="120"/>
        <v>-1.1331881185835419E-9</v>
      </c>
      <c r="AP96" s="5">
        <f t="shared" si="121"/>
        <v>3.7469680581410146E-7</v>
      </c>
      <c r="AQ96">
        <f t="shared" si="122"/>
        <v>0</v>
      </c>
      <c r="AR96" s="23">
        <f t="shared" si="123"/>
        <v>-3.7582999401486461E-7</v>
      </c>
      <c r="AS96" s="5">
        <f t="shared" si="124"/>
        <v>8.2179612998645049E-17</v>
      </c>
      <c r="AT96" s="5">
        <f t="shared" si="125"/>
        <v>3.1052386665020261E-17</v>
      </c>
      <c r="AU96" s="5">
        <f t="shared" si="126"/>
        <v>1.0679232136236842E-29</v>
      </c>
      <c r="AV96" s="5" t="e">
        <f>#REF!</f>
        <v>#REF!</v>
      </c>
      <c r="AW96" s="5" t="e">
        <f t="shared" si="127"/>
        <v>#REF!</v>
      </c>
    </row>
    <row r="97" spans="6:49" x14ac:dyDescent="0.35">
      <c r="F97" t="str">
        <f t="shared" si="85"/>
        <v>Prop, t=4.1</v>
      </c>
      <c r="G97" s="1">
        <f t="shared" si="86"/>
        <v>4.0999999999999934</v>
      </c>
      <c r="H97" s="1">
        <f t="shared" si="87"/>
        <v>0</v>
      </c>
      <c r="I97">
        <f t="shared" si="88"/>
        <v>-2.6760750673869536E-5</v>
      </c>
      <c r="J97" s="53">
        <f t="shared" si="90"/>
        <v>2.6760750673869536E-5</v>
      </c>
      <c r="K97" s="1">
        <f t="shared" si="91"/>
        <v>-5.4518254176026616E-4</v>
      </c>
      <c r="L97" s="1">
        <f t="shared" si="92"/>
        <v>1.0988426466194388E-3</v>
      </c>
      <c r="M97" s="1">
        <f t="shared" si="93"/>
        <v>4.0370147865173211E-3</v>
      </c>
      <c r="N97" s="1">
        <f t="shared" si="94"/>
        <v>-3.0984513754807623E-3</v>
      </c>
      <c r="O97" s="1">
        <f t="shared" si="95"/>
        <v>-2.2106506679538597E-2</v>
      </c>
      <c r="P97" s="1">
        <f t="shared" si="96"/>
        <v>-1.9534056145737992E-2</v>
      </c>
      <c r="Q97" s="1">
        <f t="shared" si="97"/>
        <v>5.8405741621486214E-2</v>
      </c>
      <c r="R97" s="1">
        <f t="shared" si="98"/>
        <v>0.23761039376924814</v>
      </c>
      <c r="S97" s="1">
        <f t="shared" si="99"/>
        <v>0.48928598130187434</v>
      </c>
      <c r="T97" s="1">
        <f t="shared" si="100"/>
        <v>0.75094186299525367</v>
      </c>
      <c r="U97" s="1">
        <f t="shared" si="101"/>
        <v>0.96775102221693388</v>
      </c>
      <c r="V97" s="1">
        <f t="shared" si="102"/>
        <v>1.1168123766712803</v>
      </c>
      <c r="W97" s="1">
        <f t="shared" si="103"/>
        <v>1.2035915668181929</v>
      </c>
      <c r="X97" s="1">
        <f t="shared" si="104"/>
        <v>1.2477986723286332</v>
      </c>
      <c r="Y97" s="1">
        <f t="shared" si="105"/>
        <v>1.2691286640453028</v>
      </c>
      <c r="Z97" s="1">
        <f t="shared" si="106"/>
        <v>1.2671633292679598</v>
      </c>
      <c r="AA97" s="1">
        <f t="shared" si="107"/>
        <v>1.2119364335976666</v>
      </c>
      <c r="AB97" s="1">
        <f t="shared" si="108"/>
        <v>1.0702649211281361</v>
      </c>
      <c r="AC97" s="1">
        <f t="shared" si="109"/>
        <v>0.84631617284251215</v>
      </c>
      <c r="AD97" s="1">
        <f t="shared" si="110"/>
        <v>0.58872875076024866</v>
      </c>
      <c r="AE97" s="1">
        <f t="shared" si="111"/>
        <v>0.35778186228868381</v>
      </c>
      <c r="AF97" s="1">
        <f t="shared" si="112"/>
        <v>0.18985446064231701</v>
      </c>
      <c r="AG97" s="1">
        <f t="shared" si="113"/>
        <v>8.8205403964636317E-2</v>
      </c>
      <c r="AH97" s="1">
        <f t="shared" si="114"/>
        <v>3.6023473530107424E-2</v>
      </c>
      <c r="AI97" s="52">
        <f t="shared" si="115"/>
        <v>1.2989110404735998E-2</v>
      </c>
      <c r="AJ97" s="52">
        <f t="shared" si="116"/>
        <v>4.1524104367847269E-3</v>
      </c>
      <c r="AK97" s="52">
        <f t="shared" si="117"/>
        <v>1.1814352552331304E-3</v>
      </c>
      <c r="AL97" s="60">
        <f t="shared" si="118"/>
        <v>2.9984847285048161E-4</v>
      </c>
      <c r="AM97" s="60">
        <f t="shared" si="119"/>
        <v>6.2703008335870106E-5</v>
      </c>
      <c r="AN97" s="73">
        <f t="shared" si="89"/>
        <v>-6.2703008335870106E-5</v>
      </c>
      <c r="AO97" s="52">
        <f t="shared" si="120"/>
        <v>-1.1591295490889606E-7</v>
      </c>
      <c r="AP97" s="5">
        <f t="shared" si="121"/>
        <v>4.3412844491627112E-7</v>
      </c>
      <c r="AQ97">
        <f t="shared" si="122"/>
        <v>0</v>
      </c>
      <c r="AR97" s="23">
        <f t="shared" si="123"/>
        <v>-5.500413997605591E-7</v>
      </c>
      <c r="AS97" s="5">
        <f t="shared" si="124"/>
        <v>-6.4608073326532199E-17</v>
      </c>
      <c r="AT97" s="5">
        <f t="shared" si="125"/>
        <v>-3.3555686661511938E-17</v>
      </c>
      <c r="AU97" s="5">
        <f t="shared" si="126"/>
        <v>1.0683406339375809E-29</v>
      </c>
      <c r="AV97" s="5" t="e">
        <f>#REF!</f>
        <v>#REF!</v>
      </c>
      <c r="AW97" s="5" t="e">
        <f t="shared" si="127"/>
        <v>#REF!</v>
      </c>
    </row>
    <row r="98" spans="6:49" x14ac:dyDescent="0.35">
      <c r="F98" t="str">
        <f t="shared" si="85"/>
        <v>Prop, t=4.15</v>
      </c>
      <c r="G98" s="1">
        <f t="shared" si="86"/>
        <v>4.1499999999999932</v>
      </c>
      <c r="H98" s="1">
        <f t="shared" si="87"/>
        <v>0</v>
      </c>
      <c r="I98">
        <f t="shared" si="88"/>
        <v>-3.7073552051403738E-5</v>
      </c>
      <c r="J98" s="53">
        <f t="shared" si="90"/>
        <v>3.7073552051403738E-5</v>
      </c>
      <c r="K98" s="1">
        <f t="shared" si="91"/>
        <v>-5.3615785112975033E-4</v>
      </c>
      <c r="L98" s="1">
        <f t="shared" si="92"/>
        <v>8.8677388750590318E-4</v>
      </c>
      <c r="M98" s="1">
        <f t="shared" si="93"/>
        <v>3.949016024199766E-3</v>
      </c>
      <c r="N98" s="1">
        <f t="shared" si="94"/>
        <v>-2.1044315059421839E-3</v>
      </c>
      <c r="O98" s="1">
        <f t="shared" si="95"/>
        <v>-2.0615522086526537E-2</v>
      </c>
      <c r="P98" s="1">
        <f t="shared" si="96"/>
        <v>-2.1170118169407077E-2</v>
      </c>
      <c r="Q98" s="1">
        <f t="shared" si="97"/>
        <v>4.9361590893957717E-2</v>
      </c>
      <c r="R98" s="1">
        <f t="shared" si="98"/>
        <v>0.22033755675951186</v>
      </c>
      <c r="S98" s="1">
        <f t="shared" si="99"/>
        <v>0.46759577916245487</v>
      </c>
      <c r="T98" s="1">
        <f t="shared" si="100"/>
        <v>0.7305538803628</v>
      </c>
      <c r="U98" s="1">
        <f t="shared" si="101"/>
        <v>0.95279457021780445</v>
      </c>
      <c r="V98" s="1">
        <f t="shared" si="102"/>
        <v>1.1083946504554238</v>
      </c>
      <c r="W98" s="1">
        <f t="shared" si="103"/>
        <v>1.2006014004944232</v>
      </c>
      <c r="X98" s="1">
        <f t="shared" si="104"/>
        <v>1.2482860488999361</v>
      </c>
      <c r="Y98" s="1">
        <f t="shared" si="105"/>
        <v>1.2714614769522394</v>
      </c>
      <c r="Z98" s="1">
        <f t="shared" si="106"/>
        <v>1.2712365292597987</v>
      </c>
      <c r="AA98" s="1">
        <f t="shared" si="107"/>
        <v>1.2193865029730038</v>
      </c>
      <c r="AB98" s="1">
        <f t="shared" si="108"/>
        <v>1.0825723898278972</v>
      </c>
      <c r="AC98" s="1">
        <f t="shared" si="109"/>
        <v>0.86256069203301222</v>
      </c>
      <c r="AD98" s="1">
        <f t="shared" si="110"/>
        <v>0.60565704307197921</v>
      </c>
      <c r="AE98" s="1">
        <f t="shared" si="111"/>
        <v>0.37198785761984765</v>
      </c>
      <c r="AF98" s="1">
        <f t="shared" si="112"/>
        <v>0.19967102185297467</v>
      </c>
      <c r="AG98" s="1">
        <f t="shared" si="113"/>
        <v>9.3897385492020632E-2</v>
      </c>
      <c r="AH98" s="1">
        <f t="shared" si="114"/>
        <v>3.8834905605340329E-2</v>
      </c>
      <c r="AI98" s="52">
        <f t="shared" si="115"/>
        <v>1.4186246826635484E-2</v>
      </c>
      <c r="AJ98" s="52">
        <f t="shared" si="116"/>
        <v>4.5960755766271027E-3</v>
      </c>
      <c r="AK98" s="52">
        <f t="shared" si="117"/>
        <v>1.3256425678953797E-3</v>
      </c>
      <c r="AL98" s="60">
        <f t="shared" si="118"/>
        <v>3.4115160268818895E-4</v>
      </c>
      <c r="AM98" s="60">
        <f t="shared" si="119"/>
        <v>7.2260770106416777E-5</v>
      </c>
      <c r="AN98" s="73">
        <f t="shared" si="89"/>
        <v>-7.2260770106416777E-5</v>
      </c>
      <c r="AO98" s="52">
        <f t="shared" si="120"/>
        <v>-2.1408600539095631E-7</v>
      </c>
      <c r="AP98" s="5">
        <f t="shared" si="121"/>
        <v>5.0162406668696081E-7</v>
      </c>
      <c r="AQ98">
        <f t="shared" si="122"/>
        <v>0</v>
      </c>
      <c r="AR98" s="23">
        <f t="shared" si="123"/>
        <v>-7.1571007187465341E-7</v>
      </c>
      <c r="AS98" s="5">
        <f t="shared" si="124"/>
        <v>-2.0326376690203533E-16</v>
      </c>
      <c r="AT98" s="5">
        <f t="shared" si="125"/>
        <v>-2.3681945356354727E-16</v>
      </c>
      <c r="AU98" s="5">
        <f t="shared" si="126"/>
        <v>1.0724722498311014E-29</v>
      </c>
      <c r="AV98" s="5" t="e">
        <f>#REF!</f>
        <v>#REF!</v>
      </c>
      <c r="AW98" s="5" t="e">
        <f t="shared" si="127"/>
        <v>#REF!</v>
      </c>
    </row>
    <row r="99" spans="6:49" x14ac:dyDescent="0.35">
      <c r="F99" t="str">
        <f t="shared" si="85"/>
        <v>Prop, t=4.2</v>
      </c>
      <c r="G99" s="1">
        <f t="shared" si="86"/>
        <v>4.1999999999999931</v>
      </c>
      <c r="H99" s="1">
        <f t="shared" si="87"/>
        <v>0</v>
      </c>
      <c r="I99">
        <f t="shared" si="88"/>
        <v>-4.5553871314400238E-5</v>
      </c>
      <c r="J99" s="53">
        <f t="shared" si="90"/>
        <v>4.5553871314400238E-5</v>
      </c>
      <c r="K99" s="1">
        <f t="shared" si="91"/>
        <v>-5.2146217616113645E-4</v>
      </c>
      <c r="L99" s="1">
        <f t="shared" si="92"/>
        <v>6.9083059421754206E-4</v>
      </c>
      <c r="M99" s="1">
        <f t="shared" si="93"/>
        <v>3.8260927309747752E-3</v>
      </c>
      <c r="N99" s="1">
        <f t="shared" si="94"/>
        <v>-1.2106709559658237E-3</v>
      </c>
      <c r="O99" s="1">
        <f t="shared" si="95"/>
        <v>-1.9102644173152009E-2</v>
      </c>
      <c r="P99" s="1">
        <f t="shared" si="96"/>
        <v>-2.2421901957645096E-2</v>
      </c>
      <c r="Q99" s="1">
        <f t="shared" si="97"/>
        <v>4.1025725924126503E-2</v>
      </c>
      <c r="R99" s="1">
        <f t="shared" si="98"/>
        <v>0.20373524793570341</v>
      </c>
      <c r="S99" s="1">
        <f t="shared" si="99"/>
        <v>0.44617034072570677</v>
      </c>
      <c r="T99" s="1">
        <f t="shared" si="100"/>
        <v>0.70994200027812926</v>
      </c>
      <c r="U99" s="1">
        <f t="shared" si="101"/>
        <v>0.93731778104202879</v>
      </c>
      <c r="V99" s="1">
        <f t="shared" si="102"/>
        <v>1.0994216710938747</v>
      </c>
      <c r="W99" s="1">
        <f t="shared" si="103"/>
        <v>1.1971844227792405</v>
      </c>
      <c r="X99" s="1">
        <f t="shared" si="104"/>
        <v>1.248517832155557</v>
      </c>
      <c r="Y99" s="1">
        <f t="shared" si="105"/>
        <v>1.273666068924231</v>
      </c>
      <c r="Z99" s="1">
        <f t="shared" si="106"/>
        <v>1.2751951603563811</v>
      </c>
      <c r="AA99" s="1">
        <f t="shared" si="107"/>
        <v>1.2266295033431396</v>
      </c>
      <c r="AB99" s="1">
        <f t="shared" si="108"/>
        <v>1.0946030185029154</v>
      </c>
      <c r="AC99" s="1">
        <f t="shared" si="109"/>
        <v>0.87860530962116445</v>
      </c>
      <c r="AD99" s="1">
        <f t="shared" si="110"/>
        <v>0.62258419828769684</v>
      </c>
      <c r="AE99" s="1">
        <f t="shared" si="111"/>
        <v>0.38637922273372677</v>
      </c>
      <c r="AF99" s="1">
        <f t="shared" si="112"/>
        <v>0.20974919959243291</v>
      </c>
      <c r="AG99" s="1">
        <f t="shared" si="113"/>
        <v>9.9820561900158103E-2</v>
      </c>
      <c r="AH99" s="1">
        <f t="shared" si="114"/>
        <v>4.1800746937412744E-2</v>
      </c>
      <c r="AI99" s="52">
        <f t="shared" si="115"/>
        <v>1.5466665586804712E-2</v>
      </c>
      <c r="AJ99" s="52">
        <f t="shared" si="116"/>
        <v>5.0772624669982811E-3</v>
      </c>
      <c r="AK99" s="52">
        <f t="shared" si="117"/>
        <v>1.4842639220358487E-3</v>
      </c>
      <c r="AL99" s="60">
        <f t="shared" si="118"/>
        <v>3.8723179785159559E-4</v>
      </c>
      <c r="AM99" s="60">
        <f t="shared" si="119"/>
        <v>8.3061891613333793E-5</v>
      </c>
      <c r="AN99" s="73">
        <f t="shared" si="89"/>
        <v>-8.3061891613333793E-5</v>
      </c>
      <c r="AO99" s="52">
        <f t="shared" si="120"/>
        <v>-2.9658841641122995E-7</v>
      </c>
      <c r="AP99" s="5">
        <f t="shared" si="121"/>
        <v>5.7808616085133429E-7</v>
      </c>
      <c r="AQ99">
        <f t="shared" si="122"/>
        <v>0</v>
      </c>
      <c r="AR99" s="23">
        <f t="shared" si="123"/>
        <v>-8.7467457676737581E-7</v>
      </c>
      <c r="AS99" s="5">
        <f t="shared" si="124"/>
        <v>-4.9518837821730961E-16</v>
      </c>
      <c r="AT99" s="5">
        <f t="shared" si="125"/>
        <v>-7.3200783178085688E-16</v>
      </c>
      <c r="AU99" s="5">
        <f t="shared" si="126"/>
        <v>1.0969934028232503E-29</v>
      </c>
      <c r="AV99" s="5" t="e">
        <f>#REF!</f>
        <v>#REF!</v>
      </c>
      <c r="AW99" s="5" t="e">
        <f t="shared" si="127"/>
        <v>#REF!</v>
      </c>
    </row>
    <row r="100" spans="6:49" x14ac:dyDescent="0.35">
      <c r="F100" t="str">
        <f t="shared" si="85"/>
        <v>Prop, t=4.25</v>
      </c>
      <c r="G100" s="1">
        <f t="shared" si="86"/>
        <v>4.2499999999999929</v>
      </c>
      <c r="H100" s="1">
        <f t="shared" si="87"/>
        <v>0</v>
      </c>
      <c r="I100">
        <f t="shared" si="88"/>
        <v>-5.2334545864595513E-5</v>
      </c>
      <c r="J100" s="53">
        <f t="shared" si="90"/>
        <v>5.2334545864595513E-5</v>
      </c>
      <c r="K100" s="1">
        <f t="shared" si="91"/>
        <v>-5.020189296525507E-4</v>
      </c>
      <c r="L100" s="1">
        <f t="shared" si="92"/>
        <v>5.1133036922269739E-4</v>
      </c>
      <c r="M100" s="1">
        <f t="shared" si="93"/>
        <v>3.6740443733141348E-3</v>
      </c>
      <c r="N100" s="1">
        <f t="shared" si="94"/>
        <v>-4.1435584080451302E-4</v>
      </c>
      <c r="O100" s="1">
        <f t="shared" si="95"/>
        <v>-1.7585014470913863E-2</v>
      </c>
      <c r="P100" s="1">
        <f t="shared" si="96"/>
        <v>-2.3324002755336106E-2</v>
      </c>
      <c r="Q100" s="1">
        <f t="shared" si="97"/>
        <v>3.337446907734927E-2</v>
      </c>
      <c r="R100" s="1">
        <f t="shared" si="98"/>
        <v>0.18781438307312931</v>
      </c>
      <c r="S100" s="1">
        <f t="shared" si="99"/>
        <v>0.42504866538968711</v>
      </c>
      <c r="T100" s="1">
        <f t="shared" si="100"/>
        <v>0.68914658701464226</v>
      </c>
      <c r="U100" s="1">
        <f t="shared" si="101"/>
        <v>0.92134182403696208</v>
      </c>
      <c r="V100" s="1">
        <f t="shared" si="102"/>
        <v>1.0898932648539938</v>
      </c>
      <c r="W100" s="1">
        <f t="shared" si="103"/>
        <v>1.1933288426847548</v>
      </c>
      <c r="X100" s="1">
        <f t="shared" si="104"/>
        <v>1.2484803982840775</v>
      </c>
      <c r="Y100" s="1">
        <f t="shared" si="105"/>
        <v>1.2757331483098522</v>
      </c>
      <c r="Z100" s="1">
        <f t="shared" si="106"/>
        <v>1.2790381817625971</v>
      </c>
      <c r="AA100" s="1">
        <f t="shared" si="107"/>
        <v>1.2336710345293895</v>
      </c>
      <c r="AB100" s="1">
        <f t="shared" si="108"/>
        <v>1.1063605502185978</v>
      </c>
      <c r="AC100" s="1">
        <f t="shared" si="109"/>
        <v>0.89444493784135215</v>
      </c>
      <c r="AD100" s="1">
        <f t="shared" si="110"/>
        <v>0.63949854237079595</v>
      </c>
      <c r="AE100" s="1">
        <f t="shared" si="111"/>
        <v>0.40094561130723666</v>
      </c>
      <c r="AF100" s="1">
        <f t="shared" si="112"/>
        <v>0.22008508241154676</v>
      </c>
      <c r="AG100" s="1">
        <f t="shared" si="113"/>
        <v>0.1059767617334624</v>
      </c>
      <c r="AH100" s="1">
        <f t="shared" si="114"/>
        <v>4.4925085043307937E-2</v>
      </c>
      <c r="AI100" s="52">
        <f t="shared" si="115"/>
        <v>1.683398958285539E-2</v>
      </c>
      <c r="AJ100" s="52">
        <f t="shared" si="116"/>
        <v>5.5982201379369866E-3</v>
      </c>
      <c r="AK100" s="52">
        <f t="shared" si="117"/>
        <v>1.6583976891289419E-3</v>
      </c>
      <c r="AL100" s="60">
        <f t="shared" si="118"/>
        <v>4.3853046590766994E-4</v>
      </c>
      <c r="AM100" s="60">
        <f t="shared" si="119"/>
        <v>9.5239213425876121E-5</v>
      </c>
      <c r="AN100" s="73">
        <f t="shared" si="89"/>
        <v>-9.5239213425876121E-5</v>
      </c>
      <c r="AO100" s="52">
        <f t="shared" si="120"/>
        <v>-3.6443097051520193E-7</v>
      </c>
      <c r="AP100" s="5">
        <f t="shared" si="121"/>
        <v>6.6449513290667039E-7</v>
      </c>
      <c r="AQ100">
        <f t="shared" si="122"/>
        <v>0</v>
      </c>
      <c r="AR100" s="23">
        <f t="shared" si="123"/>
        <v>-1.0289261040963282E-6</v>
      </c>
      <c r="AS100" s="5">
        <f t="shared" si="124"/>
        <v>6.7445591348186743E-16</v>
      </c>
      <c r="AT100" s="5">
        <f t="shared" si="125"/>
        <v>-5.7551918298989454E-17</v>
      </c>
      <c r="AU100" s="5">
        <f t="shared" si="126"/>
        <v>1.1424824807463163E-29</v>
      </c>
      <c r="AV100" s="5" t="e">
        <f>#REF!</f>
        <v>#REF!</v>
      </c>
      <c r="AW100" s="5" t="e">
        <f t="shared" si="127"/>
        <v>#REF!</v>
      </c>
    </row>
    <row r="101" spans="6:49" x14ac:dyDescent="0.35">
      <c r="F101" t="str">
        <f t="shared" si="85"/>
        <v>Prop, t=4.3</v>
      </c>
      <c r="G101" s="1">
        <f t="shared" si="86"/>
        <v>4.2999999999999927</v>
      </c>
      <c r="H101" s="1">
        <f t="shared" si="87"/>
        <v>0</v>
      </c>
      <c r="I101">
        <f t="shared" si="88"/>
        <v>-5.7552360164308093E-5</v>
      </c>
      <c r="J101" s="53">
        <f t="shared" si="90"/>
        <v>5.7552360164308093E-5</v>
      </c>
      <c r="K101" s="1">
        <f t="shared" si="91"/>
        <v>-4.786897293790878E-4</v>
      </c>
      <c r="L101" s="1">
        <f t="shared" si="92"/>
        <v>3.4835249363431974E-4</v>
      </c>
      <c r="M101" s="1">
        <f t="shared" si="93"/>
        <v>3.4982738357866869E-3</v>
      </c>
      <c r="N101" s="1">
        <f t="shared" si="94"/>
        <v>2.8800201200451862E-4</v>
      </c>
      <c r="O101" s="1">
        <f t="shared" si="95"/>
        <v>-1.6077808082678342E-2</v>
      </c>
      <c r="P101" s="1">
        <f t="shared" si="96"/>
        <v>-2.390986199306706E-2</v>
      </c>
      <c r="Q101" s="1">
        <f t="shared" si="97"/>
        <v>2.638262840628498E-2</v>
      </c>
      <c r="R101" s="1">
        <f t="shared" si="98"/>
        <v>0.17258273600909621</v>
      </c>
      <c r="S101" s="1">
        <f t="shared" si="99"/>
        <v>0.404267647242882</v>
      </c>
      <c r="T101" s="1">
        <f t="shared" si="100"/>
        <v>0.66820824158480807</v>
      </c>
      <c r="U101" s="1">
        <f t="shared" si="101"/>
        <v>0.9048895947057175</v>
      </c>
      <c r="V101" s="1">
        <f t="shared" si="102"/>
        <v>1.0798109356165342</v>
      </c>
      <c r="W101" s="1">
        <f t="shared" si="103"/>
        <v>1.1890236889308836</v>
      </c>
      <c r="X101" s="1">
        <f t="shared" si="104"/>
        <v>1.2481601889062359</v>
      </c>
      <c r="Y101" s="1">
        <f t="shared" si="105"/>
        <v>1.2776530614941795</v>
      </c>
      <c r="Z101" s="1">
        <f t="shared" si="106"/>
        <v>1.2827639719011814</v>
      </c>
      <c r="AA101" s="1">
        <f t="shared" si="107"/>
        <v>1.2405162734082968</v>
      </c>
      <c r="AB101" s="1">
        <f t="shared" si="108"/>
        <v>1.1178488555432664</v>
      </c>
      <c r="AC101" s="1">
        <f t="shared" si="109"/>
        <v>0.91007502124989015</v>
      </c>
      <c r="AD101" s="1">
        <f t="shared" si="110"/>
        <v>0.65638877925836037</v>
      </c>
      <c r="AE101" s="1">
        <f t="shared" si="111"/>
        <v>0.41567659782602523</v>
      </c>
      <c r="AF101" s="1">
        <f t="shared" si="112"/>
        <v>0.23067440477921952</v>
      </c>
      <c r="AG101" s="1">
        <f t="shared" si="113"/>
        <v>0.1123675070441314</v>
      </c>
      <c r="AH101" s="1">
        <f t="shared" si="114"/>
        <v>4.8211888786212215E-2</v>
      </c>
      <c r="AI101" s="52">
        <f t="shared" si="115"/>
        <v>1.8291862790304512E-2</v>
      </c>
      <c r="AJ101" s="52">
        <f t="shared" si="116"/>
        <v>6.1612627983213724E-3</v>
      </c>
      <c r="AK101" s="52">
        <f t="shared" si="117"/>
        <v>1.8491955971848451E-3</v>
      </c>
      <c r="AL101" s="60">
        <f t="shared" si="118"/>
        <v>4.9551840405298857E-4</v>
      </c>
      <c r="AM101" s="60">
        <f t="shared" si="119"/>
        <v>1.0893642355504094E-4</v>
      </c>
      <c r="AN101" s="73">
        <f t="shared" si="89"/>
        <v>-1.0893642355504094E-4</v>
      </c>
      <c r="AO101" s="52">
        <f t="shared" si="120"/>
        <v>-4.1867636691676413E-7</v>
      </c>
      <c r="AP101" s="5">
        <f t="shared" si="121"/>
        <v>7.6191370740700899E-7</v>
      </c>
      <c r="AQ101">
        <f t="shared" si="122"/>
        <v>0</v>
      </c>
      <c r="AR101" s="23">
        <f t="shared" si="123"/>
        <v>-1.1805900741457265E-6</v>
      </c>
      <c r="AS101" s="5">
        <f t="shared" si="124"/>
        <v>-1.7804674902932756E-16</v>
      </c>
      <c r="AT101" s="5">
        <f t="shared" si="125"/>
        <v>-2.3559866732831701E-16</v>
      </c>
      <c r="AU101" s="5">
        <f t="shared" si="126"/>
        <v>1.1456525452303076E-29</v>
      </c>
      <c r="AV101" s="5" t="e">
        <f>#REF!</f>
        <v>#REF!</v>
      </c>
      <c r="AW101" s="5" t="e">
        <f t="shared" si="127"/>
        <v>#REF!</v>
      </c>
    </row>
    <row r="102" spans="6:49" x14ac:dyDescent="0.35">
      <c r="F102" t="str">
        <f t="shared" si="85"/>
        <v>Prop, t=4.35</v>
      </c>
      <c r="G102" s="1">
        <f t="shared" si="86"/>
        <v>4.3499999999999925</v>
      </c>
      <c r="H102" s="1">
        <f t="shared" si="87"/>
        <v>0</v>
      </c>
      <c r="I102">
        <f t="shared" si="88"/>
        <v>-6.134579834746831E-5</v>
      </c>
      <c r="J102" s="53">
        <f t="shared" si="90"/>
        <v>6.134579834746831E-5</v>
      </c>
      <c r="K102" s="1">
        <f t="shared" si="91"/>
        <v>-4.5227194503888294E-4</v>
      </c>
      <c r="L102" s="1">
        <f t="shared" si="92"/>
        <v>2.0176764172644883E-4</v>
      </c>
      <c r="M102" s="1">
        <f t="shared" si="93"/>
        <v>3.3037765199789228E-3</v>
      </c>
      <c r="N102" s="1">
        <f t="shared" si="94"/>
        <v>9.0044850182679711E-4</v>
      </c>
      <c r="O102" s="1">
        <f t="shared" si="95"/>
        <v>-1.459432152962829E-2</v>
      </c>
      <c r="P102" s="1">
        <f t="shared" si="96"/>
        <v>-2.4211649686472658E-2</v>
      </c>
      <c r="Q102" s="1">
        <f t="shared" si="97"/>
        <v>2.0023736602311663E-2</v>
      </c>
      <c r="R102" s="1">
        <f t="shared" si="98"/>
        <v>0.15804504439600872</v>
      </c>
      <c r="S102" s="1">
        <f t="shared" si="99"/>
        <v>0.38386195692631342</v>
      </c>
      <c r="T102" s="1">
        <f t="shared" si="100"/>
        <v>0.64716760498434367</v>
      </c>
      <c r="U102" s="1">
        <f t="shared" si="101"/>
        <v>0.88798560792009795</v>
      </c>
      <c r="V102" s="1">
        <f t="shared" si="102"/>
        <v>1.0691778807928114</v>
      </c>
      <c r="W102" s="1">
        <f t="shared" si="103"/>
        <v>1.1842588798825582</v>
      </c>
      <c r="X102" s="1">
        <f t="shared" si="104"/>
        <v>1.2475437671754708</v>
      </c>
      <c r="Y102" s="1">
        <f t="shared" si="105"/>
        <v>1.2794158223921719</v>
      </c>
      <c r="Z102" s="1">
        <f t="shared" si="106"/>
        <v>1.286370341155441</v>
      </c>
      <c r="AA102" s="1">
        <f t="shared" si="107"/>
        <v>1.2471699615961638</v>
      </c>
      <c r="AB102" s="1">
        <f t="shared" si="108"/>
        <v>1.1290718973539766</v>
      </c>
      <c r="AC102" s="1">
        <f t="shared" si="109"/>
        <v>0.92549151230728599</v>
      </c>
      <c r="AD102" s="1">
        <f t="shared" si="110"/>
        <v>0.67324399996459716</v>
      </c>
      <c r="AE102" s="1">
        <f t="shared" si="111"/>
        <v>0.4305617036309255</v>
      </c>
      <c r="AF102" s="1">
        <f t="shared" si="112"/>
        <v>0.24151256254804063</v>
      </c>
      <c r="AG102" s="1">
        <f t="shared" si="113"/>
        <v>0.11899401123896799</v>
      </c>
      <c r="AH102" s="1">
        <f t="shared" si="114"/>
        <v>5.1664998828053199E-2</v>
      </c>
      <c r="AI102" s="52">
        <f t="shared" si="115"/>
        <v>1.984394319554058E-2</v>
      </c>
      <c r="AJ102" s="52">
        <f t="shared" si="116"/>
        <v>6.7687675462772363E-3</v>
      </c>
      <c r="AK102" s="52">
        <f t="shared" si="117"/>
        <v>2.0578631641310846E-3</v>
      </c>
      <c r="AL102" s="60">
        <f t="shared" si="118"/>
        <v>5.5869679822402216E-4</v>
      </c>
      <c r="AM102" s="60">
        <f t="shared" si="119"/>
        <v>1.2430862047898509E-4</v>
      </c>
      <c r="AN102" s="73">
        <f t="shared" si="89"/>
        <v>-1.2430862047898509E-4</v>
      </c>
      <c r="AO102" s="52">
        <f t="shared" si="120"/>
        <v>-4.604188813144648E-7</v>
      </c>
      <c r="AP102" s="5">
        <f t="shared" si="121"/>
        <v>8.7149138844032768E-7</v>
      </c>
      <c r="AQ102">
        <f t="shared" si="122"/>
        <v>0</v>
      </c>
      <c r="AR102" s="23">
        <f t="shared" si="123"/>
        <v>-1.3319102696307539E-6</v>
      </c>
      <c r="AS102" s="5">
        <f t="shared" si="124"/>
        <v>-1.2403865776297249E-16</v>
      </c>
      <c r="AT102" s="5">
        <f t="shared" si="125"/>
        <v>-3.596373250912895E-16</v>
      </c>
      <c r="AU102" s="5">
        <f t="shared" si="126"/>
        <v>1.1471911040922715E-29</v>
      </c>
      <c r="AV102" s="5" t="e">
        <f>#REF!</f>
        <v>#REF!</v>
      </c>
      <c r="AW102" s="5" t="e">
        <f t="shared" si="127"/>
        <v>#REF!</v>
      </c>
    </row>
    <row r="103" spans="6:49" x14ac:dyDescent="0.35">
      <c r="F103" t="str">
        <f t="shared" si="85"/>
        <v>Prop, t=4.4</v>
      </c>
      <c r="G103" s="1">
        <f t="shared" si="86"/>
        <v>4.3999999999999924</v>
      </c>
      <c r="H103" s="1">
        <f t="shared" si="87"/>
        <v>0</v>
      </c>
      <c r="I103">
        <f t="shared" si="88"/>
        <v>-6.3853079046314863E-5</v>
      </c>
      <c r="J103" s="53">
        <f t="shared" si="90"/>
        <v>6.3853079046314863E-5</v>
      </c>
      <c r="K103" s="1">
        <f t="shared" si="91"/>
        <v>-4.2349734476666802E-4</v>
      </c>
      <c r="L103" s="1">
        <f t="shared" si="92"/>
        <v>7.1266212790580531E-5</v>
      </c>
      <c r="M103" s="1">
        <f t="shared" si="93"/>
        <v>3.0951352890911149E-3</v>
      </c>
      <c r="N103" s="1">
        <f t="shared" si="94"/>
        <v>1.4274788425381894E-3</v>
      </c>
      <c r="O103" s="1">
        <f t="shared" si="95"/>
        <v>-1.3146067191579177E-2</v>
      </c>
      <c r="P103" s="1">
        <f t="shared" si="96"/>
        <v>-2.4260165658567714E-2</v>
      </c>
      <c r="Q103" s="1">
        <f t="shared" si="97"/>
        <v>1.4270282904883526E-2</v>
      </c>
      <c r="R103" s="1">
        <f t="shared" si="98"/>
        <v>0.14420312967401158</v>
      </c>
      <c r="S103" s="1">
        <f t="shared" si="99"/>
        <v>0.36386394173870912</v>
      </c>
      <c r="T103" s="1">
        <f t="shared" si="100"/>
        <v>0.62606516586506711</v>
      </c>
      <c r="U103" s="1">
        <f t="shared" si="101"/>
        <v>0.87065588279348161</v>
      </c>
      <c r="V103" s="1">
        <f t="shared" si="102"/>
        <v>1.0579989977503461</v>
      </c>
      <c r="W103" s="1">
        <f t="shared" si="103"/>
        <v>1.1790252898771489</v>
      </c>
      <c r="X103" s="1">
        <f t="shared" si="104"/>
        <v>1.2466178751755088</v>
      </c>
      <c r="Y103" s="1">
        <f t="shared" si="105"/>
        <v>1.2810111439467347</v>
      </c>
      <c r="Z103" s="1">
        <f t="shared" si="106"/>
        <v>1.2898545458519031</v>
      </c>
      <c r="AA103" s="1">
        <f t="shared" si="107"/>
        <v>1.2536363947858864</v>
      </c>
      <c r="AB103" s="1">
        <f t="shared" si="108"/>
        <v>1.1400336970292575</v>
      </c>
      <c r="AC103" s="1">
        <f t="shared" si="109"/>
        <v>0.94069084626998734</v>
      </c>
      <c r="AD103" s="1">
        <f t="shared" si="110"/>
        <v>0.69005368969256975</v>
      </c>
      <c r="AE103" s="1">
        <f t="shared" si="111"/>
        <v>0.44559042196459098</v>
      </c>
      <c r="AF103" s="1">
        <f t="shared" si="112"/>
        <v>0.25259462897606599</v>
      </c>
      <c r="AG103" s="1">
        <f t="shared" si="113"/>
        <v>0.12585717787366923</v>
      </c>
      <c r="AH103" s="1">
        <f t="shared" si="114"/>
        <v>5.5288118491039713E-2</v>
      </c>
      <c r="AI103" s="52">
        <f t="shared" si="115"/>
        <v>2.1493895624957241E-2</v>
      </c>
      <c r="AJ103" s="52">
        <f t="shared" si="116"/>
        <v>7.4231718535501976E-3</v>
      </c>
      <c r="AK103" s="52">
        <f t="shared" si="117"/>
        <v>2.2856600001813056E-3</v>
      </c>
      <c r="AL103" s="60">
        <f t="shared" si="118"/>
        <v>6.2859819015899929E-4</v>
      </c>
      <c r="AM103" s="60">
        <f t="shared" si="119"/>
        <v>1.415228798647708E-4</v>
      </c>
      <c r="AN103" s="73">
        <f t="shared" si="89"/>
        <v>-1.415228798647708E-4</v>
      </c>
      <c r="AO103" s="52">
        <f t="shared" si="120"/>
        <v>-4.9076638677974652E-7</v>
      </c>
      <c r="AP103" s="5">
        <f t="shared" si="121"/>
        <v>9.9446896383188073E-7</v>
      </c>
      <c r="AQ103">
        <f t="shared" si="122"/>
        <v>0</v>
      </c>
      <c r="AR103" s="23">
        <f t="shared" si="123"/>
        <v>-1.4852353507066596E-6</v>
      </c>
      <c r="AS103" s="5">
        <f t="shared" si="124"/>
        <v>9.5032438000722599E-17</v>
      </c>
      <c r="AT103" s="5">
        <f t="shared" si="125"/>
        <v>-2.646048870905669E-16</v>
      </c>
      <c r="AU103" s="5">
        <f t="shared" si="126"/>
        <v>1.1480942205195077E-29</v>
      </c>
      <c r="AV103" s="5" t="e">
        <f>#REF!</f>
        <v>#REF!</v>
      </c>
      <c r="AW103" s="5" t="e">
        <f t="shared" si="127"/>
        <v>#REF!</v>
      </c>
    </row>
    <row r="104" spans="6:49" x14ac:dyDescent="0.35">
      <c r="F104" t="str">
        <f t="shared" si="85"/>
        <v>Prop, t=4.45</v>
      </c>
      <c r="G104" s="1">
        <f t="shared" si="86"/>
        <v>4.4499999999999922</v>
      </c>
      <c r="H104" s="1">
        <f t="shared" si="87"/>
        <v>0</v>
      </c>
      <c r="I104">
        <f t="shared" si="88"/>
        <v>-6.5210457969975915E-5</v>
      </c>
      <c r="J104" s="53">
        <f t="shared" si="90"/>
        <v>6.5210457969975915E-5</v>
      </c>
      <c r="K104" s="1">
        <f t="shared" si="91"/>
        <v>-3.9303171238482427E-4</v>
      </c>
      <c r="L104" s="1">
        <f t="shared" si="92"/>
        <v>-4.3614868486705376E-5</v>
      </c>
      <c r="M104" s="1">
        <f t="shared" si="93"/>
        <v>2.8765205926062553E-3</v>
      </c>
      <c r="N104" s="1">
        <f t="shared" si="94"/>
        <v>1.8739374271687615E-3</v>
      </c>
      <c r="O104" s="1">
        <f t="shared" si="95"/>
        <v>-1.1742872882398215E-2</v>
      </c>
      <c r="P104" s="1">
        <f t="shared" si="96"/>
        <v>-2.4084758832643764E-2</v>
      </c>
      <c r="Q104" s="1">
        <f t="shared" si="97"/>
        <v>9.0939366473708552E-3</v>
      </c>
      <c r="R104" s="1">
        <f t="shared" si="98"/>
        <v>0.13105602954656526</v>
      </c>
      <c r="S104" s="1">
        <f t="shared" si="99"/>
        <v>0.34430354390320378</v>
      </c>
      <c r="T104" s="1">
        <f t="shared" si="100"/>
        <v>0.60494107386025586</v>
      </c>
      <c r="U104" s="1">
        <f t="shared" si="101"/>
        <v>0.8529278201641981</v>
      </c>
      <c r="V104" s="1">
        <f t="shared" si="102"/>
        <v>1.0462808807537112</v>
      </c>
      <c r="W104" s="1">
        <f t="shared" si="103"/>
        <v>1.1733148114704988</v>
      </c>
      <c r="X104" s="1">
        <f t="shared" si="104"/>
        <v>1.2453694922666101</v>
      </c>
      <c r="Y104" s="1">
        <f t="shared" si="105"/>
        <v>1.2824284715913541</v>
      </c>
      <c r="Z104" s="1">
        <f t="shared" si="106"/>
        <v>1.2932133035375724</v>
      </c>
      <c r="AA104" s="1">
        <f t="shared" si="107"/>
        <v>1.2599194137138907</v>
      </c>
      <c r="AB104" s="1">
        <f t="shared" si="108"/>
        <v>1.1507383020491464</v>
      </c>
      <c r="AC104" s="1">
        <f t="shared" si="109"/>
        <v>0.95566991551885605</v>
      </c>
      <c r="AD104" s="1">
        <f t="shared" si="110"/>
        <v>0.70680773303239941</v>
      </c>
      <c r="AE104" s="1">
        <f t="shared" si="111"/>
        <v>0.46075224196308484</v>
      </c>
      <c r="AF104" s="1">
        <f t="shared" si="112"/>
        <v>0.26391537121715158</v>
      </c>
      <c r="AG104" s="1">
        <f t="shared" si="113"/>
        <v>0.13295760037061702</v>
      </c>
      <c r="AH104" s="1">
        <f t="shared" si="114"/>
        <v>5.9084805054712294E-2</v>
      </c>
      <c r="AI104" s="52">
        <f t="shared" si="115"/>
        <v>2.324538449654813E-2</v>
      </c>
      <c r="AJ104" s="52">
        <f t="shared" si="116"/>
        <v>8.1269708308283096E-3</v>
      </c>
      <c r="AK104" s="52">
        <f t="shared" si="117"/>
        <v>2.5338999752900345E-3</v>
      </c>
      <c r="AL104" s="60">
        <f t="shared" si="118"/>
        <v>7.0578740792103098E-4</v>
      </c>
      <c r="AM104" s="60">
        <f t="shared" si="119"/>
        <v>1.6075882313823297E-4</v>
      </c>
      <c r="AN104" s="73">
        <f t="shared" si="89"/>
        <v>-1.6075882313823297E-4</v>
      </c>
      <c r="AO104" s="52">
        <f t="shared" si="120"/>
        <v>-5.1082463237051893E-7</v>
      </c>
      <c r="AP104" s="5">
        <f t="shared" si="121"/>
        <v>1.1321830389181664E-6</v>
      </c>
      <c r="AQ104">
        <f t="shared" si="122"/>
        <v>0</v>
      </c>
      <c r="AR104" s="23">
        <f t="shared" si="123"/>
        <v>-1.6430076714701869E-6</v>
      </c>
      <c r="AS104" s="5">
        <f t="shared" si="124"/>
        <v>1.8150158466294104E-16</v>
      </c>
      <c r="AT104" s="5">
        <f t="shared" si="125"/>
        <v>-8.3103302427625864E-17</v>
      </c>
      <c r="AU104" s="5">
        <f t="shared" si="126"/>
        <v>1.1513885030430235E-29</v>
      </c>
      <c r="AV104" s="5" t="e">
        <f>#REF!</f>
        <v>#REF!</v>
      </c>
      <c r="AW104" s="5" t="e">
        <f t="shared" si="127"/>
        <v>#REF!</v>
      </c>
    </row>
    <row r="105" spans="6:49" x14ac:dyDescent="0.35">
      <c r="F105" t="str">
        <f t="shared" si="85"/>
        <v>Prop, t=4.5</v>
      </c>
      <c r="G105" s="1">
        <f t="shared" si="86"/>
        <v>4.499999999999992</v>
      </c>
      <c r="H105" s="1">
        <f t="shared" si="87"/>
        <v>0</v>
      </c>
      <c r="I105">
        <f t="shared" si="88"/>
        <v>-6.5550782591812474E-5</v>
      </c>
      <c r="J105" s="53">
        <f t="shared" si="90"/>
        <v>6.5550782591812474E-5</v>
      </c>
      <c r="K105" s="1">
        <f t="shared" si="91"/>
        <v>-3.6147531220232231E-4</v>
      </c>
      <c r="L105" s="1">
        <f t="shared" si="92"/>
        <v>-1.4346699553478265E-4</v>
      </c>
      <c r="M105" s="1">
        <f t="shared" si="93"/>
        <v>2.6516951311780649E-3</v>
      </c>
      <c r="N105" s="1">
        <f t="shared" si="94"/>
        <v>2.244926003024015E-3</v>
      </c>
      <c r="O105" s="1">
        <f t="shared" si="95"/>
        <v>-1.0392985196832336E-2</v>
      </c>
      <c r="P105" s="1">
        <f t="shared" si="96"/>
        <v>-2.3713263746171574E-2</v>
      </c>
      <c r="Q105" s="1">
        <f t="shared" si="97"/>
        <v>4.4657612893046683E-3</v>
      </c>
      <c r="R105" s="1">
        <f t="shared" si="98"/>
        <v>0.11860014124509814</v>
      </c>
      <c r="S105" s="1">
        <f t="shared" si="99"/>
        <v>0.3252082367684756</v>
      </c>
      <c r="T105" s="1">
        <f t="shared" si="100"/>
        <v>0.58383495969264831</v>
      </c>
      <c r="U105" s="1">
        <f t="shared" si="101"/>
        <v>0.83483007367284789</v>
      </c>
      <c r="V105" s="1">
        <f t="shared" si="102"/>
        <v>1.0340318085012556</v>
      </c>
      <c r="W105" s="1">
        <f t="shared" si="103"/>
        <v>1.1671204131623703</v>
      </c>
      <c r="X105" s="1">
        <f t="shared" si="104"/>
        <v>1.2437858940205997</v>
      </c>
      <c r="Y105" s="1">
        <f t="shared" si="105"/>
        <v>1.2836570186152734</v>
      </c>
      <c r="Z105" s="1">
        <f t="shared" si="106"/>
        <v>1.2964428096004015</v>
      </c>
      <c r="AA105" s="1">
        <f t="shared" si="107"/>
        <v>1.266022396739972</v>
      </c>
      <c r="AB105" s="1">
        <f t="shared" si="108"/>
        <v>1.161189755020237</v>
      </c>
      <c r="AC105" s="1">
        <f t="shared" si="109"/>
        <v>0.97042604344511307</v>
      </c>
      <c r="AD105" s="1">
        <f t="shared" si="110"/>
        <v>0.72349641732691439</v>
      </c>
      <c r="AE105" s="1">
        <f t="shared" si="111"/>
        <v>0.47603667154493795</v>
      </c>
      <c r="AF105" s="1">
        <f t="shared" si="112"/>
        <v>0.27546926719431064</v>
      </c>
      <c r="AG105" s="1">
        <f t="shared" si="113"/>
        <v>0.14029556263287737</v>
      </c>
      <c r="AH105" s="1">
        <f t="shared" si="114"/>
        <v>6.3058461512264533E-2</v>
      </c>
      <c r="AI105" s="52">
        <f t="shared" si="115"/>
        <v>2.5102066520134803E-2</v>
      </c>
      <c r="AJ105" s="52">
        <f t="shared" si="116"/>
        <v>8.8827142819097159E-3</v>
      </c>
      <c r="AK105" s="52">
        <f t="shared" si="117"/>
        <v>2.8039512483329595E-3</v>
      </c>
      <c r="AL105" s="60">
        <f t="shared" si="118"/>
        <v>7.9086245544911075E-4</v>
      </c>
      <c r="AM105" s="60">
        <f t="shared" si="119"/>
        <v>1.8220918598291341E-4</v>
      </c>
      <c r="AN105" s="73">
        <f t="shared" si="89"/>
        <v>-1.8220918598291341E-4</v>
      </c>
      <c r="AO105" s="52">
        <f t="shared" si="120"/>
        <v>-5.2168366375980734E-7</v>
      </c>
      <c r="AP105" s="5">
        <f t="shared" si="121"/>
        <v>1.2860705851058639E-6</v>
      </c>
      <c r="AQ105">
        <f t="shared" si="122"/>
        <v>0</v>
      </c>
      <c r="AR105" s="23">
        <f t="shared" si="123"/>
        <v>-1.8077542487393572E-6</v>
      </c>
      <c r="AS105" s="5">
        <f t="shared" si="124"/>
        <v>-1.2631400001753435E-16</v>
      </c>
      <c r="AT105" s="5">
        <f t="shared" si="125"/>
        <v>-2.0941730244516022E-16</v>
      </c>
      <c r="AU105" s="5">
        <f t="shared" si="126"/>
        <v>1.1529840257030665E-29</v>
      </c>
      <c r="AV105" s="5" t="e">
        <f>#REF!</f>
        <v>#REF!</v>
      </c>
      <c r="AW105" s="5" t="e">
        <f t="shared" si="127"/>
        <v>#REF!</v>
      </c>
    </row>
    <row r="106" spans="6:49" x14ac:dyDescent="0.35">
      <c r="F106" t="str">
        <f t="shared" si="85"/>
        <v>Prop, t=4.55</v>
      </c>
      <c r="G106" s="1">
        <f t="shared" si="86"/>
        <v>4.5499999999999918</v>
      </c>
      <c r="H106" s="1">
        <f t="shared" si="87"/>
        <v>0</v>
      </c>
      <c r="I106">
        <f t="shared" si="88"/>
        <v>-6.5002282454738972E-5</v>
      </c>
      <c r="J106" s="53">
        <f t="shared" si="90"/>
        <v>6.5002282454738972E-5</v>
      </c>
      <c r="K106" s="1">
        <f t="shared" si="91"/>
        <v>-3.2936408447674853E-4</v>
      </c>
      <c r="L106" s="1">
        <f t="shared" si="92"/>
        <v>-2.2898644668254992E-4</v>
      </c>
      <c r="M106" s="1">
        <f t="shared" si="93"/>
        <v>2.4240224513036143E-3</v>
      </c>
      <c r="N106" s="1">
        <f t="shared" si="94"/>
        <v>2.5457201056513904E-3</v>
      </c>
      <c r="O106" s="1">
        <f t="shared" si="95"/>
        <v>-9.1031753635975252E-3</v>
      </c>
      <c r="P106" s="1">
        <f t="shared" si="96"/>
        <v>-2.3171953355935766E-2</v>
      </c>
      <c r="Q106" s="1">
        <f t="shared" si="97"/>
        <v>3.5641795348857443E-4</v>
      </c>
      <c r="R106" s="1">
        <f t="shared" si="98"/>
        <v>0.10682937388728099</v>
      </c>
      <c r="S106" s="1">
        <f t="shared" si="99"/>
        <v>0.30660297858218166</v>
      </c>
      <c r="T106" s="1">
        <f t="shared" si="100"/>
        <v>0.56278576309579265</v>
      </c>
      <c r="U106" s="1">
        <f t="shared" si="101"/>
        <v>0.81639241544007723</v>
      </c>
      <c r="V106" s="1">
        <f t="shared" si="102"/>
        <v>1.0212617224098377</v>
      </c>
      <c r="W106" s="1">
        <f t="shared" si="103"/>
        <v>1.1604361921979189</v>
      </c>
      <c r="X106" s="1">
        <f t="shared" si="104"/>
        <v>1.2418547113764566</v>
      </c>
      <c r="Y106" s="1">
        <f t="shared" si="105"/>
        <v>1.284685803347849</v>
      </c>
      <c r="Z106" s="1">
        <f t="shared" si="106"/>
        <v>1.2995387552743654</v>
      </c>
      <c r="AA106" s="1">
        <f t="shared" si="107"/>
        <v>1.2719482540271305</v>
      </c>
      <c r="AB106" s="1">
        <f t="shared" si="108"/>
        <v>1.1713920641412932</v>
      </c>
      <c r="AC106" s="1">
        <f t="shared" si="109"/>
        <v>0.98495695800823235</v>
      </c>
      <c r="AD106" s="1">
        <f t="shared" si="110"/>
        <v>0.74011043428798651</v>
      </c>
      <c r="AE106" s="1">
        <f t="shared" si="111"/>
        <v>0.4914332591576292</v>
      </c>
      <c r="AF106" s="1">
        <f t="shared" si="112"/>
        <v>0.28725052277293123</v>
      </c>
      <c r="AG106" s="1">
        <f t="shared" si="113"/>
        <v>0.14787104052409353</v>
      </c>
      <c r="AH106" s="1">
        <f t="shared" si="114"/>
        <v>6.7212328807130406E-2</v>
      </c>
      <c r="AI106" s="52">
        <f t="shared" si="115"/>
        <v>2.70675833721458E-2</v>
      </c>
      <c r="AJ106" s="52">
        <f t="shared" si="116"/>
        <v>9.6930035554616649E-3</v>
      </c>
      <c r="AK106" s="52">
        <f t="shared" si="117"/>
        <v>3.0972361552067873E-3</v>
      </c>
      <c r="AL106" s="60">
        <f t="shared" si="118"/>
        <v>8.8445535678292431E-4</v>
      </c>
      <c r="AM106" s="60">
        <f t="shared" si="119"/>
        <v>2.0608038478655359E-4</v>
      </c>
      <c r="AN106" s="73">
        <f t="shared" si="89"/>
        <v>-2.0608038478655359E-4</v>
      </c>
      <c r="AO106" s="52">
        <f t="shared" si="120"/>
        <v>-5.2440626073449981E-7</v>
      </c>
      <c r="AP106" s="5">
        <f t="shared" si="121"/>
        <v>1.4576734878633075E-6</v>
      </c>
      <c r="AQ106">
        <f t="shared" si="122"/>
        <v>0</v>
      </c>
      <c r="AR106" s="23">
        <f t="shared" si="123"/>
        <v>-1.9820797487746233E-6</v>
      </c>
      <c r="AS106" s="5">
        <f t="shared" si="124"/>
        <v>1.7681601015696706E-16</v>
      </c>
      <c r="AT106" s="5">
        <f t="shared" si="125"/>
        <v>-3.2601292288193156E-17</v>
      </c>
      <c r="AU106" s="5">
        <f t="shared" si="126"/>
        <v>1.1561104158478494E-29</v>
      </c>
      <c r="AV106" s="5" t="e">
        <f>#REF!</f>
        <v>#REF!</v>
      </c>
      <c r="AW106" s="5" t="e">
        <f t="shared" si="127"/>
        <v>#REF!</v>
      </c>
    </row>
    <row r="107" spans="6:49" x14ac:dyDescent="0.35">
      <c r="F107" t="str">
        <f t="shared" si="85"/>
        <v>Prop, t=4.6</v>
      </c>
      <c r="G107" s="1">
        <f t="shared" si="86"/>
        <v>4.5999999999999917</v>
      </c>
      <c r="H107" s="1">
        <f t="shared" si="87"/>
        <v>0</v>
      </c>
      <c r="I107">
        <f t="shared" si="88"/>
        <v>-6.3687578054115644E-5</v>
      </c>
      <c r="J107" s="53">
        <f t="shared" si="90"/>
        <v>6.3687578054115644E-5</v>
      </c>
      <c r="K107" s="1">
        <f t="shared" si="91"/>
        <v>-2.9717146146773419E-4</v>
      </c>
      <c r="L107" s="1">
        <f t="shared" si="92"/>
        <v>-3.0095272488895605E-4</v>
      </c>
      <c r="M107" s="1">
        <f t="shared" si="93"/>
        <v>2.1964788916880849E-3</v>
      </c>
      <c r="N107" s="1">
        <f t="shared" si="94"/>
        <v>2.7816936248140386E-3</v>
      </c>
      <c r="O107" s="1">
        <f t="shared" si="95"/>
        <v>-7.878846440682357E-3</v>
      </c>
      <c r="P107" s="1">
        <f t="shared" si="96"/>
        <v>-2.2485507140554428E-2</v>
      </c>
      <c r="Q107" s="1">
        <f t="shared" si="97"/>
        <v>-3.2636423493097207E-3</v>
      </c>
      <c r="R107" s="1">
        <f t="shared" si="98"/>
        <v>9.5735308266163388E-2</v>
      </c>
      <c r="S107" s="1">
        <f t="shared" si="99"/>
        <v>0.28851018335070161</v>
      </c>
      <c r="T107" s="1">
        <f t="shared" si="100"/>
        <v>0.54183156947557276</v>
      </c>
      <c r="U107" s="1">
        <f t="shared" si="101"/>
        <v>0.7976455973647063</v>
      </c>
      <c r="V107" s="1">
        <f t="shared" si="102"/>
        <v>1.0079821958681063</v>
      </c>
      <c r="W107" s="1">
        <f t="shared" si="103"/>
        <v>1.1532574220806271</v>
      </c>
      <c r="X107" s="1">
        <f t="shared" si="104"/>
        <v>1.2395639896430672</v>
      </c>
      <c r="Y107" s="1">
        <f t="shared" si="105"/>
        <v>1.2855036880581747</v>
      </c>
      <c r="Z107" s="1">
        <f t="shared" si="106"/>
        <v>1.3024963470623032</v>
      </c>
      <c r="AA107" s="1">
        <f t="shared" si="107"/>
        <v>1.2776994233120387</v>
      </c>
      <c r="AB107" s="1">
        <f t="shared" si="108"/>
        <v>1.1813491751232299</v>
      </c>
      <c r="AC107" s="1">
        <f t="shared" si="109"/>
        <v>0.99926076507426598</v>
      </c>
      <c r="AD107" s="1">
        <f t="shared" si="110"/>
        <v>0.75664087994854945</v>
      </c>
      <c r="AE107" s="1">
        <f t="shared" si="111"/>
        <v>0.50693161434856526</v>
      </c>
      <c r="AF107" s="1">
        <f t="shared" si="112"/>
        <v>0.29925308915332977</v>
      </c>
      <c r="AG107" s="1">
        <f t="shared" si="113"/>
        <v>0.15568370418123825</v>
      </c>
      <c r="AH107" s="1">
        <f t="shared" si="114"/>
        <v>7.1549478568069369E-2</v>
      </c>
      <c r="AI107" s="52">
        <f t="shared" si="115"/>
        <v>2.9145554370485372E-2</v>
      </c>
      <c r="AJ107" s="52">
        <f t="shared" si="116"/>
        <v>1.0560488203909124E-2</v>
      </c>
      <c r="AK107" s="52">
        <f t="shared" si="117"/>
        <v>3.4152309536075996E-3</v>
      </c>
      <c r="AL107" s="60">
        <f t="shared" si="118"/>
        <v>9.8723295070852232E-4</v>
      </c>
      <c r="AM107" s="60">
        <f t="shared" si="119"/>
        <v>2.3259307899999439E-4</v>
      </c>
      <c r="AN107" s="73">
        <f t="shared" si="89"/>
        <v>-2.3259307899999439E-4</v>
      </c>
      <c r="AO107" s="52">
        <f t="shared" si="120"/>
        <v>-5.2001825963791179E-7</v>
      </c>
      <c r="AP107" s="5">
        <f t="shared" si="121"/>
        <v>1.6486430782924288E-6</v>
      </c>
      <c r="AQ107">
        <f t="shared" si="122"/>
        <v>0</v>
      </c>
      <c r="AR107" s="23">
        <f t="shared" si="123"/>
        <v>-2.1686613380644815E-6</v>
      </c>
      <c r="AS107" s="5">
        <f t="shared" si="124"/>
        <v>1.341407962084009E-16</v>
      </c>
      <c r="AT107" s="5">
        <f t="shared" si="125"/>
        <v>1.0153950392020774E-16</v>
      </c>
      <c r="AU107" s="5">
        <f t="shared" si="126"/>
        <v>1.1579097911685917E-29</v>
      </c>
      <c r="AV107" s="5" t="e">
        <f>#REF!</f>
        <v>#REF!</v>
      </c>
      <c r="AW107" s="5" t="e">
        <f t="shared" si="127"/>
        <v>#REF!</v>
      </c>
    </row>
    <row r="108" spans="6:49" x14ac:dyDescent="0.35">
      <c r="F108" t="str">
        <f t="shared" si="85"/>
        <v>Prop, t=4.65</v>
      </c>
      <c r="G108" s="1">
        <f t="shared" si="86"/>
        <v>4.6499999999999915</v>
      </c>
      <c r="H108" s="1">
        <f t="shared" si="87"/>
        <v>0</v>
      </c>
      <c r="I108">
        <f t="shared" si="88"/>
        <v>-6.1722890973649734E-5</v>
      </c>
      <c r="J108" s="53">
        <f t="shared" si="90"/>
        <v>6.1722890973649734E-5</v>
      </c>
      <c r="K108" s="1">
        <f t="shared" si="91"/>
        <v>-2.6531070118987943E-4</v>
      </c>
      <c r="L108" s="1">
        <f t="shared" si="92"/>
        <v>-3.6020869360869456E-4</v>
      </c>
      <c r="M108" s="1">
        <f t="shared" si="93"/>
        <v>1.971668337783887E-3</v>
      </c>
      <c r="N108" s="1">
        <f t="shared" si="94"/>
        <v>2.9582513099823248E-3</v>
      </c>
      <c r="O108" s="1">
        <f t="shared" si="95"/>
        <v>-6.7241407911723889E-3</v>
      </c>
      <c r="P108" s="1">
        <f t="shared" si="96"/>
        <v>-2.1676993457733492E-2</v>
      </c>
      <c r="Q108" s="1">
        <f t="shared" si="97"/>
        <v>-6.4239984666916612E-3</v>
      </c>
      <c r="R108" s="1">
        <f t="shared" si="98"/>
        <v>8.530736245299822E-2</v>
      </c>
      <c r="S108" s="1">
        <f t="shared" si="99"/>
        <v>0.27094970818699421</v>
      </c>
      <c r="T108" s="1">
        <f t="shared" si="100"/>
        <v>0.5210094561316595</v>
      </c>
      <c r="U108" s="1">
        <f t="shared" si="101"/>
        <v>0.77862120906613685</v>
      </c>
      <c r="V108" s="1">
        <f t="shared" si="102"/>
        <v>0.99420639474365269</v>
      </c>
      <c r="W108" s="1">
        <f t="shared" si="103"/>
        <v>1.1455805944735244</v>
      </c>
      <c r="X108" s="1">
        <f t="shared" si="104"/>
        <v>1.2369022469737803</v>
      </c>
      <c r="Y108" s="1">
        <f t="shared" si="105"/>
        <v>1.286099419446483</v>
      </c>
      <c r="Z108" s="1">
        <f t="shared" si="106"/>
        <v>1.3053103276005851</v>
      </c>
      <c r="AA108" s="1">
        <f t="shared" si="107"/>
        <v>1.2832778672595562</v>
      </c>
      <c r="AB108" s="1">
        <f t="shared" si="108"/>
        <v>1.1910649445758477</v>
      </c>
      <c r="AC108" s="1">
        <f t="shared" si="109"/>
        <v>1.0133359216373463</v>
      </c>
      <c r="AD108" s="1">
        <f t="shared" si="110"/>
        <v>0.77307925303658953</v>
      </c>
      <c r="AE108" s="1">
        <f t="shared" si="111"/>
        <v>0.52252142713443384</v>
      </c>
      <c r="AF108" s="1">
        <f t="shared" si="112"/>
        <v>0.31147068040498999</v>
      </c>
      <c r="AG108" s="1">
        <f t="shared" si="113"/>
        <v>0.16373292112477189</v>
      </c>
      <c r="AH108" s="1">
        <f t="shared" si="114"/>
        <v>7.6072806358233991E-2</v>
      </c>
      <c r="AI108" s="52">
        <f t="shared" si="115"/>
        <v>3.1339569174532823E-2</v>
      </c>
      <c r="AJ108" s="52">
        <f t="shared" si="116"/>
        <v>1.1487862459720624E-2</v>
      </c>
      <c r="AK108" s="52">
        <f t="shared" si="117"/>
        <v>3.7594654228183632E-3</v>
      </c>
      <c r="AL108" s="60">
        <f t="shared" si="118"/>
        <v>1.0998976316941196E-3</v>
      </c>
      <c r="AM108" s="60">
        <f t="shared" si="119"/>
        <v>2.6198272732885812E-4</v>
      </c>
      <c r="AN108" s="73">
        <f t="shared" si="89"/>
        <v>-2.6198272732885812E-4</v>
      </c>
      <c r="AO108" s="52">
        <f t="shared" si="120"/>
        <v>-5.095006244329252E-7</v>
      </c>
      <c r="AP108" s="5">
        <f t="shared" si="121"/>
        <v>1.860744631999955E-6</v>
      </c>
      <c r="AQ108">
        <f t="shared" si="122"/>
        <v>0</v>
      </c>
      <c r="AR108" s="23">
        <f t="shared" si="123"/>
        <v>-2.3702452562890386E-6</v>
      </c>
      <c r="AS108" s="5">
        <f t="shared" si="124"/>
        <v>-1.4384144103683077E-16</v>
      </c>
      <c r="AT108" s="5">
        <f t="shared" si="125"/>
        <v>-4.230193711662303E-17</v>
      </c>
      <c r="AU108" s="5">
        <f t="shared" si="126"/>
        <v>1.1599788271845469E-29</v>
      </c>
      <c r="AV108" s="5" t="e">
        <f>#REF!</f>
        <v>#REF!</v>
      </c>
      <c r="AW108" s="5" t="e">
        <f t="shared" si="127"/>
        <v>#REF!</v>
      </c>
    </row>
    <row r="109" spans="6:49" x14ac:dyDescent="0.35">
      <c r="F109" t="str">
        <f t="shared" si="85"/>
        <v>Prop, t=4.7</v>
      </c>
      <c r="G109" s="1">
        <f t="shared" si="86"/>
        <v>4.6999999999999913</v>
      </c>
      <c r="H109" s="1">
        <f t="shared" si="87"/>
        <v>0</v>
      </c>
      <c r="I109">
        <f t="shared" si="88"/>
        <v>-5.9217437899752652E-5</v>
      </c>
      <c r="J109" s="53">
        <f t="shared" si="90"/>
        <v>5.9217437899752652E-5</v>
      </c>
      <c r="K109" s="1">
        <f t="shared" si="91"/>
        <v>-2.3413764339217931E-4</v>
      </c>
      <c r="L109" s="1">
        <f t="shared" si="92"/>
        <v>-4.0764250860197173E-4</v>
      </c>
      <c r="M109" s="1">
        <f t="shared" si="93"/>
        <v>1.7518392771620221E-3</v>
      </c>
      <c r="N109" s="1">
        <f t="shared" si="94"/>
        <v>3.0807689663768776E-3</v>
      </c>
      <c r="O109" s="1">
        <f t="shared" si="95"/>
        <v>-5.6420468803336718E-3</v>
      </c>
      <c r="P109" s="1">
        <f t="shared" si="96"/>
        <v>-2.0767865079125352E-2</v>
      </c>
      <c r="Q109" s="1">
        <f t="shared" si="97"/>
        <v>-9.1540913285766811E-3</v>
      </c>
      <c r="R109" s="1">
        <f t="shared" si="98"/>
        <v>7.5532961653639083E-2</v>
      </c>
      <c r="S109" s="1">
        <f t="shared" si="99"/>
        <v>0.25393885644815589</v>
      </c>
      <c r="T109" s="1">
        <f t="shared" si="100"/>
        <v>0.50035534874956877</v>
      </c>
      <c r="U109" s="1">
        <f t="shared" si="101"/>
        <v>0.75935153349000706</v>
      </c>
      <c r="V109" s="1">
        <f t="shared" si="102"/>
        <v>0.97994902949004348</v>
      </c>
      <c r="W109" s="1">
        <f t="shared" si="103"/>
        <v>1.1374034552090277</v>
      </c>
      <c r="X109" s="1">
        <f t="shared" si="104"/>
        <v>1.233858531938584</v>
      </c>
      <c r="Y109" s="1">
        <f t="shared" si="105"/>
        <v>1.2864616705853535</v>
      </c>
      <c r="Z109" s="1">
        <f t="shared" si="106"/>
        <v>1.3079749979797606</v>
      </c>
      <c r="AA109" s="1">
        <f t="shared" si="107"/>
        <v>1.2886850723966969</v>
      </c>
      <c r="AB109" s="1">
        <f t="shared" si="108"/>
        <v>1.2005431148725472</v>
      </c>
      <c r="AC109" s="1">
        <f t="shared" si="109"/>
        <v>1.0271812090216517</v>
      </c>
      <c r="AD109" s="1">
        <f t="shared" si="110"/>
        <v>0.78941745185828871</v>
      </c>
      <c r="AE109" s="1">
        <f t="shared" si="111"/>
        <v>0.53819248614927018</v>
      </c>
      <c r="AF109" s="1">
        <f t="shared" si="112"/>
        <v>0.32389679106792074</v>
      </c>
      <c r="AG109" s="1">
        <f t="shared" si="113"/>
        <v>0.17201776012862641</v>
      </c>
      <c r="AH109" s="1">
        <f t="shared" si="114"/>
        <v>8.0785025450989645E-2</v>
      </c>
      <c r="AI109" s="52">
        <f t="shared" si="115"/>
        <v>3.3653180534705195E-2</v>
      </c>
      <c r="AJ109" s="52">
        <f t="shared" si="116"/>
        <v>1.2477861540023552E-2</v>
      </c>
      <c r="AK109" s="52">
        <f t="shared" si="117"/>
        <v>4.1315223174115444E-3</v>
      </c>
      <c r="AL109" s="60">
        <f t="shared" si="118"/>
        <v>1.2231880331277525E-3</v>
      </c>
      <c r="AM109" s="60">
        <f t="shared" si="119"/>
        <v>2.9450013564337864E-4</v>
      </c>
      <c r="AN109" s="73">
        <f t="shared" si="89"/>
        <v>-2.9450013564337864E-4</v>
      </c>
      <c r="AO109" s="52">
        <f t="shared" si="120"/>
        <v>-4.9378312778919789E-7</v>
      </c>
      <c r="AP109" s="5">
        <f t="shared" si="121"/>
        <v>2.095861818630865E-6</v>
      </c>
      <c r="AQ109">
        <f t="shared" si="122"/>
        <v>0</v>
      </c>
      <c r="AR109" s="23">
        <f t="shared" si="123"/>
        <v>-2.5896449460383053E-6</v>
      </c>
      <c r="AS109" s="5">
        <f t="shared" si="124"/>
        <v>-3.8175774932751316E-16</v>
      </c>
      <c r="AT109" s="5">
        <f t="shared" si="125"/>
        <v>-4.2405968644413619E-16</v>
      </c>
      <c r="AU109" s="5">
        <f t="shared" si="126"/>
        <v>1.1745527251017078E-29</v>
      </c>
      <c r="AV109" s="5" t="e">
        <f>#REF!</f>
        <v>#REF!</v>
      </c>
      <c r="AW109" s="5" t="e">
        <f t="shared" si="127"/>
        <v>#REF!</v>
      </c>
    </row>
    <row r="110" spans="6:49" x14ac:dyDescent="0.35">
      <c r="F110" t="str">
        <f t="shared" si="85"/>
        <v>Prop, t=4.75</v>
      </c>
      <c r="G110" s="1">
        <f t="shared" si="86"/>
        <v>4.7499999999999911</v>
      </c>
      <c r="H110" s="1">
        <f t="shared" si="87"/>
        <v>0</v>
      </c>
      <c r="I110">
        <f t="shared" si="88"/>
        <v>-5.6272991294133624E-5</v>
      </c>
      <c r="J110" s="53">
        <f t="shared" si="90"/>
        <v>5.6272991294133624E-5</v>
      </c>
      <c r="K110" s="1">
        <f t="shared" si="91"/>
        <v>-2.0395379983519121E-4</v>
      </c>
      <c r="L110" s="1">
        <f t="shared" si="92"/>
        <v>-4.4417132508955997E-4</v>
      </c>
      <c r="M110" s="1">
        <f t="shared" si="93"/>
        <v>1.5389036855764319E-3</v>
      </c>
      <c r="N110" s="1">
        <f t="shared" si="94"/>
        <v>3.1545410448610973E-3</v>
      </c>
      <c r="O110" s="1">
        <f t="shared" si="95"/>
        <v>-4.6345045361505894E-3</v>
      </c>
      <c r="P110" s="1">
        <f t="shared" si="96"/>
        <v>-1.9777966804497619E-2</v>
      </c>
      <c r="Q110" s="1">
        <f t="shared" si="97"/>
        <v>-1.148306901094758E-2</v>
      </c>
      <c r="R110" s="1">
        <f t="shared" si="98"/>
        <v>6.6397710825502249E-2</v>
      </c>
      <c r="S110" s="1">
        <f t="shared" si="99"/>
        <v>0.23749239587621246</v>
      </c>
      <c r="T110" s="1">
        <f t="shared" si="100"/>
        <v>0.47990388876409362</v>
      </c>
      <c r="U110" s="1">
        <f t="shared" si="101"/>
        <v>0.7398694011825736</v>
      </c>
      <c r="V110" s="1">
        <f t="shared" si="102"/>
        <v>0.96522629925589953</v>
      </c>
      <c r="W110" s="1">
        <f t="shared" si="103"/>
        <v>1.1287250341729216</v>
      </c>
      <c r="X110" s="1">
        <f t="shared" si="104"/>
        <v>1.230422479824044</v>
      </c>
      <c r="Y110" s="1">
        <f t="shared" si="105"/>
        <v>1.2865790841515816</v>
      </c>
      <c r="Z110" s="1">
        <f t="shared" si="106"/>
        <v>1.3104842415248379</v>
      </c>
      <c r="AA110" s="1">
        <f t="shared" si="107"/>
        <v>1.2939220496226849</v>
      </c>
      <c r="AB110" s="1">
        <f t="shared" si="108"/>
        <v>1.2097872905033089</v>
      </c>
      <c r="AC110" s="1">
        <f t="shared" si="109"/>
        <v>1.0407957061559217</v>
      </c>
      <c r="AD110" s="1">
        <f t="shared" si="110"/>
        <v>0.80564776977801056</v>
      </c>
      <c r="AE110" s="1">
        <f t="shared" si="111"/>
        <v>0.5539346955577068</v>
      </c>
      <c r="AF110" s="1">
        <f t="shared" si="112"/>
        <v>0.33652471374981868</v>
      </c>
      <c r="AG110" s="1">
        <f t="shared" si="113"/>
        <v>0.18053699581060062</v>
      </c>
      <c r="AH110" s="1">
        <f t="shared" si="114"/>
        <v>8.5688661142585554E-2</v>
      </c>
      <c r="AI110" s="52">
        <f t="shared" si="115"/>
        <v>3.608989711530531E-2</v>
      </c>
      <c r="AJ110" s="52">
        <f t="shared" si="116"/>
        <v>1.3533257791079098E-2</v>
      </c>
      <c r="AK110" s="52">
        <f t="shared" si="117"/>
        <v>4.5330366743483253E-3</v>
      </c>
      <c r="AL110" s="60">
        <f t="shared" si="118"/>
        <v>1.3578796490303173E-3</v>
      </c>
      <c r="AM110" s="60">
        <f t="shared" si="119"/>
        <v>3.3041199446642595E-4</v>
      </c>
      <c r="AN110" s="73">
        <f t="shared" si="89"/>
        <v>-3.3041199446642595E-4</v>
      </c>
      <c r="AO110" s="52">
        <f t="shared" si="120"/>
        <v>-4.7373950319802122E-7</v>
      </c>
      <c r="AP110" s="5">
        <f t="shared" si="121"/>
        <v>2.3560010851470292E-6</v>
      </c>
      <c r="AQ110">
        <f t="shared" si="122"/>
        <v>0</v>
      </c>
      <c r="AR110" s="23">
        <f t="shared" si="123"/>
        <v>-2.8297405885169269E-6</v>
      </c>
      <c r="AS110" s="5">
        <f t="shared" si="124"/>
        <v>1.7187653752505361E-16</v>
      </c>
      <c r="AT110" s="5">
        <f t="shared" si="125"/>
        <v>-2.5218314891908259E-16</v>
      </c>
      <c r="AU110" s="5">
        <f t="shared" si="126"/>
        <v>1.1775068795168679E-29</v>
      </c>
      <c r="AV110" s="5" t="e">
        <f>#REF!</f>
        <v>#REF!</v>
      </c>
      <c r="AW110" s="5" t="e">
        <f t="shared" si="127"/>
        <v>#REF!</v>
      </c>
    </row>
    <row r="111" spans="6:49" x14ac:dyDescent="0.35">
      <c r="F111" t="str">
        <f t="shared" ref="F111:F142" si="128">$F$14&amp;", t="&amp;ROUND(G111,2)</f>
        <v>Prop, t=4.8</v>
      </c>
      <c r="G111" s="1">
        <f t="shared" si="86"/>
        <v>4.7999999999999909</v>
      </c>
      <c r="H111" s="1">
        <f t="shared" si="87"/>
        <v>0</v>
      </c>
      <c r="I111">
        <f t="shared" si="88"/>
        <v>-5.2983589834822542E-5</v>
      </c>
      <c r="J111" s="53">
        <f t="shared" si="90"/>
        <v>5.2983589834822542E-5</v>
      </c>
      <c r="K111" s="1">
        <f t="shared" si="91"/>
        <v>-1.7500969850613366E-4</v>
      </c>
      <c r="L111" s="1">
        <f t="shared" si="92"/>
        <v>-4.7072674206784069E-4</v>
      </c>
      <c r="M111" s="1">
        <f t="shared" si="93"/>
        <v>1.3344573112956243E-3</v>
      </c>
      <c r="N111" s="1">
        <f t="shared" si="94"/>
        <v>3.1847352895079391E-3</v>
      </c>
      <c r="O111" s="1">
        <f t="shared" si="95"/>
        <v>-3.7025079150649612E-3</v>
      </c>
      <c r="P111" s="1">
        <f t="shared" si="96"/>
        <v>-1.8725554048025433E-2</v>
      </c>
      <c r="Q111" s="1">
        <f t="shared" si="97"/>
        <v>-1.3439644865537946E-2</v>
      </c>
      <c r="R111" s="1">
        <f t="shared" si="98"/>
        <v>5.7885568637827477E-2</v>
      </c>
      <c r="S111" s="1">
        <f t="shared" si="99"/>
        <v>0.22162259087981789</v>
      </c>
      <c r="T111" s="1">
        <f t="shared" si="100"/>
        <v>0.4596883120852065</v>
      </c>
      <c r="U111" s="1">
        <f t="shared" si="101"/>
        <v>0.72020804421779283</v>
      </c>
      <c r="V111" s="1">
        <f t="shared" si="102"/>
        <v>0.95005582844944636</v>
      </c>
      <c r="W111" s="1">
        <f t="shared" si="103"/>
        <v>1.1195456688743983</v>
      </c>
      <c r="X111" s="1">
        <f t="shared" si="104"/>
        <v>1.2265843672984851</v>
      </c>
      <c r="Y111" s="1">
        <f t="shared" si="105"/>
        <v>1.2864403167737795</v>
      </c>
      <c r="Z111" s="1">
        <f t="shared" si="106"/>
        <v>1.3128315490277864</v>
      </c>
      <c r="AA111" s="1">
        <f t="shared" si="107"/>
        <v>1.2989893362921658</v>
      </c>
      <c r="AB111" s="1">
        <f t="shared" si="108"/>
        <v>1.2188009159254047</v>
      </c>
      <c r="AC111" s="1">
        <f t="shared" si="109"/>
        <v>1.0541787630076929</v>
      </c>
      <c r="AD111" s="1">
        <f t="shared" si="110"/>
        <v>0.82176288938300401</v>
      </c>
      <c r="AE111" s="1">
        <f t="shared" si="111"/>
        <v>0.56973809072566883</v>
      </c>
      <c r="AF111" s="1">
        <f t="shared" si="112"/>
        <v>0.3493475566511286</v>
      </c>
      <c r="AG111" s="1">
        <f t="shared" si="113"/>
        <v>0.18928911390219333</v>
      </c>
      <c r="AH111" s="1">
        <f t="shared" si="114"/>
        <v>9.0786045609162994E-2</v>
      </c>
      <c r="AI111" s="52">
        <f t="shared" si="115"/>
        <v>3.8653176413571508E-2</v>
      </c>
      <c r="AJ111" s="52">
        <f t="shared" si="116"/>
        <v>1.4656856684677191E-2</v>
      </c>
      <c r="AK111" s="52">
        <f t="shared" si="117"/>
        <v>4.9656949735285517E-3</v>
      </c>
      <c r="AL111" s="60">
        <f t="shared" si="118"/>
        <v>1.5047853905975682E-3</v>
      </c>
      <c r="AM111" s="60">
        <f t="shared" si="119"/>
        <v>3.7000140388431538E-4</v>
      </c>
      <c r="AN111" s="73">
        <f t="shared" si="89"/>
        <v>-3.7000140388431538E-4</v>
      </c>
      <c r="AO111" s="52">
        <f t="shared" si="120"/>
        <v>-4.50183930353069E-7</v>
      </c>
      <c r="AP111" s="5">
        <f t="shared" si="121"/>
        <v>2.6432959557314079E-6</v>
      </c>
      <c r="AQ111">
        <f t="shared" si="122"/>
        <v>0</v>
      </c>
      <c r="AR111" s="23">
        <f t="shared" si="123"/>
        <v>-3.0934798862514157E-6</v>
      </c>
      <c r="AS111" s="5">
        <f t="shared" si="124"/>
        <v>1.6693875895903466E-16</v>
      </c>
      <c r="AT111" s="5">
        <f t="shared" si="125"/>
        <v>-8.5244389960047922E-17</v>
      </c>
      <c r="AU111" s="5">
        <f t="shared" si="126"/>
        <v>1.1802937344411462E-29</v>
      </c>
      <c r="AV111" s="5" t="e">
        <f>#REF!</f>
        <v>#REF!</v>
      </c>
      <c r="AW111" s="5" t="e">
        <f t="shared" si="127"/>
        <v>#REF!</v>
      </c>
    </row>
    <row r="112" spans="6:49" x14ac:dyDescent="0.35">
      <c r="F112" t="str">
        <f t="shared" si="128"/>
        <v>Prop, t=4.85</v>
      </c>
      <c r="G112" s="1">
        <f t="shared" si="86"/>
        <v>4.8499999999999908</v>
      </c>
      <c r="H112" s="1">
        <f t="shared" si="87"/>
        <v>0</v>
      </c>
      <c r="I112">
        <f t="shared" si="88"/>
        <v>-4.9435382215755001E-5</v>
      </c>
      <c r="J112" s="53">
        <f t="shared" si="90"/>
        <v>4.9435382215755001E-5</v>
      </c>
      <c r="K112" s="1">
        <f t="shared" si="91"/>
        <v>-1.4750840891775285E-4</v>
      </c>
      <c r="L112" s="1">
        <f t="shared" si="92"/>
        <v>-4.8824193067109373E-4</v>
      </c>
      <c r="M112" s="1">
        <f t="shared" si="93"/>
        <v>1.1398009630395371E-3</v>
      </c>
      <c r="N112" s="1">
        <f t="shared" si="94"/>
        <v>3.1763540749439483E-3</v>
      </c>
      <c r="O112" s="1">
        <f t="shared" si="95"/>
        <v>-2.8462055114974981E-3</v>
      </c>
      <c r="P112" s="1">
        <f t="shared" si="96"/>
        <v>-1.7627321291827324E-2</v>
      </c>
      <c r="Q112" s="1">
        <f t="shared" si="97"/>
        <v>-1.5051968814561134E-2</v>
      </c>
      <c r="R112" s="1">
        <f t="shared" si="98"/>
        <v>4.9979021440962869E-2</v>
      </c>
      <c r="S112" s="1">
        <f t="shared" si="99"/>
        <v>0.20633924803079107</v>
      </c>
      <c r="T112" s="1">
        <f t="shared" si="100"/>
        <v>0.43974033956912245</v>
      </c>
      <c r="U112" s="1">
        <f t="shared" si="101"/>
        <v>0.70040095073211939</v>
      </c>
      <c r="V112" s="1">
        <f t="shared" si="102"/>
        <v>0.93445659625804034</v>
      </c>
      <c r="W112" s="1">
        <f t="shared" si="103"/>
        <v>1.1098670215612438</v>
      </c>
      <c r="X112" s="1">
        <f t="shared" si="104"/>
        <v>1.2223351650901562</v>
      </c>
      <c r="Y112" s="1">
        <f t="shared" si="105"/>
        <v>1.2860340843065516</v>
      </c>
      <c r="Z112" s="1">
        <f t="shared" si="106"/>
        <v>1.3150100454134361</v>
      </c>
      <c r="AA112" s="1">
        <f t="shared" si="107"/>
        <v>1.3038869998683278</v>
      </c>
      <c r="AB112" s="1">
        <f t="shared" si="108"/>
        <v>1.2275872549205615</v>
      </c>
      <c r="AC112" s="1">
        <f t="shared" si="109"/>
        <v>1.0673299742597413</v>
      </c>
      <c r="AD112" s="1">
        <f t="shared" si="110"/>
        <v>0.83775587542058305</v>
      </c>
      <c r="AE112" s="1">
        <f t="shared" si="111"/>
        <v>0.58559285264624183</v>
      </c>
      <c r="AF112" s="1">
        <f t="shared" si="112"/>
        <v>0.36235826095361179</v>
      </c>
      <c r="AG112" s="1">
        <f t="shared" si="113"/>
        <v>0.19827231715561947</v>
      </c>
      <c r="AH112" s="1">
        <f t="shared" si="114"/>
        <v>9.607931331304205E-2</v>
      </c>
      <c r="AI112" s="52">
        <f t="shared" si="115"/>
        <v>4.1346417796954117E-2</v>
      </c>
      <c r="AJ112" s="52">
        <f t="shared" si="116"/>
        <v>1.5851492678973261E-2</v>
      </c>
      <c r="AK112" s="52">
        <f t="shared" si="117"/>
        <v>5.4312341524122591E-3</v>
      </c>
      <c r="AL112" s="60">
        <f t="shared" si="118"/>
        <v>1.6647560741218546E-3</v>
      </c>
      <c r="AM112" s="60">
        <f t="shared" si="119"/>
        <v>4.1356838371949434E-4</v>
      </c>
      <c r="AN112" s="73">
        <f t="shared" si="89"/>
        <v>-4.1356838371949434E-4</v>
      </c>
      <c r="AO112" s="52">
        <f t="shared" si="120"/>
        <v>-4.2386871867858033E-7</v>
      </c>
      <c r="AP112" s="5">
        <f t="shared" si="121"/>
        <v>2.9600112310745235E-6</v>
      </c>
      <c r="AQ112">
        <f t="shared" si="122"/>
        <v>0</v>
      </c>
      <c r="AR112" s="23">
        <f t="shared" si="123"/>
        <v>-3.3838799498031591E-6</v>
      </c>
      <c r="AS112" s="5">
        <f t="shared" si="124"/>
        <v>5.0055412017992879E-17</v>
      </c>
      <c r="AT112" s="5">
        <f t="shared" si="125"/>
        <v>-3.5188977942055043E-17</v>
      </c>
      <c r="AU112" s="5">
        <f t="shared" si="126"/>
        <v>1.1805442888683753E-29</v>
      </c>
      <c r="AV112" s="5" t="e">
        <f>#REF!</f>
        <v>#REF!</v>
      </c>
      <c r="AW112" s="5" t="e">
        <f t="shared" si="127"/>
        <v>#REF!</v>
      </c>
    </row>
    <row r="113" spans="6:49" x14ac:dyDescent="0.35">
      <c r="F113" t="str">
        <f t="shared" si="128"/>
        <v>Prop, t=4.9</v>
      </c>
      <c r="G113" s="1">
        <f t="shared" si="86"/>
        <v>4.8999999999999906</v>
      </c>
      <c r="H113" s="1">
        <f t="shared" si="87"/>
        <v>0</v>
      </c>
      <c r="I113">
        <f t="shared" si="88"/>
        <v>-4.5706588499741302E-5</v>
      </c>
      <c r="J113" s="53">
        <f t="shared" si="90"/>
        <v>4.5706588499741302E-5</v>
      </c>
      <c r="K113" s="1">
        <f t="shared" ref="K113:K142" si="129">K112+$B$29*(L112-2*K112+J112)-J$9*(K112-J112)-K$9*(L112-K112)+$B$31+K$10*($B$17-K112)-K$11*K112</f>
        <v>-1.2160918300309013E-4</v>
      </c>
      <c r="L113" s="1">
        <f t="shared" ref="L113:L142" si="130">L112+$B$29*(M112-2*L112+K112)-K$9*(L112-K112)-L$9*(M112-L112)+$B$31+L$10*($B$17-L112)-L$11*L112</f>
        <v>-4.976403810292594E-4</v>
      </c>
      <c r="M113" s="1">
        <f t="shared" ref="M113:M142" si="131">M112+$B$29*(N112-2*M112+L112)-L$9*(M112-L112)-M$9*(N112-M112)+$B$31+M$10*($B$17-M112)-M$11*M112</f>
        <v>9.5596244426707829E-4</v>
      </c>
      <c r="N113" s="1">
        <f t="shared" ref="N113:N142" si="132">N112+$B$29*(O112-2*N112+M112)-M$9*(N112-M112)-N$9*(O112-N112)+$B$31+N$10*($B$17-N112)-N$11*N112</f>
        <v>3.1342020410670504E-3</v>
      </c>
      <c r="O113" s="1">
        <f t="shared" ref="O113:O142" si="133">O112+$B$29*(P112-2*O112+N112)-N$9*(O112-N112)-O$9*(P112-O112)+$B$31+O$10*($B$17-O112)-O$11*O112</f>
        <v>-2.0649966431514222E-3</v>
      </c>
      <c r="P113" s="1">
        <f t="shared" ref="P113:P142" si="134">P112+$B$29*(Q112-2*P112+O112)-O$9*(P112-O112)-P$9*(Q112-P112)+$B$31+P$10*($B$17-P112)-P$11*P112</f>
        <v>-1.6498439314287586E-2</v>
      </c>
      <c r="Q113" s="1">
        <f t="shared" ref="Q113:Q142" si="135">Q112+$B$29*(R112-2*Q112+P112)-P$9*(Q112-P112)-Q$9*(R112-Q112)+$B$31+Q$10*($B$17-Q112)-Q$11*Q112</f>
        <v>-1.6347511791990392E-2</v>
      </c>
      <c r="R113" s="1">
        <f t="shared" ref="R113:R142" si="136">R112+$B$29*(S112-2*R112+Q112)-Q$9*(R112-Q112)-R$9*(S112-R112)+$B$31+R$10*($B$17-R112)-R$11*R112</f>
        <v>4.265925599929133E-2</v>
      </c>
      <c r="S113" s="1">
        <f t="shared" ref="S113:S142" si="137">S112+$B$29*(T112-2*S112+R112)-R$9*(S112-R112)-S$9*(T112-S112)+$B$31+S$10*($B$17-S112)-S$11*S112</f>
        <v>0.19164977379758361</v>
      </c>
      <c r="T113" s="1">
        <f t="shared" ref="T113:T142" si="138">T112+$B$29*(U112-2*T112+S112)-S$9*(T112-S112)-T$9*(U112-T112)+$B$31+T$10*($B$17-T112)-T$11*T112</f>
        <v>0.42009007951100386</v>
      </c>
      <c r="U113" s="1">
        <f t="shared" ref="U113:U142" si="139">U112+$B$29*(V112-2*U112+T112)-T$9*(U112-T112)-U$9*(V112-U112)+$B$31+U$10*($B$17-U112)-U$11*U112</f>
        <v>0.68048172098625026</v>
      </c>
      <c r="V113" s="1">
        <f t="shared" ref="V113:V142" si="140">V112+$B$29*(W112-2*V112+U112)-U$9*(V112-U112)-V$9*(W112-V112)+$B$31+V$10*($B$17-V112)-V$11*V112</f>
        <v>0.91844885966281908</v>
      </c>
      <c r="W113" s="1">
        <f t="shared" ref="W113:W142" si="141">W112+$B$29*(X112-2*W112+V112)-V$9*(W112-V112)-W$9*(X112-W112)+$B$31+W$10*($B$17-W112)-W$11*W112</f>
        <v>1.099692089786743</v>
      </c>
      <c r="X113" s="1">
        <f t="shared" ref="X113:X142" si="142">X112+$B$29*(Y112-2*X112+W112)-W$9*(X112-W112)-X$9*(Y112-X112)+$B$31+X$10*($B$17-X112)-X$11*X112</f>
        <v>1.2176665883391837</v>
      </c>
      <c r="Y113" s="1">
        <f t="shared" ref="Y113:Y142" si="143">Y112+$B$29*(Z112-2*Y112+X112)-X$9*(Y112-X112)-Y$9*(Z112-Y112)+$B$31+Y$10*($B$17-Y112)-Y$11*Y112</f>
        <v>1.2853492078295043</v>
      </c>
      <c r="Z113" s="1">
        <f t="shared" ref="Z113:Z142" si="144">Z112+$B$29*(AA112-2*Z112+Y112)-Y$9*(Z112-Y112)-Z$9*(AA112-Z112)+$B$31+Z$10*($B$17-Z112)-Z$11*Z112</f>
        <v>1.317012517808271</v>
      </c>
      <c r="AA113" s="1">
        <f t="shared" ref="AA113:AA142" si="145">AA112+$B$29*(AB112-2*AA112+Z112)-Z$9*(AA112-Z112)-AA$9*(AB112-AA112)+$B$31+AA$10*($B$17-AA112)-AA$11*AA112</f>
        <v>1.3086146431416301</v>
      </c>
      <c r="AB113" s="1">
        <f t="shared" ref="AB113:AB142" si="146">AB112+$B$29*(AC112-2*AB112+AA112)-AA$9*(AB112-AA112)-AB$9*(AC112-AB112)+$B$31+AB$10*($B$17-AB112)-AB$11*AB112</f>
        <v>1.2361493714665976</v>
      </c>
      <c r="AC113" s="1">
        <f t="shared" ref="AC113:AC142" si="147">AC112+$B$29*(AD112-2*AC112+AB112)-AB$9*(AC112-AB112)-AC$9*(AD112-AC112)+$B$31+AC$10*($B$17-AC112)-AC$11*AC112</f>
        <v>1.0802491533068044</v>
      </c>
      <c r="AD113" s="1">
        <f t="shared" ref="AD113:AD142" si="148">AD112+$B$29*(AE112-2*AD112+AC112)-AC$9*(AD112-AC112)-AD$9*(AE112-AD112)+$B$31+AD$10*($B$17-AD112)-AD$11*AD112</f>
        <v>0.85362016659516238</v>
      </c>
      <c r="AE113" s="1">
        <f t="shared" ref="AE113:AE142" si="149">AE112+$B$29*(AF112-2*AE112+AD112)-AD$9*(AE112-AD112)-AE$9*(AF112-AE112)+$B$31+AE$10*($B$17-AE112)-AE$11*AE112</f>
        <v>0.60148932112356501</v>
      </c>
      <c r="AF113" s="1">
        <f t="shared" ref="AF113:AF142" si="150">AF112+$B$29*(AG112-2*AF112+AE112)-AE$9*(AF112-AE112)-AF$9*(AG112-AF112)+$B$31+AF$10*($B$17-AF112)-AF$11*AF112</f>
        <v>0.37554961801165082</v>
      </c>
      <c r="AG113" s="1">
        <f t="shared" ref="AG113:AG142" si="151">AG112+$B$29*(AH112-2*AG112+AF112)-AF$9*(AG112-AF112)-AG$9*(AH112-AG112)+$B$31+AG$10*($B$17-AG112)-AG$11*AG112</f>
        <v>0.20748453184473023</v>
      </c>
      <c r="AH113" s="1">
        <f t="shared" ref="AH113:AH142" si="152">AH112+$B$29*(AI112-2*AH112+AG112)-AG$9*(AH112-AG112)-AH$9*(AI112-AH112)+$B$31+AH$10*($B$17-AH112)-AH$11*AH112</f>
        <v>0.10157039696076266</v>
      </c>
      <c r="AI113" s="52">
        <f t="shared" ref="AI113:AI142" si="153">AI112+$B$29*(AJ112-2*AI112+AH112)-AH$9*(AI112-AH112)-AI$9*(AJ112-AI112)+$B$31+AI$10*($B$17-AI112)-AI$11*AI112</f>
        <v>4.4172955679673977E-2</v>
      </c>
      <c r="AJ113" s="52">
        <f t="shared" ref="AJ113:AJ142" si="154">AJ112+$B$29*(AK112-2*AJ112+AI112)-AI$9*(AJ112-AI112)-AJ$9*(AK112-AJ112)+$B$31+AJ$10*($B$17-AJ112)-AJ$11*AJ112</f>
        <v>1.7120024956681155E-2</v>
      </c>
      <c r="AK113" s="52">
        <f t="shared" ref="AK113:AK142" si="155">AK112+$B$29*(AL112-2*AK112+AJ112)-AJ$9*(AK112-AJ112)-AK$9*(AL112-AK112)+$B$31+AK$10*($B$17-AK112)-AK$11*AK112</f>
        <v>5.9314404758913216E-3</v>
      </c>
      <c r="AL113" s="60">
        <f t="shared" ref="AL113:AL142" si="156">AL112+$B$29*(AM112-2*AL112+AK112)-AK$9*(AL112-AK112)-AL$9*(AM112-AL112)+$B$31+AL$10*($B$17-AL112)-AL$11*AL112</f>
        <v>1.8386808370575035E-3</v>
      </c>
      <c r="AM113" s="60">
        <f t="shared" ref="AM113:AM142" si="157">AM112+$B$29*(AN112-2*AM112+AL112)-AL$9*(AM112-AL112)-AM$9*(AN112-AM112)+$B$31+AM$10*($B$17-AM112)-AM$11*AM112</f>
        <v>4.6143036680870437E-4</v>
      </c>
      <c r="AN113" s="73">
        <f t="shared" si="89"/>
        <v>-4.6143036680870437E-4</v>
      </c>
      <c r="AO113" s="52">
        <f t="shared" si="120"/>
        <v>-3.9548305772604002E-7</v>
      </c>
      <c r="AP113" s="5">
        <f t="shared" si="121"/>
        <v>3.308547069755955E-6</v>
      </c>
      <c r="AQ113">
        <f t="shared" si="122"/>
        <v>0</v>
      </c>
      <c r="AR113" s="23">
        <f t="shared" si="123"/>
        <v>-3.7040301275048648E-6</v>
      </c>
      <c r="AS113" s="5">
        <f t="shared" si="124"/>
        <v>2.2869889575866109E-17</v>
      </c>
      <c r="AT113" s="5">
        <f t="shared" si="125"/>
        <v>-1.2319088366188934E-17</v>
      </c>
      <c r="AU113" s="5">
        <f t="shared" si="126"/>
        <v>1.1805965920532965E-29</v>
      </c>
      <c r="AV113" s="5" t="e">
        <f>#REF!</f>
        <v>#REF!</v>
      </c>
      <c r="AW113" s="5" t="e">
        <f t="shared" si="127"/>
        <v>#REF!</v>
      </c>
    </row>
    <row r="114" spans="6:49" x14ac:dyDescent="0.35">
      <c r="F114" t="str">
        <f t="shared" si="128"/>
        <v>Prop, t=4.95</v>
      </c>
      <c r="G114" s="1">
        <f t="shared" si="86"/>
        <v>4.9499999999999904</v>
      </c>
      <c r="H114" s="1">
        <f t="shared" si="87"/>
        <v>0</v>
      </c>
      <c r="I114">
        <f t="shared" si="88"/>
        <v>-4.186756392611316E-5</v>
      </c>
      <c r="J114" s="53">
        <f t="shared" si="90"/>
        <v>4.186756392611316E-5</v>
      </c>
      <c r="K114" s="1">
        <f t="shared" si="129"/>
        <v>-9.7431153280438942E-5</v>
      </c>
      <c r="L114" s="1">
        <f t="shared" si="130"/>
        <v>-4.9982619194248207E-4</v>
      </c>
      <c r="M114" s="1">
        <f t="shared" si="131"/>
        <v>7.8371881325685073E-4</v>
      </c>
      <c r="N114" s="1">
        <f t="shared" si="132"/>
        <v>3.0628596148919323E-3</v>
      </c>
      <c r="O114" s="1">
        <f t="shared" si="133"/>
        <v>-1.357623933512829E-3</v>
      </c>
      <c r="P114" s="1">
        <f t="shared" si="134"/>
        <v>-1.5352600122166346E-2</v>
      </c>
      <c r="Q114" s="1">
        <f t="shared" si="135"/>
        <v>-1.7352963205094094E-2</v>
      </c>
      <c r="R114" s="1">
        <f t="shared" si="136"/>
        <v>3.5906329835911431E-2</v>
      </c>
      <c r="S114" s="1">
        <f t="shared" si="137"/>
        <v>0.17755924349753593</v>
      </c>
      <c r="T114" s="1">
        <f t="shared" si="138"/>
        <v>0.40076594233263824</v>
      </c>
      <c r="U114" s="1">
        <f t="shared" si="139"/>
        <v>0.6604839258310623</v>
      </c>
      <c r="V114" s="1">
        <f t="shared" si="140"/>
        <v>0.90205407052368813</v>
      </c>
      <c r="W114" s="1">
        <f t="shared" si="141"/>
        <v>1.0890252103822518</v>
      </c>
      <c r="X114" s="1">
        <f t="shared" si="142"/>
        <v>1.2125711442997811</v>
      </c>
      <c r="Y114" s="1">
        <f t="shared" si="143"/>
        <v>1.2843746601585004</v>
      </c>
      <c r="Z114" s="1">
        <f t="shared" si="144"/>
        <v>1.3188314449698064</v>
      </c>
      <c r="AA114" s="1">
        <f t="shared" si="145"/>
        <v>1.3131714110080617</v>
      </c>
      <c r="AB114" s="1">
        <f t="shared" si="146"/>
        <v>1.2444901121307947</v>
      </c>
      <c r="AC114" s="1">
        <f t="shared" si="147"/>
        <v>1.0929363066464484</v>
      </c>
      <c r="AD114" s="1">
        <f t="shared" si="148"/>
        <v>0.86934956631191895</v>
      </c>
      <c r="AE114" s="1">
        <f t="shared" si="149"/>
        <v>0.61741800672240787</v>
      </c>
      <c r="AF114" s="1">
        <f t="shared" si="150"/>
        <v>0.38891428628920371</v>
      </c>
      <c r="AG114" s="1">
        <f t="shared" si="151"/>
        <v>0.21692341481579061</v>
      </c>
      <c r="AH114" s="1">
        <f t="shared" si="152"/>
        <v>0.10726102401297677</v>
      </c>
      <c r="AI114" s="52">
        <f t="shared" si="153"/>
        <v>4.7136052858579407E-2</v>
      </c>
      <c r="AJ114" s="52">
        <f t="shared" si="154"/>
        <v>1.8465333053859945E-2</v>
      </c>
      <c r="AK114" s="52">
        <f t="shared" si="155"/>
        <v>6.4681482631359982E-3</v>
      </c>
      <c r="AL114" s="60">
        <f t="shared" si="156"/>
        <v>2.0274874792215103E-3</v>
      </c>
      <c r="AM114" s="60">
        <f t="shared" si="157"/>
        <v>5.1392267324470119E-4</v>
      </c>
      <c r="AN114" s="73">
        <f t="shared" si="89"/>
        <v>-5.1392267324470119E-4</v>
      </c>
      <c r="AO114" s="52">
        <f t="shared" si="120"/>
        <v>-3.6565270799793041E-7</v>
      </c>
      <c r="AP114" s="5">
        <f t="shared" si="121"/>
        <v>3.6914429344696353E-6</v>
      </c>
      <c r="AQ114">
        <f t="shared" si="122"/>
        <v>0</v>
      </c>
      <c r="AR114" s="23">
        <f t="shared" si="123"/>
        <v>-4.0570956421071003E-6</v>
      </c>
      <c r="AS114" s="5">
        <f t="shared" si="124"/>
        <v>-3.6046503509943456E-16</v>
      </c>
      <c r="AT114" s="5">
        <f t="shared" si="125"/>
        <v>-3.7278412346562349E-16</v>
      </c>
      <c r="AU114" s="5">
        <f t="shared" si="126"/>
        <v>1.1935900962062202E-29</v>
      </c>
      <c r="AV114" s="5" t="e">
        <f>#REF!</f>
        <v>#REF!</v>
      </c>
      <c r="AW114" s="5" t="e">
        <f t="shared" si="127"/>
        <v>#REF!</v>
      </c>
    </row>
    <row r="115" spans="6:49" x14ac:dyDescent="0.35">
      <c r="F115" t="str">
        <f t="shared" si="128"/>
        <v>Prop, t=5</v>
      </c>
      <c r="G115" s="1">
        <f t="shared" si="86"/>
        <v>4.9999999999999902</v>
      </c>
      <c r="H115" s="1">
        <f t="shared" si="87"/>
        <v>0</v>
      </c>
      <c r="I115">
        <f t="shared" si="88"/>
        <v>-3.7980950861460301E-5</v>
      </c>
      <c r="J115" s="53">
        <f t="shared" si="90"/>
        <v>3.7980950861460301E-5</v>
      </c>
      <c r="K115" s="1">
        <f t="shared" si="129"/>
        <v>-7.5057036866536215E-5</v>
      </c>
      <c r="L115" s="1">
        <f t="shared" si="130"/>
        <v>-4.95675819699572E-4</v>
      </c>
      <c r="M115" s="1">
        <f t="shared" si="131"/>
        <v>6.23618684105708E-4</v>
      </c>
      <c r="N115" s="1">
        <f t="shared" si="132"/>
        <v>2.9666619975382887E-3</v>
      </c>
      <c r="O115" s="1">
        <f t="shared" si="133"/>
        <v>-7.222613978887484E-4</v>
      </c>
      <c r="P115" s="1">
        <f t="shared" si="134"/>
        <v>-1.4202068544923367E-2</v>
      </c>
      <c r="Q115" s="1">
        <f t="shared" si="135"/>
        <v>-1.8094141192106852E-2</v>
      </c>
      <c r="R115" s="1">
        <f t="shared" si="136"/>
        <v>2.9699338134045173E-2</v>
      </c>
      <c r="S115" s="1">
        <f t="shared" si="137"/>
        <v>0.16407048042073472</v>
      </c>
      <c r="T115" s="1">
        <f t="shared" si="138"/>
        <v>0.3817945675391014</v>
      </c>
      <c r="U115" s="1">
        <f t="shared" si="139"/>
        <v>0.6404409684074982</v>
      </c>
      <c r="V115" s="1">
        <f t="shared" si="140"/>
        <v>0.88529478733920708</v>
      </c>
      <c r="W115" s="1">
        <f t="shared" si="141"/>
        <v>1.0778720568362299</v>
      </c>
      <c r="X115" s="1">
        <f t="shared" si="142"/>
        <v>1.2070421770873128</v>
      </c>
      <c r="Y115" s="1">
        <f t="shared" si="143"/>
        <v>1.2830996126475498</v>
      </c>
      <c r="Z115" s="1">
        <f t="shared" si="144"/>
        <v>1.3204590280224515</v>
      </c>
      <c r="AA115" s="1">
        <f t="shared" si="145"/>
        <v>1.3175559987984189</v>
      </c>
      <c r="AB115" s="1">
        <f t="shared" si="146"/>
        <v>1.2526120899914672</v>
      </c>
      <c r="AC115" s="1">
        <f t="shared" si="147"/>
        <v>1.1053916087339746</v>
      </c>
      <c r="AD115" s="1">
        <f t="shared" si="148"/>
        <v>0.88493823245303216</v>
      </c>
      <c r="AE115" s="1">
        <f t="shared" si="149"/>
        <v>0.63336960149557442</v>
      </c>
      <c r="AF115" s="1">
        <f t="shared" si="150"/>
        <v>0.40244480798905313</v>
      </c>
      <c r="AG115" s="1">
        <f t="shared" si="151"/>
        <v>0.22658636104353672</v>
      </c>
      <c r="AH115" s="1">
        <f t="shared" si="152"/>
        <v>0.1131527137440065</v>
      </c>
      <c r="AI115" s="52">
        <f t="shared" si="153"/>
        <v>5.023889402721788E-2</v>
      </c>
      <c r="AJ115" s="52">
        <f t="shared" si="154"/>
        <v>1.9890312392787605E-2</v>
      </c>
      <c r="AK115" s="52">
        <f t="shared" si="155"/>
        <v>7.0432384736728859E-3</v>
      </c>
      <c r="AL115" s="60">
        <f t="shared" si="156"/>
        <v>2.2321427263622589E-3</v>
      </c>
      <c r="AM115" s="60">
        <f t="shared" si="157"/>
        <v>5.7139896346399064E-4</v>
      </c>
      <c r="AN115" s="73">
        <f t="shared" si="89"/>
        <v>-5.7139896346399064E-4</v>
      </c>
      <c r="AO115" s="52">
        <f t="shared" si="120"/>
        <v>-3.3494051140890532E-7</v>
      </c>
      <c r="AP115" s="5">
        <f t="shared" si="121"/>
        <v>4.1113813859576096E-6</v>
      </c>
      <c r="AQ115">
        <f t="shared" si="122"/>
        <v>0</v>
      </c>
      <c r="AR115" s="23">
        <f t="shared" si="123"/>
        <v>-4.4463218973334051E-6</v>
      </c>
      <c r="AS115" s="5">
        <f t="shared" si="124"/>
        <v>-3.3109670875223346E-17</v>
      </c>
      <c r="AT115" s="5">
        <f t="shared" si="125"/>
        <v>-4.0589379434084684E-16</v>
      </c>
      <c r="AU115" s="59">
        <f t="shared" si="126"/>
        <v>1.1936997212367667E-29</v>
      </c>
      <c r="AV115" s="5" t="e">
        <f>#REF!</f>
        <v>#REF!</v>
      </c>
      <c r="AW115" s="5" t="e">
        <f t="shared" si="127"/>
        <v>#REF!</v>
      </c>
    </row>
    <row r="116" spans="6:49" x14ac:dyDescent="0.35">
      <c r="F116" t="str">
        <f t="shared" si="128"/>
        <v>Prop, t=5.05</v>
      </c>
      <c r="G116" s="1">
        <f t="shared" si="86"/>
        <v>5.0499999999999901</v>
      </c>
      <c r="H116" s="1">
        <f t="shared" si="87"/>
        <v>0</v>
      </c>
      <c r="I116">
        <f t="shared" si="88"/>
        <v>-3.4101905430327899E-5</v>
      </c>
      <c r="J116" s="53">
        <f t="shared" si="90"/>
        <v>3.4101905430327899E-5</v>
      </c>
      <c r="K116" s="1">
        <f t="shared" si="129"/>
        <v>-5.453680051692624E-5</v>
      </c>
      <c r="L116" s="1">
        <f t="shared" si="130"/>
        <v>-4.8603119632595462E-4</v>
      </c>
      <c r="M116" s="1">
        <f t="shared" si="131"/>
        <v>4.7600431817954633E-4</v>
      </c>
      <c r="N116" s="1">
        <f t="shared" si="132"/>
        <v>2.8496831881819557E-3</v>
      </c>
      <c r="O116" s="1">
        <f t="shared" si="133"/>
        <v>-1.5659781937517241E-4</v>
      </c>
      <c r="P116" s="1">
        <f t="shared" si="134"/>
        <v>-1.3057739486028553E-2</v>
      </c>
      <c r="Q116" s="1">
        <f t="shared" si="135"/>
        <v>-1.8595915364156151E-2</v>
      </c>
      <c r="R116" s="1">
        <f t="shared" si="136"/>
        <v>2.4016576239198149E-2</v>
      </c>
      <c r="S116" s="1">
        <f t="shared" si="137"/>
        <v>0.15118414405995304</v>
      </c>
      <c r="T116" s="1">
        <f t="shared" si="138"/>
        <v>0.36320076292361791</v>
      </c>
      <c r="U116" s="1">
        <f t="shared" si="139"/>
        <v>0.62038594985783968</v>
      </c>
      <c r="V116" s="1">
        <f t="shared" si="140"/>
        <v>0.8681945823095536</v>
      </c>
      <c r="W116" s="1">
        <f t="shared" si="141"/>
        <v>1.066239630126447</v>
      </c>
      <c r="X116" s="1">
        <f t="shared" si="142"/>
        <v>1.2010739091851665</v>
      </c>
      <c r="Y116" s="1">
        <f t="shared" si="143"/>
        <v>1.2815134820525562</v>
      </c>
      <c r="Z116" s="1">
        <f t="shared" si="144"/>
        <v>1.3218872224340856</v>
      </c>
      <c r="AA116" s="1">
        <f t="shared" si="145"/>
        <v>1.3217666621470192</v>
      </c>
      <c r="AB116" s="1">
        <f t="shared" si="146"/>
        <v>1.2605176700932648</v>
      </c>
      <c r="AC116" s="1">
        <f t="shared" si="147"/>
        <v>1.1176153773674653</v>
      </c>
      <c r="AD116" s="1">
        <f t="shared" si="148"/>
        <v>0.90038066627145852</v>
      </c>
      <c r="AE116" s="1">
        <f t="shared" si="149"/>
        <v>0.64933498850545468</v>
      </c>
      <c r="AF116" s="1">
        <f t="shared" si="150"/>
        <v>0.41613362532475917</v>
      </c>
      <c r="AG116" s="1">
        <f t="shared" si="151"/>
        <v>0.23647051164763824</v>
      </c>
      <c r="AH116" s="1">
        <f t="shared" si="152"/>
        <v>0.11924677484670271</v>
      </c>
      <c r="AI116" s="52">
        <f t="shared" si="153"/>
        <v>5.3484579485885773E-2</v>
      </c>
      <c r="AJ116" s="52">
        <f t="shared" si="154"/>
        <v>2.139786973260184E-2</v>
      </c>
      <c r="AK116" s="52">
        <f t="shared" si="155"/>
        <v>7.6586371554659624E-3</v>
      </c>
      <c r="AL116" s="60">
        <f t="shared" si="156"/>
        <v>2.4536524135819536E-3</v>
      </c>
      <c r="AM116" s="60">
        <f t="shared" si="157"/>
        <v>6.3423166809717293E-4</v>
      </c>
      <c r="AN116" s="73">
        <f t="shared" si="89"/>
        <v>-6.3423166809717293E-4</v>
      </c>
      <c r="AO116" s="52">
        <f t="shared" si="120"/>
        <v>-3.0384760689168245E-7</v>
      </c>
      <c r="AP116" s="5">
        <f t="shared" si="121"/>
        <v>4.5711917077119253E-6</v>
      </c>
      <c r="AQ116">
        <f t="shared" si="122"/>
        <v>0</v>
      </c>
      <c r="AR116" s="23">
        <f t="shared" si="123"/>
        <v>-4.8750393146779203E-6</v>
      </c>
      <c r="AS116" s="5">
        <f t="shared" si="124"/>
        <v>7.4312741561461532E-17</v>
      </c>
      <c r="AT116" s="5">
        <f t="shared" si="125"/>
        <v>-3.3158105277938531E-16</v>
      </c>
      <c r="AU116" s="5">
        <f t="shared" si="126"/>
        <v>1.1942519595926048E-29</v>
      </c>
      <c r="AV116" s="5" t="e">
        <f>#REF!</f>
        <v>#REF!</v>
      </c>
      <c r="AW116" s="5" t="e">
        <f t="shared" si="127"/>
        <v>#REF!</v>
      </c>
    </row>
    <row r="117" spans="6:49" x14ac:dyDescent="0.35">
      <c r="F117" t="str">
        <f t="shared" si="128"/>
        <v>Prop, t=5.1</v>
      </c>
      <c r="G117" s="1">
        <f t="shared" si="86"/>
        <v>5.0999999999999899</v>
      </c>
      <c r="H117" s="1">
        <f t="shared" si="87"/>
        <v>0</v>
      </c>
      <c r="I117">
        <f t="shared" si="88"/>
        <v>-3.0278386255040783E-5</v>
      </c>
      <c r="J117" s="53">
        <f t="shared" si="90"/>
        <v>3.0278386255040783E-5</v>
      </c>
      <c r="K117" s="1">
        <f t="shared" si="129"/>
        <v>-3.5891248135024808E-5</v>
      </c>
      <c r="L117" s="1">
        <f t="shared" si="130"/>
        <v>-4.7169412327880826E-4</v>
      </c>
      <c r="M117" s="1">
        <f t="shared" si="131"/>
        <v>3.4103328847480066E-4</v>
      </c>
      <c r="N117" s="1">
        <f t="shared" si="132"/>
        <v>2.7157246155812154E-3</v>
      </c>
      <c r="O117" s="1">
        <f t="shared" si="133"/>
        <v>3.4208482397169354E-4</v>
      </c>
      <c r="P117" s="1">
        <f t="shared" si="134"/>
        <v>-1.1929199868287176E-2</v>
      </c>
      <c r="Q117" s="1">
        <f t="shared" si="135"/>
        <v>-1.8882141641834885E-2</v>
      </c>
      <c r="R117" s="1">
        <f t="shared" si="136"/>
        <v>1.8835696906246455E-2</v>
      </c>
      <c r="S117" s="1">
        <f t="shared" si="137"/>
        <v>0.13889882637297601</v>
      </c>
      <c r="T117" s="1">
        <f t="shared" si="138"/>
        <v>0.34500745591014303</v>
      </c>
      <c r="U117" s="1">
        <f t="shared" si="139"/>
        <v>0.6003515397693624</v>
      </c>
      <c r="V117" s="1">
        <f t="shared" si="140"/>
        <v>0.85077794434861187</v>
      </c>
      <c r="W117" s="1">
        <f t="shared" si="141"/>
        <v>1.0541362430966903</v>
      </c>
      <c r="X117" s="1">
        <f t="shared" si="142"/>
        <v>1.1946614794487824</v>
      </c>
      <c r="Y117" s="1">
        <f t="shared" si="143"/>
        <v>1.2796059772229043</v>
      </c>
      <c r="Z117" s="1">
        <f t="shared" si="144"/>
        <v>1.3231077711561616</v>
      </c>
      <c r="AA117" s="1">
        <f t="shared" si="145"/>
        <v>1.3258012283846041</v>
      </c>
      <c r="AB117" s="1">
        <f t="shared" si="146"/>
        <v>1.2682089564406758</v>
      </c>
      <c r="AC117" s="1">
        <f t="shared" si="147"/>
        <v>1.1296080496654637</v>
      </c>
      <c r="AD117" s="1">
        <f t="shared" si="148"/>
        <v>0.91567170048604429</v>
      </c>
      <c r="AE117" s="1">
        <f t="shared" si="149"/>
        <v>0.66530525015991082</v>
      </c>
      <c r="AF117" s="1">
        <f t="shared" si="150"/>
        <v>0.42997309638949316</v>
      </c>
      <c r="AG117" s="1">
        <f t="shared" si="151"/>
        <v>0.24657276232460815</v>
      </c>
      <c r="AH117" s="1">
        <f t="shared" si="152"/>
        <v>0.12554430357616744</v>
      </c>
      <c r="AI117" s="52">
        <f t="shared" si="153"/>
        <v>5.6876119064221825E-2</v>
      </c>
      <c r="AJ117" s="52">
        <f t="shared" si="154"/>
        <v>2.2990918551509493E-2</v>
      </c>
      <c r="AK117" s="52">
        <f t="shared" si="155"/>
        <v>8.3163137582684815E-3</v>
      </c>
      <c r="AL117" s="60">
        <f t="shared" si="156"/>
        <v>2.6930615863618858E-3</v>
      </c>
      <c r="AM117" s="60">
        <f t="shared" si="157"/>
        <v>7.028123925421723E-4</v>
      </c>
      <c r="AN117" s="73">
        <f t="shared" si="89"/>
        <v>-7.028123925421723E-4</v>
      </c>
      <c r="AO117" s="52">
        <f t="shared" si="120"/>
        <v>-2.7281524344262324E-7</v>
      </c>
      <c r="AP117" s="5">
        <f t="shared" si="121"/>
        <v>5.073853344777384E-6</v>
      </c>
      <c r="AQ117">
        <f t="shared" si="122"/>
        <v>0</v>
      </c>
      <c r="AR117" s="23">
        <f t="shared" si="123"/>
        <v>-5.3466685885350529E-6</v>
      </c>
      <c r="AS117" s="5">
        <f t="shared" si="124"/>
        <v>3.1504543440176447E-16</v>
      </c>
      <c r="AT117" s="5">
        <f t="shared" si="125"/>
        <v>-1.6535618377620841E-17</v>
      </c>
      <c r="AU117" s="5">
        <f t="shared" si="126"/>
        <v>1.2041773221663444E-29</v>
      </c>
      <c r="AV117" s="5" t="e">
        <f>#REF!</f>
        <v>#REF!</v>
      </c>
      <c r="AW117" s="5" t="e">
        <f t="shared" si="127"/>
        <v>#REF!</v>
      </c>
    </row>
    <row r="118" spans="6:49" x14ac:dyDescent="0.35">
      <c r="F118" t="str">
        <f t="shared" si="128"/>
        <v>Prop, t=5.15</v>
      </c>
      <c r="G118" s="1">
        <f t="shared" si="86"/>
        <v>5.1499999999999897</v>
      </c>
      <c r="H118" s="1">
        <f t="shared" si="87"/>
        <v>0</v>
      </c>
      <c r="I118">
        <f t="shared" si="88"/>
        <v>-2.6551493654215139E-5</v>
      </c>
      <c r="J118" s="53">
        <f t="shared" si="90"/>
        <v>2.6551493654215139E-5</v>
      </c>
      <c r="K118" s="1">
        <f t="shared" si="129"/>
        <v>-1.9115498088534362E-5</v>
      </c>
      <c r="L118" s="1">
        <f t="shared" si="130"/>
        <v>-4.5342184393705779E-4</v>
      </c>
      <c r="M118" s="1">
        <f t="shared" si="131"/>
        <v>2.1869953061544315E-4</v>
      </c>
      <c r="N118" s="1">
        <f t="shared" si="132"/>
        <v>2.5683079510248025E-3</v>
      </c>
      <c r="O118" s="1">
        <f t="shared" si="133"/>
        <v>7.7683804998753176E-4</v>
      </c>
      <c r="P118" s="1">
        <f t="shared" si="134"/>
        <v>-1.0824794357397466E-2</v>
      </c>
      <c r="Q118" s="1">
        <f t="shared" si="135"/>
        <v>-1.8975608728985554E-2</v>
      </c>
      <c r="R118" s="1">
        <f t="shared" si="136"/>
        <v>1.4133861535851111E-2</v>
      </c>
      <c r="S118" s="1">
        <f t="shared" si="137"/>
        <v>0.12721115500497351</v>
      </c>
      <c r="T118" s="1">
        <f t="shared" si="138"/>
        <v>0.32723565683913064</v>
      </c>
      <c r="U118" s="1">
        <f t="shared" si="139"/>
        <v>0.58036985201150693</v>
      </c>
      <c r="V118" s="1">
        <f t="shared" si="140"/>
        <v>0.83307017870343458</v>
      </c>
      <c r="W118" s="1">
        <f t="shared" si="141"/>
        <v>1.0415714985122799</v>
      </c>
      <c r="X118" s="1">
        <f t="shared" si="142"/>
        <v>1.1878009773683724</v>
      </c>
      <c r="Y118" s="1">
        <f t="shared" si="143"/>
        <v>1.2773671453835382</v>
      </c>
      <c r="Z118" s="1">
        <f t="shared" si="144"/>
        <v>1.3241122388390976</v>
      </c>
      <c r="AA118" s="1">
        <f t="shared" si="145"/>
        <v>1.3296571094360106</v>
      </c>
      <c r="AB118" s="1">
        <f t="shared" si="146"/>
        <v>1.2756877805329654</v>
      </c>
      <c r="AC118" s="1">
        <f t="shared" si="147"/>
        <v>1.1413701586963272</v>
      </c>
      <c r="AD118" s="1">
        <f t="shared" si="148"/>
        <v>0.93080648666048493</v>
      </c>
      <c r="AE118" s="1">
        <f t="shared" si="149"/>
        <v>0.68127167538626943</v>
      </c>
      <c r="AF118" s="1">
        <f t="shared" si="150"/>
        <v>0.44395551057969451</v>
      </c>
      <c r="AG118" s="1">
        <f t="shared" si="151"/>
        <v>0.25688977215032532</v>
      </c>
      <c r="AH118" s="1">
        <f t="shared" si="152"/>
        <v>0.13204618242394514</v>
      </c>
      <c r="AI118" s="52">
        <f t="shared" si="153"/>
        <v>6.0416426271675684E-2</v>
      </c>
      <c r="AJ118" s="52">
        <f t="shared" si="154"/>
        <v>2.4672374374422261E-2</v>
      </c>
      <c r="AK118" s="52">
        <f t="shared" si="155"/>
        <v>9.018279315988505E-3</v>
      </c>
      <c r="AL118" s="60">
        <f t="shared" si="156"/>
        <v>2.9514545172120948E-3</v>
      </c>
      <c r="AM118" s="60">
        <f t="shared" si="157"/>
        <v>7.7755229427362092E-4</v>
      </c>
      <c r="AN118" s="73">
        <f t="shared" si="89"/>
        <v>-7.7755229427362092E-4</v>
      </c>
      <c r="AO118" s="52">
        <f t="shared" si="120"/>
        <v>-2.4222709004032628E-7</v>
      </c>
      <c r="AP118" s="5">
        <f t="shared" si="121"/>
        <v>5.622499140337379E-6</v>
      </c>
      <c r="AQ118">
        <f t="shared" si="122"/>
        <v>0</v>
      </c>
      <c r="AR118" s="23">
        <f t="shared" si="123"/>
        <v>-5.8647262299871272E-6</v>
      </c>
      <c r="AS118" s="5">
        <f t="shared" si="124"/>
        <v>-3.9057790340727219E-16</v>
      </c>
      <c r="AT118" s="5">
        <f t="shared" si="125"/>
        <v>-4.0711352178489303E-16</v>
      </c>
      <c r="AU118" s="5">
        <f t="shared" si="126"/>
        <v>1.2194324320293465E-29</v>
      </c>
      <c r="AV118" s="5" t="e">
        <f>#REF!</f>
        <v>#REF!</v>
      </c>
      <c r="AW118" s="5" t="e">
        <f t="shared" si="127"/>
        <v>#REF!</v>
      </c>
    </row>
    <row r="119" spans="6:49" x14ac:dyDescent="0.35">
      <c r="F119" t="str">
        <f t="shared" si="128"/>
        <v>Prop, t=5.2</v>
      </c>
      <c r="G119" s="1">
        <f t="shared" si="86"/>
        <v>5.1999999999999895</v>
      </c>
      <c r="H119" s="1">
        <f t="shared" si="87"/>
        <v>0</v>
      </c>
      <c r="I119">
        <f t="shared" si="88"/>
        <v>-2.2955848583985059E-5</v>
      </c>
      <c r="J119" s="53">
        <f t="shared" si="90"/>
        <v>2.2955848583985059E-5</v>
      </c>
      <c r="K119" s="1">
        <f t="shared" si="129"/>
        <v>-4.1823231838680509E-6</v>
      </c>
      <c r="L119" s="1">
        <f t="shared" si="130"/>
        <v>-4.3192369699033412E-4</v>
      </c>
      <c r="M119" s="1">
        <f t="shared" si="131"/>
        <v>1.0885362368493978E-4</v>
      </c>
      <c r="N119" s="1">
        <f t="shared" si="132"/>
        <v>2.4106716836939357E-3</v>
      </c>
      <c r="O119" s="1">
        <f t="shared" si="133"/>
        <v>1.1509787865154586E-3</v>
      </c>
      <c r="P119" s="1">
        <f t="shared" si="134"/>
        <v>-9.7516939991539112E-3</v>
      </c>
      <c r="Q119" s="1">
        <f t="shared" si="135"/>
        <v>-1.8897995708125469E-2</v>
      </c>
      <c r="R119" s="1">
        <f t="shared" si="136"/>
        <v>9.8878847439694603E-3</v>
      </c>
      <c r="S119" s="1">
        <f t="shared" si="137"/>
        <v>0.11611590240881829</v>
      </c>
      <c r="T119" s="1">
        <f t="shared" si="138"/>
        <v>0.30990443392393563</v>
      </c>
      <c r="U119" s="1">
        <f t="shared" si="139"/>
        <v>0.56047232656510781</v>
      </c>
      <c r="V119" s="1">
        <f t="shared" si="140"/>
        <v>0.81509730384596712</v>
      </c>
      <c r="W119" s="1">
        <f t="shared" si="141"/>
        <v>1.0285562609696828</v>
      </c>
      <c r="X119" s="1">
        <f t="shared" si="142"/>
        <v>1.1804894733776117</v>
      </c>
      <c r="Y119" s="1">
        <f t="shared" si="143"/>
        <v>1.2747874177688125</v>
      </c>
      <c r="Z119" s="1">
        <f t="shared" si="144"/>
        <v>1.3248920470241443</v>
      </c>
      <c r="AA119" s="1">
        <f t="shared" si="145"/>
        <v>1.333331316198527</v>
      </c>
      <c r="AB119" s="1">
        <f t="shared" si="146"/>
        <v>1.2829556914423437</v>
      </c>
      <c r="AC119" s="1">
        <f t="shared" si="147"/>
        <v>1.152902310814971</v>
      </c>
      <c r="AD119" s="1">
        <f t="shared" si="148"/>
        <v>0.94578048194722886</v>
      </c>
      <c r="AE119" s="1">
        <f t="shared" si="149"/>
        <v>0.69722576567048544</v>
      </c>
      <c r="AF119" s="1">
        <f t="shared" si="150"/>
        <v>0.45807310353523062</v>
      </c>
      <c r="AG119" s="1">
        <f t="shared" si="151"/>
        <v>0.26741797270865403</v>
      </c>
      <c r="AH119" s="1">
        <f t="shared" si="152"/>
        <v>0.13875307931244768</v>
      </c>
      <c r="AI119" s="52">
        <f t="shared" si="153"/>
        <v>6.4108312689919594E-2</v>
      </c>
      <c r="AJ119" s="52">
        <f t="shared" si="154"/>
        <v>2.6445150059869537E-2</v>
      </c>
      <c r="AK119" s="52">
        <f t="shared" si="155"/>
        <v>9.7665845022629379E-3</v>
      </c>
      <c r="AL119" s="60">
        <f t="shared" si="156"/>
        <v>3.2299546362470049E-3</v>
      </c>
      <c r="AM119" s="60">
        <f t="shared" si="157"/>
        <v>8.5888243096365446E-4</v>
      </c>
      <c r="AN119" s="73">
        <f t="shared" si="89"/>
        <v>-8.5888243096365446E-4</v>
      </c>
      <c r="AO119" s="52">
        <f t="shared" si="120"/>
        <v>-2.1241194923372112E-7</v>
      </c>
      <c r="AP119" s="5">
        <f t="shared" si="121"/>
        <v>6.2204183541889672E-6</v>
      </c>
      <c r="AQ119">
        <f t="shared" si="122"/>
        <v>0</v>
      </c>
      <c r="AR119" s="23">
        <f t="shared" si="123"/>
        <v>-6.4328303039928869E-6</v>
      </c>
      <c r="AS119" s="5">
        <f t="shared" si="124"/>
        <v>5.7019886316907187E-16</v>
      </c>
      <c r="AT119" s="5">
        <f t="shared" si="125"/>
        <v>1.6308534138417883E-16</v>
      </c>
      <c r="AU119" s="5">
        <f t="shared" si="126"/>
        <v>1.2519451063852767E-29</v>
      </c>
      <c r="AV119" s="5" t="e">
        <f>#REF!</f>
        <v>#REF!</v>
      </c>
      <c r="AW119" s="5" t="e">
        <f t="shared" si="127"/>
        <v>#REF!</v>
      </c>
    </row>
    <row r="120" spans="6:49" x14ac:dyDescent="0.35">
      <c r="F120" t="str">
        <f t="shared" si="128"/>
        <v>Prop, t=5.25</v>
      </c>
      <c r="G120" s="1">
        <f t="shared" si="86"/>
        <v>5.2499999999999893</v>
      </c>
      <c r="H120" s="1">
        <f t="shared" si="87"/>
        <v>0</v>
      </c>
      <c r="I120">
        <f t="shared" si="88"/>
        <v>-1.9520001542131873E-5</v>
      </c>
      <c r="J120" s="53">
        <f t="shared" si="90"/>
        <v>1.9520001542131873E-5</v>
      </c>
      <c r="K120" s="1">
        <f t="shared" si="129"/>
        <v>8.9546687367326997E-6</v>
      </c>
      <c r="L120" s="1">
        <f t="shared" si="130"/>
        <v>-4.0785875284839862E-4</v>
      </c>
      <c r="M120" s="1">
        <f t="shared" si="131"/>
        <v>1.1222171676710246E-5</v>
      </c>
      <c r="N120" s="1">
        <f t="shared" si="132"/>
        <v>2.2457710499764025E-3</v>
      </c>
      <c r="O120" s="1">
        <f t="shared" si="133"/>
        <v>1.4680265556143044E-3</v>
      </c>
      <c r="P120" s="1">
        <f t="shared" si="134"/>
        <v>-8.7159669600338132E-3</v>
      </c>
      <c r="Q120" s="1">
        <f t="shared" si="135"/>
        <v>-1.866984019320218E-2</v>
      </c>
      <c r="R120" s="1">
        <f t="shared" si="136"/>
        <v>6.0743717058934672E-3</v>
      </c>
      <c r="S120" s="1">
        <f t="shared" si="137"/>
        <v>0.10560609981965759</v>
      </c>
      <c r="T120" s="1">
        <f t="shared" si="138"/>
        <v>0.29303089953366995</v>
      </c>
      <c r="U120" s="1">
        <f t="shared" si="139"/>
        <v>0.54068961787758607</v>
      </c>
      <c r="V120" s="1">
        <f t="shared" si="140"/>
        <v>0.79688594630316989</v>
      </c>
      <c r="W120" s="1">
        <f t="shared" si="141"/>
        <v>1.015102622874267</v>
      </c>
      <c r="X120" s="1">
        <f t="shared" si="142"/>
        <v>1.1727250450226301</v>
      </c>
      <c r="Y120" s="1">
        <f t="shared" si="143"/>
        <v>1.2718576543699092</v>
      </c>
      <c r="Z120" s="1">
        <f t="shared" si="144"/>
        <v>1.3254385102029183</v>
      </c>
      <c r="AA120" s="1">
        <f t="shared" si="145"/>
        <v>1.3368204743717824</v>
      </c>
      <c r="AB120" s="1">
        <f t="shared" si="146"/>
        <v>1.290013947435509</v>
      </c>
      <c r="AC120" s="1">
        <f t="shared" si="147"/>
        <v>1.1642051637595188</v>
      </c>
      <c r="AD120" s="1">
        <f t="shared" si="148"/>
        <v>0.9605894352759019</v>
      </c>
      <c r="AE120" s="1">
        <f t="shared" si="149"/>
        <v>0.71315923999156361</v>
      </c>
      <c r="AF120" s="1">
        <f t="shared" si="150"/>
        <v>0.47231807156144356</v>
      </c>
      <c r="AG120" s="1">
        <f t="shared" si="151"/>
        <v>0.27815357750213848</v>
      </c>
      <c r="AH120" s="1">
        <f t="shared" si="152"/>
        <v>0.14566544729765854</v>
      </c>
      <c r="AI120" s="52">
        <f t="shared" si="153"/>
        <v>6.7954482619986586E-2</v>
      </c>
      <c r="AJ120" s="52">
        <f t="shared" si="154"/>
        <v>2.8312151059971716E-2</v>
      </c>
      <c r="AK120" s="52">
        <f t="shared" si="155"/>
        <v>1.0563317563862243E-2</v>
      </c>
      <c r="AL120" s="60">
        <f t="shared" si="156"/>
        <v>3.5297243742746509E-3</v>
      </c>
      <c r="AM120" s="60">
        <f t="shared" si="157"/>
        <v>9.4725407756002353E-4</v>
      </c>
      <c r="AN120" s="73">
        <f t="shared" si="89"/>
        <v>-9.4725407756002353E-4</v>
      </c>
      <c r="AO120" s="52">
        <f t="shared" si="120"/>
        <v>-1.8364678867188049E-7</v>
      </c>
      <c r="AP120" s="5">
        <f t="shared" si="121"/>
        <v>6.8710594477092361E-6</v>
      </c>
      <c r="AQ120">
        <f t="shared" si="122"/>
        <v>0</v>
      </c>
      <c r="AR120" s="23">
        <f t="shared" si="123"/>
        <v>-7.0547062360759583E-6</v>
      </c>
      <c r="AS120" s="5">
        <f t="shared" si="124"/>
        <v>-3.0515801880846502E-16</v>
      </c>
      <c r="AT120" s="5">
        <f t="shared" si="125"/>
        <v>-1.4207267742428619E-16</v>
      </c>
      <c r="AU120" s="5">
        <f t="shared" si="126"/>
        <v>1.2612572480295874E-29</v>
      </c>
      <c r="AV120" s="5" t="e">
        <f>#REF!</f>
        <v>#REF!</v>
      </c>
      <c r="AW120" s="5" t="e">
        <f t="shared" si="127"/>
        <v>#REF!</v>
      </c>
    </row>
    <row r="121" spans="6:49" x14ac:dyDescent="0.35">
      <c r="F121" t="str">
        <f t="shared" si="128"/>
        <v>Prop, t=5.3</v>
      </c>
      <c r="G121" s="1">
        <f t="shared" si="86"/>
        <v>5.2999999999999892</v>
      </c>
      <c r="H121" s="1">
        <f t="shared" si="87"/>
        <v>0</v>
      </c>
      <c r="I121">
        <f t="shared" si="88"/>
        <v>-1.6266862582349081E-5</v>
      </c>
      <c r="J121" s="53">
        <f t="shared" si="90"/>
        <v>1.6266862582349081E-5</v>
      </c>
      <c r="K121" s="1">
        <f t="shared" si="129"/>
        <v>2.0358030901459804E-5</v>
      </c>
      <c r="L121" s="1">
        <f t="shared" si="130"/>
        <v>-3.8183433631220715E-4</v>
      </c>
      <c r="M121" s="1">
        <f t="shared" si="131"/>
        <v>-7.4573818026799855E-5</v>
      </c>
      <c r="N121" s="1">
        <f t="shared" si="132"/>
        <v>2.076280921726981E-3</v>
      </c>
      <c r="O121" s="1">
        <f t="shared" si="133"/>
        <v>1.7316459218520589E-3</v>
      </c>
      <c r="P121" s="1">
        <f t="shared" si="134"/>
        <v>-7.7226506175346737E-3</v>
      </c>
      <c r="Q121" s="1">
        <f t="shared" si="135"/>
        <v>-1.8310516435664097E-2</v>
      </c>
      <c r="R121" s="1">
        <f t="shared" si="136"/>
        <v>2.6698478114339161E-3</v>
      </c>
      <c r="S121" s="1">
        <f t="shared" si="137"/>
        <v>9.5673155065903917E-2</v>
      </c>
      <c r="T121" s="1">
        <f t="shared" si="138"/>
        <v>0.27663020739333705</v>
      </c>
      <c r="U121" s="1">
        <f t="shared" si="139"/>
        <v>0.52105149021199748</v>
      </c>
      <c r="V121" s="1">
        <f t="shared" si="140"/>
        <v>0.77846323408773188</v>
      </c>
      <c r="W121" s="1">
        <f t="shared" si="141"/>
        <v>1.0012238647364466</v>
      </c>
      <c r="X121" s="1">
        <f t="shared" si="142"/>
        <v>1.1645067988337541</v>
      </c>
      <c r="Y121" s="1">
        <f t="shared" si="143"/>
        <v>1.2685691875600511</v>
      </c>
      <c r="Z121" s="1">
        <f t="shared" si="144"/>
        <v>1.3257428726264602</v>
      </c>
      <c r="AA121" s="1">
        <f t="shared" si="145"/>
        <v>1.3401208417046044</v>
      </c>
      <c r="AB121" s="1">
        <f t="shared" si="146"/>
        <v>1.2968635091368352</v>
      </c>
      <c r="AC121" s="1">
        <f t="shared" si="147"/>
        <v>1.1752794055572555</v>
      </c>
      <c r="AD121" s="1">
        <f t="shared" si="148"/>
        <v>0.97522937306421864</v>
      </c>
      <c r="AE121" s="1">
        <f t="shared" si="149"/>
        <v>0.7290640386840902</v>
      </c>
      <c r="AF121" s="1">
        <f t="shared" si="150"/>
        <v>0.48668258550211951</v>
      </c>
      <c r="AG121" s="1">
        <f t="shared" si="151"/>
        <v>0.28909259160141909</v>
      </c>
      <c r="AH121" s="1">
        <f t="shared" si="152"/>
        <v>0.15278352476656451</v>
      </c>
      <c r="AI121" s="52">
        <f t="shared" si="153"/>
        <v>7.1957527995619497E-2</v>
      </c>
      <c r="AJ121" s="52">
        <f t="shared" si="154"/>
        <v>3.0276270667131049E-2</v>
      </c>
      <c r="AK121" s="52">
        <f t="shared" si="155"/>
        <v>1.1410602136949239E-2</v>
      </c>
      <c r="AL121" s="60">
        <f t="shared" si="156"/>
        <v>3.851964917277777E-3</v>
      </c>
      <c r="AM121" s="60">
        <f t="shared" si="157"/>
        <v>1.0431390105463221E-3</v>
      </c>
      <c r="AN121" s="73">
        <f t="shared" si="89"/>
        <v>-1.0431390105463221E-3</v>
      </c>
      <c r="AO121" s="52">
        <f t="shared" si="120"/>
        <v>-1.5616001233705501E-7</v>
      </c>
      <c r="AP121" s="5">
        <f t="shared" si="121"/>
        <v>7.5780326204801883E-6</v>
      </c>
      <c r="AQ121">
        <f t="shared" si="122"/>
        <v>0</v>
      </c>
      <c r="AR121" s="23">
        <f t="shared" si="123"/>
        <v>-7.7341926330021238E-6</v>
      </c>
      <c r="AS121" s="5">
        <f t="shared" si="124"/>
        <v>1.8488018733130163E-16</v>
      </c>
      <c r="AT121" s="5">
        <f t="shared" si="125"/>
        <v>4.2807509907015441E-17</v>
      </c>
      <c r="AU121" s="5">
        <f t="shared" si="126"/>
        <v>1.2646753163963531E-29</v>
      </c>
      <c r="AV121" s="5" t="e">
        <f>#REF!</f>
        <v>#REF!</v>
      </c>
      <c r="AW121" s="5" t="e">
        <f t="shared" si="127"/>
        <v>#REF!</v>
      </c>
    </row>
    <row r="122" spans="6:49" x14ac:dyDescent="0.35">
      <c r="F122" t="str">
        <f t="shared" si="128"/>
        <v>Prop, t=5.35</v>
      </c>
      <c r="G122" s="1">
        <f t="shared" si="86"/>
        <v>5.349999999999989</v>
      </c>
      <c r="H122" s="1">
        <f t="shared" si="87"/>
        <v>0</v>
      </c>
      <c r="I122">
        <f t="shared" si="88"/>
        <v>-1.3214144494487463E-5</v>
      </c>
      <c r="J122" s="53">
        <f t="shared" si="90"/>
        <v>1.3214144494487463E-5</v>
      </c>
      <c r="K122" s="1">
        <f t="shared" si="129"/>
        <v>3.0103663441626336E-5</v>
      </c>
      <c r="L122" s="1">
        <f t="shared" si="130"/>
        <v>-3.5440534081883444E-4</v>
      </c>
      <c r="M122" s="1">
        <f t="shared" si="131"/>
        <v>-1.4900163910543657E-4</v>
      </c>
      <c r="N122" s="1">
        <f t="shared" si="132"/>
        <v>1.9046012743707728E-3</v>
      </c>
      <c r="O122" s="1">
        <f t="shared" si="133"/>
        <v>1.9455941513553936E-3</v>
      </c>
      <c r="P122" s="1">
        <f t="shared" si="134"/>
        <v>-6.7758243048009143E-3</v>
      </c>
      <c r="Q122" s="1">
        <f t="shared" si="135"/>
        <v>-1.783822274874711E-2</v>
      </c>
      <c r="R122" s="1">
        <f t="shared" si="136"/>
        <v>-3.4911974008943689E-4</v>
      </c>
      <c r="S122" s="1">
        <f t="shared" si="137"/>
        <v>8.63069732313691E-2</v>
      </c>
      <c r="T122" s="1">
        <f t="shared" si="138"/>
        <v>0.26071556023389014</v>
      </c>
      <c r="U122" s="1">
        <f t="shared" si="139"/>
        <v>0.50158672039106733</v>
      </c>
      <c r="V122" s="1">
        <f t="shared" si="140"/>
        <v>0.7598566893826767</v>
      </c>
      <c r="W122" s="1">
        <f t="shared" si="141"/>
        <v>0.98693441006994298</v>
      </c>
      <c r="X122" s="1">
        <f t="shared" si="142"/>
        <v>1.1558348877713518</v>
      </c>
      <c r="Y122" s="1">
        <f t="shared" si="143"/>
        <v>1.2649138643659879</v>
      </c>
      <c r="Z122" s="1">
        <f t="shared" si="144"/>
        <v>1.3257963457371285</v>
      </c>
      <c r="AA122" s="1">
        <f t="shared" si="145"/>
        <v>1.3432283266185894</v>
      </c>
      <c r="AB122" s="1">
        <f t="shared" si="146"/>
        <v>1.3035050342293608</v>
      </c>
      <c r="AC122" s="1">
        <f t="shared" si="147"/>
        <v>1.1861257342862446</v>
      </c>
      <c r="AD122" s="1">
        <f t="shared" si="148"/>
        <v>0.98969658452764919</v>
      </c>
      <c r="AE122" s="1">
        <f t="shared" si="149"/>
        <v>0.74493232626423023</v>
      </c>
      <c r="AF122" s="1">
        <f t="shared" si="150"/>
        <v>0.50115880403600754</v>
      </c>
      <c r="AG122" s="1">
        <f t="shared" si="151"/>
        <v>0.3002308214908348</v>
      </c>
      <c r="AH122" s="1">
        <f t="shared" si="152"/>
        <v>0.16010733611429209</v>
      </c>
      <c r="AI122" s="52">
        <f t="shared" si="153"/>
        <v>7.6119923573009479E-2</v>
      </c>
      <c r="AJ122" s="52">
        <f t="shared" si="154"/>
        <v>3.2340385260915053E-2</v>
      </c>
      <c r="AK122" s="52">
        <f t="shared" si="155"/>
        <v>1.2310594951589047E-2</v>
      </c>
      <c r="AL122" s="60">
        <f t="shared" si="156"/>
        <v>4.197915871458846E-3</v>
      </c>
      <c r="AM122" s="60">
        <f t="shared" si="157"/>
        <v>1.1470297576958615E-3</v>
      </c>
      <c r="AN122" s="73">
        <f t="shared" si="89"/>
        <v>-1.1470297576958615E-3</v>
      </c>
      <c r="AO122" s="52">
        <f t="shared" si="120"/>
        <v>-1.3013490065879266E-7</v>
      </c>
      <c r="AP122" s="5">
        <f t="shared" si="121"/>
        <v>8.3451120843705771E-6</v>
      </c>
      <c r="AQ122">
        <f t="shared" si="122"/>
        <v>0</v>
      </c>
      <c r="AR122" s="23">
        <f t="shared" si="123"/>
        <v>-8.4752469846627321E-6</v>
      </c>
      <c r="AS122" s="5">
        <f t="shared" si="124"/>
        <v>-3.666382112190239E-16</v>
      </c>
      <c r="AT122" s="5">
        <f t="shared" si="125"/>
        <v>-3.2383070131200846E-16</v>
      </c>
      <c r="AU122" s="5">
        <f t="shared" si="126"/>
        <v>1.2781176741889417E-29</v>
      </c>
      <c r="AV122" s="5" t="e">
        <f>#REF!</f>
        <v>#REF!</v>
      </c>
      <c r="AW122" s="5" t="e">
        <f t="shared" si="127"/>
        <v>#REF!</v>
      </c>
    </row>
    <row r="123" spans="6:49" x14ac:dyDescent="0.35">
      <c r="F123" t="str">
        <f t="shared" si="128"/>
        <v>Prop, t=5.4</v>
      </c>
      <c r="G123" s="1">
        <f t="shared" si="86"/>
        <v>5.3999999999999888</v>
      </c>
      <c r="H123" s="1">
        <f t="shared" si="87"/>
        <v>0</v>
      </c>
      <c r="I123">
        <f t="shared" si="88"/>
        <v>-1.0374812088886052E-5</v>
      </c>
      <c r="J123" s="53">
        <f t="shared" si="90"/>
        <v>1.0374812088886052E-5</v>
      </c>
      <c r="K123" s="1">
        <f t="shared" si="129"/>
        <v>3.8278198073746663E-5</v>
      </c>
      <c r="L123" s="1">
        <f t="shared" si="130"/>
        <v>-3.2607424245237478E-4</v>
      </c>
      <c r="M123" s="1">
        <f t="shared" si="131"/>
        <v>-2.1260073201915177E-4</v>
      </c>
      <c r="N123" s="1">
        <f t="shared" si="132"/>
        <v>1.7328648736567463E-3</v>
      </c>
      <c r="O123" s="1">
        <f t="shared" si="133"/>
        <v>2.1136739863712294E-3</v>
      </c>
      <c r="P123" s="1">
        <f t="shared" si="134"/>
        <v>-5.8786820730852857E-3</v>
      </c>
      <c r="Q123" s="1">
        <f t="shared" si="135"/>
        <v>-1.7269977591950258E-2</v>
      </c>
      <c r="R123" s="1">
        <f t="shared" si="136"/>
        <v>-3.0058086880884664E-3</v>
      </c>
      <c r="S123" s="1">
        <f t="shared" si="137"/>
        <v>7.7496079221770944E-2</v>
      </c>
      <c r="T123" s="1">
        <f t="shared" si="138"/>
        <v>0.24529822737359017</v>
      </c>
      <c r="U123" s="1">
        <f t="shared" si="139"/>
        <v>0.48232300827045754</v>
      </c>
      <c r="V123" s="1">
        <f t="shared" si="140"/>
        <v>0.74109412111960404</v>
      </c>
      <c r="W123" s="1">
        <f t="shared" si="141"/>
        <v>0.9722497752064162</v>
      </c>
      <c r="X123" s="1">
        <f t="shared" si="142"/>
        <v>1.1467105241465954</v>
      </c>
      <c r="Y123" s="1">
        <f t="shared" si="143"/>
        <v>1.260884087160274</v>
      </c>
      <c r="Z123" s="1">
        <f t="shared" si="144"/>
        <v>1.3255901460888986</v>
      </c>
      <c r="AA123" s="1">
        <f t="shared" si="145"/>
        <v>1.3461385081622173</v>
      </c>
      <c r="AB123" s="1">
        <f t="shared" si="146"/>
        <v>1.3099388736873772</v>
      </c>
      <c r="AC123" s="1">
        <f t="shared" si="147"/>
        <v>1.1967448387359738</v>
      </c>
      <c r="AD123" s="1">
        <f t="shared" si="148"/>
        <v>1.0039876066623432</v>
      </c>
      <c r="AE123" s="1">
        <f t="shared" si="149"/>
        <v>0.76075649325681871</v>
      </c>
      <c r="AF123" s="1">
        <f t="shared" si="150"/>
        <v>0.51573888637303711</v>
      </c>
      <c r="AG123" s="1">
        <f t="shared" si="151"/>
        <v>0.31156388506864241</v>
      </c>
      <c r="AH123" s="1">
        <f t="shared" si="152"/>
        <v>0.16763669288457919</v>
      </c>
      <c r="AI123" s="52">
        <f t="shared" si="153"/>
        <v>8.044402240579536E-2</v>
      </c>
      <c r="AJ123" s="52">
        <f t="shared" si="154"/>
        <v>3.4507349568372224E-2</v>
      </c>
      <c r="AK123" s="52">
        <f t="shared" si="155"/>
        <v>1.3265483430252278E-2</v>
      </c>
      <c r="AL123" s="60">
        <f t="shared" si="156"/>
        <v>4.5688548383164057E-3</v>
      </c>
      <c r="AM123" s="60">
        <f t="shared" si="157"/>
        <v>1.2594398117247942E-3</v>
      </c>
      <c r="AN123" s="73">
        <f t="shared" si="89"/>
        <v>-1.2594398117247942E-3</v>
      </c>
      <c r="AO123" s="52">
        <f t="shared" si="120"/>
        <v>-1.0571315595589972E-7</v>
      </c>
      <c r="AP123" s="5">
        <f t="shared" si="121"/>
        <v>9.176238061566894E-6</v>
      </c>
      <c r="AQ123">
        <f t="shared" si="122"/>
        <v>0</v>
      </c>
      <c r="AR123" s="23">
        <f t="shared" si="123"/>
        <v>-9.2819512176323116E-6</v>
      </c>
      <c r="AS123" s="5">
        <f t="shared" si="124"/>
        <v>1.0951797194819202E-16</v>
      </c>
      <c r="AT123" s="5">
        <f t="shared" si="125"/>
        <v>-2.1431272936381644E-16</v>
      </c>
      <c r="AU123" s="5">
        <f t="shared" si="126"/>
        <v>1.2793170928069062E-29</v>
      </c>
      <c r="AV123" s="5" t="e">
        <f>#REF!</f>
        <v>#REF!</v>
      </c>
      <c r="AW123" s="5" t="e">
        <f t="shared" si="127"/>
        <v>#REF!</v>
      </c>
    </row>
    <row r="124" spans="6:49" x14ac:dyDescent="0.35">
      <c r="F124" t="str">
        <f t="shared" si="128"/>
        <v>Prop, t=5.45</v>
      </c>
      <c r="G124" s="1">
        <f t="shared" si="86"/>
        <v>5.4499999999999886</v>
      </c>
      <c r="H124" s="1">
        <f t="shared" si="87"/>
        <v>0</v>
      </c>
      <c r="I124">
        <f t="shared" si="88"/>
        <v>-7.7575313721988703E-6</v>
      </c>
      <c r="J124" s="53">
        <f t="shared" si="90"/>
        <v>7.7575313721988703E-6</v>
      </c>
      <c r="K124" s="1">
        <f t="shared" si="129"/>
        <v>4.4976587249491051E-5</v>
      </c>
      <c r="L124" s="1">
        <f t="shared" si="130"/>
        <v>-2.9729172546808788E-4</v>
      </c>
      <c r="M124" s="1">
        <f t="shared" si="131"/>
        <v>-2.6596770970298598E-4</v>
      </c>
      <c r="N124" s="1">
        <f t="shared" si="132"/>
        <v>1.5629468393789424E-3</v>
      </c>
      <c r="O124" s="1">
        <f t="shared" si="133"/>
        <v>2.2396914034356428E-3</v>
      </c>
      <c r="P124" s="1">
        <f t="shared" si="134"/>
        <v>-5.0336048947895139E-3</v>
      </c>
      <c r="Q124" s="1">
        <f t="shared" si="135"/>
        <v>-1.6621623642400399E-2</v>
      </c>
      <c r="R124" s="1">
        <f t="shared" si="136"/>
        <v>-5.3232370011546352E-3</v>
      </c>
      <c r="S124" s="1">
        <f t="shared" si="137"/>
        <v>6.9227741332538645E-2</v>
      </c>
      <c r="T124" s="1">
        <f t="shared" si="138"/>
        <v>0.23038757166770688</v>
      </c>
      <c r="U124" s="1">
        <f t="shared" si="139"/>
        <v>0.46328689520906396</v>
      </c>
      <c r="V124" s="1">
        <f t="shared" si="140"/>
        <v>0.72220351807238803</v>
      </c>
      <c r="W124" s="1">
        <f t="shared" si="141"/>
        <v>0.95718651436816027</v>
      </c>
      <c r="X124" s="1">
        <f t="shared" si="142"/>
        <v>1.137135987947707</v>
      </c>
      <c r="Y124" s="1">
        <f t="shared" si="143"/>
        <v>1.2564728525565896</v>
      </c>
      <c r="Z124" s="1">
        <f t="shared" si="144"/>
        <v>1.3251155336148357</v>
      </c>
      <c r="AA124" s="1">
        <f t="shared" si="145"/>
        <v>1.3488466572433031</v>
      </c>
      <c r="AB124" s="1">
        <f t="shared" si="146"/>
        <v>1.3161650695318283</v>
      </c>
      <c r="AC124" s="1">
        <f t="shared" si="147"/>
        <v>1.2071373800074487</v>
      </c>
      <c r="AD124" s="1">
        <f t="shared" si="148"/>
        <v>1.018099208973976</v>
      </c>
      <c r="AE124" s="1">
        <f t="shared" si="149"/>
        <v>0.77652915706320447</v>
      </c>
      <c r="AF124" s="1">
        <f t="shared" si="150"/>
        <v>0.53041500432982081</v>
      </c>
      <c r="AG124" s="1">
        <f t="shared" si="151"/>
        <v>0.3230872217613785</v>
      </c>
      <c r="AH124" s="1">
        <f t="shared" si="152"/>
        <v>0.17537119535599205</v>
      </c>
      <c r="AI124" s="52">
        <f t="shared" si="153"/>
        <v>8.4932051612894799E-2</v>
      </c>
      <c r="AJ124" s="52">
        <f t="shared" si="154"/>
        <v>3.6779991950734267E-2</v>
      </c>
      <c r="AK124" s="52">
        <f t="shared" si="155"/>
        <v>1.4277483186369108E-2</v>
      </c>
      <c r="AL124" s="60">
        <f t="shared" si="156"/>
        <v>4.9660968995159779E-3</v>
      </c>
      <c r="AM124" s="60">
        <f t="shared" si="157"/>
        <v>1.3809038063510185E-3</v>
      </c>
      <c r="AN124" s="73">
        <f t="shared" si="89"/>
        <v>-1.3809038063510185E-3</v>
      </c>
      <c r="AO124" s="52">
        <f t="shared" si="120"/>
        <v>-8.2998496711088433E-8</v>
      </c>
      <c r="AP124" s="5">
        <f t="shared" si="121"/>
        <v>1.0075518493798354E-5</v>
      </c>
      <c r="AQ124">
        <f t="shared" si="122"/>
        <v>0</v>
      </c>
      <c r="AR124" s="23">
        <f t="shared" si="123"/>
        <v>-1.0158516990266264E-5</v>
      </c>
      <c r="AS124" s="5">
        <f t="shared" si="124"/>
        <v>-2.431780769590261E-16</v>
      </c>
      <c r="AT124" s="5">
        <f t="shared" si="125"/>
        <v>-4.5749080632284255E-16</v>
      </c>
      <c r="AU124" s="5">
        <f t="shared" si="126"/>
        <v>1.2852306505182552E-29</v>
      </c>
      <c r="AV124" s="5" t="e">
        <f>#REF!</f>
        <v>#REF!</v>
      </c>
      <c r="AW124" s="5" t="e">
        <f t="shared" si="127"/>
        <v>#REF!</v>
      </c>
    </row>
    <row r="125" spans="6:49" x14ac:dyDescent="0.35">
      <c r="F125" t="str">
        <f t="shared" si="128"/>
        <v>Prop, t=5.5</v>
      </c>
      <c r="G125" s="1">
        <f t="shared" si="86"/>
        <v>5.4999999999999885</v>
      </c>
      <c r="H125" s="1">
        <f t="shared" si="87"/>
        <v>0</v>
      </c>
      <c r="I125">
        <f t="shared" si="88"/>
        <v>-5.3671132130826325E-6</v>
      </c>
      <c r="J125" s="53">
        <f t="shared" si="90"/>
        <v>5.3671132130826325E-6</v>
      </c>
      <c r="K125" s="1">
        <f t="shared" si="129"/>
        <v>5.0299900272284063E-5</v>
      </c>
      <c r="L125" s="1">
        <f t="shared" si="130"/>
        <v>-2.6845783518310751E-4</v>
      </c>
      <c r="M125" s="1">
        <f t="shared" si="131"/>
        <v>-3.0974258429134377E-4</v>
      </c>
      <c r="N125" s="1">
        <f t="shared" si="132"/>
        <v>1.3964757651128709E-3</v>
      </c>
      <c r="O125" s="1">
        <f t="shared" si="133"/>
        <v>2.3274181916494363E-3</v>
      </c>
      <c r="P125" s="1">
        <f t="shared" si="134"/>
        <v>-4.2422317886380038E-3</v>
      </c>
      <c r="Q125" s="1">
        <f t="shared" si="135"/>
        <v>-1.5907839171657247E-2</v>
      </c>
      <c r="R125" s="1">
        <f t="shared" si="136"/>
        <v>-7.3240668292963119E-3</v>
      </c>
      <c r="S125" s="1">
        <f t="shared" si="137"/>
        <v>6.1488094962984151E-2</v>
      </c>
      <c r="T125" s="1">
        <f t="shared" si="138"/>
        <v>0.21599108522617644</v>
      </c>
      <c r="U125" s="1">
        <f t="shared" si="139"/>
        <v>0.44450369073868545</v>
      </c>
      <c r="V125" s="1">
        <f t="shared" si="140"/>
        <v>0.70321294306620519</v>
      </c>
      <c r="W125" s="1">
        <f t="shared" si="141"/>
        <v>0.94176216036476457</v>
      </c>
      <c r="X125" s="1">
        <f t="shared" si="142"/>
        <v>1.1271146305320534</v>
      </c>
      <c r="Y125" s="1">
        <f t="shared" si="143"/>
        <v>1.2516737882997089</v>
      </c>
      <c r="Z125" s="1">
        <f t="shared" si="144"/>
        <v>1.3243638500946482</v>
      </c>
      <c r="AA125" s="1">
        <f t="shared" si="145"/>
        <v>1.3513477590814513</v>
      </c>
      <c r="AB125" s="1">
        <f t="shared" si="146"/>
        <v>1.3221833540969075</v>
      </c>
      <c r="AC125" s="1">
        <f t="shared" si="147"/>
        <v>1.2173039740902021</v>
      </c>
      <c r="AD125" s="1">
        <f t="shared" si="148"/>
        <v>1.0320283780232855</v>
      </c>
      <c r="AE125" s="1">
        <f t="shared" si="149"/>
        <v>0.79224316191132882</v>
      </c>
      <c r="AF125" s="1">
        <f t="shared" si="150"/>
        <v>0.54517935376738502</v>
      </c>
      <c r="AG125" s="1">
        <f t="shared" si="151"/>
        <v>0.33479610271310495</v>
      </c>
      <c r="AH125" s="1">
        <f t="shared" si="152"/>
        <v>0.18331023455520221</v>
      </c>
      <c r="AI125" s="52">
        <f t="shared" si="153"/>
        <v>8.9586108445448523E-2</v>
      </c>
      <c r="AJ125" s="52">
        <f t="shared" si="154"/>
        <v>3.9161109729126418E-2</v>
      </c>
      <c r="AK125" s="52">
        <f t="shared" si="155"/>
        <v>1.5348835429277076E-2</v>
      </c>
      <c r="AL125" s="60">
        <f t="shared" si="156"/>
        <v>5.3909940116131242E-3</v>
      </c>
      <c r="AM125" s="60">
        <f t="shared" si="157"/>
        <v>1.5119776533726371E-3</v>
      </c>
      <c r="AN125" s="73">
        <f t="shared" si="89"/>
        <v>-1.5119776533726371E-3</v>
      </c>
      <c r="AO125" s="52">
        <f t="shared" si="120"/>
        <v>-6.2060250977590961E-8</v>
      </c>
      <c r="AP125" s="5">
        <f t="shared" si="121"/>
        <v>1.1047230450808148E-5</v>
      </c>
      <c r="AQ125">
        <f t="shared" si="122"/>
        <v>0</v>
      </c>
      <c r="AR125" s="23">
        <f t="shared" si="123"/>
        <v>-1.1109290702027153E-5</v>
      </c>
      <c r="AS125" s="5">
        <f t="shared" si="124"/>
        <v>2.4141286029694814E-16</v>
      </c>
      <c r="AT125" s="5">
        <f t="shared" si="125"/>
        <v>-2.1607794602589441E-16</v>
      </c>
      <c r="AU125" s="5">
        <f t="shared" si="126"/>
        <v>1.2910586674299306E-29</v>
      </c>
      <c r="AV125" s="5" t="e">
        <f>#REF!</f>
        <v>#REF!</v>
      </c>
      <c r="AW125" s="5" t="e">
        <f t="shared" si="127"/>
        <v>#REF!</v>
      </c>
    </row>
    <row r="126" spans="6:49" x14ac:dyDescent="0.35">
      <c r="F126" t="str">
        <f t="shared" si="128"/>
        <v>Prop, t=5.55</v>
      </c>
      <c r="G126" s="1">
        <f t="shared" si="86"/>
        <v>5.5499999999999883</v>
      </c>
      <c r="H126" s="1">
        <f t="shared" si="87"/>
        <v>0</v>
      </c>
      <c r="I126">
        <f t="shared" si="88"/>
        <v>-3.2049468644458385E-6</v>
      </c>
      <c r="J126" s="53">
        <f t="shared" si="90"/>
        <v>3.2049468644458385E-6</v>
      </c>
      <c r="K126" s="1">
        <f t="shared" si="129"/>
        <v>5.4353326130627969E-5</v>
      </c>
      <c r="L126" s="1">
        <f t="shared" si="130"/>
        <v>-2.3992357862908341E-4</v>
      </c>
      <c r="M126" s="1">
        <f t="shared" si="131"/>
        <v>-3.4459620018413985E-4</v>
      </c>
      <c r="N126" s="1">
        <f t="shared" si="132"/>
        <v>1.2348460946154476E-3</v>
      </c>
      <c r="O126" s="1">
        <f t="shared" si="133"/>
        <v>2.3805591608075062E-3</v>
      </c>
      <c r="P126" s="1">
        <f t="shared" si="134"/>
        <v>-3.5055294064372236E-3</v>
      </c>
      <c r="Q126" s="1">
        <f t="shared" si="135"/>
        <v>-1.5142156044933927E-2</v>
      </c>
      <c r="R126" s="1">
        <f t="shared" si="136"/>
        <v>-9.0305171631611409E-3</v>
      </c>
      <c r="S126" s="1">
        <f t="shared" si="137"/>
        <v>5.4262265673757595E-2</v>
      </c>
      <c r="T126" s="1">
        <f t="shared" si="138"/>
        <v>0.20211443326819531</v>
      </c>
      <c r="U126" s="1">
        <f t="shared" si="139"/>
        <v>0.4259974075714319</v>
      </c>
      <c r="V126" s="1">
        <f t="shared" si="140"/>
        <v>0.68415042887612953</v>
      </c>
      <c r="W126" s="1">
        <f t="shared" si="141"/>
        <v>0.92599516130054216</v>
      </c>
      <c r="X126" s="1">
        <f t="shared" si="142"/>
        <v>1.1166508736740499</v>
      </c>
      <c r="Y126" s="1">
        <f t="shared" si="143"/>
        <v>1.2464811879525761</v>
      </c>
      <c r="Z126" s="1">
        <f t="shared" si="144"/>
        <v>1.3233265576704094</v>
      </c>
      <c r="AA126" s="1">
        <f t="shared" si="145"/>
        <v>1.3536365368160579</v>
      </c>
      <c r="AB126" s="1">
        <f t="shared" si="146"/>
        <v>1.3279931507931901</v>
      </c>
      <c r="AC126" s="1">
        <f t="shared" si="147"/>
        <v>1.2272451754507647</v>
      </c>
      <c r="AD126" s="1">
        <f t="shared" si="148"/>
        <v>1.0457723018571123</v>
      </c>
      <c r="AE126" s="1">
        <f t="shared" si="149"/>
        <v>0.80789157793111643</v>
      </c>
      <c r="AF126" s="1">
        <f t="shared" si="150"/>
        <v>0.56002416537732691</v>
      </c>
      <c r="AG126" s="1">
        <f t="shared" si="151"/>
        <v>0.3466856410116021</v>
      </c>
      <c r="AH126" s="1">
        <f t="shared" si="152"/>
        <v>0.19145299467766771</v>
      </c>
      <c r="AI126" s="52">
        <f t="shared" si="153"/>
        <v>9.4408156657886891E-2</v>
      </c>
      <c r="AJ126" s="52">
        <f t="shared" si="154"/>
        <v>4.1653464561530754E-2</v>
      </c>
      <c r="AK126" s="52">
        <f t="shared" si="155"/>
        <v>1.6481804282159854E-2</v>
      </c>
      <c r="AL126" s="60">
        <f t="shared" si="156"/>
        <v>5.8449343109784344E-3</v>
      </c>
      <c r="AM126" s="60">
        <f t="shared" si="157"/>
        <v>1.6532386394927487E-3</v>
      </c>
      <c r="AN126" s="73">
        <f t="shared" si="89"/>
        <v>-1.6532386394927487E-3</v>
      </c>
      <c r="AO126" s="52">
        <f t="shared" si="120"/>
        <v>-4.2936905704661064E-8</v>
      </c>
      <c r="AP126" s="5">
        <f t="shared" si="121"/>
        <v>1.2095821226981097E-5</v>
      </c>
      <c r="AQ126">
        <f t="shared" si="122"/>
        <v>0</v>
      </c>
      <c r="AR126" s="23">
        <f t="shared" si="123"/>
        <v>-1.2138758132884675E-5</v>
      </c>
      <c r="AS126" s="5">
        <f t="shared" si="124"/>
        <v>1.9891721733319989E-16</v>
      </c>
      <c r="AT126" s="5">
        <f t="shared" si="125"/>
        <v>-1.7160728692694515E-17</v>
      </c>
      <c r="AU126" s="5">
        <f t="shared" si="126"/>
        <v>1.2950154733650889E-29</v>
      </c>
      <c r="AV126" s="5" t="e">
        <f>#REF!</f>
        <v>#REF!</v>
      </c>
      <c r="AW126" s="5" t="e">
        <f t="shared" si="127"/>
        <v>#REF!</v>
      </c>
    </row>
    <row r="127" spans="6:49" x14ac:dyDescent="0.35">
      <c r="F127" t="str">
        <f t="shared" si="128"/>
        <v>Prop, t=5.6</v>
      </c>
      <c r="G127" s="1">
        <f t="shared" si="86"/>
        <v>5.5999999999999881</v>
      </c>
      <c r="H127" s="1">
        <f t="shared" si="87"/>
        <v>0</v>
      </c>
      <c r="I127">
        <f t="shared" si="88"/>
        <v>-1.2694194314273158E-6</v>
      </c>
      <c r="J127" s="53">
        <f t="shared" si="90"/>
        <v>1.2694194314273158E-6</v>
      </c>
      <c r="K127" s="1">
        <f t="shared" si="129"/>
        <v>5.7244380404423161E-5</v>
      </c>
      <c r="L127" s="1">
        <f t="shared" si="130"/>
        <v>-2.119928982348125E-4</v>
      </c>
      <c r="M127" s="1">
        <f t="shared" si="131"/>
        <v>-3.7121886488421577E-4</v>
      </c>
      <c r="N127" s="1">
        <f t="shared" si="132"/>
        <v>1.0792314776895922E-3</v>
      </c>
      <c r="O127" s="1">
        <f t="shared" si="133"/>
        <v>2.4027237669743493E-3</v>
      </c>
      <c r="P127" s="1">
        <f t="shared" si="134"/>
        <v>-2.8238596774015309E-3</v>
      </c>
      <c r="Q127" s="1">
        <f t="shared" si="135"/>
        <v>-1.4336983664139611E-2</v>
      </c>
      <c r="R127" s="1">
        <f t="shared" si="136"/>
        <v>-1.0464285176327769E-2</v>
      </c>
      <c r="S127" s="1">
        <f t="shared" si="137"/>
        <v>4.7534490839353065E-2</v>
      </c>
      <c r="T127" s="1">
        <f t="shared" si="138"/>
        <v>0.18876150545874096</v>
      </c>
      <c r="U127" s="1">
        <f t="shared" si="139"/>
        <v>0.40779070502120485</v>
      </c>
      <c r="V127" s="1">
        <f t="shared" si="140"/>
        <v>0.6650438763606028</v>
      </c>
      <c r="W127" s="1">
        <f t="shared" si="141"/>
        <v>0.90990481369705933</v>
      </c>
      <c r="X127" s="1">
        <f t="shared" si="142"/>
        <v>1.1057502039880212</v>
      </c>
      <c r="Y127" s="1">
        <f t="shared" si="143"/>
        <v>1.240890043195205</v>
      </c>
      <c r="Z127" s="1">
        <f t="shared" si="144"/>
        <v>1.3219952772547439</v>
      </c>
      <c r="AA127" s="1">
        <f t="shared" si="145"/>
        <v>1.3557074761993433</v>
      </c>
      <c r="AB127" s="1">
        <f t="shared" si="146"/>
        <v>1.3335935763493847</v>
      </c>
      <c r="AC127" s="1">
        <f t="shared" si="147"/>
        <v>1.2369614616641738</v>
      </c>
      <c r="AD127" s="1">
        <f t="shared" si="148"/>
        <v>1.0593283543917493</v>
      </c>
      <c r="AE127" s="1">
        <f t="shared" si="149"/>
        <v>0.82346769939966358</v>
      </c>
      <c r="AF127" s="1">
        <f t="shared" si="150"/>
        <v>0.57494171480575529</v>
      </c>
      <c r="AG127" s="1">
        <f t="shared" si="151"/>
        <v>0.35875080191499459</v>
      </c>
      <c r="AH127" s="1">
        <f t="shared" si="152"/>
        <v>0.19979845589521311</v>
      </c>
      <c r="AI127" s="52">
        <f t="shared" si="153"/>
        <v>9.9400023186878669E-2</v>
      </c>
      <c r="AJ127" s="52">
        <f t="shared" si="154"/>
        <v>4.4259777882830087E-2</v>
      </c>
      <c r="AK127" s="52">
        <f t="shared" si="155"/>
        <v>1.7678674019797391E-2</v>
      </c>
      <c r="AL127" s="60">
        <f t="shared" si="156"/>
        <v>6.3293413295624117E-3</v>
      </c>
      <c r="AM127" s="60">
        <f t="shared" si="157"/>
        <v>1.8052854817355289E-3</v>
      </c>
      <c r="AN127" s="73">
        <f t="shared" si="89"/>
        <v>-1.8052854817355289E-3</v>
      </c>
      <c r="AO127" s="52">
        <f t="shared" si="120"/>
        <v>-2.5639574915566714E-8</v>
      </c>
      <c r="AP127" s="5">
        <f t="shared" si="121"/>
        <v>1.3225909115941991E-5</v>
      </c>
      <c r="AQ127">
        <f t="shared" si="122"/>
        <v>0</v>
      </c>
      <c r="AR127" s="23">
        <f t="shared" si="123"/>
        <v>-1.3251548690806914E-5</v>
      </c>
      <c r="AS127" s="5">
        <f t="shared" si="124"/>
        <v>-5.0644099916334617E-17</v>
      </c>
      <c r="AT127" s="5">
        <f t="shared" si="125"/>
        <v>-6.7804828609029132E-17</v>
      </c>
      <c r="AU127" s="5">
        <f t="shared" si="126"/>
        <v>1.2952719558507225E-29</v>
      </c>
      <c r="AV127" s="5" t="e">
        <f>#REF!</f>
        <v>#REF!</v>
      </c>
      <c r="AW127" s="5" t="e">
        <f t="shared" si="127"/>
        <v>#REF!</v>
      </c>
    </row>
    <row r="128" spans="6:49" x14ac:dyDescent="0.35">
      <c r="F128" t="str">
        <f t="shared" si="128"/>
        <v>Prop, t=5.65</v>
      </c>
      <c r="G128" s="1">
        <f t="shared" si="86"/>
        <v>5.6499999999999879</v>
      </c>
      <c r="H128" s="1">
        <f t="shared" si="87"/>
        <v>0</v>
      </c>
      <c r="I128">
        <f t="shared" si="88"/>
        <v>4.4368195144541783E-7</v>
      </c>
      <c r="J128" s="53">
        <f t="shared" si="90"/>
        <v>-4.4368195144541783E-7</v>
      </c>
      <c r="K128" s="1">
        <f t="shared" si="129"/>
        <v>5.9081311543561191E-5</v>
      </c>
      <c r="L128" s="1">
        <f t="shared" si="130"/>
        <v>-1.8492494891436399E-4</v>
      </c>
      <c r="M128" s="1">
        <f t="shared" si="131"/>
        <v>-3.9031015693366934E-4</v>
      </c>
      <c r="N128" s="1">
        <f t="shared" si="132"/>
        <v>9.3059885073097594E-4</v>
      </c>
      <c r="O128" s="1">
        <f t="shared" si="133"/>
        <v>2.3974019252738523E-3</v>
      </c>
      <c r="P128" s="1">
        <f t="shared" si="134"/>
        <v>-2.1970451607826211E-3</v>
      </c>
      <c r="Q128" s="1">
        <f t="shared" si="135"/>
        <v>-1.3503638186017866E-2</v>
      </c>
      <c r="R128" s="1">
        <f t="shared" si="136"/>
        <v>-1.1646476163109071E-2</v>
      </c>
      <c r="S128" s="1">
        <f t="shared" si="137"/>
        <v>4.1288239204588136E-2</v>
      </c>
      <c r="T128" s="1">
        <f t="shared" si="138"/>
        <v>0.17593447405445597</v>
      </c>
      <c r="U128" s="1">
        <f t="shared" si="139"/>
        <v>0.38990484085590849</v>
      </c>
      <c r="V128" s="1">
        <f t="shared" si="140"/>
        <v>0.64592095534320926</v>
      </c>
      <c r="W128" s="1">
        <f t="shared" si="141"/>
        <v>0.89351119244922061</v>
      </c>
      <c r="X128" s="1">
        <f t="shared" si="142"/>
        <v>1.0944191627736874</v>
      </c>
      <c r="Y128" s="1">
        <f t="shared" si="143"/>
        <v>1.2348960735636534</v>
      </c>
      <c r="Z128" s="1">
        <f t="shared" si="144"/>
        <v>1.3203618266730981</v>
      </c>
      <c r="AA128" s="1">
        <f t="shared" si="145"/>
        <v>1.3575548512979754</v>
      </c>
      <c r="AB128" s="1">
        <f t="shared" si="146"/>
        <v>1.3389834445113376</v>
      </c>
      <c r="AC128" s="1">
        <f t="shared" si="147"/>
        <v>1.2464532191171325</v>
      </c>
      <c r="AD128" s="1">
        <f t="shared" si="148"/>
        <v>1.0726940798133426</v>
      </c>
      <c r="AE128" s="1">
        <f t="shared" si="149"/>
        <v>0.83896504220191426</v>
      </c>
      <c r="AF128" s="1">
        <f t="shared" si="150"/>
        <v>0.58992433210742334</v>
      </c>
      <c r="AG128" s="1">
        <f t="shared" si="151"/>
        <v>0.37098641304380009</v>
      </c>
      <c r="AH128" s="1">
        <f t="shared" si="152"/>
        <v>0.2083453975292773</v>
      </c>
      <c r="AI128" s="52">
        <f t="shared" si="153"/>
        <v>0.104563395140699</v>
      </c>
      <c r="AJ128" s="52">
        <f t="shared" si="154"/>
        <v>4.6982726419305239E-2</v>
      </c>
      <c r="AK128" s="52">
        <f t="shared" si="155"/>
        <v>1.8941746233139677E-2</v>
      </c>
      <c r="AL128" s="60">
        <f t="shared" si="156"/>
        <v>6.8456731224215295E-3</v>
      </c>
      <c r="AM128" s="60">
        <f t="shared" si="157"/>
        <v>1.9687383404213311E-3</v>
      </c>
      <c r="AN128" s="73">
        <f t="shared" si="89"/>
        <v>-1.9687383404213311E-3</v>
      </c>
      <c r="AO128" s="52">
        <f t="shared" si="120"/>
        <v>-1.0155355451418528E-8</v>
      </c>
      <c r="AP128" s="5">
        <f t="shared" si="121"/>
        <v>1.4442283853884233E-5</v>
      </c>
      <c r="AQ128">
        <f t="shared" si="122"/>
        <v>0</v>
      </c>
      <c r="AR128" s="23">
        <f t="shared" si="123"/>
        <v>-1.4452439209167167E-5</v>
      </c>
      <c r="AS128" s="5">
        <f t="shared" si="124"/>
        <v>-1.6848501760424739E-16</v>
      </c>
      <c r="AT128" s="5">
        <f t="shared" si="125"/>
        <v>-2.3628984621327652E-16</v>
      </c>
      <c r="AU128" s="5">
        <f t="shared" si="126"/>
        <v>1.2981106759664328E-29</v>
      </c>
      <c r="AV128" s="5" t="e">
        <f>#REF!</f>
        <v>#REF!</v>
      </c>
      <c r="AW128" s="5" t="e">
        <f t="shared" si="127"/>
        <v>#REF!</v>
      </c>
    </row>
    <row r="129" spans="6:49" x14ac:dyDescent="0.35">
      <c r="F129" t="str">
        <f t="shared" si="128"/>
        <v>Prop, t=5.7</v>
      </c>
      <c r="G129" s="1">
        <f t="shared" si="86"/>
        <v>5.6999999999999877</v>
      </c>
      <c r="H129" s="1">
        <f t="shared" si="87"/>
        <v>0</v>
      </c>
      <c r="I129">
        <f t="shared" si="88"/>
        <v>1.9407878458514722E-6</v>
      </c>
      <c r="J129" s="53">
        <f t="shared" si="90"/>
        <v>-1.9407878458514722E-6</v>
      </c>
      <c r="K129" s="1">
        <f t="shared" si="129"/>
        <v>5.9971700078341895E-5</v>
      </c>
      <c r="L129" s="1">
        <f t="shared" si="130"/>
        <v>-1.5893661419189809E-4</v>
      </c>
      <c r="M129" s="1">
        <f t="shared" si="131"/>
        <v>-4.0256987987140325E-4</v>
      </c>
      <c r="N129" s="1">
        <f t="shared" si="132"/>
        <v>7.8972300959588039E-4</v>
      </c>
      <c r="O129" s="1">
        <f t="shared" si="133"/>
        <v>2.3679437658858733E-3</v>
      </c>
      <c r="P129" s="1">
        <f t="shared" si="134"/>
        <v>-1.6244318101806651E-3</v>
      </c>
      <c r="Q129" s="1">
        <f t="shared" si="135"/>
        <v>-1.2652376361385788E-2</v>
      </c>
      <c r="R129" s="1">
        <f t="shared" si="136"/>
        <v>-1.2597541926262711E-2</v>
      </c>
      <c r="S129" s="1">
        <f t="shared" si="137"/>
        <v>3.5506327712789387E-2</v>
      </c>
      <c r="T129" s="1">
        <f t="shared" si="138"/>
        <v>0.16363385817496282</v>
      </c>
      <c r="U129" s="1">
        <f t="shared" si="139"/>
        <v>0.37235963154009349</v>
      </c>
      <c r="V129" s="1">
        <f t="shared" si="140"/>
        <v>0.62680900872177758</v>
      </c>
      <c r="W129" s="1">
        <f t="shared" si="141"/>
        <v>0.8768350780441112</v>
      </c>
      <c r="X129" s="1">
        <f t="shared" si="142"/>
        <v>1.0826653313596266</v>
      </c>
      <c r="Y129" s="1">
        <f t="shared" si="143"/>
        <v>1.228495753472004</v>
      </c>
      <c r="Z129" s="1">
        <f t="shared" si="144"/>
        <v>1.318418258380113</v>
      </c>
      <c r="AA129" s="1">
        <f t="shared" si="145"/>
        <v>1.3591727511211016</v>
      </c>
      <c r="AB129" s="1">
        <f t="shared" si="146"/>
        <v>1.344161271173306</v>
      </c>
      <c r="AC129" s="1">
        <f t="shared" si="147"/>
        <v>1.2557207298084083</v>
      </c>
      <c r="AD129" s="1">
        <f t="shared" si="148"/>
        <v>1.0858671770579778</v>
      </c>
      <c r="AE129" s="1">
        <f t="shared" si="149"/>
        <v>0.85437734055353887</v>
      </c>
      <c r="AF129" s="1">
        <f t="shared" si="150"/>
        <v>0.60496441052540695</v>
      </c>
      <c r="AG129" s="1">
        <f t="shared" si="151"/>
        <v>0.38338717450497367</v>
      </c>
      <c r="AH129" s="1">
        <f t="shared" si="152"/>
        <v>0.21709240156798693</v>
      </c>
      <c r="AI129" s="52">
        <f t="shared" si="153"/>
        <v>0.10989981710036328</v>
      </c>
      <c r="AJ129" s="52">
        <f t="shared" si="154"/>
        <v>4.9824937788469956E-2</v>
      </c>
      <c r="AK129" s="52">
        <f t="shared" si="155"/>
        <v>2.0273336927876567E-2</v>
      </c>
      <c r="AL129" s="60">
        <f t="shared" si="156"/>
        <v>7.3954213082036979E-3</v>
      </c>
      <c r="AM129" s="60">
        <f t="shared" si="157"/>
        <v>2.1442387887952788E-3</v>
      </c>
      <c r="AN129" s="73">
        <f t="shared" si="89"/>
        <v>-2.1442387887952788E-3</v>
      </c>
      <c r="AO129" s="52">
        <f t="shared" si="120"/>
        <v>3.5494556115633432E-9</v>
      </c>
      <c r="AP129" s="5">
        <f t="shared" si="121"/>
        <v>1.5749906723370649E-5</v>
      </c>
      <c r="AQ129">
        <f t="shared" si="122"/>
        <v>0</v>
      </c>
      <c r="AR129" s="23">
        <f t="shared" si="123"/>
        <v>-1.5746357268087152E-5</v>
      </c>
      <c r="AS129" s="5">
        <f t="shared" si="124"/>
        <v>3.2806602486695757E-16</v>
      </c>
      <c r="AT129" s="5">
        <f t="shared" si="125"/>
        <v>9.1776178653681052E-17</v>
      </c>
      <c r="AU129" s="5">
        <f t="shared" si="126"/>
        <v>1.3088734076336336E-29</v>
      </c>
      <c r="AV129" s="5" t="e">
        <f>#REF!</f>
        <v>#REF!</v>
      </c>
      <c r="AW129" s="5" t="e">
        <f t="shared" si="127"/>
        <v>#REF!</v>
      </c>
    </row>
    <row r="130" spans="6:49" x14ac:dyDescent="0.35">
      <c r="F130" t="str">
        <f t="shared" si="128"/>
        <v>Prop, t=5.75</v>
      </c>
      <c r="G130" s="1">
        <f t="shared" si="86"/>
        <v>5.7499999999999876</v>
      </c>
      <c r="H130" s="1">
        <f t="shared" si="87"/>
        <v>0</v>
      </c>
      <c r="I130">
        <f t="shared" si="88"/>
        <v>3.2301861757434806E-6</v>
      </c>
      <c r="J130" s="53">
        <f t="shared" si="90"/>
        <v>-3.2301861757434806E-6</v>
      </c>
      <c r="K130" s="1">
        <f t="shared" si="129"/>
        <v>6.0021242878193421E-5</v>
      </c>
      <c r="L130" s="1">
        <f t="shared" si="130"/>
        <v>-1.3420520232095405E-4</v>
      </c>
      <c r="M130" s="1">
        <f t="shared" si="131"/>
        <v>-4.08690122332341E-4</v>
      </c>
      <c r="N130" s="1">
        <f t="shared" si="132"/>
        <v>6.5720146462653673E-4</v>
      </c>
      <c r="O130" s="1">
        <f t="shared" si="133"/>
        <v>2.3175430792222907E-3</v>
      </c>
      <c r="P130" s="1">
        <f t="shared" si="134"/>
        <v>-1.1049489031515951E-3</v>
      </c>
      <c r="Q130" s="1">
        <f t="shared" si="135"/>
        <v>-1.1792433360508699E-2</v>
      </c>
      <c r="R130" s="1">
        <f t="shared" si="136"/>
        <v>-1.3337227416617602E-2</v>
      </c>
      <c r="S130" s="1">
        <f t="shared" si="137"/>
        <v>3.0171035033253912E-2</v>
      </c>
      <c r="T130" s="1">
        <f t="shared" si="138"/>
        <v>0.15185859351020134</v>
      </c>
      <c r="U130" s="1">
        <f t="shared" si="139"/>
        <v>0.35517342077382952</v>
      </c>
      <c r="V130" s="1">
        <f t="shared" si="140"/>
        <v>0.60773496024725848</v>
      </c>
      <c r="W130" s="1">
        <f t="shared" si="141"/>
        <v>0.85989788147916568</v>
      </c>
      <c r="X130" s="1">
        <f t="shared" si="142"/>
        <v>1.0704973120466859</v>
      </c>
      <c r="Y130" s="1">
        <f t="shared" si="143"/>
        <v>1.2216863363759771</v>
      </c>
      <c r="Z130" s="1">
        <f t="shared" si="144"/>
        <v>1.3161568965896491</v>
      </c>
      <c r="AA130" s="1">
        <f t="shared" si="145"/>
        <v>1.3605551070871369</v>
      </c>
      <c r="AB130" s="1">
        <f t="shared" si="146"/>
        <v>1.3491252809127503</v>
      </c>
      <c r="AC130" s="1">
        <f t="shared" si="147"/>
        <v>1.2647641592690038</v>
      </c>
      <c r="AD130" s="1">
        <f t="shared" si="148"/>
        <v>1.0988454844319127</v>
      </c>
      <c r="AE130" s="1">
        <f t="shared" si="149"/>
        <v>0.8696985430335773</v>
      </c>
      <c r="AF130" s="1">
        <f t="shared" si="150"/>
        <v>0.62005441459451016</v>
      </c>
      <c r="AG130" s="1">
        <f t="shared" si="151"/>
        <v>0.39594766891616762</v>
      </c>
      <c r="AH130" s="1">
        <f t="shared" si="152"/>
        <v>0.22603785650471972</v>
      </c>
      <c r="AI130" s="52">
        <f t="shared" si="153"/>
        <v>0.11541068873271904</v>
      </c>
      <c r="AJ130" s="52">
        <f t="shared" si="154"/>
        <v>5.2788986194608298E-2</v>
      </c>
      <c r="AK130" s="52">
        <f t="shared" si="155"/>
        <v>2.1675773564305337E-2</v>
      </c>
      <c r="AL130" s="60">
        <f t="shared" si="156"/>
        <v>7.9801100240611215E-3</v>
      </c>
      <c r="AM130" s="60">
        <f t="shared" si="157"/>
        <v>2.3324497385339331E-3</v>
      </c>
      <c r="AN130" s="73">
        <f t="shared" si="89"/>
        <v>-2.3324497385339331E-3</v>
      </c>
      <c r="AO130" s="52">
        <f t="shared" si="120"/>
        <v>1.5526302766811777E-8</v>
      </c>
      <c r="AP130" s="5">
        <f t="shared" si="121"/>
        <v>1.7153910310362232E-5</v>
      </c>
      <c r="AQ130">
        <f t="shared" si="122"/>
        <v>0</v>
      </c>
      <c r="AR130" s="23">
        <f t="shared" si="123"/>
        <v>-1.7138384007298058E-5</v>
      </c>
      <c r="AS130" s="5">
        <f t="shared" si="124"/>
        <v>-2.9736277459488369E-16</v>
      </c>
      <c r="AT130" s="5">
        <f t="shared" si="125"/>
        <v>-2.0558659594120264E-16</v>
      </c>
      <c r="AU130" s="5">
        <f t="shared" si="126"/>
        <v>1.3177158696051103E-29</v>
      </c>
      <c r="AV130" s="5" t="e">
        <f>#REF!</f>
        <v>#REF!</v>
      </c>
      <c r="AW130" s="5" t="e">
        <f t="shared" si="127"/>
        <v>#REF!</v>
      </c>
    </row>
    <row r="131" spans="6:49" x14ac:dyDescent="0.35">
      <c r="F131" t="str">
        <f t="shared" si="128"/>
        <v>Prop, t=5.8</v>
      </c>
      <c r="G131" s="1">
        <f t="shared" si="86"/>
        <v>5.7999999999999874</v>
      </c>
      <c r="H131" s="1">
        <f t="shared" si="87"/>
        <v>0</v>
      </c>
      <c r="I131">
        <f t="shared" si="88"/>
        <v>4.3216853478632383E-6</v>
      </c>
      <c r="J131" s="53">
        <f t="shared" si="90"/>
        <v>-4.3216853478632383E-6</v>
      </c>
      <c r="K131" s="1">
        <f t="shared" si="129"/>
        <v>5.9332713407425393E-5</v>
      </c>
      <c r="L131" s="1">
        <f t="shared" si="130"/>
        <v>-1.108712686849252E-4</v>
      </c>
      <c r="M131" s="1">
        <f t="shared" si="131"/>
        <v>-4.0934837711143699E-4</v>
      </c>
      <c r="N131" s="1">
        <f t="shared" si="132"/>
        <v>5.3346938944273984E-4</v>
      </c>
      <c r="O131" s="1">
        <f t="shared" si="133"/>
        <v>2.2492241896917204E-3</v>
      </c>
      <c r="P131" s="1">
        <f t="shared" si="134"/>
        <v>-6.3716593732026793E-4</v>
      </c>
      <c r="Q131" s="1">
        <f t="shared" si="135"/>
        <v>-1.0932063972417881E-2</v>
      </c>
      <c r="R131" s="1">
        <f t="shared" si="136"/>
        <v>-1.3884525379901879E-2</v>
      </c>
      <c r="S131" s="1">
        <f t="shared" si="137"/>
        <v>2.5264211275838451E-2</v>
      </c>
      <c r="T131" s="1">
        <f t="shared" si="138"/>
        <v>0.14060610677447524</v>
      </c>
      <c r="U131" s="1">
        <f t="shared" si="139"/>
        <v>0.33836305618301277</v>
      </c>
      <c r="V131" s="1">
        <f t="shared" si="140"/>
        <v>0.58872522637649527</v>
      </c>
      <c r="W131" s="1">
        <f t="shared" si="141"/>
        <v>0.84272156732031733</v>
      </c>
      <c r="X131" s="1">
        <f t="shared" si="142"/>
        <v>1.057924704778721</v>
      </c>
      <c r="Y131" s="1">
        <f t="shared" si="143"/>
        <v>1.2144658759533646</v>
      </c>
      <c r="Z131" s="1">
        <f t="shared" si="144"/>
        <v>1.3135703736586446</v>
      </c>
      <c r="AA131" s="1">
        <f t="shared" si="145"/>
        <v>1.3616957212364897</v>
      </c>
      <c r="AB131" s="1">
        <f t="shared" si="146"/>
        <v>1.3538734148960017</v>
      </c>
      <c r="AC131" s="1">
        <f t="shared" si="147"/>
        <v>1.2735835456215145</v>
      </c>
      <c r="AD131" s="1">
        <f t="shared" si="148"/>
        <v>1.1116269644302139</v>
      </c>
      <c r="AE131" s="1">
        <f t="shared" si="149"/>
        <v>0.88492280797508194</v>
      </c>
      <c r="AF131" s="1">
        <f t="shared" si="150"/>
        <v>0.63518688756928943</v>
      </c>
      <c r="AG131" s="1">
        <f t="shared" si="151"/>
        <v>0.40866237130012922</v>
      </c>
      <c r="AH131" s="1">
        <f t="shared" si="152"/>
        <v>0.23517996147544096</v>
      </c>
      <c r="AI131" s="52">
        <f t="shared" si="153"/>
        <v>0.12109726271457201</v>
      </c>
      <c r="AJ131" s="52">
        <f t="shared" si="154"/>
        <v>5.5877388229833201E-2</v>
      </c>
      <c r="AK131" s="52">
        <f t="shared" si="155"/>
        <v>2.3151392045895437E-2</v>
      </c>
      <c r="AL131" s="60">
        <f t="shared" si="156"/>
        <v>8.6012947967198435E-3</v>
      </c>
      <c r="AM131" s="60">
        <f t="shared" si="157"/>
        <v>2.5340553204874494E-3</v>
      </c>
      <c r="AN131" s="73">
        <f t="shared" si="89"/>
        <v>-2.5340553204874494E-3</v>
      </c>
      <c r="AO131" s="52">
        <f t="shared" si="120"/>
        <v>2.5841489405947846E-8</v>
      </c>
      <c r="AP131" s="5">
        <f t="shared" si="121"/>
        <v>1.8659597908271466E-5</v>
      </c>
      <c r="AQ131">
        <f t="shared" si="122"/>
        <v>0</v>
      </c>
      <c r="AR131" s="23">
        <f t="shared" si="123"/>
        <v>-1.863375641919518E-5</v>
      </c>
      <c r="AS131" s="5">
        <f t="shared" si="124"/>
        <v>3.2966183493958467E-16</v>
      </c>
      <c r="AT131" s="5">
        <f t="shared" si="125"/>
        <v>1.2407523899838203E-16</v>
      </c>
      <c r="AU131" s="5">
        <f t="shared" si="126"/>
        <v>1.3285835621466837E-29</v>
      </c>
      <c r="AV131" s="5" t="e">
        <f>#REF!</f>
        <v>#REF!</v>
      </c>
      <c r="AW131" s="5" t="e">
        <f t="shared" si="127"/>
        <v>#REF!</v>
      </c>
    </row>
    <row r="132" spans="6:49" x14ac:dyDescent="0.35">
      <c r="F132" t="str">
        <f t="shared" si="128"/>
        <v>Prop, t=5.85</v>
      </c>
      <c r="G132" s="1">
        <f t="shared" si="86"/>
        <v>5.8499999999999872</v>
      </c>
      <c r="H132" s="1">
        <f t="shared" si="87"/>
        <v>0</v>
      </c>
      <c r="I132">
        <f t="shared" si="88"/>
        <v>5.2263018669151412E-6</v>
      </c>
      <c r="J132" s="53">
        <f t="shared" si="90"/>
        <v>-5.2263018669151412E-6</v>
      </c>
      <c r="K132" s="1">
        <f t="shared" si="129"/>
        <v>5.8005088012602819E-5</v>
      </c>
      <c r="L132" s="1">
        <f t="shared" si="130"/>
        <v>-8.9041516036737745E-5</v>
      </c>
      <c r="M132" s="1">
        <f t="shared" si="131"/>
        <v>-4.0520166611964338E-4</v>
      </c>
      <c r="N132" s="1">
        <f t="shared" si="132"/>
        <v>4.1881449628230474E-4</v>
      </c>
      <c r="O132" s="1">
        <f t="shared" si="133"/>
        <v>2.1658319940529845E-3</v>
      </c>
      <c r="P132" s="1">
        <f t="shared" si="134"/>
        <v>-2.193463389760257E-4</v>
      </c>
      <c r="Q132" s="1">
        <f t="shared" si="135"/>
        <v>-1.0078586591954935E-2</v>
      </c>
      <c r="R132" s="1">
        <f t="shared" si="136"/>
        <v>-1.4257638724951099E-2</v>
      </c>
      <c r="S132" s="1">
        <f t="shared" si="137"/>
        <v>2.0767383440708075E-2</v>
      </c>
      <c r="T132" s="1">
        <f t="shared" si="138"/>
        <v>0.12987239422320546</v>
      </c>
      <c r="U132" s="1">
        <f t="shared" si="139"/>
        <v>0.32194387396928242</v>
      </c>
      <c r="V132" s="1">
        <f t="shared" si="140"/>
        <v>0.56980563256328465</v>
      </c>
      <c r="W132" s="1">
        <f t="shared" si="141"/>
        <v>0.82532857534164239</v>
      </c>
      <c r="X132" s="1">
        <f t="shared" si="142"/>
        <v>1.0449580796920499</v>
      </c>
      <c r="Y132" s="1">
        <f t="shared" si="143"/>
        <v>1.2068332441937657</v>
      </c>
      <c r="Z132" s="1">
        <f t="shared" si="144"/>
        <v>1.3106516655667166</v>
      </c>
      <c r="AA132" s="1">
        <f t="shared" si="145"/>
        <v>1.3625882950926131</v>
      </c>
      <c r="AB132" s="1">
        <f t="shared" si="146"/>
        <v>1.3584033401181841</v>
      </c>
      <c r="AC132" s="1">
        <f t="shared" si="147"/>
        <v>1.2821787897949264</v>
      </c>
      <c r="AD132" s="1">
        <f t="shared" si="148"/>
        <v>1.1242096888097721</v>
      </c>
      <c r="AE132" s="1">
        <f t="shared" si="149"/>
        <v>0.90004449826251365</v>
      </c>
      <c r="AF132" s="1">
        <f t="shared" si="150"/>
        <v>0.65035445818018955</v>
      </c>
      <c r="AG132" s="1">
        <f t="shared" si="151"/>
        <v>0.42152565882090881</v>
      </c>
      <c r="AH132" s="1">
        <f t="shared" si="152"/>
        <v>0.24451673067182156</v>
      </c>
      <c r="AI132" s="52">
        <f t="shared" si="153"/>
        <v>0.12696064296585094</v>
      </c>
      <c r="AJ132" s="52">
        <f t="shared" si="154"/>
        <v>5.909259878991463E-2</v>
      </c>
      <c r="AK132" s="52">
        <f t="shared" si="155"/>
        <v>2.4702533664017458E-2</v>
      </c>
      <c r="AL132" s="60">
        <f t="shared" si="156"/>
        <v>9.2605613316871799E-3</v>
      </c>
      <c r="AM132" s="60">
        <f t="shared" si="157"/>
        <v>2.7497607201496087E-3</v>
      </c>
      <c r="AN132" s="73">
        <f t="shared" si="89"/>
        <v>-2.7497607201496087E-3</v>
      </c>
      <c r="AO132" s="52">
        <f t="shared" si="120"/>
        <v>3.4573482782905905E-8</v>
      </c>
      <c r="AP132" s="5">
        <f t="shared" si="121"/>
        <v>2.0272442563899599E-5</v>
      </c>
      <c r="AQ132">
        <f t="shared" si="122"/>
        <v>0</v>
      </c>
      <c r="AR132" s="23">
        <f t="shared" si="123"/>
        <v>-2.0237869081007887E-5</v>
      </c>
      <c r="AS132" s="5">
        <f t="shared" si="124"/>
        <v>-1.088064642724984E-16</v>
      </c>
      <c r="AT132" s="5">
        <f t="shared" si="125"/>
        <v>1.5268774725883628E-17</v>
      </c>
      <c r="AU132" s="5">
        <f t="shared" si="126"/>
        <v>1.329767446813432E-29</v>
      </c>
      <c r="AV132" s="5" t="e">
        <f>#REF!</f>
        <v>#REF!</v>
      </c>
      <c r="AW132" s="5" t="e">
        <f t="shared" si="127"/>
        <v>#REF!</v>
      </c>
    </row>
    <row r="133" spans="6:49" x14ac:dyDescent="0.35">
      <c r="F133" t="str">
        <f t="shared" si="128"/>
        <v>Prop, t=5.9</v>
      </c>
      <c r="G133" s="1">
        <f t="shared" si="86"/>
        <v>5.899999999999987</v>
      </c>
      <c r="H133" s="1">
        <f t="shared" si="87"/>
        <v>0</v>
      </c>
      <c r="I133">
        <f t="shared" si="88"/>
        <v>5.9559730608107261E-6</v>
      </c>
      <c r="J133" s="53">
        <f t="shared" si="90"/>
        <v>-5.9559730608107261E-6</v>
      </c>
      <c r="K133" s="1">
        <f t="shared" si="129"/>
        <v>5.6132827593777766E-5</v>
      </c>
      <c r="L133" s="1">
        <f t="shared" si="130"/>
        <v>-6.8791729297508356E-5</v>
      </c>
      <c r="M133" s="1">
        <f t="shared" si="131"/>
        <v>-3.9688161355859089E-4</v>
      </c>
      <c r="N133" s="1">
        <f t="shared" si="132"/>
        <v>3.1339169110028523E-4</v>
      </c>
      <c r="O133" s="1">
        <f t="shared" si="133"/>
        <v>2.0700248998010719E-3</v>
      </c>
      <c r="P133" s="1">
        <f t="shared" si="134"/>
        <v>1.5050212807558478E-4</v>
      </c>
      <c r="Q133" s="1">
        <f t="shared" si="135"/>
        <v>-9.2384294369850812E-3</v>
      </c>
      <c r="R133" s="1">
        <f t="shared" si="136"/>
        <v>-1.4473950291888317E-2</v>
      </c>
      <c r="S133" s="1">
        <f t="shared" si="137"/>
        <v>1.666185621085349E-2</v>
      </c>
      <c r="T133" s="1">
        <f t="shared" si="138"/>
        <v>0.11965210355854289</v>
      </c>
      <c r="U133" s="1">
        <f t="shared" si="139"/>
        <v>0.30592969128442143</v>
      </c>
      <c r="V133" s="1">
        <f t="shared" si="140"/>
        <v>0.5510013343114023</v>
      </c>
      <c r="W133" s="1">
        <f t="shared" si="141"/>
        <v>0.80774174118578357</v>
      </c>
      <c r="X133" s="1">
        <f t="shared" si="142"/>
        <v>1.031608945717488</v>
      </c>
      <c r="Y133" s="1">
        <f t="shared" si="143"/>
        <v>1.1987881463079859</v>
      </c>
      <c r="Z133" s="1">
        <f t="shared" si="144"/>
        <v>1.3073941263362412</v>
      </c>
      <c r="AA133" s="1">
        <f t="shared" si="145"/>
        <v>1.3632264590693932</v>
      </c>
      <c r="AB133" s="1">
        <f t="shared" si="146"/>
        <v>1.3627124599367149</v>
      </c>
      <c r="AC133" s="1">
        <f t="shared" si="147"/>
        <v>1.2905496469078677</v>
      </c>
      <c r="AD133" s="1">
        <f t="shared" si="148"/>
        <v>1.1365918239703656</v>
      </c>
      <c r="AE133" s="1">
        <f t="shared" si="149"/>
        <v>0.91505817558499869</v>
      </c>
      <c r="AF133" s="1">
        <f t="shared" si="150"/>
        <v>0.66554984672375184</v>
      </c>
      <c r="AG133" s="1">
        <f t="shared" si="151"/>
        <v>0.43453182033533749</v>
      </c>
      <c r="AH133" s="1">
        <f t="shared" si="152"/>
        <v>0.25404599800697919</v>
      </c>
      <c r="AI133" s="52">
        <f t="shared" si="153"/>
        <v>0.13300178318878861</v>
      </c>
      <c r="AJ133" s="52">
        <f t="shared" si="154"/>
        <v>6.2437007113535274E-2</v>
      </c>
      <c r="AK133" s="52">
        <f t="shared" si="155"/>
        <v>2.6331542006340587E-2</v>
      </c>
      <c r="AL133" s="60">
        <f t="shared" si="156"/>
        <v>9.9595242228199213E-3</v>
      </c>
      <c r="AM133" s="60">
        <f t="shared" si="157"/>
        <v>2.9802919674845425E-3</v>
      </c>
      <c r="AN133" s="73">
        <f t="shared" si="89"/>
        <v>-2.9802919674845425E-3</v>
      </c>
      <c r="AO133" s="52">
        <f t="shared" si="120"/>
        <v>4.1810414935321132E-8</v>
      </c>
      <c r="AP133" s="5">
        <f t="shared" si="121"/>
        <v>2.1998085761196872E-5</v>
      </c>
      <c r="AQ133">
        <f t="shared" si="122"/>
        <v>0</v>
      </c>
      <c r="AR133" s="23">
        <f t="shared" si="123"/>
        <v>-2.1956275346068921E-5</v>
      </c>
      <c r="AS133" s="5">
        <f t="shared" si="124"/>
        <v>-1.9262884473278397E-16</v>
      </c>
      <c r="AT133" s="5">
        <f t="shared" si="125"/>
        <v>-1.7736007000690034E-16</v>
      </c>
      <c r="AU133" s="5">
        <f t="shared" si="126"/>
        <v>1.3334780339957407E-29</v>
      </c>
      <c r="AV133" s="5" t="e">
        <f>#REF!</f>
        <v>#REF!</v>
      </c>
      <c r="AW133" s="5" t="e">
        <f t="shared" si="127"/>
        <v>#REF!</v>
      </c>
    </row>
    <row r="134" spans="6:49" x14ac:dyDescent="0.35">
      <c r="F134" t="str">
        <f t="shared" si="128"/>
        <v>Prop, t=5.95</v>
      </c>
      <c r="G134" s="1">
        <f t="shared" si="86"/>
        <v>5.9499999999999869</v>
      </c>
      <c r="H134" s="1">
        <f t="shared" si="87"/>
        <v>0</v>
      </c>
      <c r="I134">
        <f t="shared" si="88"/>
        <v>6.5232951541505786E-6</v>
      </c>
      <c r="J134" s="53">
        <f t="shared" si="90"/>
        <v>-6.5232951541505786E-6</v>
      </c>
      <c r="K134" s="1">
        <f t="shared" si="129"/>
        <v>5.3805303539600997E-5</v>
      </c>
      <c r="L134" s="1">
        <f t="shared" si="130"/>
        <v>-5.0169706641940987E-5</v>
      </c>
      <c r="M134" s="1">
        <f t="shared" si="131"/>
        <v>-3.8499040622891724E-4</v>
      </c>
      <c r="N134" s="1">
        <f t="shared" si="132"/>
        <v>2.1723738119455661E-4</v>
      </c>
      <c r="O134" s="1">
        <f t="shared" si="133"/>
        <v>1.964270401028043E-3</v>
      </c>
      <c r="P134" s="1">
        <f t="shared" si="134"/>
        <v>4.7458032690158848E-4</v>
      </c>
      <c r="Q134" s="1">
        <f t="shared" si="135"/>
        <v>-8.4171784690651417E-3</v>
      </c>
      <c r="R134" s="1">
        <f t="shared" si="136"/>
        <v>-1.4549999668661478E-2</v>
      </c>
      <c r="S134" s="1">
        <f t="shared" si="137"/>
        <v>1.2928807753500859E-2</v>
      </c>
      <c r="T134" s="1">
        <f t="shared" si="138"/>
        <v>0.10993861856459884</v>
      </c>
      <c r="U134" s="1">
        <f t="shared" si="139"/>
        <v>0.29033280605470108</v>
      </c>
      <c r="V134" s="1">
        <f t="shared" si="140"/>
        <v>0.53233674327190783</v>
      </c>
      <c r="W134" s="1">
        <f t="shared" si="141"/>
        <v>0.78998421647922634</v>
      </c>
      <c r="X134" s="1">
        <f t="shared" si="142"/>
        <v>1.0178897154296416</v>
      </c>
      <c r="Y134" s="1">
        <f t="shared" si="143"/>
        <v>1.1903311323857573</v>
      </c>
      <c r="Z134" s="1">
        <f t="shared" si="144"/>
        <v>1.3037915212414957</v>
      </c>
      <c r="AA134" s="1">
        <f t="shared" si="145"/>
        <v>1.3636038023189794</v>
      </c>
      <c r="AB134" s="1">
        <f t="shared" si="146"/>
        <v>1.3667979258536347</v>
      </c>
      <c r="AC134" s="1">
        <f t="shared" si="147"/>
        <v>1.2986957188300481</v>
      </c>
      <c r="AD134" s="1">
        <f t="shared" si="148"/>
        <v>1.148771616695053</v>
      </c>
      <c r="AE134" s="1">
        <f t="shared" si="149"/>
        <v>0.92995859419476223</v>
      </c>
      <c r="AF134" s="1">
        <f t="shared" si="150"/>
        <v>0.68076587049521187</v>
      </c>
      <c r="AG134" s="1">
        <f t="shared" si="151"/>
        <v>0.44767506573505039</v>
      </c>
      <c r="AH134" s="1">
        <f t="shared" si="152"/>
        <v>0.26376542201061531</v>
      </c>
      <c r="AI134" s="52">
        <f t="shared" si="153"/>
        <v>0.13922148570911855</v>
      </c>
      <c r="AJ134" s="52">
        <f t="shared" si="154"/>
        <v>6.5912932953024375E-2</v>
      </c>
      <c r="AK134" s="52">
        <f t="shared" si="155"/>
        <v>2.8040759836410845E-2</v>
      </c>
      <c r="AL134" s="60">
        <f t="shared" si="156"/>
        <v>1.0699825584706717E-2</v>
      </c>
      <c r="AM134" s="60">
        <f t="shared" si="157"/>
        <v>3.2263956808762872E-3</v>
      </c>
      <c r="AN134" s="73">
        <f t="shared" si="89"/>
        <v>-3.2263956808762872E-3</v>
      </c>
      <c r="AO134" s="52">
        <f t="shared" si="120"/>
        <v>4.7647784486485811E-8</v>
      </c>
      <c r="AP134" s="5">
        <f t="shared" si="121"/>
        <v>2.384233573987634E-5</v>
      </c>
      <c r="AQ134">
        <f t="shared" si="122"/>
        <v>0</v>
      </c>
      <c r="AR134" s="23">
        <f t="shared" si="123"/>
        <v>-2.3794687955769334E-5</v>
      </c>
      <c r="AS134" s="5">
        <f t="shared" si="124"/>
        <v>3.794809247652936E-16</v>
      </c>
      <c r="AT134" s="5">
        <f t="shared" si="125"/>
        <v>2.0212085475839327E-16</v>
      </c>
      <c r="AU134" s="5">
        <f t="shared" si="126"/>
        <v>1.3478786112218129E-29</v>
      </c>
      <c r="AV134" s="5" t="e">
        <f>#REF!</f>
        <v>#REF!</v>
      </c>
      <c r="AW134" s="5" t="e">
        <f t="shared" si="127"/>
        <v>#REF!</v>
      </c>
    </row>
    <row r="135" spans="6:49" x14ac:dyDescent="0.35">
      <c r="F135" t="str">
        <f t="shared" si="128"/>
        <v>Prop, t=6</v>
      </c>
      <c r="G135" s="1">
        <f t="shared" si="86"/>
        <v>5.9999999999999867</v>
      </c>
      <c r="H135" s="1">
        <f t="shared" si="87"/>
        <v>0</v>
      </c>
      <c r="I135">
        <f t="shared" si="88"/>
        <v>6.9412865966337407E-6</v>
      </c>
      <c r="J135" s="53">
        <f t="shared" si="90"/>
        <v>-6.9412865966337407E-6</v>
      </c>
      <c r="K135" s="1">
        <f t="shared" si="129"/>
        <v>5.1106356522973831E-5</v>
      </c>
      <c r="L135" s="1">
        <f t="shared" si="130"/>
        <v>-3.3198153415415635E-5</v>
      </c>
      <c r="M135" s="1">
        <f t="shared" si="131"/>
        <v>-3.7009757755706002E-4</v>
      </c>
      <c r="N135" s="1">
        <f t="shared" si="132"/>
        <v>1.3028332671313509E-4</v>
      </c>
      <c r="O135" s="1">
        <f t="shared" si="133"/>
        <v>1.8508430334636E-3</v>
      </c>
      <c r="P135" s="1">
        <f t="shared" si="134"/>
        <v>7.5525412296420654E-4</v>
      </c>
      <c r="Q135" s="1">
        <f t="shared" si="135"/>
        <v>-7.6196265234075083E-3</v>
      </c>
      <c r="R135" s="1">
        <f t="shared" si="136"/>
        <v>-1.4501466679321109E-2</v>
      </c>
      <c r="S135" s="1">
        <f t="shared" si="137"/>
        <v>9.5493802535773446E-3</v>
      </c>
      <c r="T135" s="1">
        <f t="shared" si="138"/>
        <v>0.10072414583170192</v>
      </c>
      <c r="U135" s="1">
        <f t="shared" si="139"/>
        <v>0.27516400394519036</v>
      </c>
      <c r="V135" s="1">
        <f t="shared" si="140"/>
        <v>0.51383545862538804</v>
      </c>
      <c r="W135" s="1">
        <f t="shared" si="141"/>
        <v>0.77207938882848048</v>
      </c>
      <c r="X135" s="1">
        <f t="shared" si="142"/>
        <v>1.0038136663571926</v>
      </c>
      <c r="Y135" s="1">
        <f t="shared" si="143"/>
        <v>1.1814636057490415</v>
      </c>
      <c r="Z135" s="1">
        <f t="shared" si="144"/>
        <v>1.2998380586603362</v>
      </c>
      <c r="AA135" s="1">
        <f t="shared" si="145"/>
        <v>1.363713902910749</v>
      </c>
      <c r="AB135" s="1">
        <f t="shared" si="146"/>
        <v>1.3706566504979314</v>
      </c>
      <c r="AC135" s="1">
        <f t="shared" si="147"/>
        <v>1.306616447928266</v>
      </c>
      <c r="AD135" s="1">
        <f t="shared" si="148"/>
        <v>1.1607473802987569</v>
      </c>
      <c r="AE135" s="1">
        <f t="shared" si="149"/>
        <v>0.94474069422011642</v>
      </c>
      <c r="AF135" s="1">
        <f t="shared" si="150"/>
        <v>0.69599544857402995</v>
      </c>
      <c r="AG135" s="1">
        <f t="shared" si="151"/>
        <v>0.46094953505616937</v>
      </c>
      <c r="AH135" s="1">
        <f t="shared" si="152"/>
        <v>0.27367249093035134</v>
      </c>
      <c r="AI135" s="52">
        <f t="shared" si="153"/>
        <v>0.14562040061436041</v>
      </c>
      <c r="AJ135" s="52">
        <f t="shared" si="154"/>
        <v>6.9522622883998783E-2</v>
      </c>
      <c r="AK135" s="52">
        <f t="shared" si="155"/>
        <v>2.9832525951901816E-2</v>
      </c>
      <c r="AL135" s="60">
        <f t="shared" si="156"/>
        <v>1.1483133610536669E-2</v>
      </c>
      <c r="AM135" s="60">
        <f t="shared" si="157"/>
        <v>3.488838765104898E-3</v>
      </c>
      <c r="AN135" s="73">
        <f t="shared" si="89"/>
        <v>-3.488838765104898E-3</v>
      </c>
      <c r="AO135" s="52">
        <f t="shared" si="120"/>
        <v>5.2186361233204635E-8</v>
      </c>
      <c r="AP135" s="5">
        <f t="shared" si="121"/>
        <v>2.58111654470103E-5</v>
      </c>
      <c r="AQ135">
        <f t="shared" si="122"/>
        <v>0</v>
      </c>
      <c r="AR135" s="23">
        <f t="shared" si="123"/>
        <v>-2.5758979085521716E-5</v>
      </c>
      <c r="AS135" s="5">
        <f t="shared" si="124"/>
        <v>-2.5538043359717155E-16</v>
      </c>
      <c r="AT135" s="5">
        <f t="shared" si="125"/>
        <v>-5.3259578838778287E-17</v>
      </c>
      <c r="AU135" s="5">
        <f t="shared" si="126"/>
        <v>1.3544005278082408E-29</v>
      </c>
      <c r="AV135" s="5" t="e">
        <f>#REF!</f>
        <v>#REF!</v>
      </c>
      <c r="AW135" s="5" t="e">
        <f t="shared" si="127"/>
        <v>#REF!</v>
      </c>
    </row>
    <row r="136" spans="6:49" x14ac:dyDescent="0.35">
      <c r="F136" t="str">
        <f t="shared" si="128"/>
        <v>Prop, t=6.05</v>
      </c>
      <c r="G136" s="1">
        <f t="shared" si="86"/>
        <v>6.0499999999999865</v>
      </c>
      <c r="H136" s="1">
        <f t="shared" si="87"/>
        <v>0</v>
      </c>
      <c r="I136">
        <f t="shared" si="88"/>
        <v>7.2231762653126351E-6</v>
      </c>
      <c r="J136" s="53">
        <f t="shared" si="90"/>
        <v>-7.2231762653126351E-6</v>
      </c>
      <c r="K136" s="1">
        <f t="shared" si="129"/>
        <v>4.8113976638678002E-5</v>
      </c>
      <c r="L136" s="1">
        <f t="shared" si="130"/>
        <v>-1.7877510023816581E-5</v>
      </c>
      <c r="M136" s="1">
        <f t="shared" si="131"/>
        <v>-3.5273755057128159E-4</v>
      </c>
      <c r="N136" s="1">
        <f t="shared" si="132"/>
        <v>5.2369944937653196E-5</v>
      </c>
      <c r="O136" s="1">
        <f t="shared" si="133"/>
        <v>1.731824456643065E-3</v>
      </c>
      <c r="P136" s="1">
        <f t="shared" si="134"/>
        <v>9.950141762160537E-4</v>
      </c>
      <c r="Q136" s="1">
        <f t="shared" si="135"/>
        <v>-6.849823187803819E-3</v>
      </c>
      <c r="R136" s="1">
        <f t="shared" si="136"/>
        <v>-1.4343161147413011E-2</v>
      </c>
      <c r="S136" s="1">
        <f t="shared" si="137"/>
        <v>6.5047649575899315E-3</v>
      </c>
      <c r="T136" s="1">
        <f t="shared" si="138"/>
        <v>9.1999802951376317E-2</v>
      </c>
      <c r="U136" s="1">
        <f t="shared" si="139"/>
        <v>0.26043257212265553</v>
      </c>
      <c r="V136" s="1">
        <f t="shared" si="140"/>
        <v>0.49552020394820329</v>
      </c>
      <c r="W136" s="1">
        <f t="shared" si="141"/>
        <v>0.75405080211254072</v>
      </c>
      <c r="X136" s="1">
        <f t="shared" si="142"/>
        <v>0.98939489898507049</v>
      </c>
      <c r="Y136" s="1">
        <f t="shared" si="143"/>
        <v>1.17218782796691</v>
      </c>
      <c r="Z136" s="1">
        <f t="shared" si="144"/>
        <v>1.2955284204277231</v>
      </c>
      <c r="AA136" s="1">
        <f t="shared" si="145"/>
        <v>1.3635503582292414</v>
      </c>
      <c r="AB136" s="1">
        <f t="shared" si="146"/>
        <v>1.3742853217549733</v>
      </c>
      <c r="AC136" s="1">
        <f t="shared" si="147"/>
        <v>1.3143111119999655</v>
      </c>
      <c r="AD136" s="1">
        <f t="shared" si="148"/>
        <v>1.1725174812314074</v>
      </c>
      <c r="AE136" s="1">
        <f t="shared" si="149"/>
        <v>0.95939959458230406</v>
      </c>
      <c r="AF136" s="1">
        <f t="shared" si="150"/>
        <v>0.71123160597500501</v>
      </c>
      <c r="AG136" s="1">
        <f t="shared" si="151"/>
        <v>0.47434930733560832</v>
      </c>
      <c r="AH136" s="1">
        <f t="shared" si="152"/>
        <v>0.28376452801618629</v>
      </c>
      <c r="AI136" s="52">
        <f t="shared" si="153"/>
        <v>0.15219902518339101</v>
      </c>
      <c r="AJ136" s="52">
        <f t="shared" si="154"/>
        <v>7.3268246760708713E-2</v>
      </c>
      <c r="AK136" s="52">
        <f t="shared" si="155"/>
        <v>3.1709172028981401E-2</v>
      </c>
      <c r="AL136" s="60">
        <f t="shared" si="156"/>
        <v>1.2311141058332344E-2</v>
      </c>
      <c r="AM136" s="60">
        <f t="shared" si="157"/>
        <v>3.7684080633900866E-3</v>
      </c>
      <c r="AN136" s="73">
        <f t="shared" si="89"/>
        <v>-3.7684080633900866E-3</v>
      </c>
      <c r="AO136" s="52">
        <f t="shared" si="120"/>
        <v>5.5530292773069926E-8</v>
      </c>
      <c r="AP136" s="5">
        <f t="shared" si="121"/>
        <v>2.7910710120839185E-5</v>
      </c>
      <c r="AQ136">
        <f t="shared" si="122"/>
        <v>0</v>
      </c>
      <c r="AR136" s="23">
        <f t="shared" si="123"/>
        <v>-2.7855179828284449E-5</v>
      </c>
      <c r="AS136" s="5">
        <f t="shared" si="124"/>
        <v>2.1833460061605747E-16</v>
      </c>
      <c r="AT136" s="5">
        <f t="shared" si="125"/>
        <v>1.6507502177727919E-16</v>
      </c>
      <c r="AU136" s="5">
        <f t="shared" si="126"/>
        <v>1.3591675275908582E-29</v>
      </c>
      <c r="AV136" s="5" t="e">
        <f>#REF!</f>
        <v>#REF!</v>
      </c>
      <c r="AW136" s="5" t="e">
        <f t="shared" si="127"/>
        <v>#REF!</v>
      </c>
    </row>
    <row r="137" spans="6:49" x14ac:dyDescent="0.35">
      <c r="F137" t="str">
        <f t="shared" si="128"/>
        <v>Prop, t=6.1</v>
      </c>
      <c r="G137" s="1">
        <f t="shared" si="86"/>
        <v>6.0999999999999863</v>
      </c>
      <c r="H137" s="1">
        <f t="shared" si="87"/>
        <v>0</v>
      </c>
      <c r="I137">
        <f t="shared" si="88"/>
        <v>7.3822159132467998E-6</v>
      </c>
      <c r="J137" s="53">
        <f t="shared" si="90"/>
        <v>-7.3822159132467998E-6</v>
      </c>
      <c r="K137" s="1">
        <f t="shared" si="129"/>
        <v>4.4900093397345244E-5</v>
      </c>
      <c r="L137" s="1">
        <f t="shared" si="130"/>
        <v>-4.1886892880605937E-6</v>
      </c>
      <c r="M137" s="1">
        <f t="shared" si="131"/>
        <v>-3.3340787457628886E-4</v>
      </c>
      <c r="N137" s="1">
        <f t="shared" si="132"/>
        <v>-1.6741007331263171E-5</v>
      </c>
      <c r="O137" s="1">
        <f t="shared" si="133"/>
        <v>1.6091054191019998E-3</v>
      </c>
      <c r="P137" s="1">
        <f t="shared" si="134"/>
        <v>1.1964391258904915E-3</v>
      </c>
      <c r="Q137" s="1">
        <f t="shared" si="135"/>
        <v>-6.1111250048458644E-3</v>
      </c>
      <c r="R137" s="1">
        <f t="shared" si="136"/>
        <v>-1.4089018522609058E-2</v>
      </c>
      <c r="S137" s="1">
        <f t="shared" si="137"/>
        <v>3.7762815593007496E-3</v>
      </c>
      <c r="T137" s="1">
        <f t="shared" si="138"/>
        <v>8.3755707589239184E-2</v>
      </c>
      <c r="U137" s="1">
        <f t="shared" si="139"/>
        <v>0.24614631944833645</v>
      </c>
      <c r="V137" s="1">
        <f t="shared" si="140"/>
        <v>0.47741276972056057</v>
      </c>
      <c r="W137" s="1">
        <f t="shared" si="141"/>
        <v>0.73592207747385618</v>
      </c>
      <c r="X137" s="1">
        <f t="shared" si="142"/>
        <v>0.97464829169467604</v>
      </c>
      <c r="Y137" s="1">
        <f t="shared" si="143"/>
        <v>1.1625069205167295</v>
      </c>
      <c r="Z137" s="1">
        <f t="shared" si="144"/>
        <v>1.2908577905571672</v>
      </c>
      <c r="AA137" s="1">
        <f t="shared" si="145"/>
        <v>1.3631068154766022</v>
      </c>
      <c r="AB137" s="1">
        <f t="shared" si="146"/>
        <v>1.3776804179861881</v>
      </c>
      <c r="AC137" s="1">
        <f t="shared" si="147"/>
        <v>1.3217788203938716</v>
      </c>
      <c r="AD137" s="1">
        <f t="shared" si="148"/>
        <v>1.1840803261794803</v>
      </c>
      <c r="AE137" s="1">
        <f t="shared" si="149"/>
        <v>0.97393058556528522</v>
      </c>
      <c r="AF137" s="1">
        <f t="shared" si="150"/>
        <v>0.72646747717960458</v>
      </c>
      <c r="AG137" s="1">
        <f t="shared" si="151"/>
        <v>0.48786840919482505</v>
      </c>
      <c r="AH137" s="1">
        <f t="shared" si="152"/>
        <v>0.29403869696521096</v>
      </c>
      <c r="AI137" s="52">
        <f t="shared" si="153"/>
        <v>0.15895770360067901</v>
      </c>
      <c r="AJ137" s="52">
        <f t="shared" si="154"/>
        <v>7.7151894323246414E-2</v>
      </c>
      <c r="AK137" s="52">
        <f t="shared" si="155"/>
        <v>3.3673019460163212E-2</v>
      </c>
      <c r="AL137" s="60">
        <f t="shared" si="156"/>
        <v>1.3185563668618188E-2</v>
      </c>
      <c r="AM137" s="60">
        <f t="shared" si="157"/>
        <v>4.0659099636796928E-3</v>
      </c>
      <c r="AN137" s="73">
        <f t="shared" si="89"/>
        <v>-4.0659099636796928E-3</v>
      </c>
      <c r="AO137" s="52">
        <f t="shared" si="120"/>
        <v>5.778541012250109E-8</v>
      </c>
      <c r="AP137" s="5">
        <f t="shared" si="121"/>
        <v>3.0147264507120696E-5</v>
      </c>
      <c r="AQ137">
        <f t="shared" si="122"/>
        <v>0</v>
      </c>
      <c r="AR137" s="23">
        <f t="shared" si="123"/>
        <v>-3.008947909699522E-5</v>
      </c>
      <c r="AS137" s="5">
        <f t="shared" si="124"/>
        <v>-2.9747797107571028E-18</v>
      </c>
      <c r="AT137" s="5">
        <f t="shared" si="125"/>
        <v>1.6210024206652208E-16</v>
      </c>
      <c r="AU137" s="5">
        <f t="shared" si="126"/>
        <v>1.3591684125222909E-29</v>
      </c>
      <c r="AV137" s="5" t="e">
        <f>#REF!</f>
        <v>#REF!</v>
      </c>
      <c r="AW137" s="5" t="e">
        <f t="shared" si="127"/>
        <v>#REF!</v>
      </c>
    </row>
    <row r="138" spans="6:49" x14ac:dyDescent="0.35">
      <c r="F138" t="str">
        <f t="shared" si="128"/>
        <v>Prop, t=6.15</v>
      </c>
      <c r="G138" s="1">
        <f t="shared" si="86"/>
        <v>6.1499999999999861</v>
      </c>
      <c r="H138" s="1">
        <f t="shared" si="87"/>
        <v>0</v>
      </c>
      <c r="I138">
        <f t="shared" si="88"/>
        <v>7.431516029679818E-6</v>
      </c>
      <c r="J138" s="53">
        <f t="shared" si="90"/>
        <v>-7.431516029679818E-6</v>
      </c>
      <c r="K138" s="1">
        <f t="shared" si="129"/>
        <v>4.1530464252063852E-5</v>
      </c>
      <c r="L138" s="1">
        <f t="shared" si="130"/>
        <v>7.9042971573497073E-6</v>
      </c>
      <c r="M138" s="1">
        <f t="shared" si="131"/>
        <v>-3.1256809056668831E-4</v>
      </c>
      <c r="N138" s="1">
        <f t="shared" si="132"/>
        <v>-7.7354432678211041E-5</v>
      </c>
      <c r="O138" s="1">
        <f t="shared" si="133"/>
        <v>1.4843893718967135E-3</v>
      </c>
      <c r="P138" s="1">
        <f t="shared" si="134"/>
        <v>1.3621621178926042E-3</v>
      </c>
      <c r="Q138" s="1">
        <f t="shared" si="135"/>
        <v>-5.4062456069211779E-3</v>
      </c>
      <c r="R138" s="1">
        <f t="shared" si="136"/>
        <v>-1.375210094794352E-2</v>
      </c>
      <c r="S138" s="1">
        <f t="shared" si="137"/>
        <v>1.3454518091595335E-3</v>
      </c>
      <c r="T138" s="1">
        <f t="shared" si="138"/>
        <v>7.5981066871322028E-2</v>
      </c>
      <c r="U138" s="1">
        <f t="shared" si="139"/>
        <v>0.23231160270859738</v>
      </c>
      <c r="V138" s="1">
        <f t="shared" si="140"/>
        <v>0.4595339615936746</v>
      </c>
      <c r="W138" s="1">
        <f t="shared" si="141"/>
        <v>0.71771683539461817</v>
      </c>
      <c r="X138" s="1">
        <f t="shared" si="142"/>
        <v>0.95958945290156061</v>
      </c>
      <c r="Y138" s="1">
        <f t="shared" si="143"/>
        <v>1.1524248630949852</v>
      </c>
      <c r="Z138" s="1">
        <f t="shared" si="144"/>
        <v>1.2858218822037903</v>
      </c>
      <c r="AA138" s="1">
        <f t="shared" si="145"/>
        <v>1.3623770021633801</v>
      </c>
      <c r="AB138" s="1">
        <f t="shared" si="146"/>
        <v>1.3808382242782276</v>
      </c>
      <c r="AC138" s="1">
        <f t="shared" si="147"/>
        <v>1.3290185113137363</v>
      </c>
      <c r="AD138" s="1">
        <f t="shared" si="148"/>
        <v>1.1954343497071613</v>
      </c>
      <c r="AE138" s="1">
        <f t="shared" si="149"/>
        <v>0.98832912108721149</v>
      </c>
      <c r="AF138" s="1">
        <f t="shared" si="150"/>
        <v>0.74169630906399753</v>
      </c>
      <c r="AG138" s="1">
        <f t="shared" si="151"/>
        <v>0.50150082313369737</v>
      </c>
      <c r="AH138" s="1">
        <f t="shared" si="152"/>
        <v>0.3044920075040019</v>
      </c>
      <c r="AI138" s="52">
        <f t="shared" si="153"/>
        <v>0.16589662694779628</v>
      </c>
      <c r="AJ138" s="52">
        <f t="shared" si="154"/>
        <v>8.1175571962131529E-2</v>
      </c>
      <c r="AK138" s="52">
        <f t="shared" si="155"/>
        <v>3.5726376192910851E-2</v>
      </c>
      <c r="AL138" s="60">
        <f t="shared" si="156"/>
        <v>1.4108138516774745E-2</v>
      </c>
      <c r="AM138" s="60">
        <f t="shared" si="157"/>
        <v>4.3821699594951387E-3</v>
      </c>
      <c r="AN138" s="73">
        <f t="shared" si="89"/>
        <v>-4.3821699594951387E-3</v>
      </c>
      <c r="AO138" s="52">
        <f t="shared" si="120"/>
        <v>5.9057727305974407E-8</v>
      </c>
      <c r="AP138" s="5">
        <f t="shared" si="121"/>
        <v>3.2527279709437539E-5</v>
      </c>
      <c r="AQ138">
        <f t="shared" si="122"/>
        <v>0</v>
      </c>
      <c r="AR138" s="23">
        <f t="shared" si="123"/>
        <v>-3.2468221981885037E-5</v>
      </c>
      <c r="AS138" s="5">
        <f t="shared" si="124"/>
        <v>-2.4652724523246961E-16</v>
      </c>
      <c r="AT138" s="5">
        <f t="shared" si="125"/>
        <v>-8.4427003165947522E-17</v>
      </c>
      <c r="AU138" s="5">
        <f t="shared" si="126"/>
        <v>1.365245980786482E-29</v>
      </c>
      <c r="AV138" s="5" t="e">
        <f>#REF!</f>
        <v>#REF!</v>
      </c>
      <c r="AW138" s="5" t="e">
        <f t="shared" si="127"/>
        <v>#REF!</v>
      </c>
    </row>
    <row r="139" spans="6:49" x14ac:dyDescent="0.35">
      <c r="F139" t="str">
        <f t="shared" si="128"/>
        <v>Prop, t=6.2</v>
      </c>
      <c r="G139" s="1">
        <f t="shared" si="86"/>
        <v>6.199999999999986</v>
      </c>
      <c r="H139" s="1">
        <f t="shared" si="87"/>
        <v>0</v>
      </c>
      <c r="I139">
        <f t="shared" si="88"/>
        <v>7.3839041057739777E-6</v>
      </c>
      <c r="J139" s="53">
        <f t="shared" si="90"/>
        <v>-7.3839041057739777E-6</v>
      </c>
      <c r="K139" s="1">
        <f t="shared" si="129"/>
        <v>3.8064650606690091E-5</v>
      </c>
      <c r="L139" s="1">
        <f t="shared" si="130"/>
        <v>1.8451840031766207E-5</v>
      </c>
      <c r="M139" s="1">
        <f t="shared" si="131"/>
        <v>-2.9063916138608156E-4</v>
      </c>
      <c r="N139" s="1">
        <f t="shared" si="132"/>
        <v>-1.2983061854844065E-4</v>
      </c>
      <c r="O139" s="1">
        <f t="shared" si="133"/>
        <v>1.3591975063519007E-3</v>
      </c>
      <c r="P139" s="1">
        <f t="shared" si="134"/>
        <v>1.4948406015128641E-3</v>
      </c>
      <c r="Q139" s="1">
        <f t="shared" si="135"/>
        <v>-4.7373054287132609E-3</v>
      </c>
      <c r="R139" s="1">
        <f t="shared" si="136"/>
        <v>-1.3344603338483557E-2</v>
      </c>
      <c r="S139" s="1">
        <f t="shared" si="137"/>
        <v>-8.0593272265368904E-4</v>
      </c>
      <c r="T139" s="1">
        <f t="shared" si="138"/>
        <v>6.8664266550020822E-2</v>
      </c>
      <c r="U139" s="1">
        <f t="shared" si="139"/>
        <v>0.21893335847215814</v>
      </c>
      <c r="V139" s="1">
        <f t="shared" si="140"/>
        <v>0.44190355449365193</v>
      </c>
      <c r="W139" s="1">
        <f t="shared" si="141"/>
        <v>0.69945861922768493</v>
      </c>
      <c r="X139" s="1">
        <f t="shared" si="142"/>
        <v>0.94423467066120848</v>
      </c>
      <c r="Y139" s="1">
        <f t="shared" si="143"/>
        <v>1.141946488599392</v>
      </c>
      <c r="Z139" s="1">
        <f t="shared" si="144"/>
        <v>1.2804169627511039</v>
      </c>
      <c r="AA139" s="1">
        <f t="shared" si="145"/>
        <v>1.3613547564704425</v>
      </c>
      <c r="AB139" s="1">
        <f t="shared" si="146"/>
        <v>1.3837548496571148</v>
      </c>
      <c r="AC139" s="1">
        <f t="shared" si="147"/>
        <v>1.3360289502977094</v>
      </c>
      <c r="AD139" s="1">
        <f t="shared" si="148"/>
        <v>1.2065780024757207</v>
      </c>
      <c r="AE139" s="1">
        <f t="shared" si="149"/>
        <v>1.002590810721864</v>
      </c>
      <c r="AF139" s="1">
        <f t="shared" si="150"/>
        <v>0.75691146324201208</v>
      </c>
      <c r="AG139" s="1">
        <f t="shared" si="151"/>
        <v>0.51524049551905304</v>
      </c>
      <c r="AH139" s="1">
        <f t="shared" si="152"/>
        <v>0.31512132108649288</v>
      </c>
      <c r="AI139" s="52">
        <f t="shared" si="153"/>
        <v>0.17301583346411056</v>
      </c>
      <c r="AJ139" s="52">
        <f t="shared" si="154"/>
        <v>8.5341199645142904E-2</v>
      </c>
      <c r="AK139" s="52">
        <f t="shared" si="155"/>
        <v>3.7871533576138539E-2</v>
      </c>
      <c r="AL139" s="60">
        <f t="shared" si="156"/>
        <v>1.5080622303494041E-2</v>
      </c>
      <c r="AM139" s="60">
        <f t="shared" si="157"/>
        <v>4.7180321657788486E-3</v>
      </c>
      <c r="AN139" s="73">
        <f t="shared" si="89"/>
        <v>-4.7180321657788486E-3</v>
      </c>
      <c r="AO139" s="52">
        <f t="shared" si="120"/>
        <v>5.9452128237438552E-8</v>
      </c>
      <c r="AP139" s="5">
        <f t="shared" si="121"/>
        <v>3.5057359675961113E-5</v>
      </c>
      <c r="AQ139">
        <f t="shared" si="122"/>
        <v>0</v>
      </c>
      <c r="AR139" s="23">
        <f t="shared" si="123"/>
        <v>-3.4997907547795748E-5</v>
      </c>
      <c r="AS139" s="5">
        <f t="shared" si="124"/>
        <v>7.2072339415973907E-17</v>
      </c>
      <c r="AT139" s="5">
        <f t="shared" si="125"/>
        <v>-1.2354663749973615E-17</v>
      </c>
      <c r="AU139" s="5">
        <f t="shared" si="126"/>
        <v>1.3657654229973711E-29</v>
      </c>
      <c r="AV139" s="5" t="e">
        <f>#REF!</f>
        <v>#REF!</v>
      </c>
      <c r="AW139" s="5" t="e">
        <f t="shared" si="127"/>
        <v>#REF!</v>
      </c>
    </row>
    <row r="140" spans="6:49" x14ac:dyDescent="0.35">
      <c r="F140" t="str">
        <f t="shared" si="128"/>
        <v>Prop, t=6.25</v>
      </c>
      <c r="G140" s="1">
        <f t="shared" si="86"/>
        <v>6.2499999999999858</v>
      </c>
      <c r="H140" s="1">
        <f t="shared" si="87"/>
        <v>0</v>
      </c>
      <c r="I140">
        <f t="shared" si="88"/>
        <v>7.2518041625091856E-6</v>
      </c>
      <c r="J140" s="53">
        <f t="shared" si="90"/>
        <v>-7.2518041625091856E-6</v>
      </c>
      <c r="K140" s="1">
        <f t="shared" si="129"/>
        <v>3.4556070621405268E-5</v>
      </c>
      <c r="L140" s="1">
        <f t="shared" si="130"/>
        <v>2.751637422634915E-5</v>
      </c>
      <c r="M140" s="1">
        <f t="shared" si="131"/>
        <v>-2.6800340418860625E-4</v>
      </c>
      <c r="N140" s="1">
        <f t="shared" si="132"/>
        <v>-1.7457472164858007E-4</v>
      </c>
      <c r="O140" s="1">
        <f t="shared" si="133"/>
        <v>1.234875003508819E-3</v>
      </c>
      <c r="P140" s="1">
        <f t="shared" si="134"/>
        <v>1.5971293019479997E-3</v>
      </c>
      <c r="Q140" s="1">
        <f t="shared" si="135"/>
        <v>-4.1058806769796469E-3</v>
      </c>
      <c r="R140" s="1">
        <f t="shared" si="136"/>
        <v>-1.2877864039646915E-2</v>
      </c>
      <c r="S140" s="1">
        <f t="shared" si="137"/>
        <v>-2.6957487547090617E-3</v>
      </c>
      <c r="T140" s="1">
        <f t="shared" si="138"/>
        <v>6.1792959448570377E-2</v>
      </c>
      <c r="U140" s="1">
        <f t="shared" si="139"/>
        <v>0.20601514014723832</v>
      </c>
      <c r="V140" s="1">
        <f t="shared" si="140"/>
        <v>0.42454025260130307</v>
      </c>
      <c r="W140" s="1">
        <f t="shared" si="141"/>
        <v>0.68117082053211575</v>
      </c>
      <c r="X140" s="1">
        <f t="shared" si="142"/>
        <v>0.92860086002275188</v>
      </c>
      <c r="Y140" s="1">
        <f t="shared" si="143"/>
        <v>1.1310774748218795</v>
      </c>
      <c r="Z140" s="1">
        <f t="shared" si="144"/>
        <v>1.2746398769127423</v>
      </c>
      <c r="AA140" s="1">
        <f t="shared" si="145"/>
        <v>1.360034057364331</v>
      </c>
      <c r="AB140" s="1">
        <f t="shared" si="146"/>
        <v>1.3864262451992728</v>
      </c>
      <c r="AC140" s="1">
        <f t="shared" si="147"/>
        <v>1.3428087298622808</v>
      </c>
      <c r="AD140" s="1">
        <f t="shared" si="148"/>
        <v>1.2175097400769725</v>
      </c>
      <c r="AE140" s="1">
        <f t="shared" si="149"/>
        <v>1.0167114115177385</v>
      </c>
      <c r="AF140" s="1">
        <f t="shared" si="150"/>
        <v>0.77210641784285017</v>
      </c>
      <c r="AG140" s="1">
        <f t="shared" si="151"/>
        <v>0.52908134425421993</v>
      </c>
      <c r="AH140" s="1">
        <f t="shared" si="152"/>
        <v>0.3259233566855631</v>
      </c>
      <c r="AI140" s="52">
        <f t="shared" si="153"/>
        <v>0.18031520906791407</v>
      </c>
      <c r="AJ140" s="52">
        <f t="shared" si="154"/>
        <v>8.9650608010621052E-2</v>
      </c>
      <c r="AK140" s="52">
        <f t="shared" si="155"/>
        <v>4.0110763221603653E-2</v>
      </c>
      <c r="AL140" s="60">
        <f t="shared" si="156"/>
        <v>1.610478958690216E-2</v>
      </c>
      <c r="AM140" s="60">
        <f t="shared" si="157"/>
        <v>5.0743587903188912E-3</v>
      </c>
      <c r="AN140" s="73">
        <f t="shared" si="89"/>
        <v>-5.0743587903188912E-3</v>
      </c>
      <c r="AO140" s="52">
        <f t="shared" si="120"/>
        <v>5.9071232846191825E-8</v>
      </c>
      <c r="AP140" s="5">
        <f t="shared" si="121"/>
        <v>3.7744257326230789E-5</v>
      </c>
      <c r="AQ140">
        <f t="shared" si="122"/>
        <v>0</v>
      </c>
      <c r="AR140" s="23">
        <f t="shared" si="123"/>
        <v>-3.768518609392757E-5</v>
      </c>
      <c r="AS140" s="5">
        <f t="shared" si="124"/>
        <v>5.4297522424431865E-16</v>
      </c>
      <c r="AT140" s="5">
        <f t="shared" si="125"/>
        <v>5.3062056049434504E-16</v>
      </c>
      <c r="AU140" s="5">
        <f t="shared" si="126"/>
        <v>1.3952476324116879E-29</v>
      </c>
      <c r="AV140" s="5" t="e">
        <f>#REF!</f>
        <v>#REF!</v>
      </c>
      <c r="AW140" s="5" t="e">
        <f t="shared" si="127"/>
        <v>#REF!</v>
      </c>
    </row>
    <row r="141" spans="6:49" x14ac:dyDescent="0.35">
      <c r="F141" t="str">
        <f t="shared" si="128"/>
        <v>Prop, t=6.3</v>
      </c>
      <c r="G141" s="1">
        <f t="shared" si="86"/>
        <v>6.2999999999999856</v>
      </c>
      <c r="H141" s="1">
        <f t="shared" si="87"/>
        <v>0</v>
      </c>
      <c r="I141">
        <f t="shared" si="88"/>
        <v>7.0471362908687551E-6</v>
      </c>
      <c r="J141" s="53">
        <f t="shared" si="90"/>
        <v>-7.0471362908687551E-6</v>
      </c>
      <c r="K141" s="1">
        <f t="shared" si="129"/>
        <v>3.1052118575201626E-5</v>
      </c>
      <c r="L141" s="1">
        <f t="shared" si="130"/>
        <v>3.517017112093964E-5</v>
      </c>
      <c r="M141" s="1">
        <f t="shared" si="131"/>
        <v>-2.4500486480574405E-4</v>
      </c>
      <c r="N141" s="1">
        <f t="shared" si="132"/>
        <v>-2.1202703187769473E-4</v>
      </c>
      <c r="O141" s="1">
        <f t="shared" si="133"/>
        <v>1.1125982950732007E-3</v>
      </c>
      <c r="P141" s="1">
        <f t="shared" si="134"/>
        <v>1.6716562577146256E-3</v>
      </c>
      <c r="Q141" s="1">
        <f t="shared" si="135"/>
        <v>-3.5130512719253057E-3</v>
      </c>
      <c r="R141" s="1">
        <f t="shared" si="136"/>
        <v>-1.2362379634384073E-2</v>
      </c>
      <c r="S141" s="1">
        <f t="shared" si="137"/>
        <v>-4.3414852574834425E-3</v>
      </c>
      <c r="T141" s="1">
        <f t="shared" si="138"/>
        <v>5.5354152717228884E-2</v>
      </c>
      <c r="U141" s="1">
        <f t="shared" si="139"/>
        <v>0.19355915980038998</v>
      </c>
      <c r="V141" s="1">
        <f t="shared" si="140"/>
        <v>0.40746165521009431</v>
      </c>
      <c r="W141" s="1">
        <f t="shared" si="141"/>
        <v>0.66287660654229374</v>
      </c>
      <c r="X141" s="1">
        <f t="shared" si="142"/>
        <v>0.91270550841758979</v>
      </c>
      <c r="Y141" s="1">
        <f t="shared" si="143"/>
        <v>1.1198243329094422</v>
      </c>
      <c r="Z141" s="1">
        <f t="shared" si="144"/>
        <v>1.2684880677501726</v>
      </c>
      <c r="AA141" s="1">
        <f t="shared" si="145"/>
        <v>1.3584090543485585</v>
      </c>
      <c r="AB141" s="1">
        <f t="shared" si="146"/>
        <v>1.3888482229679309</v>
      </c>
      <c r="AC141" s="1">
        <f t="shared" si="147"/>
        <v>1.3493562702961961</v>
      </c>
      <c r="AD141" s="1">
        <f t="shared" si="148"/>
        <v>1.2282280125139353</v>
      </c>
      <c r="AE141" s="1">
        <f t="shared" si="149"/>
        <v>1.0306868196617509</v>
      </c>
      <c r="AF141" s="1">
        <f t="shared" si="150"/>
        <v>0.78727476874487101</v>
      </c>
      <c r="AG141" s="1">
        <f t="shared" si="151"/>
        <v>0.54301726611777956</v>
      </c>
      <c r="AH141" s="1">
        <f t="shared" si="152"/>
        <v>0.33689469665709693</v>
      </c>
      <c r="AI141" s="52">
        <f t="shared" si="153"/>
        <v>0.18779448812864946</v>
      </c>
      <c r="AJ141" s="52">
        <f t="shared" si="154"/>
        <v>9.4105535630826714E-2</v>
      </c>
      <c r="AK141" s="52">
        <f t="shared" si="155"/>
        <v>4.2446313887017043E-2</v>
      </c>
      <c r="AL141" s="60">
        <f t="shared" si="156"/>
        <v>1.7182430960050898E-2</v>
      </c>
      <c r="AM141" s="60">
        <f t="shared" si="157"/>
        <v>5.4520295614532933E-3</v>
      </c>
      <c r="AN141" s="73">
        <f t="shared" si="89"/>
        <v>-5.4520295614532933E-3</v>
      </c>
      <c r="AO141" s="52">
        <f t="shared" si="120"/>
        <v>5.8014433300073487E-8</v>
      </c>
      <c r="AP141" s="5">
        <f t="shared" si="121"/>
        <v>4.0594870322551133E-5</v>
      </c>
      <c r="AQ141">
        <f t="shared" si="122"/>
        <v>0</v>
      </c>
      <c r="AR141" s="23">
        <f t="shared" si="123"/>
        <v>-4.0536855888673173E-5</v>
      </c>
      <c r="AS141" s="5">
        <f t="shared" si="124"/>
        <v>-5.778865341983519E-16</v>
      </c>
      <c r="AT141" s="5">
        <f t="shared" si="125"/>
        <v>-4.7265973704006857E-17</v>
      </c>
      <c r="AU141" s="5">
        <f t="shared" si="126"/>
        <v>1.4286429170524662E-29</v>
      </c>
      <c r="AV141" s="5" t="e">
        <f>#REF!</f>
        <v>#REF!</v>
      </c>
      <c r="AW141" s="5" t="e">
        <f t="shared" si="127"/>
        <v>#REF!</v>
      </c>
    </row>
    <row r="142" spans="6:49" x14ac:dyDescent="0.35">
      <c r="F142" t="str">
        <f t="shared" si="128"/>
        <v>Prop, t=6.35</v>
      </c>
      <c r="G142" s="1">
        <f t="shared" si="86"/>
        <v>6.3499999999999854</v>
      </c>
      <c r="H142" s="1">
        <f t="shared" si="87"/>
        <v>0</v>
      </c>
      <c r="I142">
        <f t="shared" si="88"/>
        <v>6.7812348761723749E-6</v>
      </c>
      <c r="J142" s="53">
        <f t="shared" si="90"/>
        <v>-6.7812348761723749E-6</v>
      </c>
      <c r="K142" s="1">
        <f t="shared" si="129"/>
        <v>2.759434105190441E-5</v>
      </c>
      <c r="L142" s="1">
        <f t="shared" si="130"/>
        <v>4.1493288302008837E-5</v>
      </c>
      <c r="M142" s="1">
        <f t="shared" si="131"/>
        <v>-2.2195007608099356E-4</v>
      </c>
      <c r="N142" s="1">
        <f t="shared" si="132"/>
        <v>-2.4265402580763343E-4</v>
      </c>
      <c r="O142" s="1">
        <f t="shared" si="133"/>
        <v>9.9338314854088275E-4</v>
      </c>
      <c r="P142" s="1">
        <f t="shared" si="134"/>
        <v>1.7210017973572299E-3</v>
      </c>
      <c r="Q142" s="1">
        <f t="shared" si="135"/>
        <v>-2.9594475082760871E-3</v>
      </c>
      <c r="R142" s="1">
        <f t="shared" si="136"/>
        <v>-1.1807823472755583E-2</v>
      </c>
      <c r="S142" s="1">
        <f t="shared" si="137"/>
        <v>-5.7601932155138518E-3</v>
      </c>
      <c r="T142" s="1">
        <f t="shared" si="138"/>
        <v>4.9334293469871372E-2</v>
      </c>
      <c r="U142" s="1">
        <f t="shared" si="139"/>
        <v>0.18156633429091545</v>
      </c>
      <c r="V142" s="1">
        <f t="shared" si="140"/>
        <v>0.39068422842908279</v>
      </c>
      <c r="W142" s="1">
        <f t="shared" si="141"/>
        <v>0.64459885007720918</v>
      </c>
      <c r="X142" s="1">
        <f t="shared" si="142"/>
        <v>0.89656661937499138</v>
      </c>
      <c r="Y142" s="1">
        <f t="shared" si="143"/>
        <v>1.1081943926666238</v>
      </c>
      <c r="Z142" s="1">
        <f t="shared" si="144"/>
        <v>1.2619595955177576</v>
      </c>
      <c r="AA142" s="1">
        <f t="shared" si="145"/>
        <v>1.3564740967341924</v>
      </c>
      <c r="AB142" s="1">
        <f t="shared" si="146"/>
        <v>1.3910164757002399</v>
      </c>
      <c r="AC142" s="1">
        <f t="shared" si="147"/>
        <v>1.3556698215861755</v>
      </c>
      <c r="AD142" s="1">
        <f t="shared" si="148"/>
        <v>1.2387312543589946</v>
      </c>
      <c r="AE142" s="1">
        <f t="shared" si="149"/>
        <v>1.0445130620337089</v>
      </c>
      <c r="AF142" s="1">
        <f t="shared" si="150"/>
        <v>0.80241023028812553</v>
      </c>
      <c r="AG142" s="1">
        <f t="shared" si="151"/>
        <v>0.55704214376150518</v>
      </c>
      <c r="AH142" s="1">
        <f t="shared" si="152"/>
        <v>0.34803179265584622</v>
      </c>
      <c r="AI142" s="52">
        <f t="shared" si="153"/>
        <v>0.19545325448035974</v>
      </c>
      <c r="AJ142" s="52">
        <f t="shared" si="154"/>
        <v>9.8707626448306177E-2</v>
      </c>
      <c r="AK142" s="52">
        <f t="shared" si="155"/>
        <v>4.4880408387506759E-2</v>
      </c>
      <c r="AL142" s="60">
        <f t="shared" si="156"/>
        <v>1.8315351177601094E-2</v>
      </c>
      <c r="AM142" s="60">
        <f t="shared" si="157"/>
        <v>5.8519411128802245E-3</v>
      </c>
      <c r="AN142" s="73">
        <f t="shared" si="89"/>
        <v>-5.8519411128802245E-3</v>
      </c>
      <c r="AO142" s="52">
        <f t="shared" si="120"/>
        <v>5.6377090326950044E-8</v>
      </c>
      <c r="AP142" s="5">
        <f t="shared" si="121"/>
        <v>4.3616236491626348E-5</v>
      </c>
      <c r="AQ142">
        <f t="shared" si="122"/>
        <v>0</v>
      </c>
      <c r="AR142" s="23">
        <f t="shared" si="123"/>
        <v>-4.3559859401742784E-5</v>
      </c>
      <c r="AS142" s="5">
        <f t="shared" si="124"/>
        <v>4.4338447843794704E-16</v>
      </c>
      <c r="AT142" s="5">
        <f t="shared" si="125"/>
        <v>3.9611850473394018E-16</v>
      </c>
      <c r="AU142" s="5">
        <f t="shared" si="126"/>
        <v>1.4483018966244352E-29</v>
      </c>
      <c r="AV142" s="5" t="e">
        <f>#REF!</f>
        <v>#REF!</v>
      </c>
      <c r="AW142" s="5" t="e">
        <f t="shared" si="127"/>
        <v>#REF!</v>
      </c>
    </row>
  </sheetData>
  <mergeCells count="2">
    <mergeCell ref="J1:S1"/>
    <mergeCell ref="T1:AC1"/>
  </mergeCell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9993-C934-4022-9F00-EC537605D2AD}">
  <dimension ref="A1:AU143"/>
  <sheetViews>
    <sheetView topLeftCell="V1" workbookViewId="0">
      <selection activeCell="AO16" sqref="AO16"/>
    </sheetView>
  </sheetViews>
  <sheetFormatPr baseColWidth="10" defaultColWidth="11.1328125" defaultRowHeight="12.75" x14ac:dyDescent="0.35"/>
  <cols>
    <col min="1" max="3" width="11.46484375" customWidth="1"/>
    <col min="4" max="4" width="16" customWidth="1"/>
    <col min="5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10.33203125" customWidth="1"/>
    <col min="17" max="17" width="8.86328125" customWidth="1"/>
    <col min="18" max="18" width="10.86328125" customWidth="1"/>
    <col min="19" max="19" width="6.33203125" customWidth="1"/>
    <col min="20" max="20" width="6.6640625" customWidth="1"/>
    <col min="21" max="21" width="10.6640625" customWidth="1"/>
    <col min="22" max="30" width="9.53125" bestFit="1" customWidth="1"/>
  </cols>
  <sheetData>
    <row r="1" spans="1:47" ht="13.5" thickBot="1" x14ac:dyDescent="0.45">
      <c r="A1" t="str">
        <f>IF(Summ!A1="","",Summ!A1)</f>
        <v>Data</v>
      </c>
      <c r="D1" s="3"/>
      <c r="J1" s="86" t="s">
        <v>16</v>
      </c>
      <c r="K1" s="86"/>
      <c r="L1" s="86"/>
      <c r="M1" s="86"/>
      <c r="N1" s="86"/>
      <c r="O1" s="86"/>
      <c r="P1" s="86"/>
      <c r="Q1" s="86"/>
      <c r="R1" s="86"/>
      <c r="S1" s="86"/>
      <c r="T1" s="86" t="s">
        <v>16</v>
      </c>
      <c r="U1" s="86"/>
      <c r="V1" s="86"/>
      <c r="W1" s="86"/>
      <c r="X1" s="86"/>
      <c r="Y1" s="86"/>
      <c r="Z1" s="86"/>
      <c r="AA1" s="86"/>
      <c r="AB1" s="86"/>
      <c r="AC1" s="86"/>
    </row>
    <row r="2" spans="1:47" ht="13.5" thickBot="1" x14ac:dyDescent="0.45">
      <c r="A2" s="3" t="str">
        <f>IF(Summ!A2="","",Summ!A2)</f>
        <v>Geometry and discretization</v>
      </c>
      <c r="C2" s="7"/>
      <c r="D2" s="3"/>
      <c r="G2" s="38" t="s">
        <v>37</v>
      </c>
      <c r="H2" s="39"/>
      <c r="I2" s="25">
        <f>-B6/2</f>
        <v>-0.125</v>
      </c>
      <c r="J2" s="25">
        <f t="shared" ref="J2:AM2" si="0">I2+$B$6</f>
        <v>0.125</v>
      </c>
      <c r="K2" s="25">
        <f t="shared" si="0"/>
        <v>0.375</v>
      </c>
      <c r="L2" s="25">
        <f t="shared" si="0"/>
        <v>0.625</v>
      </c>
      <c r="M2" s="25">
        <f t="shared" si="0"/>
        <v>0.875</v>
      </c>
      <c r="N2" s="25">
        <f t="shared" si="0"/>
        <v>1.125</v>
      </c>
      <c r="O2" s="25">
        <f t="shared" si="0"/>
        <v>1.375</v>
      </c>
      <c r="P2" s="25">
        <f t="shared" si="0"/>
        <v>1.625</v>
      </c>
      <c r="Q2" s="25">
        <f t="shared" si="0"/>
        <v>1.875</v>
      </c>
      <c r="R2" s="25">
        <f t="shared" si="0"/>
        <v>2.125</v>
      </c>
      <c r="S2" s="25">
        <f t="shared" si="0"/>
        <v>2.375</v>
      </c>
      <c r="T2" s="25">
        <f t="shared" si="0"/>
        <v>2.625</v>
      </c>
      <c r="U2" s="25">
        <f t="shared" si="0"/>
        <v>2.875</v>
      </c>
      <c r="V2" s="25">
        <f t="shared" si="0"/>
        <v>3.125</v>
      </c>
      <c r="W2" s="25">
        <f t="shared" si="0"/>
        <v>3.375</v>
      </c>
      <c r="X2" s="25">
        <f t="shared" si="0"/>
        <v>3.625</v>
      </c>
      <c r="Y2" s="25">
        <f t="shared" si="0"/>
        <v>3.875</v>
      </c>
      <c r="Z2" s="25">
        <f t="shared" si="0"/>
        <v>4.125</v>
      </c>
      <c r="AA2" s="25">
        <f t="shared" si="0"/>
        <v>4.375</v>
      </c>
      <c r="AB2" s="25">
        <f t="shared" si="0"/>
        <v>4.625</v>
      </c>
      <c r="AC2" s="25">
        <f t="shared" si="0"/>
        <v>4.875</v>
      </c>
      <c r="AD2" s="25">
        <f t="shared" si="0"/>
        <v>5.125</v>
      </c>
      <c r="AE2" s="25">
        <f t="shared" si="0"/>
        <v>5.375</v>
      </c>
      <c r="AF2" s="25">
        <f t="shared" si="0"/>
        <v>5.625</v>
      </c>
      <c r="AG2" s="25">
        <f t="shared" si="0"/>
        <v>5.875</v>
      </c>
      <c r="AH2" s="25">
        <f t="shared" si="0"/>
        <v>6.125</v>
      </c>
      <c r="AI2" s="25">
        <f t="shared" si="0"/>
        <v>6.375</v>
      </c>
      <c r="AJ2" s="25">
        <f t="shared" si="0"/>
        <v>6.625</v>
      </c>
      <c r="AK2" s="25">
        <f t="shared" si="0"/>
        <v>6.875</v>
      </c>
      <c r="AL2" s="25">
        <f t="shared" si="0"/>
        <v>7.125</v>
      </c>
      <c r="AM2" s="26">
        <f t="shared" si="0"/>
        <v>7.375</v>
      </c>
    </row>
    <row r="3" spans="1:47" ht="13.15" x14ac:dyDescent="0.4">
      <c r="A3" t="str">
        <f>IF(Summ!A3="","",Summ!A3)</f>
        <v>Width</v>
      </c>
      <c r="B3">
        <f>IF(Summ!B3="","",Summ!B3)</f>
        <v>1</v>
      </c>
      <c r="D3" s="6"/>
      <c r="G3" s="40" t="s">
        <v>38</v>
      </c>
      <c r="H3" s="41"/>
      <c r="I3" s="27"/>
      <c r="J3" s="27">
        <f t="shared" ref="J3:AM3" si="1">$B$10</f>
        <v>-0.03</v>
      </c>
      <c r="K3" s="27">
        <f t="shared" si="1"/>
        <v>-0.03</v>
      </c>
      <c r="L3" s="27">
        <f t="shared" si="1"/>
        <v>-0.03</v>
      </c>
      <c r="M3" s="27">
        <f t="shared" si="1"/>
        <v>-0.03</v>
      </c>
      <c r="N3" s="27">
        <f t="shared" si="1"/>
        <v>-0.03</v>
      </c>
      <c r="O3" s="27">
        <f t="shared" si="1"/>
        <v>-0.03</v>
      </c>
      <c r="P3" s="27">
        <f t="shared" si="1"/>
        <v>-0.03</v>
      </c>
      <c r="Q3" s="27">
        <f t="shared" si="1"/>
        <v>-0.03</v>
      </c>
      <c r="R3" s="27">
        <f t="shared" si="1"/>
        <v>-0.03</v>
      </c>
      <c r="S3" s="27">
        <f t="shared" si="1"/>
        <v>-0.03</v>
      </c>
      <c r="T3" s="27">
        <f t="shared" si="1"/>
        <v>-0.03</v>
      </c>
      <c r="U3" s="27">
        <f t="shared" si="1"/>
        <v>-0.03</v>
      </c>
      <c r="V3" s="27">
        <f t="shared" si="1"/>
        <v>-0.03</v>
      </c>
      <c r="W3" s="27">
        <f t="shared" si="1"/>
        <v>-0.03</v>
      </c>
      <c r="X3" s="27">
        <f t="shared" si="1"/>
        <v>-0.03</v>
      </c>
      <c r="Y3" s="27">
        <f t="shared" si="1"/>
        <v>-0.03</v>
      </c>
      <c r="Z3" s="27">
        <f t="shared" si="1"/>
        <v>-0.03</v>
      </c>
      <c r="AA3" s="27">
        <f t="shared" si="1"/>
        <v>-0.03</v>
      </c>
      <c r="AB3" s="27">
        <f t="shared" si="1"/>
        <v>-0.03</v>
      </c>
      <c r="AC3" s="27">
        <f t="shared" si="1"/>
        <v>-0.03</v>
      </c>
      <c r="AD3" s="27">
        <f t="shared" si="1"/>
        <v>-0.03</v>
      </c>
      <c r="AE3" s="27">
        <f t="shared" si="1"/>
        <v>-0.03</v>
      </c>
      <c r="AF3" s="27">
        <f t="shared" si="1"/>
        <v>-0.03</v>
      </c>
      <c r="AG3" s="27">
        <f t="shared" si="1"/>
        <v>-0.03</v>
      </c>
      <c r="AH3" s="27">
        <f t="shared" si="1"/>
        <v>-0.03</v>
      </c>
      <c r="AI3" s="27">
        <f t="shared" si="1"/>
        <v>-0.03</v>
      </c>
      <c r="AJ3" s="27">
        <f t="shared" si="1"/>
        <v>-0.03</v>
      </c>
      <c r="AK3" s="27">
        <f t="shared" si="1"/>
        <v>-0.03</v>
      </c>
      <c r="AL3" s="27">
        <f t="shared" si="1"/>
        <v>-0.03</v>
      </c>
      <c r="AM3" s="28">
        <f t="shared" si="1"/>
        <v>-0.03</v>
      </c>
    </row>
    <row r="4" spans="1:47" ht="13.15" x14ac:dyDescent="0.4">
      <c r="A4" t="str">
        <f>IF(Summ!A4="","",Summ!A4)</f>
        <v>Thickness</v>
      </c>
      <c r="B4">
        <f>IF(Summ!B4="","",Summ!B4)</f>
        <v>1</v>
      </c>
      <c r="D4" s="6"/>
      <c r="G4" s="42" t="s">
        <v>39</v>
      </c>
      <c r="H4" s="43"/>
      <c r="I4" s="30">
        <f>B11</f>
        <v>0.3</v>
      </c>
      <c r="J4" s="31">
        <f t="shared" ref="J4:AM4" si="2">I4+J3*$B$6</f>
        <v>0.29249999999999998</v>
      </c>
      <c r="K4" s="31">
        <f t="shared" si="2"/>
        <v>0.28499999999999998</v>
      </c>
      <c r="L4" s="31">
        <f t="shared" si="2"/>
        <v>0.27749999999999997</v>
      </c>
      <c r="M4" s="31">
        <f t="shared" si="2"/>
        <v>0.26999999999999996</v>
      </c>
      <c r="N4" s="31">
        <f t="shared" si="2"/>
        <v>0.26249999999999996</v>
      </c>
      <c r="O4" s="31">
        <f t="shared" si="2"/>
        <v>0.25499999999999995</v>
      </c>
      <c r="P4" s="31">
        <f t="shared" si="2"/>
        <v>0.24749999999999994</v>
      </c>
      <c r="Q4" s="31">
        <f t="shared" si="2"/>
        <v>0.23999999999999994</v>
      </c>
      <c r="R4" s="31">
        <f t="shared" si="2"/>
        <v>0.23249999999999993</v>
      </c>
      <c r="S4" s="31">
        <f t="shared" si="2"/>
        <v>0.22499999999999992</v>
      </c>
      <c r="T4" s="31">
        <f t="shared" si="2"/>
        <v>0.21749999999999992</v>
      </c>
      <c r="U4" s="31">
        <f t="shared" si="2"/>
        <v>0.20999999999999991</v>
      </c>
      <c r="V4" s="31">
        <f t="shared" si="2"/>
        <v>0.2024999999999999</v>
      </c>
      <c r="W4" s="31">
        <f t="shared" si="2"/>
        <v>0.1949999999999999</v>
      </c>
      <c r="X4" s="31">
        <f t="shared" si="2"/>
        <v>0.18749999999999989</v>
      </c>
      <c r="Y4" s="31">
        <f t="shared" si="2"/>
        <v>0.17999999999999988</v>
      </c>
      <c r="Z4" s="31">
        <f t="shared" si="2"/>
        <v>0.17249999999999988</v>
      </c>
      <c r="AA4" s="31">
        <f t="shared" si="2"/>
        <v>0.16499999999999987</v>
      </c>
      <c r="AB4" s="31">
        <f t="shared" si="2"/>
        <v>0.15749999999999986</v>
      </c>
      <c r="AC4" s="31">
        <f t="shared" si="2"/>
        <v>0.14999999999999986</v>
      </c>
      <c r="AD4" s="31">
        <f t="shared" si="2"/>
        <v>0.14249999999999985</v>
      </c>
      <c r="AE4" s="31">
        <f t="shared" si="2"/>
        <v>0.13499999999999984</v>
      </c>
      <c r="AF4" s="31">
        <f t="shared" si="2"/>
        <v>0.12749999999999984</v>
      </c>
      <c r="AG4" s="31">
        <f t="shared" si="2"/>
        <v>0.11999999999999983</v>
      </c>
      <c r="AH4" s="31">
        <f t="shared" si="2"/>
        <v>0.11249999999999982</v>
      </c>
      <c r="AI4" s="31">
        <f t="shared" si="2"/>
        <v>0.10499999999999982</v>
      </c>
      <c r="AJ4" s="31">
        <f t="shared" si="2"/>
        <v>9.7499999999999809E-2</v>
      </c>
      <c r="AK4" s="31">
        <f t="shared" si="2"/>
        <v>8.9999999999999802E-2</v>
      </c>
      <c r="AL4" s="31">
        <f t="shared" si="2"/>
        <v>8.2499999999999796E-2</v>
      </c>
      <c r="AM4" s="32">
        <f t="shared" si="2"/>
        <v>7.4999999999999789E-2</v>
      </c>
    </row>
    <row r="5" spans="1:47" ht="13.15" x14ac:dyDescent="0.4">
      <c r="A5" t="str">
        <f>IF(Summ!A5="","",Summ!A5)</f>
        <v>A transv(m^2)</v>
      </c>
      <c r="B5">
        <f>IF(Summ!B5="","",Summ!B5)</f>
        <v>1</v>
      </c>
      <c r="D5" s="6" t="str">
        <f>IF(F14="Trad",", Traditional, ",", Proposed, ")</f>
        <v xml:space="preserve">, Traditional, </v>
      </c>
      <c r="G5" s="42" t="s">
        <v>24</v>
      </c>
      <c r="H5" s="44"/>
      <c r="I5" s="29"/>
      <c r="J5" s="31">
        <f>(I4+J4)/2</f>
        <v>0.29625000000000001</v>
      </c>
      <c r="K5" s="31">
        <f t="shared" ref="K5:AM5" si="3">(J4+K4)/2</f>
        <v>0.28874999999999995</v>
      </c>
      <c r="L5" s="31">
        <f t="shared" si="3"/>
        <v>0.28125</v>
      </c>
      <c r="M5" s="31">
        <f t="shared" si="3"/>
        <v>0.27374999999999994</v>
      </c>
      <c r="N5" s="31">
        <f t="shared" si="3"/>
        <v>0.26624999999999999</v>
      </c>
      <c r="O5" s="31">
        <f t="shared" si="3"/>
        <v>0.25874999999999992</v>
      </c>
      <c r="P5" s="31">
        <f t="shared" si="3"/>
        <v>0.25124999999999997</v>
      </c>
      <c r="Q5" s="31">
        <f t="shared" si="3"/>
        <v>0.24374999999999994</v>
      </c>
      <c r="R5" s="31">
        <f t="shared" si="3"/>
        <v>0.23624999999999993</v>
      </c>
      <c r="S5" s="31">
        <f t="shared" si="3"/>
        <v>0.22874999999999993</v>
      </c>
      <c r="T5" s="31">
        <f t="shared" si="3"/>
        <v>0.22124999999999992</v>
      </c>
      <c r="U5" s="31">
        <f t="shared" si="3"/>
        <v>0.21374999999999991</v>
      </c>
      <c r="V5" s="31">
        <f t="shared" si="3"/>
        <v>0.20624999999999991</v>
      </c>
      <c r="W5" s="31">
        <f t="shared" si="3"/>
        <v>0.1987499999999999</v>
      </c>
      <c r="X5" s="31">
        <f t="shared" si="3"/>
        <v>0.19124999999999989</v>
      </c>
      <c r="Y5" s="31">
        <f t="shared" si="3"/>
        <v>0.18374999999999989</v>
      </c>
      <c r="Z5" s="31">
        <f t="shared" si="3"/>
        <v>0.17624999999999988</v>
      </c>
      <c r="AA5" s="31">
        <f t="shared" si="3"/>
        <v>0.16874999999999987</v>
      </c>
      <c r="AB5" s="31">
        <f t="shared" si="3"/>
        <v>0.16124999999999987</v>
      </c>
      <c r="AC5" s="31">
        <f t="shared" si="3"/>
        <v>0.15374999999999986</v>
      </c>
      <c r="AD5" s="31">
        <f t="shared" si="3"/>
        <v>0.14624999999999985</v>
      </c>
      <c r="AE5" s="31">
        <f t="shared" si="3"/>
        <v>0.13874999999999985</v>
      </c>
      <c r="AF5" s="31">
        <f t="shared" si="3"/>
        <v>0.13124999999999984</v>
      </c>
      <c r="AG5" s="31">
        <f t="shared" si="3"/>
        <v>0.12374999999999983</v>
      </c>
      <c r="AH5" s="31">
        <f t="shared" si="3"/>
        <v>0.11624999999999983</v>
      </c>
      <c r="AI5" s="31">
        <f t="shared" si="3"/>
        <v>0.10874999999999982</v>
      </c>
      <c r="AJ5" s="31">
        <f t="shared" si="3"/>
        <v>0.10124999999999981</v>
      </c>
      <c r="AK5" s="31">
        <f t="shared" si="3"/>
        <v>9.3749999999999806E-2</v>
      </c>
      <c r="AL5" s="31">
        <f t="shared" si="3"/>
        <v>8.6249999999999799E-2</v>
      </c>
      <c r="AM5" s="32">
        <f t="shared" si="3"/>
        <v>7.8749999999999792E-2</v>
      </c>
    </row>
    <row r="6" spans="1:47" ht="13.15" x14ac:dyDescent="0.4">
      <c r="A6" t="str">
        <f>IF(Summ!A6="","",Summ!A6)</f>
        <v>delta x (m)</v>
      </c>
      <c r="B6">
        <f>IF(Summ!B6="","",Summ!B6)</f>
        <v>0.25</v>
      </c>
      <c r="D6" t="str">
        <f>IF(A18="Cinf: Mass flux", " Mass flux BC,", " Dirichlet BC,")</f>
        <v xml:space="preserve"> Dirichlet BC,</v>
      </c>
      <c r="G6" s="42" t="s">
        <v>46</v>
      </c>
      <c r="H6" s="43"/>
      <c r="I6" s="31"/>
      <c r="J6" s="31">
        <f>IF(J$3&gt;0,J3,0)</f>
        <v>0</v>
      </c>
      <c r="K6" s="31">
        <f t="shared" ref="K6:AM6" si="4">IF(K$3&gt;0,K3,0)</f>
        <v>0</v>
      </c>
      <c r="L6" s="31">
        <f t="shared" si="4"/>
        <v>0</v>
      </c>
      <c r="M6" s="31">
        <f t="shared" si="4"/>
        <v>0</v>
      </c>
      <c r="N6" s="31">
        <f t="shared" si="4"/>
        <v>0</v>
      </c>
      <c r="O6" s="31">
        <f t="shared" si="4"/>
        <v>0</v>
      </c>
      <c r="P6" s="31">
        <f t="shared" si="4"/>
        <v>0</v>
      </c>
      <c r="Q6" s="31">
        <f t="shared" si="4"/>
        <v>0</v>
      </c>
      <c r="R6" s="31">
        <f t="shared" si="4"/>
        <v>0</v>
      </c>
      <c r="S6" s="31">
        <f t="shared" si="4"/>
        <v>0</v>
      </c>
      <c r="T6" s="31">
        <f t="shared" si="4"/>
        <v>0</v>
      </c>
      <c r="U6" s="31">
        <f t="shared" si="4"/>
        <v>0</v>
      </c>
      <c r="V6" s="31">
        <f t="shared" si="4"/>
        <v>0</v>
      </c>
      <c r="W6" s="31">
        <f t="shared" si="4"/>
        <v>0</v>
      </c>
      <c r="X6" s="31">
        <f t="shared" si="4"/>
        <v>0</v>
      </c>
      <c r="Y6" s="31">
        <f t="shared" si="4"/>
        <v>0</v>
      </c>
      <c r="Z6" s="31">
        <f t="shared" si="4"/>
        <v>0</v>
      </c>
      <c r="AA6" s="31">
        <f t="shared" si="4"/>
        <v>0</v>
      </c>
      <c r="AB6" s="31">
        <f t="shared" si="4"/>
        <v>0</v>
      </c>
      <c r="AC6" s="31">
        <f t="shared" si="4"/>
        <v>0</v>
      </c>
      <c r="AD6" s="31">
        <f t="shared" si="4"/>
        <v>0</v>
      </c>
      <c r="AE6" s="31">
        <f t="shared" si="4"/>
        <v>0</v>
      </c>
      <c r="AF6" s="31">
        <f t="shared" si="4"/>
        <v>0</v>
      </c>
      <c r="AG6" s="31">
        <f t="shared" si="4"/>
        <v>0</v>
      </c>
      <c r="AH6" s="31">
        <f t="shared" si="4"/>
        <v>0</v>
      </c>
      <c r="AI6" s="31">
        <f t="shared" si="4"/>
        <v>0</v>
      </c>
      <c r="AJ6" s="31">
        <f t="shared" si="4"/>
        <v>0</v>
      </c>
      <c r="AK6" s="31">
        <f t="shared" si="4"/>
        <v>0</v>
      </c>
      <c r="AL6" s="31">
        <f t="shared" si="4"/>
        <v>0</v>
      </c>
      <c r="AM6" s="32">
        <f t="shared" si="4"/>
        <v>0</v>
      </c>
      <c r="AQ6">
        <f>SUM(J6:AM6)</f>
        <v>0</v>
      </c>
    </row>
    <row r="7" spans="1:47" ht="13.15" thickBot="1" x14ac:dyDescent="0.4">
      <c r="A7" t="str">
        <f>IF(Summ!A7="","",Summ!A7)</f>
        <v>delta t (día)</v>
      </c>
      <c r="B7">
        <f>IF(Summ!B7="","",Summ!B7)</f>
        <v>0.05</v>
      </c>
      <c r="D7" t="str">
        <f>CONCATENATE(" ",A10)</f>
        <v xml:space="preserve"> Evap</v>
      </c>
      <c r="G7" s="49" t="s">
        <v>47</v>
      </c>
      <c r="H7" s="47"/>
      <c r="I7" s="48"/>
      <c r="J7" s="33">
        <f>IF($A$10="Evap",0,IF(J$3&lt;0,J3,0))</f>
        <v>0</v>
      </c>
      <c r="K7" s="33">
        <f t="shared" ref="K7:AM7" si="5">IF($A$10="Evap",0,IF(K$3&lt;0,K3,0))</f>
        <v>0</v>
      </c>
      <c r="L7" s="33">
        <f t="shared" si="5"/>
        <v>0</v>
      </c>
      <c r="M7" s="33">
        <f t="shared" si="5"/>
        <v>0</v>
      </c>
      <c r="N7" s="33">
        <f t="shared" si="5"/>
        <v>0</v>
      </c>
      <c r="O7" s="33">
        <f t="shared" si="5"/>
        <v>0</v>
      </c>
      <c r="P7" s="33">
        <f t="shared" si="5"/>
        <v>0</v>
      </c>
      <c r="Q7" s="33">
        <f t="shared" si="5"/>
        <v>0</v>
      </c>
      <c r="R7" s="33">
        <f t="shared" si="5"/>
        <v>0</v>
      </c>
      <c r="S7" s="33">
        <f t="shared" si="5"/>
        <v>0</v>
      </c>
      <c r="T7" s="33">
        <f t="shared" si="5"/>
        <v>0</v>
      </c>
      <c r="U7" s="33">
        <f t="shared" si="5"/>
        <v>0</v>
      </c>
      <c r="V7" s="33">
        <f t="shared" si="5"/>
        <v>0</v>
      </c>
      <c r="W7" s="33">
        <f t="shared" si="5"/>
        <v>0</v>
      </c>
      <c r="X7" s="33">
        <f t="shared" si="5"/>
        <v>0</v>
      </c>
      <c r="Y7" s="33">
        <f t="shared" si="5"/>
        <v>0</v>
      </c>
      <c r="Z7" s="33">
        <f t="shared" si="5"/>
        <v>0</v>
      </c>
      <c r="AA7" s="33">
        <f t="shared" si="5"/>
        <v>0</v>
      </c>
      <c r="AB7" s="33">
        <f t="shared" si="5"/>
        <v>0</v>
      </c>
      <c r="AC7" s="33">
        <f t="shared" si="5"/>
        <v>0</v>
      </c>
      <c r="AD7" s="33">
        <f t="shared" si="5"/>
        <v>0</v>
      </c>
      <c r="AE7" s="33">
        <f t="shared" si="5"/>
        <v>0</v>
      </c>
      <c r="AF7" s="33">
        <f t="shared" si="5"/>
        <v>0</v>
      </c>
      <c r="AG7" s="33">
        <f t="shared" si="5"/>
        <v>0</v>
      </c>
      <c r="AH7" s="33">
        <f t="shared" si="5"/>
        <v>0</v>
      </c>
      <c r="AI7" s="33">
        <f t="shared" si="5"/>
        <v>0</v>
      </c>
      <c r="AJ7" s="33">
        <f t="shared" si="5"/>
        <v>0</v>
      </c>
      <c r="AK7" s="33">
        <f t="shared" si="5"/>
        <v>0</v>
      </c>
      <c r="AL7" s="33">
        <f t="shared" si="5"/>
        <v>0</v>
      </c>
      <c r="AM7" s="34">
        <f t="shared" si="5"/>
        <v>0</v>
      </c>
      <c r="AQ7">
        <f>SUM(J7:AM7)</f>
        <v>0</v>
      </c>
    </row>
    <row r="8" spans="1:47" ht="14.25" customHeight="1" x14ac:dyDescent="0.4">
      <c r="A8" s="3" t="str">
        <f>IF(Summ!A8="","",Summ!A8)</f>
        <v>Water flow</v>
      </c>
      <c r="B8" t="str">
        <f>IF(Summ!B8="","",Summ!B8)</f>
        <v/>
      </c>
      <c r="D8" s="3" t="str">
        <f>CONCATENATE("ADE 1D",D5,D6,D7)</f>
        <v>ADE 1D, Traditional,  Dirichlet BC, Evap</v>
      </c>
      <c r="G8" s="45" t="s">
        <v>25</v>
      </c>
      <c r="H8" s="46"/>
      <c r="I8" s="36"/>
      <c r="J8" s="35">
        <f t="shared" ref="J8:AM8" si="6">J5*$B$7/(2*$B$6*$B$13)</f>
        <v>5.9250000000000004E-2</v>
      </c>
      <c r="K8" s="35">
        <f t="shared" si="6"/>
        <v>5.7749999999999996E-2</v>
      </c>
      <c r="L8" s="35">
        <f t="shared" si="6"/>
        <v>5.6250000000000001E-2</v>
      </c>
      <c r="M8" s="35">
        <f t="shared" si="6"/>
        <v>5.4749999999999993E-2</v>
      </c>
      <c r="N8" s="35">
        <f t="shared" si="6"/>
        <v>5.3249999999999999E-2</v>
      </c>
      <c r="O8" s="35">
        <f t="shared" si="6"/>
        <v>5.174999999999999E-2</v>
      </c>
      <c r="P8" s="35">
        <f t="shared" si="6"/>
        <v>5.0249999999999996E-2</v>
      </c>
      <c r="Q8" s="35">
        <f t="shared" si="6"/>
        <v>4.8749999999999988E-2</v>
      </c>
      <c r="R8" s="35">
        <f t="shared" si="6"/>
        <v>4.7249999999999986E-2</v>
      </c>
      <c r="S8" s="35">
        <f t="shared" si="6"/>
        <v>4.5749999999999985E-2</v>
      </c>
      <c r="T8" s="35">
        <f t="shared" si="6"/>
        <v>4.4249999999999984E-2</v>
      </c>
      <c r="U8" s="35">
        <f t="shared" si="6"/>
        <v>4.2749999999999982E-2</v>
      </c>
      <c r="V8" s="35">
        <f t="shared" si="6"/>
        <v>4.1249999999999981E-2</v>
      </c>
      <c r="W8" s="35">
        <f t="shared" si="6"/>
        <v>3.974999999999998E-2</v>
      </c>
      <c r="X8" s="35">
        <f t="shared" si="6"/>
        <v>3.8249999999999978E-2</v>
      </c>
      <c r="Y8" s="35">
        <f t="shared" si="6"/>
        <v>3.6749999999999977E-2</v>
      </c>
      <c r="Z8" s="35">
        <f t="shared" si="6"/>
        <v>3.5249999999999976E-2</v>
      </c>
      <c r="AA8" s="35">
        <f t="shared" si="6"/>
        <v>3.3749999999999974E-2</v>
      </c>
      <c r="AB8" s="35">
        <f t="shared" si="6"/>
        <v>3.2249999999999973E-2</v>
      </c>
      <c r="AC8" s="35">
        <f t="shared" si="6"/>
        <v>3.0749999999999972E-2</v>
      </c>
      <c r="AD8" s="35">
        <f t="shared" si="6"/>
        <v>2.924999999999997E-2</v>
      </c>
      <c r="AE8" s="35">
        <f t="shared" si="6"/>
        <v>2.7749999999999969E-2</v>
      </c>
      <c r="AF8" s="35">
        <f t="shared" si="6"/>
        <v>2.6249999999999968E-2</v>
      </c>
      <c r="AG8" s="35">
        <f t="shared" si="6"/>
        <v>2.4749999999999966E-2</v>
      </c>
      <c r="AH8" s="35">
        <f t="shared" si="6"/>
        <v>2.3249999999999965E-2</v>
      </c>
      <c r="AI8" s="35">
        <f t="shared" si="6"/>
        <v>2.1749999999999964E-2</v>
      </c>
      <c r="AJ8" s="35">
        <f t="shared" si="6"/>
        <v>2.0249999999999962E-2</v>
      </c>
      <c r="AK8" s="35">
        <f t="shared" si="6"/>
        <v>1.8749999999999961E-2</v>
      </c>
      <c r="AL8" s="35">
        <f t="shared" si="6"/>
        <v>1.724999999999996E-2</v>
      </c>
      <c r="AM8" s="37">
        <f t="shared" si="6"/>
        <v>1.5749999999999958E-2</v>
      </c>
    </row>
    <row r="9" spans="1:47" x14ac:dyDescent="0.35">
      <c r="A9" t="str">
        <f>IF(Summ!A9="","",Summ!A9)</f>
        <v>Bound flow (m3/d)</v>
      </c>
      <c r="B9">
        <f>IF(Summ!B9="","",Summ!B9)</f>
        <v>0.3</v>
      </c>
      <c r="D9" s="6"/>
      <c r="G9" s="42" t="s">
        <v>26</v>
      </c>
      <c r="H9" s="44"/>
      <c r="I9" s="31">
        <f t="shared" ref="I9:AM9" si="7">I4*$B$7/(2*$B$6*$B$13)</f>
        <v>0.06</v>
      </c>
      <c r="J9" s="31">
        <f t="shared" si="7"/>
        <v>5.8499999999999996E-2</v>
      </c>
      <c r="K9" s="31">
        <f t="shared" si="7"/>
        <v>5.6999999999999995E-2</v>
      </c>
      <c r="L9" s="31">
        <f t="shared" si="7"/>
        <v>5.5499999999999994E-2</v>
      </c>
      <c r="M9" s="31">
        <f t="shared" si="7"/>
        <v>5.3999999999999992E-2</v>
      </c>
      <c r="N9" s="31">
        <f t="shared" si="7"/>
        <v>5.2499999999999991E-2</v>
      </c>
      <c r="O9" s="31">
        <f t="shared" si="7"/>
        <v>5.099999999999999E-2</v>
      </c>
      <c r="P9" s="31">
        <f t="shared" si="7"/>
        <v>4.9499999999999988E-2</v>
      </c>
      <c r="Q9" s="31">
        <f t="shared" si="7"/>
        <v>4.7999999999999987E-2</v>
      </c>
      <c r="R9" s="31">
        <f t="shared" si="7"/>
        <v>4.6499999999999986E-2</v>
      </c>
      <c r="S9" s="31">
        <f t="shared" si="7"/>
        <v>4.4999999999999984E-2</v>
      </c>
      <c r="T9" s="31">
        <f t="shared" si="7"/>
        <v>4.3499999999999983E-2</v>
      </c>
      <c r="U9" s="31">
        <f t="shared" si="7"/>
        <v>4.1999999999999982E-2</v>
      </c>
      <c r="V9" s="31">
        <f t="shared" si="7"/>
        <v>4.049999999999998E-2</v>
      </c>
      <c r="W9" s="31">
        <f t="shared" si="7"/>
        <v>3.8999999999999979E-2</v>
      </c>
      <c r="X9" s="31">
        <f t="shared" si="7"/>
        <v>3.7499999999999978E-2</v>
      </c>
      <c r="Y9" s="31">
        <f t="shared" si="7"/>
        <v>3.5999999999999976E-2</v>
      </c>
      <c r="Z9" s="31">
        <f t="shared" si="7"/>
        <v>3.4499999999999975E-2</v>
      </c>
      <c r="AA9" s="31">
        <f t="shared" si="7"/>
        <v>3.2999999999999974E-2</v>
      </c>
      <c r="AB9" s="31">
        <f t="shared" si="7"/>
        <v>3.1499999999999972E-2</v>
      </c>
      <c r="AC9" s="31">
        <f t="shared" si="7"/>
        <v>2.9999999999999971E-2</v>
      </c>
      <c r="AD9" s="31">
        <f t="shared" si="7"/>
        <v>2.849999999999997E-2</v>
      </c>
      <c r="AE9" s="31">
        <f t="shared" si="7"/>
        <v>2.6999999999999968E-2</v>
      </c>
      <c r="AF9" s="31">
        <f t="shared" si="7"/>
        <v>2.5499999999999967E-2</v>
      </c>
      <c r="AG9" s="31">
        <f t="shared" si="7"/>
        <v>2.3999999999999966E-2</v>
      </c>
      <c r="AH9" s="31">
        <f t="shared" si="7"/>
        <v>2.2499999999999964E-2</v>
      </c>
      <c r="AI9" s="31">
        <f t="shared" si="7"/>
        <v>2.0999999999999963E-2</v>
      </c>
      <c r="AJ9" s="31">
        <f t="shared" si="7"/>
        <v>1.9499999999999962E-2</v>
      </c>
      <c r="AK9" s="31">
        <f t="shared" si="7"/>
        <v>1.799999999999996E-2</v>
      </c>
      <c r="AL9" s="31">
        <f t="shared" si="7"/>
        <v>1.6499999999999959E-2</v>
      </c>
      <c r="AM9" s="32">
        <f t="shared" si="7"/>
        <v>1.4999999999999958E-2</v>
      </c>
    </row>
    <row r="10" spans="1:47" x14ac:dyDescent="0.35">
      <c r="A10" t="str">
        <f>IF(Summ!A10="","",Summ!A10)</f>
        <v>Evap</v>
      </c>
      <c r="B10">
        <f>IF(Summ!B10="","",Summ!B10)</f>
        <v>-0.03</v>
      </c>
      <c r="G10" s="42" t="s">
        <v>70</v>
      </c>
      <c r="H10" s="44"/>
      <c r="I10" s="30"/>
      <c r="J10" s="31">
        <f>J6*$B$7/$B$13</f>
        <v>0</v>
      </c>
      <c r="K10" s="31">
        <f t="shared" ref="K10:AM10" si="8">K6*$B$7/$B$13</f>
        <v>0</v>
      </c>
      <c r="L10" s="31">
        <f t="shared" si="8"/>
        <v>0</v>
      </c>
      <c r="M10" s="31">
        <f t="shared" si="8"/>
        <v>0</v>
      </c>
      <c r="N10" s="31">
        <f t="shared" si="8"/>
        <v>0</v>
      </c>
      <c r="O10" s="31">
        <f t="shared" si="8"/>
        <v>0</v>
      </c>
      <c r="P10" s="31">
        <f t="shared" si="8"/>
        <v>0</v>
      </c>
      <c r="Q10" s="31">
        <f t="shared" si="8"/>
        <v>0</v>
      </c>
      <c r="R10" s="31">
        <f t="shared" si="8"/>
        <v>0</v>
      </c>
      <c r="S10" s="31">
        <f t="shared" si="8"/>
        <v>0</v>
      </c>
      <c r="T10" s="31">
        <f t="shared" si="8"/>
        <v>0</v>
      </c>
      <c r="U10" s="31">
        <f t="shared" si="8"/>
        <v>0</v>
      </c>
      <c r="V10" s="31">
        <f t="shared" si="8"/>
        <v>0</v>
      </c>
      <c r="W10" s="31">
        <f t="shared" si="8"/>
        <v>0</v>
      </c>
      <c r="X10" s="31">
        <f t="shared" si="8"/>
        <v>0</v>
      </c>
      <c r="Y10" s="31">
        <f t="shared" si="8"/>
        <v>0</v>
      </c>
      <c r="Z10" s="31">
        <f t="shared" si="8"/>
        <v>0</v>
      </c>
      <c r="AA10" s="31">
        <f t="shared" si="8"/>
        <v>0</v>
      </c>
      <c r="AB10" s="31">
        <f t="shared" si="8"/>
        <v>0</v>
      </c>
      <c r="AC10" s="31">
        <f t="shared" si="8"/>
        <v>0</v>
      </c>
      <c r="AD10" s="31">
        <f t="shared" si="8"/>
        <v>0</v>
      </c>
      <c r="AE10" s="31">
        <f t="shared" si="8"/>
        <v>0</v>
      </c>
      <c r="AF10" s="31">
        <f t="shared" si="8"/>
        <v>0</v>
      </c>
      <c r="AG10" s="31">
        <f t="shared" si="8"/>
        <v>0</v>
      </c>
      <c r="AH10" s="31">
        <f t="shared" si="8"/>
        <v>0</v>
      </c>
      <c r="AI10" s="31">
        <f t="shared" si="8"/>
        <v>0</v>
      </c>
      <c r="AJ10" s="31">
        <f t="shared" si="8"/>
        <v>0</v>
      </c>
      <c r="AK10" s="31">
        <f t="shared" si="8"/>
        <v>0</v>
      </c>
      <c r="AL10" s="31">
        <f t="shared" si="8"/>
        <v>0</v>
      </c>
      <c r="AM10" s="32">
        <f t="shared" si="8"/>
        <v>0</v>
      </c>
    </row>
    <row r="11" spans="1:47" ht="13.15" thickBot="1" x14ac:dyDescent="0.4">
      <c r="A11" t="str">
        <f>IF(Summ!A11="","",Summ!A11)</f>
        <v>q_0: Boundary flux</v>
      </c>
      <c r="B11">
        <f>IF(Summ!B11="","",Summ!B11)</f>
        <v>0.3</v>
      </c>
      <c r="E11">
        <f>I4*B6</f>
        <v>7.4999999999999997E-2</v>
      </c>
      <c r="G11" s="49" t="s">
        <v>69</v>
      </c>
      <c r="H11" s="47"/>
      <c r="I11" s="33"/>
      <c r="J11" s="33">
        <f>IF(J$3&lt;0,IF($A$10="Evap",J3*$B$7/$B$13,0),0)</f>
        <v>-3.0000000000000001E-3</v>
      </c>
      <c r="K11" s="33">
        <f t="shared" ref="K11:AM11" si="9">IF(K$3&lt;0,IF($A$10="Evap",K3*$B$7/$B$13,0),0)</f>
        <v>-3.0000000000000001E-3</v>
      </c>
      <c r="L11" s="33">
        <f t="shared" si="9"/>
        <v>-3.0000000000000001E-3</v>
      </c>
      <c r="M11" s="33">
        <f t="shared" si="9"/>
        <v>-3.0000000000000001E-3</v>
      </c>
      <c r="N11" s="33">
        <f t="shared" si="9"/>
        <v>-3.0000000000000001E-3</v>
      </c>
      <c r="O11" s="33">
        <f t="shared" si="9"/>
        <v>-3.0000000000000001E-3</v>
      </c>
      <c r="P11" s="33">
        <f t="shared" si="9"/>
        <v>-3.0000000000000001E-3</v>
      </c>
      <c r="Q11" s="33">
        <f t="shared" si="9"/>
        <v>-3.0000000000000001E-3</v>
      </c>
      <c r="R11" s="33">
        <f t="shared" si="9"/>
        <v>-3.0000000000000001E-3</v>
      </c>
      <c r="S11" s="33">
        <f t="shared" si="9"/>
        <v>-3.0000000000000001E-3</v>
      </c>
      <c r="T11" s="33">
        <f t="shared" si="9"/>
        <v>-3.0000000000000001E-3</v>
      </c>
      <c r="U11" s="33">
        <f t="shared" si="9"/>
        <v>-3.0000000000000001E-3</v>
      </c>
      <c r="V11" s="33">
        <f t="shared" si="9"/>
        <v>-3.0000000000000001E-3</v>
      </c>
      <c r="W11" s="33">
        <f t="shared" si="9"/>
        <v>-3.0000000000000001E-3</v>
      </c>
      <c r="X11" s="33">
        <f t="shared" si="9"/>
        <v>-3.0000000000000001E-3</v>
      </c>
      <c r="Y11" s="33">
        <f t="shared" si="9"/>
        <v>-3.0000000000000001E-3</v>
      </c>
      <c r="Z11" s="33">
        <f t="shared" si="9"/>
        <v>-3.0000000000000001E-3</v>
      </c>
      <c r="AA11" s="33">
        <f t="shared" si="9"/>
        <v>-3.0000000000000001E-3</v>
      </c>
      <c r="AB11" s="33">
        <f t="shared" si="9"/>
        <v>-3.0000000000000001E-3</v>
      </c>
      <c r="AC11" s="33">
        <f t="shared" si="9"/>
        <v>-3.0000000000000001E-3</v>
      </c>
      <c r="AD11" s="33">
        <f t="shared" si="9"/>
        <v>-3.0000000000000001E-3</v>
      </c>
      <c r="AE11" s="33">
        <f t="shared" si="9"/>
        <v>-3.0000000000000001E-3</v>
      </c>
      <c r="AF11" s="33">
        <f t="shared" si="9"/>
        <v>-3.0000000000000001E-3</v>
      </c>
      <c r="AG11" s="33">
        <f t="shared" si="9"/>
        <v>-3.0000000000000001E-3</v>
      </c>
      <c r="AH11" s="33">
        <f t="shared" si="9"/>
        <v>-3.0000000000000001E-3</v>
      </c>
      <c r="AI11" s="33">
        <f t="shared" si="9"/>
        <v>-3.0000000000000001E-3</v>
      </c>
      <c r="AJ11" s="33">
        <f t="shared" si="9"/>
        <v>-3.0000000000000001E-3</v>
      </c>
      <c r="AK11" s="33">
        <f t="shared" si="9"/>
        <v>-3.0000000000000001E-3</v>
      </c>
      <c r="AL11" s="33">
        <f t="shared" si="9"/>
        <v>-3.0000000000000001E-3</v>
      </c>
      <c r="AM11" s="33">
        <f t="shared" si="9"/>
        <v>-3.0000000000000001E-3</v>
      </c>
    </row>
    <row r="12" spans="1:47" ht="13.15" x14ac:dyDescent="0.4">
      <c r="A12" s="3" t="str">
        <f>IF(Summ!A12="","",Summ!A12)</f>
        <v>Solute Transport</v>
      </c>
      <c r="E12">
        <f>E11+2*B15</f>
        <v>0.11499999999999999</v>
      </c>
    </row>
    <row r="13" spans="1:47" ht="13.15" x14ac:dyDescent="0.4">
      <c r="A13" t="str">
        <f>IF(Summ!A13="","",Summ!A13)</f>
        <v>Porosity</v>
      </c>
      <c r="B13">
        <f>IF(Summ!B13="","",Summ!B13)</f>
        <v>0.5</v>
      </c>
      <c r="D13" s="6"/>
      <c r="F13" t="s">
        <v>50</v>
      </c>
      <c r="G13" s="3" t="s">
        <v>41</v>
      </c>
      <c r="L13" s="86" t="s">
        <v>14</v>
      </c>
      <c r="M13" s="86"/>
      <c r="N13" s="86"/>
      <c r="O13" s="86"/>
      <c r="P13" s="86"/>
      <c r="Q13" s="86"/>
      <c r="R13" s="86"/>
      <c r="S13" s="86"/>
      <c r="T13" s="86"/>
      <c r="U13" s="86"/>
      <c r="V13" s="86" t="s">
        <v>14</v>
      </c>
      <c r="W13" s="86"/>
      <c r="X13" s="86"/>
      <c r="Y13" s="86"/>
      <c r="Z13" s="86"/>
      <c r="AA13" s="86"/>
      <c r="AB13" s="86"/>
      <c r="AC13" s="86"/>
      <c r="AD13" s="86"/>
      <c r="AE13" s="86" t="s">
        <v>14</v>
      </c>
      <c r="AF13" s="86"/>
      <c r="AG13" s="86"/>
      <c r="AH13" s="86"/>
      <c r="AI13" s="86"/>
      <c r="AJ13" s="86"/>
      <c r="AK13" s="86"/>
      <c r="AL13" s="86"/>
      <c r="AM13" s="86"/>
      <c r="AO13" s="6" t="s">
        <v>31</v>
      </c>
    </row>
    <row r="14" spans="1:47" ht="13.15" x14ac:dyDescent="0.4">
      <c r="A14" t="str">
        <f>IF(Summ!A14="","",Summ!A14)</f>
        <v>dispersivity</v>
      </c>
      <c r="B14" t="str">
        <f>IF(Summ!B14="","",Summ!B14)</f>
        <v>not used</v>
      </c>
      <c r="D14" s="6"/>
      <c r="F14" s="6" t="s">
        <v>23</v>
      </c>
      <c r="G14" s="2" t="s">
        <v>2</v>
      </c>
      <c r="H14" s="3" t="s">
        <v>44</v>
      </c>
      <c r="I14" s="6" t="s">
        <v>40</v>
      </c>
      <c r="J14" s="2" t="s">
        <v>5</v>
      </c>
      <c r="K14" s="2" t="s">
        <v>15</v>
      </c>
      <c r="L14" s="2" t="s">
        <v>6</v>
      </c>
      <c r="M14" s="2" t="s">
        <v>7</v>
      </c>
      <c r="N14" s="2" t="s">
        <v>8</v>
      </c>
      <c r="O14" s="2" t="s">
        <v>9</v>
      </c>
      <c r="P14" s="2" t="s">
        <v>10</v>
      </c>
      <c r="Q14" s="2" t="s">
        <v>11</v>
      </c>
      <c r="R14" s="2" t="s">
        <v>12</v>
      </c>
      <c r="S14" s="2" t="s">
        <v>13</v>
      </c>
      <c r="T14">
        <v>11</v>
      </c>
      <c r="U14" s="2">
        <v>12</v>
      </c>
      <c r="V14" s="2">
        <v>13</v>
      </c>
      <c r="W14" s="2">
        <f>V14+1</f>
        <v>14</v>
      </c>
      <c r="X14" s="2">
        <f t="shared" ref="X14:AM14" si="10">W14+1</f>
        <v>15</v>
      </c>
      <c r="Y14" s="2">
        <f t="shared" si="10"/>
        <v>16</v>
      </c>
      <c r="Z14" s="2">
        <f t="shared" si="10"/>
        <v>17</v>
      </c>
      <c r="AA14" s="2">
        <f t="shared" si="10"/>
        <v>18</v>
      </c>
      <c r="AB14" s="2">
        <f t="shared" si="10"/>
        <v>19</v>
      </c>
      <c r="AC14" s="2">
        <f t="shared" si="10"/>
        <v>20</v>
      </c>
      <c r="AD14" s="2">
        <f t="shared" si="10"/>
        <v>21</v>
      </c>
      <c r="AE14" s="2">
        <f t="shared" si="10"/>
        <v>22</v>
      </c>
      <c r="AF14" s="2">
        <f t="shared" si="10"/>
        <v>23</v>
      </c>
      <c r="AG14" s="2">
        <f t="shared" si="10"/>
        <v>24</v>
      </c>
      <c r="AH14" s="2">
        <f t="shared" si="10"/>
        <v>25</v>
      </c>
      <c r="AI14" s="2">
        <f t="shared" si="10"/>
        <v>26</v>
      </c>
      <c r="AJ14" s="2">
        <f t="shared" si="10"/>
        <v>27</v>
      </c>
      <c r="AK14" s="2">
        <f t="shared" si="10"/>
        <v>28</v>
      </c>
      <c r="AL14" s="2">
        <f t="shared" si="10"/>
        <v>29</v>
      </c>
      <c r="AM14" s="2">
        <f t="shared" si="10"/>
        <v>30</v>
      </c>
      <c r="AN14" s="21" t="s">
        <v>40</v>
      </c>
      <c r="AO14" s="6" t="s">
        <v>32</v>
      </c>
      <c r="AP14" s="6" t="s">
        <v>33</v>
      </c>
      <c r="AR14" s="6" t="s">
        <v>34</v>
      </c>
      <c r="AS14" s="6" t="s">
        <v>35</v>
      </c>
      <c r="AT14" s="6" t="s">
        <v>36</v>
      </c>
      <c r="AU14" s="6" t="s">
        <v>87</v>
      </c>
    </row>
    <row r="15" spans="1:47" x14ac:dyDescent="0.35">
      <c r="A15" t="str">
        <f>IF(Summ!A15="","",Summ!A15)</f>
        <v>D (m^2/día)</v>
      </c>
      <c r="B15">
        <f>IF(Summ!B15="","",Summ!B15)</f>
        <v>0.02</v>
      </c>
      <c r="F15" t="str">
        <f t="shared" ref="F15:F46" si="11">$F$14&amp;", t="&amp;ROUND(G15,2)</f>
        <v>Trad, t=0</v>
      </c>
      <c r="G15" s="1">
        <v>0</v>
      </c>
      <c r="H15" s="1">
        <f>$B$18</f>
        <v>0</v>
      </c>
      <c r="I15">
        <f>IF($A$18="Cinf: Mass flux",($E$11*(2*H15-J15)+2*$B$15*J15)/$E$12,2*H15-J15)</f>
        <v>0</v>
      </c>
      <c r="J15" s="4">
        <f>Prop_dum!J15</f>
        <v>0</v>
      </c>
      <c r="K15" s="4">
        <f>Prop_dum!K15</f>
        <v>0</v>
      </c>
      <c r="L15" s="4">
        <f>Prop_dum!L15</f>
        <v>1</v>
      </c>
      <c r="M15" s="4">
        <f>Prop_dum!M15</f>
        <v>1</v>
      </c>
      <c r="N15" s="4">
        <f>Prop_dum!N15</f>
        <v>1</v>
      </c>
      <c r="O15" s="4">
        <f>Prop_dum!O15</f>
        <v>1</v>
      </c>
      <c r="P15" s="4">
        <f>Prop_dum!P15</f>
        <v>1</v>
      </c>
      <c r="Q15" s="4">
        <f>Prop_dum!Q15</f>
        <v>1</v>
      </c>
      <c r="R15" s="4">
        <f>Prop_dum!R15</f>
        <v>1</v>
      </c>
      <c r="S15" s="4">
        <f>Prop_dum!S15</f>
        <v>1</v>
      </c>
      <c r="T15" s="4">
        <f>Prop_dum!T15</f>
        <v>1</v>
      </c>
      <c r="U15" s="4">
        <f>Prop_dum!U15</f>
        <v>1</v>
      </c>
      <c r="V15" s="4">
        <f>Prop_dum!V15</f>
        <v>1</v>
      </c>
      <c r="W15" s="4">
        <f>Prop_dum!W15</f>
        <v>1</v>
      </c>
      <c r="X15" s="4">
        <f>Prop_dum!X15</f>
        <v>1</v>
      </c>
      <c r="Y15" s="4">
        <f>Prop_dum!Y15</f>
        <v>0</v>
      </c>
      <c r="Z15" s="4">
        <f>Prop_dum!Z15</f>
        <v>0</v>
      </c>
      <c r="AA15" s="4">
        <f>Prop_dum!AA15</f>
        <v>0</v>
      </c>
      <c r="AB15" s="4">
        <f>Prop_dum!AB15</f>
        <v>0</v>
      </c>
      <c r="AC15" s="4">
        <f>Prop_dum!AC15</f>
        <v>0</v>
      </c>
      <c r="AD15" s="4">
        <f>Prop_dum!AD15</f>
        <v>0</v>
      </c>
      <c r="AE15" s="4">
        <f>Prop_dum!AE15</f>
        <v>0</v>
      </c>
      <c r="AF15" s="4">
        <f>Prop_dum!AF15</f>
        <v>0</v>
      </c>
      <c r="AG15" s="4">
        <f>Prop_dum!AG15</f>
        <v>0</v>
      </c>
      <c r="AH15" s="4">
        <f>Prop_dum!AH15</f>
        <v>0</v>
      </c>
      <c r="AI15" s="4">
        <f>Prop_dum!AI15</f>
        <v>0</v>
      </c>
      <c r="AJ15" s="4">
        <f>Prop_dum!AJ15</f>
        <v>0</v>
      </c>
      <c r="AK15" s="4">
        <f>Prop_dum!AK15</f>
        <v>0</v>
      </c>
      <c r="AL15" s="4">
        <f>Prop_dum!AL15</f>
        <v>0</v>
      </c>
      <c r="AM15" s="4">
        <f>Prop_dum!AM15</f>
        <v>0</v>
      </c>
      <c r="AN15" s="10">
        <f>IF($A$19="Cout: Mass flux",AM15,2*$B$19-AM15)</f>
        <v>0</v>
      </c>
      <c r="AT15">
        <v>0</v>
      </c>
      <c r="AU15">
        <v>0</v>
      </c>
    </row>
    <row r="16" spans="1:47" x14ac:dyDescent="0.35">
      <c r="A16" t="str">
        <f>IF(Summ!A16="","",Summ!A16)</f>
        <v>C_0: initial C</v>
      </c>
      <c r="B16">
        <f>IF(Summ!B16="","",Summ!B16)</f>
        <v>0</v>
      </c>
      <c r="F16" t="str">
        <f t="shared" si="11"/>
        <v>Trad, t=0.05</v>
      </c>
      <c r="G16" s="1">
        <f t="shared" ref="G16:G47" si="12">G15+$B$7</f>
        <v>0.05</v>
      </c>
      <c r="H16" s="1">
        <f t="shared" ref="H16:H79" si="13">$B$18</f>
        <v>0</v>
      </c>
      <c r="I16">
        <f t="shared" ref="I16:I46" si="14">IF($A$18="Cinf: Mass flux",($E$11*(2*H16-J16)+2*$B$15*J16)/$E$12,2*H16-J16)</f>
        <v>0</v>
      </c>
      <c r="J16" s="53">
        <f t="shared" ref="J16:J47" si="15">J15+$B$29*(K15-2*J15+I15)-J$8*(K15-I15)+$B$31+J$10*($B$17-J15)-J$11*J15</f>
        <v>0</v>
      </c>
      <c r="K16" s="1">
        <f t="shared" ref="K16:K47" si="16">K15+$B$29*(L15-2*K15+J15)-K$8*(L15-J15)+$B$31+K$10*($B$17-K15)-K$11*K15</f>
        <v>-2.5749999999999995E-2</v>
      </c>
      <c r="L16" s="1">
        <f t="shared" ref="L16:L47" si="17">L15+$B$29*(M15-2*L15+K15)-L$8*(M15-K15)+$B$31+L$10*($B$17-L15)-L$11*L15</f>
        <v>0.91474999999999995</v>
      </c>
      <c r="M16" s="1">
        <f t="shared" ref="M16:M47" si="18">M15+$B$29*(N15-2*M15+L15)-M$8*(N15-L15)+$B$31+M$10*($B$17-M15)-M$11*M15</f>
        <v>1.0029999999999999</v>
      </c>
      <c r="N16" s="1">
        <f t="shared" ref="N16:N47" si="19">N15+$B$29*(O15-2*N15+M15)-N$8*(O15-M15)+$B$31+N$10*($B$17-N15)-N$11*N15</f>
        <v>1.0029999999999999</v>
      </c>
      <c r="O16" s="1">
        <f t="shared" ref="O16:O47" si="20">O15+$B$29*(P15-2*O15+N15)-O$8*(P15-N15)+$B$31+O$10*($B$17-O15)-O$11*O15</f>
        <v>1.0029999999999999</v>
      </c>
      <c r="P16" s="1">
        <f t="shared" ref="P16:P47" si="21">P15+$B$29*(Q15-2*P15+O15)-P$8*(Q15-O15)+$B$31+P$10*($B$17-P15)-P$11*P15</f>
        <v>1.0029999999999999</v>
      </c>
      <c r="Q16" s="1">
        <f t="shared" ref="Q16:Q47" si="22">Q15+$B$29*(R15-2*Q15+P15)-Q$8*(R15-P15)+$B$31+Q$10*($B$17-Q15)-Q$11*Q15</f>
        <v>1.0029999999999999</v>
      </c>
      <c r="R16" s="1">
        <f t="shared" ref="R16:R47" si="23">R15+$B$29*(S15-2*R15+Q15)-R$8*(S15-Q15)+$B$31+R$10*($B$17-R15)-R$11*R15</f>
        <v>1.0029999999999999</v>
      </c>
      <c r="S16" s="1">
        <f t="shared" ref="S16:S47" si="24">S15+$B$29*(T15-2*S15+R15)-S$8*(T15-R15)+$B$31+S$10*($B$17-S15)-S$11*S15</f>
        <v>1.0029999999999999</v>
      </c>
      <c r="T16" s="1">
        <f t="shared" ref="T16:T47" si="25">T15+$B$29*(U15-2*T15+S15)-T$8*(U15-S15)+$B$31+T$10*($B$17-T15)-T$11*T15</f>
        <v>1.0029999999999999</v>
      </c>
      <c r="U16" s="1">
        <f t="shared" ref="U16:U47" si="26">U15+$B$29*(V15-2*U15+T15)-U$8*(V15-T15)+$B$31+U$10*($B$17-U15)-U$11*U15</f>
        <v>1.0029999999999999</v>
      </c>
      <c r="V16" s="1">
        <f t="shared" ref="V16:V47" si="27">V15+$B$29*(W15-2*V15+U15)-V$8*(W15-U15)+$B$31+V$10*($B$17-V15)-V$11*V15</f>
        <v>1.0029999999999999</v>
      </c>
      <c r="W16" s="1">
        <f t="shared" ref="W16:W47" si="28">W15+$B$29*(X15-2*W15+V15)-W$8*(X15-V15)+$B$31+W$10*($B$17-W15)-W$11*W15</f>
        <v>1.0029999999999999</v>
      </c>
      <c r="X16" s="1">
        <f t="shared" ref="X16:X47" si="29">X15+$B$29*(Y15-2*X15+W15)-X$8*(Y15-W15)+$B$31+X$10*($B$17-X15)-X$11*X15</f>
        <v>1.0092499999999998</v>
      </c>
      <c r="Y16" s="1">
        <f t="shared" ref="Y16:Y47" si="30">Y15+$B$29*(Z15-2*Y15+X15)-Y$8*(Z15-X15)+$B$31+Y$10*($B$17-Y15)-Y$11*Y15</f>
        <v>6.8749999999999978E-2</v>
      </c>
      <c r="Z16" s="1">
        <f t="shared" ref="Z16:Z47" si="31">Z15+$B$29*(AA15-2*Z15+Y15)-Z$8*(AA15-Y15)+$B$31+Z$10*($B$17-Z15)-Z$11*Z15</f>
        <v>0</v>
      </c>
      <c r="AA16" s="1">
        <f t="shared" ref="AA16:AA47" si="32">AA15+$B$29*(AB15-2*AA15+Z15)-AA$8*(AB15-Z15)+$B$31+AA$10*($B$17-AA15)-AA$11*AA15</f>
        <v>0</v>
      </c>
      <c r="AB16" s="1">
        <f t="shared" ref="AB16:AB47" si="33">AB15+$B$29*(AC15-2*AB15+AA15)-AB$8*(AC15-AA15)+$B$31+AB$10*($B$17-AB15)-AB$11*AB15</f>
        <v>0</v>
      </c>
      <c r="AC16" s="1">
        <f t="shared" ref="AC16:AC47" si="34">AC15+$B$29*(AD15-2*AC15+AB15)-AC$8*(AD15-AB15)+$B$31+AC$10*($B$17-AC15)-AC$11*AC15</f>
        <v>0</v>
      </c>
      <c r="AD16" s="1">
        <f t="shared" ref="AD16:AD47" si="35">AD15+$B$29*(AE15-2*AD15+AC15)-AD$8*(AE15-AC15)+$B$31+AD$10*($B$17-AD15)-AD$11*AD15</f>
        <v>0</v>
      </c>
      <c r="AE16" s="1">
        <f t="shared" ref="AE16:AE47" si="36">AE15+$B$29*(AF15-2*AE15+AD15)-AE$8*(AF15-AD15)+$B$31+AE$10*($B$17-AE15)-AE$11*AE15</f>
        <v>0</v>
      </c>
      <c r="AF16" s="1">
        <f t="shared" ref="AF16:AF47" si="37">AF15+$B$29*(AG15-2*AF15+AE15)-AF$8*(AG15-AE15)+$B$31+AF$10*($B$17-AF15)-AF$11*AF15</f>
        <v>0</v>
      </c>
      <c r="AG16" s="1">
        <f t="shared" ref="AG16:AG47" si="38">AG15+$B$29*(AH15-2*AG15+AF15)-AG$8*(AH15-AF15)+$B$31+AG$10*($B$17-AG15)-AG$11*AG15</f>
        <v>0</v>
      </c>
      <c r="AH16" s="1">
        <f t="shared" ref="AH16:AH47" si="39">AH15+$B$29*(AI15-2*AH15+AG15)-AH$8*(AI15-AG15)+$B$31+AH$10*($B$17-AH15)-AH$11*AH15</f>
        <v>0</v>
      </c>
      <c r="AI16" s="1">
        <f t="shared" ref="AI16:AI47" si="40">AI15+$B$29*(AJ15-2*AI15+AH15)-AI$8*(AJ15-AH15)+$B$31+AI$10*($B$17-AI15)-AI$11*AI15</f>
        <v>0</v>
      </c>
      <c r="AJ16" s="1">
        <f t="shared" ref="AJ16:AJ47" si="41">AJ15+$B$29*(AK15-2*AJ15+AI15)-AJ$8*(AK15-AI15)+$B$31+AJ$10*($B$17-AJ15)-AJ$11*AJ15</f>
        <v>0</v>
      </c>
      <c r="AK16" s="1">
        <f t="shared" ref="AK16:AK47" si="42">AK15+$B$29*(AL15-2*AK15+AJ15)-AK$8*(AL15-AJ15)+$B$31+AK$10*($B$17-AK15)-AK$11*AK15</f>
        <v>0</v>
      </c>
      <c r="AL16" s="1">
        <f t="shared" ref="AL16:AL47" si="43">AL15+$B$29*(AM15-2*AL15+AK15)-AL$8*(AM15-AK15)+$B$31+AL$10*($B$17-AL15)-AL$11*AL15</f>
        <v>0</v>
      </c>
      <c r="AM16" s="5">
        <f t="shared" ref="AM16:AM47" si="44">AM15+$B$29*(AN15-2*AM15+AL15)-AM$8*(AN15-AL15)+$B$31+AM$10*($B$17-AM15)-AM$11*AM15</f>
        <v>0</v>
      </c>
      <c r="AN16" s="10">
        <f t="shared" ref="AN16:AN79" si="45">IF($A$19="Cout: Mass flux",AM16,2*$B$19-AM16)</f>
        <v>0</v>
      </c>
      <c r="AO16" s="53">
        <f>($I$4*H15+IF($A$18="Cinf: Mass flux",0,2*$B$15*(H15-J15)/$B$6))*$B$7</f>
        <v>0</v>
      </c>
      <c r="AP16" s="5">
        <f>(($AM$4*(AM15+AN15)/2)+IF($A$19="Cout: Mass flux",0,$B$15*(AM15-AN15)/$B$6))*$B$7</f>
        <v>0</v>
      </c>
      <c r="AQ16">
        <f>($AQ$6*$B$17+SUMPRODUCT($J$7:$AM$7,J15:AM15))*$B$6*$B$7</f>
        <v>0</v>
      </c>
      <c r="AR16" s="53">
        <f>(SUM(J16:AM16)-SUM(J15:AM15))*$B$6*$B$13</f>
        <v>0</v>
      </c>
      <c r="AS16" s="5">
        <f>AO16-AP16+AQ16-AR16</f>
        <v>0</v>
      </c>
      <c r="AT16" s="5">
        <f>AT15+AS16</f>
        <v>0</v>
      </c>
      <c r="AU16" s="5">
        <f>AU15+AS16^2</f>
        <v>0</v>
      </c>
    </row>
    <row r="17" spans="1:47" x14ac:dyDescent="0.35">
      <c r="A17" t="str">
        <f>IF(Summ!A17="","",Summ!A17)</f>
        <v>Cr (kg/m3)</v>
      </c>
      <c r="B17">
        <f>IF(Summ!B17="","",Summ!B17)</f>
        <v>0</v>
      </c>
      <c r="F17" t="str">
        <f t="shared" si="11"/>
        <v>Trad, t=0.1</v>
      </c>
      <c r="G17" s="1">
        <f t="shared" si="12"/>
        <v>0.1</v>
      </c>
      <c r="H17" s="1">
        <f t="shared" si="13"/>
        <v>0</v>
      </c>
      <c r="I17">
        <f t="shared" si="14"/>
        <v>-7.0168750000000005E-4</v>
      </c>
      <c r="J17" s="53">
        <f t="shared" si="15"/>
        <v>7.0168750000000005E-4</v>
      </c>
      <c r="K17" s="1">
        <f t="shared" si="16"/>
        <v>-4.7734062499999994E-2</v>
      </c>
      <c r="L17" s="1">
        <f t="shared" si="17"/>
        <v>0.83235506250000002</v>
      </c>
      <c r="M17" s="1">
        <f t="shared" si="18"/>
        <v>0.99835331250000003</v>
      </c>
      <c r="N17" s="1">
        <f t="shared" si="19"/>
        <v>1.0060089999999999</v>
      </c>
      <c r="O17" s="1">
        <f t="shared" si="20"/>
        <v>1.0060089999999999</v>
      </c>
      <c r="P17" s="1">
        <f t="shared" si="21"/>
        <v>1.0060089999999999</v>
      </c>
      <c r="Q17" s="1">
        <f t="shared" si="22"/>
        <v>1.0060089999999999</v>
      </c>
      <c r="R17" s="1">
        <f t="shared" si="23"/>
        <v>1.0060089999999999</v>
      </c>
      <c r="S17" s="1">
        <f t="shared" si="24"/>
        <v>1.0060089999999999</v>
      </c>
      <c r="T17" s="1">
        <f t="shared" si="25"/>
        <v>1.0060089999999999</v>
      </c>
      <c r="U17" s="1">
        <f t="shared" si="26"/>
        <v>1.0060089999999999</v>
      </c>
      <c r="V17" s="1">
        <f t="shared" si="27"/>
        <v>1.0060089999999999</v>
      </c>
      <c r="W17" s="1">
        <f t="shared" si="28"/>
        <v>1.0059605624999999</v>
      </c>
      <c r="X17" s="1">
        <f t="shared" si="29"/>
        <v>1.0177168124999998</v>
      </c>
      <c r="Y17" s="1">
        <f t="shared" si="30"/>
        <v>0.13394218749999992</v>
      </c>
      <c r="Z17" s="1">
        <f t="shared" si="31"/>
        <v>4.6234374999999973E-3</v>
      </c>
      <c r="AA17" s="1">
        <f t="shared" si="32"/>
        <v>0</v>
      </c>
      <c r="AB17" s="1">
        <f t="shared" si="33"/>
        <v>0</v>
      </c>
      <c r="AC17" s="1">
        <f t="shared" si="34"/>
        <v>0</v>
      </c>
      <c r="AD17" s="1">
        <f t="shared" si="35"/>
        <v>0</v>
      </c>
      <c r="AE17" s="1">
        <f t="shared" si="36"/>
        <v>0</v>
      </c>
      <c r="AF17" s="1">
        <f t="shared" si="37"/>
        <v>0</v>
      </c>
      <c r="AG17" s="1">
        <f t="shared" si="38"/>
        <v>0</v>
      </c>
      <c r="AH17" s="1">
        <f t="shared" si="39"/>
        <v>0</v>
      </c>
      <c r="AI17" s="1">
        <f t="shared" si="40"/>
        <v>0</v>
      </c>
      <c r="AJ17" s="1">
        <f t="shared" si="41"/>
        <v>0</v>
      </c>
      <c r="AK17" s="1">
        <f t="shared" si="42"/>
        <v>0</v>
      </c>
      <c r="AL17" s="1">
        <f t="shared" si="43"/>
        <v>0</v>
      </c>
      <c r="AM17" s="5">
        <f t="shared" si="44"/>
        <v>0</v>
      </c>
      <c r="AN17" s="10">
        <f t="shared" si="45"/>
        <v>0</v>
      </c>
      <c r="AO17" s="53">
        <f t="shared" ref="AO17:AO80" si="46">($I$4*H16+IF($A$18="Cinf: Mass flux",0,2*$B$15*(H16-J16)/$B$6))*$B$7</f>
        <v>0</v>
      </c>
      <c r="AP17" s="5">
        <f t="shared" ref="AP17:AP80" si="47">(($AM$4*(AM16+AN16)/2)+IF($A$19="Cout: Mass flux",0,$B$15*(AM16-AN16)/$B$6))*$B$7</f>
        <v>0</v>
      </c>
      <c r="AQ17">
        <f t="shared" ref="AQ17:AQ80" si="48">($AQ$6*$B$17+SUMPRODUCT($J$7:$AM$7,J16:AM16))*$B$6*$B$7</f>
        <v>0</v>
      </c>
      <c r="AR17">
        <f t="shared" ref="AR17:AR80" si="49">(SUM(J17:AM17)-SUM(J16:AM16))*$B$6*$B$13</f>
        <v>0</v>
      </c>
      <c r="AS17" s="5">
        <f t="shared" ref="AS17:AS80" si="50">AO17-AP17+AQ17-AR17</f>
        <v>0</v>
      </c>
      <c r="AT17" s="5">
        <f t="shared" ref="AT17:AT80" si="51">AT16+AS17</f>
        <v>0</v>
      </c>
      <c r="AU17" s="5">
        <f t="shared" ref="AU17:AU80" si="52">AU16+AS17^2</f>
        <v>0</v>
      </c>
    </row>
    <row r="18" spans="1:47" x14ac:dyDescent="0.35">
      <c r="A18" t="str">
        <f>IF(Summ!A18="","",Summ!A18)</f>
        <v>Cinf: Dirichlet</v>
      </c>
      <c r="B18">
        <f>IF(Summ!B18="","",Summ!B18)</f>
        <v>0</v>
      </c>
      <c r="F18" t="str">
        <f t="shared" si="11"/>
        <v>Trad, t=0.15</v>
      </c>
      <c r="G18" s="1">
        <f t="shared" si="12"/>
        <v>0.15000000000000002</v>
      </c>
      <c r="H18" s="1">
        <f t="shared" si="13"/>
        <v>0</v>
      </c>
      <c r="I18">
        <f t="shared" si="14"/>
        <v>-1.8956087812500003E-3</v>
      </c>
      <c r="J18" s="53">
        <f t="shared" si="15"/>
        <v>1.8956087812500003E-3</v>
      </c>
      <c r="K18" s="1">
        <f t="shared" si="16"/>
        <v>-6.6192451093749979E-2</v>
      </c>
      <c r="L18" s="1">
        <f t="shared" si="17"/>
        <v>0.75315880484375008</v>
      </c>
      <c r="M18" s="1">
        <f t="shared" si="18"/>
        <v>0.98677385735937506</v>
      </c>
      <c r="N18" s="1">
        <f t="shared" si="19"/>
        <v>1.008374379640625</v>
      </c>
      <c r="O18" s="1">
        <f t="shared" si="20"/>
        <v>1.0090270269999999</v>
      </c>
      <c r="P18" s="1">
        <f t="shared" si="21"/>
        <v>1.0090270269999999</v>
      </c>
      <c r="Q18" s="1">
        <f t="shared" si="22"/>
        <v>1.0090270269999999</v>
      </c>
      <c r="R18" s="1">
        <f t="shared" si="23"/>
        <v>1.0090270269999999</v>
      </c>
      <c r="S18" s="1">
        <f t="shared" si="24"/>
        <v>1.0090270269999999</v>
      </c>
      <c r="T18" s="1">
        <f t="shared" si="25"/>
        <v>1.0090270269999999</v>
      </c>
      <c r="U18" s="1">
        <f t="shared" si="26"/>
        <v>1.0090270269999999</v>
      </c>
      <c r="V18" s="1">
        <f t="shared" si="27"/>
        <v>1.0090274750468751</v>
      </c>
      <c r="W18" s="1">
        <f t="shared" si="28"/>
        <v>1.0088908086406247</v>
      </c>
      <c r="X18" s="1">
        <f t="shared" si="29"/>
        <v>1.0254676777812499</v>
      </c>
      <c r="Y18" s="1">
        <f t="shared" si="30"/>
        <v>0.19571778359374989</v>
      </c>
      <c r="Z18" s="1">
        <f t="shared" si="31"/>
        <v>1.334901992187499E-2</v>
      </c>
      <c r="AA18" s="1">
        <f t="shared" si="32"/>
        <v>3.039910156249997E-4</v>
      </c>
      <c r="AB18" s="1">
        <f t="shared" si="33"/>
        <v>0</v>
      </c>
      <c r="AC18" s="1">
        <f t="shared" si="34"/>
        <v>0</v>
      </c>
      <c r="AD18" s="1">
        <f t="shared" si="35"/>
        <v>0</v>
      </c>
      <c r="AE18" s="1">
        <f t="shared" si="36"/>
        <v>0</v>
      </c>
      <c r="AF18" s="1">
        <f t="shared" si="37"/>
        <v>0</v>
      </c>
      <c r="AG18" s="1">
        <f t="shared" si="38"/>
        <v>0</v>
      </c>
      <c r="AH18" s="1">
        <f t="shared" si="39"/>
        <v>0</v>
      </c>
      <c r="AI18" s="1">
        <f t="shared" si="40"/>
        <v>0</v>
      </c>
      <c r="AJ18" s="1">
        <f t="shared" si="41"/>
        <v>0</v>
      </c>
      <c r="AK18" s="1">
        <f t="shared" si="42"/>
        <v>0</v>
      </c>
      <c r="AL18" s="1">
        <f t="shared" si="43"/>
        <v>0</v>
      </c>
      <c r="AM18" s="5">
        <f t="shared" si="44"/>
        <v>0</v>
      </c>
      <c r="AN18" s="10">
        <f t="shared" si="45"/>
        <v>0</v>
      </c>
      <c r="AO18" s="53">
        <f t="shared" si="46"/>
        <v>-5.6135000000000005E-6</v>
      </c>
      <c r="AP18" s="5">
        <f t="shared" si="47"/>
        <v>0</v>
      </c>
      <c r="AQ18">
        <f t="shared" si="48"/>
        <v>0</v>
      </c>
      <c r="AR18">
        <f t="shared" si="49"/>
        <v>-5.4819335935096802E-6</v>
      </c>
      <c r="AS18" s="5">
        <f t="shared" si="50"/>
        <v>-1.3156640649032031E-7</v>
      </c>
      <c r="AT18" s="5">
        <f t="shared" si="51"/>
        <v>-1.3156640649032031E-7</v>
      </c>
      <c r="AU18" s="5">
        <f t="shared" si="52"/>
        <v>1.7309719316776198E-14</v>
      </c>
    </row>
    <row r="19" spans="1:47" x14ac:dyDescent="0.35">
      <c r="A19" t="str">
        <f>IF(Summ!A19="","",Summ!A19)</f>
        <v>C_out: Dirichlet</v>
      </c>
      <c r="B19">
        <f>IF(Summ!B19="","",Summ!B19)</f>
        <v>0</v>
      </c>
      <c r="F19" t="str">
        <f t="shared" si="11"/>
        <v>Trad, t=0.2</v>
      </c>
      <c r="G19" s="1">
        <f t="shared" si="12"/>
        <v>0.2</v>
      </c>
      <c r="H19" s="1">
        <f t="shared" si="13"/>
        <v>0</v>
      </c>
      <c r="I19">
        <f t="shared" si="14"/>
        <v>-3.4107466366093747E-3</v>
      </c>
      <c r="J19" s="53">
        <f t="shared" si="15"/>
        <v>3.4107466366093747E-3</v>
      </c>
      <c r="K19" s="1">
        <f t="shared" si="16"/>
        <v>-8.1378419913640615E-2</v>
      </c>
      <c r="L19" s="1">
        <f t="shared" si="17"/>
        <v>0.67744536789829302</v>
      </c>
      <c r="M19" s="1">
        <f t="shared" si="18"/>
        <v>0.96897666124382431</v>
      </c>
      <c r="N19" s="1">
        <f t="shared" si="19"/>
        <v>1.0095441894986834</v>
      </c>
      <c r="O19" s="1">
        <f t="shared" si="20"/>
        <v>1.0119994488646522</v>
      </c>
      <c r="P19" s="1">
        <f t="shared" si="21"/>
        <v>1.0120541080809999</v>
      </c>
      <c r="Q19" s="1">
        <f t="shared" si="22"/>
        <v>1.0120541080809999</v>
      </c>
      <c r="R19" s="1">
        <f t="shared" si="23"/>
        <v>1.0120541080809999</v>
      </c>
      <c r="S19" s="1">
        <f t="shared" si="24"/>
        <v>1.0120541080809999</v>
      </c>
      <c r="T19" s="1">
        <f t="shared" si="25"/>
        <v>1.0120541080809999</v>
      </c>
      <c r="U19" s="1">
        <f t="shared" si="26"/>
        <v>1.0120541032644961</v>
      </c>
      <c r="V19" s="1">
        <f t="shared" si="27"/>
        <v>1.01205578881684</v>
      </c>
      <c r="W19" s="1">
        <f t="shared" si="28"/>
        <v>1.0117988161453551</v>
      </c>
      <c r="X19" s="1">
        <f t="shared" si="29"/>
        <v>1.0325654925961365</v>
      </c>
      <c r="Y19" s="1">
        <f t="shared" si="30"/>
        <v>0.25421649379736316</v>
      </c>
      <c r="Z19" s="1">
        <f t="shared" si="31"/>
        <v>2.569576268251951E-2</v>
      </c>
      <c r="AA19" s="1">
        <f t="shared" si="32"/>
        <v>1.1631456235351549E-3</v>
      </c>
      <c r="AB19" s="1">
        <f t="shared" si="33"/>
        <v>1.9531422753906222E-5</v>
      </c>
      <c r="AC19" s="1">
        <f t="shared" si="34"/>
        <v>0</v>
      </c>
      <c r="AD19" s="1">
        <f t="shared" si="35"/>
        <v>0</v>
      </c>
      <c r="AE19" s="1">
        <f t="shared" si="36"/>
        <v>0</v>
      </c>
      <c r="AF19" s="1">
        <f t="shared" si="37"/>
        <v>0</v>
      </c>
      <c r="AG19" s="1">
        <f t="shared" si="38"/>
        <v>0</v>
      </c>
      <c r="AH19" s="1">
        <f t="shared" si="39"/>
        <v>0</v>
      </c>
      <c r="AI19" s="1">
        <f t="shared" si="40"/>
        <v>0</v>
      </c>
      <c r="AJ19" s="1">
        <f t="shared" si="41"/>
        <v>0</v>
      </c>
      <c r="AK19" s="1">
        <f t="shared" si="42"/>
        <v>0</v>
      </c>
      <c r="AL19" s="1">
        <f t="shared" si="43"/>
        <v>0</v>
      </c>
      <c r="AM19" s="5">
        <f t="shared" si="44"/>
        <v>0</v>
      </c>
      <c r="AN19" s="10">
        <f t="shared" si="45"/>
        <v>0</v>
      </c>
      <c r="AO19" s="53">
        <f t="shared" si="46"/>
        <v>-1.5164870250000005E-5</v>
      </c>
      <c r="AP19" s="5">
        <f t="shared" si="47"/>
        <v>0</v>
      </c>
      <c r="AQ19">
        <f t="shared" si="48"/>
        <v>0</v>
      </c>
      <c r="AR19">
        <f t="shared" si="49"/>
        <v>-1.4809443603880368E-5</v>
      </c>
      <c r="AS19" s="5">
        <f t="shared" si="50"/>
        <v>-3.5542664611963696E-7</v>
      </c>
      <c r="AT19" s="5">
        <f t="shared" si="51"/>
        <v>-4.8699305260995727E-7</v>
      </c>
      <c r="AU19" s="5">
        <f t="shared" si="52"/>
        <v>1.4363782008862984E-13</v>
      </c>
    </row>
    <row r="20" spans="1:47" ht="13.15" x14ac:dyDescent="0.4">
      <c r="A20" t="str">
        <f>IF(Summ!A20="","",Summ!A20)</f>
        <v>f</v>
      </c>
      <c r="B20">
        <f>IF(Summ!B20="","",Summ!B20)</f>
        <v>0</v>
      </c>
      <c r="D20" s="3"/>
      <c r="F20" t="str">
        <f t="shared" si="11"/>
        <v>Trad, t=0.25</v>
      </c>
      <c r="G20" s="1">
        <f t="shared" si="12"/>
        <v>0.25</v>
      </c>
      <c r="H20" s="1">
        <f t="shared" si="13"/>
        <v>0</v>
      </c>
      <c r="I20">
        <f t="shared" si="14"/>
        <v>-5.1090224038323048E-3</v>
      </c>
      <c r="J20" s="53">
        <f t="shared" si="15"/>
        <v>5.1090224038323048E-3</v>
      </c>
      <c r="K20" s="1">
        <f t="shared" si="16"/>
        <v>-9.3552440011653887E-2</v>
      </c>
      <c r="L20" s="1">
        <f t="shared" si="17"/>
        <v>0.60544187086395562</v>
      </c>
      <c r="M20" s="1">
        <f t="shared" si="18"/>
        <v>0.94567034026203289</v>
      </c>
      <c r="N20" s="1">
        <f t="shared" si="19"/>
        <v>1.0090622660219259</v>
      </c>
      <c r="O20" s="1">
        <f t="shared" si="20"/>
        <v>1.0148287397198232</v>
      </c>
      <c r="P20" s="1">
        <f t="shared" si="21"/>
        <v>1.0150857746846984</v>
      </c>
      <c r="Q20" s="1">
        <f t="shared" si="22"/>
        <v>1.0150902704052429</v>
      </c>
      <c r="R20" s="1">
        <f t="shared" si="23"/>
        <v>1.0150902704052429</v>
      </c>
      <c r="S20" s="1">
        <f t="shared" si="24"/>
        <v>1.0150902704052429</v>
      </c>
      <c r="T20" s="1">
        <f t="shared" si="25"/>
        <v>1.0150902704642453</v>
      </c>
      <c r="U20" s="1">
        <f t="shared" si="26"/>
        <v>1.0150902478146353</v>
      </c>
      <c r="V20" s="1">
        <f t="shared" si="27"/>
        <v>1.0150942097137927</v>
      </c>
      <c r="W20" s="1">
        <f t="shared" si="28"/>
        <v>1.0146917086404765</v>
      </c>
      <c r="X20" s="1">
        <f t="shared" si="29"/>
        <v>1.0390690112957499</v>
      </c>
      <c r="Y20" s="1">
        <f t="shared" si="30"/>
        <v>0.30957611041896638</v>
      </c>
      <c r="Z20" s="1">
        <f t="shared" si="31"/>
        <v>4.1220600143482E-2</v>
      </c>
      <c r="AA20" s="1">
        <f t="shared" si="32"/>
        <v>2.7816559568853479E-3</v>
      </c>
      <c r="AB20" s="1">
        <f t="shared" si="33"/>
        <v>9.3072112278051622E-5</v>
      </c>
      <c r="AC20" s="1">
        <f t="shared" si="34"/>
        <v>1.225596777807615E-6</v>
      </c>
      <c r="AD20" s="1">
        <f t="shared" si="35"/>
        <v>0</v>
      </c>
      <c r="AE20" s="1">
        <f t="shared" si="36"/>
        <v>0</v>
      </c>
      <c r="AF20" s="1">
        <f t="shared" si="37"/>
        <v>0</v>
      </c>
      <c r="AG20" s="1">
        <f t="shared" si="38"/>
        <v>0</v>
      </c>
      <c r="AH20" s="1">
        <f t="shared" si="39"/>
        <v>0</v>
      </c>
      <c r="AI20" s="1">
        <f t="shared" si="40"/>
        <v>0</v>
      </c>
      <c r="AJ20" s="1">
        <f t="shared" si="41"/>
        <v>0</v>
      </c>
      <c r="AK20" s="1">
        <f t="shared" si="42"/>
        <v>0</v>
      </c>
      <c r="AL20" s="1">
        <f t="shared" si="43"/>
        <v>0</v>
      </c>
      <c r="AM20" s="5">
        <f t="shared" si="44"/>
        <v>0</v>
      </c>
      <c r="AN20" s="10">
        <f t="shared" si="45"/>
        <v>0</v>
      </c>
      <c r="AO20" s="53">
        <f t="shared" si="46"/>
        <v>-2.7285973092875003E-5</v>
      </c>
      <c r="AP20" s="5">
        <f t="shared" si="47"/>
        <v>0</v>
      </c>
      <c r="AQ20">
        <f t="shared" si="48"/>
        <v>0</v>
      </c>
      <c r="AR20">
        <f t="shared" si="49"/>
        <v>-2.6646458098467107E-5</v>
      </c>
      <c r="AS20" s="5">
        <f t="shared" si="50"/>
        <v>-6.3951499440789586E-7</v>
      </c>
      <c r="AT20" s="5">
        <f t="shared" si="51"/>
        <v>-1.1265080470178531E-6</v>
      </c>
      <c r="AU20" s="5">
        <f t="shared" si="52"/>
        <v>5.5261724816116089E-13</v>
      </c>
    </row>
    <row r="21" spans="1:47" x14ac:dyDescent="0.35">
      <c r="A21" t="str">
        <f>IF(Summ!A21="","",Summ!A21)</f>
        <v>Lini</v>
      </c>
      <c r="B21">
        <f>IF(Summ!B21="","",Summ!B21)</f>
        <v>6</v>
      </c>
      <c r="D21" s="6"/>
      <c r="F21" t="str">
        <f t="shared" si="11"/>
        <v>Trad, t=0.3</v>
      </c>
      <c r="G21" s="1">
        <f t="shared" si="12"/>
        <v>0.3</v>
      </c>
      <c r="H21" s="1">
        <f t="shared" si="13"/>
        <v>0</v>
      </c>
      <c r="I21">
        <f t="shared" si="14"/>
        <v>-6.8804777331664046E-3</v>
      </c>
      <c r="J21" s="53">
        <f t="shared" si="15"/>
        <v>6.8804777331664046E-3</v>
      </c>
      <c r="K21" s="1">
        <f t="shared" si="16"/>
        <v>-0.1029773345849459</v>
      </c>
      <c r="L21" s="1">
        <f t="shared" si="17"/>
        <v>0.53732140815887142</v>
      </c>
      <c r="M21" s="1">
        <f t="shared" si="18"/>
        <v>0.91755036525149825</v>
      </c>
      <c r="N21" s="1">
        <f t="shared" si="19"/>
        <v>1.0065627535828805</v>
      </c>
      <c r="O21" s="1">
        <f t="shared" si="20"/>
        <v>1.0173852073262275</v>
      </c>
      <c r="P21" s="1">
        <f t="shared" si="21"/>
        <v>1.0181098088359917</v>
      </c>
      <c r="Q21" s="1">
        <f t="shared" si="22"/>
        <v>1.0181351781870245</v>
      </c>
      <c r="R21" s="1">
        <f t="shared" si="23"/>
        <v>1.0181355412164586</v>
      </c>
      <c r="S21" s="1">
        <f t="shared" si="24"/>
        <v>1.0181355412156472</v>
      </c>
      <c r="T21" s="1">
        <f t="shared" si="25"/>
        <v>1.0181355415485969</v>
      </c>
      <c r="U21" s="1">
        <f t="shared" si="26"/>
        <v>1.0181354776607217</v>
      </c>
      <c r="V21" s="1">
        <f t="shared" si="27"/>
        <v>1.0181429252687491</v>
      </c>
      <c r="W21" s="1">
        <f t="shared" si="28"/>
        <v>1.0175757391228299</v>
      </c>
      <c r="X21" s="1">
        <f t="shared" si="29"/>
        <v>1.0450330434485839</v>
      </c>
      <c r="Y21" s="1">
        <f t="shared" si="30"/>
        <v>0.36193216435931069</v>
      </c>
      <c r="Z21" s="1">
        <f t="shared" si="31"/>
        <v>5.9516096578545202E-2</v>
      </c>
      <c r="AA21" s="1">
        <f t="shared" si="32"/>
        <v>5.3220665267527953E-3</v>
      </c>
      <c r="AB21" s="1">
        <f t="shared" si="33"/>
        <v>2.6611580225977953E-4</v>
      </c>
      <c r="AC21" s="1">
        <f t="shared" si="34"/>
        <v>6.9911104198090872E-6</v>
      </c>
      <c r="AD21" s="1">
        <f t="shared" si="35"/>
        <v>7.5067802640716385E-8</v>
      </c>
      <c r="AE21" s="1">
        <f t="shared" si="36"/>
        <v>0</v>
      </c>
      <c r="AF21" s="1">
        <f t="shared" si="37"/>
        <v>0</v>
      </c>
      <c r="AG21" s="1">
        <f t="shared" si="38"/>
        <v>0</v>
      </c>
      <c r="AH21" s="1">
        <f t="shared" si="39"/>
        <v>0</v>
      </c>
      <c r="AI21" s="1">
        <f t="shared" si="40"/>
        <v>0</v>
      </c>
      <c r="AJ21" s="1">
        <f t="shared" si="41"/>
        <v>0</v>
      </c>
      <c r="AK21" s="1">
        <f t="shared" si="42"/>
        <v>0</v>
      </c>
      <c r="AL21" s="1">
        <f t="shared" si="43"/>
        <v>0</v>
      </c>
      <c r="AM21" s="5">
        <f t="shared" si="44"/>
        <v>0</v>
      </c>
      <c r="AN21" s="10">
        <f t="shared" si="45"/>
        <v>0</v>
      </c>
      <c r="AO21" s="53">
        <f t="shared" si="46"/>
        <v>-4.0872179230658443E-5</v>
      </c>
      <c r="AP21" s="5">
        <f t="shared" si="47"/>
        <v>0</v>
      </c>
      <c r="AQ21">
        <f t="shared" si="48"/>
        <v>0</v>
      </c>
      <c r="AR21">
        <f t="shared" si="49"/>
        <v>-3.9914237530025432E-5</v>
      </c>
      <c r="AS21" s="5">
        <f t="shared" si="50"/>
        <v>-9.5794170063301127E-7</v>
      </c>
      <c r="AT21" s="5">
        <f t="shared" si="51"/>
        <v>-2.0844497476508644E-6</v>
      </c>
      <c r="AU21" s="5">
        <f t="shared" si="52"/>
        <v>1.4702695499728267E-12</v>
      </c>
    </row>
    <row r="22" spans="1:47" ht="13.15" x14ac:dyDescent="0.4">
      <c r="A22" s="3" t="str">
        <f>IF(Summ!A22="","",Summ!A22)</f>
        <v>Stability</v>
      </c>
      <c r="D22" s="6"/>
      <c r="F22" t="str">
        <f t="shared" si="11"/>
        <v>Trad, t=0.35</v>
      </c>
      <c r="G22" s="1">
        <f t="shared" si="12"/>
        <v>0.35</v>
      </c>
      <c r="H22" s="1">
        <f t="shared" si="13"/>
        <v>0</v>
      </c>
      <c r="I22">
        <f t="shared" si="14"/>
        <v>-8.6390573657315964E-3</v>
      </c>
      <c r="J22" s="53">
        <f t="shared" si="15"/>
        <v>8.6390573657315964E-3</v>
      </c>
      <c r="K22" s="1">
        <f t="shared" si="16"/>
        <v>-0.10991422055880345</v>
      </c>
      <c r="L22" s="1">
        <f t="shared" si="17"/>
        <v>0.47320645612670992</v>
      </c>
      <c r="M22" s="1">
        <f t="shared" si="18"/>
        <v>0.88529312248492853</v>
      </c>
      <c r="N22" s="1">
        <f t="shared" si="19"/>
        <v>1.0017641585963326</v>
      </c>
      <c r="O22" s="1">
        <f t="shared" si="20"/>
        <v>1.0195166715673831</v>
      </c>
      <c r="P22" s="1">
        <f t="shared" si="21"/>
        <v>1.0211040767976651</v>
      </c>
      <c r="Q22" s="1">
        <f t="shared" si="22"/>
        <v>1.0211875290657468</v>
      </c>
      <c r="R22" s="1">
        <f t="shared" si="23"/>
        <v>1.0211899190700375</v>
      </c>
      <c r="S22" s="1">
        <f t="shared" si="24"/>
        <v>1.021189947834779</v>
      </c>
      <c r="T22" s="1">
        <f t="shared" si="25"/>
        <v>1.0211899489304819</v>
      </c>
      <c r="U22" s="1">
        <f t="shared" si="26"/>
        <v>1.0211898088075364</v>
      </c>
      <c r="V22" s="1">
        <f t="shared" si="27"/>
        <v>1.021202054979117</v>
      </c>
      <c r="W22" s="1">
        <f t="shared" si="28"/>
        <v>1.0204563678376437</v>
      </c>
      <c r="X22" s="1">
        <f t="shared" si="29"/>
        <v>1.0505086474443535</v>
      </c>
      <c r="Y22" s="1">
        <f t="shared" si="30"/>
        <v>0.41141762261173476</v>
      </c>
      <c r="Z22" s="1">
        <f t="shared" si="31"/>
        <v>8.0208256024205629E-2</v>
      </c>
      <c r="AA22" s="1">
        <f t="shared" si="32"/>
        <v>8.9101381160062651E-3</v>
      </c>
      <c r="AB22" s="1">
        <f t="shared" si="33"/>
        <v>5.9182376488819499E-4</v>
      </c>
      <c r="AC22" s="1">
        <f t="shared" si="34"/>
        <v>2.3263513110755193E-5</v>
      </c>
      <c r="AD22" s="1">
        <f t="shared" si="35"/>
        <v>4.98694179892939E-7</v>
      </c>
      <c r="AE22" s="1">
        <f t="shared" si="36"/>
        <v>4.4853012077828019E-9</v>
      </c>
      <c r="AF22" s="1">
        <f t="shared" si="37"/>
        <v>0</v>
      </c>
      <c r="AG22" s="1">
        <f t="shared" si="38"/>
        <v>0</v>
      </c>
      <c r="AH22" s="1">
        <f t="shared" si="39"/>
        <v>0</v>
      </c>
      <c r="AI22" s="1">
        <f t="shared" si="40"/>
        <v>0</v>
      </c>
      <c r="AJ22" s="1">
        <f t="shared" si="41"/>
        <v>0</v>
      </c>
      <c r="AK22" s="1">
        <f t="shared" si="42"/>
        <v>0</v>
      </c>
      <c r="AL22" s="1">
        <f t="shared" si="43"/>
        <v>0</v>
      </c>
      <c r="AM22" s="5">
        <f t="shared" si="44"/>
        <v>0</v>
      </c>
      <c r="AN22" s="10">
        <f t="shared" si="45"/>
        <v>0</v>
      </c>
      <c r="AO22" s="53">
        <f t="shared" si="46"/>
        <v>-5.5043821865331238E-5</v>
      </c>
      <c r="AP22" s="5">
        <f t="shared" si="47"/>
        <v>0</v>
      </c>
      <c r="AQ22">
        <f t="shared" si="48"/>
        <v>0</v>
      </c>
      <c r="AR22">
        <f t="shared" si="49"/>
        <v>-5.3753732290662271E-5</v>
      </c>
      <c r="AS22" s="5">
        <f t="shared" si="50"/>
        <v>-1.2900895746689674E-6</v>
      </c>
      <c r="AT22" s="5">
        <f t="shared" si="51"/>
        <v>-3.3745393223198318E-6</v>
      </c>
      <c r="AU22" s="5">
        <f t="shared" si="52"/>
        <v>3.1346006606423842E-12</v>
      </c>
    </row>
    <row r="23" spans="1:47" x14ac:dyDescent="0.35">
      <c r="A23" t="str">
        <f>IF(Summ!A23="","",Summ!A23)</f>
        <v>velocity at bound</v>
      </c>
      <c r="B23">
        <f>IF(Summ!B23="","",Summ!B23)</f>
        <v>0.6</v>
      </c>
      <c r="F23" t="str">
        <f t="shared" si="11"/>
        <v>Trad, t=0.4</v>
      </c>
      <c r="G23" s="1">
        <f t="shared" si="12"/>
        <v>0.39999999999999997</v>
      </c>
      <c r="H23" s="1">
        <f t="shared" si="13"/>
        <v>0</v>
      </c>
      <c r="I23">
        <f t="shared" si="14"/>
        <v>-1.0318923392026357E-2</v>
      </c>
      <c r="J23" s="53">
        <f t="shared" si="15"/>
        <v>1.0318923392026357E-2</v>
      </c>
      <c r="K23" s="1">
        <f t="shared" si="16"/>
        <v>-0.11461916395140481</v>
      </c>
      <c r="L23" s="1">
        <f t="shared" si="17"/>
        <v>0.41317257411840669</v>
      </c>
      <c r="M23" s="1">
        <f t="shared" si="18"/>
        <v>0.84955076747427338</v>
      </c>
      <c r="N23" s="1">
        <f t="shared" si="19"/>
        <v>0.99446305434298954</v>
      </c>
      <c r="O23" s="1">
        <f t="shared" si="20"/>
        <v>1.021057097367462</v>
      </c>
      <c r="P23" s="1">
        <f t="shared" si="21"/>
        <v>1.0240353019439747</v>
      </c>
      <c r="Q23" s="1">
        <f t="shared" si="22"/>
        <v>1.0242443128497247</v>
      </c>
      <c r="R23" s="1">
        <f t="shared" si="23"/>
        <v>1.0242532989807454</v>
      </c>
      <c r="S23" s="1">
        <f t="shared" si="24"/>
        <v>1.0242535154267589</v>
      </c>
      <c r="T23" s="1">
        <f t="shared" si="25"/>
        <v>1.0242535204102319</v>
      </c>
      <c r="U23" s="1">
        <f t="shared" si="26"/>
        <v>1.0242532570618048</v>
      </c>
      <c r="V23" s="1">
        <f t="shared" si="27"/>
        <v>1.0242716617180447</v>
      </c>
      <c r="W23" s="1">
        <f t="shared" si="28"/>
        <v>1.0233383348266052</v>
      </c>
      <c r="X23" s="1">
        <f t="shared" si="29"/>
        <v>1.055543319649519</v>
      </c>
      <c r="Y23" s="1">
        <f t="shared" si="30"/>
        <v>0.45816262792810325</v>
      </c>
      <c r="Z23" s="1">
        <f t="shared" si="31"/>
        <v>0.10295442957849123</v>
      </c>
      <c r="AA23" s="1">
        <f t="shared" si="32"/>
        <v>1.3639276832932846E-2</v>
      </c>
      <c r="AB23" s="1">
        <f t="shared" si="33"/>
        <v>1.1281930733051397E-3</v>
      </c>
      <c r="AC23" s="1">
        <f t="shared" si="34"/>
        <v>5.8982003425458212E-5</v>
      </c>
      <c r="AD23" s="1">
        <f t="shared" si="35"/>
        <v>1.893176347531546E-6</v>
      </c>
      <c r="AE23" s="1">
        <f t="shared" si="36"/>
        <v>3.4008675082711142E-8</v>
      </c>
      <c r="AF23" s="1">
        <f t="shared" si="37"/>
        <v>2.6126879535334806E-10</v>
      </c>
      <c r="AG23" s="1">
        <f t="shared" si="38"/>
        <v>0</v>
      </c>
      <c r="AH23" s="1">
        <f t="shared" si="39"/>
        <v>0</v>
      </c>
      <c r="AI23" s="1">
        <f t="shared" si="40"/>
        <v>0</v>
      </c>
      <c r="AJ23" s="1">
        <f t="shared" si="41"/>
        <v>0</v>
      </c>
      <c r="AK23" s="1">
        <f t="shared" si="42"/>
        <v>0</v>
      </c>
      <c r="AL23" s="1">
        <f t="shared" si="43"/>
        <v>0</v>
      </c>
      <c r="AM23" s="5">
        <f t="shared" si="44"/>
        <v>0</v>
      </c>
      <c r="AN23" s="10">
        <f t="shared" si="45"/>
        <v>0</v>
      </c>
      <c r="AO23" s="53">
        <f t="shared" si="46"/>
        <v>-6.9112458925852776E-5</v>
      </c>
      <c r="AP23" s="5">
        <f t="shared" si="47"/>
        <v>0</v>
      </c>
      <c r="AQ23">
        <f t="shared" si="48"/>
        <v>0</v>
      </c>
      <c r="AR23">
        <f t="shared" si="49"/>
        <v>-6.7492635669630374E-5</v>
      </c>
      <c r="AS23" s="5">
        <f t="shared" si="50"/>
        <v>-1.6198232562224019E-6</v>
      </c>
      <c r="AT23" s="5">
        <f t="shared" si="51"/>
        <v>-4.9943625785422336E-6</v>
      </c>
      <c r="AU23" s="5">
        <f t="shared" si="52"/>
        <v>5.7584280420413288E-12</v>
      </c>
    </row>
    <row r="24" spans="1:47" x14ac:dyDescent="0.35">
      <c r="A24" t="str">
        <f>IF(Summ!A24="","",Summ!A24)</f>
        <v>Delta t estab</v>
      </c>
      <c r="B24">
        <f>IF(Summ!B24="","",Summ!B24)</f>
        <v>1.5625</v>
      </c>
      <c r="F24" t="str">
        <f t="shared" si="11"/>
        <v>Trad, t=0.45</v>
      </c>
      <c r="G24" s="1">
        <f t="shared" si="12"/>
        <v>0.44999999999999996</v>
      </c>
      <c r="H24" s="1">
        <f t="shared" si="13"/>
        <v>0</v>
      </c>
      <c r="I24">
        <f t="shared" si="14"/>
        <v>-1.1871239523266125E-2</v>
      </c>
      <c r="J24" s="53">
        <f t="shared" si="15"/>
        <v>1.1871239523266125E-2</v>
      </c>
      <c r="K24" s="1">
        <f t="shared" si="16"/>
        <v>-0.11734046535948374</v>
      </c>
      <c r="L24" s="1">
        <f t="shared" si="17"/>
        <v>0.35725229976722128</v>
      </c>
      <c r="M24" s="1">
        <f t="shared" si="18"/>
        <v>0.81094685697681157</v>
      </c>
      <c r="N24" s="1">
        <f t="shared" si="19"/>
        <v>0.98452754763619044</v>
      </c>
      <c r="O24" s="1">
        <f t="shared" si="20"/>
        <v>1.0218341980158785</v>
      </c>
      <c r="P24" s="1">
        <f t="shared" si="21"/>
        <v>1.0268586360743586</v>
      </c>
      <c r="Q24" s="1">
        <f t="shared" si="22"/>
        <v>1.0273000176399401</v>
      </c>
      <c r="R24" s="1">
        <f t="shared" si="23"/>
        <v>1.0273253434260026</v>
      </c>
      <c r="S24" s="1">
        <f t="shared" si="24"/>
        <v>1.027326259075839</v>
      </c>
      <c r="T24" s="1">
        <f t="shared" si="25"/>
        <v>1.027326283817491</v>
      </c>
      <c r="U24" s="1">
        <f t="shared" si="26"/>
        <v>1.0273258386682307</v>
      </c>
      <c r="V24" s="1">
        <f t="shared" si="27"/>
        <v>1.0273517618358752</v>
      </c>
      <c r="W24" s="1">
        <f t="shared" si="28"/>
        <v>1.0262257274031681</v>
      </c>
      <c r="X24" s="1">
        <f t="shared" si="29"/>
        <v>1.0601811787479167</v>
      </c>
      <c r="Y24" s="1">
        <f t="shared" si="30"/>
        <v>0.50229427730989562</v>
      </c>
      <c r="Z24" s="1">
        <f t="shared" si="31"/>
        <v>0.12744131845266116</v>
      </c>
      <c r="AA24" s="1">
        <f t="shared" si="32"/>
        <v>1.9574560353031456E-2</v>
      </c>
      <c r="AB24" s="1">
        <f t="shared" si="33"/>
        <v>1.9356820868486049E-3</v>
      </c>
      <c r="AC24" s="1">
        <f t="shared" si="34"/>
        <v>1.2618058303683717E-4</v>
      </c>
      <c r="AD24" s="1">
        <f t="shared" si="35"/>
        <v>5.390433823997912E-6</v>
      </c>
      <c r="AE24" s="1">
        <f t="shared" si="36"/>
        <v>1.4505254306005586E-7</v>
      </c>
      <c r="AF24" s="1">
        <f t="shared" si="37"/>
        <v>2.2263367224047169E-9</v>
      </c>
      <c r="AG24" s="1">
        <f t="shared" si="38"/>
        <v>1.4827004136302493E-11</v>
      </c>
      <c r="AH24" s="1">
        <f t="shared" si="39"/>
        <v>0</v>
      </c>
      <c r="AI24" s="1">
        <f t="shared" si="40"/>
        <v>0</v>
      </c>
      <c r="AJ24" s="1">
        <f t="shared" si="41"/>
        <v>0</v>
      </c>
      <c r="AK24" s="1">
        <f t="shared" si="42"/>
        <v>0</v>
      </c>
      <c r="AL24" s="1">
        <f t="shared" si="43"/>
        <v>0</v>
      </c>
      <c r="AM24" s="5">
        <f t="shared" si="44"/>
        <v>0</v>
      </c>
      <c r="AN24" s="10">
        <f t="shared" si="45"/>
        <v>0</v>
      </c>
      <c r="AO24" s="53">
        <f t="shared" si="46"/>
        <v>-8.2551387136210855E-5</v>
      </c>
      <c r="AP24" s="5">
        <f t="shared" si="47"/>
        <v>0</v>
      </c>
      <c r="AQ24">
        <f t="shared" si="48"/>
        <v>0</v>
      </c>
      <c r="AR24">
        <f t="shared" si="49"/>
        <v>-8.0616589000159777E-5</v>
      </c>
      <c r="AS24" s="5">
        <f t="shared" si="50"/>
        <v>-1.9347981360510775E-6</v>
      </c>
      <c r="AT24" s="5">
        <f t="shared" si="51"/>
        <v>-6.9291607145933111E-6</v>
      </c>
      <c r="AU24" s="5">
        <f t="shared" si="52"/>
        <v>9.5018718693080523E-12</v>
      </c>
    </row>
    <row r="25" spans="1:47" x14ac:dyDescent="0.35">
      <c r="A25" t="str">
        <f>IF(Summ!A25="","",Summ!A25)</f>
        <v>Deltax Peclet</v>
      </c>
      <c r="B25">
        <f>IF(Summ!B25="","",Summ!B25)</f>
        <v>0.13502109704641349</v>
      </c>
      <c r="F25" t="str">
        <f t="shared" si="11"/>
        <v>Trad, t=0.5</v>
      </c>
      <c r="G25" s="1">
        <f t="shared" si="12"/>
        <v>0.49999999999999994</v>
      </c>
      <c r="H25" s="1">
        <f t="shared" si="13"/>
        <v>0</v>
      </c>
      <c r="I25">
        <f t="shared" si="14"/>
        <v>-1.326137098689479E-2</v>
      </c>
      <c r="J25" s="53">
        <f t="shared" si="15"/>
        <v>1.326137098689479E-2</v>
      </c>
      <c r="K25" s="1">
        <f t="shared" si="16"/>
        <v>-0.11831649994434805</v>
      </c>
      <c r="L25" s="1">
        <f t="shared" si="17"/>
        <v>0.30543915213175871</v>
      </c>
      <c r="M25" s="1">
        <f t="shared" si="18"/>
        <v>0.77007273399730913</v>
      </c>
      <c r="N25" s="1">
        <f t="shared" si="19"/>
        <v>0.97189061007981858</v>
      </c>
      <c r="O25" s="1">
        <f t="shared" si="20"/>
        <v>1.0216760359889721</v>
      </c>
      <c r="P25" s="1">
        <f t="shared" si="21"/>
        <v>1.0295178967387</v>
      </c>
      <c r="Q25" s="1">
        <f t="shared" si="22"/>
        <v>1.0303458519245228</v>
      </c>
      <c r="R25" s="1">
        <f t="shared" si="23"/>
        <v>1.0304052984240752</v>
      </c>
      <c r="S25" s="1">
        <f t="shared" si="24"/>
        <v>1.030408166321094</v>
      </c>
      <c r="T25" s="1">
        <f t="shared" si="25"/>
        <v>1.030408266235471</v>
      </c>
      <c r="U25" s="1">
        <f t="shared" si="26"/>
        <v>1.0304075707850904</v>
      </c>
      <c r="V25" s="1">
        <f t="shared" si="27"/>
        <v>1.0304423340678552</v>
      </c>
      <c r="W25" s="1">
        <f t="shared" si="28"/>
        <v>1.0291220428080026</v>
      </c>
      <c r="X25" s="1">
        <f t="shared" si="29"/>
        <v>1.0644631449611794</v>
      </c>
      <c r="Y25" s="1">
        <f t="shared" si="30"/>
        <v>0.54393643617026111</v>
      </c>
      <c r="Z25" s="1">
        <f t="shared" si="31"/>
        <v>0.15338307085499192</v>
      </c>
      <c r="AA25" s="1">
        <f t="shared" si="32"/>
        <v>2.6756391416107021E-2</v>
      </c>
      <c r="AB25" s="1">
        <f t="shared" si="33"/>
        <v>3.0752394370873511E-3</v>
      </c>
      <c r="AC25" s="1">
        <f t="shared" si="34"/>
        <v>2.3995435646362E-4</v>
      </c>
      <c r="AD25" s="1">
        <f t="shared" si="35"/>
        <v>1.2790576966233726E-5</v>
      </c>
      <c r="AE25" s="1">
        <f t="shared" si="36"/>
        <v>4.5829222084833776E-7</v>
      </c>
      <c r="AF25" s="1">
        <f t="shared" si="37"/>
        <v>1.0539926070860062E-8</v>
      </c>
      <c r="AG25" s="1">
        <f t="shared" si="38"/>
        <v>1.4026716588045563E-10</v>
      </c>
      <c r="AH25" s="1">
        <f t="shared" si="39"/>
        <v>8.191919785307122E-13</v>
      </c>
      <c r="AI25" s="1">
        <f t="shared" si="40"/>
        <v>0</v>
      </c>
      <c r="AJ25" s="1">
        <f t="shared" si="41"/>
        <v>0</v>
      </c>
      <c r="AK25" s="1">
        <f t="shared" si="42"/>
        <v>0</v>
      </c>
      <c r="AL25" s="1">
        <f t="shared" si="43"/>
        <v>0</v>
      </c>
      <c r="AM25" s="5">
        <f t="shared" si="44"/>
        <v>0</v>
      </c>
      <c r="AN25" s="10">
        <f t="shared" si="45"/>
        <v>0</v>
      </c>
      <c r="AO25" s="53">
        <f t="shared" si="46"/>
        <v>-9.4969916186129003E-5</v>
      </c>
      <c r="AP25" s="5">
        <f t="shared" si="47"/>
        <v>0</v>
      </c>
      <c r="AQ25">
        <f t="shared" si="48"/>
        <v>0</v>
      </c>
      <c r="AR25">
        <f t="shared" si="49"/>
        <v>-9.2744058775462435E-5</v>
      </c>
      <c r="AS25" s="5">
        <f t="shared" si="50"/>
        <v>-2.2258574106665679E-6</v>
      </c>
      <c r="AT25" s="5">
        <f t="shared" si="51"/>
        <v>-9.1550181252598782E-6</v>
      </c>
      <c r="AU25" s="5">
        <f t="shared" si="52"/>
        <v>1.445631308192733E-11</v>
      </c>
    </row>
    <row r="26" spans="1:47" x14ac:dyDescent="0.35">
      <c r="A26" t="str">
        <f>IF(Summ!A26="","",Summ!A26)</f>
        <v>Deltax Courant</v>
      </c>
      <c r="B26">
        <f>IF(Summ!B26="","",Summ!B26)</f>
        <v>1.4812500000000001E-2</v>
      </c>
      <c r="F26" t="str">
        <f t="shared" si="11"/>
        <v>Trad, t=0.55</v>
      </c>
      <c r="G26" s="1">
        <f t="shared" si="12"/>
        <v>0.54999999999999993</v>
      </c>
      <c r="H26" s="1">
        <f t="shared" si="13"/>
        <v>0</v>
      </c>
      <c r="I26">
        <f t="shared" si="14"/>
        <v>-1.4466451877623542E-2</v>
      </c>
      <c r="J26" s="53">
        <f t="shared" si="15"/>
        <v>1.4466451877623542E-2</v>
      </c>
      <c r="K26" s="1">
        <f t="shared" si="16"/>
        <v>-0.11777404356906181</v>
      </c>
      <c r="L26" s="1">
        <f t="shared" si="17"/>
        <v>0.25769166893219791</v>
      </c>
      <c r="M26" s="1">
        <f t="shared" si="18"/>
        <v>0.72748463229158755</v>
      </c>
      <c r="N26" s="1">
        <f t="shared" si="19"/>
        <v>0.9565433676734546</v>
      </c>
      <c r="O26" s="1">
        <f t="shared" si="20"/>
        <v>1.0204166579272402</v>
      </c>
      <c r="P26" s="1">
        <f t="shared" si="21"/>
        <v>1.0319463472001098</v>
      </c>
      <c r="Q26" s="1">
        <f t="shared" si="22"/>
        <v>1.0333690363701735</v>
      </c>
      <c r="R26" s="1">
        <f t="shared" si="23"/>
        <v>1.0334917594488284</v>
      </c>
      <c r="S26" s="1">
        <f t="shared" si="24"/>
        <v>1.0334991664672415</v>
      </c>
      <c r="T26" s="1">
        <f t="shared" si="25"/>
        <v>1.0334994919349734</v>
      </c>
      <c r="U26" s="1">
        <f t="shared" si="26"/>
        <v>1.0334984717770717</v>
      </c>
      <c r="V26" s="1">
        <f t="shared" si="27"/>
        <v>1.03354332735375</v>
      </c>
      <c r="W26" s="1">
        <f t="shared" si="28"/>
        <v>1.0320302462926341</v>
      </c>
      <c r="X26" s="1">
        <f t="shared" si="29"/>
        <v>1.0684271138997454</v>
      </c>
      <c r="Y26" s="1">
        <f t="shared" si="30"/>
        <v>0.58320958519339505</v>
      </c>
      <c r="Z26" s="1">
        <f t="shared" si="31"/>
        <v>0.18051947059318513</v>
      </c>
      <c r="AA26" s="1">
        <f t="shared" si="32"/>
        <v>3.5203806779425299E-2</v>
      </c>
      <c r="AB26" s="1">
        <f t="shared" si="33"/>
        <v>4.6066879913207823E-3</v>
      </c>
      <c r="AC26" s="1">
        <f t="shared" si="34"/>
        <v>4.1830440361777818E-4</v>
      </c>
      <c r="AD26" s="1">
        <f t="shared" si="35"/>
        <v>2.6708816408297519E-5</v>
      </c>
      <c r="AE26" s="1">
        <f t="shared" si="36"/>
        <v>1.194618163794855E-6</v>
      </c>
      <c r="AF26" s="1">
        <f t="shared" si="37"/>
        <v>3.6593318981157072E-8</v>
      </c>
      <c r="AG26" s="1">
        <f t="shared" si="38"/>
        <v>7.2985761242490034E-10</v>
      </c>
      <c r="AH26" s="1">
        <f t="shared" si="39"/>
        <v>8.5189821827355069E-12</v>
      </c>
      <c r="AI26" s="1">
        <f t="shared" si="40"/>
        <v>4.4031568846025753E-14</v>
      </c>
      <c r="AJ26" s="1">
        <f t="shared" si="41"/>
        <v>0</v>
      </c>
      <c r="AK26" s="1">
        <f t="shared" si="42"/>
        <v>0</v>
      </c>
      <c r="AL26" s="1">
        <f t="shared" si="43"/>
        <v>0</v>
      </c>
      <c r="AM26" s="5">
        <f t="shared" si="44"/>
        <v>0</v>
      </c>
      <c r="AN26" s="10">
        <f t="shared" si="45"/>
        <v>0</v>
      </c>
      <c r="AO26" s="53">
        <f t="shared" si="46"/>
        <v>-1.0609096789515832E-4</v>
      </c>
      <c r="AP26" s="5">
        <f t="shared" si="47"/>
        <v>0</v>
      </c>
      <c r="AQ26">
        <f t="shared" si="48"/>
        <v>0</v>
      </c>
      <c r="AR26">
        <f t="shared" si="49"/>
        <v>-1.036044608351272E-4</v>
      </c>
      <c r="AS26" s="5">
        <f t="shared" si="50"/>
        <v>-2.4865070600311187E-6</v>
      </c>
      <c r="AT26" s="5">
        <f t="shared" si="51"/>
        <v>-1.1641525185290997E-5</v>
      </c>
      <c r="AU26" s="5">
        <f t="shared" si="52"/>
        <v>2.0639030441511928E-11</v>
      </c>
    </row>
    <row r="27" spans="1:47" x14ac:dyDescent="0.35">
      <c r="A27" t="str">
        <f>IF(Summ!A27="","",Summ!A27)</f>
        <v>v_min</v>
      </c>
      <c r="B27">
        <f>IF(Summ!B27="","",Summ!B27)</f>
        <v>7.8749999999999792E-2</v>
      </c>
      <c r="F27" t="str">
        <f t="shared" si="11"/>
        <v>Trad, t=0.6</v>
      </c>
      <c r="G27" s="1">
        <f t="shared" si="12"/>
        <v>0.6</v>
      </c>
      <c r="H27" s="1">
        <f t="shared" si="13"/>
        <v>0</v>
      </c>
      <c r="I27">
        <f t="shared" si="14"/>
        <v>-1.5473277266512292E-2</v>
      </c>
      <c r="J27" s="53">
        <f t="shared" si="15"/>
        <v>1.5473277266512292E-2</v>
      </c>
      <c r="K27" s="1">
        <f t="shared" si="16"/>
        <v>-0.11592702333033642</v>
      </c>
      <c r="L27" s="1">
        <f t="shared" si="17"/>
        <v>0.21393741544929312</v>
      </c>
      <c r="M27" s="1">
        <f t="shared" si="18"/>
        <v>0.68370146038709778</v>
      </c>
      <c r="N27" s="1">
        <f t="shared" si="19"/>
        <v>0.93852843316727785</v>
      </c>
      <c r="O27" s="1">
        <f t="shared" si="20"/>
        <v>1.0179008084791283</v>
      </c>
      <c r="P27" s="1">
        <f t="shared" si="21"/>
        <v>1.0340679052216628</v>
      </c>
      <c r="Q27" s="1">
        <f t="shared" si="22"/>
        <v>1.0363522057172339</v>
      </c>
      <c r="R27" s="1">
        <f t="shared" si="23"/>
        <v>1.0365823959661609</v>
      </c>
      <c r="S27" s="1">
        <f t="shared" si="24"/>
        <v>1.0365990835957803</v>
      </c>
      <c r="T27" s="1">
        <f t="shared" si="25"/>
        <v>1.0365999780907982</v>
      </c>
      <c r="U27" s="1">
        <f t="shared" si="26"/>
        <v>1.0365985612517568</v>
      </c>
      <c r="V27" s="1">
        <f t="shared" si="27"/>
        <v>1.0366546676646349</v>
      </c>
      <c r="W27" s="1">
        <f t="shared" si="28"/>
        <v>1.0349528248736921</v>
      </c>
      <c r="X27" s="1">
        <f t="shared" si="29"/>
        <v>1.0721081248464597</v>
      </c>
      <c r="Y27" s="1">
        <f t="shared" si="30"/>
        <v>0.62023069709188783</v>
      </c>
      <c r="Z27" s="1">
        <f t="shared" si="31"/>
        <v>0.20861421511922351</v>
      </c>
      <c r="AA27" s="1">
        <f t="shared" si="32"/>
        <v>4.4917468053397462E-2</v>
      </c>
      <c r="AB27" s="1">
        <f t="shared" si="33"/>
        <v>6.5874200333273852E-3</v>
      </c>
      <c r="AC27" s="1">
        <f t="shared" si="34"/>
        <v>6.8189089247298299E-4</v>
      </c>
      <c r="AD27" s="1">
        <f t="shared" si="35"/>
        <v>5.0704008528930703E-5</v>
      </c>
      <c r="AE27" s="1">
        <f t="shared" si="36"/>
        <v>2.7177537578048146E-6</v>
      </c>
      <c r="AF27" s="1">
        <f t="shared" si="37"/>
        <v>1.039518312456282E-7</v>
      </c>
      <c r="AG27" s="1">
        <f t="shared" si="38"/>
        <v>2.7620689128684689E-9</v>
      </c>
      <c r="AH27" s="1">
        <f t="shared" si="39"/>
        <v>4.8324342632291761E-11</v>
      </c>
      <c r="AI27" s="1">
        <f t="shared" si="40"/>
        <v>4.9924093546845142E-13</v>
      </c>
      <c r="AJ27" s="1">
        <f t="shared" si="41"/>
        <v>2.3006494722048443E-15</v>
      </c>
      <c r="AK27" s="1">
        <f t="shared" si="42"/>
        <v>0</v>
      </c>
      <c r="AL27" s="1">
        <f t="shared" si="43"/>
        <v>0</v>
      </c>
      <c r="AM27" s="5">
        <f t="shared" si="44"/>
        <v>0</v>
      </c>
      <c r="AN27" s="10">
        <f t="shared" si="45"/>
        <v>0</v>
      </c>
      <c r="AO27" s="53">
        <f t="shared" si="46"/>
        <v>-1.1573161502098834E-4</v>
      </c>
      <c r="AP27" s="5">
        <f t="shared" si="47"/>
        <v>0</v>
      </c>
      <c r="AQ27">
        <f t="shared" si="48"/>
        <v>0</v>
      </c>
      <c r="AR27">
        <f t="shared" si="49"/>
        <v>-1.1301915529404738E-4</v>
      </c>
      <c r="AS27" s="5">
        <f t="shared" si="50"/>
        <v>-2.7124597269409609E-6</v>
      </c>
      <c r="AT27" s="5">
        <f t="shared" si="51"/>
        <v>-1.4353984912231958E-5</v>
      </c>
      <c r="AU27" s="5">
        <f t="shared" si="52"/>
        <v>2.7996468211788562E-11</v>
      </c>
    </row>
    <row r="28" spans="1:47" x14ac:dyDescent="0.35">
      <c r="A28" t="str">
        <f>IF(Summ!A28="","",Summ!A28)</f>
        <v>Dimensionless quantities</v>
      </c>
      <c r="F28" t="str">
        <f t="shared" si="11"/>
        <v>Trad, t=0.65</v>
      </c>
      <c r="G28" s="1">
        <f t="shared" si="12"/>
        <v>0.65</v>
      </c>
      <c r="H28" s="1">
        <f t="shared" si="13"/>
        <v>0</v>
      </c>
      <c r="I28">
        <f t="shared" si="14"/>
        <v>-1.6276482188437462E-2</v>
      </c>
      <c r="J28" s="53">
        <f t="shared" si="15"/>
        <v>1.6276482188437462E-2</v>
      </c>
      <c r="K28" s="1">
        <f t="shared" si="16"/>
        <v>-0.1129756367203357</v>
      </c>
      <c r="L28" s="1">
        <f t="shared" si="17"/>
        <v>0.17407691288359695</v>
      </c>
      <c r="M28" s="1">
        <f t="shared" si="18"/>
        <v>0.63920322023915543</v>
      </c>
      <c r="N28" s="1">
        <f t="shared" si="19"/>
        <v>0.91793335606189252</v>
      </c>
      <c r="O28" s="1">
        <f t="shared" si="20"/>
        <v>1.0139877743115331</v>
      </c>
      <c r="P28" s="1">
        <f t="shared" si="21"/>
        <v>1.0357986767462102</v>
      </c>
      <c r="Q28" s="1">
        <f t="shared" si="22"/>
        <v>1.0392729493826987</v>
      </c>
      <c r="R28" s="1">
        <f t="shared" si="23"/>
        <v>1.0396736460904803</v>
      </c>
      <c r="S28" s="1">
        <f t="shared" si="24"/>
        <v>1.0397075710840584</v>
      </c>
      <c r="T28" s="1">
        <f t="shared" si="25"/>
        <v>1.0397097271761035</v>
      </c>
      <c r="U28" s="1">
        <f t="shared" si="26"/>
        <v>1.039707859700292</v>
      </c>
      <c r="V28" s="1">
        <f t="shared" si="27"/>
        <v>1.0397762639187018</v>
      </c>
      <c r="W28" s="1">
        <f t="shared" si="28"/>
        <v>1.0378918369937744</v>
      </c>
      <c r="X28" s="1">
        <f t="shared" si="29"/>
        <v>1.0755385233213783</v>
      </c>
      <c r="Y28" s="1">
        <f t="shared" si="30"/>
        <v>0.65511314063066051</v>
      </c>
      <c r="Z28" s="1">
        <f t="shared" si="31"/>
        <v>0.23745328060520679</v>
      </c>
      <c r="AA28" s="1">
        <f t="shared" si="32"/>
        <v>5.5882359161170833E-2</v>
      </c>
      <c r="AB28" s="1">
        <f t="shared" si="33"/>
        <v>9.071364261002083E-3</v>
      </c>
      <c r="AC28" s="1">
        <f t="shared" si="34"/>
        <v>1.0537195351340855E-3</v>
      </c>
      <c r="AD28" s="1">
        <f t="shared" si="35"/>
        <v>8.9384354995470069E-5</v>
      </c>
      <c r="AE28" s="1">
        <f t="shared" si="36"/>
        <v>5.5819770834651228E-6</v>
      </c>
      <c r="AF28" s="1">
        <f t="shared" si="37"/>
        <v>2.5593580782802424E-7</v>
      </c>
      <c r="AG28" s="1">
        <f t="shared" si="38"/>
        <v>8.4931994838569725E-9</v>
      </c>
      <c r="AH28" s="1">
        <f t="shared" si="39"/>
        <v>1.9798523352589014E-10</v>
      </c>
      <c r="AI28" s="1">
        <f t="shared" si="40"/>
        <v>3.0662442365476462E-12</v>
      </c>
      <c r="AJ28" s="1">
        <f t="shared" si="41"/>
        <v>2.8245648732626918E-14</v>
      </c>
      <c r="AK28" s="1">
        <f t="shared" si="42"/>
        <v>1.1675796071439576E-16</v>
      </c>
      <c r="AL28" s="1">
        <f t="shared" si="43"/>
        <v>0</v>
      </c>
      <c r="AM28" s="5">
        <f t="shared" si="44"/>
        <v>0</v>
      </c>
      <c r="AN28" s="10">
        <f t="shared" si="45"/>
        <v>0</v>
      </c>
      <c r="AO28" s="53">
        <f t="shared" si="46"/>
        <v>-1.2378621813209835E-4</v>
      </c>
      <c r="AP28" s="5">
        <f t="shared" si="47"/>
        <v>0</v>
      </c>
      <c r="AQ28">
        <f t="shared" si="48"/>
        <v>0</v>
      </c>
      <c r="AR28">
        <f t="shared" si="49"/>
        <v>-1.2088497864448655E-4</v>
      </c>
      <c r="AS28" s="5">
        <f t="shared" si="50"/>
        <v>-2.9012394876117942E-6</v>
      </c>
      <c r="AT28" s="5">
        <f t="shared" si="51"/>
        <v>-1.7255224399843752E-5</v>
      </c>
      <c r="AU28" s="5">
        <f t="shared" si="52"/>
        <v>3.6413658776266507E-11</v>
      </c>
    </row>
    <row r="29" spans="1:47" x14ac:dyDescent="0.35">
      <c r="A29" t="str">
        <f>IF(Summ!A29="","",Summ!A29)</f>
        <v>D*Dt/phiDx^2</v>
      </c>
      <c r="B29">
        <f>IF(Summ!B29="","",Summ!B29)</f>
        <v>3.2000000000000001E-2</v>
      </c>
      <c r="F29" t="str">
        <f t="shared" si="11"/>
        <v>Trad, t=0.7</v>
      </c>
      <c r="G29" s="1">
        <f t="shared" si="12"/>
        <v>0.70000000000000007</v>
      </c>
      <c r="H29" s="1">
        <f t="shared" si="13"/>
        <v>0</v>
      </c>
      <c r="I29">
        <f t="shared" si="14"/>
        <v>-1.6876973875877006E-2</v>
      </c>
      <c r="J29" s="53">
        <f t="shared" si="15"/>
        <v>1.6876973875877006E-2</v>
      </c>
      <c r="K29" s="1">
        <f t="shared" si="16"/>
        <v>-0.10910578911073558</v>
      </c>
      <c r="L29" s="1">
        <f t="shared" si="17"/>
        <v>0.13798744316632841</v>
      </c>
      <c r="M29" s="1">
        <f t="shared" si="18"/>
        <v>0.5944300121468109</v>
      </c>
      <c r="N29" s="1">
        <f t="shared" si="19"/>
        <v>0.89488425566338514</v>
      </c>
      <c r="O29" s="1">
        <f t="shared" si="20"/>
        <v>1.0085544147829755</v>
      </c>
      <c r="P29" s="1">
        <f t="shared" si="21"/>
        <v>1.0370487205755807</v>
      </c>
      <c r="Q29" s="1">
        <f t="shared" si="22"/>
        <v>1.0421035090455948</v>
      </c>
      <c r="R29" s="1">
        <f t="shared" si="23"/>
        <v>1.042760394458508</v>
      </c>
      <c r="S29" s="1">
        <f t="shared" si="24"/>
        <v>1.0428240264827944</v>
      </c>
      <c r="T29" s="1">
        <f t="shared" si="25"/>
        <v>1.0428287148321922</v>
      </c>
      <c r="U29" s="1">
        <f t="shared" si="26"/>
        <v>1.0428263875278618</v>
      </c>
      <c r="V29" s="1">
        <f t="shared" si="27"/>
        <v>1.0429080130505151</v>
      </c>
      <c r="W29" s="1">
        <f t="shared" si="28"/>
        <v>1.0408489583175804</v>
      </c>
      <c r="X29" s="1">
        <f t="shared" si="29"/>
        <v>1.0787481178186451</v>
      </c>
      <c r="Y29" s="1">
        <f t="shared" si="30"/>
        <v>0.6879666094476603</v>
      </c>
      <c r="Z29" s="1">
        <f t="shared" si="31"/>
        <v>0.2668433715284273</v>
      </c>
      <c r="AA29" s="1">
        <f t="shared" si="32"/>
        <v>6.8070213564674992E-2</v>
      </c>
      <c r="AB29" s="1">
        <f t="shared" si="33"/>
        <v>1.2108189187302398E-2</v>
      </c>
      <c r="AC29" s="1">
        <f t="shared" si="34"/>
        <v>1.5587824813125312E-3</v>
      </c>
      <c r="AD29" s="1">
        <f t="shared" si="35"/>
        <v>1.4848758130468862E-4</v>
      </c>
      <c r="AE29" s="1">
        <f t="shared" si="36"/>
        <v>1.0583279419536352E-5</v>
      </c>
      <c r="AF29" s="1">
        <f t="shared" si="37"/>
        <v>5.6552272455939017E-7</v>
      </c>
      <c r="AG29" s="1">
        <f t="shared" si="38"/>
        <v>2.2500906802525128E-8</v>
      </c>
      <c r="AH29" s="1">
        <f t="shared" si="39"/>
        <v>6.5518423540097813E-10</v>
      </c>
      <c r="AI29" s="1">
        <f t="shared" si="40"/>
        <v>1.3521199158034339E-11</v>
      </c>
      <c r="AJ29" s="1">
        <f t="shared" si="41"/>
        <v>1.8673529742558945E-13</v>
      </c>
      <c r="AK29" s="1">
        <f t="shared" si="42"/>
        <v>1.5431023982916327E-15</v>
      </c>
      <c r="AL29" s="1">
        <f t="shared" si="43"/>
        <v>5.750329565183986E-18</v>
      </c>
      <c r="AM29" s="5">
        <f t="shared" si="44"/>
        <v>0</v>
      </c>
      <c r="AN29" s="10">
        <f t="shared" si="45"/>
        <v>0</v>
      </c>
      <c r="AO29" s="53">
        <f t="shared" si="46"/>
        <v>-1.3021185750749972E-4</v>
      </c>
      <c r="AP29" s="5">
        <f t="shared" si="47"/>
        <v>0</v>
      </c>
      <c r="AQ29">
        <f t="shared" si="48"/>
        <v>0</v>
      </c>
      <c r="AR29">
        <f t="shared" si="49"/>
        <v>-1.271600170973386E-4</v>
      </c>
      <c r="AS29" s="5">
        <f t="shared" si="50"/>
        <v>-3.0518404101611218E-6</v>
      </c>
      <c r="AT29" s="5">
        <f t="shared" si="51"/>
        <v>-2.0307064810004874E-5</v>
      </c>
      <c r="AU29" s="5">
        <f t="shared" si="52"/>
        <v>4.5727388665358912E-11</v>
      </c>
    </row>
    <row r="30" spans="1:47" x14ac:dyDescent="0.35">
      <c r="A30" t="str">
        <f>IF(Summ!A30="","",Summ!A30)</f>
        <v>q*dt/(dx*phi)</v>
      </c>
      <c r="B30">
        <f>IF(Summ!B30="","",Summ!B30)</f>
        <v>0.12</v>
      </c>
      <c r="F30" t="str">
        <f t="shared" si="11"/>
        <v>Trad, t=0.75</v>
      </c>
      <c r="G30" s="1">
        <f t="shared" si="12"/>
        <v>0.75000000000000011</v>
      </c>
      <c r="H30" s="1">
        <f t="shared" si="13"/>
        <v>0</v>
      </c>
      <c r="I30">
        <f t="shared" si="14"/>
        <v>-1.7280587356542275E-2</v>
      </c>
      <c r="J30" s="53">
        <f t="shared" si="15"/>
        <v>1.7280587356542275E-2</v>
      </c>
      <c r="K30" s="1">
        <f t="shared" si="16"/>
        <v>-0.1044888042311537</v>
      </c>
      <c r="L30" s="1">
        <f t="shared" si="17"/>
        <v>0.10552669544959982</v>
      </c>
      <c r="M30" s="1">
        <f t="shared" si="18"/>
        <v>0.54978157528419236</v>
      </c>
      <c r="N30" s="1">
        <f t="shared" si="19"/>
        <v>0.86953969328929603</v>
      </c>
      <c r="O30" s="1">
        <f t="shared" si="20"/>
        <v>1.0014974396616547</v>
      </c>
      <c r="P30" s="1">
        <f t="shared" si="21"/>
        <v>1.037723960196288</v>
      </c>
      <c r="Q30" s="1">
        <f t="shared" si="22"/>
        <v>1.0448106425731118</v>
      </c>
      <c r="R30" s="1">
        <f t="shared" si="23"/>
        <v>1.0458356470845396</v>
      </c>
      <c r="S30" s="1">
        <f t="shared" si="24"/>
        <v>1.0459474867075504</v>
      </c>
      <c r="T30" s="1">
        <f t="shared" si="25"/>
        <v>1.0459568719995251</v>
      </c>
      <c r="U30" s="1">
        <f t="shared" si="26"/>
        <v>1.0459541631820757</v>
      </c>
      <c r="V30" s="1">
        <f t="shared" si="27"/>
        <v>1.0460498042764119</v>
      </c>
      <c r="W30" s="1">
        <f t="shared" si="28"/>
        <v>1.0438255238834879</v>
      </c>
      <c r="X30" s="1">
        <f t="shared" si="29"/>
        <v>1.08176433064447</v>
      </c>
      <c r="Y30" s="1">
        <f t="shared" si="30"/>
        <v>0.71889707335662489</v>
      </c>
      <c r="Z30" s="1">
        <f t="shared" si="31"/>
        <v>0.2966104521564632</v>
      </c>
      <c r="AA30" s="1">
        <f t="shared" si="32"/>
        <v>8.1441692884146127E-2</v>
      </c>
      <c r="AB30" s="1">
        <f t="shared" si="33"/>
        <v>1.5742711172786989E-2</v>
      </c>
      <c r="AC30" s="1">
        <f t="shared" si="34"/>
        <v>2.2236712309323227E-3</v>
      </c>
      <c r="AD30" s="1">
        <f t="shared" si="35"/>
        <v>2.3493436984389882E-4</v>
      </c>
      <c r="AE30" s="1">
        <f t="shared" si="36"/>
        <v>1.8812235829479153E-5</v>
      </c>
      <c r="AF30" s="1">
        <f t="shared" si="37"/>
        <v>1.1476312447633741E-6</v>
      </c>
      <c r="AG30" s="1">
        <f t="shared" si="38"/>
        <v>5.3226516192023119E-8</v>
      </c>
      <c r="AH30" s="1">
        <f t="shared" si="39"/>
        <v>1.8585114083736638E-9</v>
      </c>
      <c r="AI30" s="1">
        <f t="shared" si="40"/>
        <v>4.7914472698995408E-11</v>
      </c>
      <c r="AJ30" s="1">
        <f t="shared" si="41"/>
        <v>8.8184523174310223E-13</v>
      </c>
      <c r="AK30" s="1">
        <f t="shared" si="42"/>
        <v>1.0925865688211241E-14</v>
      </c>
      <c r="AL30" s="1">
        <f t="shared" si="43"/>
        <v>8.1397352577570613E-17</v>
      </c>
      <c r="AM30" s="5">
        <f t="shared" si="44"/>
        <v>2.7457823673753511E-19</v>
      </c>
      <c r="AN30" s="10">
        <f t="shared" si="45"/>
        <v>-2.7457823673753511E-19</v>
      </c>
      <c r="AO30" s="53">
        <f t="shared" si="46"/>
        <v>-1.3501579100701607E-4</v>
      </c>
      <c r="AP30" s="5">
        <f t="shared" si="47"/>
        <v>0</v>
      </c>
      <c r="AQ30">
        <f t="shared" si="48"/>
        <v>0</v>
      </c>
      <c r="AR30">
        <f t="shared" si="49"/>
        <v>-1.3185135840454443E-4</v>
      </c>
      <c r="AS30" s="5">
        <f t="shared" si="50"/>
        <v>-3.164432602471639E-6</v>
      </c>
      <c r="AT30" s="5">
        <f t="shared" si="51"/>
        <v>-2.3471497412476513E-5</v>
      </c>
      <c r="AU30" s="5">
        <f t="shared" si="52"/>
        <v>5.5741022360944339E-11</v>
      </c>
    </row>
    <row r="31" spans="1:47" x14ac:dyDescent="0.35">
      <c r="A31" t="str">
        <f>IF(Summ!A31="","",Summ!A31)</f>
        <v>f*dt/phi</v>
      </c>
      <c r="B31">
        <f>IF(Summ!B31="","",Summ!B31)</f>
        <v>0</v>
      </c>
      <c r="F31" t="str">
        <f t="shared" si="11"/>
        <v>Trad, t=0.8</v>
      </c>
      <c r="G31" s="1">
        <f t="shared" si="12"/>
        <v>0.80000000000000016</v>
      </c>
      <c r="H31" s="1">
        <f t="shared" si="13"/>
        <v>0</v>
      </c>
      <c r="I31">
        <f t="shared" si="14"/>
        <v>-1.7496937846807649E-2</v>
      </c>
      <c r="J31" s="53">
        <f t="shared" si="15"/>
        <v>1.7496937846807649E-2</v>
      </c>
      <c r="K31" s="1">
        <f t="shared" si="16"/>
        <v>-9.9281366865630841E-2</v>
      </c>
      <c r="L31" s="1">
        <f t="shared" si="17"/>
        <v>7.6536226853133257E-2</v>
      </c>
      <c r="M31" s="1">
        <f t="shared" si="18"/>
        <v>0.50561731199977789</v>
      </c>
      <c r="N31" s="1">
        <f t="shared" si="19"/>
        <v>0.84208483069881623</v>
      </c>
      <c r="O31" s="1">
        <f t="shared" si="20"/>
        <v>0.99273499694139555</v>
      </c>
      <c r="P31" s="1">
        <f t="shared" si="21"/>
        <v>1.0377281688095261</v>
      </c>
      <c r="Q31" s="1">
        <f t="shared" si="22"/>
        <v>1.0473556560733361</v>
      </c>
      <c r="R31" s="1">
        <f t="shared" si="23"/>
        <v>1.0488902168640117</v>
      </c>
      <c r="S31" s="1">
        <f t="shared" si="24"/>
        <v>1.0490765045892194</v>
      </c>
      <c r="T31" s="1">
        <f t="shared" si="25"/>
        <v>1.0490940601700245</v>
      </c>
      <c r="U31" s="1">
        <f t="shared" si="26"/>
        <v>1.0490912000139621</v>
      </c>
      <c r="V31" s="1">
        <f t="shared" si="27"/>
        <v>1.0492015225727156</v>
      </c>
      <c r="W31" s="1">
        <f t="shared" si="28"/>
        <v>1.046822566820933</v>
      </c>
      <c r="X31" s="1">
        <f t="shared" si="29"/>
        <v>1.0846123428194934</v>
      </c>
      <c r="Y31" s="1">
        <f t="shared" si="30"/>
        <v>0.74800674996593497</v>
      </c>
      <c r="Z31" s="1">
        <f t="shared" si="31"/>
        <v>0.3265983572562785</v>
      </c>
      <c r="AA31" s="1">
        <f t="shared" si="32"/>
        <v>9.5948337102948283E-2</v>
      </c>
      <c r="AB31" s="1">
        <f t="shared" si="33"/>
        <v>2.0014478641245635E-2</v>
      </c>
      <c r="AC31" s="1">
        <f t="shared" si="34"/>
        <v>3.0761760799001394E-3</v>
      </c>
      <c r="AD31" s="1">
        <f t="shared" si="35"/>
        <v>3.5685496982655677E-4</v>
      </c>
      <c r="AE31" s="1">
        <f t="shared" si="36"/>
        <v>3.1706895474844115E-5</v>
      </c>
      <c r="AF31" s="1">
        <f t="shared" si="37"/>
        <v>2.1737445283680724E-6</v>
      </c>
      <c r="AG31" s="1">
        <f t="shared" si="38"/>
        <v>1.1512124605234185E-7</v>
      </c>
      <c r="AH31" s="1">
        <f t="shared" si="39"/>
        <v>4.6863264837082622E-9</v>
      </c>
      <c r="AI31" s="1">
        <f t="shared" si="40"/>
        <v>1.4489571697806642E-10</v>
      </c>
      <c r="AJ31" s="1">
        <f t="shared" si="41"/>
        <v>3.3317122500511178E-12</v>
      </c>
      <c r="AK31" s="1">
        <f t="shared" si="42"/>
        <v>5.501411190711442E-14</v>
      </c>
      <c r="AL31" s="1">
        <f t="shared" si="43"/>
        <v>6.1453504924373387E-16</v>
      </c>
      <c r="AM31" s="5">
        <f t="shared" si="44"/>
        <v>4.1400906535285539E-18</v>
      </c>
      <c r="AN31" s="10">
        <f t="shared" si="45"/>
        <v>-4.1400906535285539E-18</v>
      </c>
      <c r="AO31" s="53">
        <f t="shared" si="46"/>
        <v>-1.3824469885233821E-4</v>
      </c>
      <c r="AP31" s="5">
        <f t="shared" si="47"/>
        <v>2.1966258939002812E-21</v>
      </c>
      <c r="AQ31">
        <f t="shared" si="48"/>
        <v>0</v>
      </c>
      <c r="AR31">
        <f t="shared" si="49"/>
        <v>-1.350045887229534E-4</v>
      </c>
      <c r="AS31" s="5">
        <f t="shared" si="50"/>
        <v>-3.2401101293848082E-6</v>
      </c>
      <c r="AT31" s="5">
        <f t="shared" si="51"/>
        <v>-2.6711607541861321E-5</v>
      </c>
      <c r="AU31" s="5">
        <f t="shared" si="52"/>
        <v>6.6239336011486385E-11</v>
      </c>
    </row>
    <row r="32" spans="1:47" x14ac:dyDescent="0.35">
      <c r="A32" t="str">
        <f>IF(Summ!A32="","",Summ!A32)</f>
        <v>r*dt/phi</v>
      </c>
      <c r="B32">
        <f>IF(Summ!B32="","",Summ!B32)</f>
        <v>-3.0000000000000001E-3</v>
      </c>
      <c r="F32" t="str">
        <f t="shared" si="11"/>
        <v>Trad, t=0.85</v>
      </c>
      <c r="G32" s="1">
        <f t="shared" si="12"/>
        <v>0.8500000000000002</v>
      </c>
      <c r="H32" s="1">
        <f t="shared" si="13"/>
        <v>0</v>
      </c>
      <c r="I32">
        <f t="shared" si="14"/>
        <v>-1.7538446306719621E-2</v>
      </c>
      <c r="J32" s="53">
        <f t="shared" si="15"/>
        <v>1.7538446306719621E-2</v>
      </c>
      <c r="K32" s="1">
        <f t="shared" si="16"/>
        <v>-9.3625661156544554E-2</v>
      </c>
      <c r="L32" s="1">
        <f t="shared" si="17"/>
        <v>5.0844716573205599E-2</v>
      </c>
      <c r="M32" s="1">
        <f t="shared" si="18"/>
        <v>0.46225674374890269</v>
      </c>
      <c r="N32" s="1">
        <f t="shared" si="19"/>
        <v>0.81272591318916487</v>
      </c>
      <c r="O32" s="1">
        <f t="shared" si="20"/>
        <v>0.98220763536500821</v>
      </c>
      <c r="P32" s="1">
        <f t="shared" si="21"/>
        <v>1.0369649632872364</v>
      </c>
      <c r="Q32" s="1">
        <f t="shared" si="22"/>
        <v>1.0496945995517597</v>
      </c>
      <c r="R32" s="1">
        <f t="shared" si="23"/>
        <v>1.0519124326841331</v>
      </c>
      <c r="S32" s="1">
        <f t="shared" si="24"/>
        <v>1.052209008843116</v>
      </c>
      <c r="T32" s="1">
        <f t="shared" si="25"/>
        <v>1.05224003877441</v>
      </c>
      <c r="U32" s="1">
        <f t="shared" si="26"/>
        <v>1.0522375014431631</v>
      </c>
      <c r="V32" s="1">
        <f t="shared" si="27"/>
        <v>1.052363051353709</v>
      </c>
      <c r="W32" s="1">
        <f t="shared" si="28"/>
        <v>1.0498408538325972</v>
      </c>
      <c r="X32" s="1">
        <f t="shared" si="29"/>
        <v>1.0873152330393876</v>
      </c>
      <c r="Y32" s="1">
        <f t="shared" si="30"/>
        <v>0.77539409458988584</v>
      </c>
      <c r="Z32" s="1">
        <f t="shared" si="31"/>
        <v>0.35666747930327003</v>
      </c>
      <c r="AA32" s="1">
        <f t="shared" si="32"/>
        <v>0.11153430519164657</v>
      </c>
      <c r="AB32" s="1">
        <f t="shared" si="33"/>
        <v>2.49575070589741E-2</v>
      </c>
      <c r="AC32" s="1">
        <f t="shared" si="34"/>
        <v>4.1448839424766768E-3</v>
      </c>
      <c r="AD32" s="1">
        <f t="shared" si="35"/>
        <v>5.2358979552357603E-4</v>
      </c>
      <c r="AE32" s="1">
        <f t="shared" si="36"/>
        <v>5.1104097712260941E-5</v>
      </c>
      <c r="AF32" s="1">
        <f t="shared" si="37"/>
        <v>3.8887347207120899E-6</v>
      </c>
      <c r="AG32" s="1">
        <f t="shared" si="38"/>
        <v>2.3149282789504391E-7</v>
      </c>
      <c r="AH32" s="1">
        <f t="shared" si="39"/>
        <v>1.0762177250117499E-8</v>
      </c>
      <c r="AI32" s="1">
        <f t="shared" si="40"/>
        <v>3.8798127679228634E-10</v>
      </c>
      <c r="AJ32" s="1">
        <f t="shared" si="41"/>
        <v>1.0699925430716874E-11</v>
      </c>
      <c r="AK32" s="1">
        <f t="shared" si="42"/>
        <v>2.2075079036027703E-13</v>
      </c>
      <c r="AL32" s="1">
        <f t="shared" si="43"/>
        <v>3.2865544890023889E-15</v>
      </c>
      <c r="AM32" s="5">
        <f t="shared" si="44"/>
        <v>3.3164317251931741E-17</v>
      </c>
      <c r="AN32" s="10">
        <f t="shared" si="45"/>
        <v>-3.3164317251931741E-17</v>
      </c>
      <c r="AO32" s="53">
        <f t="shared" si="46"/>
        <v>-1.399755027744612E-4</v>
      </c>
      <c r="AP32" s="5">
        <f t="shared" si="47"/>
        <v>3.3120725228228436E-20</v>
      </c>
      <c r="AQ32">
        <f t="shared" si="48"/>
        <v>0</v>
      </c>
      <c r="AR32">
        <f t="shared" si="49"/>
        <v>-1.3669482692812984E-4</v>
      </c>
      <c r="AS32" s="5">
        <f t="shared" si="50"/>
        <v>-3.2806758463313826E-6</v>
      </c>
      <c r="AT32" s="5">
        <f t="shared" si="51"/>
        <v>-2.9992283388192704E-5</v>
      </c>
      <c r="AU32" s="5">
        <f t="shared" si="52"/>
        <v>7.7002170020188523E-11</v>
      </c>
    </row>
    <row r="33" spans="1:47" x14ac:dyDescent="0.35">
      <c r="A33" s="6"/>
      <c r="F33" t="str">
        <f t="shared" si="11"/>
        <v>Trad, t=0.9</v>
      </c>
      <c r="G33" s="1">
        <f t="shared" si="12"/>
        <v>0.90000000000000024</v>
      </c>
      <c r="H33" s="1">
        <f t="shared" si="13"/>
        <v>0</v>
      </c>
      <c r="I33">
        <f t="shared" si="14"/>
        <v>-1.7419517123037399E-2</v>
      </c>
      <c r="J33" s="53">
        <f t="shared" si="15"/>
        <v>1.7419517123037399E-2</v>
      </c>
      <c r="K33" s="1">
        <f t="shared" si="16"/>
        <v>-8.7649671721727287E-2</v>
      </c>
      <c r="L33" s="1">
        <f t="shared" si="17"/>
        <v>2.827099822926411E-2</v>
      </c>
      <c r="M33" s="1">
        <f t="shared" si="18"/>
        <v>0.41998034701789172</v>
      </c>
      <c r="N33" s="1">
        <f t="shared" si="19"/>
        <v>0.78168510763771326</v>
      </c>
      <c r="O33" s="1">
        <f t="shared" si="20"/>
        <v>0.96987870681241239</v>
      </c>
      <c r="P33" s="1">
        <f t="shared" si="21"/>
        <v>1.0353397520936674</v>
      </c>
      <c r="Q33" s="1">
        <f t="shared" si="22"/>
        <v>1.0517786165170875</v>
      </c>
      <c r="R33" s="1">
        <f t="shared" si="23"/>
        <v>1.0548878839200204</v>
      </c>
      <c r="S33" s="1">
        <f t="shared" si="24"/>
        <v>1.0553421504117291</v>
      </c>
      <c r="T33" s="1">
        <f t="shared" si="25"/>
        <v>1.0553944239407798</v>
      </c>
      <c r="U33" s="1">
        <f t="shared" si="26"/>
        <v>1.0553930539514649</v>
      </c>
      <c r="V33" s="1">
        <f t="shared" si="27"/>
        <v>1.0555342743038929</v>
      </c>
      <c r="W33" s="1">
        <f t="shared" si="28"/>
        <v>1.0528809176273821</v>
      </c>
      <c r="X33" s="1">
        <f t="shared" si="29"/>
        <v>1.0898941107145379</v>
      </c>
      <c r="Y33" s="1">
        <f t="shared" si="30"/>
        <v>0.80115380656467017</v>
      </c>
      <c r="Z33" s="1">
        <f t="shared" si="31"/>
        <v>0.38669352943506752</v>
      </c>
      <c r="AA33" s="1">
        <f t="shared" si="32"/>
        <v>0.12813792370179292</v>
      </c>
      <c r="AB33" s="1">
        <f t="shared" si="33"/>
        <v>3.0600142015954349E-2</v>
      </c>
      <c r="AC33" s="1">
        <f t="shared" si="34"/>
        <v>5.4587840771806277E-3</v>
      </c>
      <c r="AD33" s="1">
        <f t="shared" si="35"/>
        <v>7.4566549574204297E-4</v>
      </c>
      <c r="AE33" s="1">
        <f t="shared" si="36"/>
        <v>7.9287765156909704E-5</v>
      </c>
      <c r="AF33" s="1">
        <f t="shared" si="37"/>
        <v>6.6296666782482474E-6</v>
      </c>
      <c r="AG33" s="1">
        <f t="shared" si="38"/>
        <v>4.3813548657892056E-7</v>
      </c>
      <c r="AH33" s="1">
        <f t="shared" si="39"/>
        <v>2.2899058015233432E-8</v>
      </c>
      <c r="AI33" s="1">
        <f t="shared" si="40"/>
        <v>9.4289112033743702E-10</v>
      </c>
      <c r="AJ33" s="1">
        <f t="shared" si="41"/>
        <v>3.0321845513626832E-11</v>
      </c>
      <c r="AK33" s="1">
        <f t="shared" si="42"/>
        <v>7.5034975460416028E-13</v>
      </c>
      <c r="AL33" s="1">
        <f t="shared" si="43"/>
        <v>1.3958540264096345E-14</v>
      </c>
      <c r="AM33" s="5">
        <f t="shared" si="44"/>
        <v>1.8753535059408396E-16</v>
      </c>
      <c r="AN33" s="10">
        <f t="shared" si="45"/>
        <v>-1.8753535059408396E-16</v>
      </c>
      <c r="AO33" s="53">
        <f t="shared" si="46"/>
        <v>-1.4030757045375698E-4</v>
      </c>
      <c r="AP33" s="5">
        <f t="shared" si="47"/>
        <v>2.6531453801545397E-19</v>
      </c>
      <c r="AQ33">
        <f t="shared" si="48"/>
        <v>0</v>
      </c>
      <c r="AR33">
        <f t="shared" si="49"/>
        <v>-1.3701911177155246E-4</v>
      </c>
      <c r="AS33" s="5">
        <f t="shared" si="50"/>
        <v>-3.2884586822047937E-6</v>
      </c>
      <c r="AT33" s="5">
        <f t="shared" si="51"/>
        <v>-3.3280742070397501E-5</v>
      </c>
      <c r="AU33" s="5">
        <f t="shared" si="52"/>
        <v>8.781613052475661E-11</v>
      </c>
    </row>
    <row r="34" spans="1:47" x14ac:dyDescent="0.35">
      <c r="F34" t="str">
        <f t="shared" si="11"/>
        <v>Trad, t=0.95</v>
      </c>
      <c r="G34" s="1">
        <f t="shared" si="12"/>
        <v>0.95000000000000029</v>
      </c>
      <c r="H34" s="1">
        <f t="shared" si="13"/>
        <v>0</v>
      </c>
      <c r="I34">
        <f t="shared" si="14"/>
        <v>-1.7155849195472025E-2</v>
      </c>
      <c r="J34" s="53">
        <f t="shared" si="15"/>
        <v>1.7155849195472025E-2</v>
      </c>
      <c r="K34" s="1">
        <f t="shared" si="16"/>
        <v>-8.1467618289312885E-2</v>
      </c>
      <c r="L34" s="1">
        <f t="shared" si="17"/>
        <v>8.6268603926526934E-3</v>
      </c>
      <c r="M34" s="1">
        <f t="shared" si="18"/>
        <v>0.37903071874743105</v>
      </c>
      <c r="N34" s="1">
        <f t="shared" si="19"/>
        <v>0.74919571813532426</v>
      </c>
      <c r="O34" s="1">
        <f t="shared" si="20"/>
        <v>0.95573427335766381</v>
      </c>
      <c r="P34" s="1">
        <f t="shared" si="21"/>
        <v>1.0327615910998378</v>
      </c>
      <c r="Q34" s="1">
        <f t="shared" si="22"/>
        <v>1.0535544338354486</v>
      </c>
      <c r="R34" s="1">
        <f t="shared" si="23"/>
        <v>1.0577992105660996</v>
      </c>
      <c r="S34" s="1">
        <f t="shared" si="24"/>
        <v>1.0584721388822094</v>
      </c>
      <c r="T34" s="1">
        <f t="shared" si="25"/>
        <v>1.0585566381383813</v>
      </c>
      <c r="U34" s="1">
        <f t="shared" si="26"/>
        <v>1.058557817401232</v>
      </c>
      <c r="V34" s="1">
        <f t="shared" si="27"/>
        <v>1.0587150762852469</v>
      </c>
      <c r="W34" s="1">
        <f t="shared" si="28"/>
        <v>1.0559430864753785</v>
      </c>
      <c r="X34" s="1">
        <f t="shared" si="29"/>
        <v>1.0923682431332455</v>
      </c>
      <c r="Y34" s="1">
        <f t="shared" si="30"/>
        <v>0.82537685021103324</v>
      </c>
      <c r="Z34" s="1">
        <f t="shared" si="31"/>
        <v>0.41656636937897162</v>
      </c>
      <c r="AA34" s="1">
        <f t="shared" si="32"/>
        <v>0.14569305966781132</v>
      </c>
      <c r="AB34" s="1">
        <f t="shared" si="33"/>
        <v>3.696503025480203E-2</v>
      </c>
      <c r="AC34" s="1">
        <f t="shared" si="34"/>
        <v>7.0468892418434209E-3</v>
      </c>
      <c r="AD34" s="1">
        <f t="shared" si="35"/>
        <v>1.0347484665832732E-3</v>
      </c>
      <c r="AE34" s="1">
        <f t="shared" si="36"/>
        <v>1.1903290093630781E-4</v>
      </c>
      <c r="AF34" s="1">
        <f t="shared" si="37"/>
        <v>1.0846288610312921E-5</v>
      </c>
      <c r="AG34" s="1">
        <f t="shared" si="38"/>
        <v>7.8780882405880466E-7</v>
      </c>
      <c r="AH34" s="1">
        <f t="shared" si="39"/>
        <v>4.5717451407092491E-8</v>
      </c>
      <c r="AI34" s="1">
        <f t="shared" si="40"/>
        <v>2.1165099292321643E-9</v>
      </c>
      <c r="AJ34" s="1">
        <f t="shared" si="41"/>
        <v>7.7747090584543249E-11</v>
      </c>
      <c r="AK34" s="1">
        <f t="shared" si="42"/>
        <v>2.2435970300483666E-12</v>
      </c>
      <c r="AL34" s="1">
        <f t="shared" si="43"/>
        <v>5.0064560868662595E-14</v>
      </c>
      <c r="AM34" s="5">
        <f t="shared" si="44"/>
        <v>8.3956854237129085E-16</v>
      </c>
      <c r="AN34" s="10">
        <f t="shared" si="45"/>
        <v>-8.3956854237129085E-16</v>
      </c>
      <c r="AO34" s="53">
        <f t="shared" si="46"/>
        <v>-1.3935613698429919E-4</v>
      </c>
      <c r="AP34" s="5">
        <f t="shared" si="47"/>
        <v>1.5002828047526716E-18</v>
      </c>
      <c r="AQ34">
        <f t="shared" si="48"/>
        <v>0</v>
      </c>
      <c r="AR34">
        <f t="shared" si="49"/>
        <v>-1.3608997752379004E-4</v>
      </c>
      <c r="AS34" s="5">
        <f t="shared" si="50"/>
        <v>-3.2661594605106381E-6</v>
      </c>
      <c r="AT34" s="5">
        <f t="shared" si="51"/>
        <v>-3.6546901530908139E-5</v>
      </c>
      <c r="AU34" s="5">
        <f t="shared" si="52"/>
        <v>9.8483928146239753E-11</v>
      </c>
    </row>
    <row r="35" spans="1:47" x14ac:dyDescent="0.35">
      <c r="F35" t="str">
        <f t="shared" si="11"/>
        <v>Trad, t=1</v>
      </c>
      <c r="G35" s="1">
        <f t="shared" si="12"/>
        <v>1.0000000000000002</v>
      </c>
      <c r="H35" s="1">
        <f t="shared" si="13"/>
        <v>0</v>
      </c>
      <c r="I35">
        <f t="shared" si="14"/>
        <v>-1.6763863753845185E-2</v>
      </c>
      <c r="J35" s="53">
        <f t="shared" si="15"/>
        <v>1.6763863753845185E-2</v>
      </c>
      <c r="K35" s="1">
        <f t="shared" si="16"/>
        <v>-7.5180497763481999E-2</v>
      </c>
      <c r="L35" s="1">
        <f t="shared" si="17"/>
        <v>-8.2803903349561829E-3</v>
      </c>
      <c r="M35" s="1">
        <f t="shared" si="18"/>
        <v>0.33961402245532174</v>
      </c>
      <c r="N35" s="1">
        <f t="shared" si="19"/>
        <v>0.71549779479343756</v>
      </c>
      <c r="O35" s="1">
        <f t="shared" si="20"/>
        <v>0.93978258265245795</v>
      </c>
      <c r="P35" s="1">
        <f t="shared" si="21"/>
        <v>1.0291449096089185</v>
      </c>
      <c r="Q35" s="1">
        <f t="shared" si="22"/>
        <v>1.0549649750758161</v>
      </c>
      <c r="R35" s="1">
        <f t="shared" si="23"/>
        <v>1.0606259474850732</v>
      </c>
      <c r="S35" s="1">
        <f t="shared" si="24"/>
        <v>1.0615940732575062</v>
      </c>
      <c r="T35" s="1">
        <f t="shared" si="25"/>
        <v>1.0617258505385434</v>
      </c>
      <c r="U35" s="1">
        <f t="shared" si="26"/>
        <v>1.0617317121705345</v>
      </c>
      <c r="V35" s="1">
        <f t="shared" si="27"/>
        <v>1.0619053432065897</v>
      </c>
      <c r="W35" s="1">
        <f t="shared" si="28"/>
        <v>1.0590275110395644</v>
      </c>
      <c r="X35" s="1">
        <f t="shared" si="29"/>
        <v>1.094755176813194</v>
      </c>
      <c r="Y35" s="1">
        <f t="shared" si="30"/>
        <v>0.84815048880902066</v>
      </c>
      <c r="Z35" s="1">
        <f t="shared" si="31"/>
        <v>0.44618891157962598</v>
      </c>
      <c r="AA35" s="1">
        <f t="shared" si="32"/>
        <v>0.1641303330117963</v>
      </c>
      <c r="AB35" s="1">
        <f t="shared" si="33"/>
        <v>4.4069180770605516E-2</v>
      </c>
      <c r="AC35" s="1">
        <f t="shared" si="34"/>
        <v>8.9378780821630279E-3</v>
      </c>
      <c r="AD35" s="1">
        <f t="shared" si="35"/>
        <v>1.4035781166621779E-3</v>
      </c>
      <c r="AE35" s="1">
        <f t="shared" si="36"/>
        <v>1.7364421158413742E-4</v>
      </c>
      <c r="AF35" s="1">
        <f t="shared" si="37"/>
        <v>1.71228613853621E-5</v>
      </c>
      <c r="AG35" s="1">
        <f t="shared" si="38"/>
        <v>1.355610815949177E-6</v>
      </c>
      <c r="AH35" s="1">
        <f t="shared" si="39"/>
        <v>8.6473643862389574E-8</v>
      </c>
      <c r="AI35" s="1">
        <f t="shared" si="40"/>
        <v>4.4455127443587134E-9</v>
      </c>
      <c r="AJ35" s="1">
        <f t="shared" si="41"/>
        <v>1.8361852412636968E-10</v>
      </c>
      <c r="AK35" s="1">
        <f t="shared" si="42"/>
        <v>6.0530658138124931E-12</v>
      </c>
      <c r="AL35" s="1">
        <f t="shared" si="43"/>
        <v>1.5752016002155611E-13</v>
      </c>
      <c r="AM35" s="5">
        <f t="shared" si="44"/>
        <v>3.1652946539517448E-15</v>
      </c>
      <c r="AN35" s="10">
        <f t="shared" si="45"/>
        <v>-3.1652946539517448E-15</v>
      </c>
      <c r="AO35" s="53">
        <f t="shared" si="46"/>
        <v>-1.3724679356377621E-4</v>
      </c>
      <c r="AP35" s="5">
        <f t="shared" si="47"/>
        <v>6.7165483389703271E-18</v>
      </c>
      <c r="AQ35">
        <f t="shared" si="48"/>
        <v>0</v>
      </c>
      <c r="AR35">
        <f t="shared" si="49"/>
        <v>-1.3403007183954152E-4</v>
      </c>
      <c r="AS35" s="5">
        <f t="shared" si="50"/>
        <v>-3.21672172424141E-6</v>
      </c>
      <c r="AT35" s="5">
        <f t="shared" si="51"/>
        <v>-3.9763623255149549E-5</v>
      </c>
      <c r="AU35" s="5">
        <f t="shared" si="52"/>
        <v>1.0883122679744639E-10</v>
      </c>
    </row>
    <row r="36" spans="1:47" x14ac:dyDescent="0.35">
      <c r="F36" t="str">
        <f t="shared" si="11"/>
        <v>Trad, t=1.05</v>
      </c>
      <c r="G36" s="1">
        <f t="shared" si="12"/>
        <v>1.0500000000000003</v>
      </c>
      <c r="H36" s="1">
        <f t="shared" si="13"/>
        <v>0</v>
      </c>
      <c r="I36">
        <f t="shared" si="14"/>
        <v>-1.6260234061377141E-2</v>
      </c>
      <c r="J36" s="53">
        <f t="shared" si="15"/>
        <v>1.6260234061377141E-2</v>
      </c>
      <c r="K36" s="1">
        <f t="shared" si="16"/>
        <v>-6.8876710576876873E-2</v>
      </c>
      <c r="L36" s="1">
        <f t="shared" si="17"/>
        <v>-2.2645605496692697E-2</v>
      </c>
      <c r="M36" s="1">
        <f t="shared" si="18"/>
        <v>0.30190166839243898</v>
      </c>
      <c r="N36" s="1">
        <f t="shared" si="19"/>
        <v>0.6808341448439893</v>
      </c>
      <c r="O36" s="1">
        <f t="shared" si="20"/>
        <v>0.92205317345983229</v>
      </c>
      <c r="P36" s="1">
        <f t="shared" si="21"/>
        <v>1.0244110767508054</v>
      </c>
      <c r="Q36" s="1">
        <f t="shared" si="22"/>
        <v>1.0559500784267364</v>
      </c>
      <c r="R36" s="1">
        <f t="shared" si="23"/>
        <v>1.0633444293460652</v>
      </c>
      <c r="S36" s="1">
        <f t="shared" si="24"/>
        <v>1.064701771760858</v>
      </c>
      <c r="T36" s="1">
        <f t="shared" si="25"/>
        <v>1.0649009082674881</v>
      </c>
      <c r="U36" s="1">
        <f t="shared" si="26"/>
        <v>1.0649146026164171</v>
      </c>
      <c r="V36" s="1">
        <f t="shared" si="27"/>
        <v>1.0651049607103635</v>
      </c>
      <c r="W36" s="1">
        <f t="shared" si="28"/>
        <v>1.0621341886209217</v>
      </c>
      <c r="X36" s="1">
        <f t="shared" si="29"/>
        <v>1.0970708531230622</v>
      </c>
      <c r="Y36" s="1">
        <f t="shared" si="30"/>
        <v>0.86955833006757421</v>
      </c>
      <c r="Z36" s="1">
        <f t="shared" si="31"/>
        <v>0.47547608476338704</v>
      </c>
      <c r="AA36" s="1">
        <f t="shared" si="32"/>
        <v>0.18337818256808855</v>
      </c>
      <c r="AB36" s="1">
        <f t="shared" si="33"/>
        <v>5.1924100170085946E-2</v>
      </c>
      <c r="AC36" s="1">
        <f t="shared" si="34"/>
        <v>1.1159763085152406E-2</v>
      </c>
      <c r="AD36" s="1">
        <f t="shared" si="35"/>
        <v>1.8658824056601267E-3</v>
      </c>
      <c r="AE36" s="1">
        <f t="shared" si="36"/>
        <v>2.4698847930895794E-4</v>
      </c>
      <c r="AF36" s="1">
        <f t="shared" si="37"/>
        <v>2.6200936927822716E-5</v>
      </c>
      <c r="AG36" s="1">
        <f t="shared" si="38"/>
        <v>2.2452678737135784E-6</v>
      </c>
      <c r="AH36" s="1">
        <f t="shared" si="39"/>
        <v>1.5613514740448896E-7</v>
      </c>
      <c r="AI36" s="1">
        <f t="shared" si="40"/>
        <v>8.8241769144285646E-9</v>
      </c>
      <c r="AJ36" s="1">
        <f t="shared" si="41"/>
        <v>4.0476695857071606E-10</v>
      </c>
      <c r="AK36" s="1">
        <f t="shared" si="42"/>
        <v>1.5004556040703474E-11</v>
      </c>
      <c r="AL36" s="1">
        <f t="shared" si="43"/>
        <v>4.4607160968665207E-13</v>
      </c>
      <c r="AM36" s="5">
        <f t="shared" si="44"/>
        <v>1.0442363282963271E-14</v>
      </c>
      <c r="AN36" s="10">
        <f t="shared" si="45"/>
        <v>-1.0442363282963271E-14</v>
      </c>
      <c r="AO36" s="53">
        <f t="shared" si="46"/>
        <v>-1.3411091003076147E-4</v>
      </c>
      <c r="AP36" s="5">
        <f t="shared" si="47"/>
        <v>2.532235723161396E-17</v>
      </c>
      <c r="AQ36">
        <f t="shared" si="48"/>
        <v>0</v>
      </c>
      <c r="AR36">
        <f t="shared" si="49"/>
        <v>-1.3096768557674388E-4</v>
      </c>
      <c r="AS36" s="5">
        <f t="shared" si="50"/>
        <v>-3.1432244540429105E-6</v>
      </c>
      <c r="AT36" s="5">
        <f t="shared" si="51"/>
        <v>-4.2906847709192459E-5</v>
      </c>
      <c r="AU36" s="5">
        <f t="shared" si="52"/>
        <v>1.1871108676593974E-10</v>
      </c>
    </row>
    <row r="37" spans="1:47" x14ac:dyDescent="0.35">
      <c r="F37" t="str">
        <f t="shared" si="11"/>
        <v>Trad, t=1.1</v>
      </c>
      <c r="G37" s="1">
        <f t="shared" si="12"/>
        <v>1.1000000000000003</v>
      </c>
      <c r="H37" s="1">
        <f t="shared" si="13"/>
        <v>0</v>
      </c>
      <c r="I37">
        <f t="shared" si="14"/>
        <v>-1.5661503788752366E-2</v>
      </c>
      <c r="J37" s="53">
        <f t="shared" si="15"/>
        <v>1.5661503788752366E-2</v>
      </c>
      <c r="K37" s="1">
        <f t="shared" si="16"/>
        <v>-6.2632750883138938E-2</v>
      </c>
      <c r="L37" s="1">
        <f t="shared" si="17"/>
        <v>-3.4663708728320475E-2</v>
      </c>
      <c r="M37" s="1">
        <f t="shared" si="18"/>
        <v>0.26603218354846137</v>
      </c>
      <c r="N37" s="1">
        <f t="shared" si="19"/>
        <v>0.64544674930293999</v>
      </c>
      <c r="O37" s="1">
        <f t="shared" si="20"/>
        <v>0.90259567074363822</v>
      </c>
      <c r="P37" s="1">
        <f t="shared" si="21"/>
        <v>1.0184897856547896</v>
      </c>
      <c r="Q37" s="1">
        <f t="shared" si="22"/>
        <v>1.0564472988987863</v>
      </c>
      <c r="R37" s="1">
        <f t="shared" si="23"/>
        <v>1.0659277608519209</v>
      </c>
      <c r="S37" s="1">
        <f t="shared" si="24"/>
        <v>1.0677876055764244</v>
      </c>
      <c r="T37" s="1">
        <f t="shared" si="25"/>
        <v>1.0680802590778857</v>
      </c>
      <c r="U37" s="1">
        <f t="shared" si="26"/>
        <v>1.0681062764221738</v>
      </c>
      <c r="V37" s="1">
        <f t="shared" si="27"/>
        <v>1.0683138115039406</v>
      </c>
      <c r="W37" s="1">
        <f t="shared" si="28"/>
        <v>1.0652629849343103</v>
      </c>
      <c r="X37" s="1">
        <f t="shared" si="29"/>
        <v>1.0993297182702528</v>
      </c>
      <c r="Y37" s="1">
        <f t="shared" si="30"/>
        <v>0.88968038168303654</v>
      </c>
      <c r="Z37" s="1">
        <f t="shared" si="31"/>
        <v>0.50435386219651845</v>
      </c>
      <c r="AA37" s="1">
        <f t="shared" si="32"/>
        <v>0.2033637988293302</v>
      </c>
      <c r="AB37" s="1">
        <f t="shared" si="33"/>
        <v>6.0535988348939099E-2</v>
      </c>
      <c r="AC37" s="1">
        <f t="shared" si="34"/>
        <v>1.3739587175638075E-2</v>
      </c>
      <c r="AD37" s="1">
        <f t="shared" si="35"/>
        <v>2.4362782861985432E-3</v>
      </c>
      <c r="AE37" s="1">
        <f t="shared" si="36"/>
        <v>3.4352000979124729E-4</v>
      </c>
      <c r="AF37" s="1">
        <f t="shared" si="37"/>
        <v>3.9002668985246177E-5</v>
      </c>
      <c r="AG37" s="1">
        <f t="shared" si="38"/>
        <v>3.5963416838896708E-6</v>
      </c>
      <c r="AH37" s="1">
        <f t="shared" si="39"/>
        <v>2.7073916498349153E-7</v>
      </c>
      <c r="AI37" s="1">
        <f t="shared" si="40"/>
        <v>1.6682315156965047E-8</v>
      </c>
      <c r="AJ37" s="1">
        <f t="shared" si="41"/>
        <v>8.4131572141027295E-10</v>
      </c>
      <c r="AK37" s="1">
        <f t="shared" si="42"/>
        <v>3.4637111718512734E-11</v>
      </c>
      <c r="AL37" s="1">
        <f t="shared" si="43"/>
        <v>1.1579896513588356E-12</v>
      </c>
      <c r="AM37" s="5">
        <f t="shared" si="44"/>
        <v>3.0935610081891979E-14</v>
      </c>
      <c r="AN37" s="10">
        <f t="shared" si="45"/>
        <v>-3.0935610081891979E-14</v>
      </c>
      <c r="AO37" s="53">
        <f t="shared" si="46"/>
        <v>-1.3008187249101714E-4</v>
      </c>
      <c r="AP37" s="5">
        <f t="shared" si="47"/>
        <v>8.3538906263706172E-17</v>
      </c>
      <c r="AQ37">
        <f t="shared" si="48"/>
        <v>0</v>
      </c>
      <c r="AR37">
        <f t="shared" si="49"/>
        <v>-1.2703307860451041E-4</v>
      </c>
      <c r="AS37" s="5">
        <f t="shared" si="50"/>
        <v>-3.0487938865902714E-6</v>
      </c>
      <c r="AT37" s="5">
        <f t="shared" si="51"/>
        <v>-4.5955641595782731E-5</v>
      </c>
      <c r="AU37" s="5">
        <f t="shared" si="52"/>
        <v>1.2800623092884996E-10</v>
      </c>
    </row>
    <row r="38" spans="1:47" x14ac:dyDescent="0.35">
      <c r="F38" t="str">
        <f t="shared" si="11"/>
        <v>Trad, t=1.15</v>
      </c>
      <c r="G38" s="1">
        <f t="shared" si="12"/>
        <v>1.1500000000000004</v>
      </c>
      <c r="H38" s="1">
        <f t="shared" si="13"/>
        <v>0</v>
      </c>
      <c r="I38">
        <f t="shared" si="14"/>
        <v>-1.4983782298480354E-2</v>
      </c>
      <c r="J38" s="53">
        <f t="shared" si="15"/>
        <v>1.4983782298480354E-2</v>
      </c>
      <c r="K38" s="1">
        <f t="shared" si="16"/>
        <v>-5.6513942614472686E-2</v>
      </c>
      <c r="L38" s="1">
        <f t="shared" si="17"/>
        <v>-4.4527843212380125E-2</v>
      </c>
      <c r="M38" s="1">
        <f t="shared" si="18"/>
        <v>0.23211323007318158</v>
      </c>
      <c r="N38" s="1">
        <f t="shared" si="19"/>
        <v>0.60957358323966471</v>
      </c>
      <c r="O38" s="1">
        <f t="shared" si="20"/>
        <v>0.88147832681571536</v>
      </c>
      <c r="P38" s="1">
        <f t="shared" si="21"/>
        <v>1.0113202394436089</v>
      </c>
      <c r="Q38" s="1">
        <f t="shared" si="22"/>
        <v>1.056392773863315</v>
      </c>
      <c r="R38" s="1">
        <f t="shared" si="23"/>
        <v>1.0683458548926421</v>
      </c>
      <c r="S38" s="1">
        <f t="shared" si="24"/>
        <v>1.0708423414801782</v>
      </c>
      <c r="T38" s="1">
        <f t="shared" si="25"/>
        <v>1.0712618663131654</v>
      </c>
      <c r="U38" s="1">
        <f t="shared" si="26"/>
        <v>1.0713064194528259</v>
      </c>
      <c r="V38" s="1">
        <f t="shared" si="27"/>
        <v>1.0715317711394821</v>
      </c>
      <c r="W38" s="1">
        <f t="shared" si="28"/>
        <v>1.0684136535121305</v>
      </c>
      <c r="X38" s="1">
        <f t="shared" si="29"/>
        <v>1.101544827761884</v>
      </c>
      <c r="Y38" s="1">
        <f t="shared" si="30"/>
        <v>0.90859311568601764</v>
      </c>
      <c r="Z38" s="1">
        <f t="shared" si="31"/>
        <v>0.53275834992451976</v>
      </c>
      <c r="AA38" s="1">
        <f t="shared" si="32"/>
        <v>0.22401393556055149</v>
      </c>
      <c r="AB38" s="1">
        <f t="shared" si="33"/>
        <v>6.9905982237644368E-2</v>
      </c>
      <c r="AC38" s="1">
        <f t="shared" si="34"/>
        <v>1.6703150974677825E-2</v>
      </c>
      <c r="AD38" s="1">
        <f t="shared" si="35"/>
        <v>3.1301597052751898E-3</v>
      </c>
      <c r="AE38" s="1">
        <f t="shared" si="36"/>
        <v>4.6829867813753134E-4</v>
      </c>
      <c r="AF38" s="1">
        <f t="shared" si="37"/>
        <v>5.6654225712168672E-5</v>
      </c>
      <c r="AG38" s="1">
        <f t="shared" si="38"/>
        <v>5.5923291650312509E-6</v>
      </c>
      <c r="AH38" s="1">
        <f t="shared" si="39"/>
        <v>4.5306792421202617E-7</v>
      </c>
      <c r="AI38" s="1">
        <f t="shared" si="40"/>
        <v>3.0225547536397292E-8</v>
      </c>
      <c r="AJ38" s="1">
        <f t="shared" si="41"/>
        <v>1.6620534154183618E-9</v>
      </c>
      <c r="AK38" s="1">
        <f t="shared" si="42"/>
        <v>7.5236364128135277E-11</v>
      </c>
      <c r="AL38" s="1">
        <f t="shared" si="43"/>
        <v>2.7936863350114052E-12</v>
      </c>
      <c r="AM38" s="5">
        <f t="shared" si="44"/>
        <v>8.3839840055450172E-14</v>
      </c>
      <c r="AN38" s="10">
        <f t="shared" si="45"/>
        <v>-8.3839840055450172E-14</v>
      </c>
      <c r="AO38" s="53">
        <f t="shared" si="46"/>
        <v>-1.2529203031001895E-4</v>
      </c>
      <c r="AP38" s="5">
        <f t="shared" si="47"/>
        <v>2.4748488065513586E-16</v>
      </c>
      <c r="AQ38">
        <f t="shared" si="48"/>
        <v>0</v>
      </c>
      <c r="AR38">
        <f t="shared" si="49"/>
        <v>-1.2235549835026838E-4</v>
      </c>
      <c r="AS38" s="5">
        <f t="shared" si="50"/>
        <v>-2.936531959998065E-6</v>
      </c>
      <c r="AT38" s="5">
        <f t="shared" si="51"/>
        <v>-4.8892173555780796E-5</v>
      </c>
      <c r="AU38" s="5">
        <f t="shared" si="52"/>
        <v>1.3662945088094004E-10</v>
      </c>
    </row>
    <row r="39" spans="1:47" x14ac:dyDescent="0.35">
      <c r="F39" t="str">
        <f t="shared" si="11"/>
        <v>Trad, t=1.2</v>
      </c>
      <c r="G39" s="1">
        <f t="shared" si="12"/>
        <v>1.2000000000000004</v>
      </c>
      <c r="H39" s="1">
        <f t="shared" si="13"/>
        <v>0</v>
      </c>
      <c r="I39">
        <f t="shared" si="14"/>
        <v>-1.4242506379781101E-2</v>
      </c>
      <c r="J39" s="53">
        <f t="shared" si="15"/>
        <v>1.4242506379781101E-2</v>
      </c>
      <c r="K39" s="1">
        <f t="shared" si="16"/>
        <v>-5.0575205690982457E-2</v>
      </c>
      <c r="L39" s="1">
        <f t="shared" si="17"/>
        <v>-5.2427746041426804E-2</v>
      </c>
      <c r="M39" s="1">
        <f t="shared" si="18"/>
        <v>0.20022373362134116</v>
      </c>
      <c r="N39" s="1">
        <f t="shared" si="19"/>
        <v>0.57344583308094987</v>
      </c>
      <c r="O39" s="1">
        <f t="shared" si="20"/>
        <v>0.85878636174726741</v>
      </c>
      <c r="P39" s="1">
        <f t="shared" si="21"/>
        <v>1.002852129095136</v>
      </c>
      <c r="Q39" s="1">
        <f t="shared" si="22"/>
        <v>1.0557221309232725</v>
      </c>
      <c r="R39" s="1">
        <f t="shared" si="23"/>
        <v>1.070565539365286</v>
      </c>
      <c r="S39" s="1">
        <f t="shared" si="24"/>
        <v>1.0738549982059842</v>
      </c>
      <c r="T39" s="1">
        <f t="shared" si="25"/>
        <v>1.074443117367629</v>
      </c>
      <c r="U39" s="1">
        <f t="shared" si="26"/>
        <v>1.0745145858333631</v>
      </c>
      <c r="V39" s="1">
        <f t="shared" si="27"/>
        <v>1.0747587020299059</v>
      </c>
      <c r="W39" s="1">
        <f t="shared" si="28"/>
        <v>1.0715858528119937</v>
      </c>
      <c r="X39" s="1">
        <f t="shared" si="29"/>
        <v>1.1037279454545987</v>
      </c>
      <c r="Y39" s="1">
        <f t="shared" si="30"/>
        <v>0.92636954037565866</v>
      </c>
      <c r="Z39" s="1">
        <f t="shared" si="31"/>
        <v>0.56063493231843697</v>
      </c>
      <c r="AA39" s="1">
        <f t="shared" si="32"/>
        <v>0.24525561152997913</v>
      </c>
      <c r="AB39" s="1">
        <f t="shared" si="33"/>
        <v>8.0030436893169826E-2</v>
      </c>
      <c r="AC39" s="1">
        <f t="shared" si="34"/>
        <v>2.0074771850266255E-2</v>
      </c>
      <c r="AD39" s="1">
        <f t="shared" si="35"/>
        <v>3.963575781817298E-3</v>
      </c>
      <c r="AE39" s="1">
        <f t="shared" si="36"/>
        <v>6.2700028162061112E-4</v>
      </c>
      <c r="AF39" s="1">
        <f t="shared" si="37"/>
        <v>8.0508871837936503E-5</v>
      </c>
      <c r="AG39" s="1">
        <f t="shared" si="38"/>
        <v>8.469609137580452E-6</v>
      </c>
      <c r="AH39" s="1">
        <f t="shared" si="39"/>
        <v>7.3467144074401255E-7</v>
      </c>
      <c r="AI39" s="1">
        <f t="shared" si="40"/>
        <v>5.2751226110581488E-8</v>
      </c>
      <c r="AJ39" s="1">
        <f t="shared" si="41"/>
        <v>3.1408370431331047E-9</v>
      </c>
      <c r="AK39" s="1">
        <f t="shared" si="42"/>
        <v>1.5503317309273971E-10</v>
      </c>
      <c r="AL39" s="1">
        <f t="shared" si="43"/>
        <v>6.3298990395271864E-12</v>
      </c>
      <c r="AM39" s="5">
        <f t="shared" si="44"/>
        <v>2.1076173490796114E-13</v>
      </c>
      <c r="AN39" s="10">
        <f t="shared" si="45"/>
        <v>-2.1076173490796114E-13</v>
      </c>
      <c r="AO39" s="53">
        <f t="shared" si="46"/>
        <v>-1.1987025838784284E-4</v>
      </c>
      <c r="AP39" s="5">
        <f t="shared" si="47"/>
        <v>6.7071872044360145E-16</v>
      </c>
      <c r="AQ39">
        <f t="shared" si="48"/>
        <v>0</v>
      </c>
      <c r="AR39">
        <f t="shared" si="49"/>
        <v>-1.170607992078132E-4</v>
      </c>
      <c r="AS39" s="5">
        <f t="shared" si="50"/>
        <v>-2.809459180700346E-6</v>
      </c>
      <c r="AT39" s="5">
        <f t="shared" si="51"/>
        <v>-5.1701632736481142E-5</v>
      </c>
      <c r="AU39" s="5">
        <f t="shared" si="52"/>
        <v>1.4452251176896151E-10</v>
      </c>
    </row>
    <row r="40" spans="1:47" x14ac:dyDescent="0.35">
      <c r="F40" t="str">
        <f t="shared" si="11"/>
        <v>Trad, t=1.25</v>
      </c>
      <c r="G40" s="1">
        <f t="shared" si="12"/>
        <v>1.2500000000000004</v>
      </c>
      <c r="H40" s="1">
        <f t="shared" si="13"/>
        <v>0</v>
      </c>
      <c r="I40">
        <f t="shared" si="14"/>
        <v>-1.3452259138538701E-2</v>
      </c>
      <c r="J40" s="53">
        <f t="shared" si="15"/>
        <v>1.3452259138538701E-2</v>
      </c>
      <c r="K40" s="1">
        <f t="shared" si="16"/>
        <v>-4.4861838735680427E-2</v>
      </c>
      <c r="L40" s="1">
        <f t="shared" si="17"/>
        <v>-5.8548340975446485E-2</v>
      </c>
      <c r="M40" s="1">
        <f t="shared" si="18"/>
        <v>0.17041608619875398</v>
      </c>
      <c r="N40" s="1">
        <f t="shared" si="19"/>
        <v>0.53728550036710176</v>
      </c>
      <c r="O40" s="1">
        <f t="shared" si="20"/>
        <v>0.83462015265158473</v>
      </c>
      <c r="P40" s="1">
        <f t="shared" si="21"/>
        <v>0.99304639858469568</v>
      </c>
      <c r="Q40" s="1">
        <f t="shared" si="22"/>
        <v>1.0543714175770167</v>
      </c>
      <c r="R40" s="1">
        <f t="shared" si="23"/>
        <v>1.0725507316170315</v>
      </c>
      <c r="S40" s="1">
        <f t="shared" si="24"/>
        <v>1.0768127211372651</v>
      </c>
      <c r="T40" s="1">
        <f t="shared" si="25"/>
        <v>1.0776207271449512</v>
      </c>
      <c r="U40" s="1">
        <f t="shared" si="26"/>
        <v>1.0777301630739367</v>
      </c>
      <c r="V40" s="1">
        <f t="shared" si="27"/>
        <v>1.0779944454798644</v>
      </c>
      <c r="W40" s="1">
        <f t="shared" si="28"/>
        <v>1.0747791610838346</v>
      </c>
      <c r="X40" s="1">
        <f t="shared" si="29"/>
        <v>1.1058896373145628</v>
      </c>
      <c r="Y40" s="1">
        <f t="shared" si="30"/>
        <v>0.94307927873423458</v>
      </c>
      <c r="Z40" s="1">
        <f t="shared" si="31"/>
        <v>0.58793747229980287</v>
      </c>
      <c r="AA40" s="1">
        <f t="shared" si="32"/>
        <v>0.26701671276202454</v>
      </c>
      <c r="AB40" s="1">
        <f t="shared" si="33"/>
        <v>9.0901234590525043E-2</v>
      </c>
      <c r="AC40" s="1">
        <f t="shared" si="34"/>
        <v>2.3877075152173688E-2</v>
      </c>
      <c r="AD40" s="1">
        <f t="shared" si="35"/>
        <v>4.9531016857297062E-3</v>
      </c>
      <c r="AE40" s="1">
        <f t="shared" si="36"/>
        <v>8.2591908011064852E-4</v>
      </c>
      <c r="AF40" s="1">
        <f t="shared" si="37"/>
        <v>1.1216929731276404E-4</v>
      </c>
      <c r="AG40" s="1">
        <f t="shared" si="38"/>
        <v>1.2527167824936333E-5</v>
      </c>
      <c r="AH40" s="1">
        <f t="shared" si="39"/>
        <v>1.158263960938415E-6</v>
      </c>
      <c r="AI40" s="1">
        <f t="shared" si="40"/>
        <v>8.9054184837518786E-8</v>
      </c>
      <c r="AJ40" s="1">
        <f t="shared" si="41"/>
        <v>5.7073191875637054E-9</v>
      </c>
      <c r="AK40" s="1">
        <f t="shared" si="42"/>
        <v>3.0505750063536126E-10</v>
      </c>
      <c r="AL40" s="1">
        <f t="shared" si="43"/>
        <v>1.3582267708523345E-11</v>
      </c>
      <c r="AM40" s="5">
        <f t="shared" si="44"/>
        <v>4.9673307002374404E-13</v>
      </c>
      <c r="AN40" s="10">
        <f t="shared" si="45"/>
        <v>-4.9673307002374404E-13</v>
      </c>
      <c r="AO40" s="53">
        <f t="shared" si="46"/>
        <v>-1.1394005103824881E-4</v>
      </c>
      <c r="AP40" s="5">
        <f t="shared" si="47"/>
        <v>1.6860938792636891E-15</v>
      </c>
      <c r="AQ40">
        <f t="shared" si="48"/>
        <v>0</v>
      </c>
      <c r="AR40">
        <f t="shared" si="49"/>
        <v>-1.1126958109319851E-4</v>
      </c>
      <c r="AS40" s="5">
        <f t="shared" si="50"/>
        <v>-2.6704699467363919E-6</v>
      </c>
      <c r="AT40" s="5">
        <f t="shared" si="51"/>
        <v>-5.4372102683217534E-5</v>
      </c>
      <c r="AU40" s="5">
        <f t="shared" si="52"/>
        <v>1.5165392150538378E-10</v>
      </c>
    </row>
    <row r="41" spans="1:47" x14ac:dyDescent="0.35">
      <c r="F41" t="str">
        <f t="shared" si="11"/>
        <v>Trad, t=1.3</v>
      </c>
      <c r="G41" s="1">
        <f t="shared" si="12"/>
        <v>1.3000000000000005</v>
      </c>
      <c r="H41" s="1">
        <f t="shared" si="13"/>
        <v>0</v>
      </c>
      <c r="I41">
        <f t="shared" si="14"/>
        <v>-1.2626637790243476E-2</v>
      </c>
      <c r="J41" s="53">
        <f t="shared" si="15"/>
        <v>1.2626637790243476E-2</v>
      </c>
      <c r="K41" s="1">
        <f t="shared" si="16"/>
        <v>-3.9410306535002326E-2</v>
      </c>
      <c r="L41" s="1">
        <f t="shared" si="17"/>
        <v>-6.3068539534687842E-2</v>
      </c>
      <c r="M41" s="1">
        <f t="shared" si="18"/>
        <v>0.14271839122765845</v>
      </c>
      <c r="N41" s="1">
        <f t="shared" si="19"/>
        <v>0.50130337794930613</v>
      </c>
      <c r="O41" s="1">
        <f t="shared" si="20"/>
        <v>0.80909331762353509</v>
      </c>
      <c r="P41" s="1">
        <f t="shared" si="21"/>
        <v>0.98187579745584153</v>
      </c>
      <c r="Q41" s="1">
        <f t="shared" si="22"/>
        <v>1.0522780330359476</v>
      </c>
      <c r="R41" s="1">
        <f t="shared" si="23"/>
        <v>1.0742626778340278</v>
      </c>
      <c r="S41" s="1">
        <f t="shared" si="24"/>
        <v>1.079700679532873</v>
      </c>
      <c r="T41" s="1">
        <f t="shared" si="25"/>
        <v>1.0807906382781698</v>
      </c>
      <c r="U41" s="1">
        <f t="shared" si="26"/>
        <v>1.080952332191603</v>
      </c>
      <c r="V41" s="1">
        <f t="shared" si="27"/>
        <v>1.081238811510733</v>
      </c>
      <c r="W41" s="1">
        <f t="shared" si="28"/>
        <v>1.0779930890317131</v>
      </c>
      <c r="X41" s="1">
        <f t="shared" si="29"/>
        <v>1.108039360012425</v>
      </c>
      <c r="Y41" s="1">
        <f t="shared" si="30"/>
        <v>0.95878865230339838</v>
      </c>
      <c r="Z41" s="1">
        <f t="shared" si="31"/>
        <v>0.6146275636679156</v>
      </c>
      <c r="AA41" s="1">
        <f t="shared" si="32"/>
        <v>0.28922650492671964</v>
      </c>
      <c r="AB41" s="1">
        <f t="shared" si="33"/>
        <v>0.10250611380667506</v>
      </c>
      <c r="AC41" s="1">
        <f t="shared" si="34"/>
        <v>2.8130817415553698E-2</v>
      </c>
      <c r="AD41" s="1">
        <f t="shared" si="35"/>
        <v>6.1157046134411369E-3</v>
      </c>
      <c r="AE41" s="1">
        <f t="shared" si="36"/>
        <v>1.0719625614598279E-3</v>
      </c>
      <c r="AF41" s="1">
        <f t="shared" si="37"/>
        <v>1.5350878780812406E-4</v>
      </c>
      <c r="AG41" s="1">
        <f t="shared" si="38"/>
        <v>1.8137015623831374E-5</v>
      </c>
      <c r="AH41" s="1">
        <f t="shared" si="39"/>
        <v>1.7805151057662319E-6</v>
      </c>
      <c r="AI41" s="1">
        <f t="shared" si="40"/>
        <v>1.4593706748454241E-7</v>
      </c>
      <c r="AJ41" s="1">
        <f t="shared" si="41"/>
        <v>1.0015838300515138E-8</v>
      </c>
      <c r="AK41" s="1">
        <f t="shared" si="42"/>
        <v>5.7627540691259998E-10</v>
      </c>
      <c r="AL41" s="1">
        <f t="shared" si="43"/>
        <v>2.7785158097377804E-11</v>
      </c>
      <c r="AM41" s="5">
        <f t="shared" si="44"/>
        <v>1.106913723446399E-12</v>
      </c>
      <c r="AN41" s="10">
        <f t="shared" si="45"/>
        <v>-1.106913723446399E-12</v>
      </c>
      <c r="AO41" s="53">
        <f t="shared" si="46"/>
        <v>-1.0761807310830962E-4</v>
      </c>
      <c r="AP41" s="5">
        <f t="shared" si="47"/>
        <v>3.9738645601899532E-15</v>
      </c>
      <c r="AQ41">
        <f t="shared" si="48"/>
        <v>0</v>
      </c>
      <c r="AR41">
        <f t="shared" si="49"/>
        <v>-1.0509577452411101E-4</v>
      </c>
      <c r="AS41" s="5">
        <f t="shared" si="50"/>
        <v>-2.5222985881724711E-6</v>
      </c>
      <c r="AT41" s="5">
        <f t="shared" si="51"/>
        <v>-5.6894401271390005E-5</v>
      </c>
      <c r="AU41" s="5">
        <f t="shared" si="52"/>
        <v>1.5801591167328062E-10</v>
      </c>
    </row>
    <row r="42" spans="1:47" x14ac:dyDescent="0.35">
      <c r="F42" t="str">
        <f t="shared" si="11"/>
        <v>Trad, t=1.35</v>
      </c>
      <c r="G42" s="1">
        <f t="shared" si="12"/>
        <v>1.3500000000000005</v>
      </c>
      <c r="H42" s="1">
        <f t="shared" si="13"/>
        <v>0</v>
      </c>
      <c r="I42">
        <f t="shared" si="14"/>
        <v>-1.1778163039757721E-2</v>
      </c>
      <c r="J42" s="53">
        <f t="shared" si="15"/>
        <v>1.1778163039757721E-2</v>
      </c>
      <c r="K42" s="1">
        <f t="shared" si="16"/>
        <v>-3.4249022201674625E-2</v>
      </c>
      <c r="L42" s="1">
        <f t="shared" si="17"/>
        <v>-6.6160239162056558E-2</v>
      </c>
      <c r="M42" s="1">
        <f t="shared" si="18"/>
        <v>0.11713672170979039</v>
      </c>
      <c r="N42" s="1">
        <f t="shared" si="19"/>
        <v>0.46569738174705622</v>
      </c>
      <c r="O42" s="1">
        <f t="shared" si="20"/>
        <v>0.78233073615200099</v>
      </c>
      <c r="P42" s="1">
        <f t="shared" si="21"/>
        <v>0.96932522508266483</v>
      </c>
      <c r="Q42" s="1">
        <f t="shared" si="22"/>
        <v>1.0493816438115942</v>
      </c>
      <c r="R42" s="1">
        <f t="shared" si="23"/>
        <v>1.0756602532413748</v>
      </c>
      <c r="S42" s="1">
        <f t="shared" si="24"/>
        <v>1.0825019900066384</v>
      </c>
      <c r="T42" s="1">
        <f t="shared" si="25"/>
        <v>1.0839479200882358</v>
      </c>
      <c r="U42" s="1">
        <f t="shared" si="26"/>
        <v>1.0841800229154681</v>
      </c>
      <c r="V42" s="1">
        <f t="shared" si="27"/>
        <v>1.0844915662680699</v>
      </c>
      <c r="W42" s="1">
        <f t="shared" si="28"/>
        <v>1.0812270902865775</v>
      </c>
      <c r="X42" s="1">
        <f t="shared" si="29"/>
        <v>1.1101855444792486</v>
      </c>
      <c r="Y42" s="1">
        <f t="shared" si="30"/>
        <v>0.97356076958632265</v>
      </c>
      <c r="Z42" s="1">
        <f t="shared" si="31"/>
        <v>0.64067383301056446</v>
      </c>
      <c r="AA42" s="1">
        <f t="shared" si="32"/>
        <v>0.31181606473819351</v>
      </c>
      <c r="AB42" s="1">
        <f t="shared" si="33"/>
        <v>0.11482901110165572</v>
      </c>
      <c r="AC42" s="1">
        <f t="shared" si="34"/>
        <v>3.2854740825340581E-2</v>
      </c>
      <c r="AD42" s="1">
        <f t="shared" si="35"/>
        <v>7.4686070957679061E-3</v>
      </c>
      <c r="AE42" s="1">
        <f t="shared" si="36"/>
        <v>1.3726386082120708E-3</v>
      </c>
      <c r="AF42" s="1">
        <f t="shared" si="37"/>
        <v>2.0669085879670046E-4</v>
      </c>
      <c r="AG42" s="1">
        <f t="shared" si="38"/>
        <v>2.57551901134055E-5</v>
      </c>
      <c r="AH42" s="1">
        <f t="shared" si="39"/>
        <v>2.6752507468716641E-6</v>
      </c>
      <c r="AI42" s="1">
        <f t="shared" si="40"/>
        <v>2.328402556455005E-7</v>
      </c>
      <c r="AJ42" s="1">
        <f t="shared" si="41"/>
        <v>1.7036855176282273E-8</v>
      </c>
      <c r="AK42" s="1">
        <f t="shared" si="42"/>
        <v>1.0497945541868646E-9</v>
      </c>
      <c r="AL42" s="1">
        <f t="shared" si="43"/>
        <v>5.4488154221304119E-11</v>
      </c>
      <c r="AM42" s="5">
        <f t="shared" si="44"/>
        <v>2.348145937459954E-12</v>
      </c>
      <c r="AN42" s="10">
        <f t="shared" si="45"/>
        <v>-2.348145937459954E-12</v>
      </c>
      <c r="AO42" s="53">
        <f t="shared" si="46"/>
        <v>-1.0101310232194781E-4</v>
      </c>
      <c r="AP42" s="5">
        <f t="shared" si="47"/>
        <v>8.8553097875711919E-15</v>
      </c>
      <c r="AQ42">
        <f t="shared" si="48"/>
        <v>0</v>
      </c>
      <c r="AR42">
        <f t="shared" si="49"/>
        <v>-9.8645607744529684E-5</v>
      </c>
      <c r="AS42" s="5">
        <f t="shared" si="50"/>
        <v>-2.3674945862734386E-6</v>
      </c>
      <c r="AT42" s="5">
        <f t="shared" si="51"/>
        <v>-5.9261895857663443E-5</v>
      </c>
      <c r="AU42" s="5">
        <f t="shared" si="52"/>
        <v>1.6362094228931465E-10</v>
      </c>
    </row>
    <row r="43" spans="1:47" x14ac:dyDescent="0.35">
      <c r="F43" t="str">
        <f t="shared" si="11"/>
        <v>Trad, t=1.4</v>
      </c>
      <c r="G43" s="1">
        <f t="shared" si="12"/>
        <v>1.4000000000000006</v>
      </c>
      <c r="H43" s="1">
        <f t="shared" si="13"/>
        <v>0</v>
      </c>
      <c r="I43">
        <f t="shared" si="14"/>
        <v>-1.0918223571950242E-2</v>
      </c>
      <c r="J43" s="53">
        <f t="shared" si="15"/>
        <v>1.0918223571950242E-2</v>
      </c>
      <c r="K43" s="1">
        <f t="shared" si="16"/>
        <v>-2.9399115556131259E-2</v>
      </c>
      <c r="L43" s="1">
        <f t="shared" si="17"/>
        <v>-6.7987506283931312E-2</v>
      </c>
      <c r="M43" s="1">
        <f t="shared" si="18"/>
        <v>9.3657365503439241E-2</v>
      </c>
      <c r="N43" s="1">
        <f t="shared" si="19"/>
        <v>0.43065121884301538</v>
      </c>
      <c r="O43" s="1">
        <f t="shared" si="20"/>
        <v>0.75446654377266231</v>
      </c>
      <c r="P43" s="1">
        <f t="shared" si="21"/>
        <v>0.95539187440156281</v>
      </c>
      <c r="Q43" s="1">
        <f t="shared" si="22"/>
        <v>1.0456250662227191</v>
      </c>
      <c r="R43" s="1">
        <f t="shared" si="23"/>
        <v>1.0767003177181185</v>
      </c>
      <c r="S43" s="1">
        <f t="shared" si="24"/>
        <v>1.0851976694045369</v>
      </c>
      <c r="T43" s="1">
        <f t="shared" si="25"/>
        <v>1.0870866684201452</v>
      </c>
      <c r="U43" s="1">
        <f t="shared" si="26"/>
        <v>1.0874118642068384</v>
      </c>
      <c r="V43" s="1">
        <f t="shared" si="27"/>
        <v>1.0877524168191248</v>
      </c>
      <c r="W43" s="1">
        <f t="shared" si="28"/>
        <v>1.0844805696891162</v>
      </c>
      <c r="X43" s="1">
        <f t="shared" si="29"/>
        <v>1.1123356745487321</v>
      </c>
      <c r="Y43" s="1">
        <f t="shared" si="30"/>
        <v>0.9874556181177051</v>
      </c>
      <c r="Z43" s="1">
        <f t="shared" si="31"/>
        <v>0.66605128874120101</v>
      </c>
      <c r="AA43" s="1">
        <f t="shared" si="32"/>
        <v>0.33471863854018047</v>
      </c>
      <c r="AB43" s="1">
        <f t="shared" si="33"/>
        <v>0.12785040989867733</v>
      </c>
      <c r="AC43" s="1">
        <f t="shared" si="34"/>
        <v>3.8065457840493408E-2</v>
      </c>
      <c r="AD43" s="1">
        <f t="shared" si="35"/>
        <v>9.0291496946507555E-3</v>
      </c>
      <c r="AE43" s="1">
        <f t="shared" si="36"/>
        <v>1.7360353632331527E-3</v>
      </c>
      <c r="AF43" s="1">
        <f t="shared" si="37"/>
        <v>2.7418700768160688E-4</v>
      </c>
      <c r="AG43" s="1">
        <f t="shared" si="38"/>
        <v>3.5933225321115325E-5</v>
      </c>
      <c r="AH43" s="1">
        <f t="shared" si="39"/>
        <v>3.9370720573150435E-6</v>
      </c>
      <c r="AI43" s="1">
        <f t="shared" si="40"/>
        <v>3.6260635546103374E-7</v>
      </c>
      <c r="AJ43" s="1">
        <f t="shared" si="41"/>
        <v>2.8175845454018144E-8</v>
      </c>
      <c r="AK43" s="1">
        <f t="shared" si="42"/>
        <v>1.8510994546212229E-9</v>
      </c>
      <c r="AL43" s="1">
        <f t="shared" si="43"/>
        <v>1.0290139376008513E-10</v>
      </c>
      <c r="AM43" s="5">
        <f t="shared" si="44"/>
        <v>4.768561027858442E-12</v>
      </c>
      <c r="AN43" s="10">
        <f t="shared" si="45"/>
        <v>-4.768561027858442E-12</v>
      </c>
      <c r="AO43" s="53">
        <f t="shared" si="46"/>
        <v>-9.4225304318061771E-5</v>
      </c>
      <c r="AP43" s="5">
        <f t="shared" si="47"/>
        <v>1.8785167499679634E-14</v>
      </c>
      <c r="AQ43">
        <f t="shared" si="48"/>
        <v>0</v>
      </c>
      <c r="AR43">
        <f t="shared" si="49"/>
        <v>-9.2016898766811295E-5</v>
      </c>
      <c r="AS43" s="5">
        <f t="shared" si="50"/>
        <v>-2.2084055700356478E-6</v>
      </c>
      <c r="AT43" s="5">
        <f t="shared" si="51"/>
        <v>-6.1470301427699091E-5</v>
      </c>
      <c r="AU43" s="5">
        <f t="shared" si="52"/>
        <v>1.6849799745107913E-10</v>
      </c>
    </row>
    <row r="44" spans="1:47" x14ac:dyDescent="0.35">
      <c r="F44" t="str">
        <f t="shared" si="11"/>
        <v>Trad, t=1.45</v>
      </c>
      <c r="G44" s="1">
        <f t="shared" si="12"/>
        <v>1.4500000000000006</v>
      </c>
      <c r="H44" s="1">
        <f t="shared" si="13"/>
        <v>0</v>
      </c>
      <c r="I44">
        <f t="shared" si="14"/>
        <v>-1.0057049932025393E-2</v>
      </c>
      <c r="J44" s="53">
        <f t="shared" si="15"/>
        <v>1.0057049932025393E-2</v>
      </c>
      <c r="K44" s="1">
        <f t="shared" si="16"/>
        <v>-2.4875180654813485E-2</v>
      </c>
      <c r="L44" s="1">
        <f t="shared" si="17"/>
        <v>-6.870593146189849E-2</v>
      </c>
      <c r="M44" s="1">
        <f t="shared" si="18"/>
        <v>7.224903480891981E-2</v>
      </c>
      <c r="N44" s="1">
        <f t="shared" si="19"/>
        <v>0.39633337084759057</v>
      </c>
      <c r="O44" s="1">
        <f t="shared" si="20"/>
        <v>0.72564213466120153</v>
      </c>
      <c r="P44" s="1">
        <f t="shared" si="21"/>
        <v>0.94008518582980427</v>
      </c>
      <c r="Q44" s="1">
        <f t="shared" si="22"/>
        <v>1.040955100719281</v>
      </c>
      <c r="R44" s="1">
        <f t="shared" si="23"/>
        <v>1.0773381203770445</v>
      </c>
      <c r="S44" s="1">
        <f t="shared" si="24"/>
        <v>1.087766619582667</v>
      </c>
      <c r="T44" s="1">
        <f t="shared" si="25"/>
        <v>1.0901999086020784</v>
      </c>
      <c r="U44" s="1">
        <f t="shared" si="26"/>
        <v>1.0906461304738218</v>
      </c>
      <c r="V44" s="1">
        <f t="shared" si="27"/>
        <v>1.0910209931766848</v>
      </c>
      <c r="W44" s="1">
        <f t="shared" si="28"/>
        <v>1.0877528893670996</v>
      </c>
      <c r="X44" s="1">
        <f t="shared" si="29"/>
        <v>1.1144963608086842</v>
      </c>
      <c r="Y44" s="1">
        <f t="shared" si="30"/>
        <v>1.0005301594162297</v>
      </c>
      <c r="Z44" s="1">
        <f t="shared" si="31"/>
        <v>0.69074071487114785</v>
      </c>
      <c r="AA44" s="1">
        <f t="shared" si="32"/>
        <v>0.35786993560664071</v>
      </c>
      <c r="AB44" s="1">
        <f t="shared" si="33"/>
        <v>0.14154769105660447</v>
      </c>
      <c r="AC44" s="1">
        <f t="shared" si="34"/>
        <v>4.3777364570483625E-2</v>
      </c>
      <c r="AD44" s="1">
        <f t="shared" si="35"/>
        <v>1.081465495325617E-2</v>
      </c>
      <c r="AE44" s="1">
        <f t="shared" si="36"/>
        <v>2.1707941951139599E-3</v>
      </c>
      <c r="AF44" s="1">
        <f t="shared" si="37"/>
        <v>3.5879227616695636E-4</v>
      </c>
      <c r="AG44" s="1">
        <f t="shared" si="38"/>
        <v>4.9329955034874007E-5</v>
      </c>
      <c r="AH44" s="1">
        <f t="shared" si="39"/>
        <v>5.6853941664207298E-6</v>
      </c>
      <c r="AI44" s="1">
        <f t="shared" si="40"/>
        <v>5.5239379327449779E-7</v>
      </c>
      <c r="AJ44" s="1">
        <f t="shared" si="41"/>
        <v>4.5425051372753833E-8</v>
      </c>
      <c r="AK44" s="1">
        <f t="shared" si="42"/>
        <v>3.1694699881480691E-9</v>
      </c>
      <c r="AL44" s="1">
        <f t="shared" si="43"/>
        <v>1.87861393155976E-10</v>
      </c>
      <c r="AM44" s="5">
        <f t="shared" si="44"/>
        <v>9.3137312405004382E-12</v>
      </c>
      <c r="AN44" s="10">
        <f t="shared" si="45"/>
        <v>-9.3137312405004382E-12</v>
      </c>
      <c r="AO44" s="53">
        <f t="shared" si="46"/>
        <v>-8.7345788575601938E-5</v>
      </c>
      <c r="AP44" s="5">
        <f t="shared" si="47"/>
        <v>3.8148488222867539E-14</v>
      </c>
      <c r="AQ44">
        <f t="shared" si="48"/>
        <v>0</v>
      </c>
      <c r="AR44">
        <f t="shared" si="49"/>
        <v>-8.5298621693263854E-5</v>
      </c>
      <c r="AS44" s="5">
        <f t="shared" si="50"/>
        <v>-2.0471669204865772E-6</v>
      </c>
      <c r="AT44" s="5">
        <f t="shared" si="51"/>
        <v>-6.3517468348185668E-5</v>
      </c>
      <c r="AU44" s="5">
        <f t="shared" si="52"/>
        <v>1.7268888985141362E-10</v>
      </c>
    </row>
    <row r="45" spans="1:47" x14ac:dyDescent="0.35">
      <c r="F45" t="str">
        <f t="shared" si="11"/>
        <v>Trad, t=1.5</v>
      </c>
      <c r="G45" s="1">
        <f t="shared" si="12"/>
        <v>1.5000000000000007</v>
      </c>
      <c r="H45" s="1">
        <f t="shared" si="13"/>
        <v>0</v>
      </c>
      <c r="I45">
        <f t="shared" si="14"/>
        <v>-9.2037127527181944E-3</v>
      </c>
      <c r="J45" s="53">
        <f t="shared" si="15"/>
        <v>9.2037127527181944E-3</v>
      </c>
      <c r="K45" s="1">
        <f t="shared" si="16"/>
        <v>-2.0685996668326698E-2</v>
      </c>
      <c r="L45" s="1">
        <f t="shared" si="17"/>
        <v>-6.8462143429626282E-2</v>
      </c>
      <c r="M45" s="1">
        <f t="shared" si="18"/>
        <v>5.2865019944473325E-2</v>
      </c>
      <c r="N45" s="1">
        <f t="shared" si="19"/>
        <v>0.36289637008179743</v>
      </c>
      <c r="O45" s="1">
        <f t="shared" si="20"/>
        <v>0.69600420183521527</v>
      </c>
      <c r="P45" s="1">
        <f t="shared" si="21"/>
        <v>0.92342662448194324</v>
      </c>
      <c r="Q45" s="1">
        <f t="shared" si="22"/>
        <v>1.035323304814846</v>
      </c>
      <c r="R45" s="1">
        <f t="shared" si="23"/>
        <v>1.077527745817412</v>
      </c>
      <c r="S45" s="1">
        <f t="shared" si="24"/>
        <v>1.090185645904161</v>
      </c>
      <c r="T45" s="1">
        <f t="shared" si="25"/>
        <v>1.0932795038222256</v>
      </c>
      <c r="U45" s="1">
        <f t="shared" si="26"/>
        <v>1.0938806840062747</v>
      </c>
      <c r="V45" s="1">
        <f t="shared" si="27"/>
        <v>1.0942968274234688</v>
      </c>
      <c r="W45" s="1">
        <f t="shared" si="28"/>
        <v>1.0910433725798665</v>
      </c>
      <c r="X45" s="1">
        <f t="shared" si="29"/>
        <v>1.1166734097810416</v>
      </c>
      <c r="Y45" s="1">
        <f t="shared" si="30"/>
        <v>1.0128384261017989</v>
      </c>
      <c r="Z45" s="1">
        <f t="shared" si="31"/>
        <v>0.7147281071940278</v>
      </c>
      <c r="AA45" s="1">
        <f t="shared" si="32"/>
        <v>0.38120836307806455</v>
      </c>
      <c r="AB45" s="1">
        <f t="shared" si="33"/>
        <v>0.15589548092373562</v>
      </c>
      <c r="AC45" s="1">
        <f t="shared" si="34"/>
        <v>5.0002581264177628E-2</v>
      </c>
      <c r="AD45" s="1">
        <f t="shared" si="35"/>
        <v>1.2842294265086228E-2</v>
      </c>
      <c r="AE45" s="1">
        <f t="shared" si="36"/>
        <v>2.686076249842774E-3</v>
      </c>
      <c r="AF45" s="1">
        <f t="shared" si="37"/>
        <v>4.6363835642761067E-4</v>
      </c>
      <c r="AG45" s="1">
        <f t="shared" si="38"/>
        <v>6.6723508557928006E-5</v>
      </c>
      <c r="AH45" s="1">
        <f t="shared" si="39"/>
        <v>8.0688985836370048E-6</v>
      </c>
      <c r="AI45" s="1">
        <f t="shared" si="40"/>
        <v>8.2475331510643824E-7</v>
      </c>
      <c r="AJ45" s="1">
        <f t="shared" si="41"/>
        <v>7.1553940209969092E-8</v>
      </c>
      <c r="AK45" s="1">
        <f t="shared" si="42"/>
        <v>5.2839428394976091E-9</v>
      </c>
      <c r="AL45" s="1">
        <f t="shared" si="43"/>
        <v>3.3263562262555112E-10</v>
      </c>
      <c r="AM45" s="5">
        <f t="shared" si="44"/>
        <v>1.7564627025369624E-11</v>
      </c>
      <c r="AN45" s="10">
        <f t="shared" si="45"/>
        <v>-1.7564627025369624E-11</v>
      </c>
      <c r="AO45" s="53">
        <f t="shared" si="46"/>
        <v>-8.0456399456203158E-5</v>
      </c>
      <c r="AP45" s="5">
        <f t="shared" si="47"/>
        <v>7.4509849924003505E-14</v>
      </c>
      <c r="AQ45">
        <f t="shared" si="48"/>
        <v>0</v>
      </c>
      <c r="AR45">
        <f t="shared" si="49"/>
        <v>-7.8570702666924674E-5</v>
      </c>
      <c r="AS45" s="5">
        <f t="shared" si="50"/>
        <v>-1.8856968637883401E-6</v>
      </c>
      <c r="AT45" s="5">
        <f t="shared" si="51"/>
        <v>-6.5403165211974008E-5</v>
      </c>
      <c r="AU45" s="5">
        <f t="shared" si="52"/>
        <v>1.762447425135148E-10</v>
      </c>
    </row>
    <row r="46" spans="1:47" x14ac:dyDescent="0.35">
      <c r="F46" t="str">
        <f t="shared" si="11"/>
        <v>Trad, t=1.55</v>
      </c>
      <c r="G46" s="1">
        <f t="shared" si="12"/>
        <v>1.5500000000000007</v>
      </c>
      <c r="H46" s="1">
        <f t="shared" si="13"/>
        <v>0</v>
      </c>
      <c r="I46">
        <f t="shared" si="14"/>
        <v>-8.3661408953287532E-3</v>
      </c>
      <c r="J46" s="53">
        <f t="shared" si="15"/>
        <v>8.3661408953287532E-3</v>
      </c>
      <c r="K46" s="1">
        <f t="shared" si="16"/>
        <v>-1.6835217458689437E-2</v>
      </c>
      <c r="L46" s="1">
        <f t="shared" si="17"/>
        <v>-6.7393468620052396E-2</v>
      </c>
      <c r="M46" s="1">
        <f t="shared" si="18"/>
        <v>3.5445270365979484E-2</v>
      </c>
      <c r="N46" s="1">
        <f t="shared" si="19"/>
        <v>0.33047634516807584</v>
      </c>
      <c r="O46" s="1">
        <f t="shared" si="20"/>
        <v>0.66570284068409924</v>
      </c>
      <c r="P46" s="1">
        <f t="shared" si="21"/>
        <v>0.90544929567662014</v>
      </c>
      <c r="Q46" s="1">
        <f t="shared" si="22"/>
        <v>1.0286866934056156</v>
      </c>
      <c r="R46" s="1">
        <f t="shared" si="23"/>
        <v>1.0772225941290878</v>
      </c>
      <c r="S46" s="1">
        <f t="shared" si="24"/>
        <v>1.0924295105637554</v>
      </c>
      <c r="T46" s="1">
        <f t="shared" si="25"/>
        <v>1.0963160712101854</v>
      </c>
      <c r="U46" s="1">
        <f t="shared" si="26"/>
        <v>1.0971129142978009</v>
      </c>
      <c r="V46" s="1">
        <f t="shared" si="27"/>
        <v>1.097579329857733</v>
      </c>
      <c r="W46" s="1">
        <f t="shared" si="28"/>
        <v>1.0943513052943254</v>
      </c>
      <c r="X46" s="1">
        <f t="shared" si="29"/>
        <v>1.1188718885449973</v>
      </c>
      <c r="Y46" s="1">
        <f t="shared" si="30"/>
        <v>1.0244316205228643</v>
      </c>
      <c r="Z46" s="1">
        <f t="shared" si="31"/>
        <v>0.73800414963053429</v>
      </c>
      <c r="AA46" s="1">
        <f t="shared" si="32"/>
        <v>0.40467520888669339</v>
      </c>
      <c r="AB46" s="1">
        <f t="shared" si="33"/>
        <v>0.17086599326983734</v>
      </c>
      <c r="AC46" s="1">
        <f t="shared" si="34"/>
        <v>5.6750918102858559E-2</v>
      </c>
      <c r="AD46" s="1">
        <f t="shared" si="35"/>
        <v>1.5128959127033914E-2</v>
      </c>
      <c r="AE46" s="1">
        <f t="shared" si="36"/>
        <v>3.2915231439560842E-3</v>
      </c>
      <c r="AF46" s="1">
        <f t="shared" si="37"/>
        <v>5.9220401841307601E-4</v>
      </c>
      <c r="AG46" s="1">
        <f t="shared" si="38"/>
        <v>8.9023350777892658E-5</v>
      </c>
      <c r="AH46" s="1">
        <f t="shared" si="39"/>
        <v>1.127038620936785E-5</v>
      </c>
      <c r="AI46" s="1">
        <f t="shared" si="40"/>
        <v>1.2088800896425866E-6</v>
      </c>
      <c r="AJ46" s="1">
        <f t="shared" si="41"/>
        <v>1.1034459689983644E-7</v>
      </c>
      <c r="AK46" s="1">
        <f t="shared" si="42"/>
        <v>8.5973922139439723E-9</v>
      </c>
      <c r="AL46" s="1">
        <f t="shared" si="43"/>
        <v>5.7283811273927376E-10</v>
      </c>
      <c r="AM46" s="5">
        <f t="shared" si="44"/>
        <v>3.2091110568029867E-11</v>
      </c>
      <c r="AN46" s="10">
        <f t="shared" si="45"/>
        <v>-3.2091110568029867E-11</v>
      </c>
      <c r="AO46" s="53">
        <f t="shared" si="46"/>
        <v>-7.3629702021745555E-5</v>
      </c>
      <c r="AP46" s="5">
        <f t="shared" si="47"/>
        <v>1.40517016202957E-13</v>
      </c>
      <c r="AQ46">
        <f t="shared" si="48"/>
        <v>0</v>
      </c>
      <c r="AR46">
        <f t="shared" si="49"/>
        <v>-7.1904006016865196E-5</v>
      </c>
      <c r="AS46" s="5">
        <f t="shared" si="50"/>
        <v>-1.725696145397378E-6</v>
      </c>
      <c r="AT46" s="5">
        <f t="shared" si="51"/>
        <v>-6.7128861357371386E-5</v>
      </c>
      <c r="AU46" s="5">
        <f t="shared" si="52"/>
        <v>1.7922276969975415E-10</v>
      </c>
    </row>
    <row r="47" spans="1:47" x14ac:dyDescent="0.35">
      <c r="F47" t="str">
        <f t="shared" ref="F47:F78" si="53">$F$14&amp;", t="&amp;ROUND(G47,2)</f>
        <v>Trad, t=1.6</v>
      </c>
      <c r="G47" s="1">
        <f t="shared" si="12"/>
        <v>1.6000000000000008</v>
      </c>
      <c r="H47" s="1">
        <f t="shared" si="13"/>
        <v>0</v>
      </c>
      <c r="I47">
        <f t="shared" ref="I47:I78" si="54">IF($A$18="Cinf: Mass flux",($E$11*(2*H47-J47)+2*$B$15*J47)/$E$12,2*H47-J47)</f>
        <v>-7.5511556197642377E-3</v>
      </c>
      <c r="J47" s="53">
        <f t="shared" si="15"/>
        <v>7.5511556197642377E-3</v>
      </c>
      <c r="K47" s="1">
        <f t="shared" si="16"/>
        <v>-1.3322026231387278E-2</v>
      </c>
      <c r="L47" s="1">
        <f t="shared" si="17"/>
        <v>-6.5627722781333553E-2</v>
      </c>
      <c r="M47" s="1">
        <f t="shared" si="18"/>
        <v>1.9918388618291469E-2</v>
      </c>
      <c r="N47" s="1">
        <f t="shared" si="19"/>
        <v>0.29919281204698589</v>
      </c>
      <c r="O47" s="1">
        <f t="shared" si="20"/>
        <v>0.63488973772058221</v>
      </c>
      <c r="P47" s="1">
        <f t="shared" si="21"/>
        <v>0.88619741513196104</v>
      </c>
      <c r="Q47" s="1">
        <f t="shared" si="22"/>
        <v>1.021008357282098</v>
      </c>
      <c r="R47" s="1">
        <f t="shared" si="23"/>
        <v>1.0763758863035113</v>
      </c>
      <c r="S47" s="1">
        <f t="shared" si="24"/>
        <v>1.0944710211337629</v>
      </c>
      <c r="T47" s="1">
        <f t="shared" si="25"/>
        <v>1.0992989078467021</v>
      </c>
      <c r="U47" s="1">
        <f t="shared" si="26"/>
        <v>1.1003396750526258</v>
      </c>
      <c r="V47" s="1">
        <f t="shared" si="27"/>
        <v>1.1008677621347529</v>
      </c>
      <c r="W47" s="1">
        <f t="shared" si="28"/>
        <v>1.0976759354524401</v>
      </c>
      <c r="X47" s="1">
        <f t="shared" si="29"/>
        <v>1.121096184912411</v>
      </c>
      <c r="Y47" s="1">
        <f t="shared" si="30"/>
        <v>1.0353582142976931</v>
      </c>
      <c r="Z47" s="1">
        <f t="shared" si="31"/>
        <v>0.76056372855435261</v>
      </c>
      <c r="AA47" s="1">
        <f t="shared" si="32"/>
        <v>0.4282147784945905</v>
      </c>
      <c r="AB47" s="1">
        <f t="shared" si="33"/>
        <v>0.1864293621218216</v>
      </c>
      <c r="AC47" s="1">
        <f t="shared" si="34"/>
        <v>6.4029864375175272E-2</v>
      </c>
      <c r="AD47" s="1">
        <f t="shared" si="35"/>
        <v>1.7691138042730811E-2</v>
      </c>
      <c r="AE47" s="1">
        <f t="shared" si="36"/>
        <v>3.997212407093294E-3</v>
      </c>
      <c r="AF47" s="1">
        <f t="shared" si="37"/>
        <v>7.4832268069229316E-4</v>
      </c>
      <c r="AG47" s="1">
        <f t="shared" si="38"/>
        <v>1.1728221472540116E-4</v>
      </c>
      <c r="AH47" s="1">
        <f t="shared" si="39"/>
        <v>1.5512010481859351E-5</v>
      </c>
      <c r="AI47" s="1">
        <f t="shared" si="40"/>
        <v>1.7420526950461337E-6</v>
      </c>
      <c r="AJ47" s="1">
        <f t="shared" si="41"/>
        <v>1.6687858053128536E-7</v>
      </c>
      <c r="AK47" s="1">
        <f t="shared" si="42"/>
        <v>1.3680529686553881E-8</v>
      </c>
      <c r="AL47" s="1">
        <f t="shared" si="43"/>
        <v>9.6178989827979687E-10</v>
      </c>
      <c r="AM47" s="5">
        <f t="shared" si="44"/>
        <v>5.6965092159949855E-11</v>
      </c>
      <c r="AN47" s="10">
        <f t="shared" si="45"/>
        <v>-5.6965092159949855E-11</v>
      </c>
      <c r="AO47" s="53">
        <f t="shared" si="46"/>
        <v>-6.6929127162630031E-5</v>
      </c>
      <c r="AP47" s="5">
        <f t="shared" si="47"/>
        <v>2.5672888454423893E-13</v>
      </c>
      <c r="AQ47">
        <f t="shared" si="48"/>
        <v>0</v>
      </c>
      <c r="AR47">
        <f t="shared" si="49"/>
        <v>-6.536047599636774E-5</v>
      </c>
      <c r="AS47" s="5">
        <f t="shared" si="50"/>
        <v>-1.5686514229911743E-6</v>
      </c>
      <c r="AT47" s="5">
        <f t="shared" si="51"/>
        <v>-6.8697512780362561E-5</v>
      </c>
      <c r="AU47" s="5">
        <f t="shared" si="52"/>
        <v>1.8168343698660639E-10</v>
      </c>
    </row>
    <row r="48" spans="1:47" x14ac:dyDescent="0.35">
      <c r="F48" t="str">
        <f t="shared" si="53"/>
        <v>Trad, t=1.65</v>
      </c>
      <c r="G48" s="1">
        <f t="shared" ref="G48:G79" si="55">G47+$B$7</f>
        <v>1.6500000000000008</v>
      </c>
      <c r="H48" s="1">
        <f t="shared" si="13"/>
        <v>0</v>
      </c>
      <c r="I48">
        <f t="shared" si="54"/>
        <v>-6.7645173914604355E-3</v>
      </c>
      <c r="J48" s="53">
        <f t="shared" ref="J48:J79" si="56">J47+$B$29*(K47-2*J47+I47)-J$8*(K47-I47)+$B$31+J$10*($B$17-J47)-J$11*J47</f>
        <v>6.7645173914604355E-3</v>
      </c>
      <c r="K48" s="1">
        <f t="shared" ref="K48:K79" si="57">K47+$B$29*(L47-2*K47+J47)-K$8*(L47-J47)+$B$31+K$10*($B$17-K47)-K$11*K47</f>
        <v>-1.0141752552779475E-2</v>
      </c>
      <c r="L48" s="1">
        <f t="shared" ref="L48:L79" si="58">L47+$B$29*(M47-2*L47+K47)-L$8*(M47-K47)+$B$31+L$10*($B$17-L47)-L$11*L47</f>
        <v>-6.3283121430585704E-2</v>
      </c>
      <c r="M48" s="1">
        <f t="shared" ref="M48:M79" si="59">M47+$B$29*(N47-2*M47+L47)-M$8*(N47-L47)+$B$31+M$10*($B$17-M47)-M$11*M47</f>
        <v>6.2035254872260743E-3</v>
      </c>
      <c r="N48" s="1">
        <f t="shared" ref="N48:N79" si="60">N47+$B$29*(O47-2*N47+M47)-N$8*(O47-M47)+$B$31+N$10*($B$17-N47)-N$11*N47</f>
        <v>0.26914868621526672</v>
      </c>
      <c r="O48" s="1">
        <f t="shared" ref="O48:O79" si="61">O47+$B$29*(P47-2*O47+N47)-O$8*(P47-N47)+$B$31+O$10*($B$17-O47)-O$11*O47</f>
        <v>0.60371646277970559</v>
      </c>
      <c r="P48" s="1">
        <f t="shared" ref="P48:P79" si="62">P47+$B$29*(Q47-2*P47+O47)-P$8*(Q47-O47)+$B$31+P$10*($B$17-P47)-P$11*P47</f>
        <v>0.86572565121603107</v>
      </c>
      <c r="Q48" s="1">
        <f t="shared" ref="Q48:Q79" si="63">Q47+$B$29*(R47-2*Q47+P47)-Q$8*(R47-P47)+$B$31+Q$10*($B$17-Q47)-Q$11*Q47</f>
        <v>1.0122579926642119</v>
      </c>
      <c r="R48" s="1">
        <f t="shared" ref="R48:R79" si="64">R47+$B$29*(S47-2*R47+Q47)-R$8*(S47-Q47)+$B$31+R$10*($B$17-R47)-R$11*R47</f>
        <v>1.0749411864813134</v>
      </c>
      <c r="S48" s="1">
        <f t="shared" ref="S48:S79" si="65">S47+$B$29*(T47-2*S47+R47)-S$8*(T47-R47)+$B$31+S$10*($B$17-S47)-S$11*S47</f>
        <v>1.0962811540218091</v>
      </c>
      <c r="T48" s="1">
        <f t="shared" ref="T48:T79" si="66">T47+$B$29*(U47-2*T47+S47)-T$8*(U47-S47)+$B$31+T$10*($B$17-T47)-T$11*T47</f>
        <v>1.1022159288101083</v>
      </c>
      <c r="U48" s="1">
        <f t="shared" ref="U48:U79" si="67">U47+$B$29*(V47-2*U47+T47)-U$8*(V47-T47)+$B$31+U$10*($B$17-U47)-U$11*U47</f>
        <v>1.1035572197930079</v>
      </c>
      <c r="V48" s="1">
        <f t="shared" ref="V48:V79" si="68">V47+$B$29*(W47-2*V47+U47)-V$8*(W47-U47)+$B$31+V$10*($B$17-V47)-V$11*V47</f>
        <v>1.1041612074392029</v>
      </c>
      <c r="W48" s="1">
        <f t="shared" ref="W48:W79" si="69">W47+$B$29*(X47-2*W47+V47)-W$8*(X47-V47)+$B$31+W$10*($B$17-W47)-W$11*W47</f>
        <v>1.1010164698899387</v>
      </c>
      <c r="X48" s="1">
        <f t="shared" ref="X48:X79" si="70">X47+$B$29*(Y47-2*X47+W47)-X$8*(Y47-W47)+$B$31+X$10*($B$17-X47)-X$11*X47</f>
        <v>1.1233500632589273</v>
      </c>
      <c r="Y48" s="1">
        <f t="shared" ref="Y48:Y79" si="71">Y47+$B$29*(Z47-2*Y47+X47)-Y$8*(Z47-X47)+$B$31+Y$10*($B$17-Y47)-Y$11*Y47</f>
        <v>1.0456640482276289</v>
      </c>
      <c r="Z48" s="1">
        <f t="shared" ref="Z48:Z79" si="72">Z47+$B$29*(AA47-2*Z47+Y47)-Z$8*(AA47-Y47)+$B$31+Z$10*($B$17-Z47)-Z$11*Z47</f>
        <v>0.78240548299394952</v>
      </c>
      <c r="AA48" s="1">
        <f t="shared" ref="AA48:AA79" si="73">AA47+$B$29*(AB47-2*AA47+Z47)-AA$8*(AB47-Z47)+$B$31+AA$10*($B$17-AA47)-AA$11*AA47</f>
        <v>0.45177449077515597</v>
      </c>
      <c r="AB48" s="1">
        <f t="shared" ref="AB48:AB79" si="74">AB47+$B$29*(AC47-2*AB47+AA47)-AB$8*(AC47-AA47)+$B$31+AB$10*($B$17-AB47)-AB$11*AB47</f>
        <v>0.20255396308457413</v>
      </c>
      <c r="AC48" s="1">
        <f t="shared" ref="AC48:AC79" si="75">AC47+$B$29*(AD47-2*AC47+AB47)-AC$8*(AD47-AB47)+$B$31+AC$10*($B$17-AC47)-AC$11*AC47</f>
        <v>7.1844599043987295E-2</v>
      </c>
      <c r="AD48" s="1">
        <f t="shared" ref="AD48:AD79" si="76">AD47+$B$29*(AE47-2*AD47+AC47)-AD$8*(AE47-AC47)+$B$31+AD$10*($B$17-AD47)-AD$11*AD47</f>
        <v>2.0544800149223223E-2</v>
      </c>
      <c r="AE48" s="1">
        <f t="shared" ref="AE48:AE79" si="77">AE47+$B$29*(AF47-2*AE47+AD47)-AE$8*(AF47-AD47)+$B$31+AE$10*($B$17-AE47)-AE$11*AE47</f>
        <v>4.8136083197067104E-3</v>
      </c>
      <c r="AF48" s="1">
        <f t="shared" ref="AF48:AF79" si="78">AF47+$B$29*(AG47-2*AF47+AE47)-AF$8*(AG47-AE47)+$B$31+AF$10*($B$17-AF47)-AF$11*AF47</f>
        <v>9.3618699261791862E-4</v>
      </c>
      <c r="AG48" s="1">
        <f t="shared" ref="AG48:AG79" si="79">AG47+$B$29*(AH47-2*AG47+AF47)-AG$8*(AH47-AF47)+$B$31+AG$10*($B$17-AG47)-AG$11*AG47</f>
        <v>1.5270777383243278E-4</v>
      </c>
      <c r="AH48" s="1">
        <f t="shared" ref="AH48:AH79" si="80">AH47+$B$29*(AI47-2*AH47+AG47)-AH$8*(AI47-AG47)+$B$31+AH$10*($B$17-AH47)-AH$11*AH47</f>
        <v>2.1060863167125996E-5</v>
      </c>
      <c r="AI48" s="1">
        <f t="shared" ref="AI48:AI79" si="81">AI47+$B$29*(AJ47-2*AI47+AH47)-AI$8*(AJ47-AH47)+$B$31+AI$10*($B$17-AI47)-AI$11*AI47</f>
        <v>2.4712685494987047E-6</v>
      </c>
      <c r="AJ48" s="1">
        <f t="shared" ref="AJ48:AJ79" si="82">AJ47+$B$29*(AK47-2*AJ47+AI47)-AJ$8*(AK47-AI47)+$B$31+AJ$10*($B$17-AJ47)-AJ$11*AJ47</f>
        <v>2.4788198665885439E-7</v>
      </c>
      <c r="AK48" s="1">
        <f t="shared" ref="AK48:AK79" si="83">AK47+$B$29*(AL47-2*AK47+AJ47)-AK$8*(AL47-AJ47)+$B$31+AK$10*($B$17-AK47)-AK$11*AK47</f>
        <v>2.132784905378903E-8</v>
      </c>
      <c r="AL48" s="1">
        <f t="shared" ref="AL48:AL79" si="84">AL47+$B$29*(AM47-2*AL47+AK47)-AL$8*(AM47-AK47)+$B$31+AL$10*($B$17-AL47)-AL$11*AL47</f>
        <v>1.5777270366568668E-9</v>
      </c>
      <c r="AM48" s="5">
        <f t="shared" ref="AM48:AM79" si="85">AM47+$B$29*(AN47-2*AM47+AL47)-AM$8*(AN47-AL47)+$B$31+AM$10*($B$17-AM47)-AM$11*AM47</f>
        <v>9.849000643345398E-11</v>
      </c>
      <c r="AN48" s="10">
        <f t="shared" si="45"/>
        <v>-9.849000643345398E-11</v>
      </c>
      <c r="AO48" s="53">
        <f t="shared" si="46"/>
        <v>-6.0409244958113903E-5</v>
      </c>
      <c r="AP48" s="5">
        <f t="shared" si="47"/>
        <v>4.557207372795989E-13</v>
      </c>
      <c r="AQ48">
        <f t="shared" si="48"/>
        <v>0</v>
      </c>
      <c r="AR48">
        <f t="shared" si="49"/>
        <v>-5.8993403724283411E-5</v>
      </c>
      <c r="AS48" s="5">
        <f t="shared" si="50"/>
        <v>-1.4158416895512262E-6</v>
      </c>
      <c r="AT48" s="5">
        <f t="shared" si="51"/>
        <v>-7.0113354469913787E-5</v>
      </c>
      <c r="AU48" s="5">
        <f t="shared" si="52"/>
        <v>1.8368804467647766E-10</v>
      </c>
    </row>
    <row r="49" spans="6:47" x14ac:dyDescent="0.35">
      <c r="F49" t="str">
        <f t="shared" si="53"/>
        <v>Trad, t=1.7</v>
      </c>
      <c r="G49" s="1">
        <f t="shared" si="55"/>
        <v>1.7000000000000008</v>
      </c>
      <c r="H49" s="1">
        <f t="shared" si="13"/>
        <v>0</v>
      </c>
      <c r="I49">
        <f t="shared" si="54"/>
        <v>-6.0109823756738243E-3</v>
      </c>
      <c r="J49" s="53">
        <f t="shared" si="56"/>
        <v>6.0109823756738243E-3</v>
      </c>
      <c r="K49" s="1">
        <f t="shared" si="57"/>
        <v>-7.2864498343387729E-3</v>
      </c>
      <c r="L49" s="1">
        <f t="shared" si="58"/>
        <v>-6.0468296179167998E-2</v>
      </c>
      <c r="M49" s="1">
        <f t="shared" si="59"/>
        <v>-5.787832962995342E-3</v>
      </c>
      <c r="N49" s="1">
        <f t="shared" si="60"/>
        <v>0.24043049206985273</v>
      </c>
      <c r="O49" s="1">
        <f t="shared" si="61"/>
        <v>0.57233287940915556</v>
      </c>
      <c r="P49" s="1">
        <f t="shared" si="62"/>
        <v>0.8440983571893621</v>
      </c>
      <c r="Q49" s="1">
        <f t="shared" si="63"/>
        <v>1.0024123365738276</v>
      </c>
      <c r="R49" s="1">
        <f t="shared" si="64"/>
        <v>1.0728729324257593</v>
      </c>
      <c r="S49" s="1">
        <f t="shared" si="65"/>
        <v>1.0978292118542619</v>
      </c>
      <c r="T49" s="1">
        <f t="shared" si="66"/>
        <v>1.1050536192043903</v>
      </c>
      <c r="U49" s="1">
        <f t="shared" si="67"/>
        <v>1.1067611370842185</v>
      </c>
      <c r="V49" s="1">
        <f t="shared" si="68"/>
        <v>1.1074585377887673</v>
      </c>
      <c r="W49" s="1">
        <f t="shared" si="69"/>
        <v>1.1043720688701586</v>
      </c>
      <c r="X49" s="1">
        <f t="shared" si="70"/>
        <v>1.1256367161084784</v>
      </c>
      <c r="Y49" s="1">
        <f t="shared" si="71"/>
        <v>1.0553924320905737</v>
      </c>
      <c r="Z49" s="1">
        <f t="shared" si="72"/>
        <v>0.80353138867960738</v>
      </c>
      <c r="AA49" s="1">
        <f t="shared" si="73"/>
        <v>0.4753049379093256</v>
      </c>
      <c r="AB49" s="1">
        <f t="shared" si="74"/>
        <v>0.2192067212189579</v>
      </c>
      <c r="AC49" s="1">
        <f t="shared" si="75"/>
        <v>8.0198020686047616E-2</v>
      </c>
      <c r="AD49" s="1">
        <f t="shared" si="76"/>
        <v>2.370528645444402E-2</v>
      </c>
      <c r="AE49" s="1">
        <f t="shared" si="77"/>
        <v>5.7515088158393143E-3</v>
      </c>
      <c r="AF49" s="1">
        <f t="shared" si="78"/>
        <v>1.1603503403906778E-3</v>
      </c>
      <c r="AG49" s="1">
        <f t="shared" si="79"/>
        <v>1.966739027176829E-4</v>
      </c>
      <c r="AH49" s="1">
        <f t="shared" si="80"/>
        <v>2.823487861798133E-5</v>
      </c>
      <c r="AI49" s="1">
        <f t="shared" si="81"/>
        <v>3.4550833535755587E-6</v>
      </c>
      <c r="AJ49" s="1">
        <f t="shared" si="82"/>
        <v>3.6213556941035353E-7</v>
      </c>
      <c r="AK49" s="1">
        <f t="shared" si="83"/>
        <v>3.262776596768045E-8</v>
      </c>
      <c r="AL49" s="1">
        <f t="shared" si="84"/>
        <v>2.5333349809148004E-9</v>
      </c>
      <c r="AM49" s="5">
        <f t="shared" si="85"/>
        <v>1.6621811943683499E-10</v>
      </c>
      <c r="AN49" s="10">
        <f t="shared" si="45"/>
        <v>-1.6621811943683499E-10</v>
      </c>
      <c r="AO49" s="53">
        <f t="shared" si="46"/>
        <v>-5.4116139131683484E-5</v>
      </c>
      <c r="AP49" s="5">
        <f t="shared" si="47"/>
        <v>7.8792005146763183E-13</v>
      </c>
      <c r="AQ49">
        <f t="shared" si="48"/>
        <v>0</v>
      </c>
      <c r="AR49">
        <f t="shared" si="49"/>
        <v>-5.2847792890053924E-5</v>
      </c>
      <c r="AS49" s="5">
        <f t="shared" si="50"/>
        <v>-1.2683470295496096E-6</v>
      </c>
      <c r="AT49" s="5">
        <f t="shared" si="51"/>
        <v>-7.138170149946339E-5</v>
      </c>
      <c r="AU49" s="5">
        <f t="shared" si="52"/>
        <v>1.8529674886384499E-10</v>
      </c>
    </row>
    <row r="50" spans="6:47" x14ac:dyDescent="0.35">
      <c r="F50" t="str">
        <f t="shared" si="53"/>
        <v>Trad, t=1.75</v>
      </c>
      <c r="G50" s="1">
        <f t="shared" si="55"/>
        <v>1.7500000000000009</v>
      </c>
      <c r="H50" s="1">
        <f t="shared" si="13"/>
        <v>0</v>
      </c>
      <c r="I50">
        <f t="shared" si="54"/>
        <v>-5.2943660669632162E-3</v>
      </c>
      <c r="J50" s="53">
        <f t="shared" si="56"/>
        <v>5.2943660669632162E-3</v>
      </c>
      <c r="K50" s="1">
        <f t="shared" si="57"/>
        <v>-4.7454320996138067E-3</v>
      </c>
      <c r="L50" s="1">
        <f t="shared" si="58"/>
        <v>-5.7282404360766509E-2</v>
      </c>
      <c r="M50" s="1">
        <f t="shared" si="59"/>
        <v>-1.6150193540384598E-2</v>
      </c>
      <c r="N50" s="1">
        <f t="shared" si="60"/>
        <v>0.21310874560605181</v>
      </c>
      <c r="O50" s="1">
        <f t="shared" si="61"/>
        <v>0.54088568492155731</v>
      </c>
      <c r="P50" s="1">
        <f t="shared" si="62"/>
        <v>0.82138871158974169</v>
      </c>
      <c r="Q50" s="1">
        <f t="shared" si="63"/>
        <v>0.99145550476773359</v>
      </c>
      <c r="R50" s="1">
        <f t="shared" si="64"/>
        <v>1.0701269657404864</v>
      </c>
      <c r="S50" s="1">
        <f t="shared" si="65"/>
        <v>1.0990830131631943</v>
      </c>
      <c r="T50" s="1">
        <f t="shared" si="66"/>
        <v>1.1077970019075283</v>
      </c>
      <c r="U50" s="1">
        <f t="shared" si="67"/>
        <v>1.1099462864763801</v>
      </c>
      <c r="V50" s="1">
        <f t="shared" si="68"/>
        <v>1.1107583786380224</v>
      </c>
      <c r="W50" s="1">
        <f t="shared" si="69"/>
        <v>1.1077418382055824</v>
      </c>
      <c r="X50" s="1">
        <f t="shared" si="70"/>
        <v>1.1279588115634238</v>
      </c>
      <c r="Y50" s="1">
        <f t="shared" si="71"/>
        <v>1.0645842438692783</v>
      </c>
      <c r="Z50" s="1">
        <f t="shared" si="72"/>
        <v>0.82394637398003712</v>
      </c>
      <c r="AA50" s="1">
        <f t="shared" si="73"/>
        <v>0.49875991374040779</v>
      </c>
      <c r="AB50" s="1">
        <f t="shared" si="74"/>
        <v>0.23635340398010413</v>
      </c>
      <c r="AC50" s="1">
        <f t="shared" si="75"/>
        <v>8.9090794788756381E-2</v>
      </c>
      <c r="AD50" s="1">
        <f t="shared" si="76"/>
        <v>2.7187209396986906E-2</v>
      </c>
      <c r="AE50" s="1">
        <f t="shared" si="77"/>
        <v>6.8219891326728064E-3</v>
      </c>
      <c r="AF50" s="1">
        <f t="shared" si="78"/>
        <v>1.4257252330901128E-3</v>
      </c>
      <c r="AG50" s="1">
        <f t="shared" si="79"/>
        <v>2.5073137933905552E-4</v>
      </c>
      <c r="AH50" s="1">
        <f t="shared" si="80"/>
        <v>3.740901612678023E-5</v>
      </c>
      <c r="AI50" s="1">
        <f t="shared" si="81"/>
        <v>4.7656598843104017E-6</v>
      </c>
      <c r="AJ50" s="1">
        <f t="shared" si="82"/>
        <v>5.2095678115076498E-7</v>
      </c>
      <c r="AK50" s="1">
        <f t="shared" si="83"/>
        <v>4.9049419079724491E-8</v>
      </c>
      <c r="AL50" s="1">
        <f t="shared" si="84"/>
        <v>3.988170738248952E-9</v>
      </c>
      <c r="AM50" s="5">
        <f t="shared" si="85"/>
        <v>2.7434451504902111E-10</v>
      </c>
      <c r="AN50" s="10">
        <f t="shared" si="45"/>
        <v>-2.7434451504902111E-10</v>
      </c>
      <c r="AO50" s="53">
        <f t="shared" si="46"/>
        <v>-4.8087859005390598E-5</v>
      </c>
      <c r="AP50" s="5">
        <f t="shared" si="47"/>
        <v>1.3297449554946801E-12</v>
      </c>
      <c r="AQ50">
        <f t="shared" si="48"/>
        <v>0</v>
      </c>
      <c r="AR50">
        <f t="shared" si="49"/>
        <v>-4.6960801108442141E-5</v>
      </c>
      <c r="AS50" s="5">
        <f t="shared" si="50"/>
        <v>-1.1270592266934124E-6</v>
      </c>
      <c r="AT50" s="5">
        <f t="shared" si="51"/>
        <v>-7.2508760726156809E-5</v>
      </c>
      <c r="AU50" s="5">
        <f t="shared" si="52"/>
        <v>1.8656701136431973E-10</v>
      </c>
    </row>
    <row r="51" spans="6:47" x14ac:dyDescent="0.35">
      <c r="F51" t="str">
        <f t="shared" si="53"/>
        <v>Trad, t=1.8</v>
      </c>
      <c r="G51" s="1">
        <f t="shared" si="55"/>
        <v>1.8000000000000009</v>
      </c>
      <c r="H51" s="1">
        <f t="shared" si="13"/>
        <v>0</v>
      </c>
      <c r="I51">
        <f t="shared" si="54"/>
        <v>-4.6176118579825424E-3</v>
      </c>
      <c r="J51" s="53">
        <f t="shared" si="56"/>
        <v>4.6176118579825424E-3</v>
      </c>
      <c r="K51" s="1">
        <f t="shared" si="57"/>
        <v>-2.5057694747376781E-3</v>
      </c>
      <c r="L51" s="1">
        <f t="shared" si="58"/>
        <v>-5.3815319884196341E-2</v>
      </c>
      <c r="M51" s="1">
        <f t="shared" si="59"/>
        <v>-2.4982504275255311E-2</v>
      </c>
      <c r="N51" s="1">
        <f t="shared" si="60"/>
        <v>0.18723848732018175</v>
      </c>
      <c r="O51" s="1">
        <f t="shared" si="61"/>
        <v>0.50951708853195177</v>
      </c>
      <c r="P51" s="1">
        <f t="shared" si="62"/>
        <v>0.7976777848055544</v>
      </c>
      <c r="Q51" s="1">
        <f t="shared" si="63"/>
        <v>0.97937923076162026</v>
      </c>
      <c r="R51" s="1">
        <f t="shared" si="64"/>
        <v>1.0666610536324208</v>
      </c>
      <c r="S51" s="1">
        <f t="shared" si="65"/>
        <v>1.1000091121703339</v>
      </c>
      <c r="T51" s="1">
        <f t="shared" si="66"/>
        <v>1.110429622535527</v>
      </c>
      <c r="U51" s="1">
        <f t="shared" si="67"/>
        <v>1.1131067363235498</v>
      </c>
      <c r="V51" s="1">
        <f t="shared" si="68"/>
        <v>1.1140590710220963</v>
      </c>
      <c r="W51" s="1">
        <f t="shared" si="69"/>
        <v>1.1111248189527032</v>
      </c>
      <c r="X51" s="1">
        <f t="shared" si="70"/>
        <v>1.1303185366678141</v>
      </c>
      <c r="Y51" s="1">
        <f t="shared" si="71"/>
        <v>1.0732780280118326</v>
      </c>
      <c r="Z51" s="1">
        <f t="shared" si="72"/>
        <v>0.84365796584780761</v>
      </c>
      <c r="AA51" s="1">
        <f t="shared" si="73"/>
        <v>0.5220964146344651</v>
      </c>
      <c r="AB51" s="1">
        <f t="shared" si="74"/>
        <v>0.25395889809644179</v>
      </c>
      <c r="AC51" s="1">
        <f t="shared" si="75"/>
        <v>9.8521416418140009E-2</v>
      </c>
      <c r="AD51" s="1">
        <f t="shared" si="76"/>
        <v>3.1004361274696881E-2</v>
      </c>
      <c r="AE51" s="1">
        <f t="shared" si="77"/>
        <v>8.0363428892903654E-3</v>
      </c>
      <c r="AF51" s="1">
        <f t="shared" si="78"/>
        <v>1.7375785662810061E-3</v>
      </c>
      <c r="AG51" s="1">
        <f t="shared" si="79"/>
        <v>3.1661788754415617E-4</v>
      </c>
      <c r="AH51" s="1">
        <f t="shared" si="80"/>
        <v>4.9021674375517164E-5</v>
      </c>
      <c r="AI51" s="1">
        <f t="shared" si="81"/>
        <v>6.4910290551886989E-6</v>
      </c>
      <c r="AJ51" s="1">
        <f t="shared" si="82"/>
        <v>7.3876047712997341E-7</v>
      </c>
      <c r="AK51" s="1">
        <f t="shared" si="83"/>
        <v>7.2548804421544396E-8</v>
      </c>
      <c r="AL51" s="1">
        <f t="shared" si="84"/>
        <v>6.1646227944891679E-9</v>
      </c>
      <c r="AM51" s="5">
        <f t="shared" si="85"/>
        <v>4.4358655401287148E-10</v>
      </c>
      <c r="AN51" s="10">
        <f t="shared" si="45"/>
        <v>-4.4358655401287148E-10</v>
      </c>
      <c r="AO51" s="53">
        <f t="shared" si="46"/>
        <v>-4.2354928535705737E-5</v>
      </c>
      <c r="AP51" s="5">
        <f t="shared" si="47"/>
        <v>2.194756120392169E-12</v>
      </c>
      <c r="AQ51">
        <f t="shared" si="48"/>
        <v>0</v>
      </c>
      <c r="AR51">
        <f t="shared" si="49"/>
        <v>-4.1362237041653316E-5</v>
      </c>
      <c r="AS51" s="5">
        <f t="shared" si="50"/>
        <v>-9.9269368880854357E-7</v>
      </c>
      <c r="AT51" s="5">
        <f t="shared" si="51"/>
        <v>-7.3501454414965359E-5</v>
      </c>
      <c r="AU51" s="5">
        <f t="shared" si="52"/>
        <v>1.8755245212412004E-10</v>
      </c>
    </row>
    <row r="52" spans="6:47" x14ac:dyDescent="0.35">
      <c r="F52" t="str">
        <f t="shared" si="53"/>
        <v>Trad, t=1.85</v>
      </c>
      <c r="G52" s="1">
        <f t="shared" si="55"/>
        <v>1.850000000000001</v>
      </c>
      <c r="H52" s="1">
        <f t="shared" si="13"/>
        <v>0</v>
      </c>
      <c r="I52">
        <f t="shared" si="54"/>
        <v>-3.9828626707913021E-3</v>
      </c>
      <c r="J52" s="53">
        <f t="shared" si="56"/>
        <v>3.9828626707913021E-3</v>
      </c>
      <c r="K52" s="1">
        <f t="shared" si="57"/>
        <v>-5.5274238550669129E-4</v>
      </c>
      <c r="L52" s="1">
        <f t="shared" si="58"/>
        <v>-5.0147893798731025E-2</v>
      </c>
      <c r="M52" s="1">
        <f t="shared" si="59"/>
        <v>-3.2386726100952903E-2</v>
      </c>
      <c r="N52" s="1">
        <f t="shared" si="60"/>
        <v>0.1628599429728812</v>
      </c>
      <c r="O52" s="1">
        <f t="shared" si="61"/>
        <v>0.4783636331946583</v>
      </c>
      <c r="P52" s="1">
        <f t="shared" si="62"/>
        <v>0.77305354950276906</v>
      </c>
      <c r="Q52" s="1">
        <f t="shared" si="63"/>
        <v>0.96618300615986696</v>
      </c>
      <c r="R52" s="1">
        <f t="shared" si="64"/>
        <v>1.062435394438104</v>
      </c>
      <c r="S52" s="1">
        <f t="shared" si="65"/>
        <v>1.1005730459380005</v>
      </c>
      <c r="T52" s="1">
        <f t="shared" si="66"/>
        <v>1.1129335528438842</v>
      </c>
      <c r="U52" s="1">
        <f t="shared" si="67"/>
        <v>1.1162357046788565</v>
      </c>
      <c r="V52" s="1">
        <f t="shared" si="68"/>
        <v>1.117358631550136</v>
      </c>
      <c r="W52" s="1">
        <f t="shared" si="69"/>
        <v>1.1145199746832484</v>
      </c>
      <c r="X52" s="1">
        <f t="shared" si="70"/>
        <v>1.132717636787431</v>
      </c>
      <c r="Y52" s="1">
        <f t="shared" si="71"/>
        <v>1.081510092361246</v>
      </c>
      <c r="Z52" s="1">
        <f t="shared" si="72"/>
        <v>0.86267596396732504</v>
      </c>
      <c r="AA52" s="1">
        <f t="shared" si="73"/>
        <v>0.5452746165245872</v>
      </c>
      <c r="AB52" s="1">
        <f t="shared" si="74"/>
        <v>0.27198746959871867</v>
      </c>
      <c r="AC52" s="1">
        <f t="shared" si="75"/>
        <v>0.10848628632377856</v>
      </c>
      <c r="AD52" s="1">
        <f t="shared" si="76"/>
        <v>3.5169631935496992E-2</v>
      </c>
      <c r="AE52" s="1">
        <f t="shared" si="77"/>
        <v>9.4060212681134868E-3</v>
      </c>
      <c r="AF52" s="1">
        <f t="shared" si="78"/>
        <v>2.1015237998924072E-3</v>
      </c>
      <c r="AG52" s="1">
        <f t="shared" si="79"/>
        <v>3.9626718717963215E-4</v>
      </c>
      <c r="AH52" s="1">
        <f t="shared" si="80"/>
        <v>6.3581287029658139E-5</v>
      </c>
      <c r="AI52" s="1">
        <f t="shared" si="81"/>
        <v>8.7375635753968177E-6</v>
      </c>
      <c r="AJ52" s="1">
        <f t="shared" si="82"/>
        <v>1.0337048046106074E-6</v>
      </c>
      <c r="AK52" s="1">
        <f t="shared" si="83"/>
        <v>1.0569710281820329E-7</v>
      </c>
      <c r="AL52" s="1">
        <f t="shared" si="84"/>
        <v>9.3681523234580767E-9</v>
      </c>
      <c r="AM52" s="5">
        <f t="shared" si="85"/>
        <v>7.0368023115223466E-10</v>
      </c>
      <c r="AN52" s="10">
        <f t="shared" si="45"/>
        <v>-7.0368023115223466E-10</v>
      </c>
      <c r="AO52" s="53">
        <f t="shared" si="46"/>
        <v>-3.6940894863860342E-5</v>
      </c>
      <c r="AP52" s="5">
        <f t="shared" si="47"/>
        <v>3.5486924321029721E-12</v>
      </c>
      <c r="AQ52">
        <f t="shared" si="48"/>
        <v>0</v>
      </c>
      <c r="AR52">
        <f t="shared" si="49"/>
        <v>-3.6075096105925297E-5</v>
      </c>
      <c r="AS52" s="5">
        <f t="shared" si="50"/>
        <v>-8.6580230662747855E-7</v>
      </c>
      <c r="AT52" s="5">
        <f t="shared" si="51"/>
        <v>-7.4367256721592838E-5</v>
      </c>
      <c r="AU52" s="5">
        <f t="shared" si="52"/>
        <v>1.8830206575828149E-10</v>
      </c>
    </row>
    <row r="53" spans="6:47" x14ac:dyDescent="0.35">
      <c r="F53" t="str">
        <f t="shared" si="53"/>
        <v>Trad, t=1.9</v>
      </c>
      <c r="G53" s="1">
        <f t="shared" si="55"/>
        <v>1.900000000000001</v>
      </c>
      <c r="H53" s="1">
        <f t="shared" si="13"/>
        <v>0</v>
      </c>
      <c r="I53">
        <f t="shared" si="54"/>
        <v>-3.3915340591683836E-3</v>
      </c>
      <c r="J53" s="53">
        <f t="shared" si="56"/>
        <v>3.3915340591683836E-3</v>
      </c>
      <c r="K53" s="1">
        <f t="shared" si="57"/>
        <v>1.1297450900300599E-3</v>
      </c>
      <c r="L53" s="1">
        <f t="shared" si="58"/>
        <v>-4.6352273684581287E-2</v>
      </c>
      <c r="M53" s="1">
        <f t="shared" si="59"/>
        <v>-3.8466529298467736E-2</v>
      </c>
      <c r="N53" s="1">
        <f t="shared" si="60"/>
        <v>0.13999929084604273</v>
      </c>
      <c r="O53" s="1">
        <f t="shared" si="61"/>
        <v>0.44755516419108332</v>
      </c>
      <c r="P53" s="1">
        <f t="shared" si="62"/>
        <v>0.74760985195094332</v>
      </c>
      <c r="Q53" s="1">
        <f t="shared" si="63"/>
        <v>0.95187412404962546</v>
      </c>
      <c r="R53" s="1">
        <f t="shared" si="64"/>
        <v>1.0574130996649946</v>
      </c>
      <c r="S53" s="1">
        <f t="shared" si="65"/>
        <v>1.1007396057017416</v>
      </c>
      <c r="T53" s="1">
        <f t="shared" si="66"/>
        <v>1.115289413490864</v>
      </c>
      <c r="U53" s="1">
        <f t="shared" si="67"/>
        <v>1.1193255044793626</v>
      </c>
      <c r="V53" s="1">
        <f t="shared" si="68"/>
        <v>1.120654710627484</v>
      </c>
      <c r="W53" s="1">
        <f t="shared" si="69"/>
        <v>1.1179261763561896</v>
      </c>
      <c r="X53" s="1">
        <f t="shared" si="70"/>
        <v>1.1351574510876381</v>
      </c>
      <c r="Y53" s="1">
        <f t="shared" si="71"/>
        <v>1.089314603427501</v>
      </c>
      <c r="Z53" s="1">
        <f t="shared" si="72"/>
        <v>0.88101214137290695</v>
      </c>
      <c r="AA53" s="1">
        <f t="shared" si="73"/>
        <v>0.56825783147564113</v>
      </c>
      <c r="AB53" s="1">
        <f t="shared" si="74"/>
        <v>0.29040300649332057</v>
      </c>
      <c r="AC53" s="1">
        <f t="shared" si="75"/>
        <v>0.11897979861526703</v>
      </c>
      <c r="AD53" s="1">
        <f t="shared" si="76"/>
        <v>3.9694935983250419E-2</v>
      </c>
      <c r="AE53" s="1">
        <f t="shared" si="77"/>
        <v>1.094257095505405E-2</v>
      </c>
      <c r="AF53" s="1">
        <f t="shared" si="78"/>
        <v>2.5235101232928634E-3</v>
      </c>
      <c r="AG53" s="1">
        <f t="shared" si="79"/>
        <v>4.9181732873653362E-4</v>
      </c>
      <c r="AH53" s="1">
        <f t="shared" si="80"/>
        <v>8.1673044293808383E-5</v>
      </c>
      <c r="AI53" s="1">
        <f t="shared" si="81"/>
        <v>1.1632661849388994E-5</v>
      </c>
      <c r="AJ53" s="1">
        <f t="shared" si="82"/>
        <v>1.4284284493019576E-6</v>
      </c>
      <c r="AK53" s="1">
        <f t="shared" si="83"/>
        <v>1.5183422639856699E-7</v>
      </c>
      <c r="AL53" s="1">
        <f t="shared" si="84"/>
        <v>1.4012656628933138E-8</v>
      </c>
      <c r="AM53" s="5">
        <f t="shared" si="85"/>
        <v>1.0966502067408472E-9</v>
      </c>
      <c r="AN53" s="10">
        <f t="shared" si="45"/>
        <v>-1.0966502067408472E-9</v>
      </c>
      <c r="AO53" s="53">
        <f t="shared" si="46"/>
        <v>-3.1862901366330419E-5</v>
      </c>
      <c r="AP53" s="5">
        <f t="shared" si="47"/>
        <v>5.6294418492178783E-12</v>
      </c>
      <c r="AQ53">
        <f t="shared" si="48"/>
        <v>0</v>
      </c>
      <c r="AR53">
        <f t="shared" si="49"/>
        <v>-3.1116120112972823E-5</v>
      </c>
      <c r="AS53" s="5">
        <f t="shared" si="50"/>
        <v>-7.4678688279944817E-7</v>
      </c>
      <c r="AT53" s="5">
        <f t="shared" si="51"/>
        <v>-7.5114043604392286E-5</v>
      </c>
      <c r="AU53" s="5">
        <f t="shared" si="52"/>
        <v>1.888597564066028E-10</v>
      </c>
    </row>
    <row r="54" spans="6:47" x14ac:dyDescent="0.35">
      <c r="F54" t="str">
        <f t="shared" si="53"/>
        <v>Trad, t=1.95</v>
      </c>
      <c r="G54" s="1">
        <f t="shared" si="55"/>
        <v>1.9500000000000011</v>
      </c>
      <c r="H54" s="1">
        <f t="shared" si="13"/>
        <v>0</v>
      </c>
      <c r="I54">
        <f t="shared" si="54"/>
        <v>-2.8443874449566781E-3</v>
      </c>
      <c r="J54" s="53">
        <f t="shared" si="56"/>
        <v>2.8443874449566781E-3</v>
      </c>
      <c r="K54" s="1">
        <f t="shared" si="57"/>
        <v>2.5587918687265568E-3</v>
      </c>
      <c r="L54" s="1">
        <f t="shared" si="58"/>
        <v>-4.2492271650138837E-2</v>
      </c>
      <c r="M54" s="1">
        <f t="shared" si="59"/>
        <v>-4.33261146201461E-2</v>
      </c>
      <c r="N54" s="1">
        <f t="shared" si="60"/>
        <v>0.11866951524267924</v>
      </c>
      <c r="O54" s="1">
        <f t="shared" si="61"/>
        <v>0.41721394520775218</v>
      </c>
      <c r="P54" s="1">
        <f t="shared" si="62"/>
        <v>0.72144536047274677</v>
      </c>
      <c r="Q54" s="1">
        <f t="shared" si="63"/>
        <v>0.93646762860824828</v>
      </c>
      <c r="R54" s="1">
        <f t="shared" si="64"/>
        <v>1.0515606459294111</v>
      </c>
      <c r="S54" s="1">
        <f t="shared" si="65"/>
        <v>1.1004731288173892</v>
      </c>
      <c r="T54" s="1">
        <f t="shared" si="66"/>
        <v>1.1174764167728068</v>
      </c>
      <c r="U54" s="1">
        <f t="shared" si="67"/>
        <v>1.1223674942253181</v>
      </c>
      <c r="V54" s="1">
        <f t="shared" si="68"/>
        <v>1.1239445493510261</v>
      </c>
      <c r="W54" s="1">
        <f t="shared" si="69"/>
        <v>1.1213421848400547</v>
      </c>
      <c r="X54" s="1">
        <f t="shared" si="70"/>
        <v>1.1376389441888926</v>
      </c>
      <c r="Y54" s="1">
        <f t="shared" si="71"/>
        <v>1.0967236797091773</v>
      </c>
      <c r="Z54" s="1">
        <f t="shared" si="72"/>
        <v>0.89867996987736309</v>
      </c>
      <c r="AA54" s="1">
        <f t="shared" si="73"/>
        <v>0.59101244678953235</v>
      </c>
      <c r="AB54" s="1">
        <f t="shared" si="74"/>
        <v>0.30916924381988414</v>
      </c>
      <c r="AC54" s="1">
        <f t="shared" si="75"/>
        <v>0.12999443822717066</v>
      </c>
      <c r="AD54" s="1">
        <f t="shared" si="76"/>
        <v>4.4591149623583647E-2</v>
      </c>
      <c r="AE54" s="1">
        <f t="shared" si="77"/>
        <v>1.2657571469818959E-2</v>
      </c>
      <c r="AF54" s="1">
        <f t="shared" si="78"/>
        <v>3.0098087135441323E-3</v>
      </c>
      <c r="AG54" s="1">
        <f t="shared" si="79"/>
        <v>6.0561780075160502E-4</v>
      </c>
      <c r="AH54" s="1">
        <f t="shared" si="80"/>
        <v>1.0396568179576169E-4</v>
      </c>
      <c r="AI54" s="1">
        <f t="shared" si="81"/>
        <v>1.5327636998973809E-5</v>
      </c>
      <c r="AJ54" s="1">
        <f t="shared" si="82"/>
        <v>1.9508849476852962E-6</v>
      </c>
      <c r="AK54" s="1">
        <f t="shared" si="83"/>
        <v>2.1525075009066208E-7</v>
      </c>
      <c r="AL54" s="1">
        <f t="shared" si="84"/>
        <v>2.0651895815247065E-8</v>
      </c>
      <c r="AM54" s="5">
        <f t="shared" si="85"/>
        <v>1.6810383323016735E-9</v>
      </c>
      <c r="AN54" s="10">
        <f t="shared" si="45"/>
        <v>-1.6810383323016735E-9</v>
      </c>
      <c r="AO54" s="53">
        <f t="shared" si="46"/>
        <v>-2.7132272473347074E-5</v>
      </c>
      <c r="AP54" s="5">
        <f t="shared" si="47"/>
        <v>8.773201653926779E-12</v>
      </c>
      <c r="AQ54">
        <f t="shared" si="48"/>
        <v>0</v>
      </c>
      <c r="AR54">
        <f t="shared" si="49"/>
        <v>-2.6496368404904658E-5</v>
      </c>
      <c r="AS54" s="5">
        <f t="shared" si="50"/>
        <v>-6.3591284164407074E-7</v>
      </c>
      <c r="AT54" s="5">
        <f t="shared" si="51"/>
        <v>-7.5749956446036353E-5</v>
      </c>
      <c r="AU54" s="5">
        <f t="shared" si="52"/>
        <v>1.8926414154877062E-10</v>
      </c>
    </row>
    <row r="55" spans="6:47" x14ac:dyDescent="0.35">
      <c r="F55" t="str">
        <f t="shared" si="53"/>
        <v>Trad, t=2</v>
      </c>
      <c r="G55" s="1">
        <f t="shared" si="55"/>
        <v>2.0000000000000009</v>
      </c>
      <c r="H55" s="1">
        <f t="shared" si="13"/>
        <v>0</v>
      </c>
      <c r="I55">
        <f t="shared" si="54"/>
        <v>-2.3416023780392253E-3</v>
      </c>
      <c r="J55" s="53">
        <f t="shared" si="56"/>
        <v>2.3416023780392253E-3</v>
      </c>
      <c r="K55" s="1">
        <f t="shared" si="57"/>
        <v>3.7521653329101734E-3</v>
      </c>
      <c r="L55" s="1">
        <f t="shared" si="58"/>
        <v>-3.8623771417526709E-2</v>
      </c>
      <c r="M55" s="1">
        <f t="shared" si="59"/>
        <v>-4.7069157665737681E-2</v>
      </c>
      <c r="N55" s="1">
        <f t="shared" si="60"/>
        <v>9.8871327205843629E-2</v>
      </c>
      <c r="O55" s="1">
        <f t="shared" si="61"/>
        <v>0.38745392058231692</v>
      </c>
      <c r="P55" s="1">
        <f t="shared" si="62"/>
        <v>0.69466250625514625</v>
      </c>
      <c r="Q55" s="1">
        <f t="shared" si="63"/>
        <v>0.91998617530200177</v>
      </c>
      <c r="R55" s="1">
        <f t="shared" si="64"/>
        <v>1.0448482908804557</v>
      </c>
      <c r="S55" s="1">
        <f t="shared" si="65"/>
        <v>1.0997378074499142</v>
      </c>
      <c r="T55" s="1">
        <f t="shared" si="66"/>
        <v>1.1194724296177314</v>
      </c>
      <c r="U55" s="1">
        <f t="shared" si="67"/>
        <v>1.1253520353258175</v>
      </c>
      <c r="V55" s="1">
        <f t="shared" si="68"/>
        <v>1.1272249355828474</v>
      </c>
      <c r="W55" s="1">
        <f t="shared" si="69"/>
        <v>1.1247666311632833</v>
      </c>
      <c r="X55" s="1">
        <f t="shared" si="70"/>
        <v>1.1401627340802016</v>
      </c>
      <c r="Y55" s="1">
        <f t="shared" si="71"/>
        <v>1.1037674828029862</v>
      </c>
      <c r="Z55" s="1">
        <f t="shared" si="72"/>
        <v>0.91569436872322008</v>
      </c>
      <c r="AA55" s="1">
        <f t="shared" si="73"/>
        <v>0.61350784937812275</v>
      </c>
      <c r="AB55" s="1">
        <f t="shared" si="74"/>
        <v>0.32824997104354187</v>
      </c>
      <c r="AC55" s="1">
        <f t="shared" si="75"/>
        <v>0.14152088648204045</v>
      </c>
      <c r="AD55" s="1">
        <f t="shared" si="76"/>
        <v>4.9868057159501239E-2</v>
      </c>
      <c r="AE55" s="1">
        <f t="shared" si="77"/>
        <v>1.4562572487201688E-2</v>
      </c>
      <c r="AF55" s="1">
        <f t="shared" si="78"/>
        <v>3.5669962224892161E-3</v>
      </c>
      <c r="AG55" s="1">
        <f t="shared" si="79"/>
        <v>7.4023551059240582E-4</v>
      </c>
      <c r="AH55" s="1">
        <f t="shared" si="80"/>
        <v>1.3121827552148741E-4</v>
      </c>
      <c r="AI55" s="1">
        <f t="shared" si="81"/>
        <v>2.0000803109272368E-5</v>
      </c>
      <c r="AJ55" s="1">
        <f t="shared" si="82"/>
        <v>2.6352791953864393E-6</v>
      </c>
      <c r="AK55" s="1">
        <f t="shared" si="83"/>
        <v>3.014015030497124E-7</v>
      </c>
      <c r="AL55" s="1">
        <f t="shared" si="84"/>
        <v>3.0018024927883538E-8</v>
      </c>
      <c r="AM55" s="5">
        <f t="shared" si="85"/>
        <v>2.5373061463094152E-9</v>
      </c>
      <c r="AN55" s="10">
        <f t="shared" si="45"/>
        <v>-2.5373061463094152E-9</v>
      </c>
      <c r="AO55" s="53">
        <f t="shared" si="46"/>
        <v>-2.2755099559653427E-5</v>
      </c>
      <c r="AP55" s="5">
        <f t="shared" si="47"/>
        <v>1.3448306658413389E-11</v>
      </c>
      <c r="AQ55">
        <f t="shared" si="48"/>
        <v>0</v>
      </c>
      <c r="AR55">
        <f t="shared" si="49"/>
        <v>-2.2221790046961232E-5</v>
      </c>
      <c r="AS55" s="5">
        <f t="shared" si="50"/>
        <v>-5.3332296099885249E-7</v>
      </c>
      <c r="AT55" s="5">
        <f t="shared" si="51"/>
        <v>-7.6283279407035202E-5</v>
      </c>
      <c r="AU55" s="5">
        <f t="shared" si="52"/>
        <v>1.8954857492949921E-10</v>
      </c>
    </row>
    <row r="56" spans="6:47" x14ac:dyDescent="0.35">
      <c r="F56" t="str">
        <f t="shared" si="53"/>
        <v>Trad, t=2.05</v>
      </c>
      <c r="G56" s="1">
        <f t="shared" si="55"/>
        <v>2.0500000000000007</v>
      </c>
      <c r="H56" s="1">
        <f t="shared" si="13"/>
        <v>0</v>
      </c>
      <c r="I56">
        <f t="shared" si="54"/>
        <v>-1.8828469106609506E-3</v>
      </c>
      <c r="J56" s="53">
        <f t="shared" si="56"/>
        <v>1.8828469106609506E-3</v>
      </c>
      <c r="K56" s="1">
        <f t="shared" si="57"/>
        <v>4.7280041750329856E-3</v>
      </c>
      <c r="L56" s="1">
        <f t="shared" si="58"/>
        <v>-3.4795165697034114E-2</v>
      </c>
      <c r="M56" s="1">
        <f t="shared" si="59"/>
        <v>-4.9797873912531064E-2</v>
      </c>
      <c r="N56" s="1">
        <f t="shared" si="60"/>
        <v>8.0594134742908788E-2</v>
      </c>
      <c r="O56" s="1">
        <f t="shared" si="61"/>
        <v>0.35838012058174584</v>
      </c>
      <c r="P56" s="1">
        <f t="shared" si="62"/>
        <v>0.66736643064221646</v>
      </c>
      <c r="Q56" s="1">
        <f t="shared" si="63"/>
        <v>0.90245980711643514</v>
      </c>
      <c r="R56" s="1">
        <f t="shared" si="64"/>
        <v>1.0372504479658204</v>
      </c>
      <c r="S56" s="1">
        <f t="shared" si="65"/>
        <v>1.0984980099041812</v>
      </c>
      <c r="T56" s="1">
        <f t="shared" si="66"/>
        <v>1.1212540567963645</v>
      </c>
      <c r="U56" s="1">
        <f t="shared" si="67"/>
        <v>1.1282684572273525</v>
      </c>
      <c r="V56" s="1">
        <f t="shared" si="68"/>
        <v>1.1304921597616495</v>
      </c>
      <c r="W56" s="1">
        <f t="shared" si="69"/>
        <v>1.1281979946012708</v>
      </c>
      <c r="X56" s="1">
        <f t="shared" si="70"/>
        <v>1.1427291163730113</v>
      </c>
      <c r="Y56" s="1">
        <f t="shared" si="71"/>
        <v>1.1104743060685829</v>
      </c>
      <c r="Z56" s="1">
        <f t="shared" si="72"/>
        <v>0.93207147493912557</v>
      </c>
      <c r="AA56" s="1">
        <f t="shared" si="73"/>
        <v>0.6357163378602827</v>
      </c>
      <c r="AB56" s="1">
        <f t="shared" si="74"/>
        <v>0.34760922191080967</v>
      </c>
      <c r="AC56" s="1">
        <f t="shared" si="75"/>
        <v>0.15354813316106761</v>
      </c>
      <c r="AD56" s="1">
        <f t="shared" si="76"/>
        <v>5.5534307044136443E-2</v>
      </c>
      <c r="AE56" s="1">
        <f t="shared" si="77"/>
        <v>1.6669031714708162E-2</v>
      </c>
      <c r="AF56" s="1">
        <f t="shared" si="78"/>
        <v>4.2019356544827783E-3</v>
      </c>
      <c r="AG56" s="1">
        <f t="shared" si="79"/>
        <v>8.9845951257006278E-4</v>
      </c>
      <c r="AH56" s="1">
        <f t="shared" si="80"/>
        <v>1.642869797021132E-4</v>
      </c>
      <c r="AI56" s="1">
        <f t="shared" si="81"/>
        <v>2.5860748040639407E-5</v>
      </c>
      <c r="AJ56" s="1">
        <f t="shared" si="82"/>
        <v>3.5231105945881813E-6</v>
      </c>
      <c r="AK56" s="1">
        <f t="shared" si="83"/>
        <v>4.171541693598361E-7</v>
      </c>
      <c r="AL56" s="1">
        <f t="shared" si="84"/>
        <v>4.3068374698139033E-8</v>
      </c>
      <c r="AM56" s="5">
        <f t="shared" si="85"/>
        <v>3.7746599368134505E-9</v>
      </c>
      <c r="AN56" s="10">
        <f t="shared" si="45"/>
        <v>-3.7746599368134505E-9</v>
      </c>
      <c r="AO56" s="53">
        <f t="shared" si="46"/>
        <v>-1.8732819024313806E-5</v>
      </c>
      <c r="AP56" s="5">
        <f t="shared" si="47"/>
        <v>2.0298449170475323E-11</v>
      </c>
      <c r="AQ56">
        <f t="shared" si="48"/>
        <v>0</v>
      </c>
      <c r="AR56">
        <f t="shared" si="49"/>
        <v>-1.8293788401235744E-5</v>
      </c>
      <c r="AS56" s="5">
        <f t="shared" si="50"/>
        <v>-4.3905092152723217E-7</v>
      </c>
      <c r="AT56" s="5">
        <f t="shared" si="51"/>
        <v>-7.6722330328562438E-5</v>
      </c>
      <c r="AU56" s="5">
        <f t="shared" si="52"/>
        <v>1.8974134064119312E-10</v>
      </c>
    </row>
    <row r="57" spans="6:47" x14ac:dyDescent="0.35">
      <c r="F57" t="str">
        <f t="shared" si="53"/>
        <v>Trad, t=2.1</v>
      </c>
      <c r="G57" s="1">
        <f t="shared" si="55"/>
        <v>2.1000000000000005</v>
      </c>
      <c r="H57" s="1">
        <f t="shared" si="13"/>
        <v>0</v>
      </c>
      <c r="I57">
        <f t="shared" si="54"/>
        <v>-1.4673453547431718E-3</v>
      </c>
      <c r="J57" s="53">
        <f t="shared" si="56"/>
        <v>1.4673453547431718E-3</v>
      </c>
      <c r="K57" s="1">
        <f t="shared" si="57"/>
        <v>5.504556947286421E-3</v>
      </c>
      <c r="L57" s="1">
        <f t="shared" si="58"/>
        <v>-3.1047815778689498E-2</v>
      </c>
      <c r="M57" s="1">
        <f t="shared" si="59"/>
        <v>-5.1612200793485559E-2</v>
      </c>
      <c r="N57" s="1">
        <f t="shared" si="60"/>
        <v>6.3817046210185982E-2</v>
      </c>
      <c r="O57" s="1">
        <f t="shared" si="61"/>
        <v>0.33008820500579417</v>
      </c>
      <c r="P57" s="1">
        <f t="shared" si="62"/>
        <v>0.63966395181101487</v>
      </c>
      <c r="Q57" s="1">
        <f t="shared" si="63"/>
        <v>0.88392565315326421</v>
      </c>
      <c r="R57" s="1">
        <f t="shared" si="64"/>
        <v>1.0287460157028441</v>
      </c>
      <c r="S57" s="1">
        <f t="shared" si="65"/>
        <v>1.0967186103484186</v>
      </c>
      <c r="T57" s="1">
        <f t="shared" si="66"/>
        <v>1.122796743985945</v>
      </c>
      <c r="U57" s="1">
        <f t="shared" si="67"/>
        <v>1.1311050313645745</v>
      </c>
      <c r="V57" s="1">
        <f t="shared" si="68"/>
        <v>1.1337419710580305</v>
      </c>
      <c r="W57" s="1">
        <f t="shared" si="69"/>
        <v>1.1316345787416009</v>
      </c>
      <c r="X57" s="1">
        <f t="shared" si="70"/>
        <v>1.1453380849820685</v>
      </c>
      <c r="Y57" s="1">
        <f t="shared" si="71"/>
        <v>1.1168706606430832</v>
      </c>
      <c r="Z57" s="1">
        <f t="shared" si="72"/>
        <v>0.94782843395290517</v>
      </c>
      <c r="AA57" s="1">
        <f t="shared" si="73"/>
        <v>0.65761302458970905</v>
      </c>
      <c r="AB57" s="1">
        <f t="shared" si="74"/>
        <v>0.36721144704848319</v>
      </c>
      <c r="AC57" s="1">
        <f t="shared" si="75"/>
        <v>0.16606359359695094</v>
      </c>
      <c r="AD57" s="1">
        <f t="shared" si="76"/>
        <v>6.1597377307774953E-2</v>
      </c>
      <c r="AE57" s="1">
        <f t="shared" si="77"/>
        <v>1.8988253852529665E-2</v>
      </c>
      <c r="AF57" s="1">
        <f t="shared" si="78"/>
        <v>4.9217548191383565E-3</v>
      </c>
      <c r="AG57" s="1">
        <f t="shared" si="79"/>
        <v>1.0833044112980267E-3</v>
      </c>
      <c r="AH57" s="1">
        <f t="shared" si="80"/>
        <v>2.0413164355513583E-4</v>
      </c>
      <c r="AI57" s="1">
        <f t="shared" si="81"/>
        <v>3.314977945274351E-5</v>
      </c>
      <c r="AJ57" s="1">
        <f t="shared" si="82"/>
        <v>4.664326494931689E-6</v>
      </c>
      <c r="AK57" s="1">
        <f t="shared" si="83"/>
        <v>5.7107628366898648E-7</v>
      </c>
      <c r="AL57" s="1">
        <f t="shared" si="84"/>
        <v>6.1041722916592466E-8</v>
      </c>
      <c r="AM57" s="5">
        <f t="shared" si="85"/>
        <v>5.5395823485307481E-9</v>
      </c>
      <c r="AN57" s="10">
        <f t="shared" si="45"/>
        <v>-5.5395823485307481E-9</v>
      </c>
      <c r="AO57" s="53">
        <f t="shared" si="46"/>
        <v>-1.5062775285287608E-5</v>
      </c>
      <c r="AP57" s="5">
        <f t="shared" si="47"/>
        <v>3.0197279494507611E-11</v>
      </c>
      <c r="AQ57">
        <f t="shared" si="48"/>
        <v>0</v>
      </c>
      <c r="AR57">
        <f t="shared" si="49"/>
        <v>-1.4709770978837966E-5</v>
      </c>
      <c r="AS57" s="5">
        <f t="shared" si="50"/>
        <v>-3.5303450372913629E-7</v>
      </c>
      <c r="AT57" s="5">
        <f t="shared" si="51"/>
        <v>-7.7075364832291578E-5</v>
      </c>
      <c r="AU57" s="5">
        <f t="shared" si="52"/>
        <v>1.8986597400201638E-10</v>
      </c>
    </row>
    <row r="58" spans="6:47" x14ac:dyDescent="0.35">
      <c r="F58" t="str">
        <f t="shared" si="53"/>
        <v>Trad, t=2.15</v>
      </c>
      <c r="G58" s="1">
        <f t="shared" si="55"/>
        <v>2.1500000000000004</v>
      </c>
      <c r="H58" s="1">
        <f t="shared" si="13"/>
        <v>0</v>
      </c>
      <c r="I58">
        <f t="shared" si="54"/>
        <v>-1.0939428476699688E-3</v>
      </c>
      <c r="J58" s="53">
        <f t="shared" si="56"/>
        <v>1.0939428476699688E-3</v>
      </c>
      <c r="K58" s="1">
        <f t="shared" si="57"/>
        <v>6.0999544753914036E-3</v>
      </c>
      <c r="L58" s="1">
        <f t="shared" si="58"/>
        <v>-2.7416525996349386E-2</v>
      </c>
      <c r="M58" s="1">
        <f t="shared" si="59"/>
        <v>-5.2609092365165984E-2</v>
      </c>
      <c r="N58" s="1">
        <f t="shared" si="60"/>
        <v>4.8509891917346878E-2</v>
      </c>
      <c r="O58" s="1">
        <f t="shared" si="61"/>
        <v>0.30266413907227629</v>
      </c>
      <c r="P58" s="1">
        <f t="shared" si="62"/>
        <v>0.6116625624422225</v>
      </c>
      <c r="Q58" s="1">
        <f t="shared" si="63"/>
        <v>0.86442755665663196</v>
      </c>
      <c r="R58" s="1">
        <f t="shared" si="64"/>
        <v>1.0193186579495537</v>
      </c>
      <c r="S58" s="1">
        <f t="shared" si="65"/>
        <v>1.0943653226082544</v>
      </c>
      <c r="T58" s="1">
        <f t="shared" si="66"/>
        <v>1.1240749000076533</v>
      </c>
      <c r="U58" s="1">
        <f t="shared" si="67"/>
        <v>1.1338489548754112</v>
      </c>
      <c r="V58" s="1">
        <f t="shared" si="68"/>
        <v>1.1369695345175861</v>
      </c>
      <c r="W58" s="1">
        <f t="shared" si="69"/>
        <v>1.135074485703166</v>
      </c>
      <c r="X58" s="1">
        <f t="shared" si="70"/>
        <v>1.1479893493257403</v>
      </c>
      <c r="Y58" s="1">
        <f t="shared" si="71"/>
        <v>1.1229813586250961</v>
      </c>
      <c r="Z58" s="1">
        <f t="shared" si="72"/>
        <v>0.96298320908010882</v>
      </c>
      <c r="AA58" s="1">
        <f t="shared" si="73"/>
        <v>0.67917572958980543</v>
      </c>
      <c r="AB58" s="1">
        <f t="shared" si="74"/>
        <v>0.38702166971001528</v>
      </c>
      <c r="AC58" s="1">
        <f t="shared" si="75"/>
        <v>0.17905322941146398</v>
      </c>
      <c r="AD58" s="1">
        <f t="shared" si="76"/>
        <v>6.8063550097908376E-2</v>
      </c>
      <c r="AE58" s="1">
        <f t="shared" si="77"/>
        <v>2.1531331119646242E-2</v>
      </c>
      <c r="AF58" s="1">
        <f t="shared" si="78"/>
        <v>5.7338225624457327E-3</v>
      </c>
      <c r="AG58" s="1">
        <f t="shared" si="79"/>
        <v>1.2980123826107233E-3</v>
      </c>
      <c r="AH58" s="1">
        <f t="shared" si="80"/>
        <v>2.5182224259270001E-4</v>
      </c>
      <c r="AI58" s="1">
        <f t="shared" si="81"/>
        <v>4.2147528093787749E-5</v>
      </c>
      <c r="AJ58" s="1">
        <f t="shared" si="82"/>
        <v>6.1185887014798143E-6</v>
      </c>
      <c r="AK58" s="1">
        <f t="shared" si="83"/>
        <v>7.7376400281160619E-7</v>
      </c>
      <c r="AL58" s="1">
        <f t="shared" si="84"/>
        <v>8.5525393629018726E-8</v>
      </c>
      <c r="AM58" s="5">
        <f t="shared" si="85"/>
        <v>8.0263918813740344E-9</v>
      </c>
      <c r="AN58" s="10">
        <f t="shared" si="45"/>
        <v>-8.0263918813740344E-9</v>
      </c>
      <c r="AO58" s="53">
        <f t="shared" si="46"/>
        <v>-1.1738762837945374E-5</v>
      </c>
      <c r="AP58" s="5">
        <f t="shared" si="47"/>
        <v>4.4316658788245988E-11</v>
      </c>
      <c r="AQ58">
        <f t="shared" si="48"/>
        <v>0</v>
      </c>
      <c r="AR58">
        <f t="shared" si="49"/>
        <v>-1.1463678861511895E-5</v>
      </c>
      <c r="AS58" s="5">
        <f t="shared" si="50"/>
        <v>-2.7512829309226831E-7</v>
      </c>
      <c r="AT58" s="5">
        <f t="shared" si="51"/>
        <v>-7.7350493125383853E-5</v>
      </c>
      <c r="AU58" s="5">
        <f t="shared" si="52"/>
        <v>1.8994166957967625E-10</v>
      </c>
    </row>
    <row r="59" spans="6:47" x14ac:dyDescent="0.35">
      <c r="F59" t="str">
        <f t="shared" si="53"/>
        <v>Trad, t=2.2</v>
      </c>
      <c r="G59" s="1">
        <f t="shared" si="55"/>
        <v>2.2000000000000002</v>
      </c>
      <c r="H59" s="1">
        <f t="shared" si="13"/>
        <v>0</v>
      </c>
      <c r="I59">
        <f t="shared" si="54"/>
        <v>-7.6116628965780032E-4</v>
      </c>
      <c r="J59" s="53">
        <f t="shared" si="56"/>
        <v>7.6116628965780032E-4</v>
      </c>
      <c r="K59" s="1">
        <f t="shared" si="57"/>
        <v>6.5320141673769049E-3</v>
      </c>
      <c r="L59" s="1">
        <f t="shared" si="58"/>
        <v>-2.3930026438263505E-2</v>
      </c>
      <c r="M59" s="1">
        <f t="shared" si="59"/>
        <v>-5.2881921402193811E-2</v>
      </c>
      <c r="N59" s="1">
        <f t="shared" si="60"/>
        <v>3.4634250430972444E-2</v>
      </c>
      <c r="O59" s="1">
        <f t="shared" si="61"/>
        <v>0.27618399442871133</v>
      </c>
      <c r="P59" s="1">
        <f t="shared" si="62"/>
        <v>0.58346946866295812</v>
      </c>
      <c r="Q59" s="1">
        <f t="shared" si="63"/>
        <v>0.84401564009713193</v>
      </c>
      <c r="R59" s="1">
        <f t="shared" si="64"/>
        <v>1.0089570325098929</v>
      </c>
      <c r="S59" s="1">
        <f t="shared" si="65"/>
        <v>1.0914050337096233</v>
      </c>
      <c r="T59" s="1">
        <f t="shared" si="66"/>
        <v>1.125062037258842</v>
      </c>
      <c r="U59" s="1">
        <f t="shared" si="67"/>
        <v>1.1364863449075191</v>
      </c>
      <c r="V59" s="1">
        <f t="shared" si="68"/>
        <v>1.1401693898638829</v>
      </c>
      <c r="W59" s="1">
        <f t="shared" si="69"/>
        <v>1.1385155887196352</v>
      </c>
      <c r="X59" s="1">
        <f t="shared" si="70"/>
        <v>1.1506823481461106</v>
      </c>
      <c r="Y59" s="1">
        <f t="shared" si="71"/>
        <v>1.1288295932719794</v>
      </c>
      <c r="Z59" s="1">
        <f t="shared" si="72"/>
        <v>0.9775544085725929</v>
      </c>
      <c r="AA59" s="1">
        <f t="shared" si="73"/>
        <v>0.7003848681598519</v>
      </c>
      <c r="AB59" s="1">
        <f t="shared" si="74"/>
        <v>0.40700562517649647</v>
      </c>
      <c r="AC59" s="1">
        <f t="shared" si="75"/>
        <v>0.19250167162929052</v>
      </c>
      <c r="AD59" s="1">
        <f t="shared" si="76"/>
        <v>7.493789500396715E-2</v>
      </c>
      <c r="AE59" s="1">
        <f t="shared" si="77"/>
        <v>2.4309085785588238E-2</v>
      </c>
      <c r="AF59" s="1">
        <f t="shared" si="78"/>
        <v>6.645722995055948E-3</v>
      </c>
      <c r="AG59" s="1">
        <f t="shared" si="79"/>
        <v>1.5460537689490615E-3</v>
      </c>
      <c r="AH59" s="1">
        <f t="shared" si="80"/>
        <v>3.0854506080460833E-4</v>
      </c>
      <c r="AI59" s="1">
        <f t="shared" si="81"/>
        <v>5.317468995361448E-5</v>
      </c>
      <c r="AJ59" s="1">
        <f t="shared" si="82"/>
        <v>7.9566548606229899E-6</v>
      </c>
      <c r="AK59" s="1">
        <f t="shared" si="83"/>
        <v>1.038215986705783E-6</v>
      </c>
      <c r="AL59" s="1">
        <f t="shared" si="84"/>
        <v>1.1853461103637043E-7</v>
      </c>
      <c r="AM59" s="5">
        <f t="shared" si="85"/>
        <v>1.149019065432353E-8</v>
      </c>
      <c r="AN59" s="10">
        <f t="shared" si="45"/>
        <v>-1.149019065432353E-8</v>
      </c>
      <c r="AO59" s="53">
        <f t="shared" si="46"/>
        <v>-8.751542781359751E-6</v>
      </c>
      <c r="AP59" s="5">
        <f t="shared" si="47"/>
        <v>6.4211135050992279E-11</v>
      </c>
      <c r="AQ59">
        <f t="shared" si="48"/>
        <v>0</v>
      </c>
      <c r="AR59">
        <f t="shared" si="49"/>
        <v>-8.5464912040755792E-6</v>
      </c>
      <c r="AS59" s="5">
        <f t="shared" si="50"/>
        <v>-2.0511578841922291E-7</v>
      </c>
      <c r="AT59" s="5">
        <f t="shared" si="51"/>
        <v>-7.7555608913803072E-5</v>
      </c>
      <c r="AU59" s="5">
        <f t="shared" si="52"/>
        <v>1.8998374206633508E-10</v>
      </c>
    </row>
    <row r="60" spans="6:47" x14ac:dyDescent="0.35">
      <c r="F60" t="str">
        <f t="shared" si="53"/>
        <v>Trad, t=2.25</v>
      </c>
      <c r="G60" s="1">
        <f t="shared" si="55"/>
        <v>2.25</v>
      </c>
      <c r="H60" s="1">
        <f t="shared" si="13"/>
        <v>0</v>
      </c>
      <c r="I60">
        <f t="shared" si="54"/>
        <v>-4.6728133599637965E-4</v>
      </c>
      <c r="J60" s="53">
        <f t="shared" si="56"/>
        <v>4.6728133599637965E-4</v>
      </c>
      <c r="K60" s="1">
        <f t="shared" si="57"/>
        <v>6.8180741584489869E-3</v>
      </c>
      <c r="L60" s="1">
        <f t="shared" si="58"/>
        <v>-2.0611457981255219E-2</v>
      </c>
      <c r="M60" s="1">
        <f t="shared" si="59"/>
        <v>-5.2519983187483972E-2</v>
      </c>
      <c r="N60" s="1">
        <f t="shared" si="60"/>
        <v>2.2144467473535986E-2</v>
      </c>
      <c r="O60" s="1">
        <f t="shared" si="61"/>
        <v>0.25071386723606048</v>
      </c>
      <c r="P60" s="1">
        <f t="shared" si="62"/>
        <v>0.55519067918450649</v>
      </c>
      <c r="Q60" s="1">
        <f t="shared" si="63"/>
        <v>0.82274581535120006</v>
      </c>
      <c r="R60" s="1">
        <f t="shared" si="64"/>
        <v>0.99765496624041539</v>
      </c>
      <c r="S60" s="1">
        <f t="shared" si="65"/>
        <v>1.0878061329186715</v>
      </c>
      <c r="T60" s="1">
        <f t="shared" si="66"/>
        <v>1.1257309290812942</v>
      </c>
      <c r="U60" s="1">
        <f t="shared" si="67"/>
        <v>1.1390022442122221</v>
      </c>
      <c r="V60" s="1">
        <f t="shared" si="68"/>
        <v>1.1433354126510051</v>
      </c>
      <c r="W60" s="1">
        <f t="shared" si="69"/>
        <v>1.141955503332339</v>
      </c>
      <c r="X60" s="1">
        <f t="shared" si="70"/>
        <v>1.1534162600588025</v>
      </c>
      <c r="Y60" s="1">
        <f t="shared" si="71"/>
        <v>1.1344370160767139</v>
      </c>
      <c r="Z60" s="1">
        <f t="shared" si="72"/>
        <v>0.99156112897568571</v>
      </c>
      <c r="AA60" s="1">
        <f t="shared" si="73"/>
        <v>0.72122333372169001</v>
      </c>
      <c r="AB60" s="1">
        <f t="shared" si="74"/>
        <v>0.42712988440209332</v>
      </c>
      <c r="AC60" s="1">
        <f t="shared" si="75"/>
        <v>0.20639234500848391</v>
      </c>
      <c r="AD60" s="1">
        <f t="shared" si="76"/>
        <v>8.2224260781929556E-2</v>
      </c>
      <c r="AE60" s="1">
        <f t="shared" si="77"/>
        <v>2.7332015101883378E-2</v>
      </c>
      <c r="AF60" s="1">
        <f t="shared" si="78"/>
        <v>7.6652279485395066E-3</v>
      </c>
      <c r="AG60" s="1">
        <f t="shared" si="79"/>
        <v>1.8311262207034269E-3</v>
      </c>
      <c r="AH60" s="1">
        <f t="shared" si="80"/>
        <v>3.7560856136705688E-4</v>
      </c>
      <c r="AI60" s="1">
        <f t="shared" si="81"/>
        <v>6.6596886597013061E-5</v>
      </c>
      <c r="AJ60" s="1">
        <f t="shared" si="82"/>
        <v>1.0261875502045136E-5</v>
      </c>
      <c r="AK60" s="1">
        <f t="shared" si="83"/>
        <v>1.3802556292895786E-6</v>
      </c>
      <c r="AL60" s="1">
        <f t="shared" si="84"/>
        <v>1.626056174205629E-7</v>
      </c>
      <c r="AM60" s="5">
        <f t="shared" si="85"/>
        <v>1.6262601103263722E-8</v>
      </c>
      <c r="AN60" s="10">
        <f t="shared" si="45"/>
        <v>-1.6262601103263722E-8</v>
      </c>
      <c r="AO60" s="53">
        <f t="shared" si="46"/>
        <v>-6.0893303172624024E-6</v>
      </c>
      <c r="AP60" s="5">
        <f t="shared" si="47"/>
        <v>9.1921525234588253E-11</v>
      </c>
      <c r="AQ60">
        <f t="shared" si="48"/>
        <v>0</v>
      </c>
      <c r="AR60">
        <f t="shared" si="49"/>
        <v>-5.9467014046354905E-6</v>
      </c>
      <c r="AS60" s="5">
        <f t="shared" si="50"/>
        <v>-1.4272083415214692E-7</v>
      </c>
      <c r="AT60" s="5">
        <f t="shared" si="51"/>
        <v>-7.7698329747955219E-5</v>
      </c>
      <c r="AU60" s="5">
        <f t="shared" si="52"/>
        <v>1.9000411130283616E-10</v>
      </c>
    </row>
    <row r="61" spans="6:47" x14ac:dyDescent="0.35">
      <c r="F61" t="str">
        <f t="shared" si="53"/>
        <v>Trad, t=2.3</v>
      </c>
      <c r="G61" s="1">
        <f t="shared" si="55"/>
        <v>2.2999999999999998</v>
      </c>
      <c r="H61" s="1">
        <f t="shared" si="13"/>
        <v>0</v>
      </c>
      <c r="I61">
        <f t="shared" si="54"/>
        <v>-2.1034523177319587E-4</v>
      </c>
      <c r="J61" s="53">
        <f t="shared" si="56"/>
        <v>2.1034523177319587E-4</v>
      </c>
      <c r="K61" s="1">
        <f t="shared" si="57"/>
        <v>6.9748551777065954E-3</v>
      </c>
      <c r="L61" s="1">
        <f t="shared" si="58"/>
        <v>-1.7478854407619041E-2</v>
      </c>
      <c r="M61" s="1">
        <f t="shared" si="59"/>
        <v>-5.1608094827944283E-2</v>
      </c>
      <c r="N61" s="1">
        <f t="shared" si="60"/>
        <v>1.0988656712151001E-2</v>
      </c>
      <c r="O61" s="1">
        <f t="shared" si="61"/>
        <v>0.22630990457167544</v>
      </c>
      <c r="P61" s="1">
        <f t="shared" si="62"/>
        <v>0.5269301522042581</v>
      </c>
      <c r="Q61" s="1">
        <f t="shared" si="63"/>
        <v>0.80067924727439876</v>
      </c>
      <c r="R61" s="1">
        <f t="shared" si="64"/>
        <v>0.98541157563932291</v>
      </c>
      <c r="S61" s="1">
        <f t="shared" si="65"/>
        <v>1.0835388321609571</v>
      </c>
      <c r="T61" s="1">
        <f t="shared" si="66"/>
        <v>1.1260537825507844</v>
      </c>
      <c r="U61" s="1">
        <f t="shared" si="67"/>
        <v>1.1413806385781049</v>
      </c>
      <c r="V61" s="1">
        <f t="shared" si="68"/>
        <v>1.1464607784620149</v>
      </c>
      <c r="W61" s="1">
        <f t="shared" si="69"/>
        <v>1.1453915574713203</v>
      </c>
      <c r="X61" s="1">
        <f t="shared" si="70"/>
        <v>1.156190010953833</v>
      </c>
      <c r="Y61" s="1">
        <f t="shared" si="71"/>
        <v>1.1398238106124425</v>
      </c>
      <c r="Z61" s="1">
        <f t="shared" si="72"/>
        <v>1.0050228136047323</v>
      </c>
      <c r="AA61" s="1">
        <f t="shared" si="73"/>
        <v>0.74167637729711455</v>
      </c>
      <c r="AB61" s="1">
        <f t="shared" si="74"/>
        <v>0.44736196255893207</v>
      </c>
      <c r="AC61" s="1">
        <f t="shared" si="75"/>
        <v>0.22070759253517516</v>
      </c>
      <c r="AD61" s="1">
        <f t="shared" si="76"/>
        <v>8.9925275047531658E-2</v>
      </c>
      <c r="AE61" s="1">
        <f t="shared" si="77"/>
        <v>3.0610238981170074E-2</v>
      </c>
      <c r="AF61" s="1">
        <f t="shared" si="78"/>
        <v>8.8002678991323472E-3</v>
      </c>
      <c r="AG61" s="1">
        <f t="shared" si="79"/>
        <v>2.1571523693900462E-3</v>
      </c>
      <c r="AH61" s="1">
        <f t="shared" si="80"/>
        <v>4.5444888557525455E-4</v>
      </c>
      <c r="AI61" s="1">
        <f t="shared" si="81"/>
        <v>8.2828620911970508E-5</v>
      </c>
      <c r="AJ61" s="1">
        <f t="shared" si="82"/>
        <v>1.3131806424758466E-5</v>
      </c>
      <c r="AK61" s="1">
        <f t="shared" si="83"/>
        <v>1.819004742062527E-6</v>
      </c>
      <c r="AL61" s="1">
        <f t="shared" si="84"/>
        <v>2.209041378666934E-7</v>
      </c>
      <c r="AM61" s="5">
        <f t="shared" si="85"/>
        <v>2.2770733399868472E-8</v>
      </c>
      <c r="AN61" s="10">
        <f t="shared" si="45"/>
        <v>-2.2770733399868472E-8</v>
      </c>
      <c r="AO61" s="53">
        <f t="shared" si="46"/>
        <v>-3.7382506879710375E-6</v>
      </c>
      <c r="AP61" s="5">
        <f t="shared" si="47"/>
        <v>1.301008088261098E-10</v>
      </c>
      <c r="AQ61">
        <f t="shared" si="48"/>
        <v>0</v>
      </c>
      <c r="AR61">
        <f t="shared" si="49"/>
        <v>-3.6507624889825507E-6</v>
      </c>
      <c r="AS61" s="5">
        <f t="shared" si="50"/>
        <v>-8.7618299797312759E-8</v>
      </c>
      <c r="AT61" s="5">
        <f t="shared" si="51"/>
        <v>-7.7785948047752527E-5</v>
      </c>
      <c r="AU61" s="5">
        <f t="shared" si="52"/>
        <v>1.9001178826929555E-10</v>
      </c>
    </row>
    <row r="62" spans="6:47" x14ac:dyDescent="0.35">
      <c r="F62" t="str">
        <f t="shared" si="53"/>
        <v>Trad, t=2.35</v>
      </c>
      <c r="G62" s="1">
        <f t="shared" si="55"/>
        <v>2.3499999999999996</v>
      </c>
      <c r="H62" s="1">
        <f t="shared" si="13"/>
        <v>0</v>
      </c>
      <c r="I62">
        <f t="shared" si="54"/>
        <v>1.1744633356777953E-5</v>
      </c>
      <c r="J62" s="53">
        <f t="shared" si="56"/>
        <v>-1.1744633356777953E-5</v>
      </c>
      <c r="K62" s="1">
        <f t="shared" si="57"/>
        <v>7.0183479974143276E-3</v>
      </c>
      <c r="L62" s="1">
        <f t="shared" si="58"/>
        <v>-1.4545617019744023E-2</v>
      </c>
      <c r="M62" s="1">
        <f t="shared" si="59"/>
        <v>-5.0226283603502064E-2</v>
      </c>
      <c r="N62" s="1">
        <f t="shared" si="60"/>
        <v>1.1096730964794391E-3</v>
      </c>
      <c r="O62" s="1">
        <f t="shared" si="61"/>
        <v>0.20301842988641178</v>
      </c>
      <c r="P62" s="1">
        <f t="shared" si="62"/>
        <v>0.49878900630806089</v>
      </c>
      <c r="Q62" s="1">
        <f t="shared" si="63"/>
        <v>0.77788177908919565</v>
      </c>
      <c r="R62" s="1">
        <f t="shared" si="64"/>
        <v>0.97223133268136575</v>
      </c>
      <c r="S62" s="1">
        <f t="shared" si="65"/>
        <v>1.0785754738950231</v>
      </c>
      <c r="T62" s="1">
        <f t="shared" si="66"/>
        <v>1.1260024249448777</v>
      </c>
      <c r="U62" s="1">
        <f t="shared" si="67"/>
        <v>1.1436044865020449</v>
      </c>
      <c r="V62" s="1">
        <f t="shared" si="68"/>
        <v>1.1495379308450684</v>
      </c>
      <c r="W62" s="1">
        <f t="shared" si="69"/>
        <v>1.1488207607353269</v>
      </c>
      <c r="X62" s="1">
        <f t="shared" si="70"/>
        <v>1.1590022783816818</v>
      </c>
      <c r="Y62" s="1">
        <f t="shared" si="71"/>
        <v>1.1450087630535373</v>
      </c>
      <c r="Z62" s="1">
        <f t="shared" si="72"/>
        <v>1.0179591250123146</v>
      </c>
      <c r="AA62" s="1">
        <f t="shared" si="73"/>
        <v>0.76173148484202358</v>
      </c>
      <c r="AB62" s="1">
        <f t="shared" si="74"/>
        <v>0.46767041318604302</v>
      </c>
      <c r="AC62" s="1">
        <f t="shared" si="75"/>
        <v>0.23542879913491188</v>
      </c>
      <c r="AD62" s="1">
        <f t="shared" si="76"/>
        <v>9.804235146960992E-2</v>
      </c>
      <c r="AE62" s="1">
        <f t="shared" si="77"/>
        <v>3.4153450725980028E-2</v>
      </c>
      <c r="AF62" s="1">
        <f t="shared" si="78"/>
        <v>1.0058901604062422E-2</v>
      </c>
      <c r="AG62" s="1">
        <f t="shared" si="79"/>
        <v>2.5282760325534342E-3</v>
      </c>
      <c r="AH62" s="1">
        <f t="shared" si="80"/>
        <v>5.4663492239694371E-4</v>
      </c>
      <c r="AI62" s="1">
        <f t="shared" si="81"/>
        <v>1.0233730365186399E-4</v>
      </c>
      <c r="AJ62" s="1">
        <f t="shared" si="82"/>
        <v>1.667993498121789E-5</v>
      </c>
      <c r="AK62" s="1">
        <f t="shared" si="83"/>
        <v>2.3774116086799384E-6</v>
      </c>
      <c r="AL62" s="1">
        <f t="shared" si="84"/>
        <v>2.9735083732105256E-7</v>
      </c>
      <c r="AM62" s="5">
        <f t="shared" si="85"/>
        <v>3.1559866827863231E-8</v>
      </c>
      <c r="AN62" s="10">
        <f t="shared" si="45"/>
        <v>-3.1559866827863231E-8</v>
      </c>
      <c r="AO62" s="53">
        <f t="shared" si="46"/>
        <v>-1.6827618541855673E-6</v>
      </c>
      <c r="AP62" s="5">
        <f t="shared" si="47"/>
        <v>1.8216586719894777E-10</v>
      </c>
      <c r="AQ62">
        <f t="shared" si="48"/>
        <v>0</v>
      </c>
      <c r="AR62">
        <f t="shared" si="49"/>
        <v>-1.6435000196324268E-6</v>
      </c>
      <c r="AS62" s="5">
        <f t="shared" si="50"/>
        <v>-3.9444000420339404E-8</v>
      </c>
      <c r="AT62" s="5">
        <f t="shared" si="51"/>
        <v>-7.7825392048172864E-5</v>
      </c>
      <c r="AU62" s="5">
        <f t="shared" si="52"/>
        <v>1.900133440984647E-10</v>
      </c>
    </row>
    <row r="63" spans="6:47" x14ac:dyDescent="0.35">
      <c r="F63" t="str">
        <f t="shared" si="53"/>
        <v>Trad, t=2.4</v>
      </c>
      <c r="G63" s="1">
        <f t="shared" si="55"/>
        <v>2.3999999999999995</v>
      </c>
      <c r="H63" s="1">
        <f t="shared" si="13"/>
        <v>0</v>
      </c>
      <c r="I63">
        <f t="shared" si="54"/>
        <v>2.0120649585774898E-4</v>
      </c>
      <c r="J63" s="53">
        <f t="shared" si="56"/>
        <v>-2.0120649585774898E-4</v>
      </c>
      <c r="K63" s="1">
        <f t="shared" si="57"/>
        <v>6.9637243269866913E-3</v>
      </c>
      <c r="L63" s="1">
        <f t="shared" si="58"/>
        <v>-1.1820977793382897E-2</v>
      </c>
      <c r="M63" s="1">
        <f t="shared" si="59"/>
        <v>-4.8449557643096136E-2</v>
      </c>
      <c r="N63" s="1">
        <f t="shared" si="60"/>
        <v>-7.5539492746906087E-3</v>
      </c>
      <c r="O63" s="1">
        <f t="shared" si="61"/>
        <v>0.18087615791058662</v>
      </c>
      <c r="P63" s="1">
        <f t="shared" si="62"/>
        <v>0.47086480031304873</v>
      </c>
      <c r="Q63" s="1">
        <f t="shared" si="63"/>
        <v>0.75442332800171774</v>
      </c>
      <c r="R63" s="1">
        <f t="shared" si="64"/>
        <v>0.9581240764037221</v>
      </c>
      <c r="S63" s="1">
        <f t="shared" si="65"/>
        <v>1.0728908227604108</v>
      </c>
      <c r="T63" s="1">
        <f t="shared" si="66"/>
        <v>1.1255485019480855</v>
      </c>
      <c r="U63" s="1">
        <f t="shared" si="67"/>
        <v>1.1456557613334653</v>
      </c>
      <c r="V63" s="1">
        <f t="shared" si="68"/>
        <v>1.1525585536629923</v>
      </c>
      <c r="W63" s="1">
        <f t="shared" si="69"/>
        <v>1.1522397732111476</v>
      </c>
      <c r="X63" s="1">
        <f t="shared" si="70"/>
        <v>1.1618514930729713</v>
      </c>
      <c r="Y63" s="1">
        <f t="shared" si="71"/>
        <v>1.1500093293022038</v>
      </c>
      <c r="Z63" s="1">
        <f t="shared" si="72"/>
        <v>1.0303898303761772</v>
      </c>
      <c r="AA63" s="1">
        <f t="shared" si="73"/>
        <v>0.78137825351314427</v>
      </c>
      <c r="AB63" s="1">
        <f t="shared" si="74"/>
        <v>0.48802490868301063</v>
      </c>
      <c r="AC63" s="1">
        <f t="shared" si="75"/>
        <v>0.25053651375444347</v>
      </c>
      <c r="AD63" s="1">
        <f t="shared" si="76"/>
        <v>0.10657570396647351</v>
      </c>
      <c r="AE63" s="1">
        <f t="shared" si="77"/>
        <v>3.7970871063821701E-2</v>
      </c>
      <c r="AF63" s="1">
        <f t="shared" si="78"/>
        <v>1.1449284698190131E-2</v>
      </c>
      <c r="AG63" s="1">
        <f t="shared" si="79"/>
        <v>2.9488569637855949E-3</v>
      </c>
      <c r="AH63" s="1">
        <f t="shared" si="80"/>
        <v>6.5387289433626108E-4</v>
      </c>
      <c r="AI63" s="1">
        <f t="shared" si="81"/>
        <v>1.256473245414935E-4</v>
      </c>
      <c r="AJ63" s="1">
        <f t="shared" si="82"/>
        <v>2.1037517649575479E-5</v>
      </c>
      <c r="AK63" s="1">
        <f t="shared" si="83"/>
        <v>3.0828360994417731E-6</v>
      </c>
      <c r="AL63" s="1">
        <f t="shared" si="84"/>
        <v>3.9676546600766622E-7</v>
      </c>
      <c r="AM63" s="5">
        <f t="shared" si="85"/>
        <v>4.3320369597491041E-8</v>
      </c>
      <c r="AN63" s="10">
        <f t="shared" si="45"/>
        <v>-4.3320369597491041E-8</v>
      </c>
      <c r="AO63" s="53">
        <f t="shared" si="46"/>
        <v>9.3957066854223635E-8</v>
      </c>
      <c r="AP63" s="5">
        <f t="shared" si="47"/>
        <v>2.5247893462290589E-10</v>
      </c>
      <c r="AQ63">
        <f t="shared" si="48"/>
        <v>0</v>
      </c>
      <c r="AR63">
        <f t="shared" si="49"/>
        <v>9.1508386423910792E-8</v>
      </c>
      <c r="AS63" s="5">
        <f t="shared" si="50"/>
        <v>2.1962014956899307E-9</v>
      </c>
      <c r="AT63" s="5">
        <f t="shared" si="51"/>
        <v>-7.7823195846677177E-5</v>
      </c>
      <c r="AU63" s="5">
        <f t="shared" si="52"/>
        <v>1.9001334892176571E-10</v>
      </c>
    </row>
    <row r="64" spans="6:47" x14ac:dyDescent="0.35">
      <c r="F64" t="str">
        <f t="shared" si="53"/>
        <v>Trad, t=2.45</v>
      </c>
      <c r="G64" s="1">
        <f t="shared" si="55"/>
        <v>2.4499999999999993</v>
      </c>
      <c r="H64" s="1">
        <f t="shared" si="13"/>
        <v>0</v>
      </c>
      <c r="I64">
        <f t="shared" si="54"/>
        <v>3.6033429477379405E-4</v>
      </c>
      <c r="J64" s="53">
        <f t="shared" si="56"/>
        <v>-3.6033429477379405E-4</v>
      </c>
      <c r="K64" s="1">
        <f t="shared" si="57"/>
        <v>6.8252690382168794E-3</v>
      </c>
      <c r="L64" s="1">
        <f t="shared" si="58"/>
        <v>-9.3104477032848847E-3</v>
      </c>
      <c r="M64" s="1">
        <f t="shared" si="59"/>
        <v>-4.6347752104444022E-2</v>
      </c>
      <c r="N64" s="1">
        <f t="shared" si="60"/>
        <v>-1.5067101513608391E-2</v>
      </c>
      <c r="O64" s="1">
        <f t="shared" si="61"/>
        <v>0.15991048922010279</v>
      </c>
      <c r="P64" s="1">
        <f t="shared" si="62"/>
        <v>0.44325088574606719</v>
      </c>
      <c r="Q64" s="1">
        <f t="shared" si="63"/>
        <v>0.73037725933912934</v>
      </c>
      <c r="R64" s="1">
        <f t="shared" si="64"/>
        <v>0.94310497144013494</v>
      </c>
      <c r="S64" s="1">
        <f t="shared" si="65"/>
        <v>1.066462337610629</v>
      </c>
      <c r="T64" s="1">
        <f t="shared" si="66"/>
        <v>1.1246636854883985</v>
      </c>
      <c r="U64" s="1">
        <f t="shared" si="67"/>
        <v>1.1475155059608662</v>
      </c>
      <c r="V64" s="1">
        <f t="shared" si="68"/>
        <v>1.155513548505023</v>
      </c>
      <c r="W64" s="1">
        <f t="shared" si="69"/>
        <v>1.155644874199272</v>
      </c>
      <c r="X64" s="1">
        <f t="shared" si="70"/>
        <v>1.1647358377554646</v>
      </c>
      <c r="Y64" s="1">
        <f t="shared" si="71"/>
        <v>1.1548416986692491</v>
      </c>
      <c r="Z64" s="1">
        <f t="shared" si="72"/>
        <v>1.0423346987948858</v>
      </c>
      <c r="AA64" s="1">
        <f t="shared" si="73"/>
        <v>0.8006082678058809</v>
      </c>
      <c r="AB64" s="1">
        <f t="shared" si="74"/>
        <v>0.50839630791312784</v>
      </c>
      <c r="AC64" s="1">
        <f t="shared" si="75"/>
        <v>0.26601056906523945</v>
      </c>
      <c r="AD64" s="1">
        <f t="shared" si="76"/>
        <v>0.11552436738740381</v>
      </c>
      <c r="AE64" s="1">
        <f t="shared" si="77"/>
        <v>4.2071205700892671E-2</v>
      </c>
      <c r="AF64" s="1">
        <f t="shared" si="78"/>
        <v>1.2979637498609913E-2</v>
      </c>
      <c r="AG64" s="1">
        <f t="shared" si="79"/>
        <v>3.4234641741009006E-3</v>
      </c>
      <c r="AH64" s="1">
        <f t="shared" si="80"/>
        <v>7.7801040912064132E-4</v>
      </c>
      <c r="AI64" s="1">
        <f t="shared" si="81"/>
        <v>1.5334414037094458E-4</v>
      </c>
      <c r="AJ64" s="1">
        <f t="shared" si="82"/>
        <v>2.6355525104412851E-5</v>
      </c>
      <c r="AK64" s="1">
        <f t="shared" si="83"/>
        <v>3.967694260516381E-6</v>
      </c>
      <c r="AL64" s="1">
        <f t="shared" si="84"/>
        <v>5.2503142593026888E-7</v>
      </c>
      <c r="AM64" s="5">
        <f t="shared" si="85"/>
        <v>5.8919422047950901E-8</v>
      </c>
      <c r="AN64" s="10">
        <f t="shared" si="45"/>
        <v>-5.8919422047950901E-8</v>
      </c>
      <c r="AO64" s="53">
        <f t="shared" si="46"/>
        <v>1.609651966861992E-6</v>
      </c>
      <c r="AP64" s="5">
        <f t="shared" si="47"/>
        <v>3.4656295677992835E-10</v>
      </c>
      <c r="AQ64">
        <f t="shared" si="48"/>
        <v>0</v>
      </c>
      <c r="AR64">
        <f t="shared" si="49"/>
        <v>1.5715873085131449E-6</v>
      </c>
      <c r="AS64" s="5">
        <f t="shared" si="50"/>
        <v>3.7718095392067167E-8</v>
      </c>
      <c r="AT64" s="5">
        <f t="shared" si="51"/>
        <v>-7.7785477751285108E-5</v>
      </c>
      <c r="AU64" s="5">
        <f t="shared" si="52"/>
        <v>1.9001477157648571E-10</v>
      </c>
    </row>
    <row r="65" spans="6:47" x14ac:dyDescent="0.35">
      <c r="F65" t="str">
        <f t="shared" si="53"/>
        <v>Trad, t=2.5</v>
      </c>
      <c r="G65" s="1">
        <f t="shared" si="55"/>
        <v>2.4999999999999991</v>
      </c>
      <c r="H65" s="1">
        <f t="shared" si="13"/>
        <v>0</v>
      </c>
      <c r="I65">
        <f t="shared" si="54"/>
        <v>4.9146197968589383E-4</v>
      </c>
      <c r="J65" s="53">
        <f t="shared" si="56"/>
        <v>-4.9146197968589383E-4</v>
      </c>
      <c r="K65" s="1">
        <f t="shared" si="57"/>
        <v>6.6163316522892882E-3</v>
      </c>
      <c r="L65" s="1">
        <f t="shared" si="58"/>
        <v>-7.0162474122290996E-3</v>
      </c>
      <c r="M65" s="1">
        <f t="shared" si="59"/>
        <v>-4.3985444004898309E-2</v>
      </c>
      <c r="N65" s="1">
        <f t="shared" si="60"/>
        <v>-2.1497252084109318E-2</v>
      </c>
      <c r="O65" s="1">
        <f t="shared" si="61"/>
        <v>0.140139874632427</v>
      </c>
      <c r="P65" s="1">
        <f t="shared" si="62"/>
        <v>0.41603583447097148</v>
      </c>
      <c r="Q65" s="1">
        <f t="shared" si="63"/>
        <v>0.70581974727181518</v>
      </c>
      <c r="R65" s="1">
        <f t="shared" si="64"/>
        <v>0.92719441533635061</v>
      </c>
      <c r="S65" s="1">
        <f t="shared" si="65"/>
        <v>1.0592704208703858</v>
      </c>
      <c r="T65" s="1">
        <f t="shared" si="66"/>
        <v>1.123319888968396</v>
      </c>
      <c r="U65" s="1">
        <f t="shared" si="67"/>
        <v>1.149163899941082</v>
      </c>
      <c r="V65" s="1">
        <f t="shared" si="68"/>
        <v>1.1583930177715067</v>
      </c>
      <c r="W65" s="1">
        <f t="shared" si="69"/>
        <v>1.1590319312357469</v>
      </c>
      <c r="X65" s="1">
        <f t="shared" si="70"/>
        <v>1.1676532434481974</v>
      </c>
      <c r="Y65" s="1">
        <f t="shared" si="71"/>
        <v>1.1595208540768374</v>
      </c>
      <c r="Z65" s="1">
        <f t="shared" si="72"/>
        <v>1.0538134095335356</v>
      </c>
      <c r="AA65" s="1">
        <f t="shared" si="73"/>
        <v>0.81941497637663796</v>
      </c>
      <c r="AB65" s="1">
        <f t="shared" si="74"/>
        <v>0.52875671169468863</v>
      </c>
      <c r="AC65" s="1">
        <f t="shared" si="75"/>
        <v>0.28183019813304289</v>
      </c>
      <c r="AD65" s="1">
        <f t="shared" si="76"/>
        <v>0.12488622414769554</v>
      </c>
      <c r="AE65" s="1">
        <f t="shared" si="77"/>
        <v>4.6462606563904676E-2</v>
      </c>
      <c r="AF65" s="1">
        <f t="shared" si="78"/>
        <v>1.4658212262272785E-2</v>
      </c>
      <c r="AG65" s="1">
        <f t="shared" si="79"/>
        <v>3.956867862992982E-3</v>
      </c>
      <c r="AH65" s="1">
        <f t="shared" si="80"/>
        <v>9.2103993101160268E-4</v>
      </c>
      <c r="AI65" s="1">
        <f t="shared" si="81"/>
        <v>1.8607835143087163E-4</v>
      </c>
      <c r="AJ65" s="1">
        <f t="shared" si="82"/>
        <v>3.2806689814986583E-5</v>
      </c>
      <c r="AK65" s="1">
        <f t="shared" si="83"/>
        <v>5.0701644760674099E-6</v>
      </c>
      <c r="AL65" s="1">
        <f t="shared" si="84"/>
        <v>6.8928251275416129E-7</v>
      </c>
      <c r="AM65" s="5">
        <f t="shared" si="85"/>
        <v>7.9438147282917015E-8</v>
      </c>
      <c r="AN65" s="10">
        <f t="shared" si="45"/>
        <v>-7.9438147282917015E-8</v>
      </c>
      <c r="AO65" s="53">
        <f t="shared" si="46"/>
        <v>2.8826743581903528E-6</v>
      </c>
      <c r="AP65" s="5">
        <f t="shared" si="47"/>
        <v>4.7135537638360721E-10</v>
      </c>
      <c r="AQ65">
        <f t="shared" si="48"/>
        <v>0</v>
      </c>
      <c r="AR65">
        <f t="shared" si="49"/>
        <v>2.8146513699756071E-6</v>
      </c>
      <c r="AS65" s="5">
        <f t="shared" si="50"/>
        <v>6.7551632838362172E-8</v>
      </c>
      <c r="AT65" s="5">
        <f t="shared" si="51"/>
        <v>-7.7717926118446744E-5</v>
      </c>
      <c r="AU65" s="5">
        <f t="shared" si="52"/>
        <v>1.9001933479958483E-10</v>
      </c>
    </row>
    <row r="66" spans="6:47" x14ac:dyDescent="0.35">
      <c r="F66" t="str">
        <f t="shared" si="53"/>
        <v>Trad, t=2.55</v>
      </c>
      <c r="G66" s="1">
        <f t="shared" si="55"/>
        <v>2.5499999999999989</v>
      </c>
      <c r="H66" s="1">
        <f t="shared" si="13"/>
        <v>0</v>
      </c>
      <c r="I66">
        <f t="shared" si="54"/>
        <v>5.9693193080359954E-4</v>
      </c>
      <c r="J66" s="53">
        <f t="shared" si="56"/>
        <v>-5.9693193080359954E-4</v>
      </c>
      <c r="K66" s="1">
        <f t="shared" si="57"/>
        <v>6.3492950796877326E-3</v>
      </c>
      <c r="L66" s="1">
        <f t="shared" si="58"/>
        <v>-4.9377180346498106E-3</v>
      </c>
      <c r="M66" s="1">
        <f t="shared" si="59"/>
        <v>-4.1421928898696905E-2</v>
      </c>
      <c r="N66" s="1">
        <f t="shared" si="60"/>
        <v>-2.6913651144335308E-2</v>
      </c>
      <c r="O66" s="1">
        <f t="shared" si="61"/>
        <v>0.12157423968700311</v>
      </c>
      <c r="P66" s="1">
        <f t="shared" si="62"/>
        <v>0.38930294286904876</v>
      </c>
      <c r="Q66" s="1">
        <f t="shared" si="63"/>
        <v>0.68082912986488153</v>
      </c>
      <c r="R66" s="1">
        <f t="shared" si="64"/>
        <v>0.91041789705385123</v>
      </c>
      <c r="S66" s="1">
        <f t="shared" si="65"/>
        <v>1.0512986425163779</v>
      </c>
      <c r="T66" s="1">
        <f t="shared" si="66"/>
        <v>1.1214894875584125</v>
      </c>
      <c r="U66" s="1">
        <f t="shared" si="67"/>
        <v>1.1505803388040201</v>
      </c>
      <c r="V66" s="1">
        <f t="shared" si="68"/>
        <v>1.1611862539941984</v>
      </c>
      <c r="W66" s="1">
        <f t="shared" si="69"/>
        <v>1.1623963698187483</v>
      </c>
      <c r="X66" s="1">
        <f t="shared" si="70"/>
        <v>1.1706013834291884</v>
      </c>
      <c r="Y66" s="1">
        <f t="shared" si="71"/>
        <v>1.1640606287699296</v>
      </c>
      <c r="Z66" s="1">
        <f t="shared" si="72"/>
        <v>1.0648454703154333</v>
      </c>
      <c r="AA66" s="1">
        <f t="shared" si="73"/>
        <v>0.83779357024902723</v>
      </c>
      <c r="AB66" s="1">
        <f t="shared" si="74"/>
        <v>0.54907950696397834</v>
      </c>
      <c r="AC66" s="1">
        <f t="shared" si="75"/>
        <v>0.29797414748595363</v>
      </c>
      <c r="AD66" s="1">
        <f t="shared" si="76"/>
        <v>0.13465803627838568</v>
      </c>
      <c r="AE66" s="1">
        <f t="shared" si="77"/>
        <v>5.1152636858445955E-2</v>
      </c>
      <c r="AF66" s="1">
        <f t="shared" si="78"/>
        <v>1.6493260136833804E-2</v>
      </c>
      <c r="AG66" s="1">
        <f t="shared" si="79"/>
        <v>4.554030008734224E-3</v>
      </c>
      <c r="AH66" s="1">
        <f t="shared" si="80"/>
        <v>1.0851016302252773E-3</v>
      </c>
      <c r="AI66" s="1">
        <f t="shared" si="81"/>
        <v>2.2456973685606568E-4</v>
      </c>
      <c r="AJ66" s="1">
        <f t="shared" si="82"/>
        <v>4.0587650031129227E-5</v>
      </c>
      <c r="AK66" s="1">
        <f t="shared" si="83"/>
        <v>6.4349569444318588E-6</v>
      </c>
      <c r="AL66" s="1">
        <f t="shared" si="84"/>
        <v>8.9811359259490024E-7</v>
      </c>
      <c r="AM66" s="5">
        <f t="shared" si="85"/>
        <v>1.0621479038932285E-7</v>
      </c>
      <c r="AN66" s="10">
        <f t="shared" si="45"/>
        <v>-1.0621479038932285E-7</v>
      </c>
      <c r="AO66" s="53">
        <f t="shared" si="46"/>
        <v>3.9316958374871507E-6</v>
      </c>
      <c r="AP66" s="5">
        <f t="shared" si="47"/>
        <v>6.3550517826333621E-10</v>
      </c>
      <c r="AQ66">
        <f t="shared" si="48"/>
        <v>0</v>
      </c>
      <c r="AR66">
        <f t="shared" si="49"/>
        <v>3.8389261056703816E-6</v>
      </c>
      <c r="AS66" s="5">
        <f t="shared" si="50"/>
        <v>9.2134226638505925E-8</v>
      </c>
      <c r="AT66" s="5">
        <f t="shared" si="51"/>
        <v>-7.7625791891808234E-5</v>
      </c>
      <c r="AU66" s="5">
        <f t="shared" si="52"/>
        <v>1.900278235153031E-10</v>
      </c>
    </row>
    <row r="67" spans="6:47" x14ac:dyDescent="0.35">
      <c r="F67" t="str">
        <f t="shared" si="53"/>
        <v>Trad, t=2.6</v>
      </c>
      <c r="G67" s="1">
        <f t="shared" si="55"/>
        <v>2.5999999999999988</v>
      </c>
      <c r="H67" s="1">
        <f t="shared" si="13"/>
        <v>0</v>
      </c>
      <c r="I67">
        <f t="shared" si="54"/>
        <v>6.790673352602422E-4</v>
      </c>
      <c r="J67" s="53">
        <f t="shared" si="56"/>
        <v>-6.790673352602422E-4</v>
      </c>
      <c r="K67" s="1">
        <f t="shared" si="57"/>
        <v>6.0355596784293902E-3</v>
      </c>
      <c r="L67" s="1">
        <f t="shared" si="58"/>
        <v>-3.0717101679603302E-3</v>
      </c>
      <c r="M67" s="1">
        <f t="shared" si="59"/>
        <v>-3.8711252711848637E-2</v>
      </c>
      <c r="N67" s="1">
        <f t="shared" si="60"/>
        <v>-3.1386590456493585E-2</v>
      </c>
      <c r="O67" s="1">
        <f t="shared" si="61"/>
        <v>0.10421545966109413</v>
      </c>
      <c r="P67" s="1">
        <f t="shared" si="62"/>
        <v>0.36312981294825869</v>
      </c>
      <c r="Q67" s="1">
        <f t="shared" si="63"/>
        <v>0.65548526580414745</v>
      </c>
      <c r="R67" s="1">
        <f t="shared" si="64"/>
        <v>0.89280580957698341</v>
      </c>
      <c r="S67" s="1">
        <f t="shared" si="65"/>
        <v>1.0425339363648878</v>
      </c>
      <c r="T67" s="1">
        <f t="shared" si="66"/>
        <v>1.1191455411588738</v>
      </c>
      <c r="U67" s="1">
        <f t="shared" si="67"/>
        <v>1.1517435251015287</v>
      </c>
      <c r="V67" s="1">
        <f t="shared" si="68"/>
        <v>1.1638817358971232</v>
      </c>
      <c r="W67" s="1">
        <f t="shared" si="69"/>
        <v>1.1657331442623122</v>
      </c>
      <c r="X67" s="1">
        <f t="shared" si="70"/>
        <v>1.1735776650899628</v>
      </c>
      <c r="Y67" s="1">
        <f t="shared" si="71"/>
        <v>1.1684737595417225</v>
      </c>
      <c r="Z67" s="1">
        <f t="shared" si="72"/>
        <v>1.0754501448076603</v>
      </c>
      <c r="AA67" s="1">
        <f t="shared" si="73"/>
        <v>0.85574086299988927</v>
      </c>
      <c r="AB67" s="1">
        <f t="shared" si="74"/>
        <v>0.56933940039080411</v>
      </c>
      <c r="AC67" s="1">
        <f t="shared" si="75"/>
        <v>0.31442078609664809</v>
      </c>
      <c r="AD67" s="1">
        <f t="shared" si="76"/>
        <v>0.14483548235027954</v>
      </c>
      <c r="AE67" s="1">
        <f t="shared" si="77"/>
        <v>5.614824003329584E-2</v>
      </c>
      <c r="AF67" s="1">
        <f t="shared" si="78"/>
        <v>1.8492998038041639E-2</v>
      </c>
      <c r="AG67" s="1">
        <f t="shared" si="79"/>
        <v>5.2200936777858876E-3</v>
      </c>
      <c r="AH67" s="1">
        <f t="shared" si="80"/>
        <v>1.2724855739615916E-3</v>
      </c>
      <c r="AI67" s="1">
        <f t="shared" si="81"/>
        <v>2.6961121894527337E-4</v>
      </c>
      <c r="AJ67" s="1">
        <f t="shared" si="82"/>
        <v>4.9921182874056845E-5</v>
      </c>
      <c r="AK67" s="1">
        <f t="shared" si="83"/>
        <v>8.1141478150032038E-6</v>
      </c>
      <c r="AL67" s="1">
        <f t="shared" si="84"/>
        <v>1.1618169611181226E-6</v>
      </c>
      <c r="AM67" s="5">
        <f t="shared" si="85"/>
        <v>1.408946218781541E-7</v>
      </c>
      <c r="AN67" s="10">
        <f t="shared" si="45"/>
        <v>-1.408946218781541E-7</v>
      </c>
      <c r="AO67" s="53">
        <f t="shared" si="46"/>
        <v>4.7754554464287967E-6</v>
      </c>
      <c r="AP67" s="5">
        <f t="shared" si="47"/>
        <v>8.4971832311458295E-10</v>
      </c>
      <c r="AQ67">
        <f t="shared" si="48"/>
        <v>0</v>
      </c>
      <c r="AR67">
        <f t="shared" si="49"/>
        <v>4.6627009064881264E-6</v>
      </c>
      <c r="AS67" s="5">
        <f t="shared" si="50"/>
        <v>1.1190482161755579E-7</v>
      </c>
      <c r="AT67" s="5">
        <f t="shared" si="51"/>
        <v>-7.7513887070190674E-5</v>
      </c>
      <c r="AU67" s="5">
        <f t="shared" si="52"/>
        <v>1.9004034620440437E-10</v>
      </c>
    </row>
    <row r="68" spans="6:47" x14ac:dyDescent="0.35">
      <c r="F68" t="str">
        <f t="shared" si="53"/>
        <v>Trad, t=2.65</v>
      </c>
      <c r="G68" s="1">
        <f t="shared" si="55"/>
        <v>2.6499999999999986</v>
      </c>
      <c r="H68" s="1">
        <f t="shared" si="13"/>
        <v>0</v>
      </c>
      <c r="I68">
        <f t="shared" si="54"/>
        <v>7.4014833470407125E-4</v>
      </c>
      <c r="J68" s="53">
        <f t="shared" si="56"/>
        <v>-7.4014833470407125E-4</v>
      </c>
      <c r="K68" s="1">
        <f t="shared" si="57"/>
        <v>5.6855407815305696E-3</v>
      </c>
      <c r="L68" s="1">
        <f t="shared" si="58"/>
        <v>-1.4129498278310265E-3</v>
      </c>
      <c r="M68" s="1">
        <f t="shared" si="59"/>
        <v>-3.5902292220611205E-2</v>
      </c>
      <c r="N68" s="1">
        <f t="shared" si="60"/>
        <v>-3.4986721250130817E-2</v>
      </c>
      <c r="O68" s="1">
        <f t="shared" si="61"/>
        <v>8.8057875865307944E-2</v>
      </c>
      <c r="P68" s="1">
        <f t="shared" si="62"/>
        <v>0.33758800981461418</v>
      </c>
      <c r="Q68" s="1">
        <f t="shared" si="63"/>
        <v>0.62986889967525173</v>
      </c>
      <c r="R68" s="1">
        <f t="shared" si="64"/>
        <v>0.87439321997820163</v>
      </c>
      <c r="S68" s="1">
        <f t="shared" si="65"/>
        <v>1.0329667667503055</v>
      </c>
      <c r="T68" s="1">
        <f t="shared" si="66"/>
        <v>1.1162620176135114</v>
      </c>
      <c r="U68" s="1">
        <f t="shared" si="67"/>
        <v>1.1526315706110672</v>
      </c>
      <c r="V68" s="1">
        <f t="shared" si="68"/>
        <v>1.1664671316366593</v>
      </c>
      <c r="W68" s="1">
        <f t="shared" si="69"/>
        <v>1.1690367101084826</v>
      </c>
      <c r="X68" s="1">
        <f t="shared" si="70"/>
        <v>1.1765792199067666</v>
      </c>
      <c r="Y68" s="1">
        <f t="shared" si="71"/>
        <v>1.1727719364967761</v>
      </c>
      <c r="Z68" s="1">
        <f t="shared" si="72"/>
        <v>1.0856463884988241</v>
      </c>
      <c r="AA68" s="1">
        <f t="shared" si="73"/>
        <v>0.87325517342731573</v>
      </c>
      <c r="AB68" s="1">
        <f t="shared" si="74"/>
        <v>0.58951244221818366</v>
      </c>
      <c r="AC68" s="1">
        <f t="shared" si="75"/>
        <v>0.33114820987221333</v>
      </c>
      <c r="AD68" s="1">
        <f t="shared" si="76"/>
        <v>0.15541319873542372</v>
      </c>
      <c r="AE68" s="1">
        <f t="shared" si="77"/>
        <v>6.1455712703355668E-2</v>
      </c>
      <c r="AF68" s="1">
        <f t="shared" si="78"/>
        <v>2.0665575678307853E-2</v>
      </c>
      <c r="AG68" s="1">
        <f t="shared" si="79"/>
        <v>5.9603711225110333E-3</v>
      </c>
      <c r="AH68" s="1">
        <f t="shared" si="80"/>
        <v>1.4856332278133759E-3</v>
      </c>
      <c r="AI68" s="1">
        <f t="shared" si="81"/>
        <v>3.2207272631450628E-4</v>
      </c>
      <c r="AJ68" s="1">
        <f t="shared" si="82"/>
        <v>6.1058518145456185E-5</v>
      </c>
      <c r="AK68" s="1">
        <f t="shared" si="83"/>
        <v>1.0168078903881208E-5</v>
      </c>
      <c r="AL68" s="1">
        <f t="shared" si="84"/>
        <v>1.4926461020515274E-6</v>
      </c>
      <c r="AM68" s="5">
        <f t="shared" si="85"/>
        <v>1.85487272231457E-7</v>
      </c>
      <c r="AN68" s="10">
        <f t="shared" si="45"/>
        <v>-1.85487272231457E-7</v>
      </c>
      <c r="AO68" s="53">
        <f t="shared" si="46"/>
        <v>5.4325386820819382E-6</v>
      </c>
      <c r="AP68" s="5">
        <f t="shared" si="47"/>
        <v>1.1271569750252329E-9</v>
      </c>
      <c r="AQ68">
        <f t="shared" si="48"/>
        <v>0</v>
      </c>
      <c r="AR68">
        <f t="shared" si="49"/>
        <v>5.3041128171837926E-6</v>
      </c>
      <c r="AS68" s="5">
        <f t="shared" si="50"/>
        <v>1.2729870792312033E-7</v>
      </c>
      <c r="AT68" s="5">
        <f t="shared" si="51"/>
        <v>-7.7386588362267551E-5</v>
      </c>
      <c r="AU68" s="5">
        <f t="shared" si="52"/>
        <v>1.9005655116544328E-10</v>
      </c>
    </row>
    <row r="69" spans="6:47" x14ac:dyDescent="0.35">
      <c r="F69" t="str">
        <f t="shared" si="53"/>
        <v>Trad, t=2.7</v>
      </c>
      <c r="G69" s="1">
        <f t="shared" si="55"/>
        <v>2.6999999999999984</v>
      </c>
      <c r="H69" s="1">
        <f t="shared" si="13"/>
        <v>0</v>
      </c>
      <c r="I69">
        <f t="shared" si="54"/>
        <v>7.8239173704208438E-4</v>
      </c>
      <c r="J69" s="53">
        <f t="shared" si="56"/>
        <v>-7.8239173704208438E-4</v>
      </c>
      <c r="K69" s="1">
        <f t="shared" si="57"/>
        <v>5.3086779388841626E-3</v>
      </c>
      <c r="L69" s="1">
        <f t="shared" si="58"/>
        <v>4.5619671986560538E-5</v>
      </c>
      <c r="M69" s="1">
        <f t="shared" si="59"/>
        <v>-3.3038877884277784E-2</v>
      </c>
      <c r="N69" s="1">
        <f t="shared" si="60"/>
        <v>-3.7784431527817734E-2</v>
      </c>
      <c r="O69" s="1">
        <f t="shared" si="61"/>
        <v>7.3088844338987088E-2</v>
      </c>
      <c r="P69" s="1">
        <f t="shared" si="62"/>
        <v>0.31274279408677091</v>
      </c>
      <c r="Q69" s="1">
        <f t="shared" si="63"/>
        <v>0.60406104215295653</v>
      </c>
      <c r="R69" s="1">
        <f t="shared" si="64"/>
        <v>0.8552196006658529</v>
      </c>
      <c r="S69" s="1">
        <f t="shared" si="65"/>
        <v>1.0225912640896562</v>
      </c>
      <c r="T69" s="1">
        <f t="shared" si="66"/>
        <v>1.1128140137638123</v>
      </c>
      <c r="U69" s="1">
        <f t="shared" si="67"/>
        <v>1.1532221089553081</v>
      </c>
      <c r="V69" s="1">
        <f t="shared" si="68"/>
        <v>1.1689293095855802</v>
      </c>
      <c r="W69" s="1">
        <f t="shared" si="69"/>
        <v>1.1723009985325181</v>
      </c>
      <c r="X69" s="1">
        <f t="shared" si="70"/>
        <v>1.1796028917744699</v>
      </c>
      <c r="Y69" s="1">
        <f t="shared" si="71"/>
        <v>1.1769658493936934</v>
      </c>
      <c r="Z69" s="1">
        <f t="shared" si="72"/>
        <v>1.0954527922161652</v>
      </c>
      <c r="AA69" s="1">
        <f t="shared" si="73"/>
        <v>0.89033621111816541</v>
      </c>
      <c r="AB69" s="1">
        <f t="shared" si="74"/>
        <v>0.60957604108311136</v>
      </c>
      <c r="AC69" s="1">
        <f t="shared" si="75"/>
        <v>0.34813434131761861</v>
      </c>
      <c r="AD69" s="1">
        <f t="shared" si="76"/>
        <v>0.16638482467717017</v>
      </c>
      <c r="AE69" s="1">
        <f t="shared" si="77"/>
        <v>6.7080681549525345E-2</v>
      </c>
      <c r="AF69" s="1">
        <f t="shared" si="78"/>
        <v>2.3019042960855978E-2</v>
      </c>
      <c r="AG69" s="1">
        <f t="shared" si="79"/>
        <v>6.7803307446834774E-3</v>
      </c>
      <c r="AH69" s="1">
        <f t="shared" si="80"/>
        <v>1.7271382417907461E-3</v>
      </c>
      <c r="AI69" s="1">
        <f t="shared" si="81"/>
        <v>3.8290492581528126E-4</v>
      </c>
      <c r="AJ69" s="1">
        <f t="shared" si="82"/>
        <v>7.4281723415636899E-5</v>
      </c>
      <c r="AK69" s="1">
        <f t="shared" si="83"/>
        <v>1.2666323447478537E-5</v>
      </c>
      <c r="AL69" s="1">
        <f t="shared" si="84"/>
        <v>1.9051085131079472E-6</v>
      </c>
      <c r="AM69" s="5">
        <f t="shared" si="85"/>
        <v>2.4243223182453731E-7</v>
      </c>
      <c r="AN69" s="10">
        <f t="shared" si="45"/>
        <v>-2.4243223182453731E-7</v>
      </c>
      <c r="AO69" s="53">
        <f t="shared" si="46"/>
        <v>5.9211866776325701E-6</v>
      </c>
      <c r="AP69" s="5">
        <f t="shared" si="47"/>
        <v>1.483898177851656E-9</v>
      </c>
      <c r="AQ69">
        <f t="shared" si="48"/>
        <v>0</v>
      </c>
      <c r="AR69">
        <f t="shared" si="49"/>
        <v>5.7809597460156681E-6</v>
      </c>
      <c r="AS69" s="5">
        <f t="shared" si="50"/>
        <v>1.3874303343904997E-7</v>
      </c>
      <c r="AT69" s="5">
        <f t="shared" si="51"/>
        <v>-7.7247845328828503E-5</v>
      </c>
      <c r="AU69" s="5">
        <f t="shared" si="52"/>
        <v>1.9007580079477114E-10</v>
      </c>
    </row>
    <row r="70" spans="6:47" x14ac:dyDescent="0.35">
      <c r="F70" t="str">
        <f t="shared" si="53"/>
        <v>Trad, t=2.75</v>
      </c>
      <c r="G70" s="1">
        <f t="shared" si="55"/>
        <v>2.7499999999999982</v>
      </c>
      <c r="H70" s="1">
        <f t="shared" si="13"/>
        <v>0</v>
      </c>
      <c r="I70">
        <f t="shared" si="54"/>
        <v>8.0793406891202047E-4</v>
      </c>
      <c r="J70" s="53">
        <f t="shared" si="56"/>
        <v>-8.0793406891202047E-4</v>
      </c>
      <c r="K70" s="1">
        <f t="shared" si="57"/>
        <v>4.9134542196590482E-3</v>
      </c>
      <c r="L70" s="1">
        <f t="shared" si="58"/>
        <v>1.3125204887956441E-3</v>
      </c>
      <c r="M70" s="1">
        <f t="shared" si="59"/>
        <v>-3.0159953009534154E-2</v>
      </c>
      <c r="N70" s="1">
        <f t="shared" si="60"/>
        <v>-3.9849283486459004E-2</v>
      </c>
      <c r="O70" s="1">
        <f t="shared" si="61"/>
        <v>5.9289308510640418E-2</v>
      </c>
      <c r="P70" s="1">
        <f t="shared" si="62"/>
        <v>0.28865292707506812</v>
      </c>
      <c r="Q70" s="1">
        <f t="shared" si="63"/>
        <v>0.57814237089297993</v>
      </c>
      <c r="R70" s="1">
        <f t="shared" si="64"/>
        <v>0.83532852583849049</v>
      </c>
      <c r="S70" s="1">
        <f t="shared" si="65"/>
        <v>1.0114053282427049</v>
      </c>
      <c r="T70" s="1">
        <f t="shared" si="66"/>
        <v>1.1087779719763535</v>
      </c>
      <c r="U70" s="1">
        <f t="shared" si="67"/>
        <v>1.1534924177598342</v>
      </c>
      <c r="V70" s="1">
        <f t="shared" si="68"/>
        <v>1.1712543569454101</v>
      </c>
      <c r="W70" s="1">
        <f t="shared" si="69"/>
        <v>1.1755193931735475</v>
      </c>
      <c r="X70" s="1">
        <f t="shared" si="70"/>
        <v>1.1826452239644261</v>
      </c>
      <c r="Y70" s="1">
        <f t="shared" si="71"/>
        <v>1.1810652306271461</v>
      </c>
      <c r="Z70" s="1">
        <f t="shared" si="72"/>
        <v>1.104887532576571</v>
      </c>
      <c r="AA70" s="1">
        <f t="shared" si="73"/>
        <v>0.90698496525627459</v>
      </c>
      <c r="AB70" s="1">
        <f t="shared" si="74"/>
        <v>0.62950897055605426</v>
      </c>
      <c r="AC70" s="1">
        <f t="shared" si="75"/>
        <v>0.36535702410605558</v>
      </c>
      <c r="AD70" s="1">
        <f t="shared" si="76"/>
        <v>0.17774305065182811</v>
      </c>
      <c r="AE70" s="1">
        <f t="shared" si="77"/>
        <v>7.3028084182048855E-2</v>
      </c>
      <c r="AF70" s="1">
        <f t="shared" si="78"/>
        <v>2.5561317942285545E-2</v>
      </c>
      <c r="AG70" s="1">
        <f t="shared" si="79"/>
        <v>7.6855830095393443E-3</v>
      </c>
      <c r="AH70" s="1">
        <f t="shared" si="80"/>
        <v>1.9997465007861558E-3</v>
      </c>
      <c r="AI70" s="1">
        <f t="shared" si="81"/>
        <v>4.5314279350181191E-4</v>
      </c>
      <c r="AJ70" s="1">
        <f t="shared" si="82"/>
        <v>8.9906149961639355E-5</v>
      </c>
      <c r="AK70" s="1">
        <f t="shared" si="83"/>
        <v>1.5688717868324595E-5</v>
      </c>
      <c r="AL70" s="1">
        <f t="shared" si="84"/>
        <v>2.4162891990160919E-6</v>
      </c>
      <c r="AM70" s="5">
        <f t="shared" si="85"/>
        <v>3.1467327341699624E-7</v>
      </c>
      <c r="AN70" s="10">
        <f t="shared" si="45"/>
        <v>-3.1467327341699624E-7</v>
      </c>
      <c r="AO70" s="53">
        <f t="shared" si="46"/>
        <v>6.2591338963366762E-6</v>
      </c>
      <c r="AP70" s="5">
        <f t="shared" si="47"/>
        <v>1.9394578545962985E-9</v>
      </c>
      <c r="AQ70">
        <f t="shared" si="48"/>
        <v>0</v>
      </c>
      <c r="AR70">
        <f t="shared" si="49"/>
        <v>6.1105414435047578E-6</v>
      </c>
      <c r="AS70" s="5">
        <f t="shared" si="50"/>
        <v>1.4665299497732203E-7</v>
      </c>
      <c r="AT70" s="5">
        <f t="shared" si="51"/>
        <v>-7.7101192333851176E-5</v>
      </c>
      <c r="AU70" s="5">
        <f t="shared" si="52"/>
        <v>1.9009730789570697E-10</v>
      </c>
    </row>
    <row r="71" spans="6:47" x14ac:dyDescent="0.35">
      <c r="F71" t="str">
        <f t="shared" si="53"/>
        <v>Trad, t=2.8</v>
      </c>
      <c r="G71" s="1">
        <f t="shared" si="55"/>
        <v>2.799999999999998</v>
      </c>
      <c r="H71" s="1">
        <f t="shared" si="13"/>
        <v>0</v>
      </c>
      <c r="I71">
        <f t="shared" si="54"/>
        <v>8.1881773440587433E-4</v>
      </c>
      <c r="J71" s="53">
        <f t="shared" si="56"/>
        <v>-8.1881773440587433E-4</v>
      </c>
      <c r="K71" s="1">
        <f t="shared" si="57"/>
        <v>4.5074240269885046E-3</v>
      </c>
      <c r="L71" s="1">
        <f t="shared" si="58"/>
        <v>2.3974479343452241E-3</v>
      </c>
      <c r="M71" s="1">
        <f t="shared" si="59"/>
        <v>-2.7299763524232606E-2</v>
      </c>
      <c r="N71" s="1">
        <f t="shared" si="60"/>
        <v>-4.1249510993698897E-2</v>
      </c>
      <c r="O71" s="1">
        <f t="shared" si="61"/>
        <v>4.6634387889767807E-2</v>
      </c>
      <c r="P71" s="1">
        <f t="shared" si="62"/>
        <v>0.26537054587969228</v>
      </c>
      <c r="Q71" s="1">
        <f t="shared" si="63"/>
        <v>0.55219265732202516</v>
      </c>
      <c r="R71" s="1">
        <f t="shared" si="64"/>
        <v>0.81476733739990992</v>
      </c>
      <c r="S71" s="1">
        <f t="shared" si="65"/>
        <v>0.99941069898916757</v>
      </c>
      <c r="T71" s="1">
        <f t="shared" si="66"/>
        <v>1.1041318898467443</v>
      </c>
      <c r="U71" s="1">
        <f t="shared" si="67"/>
        <v>1.1534195493445536</v>
      </c>
      <c r="V71" s="1">
        <f t="shared" si="68"/>
        <v>1.1734276063857925</v>
      </c>
      <c r="W71" s="1">
        <f t="shared" si="69"/>
        <v>1.1786847098150701</v>
      </c>
      <c r="X71" s="1">
        <f t="shared" si="70"/>
        <v>1.185702444981618</v>
      </c>
      <c r="Y71" s="1">
        <f t="shared" si="71"/>
        <v>1.1850788949267057</v>
      </c>
      <c r="Z71" s="1">
        <f t="shared" si="72"/>
        <v>1.1139683287119928</v>
      </c>
      <c r="AA71" s="1">
        <f t="shared" si="73"/>
        <v>0.92320359694407839</v>
      </c>
      <c r="AB71" s="1">
        <f t="shared" si="74"/>
        <v>0.64929136811382404</v>
      </c>
      <c r="AC71" s="1">
        <f t="shared" si="75"/>
        <v>0.38279411235129335</v>
      </c>
      <c r="AD71" s="1">
        <f t="shared" si="76"/>
        <v>0.18947966952006312</v>
      </c>
      <c r="AE71" s="1">
        <f t="shared" si="77"/>
        <v>7.9302153924645305E-2</v>
      </c>
      <c r="AF71" s="1">
        <f t="shared" si="78"/>
        <v>2.8300155553715321E-2</v>
      </c>
      <c r="AG71" s="1">
        <f t="shared" si="79"/>
        <v>8.6818654013128462E-3</v>
      </c>
      <c r="AH71" s="1">
        <f t="shared" si="80"/>
        <v>2.3063554249583896E-3</v>
      </c>
      <c r="AI71" s="1">
        <f t="shared" si="81"/>
        <v>5.3390899555256404E-4</v>
      </c>
      <c r="AJ71" s="1">
        <f t="shared" si="82"/>
        <v>1.0828292820940183E-4</v>
      </c>
      <c r="AK71" s="1">
        <f t="shared" si="83"/>
        <v>1.9326459020796953E-5</v>
      </c>
      <c r="AL71" s="1">
        <f t="shared" si="84"/>
        <v>3.0462063436739968E-6</v>
      </c>
      <c r="AM71" s="5">
        <f t="shared" si="85"/>
        <v>4.0574257229855158E-7</v>
      </c>
      <c r="AN71" s="10">
        <f t="shared" si="45"/>
        <v>-4.0574257229855158E-7</v>
      </c>
      <c r="AO71" s="53">
        <f t="shared" si="46"/>
        <v>6.4634725512961643E-6</v>
      </c>
      <c r="AP71" s="5">
        <f t="shared" si="47"/>
        <v>2.51738618733597E-9</v>
      </c>
      <c r="AQ71">
        <f t="shared" si="48"/>
        <v>0</v>
      </c>
      <c r="AR71">
        <f t="shared" si="49"/>
        <v>6.3095265283585888E-6</v>
      </c>
      <c r="AS71" s="5">
        <f t="shared" si="50"/>
        <v>1.5142863675023916E-7</v>
      </c>
      <c r="AT71" s="5">
        <f t="shared" si="51"/>
        <v>-7.6949763697100931E-5</v>
      </c>
      <c r="AU71" s="5">
        <f t="shared" si="52"/>
        <v>1.9012023852773501E-10</v>
      </c>
    </row>
    <row r="72" spans="6:47" x14ac:dyDescent="0.35">
      <c r="F72" t="str">
        <f t="shared" si="53"/>
        <v>Trad, t=2.85</v>
      </c>
      <c r="G72" s="1">
        <f t="shared" si="55"/>
        <v>2.8499999999999979</v>
      </c>
      <c r="H72" s="1">
        <f t="shared" si="13"/>
        <v>0</v>
      </c>
      <c r="I72">
        <f t="shared" si="54"/>
        <v>8.1698003907801678E-4</v>
      </c>
      <c r="J72" s="53">
        <f t="shared" si="56"/>
        <v>-8.1698003907801678E-4</v>
      </c>
      <c r="K72" s="1">
        <f t="shared" si="57"/>
        <v>4.097247985369889E-3</v>
      </c>
      <c r="L72" s="1">
        <f t="shared" si="58"/>
        <v>3.3110030461945415E-3</v>
      </c>
      <c r="M72" s="1">
        <f t="shared" si="59"/>
        <v>-2.4488072965843318E-2</v>
      </c>
      <c r="N72" s="1">
        <f t="shared" si="60"/>
        <v>-4.2051576406181665E-2</v>
      </c>
      <c r="O72" s="1">
        <f t="shared" si="61"/>
        <v>3.5093975401645765E-2</v>
      </c>
      <c r="P72" s="1">
        <f t="shared" si="62"/>
        <v>0.24294110498883748</v>
      </c>
      <c r="Q72" s="1">
        <f t="shared" si="63"/>
        <v>0.52629022390371827</v>
      </c>
      <c r="R72" s="1">
        <f t="shared" si="64"/>
        <v>0.79358678475170108</v>
      </c>
      <c r="S72" s="1">
        <f t="shared" si="65"/>
        <v>0.98661299334827857</v>
      </c>
      <c r="T72" s="1">
        <f t="shared" si="66"/>
        <v>1.0988555208845461</v>
      </c>
      <c r="U72" s="1">
        <f t="shared" si="67"/>
        <v>1.1529804688319327</v>
      </c>
      <c r="V72" s="1">
        <f t="shared" si="68"/>
        <v>1.1754336708199582</v>
      </c>
      <c r="W72" s="1">
        <f t="shared" si="69"/>
        <v>1.1817891793259239</v>
      </c>
      <c r="X72" s="1">
        <f t="shared" si="70"/>
        <v>1.1887704536089563</v>
      </c>
      <c r="Y72" s="1">
        <f t="shared" si="71"/>
        <v>1.1890147758672809</v>
      </c>
      <c r="Z72" s="1">
        <f t="shared" si="72"/>
        <v>1.122712404654314</v>
      </c>
      <c r="AA72" s="1">
        <f t="shared" si="73"/>
        <v>0.93899533524910395</v>
      </c>
      <c r="AB72" s="1">
        <f t="shared" si="74"/>
        <v>0.66890472723445005</v>
      </c>
      <c r="AC72" s="1">
        <f t="shared" si="75"/>
        <v>0.40042355443390698</v>
      </c>
      <c r="AD72" s="1">
        <f t="shared" si="76"/>
        <v>0.20158562998414875</v>
      </c>
      <c r="AE72" s="1">
        <f t="shared" si="77"/>
        <v>8.5906408450169003E-2</v>
      </c>
      <c r="AF72" s="1">
        <f t="shared" si="78"/>
        <v>3.1243117257106823E-2</v>
      </c>
      <c r="AG72" s="1">
        <f t="shared" si="79"/>
        <v>9.7750265163370556E-3</v>
      </c>
      <c r="AH72" s="1">
        <f t="shared" si="80"/>
        <v>2.6500125111695474E-3</v>
      </c>
      <c r="AI72" s="1">
        <f t="shared" si="81"/>
        <v>6.2641705092951743E-4</v>
      </c>
      <c r="AJ72" s="1">
        <f t="shared" si="82"/>
        <v>1.2980150049974413E-4</v>
      </c>
      <c r="AK72" s="1">
        <f t="shared" si="83"/>
        <v>2.3683265861209153E-5</v>
      </c>
      <c r="AL72" s="1">
        <f t="shared" si="84"/>
        <v>3.8182005664255357E-6</v>
      </c>
      <c r="AM72" s="5">
        <f t="shared" si="85"/>
        <v>5.1985531149892166E-7</v>
      </c>
      <c r="AN72" s="10">
        <f t="shared" si="45"/>
        <v>-5.1985531149892166E-7</v>
      </c>
      <c r="AO72" s="53">
        <f t="shared" si="46"/>
        <v>6.5505418752469946E-6</v>
      </c>
      <c r="AP72" s="5">
        <f t="shared" si="47"/>
        <v>3.2459405783884129E-9</v>
      </c>
      <c r="AQ72">
        <f t="shared" si="48"/>
        <v>0</v>
      </c>
      <c r="AR72">
        <f t="shared" si="49"/>
        <v>6.3938436856147973E-6</v>
      </c>
      <c r="AS72" s="5">
        <f t="shared" si="50"/>
        <v>1.5345224905380882E-7</v>
      </c>
      <c r="AT72" s="5">
        <f t="shared" si="51"/>
        <v>-7.6796311448047122E-5</v>
      </c>
      <c r="AU72" s="5">
        <f t="shared" si="52"/>
        <v>1.9014378612047467E-10</v>
      </c>
    </row>
    <row r="73" spans="6:47" x14ac:dyDescent="0.35">
      <c r="F73" t="str">
        <f t="shared" si="53"/>
        <v>Trad, t=2.9</v>
      </c>
      <c r="G73" s="1">
        <f t="shared" si="55"/>
        <v>2.8999999999999977</v>
      </c>
      <c r="H73" s="1">
        <f t="shared" si="13"/>
        <v>0</v>
      </c>
      <c r="I73">
        <f t="shared" si="54"/>
        <v>8.0424483572971814E-4</v>
      </c>
      <c r="J73" s="53">
        <f t="shared" si="56"/>
        <v>-8.0424483572971814E-4</v>
      </c>
      <c r="K73" s="1">
        <f t="shared" si="57"/>
        <v>3.6887335713155639E-3</v>
      </c>
      <c r="L73" s="1">
        <f t="shared" si="58"/>
        <v>4.0644497645072669E-3</v>
      </c>
      <c r="M73" s="1">
        <f t="shared" si="59"/>
        <v>-2.1750397637428868E-2</v>
      </c>
      <c r="N73" s="1">
        <f t="shared" si="60"/>
        <v>-4.2319785443027697E-2</v>
      </c>
      <c r="O73" s="1">
        <f t="shared" si="61"/>
        <v>2.4633336554598123E-2</v>
      </c>
      <c r="P73" s="1">
        <f t="shared" si="62"/>
        <v>0.22140338047506089</v>
      </c>
      <c r="Q73" s="1">
        <f t="shared" si="63"/>
        <v>0.50051143582884916</v>
      </c>
      <c r="R73" s="1">
        <f t="shared" si="64"/>
        <v>0.77184064297765564</v>
      </c>
      <c r="S73" s="1">
        <f t="shared" si="65"/>
        <v>0.97302170985631586</v>
      </c>
      <c r="T73" s="1">
        <f t="shared" si="66"/>
        <v>1.0929305641102038</v>
      </c>
      <c r="U73" s="1">
        <f t="shared" si="67"/>
        <v>1.1521521984579901</v>
      </c>
      <c r="V73" s="1">
        <f t="shared" si="68"/>
        <v>1.1772564863331147</v>
      </c>
      <c r="W73" s="1">
        <f t="shared" si="69"/>
        <v>1.1848244342529051</v>
      </c>
      <c r="X73" s="1">
        <f t="shared" si="70"/>
        <v>1.1918448034372855</v>
      </c>
      <c r="Y73" s="1">
        <f t="shared" si="71"/>
        <v>1.1928799593028845</v>
      </c>
      <c r="Z73" s="1">
        <f t="shared" si="72"/>
        <v>1.1311364568079159</v>
      </c>
      <c r="AA73" s="1">
        <f t="shared" si="73"/>
        <v>0.95436437713226951</v>
      </c>
      <c r="AB73" s="1">
        <f t="shared" si="74"/>
        <v>0.68833188327429506</v>
      </c>
      <c r="AC73" s="1">
        <f t="shared" si="75"/>
        <v>0.41822347128488058</v>
      </c>
      <c r="AD73" s="1">
        <f t="shared" si="76"/>
        <v>0.21405109188743043</v>
      </c>
      <c r="AE73" s="1">
        <f t="shared" si="77"/>
        <v>9.2843642174604266E-2</v>
      </c>
      <c r="AF73" s="1">
        <f t="shared" si="78"/>
        <v>3.4397541799114584E-2</v>
      </c>
      <c r="AG73" s="1">
        <f t="shared" si="79"/>
        <v>1.0971009393887286E-2</v>
      </c>
      <c r="AH73" s="1">
        <f t="shared" si="80"/>
        <v>3.0339131122114602E-3</v>
      </c>
      <c r="AI73" s="1">
        <f t="shared" si="81"/>
        <v>7.3197424867830227E-4</v>
      </c>
      <c r="AJ73" s="1">
        <f t="shared" si="82"/>
        <v>1.5489217825419624E-4</v>
      </c>
      <c r="AK73" s="1">
        <f t="shared" si="83"/>
        <v>2.8876603951542544E-5</v>
      </c>
      <c r="AL73" s="1">
        <f t="shared" si="84"/>
        <v>4.7593590413827366E-6</v>
      </c>
      <c r="AM73" s="5">
        <f t="shared" si="85"/>
        <v>6.6201556573244919E-7</v>
      </c>
      <c r="AN73" s="10">
        <f t="shared" si="45"/>
        <v>-6.6201556573244919E-7</v>
      </c>
      <c r="AO73" s="53">
        <f t="shared" si="46"/>
        <v>6.5358403126241344E-6</v>
      </c>
      <c r="AP73" s="5">
        <f t="shared" si="47"/>
        <v>4.1588424919913734E-9</v>
      </c>
      <c r="AQ73">
        <f t="shared" si="48"/>
        <v>0</v>
      </c>
      <c r="AR73">
        <f t="shared" si="49"/>
        <v>6.3785951862627144E-6</v>
      </c>
      <c r="AS73" s="5">
        <f t="shared" si="50"/>
        <v>1.5308628386942825E-7</v>
      </c>
      <c r="AT73" s="5">
        <f t="shared" si="51"/>
        <v>-7.6643225164177699E-5</v>
      </c>
      <c r="AU73" s="5">
        <f t="shared" si="52"/>
        <v>1.9016722153078362E-10</v>
      </c>
    </row>
    <row r="74" spans="6:47" x14ac:dyDescent="0.35">
      <c r="F74" t="str">
        <f t="shared" si="53"/>
        <v>Trad, t=2.95</v>
      </c>
      <c r="G74" s="1">
        <f t="shared" si="55"/>
        <v>2.9499999999999975</v>
      </c>
      <c r="H74" s="1">
        <f t="shared" si="13"/>
        <v>0</v>
      </c>
      <c r="I74">
        <f t="shared" si="54"/>
        <v>7.8231654930821764E-4</v>
      </c>
      <c r="J74" s="53">
        <f t="shared" si="56"/>
        <v>-7.8231654930821764E-4</v>
      </c>
      <c r="K74" s="1">
        <f t="shared" si="57"/>
        <v>3.2868802680225103E-3</v>
      </c>
      <c r="L74" s="1">
        <f t="shared" si="58"/>
        <v>4.669496209248572E-3</v>
      </c>
      <c r="M74" s="1">
        <f t="shared" si="59"/>
        <v>-1.910825724564582E-2</v>
      </c>
      <c r="N74" s="1">
        <f t="shared" si="60"/>
        <v>-4.2115958331379023E-2</v>
      </c>
      <c r="O74" s="1">
        <f t="shared" si="61"/>
        <v>1.5213704229531617E-2</v>
      </c>
      <c r="P74" s="1">
        <f t="shared" si="62"/>
        <v>0.20078953249382137</v>
      </c>
      <c r="Q74" s="1">
        <f t="shared" si="63"/>
        <v>0.47493023044677479</v>
      </c>
      <c r="R74" s="1">
        <f t="shared" si="64"/>
        <v>0.74958531397014616</v>
      </c>
      <c r="S74" s="1">
        <f t="shared" si="65"/>
        <v>0.95865020029007808</v>
      </c>
      <c r="T74" s="1">
        <f t="shared" si="66"/>
        <v>1.0863408406449151</v>
      </c>
      <c r="U74" s="1">
        <f t="shared" si="67"/>
        <v>1.1509119667912096</v>
      </c>
      <c r="V74" s="1">
        <f t="shared" si="68"/>
        <v>1.1788793631870031</v>
      </c>
      <c r="W74" s="1">
        <f t="shared" si="69"/>
        <v>1.1877814994312399</v>
      </c>
      <c r="X74" s="1">
        <f t="shared" si="70"/>
        <v>1.1949206871882347</v>
      </c>
      <c r="Y74" s="1">
        <f t="shared" si="71"/>
        <v>1.1966807138518845</v>
      </c>
      <c r="Z74" s="1">
        <f t="shared" si="72"/>
        <v>1.1392566259800723</v>
      </c>
      <c r="AA74" s="1">
        <f t="shared" si="73"/>
        <v>0.96931579136659152</v>
      </c>
      <c r="AB74" s="1">
        <f t="shared" si="74"/>
        <v>0.70755699375749004</v>
      </c>
      <c r="AC74" s="1">
        <f t="shared" si="75"/>
        <v>0.43617222907682413</v>
      </c>
      <c r="AD74" s="1">
        <f t="shared" si="76"/>
        <v>0.22686548291447628</v>
      </c>
      <c r="AE74" s="1">
        <f t="shared" si="77"/>
        <v>0.10011592229487361</v>
      </c>
      <c r="AF74" s="1">
        <f t="shared" si="78"/>
        <v>3.7770517210054144E-2</v>
      </c>
      <c r="AG74" s="1">
        <f t="shared" si="79"/>
        <v>1.2275834188023447E-2</v>
      </c>
      <c r="AH74" s="1">
        <f t="shared" si="80"/>
        <v>3.4613974560547688E-3</v>
      </c>
      <c r="AI74" s="1">
        <f t="shared" si="81"/>
        <v>8.5198429411739729E-4</v>
      </c>
      <c r="AJ74" s="1">
        <f t="shared" si="82"/>
        <v>1.8402870997056214E-4</v>
      </c>
      <c r="AK74" s="1">
        <f t="shared" si="83"/>
        <v>3.5038970664197219E-5</v>
      </c>
      <c r="AL74" s="1">
        <f t="shared" si="84"/>
        <v>5.9009756140664122E-6</v>
      </c>
      <c r="AM74" s="5">
        <f t="shared" si="85"/>
        <v>8.3813425750564292E-7</v>
      </c>
      <c r="AN74" s="10">
        <f t="shared" si="45"/>
        <v>-8.3813425750564292E-7</v>
      </c>
      <c r="AO74" s="53">
        <f t="shared" si="46"/>
        <v>6.4339586858377458E-6</v>
      </c>
      <c r="AP74" s="5">
        <f t="shared" si="47"/>
        <v>5.296124525859594E-9</v>
      </c>
      <c r="AQ74">
        <f t="shared" si="48"/>
        <v>0</v>
      </c>
      <c r="AR74">
        <f t="shared" si="49"/>
        <v>6.2779907827881232E-6</v>
      </c>
      <c r="AS74" s="5">
        <f t="shared" si="50"/>
        <v>1.5067177852376283E-7</v>
      </c>
      <c r="AT74" s="5">
        <f t="shared" si="51"/>
        <v>-7.6492553385653936E-5</v>
      </c>
      <c r="AU74" s="5">
        <f t="shared" si="52"/>
        <v>1.9018992351562712E-10</v>
      </c>
    </row>
    <row r="75" spans="6:47" x14ac:dyDescent="0.35">
      <c r="F75" t="str">
        <f t="shared" si="53"/>
        <v>Trad, t=3</v>
      </c>
      <c r="G75" s="1">
        <f t="shared" si="55"/>
        <v>2.9999999999999973</v>
      </c>
      <c r="H75" s="1">
        <f t="shared" si="13"/>
        <v>0</v>
      </c>
      <c r="I75">
        <f t="shared" si="54"/>
        <v>7.527763419796548E-4</v>
      </c>
      <c r="J75" s="53">
        <f t="shared" si="56"/>
        <v>-7.527763419796548E-4</v>
      </c>
      <c r="K75" s="1">
        <f t="shared" si="57"/>
        <v>2.8959281339845737E-3</v>
      </c>
      <c r="L75" s="1">
        <f t="shared" si="58"/>
        <v>5.1380993623443057E-3</v>
      </c>
      <c r="M75" s="1">
        <f t="shared" si="59"/>
        <v>-1.6579436705470237E-2</v>
      </c>
      <c r="N75" s="1">
        <f t="shared" si="60"/>
        <v>-4.1499155018233758E-2</v>
      </c>
      <c r="O75" s="1">
        <f t="shared" si="61"/>
        <v>6.7928634945242259E-3</v>
      </c>
      <c r="P75" s="1">
        <f t="shared" si="62"/>
        <v>0.1811252214789236</v>
      </c>
      <c r="Q75" s="1">
        <f t="shared" si="63"/>
        <v>0.44961768712939765</v>
      </c>
      <c r="R75" s="1">
        <f t="shared" si="64"/>
        <v>0.72687941502645048</v>
      </c>
      <c r="S75" s="1">
        <f t="shared" si="65"/>
        <v>0.94351560967469461</v>
      </c>
      <c r="T75" s="1">
        <f t="shared" si="66"/>
        <v>1.0790724555445013</v>
      </c>
      <c r="U75" s="1">
        <f t="shared" si="67"/>
        <v>1.1492373615008928</v>
      </c>
      <c r="V75" s="1">
        <f t="shared" si="68"/>
        <v>1.180285044730313</v>
      </c>
      <c r="W75" s="1">
        <f t="shared" si="69"/>
        <v>1.1906507869488929</v>
      </c>
      <c r="X75" s="1">
        <f t="shared" si="70"/>
        <v>1.1979929211432228</v>
      </c>
      <c r="Y75" s="1">
        <f t="shared" si="71"/>
        <v>1.2004225185777053</v>
      </c>
      <c r="Z75" s="1">
        <f t="shared" si="72"/>
        <v>1.1470884734798856</v>
      </c>
      <c r="AA75" s="1">
        <f t="shared" si="73"/>
        <v>0.98385542651234359</v>
      </c>
      <c r="AB75" s="1">
        <f t="shared" si="74"/>
        <v>0.7265655136763175</v>
      </c>
      <c r="AC75" s="1">
        <f t="shared" si="75"/>
        <v>0.45424850631506342</v>
      </c>
      <c r="AD75" s="1">
        <f t="shared" si="76"/>
        <v>0.2400175562739596</v>
      </c>
      <c r="AE75" s="1">
        <f t="shared" si="77"/>
        <v>0.107724588337169</v>
      </c>
      <c r="AF75" s="1">
        <f t="shared" si="78"/>
        <v>4.1368854180498363E-2</v>
      </c>
      <c r="AG75" s="1">
        <f t="shared" si="79"/>
        <v>1.3695580285780985E-2</v>
      </c>
      <c r="AH75" s="1">
        <f t="shared" si="80"/>
        <v>3.9359469126972503E-3</v>
      </c>
      <c r="AI75" s="1">
        <f t="shared" si="81"/>
        <v>9.87949659716378E-4</v>
      </c>
      <c r="AJ75" s="1">
        <f t="shared" si="82"/>
        <v>2.1773084593529614E-4</v>
      </c>
      <c r="AK75" s="1">
        <f t="shared" si="83"/>
        <v>4.2319238411573591E-5</v>
      </c>
      <c r="AL75" s="1">
        <f t="shared" si="84"/>
        <v>7.2790478871182812E-6</v>
      </c>
      <c r="AM75" s="5">
        <f t="shared" si="85"/>
        <v>1.0551599716850028E-6</v>
      </c>
      <c r="AN75" s="10">
        <f t="shared" si="45"/>
        <v>-1.0551599716850028E-6</v>
      </c>
      <c r="AO75" s="53">
        <f t="shared" si="46"/>
        <v>6.2585323944657409E-6</v>
      </c>
      <c r="AP75" s="5">
        <f t="shared" si="47"/>
        <v>6.7050740600451432E-9</v>
      </c>
      <c r="AQ75">
        <f t="shared" si="48"/>
        <v>0</v>
      </c>
      <c r="AR75">
        <f t="shared" si="49"/>
        <v>6.1053001176869515E-6</v>
      </c>
      <c r="AS75" s="5">
        <f t="shared" si="50"/>
        <v>1.4652720271874429E-7</v>
      </c>
      <c r="AT75" s="5">
        <f t="shared" si="51"/>
        <v>-7.6346026182935191E-5</v>
      </c>
      <c r="AU75" s="5">
        <f t="shared" si="52"/>
        <v>1.902113937367637E-10</v>
      </c>
    </row>
    <row r="76" spans="6:47" x14ac:dyDescent="0.35">
      <c r="F76" t="str">
        <f t="shared" si="53"/>
        <v>Trad, t=3.05</v>
      </c>
      <c r="G76" s="1">
        <f t="shared" si="55"/>
        <v>3.0499999999999972</v>
      </c>
      <c r="H76" s="1">
        <f t="shared" si="13"/>
        <v>0</v>
      </c>
      <c r="I76">
        <f t="shared" si="54"/>
        <v>7.1708018556433195E-4</v>
      </c>
      <c r="J76" s="53">
        <f t="shared" si="56"/>
        <v>-7.1708018556433195E-4</v>
      </c>
      <c r="K76" s="1">
        <f t="shared" si="57"/>
        <v>2.5194087825384749E-3</v>
      </c>
      <c r="L76" s="1">
        <f t="shared" si="58"/>
        <v>5.482292299173094E-3</v>
      </c>
      <c r="M76" s="1">
        <f t="shared" si="59"/>
        <v>-1.4178255170088366E-2</v>
      </c>
      <c r="N76" s="1">
        <f t="shared" si="60"/>
        <v>-4.052545189052148E-2</v>
      </c>
      <c r="O76" s="1">
        <f t="shared" si="61"/>
        <v>-6.7427853562756926E-4</v>
      </c>
      <c r="P76" s="1">
        <f t="shared" si="62"/>
        <v>0.16242977320102239</v>
      </c>
      <c r="Q76" s="1">
        <f t="shared" si="63"/>
        <v>0.42464163964723445</v>
      </c>
      <c r="R76" s="1">
        <f t="shared" si="64"/>
        <v>0.70378335936730263</v>
      </c>
      <c r="S76" s="1">
        <f t="shared" si="65"/>
        <v>0.92763878573910785</v>
      </c>
      <c r="T76" s="1">
        <f t="shared" si="66"/>
        <v>1.0711139433155963</v>
      </c>
      <c r="U76" s="1">
        <f t="shared" si="67"/>
        <v>1.1471064842704388</v>
      </c>
      <c r="V76" s="1">
        <f t="shared" si="68"/>
        <v>1.181455773952427</v>
      </c>
      <c r="W76" s="1">
        <f t="shared" si="69"/>
        <v>1.1934220957655506</v>
      </c>
      <c r="X76" s="1">
        <f t="shared" si="70"/>
        <v>1.2010559299955352</v>
      </c>
      <c r="Y76" s="1">
        <f t="shared" si="71"/>
        <v>1.2041100880240323</v>
      </c>
      <c r="Z76" s="1">
        <f t="shared" si="72"/>
        <v>1.1546469608357981</v>
      </c>
      <c r="AA76" s="1">
        <f t="shared" si="73"/>
        <v>0.99798982297745964</v>
      </c>
      <c r="AB76" s="1">
        <f t="shared" si="74"/>
        <v>0.74534416636890133</v>
      </c>
      <c r="AC76" s="1">
        <f t="shared" si="75"/>
        <v>0.47243135535837588</v>
      </c>
      <c r="AD76" s="1">
        <f t="shared" si="76"/>
        <v>0.25349544897097287</v>
      </c>
      <c r="AE76" s="1">
        <f t="shared" si="77"/>
        <v>0.11567025506623789</v>
      </c>
      <c r="AF76" s="1">
        <f t="shared" si="78"/>
        <v>4.5199060932771297E-2</v>
      </c>
      <c r="AG76" s="1">
        <f t="shared" si="79"/>
        <v>1.5236367978208681E-2</v>
      </c>
      <c r="AH76" s="1">
        <f t="shared" si="80"/>
        <v>4.4611795213346361E-3</v>
      </c>
      <c r="AI76" s="1">
        <f t="shared" si="81"/>
        <v>1.1414736182019927E-3</v>
      </c>
      <c r="AJ76" s="1">
        <f t="shared" si="82"/>
        <v>2.5656688510475979E-4</v>
      </c>
      <c r="AK76" s="1">
        <f t="shared" si="83"/>
        <v>5.0884052684188185E-5</v>
      </c>
      <c r="AL76" s="1">
        <f t="shared" si="84"/>
        <v>8.9348120673564182E-6</v>
      </c>
      <c r="AM76" s="5">
        <f t="shared" si="85"/>
        <v>1.321223400482234E-6</v>
      </c>
      <c r="AN76" s="10">
        <f t="shared" si="45"/>
        <v>-1.321223400482234E-6</v>
      </c>
      <c r="AO76" s="53">
        <f t="shared" si="46"/>
        <v>6.0222107358372389E-6</v>
      </c>
      <c r="AP76" s="5">
        <f t="shared" si="47"/>
        <v>8.4412797734800229E-9</v>
      </c>
      <c r="AQ76">
        <f t="shared" si="48"/>
        <v>0</v>
      </c>
      <c r="AR76">
        <f t="shared" si="49"/>
        <v>5.8728217338099853E-6</v>
      </c>
      <c r="AS76" s="5">
        <f t="shared" si="50"/>
        <v>1.409477222537735E-7</v>
      </c>
      <c r="AT76" s="5">
        <f t="shared" si="51"/>
        <v>-7.6205078460681413E-5</v>
      </c>
      <c r="AU76" s="5">
        <f t="shared" si="52"/>
        <v>1.9023125999717223E-10</v>
      </c>
    </row>
    <row r="77" spans="6:47" x14ac:dyDescent="0.35">
      <c r="F77" t="str">
        <f t="shared" si="53"/>
        <v>Trad, t=3.1</v>
      </c>
      <c r="G77" s="1">
        <f t="shared" si="55"/>
        <v>3.099999999999997</v>
      </c>
      <c r="H77" s="1">
        <f t="shared" si="13"/>
        <v>0</v>
      </c>
      <c r="I77">
        <f t="shared" si="54"/>
        <v>6.7655861663633581E-4</v>
      </c>
      <c r="J77" s="53">
        <f t="shared" si="56"/>
        <v>-6.7655861663633581E-4</v>
      </c>
      <c r="K77" s="1">
        <f t="shared" si="57"/>
        <v>2.1601978734455221E-3</v>
      </c>
      <c r="L77" s="1">
        <f t="shared" si="58"/>
        <v>5.7140329818571988E-3</v>
      </c>
      <c r="M77" s="1">
        <f t="shared" si="59"/>
        <v>-1.1915838717250346E-2</v>
      </c>
      <c r="N77" s="1">
        <f t="shared" si="60"/>
        <v>-3.9247767159567619E-2</v>
      </c>
      <c r="O77" s="1">
        <f t="shared" si="61"/>
        <v>-7.2351421615056526E-3</v>
      </c>
      <c r="P77" s="1">
        <f t="shared" si="62"/>
        <v>0.14471638770264264</v>
      </c>
      <c r="Q77" s="1">
        <f t="shared" si="63"/>
        <v>0.40006633254533336</v>
      </c>
      <c r="R77" s="1">
        <f t="shared" si="64"/>
        <v>0.68035893290541904</v>
      </c>
      <c r="S77" s="1">
        <f t="shared" si="65"/>
        <v>0.91104415927924054</v>
      </c>
      <c r="T77" s="1">
        <f t="shared" si="66"/>
        <v>1.062456395753639</v>
      </c>
      <c r="U77" s="1">
        <f t="shared" si="67"/>
        <v>1.1444981064227941</v>
      </c>
      <c r="V77" s="1">
        <f t="shared" si="68"/>
        <v>1.1823733673283074</v>
      </c>
      <c r="W77" s="1">
        <f t="shared" si="69"/>
        <v>1.1960846162474732</v>
      </c>
      <c r="X77" s="1">
        <f t="shared" si="70"/>
        <v>1.2041037324431874</v>
      </c>
      <c r="Y77" s="1">
        <f t="shared" si="71"/>
        <v>1.2077473947777893</v>
      </c>
      <c r="Z77" s="1">
        <f t="shared" si="72"/>
        <v>1.161946432719754</v>
      </c>
      <c r="AA77" s="1">
        <f t="shared" si="73"/>
        <v>1.0117261291596429</v>
      </c>
      <c r="AB77" s="1">
        <f t="shared" si="74"/>
        <v>0.76388091050786056</v>
      </c>
      <c r="AC77" s="1">
        <f t="shared" si="75"/>
        <v>0.49070025843237719</v>
      </c>
      <c r="AD77" s="1">
        <f t="shared" si="76"/>
        <v>0.26728674030087618</v>
      </c>
      <c r="AE77" s="1">
        <f t="shared" si="77"/>
        <v>0.12395281859217729</v>
      </c>
      <c r="AF77" s="1">
        <f t="shared" si="78"/>
        <v>4.9267319689355299E-2</v>
      </c>
      <c r="AG77" s="1">
        <f t="shared" si="79"/>
        <v>1.6904339791002396E-2</v>
      </c>
      <c r="AH77" s="1">
        <f t="shared" si="80"/>
        <v>5.0408447954885197E-3</v>
      </c>
      <c r="AI77" s="1">
        <f t="shared" si="81"/>
        <v>1.3142619373357315E-3</v>
      </c>
      <c r="AJ77" s="1">
        <f t="shared" si="82"/>
        <v>3.0115618928346272E-4</v>
      </c>
      <c r="AK77" s="1">
        <f t="shared" si="83"/>
        <v>6.0919281149411726E-5</v>
      </c>
      <c r="AL77" s="1">
        <f t="shared" si="84"/>
        <v>1.0915316171101056E-5</v>
      </c>
      <c r="AM77" s="5">
        <f t="shared" si="85"/>
        <v>1.64579616901125E-6</v>
      </c>
      <c r="AN77" s="10">
        <f t="shared" si="45"/>
        <v>-1.64579616901125E-6</v>
      </c>
      <c r="AO77" s="53">
        <f t="shared" si="46"/>
        <v>5.7366414845146559E-6</v>
      </c>
      <c r="AP77" s="5">
        <f t="shared" si="47"/>
        <v>1.0569787203857872E-8</v>
      </c>
      <c r="AQ77">
        <f t="shared" si="48"/>
        <v>0</v>
      </c>
      <c r="AR77">
        <f t="shared" si="49"/>
        <v>5.5918668921961512E-6</v>
      </c>
      <c r="AS77" s="5">
        <f t="shared" si="50"/>
        <v>1.3420480511464663E-7</v>
      </c>
      <c r="AT77" s="5">
        <f t="shared" si="51"/>
        <v>-7.6070873655566764E-5</v>
      </c>
      <c r="AU77" s="5">
        <f t="shared" si="52"/>
        <v>1.902492709268881E-10</v>
      </c>
    </row>
    <row r="78" spans="6:47" x14ac:dyDescent="0.35">
      <c r="F78" t="str">
        <f t="shared" si="53"/>
        <v>Trad, t=3.15</v>
      </c>
      <c r="G78" s="1">
        <f t="shared" si="55"/>
        <v>3.1499999999999968</v>
      </c>
      <c r="H78" s="1">
        <f t="shared" si="13"/>
        <v>0</v>
      </c>
      <c r="I78">
        <f t="shared" si="54"/>
        <v>6.3241795930484425E-4</v>
      </c>
      <c r="J78" s="53">
        <f t="shared" si="56"/>
        <v>-6.3241795930484425E-4</v>
      </c>
      <c r="K78" s="1">
        <f t="shared" si="57"/>
        <v>1.8205683180394115E-3</v>
      </c>
      <c r="L78" s="1">
        <f t="shared" si="58"/>
        <v>5.845073521188798E-3</v>
      </c>
      <c r="M78" s="1">
        <f t="shared" si="59"/>
        <v>-9.8003934914417997E-3</v>
      </c>
      <c r="N78" s="1">
        <f t="shared" si="60"/>
        <v>-3.771573184254759E-2</v>
      </c>
      <c r="O78" s="1">
        <f t="shared" si="61"/>
        <v>-1.2938947646394786E-2</v>
      </c>
      <c r="P78" s="1">
        <f t="shared" si="62"/>
        <v>0.12799238704104526</v>
      </c>
      <c r="Q78" s="1">
        <f t="shared" si="63"/>
        <v>0.37595212244089071</v>
      </c>
      <c r="R78" s="1">
        <f t="shared" si="64"/>
        <v>0.65666887142339769</v>
      </c>
      <c r="S78" s="1">
        <f t="shared" si="65"/>
        <v>0.89375959715499054</v>
      </c>
      <c r="T78" s="1">
        <f t="shared" si="66"/>
        <v>1.0530935709540297</v>
      </c>
      <c r="U78" s="1">
        <f t="shared" si="67"/>
        <v>1.1413918238148091</v>
      </c>
      <c r="V78" s="1">
        <f t="shared" si="68"/>
        <v>1.1830192955164613</v>
      </c>
      <c r="W78" s="1">
        <f t="shared" si="69"/>
        <v>1.1986269398357488</v>
      </c>
      <c r="X78" s="1">
        <f t="shared" si="70"/>
        <v>1.2071299278381769</v>
      </c>
      <c r="Y78" s="1">
        <f t="shared" si="71"/>
        <v>1.2113376897463943</v>
      </c>
      <c r="Z78" s="1">
        <f t="shared" si="72"/>
        <v>1.1690006027028863</v>
      </c>
      <c r="AA78" s="1">
        <f t="shared" si="73"/>
        <v>1.0250720216388396</v>
      </c>
      <c r="AB78" s="1">
        <f t="shared" si="74"/>
        <v>0.78216490370078007</v>
      </c>
      <c r="AC78" s="1">
        <f t="shared" si="75"/>
        <v>0.50903517822774647</v>
      </c>
      <c r="AD78" s="1">
        <f t="shared" si="76"/>
        <v>0.28137851022263433</v>
      </c>
      <c r="AE78" s="1">
        <f t="shared" si="77"/>
        <v>0.13257146549971158</v>
      </c>
      <c r="AF78" s="1">
        <f t="shared" si="78"/>
        <v>5.3579464825097206E-2</v>
      </c>
      <c r="AG78" s="1">
        <f t="shared" si="79"/>
        <v>1.8705641580889453E-2</v>
      </c>
      <c r="AH78" s="1">
        <f t="shared" si="80"/>
        <v>5.6788178283682898E-3</v>
      </c>
      <c r="AI78" s="1">
        <f t="shared" si="81"/>
        <v>1.508124217855915E-3</v>
      </c>
      <c r="AJ78" s="1">
        <f t="shared" si="82"/>
        <v>3.5217164951646901E-4</v>
      </c>
      <c r="AK78" s="1">
        <f t="shared" si="83"/>
        <v>7.2631509544700422E-5</v>
      </c>
      <c r="AL78" s="1">
        <f t="shared" si="84"/>
        <v>1.3274031974765333E-5</v>
      </c>
      <c r="AM78" s="5">
        <f t="shared" si="85"/>
        <v>2.0398647621252059E-6</v>
      </c>
      <c r="AN78" s="10">
        <f t="shared" si="45"/>
        <v>-2.0398647621252059E-6</v>
      </c>
      <c r="AO78" s="53">
        <f t="shared" si="46"/>
        <v>5.4124689330906869E-6</v>
      </c>
      <c r="AP78" s="5">
        <f t="shared" si="47"/>
        <v>1.3166369352090002E-8</v>
      </c>
      <c r="AQ78">
        <f t="shared" si="48"/>
        <v>0</v>
      </c>
      <c r="AR78">
        <f t="shared" si="49"/>
        <v>5.2727564094912083E-6</v>
      </c>
      <c r="AS78" s="5">
        <f t="shared" si="50"/>
        <v>1.2654615424738858E-7</v>
      </c>
      <c r="AT78" s="5">
        <f t="shared" si="51"/>
        <v>-7.5944327501319375E-5</v>
      </c>
      <c r="AU78" s="5">
        <f t="shared" si="52"/>
        <v>1.9026528485604291E-10</v>
      </c>
    </row>
    <row r="79" spans="6:47" x14ac:dyDescent="0.35">
      <c r="F79" t="str">
        <f t="shared" ref="F79:F110" si="86">$F$14&amp;", t="&amp;ROUND(G79,2)</f>
        <v>Trad, t=3.2</v>
      </c>
      <c r="G79" s="1">
        <f t="shared" si="55"/>
        <v>3.1999999999999966</v>
      </c>
      <c r="H79" s="1">
        <f t="shared" si="13"/>
        <v>0</v>
      </c>
      <c r="I79">
        <f t="shared" ref="I79:I110" si="87">IF($A$18="Cinf: Mass flux",($E$11*(2*H79-J79)+2*$B$15*J79)/$E$12,2*H79-J79)</f>
        <v>5.8574281166725564E-4</v>
      </c>
      <c r="J79" s="53">
        <f t="shared" si="56"/>
        <v>-5.8574281166725564E-4</v>
      </c>
      <c r="K79" s="1">
        <f t="shared" si="57"/>
        <v>1.5022434956207863E-3</v>
      </c>
      <c r="L79" s="1">
        <f t="shared" si="58"/>
        <v>5.8868487326307227E-3</v>
      </c>
      <c r="M79" s="1">
        <f t="shared" si="59"/>
        <v>-7.8374764610827635E-3</v>
      </c>
      <c r="N79" s="1">
        <f t="shared" si="60"/>
        <v>-3.5975603107811713E-2</v>
      </c>
      <c r="O79" s="1">
        <f t="shared" si="61"/>
        <v>-1.7836214025838706E-2</v>
      </c>
      <c r="P79" s="1">
        <f t="shared" si="62"/>
        <v>0.11225949675307928</v>
      </c>
      <c r="Q79" s="1">
        <f t="shared" si="63"/>
        <v>0.35235522462921887</v>
      </c>
      <c r="R79" s="1">
        <f t="shared" si="64"/>
        <v>0.63277644211339745</v>
      </c>
      <c r="S79" s="1">
        <f t="shared" si="65"/>
        <v>0.87581622988108743</v>
      </c>
      <c r="T79" s="1">
        <f t="shared" si="66"/>
        <v>1.0430219825671707</v>
      </c>
      <c r="U79" s="1">
        <f t="shared" si="67"/>
        <v>1.1377682095641173</v>
      </c>
      <c r="V79" s="1">
        <f t="shared" si="68"/>
        <v>1.1833747703909112</v>
      </c>
      <c r="W79" s="1">
        <f t="shared" si="69"/>
        <v>1.2010370740183285</v>
      </c>
      <c r="X79" s="1">
        <f t="shared" si="70"/>
        <v>1.2101276842025945</v>
      </c>
      <c r="Y79" s="1">
        <f t="shared" si="71"/>
        <v>1.2148835203479003</v>
      </c>
      <c r="Z79" s="1">
        <f t="shared" si="72"/>
        <v>1.1758225415031291</v>
      </c>
      <c r="AA79" s="1">
        <f t="shared" si="73"/>
        <v>1.038035629365109</v>
      </c>
      <c r="AB79" s="1">
        <f t="shared" si="74"/>
        <v>0.80018646317077102</v>
      </c>
      <c r="AC79" s="1">
        <f t="shared" si="75"/>
        <v>0.52741660320085615</v>
      </c>
      <c r="AD79" s="1">
        <f t="shared" si="76"/>
        <v>0.29575739729562728</v>
      </c>
      <c r="AE79" s="1">
        <f t="shared" si="77"/>
        <v>0.14152468481553823</v>
      </c>
      <c r="AF79" s="1">
        <f t="shared" si="78"/>
        <v>5.8140962775214591E-2</v>
      </c>
      <c r="AG79" s="1">
        <f t="shared" si="79"/>
        <v>2.0646403502535136E-2</v>
      </c>
      <c r="AH79" s="1">
        <f t="shared" si="80"/>
        <v>6.379092725088205E-3</v>
      </c>
      <c r="AI79" s="1">
        <f t="shared" si="81"/>
        <v>1.7249748582490432E-3</v>
      </c>
      <c r="AJ79" s="1">
        <f t="shared" si="82"/>
        <v>4.1034208951608612E-4</v>
      </c>
      <c r="AK79" s="1">
        <f t="shared" si="83"/>
        <v>8.6249579599100126E-5</v>
      </c>
      <c r="AL79" s="1">
        <f t="shared" si="84"/>
        <v>1.6071505874622488E-5</v>
      </c>
      <c r="AM79" s="5">
        <f t="shared" si="85"/>
        <v>2.5161202360460778E-6</v>
      </c>
      <c r="AN79" s="10">
        <f t="shared" si="45"/>
        <v>-2.5161202360460778E-6</v>
      </c>
      <c r="AO79" s="53">
        <f t="shared" si="46"/>
        <v>5.0593436744387544E-6</v>
      </c>
      <c r="AP79" s="5">
        <f t="shared" si="47"/>
        <v>1.631891809700165E-8</v>
      </c>
      <c r="AQ79">
        <f t="shared" si="48"/>
        <v>0</v>
      </c>
      <c r="AR79">
        <f t="shared" si="49"/>
        <v>4.9248288642722571E-6</v>
      </c>
      <c r="AS79" s="5">
        <f t="shared" si="50"/>
        <v>1.1819589206949557E-7</v>
      </c>
      <c r="AT79" s="5">
        <f t="shared" si="51"/>
        <v>-7.5826131609249881E-5</v>
      </c>
      <c r="AU79" s="5">
        <f t="shared" si="52"/>
        <v>1.9027925512494502E-10</v>
      </c>
    </row>
    <row r="80" spans="6:47" x14ac:dyDescent="0.35">
      <c r="F80" t="str">
        <f t="shared" si="86"/>
        <v>Trad, t=3.25</v>
      </c>
      <c r="G80" s="1">
        <f t="shared" ref="G80:G111" si="88">G79+$B$7</f>
        <v>3.2499999999999964</v>
      </c>
      <c r="H80" s="1">
        <f t="shared" ref="H80:H142" si="89">$B$18</f>
        <v>0</v>
      </c>
      <c r="I80">
        <f t="shared" si="87"/>
        <v>5.3749960384658231E-4</v>
      </c>
      <c r="J80" s="53">
        <f t="shared" ref="J80:J111" si="90">J79+$B$29*(K79-2*J79+I79)-J$8*(K79-I79)+$B$31+J$10*($B$17-J79)-J$11*J79</f>
        <v>-5.3749960384658231E-4</v>
      </c>
      <c r="K80" s="1">
        <f t="shared" ref="K80:K111" si="91">K79+$B$29*(L79-2*K79+J79)-K$8*(L79-J79)+$B$31+K$10*($B$17-K79)-K$11*K79</f>
        <v>1.2064498701755411E-3</v>
      </c>
      <c r="L80" s="1">
        <f t="shared" ref="L80:L111" si="92">L79+$B$29*(M79-2*L79+K79)-L$8*(M79-K79)+$B$31+L$10*($B$17-L79)-L$11*L79</f>
        <v>5.8503827526100406E-3</v>
      </c>
      <c r="M80" s="1">
        <f t="shared" ref="M80:M111" si="93">M79+$B$29*(N79-2*M79+L79)-M$8*(N79-L79)+$B$31+M$10*($B$17-M79)-M$11*M79</f>
        <v>-6.0302612986982834E-3</v>
      </c>
      <c r="N80" s="1">
        <f t="shared" ref="N80:N111" si="94">N79+$B$29*(O79-2*N79+M79)-N$8*(O79-M79)+$B$31+N$10*($B$17-N79)-N$11*N79</f>
        <v>-3.4070216638493432E-2</v>
      </c>
      <c r="O80" s="1">
        <f t="shared" ref="O80:O111" si="95">O79+$B$29*(P79-2*O79+N79)-O$8*(P79-N79)+$B$31+O$10*($B$17-O79)-O$11*O79</f>
        <v>-2.1978286791415093E-2</v>
      </c>
      <c r="P80" s="1">
        <f t="shared" ref="P80:P111" si="96">P79+$B$29*(Q79-2*P79+O79)-P$8*(Q79-O79)+$B$31+P$10*($B$17-P79)-P$11*P79</f>
        <v>9.7514155998032953E-2</v>
      </c>
      <c r="Q80" s="1">
        <f t="shared" ref="Q80:Q111" si="97">Q79+$B$29*(R79-2*Q79+P79)-Q$8*(R79-P79)+$B$31+Q$10*($B$17-Q79)-Q$11*Q79</f>
        <v>0.32932750488424822</v>
      </c>
      <c r="R80" s="1">
        <f t="shared" ref="R80:R111" si="98">R79+$B$29*(S79-2*R79+Q79)-R$8*(S79-Q79)+$B$31+R$10*($B$17-R79)-R$11*R79</f>
        <v>0.6087450331906592</v>
      </c>
      <c r="S80" s="1">
        <f t="shared" ref="S80:S111" si="99">S79+$B$29*(T79-2*S79+R79)-S$8*(T79-R79)+$B$31+S$10*($B$17-S79)-S$11*S79</f>
        <v>0.8572482559723591</v>
      </c>
      <c r="T80" s="1">
        <f t="shared" ref="T80:T111" si="100">T79+$B$29*(U79-2*T79+S79)-T$8*(U79-S79)+$B$31+T$10*($B$17-T79)-T$11*T79</f>
        <v>1.0322409685918459</v>
      </c>
      <c r="U80" s="1">
        <f t="shared" ref="U80:U111" si="101">U79+$B$29*(V79-2*U79+T79)-U$8*(V79-T79)+$B$31+U$10*($B$17-U79)-U$11*U79</f>
        <v>1.1336089631958999</v>
      </c>
      <c r="V80" s="1">
        <f t="shared" ref="V80:V111" si="102">V79+$B$29*(W79-2*V79+U79)-V$8*(W79-U79)+$B$31+V$10*($B$17-V79)-V$11*V79</f>
        <v>1.1834208378129676</v>
      </c>
      <c r="W80" s="1">
        <f t="shared" ref="W80:W111" si="103">W79+$B$29*(X79-2*W79+V79)-W$8*(X79-V79)+$B$31+W$10*($B$17-W79)-W$11*W79</f>
        <v>1.2033024627261881</v>
      </c>
      <c r="X80" s="1">
        <f t="shared" ref="X80:X111" si="104">X79+$B$29*(Y79-2*X79+W79)-X$8*(Y79-W79)+$B$31+X$10*($B$17-X79)-X$11*X79</f>
        <v>1.2130897279138495</v>
      </c>
      <c r="Y80" s="1">
        <f t="shared" ref="Y80:Y111" si="105">Y79+$B$29*(Z79-2*Y79+X79)-Y$8*(Z79-X79)+$B$31+Y$10*($B$17-Y79)-Y$11*Y79</f>
        <v>1.2183867468234668</v>
      </c>
      <c r="Z80" s="1">
        <f t="shared" ref="Z80:Z111" si="106">Z79+$B$29*(AA79-2*Z79+Y79)-Z$8*(AA79-Y79)+$B$31+Z$10*($B$17-Z79)-Z$11*Z79</f>
        <v>1.1824246674193979</v>
      </c>
      <c r="AA80" s="1">
        <f t="shared" ref="AA80:AA111" si="107">AA79+$B$29*(AB79-2*AA79+Z79)-AA$8*(AB79-Z79)+$B$31+AA$10*($B$17-AA79)-AA$11*AA79</f>
        <v>1.0506254617671194</v>
      </c>
      <c r="AB80" s="1">
        <f t="shared" ref="AB80:AB111" si="108">AB79+$B$29*(AC79-2*AB79+AA79)-AB$8*(AC79-AA79)+$B$31+AB$10*($B$17-AB79)-AB$11*AB79</f>
        <v>0.81793702395326207</v>
      </c>
      <c r="AC80" s="1">
        <f t="shared" ref="AC80:AC111" si="109">AC79+$B$29*(AD79-2*AC79+AB79)-AC$8*(AD79-AB79)+$B$31+AC$10*($B$17-AC79)-AC$11*AC79</f>
        <v>0.54582558771618928</v>
      </c>
      <c r="AD80" s="1">
        <f t="shared" ref="AD80:AD111" si="110">AD79+$B$29*(AE79-2*AD79+AC79)-AD$8*(AE79-AC79)+$B$31+AD$10*($B$17-AD79)-AD$11*AD79</f>
        <v>0.31040965588988917</v>
      </c>
      <c r="AE80" s="1">
        <f t="shared" ref="AE80:AE111" si="111">AE79+$B$29*(AF79-2*AE79+AD79)-AE$8*(AF79-AD79)+$B$31+AE$10*($B$17-AE79)-AE$11*AE79</f>
        <v>0.15081028262199878</v>
      </c>
      <c r="AF80" s="1">
        <f t="shared" ref="AF80:AF111" si="112">AF79+$B$29*(AG79-2*AF79+AE79)-AF$8*(AG79-AE79)+$B$31+AF$10*($B$17-AF79)-AF$11*AF79</f>
        <v>6.2956893756571167E-2</v>
      </c>
      <c r="AG80" s="1">
        <f t="shared" ref="AG80:AG111" si="113">AG79+$B$29*(AH79-2*AG79+AF79)-AG$8*(AH79-AF79)+$B$31+AG$10*($B$17-AG79)-AG$11*AG79</f>
        <v>2.2732720948630807E-2</v>
      </c>
      <c r="AH80" s="1">
        <f t="shared" ref="AH80:AH111" si="114">AH79+$B$29*(AI79-2*AH79+AG79)-AH$8*(AI79-AG79)+$B$31+AH$10*($B$17-AH79)-AH$11*AH79</f>
        <v>7.1457753923825692E-3</v>
      </c>
      <c r="AI80" s="1">
        <f t="shared" ref="AI80:AI111" si="115">AI79+$B$29*(AJ79-2*AI79+AH79)-AI$8*(AJ79-AH79)+$B$31+AI$10*($B$17-AI79)-AI$11*AI79</f>
        <v>1.9668336322868824E-3</v>
      </c>
      <c r="AJ80" s="1">
        <f t="shared" ref="AJ80:AJ111" si="116">AJ79+$B$29*(AK79-2*AJ79+AI79)-AJ$8*(AK79-AI79)+$B$31+AJ$10*($B$17-AJ79)-AJ$11*AJ79</f>
        <v>4.7645459095940675E-4</v>
      </c>
      <c r="AK80" s="1">
        <f t="shared" ref="AK80:AK111" si="117">AK79+$B$29*(AL79-2*AK79+AJ79)-AK$8*(AL79-AJ79)+$B$31+AK$10*($B$17-AK79)-AK$11*AK79</f>
        <v>1.0202616373933512E-4</v>
      </c>
      <c r="AL80" s="1">
        <f t="shared" ref="AL80:AL111" si="118">AL79+$B$29*(AM79-2*AL79+AK79)-AL$8*(AM79-AK79)+$B$31+AL$10*($B$17-AL79)-AL$11*AL79</f>
        <v>1.9376048585007872E-5</v>
      </c>
      <c r="AM80" s="5">
        <f t="shared" ref="AM80:AM111" si="119">AM79+$B$29*(AN79-2*AM79+AL79)-AM$8*(AN79-AL79)+$B$31+AM$10*($B$17-AM79)-AM$11*AM79</f>
        <v>3.0891643533247416E-6</v>
      </c>
      <c r="AN80" s="10">
        <f t="shared" ref="AN80:AN142" si="120">IF($A$19="Cout: Mass flux",AM80,2*$B$19-AM80)</f>
        <v>-3.0891643533247416E-6</v>
      </c>
      <c r="AO80" s="53">
        <f t="shared" si="46"/>
        <v>4.685942493338046E-6</v>
      </c>
      <c r="AP80" s="5">
        <f t="shared" si="47"/>
        <v>2.0128961888368624E-8</v>
      </c>
      <c r="AQ80">
        <f t="shared" si="48"/>
        <v>0</v>
      </c>
      <c r="AR80">
        <f t="shared" si="49"/>
        <v>4.5564585260393642E-6</v>
      </c>
      <c r="AS80" s="5">
        <f t="shared" si="50"/>
        <v>1.0935500541031325E-7</v>
      </c>
      <c r="AT80" s="5">
        <f t="shared" si="51"/>
        <v>-7.5716776603839564E-5</v>
      </c>
      <c r="AU80" s="5">
        <f t="shared" si="52"/>
        <v>1.902912136421533E-10</v>
      </c>
    </row>
    <row r="81" spans="6:47" x14ac:dyDescent="0.35">
      <c r="F81" t="str">
        <f t="shared" si="86"/>
        <v>Trad, t=3.3</v>
      </c>
      <c r="G81" s="1">
        <f t="shared" si="88"/>
        <v>3.2999999999999963</v>
      </c>
      <c r="H81" s="1">
        <f t="shared" si="89"/>
        <v>0</v>
      </c>
      <c r="I81">
        <f t="shared" si="87"/>
        <v>4.8854104812322361E-4</v>
      </c>
      <c r="J81" s="53">
        <f t="shared" si="90"/>
        <v>-4.8854104812322361E-4</v>
      </c>
      <c r="K81" s="1">
        <f t="shared" si="91"/>
        <v>9.339684827698937E-4</v>
      </c>
      <c r="L81" s="1">
        <f t="shared" si="92"/>
        <v>5.7462124422372526E-3</v>
      </c>
      <c r="M81" s="1">
        <f t="shared" si="93"/>
        <v>-4.3797972271630422E-3</v>
      </c>
      <c r="N81" s="1">
        <f t="shared" si="94"/>
        <v>-3.2038974604941789E-2</v>
      </c>
      <c r="O81" s="1">
        <f t="shared" si="95"/>
        <v>-2.5416896521573747E-2</v>
      </c>
      <c r="P81" s="1">
        <f t="shared" si="96"/>
        <v>8.374785142942151E-2</v>
      </c>
      <c r="Q81" s="1">
        <f t="shared" si="97"/>
        <v>0.30691631587720669</v>
      </c>
      <c r="R81" s="1">
        <f t="shared" si="98"/>
        <v>0.58463775502452731</v>
      </c>
      <c r="S81" s="1">
        <f t="shared" si="99"/>
        <v>0.83809272537048107</v>
      </c>
      <c r="T81" s="1">
        <f t="shared" si="100"/>
        <v>1.0207527392264859</v>
      </c>
      <c r="U81" s="1">
        <f t="shared" si="101"/>
        <v>1.128897054836701</v>
      </c>
      <c r="V81" s="1">
        <f t="shared" si="102"/>
        <v>1.183138475480259</v>
      </c>
      <c r="W81" s="1">
        <f t="shared" si="103"/>
        <v>1.2054100122216389</v>
      </c>
      <c r="X81" s="1">
        <f t="shared" si="104"/>
        <v>1.2160083353499727</v>
      </c>
      <c r="Y81" s="1">
        <f t="shared" si="105"/>
        <v>1.2218485568910704</v>
      </c>
      <c r="Z81" s="1">
        <f t="shared" si="106"/>
        <v>1.1888187386799496</v>
      </c>
      <c r="AA81" s="1">
        <f t="shared" si="107"/>
        <v>1.0628503406902321</v>
      </c>
      <c r="AB81" s="1">
        <f t="shared" si="108"/>
        <v>0.8354090950137214</v>
      </c>
      <c r="AC81" s="1">
        <f t="shared" si="109"/>
        <v>0.56424378718843127</v>
      </c>
      <c r="AD81" s="1">
        <f t="shared" si="110"/>
        <v>0.32532121240543299</v>
      </c>
      <c r="AE81" s="1">
        <f t="shared" si="111"/>
        <v>0.16042539911994316</v>
      </c>
      <c r="AF81" s="1">
        <f t="shared" si="112"/>
        <v>6.8031935345606379E-2</v>
      </c>
      <c r="AG81" s="1">
        <f t="shared" si="113"/>
        <v>2.4970635563044515E-2</v>
      </c>
      <c r="AH81" s="1">
        <f t="shared" si="114"/>
        <v>7.9830757201415931E-3</v>
      </c>
      <c r="AI81" s="1">
        <f t="shared" si="115"/>
        <v>2.2358258676152794E-3</v>
      </c>
      <c r="AJ81" s="1">
        <f t="shared" si="116"/>
        <v>5.5135672562180963E-4</v>
      </c>
      <c r="AK81" s="1">
        <f t="shared" si="117"/>
        <v>1.2023937088617691E-4</v>
      </c>
      <c r="AL81" s="1">
        <f t="shared" si="118"/>
        <v>2.3264463359696183E-5</v>
      </c>
      <c r="AM81" s="5">
        <f t="shared" si="119"/>
        <v>3.7757327269645304E-6</v>
      </c>
      <c r="AN81" s="10">
        <f t="shared" si="120"/>
        <v>-3.7757327269645304E-6</v>
      </c>
      <c r="AO81" s="53">
        <f t="shared" ref="AO81:AO142" si="121">($I$4*H80+IF($A$18="Cinf: Mass flux",0,2*$B$15*(H80-J80)/$B$6))*$B$7</f>
        <v>4.2999968307726584E-6</v>
      </c>
      <c r="AP81" s="5">
        <f t="shared" ref="AP81:AP142" si="122">(($AM$4*(AM80+AN80)/2)+IF($A$19="Cout: Mass flux",0,$B$15*(AM80-AN80)/$B$6))*$B$7</f>
        <v>2.4713314826597938E-8</v>
      </c>
      <c r="AQ81">
        <f t="shared" ref="AQ81:AQ142" si="123">($AQ$6*$B$17+SUMPRODUCT($J$7:$AM$7,J80:AM80))*$B$6*$B$7</f>
        <v>0</v>
      </c>
      <c r="AR81">
        <f t="shared" ref="AR81:AR142" si="124">(SUM(J81:AM81)-SUM(J80:AM80))*$B$6*$B$13</f>
        <v>4.1750815589214341E-6</v>
      </c>
      <c r="AS81" s="5">
        <f t="shared" ref="AS81:AS142" si="125">AO81-AP81+AQ81-AR81</f>
        <v>1.0020195702462633E-7</v>
      </c>
      <c r="AT81" s="5">
        <f t="shared" ref="AT81:AT142" si="126">AT80+AS81</f>
        <v>-7.5616574646814944E-5</v>
      </c>
      <c r="AU81" s="5">
        <f t="shared" ref="AU81:AU143" si="127">AU80+AS81^2</f>
        <v>1.9030125407434487E-10</v>
      </c>
    </row>
    <row r="82" spans="6:47" x14ac:dyDescent="0.35">
      <c r="F82" t="str">
        <f t="shared" si="86"/>
        <v>Trad, t=3.35</v>
      </c>
      <c r="G82" s="1">
        <f t="shared" si="88"/>
        <v>3.3499999999999961</v>
      </c>
      <c r="H82" s="1">
        <f t="shared" si="89"/>
        <v>0</v>
      </c>
      <c r="I82">
        <f t="shared" si="87"/>
        <v>4.3961131470194247E-4</v>
      </c>
      <c r="J82" s="53">
        <f t="shared" si="90"/>
        <v>-4.3961131470194247E-4</v>
      </c>
      <c r="K82" s="1">
        <f t="shared" si="91"/>
        <v>6.8518487586426158E-4</v>
      </c>
      <c r="L82" s="1">
        <f t="shared" si="92"/>
        <v>5.5843262846239274E-3</v>
      </c>
      <c r="M82" s="1">
        <f t="shared" si="93"/>
        <v>-2.8852589946795895E-3</v>
      </c>
      <c r="N82" s="1">
        <f t="shared" si="94"/>
        <v>-2.9917865816572551E-2</v>
      </c>
      <c r="O82" s="1">
        <f t="shared" si="95"/>
        <v>-2.8203750022652695E-2</v>
      </c>
      <c r="P82" s="1">
        <f t="shared" si="96"/>
        <v>7.0947469988568337E-2</v>
      </c>
      <c r="Q82" s="1">
        <f t="shared" si="97"/>
        <v>0.28516437721496202</v>
      </c>
      <c r="R82" s="1">
        <f t="shared" si="98"/>
        <v>0.56051705593939993</v>
      </c>
      <c r="S82" s="1">
        <f t="shared" si="99"/>
        <v>0.81838930441167457</v>
      </c>
      <c r="T82" s="1">
        <f t="shared" si="100"/>
        <v>1.0085624035214198</v>
      </c>
      <c r="U82" s="1">
        <f t="shared" si="101"/>
        <v>1.1236168631374293</v>
      </c>
      <c r="V82" s="1">
        <f t="shared" si="102"/>
        <v>1.1825086951297012</v>
      </c>
      <c r="W82" s="1">
        <f t="shared" si="103"/>
        <v>1.2073461224928652</v>
      </c>
      <c r="X82" s="1">
        <f t="shared" si="104"/>
        <v>1.2188753267716252</v>
      </c>
      <c r="Y82" s="1">
        <f t="shared" si="105"/>
        <v>1.225269478967296</v>
      </c>
      <c r="Z82" s="1">
        <f t="shared" si="106"/>
        <v>1.1950158474641539</v>
      </c>
      <c r="AA82" s="1">
        <f t="shared" si="107"/>
        <v>1.0747193360600604</v>
      </c>
      <c r="AB82" s="1">
        <f t="shared" si="108"/>
        <v>0.85259621366043459</v>
      </c>
      <c r="AC82" s="1">
        <f t="shared" si="109"/>
        <v>0.58265348839755482</v>
      </c>
      <c r="AD82" s="1">
        <f t="shared" si="110"/>
        <v>0.34047772026157286</v>
      </c>
      <c r="AE82" s="1">
        <f t="shared" si="111"/>
        <v>0.17036652794007007</v>
      </c>
      <c r="AF82" s="1">
        <f t="shared" si="112"/>
        <v>7.337034794274859E-2</v>
      </c>
      <c r="AG82" s="1">
        <f t="shared" si="113"/>
        <v>2.7366116423532986E-2</v>
      </c>
      <c r="AH82" s="1">
        <f t="shared" si="114"/>
        <v>8.8952991924127981E-3</v>
      </c>
      <c r="AI82" s="1">
        <f t="shared" si="115"/>
        <v>2.5341822160859814E-3</v>
      </c>
      <c r="AJ82" s="1">
        <f t="shared" si="116"/>
        <v>6.3595867954969001E-4</v>
      </c>
      <c r="AK82" s="1">
        <f t="shared" si="117"/>
        <v>1.4119437722694291E-4</v>
      </c>
      <c r="AL82" s="1">
        <f t="shared" si="118"/>
        <v>2.7822812168621648E-5</v>
      </c>
      <c r="AM82" s="5">
        <f t="shared" si="119"/>
        <v>4.5949354992320116E-6</v>
      </c>
      <c r="AN82" s="10">
        <f t="shared" si="120"/>
        <v>-4.5949354992320116E-6</v>
      </c>
      <c r="AO82" s="53">
        <f t="shared" si="121"/>
        <v>3.9083283849857888E-6</v>
      </c>
      <c r="AP82" s="5">
        <f t="shared" si="122"/>
        <v>3.0205861815716245E-8</v>
      </c>
      <c r="AQ82">
        <f t="shared" si="123"/>
        <v>0</v>
      </c>
      <c r="AR82">
        <f t="shared" si="124"/>
        <v>3.7872290259421959E-6</v>
      </c>
      <c r="AS82" s="5">
        <f t="shared" si="125"/>
        <v>9.0893497227876289E-8</v>
      </c>
      <c r="AT82" s="5">
        <f t="shared" si="126"/>
        <v>-7.5525681149587071E-5</v>
      </c>
      <c r="AU82" s="5">
        <f t="shared" si="127"/>
        <v>1.9030951570218318E-10</v>
      </c>
    </row>
    <row r="83" spans="6:47" x14ac:dyDescent="0.35">
      <c r="F83" t="str">
        <f t="shared" si="86"/>
        <v>Trad, t=3.4</v>
      </c>
      <c r="G83" s="1">
        <f t="shared" si="88"/>
        <v>3.3999999999999959</v>
      </c>
      <c r="H83" s="1">
        <f t="shared" si="89"/>
        <v>0</v>
      </c>
      <c r="I83">
        <f t="shared" si="87"/>
        <v>3.9135177990587286E-4</v>
      </c>
      <c r="J83" s="53">
        <f t="shared" si="90"/>
        <v>-3.9135177990587286E-4</v>
      </c>
      <c r="K83" s="1">
        <f t="shared" si="91"/>
        <v>4.601370811129762E-4</v>
      </c>
      <c r="L83" s="1">
        <f t="shared" si="92"/>
        <v>5.3741174771778696E-3</v>
      </c>
      <c r="M83" s="1">
        <f t="shared" si="93"/>
        <v>-1.5441864434859835E-3</v>
      </c>
      <c r="N83" s="1">
        <f t="shared" si="94"/>
        <v>-2.7739514643076689E-2</v>
      </c>
      <c r="O83" s="1">
        <f t="shared" si="95"/>
        <v>-3.0390155065683055E-2</v>
      </c>
      <c r="P83" s="1">
        <f t="shared" si="96"/>
        <v>5.9095665995729421E-2</v>
      </c>
      <c r="Q83" s="1">
        <f t="shared" si="97"/>
        <v>0.26410969771944132</v>
      </c>
      <c r="R83" s="1">
        <f t="shared" si="98"/>
        <v>0.53644435552910419</v>
      </c>
      <c r="S83" s="1">
        <f t="shared" si="99"/>
        <v>0.79818002489343132</v>
      </c>
      <c r="T83" s="1">
        <f t="shared" si="100"/>
        <v>0.99567797479456988</v>
      </c>
      <c r="U83" s="1">
        <f t="shared" si="101"/>
        <v>1.1177543056766279</v>
      </c>
      <c r="V83" s="1">
        <f t="shared" si="102"/>
        <v>1.1815126483185472</v>
      </c>
      <c r="W83" s="1">
        <f t="shared" si="103"/>
        <v>1.2090967241138764</v>
      </c>
      <c r="X83" s="1">
        <f t="shared" si="104"/>
        <v>1.2216820627001341</v>
      </c>
      <c r="Y83" s="1">
        <f t="shared" si="105"/>
        <v>1.2286493941903855</v>
      </c>
      <c r="Z83" s="1">
        <f t="shared" si="106"/>
        <v>1.2010264153871959</v>
      </c>
      <c r="AA83" s="1">
        <f t="shared" si="107"/>
        <v>1.0862417051572593</v>
      </c>
      <c r="AB83" s="1">
        <f t="shared" si="108"/>
        <v>0.86949289859690759</v>
      </c>
      <c r="AC83" s="1">
        <f t="shared" si="109"/>
        <v>0.60103763516282316</v>
      </c>
      <c r="AD83" s="1">
        <f t="shared" si="110"/>
        <v>0.35586461344180237</v>
      </c>
      <c r="AE83" s="1">
        <f t="shared" si="111"/>
        <v>0.18062953750011143</v>
      </c>
      <c r="AF83" s="1">
        <f t="shared" si="112"/>
        <v>7.8975962140185305E-2</v>
      </c>
      <c r="AG83" s="1">
        <f t="shared" si="113"/>
        <v>2.9925041486593446E-2</v>
      </c>
      <c r="AH83" s="1">
        <f t="shared" si="114"/>
        <v>9.8868379684665664E-3</v>
      </c>
      <c r="AI83" s="1">
        <f t="shared" si="115"/>
        <v>2.8642380089623086E-3</v>
      </c>
      <c r="AJ83" s="1">
        <f t="shared" si="116"/>
        <v>7.3123525482006793E-4</v>
      </c>
      <c r="AK83" s="1">
        <f t="shared" si="117"/>
        <v>1.6522507546448036E-4</v>
      </c>
      <c r="AL83" s="1">
        <f t="shared" si="118"/>
        <v>3.3147219003376333E-5</v>
      </c>
      <c r="AM83" s="5">
        <f t="shared" si="119"/>
        <v>5.5685160129680208E-6</v>
      </c>
      <c r="AN83" s="10">
        <f t="shared" si="120"/>
        <v>-5.5685160129680208E-6</v>
      </c>
      <c r="AO83" s="53">
        <f t="shared" si="121"/>
        <v>3.5168905176155401E-6</v>
      </c>
      <c r="AP83" s="5">
        <f t="shared" si="122"/>
        <v>3.67594839938561E-8</v>
      </c>
      <c r="AQ83">
        <f t="shared" si="123"/>
        <v>0</v>
      </c>
      <c r="AR83">
        <f t="shared" si="124"/>
        <v>3.398565463275105E-6</v>
      </c>
      <c r="AS83" s="5">
        <f t="shared" si="125"/>
        <v>8.1565570346578809E-8</v>
      </c>
      <c r="AT83" s="5">
        <f t="shared" si="126"/>
        <v>-7.5444115579240492E-5</v>
      </c>
      <c r="AU83" s="5">
        <f t="shared" si="127"/>
        <v>1.9031616864444913E-10</v>
      </c>
    </row>
    <row r="84" spans="6:47" x14ac:dyDescent="0.35">
      <c r="F84" t="str">
        <f t="shared" si="86"/>
        <v>Trad, t=3.45</v>
      </c>
      <c r="G84" s="1">
        <f t="shared" si="88"/>
        <v>3.4499999999999957</v>
      </c>
      <c r="H84" s="1">
        <f t="shared" si="89"/>
        <v>0</v>
      </c>
      <c r="I84">
        <f t="shared" si="87"/>
        <v>3.443072068755323E-4</v>
      </c>
      <c r="J84" s="53">
        <f t="shared" si="90"/>
        <v>-3.443072068755323E-4</v>
      </c>
      <c r="K84" s="1">
        <f t="shared" si="91"/>
        <v>2.5856137188120241E-4</v>
      </c>
      <c r="L84" s="1">
        <f t="shared" si="92"/>
        <v>5.1243499297327754E-3</v>
      </c>
      <c r="M84" s="1">
        <f t="shared" si="93"/>
        <v>-3.5271242115816377E-4</v>
      </c>
      <c r="N84" s="1">
        <f t="shared" si="94"/>
        <v>-2.5533255349010426E-2</v>
      </c>
      <c r="O84" s="1">
        <f t="shared" si="95"/>
        <v>-3.202667936144972E-2</v>
      </c>
      <c r="P84" s="1">
        <f t="shared" si="96"/>
        <v>4.8171238132457696E-2</v>
      </c>
      <c r="Q84" s="1">
        <f t="shared" si="97"/>
        <v>0.24378553823259808</v>
      </c>
      <c r="R84" s="1">
        <f t="shared" si="98"/>
        <v>0.51247969800646964</v>
      </c>
      <c r="S84" s="1">
        <f t="shared" si="99"/>
        <v>0.77750901986389453</v>
      </c>
      <c r="T84" s="1">
        <f t="shared" si="100"/>
        <v>0.98211035498568655</v>
      </c>
      <c r="U84" s="1">
        <f t="shared" si="101"/>
        <v>1.1112969606768233</v>
      </c>
      <c r="V84" s="1">
        <f t="shared" si="102"/>
        <v>1.1801317349638754</v>
      </c>
      <c r="W84" s="1">
        <f t="shared" si="103"/>
        <v>1.2106473204738595</v>
      </c>
      <c r="X84" s="1">
        <f t="shared" si="104"/>
        <v>1.224419443030736</v>
      </c>
      <c r="Y84" s="1">
        <f t="shared" si="105"/>
        <v>1.231987547482317</v>
      </c>
      <c r="Z84" s="1">
        <f t="shared" si="106"/>
        <v>1.2068601902661193</v>
      </c>
      <c r="AA84" s="1">
        <f t="shared" si="107"/>
        <v>1.0974268353818302</v>
      </c>
      <c r="AB84" s="1">
        <f t="shared" si="108"/>
        <v>0.8860946019300594</v>
      </c>
      <c r="AC84" s="1">
        <f t="shared" si="109"/>
        <v>0.61937984957164915</v>
      </c>
      <c r="AD84" s="1">
        <f t="shared" si="110"/>
        <v>0.37146715840370065</v>
      </c>
      <c r="AE84" s="1">
        <f t="shared" si="111"/>
        <v>0.19120969420484812</v>
      </c>
      <c r="AF84" s="1">
        <f t="shared" si="112"/>
        <v>8.4852167997563413E-2</v>
      </c>
      <c r="AG84" s="1">
        <f t="shared" si="113"/>
        <v>3.2653179382638141E-2</v>
      </c>
      <c r="AH84" s="1">
        <f t="shared" si="114"/>
        <v>1.0962161477102814E-2</v>
      </c>
      <c r="AI84" s="1">
        <f t="shared" si="115"/>
        <v>3.2284321925825912E-3</v>
      </c>
      <c r="AJ84" s="1">
        <f t="shared" si="116"/>
        <v>8.3822773488103188E-4</v>
      </c>
      <c r="AK84" s="1">
        <f t="shared" si="117"/>
        <v>1.9269573569506021E-4</v>
      </c>
      <c r="AL84" s="1">
        <f t="shared" si="118"/>
        <v>3.9344709221987312E-5</v>
      </c>
      <c r="AM84" s="5">
        <f t="shared" si="119"/>
        <v>6.721127858377459E-6</v>
      </c>
      <c r="AN84" s="10">
        <f t="shared" si="120"/>
        <v>-6.721127858377459E-6</v>
      </c>
      <c r="AO84" s="53">
        <f t="shared" si="121"/>
        <v>3.1308142392469832E-6</v>
      </c>
      <c r="AP84" s="5">
        <f t="shared" si="122"/>
        <v>4.4548128103744169E-8</v>
      </c>
      <c r="AQ84">
        <f t="shared" si="123"/>
        <v>0</v>
      </c>
      <c r="AR84">
        <f t="shared" si="124"/>
        <v>3.013931749062948E-6</v>
      </c>
      <c r="AS84" s="5">
        <f t="shared" si="125"/>
        <v>7.233436208029116E-8</v>
      </c>
      <c r="AT84" s="5">
        <f t="shared" si="126"/>
        <v>-7.5371781217160197E-5</v>
      </c>
      <c r="AU84" s="5">
        <f t="shared" si="127"/>
        <v>1.9032140090438671E-10</v>
      </c>
    </row>
    <row r="85" spans="6:47" x14ac:dyDescent="0.35">
      <c r="F85" t="str">
        <f t="shared" si="86"/>
        <v>Trad, t=3.5</v>
      </c>
      <c r="G85" s="1">
        <f t="shared" si="88"/>
        <v>3.4999999999999956</v>
      </c>
      <c r="H85" s="1">
        <f t="shared" si="89"/>
        <v>0</v>
      </c>
      <c r="I85">
        <f t="shared" si="87"/>
        <v>2.9893223201249522E-4</v>
      </c>
      <c r="J85" s="53">
        <f t="shared" si="90"/>
        <v>-2.9893223201249522E-4</v>
      </c>
      <c r="K85" s="1">
        <f t="shared" si="91"/>
        <v>7.9935545688751035E-5</v>
      </c>
      <c r="L85" s="1">
        <f t="shared" si="92"/>
        <v>4.8431359013006783E-3</v>
      </c>
      <c r="M85" s="1">
        <f t="shared" si="93"/>
        <v>6.9422195212678949E-4</v>
      </c>
      <c r="N85" s="1">
        <f t="shared" si="94"/>
        <v>-2.3325228570193719E-2</v>
      </c>
      <c r="O85" s="1">
        <f t="shared" si="95"/>
        <v>-3.3162844008996946E-2</v>
      </c>
      <c r="P85" s="1">
        <f t="shared" si="96"/>
        <v>3.8149512156153628E-2</v>
      </c>
      <c r="Q85" s="1">
        <f t="shared" si="97"/>
        <v>0.22422041293799716</v>
      </c>
      <c r="R85" s="1">
        <f t="shared" si="98"/>
        <v>0.48868142778008411</v>
      </c>
      <c r="S85" s="1">
        <f t="shared" si="99"/>
        <v>0.75642224879114672</v>
      </c>
      <c r="T85" s="1">
        <f t="shared" si="100"/>
        <v>0.96787329832789049</v>
      </c>
      <c r="U85" s="1">
        <f t="shared" si="101"/>
        <v>1.1042341789598553</v>
      </c>
      <c r="V85" s="1">
        <f t="shared" si="102"/>
        <v>1.178347713786273</v>
      </c>
      <c r="W85" s="1">
        <f t="shared" si="103"/>
        <v>1.2119830352251237</v>
      </c>
      <c r="X85" s="1">
        <f t="shared" si="104"/>
        <v>1.2270779090973851</v>
      </c>
      <c r="Y85" s="1">
        <f t="shared" si="105"/>
        <v>1.2352825578904945</v>
      </c>
      <c r="Z85" s="1">
        <f t="shared" si="106"/>
        <v>1.2125262440130808</v>
      </c>
      <c r="AA85" s="1">
        <f t="shared" si="107"/>
        <v>1.1082841903801584</v>
      </c>
      <c r="AB85" s="1">
        <f t="shared" si="108"/>
        <v>0.90239766042321545</v>
      </c>
      <c r="AC85" s="1">
        <f t="shared" si="109"/>
        <v>0.63766444896689434</v>
      </c>
      <c r="AD85" s="1">
        <f t="shared" si="110"/>
        <v>0.38727050418640174</v>
      </c>
      <c r="AE85" s="1">
        <f t="shared" si="111"/>
        <v>0.20210168728696315</v>
      </c>
      <c r="AF85" s="1">
        <f t="shared" si="112"/>
        <v>9.1001906218594608E-2</v>
      </c>
      <c r="AG85" s="1">
        <f t="shared" si="113"/>
        <v>3.5556171644867934E-2</v>
      </c>
      <c r="AH85" s="1">
        <f t="shared" si="114"/>
        <v>1.2125806569575397E-2</v>
      </c>
      <c r="AI85" s="1">
        <f t="shared" si="115"/>
        <v>3.6293058425118595E-3</v>
      </c>
      <c r="AJ85" s="1">
        <f t="shared" si="116"/>
        <v>9.5804560001014609E-4</v>
      </c>
      <c r="AK85" s="1">
        <f t="shared" si="117"/>
        <v>2.240026707600652E-4</v>
      </c>
      <c r="AL85" s="1">
        <f t="shared" si="118"/>
        <v>4.6534083578338856E-5</v>
      </c>
      <c r="AM85" s="5">
        <f t="shared" si="119"/>
        <v>8.0806305966676913E-6</v>
      </c>
      <c r="AN85" s="10">
        <f t="shared" si="120"/>
        <v>-8.0806305966676913E-6</v>
      </c>
      <c r="AO85" s="53">
        <f t="shared" si="121"/>
        <v>2.7544576550042587E-6</v>
      </c>
      <c r="AP85" s="5">
        <f t="shared" si="122"/>
        <v>5.3769022867019673E-8</v>
      </c>
      <c r="AQ85">
        <f t="shared" si="123"/>
        <v>0</v>
      </c>
      <c r="AR85">
        <f t="shared" si="124"/>
        <v>2.6373912420663004E-6</v>
      </c>
      <c r="AS85" s="5">
        <f t="shared" si="125"/>
        <v>6.3297390070938532E-8</v>
      </c>
      <c r="AT85" s="5">
        <f t="shared" si="126"/>
        <v>-7.5308483827089264E-5</v>
      </c>
      <c r="AU85" s="5">
        <f t="shared" si="127"/>
        <v>1.9032540746397651E-10</v>
      </c>
    </row>
    <row r="86" spans="6:47" x14ac:dyDescent="0.35">
      <c r="F86" t="str">
        <f t="shared" si="86"/>
        <v>Trad, t=3.55</v>
      </c>
      <c r="G86" s="1">
        <f t="shared" si="88"/>
        <v>3.5499999999999954</v>
      </c>
      <c r="H86" s="1">
        <f t="shared" si="89"/>
        <v>0</v>
      </c>
      <c r="I86">
        <f t="shared" si="87"/>
        <v>2.5559804330861131E-4</v>
      </c>
      <c r="J86" s="53">
        <f t="shared" si="90"/>
        <v>-2.5559804330861131E-4</v>
      </c>
      <c r="K86" s="1">
        <f t="shared" si="91"/>
        <v>-7.6480439879876637E-5</v>
      </c>
      <c r="L86" s="1">
        <f t="shared" si="92"/>
        <v>4.5379240408892942E-3</v>
      </c>
      <c r="M86" s="1">
        <f t="shared" si="93"/>
        <v>1.602665402456796E-3</v>
      </c>
      <c r="N86" s="1">
        <f t="shared" si="94"/>
        <v>-2.1138496770801912E-2</v>
      </c>
      <c r="O86" s="1">
        <f t="shared" si="95"/>
        <v>-3.3846851282285893E-2</v>
      </c>
      <c r="P86" s="1">
        <f t="shared" si="96"/>
        <v>2.9002725458769814E-2</v>
      </c>
      <c r="Q86" s="1">
        <f t="shared" si="97"/>
        <v>0.20543812694007232</v>
      </c>
      <c r="R86" s="1">
        <f t="shared" si="98"/>
        <v>0.46510588911677025</v>
      </c>
      <c r="S86" s="1">
        <f t="shared" si="99"/>
        <v>0.73496721477277982</v>
      </c>
      <c r="T86" s="1">
        <f t="shared" si="100"/>
        <v>0.95298335490795583</v>
      </c>
      <c r="U86" s="1">
        <f t="shared" si="101"/>
        <v>1.0965571851701115</v>
      </c>
      <c r="V86" s="1">
        <f t="shared" si="102"/>
        <v>1.1761428137782872</v>
      </c>
      <c r="W86" s="1">
        <f t="shared" si="103"/>
        <v>1.2130886647450516</v>
      </c>
      <c r="X86" s="1">
        <f t="shared" si="104"/>
        <v>1.2296474488801941</v>
      </c>
      <c r="Y86" s="1">
        <f t="shared" si="105"/>
        <v>1.2385324284505574</v>
      </c>
      <c r="Z86" s="1">
        <f t="shared" si="106"/>
        <v>1.2180329715276832</v>
      </c>
      <c r="AA86" s="1">
        <f t="shared" si="107"/>
        <v>1.1188232594050882</v>
      </c>
      <c r="AB86" s="1">
        <f t="shared" si="108"/>
        <v>0.91839924625708269</v>
      </c>
      <c r="AC86" s="1">
        <f t="shared" si="109"/>
        <v>0.65587645890170354</v>
      </c>
      <c r="AD86" s="1">
        <f t="shared" si="110"/>
        <v>0.40325973057029263</v>
      </c>
      <c r="AE86" s="1">
        <f t="shared" si="111"/>
        <v>0.21329965508902493</v>
      </c>
      <c r="AF86" s="1">
        <f t="shared" si="112"/>
        <v>9.7427661210683927E-2</v>
      </c>
      <c r="AG86" s="1">
        <f t="shared" si="113"/>
        <v>3.8639515450065651E-2</v>
      </c>
      <c r="AH86" s="1">
        <f t="shared" si="114"/>
        <v>1.338236727833223E-2</v>
      </c>
      <c r="AI86" s="1">
        <f t="shared" si="115"/>
        <v>4.0695002566334178E-3</v>
      </c>
      <c r="AJ86" s="1">
        <f t="shared" si="116"/>
        <v>1.0918680800622025E-3</v>
      </c>
      <c r="AK86" s="1">
        <f t="shared" si="117"/>
        <v>2.5957589865162908E-4</v>
      </c>
      <c r="AL86" s="1">
        <f t="shared" si="118"/>
        <v>5.4846825316294232E-5</v>
      </c>
      <c r="AM86" s="5">
        <f t="shared" si="119"/>
        <v>9.6784043739407902E-6</v>
      </c>
      <c r="AN86" s="10">
        <f t="shared" si="120"/>
        <v>-9.6784043739407902E-6</v>
      </c>
      <c r="AO86" s="53">
        <f t="shared" si="121"/>
        <v>2.3914578560999621E-6</v>
      </c>
      <c r="AP86" s="5">
        <f t="shared" si="122"/>
        <v>6.4645044773341539E-8</v>
      </c>
      <c r="AQ86">
        <f t="shared" si="123"/>
        <v>0</v>
      </c>
      <c r="AR86">
        <f t="shared" si="124"/>
        <v>2.2722781360950961E-6</v>
      </c>
      <c r="AS86" s="5">
        <f t="shared" si="125"/>
        <v>5.453467523152435E-8</v>
      </c>
      <c r="AT86" s="5">
        <f t="shared" si="126"/>
        <v>-7.5253949151857743E-5</v>
      </c>
      <c r="AU86" s="5">
        <f t="shared" si="127"/>
        <v>1.9032838149477911E-10</v>
      </c>
    </row>
    <row r="87" spans="6:47" x14ac:dyDescent="0.35">
      <c r="F87" t="str">
        <f t="shared" si="86"/>
        <v>Trad, t=3.6</v>
      </c>
      <c r="G87" s="1">
        <f t="shared" si="88"/>
        <v>3.5999999999999952</v>
      </c>
      <c r="H87" s="1">
        <f t="shared" si="89"/>
        <v>0</v>
      </c>
      <c r="I87">
        <f t="shared" si="87"/>
        <v>2.1459914922814858E-4</v>
      </c>
      <c r="J87" s="53">
        <f t="shared" si="90"/>
        <v>-2.1459914922814858E-4</v>
      </c>
      <c r="K87" s="1">
        <f t="shared" si="91"/>
        <v>-2.1160660148705131E-4</v>
      </c>
      <c r="L87" s="1">
        <f t="shared" si="92"/>
        <v>4.2154966395660711E-3</v>
      </c>
      <c r="M87" s="1">
        <f t="shared" si="93"/>
        <v>2.3794685249898212E-3</v>
      </c>
      <c r="N87" s="1">
        <f t="shared" si="94"/>
        <v>-1.8993175652474978E-2</v>
      </c>
      <c r="O87" s="1">
        <f t="shared" si="95"/>
        <v>-3.4125346286431817E-2</v>
      </c>
      <c r="P87" s="1">
        <f t="shared" si="96"/>
        <v>2.0700409871160522E-2</v>
      </c>
      <c r="Q87" s="1">
        <f t="shared" si="97"/>
        <v>0.18745784763481768</v>
      </c>
      <c r="R87" s="1">
        <f t="shared" si="98"/>
        <v>0.44180715141536314</v>
      </c>
      <c r="S87" s="1">
        <f t="shared" si="99"/>
        <v>0.71319267642048478</v>
      </c>
      <c r="T87" s="1">
        <f t="shared" si="100"/>
        <v>0.9374597948666612</v>
      </c>
      <c r="U87" s="1">
        <f t="shared" si="101"/>
        <v>1.0882591674059878</v>
      </c>
      <c r="V87" s="1">
        <f t="shared" si="102"/>
        <v>1.1734998458026304</v>
      </c>
      <c r="W87" s="1">
        <f t="shared" si="103"/>
        <v>1.2139487353553742</v>
      </c>
      <c r="X87" s="1">
        <f t="shared" si="104"/>
        <v>1.2321176055190264</v>
      </c>
      <c r="Y87" s="1">
        <f t="shared" si="105"/>
        <v>1.2417345558108304</v>
      </c>
      <c r="Z87" s="1">
        <f t="shared" si="106"/>
        <v>1.2233880904847281</v>
      </c>
      <c r="AA87" s="1">
        <f t="shared" si="107"/>
        <v>1.1290535097783732</v>
      </c>
      <c r="AB87" s="1">
        <f t="shared" si="108"/>
        <v>0.93409731753745207</v>
      </c>
      <c r="AC87" s="1">
        <f t="shared" si="109"/>
        <v>0.67400162227454441</v>
      </c>
      <c r="AD87" s="1">
        <f t="shared" si="110"/>
        <v>0.41941989416472897</v>
      </c>
      <c r="AE87" s="1">
        <f t="shared" si="111"/>
        <v>0.22479721259031479</v>
      </c>
      <c r="AF87" s="1">
        <f t="shared" si="112"/>
        <v>0.10413145599960578</v>
      </c>
      <c r="AG87" s="1">
        <f t="shared" si="113"/>
        <v>4.1908546944085863E-2</v>
      </c>
      <c r="AH87" s="1">
        <f t="shared" si="114"/>
        <v>1.4736484230215632E-2</v>
      </c>
      <c r="AI87" s="1">
        <f t="shared" si="115"/>
        <v>4.5517546300097743E-3</v>
      </c>
      <c r="AJ87" s="1">
        <f t="shared" si="116"/>
        <v>1.2409455323966606E-3</v>
      </c>
      <c r="AK87" s="1">
        <f t="shared" si="117"/>
        <v>2.9988079433247733E-4</v>
      </c>
      <c r="AL87" s="1">
        <f t="shared" si="118"/>
        <v>6.4428038445108642E-5</v>
      </c>
      <c r="AM87" s="5">
        <f t="shared" si="119"/>
        <v>1.1549683544906911E-5</v>
      </c>
      <c r="AN87" s="10">
        <f t="shared" si="120"/>
        <v>-1.1549683544906911E-5</v>
      </c>
      <c r="AO87" s="53">
        <f t="shared" si="121"/>
        <v>2.0447843464688904E-6</v>
      </c>
      <c r="AP87" s="5">
        <f t="shared" si="122"/>
        <v>7.7427234991526337E-8</v>
      </c>
      <c r="AQ87">
        <f t="shared" si="123"/>
        <v>0</v>
      </c>
      <c r="AR87">
        <f t="shared" si="124"/>
        <v>1.9212471791263397E-6</v>
      </c>
      <c r="AS87" s="5">
        <f t="shared" si="125"/>
        <v>4.6109932351024322E-8</v>
      </c>
      <c r="AT87" s="5">
        <f t="shared" si="126"/>
        <v>-7.5207839219506713E-5</v>
      </c>
      <c r="AU87" s="5">
        <f t="shared" si="127"/>
        <v>1.9033050762064053E-10</v>
      </c>
    </row>
    <row r="88" spans="6:47" x14ac:dyDescent="0.35">
      <c r="F88" t="str">
        <f t="shared" si="86"/>
        <v>Trad, t=3.65</v>
      </c>
      <c r="G88" s="1">
        <f t="shared" si="88"/>
        <v>3.649999999999995</v>
      </c>
      <c r="H88" s="1">
        <f t="shared" si="89"/>
        <v>0</v>
      </c>
      <c r="I88">
        <f t="shared" si="87"/>
        <v>1.7616014886764081E-4</v>
      </c>
      <c r="J88" s="53">
        <f t="shared" si="90"/>
        <v>-1.7616014886764081E-4</v>
      </c>
      <c r="K88" s="1">
        <f t="shared" si="91"/>
        <v>-3.2650791090839377E-4</v>
      </c>
      <c r="L88" s="1">
        <f t="shared" si="92"/>
        <v>3.8819749502403056E-3</v>
      </c>
      <c r="M88" s="1">
        <f t="shared" si="93"/>
        <v>3.0321100245416042E-3</v>
      </c>
      <c r="N88" s="1">
        <f t="shared" si="94"/>
        <v>-1.6906578637331946E-2</v>
      </c>
      <c r="O88" s="1">
        <f t="shared" si="95"/>
        <v>-3.4043211718809675E-2</v>
      </c>
      <c r="P88" s="1">
        <f t="shared" si="96"/>
        <v>1.320976941762529E-2</v>
      </c>
      <c r="Q88" s="1">
        <f t="shared" si="97"/>
        <v>0.17029420723998268</v>
      </c>
      <c r="R88" s="1">
        <f t="shared" si="98"/>
        <v>0.41883676128867292</v>
      </c>
      <c r="S88" s="1">
        <f t="shared" si="99"/>
        <v>0.69114835700196309</v>
      </c>
      <c r="T88" s="1">
        <f t="shared" si="100"/>
        <v>0.92132451415613348</v>
      </c>
      <c r="U88" s="1">
        <f t="shared" si="101"/>
        <v>1.0793353545181272</v>
      </c>
      <c r="V88" s="1">
        <f t="shared" si="102"/>
        <v>1.1704023134191213</v>
      </c>
      <c r="W88" s="1">
        <f t="shared" si="103"/>
        <v>1.2145475649922626</v>
      </c>
      <c r="X88" s="1">
        <f t="shared" si="104"/>
        <v>1.234477489267263</v>
      </c>
      <c r="Y88" s="1">
        <f t="shared" si="105"/>
        <v>1.2448857398560003</v>
      </c>
      <c r="Z88" s="1">
        <f t="shared" si="106"/>
        <v>1.2285986419366584</v>
      </c>
      <c r="AA88" s="1">
        <f t="shared" si="107"/>
        <v>1.1389843423255728</v>
      </c>
      <c r="AB88" s="1">
        <f t="shared" si="108"/>
        <v>0.94949056876535931</v>
      </c>
      <c r="AC88" s="1">
        <f t="shared" si="109"/>
        <v>0.69202640485897815</v>
      </c>
      <c r="AD88" s="1">
        <f t="shared" si="110"/>
        <v>0.43573607231961969</v>
      </c>
      <c r="AE88" s="1">
        <f t="shared" si="111"/>
        <v>0.23658747998664645</v>
      </c>
      <c r="AF88" s="1">
        <f t="shared" si="112"/>
        <v>0.11111484896194415</v>
      </c>
      <c r="AG88" s="1">
        <f t="shared" si="113"/>
        <v>4.5368425219143312E-2</v>
      </c>
      <c r="AH88" s="1">
        <f t="shared" si="114"/>
        <v>1.6192833763845806E-2</v>
      </c>
      <c r="AI88" s="1">
        <f t="shared" si="115"/>
        <v>5.0789033166603334E-3</v>
      </c>
      <c r="AJ88" s="1">
        <f t="shared" si="116"/>
        <v>1.4066006336718815E-3</v>
      </c>
      <c r="AK88" s="1">
        <f t="shared" si="117"/>
        <v>3.4541972315672436E-4</v>
      </c>
      <c r="AL88" s="1">
        <f t="shared" si="118"/>
        <v>7.5437415053118884E-5</v>
      </c>
      <c r="AM88" s="5">
        <f t="shared" si="119"/>
        <v>1.3733909326816785E-5</v>
      </c>
      <c r="AN88" s="10">
        <f t="shared" si="120"/>
        <v>-1.3733909326816785E-5</v>
      </c>
      <c r="AO88" s="53">
        <f t="shared" si="121"/>
        <v>1.7167931938251888E-6</v>
      </c>
      <c r="AP88" s="5">
        <f t="shared" si="122"/>
        <v>9.2397468359255294E-8</v>
      </c>
      <c r="AQ88">
        <f t="shared" si="123"/>
        <v>0</v>
      </c>
      <c r="AR88">
        <f t="shared" si="124"/>
        <v>1.5863239506419546E-6</v>
      </c>
      <c r="AS88" s="5">
        <f t="shared" si="125"/>
        <v>3.8071774823978827E-8</v>
      </c>
      <c r="AT88" s="5">
        <f t="shared" si="126"/>
        <v>-7.5169767444682739E-5</v>
      </c>
      <c r="AU88" s="5">
        <f t="shared" si="127"/>
        <v>1.9033195708067879E-10</v>
      </c>
    </row>
    <row r="89" spans="6:47" x14ac:dyDescent="0.35">
      <c r="F89" t="str">
        <f t="shared" si="86"/>
        <v>Trad, t=3.7</v>
      </c>
      <c r="G89" s="1">
        <f t="shared" si="88"/>
        <v>3.6999999999999948</v>
      </c>
      <c r="H89" s="1">
        <f t="shared" si="89"/>
        <v>0</v>
      </c>
      <c r="I89">
        <f t="shared" si="87"/>
        <v>1.4044242563028878E-4</v>
      </c>
      <c r="J89" s="53">
        <f t="shared" si="90"/>
        <v>-1.4044242563028878E-4</v>
      </c>
      <c r="K89" s="1">
        <f t="shared" si="91"/>
        <v>-4.2236215667254041E-4</v>
      </c>
      <c r="L89" s="1">
        <f t="shared" si="92"/>
        <v>3.5428314870428477E-3</v>
      </c>
      <c r="M89" s="1">
        <f t="shared" si="93"/>
        <v>3.5685373039772146E-3</v>
      </c>
      <c r="N89" s="1">
        <f t="shared" si="94"/>
        <v>-1.4893371711837819E-2</v>
      </c>
      <c r="O89" s="1">
        <f t="shared" si="95"/>
        <v>-3.3643394710836938E-2</v>
      </c>
      <c r="P89" s="1">
        <f t="shared" si="96"/>
        <v>6.4960500371483692E-3</v>
      </c>
      <c r="Q89" s="1">
        <f t="shared" si="97"/>
        <v>0.15395743372723172</v>
      </c>
      <c r="R89" s="1">
        <f t="shared" si="98"/>
        <v>0.39624352232955262</v>
      </c>
      <c r="S89" s="1">
        <f t="shared" si="99"/>
        <v>0.66888465334539093</v>
      </c>
      <c r="T89" s="1">
        <f t="shared" si="100"/>
        <v>0.90460192292116193</v>
      </c>
      <c r="U89" s="1">
        <f t="shared" si="101"/>
        <v>1.0697830804564368</v>
      </c>
      <c r="V89" s="1">
        <f t="shared" si="102"/>
        <v>1.1668345220428293</v>
      </c>
      <c r="W89" s="1">
        <f t="shared" si="103"/>
        <v>1.2148693289737353</v>
      </c>
      <c r="X89" s="1">
        <f t="shared" si="104"/>
        <v>1.2367157929885664</v>
      </c>
      <c r="Y89" s="1">
        <f t="shared" si="105"/>
        <v>1.2479821935627096</v>
      </c>
      <c r="Z89" s="1">
        <f t="shared" si="106"/>
        <v>1.23367099167128</v>
      </c>
      <c r="AA89" s="1">
        <f t="shared" si="107"/>
        <v>1.1486250496557089</v>
      </c>
      <c r="AB89" s="1">
        <f t="shared" si="108"/>
        <v>0.96457838146387564</v>
      </c>
      <c r="AC89" s="1">
        <f t="shared" si="109"/>
        <v>0.70993799744300634</v>
      </c>
      <c r="AD89" s="1">
        <f t="shared" si="110"/>
        <v>0.45219340477569858</v>
      </c>
      <c r="AE89" s="1">
        <f t="shared" si="111"/>
        <v>0.24866311213664655</v>
      </c>
      <c r="AF89" s="1">
        <f t="shared" si="112"/>
        <v>0.11837893232949777</v>
      </c>
      <c r="AG89" s="1">
        <f t="shared" si="113"/>
        <v>4.902411700415378E-2</v>
      </c>
      <c r="AH89" s="1">
        <f t="shared" si="114"/>
        <v>1.7756116801629657E-2</v>
      </c>
      <c r="AI89" s="1">
        <f t="shared" si="115"/>
        <v>5.6538726856459019E-3</v>
      </c>
      <c r="AJ89" s="1">
        <f t="shared" si="116"/>
        <v>1.5902293750604906E-3</v>
      </c>
      <c r="AK89" s="1">
        <f t="shared" si="117"/>
        <v>3.967336479524659E-4</v>
      </c>
      <c r="AL89" s="1">
        <f t="shared" si="118"/>
        <v>8.805022926291784E-5</v>
      </c>
      <c r="AM89" s="5">
        <f t="shared" si="119"/>
        <v>1.627510140010661E-5</v>
      </c>
      <c r="AN89" s="10">
        <f t="shared" si="120"/>
        <v>-1.627510140010661E-5</v>
      </c>
      <c r="AO89" s="53">
        <f t="shared" si="121"/>
        <v>1.4092811909411266E-6</v>
      </c>
      <c r="AP89" s="5">
        <f t="shared" si="122"/>
        <v>1.0987127461453429E-7</v>
      </c>
      <c r="AQ89">
        <f t="shared" si="123"/>
        <v>0</v>
      </c>
      <c r="AR89">
        <f t="shared" si="124"/>
        <v>1.2689549966360403E-6</v>
      </c>
      <c r="AS89" s="5">
        <f t="shared" si="125"/>
        <v>3.0454919690552095E-8</v>
      </c>
      <c r="AT89" s="5">
        <f t="shared" si="126"/>
        <v>-7.5139312524992186E-5</v>
      </c>
      <c r="AU89" s="5">
        <f t="shared" si="127"/>
        <v>1.9033288458281214E-10</v>
      </c>
    </row>
    <row r="90" spans="6:47" x14ac:dyDescent="0.35">
      <c r="F90" t="str">
        <f t="shared" si="86"/>
        <v>Trad, t=3.75</v>
      </c>
      <c r="G90" s="1">
        <f t="shared" si="88"/>
        <v>3.7499999999999947</v>
      </c>
      <c r="H90" s="1">
        <f t="shared" si="89"/>
        <v>0</v>
      </c>
      <c r="I90">
        <f t="shared" si="87"/>
        <v>1.0755069755875057E-4</v>
      </c>
      <c r="J90" s="53">
        <f t="shared" si="90"/>
        <v>-1.0755069755875057E-4</v>
      </c>
      <c r="K90" s="1">
        <f t="shared" si="91"/>
        <v>-5.0043068360718719E-4</v>
      </c>
      <c r="L90" s="1">
        <f t="shared" si="92"/>
        <v>3.2029082763854349E-3</v>
      </c>
      <c r="M90" s="1">
        <f t="shared" si="93"/>
        <v>3.9970213663798821E-3</v>
      </c>
      <c r="N90" s="1">
        <f t="shared" si="94"/>
        <v>-1.2965736094646369E-2</v>
      </c>
      <c r="O90" s="1">
        <f t="shared" si="95"/>
        <v>-3.2966764502575983E-2</v>
      </c>
      <c r="P90" s="1">
        <f t="shared" si="96"/>
        <v>5.2289860439400212E-4</v>
      </c>
      <c r="Q90" s="1">
        <f t="shared" si="97"/>
        <v>0.13845350731135031</v>
      </c>
      <c r="R90" s="1">
        <f t="shared" si="98"/>
        <v>0.37407330312681586</v>
      </c>
      <c r="S90" s="1">
        <f t="shared" si="99"/>
        <v>0.64645234691227893</v>
      </c>
      <c r="T90" s="1">
        <f t="shared" si="100"/>
        <v>0.88731881770496579</v>
      </c>
      <c r="U90" s="1">
        <f t="shared" si="101"/>
        <v>1.0596018351749905</v>
      </c>
      <c r="V90" s="1">
        <f t="shared" si="102"/>
        <v>1.1627816855486437</v>
      </c>
      <c r="W90" s="1">
        <f t="shared" si="103"/>
        <v>1.2148981294672492</v>
      </c>
      <c r="X90" s="1">
        <f t="shared" si="104"/>
        <v>1.2388208112669019</v>
      </c>
      <c r="Y90" s="1">
        <f t="shared" si="105"/>
        <v>1.2510195533129098</v>
      </c>
      <c r="Z90" s="1">
        <f t="shared" si="106"/>
        <v>1.2386108322850433</v>
      </c>
      <c r="AA90" s="1">
        <f t="shared" si="107"/>
        <v>1.1579847771615357</v>
      </c>
      <c r="AB90" s="1">
        <f t="shared" si="108"/>
        <v>0.97936077513559772</v>
      </c>
      <c r="AC90" s="1">
        <f t="shared" si="109"/>
        <v>0.72772431479181077</v>
      </c>
      <c r="AD90" s="1">
        <f t="shared" si="110"/>
        <v>0.46877713298614088</v>
      </c>
      <c r="AE90" s="1">
        <f t="shared" si="111"/>
        <v>0.26101632869405944</v>
      </c>
      <c r="AF90" s="1">
        <f t="shared" si="112"/>
        <v>0.12592433241213194</v>
      </c>
      <c r="AG90" s="1">
        <f t="shared" si="113"/>
        <v>5.2880382123411208E-2</v>
      </c>
      <c r="AH90" s="1">
        <f t="shared" si="114"/>
        <v>1.9431047527209144E-2</v>
      </c>
      <c r="AI90" s="1">
        <f t="shared" si="115"/>
        <v>6.279677581003465E-3</v>
      </c>
      <c r="AJ90" s="1">
        <f t="shared" si="116"/>
        <v>1.7933018513702403E-3</v>
      </c>
      <c r="AK90" s="1">
        <f t="shared" si="117"/>
        <v>4.5440370174941902E-4</v>
      </c>
      <c r="AL90" s="1">
        <f t="shared" si="118"/>
        <v>1.0245835518519036E-4</v>
      </c>
      <c r="AM90" s="5">
        <f t="shared" si="119"/>
        <v>1.9222248264252695E-5</v>
      </c>
      <c r="AN90" s="10">
        <f t="shared" si="120"/>
        <v>-1.9222248264252695E-5</v>
      </c>
      <c r="AO90" s="53">
        <f t="shared" si="121"/>
        <v>1.1235394050423104E-6</v>
      </c>
      <c r="AP90" s="5">
        <f t="shared" si="122"/>
        <v>1.3020081120085289E-7</v>
      </c>
      <c r="AQ90">
        <f t="shared" si="123"/>
        <v>0</v>
      </c>
      <c r="AR90">
        <f t="shared" si="124"/>
        <v>9.7005722055065746E-7</v>
      </c>
      <c r="AS90" s="5">
        <f t="shared" si="125"/>
        <v>2.3281373290800107E-8</v>
      </c>
      <c r="AT90" s="5">
        <f t="shared" si="126"/>
        <v>-7.511603115170138E-5</v>
      </c>
      <c r="AU90" s="5">
        <f t="shared" si="127"/>
        <v>1.9033342660515443E-10</v>
      </c>
    </row>
    <row r="91" spans="6:47" x14ac:dyDescent="0.35">
      <c r="F91" t="str">
        <f t="shared" si="86"/>
        <v>Trad, t=3.8</v>
      </c>
      <c r="G91" s="1">
        <f t="shared" si="88"/>
        <v>3.7999999999999945</v>
      </c>
      <c r="H91" s="1">
        <f t="shared" si="89"/>
        <v>0</v>
      </c>
      <c r="I91">
        <f t="shared" si="87"/>
        <v>7.7539367727134961E-5</v>
      </c>
      <c r="J91" s="53">
        <f t="shared" si="90"/>
        <v>-7.7539367727134961E-5</v>
      </c>
      <c r="K91" s="1">
        <f t="shared" si="91"/>
        <v>-5.6203197512997151E-4</v>
      </c>
      <c r="L91" s="1">
        <f t="shared" si="92"/>
        <v>2.8664400955628771E-3</v>
      </c>
      <c r="M91" s="1">
        <f t="shared" si="93"/>
        <v>4.3260258521603508E-3</v>
      </c>
      <c r="N91" s="1">
        <f t="shared" si="94"/>
        <v>-1.1133536375709316E-2</v>
      </c>
      <c r="O91" s="1">
        <f t="shared" si="95"/>
        <v>-3.2051999513282269E-2</v>
      </c>
      <c r="P91" s="1">
        <f t="shared" si="96"/>
        <v>-4.7472910992430502E-3</v>
      </c>
      <c r="Q91" s="1">
        <f t="shared" si="97"/>
        <v>0.12378433960028859</v>
      </c>
      <c r="R91" s="1">
        <f t="shared" si="98"/>
        <v>0.35236887380009235</v>
      </c>
      <c r="S91" s="1">
        <f t="shared" si="99"/>
        <v>0.62390231932529661</v>
      </c>
      <c r="T91" s="1">
        <f t="shared" si="100"/>
        <v>0.86950423879613048</v>
      </c>
      <c r="U91" s="1">
        <f t="shared" si="101"/>
        <v>1.0487933017331144</v>
      </c>
      <c r="V91" s="1">
        <f t="shared" si="102"/>
        <v>1.1582300294591723</v>
      </c>
      <c r="W91" s="1">
        <f t="shared" si="103"/>
        <v>1.2146180682205436</v>
      </c>
      <c r="X91" s="1">
        <f t="shared" si="104"/>
        <v>1.2407804631664894</v>
      </c>
      <c r="Y91" s="1">
        <f t="shared" si="105"/>
        <v>1.253992889882068</v>
      </c>
      <c r="Z91" s="1">
        <f t="shared" si="106"/>
        <v>1.2434231859501739</v>
      </c>
      <c r="AA91" s="1">
        <f t="shared" si="107"/>
        <v>1.1670724866209363</v>
      </c>
      <c r="AB91" s="1">
        <f t="shared" si="108"/>
        <v>0.99383835870625692</v>
      </c>
      <c r="AC91" s="1">
        <f t="shared" si="109"/>
        <v>0.74537399164550167</v>
      </c>
      <c r="AD91" s="1">
        <f t="shared" si="110"/>
        <v>0.48547263705889332</v>
      </c>
      <c r="AE91" s="1">
        <f t="shared" si="111"/>
        <v>0.27363894475239525</v>
      </c>
      <c r="AF91" s="1">
        <f t="shared" si="112"/>
        <v>0.13375121147863048</v>
      </c>
      <c r="AG91" s="1">
        <f t="shared" si="113"/>
        <v>5.6941759772843881E-2</v>
      </c>
      <c r="AH91" s="1">
        <f t="shared" si="114"/>
        <v>2.1222341919201634E-2</v>
      </c>
      <c r="AI91" s="1">
        <f t="shared" si="115"/>
        <v>6.9594173971262892E-3</v>
      </c>
      <c r="AJ91" s="1">
        <f t="shared" si="116"/>
        <v>2.0173628355396422E-3</v>
      </c>
      <c r="AK91" s="1">
        <f t="shared" si="117"/>
        <v>5.1905271810594785E-4</v>
      </c>
      <c r="AL91" s="1">
        <f t="shared" si="118"/>
        <v>1.1887130599195033E-4</v>
      </c>
      <c r="AM91" s="5">
        <f t="shared" si="119"/>
        <v>2.262971604593201E-5</v>
      </c>
      <c r="AN91" s="10">
        <f t="shared" si="120"/>
        <v>-2.262971604593201E-5</v>
      </c>
      <c r="AO91" s="53">
        <f t="shared" si="121"/>
        <v>8.6040558047000468E-7</v>
      </c>
      <c r="AP91" s="5">
        <f t="shared" si="122"/>
        <v>1.5377798611402158E-7</v>
      </c>
      <c r="AQ91">
        <f t="shared" si="123"/>
        <v>0</v>
      </c>
      <c r="AR91">
        <f t="shared" si="124"/>
        <v>6.9006601011167845E-7</v>
      </c>
      <c r="AS91" s="5">
        <f t="shared" si="125"/>
        <v>1.656158424430459E-8</v>
      </c>
      <c r="AT91" s="5">
        <f t="shared" si="126"/>
        <v>-7.5099469567457082E-5</v>
      </c>
      <c r="AU91" s="5">
        <f t="shared" si="127"/>
        <v>1.9033370089122711E-10</v>
      </c>
    </row>
    <row r="92" spans="6:47" x14ac:dyDescent="0.35">
      <c r="F92" t="str">
        <f t="shared" si="86"/>
        <v>Trad, t=3.85</v>
      </c>
      <c r="G92" s="1">
        <f t="shared" si="88"/>
        <v>3.8499999999999943</v>
      </c>
      <c r="H92" s="1">
        <f t="shared" si="89"/>
        <v>0</v>
      </c>
      <c r="I92">
        <f t="shared" si="87"/>
        <v>5.0418627668386935E-5</v>
      </c>
      <c r="J92" s="53">
        <f t="shared" si="90"/>
        <v>-5.0418627668386935E-5</v>
      </c>
      <c r="K92" s="1">
        <f t="shared" si="91"/>
        <v>-6.0851801536129769E-4</v>
      </c>
      <c r="L92" s="1">
        <f t="shared" si="92"/>
        <v>2.5370818010134327E-3</v>
      </c>
      <c r="M92" s="1">
        <f t="shared" si="93"/>
        <v>4.5640899060160351E-3</v>
      </c>
      <c r="N92" s="1">
        <f t="shared" si="94"/>
        <v>-9.4044919632371299E-3</v>
      </c>
      <c r="O92" s="1">
        <f t="shared" si="95"/>
        <v>-3.0935502215227655E-2</v>
      </c>
      <c r="P92" s="1">
        <f t="shared" si="96"/>
        <v>-9.3530474998619589E-3</v>
      </c>
      <c r="Q92" s="1">
        <f t="shared" si="97"/>
        <v>0.10994797249225556</v>
      </c>
      <c r="R92" s="1">
        <f t="shared" si="98"/>
        <v>0.33116977104189882</v>
      </c>
      <c r="S92" s="1">
        <f t="shared" si="99"/>
        <v>0.60128527450096392</v>
      </c>
      <c r="T92" s="1">
        <f t="shared" si="100"/>
        <v>0.85118931413188981</v>
      </c>
      <c r="U92" s="1">
        <f t="shared" si="101"/>
        <v>1.0373613793607193</v>
      </c>
      <c r="V92" s="1">
        <f t="shared" si="102"/>
        <v>1.1531668898830736</v>
      </c>
      <c r="W92" s="1">
        <f t="shared" si="103"/>
        <v>1.2140133220832459</v>
      </c>
      <c r="X92" s="1">
        <f t="shared" si="104"/>
        <v>1.2425823186440639</v>
      </c>
      <c r="Y92" s="1">
        <f t="shared" si="105"/>
        <v>1.2568967203086947</v>
      </c>
      <c r="Z92" s="1">
        <f t="shared" si="106"/>
        <v>1.2481124078702643</v>
      </c>
      <c r="AA92" s="1">
        <f t="shared" si="107"/>
        <v>1.1758969222855471</v>
      </c>
      <c r="AB92" s="1">
        <f t="shared" si="108"/>
        <v>1.008012282592659</v>
      </c>
      <c r="AC92" s="1">
        <f t="shared" si="109"/>
        <v>0.76287637596026725</v>
      </c>
      <c r="AD92" s="1">
        <f t="shared" si="110"/>
        <v>0.50226547028465685</v>
      </c>
      <c r="AE92" s="1">
        <f t="shared" si="111"/>
        <v>0.28652240183555217</v>
      </c>
      <c r="AF92" s="1">
        <f t="shared" si="112"/>
        <v>0.14185927122895489</v>
      </c>
      <c r="AG92" s="1">
        <f t="shared" si="113"/>
        <v>6.1212555657026893E-2</v>
      </c>
      <c r="AH92" s="1">
        <f t="shared" si="114"/>
        <v>2.313470619180481E-2</v>
      </c>
      <c r="AI92" s="1">
        <f t="shared" si="115"/>
        <v>7.6962717831229547E-3</v>
      </c>
      <c r="AJ92" s="1">
        <f t="shared" si="116"/>
        <v>2.2640321310093176E-3</v>
      </c>
      <c r="AK92" s="1">
        <f t="shared" si="117"/>
        <v>5.9134671100951513E-4</v>
      </c>
      <c r="AL92" s="1">
        <f t="shared" si="118"/>
        <v>1.3751729100483677E-4</v>
      </c>
      <c r="AM92" s="5">
        <f t="shared" si="119"/>
        <v>2.6557675342499381E-5</v>
      </c>
      <c r="AN92" s="10">
        <f t="shared" si="120"/>
        <v>-2.6557675342499381E-5</v>
      </c>
      <c r="AO92" s="53">
        <f t="shared" si="121"/>
        <v>6.2031494181707975E-7</v>
      </c>
      <c r="AP92" s="5">
        <f t="shared" si="122"/>
        <v>1.810377283674561E-7</v>
      </c>
      <c r="AQ92">
        <f t="shared" si="123"/>
        <v>0</v>
      </c>
      <c r="AR92">
        <f t="shared" si="124"/>
        <v>4.2898165397708965E-7</v>
      </c>
      <c r="AS92" s="5">
        <f t="shared" si="125"/>
        <v>1.0295559472533969E-8</v>
      </c>
      <c r="AT92" s="5">
        <f t="shared" si="126"/>
        <v>-7.5089174007984547E-5</v>
      </c>
      <c r="AU92" s="5">
        <f t="shared" si="127"/>
        <v>1.9033380688977196E-10</v>
      </c>
    </row>
    <row r="93" spans="6:47" x14ac:dyDescent="0.35">
      <c r="F93" t="str">
        <f t="shared" si="86"/>
        <v>Trad, t=3.9</v>
      </c>
      <c r="G93" s="1">
        <f t="shared" si="88"/>
        <v>3.8999999999999941</v>
      </c>
      <c r="H93" s="1">
        <f t="shared" si="89"/>
        <v>0</v>
      </c>
      <c r="I93">
        <f t="shared" si="87"/>
        <v>2.6160275687279659E-5</v>
      </c>
      <c r="J93" s="53">
        <f t="shared" si="90"/>
        <v>-2.6160275687279659E-5</v>
      </c>
      <c r="K93" s="1">
        <f t="shared" si="91"/>
        <v>-6.41253344633592E-4</v>
      </c>
      <c r="L93" s="1">
        <f t="shared" si="92"/>
        <v>2.2179389160750895E-3</v>
      </c>
      <c r="M93" s="1">
        <f t="shared" si="93"/>
        <v>4.7197244601506171E-3</v>
      </c>
      <c r="N93" s="1">
        <f t="shared" si="94"/>
        <v>-7.7843498669182094E-3</v>
      </c>
      <c r="O93" s="1">
        <f t="shared" si="95"/>
        <v>-2.9651340093897607E-2</v>
      </c>
      <c r="P93" s="1">
        <f t="shared" si="96"/>
        <v>-1.3333507157556518E-2</v>
      </c>
      <c r="Q93" s="1">
        <f t="shared" si="97"/>
        <v>9.6938793919662328E-2</v>
      </c>
      <c r="R93" s="1">
        <f t="shared" si="98"/>
        <v>0.31051219139221453</v>
      </c>
      <c r="S93" s="1">
        <f t="shared" si="99"/>
        <v>0.5786514693855993</v>
      </c>
      <c r="T93" s="1">
        <f t="shared" si="100"/>
        <v>0.8324070912533742</v>
      </c>
      <c r="U93" s="1">
        <f t="shared" si="101"/>
        <v>1.025312192384831</v>
      </c>
      <c r="V93" s="1">
        <f t="shared" si="102"/>
        <v>1.1475808074091087</v>
      </c>
      <c r="W93" s="1">
        <f t="shared" si="103"/>
        <v>1.213068220815787</v>
      </c>
      <c r="X93" s="1">
        <f t="shared" si="104"/>
        <v>1.2442136285811947</v>
      </c>
      <c r="Y93" s="1">
        <f t="shared" si="105"/>
        <v>1.2597250208392599</v>
      </c>
      <c r="Z93" s="1">
        <f t="shared" si="106"/>
        <v>1.2526821904335099</v>
      </c>
      <c r="AA93" s="1">
        <f t="shared" si="107"/>
        <v>1.1844665793490614</v>
      </c>
      <c r="AB93" s="1">
        <f t="shared" si="108"/>
        <v>1.0218841915173631</v>
      </c>
      <c r="AC93" s="1">
        <f t="shared" si="109"/>
        <v>0.78022151959723607</v>
      </c>
      <c r="AD93" s="1">
        <f t="shared" si="110"/>
        <v>0.51914139122990688</v>
      </c>
      <c r="AE93" s="1">
        <f t="shared" si="111"/>
        <v>0.29965779907581475</v>
      </c>
      <c r="AF93" s="1">
        <f t="shared" si="112"/>
        <v>0.15024775778593746</v>
      </c>
      <c r="AG93" s="1">
        <f t="shared" si="113"/>
        <v>6.5696830024082026E-2</v>
      </c>
      <c r="AH93" s="1">
        <f t="shared" si="114"/>
        <v>2.5172825192257775E-2</v>
      </c>
      <c r="AI93" s="1">
        <f t="shared" si="115"/>
        <v>8.4934959915048073E-3</v>
      </c>
      <c r="AJ93" s="1">
        <f t="shared" si="116"/>
        <v>2.5350046955402851E-3</v>
      </c>
      <c r="AK93" s="1">
        <f t="shared" si="117"/>
        <v>6.7199629639247156E-4</v>
      </c>
      <c r="AL93" s="1">
        <f t="shared" si="118"/>
        <v>1.5864428748206218E-4</v>
      </c>
      <c r="AM93" s="5">
        <f t="shared" si="119"/>
        <v>3.107254556777225E-5</v>
      </c>
      <c r="AN93" s="10">
        <f t="shared" si="120"/>
        <v>-3.107254556777225E-5</v>
      </c>
      <c r="AO93" s="53">
        <f t="shared" si="121"/>
        <v>4.0334902134709554E-7</v>
      </c>
      <c r="AP93" s="5">
        <f t="shared" si="122"/>
        <v>2.1246140273999505E-7</v>
      </c>
      <c r="AQ93">
        <f t="shared" si="123"/>
        <v>0</v>
      </c>
      <c r="AR93">
        <f t="shared" si="124"/>
        <v>1.8641368981775486E-7</v>
      </c>
      <c r="AS93" s="5">
        <f t="shared" si="125"/>
        <v>4.4739287893456305E-9</v>
      </c>
      <c r="AT93" s="5">
        <f t="shared" si="126"/>
        <v>-7.5084700079195205E-5</v>
      </c>
      <c r="AU93" s="5">
        <f t="shared" si="127"/>
        <v>1.9033382690581078E-10</v>
      </c>
    </row>
    <row r="94" spans="6:47" x14ac:dyDescent="0.35">
      <c r="F94" t="str">
        <f t="shared" si="86"/>
        <v>Trad, t=3.95</v>
      </c>
      <c r="G94" s="1">
        <f t="shared" si="88"/>
        <v>3.949999999999994</v>
      </c>
      <c r="H94" s="1">
        <f t="shared" si="89"/>
        <v>0</v>
      </c>
      <c r="I94">
        <f t="shared" si="87"/>
        <v>4.7032200726259498E-6</v>
      </c>
      <c r="J94" s="53">
        <f t="shared" si="90"/>
        <v>-4.7032200726259498E-6</v>
      </c>
      <c r="K94" s="1">
        <f t="shared" si="91"/>
        <v>-6.6159670244280973E-4</v>
      </c>
      <c r="L94" s="1">
        <f t="shared" si="92"/>
        <v>1.9116007163719421E-3</v>
      </c>
      <c r="M94" s="1">
        <f t="shared" si="93"/>
        <v>4.801321428523333E-3</v>
      </c>
      <c r="N94" s="1">
        <f t="shared" si="94"/>
        <v>-6.2770570378130348E-3</v>
      </c>
      <c r="O94" s="1">
        <f t="shared" si="95"/>
        <v>-2.8231210883162508E-2</v>
      </c>
      <c r="P94" s="1">
        <f t="shared" si="96"/>
        <v>-1.6728118932702485E-2</v>
      </c>
      <c r="Q94" s="1">
        <f t="shared" si="97"/>
        <v>8.4747767581770633E-2</v>
      </c>
      <c r="R94" s="1">
        <f t="shared" si="98"/>
        <v>0.29042891222729234</v>
      </c>
      <c r="S94" s="1">
        <f t="shared" si="99"/>
        <v>0.55605045512908857</v>
      </c>
      <c r="T94" s="1">
        <f t="shared" si="100"/>
        <v>0.81319235887085617</v>
      </c>
      <c r="U94" s="1">
        <f t="shared" si="101"/>
        <v>1.012654085040898</v>
      </c>
      <c r="V94" s="1">
        <f t="shared" si="102"/>
        <v>1.1414616152067962</v>
      </c>
      <c r="W94" s="1">
        <f t="shared" si="103"/>
        <v>1.2117673266561233</v>
      </c>
      <c r="X94" s="1">
        <f t="shared" si="104"/>
        <v>1.2456613583698055</v>
      </c>
      <c r="Y94" s="1">
        <f t="shared" si="105"/>
        <v>1.2624712411284631</v>
      </c>
      <c r="Z94" s="1">
        <f t="shared" si="106"/>
        <v>1.2571355680856215</v>
      </c>
      <c r="AA94" s="1">
        <f t="shared" si="107"/>
        <v>1.1927896746946167</v>
      </c>
      <c r="AB94" s="1">
        <f t="shared" si="108"/>
        <v>1.0354561781780818</v>
      </c>
      <c r="AC94" s="1">
        <f t="shared" si="109"/>
        <v>0.79740016665855651</v>
      </c>
      <c r="AD94" s="1">
        <f t="shared" si="110"/>
        <v>0.53608639338767183</v>
      </c>
      <c r="AE94" s="1">
        <f t="shared" si="111"/>
        <v>0.31303592442876721</v>
      </c>
      <c r="AF94" s="1">
        <f t="shared" si="112"/>
        <v>0.15891546812979995</v>
      </c>
      <c r="AG94" s="1">
        <f t="shared" si="113"/>
        <v>7.0398386629608831E-2</v>
      </c>
      <c r="AH94" s="1">
        <f t="shared" si="114"/>
        <v>2.7341350804286246E-2</v>
      </c>
      <c r="AI94" s="1">
        <f t="shared" si="115"/>
        <v>9.3544158882361561E-3</v>
      </c>
      <c r="AJ94" s="1">
        <f t="shared" si="116"/>
        <v>2.832050531151065E-3</v>
      </c>
      <c r="AK94" s="1">
        <f t="shared" si="117"/>
        <v>7.6175804742033748E-4</v>
      </c>
      <c r="AL94" s="1">
        <f t="shared" si="118"/>
        <v>1.8252112359011023E-4</v>
      </c>
      <c r="AM94" s="5">
        <f t="shared" si="119"/>
        <v>3.6247456149930308E-5</v>
      </c>
      <c r="AN94" s="10">
        <f t="shared" si="120"/>
        <v>-3.6247456149930308E-5</v>
      </c>
      <c r="AO94" s="53">
        <f t="shared" si="121"/>
        <v>2.0928220549823731E-7</v>
      </c>
      <c r="AP94" s="5">
        <f t="shared" si="122"/>
        <v>2.4858036454217802E-7</v>
      </c>
      <c r="AQ94">
        <f t="shared" si="123"/>
        <v>0</v>
      </c>
      <c r="AR94">
        <f t="shared" si="124"/>
        <v>-3.8377108602105636E-8</v>
      </c>
      <c r="AS94" s="5">
        <f t="shared" si="125"/>
        <v>-9.2105044183507799E-10</v>
      </c>
      <c r="AT94" s="5">
        <f t="shared" si="126"/>
        <v>-7.508562112963704E-5</v>
      </c>
      <c r="AU94" s="5">
        <f t="shared" si="127"/>
        <v>1.903338277541447E-10</v>
      </c>
    </row>
    <row r="95" spans="6:47" x14ac:dyDescent="0.35">
      <c r="F95" t="str">
        <f t="shared" si="86"/>
        <v>Trad, t=4</v>
      </c>
      <c r="G95" s="1">
        <f t="shared" si="88"/>
        <v>3.9999999999999938</v>
      </c>
      <c r="H95" s="1">
        <f t="shared" si="89"/>
        <v>0</v>
      </c>
      <c r="I95">
        <f t="shared" si="87"/>
        <v>-1.4041355324997917E-5</v>
      </c>
      <c r="J95" s="53">
        <f t="shared" si="90"/>
        <v>1.4041355324997917E-5</v>
      </c>
      <c r="K95" s="1">
        <f t="shared" si="91"/>
        <v>-6.7088513604189398E-4</v>
      </c>
      <c r="L95" s="1">
        <f t="shared" si="92"/>
        <v>1.6201751190409847E-3</v>
      </c>
      <c r="M95" s="1">
        <f t="shared" si="93"/>
        <v>4.8170752311389219E-3</v>
      </c>
      <c r="N95" s="1">
        <f t="shared" si="94"/>
        <v>-4.8849306754576221E-3</v>
      </c>
      <c r="O95" s="1">
        <f t="shared" si="95"/>
        <v>-2.6704430197285564E-2</v>
      </c>
      <c r="P95" s="1">
        <f t="shared" si="96"/>
        <v>-1.9576367531315062E-2</v>
      </c>
      <c r="Q95" s="1">
        <f t="shared" si="97"/>
        <v>7.3362673875659756E-2</v>
      </c>
      <c r="R95" s="1">
        <f t="shared" si="98"/>
        <v>0.27094923972156421</v>
      </c>
      <c r="S95" s="1">
        <f t="shared" si="99"/>
        <v>0.53353083035741178</v>
      </c>
      <c r="T95" s="1">
        <f t="shared" si="100"/>
        <v>0.793581459641576</v>
      </c>
      <c r="U95" s="1">
        <f t="shared" si="101"/>
        <v>0.99939760231552655</v>
      </c>
      <c r="V95" s="1">
        <f t="shared" si="102"/>
        <v>1.1348005206368583</v>
      </c>
      <c r="W95" s="1">
        <f t="shared" si="103"/>
        <v>1.2100955150938215</v>
      </c>
      <c r="X95" s="1">
        <f t="shared" si="104"/>
        <v>1.2469122249497873</v>
      </c>
      <c r="Y95" s="1">
        <f t="shared" si="105"/>
        <v>1.2651283198591443</v>
      </c>
      <c r="Z95" s="1">
        <f t="shared" si="106"/>
        <v>1.2614749229555304</v>
      </c>
      <c r="AA95" s="1">
        <f t="shared" si="107"/>
        <v>1.200874119828063</v>
      </c>
      <c r="AB95" s="1">
        <f t="shared" si="108"/>
        <v>1.0487307378666832</v>
      </c>
      <c r="AC95" s="1">
        <f t="shared" si="109"/>
        <v>0.81440373966479385</v>
      </c>
      <c r="AD95" s="1">
        <f t="shared" si="110"/>
        <v>0.55308673239103956</v>
      </c>
      <c r="AE95" s="1">
        <f t="shared" si="111"/>
        <v>0.32664728578307745</v>
      </c>
      <c r="AF95" s="1">
        <f t="shared" si="112"/>
        <v>0.16786075789497809</v>
      </c>
      <c r="AG95" s="1">
        <f t="shared" si="113"/>
        <v>7.5320762654899912E-2</v>
      </c>
      <c r="AH95" s="1">
        <f t="shared" si="114"/>
        <v>2.9644890405532736E-2</v>
      </c>
      <c r="AI95" s="1">
        <f t="shared" si="115"/>
        <v>1.0282422642728432E-2</v>
      </c>
      <c r="AJ95" s="1">
        <f t="shared" si="116"/>
        <v>3.1570143359683782E-3</v>
      </c>
      <c r="AK95" s="1">
        <f t="shared" si="117"/>
        <v>8.6143577587118243E-4</v>
      </c>
      <c r="AL95" s="1">
        <f t="shared" si="118"/>
        <v>2.0943856886477657E-4</v>
      </c>
      <c r="AM95" s="5">
        <f t="shared" si="119"/>
        <v>4.2162723813775945E-5</v>
      </c>
      <c r="AN95" s="10">
        <f t="shared" si="120"/>
        <v>-4.2162723813775945E-5</v>
      </c>
      <c r="AO95" s="53">
        <f t="shared" si="121"/>
        <v>3.7625760581007604E-8</v>
      </c>
      <c r="AP95" s="5">
        <f t="shared" si="122"/>
        <v>2.8997964919944249E-7</v>
      </c>
      <c r="AQ95">
        <f t="shared" si="123"/>
        <v>0</v>
      </c>
      <c r="AR95">
        <f t="shared" si="124"/>
        <v>-2.4643934448675964E-7</v>
      </c>
      <c r="AS95" s="5">
        <f t="shared" si="125"/>
        <v>-5.9145441316752394E-9</v>
      </c>
      <c r="AT95" s="5">
        <f t="shared" si="126"/>
        <v>-7.5091535673768719E-5</v>
      </c>
      <c r="AU95" s="5">
        <f t="shared" si="127"/>
        <v>1.9033386273597699E-10</v>
      </c>
    </row>
    <row r="96" spans="6:47" x14ac:dyDescent="0.35">
      <c r="F96" t="str">
        <f t="shared" si="86"/>
        <v>Trad, t=4.05</v>
      </c>
      <c r="G96" s="1">
        <f t="shared" si="88"/>
        <v>4.0499999999999936</v>
      </c>
      <c r="H96" s="1">
        <f t="shared" si="89"/>
        <v>0</v>
      </c>
      <c r="I96">
        <f t="shared" si="87"/>
        <v>-3.0185178933908597E-5</v>
      </c>
      <c r="J96" s="53">
        <f t="shared" si="90"/>
        <v>3.0185178933908597E-5</v>
      </c>
      <c r="K96" s="1">
        <f t="shared" si="91"/>
        <v>-6.7042044041822513E-4</v>
      </c>
      <c r="L96" s="1">
        <f t="shared" si="92"/>
        <v>1.3453247491686687E-3</v>
      </c>
      <c r="M96" s="1">
        <f t="shared" si="93"/>
        <v>4.7749160064829137E-3</v>
      </c>
      <c r="N96" s="1">
        <f t="shared" si="94"/>
        <v>-3.6088250991077953E-3</v>
      </c>
      <c r="O96" s="1">
        <f t="shared" si="95"/>
        <v>-2.5097939640577247E-2</v>
      </c>
      <c r="P96" s="1">
        <f t="shared" si="96"/>
        <v>-2.1917517293862369E-2</v>
      </c>
      <c r="Q96" s="1">
        <f t="shared" si="97"/>
        <v>6.2768359325754627E-2</v>
      </c>
      <c r="R96" s="1">
        <f t="shared" si="98"/>
        <v>0.25209898284024429</v>
      </c>
      <c r="S96" s="1">
        <f t="shared" si="99"/>
        <v>0.5111400080238897</v>
      </c>
      <c r="T96" s="1">
        <f t="shared" si="100"/>
        <v>0.77361209578982737</v>
      </c>
      <c r="U96" s="1">
        <f t="shared" si="101"/>
        <v>0.98555545708564107</v>
      </c>
      <c r="V96" s="1">
        <f t="shared" si="102"/>
        <v>1.1275901797330043</v>
      </c>
      <c r="W96" s="1">
        <f t="shared" si="103"/>
        <v>1.2080380562854323</v>
      </c>
      <c r="X96" s="1">
        <f t="shared" si="104"/>
        <v>1.2479527371640717</v>
      </c>
      <c r="Y96" s="1">
        <f t="shared" si="105"/>
        <v>1.2676887019289957</v>
      </c>
      <c r="Z96" s="1">
        <f t="shared" si="106"/>
        <v>1.2657019912763292</v>
      </c>
      <c r="AA96" s="1">
        <f t="shared" si="107"/>
        <v>1.2087274959116108</v>
      </c>
      <c r="AB96" s="1">
        <f t="shared" si="108"/>
        <v>1.0617107241208523</v>
      </c>
      <c r="AC96" s="1">
        <f t="shared" si="109"/>
        <v>0.8312243237618645</v>
      </c>
      <c r="AD96" s="1">
        <f t="shared" si="110"/>
        <v>0.57012895080555814</v>
      </c>
      <c r="AE96" s="1">
        <f t="shared" si="111"/>
        <v>0.34048214183172798</v>
      </c>
      <c r="AF96" s="1">
        <f t="shared" si="112"/>
        <v>0.17708155044551435</v>
      </c>
      <c r="AG96" s="1">
        <f t="shared" si="113"/>
        <v>8.0467219598931133E-2</v>
      </c>
      <c r="AH96" s="1">
        <f t="shared" si="114"/>
        <v>3.2087995425602325E-2</v>
      </c>
      <c r="AI96" s="1">
        <f t="shared" si="115"/>
        <v>1.1280967117763057E-2</v>
      </c>
      <c r="AJ96" s="1">
        <f t="shared" si="116"/>
        <v>3.5118149149233539E-3</v>
      </c>
      <c r="AK96" s="1">
        <f t="shared" si="117"/>
        <v>9.7188173213089374E-4</v>
      </c>
      <c r="AL96" s="1">
        <f t="shared" si="118"/>
        <v>2.3971042830193409E-4</v>
      </c>
      <c r="AM96" s="5">
        <f t="shared" si="119"/>
        <v>4.8906345062454822E-5</v>
      </c>
      <c r="AN96" s="10">
        <f t="shared" si="120"/>
        <v>-4.8906345062454822E-5</v>
      </c>
      <c r="AO96" s="53">
        <f t="shared" si="121"/>
        <v>-1.1233084259998333E-7</v>
      </c>
      <c r="AP96" s="5">
        <f t="shared" si="122"/>
        <v>3.3730179051020761E-7</v>
      </c>
      <c r="AQ96">
        <f t="shared" si="123"/>
        <v>0</v>
      </c>
      <c r="AR96">
        <f t="shared" si="124"/>
        <v>-4.3909436842071159E-7</v>
      </c>
      <c r="AS96" s="5">
        <f t="shared" si="125"/>
        <v>-1.0538264689479356E-8</v>
      </c>
      <c r="AT96" s="5">
        <f t="shared" si="126"/>
        <v>-7.5102073938458194E-5</v>
      </c>
      <c r="AU96" s="5">
        <f t="shared" si="127"/>
        <v>1.9033397379099967E-10</v>
      </c>
    </row>
    <row r="97" spans="6:47" x14ac:dyDescent="0.35">
      <c r="F97" t="str">
        <f t="shared" si="86"/>
        <v>Trad, t=4.1</v>
      </c>
      <c r="G97" s="1">
        <f t="shared" si="88"/>
        <v>4.0999999999999934</v>
      </c>
      <c r="H97" s="1">
        <f t="shared" si="89"/>
        <v>0</v>
      </c>
      <c r="I97">
        <f t="shared" si="87"/>
        <v>-4.3858442442617651E-5</v>
      </c>
      <c r="J97" s="53">
        <f t="shared" si="90"/>
        <v>4.3858442442617651E-5</v>
      </c>
      <c r="K97" s="1">
        <f t="shared" si="91"/>
        <v>-6.6145778603448821E-4</v>
      </c>
      <c r="L97" s="1">
        <f t="shared" si="92"/>
        <v>1.0883036224452608E-3</v>
      </c>
      <c r="M97" s="1">
        <f t="shared" si="93"/>
        <v>4.682453823082541E-3</v>
      </c>
      <c r="N97" s="1">
        <f t="shared" si="94"/>
        <v>-2.4482939611472848E-3</v>
      </c>
      <c r="O97" s="1">
        <f t="shared" si="95"/>
        <v>-2.3436333457998532E-2</v>
      </c>
      <c r="P97" s="1">
        <f t="shared" si="96"/>
        <v>-2.3790376832069266E-2</v>
      </c>
      <c r="Q97" s="1">
        <f t="shared" si="97"/>
        <v>5.2946991922830124E-2</v>
      </c>
      <c r="R97" s="1">
        <f t="shared" si="98"/>
        <v>0.2339004522411911</v>
      </c>
      <c r="S97" s="1">
        <f t="shared" si="99"/>
        <v>0.48892399713315132</v>
      </c>
      <c r="T97" s="1">
        <f t="shared" si="100"/>
        <v>0.75332312920917033</v>
      </c>
      <c r="U97" s="1">
        <f t="shared" si="101"/>
        <v>0.97114248393157676</v>
      </c>
      <c r="V97" s="1">
        <f t="shared" si="102"/>
        <v>1.1198247639801742</v>
      </c>
      <c r="W97" s="1">
        <f t="shared" si="103"/>
        <v>1.2055806965348423</v>
      </c>
      <c r="X97" s="1">
        <f t="shared" si="104"/>
        <v>1.2487692392640588</v>
      </c>
      <c r="Y97" s="1">
        <f t="shared" si="105"/>
        <v>1.2701443573327944</v>
      </c>
      <c r="Z97" s="1">
        <f t="shared" si="106"/>
        <v>1.2698178706514855</v>
      </c>
      <c r="AA97" s="1">
        <f t="shared" si="107"/>
        <v>1.2163570308202096</v>
      </c>
      <c r="AB97" s="1">
        <f t="shared" si="108"/>
        <v>1.0743993054808609</v>
      </c>
      <c r="AC97" s="1">
        <f t="shared" si="109"/>
        <v>0.84785464913948105</v>
      </c>
      <c r="AD97" s="1">
        <f t="shared" si="110"/>
        <v>0.58719990052687043</v>
      </c>
      <c r="AE97" s="1">
        <f t="shared" si="111"/>
        <v>0.3545305325800181</v>
      </c>
      <c r="AF97" s="1">
        <f t="shared" si="112"/>
        <v>0.18657534714273</v>
      </c>
      <c r="AG97" s="1">
        <f t="shared" si="113"/>
        <v>8.584073515801488E-2</v>
      </c>
      <c r="AH97" s="1">
        <f t="shared" si="114"/>
        <v>3.467515004976196E-2</v>
      </c>
      <c r="AI97" s="1">
        <f t="shared" si="115"/>
        <v>1.23535539805836E-2</v>
      </c>
      <c r="AJ97" s="1">
        <f t="shared" si="116"/>
        <v>3.8984443473686868E-3</v>
      </c>
      <c r="AK97" s="1">
        <f t="shared" si="117"/>
        <v>1.0939977165782698E-3</v>
      </c>
      <c r="AL97" s="1">
        <f t="shared" si="118"/>
        <v>2.7367463607263376E-4</v>
      </c>
      <c r="AM97" s="5">
        <f t="shared" si="119"/>
        <v>5.6574502857797527E-5</v>
      </c>
      <c r="AN97" s="10">
        <f t="shared" si="120"/>
        <v>-5.6574502857797527E-5</v>
      </c>
      <c r="AO97" s="53">
        <f t="shared" si="121"/>
        <v>-2.4148143147126877E-7</v>
      </c>
      <c r="AP97" s="5">
        <f t="shared" si="122"/>
        <v>3.9125076049963855E-7</v>
      </c>
      <c r="AQ97">
        <f t="shared" si="123"/>
        <v>0</v>
      </c>
      <c r="AR97">
        <f t="shared" si="124"/>
        <v>-6.1790253025328923E-7</v>
      </c>
      <c r="AS97" s="5">
        <f t="shared" si="125"/>
        <v>-1.4829661717618141E-8</v>
      </c>
      <c r="AT97" s="5">
        <f t="shared" si="126"/>
        <v>-7.5116903600175807E-5</v>
      </c>
      <c r="AU97" s="5">
        <f t="shared" si="127"/>
        <v>1.9033419370986633E-10</v>
      </c>
    </row>
    <row r="98" spans="6:47" x14ac:dyDescent="0.35">
      <c r="F98" t="str">
        <f t="shared" si="86"/>
        <v>Trad, t=4.15</v>
      </c>
      <c r="G98" s="1">
        <f t="shared" si="88"/>
        <v>4.1499999999999932</v>
      </c>
      <c r="H98" s="1">
        <f t="shared" si="89"/>
        <v>0</v>
      </c>
      <c r="I98">
        <f t="shared" si="87"/>
        <v>-5.5205719250168922E-5</v>
      </c>
      <c r="J98" s="53">
        <f t="shared" si="90"/>
        <v>5.5205719250168922E-5</v>
      </c>
      <c r="K98" s="1">
        <f t="shared" si="91"/>
        <v>-6.4519638415512504E-4</v>
      </c>
      <c r="L98" s="1">
        <f t="shared" si="92"/>
        <v>8.4999394664880465E-4</v>
      </c>
      <c r="M98" s="1">
        <f t="shared" si="93"/>
        <v>4.5469331667377325E-3</v>
      </c>
      <c r="N98" s="1">
        <f t="shared" si="94"/>
        <v>-1.401746755117045E-3</v>
      </c>
      <c r="O98" s="1">
        <f t="shared" si="95"/>
        <v>-2.174190179387334E-2</v>
      </c>
      <c r="P98" s="1">
        <f t="shared" si="96"/>
        <v>-2.5233084874825069E-2</v>
      </c>
      <c r="Q98" s="1">
        <f t="shared" si="97"/>
        <v>4.3878319911307945E-2</v>
      </c>
      <c r="R98" s="1">
        <f t="shared" si="98"/>
        <v>0.21637248280808216</v>
      </c>
      <c r="S98" s="1">
        <f t="shared" si="99"/>
        <v>0.46692720044315561</v>
      </c>
      <c r="T98" s="1">
        <f t="shared" si="100"/>
        <v>0.73275437768065188</v>
      </c>
      <c r="U98" s="1">
        <f t="shared" si="101"/>
        <v>0.95617558010734915</v>
      </c>
      <c r="V98" s="1">
        <f t="shared" si="102"/>
        <v>1.1115000188824242</v>
      </c>
      <c r="W98" s="1">
        <f t="shared" si="103"/>
        <v>1.2027097392574981</v>
      </c>
      <c r="X98" s="1">
        <f t="shared" si="104"/>
        <v>1.249347957367194</v>
      </c>
      <c r="Y98" s="1">
        <f t="shared" si="105"/>
        <v>1.2724868018493034</v>
      </c>
      <c r="Z98" s="1">
        <f t="shared" si="106"/>
        <v>1.2738230282222096</v>
      </c>
      <c r="AA98" s="1">
        <f t="shared" si="107"/>
        <v>1.2237695781509206</v>
      </c>
      <c r="AB98" s="1">
        <f t="shared" si="108"/>
        <v>1.0867999234144421</v>
      </c>
      <c r="AC98" s="1">
        <f t="shared" si="109"/>
        <v>0.86428807183655532</v>
      </c>
      <c r="AD98" s="1">
        <f t="shared" si="110"/>
        <v>0.60428676281911953</v>
      </c>
      <c r="AE98" s="1">
        <f t="shared" si="111"/>
        <v>0.36878230937447409</v>
      </c>
      <c r="AF98" s="1">
        <f t="shared" si="112"/>
        <v>0.1963392387169681</v>
      </c>
      <c r="AG98" s="1">
        <f t="shared" si="113"/>
        <v>9.1443996101586669E-2</v>
      </c>
      <c r="AH98" s="1">
        <f t="shared" si="114"/>
        <v>3.7410760111536906E-2</v>
      </c>
      <c r="AI98" s="1">
        <f t="shared" si="115"/>
        <v>1.3503735557503236E-2</v>
      </c>
      <c r="AJ98" s="1">
        <f t="shared" si="116"/>
        <v>4.3189669108344847E-3</v>
      </c>
      <c r="AK98" s="1">
        <f t="shared" si="117"/>
        <v>1.2287360954239184E-3</v>
      </c>
      <c r="AL98" s="1">
        <f t="shared" si="118"/>
        <v>3.116943447308353E-4</v>
      </c>
      <c r="AM98" s="5">
        <f t="shared" si="119"/>
        <v>6.5272086384500919E-5</v>
      </c>
      <c r="AN98" s="10">
        <f t="shared" si="120"/>
        <v>-6.5272086384500919E-5</v>
      </c>
      <c r="AO98" s="53">
        <f t="shared" si="121"/>
        <v>-3.5086753954094127E-7</v>
      </c>
      <c r="AP98" s="5">
        <f t="shared" si="122"/>
        <v>4.5259602286238022E-7</v>
      </c>
      <c r="AQ98">
        <f t="shared" si="123"/>
        <v>0</v>
      </c>
      <c r="AR98">
        <f t="shared" si="124"/>
        <v>-7.8463238573078797E-7</v>
      </c>
      <c r="AS98" s="5">
        <f t="shared" si="125"/>
        <v>-1.8831176672533514E-8</v>
      </c>
      <c r="AT98" s="5">
        <f t="shared" si="126"/>
        <v>-7.5135734776848339E-5</v>
      </c>
      <c r="AU98" s="5">
        <f t="shared" si="127"/>
        <v>1.903345483230812E-10</v>
      </c>
    </row>
    <row r="99" spans="6:47" x14ac:dyDescent="0.35">
      <c r="F99" t="str">
        <f t="shared" si="86"/>
        <v>Trad, t=4.2</v>
      </c>
      <c r="G99" s="1">
        <f t="shared" si="88"/>
        <v>4.1999999999999931</v>
      </c>
      <c r="H99" s="1">
        <f t="shared" si="89"/>
        <v>0</v>
      </c>
      <c r="I99">
        <f t="shared" si="87"/>
        <v>-6.4382249962557862E-5</v>
      </c>
      <c r="J99" s="53">
        <f t="shared" si="90"/>
        <v>6.4382249962557862E-5</v>
      </c>
      <c r="K99" s="1">
        <f t="shared" si="91"/>
        <v>-6.2277203554516659E-4</v>
      </c>
      <c r="L99" s="1">
        <f t="shared" si="92"/>
        <v>6.3094260570814771E-4</v>
      </c>
      <c r="M99" s="1">
        <f t="shared" si="93"/>
        <v>4.3751969571174274E-3</v>
      </c>
      <c r="N99" s="1">
        <f t="shared" si="94"/>
        <v>-4.6659873747070503E-4</v>
      </c>
      <c r="O99" s="1">
        <f t="shared" si="95"/>
        <v>-2.0034688648910323E-2</v>
      </c>
      <c r="P99" s="1">
        <f t="shared" si="96"/>
        <v>-2.6282917458388195E-2</v>
      </c>
      <c r="Q99" s="1">
        <f t="shared" si="97"/>
        <v>3.5539931706040667E-2</v>
      </c>
      <c r="R99" s="1">
        <f t="shared" si="98"/>
        <v>0.1995304784030022</v>
      </c>
      <c r="S99" s="1">
        <f t="shared" si="99"/>
        <v>0.44519222906134254</v>
      </c>
      <c r="T99" s="1">
        <f t="shared" si="100"/>
        <v>0.71194640881960769</v>
      </c>
      <c r="U99" s="1">
        <f t="shared" si="101"/>
        <v>0.9406736342494435</v>
      </c>
      <c r="V99" s="1">
        <f t="shared" si="102"/>
        <v>1.1026133138853278</v>
      </c>
      <c r="W99" s="1">
        <f t="shared" si="103"/>
        <v>1.199412124848009</v>
      </c>
      <c r="X99" s="1">
        <f t="shared" si="104"/>
        <v>1.2496750486390764</v>
      </c>
      <c r="Y99" s="1">
        <f t="shared" si="105"/>
        <v>1.274707119621435</v>
      </c>
      <c r="Z99" s="1">
        <f t="shared" si="106"/>
        <v>1.2777173097960297</v>
      </c>
      <c r="AA99" s="1">
        <f t="shared" si="107"/>
        <v>1.2309715981233496</v>
      </c>
      <c r="AB99" s="1">
        <f t="shared" si="108"/>
        <v>1.0989162514643989</v>
      </c>
      <c r="AC99" s="1">
        <f t="shared" si="109"/>
        <v>0.88051855310230553</v>
      </c>
      <c r="AD99" s="1">
        <f t="shared" si="110"/>
        <v>0.62137706603792209</v>
      </c>
      <c r="AE99" s="1">
        <f t="shared" si="111"/>
        <v>0.38322716434562071</v>
      </c>
      <c r="AF99" s="1">
        <f t="shared" si="112"/>
        <v>0.2063699176538803</v>
      </c>
      <c r="AG99" s="1">
        <f t="shared" si="113"/>
        <v>9.727939214738647E-2</v>
      </c>
      <c r="AH99" s="1">
        <f t="shared" si="114"/>
        <v>4.0299142215473975E-2</v>
      </c>
      <c r="AI99" s="1">
        <f t="shared" si="115"/>
        <v>1.4735105455326698E-2</v>
      </c>
      <c r="AJ99" s="1">
        <f t="shared" si="116"/>
        <v>4.7755177612743551E-3</v>
      </c>
      <c r="AK99" s="1">
        <f t="shared" si="117"/>
        <v>1.3771007143955928E-3</v>
      </c>
      <c r="AL99" s="1">
        <f t="shared" si="118"/>
        <v>3.541590056760537E-4</v>
      </c>
      <c r="AM99" s="5">
        <f t="shared" si="119"/>
        <v>7.5113222672195594E-5</v>
      </c>
      <c r="AN99" s="10">
        <f t="shared" si="120"/>
        <v>-7.5113222672195594E-5</v>
      </c>
      <c r="AO99" s="53">
        <f t="shared" si="121"/>
        <v>-4.4164575400135143E-7</v>
      </c>
      <c r="AP99" s="5">
        <f t="shared" si="122"/>
        <v>5.2217669107600733E-7</v>
      </c>
      <c r="AQ99">
        <f t="shared" si="123"/>
        <v>0</v>
      </c>
      <c r="AR99">
        <f t="shared" si="124"/>
        <v>-9.4123285632186082E-7</v>
      </c>
      <c r="AS99" s="5">
        <f t="shared" si="125"/>
        <v>-2.2589588755497836E-8</v>
      </c>
      <c r="AT99" s="5">
        <f t="shared" si="126"/>
        <v>-7.5158324365603836E-5</v>
      </c>
      <c r="AU99" s="5">
        <f t="shared" si="127"/>
        <v>1.9033505861260134E-10</v>
      </c>
    </row>
    <row r="100" spans="6:47" x14ac:dyDescent="0.35">
      <c r="F100" t="str">
        <f t="shared" si="86"/>
        <v>Trad, t=4.25</v>
      </c>
      <c r="G100" s="1">
        <f t="shared" si="88"/>
        <v>4.2499999999999929</v>
      </c>
      <c r="H100" s="1">
        <f t="shared" si="89"/>
        <v>0</v>
      </c>
      <c r="I100">
        <f t="shared" si="87"/>
        <v>-7.1550590374364214E-5</v>
      </c>
      <c r="J100" s="53">
        <f t="shared" si="90"/>
        <v>7.1550590374364214E-5</v>
      </c>
      <c r="K100" s="1">
        <f t="shared" si="91"/>
        <v>-5.952514065397567E-4</v>
      </c>
      <c r="L100" s="1">
        <f t="shared" si="92"/>
        <v>4.3139694841299214E-4</v>
      </c>
      <c r="M100" s="1">
        <f t="shared" si="93"/>
        <v>4.1736593350559046E-3</v>
      </c>
      <c r="N100" s="1">
        <f t="shared" si="94"/>
        <v>3.6058645989861299E-4</v>
      </c>
      <c r="O100" s="1">
        <f t="shared" si="95"/>
        <v>-1.8332562665786797E-2</v>
      </c>
      <c r="P100" s="1">
        <f t="shared" si="96"/>
        <v>-2.6976116388434633E-2</v>
      </c>
      <c r="Q100" s="1">
        <f t="shared" si="97"/>
        <v>2.7907514773957056E-2</v>
      </c>
      <c r="R100" s="1">
        <f t="shared" si="98"/>
        <v>0.18338647731493735</v>
      </c>
      <c r="S100" s="1">
        <f t="shared" si="99"/>
        <v>0.42375973466316447</v>
      </c>
      <c r="T100" s="1">
        <f t="shared" si="100"/>
        <v>0.69094033332798332</v>
      </c>
      <c r="U100" s="1">
        <f t="shared" si="101"/>
        <v>0.92465744349522583</v>
      </c>
      <c r="V100" s="1">
        <f t="shared" si="102"/>
        <v>1.0931636832922504</v>
      </c>
      <c r="W100" s="1">
        <f t="shared" si="103"/>
        <v>1.1956755088765998</v>
      </c>
      <c r="X100" s="1">
        <f t="shared" si="104"/>
        <v>1.2497366529450313</v>
      </c>
      <c r="Y100" s="1">
        <f t="shared" si="105"/>
        <v>1.2767959876969328</v>
      </c>
      <c r="Z100" s="1">
        <f t="shared" si="106"/>
        <v>1.2814999499991127</v>
      </c>
      <c r="AA100" s="1">
        <f t="shared" si="107"/>
        <v>1.2379691403168516</v>
      </c>
      <c r="AB100" s="1">
        <f t="shared" si="108"/>
        <v>1.1107521556662201</v>
      </c>
      <c r="AC100" s="1">
        <f t="shared" si="109"/>
        <v>0.89654063747500334</v>
      </c>
      <c r="AD100" s="1">
        <f t="shared" si="110"/>
        <v>0.63845870108907554</v>
      </c>
      <c r="AE100" s="1">
        <f t="shared" si="111"/>
        <v>0.39785465916633267</v>
      </c>
      <c r="AF100" s="1">
        <f t="shared" si="112"/>
        <v>0.21666369150497347</v>
      </c>
      <c r="AG100" s="1">
        <f t="shared" si="113"/>
        <v>0.10334901083431577</v>
      </c>
      <c r="AH100" s="1">
        <f t="shared" si="114"/>
        <v>4.3344513129207271E-2</v>
      </c>
      <c r="AI100" s="1">
        <f t="shared" si="115"/>
        <v>1.6051291973686557E-2</v>
      </c>
      <c r="AJ100" s="1">
        <f t="shared" si="116"/>
        <v>5.2703013712715871E-3</v>
      </c>
      <c r="AK100" s="1">
        <f t="shared" si="117"/>
        <v>1.5401477040273429E-3</v>
      </c>
      <c r="AL100" s="1">
        <f t="shared" si="118"/>
        <v>4.0148543654821217E-4</v>
      </c>
      <c r="AM100" s="5">
        <f t="shared" si="119"/>
        <v>8.6221818741800038E-5</v>
      </c>
      <c r="AN100" s="10">
        <f t="shared" si="120"/>
        <v>-8.6221818741800038E-5</v>
      </c>
      <c r="AO100" s="53">
        <f t="shared" si="121"/>
        <v>-5.1505799970046295E-7</v>
      </c>
      <c r="AP100" s="5">
        <f t="shared" si="122"/>
        <v>6.0090578137756477E-7</v>
      </c>
      <c r="AQ100">
        <f t="shared" si="123"/>
        <v>0</v>
      </c>
      <c r="AR100">
        <f t="shared" si="124"/>
        <v>-1.0898083799837366E-6</v>
      </c>
      <c r="AS100" s="5">
        <f t="shared" si="125"/>
        <v>-2.615540109429103E-8</v>
      </c>
      <c r="AT100" s="5">
        <f t="shared" si="126"/>
        <v>-7.5184479766698121E-5</v>
      </c>
      <c r="AU100" s="5">
        <f t="shared" si="127"/>
        <v>1.9033574271760774E-10</v>
      </c>
    </row>
    <row r="101" spans="6:47" x14ac:dyDescent="0.35">
      <c r="F101" t="str">
        <f t="shared" si="86"/>
        <v>Trad, t=4.3</v>
      </c>
      <c r="G101" s="1">
        <f t="shared" si="88"/>
        <v>4.2999999999999927</v>
      </c>
      <c r="H101" s="1">
        <f t="shared" si="89"/>
        <v>0</v>
      </c>
      <c r="I101">
        <f t="shared" si="87"/>
        <v>-7.6877613818075635E-5</v>
      </c>
      <c r="J101" s="53">
        <f t="shared" si="90"/>
        <v>7.6877613818075635E-5</v>
      </c>
      <c r="K101" s="1">
        <f t="shared" si="91"/>
        <v>-5.6362787667636684E-4</v>
      </c>
      <c r="L101" s="1">
        <f t="shared" si="92"/>
        <v>2.5133955905756034E-4</v>
      </c>
      <c r="M101" s="1">
        <f t="shared" si="93"/>
        <v>3.9482864589296283E-3</v>
      </c>
      <c r="N101" s="1">
        <f t="shared" si="94"/>
        <v>1.0839621008062828E-3</v>
      </c>
      <c r="O101" s="1">
        <f t="shared" si="95"/>
        <v>-1.665129892848571E-2</v>
      </c>
      <c r="P101" s="1">
        <f t="shared" si="96"/>
        <v>-2.7347738712625802E-2</v>
      </c>
      <c r="Q101" s="1">
        <f t="shared" si="97"/>
        <v>2.0955111479354378E-2</v>
      </c>
      <c r="R101" s="1">
        <f t="shared" si="98"/>
        <v>0.167949236790949</v>
      </c>
      <c r="S101" s="1">
        <f t="shared" si="99"/>
        <v>0.40266825987668808</v>
      </c>
      <c r="T101" s="1">
        <f t="shared" si="100"/>
        <v>0.66977759908022616</v>
      </c>
      <c r="U101" s="1">
        <f t="shared" si="101"/>
        <v>0.90814961976289221</v>
      </c>
      <c r="V101" s="1">
        <f t="shared" si="102"/>
        <v>1.0831518578903399</v>
      </c>
      <c r="W101" s="1">
        <f t="shared" si="103"/>
        <v>1.1914883380510222</v>
      </c>
      <c r="X101" s="1">
        <f t="shared" si="104"/>
        <v>1.2495189466908596</v>
      </c>
      <c r="Y101" s="1">
        <f t="shared" si="105"/>
        <v>1.2787437025748951</v>
      </c>
      <c r="Z101" s="1">
        <f t="shared" si="106"/>
        <v>1.2851695835157557</v>
      </c>
      <c r="AA101" s="1">
        <f t="shared" si="107"/>
        <v>1.2447678281975492</v>
      </c>
      <c r="AB101" s="1">
        <f t="shared" si="108"/>
        <v>1.1223116562765696</v>
      </c>
      <c r="AC101" s="1">
        <f t="shared" si="109"/>
        <v>0.91234942973344491</v>
      </c>
      <c r="AD101" s="1">
        <f t="shared" si="110"/>
        <v>0.65551993468069325</v>
      </c>
      <c r="AE101" s="1">
        <f t="shared" si="111"/>
        <v>0.41265425303615472</v>
      </c>
      <c r="AF101" s="1">
        <f t="shared" si="112"/>
        <v>0.22721649703190627</v>
      </c>
      <c r="AG101" s="1">
        <f t="shared" si="113"/>
        <v>0.10965463338651651</v>
      </c>
      <c r="AH101" s="1">
        <f t="shared" si="114"/>
        <v>4.6550979481691325E-2</v>
      </c>
      <c r="AI101" s="1">
        <f t="shared" si="115"/>
        <v>1.7455951333042102E-2</v>
      </c>
      <c r="AJ101" s="1">
        <f t="shared" si="116"/>
        <v>5.8055897287714641E-3</v>
      </c>
      <c r="AK101" s="1">
        <f t="shared" si="117"/>
        <v>1.7189861707079717E-3</v>
      </c>
      <c r="AL101" s="1">
        <f t="shared" si="118"/>
        <v>4.5411887116855932E-4</v>
      </c>
      <c r="AM101" s="5">
        <f t="shared" si="119"/>
        <v>9.8732112839173094E-5</v>
      </c>
      <c r="AN101" s="10">
        <f t="shared" si="120"/>
        <v>-9.8732112839173094E-5</v>
      </c>
      <c r="AO101" s="53">
        <f t="shared" si="121"/>
        <v>-5.7240472299491378E-7</v>
      </c>
      <c r="AP101" s="5">
        <f t="shared" si="122"/>
        <v>6.8977454993440032E-7</v>
      </c>
      <c r="AQ101">
        <f t="shared" si="123"/>
        <v>0</v>
      </c>
      <c r="AR101">
        <f t="shared" si="124"/>
        <v>-1.2325969460658115E-6</v>
      </c>
      <c r="AS101" s="5">
        <f t="shared" si="125"/>
        <v>-2.9582326863502601E-8</v>
      </c>
      <c r="AT101" s="5">
        <f t="shared" si="126"/>
        <v>-7.5214062093561618E-5</v>
      </c>
      <c r="AU101" s="5">
        <f t="shared" si="127"/>
        <v>1.9033661783167041E-10</v>
      </c>
    </row>
    <row r="102" spans="6:47" x14ac:dyDescent="0.35">
      <c r="F102" t="str">
        <f t="shared" si="86"/>
        <v>Trad, t=4.35</v>
      </c>
      <c r="G102" s="1">
        <f t="shared" si="88"/>
        <v>4.3499999999999925</v>
      </c>
      <c r="H102" s="1">
        <f t="shared" si="89"/>
        <v>0</v>
      </c>
      <c r="I102">
        <f t="shared" si="87"/>
        <v>-8.0531856753704621E-5</v>
      </c>
      <c r="J102" s="53">
        <f t="shared" si="90"/>
        <v>8.0531856753704621E-5</v>
      </c>
      <c r="K102" s="1">
        <f t="shared" si="91"/>
        <v>-5.2881880400466842E-4</v>
      </c>
      <c r="L102" s="1">
        <f t="shared" si="92"/>
        <v>9.0521739209316272E-5</v>
      </c>
      <c r="M102" s="1">
        <f t="shared" si="93"/>
        <v>3.7045845538898215E-3</v>
      </c>
      <c r="N102" s="1">
        <f t="shared" si="94"/>
        <v>1.7082719355111719E-3</v>
      </c>
      <c r="O102" s="1">
        <f t="shared" si="95"/>
        <v>-1.5004670028331198E-2</v>
      </c>
      <c r="P102" s="1">
        <f t="shared" si="96"/>
        <v>-2.7431526772521798E-2</v>
      </c>
      <c r="Q102" s="1">
        <f t="shared" si="97"/>
        <v>1.4655370061820832E-2</v>
      </c>
      <c r="R102" s="1">
        <f t="shared" si="98"/>
        <v>0.15322433496832044</v>
      </c>
      <c r="S102" s="1">
        <f t="shared" si="99"/>
        <v>0.38195410719735329</v>
      </c>
      <c r="T102" s="1">
        <f t="shared" si="100"/>
        <v>0.6484997875098345</v>
      </c>
      <c r="U102" s="1">
        <f t="shared" si="101"/>
        <v>0.89117448601628158</v>
      </c>
      <c r="V102" s="1">
        <f t="shared" si="102"/>
        <v>1.072580287079689</v>
      </c>
      <c r="W102" s="1">
        <f t="shared" si="103"/>
        <v>1.1868399233966878</v>
      </c>
      <c r="X102" s="1">
        <f t="shared" si="104"/>
        <v>1.2490081985497083</v>
      </c>
      <c r="Y102" s="1">
        <f t="shared" si="105"/>
        <v>1.2805402087811231</v>
      </c>
      <c r="Z102" s="1">
        <f t="shared" si="106"/>
        <v>1.2887242574778142</v>
      </c>
      <c r="AA102" s="1">
        <f t="shared" si="107"/>
        <v>1.2513728453951758</v>
      </c>
      <c r="AB102" s="1">
        <f t="shared" si="108"/>
        <v>1.133598890847958</v>
      </c>
      <c r="AC102" s="1">
        <f t="shared" si="109"/>
        <v>0.92794057086941029</v>
      </c>
      <c r="AD102" s="1">
        <f t="shared" si="110"/>
        <v>0.6725494204321939</v>
      </c>
      <c r="AE102" s="1">
        <f t="shared" si="111"/>
        <v>0.42761532981050632</v>
      </c>
      <c r="AF102" s="1">
        <f t="shared" si="112"/>
        <v>0.23802391509428847</v>
      </c>
      <c r="AG102" s="1">
        <f t="shared" si="113"/>
        <v>0.11619773155774193</v>
      </c>
      <c r="AH102" s="1">
        <f t="shared" si="114"/>
        <v>4.9922527802077309E-2</v>
      </c>
      <c r="AI102" s="1">
        <f t="shared" si="115"/>
        <v>1.8952760743587347E-2</v>
      </c>
      <c r="AJ102" s="1">
        <f t="shared" si="116"/>
        <v>6.3837202999736725E-3</v>
      </c>
      <c r="AK102" s="1">
        <f t="shared" si="117"/>
        <v>1.9147787680729206E-3</v>
      </c>
      <c r="AL102" s="1">
        <f t="shared" si="118"/>
        <v>5.1253398759902255E-4</v>
      </c>
      <c r="AM102" s="5">
        <f t="shared" si="119"/>
        <v>1.1278923322064566E-4</v>
      </c>
      <c r="AN102" s="10">
        <f t="shared" si="120"/>
        <v>-1.1278923322064566E-4</v>
      </c>
      <c r="AO102" s="53">
        <f t="shared" si="121"/>
        <v>-6.1502091054460521E-7</v>
      </c>
      <c r="AP102" s="5">
        <f t="shared" si="122"/>
        <v>7.898569027133848E-7</v>
      </c>
      <c r="AQ102">
        <f t="shared" si="123"/>
        <v>0</v>
      </c>
      <c r="AR102">
        <f t="shared" si="124"/>
        <v>-1.3719509894816184E-6</v>
      </c>
      <c r="AS102" s="5">
        <f t="shared" si="125"/>
        <v>-3.2926823776371481E-8</v>
      </c>
      <c r="AT102" s="5">
        <f t="shared" si="126"/>
        <v>-7.5246988917337983E-5</v>
      </c>
      <c r="AU102" s="5">
        <f t="shared" si="127"/>
        <v>1.9033770200739442E-10</v>
      </c>
    </row>
    <row r="103" spans="6:47" x14ac:dyDescent="0.35">
      <c r="F103" t="str">
        <f t="shared" si="86"/>
        <v>Trad, t=4.4</v>
      </c>
      <c r="G103" s="1">
        <f t="shared" si="88"/>
        <v>4.3999999999999924</v>
      </c>
      <c r="H103" s="1">
        <f t="shared" si="89"/>
        <v>0</v>
      </c>
      <c r="I103">
        <f t="shared" si="87"/>
        <v>-8.2681193972080304E-5</v>
      </c>
      <c r="J103" s="53">
        <f t="shared" si="90"/>
        <v>8.2681193972080304E-5</v>
      </c>
      <c r="K103" s="1">
        <f t="shared" si="91"/>
        <v>-4.9166405760137858E-4</v>
      </c>
      <c r="L103" s="1">
        <f t="shared" si="92"/>
        <v>-5.150452176769219E-5</v>
      </c>
      <c r="M103" s="1">
        <f t="shared" si="93"/>
        <v>3.4475944704460719E-3</v>
      </c>
      <c r="N103" s="1">
        <f t="shared" si="94"/>
        <v>2.2387324187661353E-3</v>
      </c>
      <c r="O103" s="1">
        <f t="shared" si="95"/>
        <v>-1.3404544728246629E-2</v>
      </c>
      <c r="P103" s="1">
        <f t="shared" si="96"/>
        <v>-2.7259798252856439E-2</v>
      </c>
      <c r="Q103" s="1">
        <f t="shared" si="97"/>
        <v>8.9797890904492611E-3</v>
      </c>
      <c r="R103" s="1">
        <f t="shared" si="98"/>
        <v>0.13921428847789255</v>
      </c>
      <c r="S103" s="1">
        <f t="shared" si="99"/>
        <v>0.36165122662384147</v>
      </c>
      <c r="T103" s="1">
        <f t="shared" si="100"/>
        <v>0.62714841369183338</v>
      </c>
      <c r="U103" s="1">
        <f t="shared" si="101"/>
        <v>0.87375796339954181</v>
      </c>
      <c r="V103" s="1">
        <f t="shared" si="102"/>
        <v>1.0614531513771013</v>
      </c>
      <c r="W103" s="1">
        <f t="shared" si="103"/>
        <v>1.1817205101286972</v>
      </c>
      <c r="X103" s="1">
        <f t="shared" si="104"/>
        <v>1.2481908267519113</v>
      </c>
      <c r="Y103" s="1">
        <f t="shared" si="105"/>
        <v>1.2821751294727473</v>
      </c>
      <c r="Z103" s="1">
        <f t="shared" si="106"/>
        <v>1.2921614450646637</v>
      </c>
      <c r="AA103" s="1">
        <f t="shared" si="107"/>
        <v>1.2577889236962525</v>
      </c>
      <c r="AB103" s="1">
        <f t="shared" si="108"/>
        <v>1.1446180786801552</v>
      </c>
      <c r="AC103" s="1">
        <f t="shared" si="109"/>
        <v>0.94331021322262598</v>
      </c>
      <c r="AD103" s="1">
        <f t="shared" si="110"/>
        <v>0.68953620790856029</v>
      </c>
      <c r="AE103" s="1">
        <f t="shared" si="111"/>
        <v>0.44272722420203975</v>
      </c>
      <c r="AF103" s="1">
        <f t="shared" si="112"/>
        <v>0.24908118619145586</v>
      </c>
      <c r="AG103" s="1">
        <f t="shared" si="113"/>
        <v>0.1229794654408856</v>
      </c>
      <c r="AH103" s="1">
        <f t="shared" si="114"/>
        <v>5.3463014931222227E-2</v>
      </c>
      <c r="AI103" s="1">
        <f t="shared" si="115"/>
        <v>2.0545411340664902E-2</v>
      </c>
      <c r="AJ103" s="1">
        <f t="shared" si="116"/>
        <v>7.0070937610525732E-3</v>
      </c>
      <c r="AK103" s="1">
        <f t="shared" si="117"/>
        <v>2.128742143779823E-3</v>
      </c>
      <c r="AL103" s="1">
        <f t="shared" si="118"/>
        <v>5.7723590987307798E-4</v>
      </c>
      <c r="AM103" s="5">
        <f t="shared" si="119"/>
        <v>1.2854976286220406E-4</v>
      </c>
      <c r="AN103" s="10">
        <f t="shared" si="120"/>
        <v>-1.2854976286220406E-4</v>
      </c>
      <c r="AO103" s="53">
        <f t="shared" si="121"/>
        <v>-6.4425485402963709E-7</v>
      </c>
      <c r="AP103" s="5">
        <f t="shared" si="122"/>
        <v>9.0231386576516534E-7</v>
      </c>
      <c r="AQ103">
        <f t="shared" si="123"/>
        <v>0</v>
      </c>
      <c r="AR103">
        <f t="shared" si="124"/>
        <v>-1.5103210158073921E-6</v>
      </c>
      <c r="AS103" s="5">
        <f t="shared" si="125"/>
        <v>-3.6247703987410344E-8</v>
      </c>
      <c r="AT103" s="5">
        <f t="shared" si="126"/>
        <v>-7.5283236621325389E-5</v>
      </c>
      <c r="AU103" s="5">
        <f t="shared" si="127"/>
        <v>1.9033901590343877E-10</v>
      </c>
    </row>
    <row r="104" spans="6:47" x14ac:dyDescent="0.35">
      <c r="F104" t="str">
        <f t="shared" si="86"/>
        <v>Trad, t=4.45</v>
      </c>
      <c r="G104" s="1">
        <f t="shared" si="88"/>
        <v>4.4499999999999922</v>
      </c>
      <c r="H104" s="1">
        <f t="shared" si="89"/>
        <v>0</v>
      </c>
      <c r="I104">
        <f t="shared" si="87"/>
        <v>-8.3490827759468637E-5</v>
      </c>
      <c r="J104" s="53">
        <f t="shared" si="90"/>
        <v>8.3490827759468637E-5</v>
      </c>
      <c r="K104" s="1">
        <f t="shared" si="91"/>
        <v>-4.5292567149318226E-4</v>
      </c>
      <c r="L104" s="1">
        <f t="shared" si="92"/>
        <v>-1.7535626493150189E-4</v>
      </c>
      <c r="M104" s="1">
        <f t="shared" si="93"/>
        <v>3.1818920279585851E-3</v>
      </c>
      <c r="N104" s="1">
        <f t="shared" si="94"/>
        <v>2.6809237453021698E-3</v>
      </c>
      <c r="O104" s="1">
        <f t="shared" si="95"/>
        <v>-1.1860992644258007E-2</v>
      </c>
      <c r="P104" s="1">
        <f t="shared" si="96"/>
        <v>-2.686335551423118E-2</v>
      </c>
      <c r="Q104" s="1">
        <f t="shared" si="97"/>
        <v>3.8989539150090014E-3</v>
      </c>
      <c r="R104" s="1">
        <f t="shared" si="98"/>
        <v>0.12591868396014561</v>
      </c>
      <c r="S104" s="1">
        <f t="shared" si="99"/>
        <v>0.34179112204068063</v>
      </c>
      <c r="T104" s="1">
        <f t="shared" si="100"/>
        <v>0.60576473143505505</v>
      </c>
      <c r="U104" s="1">
        <f t="shared" si="101"/>
        <v>0.8559274501783305</v>
      </c>
      <c r="V104" s="1">
        <f t="shared" si="102"/>
        <v>1.049776365243424</v>
      </c>
      <c r="W104" s="1">
        <f t="shared" si="103"/>
        <v>1.1761213437148264</v>
      </c>
      <c r="X104" s="1">
        <f t="shared" si="104"/>
        <v>1.2470534575973811</v>
      </c>
      <c r="Y104" s="1">
        <f t="shared" si="105"/>
        <v>1.2836377990500465</v>
      </c>
      <c r="Z104" s="1">
        <f t="shared" si="106"/>
        <v>1.2954780603707485</v>
      </c>
      <c r="AA104" s="1">
        <f t="shared" si="107"/>
        <v>1.2640203327260926</v>
      </c>
      <c r="AB104" s="1">
        <f t="shared" si="108"/>
        <v>1.1553734866748444</v>
      </c>
      <c r="AC104" s="1">
        <f t="shared" si="109"/>
        <v>0.95845499491311115</v>
      </c>
      <c r="AD104" s="1">
        <f t="shared" si="110"/>
        <v>0.70646974965257958</v>
      </c>
      <c r="AE104" s="1">
        <f t="shared" si="111"/>
        <v>0.45797924698956549</v>
      </c>
      <c r="AF104" s="1">
        <f t="shared" si="112"/>
        <v>0.26038322656983098</v>
      </c>
      <c r="AG104" s="1">
        <f t="shared" si="113"/>
        <v>0.13000068222360806</v>
      </c>
      <c r="AH104" s="1">
        <f t="shared" si="114"/>
        <v>5.7176158835257417E-2</v>
      </c>
      <c r="AI104" s="1">
        <f t="shared" si="115"/>
        <v>2.2237601012488322E-2</v>
      </c>
      <c r="AJ104" s="1">
        <f t="shared" si="116"/>
        <v>7.6781715043675192E-3</v>
      </c>
      <c r="AK104" s="1">
        <f t="shared" si="117"/>
        <v>2.3621472571884899E-3</v>
      </c>
      <c r="AL104" s="1">
        <f t="shared" si="118"/>
        <v>6.4876117895419389E-4</v>
      </c>
      <c r="AM104" s="5">
        <f t="shared" si="119"/>
        <v>1.4618230837753826E-4</v>
      </c>
      <c r="AN104" s="10">
        <f t="shared" si="120"/>
        <v>-1.4618230837753826E-4</v>
      </c>
      <c r="AO104" s="53">
        <f t="shared" si="121"/>
        <v>-6.6144955177664249E-7</v>
      </c>
      <c r="AP104" s="5">
        <f t="shared" si="122"/>
        <v>1.0283981028976324E-6</v>
      </c>
      <c r="AQ104">
        <f t="shared" si="123"/>
        <v>0</v>
      </c>
      <c r="AR104">
        <f t="shared" si="124"/>
        <v>-1.6502418498376414E-6</v>
      </c>
      <c r="AS104" s="5">
        <f t="shared" si="125"/>
        <v>-3.9605804836633389E-8</v>
      </c>
      <c r="AT104" s="5">
        <f t="shared" si="126"/>
        <v>-7.5322842426162027E-5</v>
      </c>
      <c r="AU104" s="5">
        <f t="shared" si="127"/>
        <v>1.9034058452321553E-10</v>
      </c>
    </row>
    <row r="105" spans="6:47" x14ac:dyDescent="0.35">
      <c r="F105" t="str">
        <f t="shared" si="86"/>
        <v>Trad, t=4.5</v>
      </c>
      <c r="G105" s="1">
        <f t="shared" si="88"/>
        <v>4.499999999999992</v>
      </c>
      <c r="H105" s="1">
        <f t="shared" si="89"/>
        <v>0</v>
      </c>
      <c r="I105">
        <f t="shared" si="87"/>
        <v>-8.3121573781278762E-5</v>
      </c>
      <c r="J105" s="53">
        <f t="shared" si="90"/>
        <v>8.3121573781278762E-5</v>
      </c>
      <c r="K105" s="1">
        <f t="shared" si="91"/>
        <v>-4.1328847991869961E-4</v>
      </c>
      <c r="L105" s="1">
        <f t="shared" si="92"/>
        <v>-2.8179110495794927E-4</v>
      </c>
      <c r="M105" s="1">
        <f t="shared" si="93"/>
        <v>2.9115934430646788E-3</v>
      </c>
      <c r="N105" s="1">
        <f t="shared" si="94"/>
        <v>3.0406897859126896E-3</v>
      </c>
      <c r="O105" s="1">
        <f t="shared" si="95"/>
        <v>-1.0382393457883147E-2</v>
      </c>
      <c r="P105" s="1">
        <f t="shared" si="96"/>
        <v>-2.6271413381802212E-2</v>
      </c>
      <c r="Q105" s="1">
        <f t="shared" si="97"/>
        <v>-6.1723618791315331E-4</v>
      </c>
      <c r="R105" s="1">
        <f t="shared" si="98"/>
        <v>0.11333432172522083</v>
      </c>
      <c r="S105" s="1">
        <f t="shared" si="99"/>
        <v>0.32240277621686841</v>
      </c>
      <c r="T105" s="1">
        <f t="shared" si="100"/>
        <v>0.58438954460843417</v>
      </c>
      <c r="U105" s="1">
        <f t="shared" si="101"/>
        <v>0.83771169346585594</v>
      </c>
      <c r="V105" s="1">
        <f t="shared" si="102"/>
        <v>1.0375575702597759</v>
      </c>
      <c r="W105" s="1">
        <f t="shared" si="103"/>
        <v>1.1700347316580579</v>
      </c>
      <c r="X105" s="1">
        <f t="shared" si="104"/>
        <v>1.2455829848358446</v>
      </c>
      <c r="Y105" s="1">
        <f t="shared" si="105"/>
        <v>1.2849172977310523</v>
      </c>
      <c r="Z105" s="1">
        <f t="shared" si="106"/>
        <v>1.2986704745928888</v>
      </c>
      <c r="AA105" s="1">
        <f t="shared" si="107"/>
        <v>1.2700708712974966</v>
      </c>
      <c r="AB105" s="1">
        <f t="shared" si="108"/>
        <v>1.165869396616602</v>
      </c>
      <c r="AC105" s="1">
        <f t="shared" si="109"/>
        <v>0.97337201369932358</v>
      </c>
      <c r="AD105" s="1">
        <f t="shared" si="110"/>
        <v>0.72333990629142153</v>
      </c>
      <c r="AE105" s="1">
        <f t="shared" si="111"/>
        <v>0.47336070917786544</v>
      </c>
      <c r="AF105" s="1">
        <f t="shared" si="112"/>
        <v>0.27192464480899925</v>
      </c>
      <c r="AG105" s="1">
        <f t="shared" si="113"/>
        <v>0.1372619158673615</v>
      </c>
      <c r="AH105" s="1">
        <f t="shared" si="114"/>
        <v>6.1065529848020328E-2</v>
      </c>
      <c r="AI105" s="1">
        <f t="shared" si="115"/>
        <v>2.4033027146041386E-2</v>
      </c>
      <c r="AJ105" s="1">
        <f t="shared" si="116"/>
        <v>8.3994729257755776E-3</v>
      </c>
      <c r="AK105" s="1">
        <f t="shared" si="117"/>
        <v>2.6163195639677863E-3</v>
      </c>
      <c r="AL105" s="1">
        <f t="shared" si="118"/>
        <v>7.2767868850308977E-4</v>
      </c>
      <c r="AM105" s="5">
        <f t="shared" si="119"/>
        <v>1.6586807135043614E-4</v>
      </c>
      <c r="AN105" s="10">
        <f t="shared" si="120"/>
        <v>-1.6586807135043614E-4</v>
      </c>
      <c r="AO105" s="53">
        <f t="shared" si="121"/>
        <v>-6.679266220757491E-7</v>
      </c>
      <c r="AP105" s="5">
        <f t="shared" si="122"/>
        <v>1.1694584670203061E-6</v>
      </c>
      <c r="AQ105">
        <f t="shared" si="123"/>
        <v>0</v>
      </c>
      <c r="AR105">
        <f t="shared" si="124"/>
        <v>-1.7943213763693677E-6</v>
      </c>
      <c r="AS105" s="5">
        <f t="shared" si="125"/>
        <v>-4.3063712726687494E-8</v>
      </c>
      <c r="AT105" s="5">
        <f t="shared" si="126"/>
        <v>-7.5365906138888717E-5</v>
      </c>
      <c r="AU105" s="5">
        <f t="shared" si="127"/>
        <v>1.9034243900656934E-10</v>
      </c>
    </row>
    <row r="106" spans="6:47" x14ac:dyDescent="0.35">
      <c r="F106" t="str">
        <f t="shared" si="86"/>
        <v>Trad, t=4.55</v>
      </c>
      <c r="G106" s="1">
        <f t="shared" si="88"/>
        <v>4.5499999999999918</v>
      </c>
      <c r="H106" s="1">
        <f t="shared" si="89"/>
        <v>0</v>
      </c>
      <c r="I106">
        <f t="shared" si="87"/>
        <v>-8.172842525086363E-5</v>
      </c>
      <c r="J106" s="53">
        <f t="shared" si="90"/>
        <v>8.172842525086363E-5</v>
      </c>
      <c r="K106" s="1">
        <f t="shared" si="91"/>
        <v>-3.7336160044412195E-4</v>
      </c>
      <c r="L106" s="1">
        <f t="shared" si="92"/>
        <v>-3.7168069690265802E-4</v>
      </c>
      <c r="M106" s="1">
        <f t="shared" si="93"/>
        <v>2.6403651720531174E-3</v>
      </c>
      <c r="N106" s="1">
        <f t="shared" si="94"/>
        <v>3.3240469109732961E-3</v>
      </c>
      <c r="O106" s="1">
        <f t="shared" si="95"/>
        <v>-8.9755492730914932E-3</v>
      </c>
      <c r="P106" s="1">
        <f t="shared" si="96"/>
        <v>-2.5511544466993753E-2</v>
      </c>
      <c r="Q106" s="1">
        <f t="shared" si="97"/>
        <v>-4.5993512999284274E-3</v>
      </c>
      <c r="R106" s="1">
        <f t="shared" si="98"/>
        <v>0.10145536979478301</v>
      </c>
      <c r="S106" s="1">
        <f t="shared" si="99"/>
        <v>0.30351259414340942</v>
      </c>
      <c r="T106" s="1">
        <f t="shared" si="100"/>
        <v>0.56306302582889922</v>
      </c>
      <c r="U106" s="1">
        <f t="shared" si="101"/>
        <v>0.81914065474362663</v>
      </c>
      <c r="V106" s="1">
        <f t="shared" si="102"/>
        <v>1.0248061187524664</v>
      </c>
      <c r="W106" s="1">
        <f t="shared" si="103"/>
        <v>1.1634541005605774</v>
      </c>
      <c r="X106" s="1">
        <f t="shared" si="104"/>
        <v>1.2437666295490175</v>
      </c>
      <c r="Y106" s="1">
        <f t="shared" si="105"/>
        <v>1.2860024880226062</v>
      </c>
      <c r="Z106" s="1">
        <f t="shared" si="106"/>
        <v>1.3017345335834192</v>
      </c>
      <c r="AA106" s="1">
        <f t="shared" si="107"/>
        <v>1.275943860408753</v>
      </c>
      <c r="AB106" s="1">
        <f t="shared" si="108"/>
        <v>1.1761100739004287</v>
      </c>
      <c r="AC106" s="1">
        <f t="shared" si="109"/>
        <v>0.98805880038422089</v>
      </c>
      <c r="AD106" s="1">
        <f t="shared" si="110"/>
        <v>0.74013694979696765</v>
      </c>
      <c r="AE106" s="1">
        <f t="shared" si="111"/>
        <v>0.48886094505936628</v>
      </c>
      <c r="AF106" s="1">
        <f t="shared" si="112"/>
        <v>0.28369975880149828</v>
      </c>
      <c r="AG106" s="1">
        <f t="shared" si="113"/>
        <v>0.14476338768376129</v>
      </c>
      <c r="AH106" s="1">
        <f t="shared" si="114"/>
        <v>6.5134542366490675E-2</v>
      </c>
      <c r="AI106" s="1">
        <f t="shared" si="115"/>
        <v>2.5935379316953149E-2</v>
      </c>
      <c r="AJ106" s="1">
        <f t="shared" si="116"/>
        <v>9.1735725005605492E-3</v>
      </c>
      <c r="AK106" s="1">
        <f t="shared" si="117"/>
        <v>2.8926390641715273E-3</v>
      </c>
      <c r="AL106" s="1">
        <f t="shared" si="118"/>
        <v>8.1459058108223367E-4</v>
      </c>
      <c r="AM106" s="5">
        <f t="shared" si="119"/>
        <v>1.8780142021463745E-4</v>
      </c>
      <c r="AN106" s="10">
        <f t="shared" si="120"/>
        <v>-1.8780142021463745E-4</v>
      </c>
      <c r="AO106" s="53">
        <f t="shared" si="121"/>
        <v>-6.6497259025023013E-7</v>
      </c>
      <c r="AP106" s="5">
        <f t="shared" si="122"/>
        <v>1.3269445708034892E-6</v>
      </c>
      <c r="AQ106">
        <f t="shared" si="123"/>
        <v>0</v>
      </c>
      <c r="AR106">
        <f t="shared" si="124"/>
        <v>-1.9452316022405824E-6</v>
      </c>
      <c r="AS106" s="5">
        <f t="shared" si="125"/>
        <v>-4.6685558813136631E-8</v>
      </c>
      <c r="AT106" s="5">
        <f t="shared" si="126"/>
        <v>-7.5412591697701851E-5</v>
      </c>
      <c r="AU106" s="5">
        <f t="shared" si="127"/>
        <v>1.9034461854797105E-10</v>
      </c>
    </row>
    <row r="107" spans="6:47" x14ac:dyDescent="0.35">
      <c r="F107" t="str">
        <f t="shared" si="86"/>
        <v>Trad, t=4.6</v>
      </c>
      <c r="G107" s="1">
        <f t="shared" si="88"/>
        <v>4.5999999999999917</v>
      </c>
      <c r="H107" s="1">
        <f t="shared" si="89"/>
        <v>0</v>
      </c>
      <c r="I107">
        <f t="shared" si="87"/>
        <v>-7.9459376118521974E-5</v>
      </c>
      <c r="J107" s="53">
        <f t="shared" si="90"/>
        <v>7.9459376118521974E-5</v>
      </c>
      <c r="K107" s="1">
        <f t="shared" si="91"/>
        <v>-3.3368063870552206E-4</v>
      </c>
      <c r="L107" s="1">
        <f t="shared" si="92"/>
        <v>-4.4598619105307776E-4</v>
      </c>
      <c r="M107" s="1">
        <f t="shared" si="93"/>
        <v>2.3714375288769293E-3</v>
      </c>
      <c r="N107" s="1">
        <f t="shared" si="94"/>
        <v>3.5371016023746475E-3</v>
      </c>
      <c r="O107" s="1">
        <f t="shared" si="95"/>
        <v>-7.6457988354157718E-3</v>
      </c>
      <c r="P107" s="1">
        <f t="shared" si="96"/>
        <v>-2.4609641020995214E-2</v>
      </c>
      <c r="Q107" s="1">
        <f t="shared" si="97"/>
        <v>-8.0782255304051517E-3</v>
      </c>
      <c r="R107" s="1">
        <f t="shared" si="98"/>
        <v>9.0273526586094929E-2</v>
      </c>
      <c r="S107" s="1">
        <f t="shared" si="99"/>
        <v>0.28514436429705847</v>
      </c>
      <c r="T107" s="1">
        <f t="shared" si="100"/>
        <v>0.54182454353616194</v>
      </c>
      <c r="U107" s="1">
        <f t="shared" si="101"/>
        <v>0.80024537020838671</v>
      </c>
      <c r="V107" s="1">
        <f t="shared" si="102"/>
        <v>1.0115330480383513</v>
      </c>
      <c r="W107" s="1">
        <f t="shared" si="103"/>
        <v>1.1563740480678668</v>
      </c>
      <c r="X107" s="1">
        <f t="shared" si="104"/>
        <v>1.2415920001607668</v>
      </c>
      <c r="Y107" s="1">
        <f t="shared" si="105"/>
        <v>1.2868820530002008</v>
      </c>
      <c r="Z107" s="1">
        <f t="shared" si="106"/>
        <v>1.3046655768080226</v>
      </c>
      <c r="AA107" s="1">
        <f t="shared" si="107"/>
        <v>1.2816421378776033</v>
      </c>
      <c r="AB107" s="1">
        <f t="shared" si="108"/>
        <v>1.1860997377236686</v>
      </c>
      <c r="AC107" s="1">
        <f t="shared" si="109"/>
        <v>1.0025132918852817</v>
      </c>
      <c r="AD107" s="1">
        <f t="shared" si="110"/>
        <v>0.7568515649817994</v>
      </c>
      <c r="AE107" s="1">
        <f t="shared" si="111"/>
        <v>0.50446933413602013</v>
      </c>
      <c r="AF107" s="1">
        <f t="shared" si="112"/>
        <v>0.29570261304349654</v>
      </c>
      <c r="AG107" s="1">
        <f t="shared" si="113"/>
        <v>0.1525050077791939</v>
      </c>
      <c r="AH107" s="1">
        <f t="shared" si="114"/>
        <v>6.9386447020685887E-2</v>
      </c>
      <c r="AI107" s="1">
        <f t="shared" si="115"/>
        <v>2.7948331948948624E-2</v>
      </c>
      <c r="AJ107" s="1">
        <f t="shared" si="116"/>
        <v>1.0003096656341172E-2</v>
      </c>
      <c r="AK107" s="1">
        <f t="shared" si="117"/>
        <v>3.1925402108598511E-3</v>
      </c>
      <c r="AL107" s="1">
        <f t="shared" si="118"/>
        <v>9.1013310049483081E-4</v>
      </c>
      <c r="AM107" s="5">
        <f t="shared" si="119"/>
        <v>2.1219046074973333E-4</v>
      </c>
      <c r="AN107" s="10">
        <f t="shared" si="120"/>
        <v>-2.1219046074973333E-4</v>
      </c>
      <c r="AO107" s="53">
        <f t="shared" si="121"/>
        <v>-6.5382740200690911E-7</v>
      </c>
      <c r="AP107" s="5">
        <f t="shared" si="122"/>
        <v>1.5024113617170996E-6</v>
      </c>
      <c r="AQ107">
        <f t="shared" si="123"/>
        <v>0</v>
      </c>
      <c r="AR107">
        <f t="shared" si="124"/>
        <v>-2.1057019177206371E-6</v>
      </c>
      <c r="AS107" s="5">
        <f t="shared" si="125"/>
        <v>-5.0536846003371848E-8</v>
      </c>
      <c r="AT107" s="5">
        <f t="shared" si="126"/>
        <v>-7.5463128543705227E-5</v>
      </c>
      <c r="AU107" s="5">
        <f t="shared" si="127"/>
        <v>1.9034717252077502E-10</v>
      </c>
    </row>
    <row r="108" spans="6:47" x14ac:dyDescent="0.35">
      <c r="F108" t="str">
        <f t="shared" si="86"/>
        <v>Trad, t=4.65</v>
      </c>
      <c r="G108" s="1">
        <f t="shared" si="88"/>
        <v>4.6499999999999915</v>
      </c>
      <c r="H108" s="1">
        <f t="shared" si="89"/>
        <v>0</v>
      </c>
      <c r="I108">
        <f t="shared" si="87"/>
        <v>-7.645448350920248E-5</v>
      </c>
      <c r="J108" s="53">
        <f t="shared" si="90"/>
        <v>7.645448350920248E-5</v>
      </c>
      <c r="K108" s="1">
        <f t="shared" si="91"/>
        <v>-2.9471049631823114E-4</v>
      </c>
      <c r="L108" s="1">
        <f t="shared" si="92"/>
        <v>-5.0573570983986787E-4</v>
      </c>
      <c r="M108" s="1">
        <f t="shared" si="93"/>
        <v>2.1076214760875588E-3</v>
      </c>
      <c r="N108" s="1">
        <f t="shared" si="94"/>
        <v>3.6859766792191372E-3</v>
      </c>
      <c r="O108" s="1">
        <f t="shared" si="95"/>
        <v>-6.3971324370918764E-3</v>
      </c>
      <c r="P108" s="1">
        <f t="shared" si="96"/>
        <v>-2.358989225699756E-2</v>
      </c>
      <c r="Q108" s="1">
        <f t="shared" si="97"/>
        <v>-1.108476385581289E-2</v>
      </c>
      <c r="R108" s="1">
        <f t="shared" si="98"/>
        <v>7.9778190535528398E-2</v>
      </c>
      <c r="S108" s="1">
        <f t="shared" si="99"/>
        <v>0.26731923729338458</v>
      </c>
      <c r="T108" s="1">
        <f t="shared" si="100"/>
        <v>0.520712498373054</v>
      </c>
      <c r="U108" s="1">
        <f t="shared" si="101"/>
        <v>0.78105780698859106</v>
      </c>
      <c r="V108" s="1">
        <f t="shared" si="102"/>
        <v>0.99775104553114835</v>
      </c>
      <c r="W108" s="1">
        <f t="shared" si="103"/>
        <v>1.1487903893312328</v>
      </c>
      <c r="X108" s="1">
        <f t="shared" si="104"/>
        <v>1.2390471521964765</v>
      </c>
      <c r="Y108" s="1">
        <f t="shared" si="105"/>
        <v>1.287544536288403</v>
      </c>
      <c r="Z108" s="1">
        <f t="shared" si="106"/>
        <v>1.3074584577388946</v>
      </c>
      <c r="AA108" s="1">
        <f t="shared" si="107"/>
        <v>1.2871680546011806</v>
      </c>
      <c r="AB108" s="1">
        <f t="shared" si="108"/>
        <v>1.1958425327581896</v>
      </c>
      <c r="AC108" s="1">
        <f t="shared" si="109"/>
        <v>1.0167338040786671</v>
      </c>
      <c r="AD108" s="1">
        <f t="shared" si="110"/>
        <v>0.77347484931475718</v>
      </c>
      <c r="AE108" s="1">
        <f t="shared" si="111"/>
        <v>0.52017532186682036</v>
      </c>
      <c r="AF108" s="1">
        <f t="shared" si="112"/>
        <v>0.30792699615599678</v>
      </c>
      <c r="AG108" s="1">
        <f t="shared" si="113"/>
        <v>0.16048637733578144</v>
      </c>
      <c r="AH108" s="1">
        <f t="shared" si="114"/>
        <v>7.3824323336777797E-2</v>
      </c>
      <c r="AI108" s="1">
        <f t="shared" si="115"/>
        <v>3.0075536968152121E-2</v>
      </c>
      <c r="AJ108" s="1">
        <f t="shared" si="116"/>
        <v>1.0890720452114528E-2</v>
      </c>
      <c r="AK108" s="1">
        <f t="shared" si="117"/>
        <v>3.5175116768882708E-3</v>
      </c>
      <c r="AL108" s="1">
        <f t="shared" si="118"/>
        <v>1.0149773960455523E-3</v>
      </c>
      <c r="AM108" s="5">
        <f t="shared" si="119"/>
        <v>2.3925760320544454E-4</v>
      </c>
      <c r="AN108" s="10">
        <f t="shared" si="120"/>
        <v>-2.3925760320544454E-4</v>
      </c>
      <c r="AO108" s="53">
        <f t="shared" si="121"/>
        <v>-6.3567500894817586E-7</v>
      </c>
      <c r="AP108" s="5">
        <f t="shared" si="122"/>
        <v>1.697523685997867E-6</v>
      </c>
      <c r="AQ108">
        <f t="shared" si="123"/>
        <v>0</v>
      </c>
      <c r="AR108">
        <f t="shared" si="124"/>
        <v>-2.2785143509729266E-6</v>
      </c>
      <c r="AS108" s="5">
        <f t="shared" si="125"/>
        <v>-5.4684343973116067E-8</v>
      </c>
      <c r="AT108" s="5">
        <f t="shared" si="126"/>
        <v>-7.5517812887678342E-5</v>
      </c>
      <c r="AU108" s="5">
        <f t="shared" si="127"/>
        <v>1.9035016289825078E-10</v>
      </c>
    </row>
    <row r="109" spans="6:47" x14ac:dyDescent="0.35">
      <c r="F109" t="str">
        <f t="shared" si="86"/>
        <v>Trad, t=4.7</v>
      </c>
      <c r="G109" s="1">
        <f t="shared" si="88"/>
        <v>4.6999999999999913</v>
      </c>
      <c r="H109" s="1">
        <f t="shared" si="89"/>
        <v>0</v>
      </c>
      <c r="I109">
        <f t="shared" si="87"/>
        <v>-7.2845149419598207E-5</v>
      </c>
      <c r="J109" s="53">
        <f t="shared" si="90"/>
        <v>7.2845149419598207E-5</v>
      </c>
      <c r="K109" s="1">
        <f t="shared" si="91"/>
        <v>-2.5684867161949153E-4</v>
      </c>
      <c r="L109" s="1">
        <f t="shared" si="92"/>
        <v>-5.5200385363484317E-4</v>
      </c>
      <c r="M109" s="1">
        <f t="shared" si="93"/>
        <v>1.8513280237653737E-3</v>
      </c>
      <c r="N109" s="1">
        <f t="shared" si="94"/>
        <v>3.7767458969114364E-3</v>
      </c>
      <c r="O109" s="1">
        <f t="shared" si="95"/>
        <v>-5.2323064394689681E-3</v>
      </c>
      <c r="P109" s="1">
        <f t="shared" si="96"/>
        <v>-2.2474776031902927E-2</v>
      </c>
      <c r="Q109" s="1">
        <f t="shared" si="97"/>
        <v>-1.3649761751830957E-2</v>
      </c>
      <c r="R109" s="1">
        <f t="shared" si="98"/>
        <v>6.9956635008563889E-2</v>
      </c>
      <c r="S109" s="1">
        <f t="shared" si="99"/>
        <v>0.25005572127999598</v>
      </c>
      <c r="T109" s="1">
        <f t="shared" si="100"/>
        <v>0.49976416968030812</v>
      </c>
      <c r="U109" s="1">
        <f t="shared" si="101"/>
        <v>0.76161071627621291</v>
      </c>
      <c r="V109" s="1">
        <f t="shared" si="102"/>
        <v>0.98347440501434868</v>
      </c>
      <c r="W109" s="1">
        <f t="shared" si="103"/>
        <v>1.1407001976693649</v>
      </c>
      <c r="X109" s="1">
        <f t="shared" si="104"/>
        <v>1.2361206474112081</v>
      </c>
      <c r="Y109" s="1">
        <f t="shared" si="105"/>
        <v>1.2879783836140584</v>
      </c>
      <c r="Z109" s="1">
        <f t="shared" si="106"/>
        <v>1.3101075657047634</v>
      </c>
      <c r="AA109" s="1">
        <f t="shared" si="107"/>
        <v>1.2925234724345138</v>
      </c>
      <c r="AB109" s="1">
        <f t="shared" si="108"/>
        <v>1.2053425023170461</v>
      </c>
      <c r="AC109" s="1">
        <f t="shared" si="109"/>
        <v>1.0307190045220882</v>
      </c>
      <c r="AD109" s="1">
        <f t="shared" si="110"/>
        <v>0.78999831114150898</v>
      </c>
      <c r="AE109" s="1">
        <f t="shared" si="111"/>
        <v>0.53596843921316395</v>
      </c>
      <c r="AF109" s="1">
        <f t="shared" si="112"/>
        <v>0.32036645855890405</v>
      </c>
      <c r="AG109" s="1">
        <f t="shared" si="113"/>
        <v>0.16870679169434322</v>
      </c>
      <c r="AH109" s="1">
        <f t="shared" si="114"/>
        <v>7.8451072909507605E-2</v>
      </c>
      <c r="AI109" s="1">
        <f t="shared" si="115"/>
        <v>3.2320616477080823E-2</v>
      </c>
      <c r="AJ109" s="1">
        <f t="shared" si="116"/>
        <v>1.1839164073324925E-2</v>
      </c>
      <c r="AK109" s="1">
        <f t="shared" si="117"/>
        <v>3.8690959780405018E-3</v>
      </c>
      <c r="AL109" s="1">
        <f t="shared" si="118"/>
        <v>1.1298302746208012E-3</v>
      </c>
      <c r="AM109" s="5">
        <f t="shared" si="119"/>
        <v>2.6924012401899903E-4</v>
      </c>
      <c r="AN109" s="10">
        <f t="shared" si="120"/>
        <v>-2.6924012401899903E-4</v>
      </c>
      <c r="AO109" s="53">
        <f t="shared" si="121"/>
        <v>-6.1163586807361985E-7</v>
      </c>
      <c r="AP109" s="5">
        <f t="shared" si="122"/>
        <v>1.9140608256435567E-6</v>
      </c>
      <c r="AQ109">
        <f t="shared" si="123"/>
        <v>0</v>
      </c>
      <c r="AR109">
        <f t="shared" si="124"/>
        <v>-2.4665006765900443E-6</v>
      </c>
      <c r="AS109" s="5">
        <f t="shared" si="125"/>
        <v>-5.919601712713208E-8</v>
      </c>
      <c r="AT109" s="5">
        <f t="shared" si="126"/>
        <v>-7.557700890480548E-5</v>
      </c>
      <c r="AU109" s="5">
        <f t="shared" si="127"/>
        <v>1.9035366706669448E-10</v>
      </c>
    </row>
    <row r="110" spans="6:47" x14ac:dyDescent="0.35">
      <c r="F110" t="str">
        <f t="shared" si="86"/>
        <v>Trad, t=4.75</v>
      </c>
      <c r="G110" s="1">
        <f t="shared" si="88"/>
        <v>4.7499999999999911</v>
      </c>
      <c r="H110" s="1">
        <f t="shared" si="89"/>
        <v>0</v>
      </c>
      <c r="I110">
        <f t="shared" si="87"/>
        <v>-6.8753601722095528E-5</v>
      </c>
      <c r="J110" s="53">
        <f t="shared" si="90"/>
        <v>6.8753601722095528E-5</v>
      </c>
      <c r="K110" s="1">
        <f t="shared" si="91"/>
        <v>-2.2042895125919641E-4</v>
      </c>
      <c r="L110" s="1">
        <f t="shared" si="92"/>
        <v>-5.8589321840984813E-4</v>
      </c>
      <c r="M110" s="1">
        <f t="shared" si="93"/>
        <v>1.6045897108581282E-3</v>
      </c>
      <c r="N110" s="1">
        <f t="shared" si="94"/>
        <v>3.8153766230645523E-3</v>
      </c>
      <c r="O110" s="1">
        <f t="shared" si="95"/>
        <v>-4.1529564511649459E-3</v>
      </c>
      <c r="P110" s="1">
        <f t="shared" si="96"/>
        <v>-2.1285063746632256E-2</v>
      </c>
      <c r="Q110" s="1">
        <f t="shared" si="97"/>
        <v>-1.5803738085938872E-2</v>
      </c>
      <c r="R110" s="1">
        <f t="shared" si="98"/>
        <v>6.0794186904688963E-2</v>
      </c>
      <c r="S110" s="1">
        <f t="shared" si="99"/>
        <v>0.23336969332072785</v>
      </c>
      <c r="T110" s="1">
        <f t="shared" si="100"/>
        <v>0.47901557280302537</v>
      </c>
      <c r="U110" s="1">
        <f t="shared" si="101"/>
        <v>0.74193748441306273</v>
      </c>
      <c r="V110" s="1">
        <f t="shared" si="102"/>
        <v>0.96871897444726429</v>
      </c>
      <c r="W110" s="1">
        <f t="shared" si="103"/>
        <v>1.1321018391538764</v>
      </c>
      <c r="X110" s="1">
        <f t="shared" si="104"/>
        <v>1.2328016119078093</v>
      </c>
      <c r="Y110" s="1">
        <f t="shared" si="105"/>
        <v>1.2881719857860239</v>
      </c>
      <c r="Z110" s="1">
        <f t="shared" si="106"/>
        <v>1.3126068492094063</v>
      </c>
      <c r="AA110" s="1">
        <f t="shared" si="107"/>
        <v>1.2977097636820418</v>
      </c>
      <c r="AB110" s="1">
        <f t="shared" si="108"/>
        <v>1.2146035630284933</v>
      </c>
      <c r="AC110" s="1">
        <f t="shared" si="109"/>
        <v>1.0444678851555624</v>
      </c>
      <c r="AD110" s="1">
        <f t="shared" si="110"/>
        <v>0.80641386639669099</v>
      </c>
      <c r="AE110" s="1">
        <f t="shared" si="111"/>
        <v>0.55183832096074148</v>
      </c>
      <c r="AF110" s="1">
        <f t="shared" si="112"/>
        <v>0.33301433022322019</v>
      </c>
      <c r="AG110" s="1">
        <f t="shared" si="113"/>
        <v>0.1771652442028</v>
      </c>
      <c r="AH110" s="1">
        <f t="shared" si="114"/>
        <v>8.326941309731456E-2</v>
      </c>
      <c r="AI110" s="1">
        <f t="shared" si="115"/>
        <v>3.4687155472616499E-2</v>
      </c>
      <c r="AJ110" s="1">
        <f t="shared" si="116"/>
        <v>1.2851189153521554E-2</v>
      </c>
      <c r="AK110" s="1">
        <f t="shared" si="117"/>
        <v>4.2488889512399958E-3</v>
      </c>
      <c r="AL110" s="1">
        <f t="shared" si="118"/>
        <v>1.2554348966167072E-3</v>
      </c>
      <c r="AM110" s="5">
        <f t="shared" si="119"/>
        <v>3.0239072005167457E-4</v>
      </c>
      <c r="AN110" s="10">
        <f t="shared" si="120"/>
        <v>-3.0239072005167457E-4</v>
      </c>
      <c r="AO110" s="53">
        <f t="shared" si="121"/>
        <v>-5.8276119535678564E-7</v>
      </c>
      <c r="AP110" s="5">
        <f t="shared" si="122"/>
        <v>2.1539209921519926E-6</v>
      </c>
      <c r="AQ110">
        <f t="shared" si="123"/>
        <v>0</v>
      </c>
      <c r="AR110">
        <f t="shared" si="124"/>
        <v>-2.672541199677525E-6</v>
      </c>
      <c r="AS110" s="5">
        <f t="shared" si="125"/>
        <v>-6.4140987831253224E-8</v>
      </c>
      <c r="AT110" s="5">
        <f t="shared" si="126"/>
        <v>-7.5641149892636731E-5</v>
      </c>
      <c r="AU110" s="5">
        <f t="shared" si="127"/>
        <v>1.9035778113301445E-10</v>
      </c>
    </row>
    <row r="111" spans="6:47" x14ac:dyDescent="0.35">
      <c r="F111" t="str">
        <f t="shared" ref="F111:F142" si="128">$F$14&amp;", t="&amp;ROUND(G111,2)</f>
        <v>Trad, t=4.8</v>
      </c>
      <c r="G111" s="1">
        <f t="shared" si="88"/>
        <v>4.7999999999999909</v>
      </c>
      <c r="H111" s="1">
        <f t="shared" si="89"/>
        <v>0</v>
      </c>
      <c r="I111">
        <f t="shared" ref="I111:I142" si="129">IF($A$18="Cinf: Mass flux",($E$11*(2*H111-J111)+2*$B$15*J111)/$E$12,2*H111-J111)</f>
        <v>-6.4292554781719588E-5</v>
      </c>
      <c r="J111" s="53">
        <f t="shared" si="90"/>
        <v>6.4292554781719588E-5</v>
      </c>
      <c r="K111" s="1">
        <f t="shared" si="91"/>
        <v>-1.8572539910377379E-4</v>
      </c>
      <c r="L111" s="1">
        <f t="shared" si="92"/>
        <v>-6.0851788752378107E-4</v>
      </c>
      <c r="M111" s="1">
        <f t="shared" si="93"/>
        <v>1.3690836836240097E-3</v>
      </c>
      <c r="N111" s="1">
        <f t="shared" si="94"/>
        <v>3.8076802464955253E-3</v>
      </c>
      <c r="O111" s="1">
        <f t="shared" si="95"/>
        <v>-3.1597083064662411E-3</v>
      </c>
      <c r="P111" s="1">
        <f t="shared" si="96"/>
        <v>-2.0039837306127621E-2</v>
      </c>
      <c r="Q111" s="1">
        <f t="shared" si="97"/>
        <v>-1.7576781590890694E-2</v>
      </c>
      <c r="R111" s="1">
        <f t="shared" si="98"/>
        <v>5.2274407437051182E-2</v>
      </c>
      <c r="S111" s="1">
        <f t="shared" si="99"/>
        <v>0.21727442593396143</v>
      </c>
      <c r="T111" s="1">
        <f t="shared" si="100"/>
        <v>0.4585013277936863</v>
      </c>
      <c r="U111" s="1">
        <f t="shared" si="101"/>
        <v>0.72207198295558395</v>
      </c>
      <c r="V111" s="1">
        <f t="shared" si="102"/>
        <v>0.95350209572706468</v>
      </c>
      <c r="W111" s="1">
        <f t="shared" si="103"/>
        <v>1.1229950008897955</v>
      </c>
      <c r="X111" s="1">
        <f t="shared" si="104"/>
        <v>1.2290797928708299</v>
      </c>
      <c r="Y111" s="1">
        <f t="shared" si="105"/>
        <v>1.2881137229379935</v>
      </c>
      <c r="Z111" s="1">
        <f t="shared" si="106"/>
        <v>1.3149498407197759</v>
      </c>
      <c r="AA111" s="1">
        <f t="shared" si="107"/>
        <v>1.3027278121976558</v>
      </c>
      <c r="AB111" s="1">
        <f t="shared" si="108"/>
        <v>1.2236294810290373</v>
      </c>
      <c r="AC111" s="1">
        <f t="shared" si="109"/>
        <v>1.0579797350741069</v>
      </c>
      <c r="AD111" s="1">
        <f t="shared" si="110"/>
        <v>0.82271383389491304</v>
      </c>
      <c r="AE111" s="1">
        <f t="shared" si="111"/>
        <v>0.56777472280278707</v>
      </c>
      <c r="AF111" s="1">
        <f t="shared" si="112"/>
        <v>0.34586373842973306</v>
      </c>
      <c r="AG111" s="1">
        <f t="shared" si="113"/>
        <v>0.18586043079155248</v>
      </c>
      <c r="AH111" s="1">
        <f t="shared" si="114"/>
        <v>8.8281871250968466E-2</v>
      </c>
      <c r="AI111" s="1">
        <f t="shared" si="115"/>
        <v>3.7178694631591146E-2</v>
      </c>
      <c r="AJ111" s="1">
        <f t="shared" si="116"/>
        <v>1.392959493377802E-2</v>
      </c>
      <c r="AK111" s="1">
        <f t="shared" si="117"/>
        <v>4.6585390871357463E-3</v>
      </c>
      <c r="AL111" s="1">
        <f t="shared" si="118"/>
        <v>1.3925714118924197E-3</v>
      </c>
      <c r="AM111" s="5">
        <f t="shared" si="119"/>
        <v>3.3897805324113045E-4</v>
      </c>
      <c r="AN111" s="10">
        <f t="shared" si="120"/>
        <v>-3.3897805324113045E-4</v>
      </c>
      <c r="AO111" s="53">
        <f t="shared" si="121"/>
        <v>-5.500288137767643E-7</v>
      </c>
      <c r="AP111" s="5">
        <f t="shared" si="122"/>
        <v>2.4191257604133967E-6</v>
      </c>
      <c r="AQ111">
        <f t="shared" si="123"/>
        <v>0</v>
      </c>
      <c r="AR111">
        <f t="shared" si="124"/>
        <v>-2.899565013869676E-6</v>
      </c>
      <c r="AS111" s="5">
        <f t="shared" si="125"/>
        <v>-6.9589560320485049E-8</v>
      </c>
      <c r="AT111" s="5">
        <f t="shared" si="126"/>
        <v>-7.5710739452957218E-5</v>
      </c>
      <c r="AU111" s="5">
        <f t="shared" si="127"/>
        <v>1.9036262383992004E-10</v>
      </c>
    </row>
    <row r="112" spans="6:47" x14ac:dyDescent="0.35">
      <c r="F112" t="str">
        <f t="shared" si="128"/>
        <v>Trad, t=4.85</v>
      </c>
      <c r="G112" s="1">
        <f t="shared" ref="G112:G142" si="130">G111+$B$7</f>
        <v>4.8499999999999908</v>
      </c>
      <c r="H112" s="1">
        <f t="shared" si="89"/>
        <v>0</v>
      </c>
      <c r="I112">
        <f t="shared" si="129"/>
        <v>-5.9565030441780617E-5</v>
      </c>
      <c r="J112" s="53">
        <f t="shared" ref="J112:J142" si="131">J111+$B$29*(K111-2*J111+I111)-J$8*(K111-I111)+$B$31+J$10*($B$17-J111)-J$11*J111</f>
        <v>5.9565030441780617E-5</v>
      </c>
      <c r="K112" s="1">
        <f t="shared" ref="K112:K142" si="132">K111+$B$29*(L111-2*K111+J111)-K$8*(L111-J111)+$B$31+K$10*($B$17-K111)-K$11*K111</f>
        <v>-1.529565573630469E-4</v>
      </c>
      <c r="L112" s="1">
        <f t="shared" ref="L112:L142" si="133">L111+$B$29*(M111-2*L111+K111)-L$8*(M111-K111)+$B$31+L$10*($B$17-L111)-L$11*L111</f>
        <v>-6.2098884218362064E-4</v>
      </c>
      <c r="M112" s="1">
        <f t="shared" ref="M112:M142" si="134">M111+$B$29*(N111-2*M111+L111)-M$8*(N111-L111)+$B$31+M$10*($B$17-M111)-M$11*M111</f>
        <v>1.1461559265724839E-3</v>
      </c>
      <c r="N112" s="1">
        <f t="shared" ref="N112:N142" si="135">N111+$B$29*(O111-2*N111+M111)-N$8*(O111-M111)+$B$31+N$10*($B$17-N111)-N$11*N111</f>
        <v>3.7592699370006528E-3</v>
      </c>
      <c r="O112" s="1">
        <f t="shared" ref="O112:O142" si="136">O111+$B$29*(P111-2*O111+N111)-O$8*(P111-N111)+$B$31+O$10*($B$17-O111)-O$11*O111</f>
        <v>-2.2522860923317799E-3</v>
      </c>
      <c r="P112" s="1">
        <f t="shared" ref="P112:P142" si="137">P111+$B$29*(Q111-2*P111+O111)-P$8*(Q111-O111)+$B$31+P$10*($B$17-P111)-P$11*P111</f>
        <v>-1.8756516974626929E-2</v>
      </c>
      <c r="Q112" s="1">
        <f t="shared" ref="Q112:Q142" si="138">Q111+$B$29*(R111-2*Q111+P111)-Q$8*(R111-P111)+$B$31+Q$10*($B$17-Q111)-Q$11*Q111</f>
        <v>-1.8998411100886774E-2</v>
      </c>
      <c r="R112" s="1">
        <f t="shared" ref="R112:R142" si="139">R111+$B$29*(S111-2*R111+Q111)-R$8*(S111-Q111)+$B$31+R$10*($B$17-R111)-R$11*R111</f>
        <v>4.4379273646820067E-2</v>
      </c>
      <c r="S112" s="1">
        <f t="shared" ref="S112:S142" si="140">S111+$B$29*(T111-2*S111+R111)-S$8*(T111-R111)+$B$31+S$10*($B$17-S111)-S$11*S111</f>
        <v>0.20178062787305734</v>
      </c>
      <c r="T112" s="1">
        <f t="shared" ref="T112:T142" si="141">T111+$B$29*(U111-2*T111+S111)-T$8*(U111-S111)+$B$31+T$10*($B$17-T111)-T$11*T111</f>
        <v>0.43825453998453012</v>
      </c>
      <c r="U112" s="1">
        <f t="shared" ref="U112:U142" si="142">U111+$B$29*(V111-2*U111+T111)-U$8*(V111-T111)+$B$31+U$10*($B$17-U111)-U$11*U111</f>
        <v>0.70204841871880552</v>
      </c>
      <c r="V112" s="1">
        <f t="shared" ref="V112:V142" si="143">V111+$B$29*(W111-2*V111+U111)-V$8*(W111-U111)+$B$31+V$10*($B$17-V111)-V$11*V111</f>
        <v>0.93784253688097963</v>
      </c>
      <c r="W112" s="1">
        <f t="shared" ref="W112:W142" si="144">W111+$B$29*(X111-2*W111+V111)-W$8*(X111-V111)+$B$31+W$10*($B$17-W111)-W$11*W111</f>
        <v>1.1133807128091862</v>
      </c>
      <c r="X112" s="1">
        <f t="shared" ref="X112:X142" si="145">X111+$B$29*(Y111-2*X111+W111)-X$8*(Y111-W111)+$B$31+X$10*($B$17-X111)-X$11*X111</f>
        <v>1.2249456135498549</v>
      </c>
      <c r="Y112" s="1">
        <f t="shared" ref="Y112:Y142" si="146">Y111+$B$29*(Z111-2*Y111+X111)-Y$8*(Z111-X111)+$B$31+Y$10*($B$17-Y111)-Y$11*Y111</f>
        <v>1.2877920098552265</v>
      </c>
      <c r="Z112" s="1">
        <f t="shared" ref="Z112:Z142" si="147">Z111+$B$29*(AA111-2*Z111+Y111)-Z$8*(AA111-Y111)+$B$31+Z$10*($B$17-Z111)-Z$11*Z111</f>
        <v>1.3171296829138073</v>
      </c>
      <c r="AA112" s="1">
        <f t="shared" ref="AA112:AA142" si="148">AA111+$B$29*(AB111-2*AA111+Z111)-AA$8*(AB111-Z111)+$B$31+AA$10*($B$17-AA111)-AA$11*AA111</f>
        <v>1.3075780160891233</v>
      </c>
      <c r="AB112" s="1">
        <f t="shared" ref="AB112:AB142" si="149">AB111+$B$29*(AC111-2*AB111+AA111)-AB$8*(AC111-AA111)+$B$31+AB$10*($B$17-AB111)-AB$11*AB111</f>
        <v>1.232423849686197</v>
      </c>
      <c r="AC112" s="1">
        <f t="shared" ref="AC112:AC142" si="150">AC111+$B$29*(AD111-2*AC111+AB111)-AC$8*(AD111-AB111)+$B$31+AC$10*($B$17-AC111)-AC$11*AC111</f>
        <v>1.071254113461527</v>
      </c>
      <c r="AD112" s="1">
        <f t="shared" ref="AD112:AD142" si="151">AD111+$B$29*(AE111-2*AD111+AC111)-AD$8*(AE111-AC111)+$B$31+AD$10*($B$17-AD111)-AD$11*AD111</f>
        <v>0.83889092928831999</v>
      </c>
      <c r="AE112" s="1">
        <f t="shared" ref="AE112:AE142" si="152">AE111+$B$29*(AF111-2*AE111+AD111)-AE$8*(AF111-AD111)+$B$31+AE$10*($B$17-AE111)-AE$11*AE111</f>
        <v>0.58376753717536456</v>
      </c>
      <c r="AF112" s="1">
        <f t="shared" ref="AF112:AF142" si="153">AF111+$B$29*(AG111-2*AF111+AE111)-AF$8*(AG111-AE111)+$B$31+AF$10*($B$17-AF111)-AF$11*AF111</f>
        <v>0.35890762546583305</v>
      </c>
      <c r="AG112" s="1">
        <f t="shared" ref="AG112:AG142" si="154">AG111+$B$29*(AH111-2*AG111+AF111)-AG$8*(AH111-AF111)+$B$31+AG$10*($B$17-AG111)-AG$11*AG111</f>
        <v>0.19479075523572462</v>
      </c>
      <c r="AH112" s="1">
        <f t="shared" ref="AH112:AH142" si="155">AH111+$B$29*(AI111-2*AH111+AG111)-AH$8*(AI111-AG111)+$B$31+AH$10*($B$17-AH111)-AH$11*AH111</f>
        <v>9.3490779483919081E-2</v>
      </c>
      <c r="AI112" s="1">
        <f t="shared" ref="AI112:AI142" si="156">AI111+$B$29*(AJ111-2*AI111+AH111)-AI$8*(AJ111-AH111)+$B$31+AI$10*($B$17-AI111)-AI$11*AI111</f>
        <v>3.9798723186874871E-2</v>
      </c>
      <c r="AJ112" s="1">
        <f t="shared" ref="AJ112:AJ142" si="157">AJ111+$B$29*(AK111-2*AJ111+AI111)-AJ$8*(AK111-AI111)+$B$31+AJ$10*($B$17-AJ111)-AJ$11*AJ111</f>
        <v>1.5077214271592042E-2</v>
      </c>
      <c r="AK112" s="1">
        <f t="shared" ref="AK112:AK142" si="158">AK111+$B$29*(AL111-2*AK111+AJ111)-AK$8*(AL111-AJ111)+$B$31+AK$10*($B$17-AK111)-AK$11*AK111</f>
        <v>5.0997467169172743E-3</v>
      </c>
      <c r="AL112" s="1">
        <f t="shared" ref="AL112:AL142" si="159">AL111+$B$29*(AM111-2*AL111+AK111)-AL$8*(AM111-AK111)+$B$31+AL$10*($B$17-AL111)-AL$11*AL111</f>
        <v>1.542057532093724E-3</v>
      </c>
      <c r="AM112" s="5">
        <f t="shared" ref="AM112:AM142" si="160">AM111+$B$29*(AN111-2*AM111+AL111)-AM$8*(AN111-AL111)+$B$31+AM$10*($B$17-AM111)-AM$11*AM111</f>
        <v>3.7928728354611607E-4</v>
      </c>
      <c r="AN112" s="10">
        <f t="shared" si="120"/>
        <v>-3.7928728354611607E-4</v>
      </c>
      <c r="AO112" s="53">
        <f t="shared" si="121"/>
        <v>-5.1434043825375682E-7</v>
      </c>
      <c r="AP112" s="5">
        <f t="shared" si="122"/>
        <v>2.711824425929044E-6</v>
      </c>
      <c r="AQ112">
        <f t="shared" si="123"/>
        <v>0</v>
      </c>
      <c r="AR112">
        <f t="shared" si="124"/>
        <v>-3.1505516251417731E-6</v>
      </c>
      <c r="AS112" s="5">
        <f t="shared" si="125"/>
        <v>-7.5613239041027758E-8</v>
      </c>
      <c r="AT112" s="5">
        <f t="shared" si="126"/>
        <v>-7.5786352691998242E-5</v>
      </c>
      <c r="AU112" s="5">
        <f t="shared" si="127"/>
        <v>1.9036834120183833E-10</v>
      </c>
    </row>
    <row r="113" spans="6:47" x14ac:dyDescent="0.35">
      <c r="F113" t="str">
        <f t="shared" si="128"/>
        <v>Trad, t=4.9</v>
      </c>
      <c r="G113" s="1">
        <f t="shared" si="130"/>
        <v>4.8999999999999906</v>
      </c>
      <c r="H113" s="1">
        <f t="shared" si="89"/>
        <v>0</v>
      </c>
      <c r="I113">
        <f t="shared" si="129"/>
        <v>-5.4664320745162544E-5</v>
      </c>
      <c r="J113" s="53">
        <f t="shared" si="131"/>
        <v>5.4664320745162544E-5</v>
      </c>
      <c r="K113" s="1">
        <f t="shared" si="132"/>
        <v>-1.2228978319552298E-4</v>
      </c>
      <c r="L113" s="1">
        <f t="shared" si="133"/>
        <v>-6.2440122021709143E-4</v>
      </c>
      <c r="M113" s="1">
        <f t="shared" si="134"/>
        <v>9.3684624192536859E-4</v>
      </c>
      <c r="N113" s="1">
        <f t="shared" si="135"/>
        <v>3.6755253430459673E-3</v>
      </c>
      <c r="O113" s="1">
        <f t="shared" si="136"/>
        <v>-1.429616573226855E-3</v>
      </c>
      <c r="P113" s="1">
        <f t="shared" si="137"/>
        <v>-1.7450898967677791E-2</v>
      </c>
      <c r="Q113" s="1">
        <f t="shared" si="138"/>
        <v>-2.0097449603018042E-2</v>
      </c>
      <c r="R113" s="1">
        <f t="shared" si="139"/>
        <v>3.7089359299554647E-2</v>
      </c>
      <c r="S113" s="1">
        <f t="shared" si="140"/>
        <v>0.18689649817405382</v>
      </c>
      <c r="T113" s="1">
        <f t="shared" si="141"/>
        <v>0.41830669279148902</v>
      </c>
      <c r="U113" s="1">
        <f t="shared" si="142"/>
        <v>0.68190118476933137</v>
      </c>
      <c r="V113" s="1">
        <f t="shared" si="143"/>
        <v>0.92176041720890745</v>
      </c>
      <c r="W113" s="1">
        <f t="shared" si="144"/>
        <v>1.1032613628440249</v>
      </c>
      <c r="X113" s="1">
        <f t="shared" si="145"/>
        <v>1.220390226136564</v>
      </c>
      <c r="Y113" s="1">
        <f t="shared" si="146"/>
        <v>1.2871953421917697</v>
      </c>
      <c r="Z113" s="1">
        <f t="shared" si="147"/>
        <v>1.3191391563665393</v>
      </c>
      <c r="AA113" s="1">
        <f t="shared" si="148"/>
        <v>1.3122602920223185</v>
      </c>
      <c r="AB113" s="1">
        <f t="shared" si="149"/>
        <v>1.2409900688606996</v>
      </c>
      <c r="AC113" s="1">
        <f t="shared" si="150"/>
        <v>1.0842908227697929</v>
      </c>
      <c r="AD113" s="1">
        <f t="shared" si="151"/>
        <v>0.8549382577784832</v>
      </c>
      <c r="AE113" s="1">
        <f t="shared" si="152"/>
        <v>0.59980680784087426</v>
      </c>
      <c r="AF113" s="1">
        <f t="shared" si="153"/>
        <v>0.37213876619548758</v>
      </c>
      <c r="AG113" s="1">
        <f t="shared" si="154"/>
        <v>0.20395433506278987</v>
      </c>
      <c r="AH113" s="1">
        <f t="shared" si="155"/>
        <v>9.8898269990058948E-2</v>
      </c>
      <c r="AI113" s="1">
        <f t="shared" si="156"/>
        <v>4.2550671916019966E-2</v>
      </c>
      <c r="AJ113" s="1">
        <f t="shared" si="157"/>
        <v>1.6296909511462915E-2</v>
      </c>
      <c r="AK113" s="1">
        <f t="shared" si="158"/>
        <v>5.5742630537688577E-3</v>
      </c>
      <c r="AL113" s="1">
        <f t="shared" si="159"/>
        <v>1.7047490358764875E-3</v>
      </c>
      <c r="AM113" s="5">
        <f t="shared" si="160"/>
        <v>4.2362058804965383E-4</v>
      </c>
      <c r="AN113" s="10">
        <f t="shared" si="120"/>
        <v>-4.2362058804965383E-4</v>
      </c>
      <c r="AO113" s="53">
        <f t="shared" si="121"/>
        <v>-4.7652024353424498E-7</v>
      </c>
      <c r="AP113" s="5">
        <f t="shared" si="122"/>
        <v>3.0342982683689286E-6</v>
      </c>
      <c r="AQ113">
        <f t="shared" si="123"/>
        <v>0</v>
      </c>
      <c r="AR113">
        <f t="shared" si="124"/>
        <v>-3.4285337029427154E-6</v>
      </c>
      <c r="AS113" s="5">
        <f t="shared" si="125"/>
        <v>-8.2284808960458273E-8</v>
      </c>
      <c r="AT113" s="5">
        <f t="shared" si="126"/>
        <v>-7.5868637500958706E-5</v>
      </c>
      <c r="AU113" s="5">
        <f t="shared" si="127"/>
        <v>1.9037511199162398E-10</v>
      </c>
    </row>
    <row r="114" spans="6:47" x14ac:dyDescent="0.35">
      <c r="F114" t="str">
        <f t="shared" si="128"/>
        <v>Trad, t=4.95</v>
      </c>
      <c r="G114" s="1">
        <f t="shared" si="130"/>
        <v>4.9499999999999904</v>
      </c>
      <c r="H114" s="1">
        <f t="shared" si="89"/>
        <v>0</v>
      </c>
      <c r="I114">
        <f t="shared" si="129"/>
        <v>-4.9674074503789544E-5</v>
      </c>
      <c r="J114" s="53">
        <f t="shared" si="131"/>
        <v>4.9674074503789544E-5</v>
      </c>
      <c r="K114" s="1">
        <f t="shared" si="132"/>
        <v>-9.3845652213127656E-5</v>
      </c>
      <c r="L114" s="1">
        <f t="shared" si="133"/>
        <v>-6.1982334051754399E-4</v>
      </c>
      <c r="M114" s="1">
        <f t="shared" si="134"/>
        <v>7.4191361375979274E-4</v>
      </c>
      <c r="N114" s="1">
        <f t="shared" si="135"/>
        <v>3.5615637914253716E-3</v>
      </c>
      <c r="O114" s="1">
        <f t="shared" si="136"/>
        <v>-6.8992946016828102E-4</v>
      </c>
      <c r="P114" s="1">
        <f t="shared" si="137"/>
        <v>-1.6137201638542275E-2</v>
      </c>
      <c r="Q114" s="1">
        <f t="shared" si="138"/>
        <v>-2.0901912037141465E-2</v>
      </c>
      <c r="R114" s="1">
        <f t="shared" si="139"/>
        <v>3.0384013904088313E-2</v>
      </c>
      <c r="S114" s="1">
        <f t="shared" si="140"/>
        <v>0.17262779244509394</v>
      </c>
      <c r="T114" s="1">
        <f t="shared" si="141"/>
        <v>0.39868755300355546</v>
      </c>
      <c r="U114" s="1">
        <f t="shared" si="142"/>
        <v>0.66166471329957022</v>
      </c>
      <c r="V114" s="1">
        <f t="shared" si="143"/>
        <v>0.90527712593721033</v>
      </c>
      <c r="W114" s="1">
        <f t="shared" si="144"/>
        <v>1.0926407053927201</v>
      </c>
      <c r="X114" s="1">
        <f t="shared" si="145"/>
        <v>1.215405562193328</v>
      </c>
      <c r="Y114" s="1">
        <f t="shared" si="146"/>
        <v>1.2863123433722197</v>
      </c>
      <c r="Z114" s="1">
        <f t="shared" si="147"/>
        <v>1.3209707086415046</v>
      </c>
      <c r="AA114" s="1">
        <f t="shared" si="148"/>
        <v>1.3167740811195507</v>
      </c>
      <c r="AB114" s="1">
        <f t="shared" si="149"/>
        <v>1.2493313257169385</v>
      </c>
      <c r="AC114" s="1">
        <f t="shared" si="150"/>
        <v>1.0970898822240676</v>
      </c>
      <c r="AD114" s="1">
        <f t="shared" si="151"/>
        <v>0.87084930567020791</v>
      </c>
      <c r="AE114" s="1">
        <f t="shared" si="152"/>
        <v>0.61588274322117609</v>
      </c>
      <c r="AF114" s="1">
        <f t="shared" si="153"/>
        <v>0.38554978544090479</v>
      </c>
      <c r="AG114" s="1">
        <f t="shared" si="154"/>
        <v>0.21334900806298154</v>
      </c>
      <c r="AH114" s="1">
        <f t="shared" si="155"/>
        <v>0.10450627091214966</v>
      </c>
      <c r="AI114" s="1">
        <f t="shared" si="156"/>
        <v>4.5437906263600912E-2</v>
      </c>
      <c r="AJ114" s="1">
        <f t="shared" si="157"/>
        <v>1.7591568229757503E-2</v>
      </c>
      <c r="AK114" s="1">
        <f t="shared" si="158"/>
        <v>6.083889089921064E-3</v>
      </c>
      <c r="AL114" s="1">
        <f t="shared" si="159"/>
        <v>1.8815402037598702E-3</v>
      </c>
      <c r="AM114" s="5">
        <f t="shared" si="160"/>
        <v>4.7229766408592026E-4</v>
      </c>
      <c r="AN114" s="10">
        <f t="shared" si="120"/>
        <v>-4.7229766408592026E-4</v>
      </c>
      <c r="AO114" s="53">
        <f t="shared" si="121"/>
        <v>-4.3731456596130042E-7</v>
      </c>
      <c r="AP114" s="5">
        <f t="shared" si="122"/>
        <v>3.3889647043972313E-6</v>
      </c>
      <c r="AQ114">
        <f t="shared" si="123"/>
        <v>0</v>
      </c>
      <c r="AR114">
        <f t="shared" si="124"/>
        <v>-3.7366008500683279E-6</v>
      </c>
      <c r="AS114" s="5">
        <f t="shared" si="125"/>
        <v>-8.9678420290203896E-8</v>
      </c>
      <c r="AT114" s="5">
        <f t="shared" si="126"/>
        <v>-7.5958315921248912E-5</v>
      </c>
      <c r="AU114" s="5">
        <f t="shared" si="127"/>
        <v>1.9038315421068972E-10</v>
      </c>
    </row>
    <row r="115" spans="6:47" x14ac:dyDescent="0.35">
      <c r="F115" t="str">
        <f t="shared" si="128"/>
        <v>Trad, t=5</v>
      </c>
      <c r="G115" s="1">
        <f t="shared" si="130"/>
        <v>4.9999999999999902</v>
      </c>
      <c r="H115" s="1">
        <f t="shared" si="89"/>
        <v>0</v>
      </c>
      <c r="I115">
        <f t="shared" si="129"/>
        <v>-4.466849068339531E-5</v>
      </c>
      <c r="J115" s="53">
        <f t="shared" si="131"/>
        <v>4.466849068339531E-5</v>
      </c>
      <c r="K115" s="1">
        <f t="shared" si="132"/>
        <v>-6.7702368223085009E-5</v>
      </c>
      <c r="L115" s="1">
        <f t="shared" si="133"/>
        <v>-6.0828740068745728E-4</v>
      </c>
      <c r="M115" s="1">
        <f t="shared" si="134"/>
        <v>5.6186163227562127E-4</v>
      </c>
      <c r="N115" s="1">
        <f t="shared" si="135"/>
        <v>3.422217536750022E-3</v>
      </c>
      <c r="O115" s="1">
        <f t="shared" si="136"/>
        <v>-3.0853063204931405E-5</v>
      </c>
      <c r="P115" s="1">
        <f t="shared" si="137"/>
        <v>-1.4828119142012203E-2</v>
      </c>
      <c r="Q115" s="1">
        <f t="shared" si="138"/>
        <v>-2.1438906668081601E-2</v>
      </c>
      <c r="R115" s="1">
        <f t="shared" si="139"/>
        <v>2.4241538692207781E-2</v>
      </c>
      <c r="S115" s="1">
        <f t="shared" si="140"/>
        <v>0.15897790033318718</v>
      </c>
      <c r="T115" s="1">
        <f t="shared" si="141"/>
        <v>0.37942508870635727</v>
      </c>
      <c r="U115" s="1">
        <f t="shared" si="142"/>
        <v>0.64137333127148721</v>
      </c>
      <c r="V115" s="1">
        <f t="shared" si="143"/>
        <v>0.88841523497935138</v>
      </c>
      <c r="W115" s="1">
        <f t="shared" si="144"/>
        <v>1.0815238630427606</v>
      </c>
      <c r="X115" s="1">
        <f t="shared" si="145"/>
        <v>1.2099843803072972</v>
      </c>
      <c r="Y115" s="1">
        <f t="shared" si="146"/>
        <v>1.2851318119612585</v>
      </c>
      <c r="Z115" s="1">
        <f t="shared" si="147"/>
        <v>1.3226164847425161</v>
      </c>
      <c r="AA115" s="1">
        <f t="shared" si="148"/>
        <v>1.3211183564444322</v>
      </c>
      <c r="AB115" s="1">
        <f t="shared" si="149"/>
        <v>1.2574505770895803</v>
      </c>
      <c r="AC115" s="1">
        <f t="shared" si="150"/>
        <v>1.109651501729225</v>
      </c>
      <c r="AD115" s="1">
        <f t="shared" si="151"/>
        <v>0.88661793085440754</v>
      </c>
      <c r="AE115" s="1">
        <f t="shared" si="152"/>
        <v>0.63198572848660306</v>
      </c>
      <c r="AF115" s="1">
        <f t="shared" si="153"/>
        <v>0.39913317511800522</v>
      </c>
      <c r="AG115" s="1">
        <f t="shared" si="154"/>
        <v>0.22297233935902408</v>
      </c>
      <c r="AH115" s="1">
        <f t="shared" si="155"/>
        <v>0.11031650276179476</v>
      </c>
      <c r="AI115" s="1">
        <f t="shared" si="156"/>
        <v>4.8463719617404311E-2</v>
      </c>
      <c r="AJ115" s="1">
        <f t="shared" si="157"/>
        <v>1.8964098866822016E-2</v>
      </c>
      <c r="AK115" s="1">
        <f t="shared" si="158"/>
        <v>6.6304743507958905E-3</v>
      </c>
      <c r="AL115" s="1">
        <f t="shared" si="159"/>
        <v>2.0733641795543977E-3</v>
      </c>
      <c r="AM115" s="5">
        <f t="shared" si="160"/>
        <v>5.2565621426481671E-4</v>
      </c>
      <c r="AN115" s="10">
        <f t="shared" si="120"/>
        <v>-5.2565621426481671E-4</v>
      </c>
      <c r="AO115" s="53">
        <f t="shared" si="121"/>
        <v>-3.973925960303164E-7</v>
      </c>
      <c r="AP115" s="5">
        <f t="shared" si="122"/>
        <v>3.7783813126873622E-6</v>
      </c>
      <c r="AQ115">
        <f t="shared" si="123"/>
        <v>0</v>
      </c>
      <c r="AR115">
        <f t="shared" si="124"/>
        <v>-4.0779042074223781E-6</v>
      </c>
      <c r="AS115" s="5">
        <f t="shared" si="125"/>
        <v>-9.7869701295300715E-8</v>
      </c>
      <c r="AT115" s="5">
        <f t="shared" si="126"/>
        <v>-7.6056185622544209E-5</v>
      </c>
      <c r="AU115" s="59">
        <f t="shared" si="127"/>
        <v>1.9039273268912135E-10</v>
      </c>
    </row>
    <row r="116" spans="6:47" x14ac:dyDescent="0.35">
      <c r="F116" t="str">
        <f t="shared" si="128"/>
        <v>Trad, t=5.05</v>
      </c>
      <c r="G116" s="1">
        <f t="shared" si="130"/>
        <v>5.0499999999999901</v>
      </c>
      <c r="H116" s="1">
        <f t="shared" si="89"/>
        <v>0</v>
      </c>
      <c r="I116">
        <f t="shared" si="129"/>
        <v>-3.9712602510927437E-5</v>
      </c>
      <c r="J116" s="53">
        <f t="shared" si="131"/>
        <v>3.9712602510927437E-5</v>
      </c>
      <c r="K116" s="1">
        <f t="shared" si="132"/>
        <v>-4.3900126154940074E-5</v>
      </c>
      <c r="L116" s="1">
        <f t="shared" si="133"/>
        <v>-5.9078174782389338E-4</v>
      </c>
      <c r="M116" s="1">
        <f t="shared" si="134"/>
        <v>3.9696369173610846E-4</v>
      </c>
      <c r="N116" s="1">
        <f t="shared" si="135"/>
        <v>3.2620165987528723E-3</v>
      </c>
      <c r="O116" s="1">
        <f t="shared" si="136"/>
        <v>5.5049504540812466E-4</v>
      </c>
      <c r="P116" s="1">
        <f t="shared" si="137"/>
        <v>-1.3534881492105574E-2</v>
      </c>
      <c r="Q116" s="1">
        <f t="shared" si="138"/>
        <v>-2.1734549755140591E-2</v>
      </c>
      <c r="R116" s="1">
        <f t="shared" si="139"/>
        <v>1.8639358498456535E-2</v>
      </c>
      <c r="S116" s="1">
        <f t="shared" si="140"/>
        <v>0.1459479330764695</v>
      </c>
      <c r="T116" s="1">
        <f t="shared" si="141"/>
        <v>0.36054539988759932</v>
      </c>
      <c r="U116" s="1">
        <f t="shared" si="142"/>
        <v>0.6210611196686987</v>
      </c>
      <c r="V116" s="1">
        <f t="shared" si="143"/>
        <v>0.87119840642810187</v>
      </c>
      <c r="W116" s="1">
        <f t="shared" si="144"/>
        <v>1.0699173215595392</v>
      </c>
      <c r="X116" s="1">
        <f t="shared" si="145"/>
        <v>1.2041203106625482</v>
      </c>
      <c r="Y116" s="1">
        <f t="shared" si="146"/>
        <v>1.2836427692752215</v>
      </c>
      <c r="Z116" s="1">
        <f t="shared" si="147"/>
        <v>1.3240683588691728</v>
      </c>
      <c r="AA116" s="1">
        <f t="shared" si="148"/>
        <v>1.3252916320632355</v>
      </c>
      <c r="AB116" s="1">
        <f t="shared" si="149"/>
        <v>1.2653505334132382</v>
      </c>
      <c r="AC116" s="1">
        <f t="shared" si="150"/>
        <v>1.1219760562496814</v>
      </c>
      <c r="AD116" s="1">
        <f t="shared" si="151"/>
        <v>0.90223835230654181</v>
      </c>
      <c r="AE116" s="1">
        <f t="shared" si="152"/>
        <v>0.64810633641172266</v>
      </c>
      <c r="AF116" s="1">
        <f t="shared" si="153"/>
        <v>0.41288131107146592</v>
      </c>
      <c r="AG116" s="1">
        <f t="shared" si="154"/>
        <v>0.23282162899109338</v>
      </c>
      <c r="AH116" s="1">
        <f t="shared" si="155"/>
        <v>0.11633047538956365</v>
      </c>
      <c r="AI116" s="1">
        <f t="shared" si="156"/>
        <v>5.1631326757574036E-2</v>
      </c>
      <c r="AJ116" s="1">
        <f t="shared" si="157"/>
        <v>2.0417426259577098E-2</v>
      </c>
      <c r="AK116" s="1">
        <f t="shared" si="158"/>
        <v>7.2159155082676544E-3</v>
      </c>
      <c r="AL116" s="1">
        <f t="shared" si="159"/>
        <v>2.281193255538683E-3</v>
      </c>
      <c r="AM116" s="5">
        <f t="shared" si="160"/>
        <v>5.8405241128658199E-4</v>
      </c>
      <c r="AN116" s="10">
        <f t="shared" si="120"/>
        <v>-5.8405241128658199E-4</v>
      </c>
      <c r="AO116" s="53">
        <f t="shared" si="121"/>
        <v>-3.5734792546716249E-7</v>
      </c>
      <c r="AP116" s="5">
        <f t="shared" si="122"/>
        <v>4.2052497141185343E-6</v>
      </c>
      <c r="AQ116">
        <f t="shared" si="123"/>
        <v>0</v>
      </c>
      <c r="AR116">
        <f t="shared" si="124"/>
        <v>-4.4556617575519653E-6</v>
      </c>
      <c r="AS116" s="5">
        <f t="shared" si="125"/>
        <v>-1.0693588203373152E-7</v>
      </c>
      <c r="AT116" s="5">
        <f t="shared" si="126"/>
        <v>-7.6163121504577947E-5</v>
      </c>
      <c r="AU116" s="5">
        <f t="shared" si="127"/>
        <v>1.904041679719877E-10</v>
      </c>
    </row>
    <row r="117" spans="6:47" x14ac:dyDescent="0.35">
      <c r="F117" t="str">
        <f t="shared" si="128"/>
        <v>Trad, t=5.1</v>
      </c>
      <c r="G117" s="1">
        <f t="shared" si="130"/>
        <v>5.0999999999999899</v>
      </c>
      <c r="H117" s="1">
        <f t="shared" si="89"/>
        <v>0</v>
      </c>
      <c r="I117">
        <f t="shared" si="129"/>
        <v>-3.4862637216360853E-5</v>
      </c>
      <c r="J117" s="53">
        <f t="shared" si="131"/>
        <v>3.4862637216360853E-5</v>
      </c>
      <c r="K117" s="1">
        <f t="shared" si="132"/>
        <v>-2.2445382377667737E-5</v>
      </c>
      <c r="L117" s="1">
        <f t="shared" si="133"/>
        <v>-5.6824461686441001E-4</v>
      </c>
      <c r="M117" s="1">
        <f t="shared" si="134"/>
        <v>2.4728771229485532E-4</v>
      </c>
      <c r="N117" s="1">
        <f t="shared" si="135"/>
        <v>3.0851767212345276E-3</v>
      </c>
      <c r="O117" s="1">
        <f t="shared" si="136"/>
        <v>1.0574226472528671E-3</v>
      </c>
      <c r="P117" s="1">
        <f t="shared" si="137"/>
        <v>-1.2267319970571001E-2</v>
      </c>
      <c r="Q117" s="1">
        <f t="shared" si="138"/>
        <v>-2.1813893155413686E-2</v>
      </c>
      <c r="R117" s="1">
        <f t="shared" si="139"/>
        <v>1.3554188582539638E-2</v>
      </c>
      <c r="S117" s="1">
        <f t="shared" si="140"/>
        <v>0.13353682003360537</v>
      </c>
      <c r="T117" s="1">
        <f t="shared" si="141"/>
        <v>0.34207266167559502</v>
      </c>
      <c r="U117" s="1">
        <f t="shared" si="142"/>
        <v>0.60076177714140411</v>
      </c>
      <c r="V117" s="1">
        <f t="shared" si="143"/>
        <v>0.85365129542729412</v>
      </c>
      <c r="W117" s="1">
        <f t="shared" si="144"/>
        <v>1.0578289181979887</v>
      </c>
      <c r="X117" s="1">
        <f t="shared" si="145"/>
        <v>1.1978078962437202</v>
      </c>
      <c r="Y117" s="1">
        <f t="shared" si="146"/>
        <v>1.2818345070028545</v>
      </c>
      <c r="Z117" s="1">
        <f t="shared" si="147"/>
        <v>1.3253179674077065</v>
      </c>
      <c r="AA117" s="1">
        <f t="shared" si="148"/>
        <v>1.3292919736695532</v>
      </c>
      <c r="AB117" s="1">
        <f t="shared" si="149"/>
        <v>1.273033644221031</v>
      </c>
      <c r="AC117" s="1">
        <f t="shared" si="150"/>
        <v>1.1340640607305146</v>
      </c>
      <c r="AD117" s="1">
        <f t="shared" si="151"/>
        <v>0.91770513868626802</v>
      </c>
      <c r="AE117" s="1">
        <f t="shared" si="152"/>
        <v>0.6642353370129771</v>
      </c>
      <c r="AF117" s="1">
        <f t="shared" si="153"/>
        <v>0.42678646955878807</v>
      </c>
      <c r="AG117" s="1">
        <f t="shared" si="154"/>
        <v>0.24289391997251672</v>
      </c>
      <c r="AH117" s="1">
        <f t="shared" si="155"/>
        <v>0.12254948550168694</v>
      </c>
      <c r="AI117" s="1">
        <f t="shared" si="156"/>
        <v>5.4943857496711726E-2</v>
      </c>
      <c r="AJ117" s="1">
        <f t="shared" si="157"/>
        <v>2.1954487088048282E-2</v>
      </c>
      <c r="AK117" s="1">
        <f t="shared" si="158"/>
        <v>7.842154855572752E-3</v>
      </c>
      <c r="AL117" s="1">
        <f t="shared" si="159"/>
        <v>2.5060390787994824E-3</v>
      </c>
      <c r="AM117" s="5">
        <f t="shared" si="160"/>
        <v>6.478613404666655E-4</v>
      </c>
      <c r="AN117" s="10">
        <f t="shared" si="120"/>
        <v>-6.478613404666655E-4</v>
      </c>
      <c r="AO117" s="53">
        <f t="shared" si="121"/>
        <v>-3.1770082008741952E-7</v>
      </c>
      <c r="AP117" s="5">
        <f t="shared" si="122"/>
        <v>4.6724192902926565E-6</v>
      </c>
      <c r="AQ117">
        <f t="shared" si="123"/>
        <v>0</v>
      </c>
      <c r="AR117">
        <f t="shared" si="124"/>
        <v>-4.8731641706378781E-6</v>
      </c>
      <c r="AS117" s="5">
        <f t="shared" si="125"/>
        <v>-1.1695593974219763E-7</v>
      </c>
      <c r="AT117" s="5">
        <f t="shared" si="126"/>
        <v>-7.6280077444320144E-5</v>
      </c>
      <c r="AU117" s="5">
        <f t="shared" si="127"/>
        <v>1.9041784666382869E-10</v>
      </c>
    </row>
    <row r="118" spans="6:47" x14ac:dyDescent="0.35">
      <c r="F118" t="str">
        <f t="shared" si="128"/>
        <v>Trad, t=5.15</v>
      </c>
      <c r="G118" s="1">
        <f t="shared" si="130"/>
        <v>5.1499999999999897</v>
      </c>
      <c r="H118" s="1">
        <f t="shared" si="89"/>
        <v>0</v>
      </c>
      <c r="I118">
        <f t="shared" si="129"/>
        <v>-3.016643736996136E-5</v>
      </c>
      <c r="J118" s="53">
        <f t="shared" si="131"/>
        <v>3.016643736996136E-5</v>
      </c>
      <c r="K118" s="1">
        <f t="shared" si="132"/>
        <v>-3.3149934782030697E-6</v>
      </c>
      <c r="L118" s="1">
        <f t="shared" si="133"/>
        <v>-5.4155922725366039E-4</v>
      </c>
      <c r="M118" s="1">
        <f t="shared" si="134"/>
        <v>1.127201709237961E-4</v>
      </c>
      <c r="N118" s="1">
        <f t="shared" si="135"/>
        <v>2.8955919874582344E-3</v>
      </c>
      <c r="O118" s="1">
        <f t="shared" si="136"/>
        <v>1.493582985592611E-3</v>
      </c>
      <c r="P118" s="1">
        <f t="shared" si="137"/>
        <v>-1.1033936889543324E-2</v>
      </c>
      <c r="Q118" s="1">
        <f t="shared" si="138"/>
        <v>-2.1700864419314597E-2</v>
      </c>
      <c r="R118" s="1">
        <f t="shared" si="139"/>
        <v>8.9621955409257062E-3</v>
      </c>
      <c r="S118" s="1">
        <f t="shared" si="140"/>
        <v>0.12174141307580846</v>
      </c>
      <c r="T118" s="1">
        <f t="shared" si="141"/>
        <v>0.32402908007096398</v>
      </c>
      <c r="U118" s="1">
        <f t="shared" si="142"/>
        <v>0.5805084887701859</v>
      </c>
      <c r="V118" s="1">
        <f t="shared" si="143"/>
        <v>0.83579944908850556</v>
      </c>
      <c r="W118" s="1">
        <f t="shared" si="144"/>
        <v>1.045267823438931</v>
      </c>
      <c r="X118" s="1">
        <f t="shared" si="145"/>
        <v>1.1910426304074941</v>
      </c>
      <c r="Y118" s="1">
        <f t="shared" si="146"/>
        <v>1.2796966345972496</v>
      </c>
      <c r="Z118" s="1">
        <f t="shared" si="147"/>
        <v>1.3263567430773522</v>
      </c>
      <c r="AA118" s="1">
        <f t="shared" si="148"/>
        <v>1.3331170107553802</v>
      </c>
      <c r="AB118" s="1">
        <f t="shared" si="149"/>
        <v>1.2805020852166342</v>
      </c>
      <c r="AC118" s="1">
        <f t="shared" si="150"/>
        <v>1.1459161456241809</v>
      </c>
      <c r="AD118" s="1">
        <f t="shared" si="151"/>
        <v>0.93301319612293543</v>
      </c>
      <c r="AE118" s="1">
        <f t="shared" si="152"/>
        <v>0.68036370598731488</v>
      </c>
      <c r="AF118" s="1">
        <f t="shared" si="153"/>
        <v>0.44084084333654988</v>
      </c>
      <c r="AG118" s="1">
        <f t="shared" si="154"/>
        <v>0.25318600677154163</v>
      </c>
      <c r="AH118" s="1">
        <f t="shared" si="155"/>
        <v>0.12897461471766181</v>
      </c>
      <c r="AI118" s="1">
        <f t="shared" si="156"/>
        <v>5.840435052778048E-2</v>
      </c>
      <c r="AJ118" s="1">
        <f t="shared" si="157"/>
        <v>2.3578225249433503E-2</v>
      </c>
      <c r="AK118" s="1">
        <f t="shared" si="158"/>
        <v>8.5111786468953562E-3</v>
      </c>
      <c r="AL118" s="1">
        <f t="shared" si="159"/>
        <v>2.7489527764015548E-3</v>
      </c>
      <c r="AM118" s="5">
        <f t="shared" si="160"/>
        <v>7.1747741792829072E-4</v>
      </c>
      <c r="AN118" s="10">
        <f t="shared" si="120"/>
        <v>-7.1747741792829072E-4</v>
      </c>
      <c r="AO118" s="53">
        <f t="shared" si="121"/>
        <v>-2.7890109773088683E-7</v>
      </c>
      <c r="AP118" s="5">
        <f t="shared" si="122"/>
        <v>5.1828907237333242E-6</v>
      </c>
      <c r="AQ118">
        <f t="shared" si="123"/>
        <v>0</v>
      </c>
      <c r="AR118">
        <f t="shared" si="124"/>
        <v>-5.3337810752562831E-6</v>
      </c>
      <c r="AS118" s="5">
        <f t="shared" si="125"/>
        <v>-1.2801074620792806E-7</v>
      </c>
      <c r="AT118" s="5">
        <f t="shared" si="126"/>
        <v>-7.6408088190528073E-5</v>
      </c>
      <c r="AU118" s="5">
        <f t="shared" si="127"/>
        <v>1.9043423341497339E-10</v>
      </c>
    </row>
    <row r="119" spans="6:47" x14ac:dyDescent="0.35">
      <c r="F119" t="str">
        <f t="shared" si="128"/>
        <v>Trad, t=5.2</v>
      </c>
      <c r="G119" s="1">
        <f t="shared" si="130"/>
        <v>5.1999999999999895</v>
      </c>
      <c r="H119" s="1">
        <f t="shared" si="89"/>
        <v>0</v>
      </c>
      <c r="I119">
        <f t="shared" si="129"/>
        <v>-2.5663930852665776E-5</v>
      </c>
      <c r="J119" s="53">
        <f t="shared" si="131"/>
        <v>2.5663930852665776E-5</v>
      </c>
      <c r="K119" s="1">
        <f t="shared" si="132"/>
        <v>1.3539808979703107E-5</v>
      </c>
      <c r="L119" s="1">
        <f t="shared" si="133"/>
        <v>-5.1155012671054054E-4</v>
      </c>
      <c r="M119" s="1">
        <f t="shared" si="134"/>
        <v>-7.0107401814853232E-6</v>
      </c>
      <c r="N119" s="1">
        <f t="shared" si="135"/>
        <v>2.6968316323506929E-3</v>
      </c>
      <c r="O119" s="1">
        <f t="shared" si="136"/>
        <v>1.8629005059895693E-3</v>
      </c>
      <c r="P119" s="1">
        <f t="shared" si="137"/>
        <v>-9.8419787630636968E-3</v>
      </c>
      <c r="Q119" s="1">
        <f t="shared" si="138"/>
        <v>-2.1418218868877539E-2</v>
      </c>
      <c r="R119" s="1">
        <f t="shared" si="139"/>
        <v>4.8391515582924807E-3</v>
      </c>
      <c r="S119" s="1">
        <f t="shared" si="140"/>
        <v>0.11055659773051536</v>
      </c>
      <c r="T119" s="1">
        <f t="shared" si="141"/>
        <v>0.30643485994623082</v>
      </c>
      <c r="U119" s="1">
        <f t="shared" si="142"/>
        <v>0.5603338006128078</v>
      </c>
      <c r="V119" s="1">
        <f t="shared" si="143"/>
        <v>0.81766920212971284</v>
      </c>
      <c r="W119" s="1">
        <f t="shared" si="144"/>
        <v>1.0322445162955984</v>
      </c>
      <c r="X119" s="1">
        <f t="shared" si="145"/>
        <v>1.1838209905829891</v>
      </c>
      <c r="Y119" s="1">
        <f t="shared" si="146"/>
        <v>1.2772191261977153</v>
      </c>
      <c r="Z119" s="1">
        <f t="shared" si="147"/>
        <v>1.3271759501413438</v>
      </c>
      <c r="AA119" s="1">
        <f t="shared" si="148"/>
        <v>1.3367639503075088</v>
      </c>
      <c r="AB119" s="1">
        <f t="shared" si="149"/>
        <v>1.2877577469230466</v>
      </c>
      <c r="AC119" s="1">
        <f t="shared" si="150"/>
        <v>1.1575330330836033</v>
      </c>
      <c r="AD119" s="1">
        <f t="shared" si="151"/>
        <v>0.9481577552703826</v>
      </c>
      <c r="AE119" s="1">
        <f t="shared" si="152"/>
        <v>0.69648263197461435</v>
      </c>
      <c r="AF119" s="1">
        <f t="shared" si="153"/>
        <v>0.45503655730571779</v>
      </c>
      <c r="AG119" s="1">
        <f t="shared" si="154"/>
        <v>0.26369444417452986</v>
      </c>
      <c r="AH119" s="1">
        <f t="shared" si="155"/>
        <v>0.13560672816113017</v>
      </c>
      <c r="AI119" s="1">
        <f t="shared" si="156"/>
        <v>6.2015747495466879E-2</v>
      </c>
      <c r="AJ119" s="1">
        <f t="shared" si="157"/>
        <v>2.5291587173395608E-2</v>
      </c>
      <c r="AK119" s="1">
        <f t="shared" si="158"/>
        <v>9.2250153051308091E-3</v>
      </c>
      <c r="AL119" s="1">
        <f t="shared" si="159"/>
        <v>3.0110249973150983E-3</v>
      </c>
      <c r="AM119" s="5">
        <f t="shared" si="160"/>
        <v>7.9331478246650439E-4</v>
      </c>
      <c r="AN119" s="10">
        <f t="shared" si="120"/>
        <v>-7.9331478246650439E-4</v>
      </c>
      <c r="AO119" s="53">
        <f t="shared" si="121"/>
        <v>-2.4133149895969086E-7</v>
      </c>
      <c r="AP119" s="5">
        <f t="shared" si="122"/>
        <v>5.7398193434263261E-6</v>
      </c>
      <c r="AQ119">
        <f t="shared" si="123"/>
        <v>0</v>
      </c>
      <c r="AR119">
        <f t="shared" si="124"/>
        <v>-5.8409676197967997E-6</v>
      </c>
      <c r="AS119" s="5">
        <f t="shared" si="125"/>
        <v>-1.4018322258921758E-7</v>
      </c>
      <c r="AT119" s="5">
        <f t="shared" si="126"/>
        <v>-7.6548271413117295E-5</v>
      </c>
      <c r="AU119" s="5">
        <f t="shared" si="127"/>
        <v>1.904538847508689E-10</v>
      </c>
    </row>
    <row r="120" spans="6:47" x14ac:dyDescent="0.35">
      <c r="F120" t="str">
        <f t="shared" si="128"/>
        <v>Trad, t=5.25</v>
      </c>
      <c r="G120" s="1">
        <f t="shared" si="130"/>
        <v>5.2499999999999893</v>
      </c>
      <c r="H120" s="1">
        <f t="shared" si="89"/>
        <v>0</v>
      </c>
      <c r="I120">
        <f t="shared" si="129"/>
        <v>-2.1387637585650499E-5</v>
      </c>
      <c r="J120" s="53">
        <f t="shared" si="131"/>
        <v>2.1387637585650499E-5</v>
      </c>
      <c r="K120" s="1">
        <f t="shared" si="132"/>
        <v>2.8189634188764387E-5</v>
      </c>
      <c r="L120" s="1">
        <f t="shared" si="133"/>
        <v>-4.7898067038933774E-4</v>
      </c>
      <c r="M120" s="1">
        <f t="shared" si="134"/>
        <v>-1.1231297815853233E-4</v>
      </c>
      <c r="N120" s="1">
        <f t="shared" si="135"/>
        <v>2.4921406014245507E-3</v>
      </c>
      <c r="O120" s="1">
        <f t="shared" si="136"/>
        <v>2.169502304904084E-3</v>
      </c>
      <c r="P120" s="1">
        <f t="shared" si="137"/>
        <v>-8.6975119975421546E-3</v>
      </c>
      <c r="Q120" s="1">
        <f t="shared" si="138"/>
        <v>-2.0987503091594802E-2</v>
      </c>
      <c r="R120" s="1">
        <f t="shared" si="139"/>
        <v>1.1605813524877373E-3</v>
      </c>
      <c r="S120" s="1">
        <f t="shared" si="140"/>
        <v>9.9975409978350499E-2</v>
      </c>
      <c r="T120" s="1">
        <f t="shared" si="141"/>
        <v>0.28930818500895567</v>
      </c>
      <c r="U120" s="1">
        <f t="shared" si="142"/>
        <v>0.54026950063351298</v>
      </c>
      <c r="V120" s="1">
        <f t="shared" si="143"/>
        <v>0.79928756991895422</v>
      </c>
      <c r="W120" s="1">
        <f t="shared" si="144"/>
        <v>1.0187707533773556</v>
      </c>
      <c r="X120" s="1">
        <f t="shared" si="145"/>
        <v>1.1761404678884568</v>
      </c>
      <c r="Y120" s="1">
        <f t="shared" si="146"/>
        <v>1.274392366839064</v>
      </c>
      <c r="Z120" s="1">
        <f t="shared" si="147"/>
        <v>1.3277667205810189</v>
      </c>
      <c r="AA120" s="1">
        <f t="shared" si="148"/>
        <v>1.3402295920034288</v>
      </c>
      <c r="AB120" s="1">
        <f t="shared" si="149"/>
        <v>1.2948022249097273</v>
      </c>
      <c r="AC120" s="1">
        <f t="shared" si="150"/>
        <v>1.1689155138790126</v>
      </c>
      <c r="AD120" s="1">
        <f t="shared" si="151"/>
        <v>0.96313435771319011</v>
      </c>
      <c r="AE120" s="1">
        <f t="shared" si="152"/>
        <v>0.71258352267011749</v>
      </c>
      <c r="AF120" s="1">
        <f t="shared" si="153"/>
        <v>0.46936568367659381</v>
      </c>
      <c r="AG120" s="1">
        <f t="shared" si="154"/>
        <v>0.27441555648615124</v>
      </c>
      <c r="AH120" s="1">
        <f t="shared" si="155"/>
        <v>0.14244647357452933</v>
      </c>
      <c r="AI120" s="1">
        <f t="shared" si="156"/>
        <v>6.578088730543144E-2</v>
      </c>
      <c r="AJ120" s="1">
        <f t="shared" si="157"/>
        <v>2.7097517092291908E-2</v>
      </c>
      <c r="AK120" s="1">
        <f t="shared" si="158"/>
        <v>9.9857335017820813E-3</v>
      </c>
      <c r="AL120" s="1">
        <f t="shared" si="159"/>
        <v>3.2933858692979503E-3</v>
      </c>
      <c r="AM120" s="5">
        <f t="shared" si="160"/>
        <v>8.7580765914276276E-4</v>
      </c>
      <c r="AN120" s="10">
        <f t="shared" si="120"/>
        <v>-8.7580765914276276E-4</v>
      </c>
      <c r="AO120" s="53">
        <f t="shared" si="121"/>
        <v>-2.0531144682132622E-7</v>
      </c>
      <c r="AP120" s="5">
        <f t="shared" si="122"/>
        <v>6.3465182597320351E-6</v>
      </c>
      <c r="AQ120">
        <f t="shared" si="123"/>
        <v>0</v>
      </c>
      <c r="AR120">
        <f t="shared" si="124"/>
        <v>-6.3982711977494944E-6</v>
      </c>
      <c r="AS120" s="5">
        <f t="shared" si="125"/>
        <v>-1.5355850880386682E-7</v>
      </c>
      <c r="AT120" s="5">
        <f t="shared" si="126"/>
        <v>-7.6701829921921167E-5</v>
      </c>
      <c r="AU120" s="5">
        <f t="shared" si="127"/>
        <v>1.9047746496649497E-10</v>
      </c>
    </row>
    <row r="121" spans="6:47" x14ac:dyDescent="0.35">
      <c r="F121" t="str">
        <f t="shared" si="128"/>
        <v>Trad, t=5.3</v>
      </c>
      <c r="G121" s="1">
        <f t="shared" si="130"/>
        <v>5.2999999999999892</v>
      </c>
      <c r="H121" s="1">
        <f t="shared" si="89"/>
        <v>0</v>
      </c>
      <c r="I121">
        <f t="shared" si="129"/>
        <v>-1.736320223159138E-5</v>
      </c>
      <c r="J121" s="53">
        <f t="shared" si="131"/>
        <v>1.736320223159138E-5</v>
      </c>
      <c r="K121" s="1">
        <f t="shared" si="132"/>
        <v>4.0723359239087333E-5</v>
      </c>
      <c r="L121" s="1">
        <f t="shared" si="133"/>
        <v>-4.4455152455808529E-4</v>
      </c>
      <c r="M121" s="1">
        <f t="shared" si="134"/>
        <v>-2.0370965832954539E-4</v>
      </c>
      <c r="N121" s="1">
        <f t="shared" si="135"/>
        <v>2.2844434193704266E-3</v>
      </c>
      <c r="O121" s="1">
        <f t="shared" si="136"/>
        <v>2.4176553016256987E-3</v>
      </c>
      <c r="P121" s="1">
        <f t="shared" si="137"/>
        <v>-7.6055002696921179E-3</v>
      </c>
      <c r="Q121" s="1">
        <f t="shared" si="138"/>
        <v>-2.0429029234463218E-2</v>
      </c>
      <c r="R121" s="1">
        <f t="shared" si="139"/>
        <v>-2.0980987321927457E-3</v>
      </c>
      <c r="S121" s="1">
        <f t="shared" si="140"/>
        <v>8.99891576259539E-2</v>
      </c>
      <c r="T121" s="1">
        <f t="shared" si="141"/>
        <v>0.27266520935149807</v>
      </c>
      <c r="U121" s="1">
        <f t="shared" si="142"/>
        <v>0.52034650654765935</v>
      </c>
      <c r="V121" s="1">
        <f t="shared" si="143"/>
        <v>0.7806821396065623</v>
      </c>
      <c r="W121" s="1">
        <f t="shared" si="144"/>
        <v>1.0048595319368865</v>
      </c>
      <c r="X121" s="1">
        <f t="shared" si="145"/>
        <v>1.1679995924792761</v>
      </c>
      <c r="Y121" s="1">
        <f t="shared" si="146"/>
        <v>1.2712071977064527</v>
      </c>
      <c r="Z121" s="1">
        <f t="shared" si="147"/>
        <v>1.3281200911214928</v>
      </c>
      <c r="AA121" s="1">
        <f t="shared" si="148"/>
        <v>1.3435103448758297</v>
      </c>
      <c r="AB121" s="1">
        <f t="shared" si="149"/>
        <v>1.3016368115979844</v>
      </c>
      <c r="AC121" s="1">
        <f t="shared" si="150"/>
        <v>1.1800644250926198</v>
      </c>
      <c r="AD121" s="1">
        <f t="shared" si="151"/>
        <v>0.97793884180511781</v>
      </c>
      <c r="AE121" s="1">
        <f t="shared" si="152"/>
        <v>0.72865800981622897</v>
      </c>
      <c r="AF121" s="1">
        <f t="shared" si="153"/>
        <v>0.48382025661765132</v>
      </c>
      <c r="AG121" s="1">
        <f t="shared" si="154"/>
        <v>0.28534544702255799</v>
      </c>
      <c r="AH121" s="1">
        <f t="shared" si="155"/>
        <v>0.14949428094626541</v>
      </c>
      <c r="AI121" s="1">
        <f t="shared" si="156"/>
        <v>6.9702500684627064E-2</v>
      </c>
      <c r="AJ121" s="1">
        <f t="shared" si="157"/>
        <v>2.8998952280016831E-2</v>
      </c>
      <c r="AK121" s="1">
        <f t="shared" si="158"/>
        <v>1.0795440113375385E-2</v>
      </c>
      <c r="AL121" s="1">
        <f t="shared" si="159"/>
        <v>3.5972048692058983E-3</v>
      </c>
      <c r="AM121" s="5">
        <f t="shared" si="160"/>
        <v>9.6541069273296137E-4</v>
      </c>
      <c r="AN121" s="10">
        <f t="shared" si="120"/>
        <v>-9.6541069273296137E-4</v>
      </c>
      <c r="AO121" s="53">
        <f t="shared" si="121"/>
        <v>-1.71101100685204E-7</v>
      </c>
      <c r="AP121" s="5">
        <f t="shared" si="122"/>
        <v>7.0064612731421027E-6</v>
      </c>
      <c r="AQ121">
        <f t="shared" si="123"/>
        <v>0</v>
      </c>
      <c r="AR121">
        <f t="shared" si="124"/>
        <v>-7.0093382555924677E-6</v>
      </c>
      <c r="AS121" s="5">
        <f t="shared" si="125"/>
        <v>-1.68224118234839E-7</v>
      </c>
      <c r="AT121" s="5">
        <f t="shared" si="126"/>
        <v>-7.6870054040156004E-5</v>
      </c>
      <c r="AU121" s="5">
        <f t="shared" si="127"/>
        <v>1.9050576432045086E-10</v>
      </c>
    </row>
    <row r="122" spans="6:47" x14ac:dyDescent="0.35">
      <c r="F122" t="str">
        <f t="shared" si="128"/>
        <v>Trad, t=5.35</v>
      </c>
      <c r="G122" s="1">
        <f t="shared" si="130"/>
        <v>5.349999999999989</v>
      </c>
      <c r="H122" s="1">
        <f t="shared" si="89"/>
        <v>0</v>
      </c>
      <c r="I122">
        <f t="shared" si="129"/>
        <v>-1.3609943152566461E-5</v>
      </c>
      <c r="J122" s="53">
        <f t="shared" si="131"/>
        <v>1.3609943152566461E-5</v>
      </c>
      <c r="K122" s="1">
        <f t="shared" si="132"/>
        <v>5.1244783483159019E-5</v>
      </c>
      <c r="L122" s="1">
        <f t="shared" si="133"/>
        <v>-4.0890008589270112E-4</v>
      </c>
      <c r="M122" s="1">
        <f t="shared" si="134"/>
        <v>-2.818193017175342E-4</v>
      </c>
      <c r="N122" s="1">
        <f t="shared" si="135"/>
        <v>2.0763509472566909E-3</v>
      </c>
      <c r="O122" s="1">
        <f t="shared" si="136"/>
        <v>2.6117090949252233E-3</v>
      </c>
      <c r="P122" s="1">
        <f t="shared" si="137"/>
        <v>-6.5698828211532322E-3</v>
      </c>
      <c r="Q122" s="1">
        <f t="shared" si="138"/>
        <v>-1.9761859444174371E-2</v>
      </c>
      <c r="R122" s="1">
        <f t="shared" si="139"/>
        <v>-4.9614499301559936E-3</v>
      </c>
      <c r="S122" s="1">
        <f t="shared" si="140"/>
        <v>8.0587545205759614E-2</v>
      </c>
      <c r="T122" s="1">
        <f t="shared" si="141"/>
        <v>0.25652006014482687</v>
      </c>
      <c r="U122" s="1">
        <f t="shared" si="142"/>
        <v>0.50059476104650602</v>
      </c>
      <c r="V122" s="1">
        <f t="shared" si="143"/>
        <v>0.7618809600247618</v>
      </c>
      <c r="W122" s="1">
        <f t="shared" si="144"/>
        <v>0.99052504716379275</v>
      </c>
      <c r="X122" s="1">
        <f t="shared" si="145"/>
        <v>1.1593979544709412</v>
      </c>
      <c r="Y122" s="1">
        <f t="shared" si="146"/>
        <v>1.2676549601964822</v>
      </c>
      <c r="Z122" s="1">
        <f t="shared" si="147"/>
        <v>1.3282270409879942</v>
      </c>
      <c r="AA122" s="1">
        <f t="shared" si="148"/>
        <v>1.3466022454093458</v>
      </c>
      <c r="AB122" s="1">
        <f t="shared" si="149"/>
        <v>1.3082624896425061</v>
      </c>
      <c r="AC122" s="1">
        <f t="shared" si="150"/>
        <v>1.1909806286419999</v>
      </c>
      <c r="AD122" s="1">
        <f t="shared" si="151"/>
        <v>0.99256732801892322</v>
      </c>
      <c r="AE122" s="1">
        <f t="shared" si="152"/>
        <v>0.7446979531059198</v>
      </c>
      <c r="AF122" s="1">
        <f t="shared" si="153"/>
        <v>0.49839228635614968</v>
      </c>
      <c r="AG122" s="1">
        <f t="shared" si="154"/>
        <v>0.29648000785409406</v>
      </c>
      <c r="AH122" s="1">
        <f t="shared" si="155"/>
        <v>0.15675036263753003</v>
      </c>
      <c r="AI122" s="1">
        <f t="shared" si="156"/>
        <v>7.3783205004596744E-2</v>
      </c>
      <c r="AJ122" s="1">
        <f t="shared" si="157"/>
        <v>3.0998818273039724E-2</v>
      </c>
      <c r="AK122" s="1">
        <f t="shared" si="158"/>
        <v>1.1656278059187319E-2</v>
      </c>
      <c r="AL122" s="1">
        <f t="shared" si="159"/>
        <v>3.9236906054858876E-3</v>
      </c>
      <c r="AM122" s="5">
        <f t="shared" si="160"/>
        <v>1.0625992492239217E-3</v>
      </c>
      <c r="AN122" s="10">
        <f t="shared" si="120"/>
        <v>-1.0625992492239217E-3</v>
      </c>
      <c r="AO122" s="53">
        <f t="shared" si="121"/>
        <v>-1.3890561785273104E-7</v>
      </c>
      <c r="AP122" s="5">
        <f t="shared" si="122"/>
        <v>7.7232855418636917E-6</v>
      </c>
      <c r="AQ122">
        <f t="shared" si="123"/>
        <v>0</v>
      </c>
      <c r="AR122">
        <f t="shared" si="124"/>
        <v>-7.6779210542721188E-6</v>
      </c>
      <c r="AS122" s="5">
        <f t="shared" si="125"/>
        <v>-1.8427010544430473E-7</v>
      </c>
      <c r="AT122" s="5">
        <f t="shared" si="126"/>
        <v>-7.7054324145600306E-5</v>
      </c>
      <c r="AU122" s="5">
        <f t="shared" si="127"/>
        <v>1.9053971979221131E-10</v>
      </c>
    </row>
    <row r="123" spans="6:47" x14ac:dyDescent="0.35">
      <c r="F123" t="str">
        <f t="shared" si="128"/>
        <v>Trad, t=5.4</v>
      </c>
      <c r="G123" s="1">
        <f t="shared" si="130"/>
        <v>5.3999999999999888</v>
      </c>
      <c r="H123" s="1">
        <f t="shared" si="89"/>
        <v>0</v>
      </c>
      <c r="I123">
        <f t="shared" si="129"/>
        <v>-1.0141408957672133E-5</v>
      </c>
      <c r="J123" s="53">
        <f t="shared" si="131"/>
        <v>1.0141408957672133E-5</v>
      </c>
      <c r="K123" s="1">
        <f t="shared" si="132"/>
        <v>5.9869521300366215E-5</v>
      </c>
      <c r="L123" s="1">
        <f t="shared" si="133"/>
        <v>-3.7260071044420737E-4</v>
      </c>
      <c r="M123" s="1">
        <f t="shared" si="134"/>
        <v>-3.4733739081404619E-4</v>
      </c>
      <c r="N123" s="1">
        <f t="shared" si="135"/>
        <v>1.870169625735452E-3</v>
      </c>
      <c r="O123" s="1">
        <f t="shared" si="136"/>
        <v>2.7560444176853082E-3</v>
      </c>
      <c r="P123" s="1">
        <f t="shared" si="137"/>
        <v>-5.5936529611491032E-3</v>
      </c>
      <c r="Q123" s="1">
        <f t="shared" si="138"/>
        <v>-1.9003799769557742E-2</v>
      </c>
      <c r="R123" s="1">
        <f t="shared" si="139"/>
        <v>-7.4538889097551294E-3</v>
      </c>
      <c r="S123" s="1">
        <f t="shared" si="140"/>
        <v>7.1758801389147281E-2</v>
      </c>
      <c r="T123" s="1">
        <f t="shared" si="141"/>
        <v>0.24088485097511189</v>
      </c>
      <c r="U123" s="1">
        <f t="shared" si="142"/>
        <v>0.48104313479822874</v>
      </c>
      <c r="V123" s="1">
        <f t="shared" si="143"/>
        <v>0.74291243102364279</v>
      </c>
      <c r="W123" s="1">
        <f t="shared" si="144"/>
        <v>0.97578264402142822</v>
      </c>
      <c r="X123" s="1">
        <f t="shared" si="145"/>
        <v>1.1503362203102421</v>
      </c>
      <c r="Y123" s="1">
        <f t="shared" si="146"/>
        <v>1.2637275385496809</v>
      </c>
      <c r="Z123" s="1">
        <f t="shared" si="147"/>
        <v>1.3280785302633598</v>
      </c>
      <c r="AA123" s="1">
        <f t="shared" si="148"/>
        <v>1.3495009770274617</v>
      </c>
      <c r="AB123" s="1">
        <f t="shared" si="149"/>
        <v>1.3146799268847031</v>
      </c>
      <c r="AC123" s="1">
        <f t="shared" si="150"/>
        <v>1.2016649906799288</v>
      </c>
      <c r="AD123" s="1">
        <f t="shared" si="151"/>
        <v>1.0070162038851325</v>
      </c>
      <c r="AE123" s="1">
        <f t="shared" si="152"/>
        <v>0.76069544303260295</v>
      </c>
      <c r="AF123" s="1">
        <f t="shared" si="153"/>
        <v>0.51307377270200538</v>
      </c>
      <c r="AG123" s="1">
        <f t="shared" si="154"/>
        <v>0.30781492975482788</v>
      </c>
      <c r="AH123" s="1">
        <f t="shared" si="155"/>
        <v>0.16421471399436963</v>
      </c>
      <c r="AI123" s="1">
        <f t="shared" si="156"/>
        <v>7.8025499378382226E-2</v>
      </c>
      <c r="AJ123" s="1">
        <f t="shared" si="157"/>
        <v>3.3100024087069933E-2</v>
      </c>
      <c r="AK123" s="1">
        <f t="shared" si="158"/>
        <v>1.2570424025456346E-2</v>
      </c>
      <c r="AL123" s="1">
        <f t="shared" si="159"/>
        <v>4.2740905118922763E-3</v>
      </c>
      <c r="AM123" s="5">
        <f t="shared" si="160"/>
        <v>1.1678696836333246E-3</v>
      </c>
      <c r="AN123" s="10">
        <f t="shared" si="120"/>
        <v>-1.1678696836333246E-3</v>
      </c>
      <c r="AO123" s="53">
        <f t="shared" si="121"/>
        <v>-1.0887954522053169E-7</v>
      </c>
      <c r="AP123" s="5">
        <f t="shared" si="122"/>
        <v>8.5007939937913741E-6</v>
      </c>
      <c r="AQ123">
        <f t="shared" si="123"/>
        <v>0</v>
      </c>
      <c r="AR123">
        <f t="shared" si="124"/>
        <v>-8.4078843156643046E-6</v>
      </c>
      <c r="AS123" s="5">
        <f t="shared" si="125"/>
        <v>-2.0178922334760104E-7</v>
      </c>
      <c r="AT123" s="5">
        <f t="shared" si="126"/>
        <v>-7.7256113368947903E-5</v>
      </c>
      <c r="AU123" s="5">
        <f t="shared" si="127"/>
        <v>1.9058043868287054E-10</v>
      </c>
    </row>
    <row r="124" spans="6:47" x14ac:dyDescent="0.35">
      <c r="F124" t="str">
        <f t="shared" si="128"/>
        <v>Trad, t=5.45</v>
      </c>
      <c r="G124" s="1">
        <f t="shared" si="130"/>
        <v>5.4499999999999886</v>
      </c>
      <c r="H124" s="1">
        <f t="shared" si="89"/>
        <v>0</v>
      </c>
      <c r="I124">
        <f t="shared" si="129"/>
        <v>-6.9659349884315709E-6</v>
      </c>
      <c r="J124" s="53">
        <f t="shared" si="131"/>
        <v>6.9659349884315709E-6</v>
      </c>
      <c r="K124" s="1">
        <f t="shared" si="132"/>
        <v>6.6722140248933278E-5</v>
      </c>
      <c r="L124" s="1">
        <f t="shared" si="133"/>
        <v>-3.3616565012511279E-4</v>
      </c>
      <c r="M124" s="1">
        <f t="shared" si="134"/>
        <v>-4.0101928059090583E-4</v>
      </c>
      <c r="N124" s="1">
        <f t="shared" si="135"/>
        <v>1.6679128221228792E-3</v>
      </c>
      <c r="O124" s="1">
        <f t="shared" si="136"/>
        <v>2.8550270603445432E-3</v>
      </c>
      <c r="P124" s="1">
        <f t="shared" si="137"/>
        <v>-4.6789361313699634E-3</v>
      </c>
      <c r="Q124" s="1">
        <f t="shared" si="138"/>
        <v>-1.8171402820989113E-2</v>
      </c>
      <c r="R124" s="1">
        <f t="shared" si="139"/>
        <v>-9.5995745391820129E-3</v>
      </c>
      <c r="S124" s="1">
        <f t="shared" si="140"/>
        <v>6.3489807940768056E-2</v>
      </c>
      <c r="T124" s="1">
        <f t="shared" si="141"/>
        <v>0.22576970527027426</v>
      </c>
      <c r="U124" s="1">
        <f t="shared" si="142"/>
        <v>0.46171933755242223</v>
      </c>
      <c r="V124" s="1">
        <f t="shared" si="143"/>
        <v>0.72380519289797263</v>
      </c>
      <c r="W124" s="1">
        <f t="shared" si="144"/>
        <v>0.96064876395466303</v>
      </c>
      <c r="X124" s="1">
        <f t="shared" si="145"/>
        <v>1.140816144497887</v>
      </c>
      <c r="Y124" s="1">
        <f t="shared" si="146"/>
        <v>1.2594174008257286</v>
      </c>
      <c r="Z124" s="1">
        <f t="shared" si="147"/>
        <v>1.3276655387094216</v>
      </c>
      <c r="AA124" s="1">
        <f t="shared" si="148"/>
        <v>1.3522018909215543</v>
      </c>
      <c r="AB124" s="1">
        <f t="shared" si="149"/>
        <v>1.3208894728710807</v>
      </c>
      <c r="AC124" s="1">
        <f t="shared" si="150"/>
        <v>1.2121183619153248</v>
      </c>
      <c r="AD124" s="1">
        <f t="shared" si="151"/>
        <v>1.0212821085956245</v>
      </c>
      <c r="AE124" s="1">
        <f t="shared" si="152"/>
        <v>0.77664280272373432</v>
      </c>
      <c r="AF124" s="1">
        <f t="shared" si="153"/>
        <v>0.5278567179699224</v>
      </c>
      <c r="AG124" s="1">
        <f t="shared" si="154"/>
        <v>0.31934571231708131</v>
      </c>
      <c r="AH124" s="1">
        <f t="shared" si="155"/>
        <v>0.17188711442922816</v>
      </c>
      <c r="AI124" s="1">
        <f t="shared" si="156"/>
        <v>8.2431760040390739E-2</v>
      </c>
      <c r="AJ124" s="1">
        <f t="shared" si="157"/>
        <v>3.530545744257825E-2</v>
      </c>
      <c r="AK124" s="1">
        <f t="shared" si="158"/>
        <v>1.3540086081604881E-2</v>
      </c>
      <c r="AL124" s="1">
        <f t="shared" si="159"/>
        <v>4.6496904517541633E-3</v>
      </c>
      <c r="AM124" s="5">
        <f t="shared" si="160"/>
        <v>1.2817395725155064E-3</v>
      </c>
      <c r="AN124" s="10">
        <f t="shared" si="120"/>
        <v>-1.2817395725155064E-3</v>
      </c>
      <c r="AO124" s="53">
        <f t="shared" si="121"/>
        <v>-8.1131271661377067E-8</v>
      </c>
      <c r="AP124" s="5">
        <f t="shared" si="122"/>
        <v>9.3429574690665979E-6</v>
      </c>
      <c r="AQ124">
        <f t="shared" si="123"/>
        <v>0</v>
      </c>
      <c r="AR124">
        <f t="shared" si="124"/>
        <v>-9.2032116605356151E-6</v>
      </c>
      <c r="AS124" s="5">
        <f t="shared" si="125"/>
        <v>-2.2087708019236007E-7</v>
      </c>
      <c r="AT124" s="5">
        <f t="shared" si="126"/>
        <v>-7.7476990449140267E-5</v>
      </c>
      <c r="AU124" s="5">
        <f t="shared" si="127"/>
        <v>1.9062922536742484E-10</v>
      </c>
    </row>
    <row r="125" spans="6:47" x14ac:dyDescent="0.35">
      <c r="F125" t="str">
        <f t="shared" si="128"/>
        <v>Trad, t=5.5</v>
      </c>
      <c r="G125" s="1">
        <f t="shared" si="130"/>
        <v>5.4999999999999885</v>
      </c>
      <c r="H125" s="1">
        <f t="shared" si="89"/>
        <v>0</v>
      </c>
      <c r="I125">
        <f t="shared" si="129"/>
        <v>-4.0871930646594336E-6</v>
      </c>
      <c r="J125" s="53">
        <f t="shared" si="131"/>
        <v>4.0871930646594336E-6</v>
      </c>
      <c r="K125" s="1">
        <f t="shared" si="132"/>
        <v>7.1933547849681735E-5</v>
      </c>
      <c r="L125" s="1">
        <f t="shared" si="133"/>
        <v>-3.0004659903618301E-4</v>
      </c>
      <c r="M125" s="1">
        <f t="shared" si="134"/>
        <v>-4.4366449132650961E-4</v>
      </c>
      <c r="N125" s="1">
        <f t="shared" si="135"/>
        <v>1.4713139212706875E-3</v>
      </c>
      <c r="O125" s="1">
        <f t="shared" si="136"/>
        <v>2.9129670971108738E-3</v>
      </c>
      <c r="P125" s="1">
        <f t="shared" si="137"/>
        <v>-3.827066950160005E-3</v>
      </c>
      <c r="Q125" s="1">
        <f t="shared" si="138"/>
        <v>-1.7279978467985603E-2</v>
      </c>
      <c r="R125" s="1">
        <f t="shared" si="139"/>
        <v>-1.142230373695201E-2</v>
      </c>
      <c r="S125" s="1">
        <f t="shared" si="140"/>
        <v>5.5766229288493528E-2</v>
      </c>
      <c r="T125" s="1">
        <f t="shared" si="141"/>
        <v>0.21118278921925393</v>
      </c>
      <c r="U125" s="1">
        <f t="shared" si="142"/>
        <v>0.44264983760702425</v>
      </c>
      <c r="V125" s="1">
        <f t="shared" si="143"/>
        <v>0.70458801654033054</v>
      </c>
      <c r="W125" s="1">
        <f t="shared" si="144"/>
        <v>0.94514088682399955</v>
      </c>
      <c r="X125" s="1">
        <f t="shared" si="145"/>
        <v>1.1308405765961704</v>
      </c>
      <c r="Y125" s="1">
        <f t="shared" si="146"/>
        <v>1.2547176380007192</v>
      </c>
      <c r="Z125" s="1">
        <f t="shared" si="147"/>
        <v>1.326979104908182</v>
      </c>
      <c r="AA125" s="1">
        <f t="shared" si="148"/>
        <v>1.3547000281679595</v>
      </c>
      <c r="AB125" s="1">
        <f t="shared" si="149"/>
        <v>1.3268911569271757</v>
      </c>
      <c r="AC125" s="1">
        <f t="shared" si="150"/>
        <v>1.2223415588968947</v>
      </c>
      <c r="AD125" s="1">
        <f t="shared" si="151"/>
        <v>1.0353619173460953</v>
      </c>
      <c r="AE125" s="1">
        <f t="shared" si="152"/>
        <v>0.79253258879754729</v>
      </c>
      <c r="AF125" s="1">
        <f t="shared" si="153"/>
        <v>0.54273313927823785</v>
      </c>
      <c r="AG125" s="1">
        <f t="shared" si="154"/>
        <v>0.33106767419014432</v>
      </c>
      <c r="AH125" s="1">
        <f t="shared" si="155"/>
        <v>0.17976712895491739</v>
      </c>
      <c r="AI125" s="1">
        <f t="shared" si="156"/>
        <v>8.7004236017284339E-2</v>
      </c>
      <c r="AJ125" s="1">
        <f t="shared" si="157"/>
        <v>3.7617980012150248E-2</v>
      </c>
      <c r="AK125" s="1">
        <f t="shared" si="158"/>
        <v>1.4567501194323569E-2</v>
      </c>
      <c r="AL125" s="1">
        <f t="shared" si="159"/>
        <v>5.0518142324108024E-3</v>
      </c>
      <c r="AM125" s="5">
        <f t="shared" si="160"/>
        <v>1.4047479096099447E-3</v>
      </c>
      <c r="AN125" s="10">
        <f t="shared" si="120"/>
        <v>-1.4047479096099447E-3</v>
      </c>
      <c r="AO125" s="53">
        <f t="shared" si="121"/>
        <v>-5.5727479907452572E-8</v>
      </c>
      <c r="AP125" s="5">
        <f t="shared" si="122"/>
        <v>1.0253916580124052E-5</v>
      </c>
      <c r="AQ125">
        <f t="shared" si="123"/>
        <v>0</v>
      </c>
      <c r="AR125">
        <f t="shared" si="124"/>
        <v>-1.0068011777386587E-5</v>
      </c>
      <c r="AS125" s="5">
        <f t="shared" si="125"/>
        <v>-2.4163228264491685E-7</v>
      </c>
      <c r="AT125" s="5">
        <f t="shared" si="126"/>
        <v>-7.7718622731785182E-5</v>
      </c>
      <c r="AU125" s="5">
        <f t="shared" si="127"/>
        <v>1.9068761152744103E-10</v>
      </c>
    </row>
    <row r="126" spans="6:47" x14ac:dyDescent="0.35">
      <c r="F126" t="str">
        <f t="shared" si="128"/>
        <v>Trad, t=5.55</v>
      </c>
      <c r="G126" s="1">
        <f t="shared" si="130"/>
        <v>5.5499999999999883</v>
      </c>
      <c r="H126" s="1">
        <f t="shared" si="89"/>
        <v>0</v>
      </c>
      <c r="I126">
        <f t="shared" si="129"/>
        <v>-1.5047287416612066E-6</v>
      </c>
      <c r="J126" s="53">
        <f t="shared" si="131"/>
        <v>1.5047287416612066E-6</v>
      </c>
      <c r="K126" s="1">
        <f t="shared" si="132"/>
        <v>7.5638626933586042E-5</v>
      </c>
      <c r="L126" s="1">
        <f t="shared" si="133"/>
        <v>-2.6463675698257358E-4</v>
      </c>
      <c r="M126" s="1">
        <f t="shared" si="134"/>
        <v>-4.7610239153088953E-4</v>
      </c>
      <c r="N126" s="1">
        <f t="shared" si="135"/>
        <v>1.2818408233739847E-3</v>
      </c>
      <c r="O126" s="1">
        <f t="shared" si="136"/>
        <v>2.9340832173591906E-3</v>
      </c>
      <c r="P126" s="1">
        <f t="shared" si="137"/>
        <v>-3.0386647154221381E-3</v>
      </c>
      <c r="Q126" s="1">
        <f t="shared" si="138"/>
        <v>-1.6343611850069956E-2</v>
      </c>
      <c r="R126" s="1">
        <f t="shared" si="139"/>
        <v>-1.2945416499235323E-2</v>
      </c>
      <c r="S126" s="1">
        <f t="shared" si="140"/>
        <v>4.8572641834582667E-2</v>
      </c>
      <c r="T126" s="1">
        <f t="shared" si="141"/>
        <v>0.19713035354944103</v>
      </c>
      <c r="U126" s="1">
        <f t="shared" si="142"/>
        <v>0.42385978982932643</v>
      </c>
      <c r="V126" s="1">
        <f t="shared" si="143"/>
        <v>0.68528969493296288</v>
      </c>
      <c r="W126" s="1">
        <f t="shared" si="144"/>
        <v>0.92927746844588399</v>
      </c>
      <c r="X126" s="1">
        <f t="shared" si="145"/>
        <v>1.1204134634856855</v>
      </c>
      <c r="Y126" s="1">
        <f t="shared" si="146"/>
        <v>1.2496220009753483</v>
      </c>
      <c r="Z126" s="1">
        <f t="shared" si="147"/>
        <v>1.3260103655727855</v>
      </c>
      <c r="AA126" s="1">
        <f t="shared" si="148"/>
        <v>1.3569901430728044</v>
      </c>
      <c r="AB126" s="1">
        <f t="shared" si="149"/>
        <v>1.3326846877746852</v>
      </c>
      <c r="AC126" s="1">
        <f t="shared" si="150"/>
        <v>1.2323353462980471</v>
      </c>
      <c r="AD126" s="1">
        <f t="shared" si="151"/>
        <v>1.0492527254896116</v>
      </c>
      <c r="AE126" s="1">
        <f t="shared" si="152"/>
        <v>0.80835759128425855</v>
      </c>
      <c r="AF126" s="1">
        <f t="shared" si="153"/>
        <v>0.55769508020631586</v>
      </c>
      <c r="AG126" s="1">
        <f t="shared" si="154"/>
        <v>0.34297596340350867</v>
      </c>
      <c r="AH126" s="1">
        <f t="shared" si="155"/>
        <v>0.18785411015282413</v>
      </c>
      <c r="AI126" s="1">
        <f t="shared" si="156"/>
        <v>9.1745045096681341E-2</v>
      </c>
      <c r="AJ126" s="1">
        <f t="shared" si="157"/>
        <v>4.0040422702345486E-2</v>
      </c>
      <c r="AK126" s="1">
        <f t="shared" si="158"/>
        <v>1.5654932645665899E-2</v>
      </c>
      <c r="AL126" s="1">
        <f t="shared" si="159"/>
        <v>5.4818230297209248E-3</v>
      </c>
      <c r="AM126" s="5">
        <f t="shared" si="160"/>
        <v>1.5374552631901919E-3</v>
      </c>
      <c r="AN126" s="10">
        <f t="shared" si="120"/>
        <v>-1.5374552631901919E-3</v>
      </c>
      <c r="AO126" s="53">
        <f t="shared" si="121"/>
        <v>-3.269754451727547E-8</v>
      </c>
      <c r="AP126" s="5">
        <f t="shared" si="122"/>
        <v>1.1237983276879558E-5</v>
      </c>
      <c r="AQ126">
        <f t="shared" si="123"/>
        <v>0</v>
      </c>
      <c r="AR126">
        <f t="shared" si="124"/>
        <v>-1.1006524240242399E-5</v>
      </c>
      <c r="AS126" s="5">
        <f t="shared" si="125"/>
        <v>-2.6415658115443432E-7</v>
      </c>
      <c r="AT126" s="5">
        <f t="shared" si="126"/>
        <v>-7.798277931293962E-5</v>
      </c>
      <c r="AU126" s="5">
        <f t="shared" si="127"/>
        <v>1.9075739022680822E-10</v>
      </c>
    </row>
    <row r="127" spans="6:47" x14ac:dyDescent="0.35">
      <c r="F127" t="str">
        <f t="shared" si="128"/>
        <v>Trad, t=5.6</v>
      </c>
      <c r="G127" s="1">
        <f t="shared" si="130"/>
        <v>5.5999999999999881</v>
      </c>
      <c r="H127" s="1">
        <f t="shared" si="89"/>
        <v>0</v>
      </c>
      <c r="I127">
        <f t="shared" si="129"/>
        <v>7.8551879319693148E-7</v>
      </c>
      <c r="J127" s="53">
        <f t="shared" si="131"/>
        <v>-7.8551879319693148E-7</v>
      </c>
      <c r="K127" s="1">
        <f t="shared" si="132"/>
        <v>7.7974116587502655E-5</v>
      </c>
      <c r="L127" s="1">
        <f t="shared" si="133"/>
        <v>-2.3027332298512356E-4</v>
      </c>
      <c r="M127" s="1">
        <f t="shared" si="134"/>
        <v>-4.9917926304750163E-4</v>
      </c>
      <c r="N127" s="1">
        <f t="shared" si="135"/>
        <v>1.1007115359012805E-3</v>
      </c>
      <c r="O127" s="1">
        <f t="shared" si="136"/>
        <v>2.9224719381874386E-3</v>
      </c>
      <c r="P127" s="1">
        <f t="shared" si="137"/>
        <v>-2.3137069068898176E-3</v>
      </c>
      <c r="Q127" s="1">
        <f t="shared" si="138"/>
        <v>-1.5375187976623834E-2</v>
      </c>
      <c r="R127" s="1">
        <f t="shared" si="139"/>
        <v>-1.4191710119877398E-2</v>
      </c>
      <c r="S127" s="1">
        <f t="shared" si="140"/>
        <v>4.1892662188552768E-2</v>
      </c>
      <c r="T127" s="1">
        <f t="shared" si="141"/>
        <v>0.18361678349740279</v>
      </c>
      <c r="U127" s="1">
        <f t="shared" si="142"/>
        <v>0.40537297235702885</v>
      </c>
      <c r="V127" s="1">
        <f t="shared" si="143"/>
        <v>0.66593893656392589</v>
      </c>
      <c r="W127" s="1">
        <f t="shared" si="144"/>
        <v>0.9130778741401111</v>
      </c>
      <c r="X127" s="1">
        <f t="shared" si="145"/>
        <v>1.109539846865286</v>
      </c>
      <c r="Y127" s="1">
        <f t="shared" si="146"/>
        <v>1.2441249352940222</v>
      </c>
      <c r="Z127" s="1">
        <f t="shared" si="147"/>
        <v>1.3247505948734513</v>
      </c>
      <c r="AA127" s="1">
        <f t="shared" si="148"/>
        <v>1.3590667276781683</v>
      </c>
      <c r="AB127" s="1">
        <f t="shared" si="149"/>
        <v>1.3382694546762826</v>
      </c>
      <c r="AC127" s="1">
        <f t="shared" si="150"/>
        <v>1.2421004202385897</v>
      </c>
      <c r="AD127" s="1">
        <f t="shared" si="151"/>
        <v>1.0629518325715321</v>
      </c>
      <c r="AE127" s="1">
        <f t="shared" si="152"/>
        <v>0.8241108326547999</v>
      </c>
      <c r="AF127" s="1">
        <f t="shared" si="153"/>
        <v>0.57273462179560886</v>
      </c>
      <c r="AG127" s="1">
        <f t="shared" si="154"/>
        <v>0.35506556773621101</v>
      </c>
      <c r="AH127" s="1">
        <f t="shared" si="155"/>
        <v>0.19614720055614168</v>
      </c>
      <c r="AI127" s="1">
        <f t="shared" si="156"/>
        <v>9.6656170099197108E-2</v>
      </c>
      <c r="AJ127" s="1">
        <f t="shared" si="157"/>
        <v>4.2575580982390587E-2</v>
      </c>
      <c r="AK127" s="1">
        <f t="shared" si="158"/>
        <v>1.6804667361568111E-2</v>
      </c>
      <c r="AL127" s="1">
        <f t="shared" si="159"/>
        <v>5.941114722839049E-3</v>
      </c>
      <c r="AM127" s="5">
        <f t="shared" si="160"/>
        <v>1.6804438937779232E-3</v>
      </c>
      <c r="AN127" s="10">
        <f t="shared" si="120"/>
        <v>-1.6804438937779232E-3</v>
      </c>
      <c r="AO127" s="53">
        <f t="shared" si="121"/>
        <v>-1.2037829933289653E-8</v>
      </c>
      <c r="AP127" s="5">
        <f t="shared" si="122"/>
        <v>1.2299642105521537E-5</v>
      </c>
      <c r="AQ127">
        <f t="shared" si="123"/>
        <v>0</v>
      </c>
      <c r="AR127">
        <f t="shared" si="124"/>
        <v>-1.2023124936755281E-5</v>
      </c>
      <c r="AS127" s="5">
        <f t="shared" si="125"/>
        <v>-2.8855499869954471E-7</v>
      </c>
      <c r="AT127" s="5">
        <f t="shared" si="126"/>
        <v>-7.8271334311639159E-5</v>
      </c>
      <c r="AU127" s="5">
        <f t="shared" si="127"/>
        <v>1.908406542140827E-10</v>
      </c>
    </row>
    <row r="128" spans="6:47" x14ac:dyDescent="0.35">
      <c r="F128" t="str">
        <f t="shared" si="128"/>
        <v>Trad, t=5.65</v>
      </c>
      <c r="G128" s="1">
        <f t="shared" si="130"/>
        <v>5.6499999999999879</v>
      </c>
      <c r="H128" s="1">
        <f t="shared" si="89"/>
        <v>0</v>
      </c>
      <c r="I128">
        <f t="shared" si="129"/>
        <v>2.7907182339421461E-6</v>
      </c>
      <c r="J128" s="53">
        <f t="shared" si="131"/>
        <v>-2.7907182339421461E-6</v>
      </c>
      <c r="K128" s="1">
        <f t="shared" si="132"/>
        <v>7.9076733230842497E-5</v>
      </c>
      <c r="L128" s="1">
        <f t="shared" si="133"/>
        <v>-1.9724033736528201E-4</v>
      </c>
      <c r="M128" s="1">
        <f t="shared" si="134"/>
        <v>-5.1374672621231764E-4</v>
      </c>
      <c r="N128" s="1">
        <f t="shared" si="135"/>
        <v>9.2891057135001973E-4</v>
      </c>
      <c r="O128" s="1">
        <f t="shared" si="136"/>
        <v>2.882081452500811E-3</v>
      </c>
      <c r="P128" s="1">
        <f t="shared" si="137"/>
        <v>-1.651600288080237E-3</v>
      </c>
      <c r="Q128" s="1">
        <f t="shared" si="138"/>
        <v>-1.4386422198273187E-2</v>
      </c>
      <c r="R128" s="1">
        <f t="shared" si="139"/>
        <v>-1.5183362548087744E-2</v>
      </c>
      <c r="S128" s="1">
        <f t="shared" si="140"/>
        <v>3.5709073560141295E-2</v>
      </c>
      <c r="T128" s="1">
        <f t="shared" si="141"/>
        <v>0.17064465628456479</v>
      </c>
      <c r="U128" s="1">
        <f t="shared" si="142"/>
        <v>0.38721173204161874</v>
      </c>
      <c r="V128" s="1">
        <f t="shared" si="143"/>
        <v>0.64656426132288281</v>
      </c>
      <c r="W128" s="1">
        <f t="shared" si="144"/>
        <v>0.89656230870282005</v>
      </c>
      <c r="X128" s="1">
        <f t="shared" si="145"/>
        <v>1.0982258560192588</v>
      </c>
      <c r="Y128" s="1">
        <f t="shared" si="146"/>
        <v>1.2382216133874264</v>
      </c>
      <c r="Z128" s="1">
        <f t="shared" si="147"/>
        <v>1.3231912436197397</v>
      </c>
      <c r="AA128" s="1">
        <f t="shared" si="148"/>
        <v>1.3609240373570457</v>
      </c>
      <c r="AB128" s="1">
        <f t="shared" si="149"/>
        <v>1.3436445300892919</v>
      </c>
      <c r="AC128" s="1">
        <f t="shared" si="150"/>
        <v>1.251637392675687</v>
      </c>
      <c r="AD128" s="1">
        <f t="shared" si="151"/>
        <v>1.0764567263140832</v>
      </c>
      <c r="AE128" s="1">
        <f t="shared" si="152"/>
        <v>0.83978556600163745</v>
      </c>
      <c r="AF128" s="1">
        <f t="shared" si="153"/>
        <v>0.587843892882702</v>
      </c>
      <c r="AG128" s="1">
        <f t="shared" si="154"/>
        <v>0.36733132509523497</v>
      </c>
      <c r="AH128" s="1">
        <f t="shared" si="155"/>
        <v>0.20464533542801067</v>
      </c>
      <c r="AI128" s="1">
        <f t="shared" si="156"/>
        <v>0.10173945545810821</v>
      </c>
      <c r="AJ128" s="1">
        <f t="shared" si="157"/>
        <v>4.5226210271646229E-2</v>
      </c>
      <c r="AK128" s="1">
        <f t="shared" si="158"/>
        <v>1.8019013157446397E-2</v>
      </c>
      <c r="AL128" s="1">
        <f t="shared" si="159"/>
        <v>6.4311231397363193E-3</v>
      </c>
      <c r="AM128" s="5">
        <f t="shared" si="160"/>
        <v>1.834317830999143E-3</v>
      </c>
      <c r="AN128" s="10">
        <f t="shared" si="120"/>
        <v>-1.834317830999143E-3</v>
      </c>
      <c r="AO128" s="53">
        <f t="shared" si="121"/>
        <v>6.2841503455754524E-9</v>
      </c>
      <c r="AP128" s="5">
        <f t="shared" si="122"/>
        <v>1.3443551150223386E-5</v>
      </c>
      <c r="AQ128">
        <f t="shared" si="123"/>
        <v>0</v>
      </c>
      <c r="AR128">
        <f t="shared" si="124"/>
        <v>-1.3122331054660208E-5</v>
      </c>
      <c r="AS128" s="5">
        <f t="shared" si="125"/>
        <v>-3.1493594521760318E-7</v>
      </c>
      <c r="AT128" s="5">
        <f t="shared" si="126"/>
        <v>-7.8586270256856766E-5</v>
      </c>
      <c r="AU128" s="5">
        <f t="shared" si="127"/>
        <v>1.9093983886367281E-10</v>
      </c>
    </row>
    <row r="129" spans="6:47" x14ac:dyDescent="0.35">
      <c r="F129" t="str">
        <f t="shared" si="128"/>
        <v>Trad, t=5.7</v>
      </c>
      <c r="G129" s="1">
        <f t="shared" si="130"/>
        <v>5.6999999999999877</v>
      </c>
      <c r="H129" s="1">
        <f t="shared" si="89"/>
        <v>0</v>
      </c>
      <c r="I129">
        <f t="shared" si="129"/>
        <v>4.5206723633649124E-6</v>
      </c>
      <c r="J129" s="53">
        <f t="shared" si="131"/>
        <v>-4.5206723633649124E-6</v>
      </c>
      <c r="K129" s="1">
        <f t="shared" si="132"/>
        <v>7.9081524229420802E-5</v>
      </c>
      <c r="L129" s="1">
        <f t="shared" si="133"/>
        <v>-1.6577179696772925E-4</v>
      </c>
      <c r="M129" s="1">
        <f t="shared" si="134"/>
        <v>-5.2065149067801744E-4</v>
      </c>
      <c r="N129" s="1">
        <f t="shared" si="135"/>
        <v>7.6720588722242636E-4</v>
      </c>
      <c r="O129" s="1">
        <f t="shared" si="136"/>
        <v>2.8166898499384103E-3</v>
      </c>
      <c r="P129" s="1">
        <f t="shared" si="137"/>
        <v>-1.0512492659206652E-3</v>
      </c>
      <c r="Q129" s="1">
        <f t="shared" si="138"/>
        <v>-1.3387895844760533E-2</v>
      </c>
      <c r="R129" s="1">
        <f t="shared" si="139"/>
        <v>-1.5941864763659695E-2</v>
      </c>
      <c r="S129" s="1">
        <f t="shared" si="140"/>
        <v>3.0003949610946091E-2</v>
      </c>
      <c r="T129" s="1">
        <f t="shared" si="141"/>
        <v>0.15821480539265728</v>
      </c>
      <c r="U129" s="1">
        <f t="shared" si="142"/>
        <v>0.36939693863513018</v>
      </c>
      <c r="V129" s="1">
        <f t="shared" si="143"/>
        <v>0.62719389939873449</v>
      </c>
      <c r="W129" s="1">
        <f t="shared" si="144"/>
        <v>0.87975174323771566</v>
      </c>
      <c r="X129" s="1">
        <f t="shared" si="145"/>
        <v>1.0864786959047859</v>
      </c>
      <c r="Y129" s="1">
        <f t="shared" si="146"/>
        <v>1.2319079641649235</v>
      </c>
      <c r="Z129" s="1">
        <f t="shared" si="147"/>
        <v>1.3213239781378296</v>
      </c>
      <c r="AA129" s="1">
        <f t="shared" si="148"/>
        <v>1.3625561174186074</v>
      </c>
      <c r="AB129" s="1">
        <f t="shared" si="149"/>
        <v>1.3488086738058664</v>
      </c>
      <c r="AC129" s="1">
        <f t="shared" si="150"/>
        <v>1.2609467768934657</v>
      </c>
      <c r="AD129" s="1">
        <f t="shared" si="151"/>
        <v>1.0897650666168144</v>
      </c>
      <c r="AE129" s="1">
        <f t="shared" si="152"/>
        <v>0.85537527241755551</v>
      </c>
      <c r="AF129" s="1">
        <f t="shared" si="153"/>
        <v>0.60301507975575008</v>
      </c>
      <c r="AG129" s="1">
        <f t="shared" si="154"/>
        <v>0.37976793386737207</v>
      </c>
      <c r="AH129" s="1">
        <f t="shared" si="155"/>
        <v>0.21334724591367221</v>
      </c>
      <c r="AI129" s="1">
        <f t="shared" si="156"/>
        <v>0.10699660410970355</v>
      </c>
      <c r="AJ129" s="1">
        <f t="shared" si="157"/>
        <v>4.7995021397361955E-2</v>
      </c>
      <c r="AK129" s="1">
        <f t="shared" si="158"/>
        <v>1.9300295907729716E-2</v>
      </c>
      <c r="AL129" s="1">
        <f t="shared" si="159"/>
        <v>6.9533172142238753E-3</v>
      </c>
      <c r="AM129" s="5">
        <f t="shared" si="160"/>
        <v>1.9997029084768683E-3</v>
      </c>
      <c r="AN129" s="10">
        <f t="shared" si="120"/>
        <v>-1.9997029084768683E-3</v>
      </c>
      <c r="AO129" s="53">
        <f t="shared" si="121"/>
        <v>2.2325745871537173E-8</v>
      </c>
      <c r="AP129" s="5">
        <f t="shared" si="122"/>
        <v>1.4674542647993145E-5</v>
      </c>
      <c r="AQ129">
        <f t="shared" si="123"/>
        <v>0</v>
      </c>
      <c r="AR129">
        <f t="shared" si="124"/>
        <v>-1.43088055679641E-5</v>
      </c>
      <c r="AS129" s="5">
        <f t="shared" si="125"/>
        <v>-3.4341133415750726E-7</v>
      </c>
      <c r="AT129" s="5">
        <f t="shared" si="126"/>
        <v>-7.8929681591014277E-5</v>
      </c>
      <c r="AU129" s="5">
        <f t="shared" si="127"/>
        <v>1.9105777020810065E-10</v>
      </c>
    </row>
    <row r="130" spans="6:47" x14ac:dyDescent="0.35">
      <c r="F130" t="str">
        <f t="shared" si="128"/>
        <v>Trad, t=5.75</v>
      </c>
      <c r="G130" s="1">
        <f t="shared" si="130"/>
        <v>5.7499999999999876</v>
      </c>
      <c r="H130" s="1">
        <f t="shared" si="89"/>
        <v>0</v>
      </c>
      <c r="I130">
        <f t="shared" si="129"/>
        <v>5.9873715312943217E-6</v>
      </c>
      <c r="J130" s="53">
        <f t="shared" si="131"/>
        <v>-5.9873715312943217E-6</v>
      </c>
      <c r="K130" s="1">
        <f t="shared" si="132"/>
        <v>7.8120444678733157E-5</v>
      </c>
      <c r="L130" s="1">
        <f t="shared" si="133"/>
        <v>-1.3605497419050944E-4</v>
      </c>
      <c r="M130" s="1">
        <f t="shared" si="134"/>
        <v>-5.2072638706791906E-4</v>
      </c>
      <c r="N130" s="1">
        <f t="shared" si="135"/>
        <v>6.1616612921036606E-4</v>
      </c>
      <c r="O130" s="1">
        <f t="shared" si="136"/>
        <v>2.7298874351489788E-3</v>
      </c>
      <c r="P130" s="1">
        <f t="shared" si="137"/>
        <v>-5.1112122137519055E-4</v>
      </c>
      <c r="Q130" s="1">
        <f t="shared" si="138"/>
        <v>-1.2389096341661935E-2</v>
      </c>
      <c r="R130" s="1">
        <f t="shared" si="139"/>
        <v>-1.6487961990340652E-2</v>
      </c>
      <c r="S130" s="1">
        <f t="shared" si="140"/>
        <v>2.4758775125154807E-2</v>
      </c>
      <c r="T130" s="1">
        <f t="shared" si="141"/>
        <v>0.1463263909232595</v>
      </c>
      <c r="U130" s="1">
        <f t="shared" si="142"/>
        <v>0.35194794766295201</v>
      </c>
      <c r="V130" s="1">
        <f t="shared" si="143"/>
        <v>0.60785569366548609</v>
      </c>
      <c r="W130" s="1">
        <f t="shared" si="144"/>
        <v>0.86266783928881219</v>
      </c>
      <c r="X130" s="1">
        <f t="shared" si="145"/>
        <v>1.0743066306410125</v>
      </c>
      <c r="Y130" s="1">
        <f t="shared" si="146"/>
        <v>1.2251806997981627</v>
      </c>
      <c r="Z130" s="1">
        <f t="shared" si="147"/>
        <v>1.3191407186799027</v>
      </c>
      <c r="AA130" s="1">
        <f t="shared" si="148"/>
        <v>1.3639568306394743</v>
      </c>
      <c r="AB130" s="1">
        <f t="shared" si="149"/>
        <v>1.3537603385536308</v>
      </c>
      <c r="AC130" s="1">
        <f t="shared" si="150"/>
        <v>1.2700289741175534</v>
      </c>
      <c r="AD130" s="1">
        <f t="shared" si="151"/>
        <v>1.1028746696370619</v>
      </c>
      <c r="AE130" s="1">
        <f t="shared" si="152"/>
        <v>0.87087365761940116</v>
      </c>
      <c r="AF130" s="1">
        <f t="shared" si="153"/>
        <v>0.6182404351287093</v>
      </c>
      <c r="AG130" s="1">
        <f t="shared" si="154"/>
        <v>0.39236996321047524</v>
      </c>
      <c r="AH130" s="1">
        <f t="shared" si="155"/>
        <v>0.22225146254507042</v>
      </c>
      <c r="AI130" s="1">
        <f t="shared" si="156"/>
        <v>0.11242917469619447</v>
      </c>
      <c r="AJ130" s="1">
        <f t="shared" si="157"/>
        <v>5.0884676133770713E-2</v>
      </c>
      <c r="AK130" s="1">
        <f t="shared" si="158"/>
        <v>2.0650856646362785E-2</v>
      </c>
      <c r="AL130" s="1">
        <f t="shared" si="159"/>
        <v>7.5092000555119403E-3</v>
      </c>
      <c r="AM130" s="5">
        <f t="shared" si="160"/>
        <v>2.1772467557762197E-3</v>
      </c>
      <c r="AN130" s="10">
        <f t="shared" si="120"/>
        <v>-2.1772467557762197E-3</v>
      </c>
      <c r="AO130" s="53">
        <f t="shared" si="121"/>
        <v>3.6165378906919303E-8</v>
      </c>
      <c r="AP130" s="5">
        <f t="shared" si="122"/>
        <v>1.5997623267814949E-5</v>
      </c>
      <c r="AQ130">
        <f t="shared" si="123"/>
        <v>0</v>
      </c>
      <c r="AR130">
        <f t="shared" si="124"/>
        <v>-1.5587361219537854E-5</v>
      </c>
      <c r="AS130" s="5">
        <f t="shared" si="125"/>
        <v>-3.7409666937017461E-7</v>
      </c>
      <c r="AT130" s="5">
        <f t="shared" si="126"/>
        <v>-7.9303778260384451E-5</v>
      </c>
      <c r="AU130" s="5">
        <f t="shared" si="127"/>
        <v>1.9119771852613452E-10</v>
      </c>
    </row>
    <row r="131" spans="6:47" x14ac:dyDescent="0.35">
      <c r="F131" t="str">
        <f t="shared" si="128"/>
        <v>Trad, t=5.8</v>
      </c>
      <c r="G131" s="1">
        <f t="shared" si="130"/>
        <v>5.7999999999999874</v>
      </c>
      <c r="H131" s="1">
        <f t="shared" si="89"/>
        <v>0</v>
      </c>
      <c r="I131">
        <f t="shared" si="129"/>
        <v>7.20457633315024E-6</v>
      </c>
      <c r="J131" s="53">
        <f t="shared" si="131"/>
        <v>-7.20457633315024E-6</v>
      </c>
      <c r="K131" s="1">
        <f t="shared" si="132"/>
        <v>7.6321146543802392E-5</v>
      </c>
      <c r="L131" s="1">
        <f t="shared" si="133"/>
        <v>-1.0823387663559313E-4</v>
      </c>
      <c r="M131" s="1">
        <f t="shared" si="134"/>
        <v>-5.1478262590733852E-4</v>
      </c>
      <c r="N131" s="1">
        <f t="shared" si="135"/>
        <v>4.7617796283407781E-4</v>
      </c>
      <c r="O131" s="1">
        <f t="shared" si="136"/>
        <v>2.6250628590484193E-3</v>
      </c>
      <c r="P131" s="1">
        <f t="shared" si="137"/>
        <v>-2.9308577094970248E-5</v>
      </c>
      <c r="Q131" s="1">
        <f t="shared" si="138"/>
        <v>-1.1398461140108399E-2</v>
      </c>
      <c r="R131" s="1">
        <f t="shared" si="139"/>
        <v>-1.6841603514665193E-2</v>
      </c>
      <c r="S131" s="1">
        <f t="shared" si="140"/>
        <v>1.9954562922576562E-2</v>
      </c>
      <c r="T131" s="1">
        <f t="shared" si="141"/>
        <v>0.13497697532136255</v>
      </c>
      <c r="U131" s="1">
        <f t="shared" si="142"/>
        <v>0.3348825718701216</v>
      </c>
      <c r="V131" s="1">
        <f t="shared" si="143"/>
        <v>0.58857700600478124</v>
      </c>
      <c r="W131" s="1">
        <f t="shared" si="144"/>
        <v>0.84533287072522545</v>
      </c>
      <c r="X131" s="1">
        <f t="shared" si="145"/>
        <v>1.0617189625082113</v>
      </c>
      <c r="Y131" s="1">
        <f t="shared" si="146"/>
        <v>1.2180373395533151</v>
      </c>
      <c r="Z131" s="1">
        <f t="shared" si="147"/>
        <v>1.3166336772022766</v>
      </c>
      <c r="AA131" s="1">
        <f t="shared" si="148"/>
        <v>1.365119885631201</v>
      </c>
      <c r="AB131" s="1">
        <f t="shared" si="149"/>
        <v>1.3584976770269162</v>
      </c>
      <c r="AC131" s="1">
        <f t="shared" si="150"/>
        <v>1.2788842612776694</v>
      </c>
      <c r="AD131" s="1">
        <f t="shared" si="151"/>
        <v>1.1157834920123546</v>
      </c>
      <c r="AE131" s="1">
        <f t="shared" si="152"/>
        <v>0.88627464786472909</v>
      </c>
      <c r="AF131" s="1">
        <f t="shared" si="153"/>
        <v>0.63351228643064839</v>
      </c>
      <c r="AG131" s="1">
        <f t="shared" si="154"/>
        <v>0.40513186325164224</v>
      </c>
      <c r="AH131" s="1">
        <f t="shared" si="155"/>
        <v>0.23135631907579157</v>
      </c>
      <c r="AI131" s="1">
        <f t="shared" si="156"/>
        <v>0.11803857908189529</v>
      </c>
      <c r="AJ131" s="1">
        <f t="shared" si="157"/>
        <v>5.3897782833081616E-2</v>
      </c>
      <c r="AK131" s="1">
        <f t="shared" si="158"/>
        <v>2.2073048605459049E-2</v>
      </c>
      <c r="AL131" s="1">
        <f t="shared" si="159"/>
        <v>8.1003079316067771E-3</v>
      </c>
      <c r="AM131" s="5">
        <f t="shared" si="160"/>
        <v>2.3676187465432011E-3</v>
      </c>
      <c r="AN131" s="10">
        <f t="shared" si="120"/>
        <v>-2.3676187465432011E-3</v>
      </c>
      <c r="AO131" s="53">
        <f t="shared" si="121"/>
        <v>4.7898972250354572E-8</v>
      </c>
      <c r="AP131" s="5">
        <f t="shared" si="122"/>
        <v>1.7417974046209761E-5</v>
      </c>
      <c r="AQ131">
        <f t="shared" si="123"/>
        <v>0</v>
      </c>
      <c r="AR131">
        <f t="shared" si="124"/>
        <v>-1.6962963939937126E-5</v>
      </c>
      <c r="AS131" s="5">
        <f t="shared" si="125"/>
        <v>-4.0711113402228102E-7</v>
      </c>
      <c r="AT131" s="5">
        <f t="shared" si="126"/>
        <v>-7.9710889394406736E-5</v>
      </c>
      <c r="AU131" s="5">
        <f t="shared" si="127"/>
        <v>1.9136345800157942E-10</v>
      </c>
    </row>
    <row r="132" spans="6:47" x14ac:dyDescent="0.35">
      <c r="F132" t="str">
        <f t="shared" si="128"/>
        <v>Trad, t=5.85</v>
      </c>
      <c r="G132" s="1">
        <f t="shared" si="130"/>
        <v>5.8499999999999872</v>
      </c>
      <c r="H132" s="1">
        <f t="shared" si="89"/>
        <v>0</v>
      </c>
      <c r="I132">
        <f t="shared" si="129"/>
        <v>8.1874308297467304E-6</v>
      </c>
      <c r="J132" s="53">
        <f t="shared" si="131"/>
        <v>-8.1874308297467304E-6</v>
      </c>
      <c r="K132" s="1">
        <f t="shared" si="132"/>
        <v>7.3805968202096732E-5</v>
      </c>
      <c r="L132" s="1">
        <f t="shared" si="133"/>
        <v>-8.2412790300078427E-5</v>
      </c>
      <c r="M132" s="1">
        <f t="shared" si="134"/>
        <v>-5.0360322317960385E-4</v>
      </c>
      <c r="N132" s="1">
        <f t="shared" si="135"/>
        <v>3.4746330248781963E-4</v>
      </c>
      <c r="O132" s="1">
        <f t="shared" si="136"/>
        <v>2.5053927734314456E-3</v>
      </c>
      <c r="P132" s="1">
        <f t="shared" si="137"/>
        <v>3.9641258207153367E-4</v>
      </c>
      <c r="Q132" s="1">
        <f t="shared" si="138"/>
        <v>-1.0423424819291564E-2</v>
      </c>
      <c r="R132" s="1">
        <f t="shared" si="139"/>
        <v>-1.70219008301935E-2</v>
      </c>
      <c r="S132" s="1">
        <f t="shared" si="140"/>
        <v>1.5571966500365441E-2</v>
      </c>
      <c r="T132" s="1">
        <f t="shared" si="141"/>
        <v>0.12416260374419691</v>
      </c>
      <c r="U132" s="1">
        <f t="shared" si="142"/>
        <v>0.31821706107676467</v>
      </c>
      <c r="V132" s="1">
        <f t="shared" si="143"/>
        <v>0.56938462797376765</v>
      </c>
      <c r="W132" s="1">
        <f t="shared" si="144"/>
        <v>0.82776964383239116</v>
      </c>
      <c r="X132" s="1">
        <f t="shared" si="145"/>
        <v>1.0487260065914494</v>
      </c>
      <c r="Y132" s="1">
        <f t="shared" si="146"/>
        <v>1.2104762305462915</v>
      </c>
      <c r="Z132" s="1">
        <f t="shared" si="147"/>
        <v>1.3137953943495968</v>
      </c>
      <c r="AA132" s="1">
        <f t="shared" si="148"/>
        <v>1.3660388659489502</v>
      </c>
      <c r="AB132" s="1">
        <f t="shared" si="149"/>
        <v>1.3630185503147594</v>
      </c>
      <c r="AC132" s="1">
        <f t="shared" si="150"/>
        <v>1.2875127799381858</v>
      </c>
      <c r="AD132" s="1">
        <f t="shared" si="151"/>
        <v>1.1284896152844861</v>
      </c>
      <c r="AE132" s="1">
        <f t="shared" si="152"/>
        <v>0.90157238521004912</v>
      </c>
      <c r="AF132" s="1">
        <f t="shared" si="153"/>
        <v>0.64882304341019625</v>
      </c>
      <c r="AG132" s="1">
        <f t="shared" si="154"/>
        <v>0.4180479751615308</v>
      </c>
      <c r="AH132" s="1">
        <f t="shared" si="155"/>
        <v>0.24065995662378808</v>
      </c>
      <c r="AI132" s="1">
        <f t="shared" si="156"/>
        <v>0.12382608018226256</v>
      </c>
      <c r="AJ132" s="1">
        <f t="shared" si="157"/>
        <v>5.7036892158406807E-2</v>
      </c>
      <c r="AK132" s="1">
        <f t="shared" si="158"/>
        <v>2.3569234199398728E-2</v>
      </c>
      <c r="AL132" s="1">
        <f t="shared" si="159"/>
        <v>8.7282091681091314E-3</v>
      </c>
      <c r="AM132" s="5">
        <f t="shared" si="160"/>
        <v>2.5715099021069621E-3</v>
      </c>
      <c r="AN132" s="10">
        <f t="shared" si="120"/>
        <v>-2.5715099021069621E-3</v>
      </c>
      <c r="AO132" s="53">
        <f t="shared" si="121"/>
        <v>5.763661066520193E-8</v>
      </c>
      <c r="AP132" s="5">
        <f t="shared" si="122"/>
        <v>1.8940949972345611E-5</v>
      </c>
      <c r="AQ132">
        <f t="shared" si="123"/>
        <v>0</v>
      </c>
      <c r="AR132">
        <f t="shared" si="124"/>
        <v>-1.8440735704006173E-5</v>
      </c>
      <c r="AS132" s="5">
        <f t="shared" si="125"/>
        <v>-4.4257765767423776E-7</v>
      </c>
      <c r="AT132" s="5">
        <f t="shared" si="126"/>
        <v>-8.0153467052080973E-5</v>
      </c>
      <c r="AU132" s="5">
        <f t="shared" si="127"/>
        <v>1.9155933298465182E-10</v>
      </c>
    </row>
    <row r="133" spans="6:47" x14ac:dyDescent="0.35">
      <c r="F133" t="str">
        <f t="shared" si="128"/>
        <v>Trad, t=5.9</v>
      </c>
      <c r="G133" s="1">
        <f t="shared" si="130"/>
        <v>5.899999999999987</v>
      </c>
      <c r="H133" s="1">
        <f t="shared" si="89"/>
        <v>0</v>
      </c>
      <c r="I133">
        <f t="shared" si="129"/>
        <v>8.952107119424928E-6</v>
      </c>
      <c r="J133" s="53">
        <f t="shared" si="131"/>
        <v>-8.952107119424928E-6</v>
      </c>
      <c r="K133" s="1">
        <f t="shared" si="132"/>
        <v>7.0691111575026078E-5</v>
      </c>
      <c r="L133" s="1">
        <f t="shared" si="133"/>
        <v>-5.8659855235833204E-5</v>
      </c>
      <c r="M133" s="1">
        <f t="shared" si="134"/>
        <v>-4.879375262557777E-4</v>
      </c>
      <c r="N133" s="1">
        <f t="shared" si="135"/>
        <v>2.300962698245832E-4</v>
      </c>
      <c r="O133" s="1">
        <f t="shared" si="136"/>
        <v>2.3738347173395697E-3</v>
      </c>
      <c r="P133" s="1">
        <f t="shared" si="137"/>
        <v>7.6852747313197758E-4</v>
      </c>
      <c r="Q133" s="1">
        <f t="shared" si="138"/>
        <v>-9.4704687504067603E-3</v>
      </c>
      <c r="R133" s="1">
        <f t="shared" si="139"/>
        <v>-1.7047093785611124E-2</v>
      </c>
      <c r="S133" s="1">
        <f t="shared" si="140"/>
        <v>1.1591387952812901E-2</v>
      </c>
      <c r="T133" s="1">
        <f t="shared" si="141"/>
        <v>0.1138778883632634</v>
      </c>
      <c r="U133" s="1">
        <f t="shared" si="142"/>
        <v>0.30196609023024273</v>
      </c>
      <c r="V133" s="1">
        <f t="shared" si="143"/>
        <v>0.55030469618579125</v>
      </c>
      <c r="W133" s="1">
        <f t="shared" si="144"/>
        <v>0.81000141606464937</v>
      </c>
      <c r="X133" s="1">
        <f t="shared" si="145"/>
        <v>1.035339061227682</v>
      </c>
      <c r="Y133" s="1">
        <f t="shared" si="146"/>
        <v>1.2024965653129693</v>
      </c>
      <c r="Z133" s="1">
        <f t="shared" si="147"/>
        <v>1.3106187754841754</v>
      </c>
      <c r="AA133" s="1">
        <f t="shared" si="148"/>
        <v>1.3667072598414995</v>
      </c>
      <c r="AB133" s="1">
        <f t="shared" si="149"/>
        <v>1.3673205376877946</v>
      </c>
      <c r="AC133" s="1">
        <f t="shared" si="150"/>
        <v>1.2959145264133134</v>
      </c>
      <c r="AD133" s="1">
        <f t="shared" si="151"/>
        <v>1.1409912305826739</v>
      </c>
      <c r="AE133" s="1">
        <f t="shared" si="152"/>
        <v>0.91676122215997746</v>
      </c>
      <c r="AF133" s="1">
        <f t="shared" si="153"/>
        <v>0.66416520505783838</v>
      </c>
      <c r="AG133" s="1">
        <f t="shared" si="154"/>
        <v>0.43111254107572855</v>
      </c>
      <c r="AH133" s="1">
        <f t="shared" si="155"/>
        <v>0.2501603280990064</v>
      </c>
      <c r="AI133" s="1">
        <f t="shared" si="156"/>
        <v>0.12979279010429681</v>
      </c>
      <c r="AJ133" s="1">
        <f t="shared" si="157"/>
        <v>6.0304492928110139E-2</v>
      </c>
      <c r="AK133" s="1">
        <f t="shared" si="158"/>
        <v>2.5141781961751992E-2</v>
      </c>
      <c r="AL133" s="1">
        <f t="shared" si="159"/>
        <v>9.3945029642309372E-3</v>
      </c>
      <c r="AM133" s="5">
        <f t="shared" si="160"/>
        <v>2.7896327499464099E-3</v>
      </c>
      <c r="AN133" s="10">
        <f t="shared" si="120"/>
        <v>-2.7896327499464099E-3</v>
      </c>
      <c r="AO133" s="53">
        <f t="shared" si="121"/>
        <v>6.5499446637973847E-8</v>
      </c>
      <c r="AP133" s="5">
        <f t="shared" si="122"/>
        <v>2.0572079216855696E-5</v>
      </c>
      <c r="AQ133">
        <f t="shared" si="123"/>
        <v>0</v>
      </c>
      <c r="AR133">
        <f t="shared" si="124"/>
        <v>-2.0025956807723233E-5</v>
      </c>
      <c r="AS133" s="5">
        <f t="shared" si="125"/>
        <v>-4.806229624944887E-7</v>
      </c>
      <c r="AT133" s="5">
        <f t="shared" si="126"/>
        <v>-8.0634090014575465E-5</v>
      </c>
      <c r="AU133" s="5">
        <f t="shared" si="127"/>
        <v>1.9179033141672879E-10</v>
      </c>
    </row>
    <row r="134" spans="6:47" x14ac:dyDescent="0.35">
      <c r="F134" t="str">
        <f t="shared" si="128"/>
        <v>Trad, t=5.95</v>
      </c>
      <c r="G134" s="1">
        <f t="shared" si="130"/>
        <v>5.9499999999999869</v>
      </c>
      <c r="H134" s="1">
        <f t="shared" si="89"/>
        <v>0</v>
      </c>
      <c r="I134">
        <f t="shared" si="129"/>
        <v>9.5154816009119444E-6</v>
      </c>
      <c r="J134" s="53">
        <f t="shared" si="131"/>
        <v>-9.5154816009119444E-6</v>
      </c>
      <c r="K134" s="1">
        <f t="shared" si="132"/>
        <v>6.7085993427303811E-5</v>
      </c>
      <c r="L134" s="1">
        <f t="shared" si="133"/>
        <v>-3.7010628458248705E-5</v>
      </c>
      <c r="M134" s="1">
        <f t="shared" si="134"/>
        <v>-4.6849676973439308E-4</v>
      </c>
      <c r="N134" s="1">
        <f t="shared" si="135"/>
        <v>1.2401973550851272E-4</v>
      </c>
      <c r="O134" s="1">
        <f t="shared" si="136"/>
        <v>2.2331229445853086E-3</v>
      </c>
      <c r="P134" s="1">
        <f t="shared" si="137"/>
        <v>1.0897312574670299E-3</v>
      </c>
      <c r="Q134" s="1">
        <f t="shared" si="138"/>
        <v>-8.5451727422675549E-3</v>
      </c>
      <c r="R134" s="1">
        <f t="shared" si="139"/>
        <v>-1.693452437943898E-2</v>
      </c>
      <c r="S134" s="1">
        <f t="shared" si="140"/>
        <v>7.9930807808651812E-3</v>
      </c>
      <c r="T134" s="1">
        <f t="shared" si="141"/>
        <v>0.10411609589918586</v>
      </c>
      <c r="U134" s="1">
        <f t="shared" si="142"/>
        <v>0.28614275539735462</v>
      </c>
      <c r="V134" s="1">
        <f t="shared" si="143"/>
        <v>0.53136261272922525</v>
      </c>
      <c r="W134" s="1">
        <f t="shared" si="144"/>
        <v>0.7920518139115218</v>
      </c>
      <c r="X134" s="1">
        <f t="shared" si="145"/>
        <v>1.021570374438129</v>
      </c>
      <c r="Y134" s="1">
        <f t="shared" si="146"/>
        <v>1.1940983961047316</v>
      </c>
      <c r="Z134" s="1">
        <f t="shared" si="147"/>
        <v>1.3070971256024531</v>
      </c>
      <c r="AA134" s="1">
        <f t="shared" si="148"/>
        <v>1.3671184905382989</v>
      </c>
      <c r="AB134" s="1">
        <f t="shared" si="149"/>
        <v>1.3714009477020521</v>
      </c>
      <c r="AC134" s="1">
        <f t="shared" si="150"/>
        <v>1.3040893430802387</v>
      </c>
      <c r="AD134" s="1">
        <f t="shared" si="151"/>
        <v>1.1532866236208861</v>
      </c>
      <c r="AE134" s="1">
        <f t="shared" si="152"/>
        <v>0.93183571575702939</v>
      </c>
      <c r="AF134" s="1">
        <f t="shared" si="153"/>
        <v>0.67953136585131446</v>
      </c>
      <c r="AG134" s="1">
        <f t="shared" si="154"/>
        <v>0.44431971383585922</v>
      </c>
      <c r="AH134" s="1">
        <f t="shared" si="155"/>
        <v>0.25985520289281361</v>
      </c>
      <c r="AI134" s="1">
        <f t="shared" si="156"/>
        <v>0.13593966859576942</v>
      </c>
      <c r="AJ134" s="1">
        <f t="shared" si="157"/>
        <v>6.3703008080495518E-2</v>
      </c>
      <c r="AK134" s="1">
        <f t="shared" si="158"/>
        <v>2.6793063442462767E-2</v>
      </c>
      <c r="AL134" s="1">
        <f t="shared" si="159"/>
        <v>1.0100818128090844E-2</v>
      </c>
      <c r="AM134" s="5">
        <f t="shared" si="160"/>
        <v>3.0227211365550766E-3</v>
      </c>
      <c r="AN134" s="10">
        <f t="shared" si="120"/>
        <v>-3.0227211365550766E-3</v>
      </c>
      <c r="AO134" s="53">
        <f t="shared" si="121"/>
        <v>7.1616856955399423E-8</v>
      </c>
      <c r="AP134" s="5">
        <f t="shared" si="122"/>
        <v>2.2317061999571282E-5</v>
      </c>
      <c r="AQ134">
        <f t="shared" si="123"/>
        <v>0</v>
      </c>
      <c r="AR134">
        <f t="shared" si="124"/>
        <v>-2.1724067521766699E-5</v>
      </c>
      <c r="AS134" s="5">
        <f t="shared" si="125"/>
        <v>-5.2137762084918221E-7</v>
      </c>
      <c r="AT134" s="5">
        <f t="shared" si="126"/>
        <v>-8.1155467635424651E-5</v>
      </c>
      <c r="AU134" s="5">
        <f t="shared" si="127"/>
        <v>1.9206216604025115E-10</v>
      </c>
    </row>
    <row r="135" spans="6:47" x14ac:dyDescent="0.35">
      <c r="F135" t="str">
        <f t="shared" si="128"/>
        <v>Trad, t=6</v>
      </c>
      <c r="G135" s="1">
        <f t="shared" si="130"/>
        <v>5.9999999999999867</v>
      </c>
      <c r="H135" s="1">
        <f t="shared" si="89"/>
        <v>0</v>
      </c>
      <c r="I135">
        <f t="shared" si="129"/>
        <v>9.8948428480671292E-6</v>
      </c>
      <c r="J135" s="53">
        <f t="shared" si="131"/>
        <v>-9.8948428480671292E-6</v>
      </c>
      <c r="K135" s="1">
        <f t="shared" si="132"/>
        <v>6.3092757037356331E-5</v>
      </c>
      <c r="L135" s="1">
        <f t="shared" si="133"/>
        <v>-1.7471594536276943E-5</v>
      </c>
      <c r="M135" s="1">
        <f t="shared" si="134"/>
        <v>-4.4595058778216682E-4</v>
      </c>
      <c r="N135" s="1">
        <f t="shared" si="135"/>
        <v>2.9061319450198622E-5</v>
      </c>
      <c r="O135" s="1">
        <f t="shared" si="136"/>
        <v>2.0857669054794689E-3</v>
      </c>
      <c r="P135" s="1">
        <f t="shared" si="137"/>
        <v>1.3628814155000656E-3</v>
      </c>
      <c r="Q135" s="1">
        <f t="shared" si="138"/>
        <v>-7.6522681225931685E-3</v>
      </c>
      <c r="R135" s="1">
        <f t="shared" si="139"/>
        <v>-1.6700617814026097E-2</v>
      </c>
      <c r="S135" s="1">
        <f t="shared" si="140"/>
        <v>4.7572472641172195E-3</v>
      </c>
      <c r="T135" s="1">
        <f t="shared" si="141"/>
        <v>9.4869237705258902E-2</v>
      </c>
      <c r="U135" s="1">
        <f t="shared" si="142"/>
        <v>0.27075857739974102</v>
      </c>
      <c r="V135" s="1">
        <f t="shared" si="143"/>
        <v>0.51258297090691718</v>
      </c>
      <c r="W135" s="1">
        <f t="shared" si="144"/>
        <v>0.7739447503243454</v>
      </c>
      <c r="X135" s="1">
        <f t="shared" si="145"/>
        <v>1.007433106549033</v>
      </c>
      <c r="Y135" s="1">
        <f t="shared" si="146"/>
        <v>1.1852826458383527</v>
      </c>
      <c r="Z135" s="1">
        <f t="shared" si="147"/>
        <v>1.3032241829844973</v>
      </c>
      <c r="AA135" s="1">
        <f t="shared" si="148"/>
        <v>1.3672659469653454</v>
      </c>
      <c r="AB135" s="1">
        <f t="shared" si="149"/>
        <v>1.3752568305735429</v>
      </c>
      <c r="AC135" s="1">
        <f t="shared" si="150"/>
        <v>1.3120369109001739</v>
      </c>
      <c r="AD135" s="1">
        <f t="shared" si="151"/>
        <v>1.1653741600620082</v>
      </c>
      <c r="AE135" s="1">
        <f t="shared" si="152"/>
        <v>0.94679062116206658</v>
      </c>
      <c r="AF135" s="1">
        <f t="shared" si="153"/>
        <v>0.69491422133178737</v>
      </c>
      <c r="AG135" s="1">
        <f t="shared" si="154"/>
        <v>0.45766356652490675</v>
      </c>
      <c r="AH135" s="1">
        <f t="shared" si="155"/>
        <v>0.26974217180599613</v>
      </c>
      <c r="AI135" s="1">
        <f t="shared" si="156"/>
        <v>0.14226752179974131</v>
      </c>
      <c r="AJ135" s="1">
        <f t="shared" si="157"/>
        <v>6.7234790767163183E-2</v>
      </c>
      <c r="AK135" s="1">
        <f t="shared" si="158"/>
        <v>2.8525450072754886E-2</v>
      </c>
      <c r="AL135" s="1">
        <f t="shared" si="159"/>
        <v>1.0848811733582779E-2</v>
      </c>
      <c r="AM135" s="5">
        <f t="shared" si="160"/>
        <v>3.2715299943725344E-3</v>
      </c>
      <c r="AN135" s="10">
        <f t="shared" si="120"/>
        <v>-3.2715299943725344E-3</v>
      </c>
      <c r="AO135" s="53">
        <f t="shared" si="121"/>
        <v>7.6123852807295568E-8</v>
      </c>
      <c r="AP135" s="5">
        <f t="shared" si="122"/>
        <v>2.4181769092440617E-5</v>
      </c>
      <c r="AQ135">
        <f t="shared" si="123"/>
        <v>0</v>
      </c>
      <c r="AR135">
        <f t="shared" si="124"/>
        <v>-2.3540669179755724E-5</v>
      </c>
      <c r="AS135" s="5">
        <f t="shared" si="125"/>
        <v>-5.6497605987759577E-7</v>
      </c>
      <c r="AT135" s="5">
        <f t="shared" si="126"/>
        <v>-8.1720443695302243E-5</v>
      </c>
      <c r="AU135" s="5">
        <f t="shared" si="127"/>
        <v>1.9238136398848598E-10</v>
      </c>
    </row>
    <row r="136" spans="6:47" x14ac:dyDescent="0.35">
      <c r="F136" t="str">
        <f t="shared" si="128"/>
        <v>Trad, t=6.05</v>
      </c>
      <c r="G136" s="1">
        <f t="shared" si="130"/>
        <v>6.0499999999999865</v>
      </c>
      <c r="H136" s="1">
        <f t="shared" si="89"/>
        <v>0</v>
      </c>
      <c r="I136">
        <f t="shared" si="129"/>
        <v>1.0107630653716869E-5</v>
      </c>
      <c r="J136" s="53">
        <f t="shared" si="131"/>
        <v>-1.0107630653716869E-5</v>
      </c>
      <c r="K136" s="1">
        <f t="shared" si="132"/>
        <v>5.8805930271772697E-5</v>
      </c>
      <c r="L136" s="1">
        <f t="shared" si="133"/>
        <v>-2.3589707299808269E-8</v>
      </c>
      <c r="M136" s="1">
        <f t="shared" si="134"/>
        <v>-4.2092440777096872E-4</v>
      </c>
      <c r="N136" s="1">
        <f t="shared" si="135"/>
        <v>-5.5051255386131939E-5</v>
      </c>
      <c r="O136" s="1">
        <f t="shared" si="136"/>
        <v>1.9340521017930492E-3</v>
      </c>
      <c r="P136" s="1">
        <f t="shared" si="137"/>
        <v>1.5909538703675734E-3</v>
      </c>
      <c r="Q136" s="1">
        <f t="shared" si="138"/>
        <v>-6.7956917444284186E-3</v>
      </c>
      <c r="R136" s="1">
        <f t="shared" si="139"/>
        <v>-1.6360870396863798E-2</v>
      </c>
      <c r="S136" s="1">
        <f t="shared" si="140"/>
        <v>1.8641301275182311E-3</v>
      </c>
      <c r="T136" s="1">
        <f t="shared" si="141"/>
        <v>8.612816173598023E-2</v>
      </c>
      <c r="U136" s="1">
        <f t="shared" si="142"/>
        <v>0.25582351275957554</v>
      </c>
      <c r="V136" s="1">
        <f t="shared" si="143"/>
        <v>0.49398948653562608</v>
      </c>
      <c r="W136" s="1">
        <f t="shared" si="144"/>
        <v>0.75570434214137661</v>
      </c>
      <c r="X136" s="1">
        <f t="shared" si="145"/>
        <v>0.99294128922333746</v>
      </c>
      <c r="Y136" s="1">
        <f t="shared" si="146"/>
        <v>1.1760511156482829</v>
      </c>
      <c r="Z136" s="1">
        <f t="shared" si="147"/>
        <v>1.2989941514274348</v>
      </c>
      <c r="AA136" s="1">
        <f t="shared" si="148"/>
        <v>1.3671430147781862</v>
      </c>
      <c r="AB136" s="1">
        <f t="shared" si="149"/>
        <v>1.378884991773355</v>
      </c>
      <c r="AC136" s="1">
        <f t="shared" si="150"/>
        <v>1.3197567431538306</v>
      </c>
      <c r="AD136" s="1">
        <f t="shared" si="151"/>
        <v>1.177252271299057</v>
      </c>
      <c r="AE136" s="1">
        <f t="shared" si="152"/>
        <v>0.96162088477554553</v>
      </c>
      <c r="AF136" s="1">
        <f t="shared" si="153"/>
        <v>0.71030657302075695</v>
      </c>
      <c r="AG136" s="1">
        <f t="shared" si="154"/>
        <v>0.47113810177305976</v>
      </c>
      <c r="AH136" s="1">
        <f t="shared" si="155"/>
        <v>0.27981865219207919</v>
      </c>
      <c r="AI136" s="1">
        <f t="shared" si="156"/>
        <v>0.14877700130989283</v>
      </c>
      <c r="AJ136" s="1">
        <f t="shared" si="157"/>
        <v>7.0902120582757577E-2</v>
      </c>
      <c r="AK136" s="1">
        <f t="shared" si="158"/>
        <v>3.0341310005220338E-2</v>
      </c>
      <c r="AL136" s="1">
        <f t="shared" si="159"/>
        <v>1.1640167701334402E-2</v>
      </c>
      <c r="AM136" s="5">
        <f t="shared" si="160"/>
        <v>3.5368350625858331E-3</v>
      </c>
      <c r="AN136" s="10">
        <f t="shared" si="120"/>
        <v>-3.5368350625858331E-3</v>
      </c>
      <c r="AO136" s="53">
        <f t="shared" si="121"/>
        <v>7.9158742784537035E-8</v>
      </c>
      <c r="AP136" s="5">
        <f t="shared" si="122"/>
        <v>2.6172239954980276E-5</v>
      </c>
      <c r="AQ136">
        <f t="shared" si="123"/>
        <v>0</v>
      </c>
      <c r="AR136">
        <f t="shared" si="124"/>
        <v>-2.5481524621007168E-5</v>
      </c>
      <c r="AS136" s="5">
        <f t="shared" si="125"/>
        <v>-6.1155659118857238E-7</v>
      </c>
      <c r="AT136" s="5">
        <f t="shared" si="126"/>
        <v>-8.2332000286490812E-5</v>
      </c>
      <c r="AU136" s="5">
        <f t="shared" si="127"/>
        <v>1.9275536545271217E-10</v>
      </c>
    </row>
    <row r="137" spans="6:47" x14ac:dyDescent="0.35">
      <c r="F137" t="str">
        <f t="shared" si="128"/>
        <v>Trad, t=6.1</v>
      </c>
      <c r="G137" s="1">
        <f t="shared" si="130"/>
        <v>6.0999999999999863</v>
      </c>
      <c r="H137" s="1">
        <f t="shared" si="89"/>
        <v>0</v>
      </c>
      <c r="I137">
        <f t="shared" si="129"/>
        <v>1.0171205486594281E-5</v>
      </c>
      <c r="J137" s="53">
        <f t="shared" si="131"/>
        <v>-1.0171205486594281E-5</v>
      </c>
      <c r="K137" s="1">
        <f t="shared" si="132"/>
        <v>5.4312216108986444E-5</v>
      </c>
      <c r="L137" s="1">
        <f t="shared" si="133"/>
        <v>1.537488949977541E-5</v>
      </c>
      <c r="M137" s="1">
        <f t="shared" si="134"/>
        <v>-3.9399764924401336E-4</v>
      </c>
      <c r="N137" s="1">
        <f t="shared" si="135"/>
        <v>-1.2867554173315524E-4</v>
      </c>
      <c r="O137" s="1">
        <f t="shared" si="136"/>
        <v>1.7800430420053248E-3</v>
      </c>
      <c r="P137" s="1">
        <f t="shared" si="137"/>
        <v>1.7770028439834482E-3</v>
      </c>
      <c r="Q137" s="1">
        <f t="shared" si="138"/>
        <v>-5.9786404438386355E-3</v>
      </c>
      <c r="R137" s="1">
        <f t="shared" si="139"/>
        <v>-1.592984385784571E-2</v>
      </c>
      <c r="S137" s="1">
        <f t="shared" si="140"/>
        <v>-7.0590170748626769E-4</v>
      </c>
      <c r="T137" s="1">
        <f t="shared" si="141"/>
        <v>7.7882645761003899E-2</v>
      </c>
      <c r="U137" s="1">
        <f t="shared" si="142"/>
        <v>0.24134597159074797</v>
      </c>
      <c r="V137" s="1">
        <f t="shared" si="143"/>
        <v>0.47560493500178402</v>
      </c>
      <c r="W137" s="1">
        <f t="shared" si="144"/>
        <v>0.73735482793820295</v>
      </c>
      <c r="X137" s="1">
        <f t="shared" si="145"/>
        <v>0.97810978114334379</v>
      </c>
      <c r="Y137" s="1">
        <f t="shared" si="146"/>
        <v>1.1664064890085619</v>
      </c>
      <c r="Z137" s="1">
        <f t="shared" si="147"/>
        <v>1.2944017309196791</v>
      </c>
      <c r="AA137" s="1">
        <f t="shared" si="148"/>
        <v>1.3667431075974674</v>
      </c>
      <c r="AB137" s="1">
        <f t="shared" si="149"/>
        <v>1.3822820067888903</v>
      </c>
      <c r="AC137" s="1">
        <f t="shared" si="150"/>
        <v>1.327248180394349</v>
      </c>
      <c r="AD137" s="1">
        <f t="shared" si="151"/>
        <v>1.1889194407011194</v>
      </c>
      <c r="AE137" s="1">
        <f t="shared" si="152"/>
        <v>0.9763216369496942</v>
      </c>
      <c r="AF137" s="1">
        <f t="shared" si="153"/>
        <v>0.72570133268986148</v>
      </c>
      <c r="AG137" s="1">
        <f t="shared" si="154"/>
        <v>0.48473726081222357</v>
      </c>
      <c r="AH137" s="1">
        <f t="shared" si="155"/>
        <v>0.29008189329278544</v>
      </c>
      <c r="AI137" s="1">
        <f t="shared" si="156"/>
        <v>0.15546860352128689</v>
      </c>
      <c r="AJ137" s="1">
        <f t="shared" si="157"/>
        <v>7.4707199938212607E-2</v>
      </c>
      <c r="AK137" s="1">
        <f t="shared" si="158"/>
        <v>3.2243004936519527E-2</v>
      </c>
      <c r="AL137" s="1">
        <f t="shared" si="159"/>
        <v>1.2476595306483247E-2</v>
      </c>
      <c r="AM137" s="5">
        <f t="shared" si="160"/>
        <v>3.8194325617397942E-3</v>
      </c>
      <c r="AN137" s="10">
        <f t="shared" si="120"/>
        <v>-3.8194325617397942E-3</v>
      </c>
      <c r="AO137" s="53">
        <f t="shared" si="121"/>
        <v>8.0861045229734952E-8</v>
      </c>
      <c r="AP137" s="5">
        <f t="shared" si="122"/>
        <v>2.8294680500686668E-5</v>
      </c>
      <c r="AQ137">
        <f t="shared" si="123"/>
        <v>0</v>
      </c>
      <c r="AR137">
        <f t="shared" si="124"/>
        <v>-2.7552558061749721E-5</v>
      </c>
      <c r="AS137" s="5">
        <f t="shared" si="125"/>
        <v>-6.6126139370721232E-7</v>
      </c>
      <c r="AT137" s="5">
        <f t="shared" si="126"/>
        <v>-8.2993261680198028E-5</v>
      </c>
      <c r="AU137" s="5">
        <f t="shared" si="127"/>
        <v>1.9319263208351978E-10</v>
      </c>
    </row>
    <row r="138" spans="6:47" x14ac:dyDescent="0.35">
      <c r="F138" t="str">
        <f t="shared" si="128"/>
        <v>Trad, t=6.15</v>
      </c>
      <c r="G138" s="1">
        <f t="shared" si="130"/>
        <v>6.1499999999999861</v>
      </c>
      <c r="H138" s="1">
        <f t="shared" si="89"/>
        <v>0</v>
      </c>
      <c r="I138">
        <f t="shared" si="129"/>
        <v>1.0102647340230181E-5</v>
      </c>
      <c r="J138" s="53">
        <f t="shared" si="131"/>
        <v>-1.0102647340230181E-5</v>
      </c>
      <c r="K138" s="1">
        <f t="shared" si="132"/>
        <v>4.9690401829297213E-5</v>
      </c>
      <c r="L138" s="1">
        <f t="shared" si="133"/>
        <v>2.878451730607449E-5</v>
      </c>
      <c r="M138" s="1">
        <f t="shared" si="134"/>
        <v>-3.6570265240159372E-4</v>
      </c>
      <c r="N138" s="1">
        <f t="shared" si="135"/>
        <v>-1.9224054792809804E-4</v>
      </c>
      <c r="O138" s="1">
        <f t="shared" si="136"/>
        <v>1.6255880336541752E-3</v>
      </c>
      <c r="P138" s="1">
        <f t="shared" si="137"/>
        <v>1.9241243988054508E-3</v>
      </c>
      <c r="Q138" s="1">
        <f t="shared" si="138"/>
        <v>-5.2036255124938997E-3</v>
      </c>
      <c r="R138" s="1">
        <f t="shared" si="139"/>
        <v>-1.5421165636652167E-2</v>
      </c>
      <c r="S138" s="1">
        <f t="shared" si="140"/>
        <v>-2.9722734424909116E-3</v>
      </c>
      <c r="T138" s="1">
        <f t="shared" si="141"/>
        <v>7.0121491212400175E-2</v>
      </c>
      <c r="U138" s="1">
        <f t="shared" si="142"/>
        <v>0.22733284204307821</v>
      </c>
      <c r="V138" s="1">
        <f t="shared" si="143"/>
        <v>0.45745109422726915</v>
      </c>
      <c r="W138" s="1">
        <f t="shared" si="144"/>
        <v>0.71892048671648967</v>
      </c>
      <c r="X138" s="1">
        <f t="shared" si="145"/>
        <v>0.96295422059995506</v>
      </c>
      <c r="Y138" s="1">
        <f t="shared" si="146"/>
        <v>1.1563523324107761</v>
      </c>
      <c r="Z138" s="1">
        <f t="shared" si="147"/>
        <v>1.2894421466197128</v>
      </c>
      <c r="AA138" s="1">
        <f t="shared" si="148"/>
        <v>1.3660596983301101</v>
      </c>
      <c r="AB138" s="1">
        <f t="shared" si="149"/>
        <v>1.3854442369928066</v>
      </c>
      <c r="AC138" s="1">
        <f t="shared" si="150"/>
        <v>1.3345103866171728</v>
      </c>
      <c r="AD138" s="1">
        <f t="shared" si="151"/>
        <v>1.2003741903691165</v>
      </c>
      <c r="AE138" s="1">
        <f t="shared" si="152"/>
        <v>0.99088818434158654</v>
      </c>
      <c r="AF138" s="1">
        <f t="shared" si="153"/>
        <v>0.74109152599776984</v>
      </c>
      <c r="AG138" s="1">
        <f t="shared" si="154"/>
        <v>0.49845493225920023</v>
      </c>
      <c r="AH138" s="1">
        <f t="shared" si="155"/>
        <v>0.30052898174261217</v>
      </c>
      <c r="AI138" s="1">
        <f t="shared" si="156"/>
        <v>0.1623426692703423</v>
      </c>
      <c r="AJ138" s="1">
        <f t="shared" si="157"/>
        <v>7.8652150583972985E-2</v>
      </c>
      <c r="AK138" s="1">
        <f t="shared" si="158"/>
        <v>3.4232886920067027E-2</v>
      </c>
      <c r="AL138" s="1">
        <f t="shared" si="159"/>
        <v>1.3359827616197016E-2</v>
      </c>
      <c r="AM138" s="5">
        <f t="shared" si="160"/>
        <v>4.1201388222299696E-3</v>
      </c>
      <c r="AN138" s="10">
        <f t="shared" si="120"/>
        <v>-4.1201388222299696E-3</v>
      </c>
      <c r="AO138" s="53">
        <f t="shared" si="121"/>
        <v>8.1369643892754259E-8</v>
      </c>
      <c r="AP138" s="5">
        <f t="shared" si="122"/>
        <v>3.0555460493918355E-5</v>
      </c>
      <c r="AQ138">
        <f t="shared" si="123"/>
        <v>0</v>
      </c>
      <c r="AR138">
        <f t="shared" si="124"/>
        <v>-2.9759854345501324E-5</v>
      </c>
      <c r="AS138" s="5">
        <f t="shared" si="125"/>
        <v>-7.1423650452427797E-7</v>
      </c>
      <c r="AT138" s="5">
        <f t="shared" si="126"/>
        <v>-8.3707498184722306E-5</v>
      </c>
      <c r="AU138" s="5">
        <f t="shared" si="127"/>
        <v>1.9370276586791484E-10</v>
      </c>
    </row>
    <row r="139" spans="6:47" x14ac:dyDescent="0.35">
      <c r="F139" t="str">
        <f t="shared" si="128"/>
        <v>Trad, t=6.2</v>
      </c>
      <c r="G139" s="1">
        <f t="shared" si="130"/>
        <v>6.199999999999986</v>
      </c>
      <c r="H139" s="1">
        <f t="shared" si="89"/>
        <v>0</v>
      </c>
      <c r="I139">
        <f t="shared" si="129"/>
        <v>9.9185827325284849E-6</v>
      </c>
      <c r="J139" s="53">
        <f t="shared" si="131"/>
        <v>-9.9185827325284849E-6</v>
      </c>
      <c r="K139" s="1">
        <f t="shared" si="132"/>
        <v>4.5011373398293005E-5</v>
      </c>
      <c r="L139" s="1">
        <f t="shared" si="133"/>
        <v>4.0282129032578071E-5</v>
      </c>
      <c r="M139" s="1">
        <f t="shared" si="134"/>
        <v>-3.3652426126343032E-4</v>
      </c>
      <c r="N139" s="1">
        <f t="shared" si="135"/>
        <v>-2.4623377133687111E-4</v>
      </c>
      <c r="O139" s="1">
        <f t="shared" si="136"/>
        <v>1.4723255608358847E-3</v>
      </c>
      <c r="P139" s="1">
        <f t="shared" si="137"/>
        <v>2.0354235918493878E-3</v>
      </c>
      <c r="Q139" s="1">
        <f t="shared" si="138"/>
        <v>-4.4725267866143077E-3</v>
      </c>
      <c r="R139" s="1">
        <f t="shared" si="139"/>
        <v>-1.4847534684683542E-2</v>
      </c>
      <c r="S139" s="1">
        <f t="shared" si="140"/>
        <v>-4.9541308949191737E-3</v>
      </c>
      <c r="T139" s="1">
        <f t="shared" si="141"/>
        <v>6.2832617083426134E-2</v>
      </c>
      <c r="U139" s="1">
        <f t="shared" si="142"/>
        <v>0.21378952088363423</v>
      </c>
      <c r="V139" s="1">
        <f t="shared" si="143"/>
        <v>0.43954869365693372</v>
      </c>
      <c r="W139" s="1">
        <f t="shared" si="144"/>
        <v>0.70042555782794058</v>
      </c>
      <c r="X139" s="1">
        <f t="shared" si="145"/>
        <v>0.94749097525762394</v>
      </c>
      <c r="Y139" s="1">
        <f t="shared" si="146"/>
        <v>1.1458930926035222</v>
      </c>
      <c r="Z139" s="1">
        <f t="shared" si="147"/>
        <v>1.2841111760109623</v>
      </c>
      <c r="AA139" s="1">
        <f t="shared" si="148"/>
        <v>1.3650863504574822</v>
      </c>
      <c r="AB139" s="1">
        <f t="shared" si="149"/>
        <v>1.3883678465573006</v>
      </c>
      <c r="AC139" s="1">
        <f t="shared" si="150"/>
        <v>1.3415423466427852</v>
      </c>
      <c r="AD139" s="1">
        <f t="shared" si="151"/>
        <v>1.2116150684438416</v>
      </c>
      <c r="AE139" s="1">
        <f t="shared" si="152"/>
        <v>1.005316001956795</v>
      </c>
      <c r="AF139" s="1">
        <f t="shared" si="153"/>
        <v>0.75647029551029366</v>
      </c>
      <c r="AG139" s="1">
        <f t="shared" si="154"/>
        <v>0.51228496060939632</v>
      </c>
      <c r="AH139" s="1">
        <f t="shared" si="155"/>
        <v>0.31115684721974912</v>
      </c>
      <c r="AI139" s="1">
        <f t="shared" si="156"/>
        <v>0.16939938375700253</v>
      </c>
      <c r="AJ139" s="1">
        <f t="shared" si="157"/>
        <v>8.2739010289036796E-2</v>
      </c>
      <c r="AK139" s="1">
        <f t="shared" si="158"/>
        <v>3.631329517599418E-2</v>
      </c>
      <c r="AL139" s="1">
        <f t="shared" si="159"/>
        <v>1.4291619860050191E-2</v>
      </c>
      <c r="AM139" s="5">
        <f t="shared" si="160"/>
        <v>4.439789866886111E-3</v>
      </c>
      <c r="AN139" s="10">
        <f t="shared" si="120"/>
        <v>-4.439789866886111E-3</v>
      </c>
      <c r="AO139" s="53">
        <f t="shared" si="121"/>
        <v>8.0821178721841455E-8</v>
      </c>
      <c r="AP139" s="5">
        <f t="shared" si="122"/>
        <v>3.2961110577839764E-5</v>
      </c>
      <c r="AQ139">
        <f t="shared" si="123"/>
        <v>0</v>
      </c>
      <c r="AR139">
        <f t="shared" si="124"/>
        <v>-3.2109657617018783E-5</v>
      </c>
      <c r="AS139" s="5">
        <f t="shared" si="125"/>
        <v>-7.7063178209913776E-7</v>
      </c>
      <c r="AT139" s="5">
        <f t="shared" si="126"/>
        <v>-8.4478129966821444E-5</v>
      </c>
      <c r="AU139" s="5">
        <f t="shared" si="127"/>
        <v>1.9429663921149612E-10</v>
      </c>
    </row>
    <row r="140" spans="6:47" x14ac:dyDescent="0.35">
      <c r="F140" t="str">
        <f t="shared" si="128"/>
        <v>Trad, t=6.25</v>
      </c>
      <c r="G140" s="1">
        <f t="shared" si="130"/>
        <v>6.2499999999999858</v>
      </c>
      <c r="H140" s="1">
        <f t="shared" si="89"/>
        <v>0</v>
      </c>
      <c r="I140">
        <f t="shared" si="129"/>
        <v>9.6350384366045056E-6</v>
      </c>
      <c r="J140" s="53">
        <f t="shared" si="131"/>
        <v>-9.6350384366045056E-6</v>
      </c>
      <c r="K140" s="1">
        <f t="shared" si="132"/>
        <v>4.0338221998163815E-5</v>
      </c>
      <c r="L140" s="1">
        <f t="shared" si="133"/>
        <v>4.9957886199628345E-5</v>
      </c>
      <c r="M140" s="1">
        <f t="shared" si="134"/>
        <v>-3.068999883348711E-4</v>
      </c>
      <c r="N140" s="1">
        <f t="shared" si="135"/>
        <v>-2.9118912272579201E-4</v>
      </c>
      <c r="O140" s="1">
        <f t="shared" si="136"/>
        <v>1.3216920073364075E-3</v>
      </c>
      <c r="P140" s="1">
        <f t="shared" si="137"/>
        <v>2.1139851439810377E-3</v>
      </c>
      <c r="Q140" s="1">
        <f t="shared" si="138"/>
        <v>-3.7866459916205482E-3</v>
      </c>
      <c r="R140" s="1">
        <f t="shared" si="139"/>
        <v>-1.4220732320609513E-2</v>
      </c>
      <c r="S140" s="1">
        <f t="shared" si="140"/>
        <v>-6.6702732169603568E-3</v>
      </c>
      <c r="T140" s="1">
        <f t="shared" si="141"/>
        <v>5.6003153329775041E-2</v>
      </c>
      <c r="U140" s="1">
        <f t="shared" si="142"/>
        <v>0.20071994977990662</v>
      </c>
      <c r="V140" s="1">
        <f t="shared" si="143"/>
        <v>0.42191736933867857</v>
      </c>
      <c r="W140" s="1">
        <f t="shared" si="144"/>
        <v>0.68189416251207458</v>
      </c>
      <c r="X140" s="1">
        <f t="shared" si="145"/>
        <v>0.93173708937554967</v>
      </c>
      <c r="Y140" s="1">
        <f t="shared" si="146"/>
        <v>1.1350340904176168</v>
      </c>
      <c r="Z140" s="1">
        <f t="shared" si="147"/>
        <v>1.2784051741128937</v>
      </c>
      <c r="AA140" s="1">
        <f t="shared" si="148"/>
        <v>1.3638167491708213</v>
      </c>
      <c r="AB140" s="1">
        <f t="shared" si="149"/>
        <v>1.3910488203475377</v>
      </c>
      <c r="AC140" s="1">
        <f t="shared" si="150"/>
        <v>1.348342864704601</v>
      </c>
      <c r="AD140" s="1">
        <f t="shared" si="151"/>
        <v>1.222640637006019</v>
      </c>
      <c r="AE140" s="1">
        <f t="shared" si="152"/>
        <v>1.0196007249328687</v>
      </c>
      <c r="AF140" s="1">
        <f t="shared" si="153"/>
        <v>0.77183090312165303</v>
      </c>
      <c r="AG140" s="1">
        <f t="shared" si="154"/>
        <v>0.52622115442477546</v>
      </c>
      <c r="AH140" s="1">
        <f t="shared" si="155"/>
        <v>0.32196226822088736</v>
      </c>
      <c r="AI140" s="1">
        <f t="shared" si="156"/>
        <v>0.17663877674134953</v>
      </c>
      <c r="AJ140" s="1">
        <f t="shared" si="157"/>
        <v>8.6969729681026856E-2</v>
      </c>
      <c r="AK140" s="1">
        <f t="shared" si="158"/>
        <v>3.8486552905572811E-2</v>
      </c>
      <c r="AL140" s="1">
        <f t="shared" si="159"/>
        <v>1.527374773654141E-2</v>
      </c>
      <c r="AM140" s="5">
        <f t="shared" si="160"/>
        <v>4.7792409479865553E-3</v>
      </c>
      <c r="AN140" s="10">
        <f t="shared" si="120"/>
        <v>-4.7792409479865553E-3</v>
      </c>
      <c r="AO140" s="53">
        <f t="shared" si="121"/>
        <v>7.9348661860227887E-8</v>
      </c>
      <c r="AP140" s="5">
        <f t="shared" si="122"/>
        <v>3.5518318935088891E-5</v>
      </c>
      <c r="AQ140">
        <f t="shared" si="123"/>
        <v>0</v>
      </c>
      <c r="AR140">
        <f t="shared" si="124"/>
        <v>-3.4608369407163053E-5</v>
      </c>
      <c r="AS140" s="5">
        <f t="shared" si="125"/>
        <v>-8.3060086606560662E-7</v>
      </c>
      <c r="AT140" s="5">
        <f t="shared" si="126"/>
        <v>-8.530873083288705E-5</v>
      </c>
      <c r="AU140" s="5">
        <f t="shared" si="127"/>
        <v>1.9498653701020506E-10</v>
      </c>
    </row>
    <row r="141" spans="6:47" x14ac:dyDescent="0.35">
      <c r="F141" t="str">
        <f t="shared" si="128"/>
        <v>Trad, t=6.3</v>
      </c>
      <c r="G141" s="1">
        <f t="shared" si="130"/>
        <v>6.2999999999999856</v>
      </c>
      <c r="H141" s="1">
        <f t="shared" si="89"/>
        <v>0</v>
      </c>
      <c r="I141">
        <f t="shared" si="129"/>
        <v>9.2673203840814333E-6</v>
      </c>
      <c r="J141" s="53">
        <f t="shared" si="131"/>
        <v>-9.2673203840814333E-6</v>
      </c>
      <c r="K141" s="1">
        <f t="shared" si="132"/>
        <v>3.5726430186950139E-5</v>
      </c>
      <c r="L141" s="1">
        <f t="shared" si="133"/>
        <v>5.7912627949909604E-5</v>
      </c>
      <c r="M141" s="1">
        <f t="shared" si="134"/>
        <v>-2.7722068987661439E-4</v>
      </c>
      <c r="N141" s="1">
        <f t="shared" si="135"/>
        <v>-3.2767576540096508E-4</v>
      </c>
      <c r="O141" s="1">
        <f t="shared" si="136"/>
        <v>1.1749304992669761E-3</v>
      </c>
      <c r="P141" s="1">
        <f t="shared" si="137"/>
        <v>2.1628475071486888E-3</v>
      </c>
      <c r="Q141" s="1">
        <f t="shared" si="138"/>
        <v>-3.1467590193850164E-3</v>
      </c>
      <c r="R141" s="1">
        <f t="shared" si="139"/>
        <v>-1.3551637677329618E-2</v>
      </c>
      <c r="S141" s="1">
        <f t="shared" si="140"/>
        <v>-8.1390918469375698E-3</v>
      </c>
      <c r="T141" s="1">
        <f t="shared" si="141"/>
        <v>4.9619533259061689E-2</v>
      </c>
      <c r="U141" s="1">
        <f t="shared" si="142"/>
        <v>0.18812665683434224</v>
      </c>
      <c r="V141" s="1">
        <f t="shared" si="143"/>
        <v>0.40457562512716067</v>
      </c>
      <c r="W141" s="1">
        <f t="shared" si="144"/>
        <v>0.66335022740622773</v>
      </c>
      <c r="X141" s="1">
        <f t="shared" si="145"/>
        <v>0.9157102287750043</v>
      </c>
      <c r="Y141" s="1">
        <f t="shared" si="146"/>
        <v>1.123781511219675</v>
      </c>
      <c r="Z141" s="1">
        <f t="shared" si="147"/>
        <v>1.2723210966377867</v>
      </c>
      <c r="AA141" s="1">
        <f t="shared" si="148"/>
        <v>1.3622447322337157</v>
      </c>
      <c r="AB141" s="1">
        <f t="shared" si="149"/>
        <v>1.3934829827243869</v>
      </c>
      <c r="AC141" s="1">
        <f t="shared" si="150"/>
        <v>1.3549105642306858</v>
      </c>
      <c r="AD141" s="1">
        <f t="shared" si="151"/>
        <v>1.2334494606053741</v>
      </c>
      <c r="AE141" s="1">
        <f t="shared" si="152"/>
        <v>1.0337381401113404</v>
      </c>
      <c r="AF141" s="1">
        <f t="shared" si="153"/>
        <v>0.7871667318965142</v>
      </c>
      <c r="AG141" s="1">
        <f t="shared" si="154"/>
        <v>0.54025729420161939</v>
      </c>
      <c r="AH141" s="1">
        <f t="shared" si="155"/>
        <v>0.33294187793786884</v>
      </c>
      <c r="AI141" s="1">
        <f t="shared" si="156"/>
        <v>0.18406072300623044</v>
      </c>
      <c r="AJ141" s="1">
        <f t="shared" si="157"/>
        <v>9.134616925186019E-2</v>
      </c>
      <c r="AK141" s="1">
        <f t="shared" si="158"/>
        <v>4.0754964117154152E-2</v>
      </c>
      <c r="AL141" s="1">
        <f t="shared" si="159"/>
        <v>1.6308005659194644E-2</v>
      </c>
      <c r="AM141" s="5">
        <f t="shared" si="160"/>
        <v>5.1393660391744461E-3</v>
      </c>
      <c r="AN141" s="10">
        <f t="shared" si="120"/>
        <v>-5.1393660391744461E-3</v>
      </c>
      <c r="AO141" s="53">
        <f t="shared" si="121"/>
        <v>7.708030749283605E-8</v>
      </c>
      <c r="AP141" s="5">
        <f t="shared" si="122"/>
        <v>3.8233927583892446E-5</v>
      </c>
      <c r="AQ141">
        <f t="shared" si="123"/>
        <v>0</v>
      </c>
      <c r="AR141">
        <f t="shared" si="124"/>
        <v>-3.7262546168648214E-5</v>
      </c>
      <c r="AS141" s="5">
        <f t="shared" si="125"/>
        <v>-8.9430110775139864E-7</v>
      </c>
      <c r="AT141" s="5">
        <f t="shared" si="126"/>
        <v>-8.6203031940638449E-5</v>
      </c>
      <c r="AU141" s="5">
        <f t="shared" si="127"/>
        <v>1.9578631148153042E-10</v>
      </c>
    </row>
    <row r="142" spans="6:47" x14ac:dyDescent="0.35">
      <c r="F142" t="str">
        <f t="shared" si="128"/>
        <v>Trad, t=6.35</v>
      </c>
      <c r="G142" s="1">
        <f t="shared" si="130"/>
        <v>6.3499999999999854</v>
      </c>
      <c r="H142" s="1">
        <f t="shared" si="89"/>
        <v>0</v>
      </c>
      <c r="I142">
        <f t="shared" si="129"/>
        <v>8.8299160781994272E-6</v>
      </c>
      <c r="J142" s="53">
        <f t="shared" si="131"/>
        <v>-8.8299160781994272E-6</v>
      </c>
      <c r="K142" s="1">
        <f t="shared" si="132"/>
        <v>3.1224125771364702E-5</v>
      </c>
      <c r="L142" s="1">
        <f t="shared" si="133"/>
        <v>6.425541683847136E-5</v>
      </c>
      <c r="M142" s="1">
        <f t="shared" si="134"/>
        <v>-2.4783168365661429E-4</v>
      </c>
      <c r="N142" s="1">
        <f t="shared" si="135"/>
        <v>-3.5628788063291083E-4</v>
      </c>
      <c r="O142" s="1">
        <f t="shared" si="136"/>
        <v>1.0331006551931731E-3</v>
      </c>
      <c r="P142" s="1">
        <f t="shared" si="137"/>
        <v>2.1849801948811039E-3</v>
      </c>
      <c r="Q142" s="1">
        <f t="shared" si="138"/>
        <v>-2.5531668519050026E-3</v>
      </c>
      <c r="R142" s="1">
        <f t="shared" si="139"/>
        <v>-1.2850247280632977E-2</v>
      </c>
      <c r="S142" s="1">
        <f t="shared" si="140"/>
        <v>-9.3785156559988529E-3</v>
      </c>
      <c r="T142" s="1">
        <f t="shared" si="141"/>
        <v>4.3667584430709255E-2</v>
      </c>
      <c r="U142" s="1">
        <f t="shared" si="142"/>
        <v>0.17601080290844523</v>
      </c>
      <c r="V142" s="1">
        <f t="shared" si="143"/>
        <v>0.38754080000401181</v>
      </c>
      <c r="W142" s="1">
        <f t="shared" si="144"/>
        <v>0.64481741036431539</v>
      </c>
      <c r="X142" s="1">
        <f t="shared" si="145"/>
        <v>0.89942862384989364</v>
      </c>
      <c r="Y142" s="1">
        <f t="shared" si="146"/>
        <v>1.1121423920545268</v>
      </c>
      <c r="Z142" s="1">
        <f t="shared" si="147"/>
        <v>1.2658565209926453</v>
      </c>
      <c r="AA142" s="1">
        <f t="shared" si="148"/>
        <v>1.360364320451626</v>
      </c>
      <c r="AB142" s="1">
        <f t="shared" si="149"/>
        <v>1.3956660171831579</v>
      </c>
      <c r="AC142" s="1">
        <f t="shared" si="150"/>
        <v>1.3612438888043261</v>
      </c>
      <c r="AD142" s="1">
        <f t="shared" si="151"/>
        <v>1.2440400954528821</v>
      </c>
      <c r="AE142" s="1">
        <f t="shared" si="152"/>
        <v>1.0477241774462798</v>
      </c>
      <c r="AF142" s="1">
        <f t="shared" si="153"/>
        <v>0.80247128735397166</v>
      </c>
      <c r="AG142" s="1">
        <f t="shared" si="154"/>
        <v>0.55438713990549737</v>
      </c>
      <c r="AH142" s="1">
        <f t="shared" si="155"/>
        <v>0.34409217021460281</v>
      </c>
      <c r="AI142" s="1">
        <f t="shared" si="156"/>
        <v>0.1916649430768424</v>
      </c>
      <c r="AJ142" s="1">
        <f t="shared" si="157"/>
        <v>9.5870096532948812E-2</v>
      </c>
      <c r="AK142" s="1">
        <f t="shared" si="158"/>
        <v>4.3120810470523983E-2</v>
      </c>
      <c r="AL142" s="1">
        <f t="shared" si="159"/>
        <v>1.7396204945831432E-2</v>
      </c>
      <c r="AM142" s="5">
        <f t="shared" si="160"/>
        <v>5.5210572828747638E-3</v>
      </c>
      <c r="AN142" s="10">
        <f t="shared" si="120"/>
        <v>-5.5210572828747638E-3</v>
      </c>
      <c r="AO142" s="5">
        <f t="shared" si="121"/>
        <v>7.4138563072651474E-8</v>
      </c>
      <c r="AP142" s="5">
        <f t="shared" si="122"/>
        <v>4.1114928313395575E-5</v>
      </c>
      <c r="AQ142">
        <f t="shared" si="123"/>
        <v>0</v>
      </c>
      <c r="AR142">
        <f t="shared" si="124"/>
        <v>-4.0078896240025585E-5</v>
      </c>
      <c r="AS142" s="5">
        <f t="shared" si="125"/>
        <v>-9.618935102973395E-7</v>
      </c>
      <c r="AT142" s="5">
        <f t="shared" si="126"/>
        <v>-8.7164925450935782E-5</v>
      </c>
      <c r="AU142" s="5">
        <f t="shared" si="127"/>
        <v>1.9671155060668255E-10</v>
      </c>
    </row>
    <row r="143" spans="6:47" x14ac:dyDescent="0.35">
      <c r="AO143" s="53" t="str">
        <f>$A$18</f>
        <v>Cinf: Dirichlet</v>
      </c>
      <c r="AU143" s="5">
        <f t="shared" si="127"/>
        <v>1.9671155060668255E-10</v>
      </c>
    </row>
  </sheetData>
  <mergeCells count="5">
    <mergeCell ref="J1:S1"/>
    <mergeCell ref="T1:AC1"/>
    <mergeCell ref="L13:U13"/>
    <mergeCell ref="V13:AD13"/>
    <mergeCell ref="AE13:AM13"/>
  </mergeCell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2FF6A-A0C6-48FB-9F0D-FBB7DAFD35E8}">
  <dimension ref="A1:FD1149"/>
  <sheetViews>
    <sheetView topLeftCell="A16" workbookViewId="0">
      <selection activeCell="B33" sqref="B33"/>
    </sheetView>
  </sheetViews>
  <sheetFormatPr baseColWidth="10" defaultColWidth="11.1328125" defaultRowHeight="12.75" x14ac:dyDescent="0.35"/>
  <cols>
    <col min="1" max="3" width="11.46484375" customWidth="1"/>
    <col min="4" max="4" width="16" customWidth="1"/>
    <col min="5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10.33203125" customWidth="1"/>
    <col min="17" max="17" width="8.86328125" customWidth="1"/>
    <col min="18" max="18" width="10.86328125" customWidth="1"/>
    <col min="19" max="19" width="6.33203125" customWidth="1"/>
    <col min="20" max="20" width="6.6640625" customWidth="1"/>
    <col min="21" max="21" width="10.6640625" customWidth="1"/>
    <col min="22" max="30" width="9.53125" bestFit="1" customWidth="1"/>
    <col min="160" max="160" width="10.19921875" customWidth="1"/>
  </cols>
  <sheetData>
    <row r="1" spans="1:160" ht="13.15" x14ac:dyDescent="0.4">
      <c r="A1" t="str">
        <f>IF(Summ!A1="","",Summ!A1)</f>
        <v>Data</v>
      </c>
      <c r="D1" s="3"/>
      <c r="J1" s="86" t="s">
        <v>16</v>
      </c>
      <c r="K1" s="86"/>
      <c r="L1" s="86"/>
      <c r="M1" s="86"/>
      <c r="N1" s="86"/>
      <c r="O1" s="86"/>
      <c r="P1" s="86"/>
      <c r="Q1" s="86"/>
      <c r="R1" s="86"/>
      <c r="S1" s="86"/>
      <c r="T1" s="86" t="s">
        <v>16</v>
      </c>
      <c r="U1" s="86"/>
      <c r="V1" s="86"/>
      <c r="W1" s="86"/>
      <c r="X1" s="86"/>
      <c r="Y1" s="86"/>
      <c r="Z1" s="86"/>
      <c r="AA1" s="86"/>
      <c r="AB1" s="86"/>
      <c r="AC1" s="86"/>
    </row>
    <row r="2" spans="1:160" ht="13.9" x14ac:dyDescent="0.4">
      <c r="A2" t="str">
        <f>IF(Summ!A2="","",Summ!A2)</f>
        <v>Geometry and discretization</v>
      </c>
      <c r="B2" t="str">
        <f>IF(Summ!B2="","",Summ!B2)</f>
        <v/>
      </c>
      <c r="C2" s="50" t="str">
        <f>IF($B$7&gt;$B$24,"WARNING: unstable, reduce delta_t or increase Delta_x","")</f>
        <v/>
      </c>
      <c r="D2" s="3"/>
      <c r="G2" s="3" t="s">
        <v>37</v>
      </c>
      <c r="I2">
        <f>-B6/2</f>
        <v>-2.5000000000000001E-2</v>
      </c>
      <c r="J2">
        <f t="shared" ref="J2:AL2" si="0">I2+$B$6</f>
        <v>2.5000000000000001E-2</v>
      </c>
      <c r="K2">
        <f t="shared" si="0"/>
        <v>7.5000000000000011E-2</v>
      </c>
      <c r="L2">
        <f t="shared" si="0"/>
        <v>0.125</v>
      </c>
      <c r="M2">
        <f t="shared" si="0"/>
        <v>0.17499999999999999</v>
      </c>
      <c r="N2">
        <f t="shared" si="0"/>
        <v>0.22499999999999998</v>
      </c>
      <c r="O2">
        <f t="shared" si="0"/>
        <v>0.27499999999999997</v>
      </c>
      <c r="P2">
        <f t="shared" si="0"/>
        <v>0.32499999999999996</v>
      </c>
      <c r="Q2">
        <f t="shared" si="0"/>
        <v>0.37499999999999994</v>
      </c>
      <c r="R2">
        <f t="shared" si="0"/>
        <v>0.42499999999999993</v>
      </c>
      <c r="S2">
        <f t="shared" si="0"/>
        <v>0.47499999999999992</v>
      </c>
      <c r="T2">
        <f t="shared" si="0"/>
        <v>0.52499999999999991</v>
      </c>
      <c r="U2">
        <f t="shared" si="0"/>
        <v>0.57499999999999996</v>
      </c>
      <c r="V2">
        <f t="shared" si="0"/>
        <v>0.625</v>
      </c>
      <c r="W2">
        <f t="shared" si="0"/>
        <v>0.67500000000000004</v>
      </c>
      <c r="X2">
        <f t="shared" si="0"/>
        <v>0.72500000000000009</v>
      </c>
      <c r="Y2">
        <f t="shared" si="0"/>
        <v>0.77500000000000013</v>
      </c>
      <c r="Z2">
        <f t="shared" si="0"/>
        <v>0.82500000000000018</v>
      </c>
      <c r="AA2">
        <f t="shared" si="0"/>
        <v>0.87500000000000022</v>
      </c>
      <c r="AB2">
        <f t="shared" si="0"/>
        <v>0.92500000000000027</v>
      </c>
      <c r="AC2">
        <f t="shared" si="0"/>
        <v>0.97500000000000031</v>
      </c>
      <c r="AD2">
        <f t="shared" si="0"/>
        <v>1.0250000000000004</v>
      </c>
      <c r="AE2">
        <f t="shared" si="0"/>
        <v>1.0750000000000004</v>
      </c>
      <c r="AF2">
        <f t="shared" si="0"/>
        <v>1.1250000000000004</v>
      </c>
      <c r="AG2">
        <f t="shared" si="0"/>
        <v>1.1750000000000005</v>
      </c>
      <c r="AH2">
        <f t="shared" si="0"/>
        <v>1.2250000000000005</v>
      </c>
      <c r="AI2">
        <f t="shared" si="0"/>
        <v>1.2750000000000006</v>
      </c>
      <c r="AJ2">
        <f t="shared" si="0"/>
        <v>1.3250000000000006</v>
      </c>
      <c r="AK2">
        <f t="shared" si="0"/>
        <v>1.3750000000000007</v>
      </c>
      <c r="AL2">
        <f t="shared" si="0"/>
        <v>1.4250000000000007</v>
      </c>
      <c r="AM2">
        <f t="shared" ref="AM2:CX2" si="1">AL2+$B$6</f>
        <v>1.4750000000000008</v>
      </c>
      <c r="AN2">
        <f t="shared" si="1"/>
        <v>1.5250000000000008</v>
      </c>
      <c r="AO2">
        <f t="shared" si="1"/>
        <v>1.5750000000000008</v>
      </c>
      <c r="AP2">
        <f t="shared" si="1"/>
        <v>1.6250000000000009</v>
      </c>
      <c r="AQ2">
        <f t="shared" si="1"/>
        <v>1.6750000000000009</v>
      </c>
      <c r="AR2">
        <f t="shared" si="1"/>
        <v>1.725000000000001</v>
      </c>
      <c r="AS2">
        <f t="shared" si="1"/>
        <v>1.775000000000001</v>
      </c>
      <c r="AT2">
        <f t="shared" si="1"/>
        <v>1.8250000000000011</v>
      </c>
      <c r="AU2">
        <f t="shared" si="1"/>
        <v>1.8750000000000011</v>
      </c>
      <c r="AV2">
        <f t="shared" si="1"/>
        <v>1.9250000000000012</v>
      </c>
      <c r="AW2">
        <f t="shared" si="1"/>
        <v>1.9750000000000012</v>
      </c>
      <c r="AX2">
        <f t="shared" si="1"/>
        <v>2.0250000000000012</v>
      </c>
      <c r="AY2">
        <f t="shared" si="1"/>
        <v>2.0750000000000011</v>
      </c>
      <c r="AZ2">
        <f t="shared" si="1"/>
        <v>2.1250000000000009</v>
      </c>
      <c r="BA2">
        <f t="shared" si="1"/>
        <v>2.1750000000000007</v>
      </c>
      <c r="BB2">
        <f t="shared" si="1"/>
        <v>2.2250000000000005</v>
      </c>
      <c r="BC2">
        <f t="shared" si="1"/>
        <v>2.2750000000000004</v>
      </c>
      <c r="BD2">
        <f t="shared" si="1"/>
        <v>2.3250000000000002</v>
      </c>
      <c r="BE2">
        <f t="shared" si="1"/>
        <v>2.375</v>
      </c>
      <c r="BF2">
        <f t="shared" si="1"/>
        <v>2.4249999999999998</v>
      </c>
      <c r="BG2">
        <f t="shared" si="1"/>
        <v>2.4749999999999996</v>
      </c>
      <c r="BH2">
        <f t="shared" si="1"/>
        <v>2.5249999999999995</v>
      </c>
      <c r="BI2">
        <f t="shared" si="1"/>
        <v>2.5749999999999993</v>
      </c>
      <c r="BJ2">
        <f t="shared" si="1"/>
        <v>2.6249999999999991</v>
      </c>
      <c r="BK2">
        <f t="shared" si="1"/>
        <v>2.6749999999999989</v>
      </c>
      <c r="BL2">
        <f t="shared" si="1"/>
        <v>2.7249999999999988</v>
      </c>
      <c r="BM2">
        <f t="shared" si="1"/>
        <v>2.7749999999999986</v>
      </c>
      <c r="BN2">
        <f t="shared" si="1"/>
        <v>2.8249999999999984</v>
      </c>
      <c r="BO2">
        <f t="shared" si="1"/>
        <v>2.8749999999999982</v>
      </c>
      <c r="BP2">
        <f t="shared" si="1"/>
        <v>2.924999999999998</v>
      </c>
      <c r="BQ2">
        <f t="shared" si="1"/>
        <v>2.9749999999999979</v>
      </c>
      <c r="BR2">
        <f t="shared" si="1"/>
        <v>3.0249999999999977</v>
      </c>
      <c r="BS2">
        <f t="shared" si="1"/>
        <v>3.0749999999999975</v>
      </c>
      <c r="BT2">
        <f t="shared" si="1"/>
        <v>3.1249999999999973</v>
      </c>
      <c r="BU2">
        <f t="shared" si="1"/>
        <v>3.1749999999999972</v>
      </c>
      <c r="BV2">
        <f t="shared" si="1"/>
        <v>3.224999999999997</v>
      </c>
      <c r="BW2">
        <f t="shared" si="1"/>
        <v>3.2749999999999968</v>
      </c>
      <c r="BX2">
        <f t="shared" si="1"/>
        <v>3.3249999999999966</v>
      </c>
      <c r="BY2">
        <f t="shared" si="1"/>
        <v>3.3749999999999964</v>
      </c>
      <c r="BZ2">
        <f t="shared" si="1"/>
        <v>3.4249999999999963</v>
      </c>
      <c r="CA2">
        <f t="shared" si="1"/>
        <v>3.4749999999999961</v>
      </c>
      <c r="CB2">
        <f t="shared" si="1"/>
        <v>3.5249999999999959</v>
      </c>
      <c r="CC2">
        <f t="shared" si="1"/>
        <v>3.5749999999999957</v>
      </c>
      <c r="CD2">
        <f t="shared" si="1"/>
        <v>3.6249999999999956</v>
      </c>
      <c r="CE2">
        <f t="shared" si="1"/>
        <v>3.6749999999999954</v>
      </c>
      <c r="CF2">
        <f t="shared" si="1"/>
        <v>3.7249999999999952</v>
      </c>
      <c r="CG2">
        <f t="shared" si="1"/>
        <v>3.774999999999995</v>
      </c>
      <c r="CH2">
        <f t="shared" si="1"/>
        <v>3.8249999999999948</v>
      </c>
      <c r="CI2">
        <f t="shared" si="1"/>
        <v>3.8749999999999947</v>
      </c>
      <c r="CJ2">
        <f t="shared" si="1"/>
        <v>3.9249999999999945</v>
      </c>
      <c r="CK2">
        <f t="shared" si="1"/>
        <v>3.9749999999999943</v>
      </c>
      <c r="CL2">
        <f t="shared" si="1"/>
        <v>4.0249999999999941</v>
      </c>
      <c r="CM2">
        <f t="shared" si="1"/>
        <v>4.074999999999994</v>
      </c>
      <c r="CN2">
        <f t="shared" si="1"/>
        <v>4.1249999999999938</v>
      </c>
      <c r="CO2">
        <f t="shared" si="1"/>
        <v>4.1749999999999936</v>
      </c>
      <c r="CP2">
        <f t="shared" si="1"/>
        <v>4.2249999999999934</v>
      </c>
      <c r="CQ2">
        <f t="shared" si="1"/>
        <v>4.2749999999999932</v>
      </c>
      <c r="CR2">
        <f t="shared" si="1"/>
        <v>4.3249999999999931</v>
      </c>
      <c r="CS2">
        <f t="shared" si="1"/>
        <v>4.3749999999999929</v>
      </c>
      <c r="CT2">
        <f t="shared" si="1"/>
        <v>4.4249999999999927</v>
      </c>
      <c r="CU2">
        <f t="shared" si="1"/>
        <v>4.4749999999999925</v>
      </c>
      <c r="CV2">
        <f t="shared" si="1"/>
        <v>4.5249999999999924</v>
      </c>
      <c r="CW2">
        <f t="shared" si="1"/>
        <v>4.5749999999999922</v>
      </c>
      <c r="CX2">
        <f t="shared" si="1"/>
        <v>4.624999999999992</v>
      </c>
      <c r="CY2">
        <f t="shared" ref="CY2:FA2" si="2">CX2+$B$6</f>
        <v>4.6749999999999918</v>
      </c>
      <c r="CZ2">
        <f t="shared" si="2"/>
        <v>4.7249999999999917</v>
      </c>
      <c r="DA2">
        <f t="shared" si="2"/>
        <v>4.7749999999999915</v>
      </c>
      <c r="DB2">
        <f t="shared" si="2"/>
        <v>4.8249999999999913</v>
      </c>
      <c r="DC2">
        <f t="shared" si="2"/>
        <v>4.8749999999999911</v>
      </c>
      <c r="DD2">
        <f t="shared" si="2"/>
        <v>4.9249999999999909</v>
      </c>
      <c r="DE2">
        <f t="shared" si="2"/>
        <v>4.9749999999999908</v>
      </c>
      <c r="DF2">
        <f t="shared" si="2"/>
        <v>5.0249999999999906</v>
      </c>
      <c r="DG2">
        <f t="shared" si="2"/>
        <v>5.0749999999999904</v>
      </c>
      <c r="DH2">
        <f t="shared" si="2"/>
        <v>5.1249999999999902</v>
      </c>
      <c r="DI2">
        <f t="shared" si="2"/>
        <v>5.1749999999999901</v>
      </c>
      <c r="DJ2">
        <f t="shared" si="2"/>
        <v>5.2249999999999899</v>
      </c>
      <c r="DK2">
        <f t="shared" si="2"/>
        <v>5.2749999999999897</v>
      </c>
      <c r="DL2">
        <f t="shared" si="2"/>
        <v>5.3249999999999895</v>
      </c>
      <c r="DM2">
        <f t="shared" si="2"/>
        <v>5.3749999999999893</v>
      </c>
      <c r="DN2">
        <f t="shared" si="2"/>
        <v>5.4249999999999892</v>
      </c>
      <c r="DO2">
        <f t="shared" si="2"/>
        <v>5.474999999999989</v>
      </c>
      <c r="DP2">
        <f t="shared" si="2"/>
        <v>5.5249999999999888</v>
      </c>
      <c r="DQ2">
        <f t="shared" si="2"/>
        <v>5.5749999999999886</v>
      </c>
      <c r="DR2">
        <f t="shared" si="2"/>
        <v>5.6249999999999885</v>
      </c>
      <c r="DS2">
        <f t="shared" si="2"/>
        <v>5.6749999999999883</v>
      </c>
      <c r="DT2">
        <f t="shared" si="2"/>
        <v>5.7249999999999881</v>
      </c>
      <c r="DU2">
        <f t="shared" si="2"/>
        <v>5.7749999999999879</v>
      </c>
      <c r="DV2">
        <f t="shared" si="2"/>
        <v>5.8249999999999877</v>
      </c>
      <c r="DW2">
        <f t="shared" si="2"/>
        <v>5.8749999999999876</v>
      </c>
      <c r="DX2">
        <f t="shared" si="2"/>
        <v>5.9249999999999874</v>
      </c>
      <c r="DY2">
        <f t="shared" si="2"/>
        <v>5.9749999999999872</v>
      </c>
      <c r="DZ2">
        <f t="shared" si="2"/>
        <v>6.024999999999987</v>
      </c>
      <c r="EA2">
        <f t="shared" si="2"/>
        <v>6.0749999999999869</v>
      </c>
      <c r="EB2">
        <f t="shared" si="2"/>
        <v>6.1249999999999867</v>
      </c>
      <c r="EC2">
        <f t="shared" si="2"/>
        <v>6.1749999999999865</v>
      </c>
      <c r="ED2">
        <f t="shared" si="2"/>
        <v>6.2249999999999863</v>
      </c>
      <c r="EE2">
        <f t="shared" si="2"/>
        <v>6.2749999999999861</v>
      </c>
      <c r="EF2">
        <f t="shared" si="2"/>
        <v>6.324999999999986</v>
      </c>
      <c r="EG2">
        <f t="shared" si="2"/>
        <v>6.3749999999999858</v>
      </c>
      <c r="EH2">
        <f t="shared" si="2"/>
        <v>6.4249999999999856</v>
      </c>
      <c r="EI2">
        <f t="shared" si="2"/>
        <v>6.4749999999999854</v>
      </c>
      <c r="EJ2">
        <f t="shared" si="2"/>
        <v>6.5249999999999853</v>
      </c>
      <c r="EK2">
        <f t="shared" si="2"/>
        <v>6.5749999999999851</v>
      </c>
      <c r="EL2">
        <f t="shared" si="2"/>
        <v>6.6249999999999849</v>
      </c>
      <c r="EM2">
        <f t="shared" si="2"/>
        <v>6.6749999999999847</v>
      </c>
      <c r="EN2">
        <f t="shared" si="2"/>
        <v>6.7249999999999845</v>
      </c>
      <c r="EO2">
        <f t="shared" si="2"/>
        <v>6.7749999999999844</v>
      </c>
      <c r="EP2">
        <f t="shared" si="2"/>
        <v>6.8249999999999842</v>
      </c>
      <c r="EQ2">
        <f t="shared" si="2"/>
        <v>6.874999999999984</v>
      </c>
      <c r="ER2">
        <f t="shared" si="2"/>
        <v>6.9249999999999838</v>
      </c>
      <c r="ES2">
        <f t="shared" si="2"/>
        <v>6.9749999999999837</v>
      </c>
      <c r="ET2">
        <f t="shared" si="2"/>
        <v>7.0249999999999835</v>
      </c>
      <c r="EU2">
        <f t="shared" si="2"/>
        <v>7.0749999999999833</v>
      </c>
      <c r="EV2">
        <f t="shared" si="2"/>
        <v>7.1249999999999831</v>
      </c>
      <c r="EW2">
        <f t="shared" si="2"/>
        <v>7.1749999999999829</v>
      </c>
      <c r="EX2">
        <f t="shared" si="2"/>
        <v>7.2249999999999828</v>
      </c>
      <c r="EY2">
        <f t="shared" si="2"/>
        <v>7.2749999999999826</v>
      </c>
      <c r="EZ2">
        <f t="shared" si="2"/>
        <v>7.3249999999999824</v>
      </c>
      <c r="FA2">
        <f t="shared" si="2"/>
        <v>7.3749999999999822</v>
      </c>
      <c r="FB2">
        <f>FA2+$B$6</f>
        <v>7.4249999999999821</v>
      </c>
      <c r="FC2">
        <f>FB2+$B$6</f>
        <v>7.4749999999999819</v>
      </c>
    </row>
    <row r="3" spans="1:160" ht="13.9" x14ac:dyDescent="0.4">
      <c r="A3" t="str">
        <f>IF(Summ!A3="","",Summ!A3)</f>
        <v>Width</v>
      </c>
      <c r="B3">
        <f>IF(Summ!B3="","",Summ!B3)</f>
        <v>1</v>
      </c>
      <c r="C3" s="50" t="str">
        <f>IF($B$6&lt;$B$26,"WARNING: unstable: violates Courant; Reduce delta_t ot increase Delta x","")</f>
        <v/>
      </c>
      <c r="D3" s="6"/>
      <c r="G3" s="3" t="s">
        <v>38</v>
      </c>
      <c r="H3" s="3"/>
      <c r="I3" s="3"/>
      <c r="J3" s="3">
        <f t="shared" ref="J3:AL3" si="3">$B$10</f>
        <v>-0.03</v>
      </c>
      <c r="K3" s="3">
        <f t="shared" si="3"/>
        <v>-0.03</v>
      </c>
      <c r="L3" s="3">
        <f t="shared" si="3"/>
        <v>-0.03</v>
      </c>
      <c r="M3" s="3">
        <f t="shared" si="3"/>
        <v>-0.03</v>
      </c>
      <c r="N3" s="3">
        <f t="shared" si="3"/>
        <v>-0.03</v>
      </c>
      <c r="O3" s="3">
        <f t="shared" si="3"/>
        <v>-0.03</v>
      </c>
      <c r="P3" s="3">
        <f t="shared" si="3"/>
        <v>-0.03</v>
      </c>
      <c r="Q3" s="3">
        <f t="shared" si="3"/>
        <v>-0.03</v>
      </c>
      <c r="R3" s="3">
        <f t="shared" si="3"/>
        <v>-0.03</v>
      </c>
      <c r="S3" s="3">
        <f t="shared" si="3"/>
        <v>-0.03</v>
      </c>
      <c r="T3" s="3">
        <f t="shared" si="3"/>
        <v>-0.03</v>
      </c>
      <c r="U3" s="3">
        <f t="shared" si="3"/>
        <v>-0.03</v>
      </c>
      <c r="V3" s="3">
        <f t="shared" si="3"/>
        <v>-0.03</v>
      </c>
      <c r="W3" s="3">
        <f t="shared" si="3"/>
        <v>-0.03</v>
      </c>
      <c r="X3" s="3">
        <f t="shared" si="3"/>
        <v>-0.03</v>
      </c>
      <c r="Y3" s="3">
        <f t="shared" si="3"/>
        <v>-0.03</v>
      </c>
      <c r="Z3" s="3">
        <f t="shared" si="3"/>
        <v>-0.03</v>
      </c>
      <c r="AA3" s="3">
        <f t="shared" si="3"/>
        <v>-0.03</v>
      </c>
      <c r="AB3" s="3">
        <f t="shared" si="3"/>
        <v>-0.03</v>
      </c>
      <c r="AC3" s="3">
        <f t="shared" si="3"/>
        <v>-0.03</v>
      </c>
      <c r="AD3" s="3">
        <f t="shared" si="3"/>
        <v>-0.03</v>
      </c>
      <c r="AE3" s="3">
        <f t="shared" si="3"/>
        <v>-0.03</v>
      </c>
      <c r="AF3" s="3">
        <f t="shared" si="3"/>
        <v>-0.03</v>
      </c>
      <c r="AG3" s="3">
        <f t="shared" si="3"/>
        <v>-0.03</v>
      </c>
      <c r="AH3" s="3">
        <f t="shared" si="3"/>
        <v>-0.03</v>
      </c>
      <c r="AI3" s="3">
        <f t="shared" si="3"/>
        <v>-0.03</v>
      </c>
      <c r="AJ3" s="3">
        <f t="shared" si="3"/>
        <v>-0.03</v>
      </c>
      <c r="AK3" s="3">
        <f t="shared" si="3"/>
        <v>-0.03</v>
      </c>
      <c r="AL3" s="3">
        <f t="shared" si="3"/>
        <v>-0.03</v>
      </c>
      <c r="AM3" s="3">
        <f t="shared" ref="AM3:CX3" si="4">$B$10</f>
        <v>-0.03</v>
      </c>
      <c r="AN3" s="3">
        <f t="shared" si="4"/>
        <v>-0.03</v>
      </c>
      <c r="AO3" s="3">
        <f t="shared" si="4"/>
        <v>-0.03</v>
      </c>
      <c r="AP3" s="3">
        <f t="shared" si="4"/>
        <v>-0.03</v>
      </c>
      <c r="AQ3" s="3">
        <f t="shared" si="4"/>
        <v>-0.03</v>
      </c>
      <c r="AR3" s="3">
        <f t="shared" si="4"/>
        <v>-0.03</v>
      </c>
      <c r="AS3" s="3">
        <f t="shared" si="4"/>
        <v>-0.03</v>
      </c>
      <c r="AT3" s="3">
        <f t="shared" si="4"/>
        <v>-0.03</v>
      </c>
      <c r="AU3" s="3">
        <f t="shared" si="4"/>
        <v>-0.03</v>
      </c>
      <c r="AV3" s="3">
        <f t="shared" si="4"/>
        <v>-0.03</v>
      </c>
      <c r="AW3" s="3">
        <f t="shared" si="4"/>
        <v>-0.03</v>
      </c>
      <c r="AX3" s="3">
        <f t="shared" si="4"/>
        <v>-0.03</v>
      </c>
      <c r="AY3" s="3">
        <f t="shared" si="4"/>
        <v>-0.03</v>
      </c>
      <c r="AZ3" s="3">
        <f t="shared" si="4"/>
        <v>-0.03</v>
      </c>
      <c r="BA3" s="3">
        <f t="shared" si="4"/>
        <v>-0.03</v>
      </c>
      <c r="BB3" s="3">
        <f t="shared" si="4"/>
        <v>-0.03</v>
      </c>
      <c r="BC3" s="3">
        <f t="shared" si="4"/>
        <v>-0.03</v>
      </c>
      <c r="BD3" s="3">
        <f t="shared" si="4"/>
        <v>-0.03</v>
      </c>
      <c r="BE3" s="3">
        <f t="shared" si="4"/>
        <v>-0.03</v>
      </c>
      <c r="BF3" s="3">
        <f t="shared" si="4"/>
        <v>-0.03</v>
      </c>
      <c r="BG3" s="3">
        <f t="shared" si="4"/>
        <v>-0.03</v>
      </c>
      <c r="BH3" s="3">
        <f t="shared" si="4"/>
        <v>-0.03</v>
      </c>
      <c r="BI3" s="3">
        <f t="shared" si="4"/>
        <v>-0.03</v>
      </c>
      <c r="BJ3" s="3">
        <f t="shared" si="4"/>
        <v>-0.03</v>
      </c>
      <c r="BK3" s="3">
        <f t="shared" si="4"/>
        <v>-0.03</v>
      </c>
      <c r="BL3" s="3">
        <f t="shared" si="4"/>
        <v>-0.03</v>
      </c>
      <c r="BM3" s="3">
        <f t="shared" si="4"/>
        <v>-0.03</v>
      </c>
      <c r="BN3" s="3">
        <f t="shared" si="4"/>
        <v>-0.03</v>
      </c>
      <c r="BO3" s="3">
        <f t="shared" si="4"/>
        <v>-0.03</v>
      </c>
      <c r="BP3" s="3">
        <f t="shared" si="4"/>
        <v>-0.03</v>
      </c>
      <c r="BQ3" s="3">
        <f t="shared" si="4"/>
        <v>-0.03</v>
      </c>
      <c r="BR3" s="3">
        <f t="shared" si="4"/>
        <v>-0.03</v>
      </c>
      <c r="BS3" s="3">
        <f t="shared" si="4"/>
        <v>-0.03</v>
      </c>
      <c r="BT3" s="3">
        <f t="shared" si="4"/>
        <v>-0.03</v>
      </c>
      <c r="BU3" s="3">
        <f t="shared" si="4"/>
        <v>-0.03</v>
      </c>
      <c r="BV3" s="3">
        <f t="shared" si="4"/>
        <v>-0.03</v>
      </c>
      <c r="BW3" s="3">
        <f t="shared" si="4"/>
        <v>-0.03</v>
      </c>
      <c r="BX3" s="3">
        <f t="shared" si="4"/>
        <v>-0.03</v>
      </c>
      <c r="BY3" s="3">
        <f t="shared" si="4"/>
        <v>-0.03</v>
      </c>
      <c r="BZ3" s="3">
        <f t="shared" si="4"/>
        <v>-0.03</v>
      </c>
      <c r="CA3" s="3">
        <f t="shared" si="4"/>
        <v>-0.03</v>
      </c>
      <c r="CB3" s="3">
        <f t="shared" si="4"/>
        <v>-0.03</v>
      </c>
      <c r="CC3" s="3">
        <f t="shared" si="4"/>
        <v>-0.03</v>
      </c>
      <c r="CD3" s="3">
        <f t="shared" si="4"/>
        <v>-0.03</v>
      </c>
      <c r="CE3" s="3">
        <f t="shared" si="4"/>
        <v>-0.03</v>
      </c>
      <c r="CF3" s="3">
        <f t="shared" si="4"/>
        <v>-0.03</v>
      </c>
      <c r="CG3" s="3">
        <f t="shared" si="4"/>
        <v>-0.03</v>
      </c>
      <c r="CH3" s="3">
        <f t="shared" si="4"/>
        <v>-0.03</v>
      </c>
      <c r="CI3" s="3">
        <f t="shared" si="4"/>
        <v>-0.03</v>
      </c>
      <c r="CJ3" s="3">
        <f t="shared" si="4"/>
        <v>-0.03</v>
      </c>
      <c r="CK3" s="3">
        <f t="shared" si="4"/>
        <v>-0.03</v>
      </c>
      <c r="CL3" s="3">
        <f t="shared" si="4"/>
        <v>-0.03</v>
      </c>
      <c r="CM3" s="3">
        <f t="shared" si="4"/>
        <v>-0.03</v>
      </c>
      <c r="CN3" s="3">
        <f t="shared" si="4"/>
        <v>-0.03</v>
      </c>
      <c r="CO3" s="3">
        <f t="shared" si="4"/>
        <v>-0.03</v>
      </c>
      <c r="CP3" s="3">
        <f t="shared" si="4"/>
        <v>-0.03</v>
      </c>
      <c r="CQ3" s="3">
        <f t="shared" si="4"/>
        <v>-0.03</v>
      </c>
      <c r="CR3" s="3">
        <f t="shared" si="4"/>
        <v>-0.03</v>
      </c>
      <c r="CS3" s="3">
        <f t="shared" si="4"/>
        <v>-0.03</v>
      </c>
      <c r="CT3" s="3">
        <f t="shared" si="4"/>
        <v>-0.03</v>
      </c>
      <c r="CU3" s="3">
        <f t="shared" si="4"/>
        <v>-0.03</v>
      </c>
      <c r="CV3" s="3">
        <f t="shared" si="4"/>
        <v>-0.03</v>
      </c>
      <c r="CW3" s="3">
        <f t="shared" si="4"/>
        <v>-0.03</v>
      </c>
      <c r="CX3" s="3">
        <f t="shared" si="4"/>
        <v>-0.03</v>
      </c>
      <c r="CY3" s="3">
        <f t="shared" ref="CY3:FB3" si="5">$B$10</f>
        <v>-0.03</v>
      </c>
      <c r="CZ3" s="3">
        <f t="shared" si="5"/>
        <v>-0.03</v>
      </c>
      <c r="DA3" s="3">
        <f t="shared" si="5"/>
        <v>-0.03</v>
      </c>
      <c r="DB3" s="3">
        <f t="shared" si="5"/>
        <v>-0.03</v>
      </c>
      <c r="DC3" s="3">
        <f t="shared" si="5"/>
        <v>-0.03</v>
      </c>
      <c r="DD3" s="3">
        <f t="shared" si="5"/>
        <v>-0.03</v>
      </c>
      <c r="DE3" s="3">
        <f t="shared" si="5"/>
        <v>-0.03</v>
      </c>
      <c r="DF3" s="3">
        <f t="shared" si="5"/>
        <v>-0.03</v>
      </c>
      <c r="DG3" s="3">
        <f t="shared" si="5"/>
        <v>-0.03</v>
      </c>
      <c r="DH3" s="3">
        <f t="shared" si="5"/>
        <v>-0.03</v>
      </c>
      <c r="DI3" s="3">
        <f t="shared" si="5"/>
        <v>-0.03</v>
      </c>
      <c r="DJ3" s="3">
        <f t="shared" si="5"/>
        <v>-0.03</v>
      </c>
      <c r="DK3" s="3">
        <f t="shared" si="5"/>
        <v>-0.03</v>
      </c>
      <c r="DL3" s="3">
        <f t="shared" si="5"/>
        <v>-0.03</v>
      </c>
      <c r="DM3" s="3">
        <f t="shared" si="5"/>
        <v>-0.03</v>
      </c>
      <c r="DN3" s="3">
        <f t="shared" si="5"/>
        <v>-0.03</v>
      </c>
      <c r="DO3" s="3">
        <f t="shared" si="5"/>
        <v>-0.03</v>
      </c>
      <c r="DP3" s="3">
        <f t="shared" si="5"/>
        <v>-0.03</v>
      </c>
      <c r="DQ3" s="3">
        <f t="shared" si="5"/>
        <v>-0.03</v>
      </c>
      <c r="DR3" s="3">
        <f t="shared" si="5"/>
        <v>-0.03</v>
      </c>
      <c r="DS3" s="3">
        <f t="shared" si="5"/>
        <v>-0.03</v>
      </c>
      <c r="DT3" s="3">
        <f t="shared" si="5"/>
        <v>-0.03</v>
      </c>
      <c r="DU3" s="3">
        <f t="shared" si="5"/>
        <v>-0.03</v>
      </c>
      <c r="DV3" s="3">
        <f t="shared" si="5"/>
        <v>-0.03</v>
      </c>
      <c r="DW3" s="3">
        <f t="shared" si="5"/>
        <v>-0.03</v>
      </c>
      <c r="DX3" s="3">
        <f t="shared" si="5"/>
        <v>-0.03</v>
      </c>
      <c r="DY3" s="3">
        <f t="shared" si="5"/>
        <v>-0.03</v>
      </c>
      <c r="DZ3" s="3">
        <f t="shared" si="5"/>
        <v>-0.03</v>
      </c>
      <c r="EA3" s="3">
        <f t="shared" si="5"/>
        <v>-0.03</v>
      </c>
      <c r="EB3" s="3">
        <f t="shared" si="5"/>
        <v>-0.03</v>
      </c>
      <c r="EC3" s="3">
        <f t="shared" si="5"/>
        <v>-0.03</v>
      </c>
      <c r="ED3" s="3">
        <f t="shared" si="5"/>
        <v>-0.03</v>
      </c>
      <c r="EE3" s="3">
        <f t="shared" si="5"/>
        <v>-0.03</v>
      </c>
      <c r="EF3" s="3">
        <f t="shared" si="5"/>
        <v>-0.03</v>
      </c>
      <c r="EG3" s="3">
        <f t="shared" si="5"/>
        <v>-0.03</v>
      </c>
      <c r="EH3" s="3">
        <f t="shared" si="5"/>
        <v>-0.03</v>
      </c>
      <c r="EI3" s="3">
        <f t="shared" si="5"/>
        <v>-0.03</v>
      </c>
      <c r="EJ3" s="3">
        <f t="shared" si="5"/>
        <v>-0.03</v>
      </c>
      <c r="EK3" s="3">
        <f t="shared" si="5"/>
        <v>-0.03</v>
      </c>
      <c r="EL3" s="3">
        <f t="shared" si="5"/>
        <v>-0.03</v>
      </c>
      <c r="EM3" s="3">
        <f t="shared" si="5"/>
        <v>-0.03</v>
      </c>
      <c r="EN3" s="3">
        <f t="shared" si="5"/>
        <v>-0.03</v>
      </c>
      <c r="EO3" s="3">
        <f t="shared" si="5"/>
        <v>-0.03</v>
      </c>
      <c r="EP3" s="3">
        <f t="shared" si="5"/>
        <v>-0.03</v>
      </c>
      <c r="EQ3" s="3">
        <f t="shared" si="5"/>
        <v>-0.03</v>
      </c>
      <c r="ER3" s="3">
        <f t="shared" si="5"/>
        <v>-0.03</v>
      </c>
      <c r="ES3" s="3">
        <f t="shared" si="5"/>
        <v>-0.03</v>
      </c>
      <c r="ET3" s="3">
        <f t="shared" si="5"/>
        <v>-0.03</v>
      </c>
      <c r="EU3" s="3">
        <f t="shared" si="5"/>
        <v>-0.03</v>
      </c>
      <c r="EV3" s="3">
        <f t="shared" si="5"/>
        <v>-0.03</v>
      </c>
      <c r="EW3" s="3">
        <f t="shared" si="5"/>
        <v>-0.03</v>
      </c>
      <c r="EX3" s="3">
        <f t="shared" si="5"/>
        <v>-0.03</v>
      </c>
      <c r="EY3" s="3">
        <f t="shared" si="5"/>
        <v>-0.03</v>
      </c>
      <c r="EZ3" s="3">
        <f t="shared" si="5"/>
        <v>-0.03</v>
      </c>
      <c r="FA3" s="3">
        <f t="shared" si="5"/>
        <v>-0.03</v>
      </c>
      <c r="FB3" s="3">
        <f t="shared" si="5"/>
        <v>-0.03</v>
      </c>
      <c r="FC3" s="3">
        <f>$B$10</f>
        <v>-0.03</v>
      </c>
    </row>
    <row r="4" spans="1:160" ht="13.9" x14ac:dyDescent="0.4">
      <c r="A4" t="str">
        <f>IF(Summ!A4="","",Summ!A4)</f>
        <v>Thickness</v>
      </c>
      <c r="B4">
        <f>IF(Summ!B4="","",Summ!B4)</f>
        <v>1</v>
      </c>
      <c r="C4" s="50" t="str">
        <f>IF($B$6&gt;$B$25,"WARNING: unstable violates Peclet, reduce Delta x, or increase D","")</f>
        <v>WARNING: unstable violates Peclet, reduce Delta x, or increase D</v>
      </c>
      <c r="D4" s="6"/>
      <c r="G4" s="6" t="s">
        <v>39</v>
      </c>
      <c r="H4" s="8"/>
      <c r="I4" s="6">
        <f>B11</f>
        <v>0.3</v>
      </c>
      <c r="J4">
        <f t="shared" ref="J4:AL4" si="6">I4+J3*$B$6</f>
        <v>0.29849999999999999</v>
      </c>
      <c r="K4">
        <f t="shared" si="6"/>
        <v>0.29699999999999999</v>
      </c>
      <c r="L4">
        <f t="shared" si="6"/>
        <v>0.29549999999999998</v>
      </c>
      <c r="M4">
        <f t="shared" si="6"/>
        <v>0.29399999999999998</v>
      </c>
      <c r="N4">
        <f t="shared" si="6"/>
        <v>0.29249999999999998</v>
      </c>
      <c r="O4">
        <f t="shared" si="6"/>
        <v>0.29099999999999998</v>
      </c>
      <c r="P4">
        <f t="shared" si="6"/>
        <v>0.28949999999999998</v>
      </c>
      <c r="Q4">
        <f t="shared" si="6"/>
        <v>0.28799999999999998</v>
      </c>
      <c r="R4">
        <f t="shared" si="6"/>
        <v>0.28649999999999998</v>
      </c>
      <c r="S4">
        <f t="shared" si="6"/>
        <v>0.28499999999999998</v>
      </c>
      <c r="T4">
        <f t="shared" si="6"/>
        <v>0.28349999999999997</v>
      </c>
      <c r="U4">
        <f t="shared" si="6"/>
        <v>0.28199999999999997</v>
      </c>
      <c r="V4">
        <f t="shared" si="6"/>
        <v>0.28049999999999997</v>
      </c>
      <c r="W4">
        <f t="shared" si="6"/>
        <v>0.27899999999999997</v>
      </c>
      <c r="X4">
        <f t="shared" si="6"/>
        <v>0.27749999999999997</v>
      </c>
      <c r="Y4">
        <f t="shared" si="6"/>
        <v>0.27599999999999997</v>
      </c>
      <c r="Z4">
        <f t="shared" si="6"/>
        <v>0.27449999999999997</v>
      </c>
      <c r="AA4">
        <f t="shared" si="6"/>
        <v>0.27299999999999996</v>
      </c>
      <c r="AB4">
        <f t="shared" si="6"/>
        <v>0.27149999999999996</v>
      </c>
      <c r="AC4">
        <f t="shared" si="6"/>
        <v>0.26999999999999996</v>
      </c>
      <c r="AD4">
        <f t="shared" si="6"/>
        <v>0.26849999999999996</v>
      </c>
      <c r="AE4">
        <f t="shared" si="6"/>
        <v>0.26699999999999996</v>
      </c>
      <c r="AF4">
        <f t="shared" si="6"/>
        <v>0.26549999999999996</v>
      </c>
      <c r="AG4">
        <f t="shared" si="6"/>
        <v>0.26399999999999996</v>
      </c>
      <c r="AH4">
        <f t="shared" si="6"/>
        <v>0.26249999999999996</v>
      </c>
      <c r="AI4">
        <f t="shared" si="6"/>
        <v>0.26099999999999995</v>
      </c>
      <c r="AJ4">
        <f t="shared" si="6"/>
        <v>0.25949999999999995</v>
      </c>
      <c r="AK4">
        <f t="shared" si="6"/>
        <v>0.25799999999999995</v>
      </c>
      <c r="AL4">
        <f t="shared" si="6"/>
        <v>0.25649999999999995</v>
      </c>
      <c r="AM4">
        <f t="shared" ref="AM4:CX4" si="7">AL4+AM3*$B$6</f>
        <v>0.25499999999999995</v>
      </c>
      <c r="AN4">
        <f t="shared" si="7"/>
        <v>0.25349999999999995</v>
      </c>
      <c r="AO4">
        <f t="shared" si="7"/>
        <v>0.25199999999999995</v>
      </c>
      <c r="AP4">
        <f t="shared" si="7"/>
        <v>0.25049999999999994</v>
      </c>
      <c r="AQ4">
        <f t="shared" si="7"/>
        <v>0.24899999999999994</v>
      </c>
      <c r="AR4">
        <f t="shared" si="7"/>
        <v>0.24749999999999994</v>
      </c>
      <c r="AS4">
        <f t="shared" si="7"/>
        <v>0.24599999999999994</v>
      </c>
      <c r="AT4">
        <f t="shared" si="7"/>
        <v>0.24449999999999994</v>
      </c>
      <c r="AU4">
        <f t="shared" si="7"/>
        <v>0.24299999999999994</v>
      </c>
      <c r="AV4">
        <f t="shared" si="7"/>
        <v>0.24149999999999994</v>
      </c>
      <c r="AW4">
        <f t="shared" si="7"/>
        <v>0.23999999999999994</v>
      </c>
      <c r="AX4">
        <f t="shared" si="7"/>
        <v>0.23849999999999993</v>
      </c>
      <c r="AY4">
        <f t="shared" si="7"/>
        <v>0.23699999999999993</v>
      </c>
      <c r="AZ4">
        <f t="shared" si="7"/>
        <v>0.23549999999999993</v>
      </c>
      <c r="BA4">
        <f t="shared" si="7"/>
        <v>0.23399999999999993</v>
      </c>
      <c r="BB4">
        <f t="shared" si="7"/>
        <v>0.23249999999999993</v>
      </c>
      <c r="BC4">
        <f t="shared" si="7"/>
        <v>0.23099999999999993</v>
      </c>
      <c r="BD4">
        <f t="shared" si="7"/>
        <v>0.22949999999999993</v>
      </c>
      <c r="BE4">
        <f t="shared" si="7"/>
        <v>0.22799999999999992</v>
      </c>
      <c r="BF4">
        <f t="shared" si="7"/>
        <v>0.22649999999999992</v>
      </c>
      <c r="BG4">
        <f t="shared" si="7"/>
        <v>0.22499999999999992</v>
      </c>
      <c r="BH4">
        <f t="shared" si="7"/>
        <v>0.22349999999999992</v>
      </c>
      <c r="BI4">
        <f t="shared" si="7"/>
        <v>0.22199999999999992</v>
      </c>
      <c r="BJ4">
        <f t="shared" si="7"/>
        <v>0.22049999999999992</v>
      </c>
      <c r="BK4">
        <f t="shared" si="7"/>
        <v>0.21899999999999992</v>
      </c>
      <c r="BL4">
        <f t="shared" si="7"/>
        <v>0.21749999999999992</v>
      </c>
      <c r="BM4">
        <f t="shared" si="7"/>
        <v>0.21599999999999991</v>
      </c>
      <c r="BN4">
        <f t="shared" si="7"/>
        <v>0.21449999999999991</v>
      </c>
      <c r="BO4">
        <f t="shared" si="7"/>
        <v>0.21299999999999991</v>
      </c>
      <c r="BP4">
        <f t="shared" si="7"/>
        <v>0.21149999999999991</v>
      </c>
      <c r="BQ4">
        <f t="shared" si="7"/>
        <v>0.20999999999999991</v>
      </c>
      <c r="BR4">
        <f t="shared" si="7"/>
        <v>0.20849999999999991</v>
      </c>
      <c r="BS4">
        <f t="shared" si="7"/>
        <v>0.20699999999999991</v>
      </c>
      <c r="BT4">
        <f t="shared" si="7"/>
        <v>0.2054999999999999</v>
      </c>
      <c r="BU4">
        <f t="shared" si="7"/>
        <v>0.2039999999999999</v>
      </c>
      <c r="BV4">
        <f t="shared" si="7"/>
        <v>0.2024999999999999</v>
      </c>
      <c r="BW4">
        <f t="shared" si="7"/>
        <v>0.2009999999999999</v>
      </c>
      <c r="BX4">
        <f t="shared" si="7"/>
        <v>0.1994999999999999</v>
      </c>
      <c r="BY4">
        <f t="shared" si="7"/>
        <v>0.1979999999999999</v>
      </c>
      <c r="BZ4">
        <f t="shared" si="7"/>
        <v>0.1964999999999999</v>
      </c>
      <c r="CA4">
        <f t="shared" si="7"/>
        <v>0.1949999999999999</v>
      </c>
      <c r="CB4">
        <f t="shared" si="7"/>
        <v>0.19349999999999989</v>
      </c>
      <c r="CC4">
        <f t="shared" si="7"/>
        <v>0.19199999999999989</v>
      </c>
      <c r="CD4">
        <f t="shared" si="7"/>
        <v>0.19049999999999989</v>
      </c>
      <c r="CE4">
        <f t="shared" si="7"/>
        <v>0.18899999999999989</v>
      </c>
      <c r="CF4">
        <f t="shared" si="7"/>
        <v>0.18749999999999989</v>
      </c>
      <c r="CG4">
        <f t="shared" si="7"/>
        <v>0.18599999999999989</v>
      </c>
      <c r="CH4">
        <f t="shared" si="7"/>
        <v>0.18449999999999989</v>
      </c>
      <c r="CI4">
        <f t="shared" si="7"/>
        <v>0.18299999999999988</v>
      </c>
      <c r="CJ4">
        <f t="shared" si="7"/>
        <v>0.18149999999999988</v>
      </c>
      <c r="CK4">
        <f t="shared" si="7"/>
        <v>0.17999999999999988</v>
      </c>
      <c r="CL4">
        <f t="shared" si="7"/>
        <v>0.17849999999999988</v>
      </c>
      <c r="CM4">
        <f t="shared" si="7"/>
        <v>0.17699999999999988</v>
      </c>
      <c r="CN4">
        <f t="shared" si="7"/>
        <v>0.17549999999999988</v>
      </c>
      <c r="CO4">
        <f t="shared" si="7"/>
        <v>0.17399999999999988</v>
      </c>
      <c r="CP4">
        <f t="shared" si="7"/>
        <v>0.17249999999999988</v>
      </c>
      <c r="CQ4">
        <f t="shared" si="7"/>
        <v>0.17099999999999987</v>
      </c>
      <c r="CR4">
        <f t="shared" si="7"/>
        <v>0.16949999999999987</v>
      </c>
      <c r="CS4">
        <f t="shared" si="7"/>
        <v>0.16799999999999987</v>
      </c>
      <c r="CT4">
        <f t="shared" si="7"/>
        <v>0.16649999999999987</v>
      </c>
      <c r="CU4">
        <f t="shared" si="7"/>
        <v>0.16499999999999987</v>
      </c>
      <c r="CV4">
        <f t="shared" si="7"/>
        <v>0.16349999999999987</v>
      </c>
      <c r="CW4">
        <f t="shared" si="7"/>
        <v>0.16199999999999987</v>
      </c>
      <c r="CX4">
        <f t="shared" si="7"/>
        <v>0.16049999999999986</v>
      </c>
      <c r="CY4">
        <f t="shared" ref="CY4:FB4" si="8">CX4+CY3*$B$6</f>
        <v>0.15899999999999986</v>
      </c>
      <c r="CZ4">
        <f t="shared" si="8"/>
        <v>0.15749999999999986</v>
      </c>
      <c r="DA4">
        <f t="shared" si="8"/>
        <v>0.15599999999999986</v>
      </c>
      <c r="DB4">
        <f t="shared" si="8"/>
        <v>0.15449999999999986</v>
      </c>
      <c r="DC4">
        <f t="shared" si="8"/>
        <v>0.15299999999999986</v>
      </c>
      <c r="DD4">
        <f t="shared" si="8"/>
        <v>0.15149999999999986</v>
      </c>
      <c r="DE4">
        <f t="shared" si="8"/>
        <v>0.14999999999999986</v>
      </c>
      <c r="DF4">
        <f t="shared" si="8"/>
        <v>0.14849999999999985</v>
      </c>
      <c r="DG4">
        <f t="shared" si="8"/>
        <v>0.14699999999999985</v>
      </c>
      <c r="DH4">
        <f t="shared" si="8"/>
        <v>0.14549999999999985</v>
      </c>
      <c r="DI4">
        <f t="shared" si="8"/>
        <v>0.14399999999999985</v>
      </c>
      <c r="DJ4">
        <f t="shared" si="8"/>
        <v>0.14249999999999985</v>
      </c>
      <c r="DK4">
        <f t="shared" si="8"/>
        <v>0.14099999999999985</v>
      </c>
      <c r="DL4">
        <f t="shared" si="8"/>
        <v>0.13949999999999985</v>
      </c>
      <c r="DM4">
        <f t="shared" si="8"/>
        <v>0.13799999999999985</v>
      </c>
      <c r="DN4">
        <f t="shared" si="8"/>
        <v>0.13649999999999984</v>
      </c>
      <c r="DO4">
        <f t="shared" si="8"/>
        <v>0.13499999999999984</v>
      </c>
      <c r="DP4">
        <f t="shared" si="8"/>
        <v>0.13349999999999984</v>
      </c>
      <c r="DQ4">
        <f t="shared" si="8"/>
        <v>0.13199999999999984</v>
      </c>
      <c r="DR4">
        <f t="shared" si="8"/>
        <v>0.13049999999999984</v>
      </c>
      <c r="DS4">
        <f t="shared" si="8"/>
        <v>0.12899999999999984</v>
      </c>
      <c r="DT4">
        <f t="shared" si="8"/>
        <v>0.12749999999999984</v>
      </c>
      <c r="DU4">
        <f t="shared" si="8"/>
        <v>0.12599999999999983</v>
      </c>
      <c r="DV4">
        <f t="shared" si="8"/>
        <v>0.12449999999999983</v>
      </c>
      <c r="DW4">
        <f t="shared" si="8"/>
        <v>0.12299999999999983</v>
      </c>
      <c r="DX4">
        <f t="shared" si="8"/>
        <v>0.12149999999999983</v>
      </c>
      <c r="DY4">
        <f t="shared" si="8"/>
        <v>0.11999999999999983</v>
      </c>
      <c r="DZ4">
        <f t="shared" si="8"/>
        <v>0.11849999999999983</v>
      </c>
      <c r="EA4">
        <f t="shared" si="8"/>
        <v>0.11699999999999983</v>
      </c>
      <c r="EB4">
        <f t="shared" si="8"/>
        <v>0.11549999999999983</v>
      </c>
      <c r="EC4">
        <f t="shared" si="8"/>
        <v>0.11399999999999982</v>
      </c>
      <c r="ED4">
        <f t="shared" si="8"/>
        <v>0.11249999999999982</v>
      </c>
      <c r="EE4">
        <f t="shared" si="8"/>
        <v>0.11099999999999982</v>
      </c>
      <c r="EF4">
        <f t="shared" si="8"/>
        <v>0.10949999999999982</v>
      </c>
      <c r="EG4">
        <f t="shared" si="8"/>
        <v>0.10799999999999982</v>
      </c>
      <c r="EH4">
        <f t="shared" si="8"/>
        <v>0.10649999999999982</v>
      </c>
      <c r="EI4">
        <f t="shared" si="8"/>
        <v>0.10499999999999982</v>
      </c>
      <c r="EJ4">
        <f t="shared" si="8"/>
        <v>0.10349999999999981</v>
      </c>
      <c r="EK4">
        <f t="shared" si="8"/>
        <v>0.10199999999999981</v>
      </c>
      <c r="EL4">
        <f t="shared" si="8"/>
        <v>0.10049999999999981</v>
      </c>
      <c r="EM4">
        <f t="shared" si="8"/>
        <v>9.899999999999981E-2</v>
      </c>
      <c r="EN4">
        <f t="shared" si="8"/>
        <v>9.7499999999999809E-2</v>
      </c>
      <c r="EO4">
        <f t="shared" si="8"/>
        <v>9.5999999999999808E-2</v>
      </c>
      <c r="EP4">
        <f t="shared" si="8"/>
        <v>9.4499999999999806E-2</v>
      </c>
      <c r="EQ4">
        <f t="shared" si="8"/>
        <v>9.2999999999999805E-2</v>
      </c>
      <c r="ER4">
        <f t="shared" si="8"/>
        <v>9.1499999999999804E-2</v>
      </c>
      <c r="ES4">
        <f t="shared" si="8"/>
        <v>8.9999999999999802E-2</v>
      </c>
      <c r="ET4">
        <f t="shared" si="8"/>
        <v>8.8499999999999801E-2</v>
      </c>
      <c r="EU4">
        <f t="shared" si="8"/>
        <v>8.69999999999998E-2</v>
      </c>
      <c r="EV4">
        <f t="shared" si="8"/>
        <v>8.5499999999999798E-2</v>
      </c>
      <c r="EW4">
        <f t="shared" si="8"/>
        <v>8.3999999999999797E-2</v>
      </c>
      <c r="EX4">
        <f t="shared" si="8"/>
        <v>8.2499999999999796E-2</v>
      </c>
      <c r="EY4">
        <f t="shared" si="8"/>
        <v>8.0999999999999794E-2</v>
      </c>
      <c r="EZ4">
        <f t="shared" si="8"/>
        <v>7.9499999999999793E-2</v>
      </c>
      <c r="FA4">
        <f t="shared" si="8"/>
        <v>7.7999999999999792E-2</v>
      </c>
      <c r="FB4">
        <f t="shared" si="8"/>
        <v>7.649999999999979E-2</v>
      </c>
      <c r="FC4">
        <f>AL4+FC3*$B$6</f>
        <v>0.25499999999999995</v>
      </c>
    </row>
    <row r="5" spans="1:160" ht="13.15" x14ac:dyDescent="0.4">
      <c r="A5" t="str">
        <f>IF(Summ!A5="","",Summ!A5)</f>
        <v>A transv(m^2)</v>
      </c>
      <c r="B5" s="14">
        <f>B3*B4</f>
        <v>1</v>
      </c>
      <c r="G5" s="6" t="s">
        <v>24</v>
      </c>
      <c r="I5" s="8"/>
      <c r="J5">
        <f>(I4+J4)/2</f>
        <v>0.29925000000000002</v>
      </c>
      <c r="K5">
        <f t="shared" ref="K5:AL5" si="9">(J4+K4)/2</f>
        <v>0.29774999999999996</v>
      </c>
      <c r="L5">
        <f t="shared" si="9"/>
        <v>0.29625000000000001</v>
      </c>
      <c r="M5">
        <f t="shared" si="9"/>
        <v>0.29474999999999996</v>
      </c>
      <c r="N5">
        <f t="shared" si="9"/>
        <v>0.29325000000000001</v>
      </c>
      <c r="O5">
        <f t="shared" si="9"/>
        <v>0.29174999999999995</v>
      </c>
      <c r="P5">
        <f t="shared" si="9"/>
        <v>0.29025000000000001</v>
      </c>
      <c r="Q5">
        <f t="shared" si="9"/>
        <v>0.28874999999999995</v>
      </c>
      <c r="R5">
        <f t="shared" si="9"/>
        <v>0.28725000000000001</v>
      </c>
      <c r="S5">
        <f t="shared" si="9"/>
        <v>0.28574999999999995</v>
      </c>
      <c r="T5">
        <f t="shared" si="9"/>
        <v>0.28425</v>
      </c>
      <c r="U5">
        <f t="shared" si="9"/>
        <v>0.28274999999999995</v>
      </c>
      <c r="V5">
        <f t="shared" si="9"/>
        <v>0.28125</v>
      </c>
      <c r="W5">
        <f t="shared" si="9"/>
        <v>0.27974999999999994</v>
      </c>
      <c r="X5">
        <f t="shared" si="9"/>
        <v>0.27825</v>
      </c>
      <c r="Y5">
        <f t="shared" si="9"/>
        <v>0.27674999999999994</v>
      </c>
      <c r="Z5">
        <f t="shared" si="9"/>
        <v>0.27524999999999999</v>
      </c>
      <c r="AA5">
        <f t="shared" si="9"/>
        <v>0.27374999999999994</v>
      </c>
      <c r="AB5">
        <f t="shared" si="9"/>
        <v>0.27224999999999999</v>
      </c>
      <c r="AC5">
        <f t="shared" si="9"/>
        <v>0.27074999999999994</v>
      </c>
      <c r="AD5">
        <f t="shared" si="9"/>
        <v>0.26924999999999999</v>
      </c>
      <c r="AE5">
        <f t="shared" si="9"/>
        <v>0.26774999999999993</v>
      </c>
      <c r="AF5">
        <f t="shared" si="9"/>
        <v>0.26624999999999999</v>
      </c>
      <c r="AG5">
        <f t="shared" si="9"/>
        <v>0.26474999999999993</v>
      </c>
      <c r="AH5">
        <f t="shared" si="9"/>
        <v>0.26324999999999998</v>
      </c>
      <c r="AI5">
        <f t="shared" si="9"/>
        <v>0.26174999999999993</v>
      </c>
      <c r="AJ5">
        <f t="shared" si="9"/>
        <v>0.26024999999999998</v>
      </c>
      <c r="AK5">
        <f t="shared" si="9"/>
        <v>0.25874999999999992</v>
      </c>
      <c r="AL5">
        <f t="shared" si="9"/>
        <v>0.25724999999999998</v>
      </c>
      <c r="AM5">
        <f t="shared" ref="AM5:BR5" si="10">(AL4+AM4)/2</f>
        <v>0.25574999999999992</v>
      </c>
      <c r="AN5">
        <f t="shared" si="10"/>
        <v>0.25424999999999998</v>
      </c>
      <c r="AO5">
        <f t="shared" si="10"/>
        <v>0.25274999999999992</v>
      </c>
      <c r="AP5">
        <f t="shared" si="10"/>
        <v>0.25124999999999997</v>
      </c>
      <c r="AQ5">
        <f t="shared" si="10"/>
        <v>0.24974999999999994</v>
      </c>
      <c r="AR5">
        <f t="shared" si="10"/>
        <v>0.24824999999999994</v>
      </c>
      <c r="AS5">
        <f t="shared" si="10"/>
        <v>0.24674999999999994</v>
      </c>
      <c r="AT5">
        <f t="shared" si="10"/>
        <v>0.24524999999999994</v>
      </c>
      <c r="AU5">
        <f t="shared" si="10"/>
        <v>0.24374999999999994</v>
      </c>
      <c r="AV5">
        <f t="shared" si="10"/>
        <v>0.24224999999999994</v>
      </c>
      <c r="AW5">
        <f t="shared" si="10"/>
        <v>0.24074999999999994</v>
      </c>
      <c r="AX5">
        <f t="shared" si="10"/>
        <v>0.23924999999999993</v>
      </c>
      <c r="AY5">
        <f t="shared" si="10"/>
        <v>0.23774999999999993</v>
      </c>
      <c r="AZ5">
        <f t="shared" si="10"/>
        <v>0.23624999999999993</v>
      </c>
      <c r="BA5">
        <f t="shared" si="10"/>
        <v>0.23474999999999993</v>
      </c>
      <c r="BB5">
        <f t="shared" si="10"/>
        <v>0.23324999999999993</v>
      </c>
      <c r="BC5">
        <f t="shared" si="10"/>
        <v>0.23174999999999993</v>
      </c>
      <c r="BD5">
        <f t="shared" si="10"/>
        <v>0.23024999999999993</v>
      </c>
      <c r="BE5">
        <f t="shared" si="10"/>
        <v>0.22874999999999993</v>
      </c>
      <c r="BF5">
        <f t="shared" si="10"/>
        <v>0.22724999999999992</v>
      </c>
      <c r="BG5">
        <f t="shared" si="10"/>
        <v>0.22574999999999992</v>
      </c>
      <c r="BH5">
        <f t="shared" si="10"/>
        <v>0.22424999999999992</v>
      </c>
      <c r="BI5">
        <f t="shared" si="10"/>
        <v>0.22274999999999992</v>
      </c>
      <c r="BJ5">
        <f t="shared" si="10"/>
        <v>0.22124999999999992</v>
      </c>
      <c r="BK5">
        <f t="shared" si="10"/>
        <v>0.21974999999999992</v>
      </c>
      <c r="BL5">
        <f t="shared" si="10"/>
        <v>0.21824999999999992</v>
      </c>
      <c r="BM5">
        <f t="shared" si="10"/>
        <v>0.21674999999999991</v>
      </c>
      <c r="BN5">
        <f t="shared" si="10"/>
        <v>0.21524999999999991</v>
      </c>
      <c r="BO5">
        <f t="shared" si="10"/>
        <v>0.21374999999999991</v>
      </c>
      <c r="BP5">
        <f t="shared" si="10"/>
        <v>0.21224999999999991</v>
      </c>
      <c r="BQ5">
        <f t="shared" si="10"/>
        <v>0.21074999999999991</v>
      </c>
      <c r="BR5">
        <f t="shared" si="10"/>
        <v>0.20924999999999991</v>
      </c>
      <c r="BS5">
        <f t="shared" ref="BS5:CX5" si="11">(BR4+BS4)/2</f>
        <v>0.20774999999999991</v>
      </c>
      <c r="BT5">
        <f t="shared" si="11"/>
        <v>0.20624999999999991</v>
      </c>
      <c r="BU5">
        <f t="shared" si="11"/>
        <v>0.2047499999999999</v>
      </c>
      <c r="BV5">
        <f t="shared" si="11"/>
        <v>0.2032499999999999</v>
      </c>
      <c r="BW5">
        <f t="shared" si="11"/>
        <v>0.2017499999999999</v>
      </c>
      <c r="BX5">
        <f t="shared" si="11"/>
        <v>0.2002499999999999</v>
      </c>
      <c r="BY5">
        <f t="shared" si="11"/>
        <v>0.1987499999999999</v>
      </c>
      <c r="BZ5">
        <f t="shared" si="11"/>
        <v>0.1972499999999999</v>
      </c>
      <c r="CA5">
        <f t="shared" si="11"/>
        <v>0.1957499999999999</v>
      </c>
      <c r="CB5">
        <f t="shared" si="11"/>
        <v>0.19424999999999989</v>
      </c>
      <c r="CC5">
        <f t="shared" si="11"/>
        <v>0.19274999999999989</v>
      </c>
      <c r="CD5">
        <f t="shared" si="11"/>
        <v>0.19124999999999989</v>
      </c>
      <c r="CE5">
        <f t="shared" si="11"/>
        <v>0.18974999999999989</v>
      </c>
      <c r="CF5">
        <f t="shared" si="11"/>
        <v>0.18824999999999989</v>
      </c>
      <c r="CG5">
        <f t="shared" si="11"/>
        <v>0.18674999999999989</v>
      </c>
      <c r="CH5">
        <f t="shared" si="11"/>
        <v>0.18524999999999989</v>
      </c>
      <c r="CI5">
        <f t="shared" si="11"/>
        <v>0.18374999999999989</v>
      </c>
      <c r="CJ5">
        <f t="shared" si="11"/>
        <v>0.18224999999999988</v>
      </c>
      <c r="CK5">
        <f t="shared" si="11"/>
        <v>0.18074999999999988</v>
      </c>
      <c r="CL5">
        <f t="shared" si="11"/>
        <v>0.17924999999999988</v>
      </c>
      <c r="CM5">
        <f t="shared" si="11"/>
        <v>0.17774999999999988</v>
      </c>
      <c r="CN5">
        <f t="shared" si="11"/>
        <v>0.17624999999999988</v>
      </c>
      <c r="CO5">
        <f t="shared" si="11"/>
        <v>0.17474999999999988</v>
      </c>
      <c r="CP5">
        <f t="shared" si="11"/>
        <v>0.17324999999999988</v>
      </c>
      <c r="CQ5">
        <f t="shared" si="11"/>
        <v>0.17174999999999987</v>
      </c>
      <c r="CR5">
        <f t="shared" si="11"/>
        <v>0.17024999999999987</v>
      </c>
      <c r="CS5">
        <f t="shared" si="11"/>
        <v>0.16874999999999987</v>
      </c>
      <c r="CT5">
        <f t="shared" si="11"/>
        <v>0.16724999999999987</v>
      </c>
      <c r="CU5">
        <f t="shared" si="11"/>
        <v>0.16574999999999987</v>
      </c>
      <c r="CV5">
        <f t="shared" si="11"/>
        <v>0.16424999999999987</v>
      </c>
      <c r="CW5">
        <f t="shared" si="11"/>
        <v>0.16274999999999987</v>
      </c>
      <c r="CX5">
        <f t="shared" si="11"/>
        <v>0.16124999999999987</v>
      </c>
      <c r="CY5">
        <f t="shared" ref="CY5:ED5" si="12">(CX4+CY4)/2</f>
        <v>0.15974999999999986</v>
      </c>
      <c r="CZ5">
        <f t="shared" si="12"/>
        <v>0.15824999999999986</v>
      </c>
      <c r="DA5">
        <f t="shared" si="12"/>
        <v>0.15674999999999986</v>
      </c>
      <c r="DB5">
        <f t="shared" si="12"/>
        <v>0.15524999999999986</v>
      </c>
      <c r="DC5">
        <f t="shared" si="12"/>
        <v>0.15374999999999986</v>
      </c>
      <c r="DD5">
        <f t="shared" si="12"/>
        <v>0.15224999999999986</v>
      </c>
      <c r="DE5">
        <f t="shared" si="12"/>
        <v>0.15074999999999986</v>
      </c>
      <c r="DF5">
        <f t="shared" si="12"/>
        <v>0.14924999999999986</v>
      </c>
      <c r="DG5">
        <f t="shared" si="12"/>
        <v>0.14774999999999985</v>
      </c>
      <c r="DH5">
        <f t="shared" si="12"/>
        <v>0.14624999999999985</v>
      </c>
      <c r="DI5">
        <f t="shared" si="12"/>
        <v>0.14474999999999985</v>
      </c>
      <c r="DJ5">
        <f t="shared" si="12"/>
        <v>0.14324999999999985</v>
      </c>
      <c r="DK5">
        <f t="shared" si="12"/>
        <v>0.14174999999999985</v>
      </c>
      <c r="DL5">
        <f t="shared" si="12"/>
        <v>0.14024999999999985</v>
      </c>
      <c r="DM5">
        <f t="shared" si="12"/>
        <v>0.13874999999999985</v>
      </c>
      <c r="DN5">
        <f t="shared" si="12"/>
        <v>0.13724999999999984</v>
      </c>
      <c r="DO5">
        <f t="shared" si="12"/>
        <v>0.13574999999999984</v>
      </c>
      <c r="DP5">
        <f t="shared" si="12"/>
        <v>0.13424999999999984</v>
      </c>
      <c r="DQ5">
        <f t="shared" si="12"/>
        <v>0.13274999999999984</v>
      </c>
      <c r="DR5">
        <f t="shared" si="12"/>
        <v>0.13124999999999984</v>
      </c>
      <c r="DS5">
        <f t="shared" si="12"/>
        <v>0.12974999999999984</v>
      </c>
      <c r="DT5">
        <f t="shared" si="12"/>
        <v>0.12824999999999984</v>
      </c>
      <c r="DU5">
        <f t="shared" si="12"/>
        <v>0.12674999999999984</v>
      </c>
      <c r="DV5">
        <f t="shared" si="12"/>
        <v>0.12524999999999983</v>
      </c>
      <c r="DW5">
        <f t="shared" si="12"/>
        <v>0.12374999999999983</v>
      </c>
      <c r="DX5">
        <f t="shared" si="12"/>
        <v>0.12224999999999983</v>
      </c>
      <c r="DY5">
        <f t="shared" si="12"/>
        <v>0.12074999999999983</v>
      </c>
      <c r="DZ5">
        <f t="shared" si="12"/>
        <v>0.11924999999999983</v>
      </c>
      <c r="EA5">
        <f t="shared" si="12"/>
        <v>0.11774999999999983</v>
      </c>
      <c r="EB5">
        <f t="shared" si="12"/>
        <v>0.11624999999999983</v>
      </c>
      <c r="EC5">
        <f t="shared" si="12"/>
        <v>0.11474999999999982</v>
      </c>
      <c r="ED5">
        <f t="shared" si="12"/>
        <v>0.11324999999999982</v>
      </c>
      <c r="EE5">
        <f t="shared" ref="EE5:FB5" si="13">(ED4+EE4)/2</f>
        <v>0.11174999999999982</v>
      </c>
      <c r="EF5">
        <f t="shared" si="13"/>
        <v>0.11024999999999982</v>
      </c>
      <c r="EG5">
        <f t="shared" si="13"/>
        <v>0.10874999999999982</v>
      </c>
      <c r="EH5">
        <f t="shared" si="13"/>
        <v>0.10724999999999982</v>
      </c>
      <c r="EI5">
        <f t="shared" si="13"/>
        <v>0.10574999999999982</v>
      </c>
      <c r="EJ5">
        <f t="shared" si="13"/>
        <v>0.10424999999999982</v>
      </c>
      <c r="EK5">
        <f t="shared" si="13"/>
        <v>0.10274999999999981</v>
      </c>
      <c r="EL5">
        <f t="shared" si="13"/>
        <v>0.10124999999999981</v>
      </c>
      <c r="EM5">
        <f t="shared" si="13"/>
        <v>9.9749999999999811E-2</v>
      </c>
      <c r="EN5">
        <f t="shared" si="13"/>
        <v>9.824999999999981E-2</v>
      </c>
      <c r="EO5">
        <f t="shared" si="13"/>
        <v>9.6749999999999808E-2</v>
      </c>
      <c r="EP5">
        <f t="shared" si="13"/>
        <v>9.5249999999999807E-2</v>
      </c>
      <c r="EQ5">
        <f t="shared" si="13"/>
        <v>9.3749999999999806E-2</v>
      </c>
      <c r="ER5">
        <f t="shared" si="13"/>
        <v>9.2249999999999804E-2</v>
      </c>
      <c r="ES5">
        <f t="shared" si="13"/>
        <v>9.0749999999999803E-2</v>
      </c>
      <c r="ET5">
        <f t="shared" si="13"/>
        <v>8.9249999999999802E-2</v>
      </c>
      <c r="EU5">
        <f t="shared" si="13"/>
        <v>8.77499999999998E-2</v>
      </c>
      <c r="EV5">
        <f t="shared" si="13"/>
        <v>8.6249999999999799E-2</v>
      </c>
      <c r="EW5">
        <f t="shared" si="13"/>
        <v>8.4749999999999798E-2</v>
      </c>
      <c r="EX5">
        <f t="shared" si="13"/>
        <v>8.3249999999999796E-2</v>
      </c>
      <c r="EY5">
        <f t="shared" si="13"/>
        <v>8.1749999999999795E-2</v>
      </c>
      <c r="EZ5">
        <f t="shared" si="13"/>
        <v>8.0249999999999794E-2</v>
      </c>
      <c r="FA5">
        <f t="shared" si="13"/>
        <v>7.8749999999999792E-2</v>
      </c>
      <c r="FB5">
        <f t="shared" si="13"/>
        <v>7.7249999999999791E-2</v>
      </c>
      <c r="FC5">
        <f>(AL4+FC4)/2</f>
        <v>0.25574999999999992</v>
      </c>
    </row>
    <row r="6" spans="1:160" ht="13.15" x14ac:dyDescent="0.4">
      <c r="A6" t="str">
        <f>IF(Summ!A6="","",Summ!A6)</f>
        <v>delta x (m)</v>
      </c>
      <c r="B6">
        <f>IF(Summ!B6="","",Summ!B6)/5</f>
        <v>0.05</v>
      </c>
      <c r="G6" s="6" t="s">
        <v>46</v>
      </c>
      <c r="H6" s="8"/>
      <c r="J6">
        <f>IF(J$3&gt;0,J3,0)</f>
        <v>0</v>
      </c>
      <c r="K6">
        <f t="shared" ref="K6:AL6" si="14">IF(K$3&gt;0,K3,0)</f>
        <v>0</v>
      </c>
      <c r="L6">
        <f t="shared" si="14"/>
        <v>0</v>
      </c>
      <c r="M6">
        <f t="shared" si="14"/>
        <v>0</v>
      </c>
      <c r="N6">
        <f t="shared" si="14"/>
        <v>0</v>
      </c>
      <c r="O6">
        <f t="shared" si="14"/>
        <v>0</v>
      </c>
      <c r="P6">
        <f t="shared" si="14"/>
        <v>0</v>
      </c>
      <c r="Q6">
        <f t="shared" si="14"/>
        <v>0</v>
      </c>
      <c r="R6">
        <f t="shared" si="14"/>
        <v>0</v>
      </c>
      <c r="S6">
        <f t="shared" si="14"/>
        <v>0</v>
      </c>
      <c r="T6">
        <f t="shared" si="14"/>
        <v>0</v>
      </c>
      <c r="U6">
        <f t="shared" si="14"/>
        <v>0</v>
      </c>
      <c r="V6">
        <f t="shared" si="14"/>
        <v>0</v>
      </c>
      <c r="W6">
        <f t="shared" si="14"/>
        <v>0</v>
      </c>
      <c r="X6">
        <f t="shared" si="14"/>
        <v>0</v>
      </c>
      <c r="Y6">
        <f t="shared" si="14"/>
        <v>0</v>
      </c>
      <c r="Z6">
        <f t="shared" si="14"/>
        <v>0</v>
      </c>
      <c r="AA6">
        <f t="shared" si="14"/>
        <v>0</v>
      </c>
      <c r="AB6">
        <f t="shared" si="14"/>
        <v>0</v>
      </c>
      <c r="AC6">
        <f t="shared" si="14"/>
        <v>0</v>
      </c>
      <c r="AD6">
        <f t="shared" si="14"/>
        <v>0</v>
      </c>
      <c r="AE6">
        <f t="shared" si="14"/>
        <v>0</v>
      </c>
      <c r="AF6">
        <f t="shared" si="14"/>
        <v>0</v>
      </c>
      <c r="AG6">
        <f t="shared" si="14"/>
        <v>0</v>
      </c>
      <c r="AH6">
        <f t="shared" si="14"/>
        <v>0</v>
      </c>
      <c r="AI6">
        <f t="shared" si="14"/>
        <v>0</v>
      </c>
      <c r="AJ6">
        <f t="shared" si="14"/>
        <v>0</v>
      </c>
      <c r="AK6">
        <f t="shared" si="14"/>
        <v>0</v>
      </c>
      <c r="AL6">
        <f t="shared" si="14"/>
        <v>0</v>
      </c>
      <c r="AM6">
        <f t="shared" ref="AM6:CX6" si="15">IF(AM$3&gt;0,AM3,0)</f>
        <v>0</v>
      </c>
      <c r="AN6">
        <f t="shared" si="15"/>
        <v>0</v>
      </c>
      <c r="AO6">
        <f t="shared" si="15"/>
        <v>0</v>
      </c>
      <c r="AP6">
        <f t="shared" si="15"/>
        <v>0</v>
      </c>
      <c r="AQ6">
        <f t="shared" si="15"/>
        <v>0</v>
      </c>
      <c r="AR6">
        <f t="shared" si="15"/>
        <v>0</v>
      </c>
      <c r="AS6">
        <f t="shared" si="15"/>
        <v>0</v>
      </c>
      <c r="AT6">
        <f t="shared" si="15"/>
        <v>0</v>
      </c>
      <c r="AU6">
        <f t="shared" si="15"/>
        <v>0</v>
      </c>
      <c r="AV6">
        <f t="shared" si="15"/>
        <v>0</v>
      </c>
      <c r="AW6">
        <f t="shared" si="15"/>
        <v>0</v>
      </c>
      <c r="AX6">
        <f t="shared" si="15"/>
        <v>0</v>
      </c>
      <c r="AY6">
        <f t="shared" si="15"/>
        <v>0</v>
      </c>
      <c r="AZ6">
        <f t="shared" si="15"/>
        <v>0</v>
      </c>
      <c r="BA6">
        <f t="shared" si="15"/>
        <v>0</v>
      </c>
      <c r="BB6">
        <f t="shared" si="15"/>
        <v>0</v>
      </c>
      <c r="BC6">
        <f t="shared" si="15"/>
        <v>0</v>
      </c>
      <c r="BD6">
        <f t="shared" si="15"/>
        <v>0</v>
      </c>
      <c r="BE6">
        <f t="shared" si="15"/>
        <v>0</v>
      </c>
      <c r="BF6">
        <f t="shared" si="15"/>
        <v>0</v>
      </c>
      <c r="BG6">
        <f t="shared" si="15"/>
        <v>0</v>
      </c>
      <c r="BH6">
        <f t="shared" si="15"/>
        <v>0</v>
      </c>
      <c r="BI6">
        <f t="shared" si="15"/>
        <v>0</v>
      </c>
      <c r="BJ6">
        <f t="shared" si="15"/>
        <v>0</v>
      </c>
      <c r="BK6">
        <f t="shared" si="15"/>
        <v>0</v>
      </c>
      <c r="BL6">
        <f t="shared" si="15"/>
        <v>0</v>
      </c>
      <c r="BM6">
        <f t="shared" si="15"/>
        <v>0</v>
      </c>
      <c r="BN6">
        <f t="shared" si="15"/>
        <v>0</v>
      </c>
      <c r="BO6">
        <f t="shared" si="15"/>
        <v>0</v>
      </c>
      <c r="BP6">
        <f t="shared" si="15"/>
        <v>0</v>
      </c>
      <c r="BQ6">
        <f t="shared" si="15"/>
        <v>0</v>
      </c>
      <c r="BR6">
        <f t="shared" si="15"/>
        <v>0</v>
      </c>
      <c r="BS6">
        <f t="shared" si="15"/>
        <v>0</v>
      </c>
      <c r="BT6">
        <f t="shared" si="15"/>
        <v>0</v>
      </c>
      <c r="BU6">
        <f t="shared" si="15"/>
        <v>0</v>
      </c>
      <c r="BV6">
        <f t="shared" si="15"/>
        <v>0</v>
      </c>
      <c r="BW6">
        <f t="shared" si="15"/>
        <v>0</v>
      </c>
      <c r="BX6">
        <f t="shared" si="15"/>
        <v>0</v>
      </c>
      <c r="BY6">
        <f t="shared" si="15"/>
        <v>0</v>
      </c>
      <c r="BZ6">
        <f t="shared" si="15"/>
        <v>0</v>
      </c>
      <c r="CA6">
        <f t="shared" si="15"/>
        <v>0</v>
      </c>
      <c r="CB6">
        <f t="shared" si="15"/>
        <v>0</v>
      </c>
      <c r="CC6">
        <f t="shared" si="15"/>
        <v>0</v>
      </c>
      <c r="CD6">
        <f t="shared" si="15"/>
        <v>0</v>
      </c>
      <c r="CE6">
        <f t="shared" si="15"/>
        <v>0</v>
      </c>
      <c r="CF6">
        <f t="shared" si="15"/>
        <v>0</v>
      </c>
      <c r="CG6">
        <f t="shared" si="15"/>
        <v>0</v>
      </c>
      <c r="CH6">
        <f t="shared" si="15"/>
        <v>0</v>
      </c>
      <c r="CI6">
        <f t="shared" si="15"/>
        <v>0</v>
      </c>
      <c r="CJ6">
        <f t="shared" si="15"/>
        <v>0</v>
      </c>
      <c r="CK6">
        <f t="shared" si="15"/>
        <v>0</v>
      </c>
      <c r="CL6">
        <f t="shared" si="15"/>
        <v>0</v>
      </c>
      <c r="CM6">
        <f t="shared" si="15"/>
        <v>0</v>
      </c>
      <c r="CN6">
        <f t="shared" si="15"/>
        <v>0</v>
      </c>
      <c r="CO6">
        <f t="shared" si="15"/>
        <v>0</v>
      </c>
      <c r="CP6">
        <f t="shared" si="15"/>
        <v>0</v>
      </c>
      <c r="CQ6">
        <f t="shared" si="15"/>
        <v>0</v>
      </c>
      <c r="CR6">
        <f t="shared" si="15"/>
        <v>0</v>
      </c>
      <c r="CS6">
        <f t="shared" si="15"/>
        <v>0</v>
      </c>
      <c r="CT6">
        <f t="shared" si="15"/>
        <v>0</v>
      </c>
      <c r="CU6">
        <f t="shared" si="15"/>
        <v>0</v>
      </c>
      <c r="CV6">
        <f t="shared" si="15"/>
        <v>0</v>
      </c>
      <c r="CW6">
        <f t="shared" si="15"/>
        <v>0</v>
      </c>
      <c r="CX6">
        <f t="shared" si="15"/>
        <v>0</v>
      </c>
      <c r="CY6">
        <f t="shared" ref="CY6:FA6" si="16">IF(CY$3&gt;0,CY3,0)</f>
        <v>0</v>
      </c>
      <c r="CZ6">
        <f t="shared" si="16"/>
        <v>0</v>
      </c>
      <c r="DA6">
        <f t="shared" si="16"/>
        <v>0</v>
      </c>
      <c r="DB6">
        <f t="shared" si="16"/>
        <v>0</v>
      </c>
      <c r="DC6">
        <f t="shared" si="16"/>
        <v>0</v>
      </c>
      <c r="DD6">
        <f t="shared" si="16"/>
        <v>0</v>
      </c>
      <c r="DE6">
        <f t="shared" si="16"/>
        <v>0</v>
      </c>
      <c r="DF6">
        <f t="shared" si="16"/>
        <v>0</v>
      </c>
      <c r="DG6">
        <f t="shared" si="16"/>
        <v>0</v>
      </c>
      <c r="DH6">
        <f t="shared" si="16"/>
        <v>0</v>
      </c>
      <c r="DI6">
        <f t="shared" si="16"/>
        <v>0</v>
      </c>
      <c r="DJ6">
        <f t="shared" si="16"/>
        <v>0</v>
      </c>
      <c r="DK6">
        <f t="shared" si="16"/>
        <v>0</v>
      </c>
      <c r="DL6">
        <f t="shared" si="16"/>
        <v>0</v>
      </c>
      <c r="DM6">
        <f t="shared" si="16"/>
        <v>0</v>
      </c>
      <c r="DN6">
        <f t="shared" si="16"/>
        <v>0</v>
      </c>
      <c r="DO6">
        <f t="shared" si="16"/>
        <v>0</v>
      </c>
      <c r="DP6">
        <f t="shared" si="16"/>
        <v>0</v>
      </c>
      <c r="DQ6">
        <f t="shared" si="16"/>
        <v>0</v>
      </c>
      <c r="DR6">
        <f t="shared" si="16"/>
        <v>0</v>
      </c>
      <c r="DS6">
        <f t="shared" si="16"/>
        <v>0</v>
      </c>
      <c r="DT6">
        <f t="shared" si="16"/>
        <v>0</v>
      </c>
      <c r="DU6">
        <f t="shared" si="16"/>
        <v>0</v>
      </c>
      <c r="DV6">
        <f t="shared" si="16"/>
        <v>0</v>
      </c>
      <c r="DW6">
        <f t="shared" si="16"/>
        <v>0</v>
      </c>
      <c r="DX6">
        <f t="shared" si="16"/>
        <v>0</v>
      </c>
      <c r="DY6">
        <f t="shared" si="16"/>
        <v>0</v>
      </c>
      <c r="DZ6">
        <f t="shared" si="16"/>
        <v>0</v>
      </c>
      <c r="EA6">
        <f t="shared" si="16"/>
        <v>0</v>
      </c>
      <c r="EB6">
        <f t="shared" si="16"/>
        <v>0</v>
      </c>
      <c r="EC6">
        <f t="shared" si="16"/>
        <v>0</v>
      </c>
      <c r="ED6">
        <f t="shared" si="16"/>
        <v>0</v>
      </c>
      <c r="EE6">
        <f t="shared" si="16"/>
        <v>0</v>
      </c>
      <c r="EF6">
        <f t="shared" si="16"/>
        <v>0</v>
      </c>
      <c r="EG6">
        <f t="shared" si="16"/>
        <v>0</v>
      </c>
      <c r="EH6">
        <f t="shared" si="16"/>
        <v>0</v>
      </c>
      <c r="EI6">
        <f t="shared" si="16"/>
        <v>0</v>
      </c>
      <c r="EJ6">
        <f t="shared" si="16"/>
        <v>0</v>
      </c>
      <c r="EK6">
        <f t="shared" si="16"/>
        <v>0</v>
      </c>
      <c r="EL6">
        <f t="shared" si="16"/>
        <v>0</v>
      </c>
      <c r="EM6">
        <f t="shared" si="16"/>
        <v>0</v>
      </c>
      <c r="EN6">
        <f t="shared" si="16"/>
        <v>0</v>
      </c>
      <c r="EO6">
        <f t="shared" si="16"/>
        <v>0</v>
      </c>
      <c r="EP6">
        <f t="shared" si="16"/>
        <v>0</v>
      </c>
      <c r="EQ6">
        <f t="shared" si="16"/>
        <v>0</v>
      </c>
      <c r="ER6">
        <f t="shared" si="16"/>
        <v>0</v>
      </c>
      <c r="ES6">
        <f t="shared" si="16"/>
        <v>0</v>
      </c>
      <c r="ET6">
        <f t="shared" si="16"/>
        <v>0</v>
      </c>
      <c r="EU6">
        <f t="shared" si="16"/>
        <v>0</v>
      </c>
      <c r="EV6">
        <f t="shared" si="16"/>
        <v>0</v>
      </c>
      <c r="EW6">
        <f t="shared" si="16"/>
        <v>0</v>
      </c>
      <c r="EX6">
        <f t="shared" si="16"/>
        <v>0</v>
      </c>
      <c r="EY6">
        <f t="shared" si="16"/>
        <v>0</v>
      </c>
      <c r="EZ6">
        <f t="shared" si="16"/>
        <v>0</v>
      </c>
      <c r="FA6">
        <f t="shared" si="16"/>
        <v>0</v>
      </c>
      <c r="FB6">
        <f>IF(FB$3&gt;0,FB3,0)</f>
        <v>0</v>
      </c>
      <c r="FC6">
        <f>IF(FC$3&gt;0,FC3,0)</f>
        <v>0</v>
      </c>
    </row>
    <row r="7" spans="1:160" x14ac:dyDescent="0.35">
      <c r="A7" t="str">
        <f>IF(Summ!A7="","",Summ!A7)</f>
        <v>delta t (día)</v>
      </c>
      <c r="B7">
        <f>IF(Summ!B7="","",Summ!B7)/10</f>
        <v>5.0000000000000001E-3</v>
      </c>
      <c r="G7" s="6" t="s">
        <v>47</v>
      </c>
      <c r="I7" s="6"/>
      <c r="J7">
        <f t="shared" ref="J7:AL7" si="17">IF($A$10="Evap",0,IF(J$3&gt;0,J3,0))</f>
        <v>0</v>
      </c>
      <c r="K7">
        <f t="shared" si="17"/>
        <v>0</v>
      </c>
      <c r="L7">
        <f t="shared" si="17"/>
        <v>0</v>
      </c>
      <c r="M7">
        <f t="shared" si="17"/>
        <v>0</v>
      </c>
      <c r="N7">
        <f t="shared" si="17"/>
        <v>0</v>
      </c>
      <c r="O7">
        <f t="shared" si="17"/>
        <v>0</v>
      </c>
      <c r="P7">
        <f t="shared" si="17"/>
        <v>0</v>
      </c>
      <c r="Q7">
        <f t="shared" si="17"/>
        <v>0</v>
      </c>
      <c r="R7">
        <f t="shared" si="17"/>
        <v>0</v>
      </c>
      <c r="S7">
        <f t="shared" si="17"/>
        <v>0</v>
      </c>
      <c r="T7">
        <f t="shared" si="17"/>
        <v>0</v>
      </c>
      <c r="U7">
        <f t="shared" si="17"/>
        <v>0</v>
      </c>
      <c r="V7">
        <f t="shared" si="17"/>
        <v>0</v>
      </c>
      <c r="W7">
        <f t="shared" si="17"/>
        <v>0</v>
      </c>
      <c r="X7">
        <f t="shared" si="17"/>
        <v>0</v>
      </c>
      <c r="Y7">
        <f t="shared" si="17"/>
        <v>0</v>
      </c>
      <c r="Z7">
        <f t="shared" si="17"/>
        <v>0</v>
      </c>
      <c r="AA7">
        <f t="shared" si="17"/>
        <v>0</v>
      </c>
      <c r="AB7">
        <f t="shared" si="17"/>
        <v>0</v>
      </c>
      <c r="AC7">
        <f t="shared" si="17"/>
        <v>0</v>
      </c>
      <c r="AD7">
        <f t="shared" si="17"/>
        <v>0</v>
      </c>
      <c r="AE7">
        <f t="shared" si="17"/>
        <v>0</v>
      </c>
      <c r="AF7">
        <f t="shared" si="17"/>
        <v>0</v>
      </c>
      <c r="AG7">
        <f t="shared" si="17"/>
        <v>0</v>
      </c>
      <c r="AH7">
        <f t="shared" si="17"/>
        <v>0</v>
      </c>
      <c r="AI7">
        <f t="shared" si="17"/>
        <v>0</v>
      </c>
      <c r="AJ7">
        <f t="shared" si="17"/>
        <v>0</v>
      </c>
      <c r="AK7">
        <f t="shared" si="17"/>
        <v>0</v>
      </c>
      <c r="AL7">
        <f t="shared" si="17"/>
        <v>0</v>
      </c>
      <c r="AM7">
        <f t="shared" ref="AM7:CX7" si="18">IF($A$10="Evap",0,IF(AM$3&gt;0,AM3,0))</f>
        <v>0</v>
      </c>
      <c r="AN7">
        <f t="shared" si="18"/>
        <v>0</v>
      </c>
      <c r="AO7">
        <f t="shared" si="18"/>
        <v>0</v>
      </c>
      <c r="AP7">
        <f t="shared" si="18"/>
        <v>0</v>
      </c>
      <c r="AQ7">
        <f t="shared" si="18"/>
        <v>0</v>
      </c>
      <c r="AR7">
        <f t="shared" si="18"/>
        <v>0</v>
      </c>
      <c r="AS7">
        <f t="shared" si="18"/>
        <v>0</v>
      </c>
      <c r="AT7">
        <f t="shared" si="18"/>
        <v>0</v>
      </c>
      <c r="AU7">
        <f t="shared" si="18"/>
        <v>0</v>
      </c>
      <c r="AV7">
        <f t="shared" si="18"/>
        <v>0</v>
      </c>
      <c r="AW7">
        <f t="shared" si="18"/>
        <v>0</v>
      </c>
      <c r="AX7">
        <f t="shared" si="18"/>
        <v>0</v>
      </c>
      <c r="AY7">
        <f t="shared" si="18"/>
        <v>0</v>
      </c>
      <c r="AZ7">
        <f t="shared" si="18"/>
        <v>0</v>
      </c>
      <c r="BA7">
        <f t="shared" si="18"/>
        <v>0</v>
      </c>
      <c r="BB7">
        <f t="shared" si="18"/>
        <v>0</v>
      </c>
      <c r="BC7">
        <f t="shared" si="18"/>
        <v>0</v>
      </c>
      <c r="BD7">
        <f t="shared" si="18"/>
        <v>0</v>
      </c>
      <c r="BE7">
        <f t="shared" si="18"/>
        <v>0</v>
      </c>
      <c r="BF7">
        <f t="shared" si="18"/>
        <v>0</v>
      </c>
      <c r="BG7">
        <f t="shared" si="18"/>
        <v>0</v>
      </c>
      <c r="BH7">
        <f t="shared" si="18"/>
        <v>0</v>
      </c>
      <c r="BI7">
        <f t="shared" si="18"/>
        <v>0</v>
      </c>
      <c r="BJ7">
        <f t="shared" si="18"/>
        <v>0</v>
      </c>
      <c r="BK7">
        <f t="shared" si="18"/>
        <v>0</v>
      </c>
      <c r="BL7">
        <f t="shared" si="18"/>
        <v>0</v>
      </c>
      <c r="BM7">
        <f t="shared" si="18"/>
        <v>0</v>
      </c>
      <c r="BN7">
        <f t="shared" si="18"/>
        <v>0</v>
      </c>
      <c r="BO7">
        <f t="shared" si="18"/>
        <v>0</v>
      </c>
      <c r="BP7">
        <f t="shared" si="18"/>
        <v>0</v>
      </c>
      <c r="BQ7">
        <f t="shared" si="18"/>
        <v>0</v>
      </c>
      <c r="BR7">
        <f t="shared" si="18"/>
        <v>0</v>
      </c>
      <c r="BS7">
        <f t="shared" si="18"/>
        <v>0</v>
      </c>
      <c r="BT7">
        <f t="shared" si="18"/>
        <v>0</v>
      </c>
      <c r="BU7">
        <f t="shared" si="18"/>
        <v>0</v>
      </c>
      <c r="BV7">
        <f t="shared" si="18"/>
        <v>0</v>
      </c>
      <c r="BW7">
        <f t="shared" si="18"/>
        <v>0</v>
      </c>
      <c r="BX7">
        <f t="shared" si="18"/>
        <v>0</v>
      </c>
      <c r="BY7">
        <f t="shared" si="18"/>
        <v>0</v>
      </c>
      <c r="BZ7">
        <f t="shared" si="18"/>
        <v>0</v>
      </c>
      <c r="CA7">
        <f t="shared" si="18"/>
        <v>0</v>
      </c>
      <c r="CB7">
        <f t="shared" si="18"/>
        <v>0</v>
      </c>
      <c r="CC7">
        <f t="shared" si="18"/>
        <v>0</v>
      </c>
      <c r="CD7">
        <f t="shared" si="18"/>
        <v>0</v>
      </c>
      <c r="CE7">
        <f t="shared" si="18"/>
        <v>0</v>
      </c>
      <c r="CF7">
        <f t="shared" si="18"/>
        <v>0</v>
      </c>
      <c r="CG7">
        <f t="shared" si="18"/>
        <v>0</v>
      </c>
      <c r="CH7">
        <f t="shared" si="18"/>
        <v>0</v>
      </c>
      <c r="CI7">
        <f t="shared" si="18"/>
        <v>0</v>
      </c>
      <c r="CJ7">
        <f t="shared" si="18"/>
        <v>0</v>
      </c>
      <c r="CK7">
        <f t="shared" si="18"/>
        <v>0</v>
      </c>
      <c r="CL7">
        <f t="shared" si="18"/>
        <v>0</v>
      </c>
      <c r="CM7">
        <f t="shared" si="18"/>
        <v>0</v>
      </c>
      <c r="CN7">
        <f t="shared" si="18"/>
        <v>0</v>
      </c>
      <c r="CO7">
        <f t="shared" si="18"/>
        <v>0</v>
      </c>
      <c r="CP7">
        <f t="shared" si="18"/>
        <v>0</v>
      </c>
      <c r="CQ7">
        <f t="shared" si="18"/>
        <v>0</v>
      </c>
      <c r="CR7">
        <f t="shared" si="18"/>
        <v>0</v>
      </c>
      <c r="CS7">
        <f t="shared" si="18"/>
        <v>0</v>
      </c>
      <c r="CT7">
        <f t="shared" si="18"/>
        <v>0</v>
      </c>
      <c r="CU7">
        <f t="shared" si="18"/>
        <v>0</v>
      </c>
      <c r="CV7">
        <f t="shared" si="18"/>
        <v>0</v>
      </c>
      <c r="CW7">
        <f t="shared" si="18"/>
        <v>0</v>
      </c>
      <c r="CX7">
        <f t="shared" si="18"/>
        <v>0</v>
      </c>
      <c r="CY7">
        <f t="shared" ref="CY7:FA7" si="19">IF($A$10="Evap",0,IF(CY$3&gt;0,CY3,0))</f>
        <v>0</v>
      </c>
      <c r="CZ7">
        <f t="shared" si="19"/>
        <v>0</v>
      </c>
      <c r="DA7">
        <f t="shared" si="19"/>
        <v>0</v>
      </c>
      <c r="DB7">
        <f t="shared" si="19"/>
        <v>0</v>
      </c>
      <c r="DC7">
        <f t="shared" si="19"/>
        <v>0</v>
      </c>
      <c r="DD7">
        <f t="shared" si="19"/>
        <v>0</v>
      </c>
      <c r="DE7">
        <f t="shared" si="19"/>
        <v>0</v>
      </c>
      <c r="DF7">
        <f t="shared" si="19"/>
        <v>0</v>
      </c>
      <c r="DG7">
        <f t="shared" si="19"/>
        <v>0</v>
      </c>
      <c r="DH7">
        <f t="shared" si="19"/>
        <v>0</v>
      </c>
      <c r="DI7">
        <f t="shared" si="19"/>
        <v>0</v>
      </c>
      <c r="DJ7">
        <f t="shared" si="19"/>
        <v>0</v>
      </c>
      <c r="DK7">
        <f t="shared" si="19"/>
        <v>0</v>
      </c>
      <c r="DL7">
        <f t="shared" si="19"/>
        <v>0</v>
      </c>
      <c r="DM7">
        <f t="shared" si="19"/>
        <v>0</v>
      </c>
      <c r="DN7">
        <f t="shared" si="19"/>
        <v>0</v>
      </c>
      <c r="DO7">
        <f t="shared" si="19"/>
        <v>0</v>
      </c>
      <c r="DP7">
        <f t="shared" si="19"/>
        <v>0</v>
      </c>
      <c r="DQ7">
        <f t="shared" si="19"/>
        <v>0</v>
      </c>
      <c r="DR7">
        <f t="shared" si="19"/>
        <v>0</v>
      </c>
      <c r="DS7">
        <f t="shared" si="19"/>
        <v>0</v>
      </c>
      <c r="DT7">
        <f t="shared" si="19"/>
        <v>0</v>
      </c>
      <c r="DU7">
        <f t="shared" si="19"/>
        <v>0</v>
      </c>
      <c r="DV7">
        <f t="shared" si="19"/>
        <v>0</v>
      </c>
      <c r="DW7">
        <f t="shared" si="19"/>
        <v>0</v>
      </c>
      <c r="DX7">
        <f t="shared" si="19"/>
        <v>0</v>
      </c>
      <c r="DY7">
        <f t="shared" si="19"/>
        <v>0</v>
      </c>
      <c r="DZ7">
        <f t="shared" si="19"/>
        <v>0</v>
      </c>
      <c r="EA7">
        <f t="shared" si="19"/>
        <v>0</v>
      </c>
      <c r="EB7">
        <f t="shared" si="19"/>
        <v>0</v>
      </c>
      <c r="EC7">
        <f t="shared" si="19"/>
        <v>0</v>
      </c>
      <c r="ED7">
        <f t="shared" si="19"/>
        <v>0</v>
      </c>
      <c r="EE7">
        <f t="shared" si="19"/>
        <v>0</v>
      </c>
      <c r="EF7">
        <f t="shared" si="19"/>
        <v>0</v>
      </c>
      <c r="EG7">
        <f t="shared" si="19"/>
        <v>0</v>
      </c>
      <c r="EH7">
        <f t="shared" si="19"/>
        <v>0</v>
      </c>
      <c r="EI7">
        <f t="shared" si="19"/>
        <v>0</v>
      </c>
      <c r="EJ7">
        <f t="shared" si="19"/>
        <v>0</v>
      </c>
      <c r="EK7">
        <f t="shared" si="19"/>
        <v>0</v>
      </c>
      <c r="EL7">
        <f t="shared" si="19"/>
        <v>0</v>
      </c>
      <c r="EM7">
        <f t="shared" si="19"/>
        <v>0</v>
      </c>
      <c r="EN7">
        <f t="shared" si="19"/>
        <v>0</v>
      </c>
      <c r="EO7">
        <f t="shared" si="19"/>
        <v>0</v>
      </c>
      <c r="EP7">
        <f t="shared" si="19"/>
        <v>0</v>
      </c>
      <c r="EQ7">
        <f t="shared" si="19"/>
        <v>0</v>
      </c>
      <c r="ER7">
        <f t="shared" si="19"/>
        <v>0</v>
      </c>
      <c r="ES7">
        <f t="shared" si="19"/>
        <v>0</v>
      </c>
      <c r="ET7">
        <f t="shared" si="19"/>
        <v>0</v>
      </c>
      <c r="EU7">
        <f t="shared" si="19"/>
        <v>0</v>
      </c>
      <c r="EV7">
        <f t="shared" si="19"/>
        <v>0</v>
      </c>
      <c r="EW7">
        <f t="shared" si="19"/>
        <v>0</v>
      </c>
      <c r="EX7">
        <f t="shared" si="19"/>
        <v>0</v>
      </c>
      <c r="EY7">
        <f t="shared" si="19"/>
        <v>0</v>
      </c>
      <c r="EZ7">
        <f t="shared" si="19"/>
        <v>0</v>
      </c>
      <c r="FA7">
        <f t="shared" si="19"/>
        <v>0</v>
      </c>
      <c r="FB7">
        <f>IF($A$10="Evap",0,IF(FB$3&gt;0,FB3,0))</f>
        <v>0</v>
      </c>
      <c r="FC7">
        <f>IF($A$10="Evap",0,IF(FC$3&gt;0,FC3,0))</f>
        <v>0</v>
      </c>
    </row>
    <row r="8" spans="1:160" ht="14.25" customHeight="1" x14ac:dyDescent="0.4">
      <c r="A8" t="str">
        <f>IF(Summ!A8="","",Summ!A8)</f>
        <v>Water flow</v>
      </c>
      <c r="B8" t="str">
        <f>IF(Summ!B8="","",Summ!B8)</f>
        <v/>
      </c>
      <c r="D8" s="3"/>
      <c r="G8" s="6" t="s">
        <v>25</v>
      </c>
      <c r="I8" s="6"/>
      <c r="J8">
        <f t="shared" ref="J8:AO8" si="20">J5*$B$7/(2*$B$6*$B$13)</f>
        <v>2.9925000000000004E-2</v>
      </c>
      <c r="K8">
        <f t="shared" si="20"/>
        <v>2.9774999999999996E-2</v>
      </c>
      <c r="L8">
        <f t="shared" si="20"/>
        <v>2.9625000000000002E-2</v>
      </c>
      <c r="M8">
        <f t="shared" si="20"/>
        <v>2.9474999999999994E-2</v>
      </c>
      <c r="N8">
        <f t="shared" si="20"/>
        <v>2.9325E-2</v>
      </c>
      <c r="O8">
        <f t="shared" si="20"/>
        <v>2.9174999999999993E-2</v>
      </c>
      <c r="P8">
        <f t="shared" si="20"/>
        <v>2.9024999999999999E-2</v>
      </c>
      <c r="Q8">
        <f t="shared" si="20"/>
        <v>2.8874999999999994E-2</v>
      </c>
      <c r="R8">
        <f t="shared" si="20"/>
        <v>2.8725000000000001E-2</v>
      </c>
      <c r="S8">
        <f t="shared" si="20"/>
        <v>2.8574999999999993E-2</v>
      </c>
      <c r="T8">
        <f t="shared" si="20"/>
        <v>2.8424999999999999E-2</v>
      </c>
      <c r="U8">
        <f t="shared" si="20"/>
        <v>2.8274999999999995E-2</v>
      </c>
      <c r="V8">
        <f t="shared" si="20"/>
        <v>2.8124999999999997E-2</v>
      </c>
      <c r="W8">
        <f t="shared" si="20"/>
        <v>2.7974999999999996E-2</v>
      </c>
      <c r="X8">
        <f t="shared" si="20"/>
        <v>2.7824999999999996E-2</v>
      </c>
      <c r="Y8">
        <f t="shared" si="20"/>
        <v>2.7674999999999995E-2</v>
      </c>
      <c r="Z8">
        <f t="shared" si="20"/>
        <v>2.7525000000000001E-2</v>
      </c>
      <c r="AA8">
        <f t="shared" si="20"/>
        <v>2.7374999999999993E-2</v>
      </c>
      <c r="AB8">
        <f t="shared" si="20"/>
        <v>2.7224999999999999E-2</v>
      </c>
      <c r="AC8">
        <f t="shared" si="20"/>
        <v>2.7074999999999991E-2</v>
      </c>
      <c r="AD8">
        <f t="shared" si="20"/>
        <v>2.6924999999999998E-2</v>
      </c>
      <c r="AE8">
        <f t="shared" si="20"/>
        <v>2.6774999999999993E-2</v>
      </c>
      <c r="AF8">
        <f t="shared" si="20"/>
        <v>2.6624999999999999E-2</v>
      </c>
      <c r="AG8">
        <f t="shared" si="20"/>
        <v>2.6474999999999992E-2</v>
      </c>
      <c r="AH8">
        <f t="shared" si="20"/>
        <v>2.6324999999999998E-2</v>
      </c>
      <c r="AI8">
        <f t="shared" si="20"/>
        <v>2.617499999999999E-2</v>
      </c>
      <c r="AJ8">
        <f t="shared" si="20"/>
        <v>2.6024999999999996E-2</v>
      </c>
      <c r="AK8">
        <f t="shared" si="20"/>
        <v>2.5874999999999988E-2</v>
      </c>
      <c r="AL8">
        <f t="shared" si="20"/>
        <v>2.5724999999999994E-2</v>
      </c>
      <c r="AM8">
        <f t="shared" si="20"/>
        <v>2.5574999999999994E-2</v>
      </c>
      <c r="AN8">
        <f t="shared" si="20"/>
        <v>2.5424999999999996E-2</v>
      </c>
      <c r="AO8">
        <f t="shared" si="20"/>
        <v>2.5274999999999992E-2</v>
      </c>
      <c r="AP8">
        <f t="shared" ref="AP8:BU8" si="21">AP5*$B$7/(2*$B$6*$B$13)</f>
        <v>2.5124999999999998E-2</v>
      </c>
      <c r="AQ8">
        <f t="shared" si="21"/>
        <v>2.497499999999999E-2</v>
      </c>
      <c r="AR8">
        <f t="shared" si="21"/>
        <v>2.4824999999999993E-2</v>
      </c>
      <c r="AS8">
        <f t="shared" si="21"/>
        <v>2.4674999999999996E-2</v>
      </c>
      <c r="AT8">
        <f t="shared" si="21"/>
        <v>2.4524999999999991E-2</v>
      </c>
      <c r="AU8">
        <f t="shared" si="21"/>
        <v>2.4374999999999994E-2</v>
      </c>
      <c r="AV8">
        <f t="shared" si="21"/>
        <v>2.4224999999999993E-2</v>
      </c>
      <c r="AW8">
        <f t="shared" si="21"/>
        <v>2.4074999999999992E-2</v>
      </c>
      <c r="AX8">
        <f t="shared" si="21"/>
        <v>2.3924999999999991E-2</v>
      </c>
      <c r="AY8">
        <f t="shared" si="21"/>
        <v>2.3774999999999994E-2</v>
      </c>
      <c r="AZ8">
        <f t="shared" si="21"/>
        <v>2.3624999999999993E-2</v>
      </c>
      <c r="BA8">
        <f t="shared" si="21"/>
        <v>2.3474999999999992E-2</v>
      </c>
      <c r="BB8">
        <f t="shared" si="21"/>
        <v>2.3324999999999995E-2</v>
      </c>
      <c r="BC8">
        <f t="shared" si="21"/>
        <v>2.3174999999999991E-2</v>
      </c>
      <c r="BD8">
        <f t="shared" si="21"/>
        <v>2.3024999999999993E-2</v>
      </c>
      <c r="BE8">
        <f t="shared" si="21"/>
        <v>2.2874999999999989E-2</v>
      </c>
      <c r="BF8">
        <f t="shared" si="21"/>
        <v>2.2724999999999992E-2</v>
      </c>
      <c r="BG8">
        <f t="shared" si="21"/>
        <v>2.2574999999999991E-2</v>
      </c>
      <c r="BH8">
        <f t="shared" si="21"/>
        <v>2.242499999999999E-2</v>
      </c>
      <c r="BI8">
        <f t="shared" si="21"/>
        <v>2.2274999999999993E-2</v>
      </c>
      <c r="BJ8">
        <f t="shared" si="21"/>
        <v>2.2124999999999992E-2</v>
      </c>
      <c r="BK8">
        <f t="shared" si="21"/>
        <v>2.1974999999999991E-2</v>
      </c>
      <c r="BL8">
        <f t="shared" si="21"/>
        <v>2.182499999999999E-2</v>
      </c>
      <c r="BM8">
        <f t="shared" si="21"/>
        <v>2.1674999999999993E-2</v>
      </c>
      <c r="BN8">
        <f t="shared" si="21"/>
        <v>2.1524999999999989E-2</v>
      </c>
      <c r="BO8">
        <f t="shared" si="21"/>
        <v>2.1374999999999991E-2</v>
      </c>
      <c r="BP8">
        <f t="shared" si="21"/>
        <v>2.1224999999999987E-2</v>
      </c>
      <c r="BQ8">
        <f t="shared" si="21"/>
        <v>2.107499999999999E-2</v>
      </c>
      <c r="BR8">
        <f t="shared" si="21"/>
        <v>2.0924999999999992E-2</v>
      </c>
      <c r="BS8">
        <f t="shared" si="21"/>
        <v>2.0774999999999988E-2</v>
      </c>
      <c r="BT8">
        <f t="shared" si="21"/>
        <v>2.0624999999999991E-2</v>
      </c>
      <c r="BU8">
        <f t="shared" si="21"/>
        <v>2.047499999999999E-2</v>
      </c>
      <c r="BV8">
        <f t="shared" ref="BV8:DA8" si="22">BV5*$B$7/(2*$B$6*$B$13)</f>
        <v>2.0324999999999989E-2</v>
      </c>
      <c r="BW8">
        <f t="shared" si="22"/>
        <v>2.0174999999999988E-2</v>
      </c>
      <c r="BX8">
        <f t="shared" si="22"/>
        <v>2.0024999999999991E-2</v>
      </c>
      <c r="BY8">
        <f t="shared" si="22"/>
        <v>1.9874999999999986E-2</v>
      </c>
      <c r="BZ8">
        <f t="shared" si="22"/>
        <v>1.9724999999999989E-2</v>
      </c>
      <c r="CA8">
        <f t="shared" si="22"/>
        <v>1.9574999999999992E-2</v>
      </c>
      <c r="CB8">
        <f t="shared" si="22"/>
        <v>1.9424999999999987E-2</v>
      </c>
      <c r="CC8">
        <f t="shared" si="22"/>
        <v>1.9274999999999987E-2</v>
      </c>
      <c r="CD8">
        <f t="shared" si="22"/>
        <v>1.9124999999999989E-2</v>
      </c>
      <c r="CE8">
        <f t="shared" si="22"/>
        <v>1.8974999999999988E-2</v>
      </c>
      <c r="CF8">
        <f t="shared" si="22"/>
        <v>1.8824999999999988E-2</v>
      </c>
      <c r="CG8">
        <f t="shared" si="22"/>
        <v>1.8674999999999987E-2</v>
      </c>
      <c r="CH8">
        <f t="shared" si="22"/>
        <v>1.8524999999999989E-2</v>
      </c>
      <c r="CI8">
        <f t="shared" si="22"/>
        <v>1.8374999999999989E-2</v>
      </c>
      <c r="CJ8">
        <f t="shared" si="22"/>
        <v>1.8224999999999988E-2</v>
      </c>
      <c r="CK8">
        <f t="shared" si="22"/>
        <v>1.8074999999999987E-2</v>
      </c>
      <c r="CL8">
        <f t="shared" si="22"/>
        <v>1.792499999999999E-2</v>
      </c>
      <c r="CM8">
        <f t="shared" si="22"/>
        <v>1.7774999999999989E-2</v>
      </c>
      <c r="CN8">
        <f t="shared" si="22"/>
        <v>1.7624999999999988E-2</v>
      </c>
      <c r="CO8">
        <f t="shared" si="22"/>
        <v>1.7474999999999987E-2</v>
      </c>
      <c r="CP8">
        <f t="shared" si="22"/>
        <v>1.7324999999999986E-2</v>
      </c>
      <c r="CQ8">
        <f t="shared" si="22"/>
        <v>1.7174999999999985E-2</v>
      </c>
      <c r="CR8">
        <f t="shared" si="22"/>
        <v>1.7024999999999985E-2</v>
      </c>
      <c r="CS8">
        <f t="shared" si="22"/>
        <v>1.6874999999999987E-2</v>
      </c>
      <c r="CT8">
        <f t="shared" si="22"/>
        <v>1.6724999999999986E-2</v>
      </c>
      <c r="CU8">
        <f t="shared" si="22"/>
        <v>1.6574999999999986E-2</v>
      </c>
      <c r="CV8">
        <f t="shared" si="22"/>
        <v>1.6424999999999988E-2</v>
      </c>
      <c r="CW8">
        <f t="shared" si="22"/>
        <v>1.6274999999999987E-2</v>
      </c>
      <c r="CX8">
        <f t="shared" si="22"/>
        <v>1.6124999999999987E-2</v>
      </c>
      <c r="CY8">
        <f t="shared" si="22"/>
        <v>1.5974999999999986E-2</v>
      </c>
      <c r="CZ8">
        <f t="shared" si="22"/>
        <v>1.5824999999999985E-2</v>
      </c>
      <c r="DA8">
        <f t="shared" si="22"/>
        <v>1.5674999999999984E-2</v>
      </c>
      <c r="DB8">
        <f t="shared" ref="DB8:EG8" si="23">DB5*$B$7/(2*$B$6*$B$13)</f>
        <v>1.5524999999999985E-2</v>
      </c>
      <c r="DC8">
        <f t="shared" si="23"/>
        <v>1.5374999999999986E-2</v>
      </c>
      <c r="DD8">
        <f t="shared" si="23"/>
        <v>1.5224999999999987E-2</v>
      </c>
      <c r="DE8">
        <f t="shared" si="23"/>
        <v>1.5074999999999986E-2</v>
      </c>
      <c r="DF8">
        <f t="shared" si="23"/>
        <v>1.4924999999999985E-2</v>
      </c>
      <c r="DG8">
        <f t="shared" si="23"/>
        <v>1.4774999999999984E-2</v>
      </c>
      <c r="DH8">
        <f t="shared" si="23"/>
        <v>1.4624999999999985E-2</v>
      </c>
      <c r="DI8">
        <f t="shared" si="23"/>
        <v>1.4474999999999984E-2</v>
      </c>
      <c r="DJ8">
        <f t="shared" si="23"/>
        <v>1.4324999999999984E-2</v>
      </c>
      <c r="DK8">
        <f t="shared" si="23"/>
        <v>1.4174999999999983E-2</v>
      </c>
      <c r="DL8">
        <f t="shared" si="23"/>
        <v>1.4024999999999985E-2</v>
      </c>
      <c r="DM8">
        <f t="shared" si="23"/>
        <v>1.3874999999999985E-2</v>
      </c>
      <c r="DN8">
        <f t="shared" si="23"/>
        <v>1.3724999999999984E-2</v>
      </c>
      <c r="DO8">
        <f t="shared" si="23"/>
        <v>1.3574999999999985E-2</v>
      </c>
      <c r="DP8">
        <f t="shared" si="23"/>
        <v>1.3424999999999984E-2</v>
      </c>
      <c r="DQ8">
        <f t="shared" si="23"/>
        <v>1.3274999999999983E-2</v>
      </c>
      <c r="DR8">
        <f t="shared" si="23"/>
        <v>1.3124999999999982E-2</v>
      </c>
      <c r="DS8">
        <f t="shared" si="23"/>
        <v>1.2974999999999983E-2</v>
      </c>
      <c r="DT8">
        <f t="shared" si="23"/>
        <v>1.2824999999999984E-2</v>
      </c>
      <c r="DU8">
        <f t="shared" si="23"/>
        <v>1.2674999999999983E-2</v>
      </c>
      <c r="DV8">
        <f t="shared" si="23"/>
        <v>1.2524999999999984E-2</v>
      </c>
      <c r="DW8">
        <f t="shared" si="23"/>
        <v>1.2374999999999983E-2</v>
      </c>
      <c r="DX8">
        <f t="shared" si="23"/>
        <v>1.2224999999999982E-2</v>
      </c>
      <c r="DY8">
        <f t="shared" si="23"/>
        <v>1.2074999999999982E-2</v>
      </c>
      <c r="DZ8">
        <f t="shared" si="23"/>
        <v>1.1924999999999982E-2</v>
      </c>
      <c r="EA8">
        <f t="shared" si="23"/>
        <v>1.1774999999999982E-2</v>
      </c>
      <c r="EB8">
        <f t="shared" si="23"/>
        <v>1.1624999999999983E-2</v>
      </c>
      <c r="EC8">
        <f t="shared" si="23"/>
        <v>1.1474999999999983E-2</v>
      </c>
      <c r="ED8">
        <f t="shared" si="23"/>
        <v>1.1324999999999983E-2</v>
      </c>
      <c r="EE8">
        <f t="shared" si="23"/>
        <v>1.1174999999999982E-2</v>
      </c>
      <c r="EF8">
        <f t="shared" si="23"/>
        <v>1.1024999999999981E-2</v>
      </c>
      <c r="EG8">
        <f t="shared" si="23"/>
        <v>1.0874999999999982E-2</v>
      </c>
      <c r="EH8">
        <f t="shared" ref="EH8:FC8" si="24">EH5*$B$7/(2*$B$6*$B$13)</f>
        <v>1.0724999999999981E-2</v>
      </c>
      <c r="EI8">
        <f t="shared" si="24"/>
        <v>1.057499999999998E-2</v>
      </c>
      <c r="EJ8">
        <f t="shared" si="24"/>
        <v>1.0424999999999979E-2</v>
      </c>
      <c r="EK8">
        <f t="shared" si="24"/>
        <v>1.0274999999999982E-2</v>
      </c>
      <c r="EL8">
        <f t="shared" si="24"/>
        <v>1.0124999999999981E-2</v>
      </c>
      <c r="EM8">
        <f t="shared" si="24"/>
        <v>9.9749999999999804E-3</v>
      </c>
      <c r="EN8">
        <f t="shared" si="24"/>
        <v>9.8249999999999813E-3</v>
      </c>
      <c r="EO8">
        <f t="shared" si="24"/>
        <v>9.6749999999999805E-3</v>
      </c>
      <c r="EP8">
        <f t="shared" si="24"/>
        <v>9.5249999999999797E-3</v>
      </c>
      <c r="EQ8">
        <f t="shared" si="24"/>
        <v>9.3749999999999806E-3</v>
      </c>
      <c r="ER8">
        <f t="shared" si="24"/>
        <v>9.2249999999999797E-3</v>
      </c>
      <c r="ES8">
        <f t="shared" si="24"/>
        <v>9.0749999999999807E-3</v>
      </c>
      <c r="ET8">
        <f t="shared" si="24"/>
        <v>8.9249999999999798E-3</v>
      </c>
      <c r="EU8">
        <f t="shared" si="24"/>
        <v>8.7749999999999807E-3</v>
      </c>
      <c r="EV8">
        <f t="shared" si="24"/>
        <v>8.6249999999999799E-3</v>
      </c>
      <c r="EW8">
        <f t="shared" si="24"/>
        <v>8.4749999999999791E-3</v>
      </c>
      <c r="EX8">
        <f t="shared" si="24"/>
        <v>8.3249999999999783E-3</v>
      </c>
      <c r="EY8">
        <f t="shared" si="24"/>
        <v>8.1749999999999792E-3</v>
      </c>
      <c r="EZ8">
        <f t="shared" si="24"/>
        <v>8.0249999999999801E-3</v>
      </c>
      <c r="FA8">
        <f t="shared" si="24"/>
        <v>7.8749999999999792E-3</v>
      </c>
      <c r="FB8">
        <f t="shared" si="24"/>
        <v>7.7249999999999784E-3</v>
      </c>
      <c r="FC8">
        <f t="shared" si="24"/>
        <v>2.5574999999999994E-2</v>
      </c>
    </row>
    <row r="9" spans="1:160" x14ac:dyDescent="0.35">
      <c r="A9" t="str">
        <f>IF(Summ!A9="","",Summ!A9)</f>
        <v>Bound flow (m3/d)</v>
      </c>
      <c r="B9">
        <f>IF(Summ!B9="","",Summ!B9)</f>
        <v>0.3</v>
      </c>
      <c r="D9" s="6"/>
      <c r="G9" s="6" t="s">
        <v>26</v>
      </c>
      <c r="I9">
        <f t="shared" ref="I9:AN9" si="25">I4*$B$7/(2*$B$6*$B$13)</f>
        <v>0.03</v>
      </c>
      <c r="J9">
        <f t="shared" si="25"/>
        <v>2.9849999999999998E-2</v>
      </c>
      <c r="K9">
        <f t="shared" si="25"/>
        <v>2.9699999999999997E-2</v>
      </c>
      <c r="L9">
        <f t="shared" si="25"/>
        <v>2.9549999999999996E-2</v>
      </c>
      <c r="M9">
        <f t="shared" si="25"/>
        <v>2.9399999999999999E-2</v>
      </c>
      <c r="N9">
        <f t="shared" si="25"/>
        <v>2.9249999999999998E-2</v>
      </c>
      <c r="O9">
        <f t="shared" si="25"/>
        <v>2.9099999999999997E-2</v>
      </c>
      <c r="P9">
        <f t="shared" si="25"/>
        <v>2.895E-2</v>
      </c>
      <c r="Q9">
        <f t="shared" si="25"/>
        <v>2.8799999999999996E-2</v>
      </c>
      <c r="R9">
        <f t="shared" si="25"/>
        <v>2.8649999999999998E-2</v>
      </c>
      <c r="S9">
        <f t="shared" si="25"/>
        <v>2.8499999999999994E-2</v>
      </c>
      <c r="T9">
        <f t="shared" si="25"/>
        <v>2.8349999999999997E-2</v>
      </c>
      <c r="U9">
        <f t="shared" si="25"/>
        <v>2.8199999999999996E-2</v>
      </c>
      <c r="V9">
        <f t="shared" si="25"/>
        <v>2.8049999999999995E-2</v>
      </c>
      <c r="W9">
        <f t="shared" si="25"/>
        <v>2.7899999999999998E-2</v>
      </c>
      <c r="X9">
        <f t="shared" si="25"/>
        <v>2.7749999999999997E-2</v>
      </c>
      <c r="Y9">
        <f t="shared" si="25"/>
        <v>2.7599999999999996E-2</v>
      </c>
      <c r="Z9">
        <f t="shared" si="25"/>
        <v>2.7449999999999995E-2</v>
      </c>
      <c r="AA9">
        <f t="shared" si="25"/>
        <v>2.7299999999999998E-2</v>
      </c>
      <c r="AB9">
        <f t="shared" si="25"/>
        <v>2.7149999999999994E-2</v>
      </c>
      <c r="AC9">
        <f t="shared" si="25"/>
        <v>2.6999999999999996E-2</v>
      </c>
      <c r="AD9">
        <f t="shared" si="25"/>
        <v>2.6849999999999992E-2</v>
      </c>
      <c r="AE9">
        <f t="shared" si="25"/>
        <v>2.6699999999999995E-2</v>
      </c>
      <c r="AF9">
        <f t="shared" si="25"/>
        <v>2.6549999999999997E-2</v>
      </c>
      <c r="AG9">
        <f t="shared" si="25"/>
        <v>2.6399999999999993E-2</v>
      </c>
      <c r="AH9">
        <f t="shared" si="25"/>
        <v>2.6249999999999996E-2</v>
      </c>
      <c r="AI9">
        <f t="shared" si="25"/>
        <v>2.6099999999999995E-2</v>
      </c>
      <c r="AJ9">
        <f t="shared" si="25"/>
        <v>2.5949999999999994E-2</v>
      </c>
      <c r="AK9">
        <f t="shared" si="25"/>
        <v>2.5799999999999993E-2</v>
      </c>
      <c r="AL9">
        <f t="shared" si="25"/>
        <v>2.5649999999999996E-2</v>
      </c>
      <c r="AM9">
        <f t="shared" si="25"/>
        <v>2.5499999999999995E-2</v>
      </c>
      <c r="AN9">
        <f t="shared" si="25"/>
        <v>2.5349999999999994E-2</v>
      </c>
      <c r="AO9">
        <f t="shared" ref="AO9:BT9" si="26">AO4*$B$7/(2*$B$6*$B$13)</f>
        <v>2.5199999999999997E-2</v>
      </c>
      <c r="AP9">
        <f t="shared" si="26"/>
        <v>2.5049999999999992E-2</v>
      </c>
      <c r="AQ9">
        <f t="shared" si="26"/>
        <v>2.4899999999999995E-2</v>
      </c>
      <c r="AR9">
        <f t="shared" si="26"/>
        <v>2.4749999999999991E-2</v>
      </c>
      <c r="AS9">
        <f t="shared" si="26"/>
        <v>2.4599999999999993E-2</v>
      </c>
      <c r="AT9">
        <f t="shared" si="26"/>
        <v>2.4449999999999993E-2</v>
      </c>
      <c r="AU9">
        <f t="shared" si="26"/>
        <v>2.4299999999999992E-2</v>
      </c>
      <c r="AV9">
        <f t="shared" si="26"/>
        <v>2.4149999999999994E-2</v>
      </c>
      <c r="AW9">
        <f t="shared" si="26"/>
        <v>2.3999999999999994E-2</v>
      </c>
      <c r="AX9">
        <f t="shared" si="26"/>
        <v>2.3849999999999993E-2</v>
      </c>
      <c r="AY9">
        <f t="shared" si="26"/>
        <v>2.3699999999999992E-2</v>
      </c>
      <c r="AZ9">
        <f t="shared" si="26"/>
        <v>2.3549999999999995E-2</v>
      </c>
      <c r="BA9">
        <f t="shared" si="26"/>
        <v>2.339999999999999E-2</v>
      </c>
      <c r="BB9">
        <f t="shared" si="26"/>
        <v>2.3249999999999993E-2</v>
      </c>
      <c r="BC9">
        <f t="shared" si="26"/>
        <v>2.3099999999999989E-2</v>
      </c>
      <c r="BD9">
        <f t="shared" si="26"/>
        <v>2.2949999999999991E-2</v>
      </c>
      <c r="BE9">
        <f t="shared" si="26"/>
        <v>2.2799999999999994E-2</v>
      </c>
      <c r="BF9">
        <f t="shared" si="26"/>
        <v>2.264999999999999E-2</v>
      </c>
      <c r="BG9">
        <f t="shared" si="26"/>
        <v>2.2499999999999992E-2</v>
      </c>
      <c r="BH9">
        <f t="shared" si="26"/>
        <v>2.2349999999999991E-2</v>
      </c>
      <c r="BI9">
        <f t="shared" si="26"/>
        <v>2.2199999999999991E-2</v>
      </c>
      <c r="BJ9">
        <f t="shared" si="26"/>
        <v>2.204999999999999E-2</v>
      </c>
      <c r="BK9">
        <f t="shared" si="26"/>
        <v>2.1899999999999992E-2</v>
      </c>
      <c r="BL9">
        <f t="shared" si="26"/>
        <v>2.1749999999999992E-2</v>
      </c>
      <c r="BM9">
        <f t="shared" si="26"/>
        <v>2.1599999999999991E-2</v>
      </c>
      <c r="BN9">
        <f t="shared" si="26"/>
        <v>2.1449999999999993E-2</v>
      </c>
      <c r="BO9">
        <f t="shared" si="26"/>
        <v>2.1299999999999989E-2</v>
      </c>
      <c r="BP9">
        <f t="shared" si="26"/>
        <v>2.1149999999999992E-2</v>
      </c>
      <c r="BQ9">
        <f t="shared" si="26"/>
        <v>2.0999999999999987E-2</v>
      </c>
      <c r="BR9">
        <f t="shared" si="26"/>
        <v>2.084999999999999E-2</v>
      </c>
      <c r="BS9">
        <f t="shared" si="26"/>
        <v>2.0699999999999989E-2</v>
      </c>
      <c r="BT9">
        <f t="shared" si="26"/>
        <v>2.0549999999999988E-2</v>
      </c>
      <c r="BU9">
        <f t="shared" ref="BU9:CZ9" si="27">BU4*$B$7/(2*$B$6*$B$13)</f>
        <v>2.0399999999999991E-2</v>
      </c>
      <c r="BV9">
        <f t="shared" si="27"/>
        <v>2.024999999999999E-2</v>
      </c>
      <c r="BW9">
        <f t="shared" si="27"/>
        <v>2.0099999999999989E-2</v>
      </c>
      <c r="BX9">
        <f t="shared" si="27"/>
        <v>1.9949999999999989E-2</v>
      </c>
      <c r="BY9">
        <f t="shared" si="27"/>
        <v>1.9799999999999991E-2</v>
      </c>
      <c r="BZ9">
        <f t="shared" si="27"/>
        <v>1.9649999999999987E-2</v>
      </c>
      <c r="CA9">
        <f t="shared" si="27"/>
        <v>1.949999999999999E-2</v>
      </c>
      <c r="CB9">
        <f t="shared" si="27"/>
        <v>1.9349999999999989E-2</v>
      </c>
      <c r="CC9">
        <f t="shared" si="27"/>
        <v>1.9199999999999988E-2</v>
      </c>
      <c r="CD9">
        <f t="shared" si="27"/>
        <v>1.9049999999999987E-2</v>
      </c>
      <c r="CE9">
        <f t="shared" si="27"/>
        <v>1.8899999999999986E-2</v>
      </c>
      <c r="CF9">
        <f t="shared" si="27"/>
        <v>1.8749999999999989E-2</v>
      </c>
      <c r="CG9">
        <f t="shared" si="27"/>
        <v>1.8599999999999988E-2</v>
      </c>
      <c r="CH9">
        <f t="shared" si="27"/>
        <v>1.8449999999999987E-2</v>
      </c>
      <c r="CI9">
        <f t="shared" si="27"/>
        <v>1.829999999999999E-2</v>
      </c>
      <c r="CJ9">
        <f t="shared" si="27"/>
        <v>1.8149999999999989E-2</v>
      </c>
      <c r="CK9">
        <f t="shared" si="27"/>
        <v>1.7999999999999988E-2</v>
      </c>
      <c r="CL9">
        <f t="shared" si="27"/>
        <v>1.7849999999999987E-2</v>
      </c>
      <c r="CM9">
        <f t="shared" si="27"/>
        <v>1.7699999999999987E-2</v>
      </c>
      <c r="CN9">
        <f t="shared" si="27"/>
        <v>1.7549999999999986E-2</v>
      </c>
      <c r="CO9">
        <f t="shared" si="27"/>
        <v>1.7399999999999985E-2</v>
      </c>
      <c r="CP9">
        <f t="shared" si="27"/>
        <v>1.7249999999999988E-2</v>
      </c>
      <c r="CQ9">
        <f t="shared" si="27"/>
        <v>1.7099999999999987E-2</v>
      </c>
      <c r="CR9">
        <f t="shared" si="27"/>
        <v>1.6949999999999986E-2</v>
      </c>
      <c r="CS9">
        <f t="shared" si="27"/>
        <v>1.6799999999999985E-2</v>
      </c>
      <c r="CT9">
        <f t="shared" si="27"/>
        <v>1.6649999999999988E-2</v>
      </c>
      <c r="CU9">
        <f t="shared" si="27"/>
        <v>1.6499999999999987E-2</v>
      </c>
      <c r="CV9">
        <f t="shared" si="27"/>
        <v>1.6349999999999986E-2</v>
      </c>
      <c r="CW9">
        <f t="shared" si="27"/>
        <v>1.6199999999999985E-2</v>
      </c>
      <c r="CX9">
        <f t="shared" si="27"/>
        <v>1.6049999999999988E-2</v>
      </c>
      <c r="CY9">
        <f t="shared" si="27"/>
        <v>1.5899999999999987E-2</v>
      </c>
      <c r="CZ9">
        <f t="shared" si="27"/>
        <v>1.5749999999999986E-2</v>
      </c>
      <c r="DA9">
        <f t="shared" ref="DA9:EF9" si="28">DA4*$B$7/(2*$B$6*$B$13)</f>
        <v>1.5599999999999985E-2</v>
      </c>
      <c r="DB9">
        <f t="shared" si="28"/>
        <v>1.5449999999999986E-2</v>
      </c>
      <c r="DC9">
        <f t="shared" si="28"/>
        <v>1.5299999999999985E-2</v>
      </c>
      <c r="DD9">
        <f t="shared" si="28"/>
        <v>1.5149999999999985E-2</v>
      </c>
      <c r="DE9">
        <f t="shared" si="28"/>
        <v>1.4999999999999984E-2</v>
      </c>
      <c r="DF9">
        <f t="shared" si="28"/>
        <v>1.4849999999999985E-2</v>
      </c>
      <c r="DG9">
        <f t="shared" si="28"/>
        <v>1.4699999999999986E-2</v>
      </c>
      <c r="DH9">
        <f t="shared" si="28"/>
        <v>1.4549999999999985E-2</v>
      </c>
      <c r="DI9">
        <f t="shared" si="28"/>
        <v>1.4399999999999986E-2</v>
      </c>
      <c r="DJ9">
        <f t="shared" si="28"/>
        <v>1.4249999999999985E-2</v>
      </c>
      <c r="DK9">
        <f t="shared" si="28"/>
        <v>1.4099999999999984E-2</v>
      </c>
      <c r="DL9">
        <f t="shared" si="28"/>
        <v>1.3949999999999983E-2</v>
      </c>
      <c r="DM9">
        <f t="shared" si="28"/>
        <v>1.3799999999999984E-2</v>
      </c>
      <c r="DN9">
        <f t="shared" si="28"/>
        <v>1.3649999999999983E-2</v>
      </c>
      <c r="DO9">
        <f t="shared" si="28"/>
        <v>1.3499999999999984E-2</v>
      </c>
      <c r="DP9">
        <f t="shared" si="28"/>
        <v>1.3349999999999985E-2</v>
      </c>
      <c r="DQ9">
        <f t="shared" si="28"/>
        <v>1.3199999999999984E-2</v>
      </c>
      <c r="DR9">
        <f t="shared" si="28"/>
        <v>1.3049999999999983E-2</v>
      </c>
      <c r="DS9">
        <f t="shared" si="28"/>
        <v>1.2899999999999983E-2</v>
      </c>
      <c r="DT9">
        <f t="shared" si="28"/>
        <v>1.2749999999999984E-2</v>
      </c>
      <c r="DU9">
        <f t="shared" si="28"/>
        <v>1.2599999999999983E-2</v>
      </c>
      <c r="DV9">
        <f t="shared" si="28"/>
        <v>1.2449999999999982E-2</v>
      </c>
      <c r="DW9">
        <f t="shared" si="28"/>
        <v>1.2299999999999981E-2</v>
      </c>
      <c r="DX9">
        <f t="shared" si="28"/>
        <v>1.2149999999999984E-2</v>
      </c>
      <c r="DY9">
        <f t="shared" si="28"/>
        <v>1.1999999999999983E-2</v>
      </c>
      <c r="DZ9">
        <f t="shared" si="28"/>
        <v>1.1849999999999982E-2</v>
      </c>
      <c r="EA9">
        <f t="shared" si="28"/>
        <v>1.1699999999999983E-2</v>
      </c>
      <c r="EB9">
        <f t="shared" si="28"/>
        <v>1.1549999999999982E-2</v>
      </c>
      <c r="EC9">
        <f t="shared" si="28"/>
        <v>1.1399999999999981E-2</v>
      </c>
      <c r="ED9">
        <f t="shared" si="28"/>
        <v>1.1249999999999981E-2</v>
      </c>
      <c r="EE9">
        <f t="shared" si="28"/>
        <v>1.1099999999999981E-2</v>
      </c>
      <c r="EF9">
        <f t="shared" si="28"/>
        <v>1.0949999999999982E-2</v>
      </c>
      <c r="EG9">
        <f t="shared" ref="EG9:FC9" si="29">EG4*$B$7/(2*$B$6*$B$13)</f>
        <v>1.0799999999999981E-2</v>
      </c>
      <c r="EH9">
        <f t="shared" si="29"/>
        <v>1.0649999999999982E-2</v>
      </c>
      <c r="EI9">
        <f t="shared" si="29"/>
        <v>1.0499999999999982E-2</v>
      </c>
      <c r="EJ9">
        <f t="shared" si="29"/>
        <v>1.0349999999999981E-2</v>
      </c>
      <c r="EK9">
        <f t="shared" si="29"/>
        <v>1.019999999999998E-2</v>
      </c>
      <c r="EL9">
        <f t="shared" si="29"/>
        <v>1.0049999999999981E-2</v>
      </c>
      <c r="EM9">
        <f t="shared" si="29"/>
        <v>9.89999999999998E-3</v>
      </c>
      <c r="EN9">
        <f t="shared" si="29"/>
        <v>9.7499999999999809E-3</v>
      </c>
      <c r="EO9">
        <f t="shared" si="29"/>
        <v>9.5999999999999801E-3</v>
      </c>
      <c r="EP9">
        <f t="shared" si="29"/>
        <v>9.4499999999999792E-3</v>
      </c>
      <c r="EQ9">
        <f t="shared" si="29"/>
        <v>9.2999999999999802E-3</v>
      </c>
      <c r="ER9">
        <f t="shared" si="29"/>
        <v>9.1499999999999793E-3</v>
      </c>
      <c r="ES9">
        <f t="shared" si="29"/>
        <v>8.9999999999999802E-3</v>
      </c>
      <c r="ET9">
        <f t="shared" si="29"/>
        <v>8.8499999999999794E-3</v>
      </c>
      <c r="EU9">
        <f t="shared" si="29"/>
        <v>8.6999999999999803E-3</v>
      </c>
      <c r="EV9">
        <f t="shared" si="29"/>
        <v>8.5499999999999795E-3</v>
      </c>
      <c r="EW9">
        <f t="shared" si="29"/>
        <v>8.3999999999999787E-3</v>
      </c>
      <c r="EX9">
        <f t="shared" si="29"/>
        <v>8.2499999999999796E-3</v>
      </c>
      <c r="EY9">
        <f t="shared" si="29"/>
        <v>8.0999999999999787E-3</v>
      </c>
      <c r="EZ9">
        <f t="shared" si="29"/>
        <v>7.9499999999999797E-3</v>
      </c>
      <c r="FA9">
        <f t="shared" si="29"/>
        <v>7.7999999999999788E-3</v>
      </c>
      <c r="FB9">
        <f t="shared" si="29"/>
        <v>7.6499999999999789E-3</v>
      </c>
      <c r="FC9">
        <f t="shared" si="29"/>
        <v>2.5499999999999995E-2</v>
      </c>
    </row>
    <row r="10" spans="1:160" x14ac:dyDescent="0.35">
      <c r="A10" t="str">
        <f>IF(Summ!A10="","",Summ!A10)</f>
        <v>Evap</v>
      </c>
      <c r="B10">
        <f>IF(Summ!B10="","",Summ!B10)</f>
        <v>-0.03</v>
      </c>
      <c r="D10" s="6"/>
      <c r="G10" s="42" t="s">
        <v>70</v>
      </c>
      <c r="H10" s="44"/>
      <c r="I10" s="30"/>
      <c r="J10" s="31">
        <f>J6*$B$7/$B$13</f>
        <v>0</v>
      </c>
      <c r="K10" s="31">
        <f t="shared" ref="K10:BV10" si="30">K6*$B$7/$B$13</f>
        <v>0</v>
      </c>
      <c r="L10" s="31">
        <f t="shared" si="30"/>
        <v>0</v>
      </c>
      <c r="M10" s="31">
        <f t="shared" si="30"/>
        <v>0</v>
      </c>
      <c r="N10" s="31">
        <f t="shared" si="30"/>
        <v>0</v>
      </c>
      <c r="O10" s="31">
        <f t="shared" si="30"/>
        <v>0</v>
      </c>
      <c r="P10" s="31">
        <f t="shared" si="30"/>
        <v>0</v>
      </c>
      <c r="Q10" s="31">
        <f t="shared" si="30"/>
        <v>0</v>
      </c>
      <c r="R10" s="31">
        <f t="shared" si="30"/>
        <v>0</v>
      </c>
      <c r="S10" s="31">
        <f t="shared" si="30"/>
        <v>0</v>
      </c>
      <c r="T10" s="31">
        <f t="shared" si="30"/>
        <v>0</v>
      </c>
      <c r="U10" s="31">
        <f t="shared" si="30"/>
        <v>0</v>
      </c>
      <c r="V10" s="31">
        <f t="shared" si="30"/>
        <v>0</v>
      </c>
      <c r="W10" s="31">
        <f t="shared" si="30"/>
        <v>0</v>
      </c>
      <c r="X10" s="31">
        <f t="shared" si="30"/>
        <v>0</v>
      </c>
      <c r="Y10" s="31">
        <f t="shared" si="30"/>
        <v>0</v>
      </c>
      <c r="Z10" s="31">
        <f t="shared" si="30"/>
        <v>0</v>
      </c>
      <c r="AA10" s="31">
        <f t="shared" si="30"/>
        <v>0</v>
      </c>
      <c r="AB10" s="31">
        <f t="shared" si="30"/>
        <v>0</v>
      </c>
      <c r="AC10" s="31">
        <f t="shared" si="30"/>
        <v>0</v>
      </c>
      <c r="AD10" s="31">
        <f t="shared" si="30"/>
        <v>0</v>
      </c>
      <c r="AE10" s="31">
        <f t="shared" si="30"/>
        <v>0</v>
      </c>
      <c r="AF10" s="31">
        <f t="shared" si="30"/>
        <v>0</v>
      </c>
      <c r="AG10" s="31">
        <f t="shared" si="30"/>
        <v>0</v>
      </c>
      <c r="AH10" s="31">
        <f t="shared" si="30"/>
        <v>0</v>
      </c>
      <c r="AI10" s="31">
        <f t="shared" si="30"/>
        <v>0</v>
      </c>
      <c r="AJ10" s="31">
        <f t="shared" si="30"/>
        <v>0</v>
      </c>
      <c r="AK10" s="31">
        <f t="shared" si="30"/>
        <v>0</v>
      </c>
      <c r="AL10" s="31">
        <f t="shared" si="30"/>
        <v>0</v>
      </c>
      <c r="AM10" s="31">
        <f t="shared" si="30"/>
        <v>0</v>
      </c>
      <c r="AN10" s="31">
        <f t="shared" si="30"/>
        <v>0</v>
      </c>
      <c r="AO10" s="31">
        <f t="shared" si="30"/>
        <v>0</v>
      </c>
      <c r="AP10" s="31">
        <f t="shared" si="30"/>
        <v>0</v>
      </c>
      <c r="AQ10" s="31">
        <f t="shared" si="30"/>
        <v>0</v>
      </c>
      <c r="AR10" s="31">
        <f t="shared" si="30"/>
        <v>0</v>
      </c>
      <c r="AS10" s="31">
        <f t="shared" si="30"/>
        <v>0</v>
      </c>
      <c r="AT10" s="31">
        <f t="shared" si="30"/>
        <v>0</v>
      </c>
      <c r="AU10" s="31">
        <f t="shared" si="30"/>
        <v>0</v>
      </c>
      <c r="AV10" s="31">
        <f t="shared" si="30"/>
        <v>0</v>
      </c>
      <c r="AW10" s="31">
        <f t="shared" si="30"/>
        <v>0</v>
      </c>
      <c r="AX10" s="31">
        <f t="shared" si="30"/>
        <v>0</v>
      </c>
      <c r="AY10" s="31">
        <f t="shared" si="30"/>
        <v>0</v>
      </c>
      <c r="AZ10" s="31">
        <f t="shared" si="30"/>
        <v>0</v>
      </c>
      <c r="BA10" s="31">
        <f t="shared" si="30"/>
        <v>0</v>
      </c>
      <c r="BB10" s="31">
        <f t="shared" si="30"/>
        <v>0</v>
      </c>
      <c r="BC10" s="31">
        <f t="shared" si="30"/>
        <v>0</v>
      </c>
      <c r="BD10" s="31">
        <f t="shared" si="30"/>
        <v>0</v>
      </c>
      <c r="BE10" s="31">
        <f t="shared" si="30"/>
        <v>0</v>
      </c>
      <c r="BF10" s="31">
        <f t="shared" si="30"/>
        <v>0</v>
      </c>
      <c r="BG10" s="31">
        <f t="shared" si="30"/>
        <v>0</v>
      </c>
      <c r="BH10" s="31">
        <f t="shared" si="30"/>
        <v>0</v>
      </c>
      <c r="BI10" s="31">
        <f t="shared" si="30"/>
        <v>0</v>
      </c>
      <c r="BJ10" s="31">
        <f t="shared" si="30"/>
        <v>0</v>
      </c>
      <c r="BK10" s="31">
        <f t="shared" si="30"/>
        <v>0</v>
      </c>
      <c r="BL10" s="31">
        <f t="shared" si="30"/>
        <v>0</v>
      </c>
      <c r="BM10" s="31">
        <f t="shared" si="30"/>
        <v>0</v>
      </c>
      <c r="BN10" s="31">
        <f t="shared" si="30"/>
        <v>0</v>
      </c>
      <c r="BO10" s="31">
        <f t="shared" si="30"/>
        <v>0</v>
      </c>
      <c r="BP10" s="31">
        <f t="shared" si="30"/>
        <v>0</v>
      </c>
      <c r="BQ10" s="31">
        <f t="shared" si="30"/>
        <v>0</v>
      </c>
      <c r="BR10" s="31">
        <f t="shared" si="30"/>
        <v>0</v>
      </c>
      <c r="BS10" s="31">
        <f t="shared" si="30"/>
        <v>0</v>
      </c>
      <c r="BT10" s="31">
        <f t="shared" si="30"/>
        <v>0</v>
      </c>
      <c r="BU10" s="31">
        <f t="shared" si="30"/>
        <v>0</v>
      </c>
      <c r="BV10" s="31">
        <f t="shared" si="30"/>
        <v>0</v>
      </c>
      <c r="BW10" s="31">
        <f t="shared" ref="BW10:EH10" si="31">BW6*$B$7/$B$13</f>
        <v>0</v>
      </c>
      <c r="BX10" s="31">
        <f t="shared" si="31"/>
        <v>0</v>
      </c>
      <c r="BY10" s="31">
        <f t="shared" si="31"/>
        <v>0</v>
      </c>
      <c r="BZ10" s="31">
        <f t="shared" si="31"/>
        <v>0</v>
      </c>
      <c r="CA10" s="31">
        <f t="shared" si="31"/>
        <v>0</v>
      </c>
      <c r="CB10" s="31">
        <f t="shared" si="31"/>
        <v>0</v>
      </c>
      <c r="CC10" s="31">
        <f t="shared" si="31"/>
        <v>0</v>
      </c>
      <c r="CD10" s="31">
        <f t="shared" si="31"/>
        <v>0</v>
      </c>
      <c r="CE10" s="31">
        <f t="shared" si="31"/>
        <v>0</v>
      </c>
      <c r="CF10" s="31">
        <f t="shared" si="31"/>
        <v>0</v>
      </c>
      <c r="CG10" s="31">
        <f t="shared" si="31"/>
        <v>0</v>
      </c>
      <c r="CH10" s="31">
        <f t="shared" si="31"/>
        <v>0</v>
      </c>
      <c r="CI10" s="31">
        <f t="shared" si="31"/>
        <v>0</v>
      </c>
      <c r="CJ10" s="31">
        <f t="shared" si="31"/>
        <v>0</v>
      </c>
      <c r="CK10" s="31">
        <f t="shared" si="31"/>
        <v>0</v>
      </c>
      <c r="CL10" s="31">
        <f t="shared" si="31"/>
        <v>0</v>
      </c>
      <c r="CM10" s="31">
        <f t="shared" si="31"/>
        <v>0</v>
      </c>
      <c r="CN10" s="31">
        <f t="shared" si="31"/>
        <v>0</v>
      </c>
      <c r="CO10" s="31">
        <f t="shared" si="31"/>
        <v>0</v>
      </c>
      <c r="CP10" s="31">
        <f t="shared" si="31"/>
        <v>0</v>
      </c>
      <c r="CQ10" s="31">
        <f t="shared" si="31"/>
        <v>0</v>
      </c>
      <c r="CR10" s="31">
        <f t="shared" si="31"/>
        <v>0</v>
      </c>
      <c r="CS10" s="31">
        <f t="shared" si="31"/>
        <v>0</v>
      </c>
      <c r="CT10" s="31">
        <f t="shared" si="31"/>
        <v>0</v>
      </c>
      <c r="CU10" s="31">
        <f t="shared" si="31"/>
        <v>0</v>
      </c>
      <c r="CV10" s="31">
        <f t="shared" si="31"/>
        <v>0</v>
      </c>
      <c r="CW10" s="31">
        <f t="shared" si="31"/>
        <v>0</v>
      </c>
      <c r="CX10" s="31">
        <f t="shared" si="31"/>
        <v>0</v>
      </c>
      <c r="CY10" s="31">
        <f t="shared" si="31"/>
        <v>0</v>
      </c>
      <c r="CZ10" s="31">
        <f t="shared" si="31"/>
        <v>0</v>
      </c>
      <c r="DA10" s="31">
        <f t="shared" si="31"/>
        <v>0</v>
      </c>
      <c r="DB10" s="31">
        <f t="shared" si="31"/>
        <v>0</v>
      </c>
      <c r="DC10" s="31">
        <f t="shared" si="31"/>
        <v>0</v>
      </c>
      <c r="DD10" s="31">
        <f t="shared" si="31"/>
        <v>0</v>
      </c>
      <c r="DE10" s="31">
        <f t="shared" si="31"/>
        <v>0</v>
      </c>
      <c r="DF10" s="31">
        <f t="shared" si="31"/>
        <v>0</v>
      </c>
      <c r="DG10" s="31">
        <f t="shared" si="31"/>
        <v>0</v>
      </c>
      <c r="DH10" s="31">
        <f t="shared" si="31"/>
        <v>0</v>
      </c>
      <c r="DI10" s="31">
        <f t="shared" si="31"/>
        <v>0</v>
      </c>
      <c r="DJ10" s="31">
        <f t="shared" si="31"/>
        <v>0</v>
      </c>
      <c r="DK10" s="31">
        <f t="shared" si="31"/>
        <v>0</v>
      </c>
      <c r="DL10" s="31">
        <f t="shared" si="31"/>
        <v>0</v>
      </c>
      <c r="DM10" s="31">
        <f t="shared" si="31"/>
        <v>0</v>
      </c>
      <c r="DN10" s="31">
        <f t="shared" si="31"/>
        <v>0</v>
      </c>
      <c r="DO10" s="31">
        <f t="shared" si="31"/>
        <v>0</v>
      </c>
      <c r="DP10" s="31">
        <f t="shared" si="31"/>
        <v>0</v>
      </c>
      <c r="DQ10" s="31">
        <f t="shared" si="31"/>
        <v>0</v>
      </c>
      <c r="DR10" s="31">
        <f t="shared" si="31"/>
        <v>0</v>
      </c>
      <c r="DS10" s="31">
        <f t="shared" si="31"/>
        <v>0</v>
      </c>
      <c r="DT10" s="31">
        <f t="shared" si="31"/>
        <v>0</v>
      </c>
      <c r="DU10" s="31">
        <f t="shared" si="31"/>
        <v>0</v>
      </c>
      <c r="DV10" s="31">
        <f t="shared" si="31"/>
        <v>0</v>
      </c>
      <c r="DW10" s="31">
        <f t="shared" si="31"/>
        <v>0</v>
      </c>
      <c r="DX10" s="31">
        <f t="shared" si="31"/>
        <v>0</v>
      </c>
      <c r="DY10" s="31">
        <f t="shared" si="31"/>
        <v>0</v>
      </c>
      <c r="DZ10" s="31">
        <f t="shared" si="31"/>
        <v>0</v>
      </c>
      <c r="EA10" s="31">
        <f t="shared" si="31"/>
        <v>0</v>
      </c>
      <c r="EB10" s="31">
        <f t="shared" si="31"/>
        <v>0</v>
      </c>
      <c r="EC10" s="31">
        <f t="shared" si="31"/>
        <v>0</v>
      </c>
      <c r="ED10" s="31">
        <f t="shared" si="31"/>
        <v>0</v>
      </c>
      <c r="EE10" s="31">
        <f t="shared" si="31"/>
        <v>0</v>
      </c>
      <c r="EF10" s="31">
        <f t="shared" si="31"/>
        <v>0</v>
      </c>
      <c r="EG10" s="31">
        <f t="shared" si="31"/>
        <v>0</v>
      </c>
      <c r="EH10" s="31">
        <f t="shared" si="31"/>
        <v>0</v>
      </c>
      <c r="EI10" s="31">
        <f t="shared" ref="EI10:FC10" si="32">EI6*$B$7/$B$13</f>
        <v>0</v>
      </c>
      <c r="EJ10" s="31">
        <f t="shared" si="32"/>
        <v>0</v>
      </c>
      <c r="EK10" s="31">
        <f t="shared" si="32"/>
        <v>0</v>
      </c>
      <c r="EL10" s="31">
        <f t="shared" si="32"/>
        <v>0</v>
      </c>
      <c r="EM10" s="31">
        <f t="shared" si="32"/>
        <v>0</v>
      </c>
      <c r="EN10" s="31">
        <f t="shared" si="32"/>
        <v>0</v>
      </c>
      <c r="EO10" s="31">
        <f t="shared" si="32"/>
        <v>0</v>
      </c>
      <c r="EP10" s="31">
        <f t="shared" si="32"/>
        <v>0</v>
      </c>
      <c r="EQ10" s="31">
        <f t="shared" si="32"/>
        <v>0</v>
      </c>
      <c r="ER10" s="31">
        <f t="shared" si="32"/>
        <v>0</v>
      </c>
      <c r="ES10" s="31">
        <f t="shared" si="32"/>
        <v>0</v>
      </c>
      <c r="ET10" s="31">
        <f t="shared" si="32"/>
        <v>0</v>
      </c>
      <c r="EU10" s="31">
        <f t="shared" si="32"/>
        <v>0</v>
      </c>
      <c r="EV10" s="31">
        <f t="shared" si="32"/>
        <v>0</v>
      </c>
      <c r="EW10" s="31">
        <f t="shared" si="32"/>
        <v>0</v>
      </c>
      <c r="EX10" s="31">
        <f t="shared" si="32"/>
        <v>0</v>
      </c>
      <c r="EY10" s="31">
        <f t="shared" si="32"/>
        <v>0</v>
      </c>
      <c r="EZ10" s="31">
        <f t="shared" si="32"/>
        <v>0</v>
      </c>
      <c r="FA10" s="31">
        <f t="shared" si="32"/>
        <v>0</v>
      </c>
      <c r="FB10" s="31">
        <f t="shared" si="32"/>
        <v>0</v>
      </c>
      <c r="FC10" s="31">
        <f t="shared" si="32"/>
        <v>0</v>
      </c>
    </row>
    <row r="11" spans="1:160" ht="13.15" thickBot="1" x14ac:dyDescent="0.4">
      <c r="A11" t="str">
        <f>IF(Summ!A11="","",Summ!A11)</f>
        <v>q_0: Boundary flux</v>
      </c>
      <c r="B11" s="14">
        <f>B9/B5</f>
        <v>0.3</v>
      </c>
      <c r="G11" s="49" t="s">
        <v>69</v>
      </c>
      <c r="H11" s="47"/>
      <c r="I11" s="33"/>
      <c r="J11" s="33">
        <f>IF(J$3&lt;0,IF($A$10="Evap",J3*$B$7/$B$13,0),0)</f>
        <v>-2.9999999999999997E-4</v>
      </c>
      <c r="K11" s="33">
        <f t="shared" ref="K11:BV11" si="33">IF(K$3&lt;0,IF($A$10="Evap",K3*$B$7/$B$13,0),0)</f>
        <v>-2.9999999999999997E-4</v>
      </c>
      <c r="L11" s="33">
        <f t="shared" si="33"/>
        <v>-2.9999999999999997E-4</v>
      </c>
      <c r="M11" s="33">
        <f t="shared" si="33"/>
        <v>-2.9999999999999997E-4</v>
      </c>
      <c r="N11" s="33">
        <f t="shared" si="33"/>
        <v>-2.9999999999999997E-4</v>
      </c>
      <c r="O11" s="33">
        <f t="shared" si="33"/>
        <v>-2.9999999999999997E-4</v>
      </c>
      <c r="P11" s="33">
        <f t="shared" si="33"/>
        <v>-2.9999999999999997E-4</v>
      </c>
      <c r="Q11" s="33">
        <f t="shared" si="33"/>
        <v>-2.9999999999999997E-4</v>
      </c>
      <c r="R11" s="33">
        <f t="shared" si="33"/>
        <v>-2.9999999999999997E-4</v>
      </c>
      <c r="S11" s="33">
        <f t="shared" si="33"/>
        <v>-2.9999999999999997E-4</v>
      </c>
      <c r="T11" s="33">
        <f t="shared" si="33"/>
        <v>-2.9999999999999997E-4</v>
      </c>
      <c r="U11" s="33">
        <f t="shared" si="33"/>
        <v>-2.9999999999999997E-4</v>
      </c>
      <c r="V11" s="33">
        <f t="shared" si="33"/>
        <v>-2.9999999999999997E-4</v>
      </c>
      <c r="W11" s="33">
        <f t="shared" si="33"/>
        <v>-2.9999999999999997E-4</v>
      </c>
      <c r="X11" s="33">
        <f t="shared" si="33"/>
        <v>-2.9999999999999997E-4</v>
      </c>
      <c r="Y11" s="33">
        <f t="shared" si="33"/>
        <v>-2.9999999999999997E-4</v>
      </c>
      <c r="Z11" s="33">
        <f t="shared" si="33"/>
        <v>-2.9999999999999997E-4</v>
      </c>
      <c r="AA11" s="33">
        <f t="shared" si="33"/>
        <v>-2.9999999999999997E-4</v>
      </c>
      <c r="AB11" s="33">
        <f t="shared" si="33"/>
        <v>-2.9999999999999997E-4</v>
      </c>
      <c r="AC11" s="33">
        <f t="shared" si="33"/>
        <v>-2.9999999999999997E-4</v>
      </c>
      <c r="AD11" s="33">
        <f t="shared" si="33"/>
        <v>-2.9999999999999997E-4</v>
      </c>
      <c r="AE11" s="33">
        <f t="shared" si="33"/>
        <v>-2.9999999999999997E-4</v>
      </c>
      <c r="AF11" s="33">
        <f t="shared" si="33"/>
        <v>-2.9999999999999997E-4</v>
      </c>
      <c r="AG11" s="33">
        <f t="shared" si="33"/>
        <v>-2.9999999999999997E-4</v>
      </c>
      <c r="AH11" s="33">
        <f t="shared" si="33"/>
        <v>-2.9999999999999997E-4</v>
      </c>
      <c r="AI11" s="33">
        <f t="shared" si="33"/>
        <v>-2.9999999999999997E-4</v>
      </c>
      <c r="AJ11" s="33">
        <f t="shared" si="33"/>
        <v>-2.9999999999999997E-4</v>
      </c>
      <c r="AK11" s="33">
        <f t="shared" si="33"/>
        <v>-2.9999999999999997E-4</v>
      </c>
      <c r="AL11" s="33">
        <f t="shared" si="33"/>
        <v>-2.9999999999999997E-4</v>
      </c>
      <c r="AM11" s="33">
        <f t="shared" si="33"/>
        <v>-2.9999999999999997E-4</v>
      </c>
      <c r="AN11" s="33">
        <f t="shared" si="33"/>
        <v>-2.9999999999999997E-4</v>
      </c>
      <c r="AO11" s="33">
        <f t="shared" si="33"/>
        <v>-2.9999999999999997E-4</v>
      </c>
      <c r="AP11" s="33">
        <f t="shared" si="33"/>
        <v>-2.9999999999999997E-4</v>
      </c>
      <c r="AQ11" s="33">
        <f t="shared" si="33"/>
        <v>-2.9999999999999997E-4</v>
      </c>
      <c r="AR11" s="33">
        <f t="shared" si="33"/>
        <v>-2.9999999999999997E-4</v>
      </c>
      <c r="AS11" s="33">
        <f t="shared" si="33"/>
        <v>-2.9999999999999997E-4</v>
      </c>
      <c r="AT11" s="33">
        <f t="shared" si="33"/>
        <v>-2.9999999999999997E-4</v>
      </c>
      <c r="AU11" s="33">
        <f t="shared" si="33"/>
        <v>-2.9999999999999997E-4</v>
      </c>
      <c r="AV11" s="33">
        <f t="shared" si="33"/>
        <v>-2.9999999999999997E-4</v>
      </c>
      <c r="AW11" s="33">
        <f t="shared" si="33"/>
        <v>-2.9999999999999997E-4</v>
      </c>
      <c r="AX11" s="33">
        <f t="shared" si="33"/>
        <v>-2.9999999999999997E-4</v>
      </c>
      <c r="AY11" s="33">
        <f t="shared" si="33"/>
        <v>-2.9999999999999997E-4</v>
      </c>
      <c r="AZ11" s="33">
        <f t="shared" si="33"/>
        <v>-2.9999999999999997E-4</v>
      </c>
      <c r="BA11" s="33">
        <f t="shared" si="33"/>
        <v>-2.9999999999999997E-4</v>
      </c>
      <c r="BB11" s="33">
        <f t="shared" si="33"/>
        <v>-2.9999999999999997E-4</v>
      </c>
      <c r="BC11" s="33">
        <f t="shared" si="33"/>
        <v>-2.9999999999999997E-4</v>
      </c>
      <c r="BD11" s="33">
        <f t="shared" si="33"/>
        <v>-2.9999999999999997E-4</v>
      </c>
      <c r="BE11" s="33">
        <f t="shared" si="33"/>
        <v>-2.9999999999999997E-4</v>
      </c>
      <c r="BF11" s="33">
        <f t="shared" si="33"/>
        <v>-2.9999999999999997E-4</v>
      </c>
      <c r="BG11" s="33">
        <f t="shared" si="33"/>
        <v>-2.9999999999999997E-4</v>
      </c>
      <c r="BH11" s="33">
        <f t="shared" si="33"/>
        <v>-2.9999999999999997E-4</v>
      </c>
      <c r="BI11" s="33">
        <f t="shared" si="33"/>
        <v>-2.9999999999999997E-4</v>
      </c>
      <c r="BJ11" s="33">
        <f t="shared" si="33"/>
        <v>-2.9999999999999997E-4</v>
      </c>
      <c r="BK11" s="33">
        <f t="shared" si="33"/>
        <v>-2.9999999999999997E-4</v>
      </c>
      <c r="BL11" s="33">
        <f t="shared" si="33"/>
        <v>-2.9999999999999997E-4</v>
      </c>
      <c r="BM11" s="33">
        <f t="shared" si="33"/>
        <v>-2.9999999999999997E-4</v>
      </c>
      <c r="BN11" s="33">
        <f t="shared" si="33"/>
        <v>-2.9999999999999997E-4</v>
      </c>
      <c r="BO11" s="33">
        <f t="shared" si="33"/>
        <v>-2.9999999999999997E-4</v>
      </c>
      <c r="BP11" s="33">
        <f t="shared" si="33"/>
        <v>-2.9999999999999997E-4</v>
      </c>
      <c r="BQ11" s="33">
        <f t="shared" si="33"/>
        <v>-2.9999999999999997E-4</v>
      </c>
      <c r="BR11" s="33">
        <f t="shared" si="33"/>
        <v>-2.9999999999999997E-4</v>
      </c>
      <c r="BS11" s="33">
        <f t="shared" si="33"/>
        <v>-2.9999999999999997E-4</v>
      </c>
      <c r="BT11" s="33">
        <f t="shared" si="33"/>
        <v>-2.9999999999999997E-4</v>
      </c>
      <c r="BU11" s="33">
        <f t="shared" si="33"/>
        <v>-2.9999999999999997E-4</v>
      </c>
      <c r="BV11" s="33">
        <f t="shared" si="33"/>
        <v>-2.9999999999999997E-4</v>
      </c>
      <c r="BW11" s="33">
        <f t="shared" ref="BW11:EH11" si="34">IF(BW$3&lt;0,IF($A$10="Evap",BW3*$B$7/$B$13,0),0)</f>
        <v>-2.9999999999999997E-4</v>
      </c>
      <c r="BX11" s="33">
        <f t="shared" si="34"/>
        <v>-2.9999999999999997E-4</v>
      </c>
      <c r="BY11" s="33">
        <f t="shared" si="34"/>
        <v>-2.9999999999999997E-4</v>
      </c>
      <c r="BZ11" s="33">
        <f t="shared" si="34"/>
        <v>-2.9999999999999997E-4</v>
      </c>
      <c r="CA11" s="33">
        <f t="shared" si="34"/>
        <v>-2.9999999999999997E-4</v>
      </c>
      <c r="CB11" s="33">
        <f t="shared" si="34"/>
        <v>-2.9999999999999997E-4</v>
      </c>
      <c r="CC11" s="33">
        <f t="shared" si="34"/>
        <v>-2.9999999999999997E-4</v>
      </c>
      <c r="CD11" s="33">
        <f t="shared" si="34"/>
        <v>-2.9999999999999997E-4</v>
      </c>
      <c r="CE11" s="33">
        <f t="shared" si="34"/>
        <v>-2.9999999999999997E-4</v>
      </c>
      <c r="CF11" s="33">
        <f t="shared" si="34"/>
        <v>-2.9999999999999997E-4</v>
      </c>
      <c r="CG11" s="33">
        <f t="shared" si="34"/>
        <v>-2.9999999999999997E-4</v>
      </c>
      <c r="CH11" s="33">
        <f t="shared" si="34"/>
        <v>-2.9999999999999997E-4</v>
      </c>
      <c r="CI11" s="33">
        <f t="shared" si="34"/>
        <v>-2.9999999999999997E-4</v>
      </c>
      <c r="CJ11" s="33">
        <f t="shared" si="34"/>
        <v>-2.9999999999999997E-4</v>
      </c>
      <c r="CK11" s="33">
        <f t="shared" si="34"/>
        <v>-2.9999999999999997E-4</v>
      </c>
      <c r="CL11" s="33">
        <f t="shared" si="34"/>
        <v>-2.9999999999999997E-4</v>
      </c>
      <c r="CM11" s="33">
        <f t="shared" si="34"/>
        <v>-2.9999999999999997E-4</v>
      </c>
      <c r="CN11" s="33">
        <f t="shared" si="34"/>
        <v>-2.9999999999999997E-4</v>
      </c>
      <c r="CO11" s="33">
        <f t="shared" si="34"/>
        <v>-2.9999999999999997E-4</v>
      </c>
      <c r="CP11" s="33">
        <f t="shared" si="34"/>
        <v>-2.9999999999999997E-4</v>
      </c>
      <c r="CQ11" s="33">
        <f t="shared" si="34"/>
        <v>-2.9999999999999997E-4</v>
      </c>
      <c r="CR11" s="33">
        <f t="shared" si="34"/>
        <v>-2.9999999999999997E-4</v>
      </c>
      <c r="CS11" s="33">
        <f t="shared" si="34"/>
        <v>-2.9999999999999997E-4</v>
      </c>
      <c r="CT11" s="33">
        <f t="shared" si="34"/>
        <v>-2.9999999999999997E-4</v>
      </c>
      <c r="CU11" s="33">
        <f t="shared" si="34"/>
        <v>-2.9999999999999997E-4</v>
      </c>
      <c r="CV11" s="33">
        <f t="shared" si="34"/>
        <v>-2.9999999999999997E-4</v>
      </c>
      <c r="CW11" s="33">
        <f t="shared" si="34"/>
        <v>-2.9999999999999997E-4</v>
      </c>
      <c r="CX11" s="33">
        <f t="shared" si="34"/>
        <v>-2.9999999999999997E-4</v>
      </c>
      <c r="CY11" s="33">
        <f t="shared" si="34"/>
        <v>-2.9999999999999997E-4</v>
      </c>
      <c r="CZ11" s="33">
        <f t="shared" si="34"/>
        <v>-2.9999999999999997E-4</v>
      </c>
      <c r="DA11" s="33">
        <f t="shared" si="34"/>
        <v>-2.9999999999999997E-4</v>
      </c>
      <c r="DB11" s="33">
        <f t="shared" si="34"/>
        <v>-2.9999999999999997E-4</v>
      </c>
      <c r="DC11" s="33">
        <f t="shared" si="34"/>
        <v>-2.9999999999999997E-4</v>
      </c>
      <c r="DD11" s="33">
        <f t="shared" si="34"/>
        <v>-2.9999999999999997E-4</v>
      </c>
      <c r="DE11" s="33">
        <f t="shared" si="34"/>
        <v>-2.9999999999999997E-4</v>
      </c>
      <c r="DF11" s="33">
        <f t="shared" si="34"/>
        <v>-2.9999999999999997E-4</v>
      </c>
      <c r="DG11" s="33">
        <f t="shared" si="34"/>
        <v>-2.9999999999999997E-4</v>
      </c>
      <c r="DH11" s="33">
        <f t="shared" si="34"/>
        <v>-2.9999999999999997E-4</v>
      </c>
      <c r="DI11" s="33">
        <f t="shared" si="34"/>
        <v>-2.9999999999999997E-4</v>
      </c>
      <c r="DJ11" s="33">
        <f t="shared" si="34"/>
        <v>-2.9999999999999997E-4</v>
      </c>
      <c r="DK11" s="33">
        <f t="shared" si="34"/>
        <v>-2.9999999999999997E-4</v>
      </c>
      <c r="DL11" s="33">
        <f t="shared" si="34"/>
        <v>-2.9999999999999997E-4</v>
      </c>
      <c r="DM11" s="33">
        <f t="shared" si="34"/>
        <v>-2.9999999999999997E-4</v>
      </c>
      <c r="DN11" s="33">
        <f t="shared" si="34"/>
        <v>-2.9999999999999997E-4</v>
      </c>
      <c r="DO11" s="33">
        <f t="shared" si="34"/>
        <v>-2.9999999999999997E-4</v>
      </c>
      <c r="DP11" s="33">
        <f t="shared" si="34"/>
        <v>-2.9999999999999997E-4</v>
      </c>
      <c r="DQ11" s="33">
        <f t="shared" si="34"/>
        <v>-2.9999999999999997E-4</v>
      </c>
      <c r="DR11" s="33">
        <f t="shared" si="34"/>
        <v>-2.9999999999999997E-4</v>
      </c>
      <c r="DS11" s="33">
        <f t="shared" si="34"/>
        <v>-2.9999999999999997E-4</v>
      </c>
      <c r="DT11" s="33">
        <f t="shared" si="34"/>
        <v>-2.9999999999999997E-4</v>
      </c>
      <c r="DU11" s="33">
        <f t="shared" si="34"/>
        <v>-2.9999999999999997E-4</v>
      </c>
      <c r="DV11" s="33">
        <f t="shared" si="34"/>
        <v>-2.9999999999999997E-4</v>
      </c>
      <c r="DW11" s="33">
        <f t="shared" si="34"/>
        <v>-2.9999999999999997E-4</v>
      </c>
      <c r="DX11" s="33">
        <f t="shared" si="34"/>
        <v>-2.9999999999999997E-4</v>
      </c>
      <c r="DY11" s="33">
        <f t="shared" si="34"/>
        <v>-2.9999999999999997E-4</v>
      </c>
      <c r="DZ11" s="33">
        <f t="shared" si="34"/>
        <v>-2.9999999999999997E-4</v>
      </c>
      <c r="EA11" s="33">
        <f t="shared" si="34"/>
        <v>-2.9999999999999997E-4</v>
      </c>
      <c r="EB11" s="33">
        <f t="shared" si="34"/>
        <v>-2.9999999999999997E-4</v>
      </c>
      <c r="EC11" s="33">
        <f t="shared" si="34"/>
        <v>-2.9999999999999997E-4</v>
      </c>
      <c r="ED11" s="33">
        <f t="shared" si="34"/>
        <v>-2.9999999999999997E-4</v>
      </c>
      <c r="EE11" s="33">
        <f t="shared" si="34"/>
        <v>-2.9999999999999997E-4</v>
      </c>
      <c r="EF11" s="33">
        <f t="shared" si="34"/>
        <v>-2.9999999999999997E-4</v>
      </c>
      <c r="EG11" s="33">
        <f t="shared" si="34"/>
        <v>-2.9999999999999997E-4</v>
      </c>
      <c r="EH11" s="33">
        <f t="shared" si="34"/>
        <v>-2.9999999999999997E-4</v>
      </c>
      <c r="EI11" s="33">
        <f t="shared" ref="EI11:FC11" si="35">IF(EI$3&lt;0,IF($A$10="Evap",EI3*$B$7/$B$13,0),0)</f>
        <v>-2.9999999999999997E-4</v>
      </c>
      <c r="EJ11" s="33">
        <f t="shared" si="35"/>
        <v>-2.9999999999999997E-4</v>
      </c>
      <c r="EK11" s="33">
        <f t="shared" si="35"/>
        <v>-2.9999999999999997E-4</v>
      </c>
      <c r="EL11" s="33">
        <f t="shared" si="35"/>
        <v>-2.9999999999999997E-4</v>
      </c>
      <c r="EM11" s="33">
        <f t="shared" si="35"/>
        <v>-2.9999999999999997E-4</v>
      </c>
      <c r="EN11" s="33">
        <f t="shared" si="35"/>
        <v>-2.9999999999999997E-4</v>
      </c>
      <c r="EO11" s="33">
        <f t="shared" si="35"/>
        <v>-2.9999999999999997E-4</v>
      </c>
      <c r="EP11" s="33">
        <f t="shared" si="35"/>
        <v>-2.9999999999999997E-4</v>
      </c>
      <c r="EQ11" s="33">
        <f t="shared" si="35"/>
        <v>-2.9999999999999997E-4</v>
      </c>
      <c r="ER11" s="33">
        <f t="shared" si="35"/>
        <v>-2.9999999999999997E-4</v>
      </c>
      <c r="ES11" s="33">
        <f t="shared" si="35"/>
        <v>-2.9999999999999997E-4</v>
      </c>
      <c r="ET11" s="33">
        <f t="shared" si="35"/>
        <v>-2.9999999999999997E-4</v>
      </c>
      <c r="EU11" s="33">
        <f t="shared" si="35"/>
        <v>-2.9999999999999997E-4</v>
      </c>
      <c r="EV11" s="33">
        <f t="shared" si="35"/>
        <v>-2.9999999999999997E-4</v>
      </c>
      <c r="EW11" s="33">
        <f t="shared" si="35"/>
        <v>-2.9999999999999997E-4</v>
      </c>
      <c r="EX11" s="33">
        <f t="shared" si="35"/>
        <v>-2.9999999999999997E-4</v>
      </c>
      <c r="EY11" s="33">
        <f t="shared" si="35"/>
        <v>-2.9999999999999997E-4</v>
      </c>
      <c r="EZ11" s="33">
        <f t="shared" si="35"/>
        <v>-2.9999999999999997E-4</v>
      </c>
      <c r="FA11" s="33">
        <f t="shared" si="35"/>
        <v>-2.9999999999999997E-4</v>
      </c>
      <c r="FB11" s="33">
        <f t="shared" si="35"/>
        <v>-2.9999999999999997E-4</v>
      </c>
      <c r="FC11" s="33">
        <f t="shared" si="35"/>
        <v>-2.9999999999999997E-4</v>
      </c>
    </row>
    <row r="12" spans="1:160" ht="13.5" thickBot="1" x14ac:dyDescent="0.45">
      <c r="A12" t="str">
        <f>IF(Summ!A12="","",Summ!A12)</f>
        <v>Solute Transport</v>
      </c>
      <c r="B12" t="str">
        <f>IF(Summ!B12="","",Summ!B12)</f>
        <v/>
      </c>
      <c r="D12" s="3"/>
      <c r="R12">
        <v>0.375</v>
      </c>
      <c r="S12">
        <v>0.625</v>
      </c>
      <c r="CD12" s="25">
        <v>3.625</v>
      </c>
      <c r="CE12" s="25">
        <v>3.875</v>
      </c>
    </row>
    <row r="13" spans="1:160" ht="13.15" x14ac:dyDescent="0.4">
      <c r="A13" t="str">
        <f>IF(Summ!A13="","",Summ!A13)</f>
        <v>Porosity</v>
      </c>
      <c r="B13">
        <f>IF(Summ!B13="","",Summ!B13)</f>
        <v>0.5</v>
      </c>
      <c r="D13" s="6"/>
      <c r="G13" t="s">
        <v>50</v>
      </c>
      <c r="H13" s="3" t="s">
        <v>41</v>
      </c>
      <c r="L13" s="86" t="s">
        <v>14</v>
      </c>
      <c r="M13" s="86"/>
      <c r="N13" s="86"/>
      <c r="O13" s="86"/>
      <c r="P13" s="86"/>
      <c r="Q13" s="86"/>
      <c r="R13" s="86"/>
      <c r="S13" s="86"/>
      <c r="T13" s="86"/>
      <c r="U13" s="86"/>
      <c r="V13" s="86" t="s">
        <v>14</v>
      </c>
      <c r="W13" s="86"/>
      <c r="X13" s="86"/>
      <c r="Y13" s="86"/>
      <c r="Z13" s="86"/>
      <c r="AA13" s="86"/>
      <c r="AB13" s="86"/>
      <c r="AC13" s="86"/>
      <c r="AD13" s="86"/>
      <c r="AE13" s="3" t="s">
        <v>14</v>
      </c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C13" s="3"/>
    </row>
    <row r="14" spans="1:160" ht="13.15" x14ac:dyDescent="0.4">
      <c r="A14" t="str">
        <f>IF(Summ!A14="","",Summ!A14)</f>
        <v>dispersivity</v>
      </c>
      <c r="B14" t="str">
        <f>IF(Summ!B14="","",Summ!B14)</f>
        <v>not used</v>
      </c>
      <c r="D14" s="6"/>
      <c r="G14" s="6" t="s">
        <v>79</v>
      </c>
      <c r="H14" s="2" t="s">
        <v>2</v>
      </c>
      <c r="I14" s="3" t="s">
        <v>44</v>
      </c>
      <c r="J14" s="74">
        <v>1</v>
      </c>
      <c r="K14" s="74">
        <v>2</v>
      </c>
      <c r="L14" s="74">
        <v>3</v>
      </c>
      <c r="M14" s="74">
        <v>4</v>
      </c>
      <c r="N14" s="74">
        <v>5</v>
      </c>
      <c r="O14" s="74">
        <v>6</v>
      </c>
      <c r="P14" s="74">
        <v>7</v>
      </c>
      <c r="Q14" s="74">
        <v>8</v>
      </c>
      <c r="R14" s="74">
        <v>9</v>
      </c>
      <c r="S14" s="74">
        <v>10</v>
      </c>
      <c r="T14" s="74">
        <v>11</v>
      </c>
      <c r="U14" s="74">
        <v>12</v>
      </c>
      <c r="V14" s="74">
        <v>13</v>
      </c>
      <c r="W14" s="74">
        <v>14</v>
      </c>
      <c r="X14" s="74">
        <v>15</v>
      </c>
      <c r="Y14" s="74">
        <v>16</v>
      </c>
      <c r="Z14" s="74">
        <v>17</v>
      </c>
      <c r="AA14" s="74">
        <v>18</v>
      </c>
      <c r="AB14" s="74">
        <v>19</v>
      </c>
      <c r="AC14" s="74">
        <v>20</v>
      </c>
      <c r="AD14" s="74">
        <v>21</v>
      </c>
      <c r="AE14" s="74">
        <v>22</v>
      </c>
      <c r="AF14" s="74">
        <v>23</v>
      </c>
      <c r="AG14" s="74">
        <v>24</v>
      </c>
      <c r="AH14" s="74">
        <v>25</v>
      </c>
      <c r="AI14" s="74">
        <v>26</v>
      </c>
      <c r="AJ14" s="74">
        <v>27</v>
      </c>
      <c r="AK14" s="74">
        <v>28</v>
      </c>
      <c r="AL14" s="74">
        <v>29</v>
      </c>
      <c r="AM14" s="74">
        <v>30</v>
      </c>
      <c r="AN14" s="74">
        <v>31</v>
      </c>
      <c r="AO14" s="74">
        <v>32</v>
      </c>
      <c r="AP14" s="74">
        <v>33</v>
      </c>
      <c r="AQ14" s="74">
        <v>34</v>
      </c>
      <c r="AR14" s="74">
        <v>35</v>
      </c>
      <c r="AS14" s="74">
        <v>36</v>
      </c>
      <c r="AT14" s="74">
        <v>37</v>
      </c>
      <c r="AU14" s="74">
        <v>38</v>
      </c>
      <c r="AV14" s="74">
        <v>39</v>
      </c>
      <c r="AW14" s="74">
        <v>40</v>
      </c>
      <c r="AX14" s="74">
        <v>41</v>
      </c>
      <c r="AY14" s="74">
        <v>42</v>
      </c>
      <c r="AZ14" s="74">
        <v>43</v>
      </c>
      <c r="BA14" s="74">
        <v>44</v>
      </c>
      <c r="BB14" s="74">
        <v>45</v>
      </c>
      <c r="BC14" s="74">
        <v>46</v>
      </c>
      <c r="BD14" s="74">
        <v>47</v>
      </c>
      <c r="BE14" s="74">
        <v>48</v>
      </c>
      <c r="BF14" s="74">
        <v>49</v>
      </c>
      <c r="BG14" s="74">
        <v>50</v>
      </c>
      <c r="BH14" s="74">
        <v>51</v>
      </c>
      <c r="BI14" s="74">
        <v>52</v>
      </c>
      <c r="BJ14" s="74">
        <v>53</v>
      </c>
      <c r="BK14" s="74">
        <v>54</v>
      </c>
      <c r="BL14" s="74">
        <v>55</v>
      </c>
      <c r="BM14" s="74">
        <v>56</v>
      </c>
      <c r="BN14" s="74">
        <v>57</v>
      </c>
      <c r="BO14" s="74">
        <v>58</v>
      </c>
      <c r="BP14" s="74">
        <v>59</v>
      </c>
      <c r="BQ14" s="74">
        <v>60</v>
      </c>
      <c r="BR14" s="74">
        <v>61</v>
      </c>
      <c r="BS14" s="74">
        <v>62</v>
      </c>
      <c r="BT14" s="74">
        <v>63</v>
      </c>
      <c r="BU14" s="74">
        <v>64</v>
      </c>
      <c r="BV14" s="74">
        <v>65</v>
      </c>
      <c r="BW14" s="74">
        <v>66</v>
      </c>
      <c r="BX14" s="74">
        <v>67</v>
      </c>
      <c r="BY14" s="74">
        <v>68</v>
      </c>
      <c r="BZ14" s="74">
        <v>69</v>
      </c>
      <c r="CA14" s="74">
        <v>70</v>
      </c>
      <c r="CB14" s="74">
        <v>71</v>
      </c>
      <c r="CC14" s="74">
        <v>72</v>
      </c>
      <c r="CD14" s="74">
        <v>73</v>
      </c>
      <c r="CE14" s="74">
        <v>74</v>
      </c>
      <c r="CF14" s="74">
        <v>75</v>
      </c>
      <c r="CG14" s="74">
        <v>76</v>
      </c>
      <c r="CH14" s="74">
        <v>77</v>
      </c>
      <c r="CI14" s="74">
        <v>78</v>
      </c>
      <c r="CJ14" s="74">
        <v>79</v>
      </c>
      <c r="CK14" s="74">
        <v>80</v>
      </c>
      <c r="CL14" s="74">
        <v>81</v>
      </c>
      <c r="CM14" s="74">
        <v>82</v>
      </c>
      <c r="CN14" s="74">
        <v>83</v>
      </c>
      <c r="CO14" s="74">
        <v>84</v>
      </c>
      <c r="CP14" s="74">
        <v>85</v>
      </c>
      <c r="CQ14" s="74">
        <v>86</v>
      </c>
      <c r="CR14" s="74">
        <v>87</v>
      </c>
      <c r="CS14" s="74">
        <v>88</v>
      </c>
      <c r="CT14" s="74">
        <v>89</v>
      </c>
      <c r="CU14" s="74">
        <v>90</v>
      </c>
      <c r="CV14" s="74">
        <v>91</v>
      </c>
      <c r="CW14" s="74">
        <v>92</v>
      </c>
      <c r="CX14" s="74">
        <v>93</v>
      </c>
      <c r="CY14" s="74">
        <v>94</v>
      </c>
      <c r="CZ14" s="74">
        <v>95</v>
      </c>
      <c r="DA14" s="74">
        <v>96</v>
      </c>
      <c r="DB14" s="74">
        <v>97</v>
      </c>
      <c r="DC14" s="74">
        <v>98</v>
      </c>
      <c r="DD14" s="74">
        <v>99</v>
      </c>
      <c r="DE14" s="74">
        <v>100</v>
      </c>
      <c r="DF14" s="74">
        <v>101</v>
      </c>
      <c r="DG14" s="74">
        <v>102</v>
      </c>
      <c r="DH14" s="74">
        <v>103</v>
      </c>
      <c r="DI14" s="74">
        <v>104</v>
      </c>
      <c r="DJ14" s="74">
        <v>105</v>
      </c>
      <c r="DK14" s="74">
        <v>106</v>
      </c>
      <c r="DL14" s="74">
        <v>107</v>
      </c>
      <c r="DM14" s="74">
        <v>108</v>
      </c>
      <c r="DN14" s="74">
        <v>109</v>
      </c>
      <c r="DO14" s="74">
        <v>110</v>
      </c>
      <c r="DP14" s="74">
        <v>111</v>
      </c>
      <c r="DQ14" s="74">
        <v>112</v>
      </c>
      <c r="DR14" s="74">
        <v>113</v>
      </c>
      <c r="DS14" s="74">
        <v>114</v>
      </c>
      <c r="DT14" s="74">
        <v>115</v>
      </c>
      <c r="DU14" s="74">
        <v>116</v>
      </c>
      <c r="DV14" s="74">
        <v>117</v>
      </c>
      <c r="DW14" s="74">
        <v>118</v>
      </c>
      <c r="DX14" s="74">
        <v>119</v>
      </c>
      <c r="DY14" s="74">
        <v>120</v>
      </c>
      <c r="DZ14" s="74">
        <v>121</v>
      </c>
      <c r="EA14" s="74">
        <v>122</v>
      </c>
      <c r="EB14" s="74">
        <v>123</v>
      </c>
      <c r="EC14" s="74">
        <v>124</v>
      </c>
      <c r="ED14" s="74">
        <v>125</v>
      </c>
      <c r="EE14" s="74">
        <v>126</v>
      </c>
      <c r="EF14" s="74">
        <v>127</v>
      </c>
      <c r="EG14" s="74">
        <v>128</v>
      </c>
      <c r="EH14" s="74">
        <v>129</v>
      </c>
      <c r="EI14" s="74">
        <v>130</v>
      </c>
      <c r="EJ14" s="74">
        <v>131</v>
      </c>
      <c r="EK14" s="74">
        <v>132</v>
      </c>
      <c r="EL14" s="74">
        <v>133</v>
      </c>
      <c r="EM14" s="74">
        <v>134</v>
      </c>
      <c r="EN14" s="74">
        <v>135</v>
      </c>
      <c r="EO14" s="74">
        <v>136</v>
      </c>
      <c r="EP14" s="74">
        <v>137</v>
      </c>
      <c r="EQ14" s="74">
        <v>138</v>
      </c>
      <c r="ER14" s="74">
        <v>139</v>
      </c>
      <c r="ES14" s="74">
        <v>140</v>
      </c>
      <c r="ET14" s="74">
        <v>141</v>
      </c>
      <c r="EU14" s="74">
        <v>142</v>
      </c>
      <c r="EV14" s="74">
        <v>143</v>
      </c>
      <c r="EW14" s="74">
        <v>144</v>
      </c>
      <c r="EX14" s="74">
        <v>145</v>
      </c>
      <c r="EY14" s="74">
        <v>146</v>
      </c>
      <c r="EZ14" s="74">
        <v>147</v>
      </c>
      <c r="FA14" s="74">
        <v>148</v>
      </c>
      <c r="FB14" s="74">
        <v>149</v>
      </c>
      <c r="FC14" s="74">
        <v>150</v>
      </c>
    </row>
    <row r="15" spans="1:160" x14ac:dyDescent="0.35">
      <c r="A15" t="str">
        <f>IF(Summ!A15="","",Summ!A15)</f>
        <v>D (m^2/día)</v>
      </c>
      <c r="B15">
        <f>IF(Summ!B15="","",Summ!B15)</f>
        <v>0.02</v>
      </c>
      <c r="G15" t="str">
        <f>$G$14&amp;", t="&amp;ROUND(H15,2)</f>
        <v>Refd, t=0</v>
      </c>
      <c r="H15" s="76">
        <v>0</v>
      </c>
      <c r="I15" s="1">
        <f>$B$18</f>
        <v>0</v>
      </c>
      <c r="J15" s="4">
        <f>$B$16</f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0.2</v>
      </c>
      <c r="S15" s="4">
        <v>0.4</v>
      </c>
      <c r="T15" s="4">
        <v>0.6</v>
      </c>
      <c r="U15" s="4">
        <v>0.8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0.8</v>
      </c>
      <c r="CF15" s="4">
        <v>0.6</v>
      </c>
      <c r="CG15" s="4">
        <v>0.4</v>
      </c>
      <c r="CH15" s="4">
        <v>0.2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75">
        <f>IF($A$19="Cout: Mass flux",FC15,2*$B$19-FC15)</f>
        <v>0</v>
      </c>
    </row>
    <row r="16" spans="1:160" x14ac:dyDescent="0.35">
      <c r="A16" t="str">
        <f>IF(Summ!A16="","",Summ!A16)</f>
        <v>C_0: initial C</v>
      </c>
      <c r="B16">
        <f>IF(Summ!B16="","",Summ!B16)</f>
        <v>0</v>
      </c>
      <c r="G16" t="str">
        <f>$G$14&amp;", t="&amp;ROUND(H16,2)</f>
        <v>Refd, t=0.01</v>
      </c>
      <c r="H16" s="76">
        <f>H15+$B$7</f>
        <v>5.0000000000000001E-3</v>
      </c>
      <c r="I16" s="1">
        <f t="shared" ref="I16:I79" si="36">$B$18</f>
        <v>0</v>
      </c>
      <c r="J16" s="22">
        <f t="shared" ref="J16:J79" si="37">J15+2*I$9*(I15-J15)-J$9*(K15-J15)+$B$31+J$10*($B$17-J15)-J$11*J15+IF($A$18="Cinf: Mass flux",$B$29*(K15-J15),$B$29*(K15-3*J15+2*I15))</f>
        <v>0</v>
      </c>
      <c r="K16" s="1">
        <f t="shared" ref="K16:AP16" si="38">K15+$B$29*(L15-2*K15+J15)-J$9*(K15-J15)-K$9*(L15-K15)+$B$31+K$10*($B$17-K15)-K$11*K15</f>
        <v>0</v>
      </c>
      <c r="L16" s="1">
        <f t="shared" si="38"/>
        <v>0</v>
      </c>
      <c r="M16" s="1">
        <f t="shared" si="38"/>
        <v>0</v>
      </c>
      <c r="N16" s="1">
        <f t="shared" si="38"/>
        <v>0</v>
      </c>
      <c r="O16" s="1">
        <f t="shared" si="38"/>
        <v>0</v>
      </c>
      <c r="P16" s="1">
        <f t="shared" si="38"/>
        <v>0</v>
      </c>
      <c r="Q16" s="1">
        <f t="shared" si="38"/>
        <v>1.0240000000000001E-2</v>
      </c>
      <c r="R16" s="1">
        <f t="shared" si="38"/>
        <v>0.18857000000000002</v>
      </c>
      <c r="S16" s="1">
        <f t="shared" si="38"/>
        <v>0.38869000000000004</v>
      </c>
      <c r="T16" s="1">
        <f t="shared" si="38"/>
        <v>0.58880999999999994</v>
      </c>
      <c r="U16" s="1">
        <f t="shared" si="38"/>
        <v>0.78893000000000013</v>
      </c>
      <c r="V16" s="1">
        <f t="shared" si="38"/>
        <v>0.97865999999999997</v>
      </c>
      <c r="W16" s="1">
        <f t="shared" si="38"/>
        <v>1.0003</v>
      </c>
      <c r="X16" s="1">
        <f t="shared" si="38"/>
        <v>1.0003</v>
      </c>
      <c r="Y16" s="1">
        <f t="shared" si="38"/>
        <v>1.0003</v>
      </c>
      <c r="Z16" s="1">
        <f t="shared" si="38"/>
        <v>1.0003</v>
      </c>
      <c r="AA16" s="1">
        <f t="shared" si="38"/>
        <v>1.0003</v>
      </c>
      <c r="AB16" s="1">
        <f t="shared" si="38"/>
        <v>1.0003</v>
      </c>
      <c r="AC16" s="1">
        <f t="shared" si="38"/>
        <v>1.0003</v>
      </c>
      <c r="AD16" s="1">
        <f t="shared" si="38"/>
        <v>1.0003</v>
      </c>
      <c r="AE16" s="1">
        <f t="shared" si="38"/>
        <v>1.0003</v>
      </c>
      <c r="AF16" s="1">
        <f t="shared" si="38"/>
        <v>1.0003</v>
      </c>
      <c r="AG16" s="1">
        <f t="shared" si="38"/>
        <v>1.0003</v>
      </c>
      <c r="AH16" s="1">
        <f t="shared" si="38"/>
        <v>1.0003</v>
      </c>
      <c r="AI16" s="1">
        <f t="shared" si="38"/>
        <v>1.0003</v>
      </c>
      <c r="AJ16" s="1">
        <f t="shared" si="38"/>
        <v>1.0003</v>
      </c>
      <c r="AK16" s="1">
        <f t="shared" si="38"/>
        <v>1.0003</v>
      </c>
      <c r="AL16" s="1">
        <f t="shared" si="38"/>
        <v>1.0003</v>
      </c>
      <c r="AM16" s="1">
        <f t="shared" si="38"/>
        <v>1.0003</v>
      </c>
      <c r="AN16" s="1">
        <f t="shared" si="38"/>
        <v>1.0003</v>
      </c>
      <c r="AO16" s="1">
        <f t="shared" si="38"/>
        <v>1.0003</v>
      </c>
      <c r="AP16" s="1">
        <f t="shared" si="38"/>
        <v>1.0003</v>
      </c>
      <c r="AQ16" s="1">
        <f t="shared" ref="AQ16:BV16" si="39">AQ15+$B$29*(AR15-2*AQ15+AP15)-AP$9*(AQ15-AP15)-AQ$9*(AR15-AQ15)+$B$31+AQ$10*($B$17-AQ15)-AQ$11*AQ15</f>
        <v>1.0003</v>
      </c>
      <c r="AR16" s="1">
        <f t="shared" si="39"/>
        <v>1.0003</v>
      </c>
      <c r="AS16" s="1">
        <f t="shared" si="39"/>
        <v>1.0003</v>
      </c>
      <c r="AT16" s="1">
        <f t="shared" si="39"/>
        <v>1.0003</v>
      </c>
      <c r="AU16" s="1">
        <f t="shared" si="39"/>
        <v>1.0003</v>
      </c>
      <c r="AV16" s="1">
        <f t="shared" si="39"/>
        <v>1.0003</v>
      </c>
      <c r="AW16" s="1">
        <f t="shared" si="39"/>
        <v>1.0003</v>
      </c>
      <c r="AX16" s="1">
        <f t="shared" si="39"/>
        <v>1.0003</v>
      </c>
      <c r="AY16" s="1">
        <f t="shared" si="39"/>
        <v>1.0003</v>
      </c>
      <c r="AZ16" s="1">
        <f t="shared" si="39"/>
        <v>1.0003</v>
      </c>
      <c r="BA16" s="1">
        <f t="shared" si="39"/>
        <v>1.0003</v>
      </c>
      <c r="BB16" s="1">
        <f t="shared" si="39"/>
        <v>1.0003</v>
      </c>
      <c r="BC16" s="1">
        <f t="shared" si="39"/>
        <v>1.0003</v>
      </c>
      <c r="BD16" s="1">
        <f t="shared" si="39"/>
        <v>1.0003</v>
      </c>
      <c r="BE16" s="1">
        <f t="shared" si="39"/>
        <v>1.0003</v>
      </c>
      <c r="BF16" s="1">
        <f t="shared" si="39"/>
        <v>1.0003</v>
      </c>
      <c r="BG16" s="1">
        <f t="shared" si="39"/>
        <v>1.0003</v>
      </c>
      <c r="BH16" s="1">
        <f t="shared" si="39"/>
        <v>1.0003</v>
      </c>
      <c r="BI16" s="1">
        <f t="shared" si="39"/>
        <v>1.0003</v>
      </c>
      <c r="BJ16" s="1">
        <f t="shared" si="39"/>
        <v>1.0003</v>
      </c>
      <c r="BK16" s="1">
        <f t="shared" si="39"/>
        <v>1.0003</v>
      </c>
      <c r="BL16" s="1">
        <f t="shared" si="39"/>
        <v>1.0003</v>
      </c>
      <c r="BM16" s="1">
        <f t="shared" si="39"/>
        <v>1.0003</v>
      </c>
      <c r="BN16" s="1">
        <f t="shared" si="39"/>
        <v>1.0003</v>
      </c>
      <c r="BO16" s="1">
        <f t="shared" si="39"/>
        <v>1.0003</v>
      </c>
      <c r="BP16" s="1">
        <f t="shared" si="39"/>
        <v>1.0003</v>
      </c>
      <c r="BQ16" s="1">
        <f t="shared" si="39"/>
        <v>1.0003</v>
      </c>
      <c r="BR16" s="1">
        <f t="shared" si="39"/>
        <v>1.0003</v>
      </c>
      <c r="BS16" s="1">
        <f t="shared" si="39"/>
        <v>1.0003</v>
      </c>
      <c r="BT16" s="1">
        <f t="shared" si="39"/>
        <v>1.0003</v>
      </c>
      <c r="BU16" s="1">
        <f t="shared" si="39"/>
        <v>1.0003</v>
      </c>
      <c r="BV16" s="1">
        <f t="shared" si="39"/>
        <v>1.0003</v>
      </c>
      <c r="BW16" s="1">
        <f t="shared" ref="BW16:DB16" si="40">BW15+$B$29*(BX15-2*BW15+BV15)-BV$9*(BW15-BV15)-BW$9*(BX15-BW15)+$B$31+BW$10*($B$17-BW15)-BW$11*BW15</f>
        <v>1.0003</v>
      </c>
      <c r="BX16" s="1">
        <f t="shared" si="40"/>
        <v>1.0003</v>
      </c>
      <c r="BY16" s="1">
        <f t="shared" si="40"/>
        <v>1.0003</v>
      </c>
      <c r="BZ16" s="1">
        <f t="shared" si="40"/>
        <v>1.0003</v>
      </c>
      <c r="CA16" s="1">
        <f t="shared" si="40"/>
        <v>1.0003</v>
      </c>
      <c r="CB16" s="1">
        <f t="shared" si="40"/>
        <v>1.0003</v>
      </c>
      <c r="CC16" s="1">
        <f t="shared" si="40"/>
        <v>1.0003</v>
      </c>
      <c r="CD16" s="1">
        <f t="shared" si="40"/>
        <v>0.98810999999999993</v>
      </c>
      <c r="CE16" s="1">
        <f t="shared" si="40"/>
        <v>0.80783000000000005</v>
      </c>
      <c r="CF16" s="1">
        <f t="shared" si="40"/>
        <v>0.60770999999999997</v>
      </c>
      <c r="CG16" s="1">
        <f t="shared" si="40"/>
        <v>0.40759000000000001</v>
      </c>
      <c r="CH16" s="1">
        <f t="shared" si="40"/>
        <v>0.20747000000000002</v>
      </c>
      <c r="CI16" s="1">
        <f t="shared" si="40"/>
        <v>1.9689999999999999E-2</v>
      </c>
      <c r="CJ16" s="1">
        <f t="shared" si="40"/>
        <v>0</v>
      </c>
      <c r="CK16" s="1">
        <f t="shared" si="40"/>
        <v>0</v>
      </c>
      <c r="CL16" s="1">
        <f t="shared" si="40"/>
        <v>0</v>
      </c>
      <c r="CM16" s="1">
        <f t="shared" si="40"/>
        <v>0</v>
      </c>
      <c r="CN16" s="1">
        <f t="shared" si="40"/>
        <v>0</v>
      </c>
      <c r="CO16" s="1">
        <f t="shared" si="40"/>
        <v>0</v>
      </c>
      <c r="CP16" s="1">
        <f t="shared" si="40"/>
        <v>0</v>
      </c>
      <c r="CQ16" s="1">
        <f t="shared" si="40"/>
        <v>0</v>
      </c>
      <c r="CR16" s="1">
        <f t="shared" si="40"/>
        <v>0</v>
      </c>
      <c r="CS16" s="1">
        <f t="shared" si="40"/>
        <v>0</v>
      </c>
      <c r="CT16" s="1">
        <f t="shared" si="40"/>
        <v>0</v>
      </c>
      <c r="CU16" s="1">
        <f t="shared" si="40"/>
        <v>0</v>
      </c>
      <c r="CV16" s="1">
        <f t="shared" si="40"/>
        <v>0</v>
      </c>
      <c r="CW16" s="1">
        <f t="shared" si="40"/>
        <v>0</v>
      </c>
      <c r="CX16" s="1">
        <f t="shared" si="40"/>
        <v>0</v>
      </c>
      <c r="CY16" s="1">
        <f t="shared" si="40"/>
        <v>0</v>
      </c>
      <c r="CZ16" s="1">
        <f t="shared" si="40"/>
        <v>0</v>
      </c>
      <c r="DA16" s="1">
        <f t="shared" si="40"/>
        <v>0</v>
      </c>
      <c r="DB16" s="1">
        <f t="shared" si="40"/>
        <v>0</v>
      </c>
      <c r="DC16" s="1">
        <f t="shared" ref="DC16:EH16" si="41">DC15+$B$29*(DD15-2*DC15+DB15)-DB$9*(DC15-DB15)-DC$9*(DD15-DC15)+$B$31+DC$10*($B$17-DC15)-DC$11*DC15</f>
        <v>0</v>
      </c>
      <c r="DD16" s="1">
        <f t="shared" si="41"/>
        <v>0</v>
      </c>
      <c r="DE16" s="1">
        <f t="shared" si="41"/>
        <v>0</v>
      </c>
      <c r="DF16" s="1">
        <f t="shared" si="41"/>
        <v>0</v>
      </c>
      <c r="DG16" s="1">
        <f t="shared" si="41"/>
        <v>0</v>
      </c>
      <c r="DH16" s="1">
        <f t="shared" si="41"/>
        <v>0</v>
      </c>
      <c r="DI16" s="1">
        <f t="shared" si="41"/>
        <v>0</v>
      </c>
      <c r="DJ16" s="1">
        <f t="shared" si="41"/>
        <v>0</v>
      </c>
      <c r="DK16" s="1">
        <f t="shared" si="41"/>
        <v>0</v>
      </c>
      <c r="DL16" s="1">
        <f t="shared" si="41"/>
        <v>0</v>
      </c>
      <c r="DM16" s="1">
        <f t="shared" si="41"/>
        <v>0</v>
      </c>
      <c r="DN16" s="1">
        <f t="shared" si="41"/>
        <v>0</v>
      </c>
      <c r="DO16" s="1">
        <f t="shared" si="41"/>
        <v>0</v>
      </c>
      <c r="DP16" s="1">
        <f t="shared" si="41"/>
        <v>0</v>
      </c>
      <c r="DQ16" s="1">
        <f t="shared" si="41"/>
        <v>0</v>
      </c>
      <c r="DR16" s="1">
        <f t="shared" si="41"/>
        <v>0</v>
      </c>
      <c r="DS16" s="1">
        <f t="shared" si="41"/>
        <v>0</v>
      </c>
      <c r="DT16" s="1">
        <f t="shared" si="41"/>
        <v>0</v>
      </c>
      <c r="DU16" s="1">
        <f t="shared" si="41"/>
        <v>0</v>
      </c>
      <c r="DV16" s="1">
        <f t="shared" si="41"/>
        <v>0</v>
      </c>
      <c r="DW16" s="1">
        <f t="shared" si="41"/>
        <v>0</v>
      </c>
      <c r="DX16" s="1">
        <f t="shared" si="41"/>
        <v>0</v>
      </c>
      <c r="DY16" s="1">
        <f t="shared" si="41"/>
        <v>0</v>
      </c>
      <c r="DZ16" s="1">
        <f t="shared" si="41"/>
        <v>0</v>
      </c>
      <c r="EA16" s="1">
        <f t="shared" si="41"/>
        <v>0</v>
      </c>
      <c r="EB16" s="1">
        <f t="shared" si="41"/>
        <v>0</v>
      </c>
      <c r="EC16" s="1">
        <f t="shared" si="41"/>
        <v>0</v>
      </c>
      <c r="ED16" s="1">
        <f t="shared" si="41"/>
        <v>0</v>
      </c>
      <c r="EE16" s="1">
        <f t="shared" si="41"/>
        <v>0</v>
      </c>
      <c r="EF16" s="1">
        <f t="shared" si="41"/>
        <v>0</v>
      </c>
      <c r="EG16" s="1">
        <f t="shared" si="41"/>
        <v>0</v>
      </c>
      <c r="EH16" s="1">
        <f t="shared" si="41"/>
        <v>0</v>
      </c>
      <c r="EI16" s="1">
        <f t="shared" ref="EI16:FC16" si="42">EI15+$B$29*(EJ15-2*EI15+EH15)-EH$9*(EI15-EH15)-EI$9*(EJ15-EI15)+$B$31+EI$10*($B$17-EI15)-EI$11*EI15</f>
        <v>0</v>
      </c>
      <c r="EJ16" s="1">
        <f t="shared" si="42"/>
        <v>0</v>
      </c>
      <c r="EK16" s="1">
        <f t="shared" si="42"/>
        <v>0</v>
      </c>
      <c r="EL16" s="1">
        <f t="shared" si="42"/>
        <v>0</v>
      </c>
      <c r="EM16" s="1">
        <f t="shared" si="42"/>
        <v>0</v>
      </c>
      <c r="EN16" s="1">
        <f t="shared" si="42"/>
        <v>0</v>
      </c>
      <c r="EO16" s="1">
        <f t="shared" si="42"/>
        <v>0</v>
      </c>
      <c r="EP16" s="1">
        <f t="shared" si="42"/>
        <v>0</v>
      </c>
      <c r="EQ16" s="1">
        <f t="shared" si="42"/>
        <v>0</v>
      </c>
      <c r="ER16" s="1">
        <f t="shared" si="42"/>
        <v>0</v>
      </c>
      <c r="ES16" s="1">
        <f t="shared" si="42"/>
        <v>0</v>
      </c>
      <c r="ET16" s="1">
        <f t="shared" si="42"/>
        <v>0</v>
      </c>
      <c r="EU16" s="1">
        <f t="shared" si="42"/>
        <v>0</v>
      </c>
      <c r="EV16" s="1">
        <f t="shared" si="42"/>
        <v>0</v>
      </c>
      <c r="EW16" s="1">
        <f t="shared" si="42"/>
        <v>0</v>
      </c>
      <c r="EX16" s="1">
        <f t="shared" si="42"/>
        <v>0</v>
      </c>
      <c r="EY16" s="1">
        <f t="shared" si="42"/>
        <v>0</v>
      </c>
      <c r="EZ16" s="1">
        <f t="shared" si="42"/>
        <v>0</v>
      </c>
      <c r="FA16" s="1">
        <f t="shared" si="42"/>
        <v>0</v>
      </c>
      <c r="FB16" s="1">
        <f t="shared" si="42"/>
        <v>0</v>
      </c>
      <c r="FC16" s="1">
        <f t="shared" si="42"/>
        <v>0</v>
      </c>
      <c r="FD16" s="75">
        <f t="shared" ref="FD16:FD79" si="43">IF($A$19="Cout: Mass flux",FC16,2*$B$19-FC16)</f>
        <v>0</v>
      </c>
    </row>
    <row r="17" spans="1:160" x14ac:dyDescent="0.35">
      <c r="A17" t="str">
        <f>IF(Summ!A17="","",Summ!A17)</f>
        <v>Cr (kg/m3)</v>
      </c>
      <c r="B17">
        <f>IF(Summ!B17="","",Summ!B17)</f>
        <v>0</v>
      </c>
      <c r="G17" t="str">
        <f>$G$14&amp;", t="&amp;ROUND(H17,2)</f>
        <v>Refd, t=0.01</v>
      </c>
      <c r="H17" s="76">
        <f>H16+$B$7</f>
        <v>0.01</v>
      </c>
      <c r="I17" s="1">
        <f t="shared" si="36"/>
        <v>0</v>
      </c>
      <c r="J17" s="22">
        <f t="shared" si="37"/>
        <v>0</v>
      </c>
      <c r="K17" s="1">
        <f t="shared" ref="K17:K80" si="44">K16+$B$29*(L16-2*K16+J16)-J$9*(K16-J16)-K$9*(L16-K16)+$B$31+K$10*($B$17-K16)-K$11*K16</f>
        <v>0</v>
      </c>
      <c r="L17" s="1">
        <f t="shared" ref="L17:L80" si="45">L16+$B$29*(M16-2*L16+K16)-K$9*(L16-K16)-L$9*(M16-L16)+$B$31+L$10*($B$17-L16)-L$11*L16</f>
        <v>0</v>
      </c>
      <c r="M17" s="1">
        <f t="shared" ref="M17:M80" si="46">M16+$B$29*(N16-2*M16+L16)-L$9*(M16-L16)-M$9*(N16-M16)+$B$31+M$10*($B$17-M16)-M$11*M16</f>
        <v>0</v>
      </c>
      <c r="N17" s="1">
        <f t="shared" ref="N17:N80" si="47">N16+$B$29*(O16-2*N16+M16)-M$9*(N16-M16)-N$9*(O16-N16)+$B$31+N$10*($B$17-N16)-N$11*N16</f>
        <v>0</v>
      </c>
      <c r="O17" s="1">
        <f t="shared" ref="O17:O80" si="48">O16+$B$29*(P16-2*O16+N16)-N$9*(O16-N16)-O$9*(P16-O16)+$B$31+O$10*($B$17-O16)-O$11*O16</f>
        <v>0</v>
      </c>
      <c r="P17" s="1">
        <f t="shared" ref="P17:P80" si="49">P16+$B$29*(Q16-2*P16+O16)-O$9*(P16-O16)-P$9*(Q16-P16)+$B$31+P$10*($B$17-P16)-P$11*P16</f>
        <v>5.2275200000000003E-4</v>
      </c>
      <c r="Q17" s="1">
        <f t="shared" ref="Q17:Q80" si="50">Q16+$B$29*(R16-2*Q16+P16)-P$9*(Q16-P16)-Q$9*(R16-Q16)+$B$31+Q$10*($B$17-Q16)-Q$11*Q16</f>
        <v>1.825792E-2</v>
      </c>
      <c r="R17" s="1">
        <f t="shared" ref="R17:R80" si="51">R16+$B$29*(S16-2*R16+Q16)-Q$9*(R16-Q16)-R$9*(S16-R16)+$B$31+R$10*($B$17-R16)-R$11*R16</f>
        <v>0.17950042900000002</v>
      </c>
      <c r="S17" s="1">
        <f t="shared" ref="S17:S80" si="52">S16+$B$29*(T16-2*S16+R16)-R$9*(S16-R16)-S$9*(T16-S16)+$B$31+S$10*($B$17-S16)-S$11*S16</f>
        <v>0.37736974900000003</v>
      </c>
      <c r="T17" s="1">
        <f t="shared" ref="T17:T80" si="53">T16+$B$29*(U16-2*T16+S16)-S$9*(T16-S16)-T$9*(U16-T16)+$B$31+T$10*($B$17-T16)-T$11*T16</f>
        <v>0.57760982099999991</v>
      </c>
      <c r="U17" s="1">
        <f t="shared" ref="U17:U80" si="54">U16+$B$29*(V16-2*U16+T16)-T$9*(U16-T16)-U$9*(V16-U16)+$B$31+U$10*($B$17-U16)-U$11*U16</f>
        <v>0.77731169100000008</v>
      </c>
      <c r="V17" s="1">
        <f t="shared" ref="V17:V80" si="55">V16+$B$29*(W16-2*V16+U16)-U$9*(V16-U16)-V$9*(W16-V16)+$B$31+V$10*($B$17-V16)-V$11*V16</f>
        <v>0.95954900999999992</v>
      </c>
      <c r="W17" s="1">
        <f t="shared" ref="W17:W80" si="56">W16+$B$29*(X16-2*W16+V16)-V$9*(W16-V16)-W$9*(X16-W16)+$B$31+W$10*($B$17-W16)-W$11*W16</f>
        <v>0.99826188799999993</v>
      </c>
      <c r="X17" s="1">
        <f t="shared" ref="X17:X80" si="57">X16+$B$29*(Y16-2*X16+W16)-W$9*(X16-W16)-X$9*(Y16-X16)+$B$31+X$10*($B$17-X16)-X$11*X16</f>
        <v>1.0006000900000001</v>
      </c>
      <c r="Y17" s="1">
        <f t="shared" ref="Y17:Y80" si="58">Y16+$B$29*(Z16-2*Y16+X16)-X$9*(Y16-X16)-Y$9*(Z16-Y16)+$B$31+Y$10*($B$17-Y16)-Y$11*Y16</f>
        <v>1.0006000900000001</v>
      </c>
      <c r="Z17" s="1">
        <f t="shared" ref="Z17:Z80" si="59">Z16+$B$29*(AA16-2*Z16+Y16)-Y$9*(Z16-Y16)-Z$9*(AA16-Z16)+$B$31+Z$10*($B$17-Z16)-Z$11*Z16</f>
        <v>1.0006000900000001</v>
      </c>
      <c r="AA17" s="1">
        <f t="shared" ref="AA17:AA80" si="60">AA16+$B$29*(AB16-2*AA16+Z16)-Z$9*(AA16-Z16)-AA$9*(AB16-AA16)+$B$31+AA$10*($B$17-AA16)-AA$11*AA16</f>
        <v>1.0006000900000001</v>
      </c>
      <c r="AB17" s="1">
        <f t="shared" ref="AB17:AB80" si="61">AB16+$B$29*(AC16-2*AB16+AA16)-AA$9*(AB16-AA16)-AB$9*(AC16-AB16)+$B$31+AB$10*($B$17-AB16)-AB$11*AB16</f>
        <v>1.0006000900000001</v>
      </c>
      <c r="AC17" s="1">
        <f t="shared" ref="AC17:AC80" si="62">AC16+$B$29*(AD16-2*AC16+AB16)-AB$9*(AC16-AB16)-AC$9*(AD16-AC16)+$B$31+AC$10*($B$17-AC16)-AC$11*AC16</f>
        <v>1.0006000900000001</v>
      </c>
      <c r="AD17" s="1">
        <f t="shared" ref="AD17:AD80" si="63">AD16+$B$29*(AE16-2*AD16+AC16)-AC$9*(AD16-AC16)-AD$9*(AE16-AD16)+$B$31+AD$10*($B$17-AD16)-AD$11*AD16</f>
        <v>1.0006000900000001</v>
      </c>
      <c r="AE17" s="1">
        <f t="shared" ref="AE17:AE80" si="64">AE16+$B$29*(AF16-2*AE16+AD16)-AD$9*(AE16-AD16)-AE$9*(AF16-AE16)+$B$31+AE$10*($B$17-AE16)-AE$11*AE16</f>
        <v>1.0006000900000001</v>
      </c>
      <c r="AF17" s="1">
        <f t="shared" ref="AF17:AF80" si="65">AF16+$B$29*(AG16-2*AF16+AE16)-AE$9*(AF16-AE16)-AF$9*(AG16-AF16)+$B$31+AF$10*($B$17-AF16)-AF$11*AF16</f>
        <v>1.0006000900000001</v>
      </c>
      <c r="AG17" s="1">
        <f t="shared" ref="AG17:AG80" si="66">AG16+$B$29*(AH16-2*AG16+AF16)-AF$9*(AG16-AF16)-AG$9*(AH16-AG16)+$B$31+AG$10*($B$17-AG16)-AG$11*AG16</f>
        <v>1.0006000900000001</v>
      </c>
      <c r="AH17" s="1">
        <f t="shared" ref="AH17:AH80" si="67">AH16+$B$29*(AI16-2*AH16+AG16)-AG$9*(AH16-AG16)-AH$9*(AI16-AH16)+$B$31+AH$10*($B$17-AH16)-AH$11*AH16</f>
        <v>1.0006000900000001</v>
      </c>
      <c r="AI17" s="1">
        <f t="shared" ref="AI17:AI80" si="68">AI16+$B$29*(AJ16-2*AI16+AH16)-AH$9*(AI16-AH16)-AI$9*(AJ16-AI16)+$B$31+AI$10*($B$17-AI16)-AI$11*AI16</f>
        <v>1.0006000900000001</v>
      </c>
      <c r="AJ17" s="1">
        <f t="shared" ref="AJ17:AJ80" si="69">AJ16+$B$29*(AK16-2*AJ16+AI16)-AI$9*(AJ16-AI16)-AJ$9*(AK16-AJ16)+$B$31+AJ$10*($B$17-AJ16)-AJ$11*AJ16</f>
        <v>1.0006000900000001</v>
      </c>
      <c r="AK17" s="1">
        <f t="shared" ref="AK17:AK80" si="70">AK16+$B$29*(AL16-2*AK16+AJ16)-AJ$9*(AK16-AJ16)-AK$9*(AL16-AK16)+$B$31+AK$10*($B$17-AK16)-AK$11*AK16</f>
        <v>1.0006000900000001</v>
      </c>
      <c r="AL17" s="1">
        <f t="shared" ref="AL17:AL80" si="71">AL16+$B$29*(AM16-2*AL16+AK16)-AK$9*(AL16-AK16)-AL$9*(AM16-AL16)+$B$31+AL$10*($B$17-AL16)-AL$11*AL16</f>
        <v>1.0006000900000001</v>
      </c>
      <c r="AM17" s="1">
        <f t="shared" ref="AM17:AM80" si="72">AM16+$B$29*(AN16-2*AM16+AL16)-AL$9*(AM16-AL16)-AM$9*(AN16-AM16)+$B$31+AM$10*($B$17-AM16)-AM$11*AM16</f>
        <v>1.0006000900000001</v>
      </c>
      <c r="AN17" s="1">
        <f t="shared" ref="AN17:AN80" si="73">AN16+$B$29*(AO16-2*AN16+AM16)-AM$9*(AN16-AM16)-AN$9*(AO16-AN16)+$B$31+AN$10*($B$17-AN16)-AN$11*AN16</f>
        <v>1.0006000900000001</v>
      </c>
      <c r="AO17" s="1">
        <f t="shared" ref="AO17:AO80" si="74">AO16+$B$29*(AP16-2*AO16+AN16)-AN$9*(AO16-AN16)-AO$9*(AP16-AO16)+$B$31+AO$10*($B$17-AO16)-AO$11*AO16</f>
        <v>1.0006000900000001</v>
      </c>
      <c r="AP17" s="1">
        <f t="shared" ref="AP17:AP80" si="75">AP16+$B$29*(AQ16-2*AP16+AO16)-AO$9*(AP16-AO16)-AP$9*(AQ16-AP16)+$B$31+AP$10*($B$17-AP16)-AP$11*AP16</f>
        <v>1.0006000900000001</v>
      </c>
      <c r="AQ17" s="1">
        <f t="shared" ref="AQ17:AQ80" si="76">AQ16+$B$29*(AR16-2*AQ16+AP16)-AP$9*(AQ16-AP16)-AQ$9*(AR16-AQ16)+$B$31+AQ$10*($B$17-AQ16)-AQ$11*AQ16</f>
        <v>1.0006000900000001</v>
      </c>
      <c r="AR17" s="1">
        <f t="shared" ref="AR17:AR80" si="77">AR16+$B$29*(AS16-2*AR16+AQ16)-AQ$9*(AR16-AQ16)-AR$9*(AS16-AR16)+$B$31+AR$10*($B$17-AR16)-AR$11*AR16</f>
        <v>1.0006000900000001</v>
      </c>
      <c r="AS17" s="1">
        <f t="shared" ref="AS17:AS80" si="78">AS16+$B$29*(AT16-2*AS16+AR16)-AR$9*(AS16-AR16)-AS$9*(AT16-AS16)+$B$31+AS$10*($B$17-AS16)-AS$11*AS16</f>
        <v>1.0006000900000001</v>
      </c>
      <c r="AT17" s="1">
        <f t="shared" ref="AT17:AT80" si="79">AT16+$B$29*(AU16-2*AT16+AS16)-AS$9*(AT16-AS16)-AT$9*(AU16-AT16)+$B$31+AT$10*($B$17-AT16)-AT$11*AT16</f>
        <v>1.0006000900000001</v>
      </c>
      <c r="AU17" s="1">
        <f t="shared" ref="AU17:AU80" si="80">AU16+$B$29*(AV16-2*AU16+AT16)-AT$9*(AU16-AT16)-AU$9*(AV16-AU16)+$B$31+AU$10*($B$17-AU16)-AU$11*AU16</f>
        <v>1.0006000900000001</v>
      </c>
      <c r="AV17" s="1">
        <f t="shared" ref="AV17:AV80" si="81">AV16+$B$29*(AW16-2*AV16+AU16)-AU$9*(AV16-AU16)-AV$9*(AW16-AV16)+$B$31+AV$10*($B$17-AV16)-AV$11*AV16</f>
        <v>1.0006000900000001</v>
      </c>
      <c r="AW17" s="1">
        <f t="shared" ref="AW17:AW80" si="82">AW16+$B$29*(AX16-2*AW16+AV16)-AV$9*(AW16-AV16)-AW$9*(AX16-AW16)+$B$31+AW$10*($B$17-AW16)-AW$11*AW16</f>
        <v>1.0006000900000001</v>
      </c>
      <c r="AX17" s="1">
        <f t="shared" ref="AX17:AX80" si="83">AX16+$B$29*(AY16-2*AX16+AW16)-AW$9*(AX16-AW16)-AX$9*(AY16-AX16)+$B$31+AX$10*($B$17-AX16)-AX$11*AX16</f>
        <v>1.0006000900000001</v>
      </c>
      <c r="AY17" s="1">
        <f t="shared" ref="AY17:AY80" si="84">AY16+$B$29*(AZ16-2*AY16+AX16)-AX$9*(AY16-AX16)-AY$9*(AZ16-AY16)+$B$31+AY$10*($B$17-AY16)-AY$11*AY16</f>
        <v>1.0006000900000001</v>
      </c>
      <c r="AZ17" s="1">
        <f t="shared" ref="AZ17:AZ80" si="85">AZ16+$B$29*(BA16-2*AZ16+AY16)-AY$9*(AZ16-AY16)-AZ$9*(BA16-AZ16)+$B$31+AZ$10*($B$17-AZ16)-AZ$11*AZ16</f>
        <v>1.0006000900000001</v>
      </c>
      <c r="BA17" s="1">
        <f t="shared" ref="BA17:BA80" si="86">BA16+$B$29*(BB16-2*BA16+AZ16)-AZ$9*(BA16-AZ16)-BA$9*(BB16-BA16)+$B$31+BA$10*($B$17-BA16)-BA$11*BA16</f>
        <v>1.0006000900000001</v>
      </c>
      <c r="BB17" s="1">
        <f t="shared" ref="BB17:BB80" si="87">BB16+$B$29*(BC16-2*BB16+BA16)-BA$9*(BB16-BA16)-BB$9*(BC16-BB16)+$B$31+BB$10*($B$17-BB16)-BB$11*BB16</f>
        <v>1.0006000900000001</v>
      </c>
      <c r="BC17" s="1">
        <f t="shared" ref="BC17:BC80" si="88">BC16+$B$29*(BD16-2*BC16+BB16)-BB$9*(BC16-BB16)-BC$9*(BD16-BC16)+$B$31+BC$10*($B$17-BC16)-BC$11*BC16</f>
        <v>1.0006000900000001</v>
      </c>
      <c r="BD17" s="1">
        <f t="shared" ref="BD17:BD80" si="89">BD16+$B$29*(BE16-2*BD16+BC16)-BC$9*(BD16-BC16)-BD$9*(BE16-BD16)+$B$31+BD$10*($B$17-BD16)-BD$11*BD16</f>
        <v>1.0006000900000001</v>
      </c>
      <c r="BE17" s="1">
        <f t="shared" ref="BE17:BE80" si="90">BE16+$B$29*(BF16-2*BE16+BD16)-BD$9*(BE16-BD16)-BE$9*(BF16-BE16)+$B$31+BE$10*($B$17-BE16)-BE$11*BE16</f>
        <v>1.0006000900000001</v>
      </c>
      <c r="BF17" s="1">
        <f t="shared" ref="BF17:BF80" si="91">BF16+$B$29*(BG16-2*BF16+BE16)-BE$9*(BF16-BE16)-BF$9*(BG16-BF16)+$B$31+BF$10*($B$17-BF16)-BF$11*BF16</f>
        <v>1.0006000900000001</v>
      </c>
      <c r="BG17" s="1">
        <f t="shared" ref="BG17:BG80" si="92">BG16+$B$29*(BH16-2*BG16+BF16)-BF$9*(BG16-BF16)-BG$9*(BH16-BG16)+$B$31+BG$10*($B$17-BG16)-BG$11*BG16</f>
        <v>1.0006000900000001</v>
      </c>
      <c r="BH17" s="1">
        <f t="shared" ref="BH17:BH80" si="93">BH16+$B$29*(BI16-2*BH16+BG16)-BG$9*(BH16-BG16)-BH$9*(BI16-BH16)+$B$31+BH$10*($B$17-BH16)-BH$11*BH16</f>
        <v>1.0006000900000001</v>
      </c>
      <c r="BI17" s="1">
        <f t="shared" ref="BI17:BI80" si="94">BI16+$B$29*(BJ16-2*BI16+BH16)-BH$9*(BI16-BH16)-BI$9*(BJ16-BI16)+$B$31+BI$10*($B$17-BI16)-BI$11*BI16</f>
        <v>1.0006000900000001</v>
      </c>
      <c r="BJ17" s="1">
        <f t="shared" ref="BJ17:BJ80" si="95">BJ16+$B$29*(BK16-2*BJ16+BI16)-BI$9*(BJ16-BI16)-BJ$9*(BK16-BJ16)+$B$31+BJ$10*($B$17-BJ16)-BJ$11*BJ16</f>
        <v>1.0006000900000001</v>
      </c>
      <c r="BK17" s="1">
        <f t="shared" ref="BK17:BK80" si="96">BK16+$B$29*(BL16-2*BK16+BJ16)-BJ$9*(BK16-BJ16)-BK$9*(BL16-BK16)+$B$31+BK$10*($B$17-BK16)-BK$11*BK16</f>
        <v>1.0006000900000001</v>
      </c>
      <c r="BL17" s="1">
        <f t="shared" ref="BL17:BL80" si="97">BL16+$B$29*(BM16-2*BL16+BK16)-BK$9*(BL16-BK16)-BL$9*(BM16-BL16)+$B$31+BL$10*($B$17-BL16)-BL$11*BL16</f>
        <v>1.0006000900000001</v>
      </c>
      <c r="BM17" s="1">
        <f t="shared" ref="BM17:BM80" si="98">BM16+$B$29*(BN16-2*BM16+BL16)-BL$9*(BM16-BL16)-BM$9*(BN16-BM16)+$B$31+BM$10*($B$17-BM16)-BM$11*BM16</f>
        <v>1.0006000900000001</v>
      </c>
      <c r="BN17" s="1">
        <f t="shared" ref="BN17:BN80" si="99">BN16+$B$29*(BO16-2*BN16+BM16)-BM$9*(BN16-BM16)-BN$9*(BO16-BN16)+$B$31+BN$10*($B$17-BN16)-BN$11*BN16</f>
        <v>1.0006000900000001</v>
      </c>
      <c r="BO17" s="1">
        <f t="shared" ref="BO17:BO80" si="100">BO16+$B$29*(BP16-2*BO16+BN16)-BN$9*(BO16-BN16)-BO$9*(BP16-BO16)+$B$31+BO$10*($B$17-BO16)-BO$11*BO16</f>
        <v>1.0006000900000001</v>
      </c>
      <c r="BP17" s="1">
        <f t="shared" ref="BP17:BP80" si="101">BP16+$B$29*(BQ16-2*BP16+BO16)-BO$9*(BP16-BO16)-BP$9*(BQ16-BP16)+$B$31+BP$10*($B$17-BP16)-BP$11*BP16</f>
        <v>1.0006000900000001</v>
      </c>
      <c r="BQ17" s="1">
        <f t="shared" ref="BQ17:BQ80" si="102">BQ16+$B$29*(BR16-2*BQ16+BP16)-BP$9*(BQ16-BP16)-BQ$9*(BR16-BQ16)+$B$31+BQ$10*($B$17-BQ16)-BQ$11*BQ16</f>
        <v>1.0006000900000001</v>
      </c>
      <c r="BR17" s="1">
        <f t="shared" ref="BR17:BR80" si="103">BR16+$B$29*(BS16-2*BR16+BQ16)-BQ$9*(BR16-BQ16)-BR$9*(BS16-BR16)+$B$31+BR$10*($B$17-BR16)-BR$11*BR16</f>
        <v>1.0006000900000001</v>
      </c>
      <c r="BS17" s="1">
        <f t="shared" ref="BS17:BS80" si="104">BS16+$B$29*(BT16-2*BS16+BR16)-BR$9*(BS16-BR16)-BS$9*(BT16-BS16)+$B$31+BS$10*($B$17-BS16)-BS$11*BS16</f>
        <v>1.0006000900000001</v>
      </c>
      <c r="BT17" s="1">
        <f t="shared" ref="BT17:BT80" si="105">BT16+$B$29*(BU16-2*BT16+BS16)-BS$9*(BT16-BS16)-BT$9*(BU16-BT16)+$B$31+BT$10*($B$17-BT16)-BT$11*BT16</f>
        <v>1.0006000900000001</v>
      </c>
      <c r="BU17" s="1">
        <f t="shared" ref="BU17:BU80" si="106">BU16+$B$29*(BV16-2*BU16+BT16)-BT$9*(BU16-BT16)-BU$9*(BV16-BU16)+$B$31+BU$10*($B$17-BU16)-BU$11*BU16</f>
        <v>1.0006000900000001</v>
      </c>
      <c r="BV17" s="1">
        <f t="shared" ref="BV17:BV80" si="107">BV16+$B$29*(BW16-2*BV16+BU16)-BU$9*(BV16-BU16)-BV$9*(BW16-BV16)+$B$31+BV$10*($B$17-BV16)-BV$11*BV16</f>
        <v>1.0006000900000001</v>
      </c>
      <c r="BW17" s="1">
        <f t="shared" ref="BW17:BW80" si="108">BW16+$B$29*(BX16-2*BW16+BV16)-BV$9*(BW16-BV16)-BW$9*(BX16-BW16)+$B$31+BW$10*($B$17-BW16)-BW$11*BW16</f>
        <v>1.0006000900000001</v>
      </c>
      <c r="BX17" s="1">
        <f t="shared" ref="BX17:BX80" si="109">BX16+$B$29*(BY16-2*BX16+BW16)-BW$9*(BX16-BW16)-BX$9*(BY16-BX16)+$B$31+BX$10*($B$17-BX16)-BX$11*BX16</f>
        <v>1.0006000900000001</v>
      </c>
      <c r="BY17" s="1">
        <f t="shared" ref="BY17:BY80" si="110">BY16+$B$29*(BZ16-2*BY16+BX16)-BX$9*(BY16-BX16)-BY$9*(BZ16-BY16)+$B$31+BY$10*($B$17-BY16)-BY$11*BY16</f>
        <v>1.0006000900000001</v>
      </c>
      <c r="BZ17" s="1">
        <f t="shared" ref="BZ17:BZ80" si="111">BZ16+$B$29*(CA16-2*BZ16+BY16)-BY$9*(BZ16-BY16)-BZ$9*(CA16-BZ16)+$B$31+BZ$10*($B$17-BZ16)-BZ$11*BZ16</f>
        <v>1.0006000900000001</v>
      </c>
      <c r="CA17" s="1">
        <f t="shared" ref="CA17:CA80" si="112">CA16+$B$29*(CB16-2*CA16+BZ16)-BZ$9*(CA16-BZ16)-CA$9*(CB16-CA16)+$B$31+CA$10*($B$17-CA16)-CA$11*CA16</f>
        <v>1.0006000900000001</v>
      </c>
      <c r="CB17" s="1">
        <f t="shared" ref="CB17:CB80" si="113">CB16+$B$29*(CC16-2*CB16+CA16)-CA$9*(CB16-CA16)-CB$9*(CC16-CB16)+$B$31+CB$10*($B$17-CB16)-CB$11*CB16</f>
        <v>1.0006000900000001</v>
      </c>
      <c r="CC17" s="1">
        <f t="shared" ref="CC17:CC80" si="114">CC16+$B$29*(CD16-2*CC16+CB16)-CB$9*(CC16-CB16)-CC$9*(CD16-CC16)+$B$31+CC$10*($B$17-CC16)-CC$11*CC16</f>
        <v>0.99985893799999992</v>
      </c>
      <c r="CD17" s="1">
        <f t="shared" ref="CD17:CD80" si="115">CD16+$B$29*(CE16-2*CD16+CC16)-CC$9*(CD16-CC16)-CD$9*(CE16-CD16)+$B$31+CD$10*($B$17-CD16)-CD$11*CD16</f>
        <v>0.97862761500000006</v>
      </c>
      <c r="CE17" s="1">
        <f t="shared" ref="CE17:CE80" si="116">CE16+$B$29*(CF16-2*CE16+CD16)-CD$9*(CE16-CD16)-CE$9*(CF16-CE16)+$B$31+CE$10*($B$17-CE16)-CE$11*CE16</f>
        <v>0.81370175100000008</v>
      </c>
      <c r="CF17" s="1">
        <f t="shared" ref="CF17:CF80" si="117">CF16+$B$29*(CG16-2*CF16+CE16)-CE$9*(CF16-CE16)-CF$9*(CG16-CF16)+$B$31+CF$10*($B$17-CF16)-CF$11*CF16</f>
        <v>0.61542683100000006</v>
      </c>
      <c r="CG17" s="1">
        <f t="shared" ref="CG17:CG80" si="118">CG16+$B$29*(CH16-2*CG16+CF16)-CF$9*(CG16-CF16)-CG$9*(CH16-CG16)+$B$31+CG$10*($B$17-CG16)-CG$11*CG16</f>
        <v>0.41518675900000002</v>
      </c>
      <c r="CH17" s="1">
        <f t="shared" ref="CH17:CH80" si="119">CH16+$B$29*(CI16-2*CH16+CG16)-CG$9*(CH16-CG16)-CH$9*(CI16-CH16)+$B$31+CH$10*($B$17-CH16)-CH$11*CH16</f>
        <v>0.21570621399999998</v>
      </c>
      <c r="CI17" s="1">
        <f t="shared" ref="CI17:CI80" si="120">CI16+$B$29*(CJ16-2*CI16+CH16)-CH$9*(CI16-CH16)-CI$9*(CJ16-CI16)+$B$31+CI$10*($B$17-CI16)-CI$11*CI16</f>
        <v>3.6967974999999993E-2</v>
      </c>
      <c r="CJ17" s="1">
        <f t="shared" ref="CJ17:CJ80" si="121">CJ16+$B$29*(CK16-2*CJ16+CI16)-CI$9*(CJ16-CI16)-CJ$9*(CK16-CJ16)+$B$31+CJ$10*($B$17-CJ16)-CJ$11*CJ16</f>
        <v>1.9355269999999998E-3</v>
      </c>
      <c r="CK17" s="1">
        <f t="shared" ref="CK17:CK80" si="122">CK16+$B$29*(CL16-2*CK16+CJ16)-CJ$9*(CK16-CJ16)-CK$9*(CL16-CK16)+$B$31+CK$10*($B$17-CK16)-CK$11*CK16</f>
        <v>0</v>
      </c>
      <c r="CL17" s="1">
        <f t="shared" ref="CL17:CL80" si="123">CL16+$B$29*(CM16-2*CL16+CK16)-CK$9*(CL16-CK16)-CL$9*(CM16-CL16)+$B$31+CL$10*($B$17-CL16)-CL$11*CL16</f>
        <v>0</v>
      </c>
      <c r="CM17" s="1">
        <f t="shared" ref="CM17:CM80" si="124">CM16+$B$29*(CN16-2*CM16+CL16)-CL$9*(CM16-CL16)-CM$9*(CN16-CM16)+$B$31+CM$10*($B$17-CM16)-CM$11*CM16</f>
        <v>0</v>
      </c>
      <c r="CN17" s="1">
        <f t="shared" ref="CN17:CN80" si="125">CN16+$B$29*(CO16-2*CN16+CM16)-CM$9*(CN16-CM16)-CN$9*(CO16-CN16)+$B$31+CN$10*($B$17-CN16)-CN$11*CN16</f>
        <v>0</v>
      </c>
      <c r="CO17" s="1">
        <f t="shared" ref="CO17:CO80" si="126">CO16+$B$29*(CP16-2*CO16+CN16)-CN$9*(CO16-CN16)-CO$9*(CP16-CO16)+$B$31+CO$10*($B$17-CO16)-CO$11*CO16</f>
        <v>0</v>
      </c>
      <c r="CP17" s="1">
        <f t="shared" ref="CP17:CP80" si="127">CP16+$B$29*(CQ16-2*CP16+CO16)-CO$9*(CP16-CO16)-CP$9*(CQ16-CP16)+$B$31+CP$10*($B$17-CP16)-CP$11*CP16</f>
        <v>0</v>
      </c>
      <c r="CQ17" s="1">
        <f t="shared" ref="CQ17:CQ80" si="128">CQ16+$B$29*(CR16-2*CQ16+CP16)-CP$9*(CQ16-CP16)-CQ$9*(CR16-CQ16)+$B$31+CQ$10*($B$17-CQ16)-CQ$11*CQ16</f>
        <v>0</v>
      </c>
      <c r="CR17" s="1">
        <f t="shared" ref="CR17:CR80" si="129">CR16+$B$29*(CS16-2*CR16+CQ16)-CQ$9*(CR16-CQ16)-CR$9*(CS16-CR16)+$B$31+CR$10*($B$17-CR16)-CR$11*CR16</f>
        <v>0</v>
      </c>
      <c r="CS17" s="1">
        <f t="shared" ref="CS17:CS80" si="130">CS16+$B$29*(CT16-2*CS16+CR16)-CR$9*(CS16-CR16)-CS$9*(CT16-CS16)+$B$31+CS$10*($B$17-CS16)-CS$11*CS16</f>
        <v>0</v>
      </c>
      <c r="CT17" s="1">
        <f t="shared" ref="CT17:CT80" si="131">CT16+$B$29*(CU16-2*CT16+CS16)-CS$9*(CT16-CS16)-CT$9*(CU16-CT16)+$B$31+CT$10*($B$17-CT16)-CT$11*CT16</f>
        <v>0</v>
      </c>
      <c r="CU17" s="1">
        <f t="shared" ref="CU17:CU80" si="132">CU16+$B$29*(CV16-2*CU16+CT16)-CT$9*(CU16-CT16)-CU$9*(CV16-CU16)+$B$31+CU$10*($B$17-CU16)-CU$11*CU16</f>
        <v>0</v>
      </c>
      <c r="CV17" s="1">
        <f t="shared" ref="CV17:CV80" si="133">CV16+$B$29*(CW16-2*CV16+CU16)-CU$9*(CV16-CU16)-CV$9*(CW16-CV16)+$B$31+CV$10*($B$17-CV16)-CV$11*CV16</f>
        <v>0</v>
      </c>
      <c r="CW17" s="1">
        <f t="shared" ref="CW17:CW80" si="134">CW16+$B$29*(CX16-2*CW16+CV16)-CV$9*(CW16-CV16)-CW$9*(CX16-CW16)+$B$31+CW$10*($B$17-CW16)-CW$11*CW16</f>
        <v>0</v>
      </c>
      <c r="CX17" s="1">
        <f t="shared" ref="CX17:CX80" si="135">CX16+$B$29*(CY16-2*CX16+CW16)-CW$9*(CX16-CW16)-CX$9*(CY16-CX16)+$B$31+CX$10*($B$17-CX16)-CX$11*CX16</f>
        <v>0</v>
      </c>
      <c r="CY17" s="1">
        <f t="shared" ref="CY17:CY80" si="136">CY16+$B$29*(CZ16-2*CY16+CX16)-CX$9*(CY16-CX16)-CY$9*(CZ16-CY16)+$B$31+CY$10*($B$17-CY16)-CY$11*CY16</f>
        <v>0</v>
      </c>
      <c r="CZ17" s="1">
        <f t="shared" ref="CZ17:CZ80" si="137">CZ16+$B$29*(DA16-2*CZ16+CY16)-CY$9*(CZ16-CY16)-CZ$9*(DA16-CZ16)+$B$31+CZ$10*($B$17-CZ16)-CZ$11*CZ16</f>
        <v>0</v>
      </c>
      <c r="DA17" s="1">
        <f t="shared" ref="DA17:DA80" si="138">DA16+$B$29*(DB16-2*DA16+CZ16)-CZ$9*(DA16-CZ16)-DA$9*(DB16-DA16)+$B$31+DA$10*($B$17-DA16)-DA$11*DA16</f>
        <v>0</v>
      </c>
      <c r="DB17" s="1">
        <f t="shared" ref="DB17:DB80" si="139">DB16+$B$29*(DC16-2*DB16+DA16)-DA$9*(DB16-DA16)-DB$9*(DC16-DB16)+$B$31+DB$10*($B$17-DB16)-DB$11*DB16</f>
        <v>0</v>
      </c>
      <c r="DC17" s="1">
        <f t="shared" ref="DC17:DC80" si="140">DC16+$B$29*(DD16-2*DC16+DB16)-DB$9*(DC16-DB16)-DC$9*(DD16-DC16)+$B$31+DC$10*($B$17-DC16)-DC$11*DC16</f>
        <v>0</v>
      </c>
      <c r="DD17" s="1">
        <f t="shared" ref="DD17:DD80" si="141">DD16+$B$29*(DE16-2*DD16+DC16)-DC$9*(DD16-DC16)-DD$9*(DE16-DD16)+$B$31+DD$10*($B$17-DD16)-DD$11*DD16</f>
        <v>0</v>
      </c>
      <c r="DE17" s="1">
        <f t="shared" ref="DE17:DE80" si="142">DE16+$B$29*(DF16-2*DE16+DD16)-DD$9*(DE16-DD16)-DE$9*(DF16-DE16)+$B$31+DE$10*($B$17-DE16)-DE$11*DE16</f>
        <v>0</v>
      </c>
      <c r="DF17" s="1">
        <f t="shared" ref="DF17:DF80" si="143">DF16+$B$29*(DG16-2*DF16+DE16)-DE$9*(DF16-DE16)-DF$9*(DG16-DF16)+$B$31+DF$10*($B$17-DF16)-DF$11*DF16</f>
        <v>0</v>
      </c>
      <c r="DG17" s="1">
        <f t="shared" ref="DG17:DG80" si="144">DG16+$B$29*(DH16-2*DG16+DF16)-DF$9*(DG16-DF16)-DG$9*(DH16-DG16)+$B$31+DG$10*($B$17-DG16)-DG$11*DG16</f>
        <v>0</v>
      </c>
      <c r="DH17" s="1">
        <f t="shared" ref="DH17:DH80" si="145">DH16+$B$29*(DI16-2*DH16+DG16)-DG$9*(DH16-DG16)-DH$9*(DI16-DH16)+$B$31+DH$10*($B$17-DH16)-DH$11*DH16</f>
        <v>0</v>
      </c>
      <c r="DI17" s="1">
        <f t="shared" ref="DI17:DI80" si="146">DI16+$B$29*(DJ16-2*DI16+DH16)-DH$9*(DI16-DH16)-DI$9*(DJ16-DI16)+$B$31+DI$10*($B$17-DI16)-DI$11*DI16</f>
        <v>0</v>
      </c>
      <c r="DJ17" s="1">
        <f t="shared" ref="DJ17:DJ80" si="147">DJ16+$B$29*(DK16-2*DJ16+DI16)-DI$9*(DJ16-DI16)-DJ$9*(DK16-DJ16)+$B$31+DJ$10*($B$17-DJ16)-DJ$11*DJ16</f>
        <v>0</v>
      </c>
      <c r="DK17" s="1">
        <f t="shared" ref="DK17:DK80" si="148">DK16+$B$29*(DL16-2*DK16+DJ16)-DJ$9*(DK16-DJ16)-DK$9*(DL16-DK16)+$B$31+DK$10*($B$17-DK16)-DK$11*DK16</f>
        <v>0</v>
      </c>
      <c r="DL17" s="1">
        <f t="shared" ref="DL17:DL80" si="149">DL16+$B$29*(DM16-2*DL16+DK16)-DK$9*(DL16-DK16)-DL$9*(DM16-DL16)+$B$31+DL$10*($B$17-DL16)-DL$11*DL16</f>
        <v>0</v>
      </c>
      <c r="DM17" s="1">
        <f t="shared" ref="DM17:DM80" si="150">DM16+$B$29*(DN16-2*DM16+DL16)-DL$9*(DM16-DL16)-DM$9*(DN16-DM16)+$B$31+DM$10*($B$17-DM16)-DM$11*DM16</f>
        <v>0</v>
      </c>
      <c r="DN17" s="1">
        <f t="shared" ref="DN17:DN80" si="151">DN16+$B$29*(DO16-2*DN16+DM16)-DM$9*(DN16-DM16)-DN$9*(DO16-DN16)+$B$31+DN$10*($B$17-DN16)-DN$11*DN16</f>
        <v>0</v>
      </c>
      <c r="DO17" s="1">
        <f t="shared" ref="DO17:DO80" si="152">DO16+$B$29*(DP16-2*DO16+DN16)-DN$9*(DO16-DN16)-DO$9*(DP16-DO16)+$B$31+DO$10*($B$17-DO16)-DO$11*DO16</f>
        <v>0</v>
      </c>
      <c r="DP17" s="1">
        <f t="shared" ref="DP17:DP80" si="153">DP16+$B$29*(DQ16-2*DP16+DO16)-DO$9*(DP16-DO16)-DP$9*(DQ16-DP16)+$B$31+DP$10*($B$17-DP16)-DP$11*DP16</f>
        <v>0</v>
      </c>
      <c r="DQ17" s="1">
        <f t="shared" ref="DQ17:DQ80" si="154">DQ16+$B$29*(DR16-2*DQ16+DP16)-DP$9*(DQ16-DP16)-DQ$9*(DR16-DQ16)+$B$31+DQ$10*($B$17-DQ16)-DQ$11*DQ16</f>
        <v>0</v>
      </c>
      <c r="DR17" s="1">
        <f t="shared" ref="DR17:DR80" si="155">DR16+$B$29*(DS16-2*DR16+DQ16)-DQ$9*(DR16-DQ16)-DR$9*(DS16-DR16)+$B$31+DR$10*($B$17-DR16)-DR$11*DR16</f>
        <v>0</v>
      </c>
      <c r="DS17" s="1">
        <f t="shared" ref="DS17:DS80" si="156">DS16+$B$29*(DT16-2*DS16+DR16)-DR$9*(DS16-DR16)-DS$9*(DT16-DS16)+$B$31+DS$10*($B$17-DS16)-DS$11*DS16</f>
        <v>0</v>
      </c>
      <c r="DT17" s="1">
        <f t="shared" ref="DT17:DT80" si="157">DT16+$B$29*(DU16-2*DT16+DS16)-DS$9*(DT16-DS16)-DT$9*(DU16-DT16)+$B$31+DT$10*($B$17-DT16)-DT$11*DT16</f>
        <v>0</v>
      </c>
      <c r="DU17" s="1">
        <f t="shared" ref="DU17:DU80" si="158">DU16+$B$29*(DV16-2*DU16+DT16)-DT$9*(DU16-DT16)-DU$9*(DV16-DU16)+$B$31+DU$10*($B$17-DU16)-DU$11*DU16</f>
        <v>0</v>
      </c>
      <c r="DV17" s="1">
        <f t="shared" ref="DV17:DV80" si="159">DV16+$B$29*(DW16-2*DV16+DU16)-DU$9*(DV16-DU16)-DV$9*(DW16-DV16)+$B$31+DV$10*($B$17-DV16)-DV$11*DV16</f>
        <v>0</v>
      </c>
      <c r="DW17" s="1">
        <f t="shared" ref="DW17:DW80" si="160">DW16+$B$29*(DX16-2*DW16+DV16)-DV$9*(DW16-DV16)-DW$9*(DX16-DW16)+$B$31+DW$10*($B$17-DW16)-DW$11*DW16</f>
        <v>0</v>
      </c>
      <c r="DX17" s="1">
        <f t="shared" ref="DX17:DX80" si="161">DX16+$B$29*(DY16-2*DX16+DW16)-DW$9*(DX16-DW16)-DX$9*(DY16-DX16)+$B$31+DX$10*($B$17-DX16)-DX$11*DX16</f>
        <v>0</v>
      </c>
      <c r="DY17" s="1">
        <f t="shared" ref="DY17:DY80" si="162">DY16+$B$29*(DZ16-2*DY16+DX16)-DX$9*(DY16-DX16)-DY$9*(DZ16-DY16)+$B$31+DY$10*($B$17-DY16)-DY$11*DY16</f>
        <v>0</v>
      </c>
      <c r="DZ17" s="1">
        <f t="shared" ref="DZ17:DZ80" si="163">DZ16+$B$29*(EA16-2*DZ16+DY16)-DY$9*(DZ16-DY16)-DZ$9*(EA16-DZ16)+$B$31+DZ$10*($B$17-DZ16)-DZ$11*DZ16</f>
        <v>0</v>
      </c>
      <c r="EA17" s="1">
        <f t="shared" ref="EA17:EA80" si="164">EA16+$B$29*(EB16-2*EA16+DZ16)-DZ$9*(EA16-DZ16)-EA$9*(EB16-EA16)+$B$31+EA$10*($B$17-EA16)-EA$11*EA16</f>
        <v>0</v>
      </c>
      <c r="EB17" s="1">
        <f t="shared" ref="EB17:EB80" si="165">EB16+$B$29*(EC16-2*EB16+EA16)-EA$9*(EB16-EA16)-EB$9*(EC16-EB16)+$B$31+EB$10*($B$17-EB16)-EB$11*EB16</f>
        <v>0</v>
      </c>
      <c r="EC17" s="1">
        <f t="shared" ref="EC17:EC80" si="166">EC16+$B$29*(ED16-2*EC16+EB16)-EB$9*(EC16-EB16)-EC$9*(ED16-EC16)+$B$31+EC$10*($B$17-EC16)-EC$11*EC16</f>
        <v>0</v>
      </c>
      <c r="ED17" s="1">
        <f t="shared" ref="ED17:ED80" si="167">ED16+$B$29*(EE16-2*ED16+EC16)-EC$9*(ED16-EC16)-ED$9*(EE16-ED16)+$B$31+ED$10*($B$17-ED16)-ED$11*ED16</f>
        <v>0</v>
      </c>
      <c r="EE17" s="1">
        <f t="shared" ref="EE17:EE80" si="168">EE16+$B$29*(EF16-2*EE16+ED16)-ED$9*(EE16-ED16)-EE$9*(EF16-EE16)+$B$31+EE$10*($B$17-EE16)-EE$11*EE16</f>
        <v>0</v>
      </c>
      <c r="EF17" s="1">
        <f t="shared" ref="EF17:EF80" si="169">EF16+$B$29*(EG16-2*EF16+EE16)-EE$9*(EF16-EE16)-EF$9*(EG16-EF16)+$B$31+EF$10*($B$17-EF16)-EF$11*EF16</f>
        <v>0</v>
      </c>
      <c r="EG17" s="1">
        <f t="shared" ref="EG17:EG80" si="170">EG16+$B$29*(EH16-2*EG16+EF16)-EF$9*(EG16-EF16)-EG$9*(EH16-EG16)+$B$31+EG$10*($B$17-EG16)-EG$11*EG16</f>
        <v>0</v>
      </c>
      <c r="EH17" s="1">
        <f t="shared" ref="EH17:EH80" si="171">EH16+$B$29*(EI16-2*EH16+EG16)-EG$9*(EH16-EG16)-EH$9*(EI16-EH16)+$B$31+EH$10*($B$17-EH16)-EH$11*EH16</f>
        <v>0</v>
      </c>
      <c r="EI17" s="1">
        <f t="shared" ref="EI17:EI80" si="172">EI16+$B$29*(EJ16-2*EI16+EH16)-EH$9*(EI16-EH16)-EI$9*(EJ16-EI16)+$B$31+EI$10*($B$17-EI16)-EI$11*EI16</f>
        <v>0</v>
      </c>
      <c r="EJ17" s="1">
        <f t="shared" ref="EJ17:EJ80" si="173">EJ16+$B$29*(EK16-2*EJ16+EI16)-EI$9*(EJ16-EI16)-EJ$9*(EK16-EJ16)+$B$31+EJ$10*($B$17-EJ16)-EJ$11*EJ16</f>
        <v>0</v>
      </c>
      <c r="EK17" s="1">
        <f t="shared" ref="EK17:EK80" si="174">EK16+$B$29*(EL16-2*EK16+EJ16)-EJ$9*(EK16-EJ16)-EK$9*(EL16-EK16)+$B$31+EK$10*($B$17-EK16)-EK$11*EK16</f>
        <v>0</v>
      </c>
      <c r="EL17" s="1">
        <f t="shared" ref="EL17:EL80" si="175">EL16+$B$29*(EM16-2*EL16+EK16)-EK$9*(EL16-EK16)-EL$9*(EM16-EL16)+$B$31+EL$10*($B$17-EL16)-EL$11*EL16</f>
        <v>0</v>
      </c>
      <c r="EM17" s="1">
        <f t="shared" ref="EM17:EM80" si="176">EM16+$B$29*(EN16-2*EM16+EL16)-EL$9*(EM16-EL16)-EM$9*(EN16-EM16)+$B$31+EM$10*($B$17-EM16)-EM$11*EM16</f>
        <v>0</v>
      </c>
      <c r="EN17" s="1">
        <f t="shared" ref="EN17:EN80" si="177">EN16+$B$29*(EO16-2*EN16+EM16)-EM$9*(EN16-EM16)-EN$9*(EO16-EN16)+$B$31+EN$10*($B$17-EN16)-EN$11*EN16</f>
        <v>0</v>
      </c>
      <c r="EO17" s="1">
        <f t="shared" ref="EO17:EO80" si="178">EO16+$B$29*(EP16-2*EO16+EN16)-EN$9*(EO16-EN16)-EO$9*(EP16-EO16)+$B$31+EO$10*($B$17-EO16)-EO$11*EO16</f>
        <v>0</v>
      </c>
      <c r="EP17" s="1">
        <f t="shared" ref="EP17:EP80" si="179">EP16+$B$29*(EQ16-2*EP16+EO16)-EO$9*(EP16-EO16)-EP$9*(EQ16-EP16)+$B$31+EP$10*($B$17-EP16)-EP$11*EP16</f>
        <v>0</v>
      </c>
      <c r="EQ17" s="1">
        <f t="shared" ref="EQ17:EQ80" si="180">EQ16+$B$29*(ER16-2*EQ16+EP16)-EP$9*(EQ16-EP16)-EQ$9*(ER16-EQ16)+$B$31+EQ$10*($B$17-EQ16)-EQ$11*EQ16</f>
        <v>0</v>
      </c>
      <c r="ER17" s="1">
        <f t="shared" ref="ER17:ER80" si="181">ER16+$B$29*(ES16-2*ER16+EQ16)-EQ$9*(ER16-EQ16)-ER$9*(ES16-ER16)+$B$31+ER$10*($B$17-ER16)-ER$11*ER16</f>
        <v>0</v>
      </c>
      <c r="ES17" s="1">
        <f t="shared" ref="ES17:ES80" si="182">ES16+$B$29*(ET16-2*ES16+ER16)-ER$9*(ES16-ER16)-ES$9*(ET16-ES16)+$B$31+ES$10*($B$17-ES16)-ES$11*ES16</f>
        <v>0</v>
      </c>
      <c r="ET17" s="1">
        <f t="shared" ref="ET17:ET80" si="183">ET16+$B$29*(EU16-2*ET16+ES16)-ES$9*(ET16-ES16)-ET$9*(EU16-ET16)+$B$31+ET$10*($B$17-ET16)-ET$11*ET16</f>
        <v>0</v>
      </c>
      <c r="EU17" s="1">
        <f t="shared" ref="EU17:EU80" si="184">EU16+$B$29*(EV16-2*EU16+ET16)-ET$9*(EU16-ET16)-EU$9*(EV16-EU16)+$B$31+EU$10*($B$17-EU16)-EU$11*EU16</f>
        <v>0</v>
      </c>
      <c r="EV17" s="1">
        <f t="shared" ref="EV17:EV80" si="185">EV16+$B$29*(EW16-2*EV16+EU16)-EU$9*(EV16-EU16)-EV$9*(EW16-EV16)+$B$31+EV$10*($B$17-EV16)-EV$11*EV16</f>
        <v>0</v>
      </c>
      <c r="EW17" s="1">
        <f t="shared" ref="EW17:EW80" si="186">EW16+$B$29*(EX16-2*EW16+EV16)-EV$9*(EW16-EV16)-EW$9*(EX16-EW16)+$B$31+EW$10*($B$17-EW16)-EW$11*EW16</f>
        <v>0</v>
      </c>
      <c r="EX17" s="1">
        <f t="shared" ref="EX17:EX80" si="187">EX16+$B$29*(EY16-2*EX16+EW16)-EW$9*(EX16-EW16)-EX$9*(EY16-EX16)+$B$31+EX$10*($B$17-EX16)-EX$11*EX16</f>
        <v>0</v>
      </c>
      <c r="EY17" s="1">
        <f t="shared" ref="EY17:EY80" si="188">EY16+$B$29*(EZ16-2*EY16+EX16)-EX$9*(EY16-EX16)-EY$9*(EZ16-EY16)+$B$31+EY$10*($B$17-EY16)-EY$11*EY16</f>
        <v>0</v>
      </c>
      <c r="EZ17" s="1">
        <f t="shared" ref="EZ17:EZ80" si="189">EZ16+$B$29*(FA16-2*EZ16+EY16)-EY$9*(EZ16-EY16)-EZ$9*(FA16-EZ16)+$B$31+EZ$10*($B$17-EZ16)-EZ$11*EZ16</f>
        <v>0</v>
      </c>
      <c r="FA17" s="1">
        <f t="shared" ref="FA17:FA80" si="190">FA16+$B$29*(FB16-2*FA16+EZ16)-EZ$9*(FA16-EZ16)-FA$9*(FB16-FA16)+$B$31+FA$10*($B$17-FA16)-FA$11*FA16</f>
        <v>0</v>
      </c>
      <c r="FB17" s="1">
        <f t="shared" ref="FB17:FB80" si="191">FB16+$B$29*(FC16-2*FB16+FA16)-FA$9*(FB16-FA16)-FB$9*(FC16-FB16)+$B$31+FB$10*($B$17-FB16)-FB$11*FB16</f>
        <v>0</v>
      </c>
      <c r="FC17" s="1">
        <f t="shared" ref="FC17:FC80" si="192">FC16+$B$29*(FD16-2*FC16+FB16)-FB$9*(FC16-FB16)-FC$9*(FD16-FC16)+$B$31+FC$10*($B$17-FC16)-FC$11*FC16</f>
        <v>0</v>
      </c>
      <c r="FD17" s="75">
        <f t="shared" si="43"/>
        <v>0</v>
      </c>
    </row>
    <row r="18" spans="1:160" x14ac:dyDescent="0.35">
      <c r="A18" t="str">
        <f>IF(Summ!A18="","",Summ!A18)</f>
        <v>Cinf: Dirichlet</v>
      </c>
      <c r="B18">
        <f>IF(Summ!B18="","",Summ!B18)</f>
        <v>0</v>
      </c>
      <c r="G18" t="str">
        <f>$G$14&amp;", t="&amp;ROUND(H18,2)</f>
        <v>Refd, t=0.02</v>
      </c>
      <c r="H18" s="76">
        <f>H17+$B$7</f>
        <v>1.4999999999999999E-2</v>
      </c>
      <c r="I18" s="1">
        <f t="shared" si="36"/>
        <v>0</v>
      </c>
      <c r="J18" s="22">
        <f t="shared" si="37"/>
        <v>0</v>
      </c>
      <c r="K18" s="1">
        <f t="shared" si="44"/>
        <v>0</v>
      </c>
      <c r="L18" s="1">
        <f t="shared" si="45"/>
        <v>0</v>
      </c>
      <c r="M18" s="1">
        <f t="shared" si="46"/>
        <v>0</v>
      </c>
      <c r="N18" s="1">
        <f t="shared" si="47"/>
        <v>0</v>
      </c>
      <c r="O18" s="1">
        <f t="shared" si="48"/>
        <v>2.6608076800000001E-5</v>
      </c>
      <c r="P18" s="1">
        <f t="shared" si="49"/>
        <v>1.3712569088000003E-3</v>
      </c>
      <c r="Q18" s="1">
        <f t="shared" si="50"/>
        <v>2.4586767283199997E-2</v>
      </c>
      <c r="R18" s="1">
        <f t="shared" si="51"/>
        <v>0.17217168373150002</v>
      </c>
      <c r="S18" s="1">
        <f t="shared" si="52"/>
        <v>0.36629682201470004</v>
      </c>
      <c r="T18" s="1">
        <f t="shared" si="53"/>
        <v>0.56637165771979991</v>
      </c>
      <c r="U18" s="1">
        <f t="shared" si="54"/>
        <v>0.76534708001700003</v>
      </c>
      <c r="V18" s="1">
        <f t="shared" si="55"/>
        <v>0.94212993079929996</v>
      </c>
      <c r="W18" s="1">
        <f t="shared" si="56"/>
        <v>0.9945002604226999</v>
      </c>
      <c r="X18" s="1">
        <f t="shared" si="57"/>
        <v>1.0006479780312001</v>
      </c>
      <c r="Y18" s="1">
        <f t="shared" si="58"/>
        <v>1.000900270027</v>
      </c>
      <c r="Z18" s="1">
        <f t="shared" si="59"/>
        <v>1.000900270027</v>
      </c>
      <c r="AA18" s="1">
        <f t="shared" si="60"/>
        <v>1.000900270027</v>
      </c>
      <c r="AB18" s="1">
        <f t="shared" si="61"/>
        <v>1.000900270027</v>
      </c>
      <c r="AC18" s="1">
        <f t="shared" si="62"/>
        <v>1.000900270027</v>
      </c>
      <c r="AD18" s="1">
        <f t="shared" si="63"/>
        <v>1.000900270027</v>
      </c>
      <c r="AE18" s="1">
        <f t="shared" si="64"/>
        <v>1.000900270027</v>
      </c>
      <c r="AF18" s="1">
        <f t="shared" si="65"/>
        <v>1.000900270027</v>
      </c>
      <c r="AG18" s="1">
        <f t="shared" si="66"/>
        <v>1.000900270027</v>
      </c>
      <c r="AH18" s="1">
        <f t="shared" si="67"/>
        <v>1.000900270027</v>
      </c>
      <c r="AI18" s="1">
        <f t="shared" si="68"/>
        <v>1.000900270027</v>
      </c>
      <c r="AJ18" s="1">
        <f t="shared" si="69"/>
        <v>1.000900270027</v>
      </c>
      <c r="AK18" s="1">
        <f t="shared" si="70"/>
        <v>1.000900270027</v>
      </c>
      <c r="AL18" s="1">
        <f t="shared" si="71"/>
        <v>1.000900270027</v>
      </c>
      <c r="AM18" s="1">
        <f t="shared" si="72"/>
        <v>1.000900270027</v>
      </c>
      <c r="AN18" s="1">
        <f t="shared" si="73"/>
        <v>1.000900270027</v>
      </c>
      <c r="AO18" s="1">
        <f t="shared" si="74"/>
        <v>1.000900270027</v>
      </c>
      <c r="AP18" s="1">
        <f t="shared" si="75"/>
        <v>1.000900270027</v>
      </c>
      <c r="AQ18" s="1">
        <f t="shared" si="76"/>
        <v>1.000900270027</v>
      </c>
      <c r="AR18" s="1">
        <f t="shared" si="77"/>
        <v>1.000900270027</v>
      </c>
      <c r="AS18" s="1">
        <f t="shared" si="78"/>
        <v>1.000900270027</v>
      </c>
      <c r="AT18" s="1">
        <f t="shared" si="79"/>
        <v>1.000900270027</v>
      </c>
      <c r="AU18" s="1">
        <f t="shared" si="80"/>
        <v>1.000900270027</v>
      </c>
      <c r="AV18" s="1">
        <f t="shared" si="81"/>
        <v>1.000900270027</v>
      </c>
      <c r="AW18" s="1">
        <f t="shared" si="82"/>
        <v>1.000900270027</v>
      </c>
      <c r="AX18" s="1">
        <f t="shared" si="83"/>
        <v>1.000900270027</v>
      </c>
      <c r="AY18" s="1">
        <f t="shared" si="84"/>
        <v>1.000900270027</v>
      </c>
      <c r="AZ18" s="1">
        <f t="shared" si="85"/>
        <v>1.000900270027</v>
      </c>
      <c r="BA18" s="1">
        <f t="shared" si="86"/>
        <v>1.000900270027</v>
      </c>
      <c r="BB18" s="1">
        <f t="shared" si="87"/>
        <v>1.000900270027</v>
      </c>
      <c r="BC18" s="1">
        <f t="shared" si="88"/>
        <v>1.000900270027</v>
      </c>
      <c r="BD18" s="1">
        <f t="shared" si="89"/>
        <v>1.000900270027</v>
      </c>
      <c r="BE18" s="1">
        <f t="shared" si="90"/>
        <v>1.000900270027</v>
      </c>
      <c r="BF18" s="1">
        <f t="shared" si="91"/>
        <v>1.000900270027</v>
      </c>
      <c r="BG18" s="1">
        <f t="shared" si="92"/>
        <v>1.000900270027</v>
      </c>
      <c r="BH18" s="1">
        <f t="shared" si="93"/>
        <v>1.000900270027</v>
      </c>
      <c r="BI18" s="1">
        <f t="shared" si="94"/>
        <v>1.000900270027</v>
      </c>
      <c r="BJ18" s="1">
        <f t="shared" si="95"/>
        <v>1.000900270027</v>
      </c>
      <c r="BK18" s="1">
        <f t="shared" si="96"/>
        <v>1.000900270027</v>
      </c>
      <c r="BL18" s="1">
        <f t="shared" si="97"/>
        <v>1.000900270027</v>
      </c>
      <c r="BM18" s="1">
        <f t="shared" si="98"/>
        <v>1.000900270027</v>
      </c>
      <c r="BN18" s="1">
        <f t="shared" si="99"/>
        <v>1.000900270027</v>
      </c>
      <c r="BO18" s="1">
        <f t="shared" si="100"/>
        <v>1.000900270027</v>
      </c>
      <c r="BP18" s="1">
        <f t="shared" si="101"/>
        <v>1.000900270027</v>
      </c>
      <c r="BQ18" s="1">
        <f t="shared" si="102"/>
        <v>1.000900270027</v>
      </c>
      <c r="BR18" s="1">
        <f t="shared" si="103"/>
        <v>1.000900270027</v>
      </c>
      <c r="BS18" s="1">
        <f t="shared" si="104"/>
        <v>1.000900270027</v>
      </c>
      <c r="BT18" s="1">
        <f t="shared" si="105"/>
        <v>1.000900270027</v>
      </c>
      <c r="BU18" s="1">
        <f t="shared" si="106"/>
        <v>1.000900270027</v>
      </c>
      <c r="BV18" s="1">
        <f t="shared" si="107"/>
        <v>1.000900270027</v>
      </c>
      <c r="BW18" s="1">
        <f t="shared" si="108"/>
        <v>1.000900270027</v>
      </c>
      <c r="BX18" s="1">
        <f t="shared" si="109"/>
        <v>1.000900270027</v>
      </c>
      <c r="BY18" s="1">
        <f t="shared" si="110"/>
        <v>1.000900270027</v>
      </c>
      <c r="BZ18" s="1">
        <f t="shared" si="111"/>
        <v>1.000900270027</v>
      </c>
      <c r="CA18" s="1">
        <f t="shared" si="112"/>
        <v>1.000900270027</v>
      </c>
      <c r="CB18" s="1">
        <f t="shared" si="113"/>
        <v>1.0008553191581999</v>
      </c>
      <c r="CC18" s="1">
        <f t="shared" si="114"/>
        <v>0.99894166469419998</v>
      </c>
      <c r="CD18" s="1">
        <f t="shared" si="115"/>
        <v>0.97097511911529999</v>
      </c>
      <c r="CE18" s="1">
        <f t="shared" si="116"/>
        <v>0.81816717074250012</v>
      </c>
      <c r="CF18" s="1">
        <f t="shared" si="117"/>
        <v>0.62295614422730006</v>
      </c>
      <c r="CG18" s="1">
        <f t="shared" si="118"/>
        <v>0.42283691667470003</v>
      </c>
      <c r="CH18" s="1">
        <f t="shared" si="119"/>
        <v>0.22443836899074998</v>
      </c>
      <c r="CI18" s="1">
        <f t="shared" si="120"/>
        <v>5.2414342980449995E-2</v>
      </c>
      <c r="CJ18" s="1">
        <f t="shared" si="121"/>
        <v>5.2600849515499985E-3</v>
      </c>
      <c r="CK18" s="1">
        <f t="shared" si="122"/>
        <v>1.8997197504999996E-4</v>
      </c>
      <c r="CL18" s="1">
        <f t="shared" si="123"/>
        <v>0</v>
      </c>
      <c r="CM18" s="1">
        <f t="shared" si="124"/>
        <v>0</v>
      </c>
      <c r="CN18" s="1">
        <f t="shared" si="125"/>
        <v>0</v>
      </c>
      <c r="CO18" s="1">
        <f t="shared" si="126"/>
        <v>0</v>
      </c>
      <c r="CP18" s="1">
        <f t="shared" si="127"/>
        <v>0</v>
      </c>
      <c r="CQ18" s="1">
        <f t="shared" si="128"/>
        <v>0</v>
      </c>
      <c r="CR18" s="1">
        <f t="shared" si="129"/>
        <v>0</v>
      </c>
      <c r="CS18" s="1">
        <f t="shared" si="130"/>
        <v>0</v>
      </c>
      <c r="CT18" s="1">
        <f t="shared" si="131"/>
        <v>0</v>
      </c>
      <c r="CU18" s="1">
        <f t="shared" si="132"/>
        <v>0</v>
      </c>
      <c r="CV18" s="1">
        <f t="shared" si="133"/>
        <v>0</v>
      </c>
      <c r="CW18" s="1">
        <f t="shared" si="134"/>
        <v>0</v>
      </c>
      <c r="CX18" s="1">
        <f t="shared" si="135"/>
        <v>0</v>
      </c>
      <c r="CY18" s="1">
        <f t="shared" si="136"/>
        <v>0</v>
      </c>
      <c r="CZ18" s="1">
        <f t="shared" si="137"/>
        <v>0</v>
      </c>
      <c r="DA18" s="1">
        <f t="shared" si="138"/>
        <v>0</v>
      </c>
      <c r="DB18" s="1">
        <f t="shared" si="139"/>
        <v>0</v>
      </c>
      <c r="DC18" s="1">
        <f t="shared" si="140"/>
        <v>0</v>
      </c>
      <c r="DD18" s="1">
        <f t="shared" si="141"/>
        <v>0</v>
      </c>
      <c r="DE18" s="1">
        <f t="shared" si="142"/>
        <v>0</v>
      </c>
      <c r="DF18" s="1">
        <f t="shared" si="143"/>
        <v>0</v>
      </c>
      <c r="DG18" s="1">
        <f t="shared" si="144"/>
        <v>0</v>
      </c>
      <c r="DH18" s="1">
        <f t="shared" si="145"/>
        <v>0</v>
      </c>
      <c r="DI18" s="1">
        <f t="shared" si="146"/>
        <v>0</v>
      </c>
      <c r="DJ18" s="1">
        <f t="shared" si="147"/>
        <v>0</v>
      </c>
      <c r="DK18" s="1">
        <f t="shared" si="148"/>
        <v>0</v>
      </c>
      <c r="DL18" s="1">
        <f t="shared" si="149"/>
        <v>0</v>
      </c>
      <c r="DM18" s="1">
        <f t="shared" si="150"/>
        <v>0</v>
      </c>
      <c r="DN18" s="1">
        <f t="shared" si="151"/>
        <v>0</v>
      </c>
      <c r="DO18" s="1">
        <f t="shared" si="152"/>
        <v>0</v>
      </c>
      <c r="DP18" s="1">
        <f t="shared" si="153"/>
        <v>0</v>
      </c>
      <c r="DQ18" s="1">
        <f t="shared" si="154"/>
        <v>0</v>
      </c>
      <c r="DR18" s="1">
        <f t="shared" si="155"/>
        <v>0</v>
      </c>
      <c r="DS18" s="1">
        <f t="shared" si="156"/>
        <v>0</v>
      </c>
      <c r="DT18" s="1">
        <f t="shared" si="157"/>
        <v>0</v>
      </c>
      <c r="DU18" s="1">
        <f t="shared" si="158"/>
        <v>0</v>
      </c>
      <c r="DV18" s="1">
        <f t="shared" si="159"/>
        <v>0</v>
      </c>
      <c r="DW18" s="1">
        <f t="shared" si="160"/>
        <v>0</v>
      </c>
      <c r="DX18" s="1">
        <f t="shared" si="161"/>
        <v>0</v>
      </c>
      <c r="DY18" s="1">
        <f t="shared" si="162"/>
        <v>0</v>
      </c>
      <c r="DZ18" s="1">
        <f t="shared" si="163"/>
        <v>0</v>
      </c>
      <c r="EA18" s="1">
        <f t="shared" si="164"/>
        <v>0</v>
      </c>
      <c r="EB18" s="1">
        <f t="shared" si="165"/>
        <v>0</v>
      </c>
      <c r="EC18" s="1">
        <f t="shared" si="166"/>
        <v>0</v>
      </c>
      <c r="ED18" s="1">
        <f t="shared" si="167"/>
        <v>0</v>
      </c>
      <c r="EE18" s="1">
        <f t="shared" si="168"/>
        <v>0</v>
      </c>
      <c r="EF18" s="1">
        <f t="shared" si="169"/>
        <v>0</v>
      </c>
      <c r="EG18" s="1">
        <f t="shared" si="170"/>
        <v>0</v>
      </c>
      <c r="EH18" s="1">
        <f t="shared" si="171"/>
        <v>0</v>
      </c>
      <c r="EI18" s="1">
        <f t="shared" si="172"/>
        <v>0</v>
      </c>
      <c r="EJ18" s="1">
        <f t="shared" si="173"/>
        <v>0</v>
      </c>
      <c r="EK18" s="1">
        <f t="shared" si="174"/>
        <v>0</v>
      </c>
      <c r="EL18" s="1">
        <f t="shared" si="175"/>
        <v>0</v>
      </c>
      <c r="EM18" s="1">
        <f t="shared" si="176"/>
        <v>0</v>
      </c>
      <c r="EN18" s="1">
        <f t="shared" si="177"/>
        <v>0</v>
      </c>
      <c r="EO18" s="1">
        <f t="shared" si="178"/>
        <v>0</v>
      </c>
      <c r="EP18" s="1">
        <f t="shared" si="179"/>
        <v>0</v>
      </c>
      <c r="EQ18" s="1">
        <f t="shared" si="180"/>
        <v>0</v>
      </c>
      <c r="ER18" s="1">
        <f t="shared" si="181"/>
        <v>0</v>
      </c>
      <c r="ES18" s="1">
        <f t="shared" si="182"/>
        <v>0</v>
      </c>
      <c r="ET18" s="1">
        <f t="shared" si="183"/>
        <v>0</v>
      </c>
      <c r="EU18" s="1">
        <f t="shared" si="184"/>
        <v>0</v>
      </c>
      <c r="EV18" s="1">
        <f t="shared" si="185"/>
        <v>0</v>
      </c>
      <c r="EW18" s="1">
        <f t="shared" si="186"/>
        <v>0</v>
      </c>
      <c r="EX18" s="1">
        <f t="shared" si="187"/>
        <v>0</v>
      </c>
      <c r="EY18" s="1">
        <f t="shared" si="188"/>
        <v>0</v>
      </c>
      <c r="EZ18" s="1">
        <f t="shared" si="189"/>
        <v>0</v>
      </c>
      <c r="FA18" s="1">
        <f t="shared" si="190"/>
        <v>0</v>
      </c>
      <c r="FB18" s="1">
        <f t="shared" si="191"/>
        <v>0</v>
      </c>
      <c r="FC18" s="1">
        <f t="shared" si="192"/>
        <v>0</v>
      </c>
      <c r="FD18" s="75">
        <f t="shared" si="43"/>
        <v>0</v>
      </c>
    </row>
    <row r="19" spans="1:160" x14ac:dyDescent="0.35">
      <c r="A19" t="str">
        <f>IF(Summ!A19="","",Summ!A19)</f>
        <v>C_out: Dirichlet</v>
      </c>
      <c r="B19">
        <f>IF(Summ!B19="","",Summ!B19)</f>
        <v>0</v>
      </c>
      <c r="G19" t="str">
        <f t="shared" ref="G19:G79" si="193">$G$14&amp;", t="&amp;ROUND(H19,2)</f>
        <v>Refd, t=0.02</v>
      </c>
      <c r="H19" s="76">
        <f t="shared" ref="H19:H79" si="194">H18+$B$7</f>
        <v>0.02</v>
      </c>
      <c r="I19" s="1">
        <f t="shared" si="36"/>
        <v>0</v>
      </c>
      <c r="J19" s="22">
        <f t="shared" si="37"/>
        <v>0</v>
      </c>
      <c r="K19" s="1">
        <f t="shared" si="44"/>
        <v>0</v>
      </c>
      <c r="L19" s="1">
        <f t="shared" si="45"/>
        <v>0</v>
      </c>
      <c r="M19" s="1">
        <f t="shared" si="46"/>
        <v>0</v>
      </c>
      <c r="N19" s="1">
        <f t="shared" si="47"/>
        <v>1.3503598975999999E-6</v>
      </c>
      <c r="O19" s="1">
        <f t="shared" si="48"/>
        <v>9.2151752381440007E-5</v>
      </c>
      <c r="P19" s="1">
        <f t="shared" si="49"/>
        <v>2.4101189029145605E-3</v>
      </c>
      <c r="Q19" s="1">
        <f t="shared" si="50"/>
        <v>2.962116118024704E-2</v>
      </c>
      <c r="R19" s="1">
        <f t="shared" si="51"/>
        <v>0.16613442217788674</v>
      </c>
      <c r="S19" s="1">
        <f t="shared" si="52"/>
        <v>0.35561886882564742</v>
      </c>
      <c r="T19" s="1">
        <f t="shared" si="53"/>
        <v>0.55511053010476286</v>
      </c>
      <c r="U19" s="1">
        <f t="shared" si="54"/>
        <v>0.75317504880562658</v>
      </c>
      <c r="V19" s="1">
        <f t="shared" si="55"/>
        <v>0.92600530394783054</v>
      </c>
      <c r="W19" s="1">
        <f t="shared" si="56"/>
        <v>0.98946029247242118</v>
      </c>
      <c r="X19" s="1">
        <f t="shared" si="57"/>
        <v>1.0002980159514328</v>
      </c>
      <c r="Y19" s="1">
        <f t="shared" si="58"/>
        <v>1.0011733556454607</v>
      </c>
      <c r="Z19" s="1">
        <f t="shared" si="59"/>
        <v>1.0012005401080082</v>
      </c>
      <c r="AA19" s="1">
        <f t="shared" si="60"/>
        <v>1.0012005401080082</v>
      </c>
      <c r="AB19" s="1">
        <f t="shared" si="61"/>
        <v>1.0012005401080082</v>
      </c>
      <c r="AC19" s="1">
        <f t="shared" si="62"/>
        <v>1.0012005401080082</v>
      </c>
      <c r="AD19" s="1">
        <f t="shared" si="63"/>
        <v>1.0012005401080082</v>
      </c>
      <c r="AE19" s="1">
        <f t="shared" si="64"/>
        <v>1.0012005401080082</v>
      </c>
      <c r="AF19" s="1">
        <f t="shared" si="65"/>
        <v>1.0012005401080082</v>
      </c>
      <c r="AG19" s="1">
        <f t="shared" si="66"/>
        <v>1.0012005401080082</v>
      </c>
      <c r="AH19" s="1">
        <f t="shared" si="67"/>
        <v>1.0012005401080082</v>
      </c>
      <c r="AI19" s="1">
        <f t="shared" si="68"/>
        <v>1.0012005401080082</v>
      </c>
      <c r="AJ19" s="1">
        <f t="shared" si="69"/>
        <v>1.0012005401080082</v>
      </c>
      <c r="AK19" s="1">
        <f t="shared" si="70"/>
        <v>1.0012005401080082</v>
      </c>
      <c r="AL19" s="1">
        <f t="shared" si="71"/>
        <v>1.0012005401080082</v>
      </c>
      <c r="AM19" s="1">
        <f t="shared" si="72"/>
        <v>1.0012005401080082</v>
      </c>
      <c r="AN19" s="1">
        <f t="shared" si="73"/>
        <v>1.0012005401080082</v>
      </c>
      <c r="AO19" s="1">
        <f t="shared" si="74"/>
        <v>1.0012005401080082</v>
      </c>
      <c r="AP19" s="1">
        <f t="shared" si="75"/>
        <v>1.0012005401080082</v>
      </c>
      <c r="AQ19" s="1">
        <f t="shared" si="76"/>
        <v>1.0012005401080082</v>
      </c>
      <c r="AR19" s="1">
        <f t="shared" si="77"/>
        <v>1.0012005401080082</v>
      </c>
      <c r="AS19" s="1">
        <f t="shared" si="78"/>
        <v>1.0012005401080082</v>
      </c>
      <c r="AT19" s="1">
        <f t="shared" si="79"/>
        <v>1.0012005401080082</v>
      </c>
      <c r="AU19" s="1">
        <f t="shared" si="80"/>
        <v>1.0012005401080082</v>
      </c>
      <c r="AV19" s="1">
        <f t="shared" si="81"/>
        <v>1.0012005401080082</v>
      </c>
      <c r="AW19" s="1">
        <f t="shared" si="82"/>
        <v>1.0012005401080082</v>
      </c>
      <c r="AX19" s="1">
        <f t="shared" si="83"/>
        <v>1.0012005401080082</v>
      </c>
      <c r="AY19" s="1">
        <f t="shared" si="84"/>
        <v>1.0012005401080082</v>
      </c>
      <c r="AZ19" s="1">
        <f t="shared" si="85"/>
        <v>1.0012005401080082</v>
      </c>
      <c r="BA19" s="1">
        <f t="shared" si="86"/>
        <v>1.0012005401080082</v>
      </c>
      <c r="BB19" s="1">
        <f t="shared" si="87"/>
        <v>1.0012005401080082</v>
      </c>
      <c r="BC19" s="1">
        <f t="shared" si="88"/>
        <v>1.0012005401080082</v>
      </c>
      <c r="BD19" s="1">
        <f t="shared" si="89"/>
        <v>1.0012005401080082</v>
      </c>
      <c r="BE19" s="1">
        <f t="shared" si="90"/>
        <v>1.0012005401080082</v>
      </c>
      <c r="BF19" s="1">
        <f t="shared" si="91"/>
        <v>1.0012005401080082</v>
      </c>
      <c r="BG19" s="1">
        <f t="shared" si="92"/>
        <v>1.0012005401080082</v>
      </c>
      <c r="BH19" s="1">
        <f t="shared" si="93"/>
        <v>1.0012005401080082</v>
      </c>
      <c r="BI19" s="1">
        <f t="shared" si="94"/>
        <v>1.0012005401080082</v>
      </c>
      <c r="BJ19" s="1">
        <f t="shared" si="95"/>
        <v>1.0012005401080082</v>
      </c>
      <c r="BK19" s="1">
        <f t="shared" si="96"/>
        <v>1.0012005401080082</v>
      </c>
      <c r="BL19" s="1">
        <f t="shared" si="97"/>
        <v>1.0012005401080082</v>
      </c>
      <c r="BM19" s="1">
        <f t="shared" si="98"/>
        <v>1.0012005401080082</v>
      </c>
      <c r="BN19" s="1">
        <f t="shared" si="99"/>
        <v>1.0012005401080082</v>
      </c>
      <c r="BO19" s="1">
        <f t="shared" si="100"/>
        <v>1.0012005401080082</v>
      </c>
      <c r="BP19" s="1">
        <f t="shared" si="101"/>
        <v>1.0012005401080082</v>
      </c>
      <c r="BQ19" s="1">
        <f t="shared" si="102"/>
        <v>1.0012005401080082</v>
      </c>
      <c r="BR19" s="1">
        <f t="shared" si="103"/>
        <v>1.0012005401080082</v>
      </c>
      <c r="BS19" s="1">
        <f t="shared" si="104"/>
        <v>1.0012005401080082</v>
      </c>
      <c r="BT19" s="1">
        <f t="shared" si="105"/>
        <v>1.0012005401080082</v>
      </c>
      <c r="BU19" s="1">
        <f t="shared" si="106"/>
        <v>1.0012005401080082</v>
      </c>
      <c r="BV19" s="1">
        <f t="shared" si="107"/>
        <v>1.0012005401080082</v>
      </c>
      <c r="BW19" s="1">
        <f t="shared" si="108"/>
        <v>1.0012005401080082</v>
      </c>
      <c r="BX19" s="1">
        <f t="shared" si="109"/>
        <v>1.0012005401080082</v>
      </c>
      <c r="BY19" s="1">
        <f t="shared" si="110"/>
        <v>1.0012005401080082</v>
      </c>
      <c r="BZ19" s="1">
        <f t="shared" si="111"/>
        <v>1.0012005401080082</v>
      </c>
      <c r="CA19" s="1">
        <f t="shared" si="112"/>
        <v>1.0011978205804459</v>
      </c>
      <c r="CB19" s="1">
        <f t="shared" si="113"/>
        <v>1.0010439852221515</v>
      </c>
      <c r="CC19" s="1">
        <f t="shared" si="114"/>
        <v>0.99773110279340949</v>
      </c>
      <c r="CD19" s="1">
        <f t="shared" si="115"/>
        <v>0.96472704851913926</v>
      </c>
      <c r="CE19" s="1">
        <f t="shared" si="116"/>
        <v>0.82162085445997002</v>
      </c>
      <c r="CF19" s="1">
        <f t="shared" si="117"/>
        <v>0.63019209890532479</v>
      </c>
      <c r="CG19" s="1">
        <f t="shared" si="118"/>
        <v>0.43054387064272714</v>
      </c>
      <c r="CH19" s="1">
        <f t="shared" si="119"/>
        <v>0.23347971850215071</v>
      </c>
      <c r="CI19" s="1">
        <f t="shared" si="120"/>
        <v>6.6456414923675031E-2</v>
      </c>
      <c r="CJ19" s="1">
        <f t="shared" si="121"/>
        <v>9.5833400536798081E-3</v>
      </c>
      <c r="CK19" s="1">
        <f t="shared" si="122"/>
        <v>6.7588229283288971E-4</v>
      </c>
      <c r="CL19" s="1">
        <f t="shared" si="123"/>
        <v>1.8617253554899995E-5</v>
      </c>
      <c r="CM19" s="1">
        <f t="shared" si="124"/>
        <v>0</v>
      </c>
      <c r="CN19" s="1">
        <f t="shared" si="125"/>
        <v>0</v>
      </c>
      <c r="CO19" s="1">
        <f t="shared" si="126"/>
        <v>0</v>
      </c>
      <c r="CP19" s="1">
        <f t="shared" si="127"/>
        <v>0</v>
      </c>
      <c r="CQ19" s="1">
        <f t="shared" si="128"/>
        <v>0</v>
      </c>
      <c r="CR19" s="1">
        <f t="shared" si="129"/>
        <v>0</v>
      </c>
      <c r="CS19" s="1">
        <f t="shared" si="130"/>
        <v>0</v>
      </c>
      <c r="CT19" s="1">
        <f t="shared" si="131"/>
        <v>0</v>
      </c>
      <c r="CU19" s="1">
        <f t="shared" si="132"/>
        <v>0</v>
      </c>
      <c r="CV19" s="1">
        <f t="shared" si="133"/>
        <v>0</v>
      </c>
      <c r="CW19" s="1">
        <f t="shared" si="134"/>
        <v>0</v>
      </c>
      <c r="CX19" s="1">
        <f t="shared" si="135"/>
        <v>0</v>
      </c>
      <c r="CY19" s="1">
        <f t="shared" si="136"/>
        <v>0</v>
      </c>
      <c r="CZ19" s="1">
        <f t="shared" si="137"/>
        <v>0</v>
      </c>
      <c r="DA19" s="1">
        <f t="shared" si="138"/>
        <v>0</v>
      </c>
      <c r="DB19" s="1">
        <f t="shared" si="139"/>
        <v>0</v>
      </c>
      <c r="DC19" s="1">
        <f t="shared" si="140"/>
        <v>0</v>
      </c>
      <c r="DD19" s="1">
        <f t="shared" si="141"/>
        <v>0</v>
      </c>
      <c r="DE19" s="1">
        <f t="shared" si="142"/>
        <v>0</v>
      </c>
      <c r="DF19" s="1">
        <f t="shared" si="143"/>
        <v>0</v>
      </c>
      <c r="DG19" s="1">
        <f t="shared" si="144"/>
        <v>0</v>
      </c>
      <c r="DH19" s="1">
        <f t="shared" si="145"/>
        <v>0</v>
      </c>
      <c r="DI19" s="1">
        <f t="shared" si="146"/>
        <v>0</v>
      </c>
      <c r="DJ19" s="1">
        <f t="shared" si="147"/>
        <v>0</v>
      </c>
      <c r="DK19" s="1">
        <f t="shared" si="148"/>
        <v>0</v>
      </c>
      <c r="DL19" s="1">
        <f t="shared" si="149"/>
        <v>0</v>
      </c>
      <c r="DM19" s="1">
        <f t="shared" si="150"/>
        <v>0</v>
      </c>
      <c r="DN19" s="1">
        <f t="shared" si="151"/>
        <v>0</v>
      </c>
      <c r="DO19" s="1">
        <f t="shared" si="152"/>
        <v>0</v>
      </c>
      <c r="DP19" s="1">
        <f t="shared" si="153"/>
        <v>0</v>
      </c>
      <c r="DQ19" s="1">
        <f t="shared" si="154"/>
        <v>0</v>
      </c>
      <c r="DR19" s="1">
        <f t="shared" si="155"/>
        <v>0</v>
      </c>
      <c r="DS19" s="1">
        <f t="shared" si="156"/>
        <v>0</v>
      </c>
      <c r="DT19" s="1">
        <f t="shared" si="157"/>
        <v>0</v>
      </c>
      <c r="DU19" s="1">
        <f t="shared" si="158"/>
        <v>0</v>
      </c>
      <c r="DV19" s="1">
        <f t="shared" si="159"/>
        <v>0</v>
      </c>
      <c r="DW19" s="1">
        <f t="shared" si="160"/>
        <v>0</v>
      </c>
      <c r="DX19" s="1">
        <f t="shared" si="161"/>
        <v>0</v>
      </c>
      <c r="DY19" s="1">
        <f t="shared" si="162"/>
        <v>0</v>
      </c>
      <c r="DZ19" s="1">
        <f t="shared" si="163"/>
        <v>0</v>
      </c>
      <c r="EA19" s="1">
        <f t="shared" si="164"/>
        <v>0</v>
      </c>
      <c r="EB19" s="1">
        <f t="shared" si="165"/>
        <v>0</v>
      </c>
      <c r="EC19" s="1">
        <f t="shared" si="166"/>
        <v>0</v>
      </c>
      <c r="ED19" s="1">
        <f t="shared" si="167"/>
        <v>0</v>
      </c>
      <c r="EE19" s="1">
        <f t="shared" si="168"/>
        <v>0</v>
      </c>
      <c r="EF19" s="1">
        <f t="shared" si="169"/>
        <v>0</v>
      </c>
      <c r="EG19" s="1">
        <f t="shared" si="170"/>
        <v>0</v>
      </c>
      <c r="EH19" s="1">
        <f t="shared" si="171"/>
        <v>0</v>
      </c>
      <c r="EI19" s="1">
        <f t="shared" si="172"/>
        <v>0</v>
      </c>
      <c r="EJ19" s="1">
        <f t="shared" si="173"/>
        <v>0</v>
      </c>
      <c r="EK19" s="1">
        <f t="shared" si="174"/>
        <v>0</v>
      </c>
      <c r="EL19" s="1">
        <f t="shared" si="175"/>
        <v>0</v>
      </c>
      <c r="EM19" s="1">
        <f t="shared" si="176"/>
        <v>0</v>
      </c>
      <c r="EN19" s="1">
        <f t="shared" si="177"/>
        <v>0</v>
      </c>
      <c r="EO19" s="1">
        <f t="shared" si="178"/>
        <v>0</v>
      </c>
      <c r="EP19" s="1">
        <f t="shared" si="179"/>
        <v>0</v>
      </c>
      <c r="EQ19" s="1">
        <f t="shared" si="180"/>
        <v>0</v>
      </c>
      <c r="ER19" s="1">
        <f t="shared" si="181"/>
        <v>0</v>
      </c>
      <c r="ES19" s="1">
        <f t="shared" si="182"/>
        <v>0</v>
      </c>
      <c r="ET19" s="1">
        <f t="shared" si="183"/>
        <v>0</v>
      </c>
      <c r="EU19" s="1">
        <f t="shared" si="184"/>
        <v>0</v>
      </c>
      <c r="EV19" s="1">
        <f t="shared" si="185"/>
        <v>0</v>
      </c>
      <c r="EW19" s="1">
        <f t="shared" si="186"/>
        <v>0</v>
      </c>
      <c r="EX19" s="1">
        <f t="shared" si="187"/>
        <v>0</v>
      </c>
      <c r="EY19" s="1">
        <f t="shared" si="188"/>
        <v>0</v>
      </c>
      <c r="EZ19" s="1">
        <f t="shared" si="189"/>
        <v>0</v>
      </c>
      <c r="FA19" s="1">
        <f t="shared" si="190"/>
        <v>0</v>
      </c>
      <c r="FB19" s="1">
        <f t="shared" si="191"/>
        <v>0</v>
      </c>
      <c r="FC19" s="1">
        <f t="shared" si="192"/>
        <v>0</v>
      </c>
      <c r="FD19" s="75">
        <f t="shared" si="43"/>
        <v>0</v>
      </c>
    </row>
    <row r="20" spans="1:160" ht="13.15" x14ac:dyDescent="0.4">
      <c r="A20" t="str">
        <f>IF(Summ!A20="","",Summ!A20)</f>
        <v>f</v>
      </c>
      <c r="B20">
        <f>IF(Summ!B20="","",Summ!B20)</f>
        <v>0</v>
      </c>
      <c r="D20" s="3"/>
      <c r="G20" t="str">
        <f t="shared" si="193"/>
        <v>Refd, t=0.03</v>
      </c>
      <c r="H20" s="76">
        <f t="shared" si="194"/>
        <v>2.5000000000000001E-2</v>
      </c>
      <c r="I20" s="1">
        <f t="shared" si="36"/>
        <v>0</v>
      </c>
      <c r="J20" s="22">
        <f t="shared" si="37"/>
        <v>0</v>
      </c>
      <c r="K20" s="1">
        <f t="shared" si="44"/>
        <v>0</v>
      </c>
      <c r="L20" s="1">
        <f t="shared" si="45"/>
        <v>0</v>
      </c>
      <c r="M20" s="1">
        <f t="shared" si="46"/>
        <v>6.8328210818559997E-8</v>
      </c>
      <c r="N20" s="1">
        <f t="shared" si="47"/>
        <v>5.8112063013267203E-6</v>
      </c>
      <c r="O20" s="1">
        <f t="shared" si="48"/>
        <v>2.0024387374043074E-4</v>
      </c>
      <c r="P20" s="1">
        <f t="shared" si="49"/>
        <v>3.5470754307200944E-3</v>
      </c>
      <c r="Q20" s="1">
        <f t="shared" si="50"/>
        <v>3.36548834355649E-2</v>
      </c>
      <c r="R20" s="1">
        <f t="shared" si="51"/>
        <v>0.16106164604335943</v>
      </c>
      <c r="S20" s="1">
        <f t="shared" si="52"/>
        <v>0.34541188991389032</v>
      </c>
      <c r="T20" s="1">
        <f t="shared" si="53"/>
        <v>0.54386225040590996</v>
      </c>
      <c r="U20" s="1">
        <f t="shared" si="54"/>
        <v>0.74089331793539581</v>
      </c>
      <c r="V20" s="1">
        <f t="shared" si="55"/>
        <v>0.91087935858648095</v>
      </c>
      <c r="W20" s="1">
        <f t="shared" si="56"/>
        <v>0.98346546444333738</v>
      </c>
      <c r="X20" s="1">
        <f t="shared" si="57"/>
        <v>0.99947445149184577</v>
      </c>
      <c r="Y20" s="1">
        <f t="shared" si="58"/>
        <v>1.0013808142659602</v>
      </c>
      <c r="Z20" s="1">
        <f t="shared" si="59"/>
        <v>1.0014979752218705</v>
      </c>
      <c r="AA20" s="1">
        <f t="shared" si="60"/>
        <v>1.0015009002700406</v>
      </c>
      <c r="AB20" s="1">
        <f t="shared" si="61"/>
        <v>1.0015009002700406</v>
      </c>
      <c r="AC20" s="1">
        <f t="shared" si="62"/>
        <v>1.0015009002700406</v>
      </c>
      <c r="AD20" s="1">
        <f t="shared" si="63"/>
        <v>1.0015009002700406</v>
      </c>
      <c r="AE20" s="1">
        <f t="shared" si="64"/>
        <v>1.0015009002700406</v>
      </c>
      <c r="AF20" s="1">
        <f t="shared" si="65"/>
        <v>1.0015009002700406</v>
      </c>
      <c r="AG20" s="1">
        <f t="shared" si="66"/>
        <v>1.0015009002700406</v>
      </c>
      <c r="AH20" s="1">
        <f t="shared" si="67"/>
        <v>1.0015009002700406</v>
      </c>
      <c r="AI20" s="1">
        <f t="shared" si="68"/>
        <v>1.0015009002700406</v>
      </c>
      <c r="AJ20" s="1">
        <f t="shared" si="69"/>
        <v>1.0015009002700406</v>
      </c>
      <c r="AK20" s="1">
        <f t="shared" si="70"/>
        <v>1.0015009002700406</v>
      </c>
      <c r="AL20" s="1">
        <f t="shared" si="71"/>
        <v>1.0015009002700406</v>
      </c>
      <c r="AM20" s="1">
        <f t="shared" si="72"/>
        <v>1.0015009002700406</v>
      </c>
      <c r="AN20" s="1">
        <f t="shared" si="73"/>
        <v>1.0015009002700406</v>
      </c>
      <c r="AO20" s="1">
        <f t="shared" si="74"/>
        <v>1.0015009002700406</v>
      </c>
      <c r="AP20" s="1">
        <f t="shared" si="75"/>
        <v>1.0015009002700406</v>
      </c>
      <c r="AQ20" s="1">
        <f t="shared" si="76"/>
        <v>1.0015009002700406</v>
      </c>
      <c r="AR20" s="1">
        <f t="shared" si="77"/>
        <v>1.0015009002700406</v>
      </c>
      <c r="AS20" s="1">
        <f t="shared" si="78"/>
        <v>1.0015009002700406</v>
      </c>
      <c r="AT20" s="1">
        <f t="shared" si="79"/>
        <v>1.0015009002700406</v>
      </c>
      <c r="AU20" s="1">
        <f t="shared" si="80"/>
        <v>1.0015009002700406</v>
      </c>
      <c r="AV20" s="1">
        <f t="shared" si="81"/>
        <v>1.0015009002700406</v>
      </c>
      <c r="AW20" s="1">
        <f t="shared" si="82"/>
        <v>1.0015009002700406</v>
      </c>
      <c r="AX20" s="1">
        <f t="shared" si="83"/>
        <v>1.0015009002700406</v>
      </c>
      <c r="AY20" s="1">
        <f t="shared" si="84"/>
        <v>1.0015009002700406</v>
      </c>
      <c r="AZ20" s="1">
        <f t="shared" si="85"/>
        <v>1.0015009002700406</v>
      </c>
      <c r="BA20" s="1">
        <f t="shared" si="86"/>
        <v>1.0015009002700406</v>
      </c>
      <c r="BB20" s="1">
        <f t="shared" si="87"/>
        <v>1.0015009002700406</v>
      </c>
      <c r="BC20" s="1">
        <f t="shared" si="88"/>
        <v>1.0015009002700406</v>
      </c>
      <c r="BD20" s="1">
        <f t="shared" si="89"/>
        <v>1.0015009002700406</v>
      </c>
      <c r="BE20" s="1">
        <f t="shared" si="90"/>
        <v>1.0015009002700406</v>
      </c>
      <c r="BF20" s="1">
        <f t="shared" si="91"/>
        <v>1.0015009002700406</v>
      </c>
      <c r="BG20" s="1">
        <f t="shared" si="92"/>
        <v>1.0015009002700406</v>
      </c>
      <c r="BH20" s="1">
        <f t="shared" si="93"/>
        <v>1.0015009002700406</v>
      </c>
      <c r="BI20" s="1">
        <f t="shared" si="94"/>
        <v>1.0015009002700406</v>
      </c>
      <c r="BJ20" s="1">
        <f t="shared" si="95"/>
        <v>1.0015009002700406</v>
      </c>
      <c r="BK20" s="1">
        <f t="shared" si="96"/>
        <v>1.0015009002700406</v>
      </c>
      <c r="BL20" s="1">
        <f t="shared" si="97"/>
        <v>1.0015009002700406</v>
      </c>
      <c r="BM20" s="1">
        <f t="shared" si="98"/>
        <v>1.0015009002700406</v>
      </c>
      <c r="BN20" s="1">
        <f t="shared" si="99"/>
        <v>1.0015009002700406</v>
      </c>
      <c r="BO20" s="1">
        <f t="shared" si="100"/>
        <v>1.0015009002700406</v>
      </c>
      <c r="BP20" s="1">
        <f t="shared" si="101"/>
        <v>1.0015009002700406</v>
      </c>
      <c r="BQ20" s="1">
        <f t="shared" si="102"/>
        <v>1.0015009002700406</v>
      </c>
      <c r="BR20" s="1">
        <f t="shared" si="103"/>
        <v>1.0015009002700406</v>
      </c>
      <c r="BS20" s="1">
        <f t="shared" si="104"/>
        <v>1.0015009002700406</v>
      </c>
      <c r="BT20" s="1">
        <f t="shared" si="105"/>
        <v>1.0015009002700406</v>
      </c>
      <c r="BU20" s="1">
        <f t="shared" si="106"/>
        <v>1.0015009002700406</v>
      </c>
      <c r="BV20" s="1">
        <f t="shared" si="107"/>
        <v>1.0015009002700406</v>
      </c>
      <c r="BW20" s="1">
        <f t="shared" si="108"/>
        <v>1.0015009002700406</v>
      </c>
      <c r="BX20" s="1">
        <f t="shared" si="109"/>
        <v>1.0015009002700406</v>
      </c>
      <c r="BY20" s="1">
        <f t="shared" si="110"/>
        <v>1.0015009002700406</v>
      </c>
      <c r="BZ20" s="1">
        <f t="shared" si="111"/>
        <v>1.0015007361465522</v>
      </c>
      <c r="CA20" s="1">
        <f t="shared" si="112"/>
        <v>1.0014891438883649</v>
      </c>
      <c r="CB20" s="1">
        <f t="shared" si="113"/>
        <v>1.0011586787165654</v>
      </c>
      <c r="CC20" s="1">
        <f t="shared" si="114"/>
        <v>0.99635291049366748</v>
      </c>
      <c r="CD20" s="1">
        <f t="shared" si="115"/>
        <v>0.95956814628979636</v>
      </c>
      <c r="CE20" s="1">
        <f t="shared" si="116"/>
        <v>0.82434571227347986</v>
      </c>
      <c r="CF20" s="1">
        <f t="shared" si="117"/>
        <v>0.6370850064782666</v>
      </c>
      <c r="CG20" s="1">
        <f t="shared" si="118"/>
        <v>0.4382885574034201</v>
      </c>
      <c r="CH20" s="1">
        <f t="shared" si="119"/>
        <v>0.24270000348350701</v>
      </c>
      <c r="CI20" s="1">
        <f t="shared" si="120"/>
        <v>7.9410727365974362E-2</v>
      </c>
      <c r="CJ20" s="1">
        <f t="shared" si="121"/>
        <v>1.4625912052908058E-2</v>
      </c>
      <c r="CK20" s="1">
        <f t="shared" si="122"/>
        <v>1.5096016043126294E-3</v>
      </c>
      <c r="CL20" s="1">
        <f t="shared" si="123"/>
        <v>8.1877750271772419E-5</v>
      </c>
      <c r="CM20" s="1">
        <f t="shared" si="124"/>
        <v>1.8216982603469643E-6</v>
      </c>
      <c r="CN20" s="1">
        <f t="shared" si="125"/>
        <v>0</v>
      </c>
      <c r="CO20" s="1">
        <f t="shared" si="126"/>
        <v>0</v>
      </c>
      <c r="CP20" s="1">
        <f t="shared" si="127"/>
        <v>0</v>
      </c>
      <c r="CQ20" s="1">
        <f t="shared" si="128"/>
        <v>0</v>
      </c>
      <c r="CR20" s="1">
        <f t="shared" si="129"/>
        <v>0</v>
      </c>
      <c r="CS20" s="1">
        <f t="shared" si="130"/>
        <v>0</v>
      </c>
      <c r="CT20" s="1">
        <f t="shared" si="131"/>
        <v>0</v>
      </c>
      <c r="CU20" s="1">
        <f t="shared" si="132"/>
        <v>0</v>
      </c>
      <c r="CV20" s="1">
        <f t="shared" si="133"/>
        <v>0</v>
      </c>
      <c r="CW20" s="1">
        <f t="shared" si="134"/>
        <v>0</v>
      </c>
      <c r="CX20" s="1">
        <f t="shared" si="135"/>
        <v>0</v>
      </c>
      <c r="CY20" s="1">
        <f t="shared" si="136"/>
        <v>0</v>
      </c>
      <c r="CZ20" s="1">
        <f t="shared" si="137"/>
        <v>0</v>
      </c>
      <c r="DA20" s="1">
        <f t="shared" si="138"/>
        <v>0</v>
      </c>
      <c r="DB20" s="1">
        <f t="shared" si="139"/>
        <v>0</v>
      </c>
      <c r="DC20" s="1">
        <f t="shared" si="140"/>
        <v>0</v>
      </c>
      <c r="DD20" s="1">
        <f t="shared" si="141"/>
        <v>0</v>
      </c>
      <c r="DE20" s="1">
        <f t="shared" si="142"/>
        <v>0</v>
      </c>
      <c r="DF20" s="1">
        <f t="shared" si="143"/>
        <v>0</v>
      </c>
      <c r="DG20" s="1">
        <f t="shared" si="144"/>
        <v>0</v>
      </c>
      <c r="DH20" s="1">
        <f t="shared" si="145"/>
        <v>0</v>
      </c>
      <c r="DI20" s="1">
        <f t="shared" si="146"/>
        <v>0</v>
      </c>
      <c r="DJ20" s="1">
        <f t="shared" si="147"/>
        <v>0</v>
      </c>
      <c r="DK20" s="1">
        <f t="shared" si="148"/>
        <v>0</v>
      </c>
      <c r="DL20" s="1">
        <f t="shared" si="149"/>
        <v>0</v>
      </c>
      <c r="DM20" s="1">
        <f t="shared" si="150"/>
        <v>0</v>
      </c>
      <c r="DN20" s="1">
        <f t="shared" si="151"/>
        <v>0</v>
      </c>
      <c r="DO20" s="1">
        <f t="shared" si="152"/>
        <v>0</v>
      </c>
      <c r="DP20" s="1">
        <f t="shared" si="153"/>
        <v>0</v>
      </c>
      <c r="DQ20" s="1">
        <f t="shared" si="154"/>
        <v>0</v>
      </c>
      <c r="DR20" s="1">
        <f t="shared" si="155"/>
        <v>0</v>
      </c>
      <c r="DS20" s="1">
        <f t="shared" si="156"/>
        <v>0</v>
      </c>
      <c r="DT20" s="1">
        <f t="shared" si="157"/>
        <v>0</v>
      </c>
      <c r="DU20" s="1">
        <f t="shared" si="158"/>
        <v>0</v>
      </c>
      <c r="DV20" s="1">
        <f t="shared" si="159"/>
        <v>0</v>
      </c>
      <c r="DW20" s="1">
        <f t="shared" si="160"/>
        <v>0</v>
      </c>
      <c r="DX20" s="1">
        <f t="shared" si="161"/>
        <v>0</v>
      </c>
      <c r="DY20" s="1">
        <f t="shared" si="162"/>
        <v>0</v>
      </c>
      <c r="DZ20" s="1">
        <f t="shared" si="163"/>
        <v>0</v>
      </c>
      <c r="EA20" s="1">
        <f t="shared" si="164"/>
        <v>0</v>
      </c>
      <c r="EB20" s="1">
        <f t="shared" si="165"/>
        <v>0</v>
      </c>
      <c r="EC20" s="1">
        <f t="shared" si="166"/>
        <v>0</v>
      </c>
      <c r="ED20" s="1">
        <f t="shared" si="167"/>
        <v>0</v>
      </c>
      <c r="EE20" s="1">
        <f t="shared" si="168"/>
        <v>0</v>
      </c>
      <c r="EF20" s="1">
        <f t="shared" si="169"/>
        <v>0</v>
      </c>
      <c r="EG20" s="1">
        <f t="shared" si="170"/>
        <v>0</v>
      </c>
      <c r="EH20" s="1">
        <f t="shared" si="171"/>
        <v>0</v>
      </c>
      <c r="EI20" s="1">
        <f t="shared" si="172"/>
        <v>0</v>
      </c>
      <c r="EJ20" s="1">
        <f t="shared" si="173"/>
        <v>0</v>
      </c>
      <c r="EK20" s="1">
        <f t="shared" si="174"/>
        <v>0</v>
      </c>
      <c r="EL20" s="1">
        <f t="shared" si="175"/>
        <v>0</v>
      </c>
      <c r="EM20" s="1">
        <f t="shared" si="176"/>
        <v>0</v>
      </c>
      <c r="EN20" s="1">
        <f t="shared" si="177"/>
        <v>0</v>
      </c>
      <c r="EO20" s="1">
        <f t="shared" si="178"/>
        <v>0</v>
      </c>
      <c r="EP20" s="1">
        <f t="shared" si="179"/>
        <v>0</v>
      </c>
      <c r="EQ20" s="1">
        <f t="shared" si="180"/>
        <v>0</v>
      </c>
      <c r="ER20" s="1">
        <f t="shared" si="181"/>
        <v>0</v>
      </c>
      <c r="ES20" s="1">
        <f t="shared" si="182"/>
        <v>0</v>
      </c>
      <c r="ET20" s="1">
        <f t="shared" si="183"/>
        <v>0</v>
      </c>
      <c r="EU20" s="1">
        <f t="shared" si="184"/>
        <v>0</v>
      </c>
      <c r="EV20" s="1">
        <f t="shared" si="185"/>
        <v>0</v>
      </c>
      <c r="EW20" s="1">
        <f t="shared" si="186"/>
        <v>0</v>
      </c>
      <c r="EX20" s="1">
        <f t="shared" si="187"/>
        <v>0</v>
      </c>
      <c r="EY20" s="1">
        <f t="shared" si="188"/>
        <v>0</v>
      </c>
      <c r="EZ20" s="1">
        <f t="shared" si="189"/>
        <v>0</v>
      </c>
      <c r="FA20" s="1">
        <f t="shared" si="190"/>
        <v>0</v>
      </c>
      <c r="FB20" s="1">
        <f t="shared" si="191"/>
        <v>0</v>
      </c>
      <c r="FC20" s="1">
        <f t="shared" si="192"/>
        <v>0</v>
      </c>
      <c r="FD20" s="75">
        <f t="shared" si="43"/>
        <v>0</v>
      </c>
    </row>
    <row r="21" spans="1:160" x14ac:dyDescent="0.35">
      <c r="A21" t="str">
        <f>IF(Summ!A21="","",Summ!A21)</f>
        <v>Lini</v>
      </c>
      <c r="B21">
        <f>IF(Summ!B21="","",Summ!B21)</f>
        <v>6</v>
      </c>
      <c r="D21" s="6"/>
      <c r="G21" t="str">
        <f t="shared" si="193"/>
        <v>Refd, t=0.03</v>
      </c>
      <c r="H21" s="76">
        <f t="shared" si="194"/>
        <v>3.0000000000000002E-2</v>
      </c>
      <c r="I21" s="1">
        <f t="shared" si="36"/>
        <v>0</v>
      </c>
      <c r="J21" s="22">
        <f t="shared" si="37"/>
        <v>0</v>
      </c>
      <c r="K21" s="1">
        <f t="shared" si="44"/>
        <v>0</v>
      </c>
      <c r="L21" s="1">
        <f t="shared" si="45"/>
        <v>3.447158235796352E-9</v>
      </c>
      <c r="M21" s="1">
        <f t="shared" si="46"/>
        <v>3.5145298516634532E-7</v>
      </c>
      <c r="N21" s="1">
        <f t="shared" si="47"/>
        <v>1.5052136672650057E-5</v>
      </c>
      <c r="O21" s="1">
        <f t="shared" si="48"/>
        <v>3.4941590423509566E-4</v>
      </c>
      <c r="P21" s="1">
        <f t="shared" si="49"/>
        <v>4.7200038291301564E-3</v>
      </c>
      <c r="Q21" s="1">
        <f t="shared" si="50"/>
        <v>3.6907960463986804E-2</v>
      </c>
      <c r="R21" s="1">
        <f t="shared" si="51"/>
        <v>0.15671449378819619</v>
      </c>
      <c r="S21" s="1">
        <f t="shared" si="52"/>
        <v>0.33570605304967033</v>
      </c>
      <c r="T21" s="1">
        <f t="shared" si="53"/>
        <v>0.53267019960554551</v>
      </c>
      <c r="U21" s="1">
        <f t="shared" si="54"/>
        <v>0.72857254666968285</v>
      </c>
      <c r="V21" s="1">
        <f t="shared" si="55"/>
        <v>0.89653098099487316</v>
      </c>
      <c r="W21" s="1">
        <f t="shared" si="56"/>
        <v>0.97675164357006428</v>
      </c>
      <c r="X21" s="1">
        <f t="shared" si="57"/>
        <v>0.99814653157970679</v>
      </c>
      <c r="Y21" s="1">
        <f t="shared" si="58"/>
        <v>1.0014819571554188</v>
      </c>
      <c r="Z21" s="1">
        <f t="shared" si="59"/>
        <v>1.0017859718068622</v>
      </c>
      <c r="AA21" s="1">
        <f t="shared" si="60"/>
        <v>1.0018010362436955</v>
      </c>
      <c r="AB21" s="1">
        <f t="shared" si="61"/>
        <v>1.0018013505401215</v>
      </c>
      <c r="AC21" s="1">
        <f t="shared" si="62"/>
        <v>1.0018013505401215</v>
      </c>
      <c r="AD21" s="1">
        <f t="shared" si="63"/>
        <v>1.0018013505401215</v>
      </c>
      <c r="AE21" s="1">
        <f t="shared" si="64"/>
        <v>1.0018013505401215</v>
      </c>
      <c r="AF21" s="1">
        <f t="shared" si="65"/>
        <v>1.0018013505401215</v>
      </c>
      <c r="AG21" s="1">
        <f t="shared" si="66"/>
        <v>1.0018013505401215</v>
      </c>
      <c r="AH21" s="1">
        <f t="shared" si="67"/>
        <v>1.0018013505401215</v>
      </c>
      <c r="AI21" s="1">
        <f t="shared" si="68"/>
        <v>1.0018013505401215</v>
      </c>
      <c r="AJ21" s="1">
        <f t="shared" si="69"/>
        <v>1.0018013505401215</v>
      </c>
      <c r="AK21" s="1">
        <f t="shared" si="70"/>
        <v>1.0018013505401215</v>
      </c>
      <c r="AL21" s="1">
        <f t="shared" si="71"/>
        <v>1.0018013505401215</v>
      </c>
      <c r="AM21" s="1">
        <f t="shared" si="72"/>
        <v>1.0018013505401215</v>
      </c>
      <c r="AN21" s="1">
        <f t="shared" si="73"/>
        <v>1.0018013505401215</v>
      </c>
      <c r="AO21" s="1">
        <f t="shared" si="74"/>
        <v>1.0018013505401215</v>
      </c>
      <c r="AP21" s="1">
        <f t="shared" si="75"/>
        <v>1.0018013505401215</v>
      </c>
      <c r="AQ21" s="1">
        <f t="shared" si="76"/>
        <v>1.0018013505401215</v>
      </c>
      <c r="AR21" s="1">
        <f t="shared" si="77"/>
        <v>1.0018013505401215</v>
      </c>
      <c r="AS21" s="1">
        <f t="shared" si="78"/>
        <v>1.0018013505401215</v>
      </c>
      <c r="AT21" s="1">
        <f t="shared" si="79"/>
        <v>1.0018013505401215</v>
      </c>
      <c r="AU21" s="1">
        <f t="shared" si="80"/>
        <v>1.0018013505401215</v>
      </c>
      <c r="AV21" s="1">
        <f t="shared" si="81"/>
        <v>1.0018013505401215</v>
      </c>
      <c r="AW21" s="1">
        <f t="shared" si="82"/>
        <v>1.0018013505401215</v>
      </c>
      <c r="AX21" s="1">
        <f t="shared" si="83"/>
        <v>1.0018013505401215</v>
      </c>
      <c r="AY21" s="1">
        <f t="shared" si="84"/>
        <v>1.0018013505401215</v>
      </c>
      <c r="AZ21" s="1">
        <f t="shared" si="85"/>
        <v>1.0018013505401215</v>
      </c>
      <c r="BA21" s="1">
        <f t="shared" si="86"/>
        <v>1.0018013505401215</v>
      </c>
      <c r="BB21" s="1">
        <f t="shared" si="87"/>
        <v>1.0018013505401215</v>
      </c>
      <c r="BC21" s="1">
        <f t="shared" si="88"/>
        <v>1.0018013505401215</v>
      </c>
      <c r="BD21" s="1">
        <f t="shared" si="89"/>
        <v>1.0018013505401215</v>
      </c>
      <c r="BE21" s="1">
        <f t="shared" si="90"/>
        <v>1.0018013505401215</v>
      </c>
      <c r="BF21" s="1">
        <f t="shared" si="91"/>
        <v>1.0018013505401215</v>
      </c>
      <c r="BG21" s="1">
        <f t="shared" si="92"/>
        <v>1.0018013505401215</v>
      </c>
      <c r="BH21" s="1">
        <f t="shared" si="93"/>
        <v>1.0018013505401215</v>
      </c>
      <c r="BI21" s="1">
        <f t="shared" si="94"/>
        <v>1.0018013505401215</v>
      </c>
      <c r="BJ21" s="1">
        <f t="shared" si="95"/>
        <v>1.0018013505401215</v>
      </c>
      <c r="BK21" s="1">
        <f t="shared" si="96"/>
        <v>1.0018013505401215</v>
      </c>
      <c r="BL21" s="1">
        <f t="shared" si="97"/>
        <v>1.0018013505401215</v>
      </c>
      <c r="BM21" s="1">
        <f t="shared" si="98"/>
        <v>1.0018013505401215</v>
      </c>
      <c r="BN21" s="1">
        <f t="shared" si="99"/>
        <v>1.0018013505401215</v>
      </c>
      <c r="BO21" s="1">
        <f t="shared" si="100"/>
        <v>1.0018013505401215</v>
      </c>
      <c r="BP21" s="1">
        <f t="shared" si="101"/>
        <v>1.0018013505401215</v>
      </c>
      <c r="BQ21" s="1">
        <f t="shared" si="102"/>
        <v>1.0018013505401215</v>
      </c>
      <c r="BR21" s="1">
        <f t="shared" si="103"/>
        <v>1.0018013505401215</v>
      </c>
      <c r="BS21" s="1">
        <f t="shared" si="104"/>
        <v>1.0018013505401215</v>
      </c>
      <c r="BT21" s="1">
        <f t="shared" si="105"/>
        <v>1.0018013505401215</v>
      </c>
      <c r="BU21" s="1">
        <f t="shared" si="106"/>
        <v>1.0018013505401215</v>
      </c>
      <c r="BV21" s="1">
        <f t="shared" si="107"/>
        <v>1.0018013505401215</v>
      </c>
      <c r="BW21" s="1">
        <f t="shared" si="108"/>
        <v>1.0018013505401215</v>
      </c>
      <c r="BX21" s="1">
        <f t="shared" si="109"/>
        <v>1.0018013505401215</v>
      </c>
      <c r="BY21" s="1">
        <f t="shared" si="110"/>
        <v>1.0018013406598876</v>
      </c>
      <c r="BZ21" s="1">
        <f t="shared" si="111"/>
        <v>1.0018005031541386</v>
      </c>
      <c r="CA21" s="1">
        <f t="shared" si="112"/>
        <v>1.0017707526571658</v>
      </c>
      <c r="CB21" s="1">
        <f t="shared" si="113"/>
        <v>1.0012004377620556</v>
      </c>
      <c r="CC21" s="1">
        <f t="shared" si="114"/>
        <v>0.99489275577616509</v>
      </c>
      <c r="CD21" s="1">
        <f t="shared" si="115"/>
        <v>0.9552632579894127</v>
      </c>
      <c r="CE21" s="1">
        <f t="shared" si="116"/>
        <v>0.8265451689523905</v>
      </c>
      <c r="CF21" s="1">
        <f t="shared" si="117"/>
        <v>0.6436199332775222</v>
      </c>
      <c r="CG21" s="1">
        <f t="shared" si="118"/>
        <v>0.44604205610609948</v>
      </c>
      <c r="CH21" s="1">
        <f t="shared" si="119"/>
        <v>0.25200738995602134</v>
      </c>
      <c r="CI21" s="1">
        <f t="shared" si="120"/>
        <v>9.151315671313906E-2</v>
      </c>
      <c r="CJ21" s="1">
        <f t="shared" si="121"/>
        <v>2.0187403370552717E-2</v>
      </c>
      <c r="CK21" s="1">
        <f t="shared" si="122"/>
        <v>2.7089014763730314E-3</v>
      </c>
      <c r="CL21" s="1">
        <f t="shared" si="123"/>
        <v>2.1684376766034784E-4</v>
      </c>
      <c r="CM21" s="1">
        <f t="shared" si="124"/>
        <v>9.5422376575234312E-6</v>
      </c>
      <c r="CN21" s="1">
        <f t="shared" si="125"/>
        <v>1.779799200358984E-7</v>
      </c>
      <c r="CO21" s="1">
        <f t="shared" si="126"/>
        <v>0</v>
      </c>
      <c r="CP21" s="1">
        <f t="shared" si="127"/>
        <v>0</v>
      </c>
      <c r="CQ21" s="1">
        <f t="shared" si="128"/>
        <v>0</v>
      </c>
      <c r="CR21" s="1">
        <f t="shared" si="129"/>
        <v>0</v>
      </c>
      <c r="CS21" s="1">
        <f t="shared" si="130"/>
        <v>0</v>
      </c>
      <c r="CT21" s="1">
        <f t="shared" si="131"/>
        <v>0</v>
      </c>
      <c r="CU21" s="1">
        <f t="shared" si="132"/>
        <v>0</v>
      </c>
      <c r="CV21" s="1">
        <f t="shared" si="133"/>
        <v>0</v>
      </c>
      <c r="CW21" s="1">
        <f t="shared" si="134"/>
        <v>0</v>
      </c>
      <c r="CX21" s="1">
        <f t="shared" si="135"/>
        <v>0</v>
      </c>
      <c r="CY21" s="1">
        <f t="shared" si="136"/>
        <v>0</v>
      </c>
      <c r="CZ21" s="1">
        <f t="shared" si="137"/>
        <v>0</v>
      </c>
      <c r="DA21" s="1">
        <f t="shared" si="138"/>
        <v>0</v>
      </c>
      <c r="DB21" s="1">
        <f t="shared" si="139"/>
        <v>0</v>
      </c>
      <c r="DC21" s="1">
        <f t="shared" si="140"/>
        <v>0</v>
      </c>
      <c r="DD21" s="1">
        <f t="shared" si="141"/>
        <v>0</v>
      </c>
      <c r="DE21" s="1">
        <f t="shared" si="142"/>
        <v>0</v>
      </c>
      <c r="DF21" s="1">
        <f t="shared" si="143"/>
        <v>0</v>
      </c>
      <c r="DG21" s="1">
        <f t="shared" si="144"/>
        <v>0</v>
      </c>
      <c r="DH21" s="1">
        <f t="shared" si="145"/>
        <v>0</v>
      </c>
      <c r="DI21" s="1">
        <f t="shared" si="146"/>
        <v>0</v>
      </c>
      <c r="DJ21" s="1">
        <f t="shared" si="147"/>
        <v>0</v>
      </c>
      <c r="DK21" s="1">
        <f t="shared" si="148"/>
        <v>0</v>
      </c>
      <c r="DL21" s="1">
        <f t="shared" si="149"/>
        <v>0</v>
      </c>
      <c r="DM21" s="1">
        <f t="shared" si="150"/>
        <v>0</v>
      </c>
      <c r="DN21" s="1">
        <f t="shared" si="151"/>
        <v>0</v>
      </c>
      <c r="DO21" s="1">
        <f t="shared" si="152"/>
        <v>0</v>
      </c>
      <c r="DP21" s="1">
        <f t="shared" si="153"/>
        <v>0</v>
      </c>
      <c r="DQ21" s="1">
        <f t="shared" si="154"/>
        <v>0</v>
      </c>
      <c r="DR21" s="1">
        <f t="shared" si="155"/>
        <v>0</v>
      </c>
      <c r="DS21" s="1">
        <f t="shared" si="156"/>
        <v>0</v>
      </c>
      <c r="DT21" s="1">
        <f t="shared" si="157"/>
        <v>0</v>
      </c>
      <c r="DU21" s="1">
        <f t="shared" si="158"/>
        <v>0</v>
      </c>
      <c r="DV21" s="1">
        <f t="shared" si="159"/>
        <v>0</v>
      </c>
      <c r="DW21" s="1">
        <f t="shared" si="160"/>
        <v>0</v>
      </c>
      <c r="DX21" s="1">
        <f t="shared" si="161"/>
        <v>0</v>
      </c>
      <c r="DY21" s="1">
        <f t="shared" si="162"/>
        <v>0</v>
      </c>
      <c r="DZ21" s="1">
        <f t="shared" si="163"/>
        <v>0</v>
      </c>
      <c r="EA21" s="1">
        <f t="shared" si="164"/>
        <v>0</v>
      </c>
      <c r="EB21" s="1">
        <f t="shared" si="165"/>
        <v>0</v>
      </c>
      <c r="EC21" s="1">
        <f t="shared" si="166"/>
        <v>0</v>
      </c>
      <c r="ED21" s="1">
        <f t="shared" si="167"/>
        <v>0</v>
      </c>
      <c r="EE21" s="1">
        <f t="shared" si="168"/>
        <v>0</v>
      </c>
      <c r="EF21" s="1">
        <f t="shared" si="169"/>
        <v>0</v>
      </c>
      <c r="EG21" s="1">
        <f t="shared" si="170"/>
        <v>0</v>
      </c>
      <c r="EH21" s="1">
        <f t="shared" si="171"/>
        <v>0</v>
      </c>
      <c r="EI21" s="1">
        <f t="shared" si="172"/>
        <v>0</v>
      </c>
      <c r="EJ21" s="1">
        <f t="shared" si="173"/>
        <v>0</v>
      </c>
      <c r="EK21" s="1">
        <f t="shared" si="174"/>
        <v>0</v>
      </c>
      <c r="EL21" s="1">
        <f t="shared" si="175"/>
        <v>0</v>
      </c>
      <c r="EM21" s="1">
        <f t="shared" si="176"/>
        <v>0</v>
      </c>
      <c r="EN21" s="1">
        <f t="shared" si="177"/>
        <v>0</v>
      </c>
      <c r="EO21" s="1">
        <f t="shared" si="178"/>
        <v>0</v>
      </c>
      <c r="EP21" s="1">
        <f t="shared" si="179"/>
        <v>0</v>
      </c>
      <c r="EQ21" s="1">
        <f t="shared" si="180"/>
        <v>0</v>
      </c>
      <c r="ER21" s="1">
        <f t="shared" si="181"/>
        <v>0</v>
      </c>
      <c r="ES21" s="1">
        <f t="shared" si="182"/>
        <v>0</v>
      </c>
      <c r="ET21" s="1">
        <f t="shared" si="183"/>
        <v>0</v>
      </c>
      <c r="EU21" s="1">
        <f t="shared" si="184"/>
        <v>0</v>
      </c>
      <c r="EV21" s="1">
        <f t="shared" si="185"/>
        <v>0</v>
      </c>
      <c r="EW21" s="1">
        <f t="shared" si="186"/>
        <v>0</v>
      </c>
      <c r="EX21" s="1">
        <f t="shared" si="187"/>
        <v>0</v>
      </c>
      <c r="EY21" s="1">
        <f t="shared" si="188"/>
        <v>0</v>
      </c>
      <c r="EZ21" s="1">
        <f t="shared" si="189"/>
        <v>0</v>
      </c>
      <c r="FA21" s="1">
        <f t="shared" si="190"/>
        <v>0</v>
      </c>
      <c r="FB21" s="1">
        <f t="shared" si="191"/>
        <v>0</v>
      </c>
      <c r="FC21" s="1">
        <f t="shared" si="192"/>
        <v>0</v>
      </c>
      <c r="FD21" s="75">
        <f t="shared" si="43"/>
        <v>0</v>
      </c>
    </row>
    <row r="22" spans="1:160" x14ac:dyDescent="0.35">
      <c r="A22" t="str">
        <f>IF(Summ!A22="","",Summ!A22)</f>
        <v>Stability</v>
      </c>
      <c r="B22" t="str">
        <f>IF(Summ!B22="","",Summ!B22)</f>
        <v/>
      </c>
      <c r="D22" s="6"/>
      <c r="G22" t="str">
        <f t="shared" si="193"/>
        <v>Refd, t=0.04</v>
      </c>
      <c r="H22" s="76">
        <f t="shared" si="194"/>
        <v>3.5000000000000003E-2</v>
      </c>
      <c r="I22" s="1">
        <f t="shared" si="36"/>
        <v>0</v>
      </c>
      <c r="J22" s="22">
        <f t="shared" si="37"/>
        <v>0</v>
      </c>
      <c r="K22" s="1">
        <f t="shared" si="44"/>
        <v>1.7339205926055653E-10</v>
      </c>
      <c r="L22" s="1">
        <f t="shared" si="45"/>
        <v>2.0626933093446427E-8</v>
      </c>
      <c r="M22" s="1">
        <f t="shared" si="46"/>
        <v>1.0572889773083293E-6</v>
      </c>
      <c r="N22" s="1">
        <f t="shared" si="47"/>
        <v>3.0417358722035255E-5</v>
      </c>
      <c r="O22" s="1">
        <f t="shared" si="48"/>
        <v>5.3545441277732771E-4</v>
      </c>
      <c r="P22" s="1">
        <f t="shared" si="49"/>
        <v>5.8877838738822762E-3</v>
      </c>
      <c r="Q22" s="1">
        <f t="shared" si="50"/>
        <v>3.9546249482957894E-2</v>
      </c>
      <c r="R22" s="1">
        <f t="shared" si="51"/>
        <v>0.15291777387873534</v>
      </c>
      <c r="S22" s="1">
        <f t="shared" si="52"/>
        <v>0.32650298549945361</v>
      </c>
      <c r="T22" s="1">
        <f t="shared" si="53"/>
        <v>0.5215777469899775</v>
      </c>
      <c r="U22" s="1">
        <f t="shared" si="54"/>
        <v>0.71626534602732939</v>
      </c>
      <c r="V22" s="1">
        <f t="shared" si="55"/>
        <v>0.88279430111596724</v>
      </c>
      <c r="W22" s="1">
        <f t="shared" si="56"/>
        <v>0.9694915001371881</v>
      </c>
      <c r="X22" s="1">
        <f t="shared" si="57"/>
        <v>0.99631174310927118</v>
      </c>
      <c r="Y22" s="1">
        <f t="shared" si="58"/>
        <v>1.0014389400045183</v>
      </c>
      <c r="Z22" s="1">
        <f t="shared" si="59"/>
        <v>1.0020545872580646</v>
      </c>
      <c r="AA22" s="1">
        <f t="shared" si="60"/>
        <v>1.0020999744442527</v>
      </c>
      <c r="AB22" s="1">
        <f t="shared" si="61"/>
        <v>1.0021018572212772</v>
      </c>
      <c r="AC22" s="1">
        <f t="shared" si="62"/>
        <v>1.0021018909452837</v>
      </c>
      <c r="AD22" s="1">
        <f t="shared" si="63"/>
        <v>1.0021018909452837</v>
      </c>
      <c r="AE22" s="1">
        <f t="shared" si="64"/>
        <v>1.0021018909452837</v>
      </c>
      <c r="AF22" s="1">
        <f t="shared" si="65"/>
        <v>1.0021018909452837</v>
      </c>
      <c r="AG22" s="1">
        <f t="shared" si="66"/>
        <v>1.0021018909452837</v>
      </c>
      <c r="AH22" s="1">
        <f t="shared" si="67"/>
        <v>1.0021018909452837</v>
      </c>
      <c r="AI22" s="1">
        <f t="shared" si="68"/>
        <v>1.0021018909452837</v>
      </c>
      <c r="AJ22" s="1">
        <f t="shared" si="69"/>
        <v>1.0021018909452837</v>
      </c>
      <c r="AK22" s="1">
        <f t="shared" si="70"/>
        <v>1.0021018909452837</v>
      </c>
      <c r="AL22" s="1">
        <f t="shared" si="71"/>
        <v>1.0021018909452837</v>
      </c>
      <c r="AM22" s="1">
        <f t="shared" si="72"/>
        <v>1.0021018909452837</v>
      </c>
      <c r="AN22" s="1">
        <f t="shared" si="73"/>
        <v>1.0021018909452837</v>
      </c>
      <c r="AO22" s="1">
        <f t="shared" si="74"/>
        <v>1.0021018909452837</v>
      </c>
      <c r="AP22" s="1">
        <f t="shared" si="75"/>
        <v>1.0021018909452837</v>
      </c>
      <c r="AQ22" s="1">
        <f t="shared" si="76"/>
        <v>1.0021018909452837</v>
      </c>
      <c r="AR22" s="1">
        <f t="shared" si="77"/>
        <v>1.0021018909452837</v>
      </c>
      <c r="AS22" s="1">
        <f t="shared" si="78"/>
        <v>1.0021018909452837</v>
      </c>
      <c r="AT22" s="1">
        <f t="shared" si="79"/>
        <v>1.0021018909452837</v>
      </c>
      <c r="AU22" s="1">
        <f t="shared" si="80"/>
        <v>1.0021018909452837</v>
      </c>
      <c r="AV22" s="1">
        <f t="shared" si="81"/>
        <v>1.0021018909452837</v>
      </c>
      <c r="AW22" s="1">
        <f t="shared" si="82"/>
        <v>1.0021018909452837</v>
      </c>
      <c r="AX22" s="1">
        <f t="shared" si="83"/>
        <v>1.0021018909452837</v>
      </c>
      <c r="AY22" s="1">
        <f t="shared" si="84"/>
        <v>1.0021018909452837</v>
      </c>
      <c r="AZ22" s="1">
        <f t="shared" si="85"/>
        <v>1.0021018909452837</v>
      </c>
      <c r="BA22" s="1">
        <f t="shared" si="86"/>
        <v>1.0021018909452837</v>
      </c>
      <c r="BB22" s="1">
        <f t="shared" si="87"/>
        <v>1.0021018909452837</v>
      </c>
      <c r="BC22" s="1">
        <f t="shared" si="88"/>
        <v>1.0021018909452837</v>
      </c>
      <c r="BD22" s="1">
        <f t="shared" si="89"/>
        <v>1.0021018909452837</v>
      </c>
      <c r="BE22" s="1">
        <f t="shared" si="90"/>
        <v>1.0021018909452837</v>
      </c>
      <c r="BF22" s="1">
        <f t="shared" si="91"/>
        <v>1.0021018909452837</v>
      </c>
      <c r="BG22" s="1">
        <f t="shared" si="92"/>
        <v>1.0021018909452837</v>
      </c>
      <c r="BH22" s="1">
        <f t="shared" si="93"/>
        <v>1.0021018909452837</v>
      </c>
      <c r="BI22" s="1">
        <f t="shared" si="94"/>
        <v>1.0021018909452837</v>
      </c>
      <c r="BJ22" s="1">
        <f t="shared" si="95"/>
        <v>1.0021018909452837</v>
      </c>
      <c r="BK22" s="1">
        <f t="shared" si="96"/>
        <v>1.0021018909452837</v>
      </c>
      <c r="BL22" s="1">
        <f t="shared" si="97"/>
        <v>1.0021018909452837</v>
      </c>
      <c r="BM22" s="1">
        <f t="shared" si="98"/>
        <v>1.0021018909452837</v>
      </c>
      <c r="BN22" s="1">
        <f t="shared" si="99"/>
        <v>1.0021018909452837</v>
      </c>
      <c r="BO22" s="1">
        <f t="shared" si="100"/>
        <v>1.0021018909452837</v>
      </c>
      <c r="BP22" s="1">
        <f t="shared" si="101"/>
        <v>1.0021018909452837</v>
      </c>
      <c r="BQ22" s="1">
        <f t="shared" si="102"/>
        <v>1.0021018909452837</v>
      </c>
      <c r="BR22" s="1">
        <f t="shared" si="103"/>
        <v>1.0021018909452837</v>
      </c>
      <c r="BS22" s="1">
        <f t="shared" si="104"/>
        <v>1.0021018909452837</v>
      </c>
      <c r="BT22" s="1">
        <f t="shared" si="105"/>
        <v>1.0021018909452837</v>
      </c>
      <c r="BU22" s="1">
        <f t="shared" si="106"/>
        <v>1.0021018909452837</v>
      </c>
      <c r="BV22" s="1">
        <f t="shared" si="107"/>
        <v>1.0021018909452837</v>
      </c>
      <c r="BW22" s="1">
        <f t="shared" si="108"/>
        <v>1.0021018909452837</v>
      </c>
      <c r="BX22" s="1">
        <f t="shared" si="109"/>
        <v>1.0021018903519758</v>
      </c>
      <c r="BY22" s="1">
        <f t="shared" si="110"/>
        <v>1.0021018316317689</v>
      </c>
      <c r="BZ22" s="1">
        <f t="shared" si="111"/>
        <v>1.0020993314456661</v>
      </c>
      <c r="CA22" s="1">
        <f t="shared" si="112"/>
        <v>1.0020397444688318</v>
      </c>
      <c r="CB22" s="1">
        <f t="shared" si="113"/>
        <v>1.0011749833130035</v>
      </c>
      <c r="CC22" s="1">
        <f t="shared" si="114"/>
        <v>0.99340841834276161</v>
      </c>
      <c r="CD22" s="1">
        <f t="shared" si="115"/>
        <v>0.9516357156204488</v>
      </c>
      <c r="CE22" s="1">
        <f t="shared" si="116"/>
        <v>0.82836592732245873</v>
      </c>
      <c r="CF22" s="1">
        <f t="shared" si="117"/>
        <v>0.64980268008900022</v>
      </c>
      <c r="CG22" s="1">
        <f t="shared" si="118"/>
        <v>0.45377295559199443</v>
      </c>
      <c r="CH22" s="1">
        <f t="shared" si="119"/>
        <v>0.26133639019930649</v>
      </c>
      <c r="CI22" s="1">
        <f t="shared" si="120"/>
        <v>0.10294046894167717</v>
      </c>
      <c r="CJ22" s="1">
        <f t="shared" si="121"/>
        <v>2.6123735802985108E-2</v>
      </c>
      <c r="CK22" s="1">
        <f t="shared" si="122"/>
        <v>4.2707215297894926E-3</v>
      </c>
      <c r="CL22" s="1">
        <f t="shared" si="123"/>
        <v>4.4824668615481338E-4</v>
      </c>
      <c r="CM22" s="1">
        <f t="shared" si="124"/>
        <v>2.9246161782551576E-5</v>
      </c>
      <c r="CN22" s="1">
        <f t="shared" si="125"/>
        <v>1.0818064489581991E-6</v>
      </c>
      <c r="CO22" s="1">
        <f t="shared" si="126"/>
        <v>1.7361941199501886E-8</v>
      </c>
      <c r="CP22" s="1">
        <f t="shared" si="127"/>
        <v>0</v>
      </c>
      <c r="CQ22" s="1">
        <f t="shared" si="128"/>
        <v>0</v>
      </c>
      <c r="CR22" s="1">
        <f t="shared" si="129"/>
        <v>0</v>
      </c>
      <c r="CS22" s="1">
        <f t="shared" si="130"/>
        <v>0</v>
      </c>
      <c r="CT22" s="1">
        <f t="shared" si="131"/>
        <v>0</v>
      </c>
      <c r="CU22" s="1">
        <f t="shared" si="132"/>
        <v>0</v>
      </c>
      <c r="CV22" s="1">
        <f t="shared" si="133"/>
        <v>0</v>
      </c>
      <c r="CW22" s="1">
        <f t="shared" si="134"/>
        <v>0</v>
      </c>
      <c r="CX22" s="1">
        <f t="shared" si="135"/>
        <v>0</v>
      </c>
      <c r="CY22" s="1">
        <f t="shared" si="136"/>
        <v>0</v>
      </c>
      <c r="CZ22" s="1">
        <f t="shared" si="137"/>
        <v>0</v>
      </c>
      <c r="DA22" s="1">
        <f t="shared" si="138"/>
        <v>0</v>
      </c>
      <c r="DB22" s="1">
        <f t="shared" si="139"/>
        <v>0</v>
      </c>
      <c r="DC22" s="1">
        <f t="shared" si="140"/>
        <v>0</v>
      </c>
      <c r="DD22" s="1">
        <f t="shared" si="141"/>
        <v>0</v>
      </c>
      <c r="DE22" s="1">
        <f t="shared" si="142"/>
        <v>0</v>
      </c>
      <c r="DF22" s="1">
        <f t="shared" si="143"/>
        <v>0</v>
      </c>
      <c r="DG22" s="1">
        <f t="shared" si="144"/>
        <v>0</v>
      </c>
      <c r="DH22" s="1">
        <f t="shared" si="145"/>
        <v>0</v>
      </c>
      <c r="DI22" s="1">
        <f t="shared" si="146"/>
        <v>0</v>
      </c>
      <c r="DJ22" s="1">
        <f t="shared" si="147"/>
        <v>0</v>
      </c>
      <c r="DK22" s="1">
        <f t="shared" si="148"/>
        <v>0</v>
      </c>
      <c r="DL22" s="1">
        <f t="shared" si="149"/>
        <v>0</v>
      </c>
      <c r="DM22" s="1">
        <f t="shared" si="150"/>
        <v>0</v>
      </c>
      <c r="DN22" s="1">
        <f t="shared" si="151"/>
        <v>0</v>
      </c>
      <c r="DO22" s="1">
        <f t="shared" si="152"/>
        <v>0</v>
      </c>
      <c r="DP22" s="1">
        <f t="shared" si="153"/>
        <v>0</v>
      </c>
      <c r="DQ22" s="1">
        <f t="shared" si="154"/>
        <v>0</v>
      </c>
      <c r="DR22" s="1">
        <f t="shared" si="155"/>
        <v>0</v>
      </c>
      <c r="DS22" s="1">
        <f t="shared" si="156"/>
        <v>0</v>
      </c>
      <c r="DT22" s="1">
        <f t="shared" si="157"/>
        <v>0</v>
      </c>
      <c r="DU22" s="1">
        <f t="shared" si="158"/>
        <v>0</v>
      </c>
      <c r="DV22" s="1">
        <f t="shared" si="159"/>
        <v>0</v>
      </c>
      <c r="DW22" s="1">
        <f t="shared" si="160"/>
        <v>0</v>
      </c>
      <c r="DX22" s="1">
        <f t="shared" si="161"/>
        <v>0</v>
      </c>
      <c r="DY22" s="1">
        <f t="shared" si="162"/>
        <v>0</v>
      </c>
      <c r="DZ22" s="1">
        <f t="shared" si="163"/>
        <v>0</v>
      </c>
      <c r="EA22" s="1">
        <f t="shared" si="164"/>
        <v>0</v>
      </c>
      <c r="EB22" s="1">
        <f t="shared" si="165"/>
        <v>0</v>
      </c>
      <c r="EC22" s="1">
        <f t="shared" si="166"/>
        <v>0</v>
      </c>
      <c r="ED22" s="1">
        <f t="shared" si="167"/>
        <v>0</v>
      </c>
      <c r="EE22" s="1">
        <f t="shared" si="168"/>
        <v>0</v>
      </c>
      <c r="EF22" s="1">
        <f t="shared" si="169"/>
        <v>0</v>
      </c>
      <c r="EG22" s="1">
        <f t="shared" si="170"/>
        <v>0</v>
      </c>
      <c r="EH22" s="1">
        <f t="shared" si="171"/>
        <v>0</v>
      </c>
      <c r="EI22" s="1">
        <f t="shared" si="172"/>
        <v>0</v>
      </c>
      <c r="EJ22" s="1">
        <f t="shared" si="173"/>
        <v>0</v>
      </c>
      <c r="EK22" s="1">
        <f t="shared" si="174"/>
        <v>0</v>
      </c>
      <c r="EL22" s="1">
        <f t="shared" si="175"/>
        <v>0</v>
      </c>
      <c r="EM22" s="1">
        <f t="shared" si="176"/>
        <v>0</v>
      </c>
      <c r="EN22" s="1">
        <f t="shared" si="177"/>
        <v>0</v>
      </c>
      <c r="EO22" s="1">
        <f t="shared" si="178"/>
        <v>0</v>
      </c>
      <c r="EP22" s="1">
        <f t="shared" si="179"/>
        <v>0</v>
      </c>
      <c r="EQ22" s="1">
        <f t="shared" si="180"/>
        <v>0</v>
      </c>
      <c r="ER22" s="1">
        <f t="shared" si="181"/>
        <v>0</v>
      </c>
      <c r="ES22" s="1">
        <f t="shared" si="182"/>
        <v>0</v>
      </c>
      <c r="ET22" s="1">
        <f t="shared" si="183"/>
        <v>0</v>
      </c>
      <c r="EU22" s="1">
        <f t="shared" si="184"/>
        <v>0</v>
      </c>
      <c r="EV22" s="1">
        <f t="shared" si="185"/>
        <v>0</v>
      </c>
      <c r="EW22" s="1">
        <f t="shared" si="186"/>
        <v>0</v>
      </c>
      <c r="EX22" s="1">
        <f t="shared" si="187"/>
        <v>0</v>
      </c>
      <c r="EY22" s="1">
        <f t="shared" si="188"/>
        <v>0</v>
      </c>
      <c r="EZ22" s="1">
        <f t="shared" si="189"/>
        <v>0</v>
      </c>
      <c r="FA22" s="1">
        <f t="shared" si="190"/>
        <v>0</v>
      </c>
      <c r="FB22" s="1">
        <f t="shared" si="191"/>
        <v>0</v>
      </c>
      <c r="FC22" s="1">
        <f t="shared" si="192"/>
        <v>0</v>
      </c>
      <c r="FD22" s="75">
        <f t="shared" si="43"/>
        <v>0</v>
      </c>
    </row>
    <row r="23" spans="1:160" x14ac:dyDescent="0.35">
      <c r="A23" t="str">
        <f>IF(Summ!A23="","",Summ!A23)</f>
        <v>velocity at bound</v>
      </c>
      <c r="B23" s="14">
        <f>B11/B13</f>
        <v>0.6</v>
      </c>
      <c r="G23" t="str">
        <f t="shared" si="193"/>
        <v>Refd, t=0.04</v>
      </c>
      <c r="H23" s="76">
        <f t="shared" si="194"/>
        <v>0.04</v>
      </c>
      <c r="I23" s="1">
        <f t="shared" si="36"/>
        <v>0</v>
      </c>
      <c r="J23" s="22">
        <f t="shared" si="37"/>
        <v>8.695611771916911E-12</v>
      </c>
      <c r="K23" s="1">
        <f t="shared" si="44"/>
        <v>1.1832100731881121E-9</v>
      </c>
      <c r="L23" s="1">
        <f t="shared" si="45"/>
        <v>7.0688967852565123E-8</v>
      </c>
      <c r="M23" s="1">
        <f t="shared" si="46"/>
        <v>2.4296593661409632E-6</v>
      </c>
      <c r="N23" s="1">
        <f t="shared" si="47"/>
        <v>5.2845122792884848E-5</v>
      </c>
      <c r="O23" s="1">
        <f t="shared" si="48"/>
        <v>7.5287332051586205E-4</v>
      </c>
      <c r="P23" s="1">
        <f t="shared" si="49"/>
        <v>7.0238757341812017E-3</v>
      </c>
      <c r="Q23" s="1">
        <f t="shared" si="50"/>
        <v>4.1695645578757795E-2</v>
      </c>
      <c r="R23" s="1">
        <f t="shared" si="51"/>
        <v>0.14954242797336229</v>
      </c>
      <c r="S23" s="1">
        <f t="shared" si="52"/>
        <v>0.31778725336927438</v>
      </c>
      <c r="T23" s="1">
        <f t="shared" si="53"/>
        <v>0.5106242231826319</v>
      </c>
      <c r="U23" s="1">
        <f t="shared" si="54"/>
        <v>0.70401202414903197</v>
      </c>
      <c r="V23" s="1">
        <f t="shared" si="55"/>
        <v>0.86954462595486381</v>
      </c>
      <c r="W23" s="1">
        <f t="shared" si="56"/>
        <v>0.96181204989183189</v>
      </c>
      <c r="X23" s="1">
        <f t="shared" si="57"/>
        <v>0.99398462845329294</v>
      </c>
      <c r="Y23" s="1">
        <f t="shared" si="58"/>
        <v>1.0012191761371427</v>
      </c>
      <c r="Z23" s="1">
        <f t="shared" si="59"/>
        <v>1.0022913450863946</v>
      </c>
      <c r="AA23" s="1">
        <f t="shared" si="60"/>
        <v>1.0023958268057793</v>
      </c>
      <c r="AB23" s="1">
        <f t="shared" si="61"/>
        <v>1.0024022875387826</v>
      </c>
      <c r="AC23" s="1">
        <f t="shared" si="62"/>
        <v>1.0024025178990401</v>
      </c>
      <c r="AD23" s="1">
        <f t="shared" si="63"/>
        <v>1.0024025215125674</v>
      </c>
      <c r="AE23" s="1">
        <f t="shared" si="64"/>
        <v>1.0024025215125674</v>
      </c>
      <c r="AF23" s="1">
        <f t="shared" si="65"/>
        <v>1.0024025215125674</v>
      </c>
      <c r="AG23" s="1">
        <f t="shared" si="66"/>
        <v>1.0024025215125674</v>
      </c>
      <c r="AH23" s="1">
        <f t="shared" si="67"/>
        <v>1.0024025215125674</v>
      </c>
      <c r="AI23" s="1">
        <f t="shared" si="68"/>
        <v>1.0024025215125674</v>
      </c>
      <c r="AJ23" s="1">
        <f t="shared" si="69"/>
        <v>1.0024025215125674</v>
      </c>
      <c r="AK23" s="1">
        <f t="shared" si="70"/>
        <v>1.0024025215125674</v>
      </c>
      <c r="AL23" s="1">
        <f t="shared" si="71"/>
        <v>1.0024025215125674</v>
      </c>
      <c r="AM23" s="1">
        <f t="shared" si="72"/>
        <v>1.0024025215125674</v>
      </c>
      <c r="AN23" s="1">
        <f t="shared" si="73"/>
        <v>1.0024025215125674</v>
      </c>
      <c r="AO23" s="1">
        <f t="shared" si="74"/>
        <v>1.0024025215125674</v>
      </c>
      <c r="AP23" s="1">
        <f t="shared" si="75"/>
        <v>1.0024025215125674</v>
      </c>
      <c r="AQ23" s="1">
        <f t="shared" si="76"/>
        <v>1.0024025215125674</v>
      </c>
      <c r="AR23" s="1">
        <f t="shared" si="77"/>
        <v>1.0024025215125674</v>
      </c>
      <c r="AS23" s="1">
        <f t="shared" si="78"/>
        <v>1.0024025215125674</v>
      </c>
      <c r="AT23" s="1">
        <f t="shared" si="79"/>
        <v>1.0024025215125674</v>
      </c>
      <c r="AU23" s="1">
        <f t="shared" si="80"/>
        <v>1.0024025215125674</v>
      </c>
      <c r="AV23" s="1">
        <f t="shared" si="81"/>
        <v>1.0024025215125674</v>
      </c>
      <c r="AW23" s="1">
        <f t="shared" si="82"/>
        <v>1.0024025215125674</v>
      </c>
      <c r="AX23" s="1">
        <f t="shared" si="83"/>
        <v>1.0024025215125674</v>
      </c>
      <c r="AY23" s="1">
        <f t="shared" si="84"/>
        <v>1.0024025215125674</v>
      </c>
      <c r="AZ23" s="1">
        <f t="shared" si="85"/>
        <v>1.0024025215125674</v>
      </c>
      <c r="BA23" s="1">
        <f t="shared" si="86"/>
        <v>1.0024025215125674</v>
      </c>
      <c r="BB23" s="1">
        <f t="shared" si="87"/>
        <v>1.0024025215125674</v>
      </c>
      <c r="BC23" s="1">
        <f t="shared" si="88"/>
        <v>1.0024025215125674</v>
      </c>
      <c r="BD23" s="1">
        <f t="shared" si="89"/>
        <v>1.0024025215125674</v>
      </c>
      <c r="BE23" s="1">
        <f t="shared" si="90"/>
        <v>1.0024025215125674</v>
      </c>
      <c r="BF23" s="1">
        <f t="shared" si="91"/>
        <v>1.0024025215125674</v>
      </c>
      <c r="BG23" s="1">
        <f t="shared" si="92"/>
        <v>1.0024025215125674</v>
      </c>
      <c r="BH23" s="1">
        <f t="shared" si="93"/>
        <v>1.0024025215125674</v>
      </c>
      <c r="BI23" s="1">
        <f t="shared" si="94"/>
        <v>1.0024025215125674</v>
      </c>
      <c r="BJ23" s="1">
        <f t="shared" si="95"/>
        <v>1.0024025215125674</v>
      </c>
      <c r="BK23" s="1">
        <f t="shared" si="96"/>
        <v>1.0024025215125674</v>
      </c>
      <c r="BL23" s="1">
        <f t="shared" si="97"/>
        <v>1.0024025215125674</v>
      </c>
      <c r="BM23" s="1">
        <f t="shared" si="98"/>
        <v>1.0024025215125674</v>
      </c>
      <c r="BN23" s="1">
        <f t="shared" si="99"/>
        <v>1.0024025215125674</v>
      </c>
      <c r="BO23" s="1">
        <f t="shared" si="100"/>
        <v>1.0024025215125674</v>
      </c>
      <c r="BP23" s="1">
        <f t="shared" si="101"/>
        <v>1.0024025215125674</v>
      </c>
      <c r="BQ23" s="1">
        <f t="shared" si="102"/>
        <v>1.0024025215125674</v>
      </c>
      <c r="BR23" s="1">
        <f t="shared" si="103"/>
        <v>1.0024025215125674</v>
      </c>
      <c r="BS23" s="1">
        <f t="shared" si="104"/>
        <v>1.0024025215125674</v>
      </c>
      <c r="BT23" s="1">
        <f t="shared" si="105"/>
        <v>1.0024025215125674</v>
      </c>
      <c r="BU23" s="1">
        <f t="shared" si="106"/>
        <v>1.0024025215125674</v>
      </c>
      <c r="BV23" s="1">
        <f t="shared" si="107"/>
        <v>1.0024025215125674</v>
      </c>
      <c r="BW23" s="1">
        <f t="shared" si="108"/>
        <v>1.0024025214770282</v>
      </c>
      <c r="BX23" s="1">
        <f t="shared" si="109"/>
        <v>1.0024025174523232</v>
      </c>
      <c r="BY23" s="1">
        <f t="shared" si="110"/>
        <v>1.0024023175391397</v>
      </c>
      <c r="BZ23" s="1">
        <f t="shared" si="111"/>
        <v>1.002396614689621</v>
      </c>
      <c r="CA23" s="1">
        <f t="shared" si="112"/>
        <v>1.0022939761844862</v>
      </c>
      <c r="CB23" s="1">
        <f t="shared" si="113"/>
        <v>1.001090337377557</v>
      </c>
      <c r="CC23" s="1">
        <f t="shared" si="114"/>
        <v>0.99193826877254132</v>
      </c>
      <c r="CD23" s="1">
        <f t="shared" si="115"/>
        <v>0.94855176484842585</v>
      </c>
      <c r="CE23" s="1">
        <f t="shared" si="116"/>
        <v>0.82991409522560711</v>
      </c>
      <c r="CF23" s="1">
        <f t="shared" si="117"/>
        <v>0.65565070541897441</v>
      </c>
      <c r="CG23" s="1">
        <f t="shared" si="118"/>
        <v>0.46145141765764031</v>
      </c>
      <c r="CH23" s="1">
        <f t="shared" si="119"/>
        <v>0.27063976751067825</v>
      </c>
      <c r="CI23" s="1">
        <f t="shared" si="120"/>
        <v>0.11382583709551598</v>
      </c>
      <c r="CJ23" s="1">
        <f t="shared" si="121"/>
        <v>3.2331048858462282E-2</v>
      </c>
      <c r="CK23" s="1">
        <f t="shared" si="122"/>
        <v>6.1798826568572286E-3</v>
      </c>
      <c r="CL23" s="1">
        <f t="shared" si="123"/>
        <v>7.9694281224712213E-4</v>
      </c>
      <c r="CM23" s="1">
        <f t="shared" si="124"/>
        <v>6.8499497603629291E-5</v>
      </c>
      <c r="CN23" s="1">
        <f t="shared" si="125"/>
        <v>3.7673139474754288E-6</v>
      </c>
      <c r="CO23" s="1">
        <f t="shared" si="126"/>
        <v>1.201168539946338E-7</v>
      </c>
      <c r="CP23" s="1">
        <f t="shared" si="127"/>
        <v>1.6910530728314834E-9</v>
      </c>
      <c r="CQ23" s="1">
        <f t="shared" si="128"/>
        <v>0</v>
      </c>
      <c r="CR23" s="1">
        <f t="shared" si="129"/>
        <v>0</v>
      </c>
      <c r="CS23" s="1">
        <f t="shared" si="130"/>
        <v>0</v>
      </c>
      <c r="CT23" s="1">
        <f t="shared" si="131"/>
        <v>0</v>
      </c>
      <c r="CU23" s="1">
        <f t="shared" si="132"/>
        <v>0</v>
      </c>
      <c r="CV23" s="1">
        <f t="shared" si="133"/>
        <v>0</v>
      </c>
      <c r="CW23" s="1">
        <f t="shared" si="134"/>
        <v>0</v>
      </c>
      <c r="CX23" s="1">
        <f t="shared" si="135"/>
        <v>0</v>
      </c>
      <c r="CY23" s="1">
        <f t="shared" si="136"/>
        <v>0</v>
      </c>
      <c r="CZ23" s="1">
        <f t="shared" si="137"/>
        <v>0</v>
      </c>
      <c r="DA23" s="1">
        <f t="shared" si="138"/>
        <v>0</v>
      </c>
      <c r="DB23" s="1">
        <f t="shared" si="139"/>
        <v>0</v>
      </c>
      <c r="DC23" s="1">
        <f t="shared" si="140"/>
        <v>0</v>
      </c>
      <c r="DD23" s="1">
        <f t="shared" si="141"/>
        <v>0</v>
      </c>
      <c r="DE23" s="1">
        <f t="shared" si="142"/>
        <v>0</v>
      </c>
      <c r="DF23" s="1">
        <f t="shared" si="143"/>
        <v>0</v>
      </c>
      <c r="DG23" s="1">
        <f t="shared" si="144"/>
        <v>0</v>
      </c>
      <c r="DH23" s="1">
        <f t="shared" si="145"/>
        <v>0</v>
      </c>
      <c r="DI23" s="1">
        <f t="shared" si="146"/>
        <v>0</v>
      </c>
      <c r="DJ23" s="1">
        <f t="shared" si="147"/>
        <v>0</v>
      </c>
      <c r="DK23" s="1">
        <f t="shared" si="148"/>
        <v>0</v>
      </c>
      <c r="DL23" s="1">
        <f t="shared" si="149"/>
        <v>0</v>
      </c>
      <c r="DM23" s="1">
        <f t="shared" si="150"/>
        <v>0</v>
      </c>
      <c r="DN23" s="1">
        <f t="shared" si="151"/>
        <v>0</v>
      </c>
      <c r="DO23" s="1">
        <f t="shared" si="152"/>
        <v>0</v>
      </c>
      <c r="DP23" s="1">
        <f t="shared" si="153"/>
        <v>0</v>
      </c>
      <c r="DQ23" s="1">
        <f t="shared" si="154"/>
        <v>0</v>
      </c>
      <c r="DR23" s="1">
        <f t="shared" si="155"/>
        <v>0</v>
      </c>
      <c r="DS23" s="1">
        <f t="shared" si="156"/>
        <v>0</v>
      </c>
      <c r="DT23" s="1">
        <f t="shared" si="157"/>
        <v>0</v>
      </c>
      <c r="DU23" s="1">
        <f t="shared" si="158"/>
        <v>0</v>
      </c>
      <c r="DV23" s="1">
        <f t="shared" si="159"/>
        <v>0</v>
      </c>
      <c r="DW23" s="1">
        <f t="shared" si="160"/>
        <v>0</v>
      </c>
      <c r="DX23" s="1">
        <f t="shared" si="161"/>
        <v>0</v>
      </c>
      <c r="DY23" s="1">
        <f t="shared" si="162"/>
        <v>0</v>
      </c>
      <c r="DZ23" s="1">
        <f t="shared" si="163"/>
        <v>0</v>
      </c>
      <c r="EA23" s="1">
        <f t="shared" si="164"/>
        <v>0</v>
      </c>
      <c r="EB23" s="1">
        <f t="shared" si="165"/>
        <v>0</v>
      </c>
      <c r="EC23" s="1">
        <f t="shared" si="166"/>
        <v>0</v>
      </c>
      <c r="ED23" s="1">
        <f t="shared" si="167"/>
        <v>0</v>
      </c>
      <c r="EE23" s="1">
        <f t="shared" si="168"/>
        <v>0</v>
      </c>
      <c r="EF23" s="1">
        <f t="shared" si="169"/>
        <v>0</v>
      </c>
      <c r="EG23" s="1">
        <f t="shared" si="170"/>
        <v>0</v>
      </c>
      <c r="EH23" s="1">
        <f t="shared" si="171"/>
        <v>0</v>
      </c>
      <c r="EI23" s="1">
        <f t="shared" si="172"/>
        <v>0</v>
      </c>
      <c r="EJ23" s="1">
        <f t="shared" si="173"/>
        <v>0</v>
      </c>
      <c r="EK23" s="1">
        <f t="shared" si="174"/>
        <v>0</v>
      </c>
      <c r="EL23" s="1">
        <f t="shared" si="175"/>
        <v>0</v>
      </c>
      <c r="EM23" s="1">
        <f t="shared" si="176"/>
        <v>0</v>
      </c>
      <c r="EN23" s="1">
        <f t="shared" si="177"/>
        <v>0</v>
      </c>
      <c r="EO23" s="1">
        <f t="shared" si="178"/>
        <v>0</v>
      </c>
      <c r="EP23" s="1">
        <f t="shared" si="179"/>
        <v>0</v>
      </c>
      <c r="EQ23" s="1">
        <f t="shared" si="180"/>
        <v>0</v>
      </c>
      <c r="ER23" s="1">
        <f t="shared" si="181"/>
        <v>0</v>
      </c>
      <c r="ES23" s="1">
        <f t="shared" si="182"/>
        <v>0</v>
      </c>
      <c r="ET23" s="1">
        <f t="shared" si="183"/>
        <v>0</v>
      </c>
      <c r="EU23" s="1">
        <f t="shared" si="184"/>
        <v>0</v>
      </c>
      <c r="EV23" s="1">
        <f t="shared" si="185"/>
        <v>0</v>
      </c>
      <c r="EW23" s="1">
        <f t="shared" si="186"/>
        <v>0</v>
      </c>
      <c r="EX23" s="1">
        <f t="shared" si="187"/>
        <v>0</v>
      </c>
      <c r="EY23" s="1">
        <f t="shared" si="188"/>
        <v>0</v>
      </c>
      <c r="EZ23" s="1">
        <f t="shared" si="189"/>
        <v>0</v>
      </c>
      <c r="FA23" s="1">
        <f t="shared" si="190"/>
        <v>0</v>
      </c>
      <c r="FB23" s="1">
        <f t="shared" si="191"/>
        <v>0</v>
      </c>
      <c r="FC23" s="1">
        <f t="shared" si="192"/>
        <v>0</v>
      </c>
      <c r="FD23" s="75">
        <f t="shared" si="43"/>
        <v>0</v>
      </c>
    </row>
    <row r="24" spans="1:160" x14ac:dyDescent="0.35">
      <c r="A24" t="str">
        <f>IF(Summ!A24="","",Summ!A24)</f>
        <v>Delta t estab</v>
      </c>
      <c r="B24" s="14">
        <f>$B$6*$B$6/(2*$B$15)</f>
        <v>6.2500000000000014E-2</v>
      </c>
      <c r="G24" t="str">
        <f t="shared" si="193"/>
        <v>Refd, t=0.05</v>
      </c>
      <c r="H24" s="76">
        <f t="shared" si="194"/>
        <v>4.4999999999999998E-2</v>
      </c>
      <c r="I24" s="1">
        <f t="shared" si="36"/>
        <v>0</v>
      </c>
      <c r="J24" s="22">
        <f t="shared" si="37"/>
        <v>6.5687086105648961E-11</v>
      </c>
      <c r="K24" s="1">
        <f t="shared" si="44"/>
        <v>4.5506842389261642E-9</v>
      </c>
      <c r="L24" s="1">
        <f t="shared" si="45"/>
        <v>1.8209544950817295E-7</v>
      </c>
      <c r="M24" s="1">
        <f t="shared" si="46"/>
        <v>4.7229855062115525E-6</v>
      </c>
      <c r="N24" s="1">
        <f t="shared" si="47"/>
        <v>8.2871955665278019E-5</v>
      </c>
      <c r="O24" s="1">
        <f t="shared" si="48"/>
        <v>9.9581512476634737E-4</v>
      </c>
      <c r="P24" s="1">
        <f t="shared" si="49"/>
        <v>8.1118103841362026E-3</v>
      </c>
      <c r="Q24" s="1">
        <f t="shared" si="50"/>
        <v>4.3452420206468549E-2</v>
      </c>
      <c r="R24" s="1">
        <f t="shared" si="51"/>
        <v>0.14649293256130144</v>
      </c>
      <c r="S24" s="1">
        <f t="shared" si="52"/>
        <v>0.30953389321140723</v>
      </c>
      <c r="T24" s="1">
        <f t="shared" si="53"/>
        <v>0.49984307914475201</v>
      </c>
      <c r="U24" s="1">
        <f t="shared" si="54"/>
        <v>0.69184424829510927</v>
      </c>
      <c r="V24" s="1">
        <f t="shared" si="55"/>
        <v>0.85668815450078473</v>
      </c>
      <c r="W24" s="1">
        <f t="shared" si="56"/>
        <v>0.95380728969346218</v>
      </c>
      <c r="X24" s="1">
        <f t="shared" si="57"/>
        <v>0.99118940773152853</v>
      </c>
      <c r="Y24" s="1">
        <f t="shared" si="58"/>
        <v>1.0007962010299898</v>
      </c>
      <c r="Z24" s="1">
        <f t="shared" si="59"/>
        <v>1.0024821576253347</v>
      </c>
      <c r="AA24" s="1">
        <f t="shared" si="60"/>
        <v>1.0026856594737024</v>
      </c>
      <c r="AB24" s="1">
        <f t="shared" si="61"/>
        <v>1.0027023271629323</v>
      </c>
      <c r="AC24" s="1">
        <f t="shared" si="62"/>
        <v>1.0027032141628252</v>
      </c>
      <c r="AD24" s="1">
        <f t="shared" si="63"/>
        <v>1.0027032418823738</v>
      </c>
      <c r="AE24" s="1">
        <f t="shared" si="64"/>
        <v>1.0027032422690212</v>
      </c>
      <c r="AF24" s="1">
        <f t="shared" si="65"/>
        <v>1.0027032422690212</v>
      </c>
      <c r="AG24" s="1">
        <f t="shared" si="66"/>
        <v>1.0027032422690212</v>
      </c>
      <c r="AH24" s="1">
        <f t="shared" si="67"/>
        <v>1.0027032422690212</v>
      </c>
      <c r="AI24" s="1">
        <f t="shared" si="68"/>
        <v>1.0027032422690212</v>
      </c>
      <c r="AJ24" s="1">
        <f t="shared" si="69"/>
        <v>1.0027032422690212</v>
      </c>
      <c r="AK24" s="1">
        <f t="shared" si="70"/>
        <v>1.0027032422690212</v>
      </c>
      <c r="AL24" s="1">
        <f t="shared" si="71"/>
        <v>1.0027032422690212</v>
      </c>
      <c r="AM24" s="1">
        <f t="shared" si="72"/>
        <v>1.0027032422690212</v>
      </c>
      <c r="AN24" s="1">
        <f t="shared" si="73"/>
        <v>1.0027032422690212</v>
      </c>
      <c r="AO24" s="1">
        <f t="shared" si="74"/>
        <v>1.0027032422690212</v>
      </c>
      <c r="AP24" s="1">
        <f t="shared" si="75"/>
        <v>1.0027032422690212</v>
      </c>
      <c r="AQ24" s="1">
        <f t="shared" si="76"/>
        <v>1.0027032422690212</v>
      </c>
      <c r="AR24" s="1">
        <f t="shared" si="77"/>
        <v>1.0027032422690212</v>
      </c>
      <c r="AS24" s="1">
        <f t="shared" si="78"/>
        <v>1.0027032422690212</v>
      </c>
      <c r="AT24" s="1">
        <f t="shared" si="79"/>
        <v>1.0027032422690212</v>
      </c>
      <c r="AU24" s="1">
        <f t="shared" si="80"/>
        <v>1.0027032422690212</v>
      </c>
      <c r="AV24" s="1">
        <f t="shared" si="81"/>
        <v>1.0027032422690212</v>
      </c>
      <c r="AW24" s="1">
        <f t="shared" si="82"/>
        <v>1.0027032422690212</v>
      </c>
      <c r="AX24" s="1">
        <f t="shared" si="83"/>
        <v>1.0027032422690212</v>
      </c>
      <c r="AY24" s="1">
        <f t="shared" si="84"/>
        <v>1.0027032422690212</v>
      </c>
      <c r="AZ24" s="1">
        <f t="shared" si="85"/>
        <v>1.0027032422690212</v>
      </c>
      <c r="BA24" s="1">
        <f t="shared" si="86"/>
        <v>1.0027032422690212</v>
      </c>
      <c r="BB24" s="1">
        <f t="shared" si="87"/>
        <v>1.0027032422690212</v>
      </c>
      <c r="BC24" s="1">
        <f t="shared" si="88"/>
        <v>1.0027032422690212</v>
      </c>
      <c r="BD24" s="1">
        <f t="shared" si="89"/>
        <v>1.0027032422690212</v>
      </c>
      <c r="BE24" s="1">
        <f t="shared" si="90"/>
        <v>1.0027032422690212</v>
      </c>
      <c r="BF24" s="1">
        <f t="shared" si="91"/>
        <v>1.0027032422690212</v>
      </c>
      <c r="BG24" s="1">
        <f t="shared" si="92"/>
        <v>1.0027032422690212</v>
      </c>
      <c r="BH24" s="1">
        <f t="shared" si="93"/>
        <v>1.0027032422690212</v>
      </c>
      <c r="BI24" s="1">
        <f t="shared" si="94"/>
        <v>1.0027032422690212</v>
      </c>
      <c r="BJ24" s="1">
        <f t="shared" si="95"/>
        <v>1.0027032422690212</v>
      </c>
      <c r="BK24" s="1">
        <f t="shared" si="96"/>
        <v>1.0027032422690212</v>
      </c>
      <c r="BL24" s="1">
        <f t="shared" si="97"/>
        <v>1.0027032422690212</v>
      </c>
      <c r="BM24" s="1">
        <f t="shared" si="98"/>
        <v>1.0027032422690212</v>
      </c>
      <c r="BN24" s="1">
        <f t="shared" si="99"/>
        <v>1.0027032422690212</v>
      </c>
      <c r="BO24" s="1">
        <f t="shared" si="100"/>
        <v>1.0027032422690212</v>
      </c>
      <c r="BP24" s="1">
        <f t="shared" si="101"/>
        <v>1.0027032422690212</v>
      </c>
      <c r="BQ24" s="1">
        <f t="shared" si="102"/>
        <v>1.0027032422690212</v>
      </c>
      <c r="BR24" s="1">
        <f t="shared" si="103"/>
        <v>1.0027032422690212</v>
      </c>
      <c r="BS24" s="1">
        <f t="shared" si="104"/>
        <v>1.0027032422690212</v>
      </c>
      <c r="BT24" s="1">
        <f t="shared" si="105"/>
        <v>1.0027032422690212</v>
      </c>
      <c r="BU24" s="1">
        <f t="shared" si="106"/>
        <v>1.0027032422690212</v>
      </c>
      <c r="BV24" s="1">
        <f t="shared" si="107"/>
        <v>1.0027032422668978</v>
      </c>
      <c r="BW24" s="1">
        <f t="shared" si="108"/>
        <v>1.0027032419959545</v>
      </c>
      <c r="BX24" s="1">
        <f t="shared" si="109"/>
        <v>1.0027032266056453</v>
      </c>
      <c r="BY24" s="1">
        <f t="shared" si="110"/>
        <v>1.0027027149041829</v>
      </c>
      <c r="BZ24" s="1">
        <f t="shared" si="111"/>
        <v>1.002691708584625</v>
      </c>
      <c r="CA24" s="1">
        <f t="shared" si="112"/>
        <v>1.0025320721565589</v>
      </c>
      <c r="CB24" s="1">
        <f t="shared" si="113"/>
        <v>1.0009553535791655</v>
      </c>
      <c r="CC24" s="1">
        <f t="shared" si="114"/>
        <v>0.99050720883049514</v>
      </c>
      <c r="CD24" s="1">
        <f t="shared" si="115"/>
        <v>0.94590930560364184</v>
      </c>
      <c r="CE24" s="1">
        <f t="shared" si="116"/>
        <v>0.83126663751312979</v>
      </c>
      <c r="CF24" s="1">
        <f t="shared" si="117"/>
        <v>0.66118734350709429</v>
      </c>
      <c r="CG24" s="1">
        <f t="shared" si="118"/>
        <v>0.4690511974303459</v>
      </c>
      <c r="CH24" s="1">
        <f t="shared" si="119"/>
        <v>0.2798830907283687</v>
      </c>
      <c r="CI24" s="1">
        <f t="shared" si="120"/>
        <v>0.12427008786179115</v>
      </c>
      <c r="CJ24" s="1">
        <f t="shared" si="121"/>
        <v>3.8734236227252923E-2</v>
      </c>
      <c r="CK24" s="1">
        <f t="shared" si="122"/>
        <v>8.4147313139759945E-3</v>
      </c>
      <c r="CL24" s="1">
        <f t="shared" si="123"/>
        <v>1.2794372478574937E-3</v>
      </c>
      <c r="CM24" s="1">
        <f t="shared" si="124"/>
        <v>1.3576541074899776E-4</v>
      </c>
      <c r="CN24" s="1">
        <f t="shared" si="125"/>
        <v>9.865011026378027E-6</v>
      </c>
      <c r="CO24" s="1">
        <f t="shared" si="126"/>
        <v>4.6852351038217882E-7</v>
      </c>
      <c r="CP24" s="1">
        <f t="shared" si="127"/>
        <v>1.31201198182167E-8</v>
      </c>
      <c r="CQ24" s="1">
        <f t="shared" si="128"/>
        <v>1.6445491133286175E-10</v>
      </c>
      <c r="CR24" s="1">
        <f t="shared" si="129"/>
        <v>0</v>
      </c>
      <c r="CS24" s="1">
        <f t="shared" si="130"/>
        <v>0</v>
      </c>
      <c r="CT24" s="1">
        <f t="shared" si="131"/>
        <v>0</v>
      </c>
      <c r="CU24" s="1">
        <f t="shared" si="132"/>
        <v>0</v>
      </c>
      <c r="CV24" s="1">
        <f t="shared" si="133"/>
        <v>0</v>
      </c>
      <c r="CW24" s="1">
        <f t="shared" si="134"/>
        <v>0</v>
      </c>
      <c r="CX24" s="1">
        <f t="shared" si="135"/>
        <v>0</v>
      </c>
      <c r="CY24" s="1">
        <f t="shared" si="136"/>
        <v>0</v>
      </c>
      <c r="CZ24" s="1">
        <f t="shared" si="137"/>
        <v>0</v>
      </c>
      <c r="DA24" s="1">
        <f t="shared" si="138"/>
        <v>0</v>
      </c>
      <c r="DB24" s="1">
        <f t="shared" si="139"/>
        <v>0</v>
      </c>
      <c r="DC24" s="1">
        <f t="shared" si="140"/>
        <v>0</v>
      </c>
      <c r="DD24" s="1">
        <f t="shared" si="141"/>
        <v>0</v>
      </c>
      <c r="DE24" s="1">
        <f t="shared" si="142"/>
        <v>0</v>
      </c>
      <c r="DF24" s="1">
        <f t="shared" si="143"/>
        <v>0</v>
      </c>
      <c r="DG24" s="1">
        <f t="shared" si="144"/>
        <v>0</v>
      </c>
      <c r="DH24" s="1">
        <f t="shared" si="145"/>
        <v>0</v>
      </c>
      <c r="DI24" s="1">
        <f t="shared" si="146"/>
        <v>0</v>
      </c>
      <c r="DJ24" s="1">
        <f t="shared" si="147"/>
        <v>0</v>
      </c>
      <c r="DK24" s="1">
        <f t="shared" si="148"/>
        <v>0</v>
      </c>
      <c r="DL24" s="1">
        <f t="shared" si="149"/>
        <v>0</v>
      </c>
      <c r="DM24" s="1">
        <f t="shared" si="150"/>
        <v>0</v>
      </c>
      <c r="DN24" s="1">
        <f t="shared" si="151"/>
        <v>0</v>
      </c>
      <c r="DO24" s="1">
        <f t="shared" si="152"/>
        <v>0</v>
      </c>
      <c r="DP24" s="1">
        <f t="shared" si="153"/>
        <v>0</v>
      </c>
      <c r="DQ24" s="1">
        <f t="shared" si="154"/>
        <v>0</v>
      </c>
      <c r="DR24" s="1">
        <f t="shared" si="155"/>
        <v>0</v>
      </c>
      <c r="DS24" s="1">
        <f t="shared" si="156"/>
        <v>0</v>
      </c>
      <c r="DT24" s="1">
        <f t="shared" si="157"/>
        <v>0</v>
      </c>
      <c r="DU24" s="1">
        <f t="shared" si="158"/>
        <v>0</v>
      </c>
      <c r="DV24" s="1">
        <f t="shared" si="159"/>
        <v>0</v>
      </c>
      <c r="DW24" s="1">
        <f t="shared" si="160"/>
        <v>0</v>
      </c>
      <c r="DX24" s="1">
        <f t="shared" si="161"/>
        <v>0</v>
      </c>
      <c r="DY24" s="1">
        <f t="shared" si="162"/>
        <v>0</v>
      </c>
      <c r="DZ24" s="1">
        <f t="shared" si="163"/>
        <v>0</v>
      </c>
      <c r="EA24" s="1">
        <f t="shared" si="164"/>
        <v>0</v>
      </c>
      <c r="EB24" s="1">
        <f t="shared" si="165"/>
        <v>0</v>
      </c>
      <c r="EC24" s="1">
        <f t="shared" si="166"/>
        <v>0</v>
      </c>
      <c r="ED24" s="1">
        <f t="shared" si="167"/>
        <v>0</v>
      </c>
      <c r="EE24" s="1">
        <f t="shared" si="168"/>
        <v>0</v>
      </c>
      <c r="EF24" s="1">
        <f t="shared" si="169"/>
        <v>0</v>
      </c>
      <c r="EG24" s="1">
        <f t="shared" si="170"/>
        <v>0</v>
      </c>
      <c r="EH24" s="1">
        <f t="shared" si="171"/>
        <v>0</v>
      </c>
      <c r="EI24" s="1">
        <f t="shared" si="172"/>
        <v>0</v>
      </c>
      <c r="EJ24" s="1">
        <f t="shared" si="173"/>
        <v>0</v>
      </c>
      <c r="EK24" s="1">
        <f t="shared" si="174"/>
        <v>0</v>
      </c>
      <c r="EL24" s="1">
        <f t="shared" si="175"/>
        <v>0</v>
      </c>
      <c r="EM24" s="1">
        <f t="shared" si="176"/>
        <v>0</v>
      </c>
      <c r="EN24" s="1">
        <f t="shared" si="177"/>
        <v>0</v>
      </c>
      <c r="EO24" s="1">
        <f t="shared" si="178"/>
        <v>0</v>
      </c>
      <c r="EP24" s="1">
        <f t="shared" si="179"/>
        <v>0</v>
      </c>
      <c r="EQ24" s="1">
        <f t="shared" si="180"/>
        <v>0</v>
      </c>
      <c r="ER24" s="1">
        <f t="shared" si="181"/>
        <v>0</v>
      </c>
      <c r="ES24" s="1">
        <f t="shared" si="182"/>
        <v>0</v>
      </c>
      <c r="ET24" s="1">
        <f t="shared" si="183"/>
        <v>0</v>
      </c>
      <c r="EU24" s="1">
        <f t="shared" si="184"/>
        <v>0</v>
      </c>
      <c r="EV24" s="1">
        <f t="shared" si="185"/>
        <v>0</v>
      </c>
      <c r="EW24" s="1">
        <f t="shared" si="186"/>
        <v>0</v>
      </c>
      <c r="EX24" s="1">
        <f t="shared" si="187"/>
        <v>0</v>
      </c>
      <c r="EY24" s="1">
        <f t="shared" si="188"/>
        <v>0</v>
      </c>
      <c r="EZ24" s="1">
        <f t="shared" si="189"/>
        <v>0</v>
      </c>
      <c r="FA24" s="1">
        <f t="shared" si="190"/>
        <v>0</v>
      </c>
      <c r="FB24" s="1">
        <f t="shared" si="191"/>
        <v>0</v>
      </c>
      <c r="FC24" s="1">
        <f t="shared" si="192"/>
        <v>0</v>
      </c>
      <c r="FD24" s="75">
        <f t="shared" si="43"/>
        <v>0</v>
      </c>
    </row>
    <row r="25" spans="1:160" x14ac:dyDescent="0.35">
      <c r="A25" t="str">
        <f>IF(Summ!A25="","",Summ!A25)</f>
        <v>Deltax Peclet</v>
      </c>
      <c r="B25" s="14">
        <f>B15/2/B33</f>
        <v>3.3755274261603373E-2</v>
      </c>
      <c r="G25" t="str">
        <f t="shared" si="193"/>
        <v>Refd, t=0.05</v>
      </c>
      <c r="H25" s="76">
        <f t="shared" si="194"/>
        <v>4.9999999999999996E-2</v>
      </c>
      <c r="I25" s="1">
        <f t="shared" si="36"/>
        <v>0</v>
      </c>
      <c r="J25" s="22">
        <f t="shared" si="37"/>
        <v>2.7617824050218672E-10</v>
      </c>
      <c r="K25" s="1">
        <f t="shared" si="44"/>
        <v>1.2989874200003627E-8</v>
      </c>
      <c r="L25" s="1">
        <f t="shared" si="45"/>
        <v>3.9176132075367449E-7</v>
      </c>
      <c r="M25" s="1">
        <f t="shared" si="46"/>
        <v>8.1812857862003231E-6</v>
      </c>
      <c r="N25" s="1">
        <f t="shared" si="47"/>
        <v>1.2067918574845498E-4</v>
      </c>
      <c r="O25" s="1">
        <f t="shared" si="48"/>
        <v>1.2585789867814109E-3</v>
      </c>
      <c r="P25" s="1">
        <f t="shared" si="49"/>
        <v>9.1420269758842598E-3</v>
      </c>
      <c r="Q25" s="1">
        <f t="shared" si="50"/>
        <v>4.4890770724954822E-2</v>
      </c>
      <c r="R25" s="1">
        <f t="shared" si="51"/>
        <v>0.14369822602624693</v>
      </c>
      <c r="S25" s="1">
        <f t="shared" si="52"/>
        <v>0.3017132760803039</v>
      </c>
      <c r="T25" s="1">
        <f t="shared" si="53"/>
        <v>0.48926134578134345</v>
      </c>
      <c r="U25" s="1">
        <f t="shared" si="54"/>
        <v>0.67978738923361059</v>
      </c>
      <c r="V25" s="1">
        <f t="shared" si="55"/>
        <v>0.84415438936894049</v>
      </c>
      <c r="W25" s="1">
        <f t="shared" si="56"/>
        <v>0.94554731767258471</v>
      </c>
      <c r="X25" s="1">
        <f t="shared" si="57"/>
        <v>0.98795518896738521</v>
      </c>
      <c r="Y25" s="1">
        <f t="shared" si="58"/>
        <v>1.0001496520379858</v>
      </c>
      <c r="Z25" s="1">
        <f t="shared" si="59"/>
        <v>1.0026121873650948</v>
      </c>
      <c r="AA25" s="1">
        <f t="shared" si="60"/>
        <v>1.0029654772851597</v>
      </c>
      <c r="AB25" s="1">
        <f t="shared" si="61"/>
        <v>1.0030013962959712</v>
      </c>
      <c r="AC25" s="1">
        <f t="shared" si="62"/>
        <v>1.0030039315541717</v>
      </c>
      <c r="AD25" s="1">
        <f t="shared" si="63"/>
        <v>1.003004049909497</v>
      </c>
      <c r="AE25" s="1">
        <f t="shared" si="64"/>
        <v>1.0030040532003888</v>
      </c>
      <c r="AF25" s="1">
        <f t="shared" si="65"/>
        <v>1.0030040532417019</v>
      </c>
      <c r="AG25" s="1">
        <f t="shared" si="66"/>
        <v>1.0030040532417019</v>
      </c>
      <c r="AH25" s="1">
        <f t="shared" si="67"/>
        <v>1.0030040532417019</v>
      </c>
      <c r="AI25" s="1">
        <f t="shared" si="68"/>
        <v>1.0030040532417019</v>
      </c>
      <c r="AJ25" s="1">
        <f t="shared" si="69"/>
        <v>1.0030040532417019</v>
      </c>
      <c r="AK25" s="1">
        <f t="shared" si="70"/>
        <v>1.0030040532417019</v>
      </c>
      <c r="AL25" s="1">
        <f t="shared" si="71"/>
        <v>1.0030040532417019</v>
      </c>
      <c r="AM25" s="1">
        <f t="shared" si="72"/>
        <v>1.0030040532417019</v>
      </c>
      <c r="AN25" s="1">
        <f t="shared" si="73"/>
        <v>1.0030040532417019</v>
      </c>
      <c r="AO25" s="1">
        <f t="shared" si="74"/>
        <v>1.0030040532417019</v>
      </c>
      <c r="AP25" s="1">
        <f t="shared" si="75"/>
        <v>1.0030040532417019</v>
      </c>
      <c r="AQ25" s="1">
        <f t="shared" si="76"/>
        <v>1.0030040532417019</v>
      </c>
      <c r="AR25" s="1">
        <f t="shared" si="77"/>
        <v>1.0030040532417019</v>
      </c>
      <c r="AS25" s="1">
        <f t="shared" si="78"/>
        <v>1.0030040532417019</v>
      </c>
      <c r="AT25" s="1">
        <f t="shared" si="79"/>
        <v>1.0030040532417019</v>
      </c>
      <c r="AU25" s="1">
        <f t="shared" si="80"/>
        <v>1.0030040532417019</v>
      </c>
      <c r="AV25" s="1">
        <f t="shared" si="81"/>
        <v>1.0030040532417019</v>
      </c>
      <c r="AW25" s="1">
        <f t="shared" si="82"/>
        <v>1.0030040532417019</v>
      </c>
      <c r="AX25" s="1">
        <f t="shared" si="83"/>
        <v>1.0030040532417019</v>
      </c>
      <c r="AY25" s="1">
        <f t="shared" si="84"/>
        <v>1.0030040532417019</v>
      </c>
      <c r="AZ25" s="1">
        <f t="shared" si="85"/>
        <v>1.0030040532417019</v>
      </c>
      <c r="BA25" s="1">
        <f t="shared" si="86"/>
        <v>1.0030040532417019</v>
      </c>
      <c r="BB25" s="1">
        <f t="shared" si="87"/>
        <v>1.0030040532417019</v>
      </c>
      <c r="BC25" s="1">
        <f t="shared" si="88"/>
        <v>1.0030040532417019</v>
      </c>
      <c r="BD25" s="1">
        <f t="shared" si="89"/>
        <v>1.0030040532417019</v>
      </c>
      <c r="BE25" s="1">
        <f t="shared" si="90"/>
        <v>1.0030040532417019</v>
      </c>
      <c r="BF25" s="1">
        <f t="shared" si="91"/>
        <v>1.0030040532417019</v>
      </c>
      <c r="BG25" s="1">
        <f t="shared" si="92"/>
        <v>1.0030040532417019</v>
      </c>
      <c r="BH25" s="1">
        <f t="shared" si="93"/>
        <v>1.0030040532417019</v>
      </c>
      <c r="BI25" s="1">
        <f t="shared" si="94"/>
        <v>1.0030040532417019</v>
      </c>
      <c r="BJ25" s="1">
        <f t="shared" si="95"/>
        <v>1.0030040532417019</v>
      </c>
      <c r="BK25" s="1">
        <f t="shared" si="96"/>
        <v>1.0030040532417019</v>
      </c>
      <c r="BL25" s="1">
        <f t="shared" si="97"/>
        <v>1.0030040532417019</v>
      </c>
      <c r="BM25" s="1">
        <f t="shared" si="98"/>
        <v>1.0030040532417019</v>
      </c>
      <c r="BN25" s="1">
        <f t="shared" si="99"/>
        <v>1.0030040532417019</v>
      </c>
      <c r="BO25" s="1">
        <f t="shared" si="100"/>
        <v>1.0030040532417019</v>
      </c>
      <c r="BP25" s="1">
        <f t="shared" si="101"/>
        <v>1.0030040532417019</v>
      </c>
      <c r="BQ25" s="1">
        <f t="shared" si="102"/>
        <v>1.0030040532417019</v>
      </c>
      <c r="BR25" s="1">
        <f t="shared" si="103"/>
        <v>1.0030040532417019</v>
      </c>
      <c r="BS25" s="1">
        <f t="shared" si="104"/>
        <v>1.0030040532417019</v>
      </c>
      <c r="BT25" s="1">
        <f t="shared" si="105"/>
        <v>1.0030040532417019</v>
      </c>
      <c r="BU25" s="1">
        <f t="shared" si="106"/>
        <v>1.0030040532415754</v>
      </c>
      <c r="BV25" s="1">
        <f t="shared" si="107"/>
        <v>1.003004053223602</v>
      </c>
      <c r="BW25" s="1">
        <f t="shared" si="108"/>
        <v>1.0030040520738357</v>
      </c>
      <c r="BX25" s="1">
        <f t="shared" si="109"/>
        <v>1.0030040083865239</v>
      </c>
      <c r="BY25" s="1">
        <f t="shared" si="110"/>
        <v>1.0030029142827779</v>
      </c>
      <c r="BZ25" s="1">
        <f t="shared" si="111"/>
        <v>1.0029839804694587</v>
      </c>
      <c r="CA25" s="1">
        <f t="shared" si="112"/>
        <v>1.0027533480743305</v>
      </c>
      <c r="CB25" s="1">
        <f t="shared" si="113"/>
        <v>1.0007788437046832</v>
      </c>
      <c r="CC25" s="1">
        <f t="shared" si="114"/>
        <v>0.98913083165773197</v>
      </c>
      <c r="CD25" s="1">
        <f t="shared" si="115"/>
        <v>0.94362971977531018</v>
      </c>
      <c r="CE25" s="1">
        <f t="shared" si="116"/>
        <v>0.83247952891498023</v>
      </c>
      <c r="CF25" s="1">
        <f t="shared" si="117"/>
        <v>0.66643820294014244</v>
      </c>
      <c r="CG25" s="1">
        <f t="shared" si="118"/>
        <v>0.47655043546315251</v>
      </c>
      <c r="CH25" s="1">
        <f t="shared" si="119"/>
        <v>0.28904105064996427</v>
      </c>
      <c r="CI25" s="1">
        <f t="shared" si="120"/>
        <v>0.13434990697451321</v>
      </c>
      <c r="CJ25" s="1">
        <f t="shared" si="121"/>
        <v>4.5278769334910034E-2</v>
      </c>
      <c r="CK25" s="1">
        <f t="shared" si="122"/>
        <v>1.095072690850897E-2</v>
      </c>
      <c r="CL25" s="1">
        <f t="shared" si="123"/>
        <v>1.9080006928351707E-3</v>
      </c>
      <c r="CM25" s="1">
        <f t="shared" si="124"/>
        <v>2.3987083473056957E-4</v>
      </c>
      <c r="CN25" s="1">
        <f t="shared" si="125"/>
        <v>2.1581628937211944E-5</v>
      </c>
      <c r="CO25" s="1">
        <f t="shared" si="126"/>
        <v>1.3567831723713844E-6</v>
      </c>
      <c r="CP25" s="1">
        <f t="shared" si="127"/>
        <v>5.66673781221851E-8</v>
      </c>
      <c r="CQ25" s="1">
        <f t="shared" si="128"/>
        <v>1.4140984460778777E-9</v>
      </c>
      <c r="CR25" s="1">
        <f t="shared" si="129"/>
        <v>1.5968571890420874E-11</v>
      </c>
      <c r="CS25" s="1">
        <f t="shared" si="130"/>
        <v>0</v>
      </c>
      <c r="CT25" s="1">
        <f t="shared" si="131"/>
        <v>0</v>
      </c>
      <c r="CU25" s="1">
        <f t="shared" si="132"/>
        <v>0</v>
      </c>
      <c r="CV25" s="1">
        <f t="shared" si="133"/>
        <v>0</v>
      </c>
      <c r="CW25" s="1">
        <f t="shared" si="134"/>
        <v>0</v>
      </c>
      <c r="CX25" s="1">
        <f t="shared" si="135"/>
        <v>0</v>
      </c>
      <c r="CY25" s="1">
        <f t="shared" si="136"/>
        <v>0</v>
      </c>
      <c r="CZ25" s="1">
        <f t="shared" si="137"/>
        <v>0</v>
      </c>
      <c r="DA25" s="1">
        <f t="shared" si="138"/>
        <v>0</v>
      </c>
      <c r="DB25" s="1">
        <f t="shared" si="139"/>
        <v>0</v>
      </c>
      <c r="DC25" s="1">
        <f t="shared" si="140"/>
        <v>0</v>
      </c>
      <c r="DD25" s="1">
        <f t="shared" si="141"/>
        <v>0</v>
      </c>
      <c r="DE25" s="1">
        <f t="shared" si="142"/>
        <v>0</v>
      </c>
      <c r="DF25" s="1">
        <f t="shared" si="143"/>
        <v>0</v>
      </c>
      <c r="DG25" s="1">
        <f t="shared" si="144"/>
        <v>0</v>
      </c>
      <c r="DH25" s="1">
        <f t="shared" si="145"/>
        <v>0</v>
      </c>
      <c r="DI25" s="1">
        <f t="shared" si="146"/>
        <v>0</v>
      </c>
      <c r="DJ25" s="1">
        <f t="shared" si="147"/>
        <v>0</v>
      </c>
      <c r="DK25" s="1">
        <f t="shared" si="148"/>
        <v>0</v>
      </c>
      <c r="DL25" s="1">
        <f t="shared" si="149"/>
        <v>0</v>
      </c>
      <c r="DM25" s="1">
        <f t="shared" si="150"/>
        <v>0</v>
      </c>
      <c r="DN25" s="1">
        <f t="shared" si="151"/>
        <v>0</v>
      </c>
      <c r="DO25" s="1">
        <f t="shared" si="152"/>
        <v>0</v>
      </c>
      <c r="DP25" s="1">
        <f t="shared" si="153"/>
        <v>0</v>
      </c>
      <c r="DQ25" s="1">
        <f t="shared" si="154"/>
        <v>0</v>
      </c>
      <c r="DR25" s="1">
        <f t="shared" si="155"/>
        <v>0</v>
      </c>
      <c r="DS25" s="1">
        <f t="shared" si="156"/>
        <v>0</v>
      </c>
      <c r="DT25" s="1">
        <f t="shared" si="157"/>
        <v>0</v>
      </c>
      <c r="DU25" s="1">
        <f t="shared" si="158"/>
        <v>0</v>
      </c>
      <c r="DV25" s="1">
        <f t="shared" si="159"/>
        <v>0</v>
      </c>
      <c r="DW25" s="1">
        <f t="shared" si="160"/>
        <v>0</v>
      </c>
      <c r="DX25" s="1">
        <f t="shared" si="161"/>
        <v>0</v>
      </c>
      <c r="DY25" s="1">
        <f t="shared" si="162"/>
        <v>0</v>
      </c>
      <c r="DZ25" s="1">
        <f t="shared" si="163"/>
        <v>0</v>
      </c>
      <c r="EA25" s="1">
        <f t="shared" si="164"/>
        <v>0</v>
      </c>
      <c r="EB25" s="1">
        <f t="shared" si="165"/>
        <v>0</v>
      </c>
      <c r="EC25" s="1">
        <f t="shared" si="166"/>
        <v>0</v>
      </c>
      <c r="ED25" s="1">
        <f t="shared" si="167"/>
        <v>0</v>
      </c>
      <c r="EE25" s="1">
        <f t="shared" si="168"/>
        <v>0</v>
      </c>
      <c r="EF25" s="1">
        <f t="shared" si="169"/>
        <v>0</v>
      </c>
      <c r="EG25" s="1">
        <f t="shared" si="170"/>
        <v>0</v>
      </c>
      <c r="EH25" s="1">
        <f t="shared" si="171"/>
        <v>0</v>
      </c>
      <c r="EI25" s="1">
        <f t="shared" si="172"/>
        <v>0</v>
      </c>
      <c r="EJ25" s="1">
        <f t="shared" si="173"/>
        <v>0</v>
      </c>
      <c r="EK25" s="1">
        <f t="shared" si="174"/>
        <v>0</v>
      </c>
      <c r="EL25" s="1">
        <f t="shared" si="175"/>
        <v>0</v>
      </c>
      <c r="EM25" s="1">
        <f t="shared" si="176"/>
        <v>0</v>
      </c>
      <c r="EN25" s="1">
        <f t="shared" si="177"/>
        <v>0</v>
      </c>
      <c r="EO25" s="1">
        <f t="shared" si="178"/>
        <v>0</v>
      </c>
      <c r="EP25" s="1">
        <f t="shared" si="179"/>
        <v>0</v>
      </c>
      <c r="EQ25" s="1">
        <f t="shared" si="180"/>
        <v>0</v>
      </c>
      <c r="ER25" s="1">
        <f t="shared" si="181"/>
        <v>0</v>
      </c>
      <c r="ES25" s="1">
        <f t="shared" si="182"/>
        <v>0</v>
      </c>
      <c r="ET25" s="1">
        <f t="shared" si="183"/>
        <v>0</v>
      </c>
      <c r="EU25" s="1">
        <f t="shared" si="184"/>
        <v>0</v>
      </c>
      <c r="EV25" s="1">
        <f t="shared" si="185"/>
        <v>0</v>
      </c>
      <c r="EW25" s="1">
        <f t="shared" si="186"/>
        <v>0</v>
      </c>
      <c r="EX25" s="1">
        <f t="shared" si="187"/>
        <v>0</v>
      </c>
      <c r="EY25" s="1">
        <f t="shared" si="188"/>
        <v>0</v>
      </c>
      <c r="EZ25" s="1">
        <f t="shared" si="189"/>
        <v>0</v>
      </c>
      <c r="FA25" s="1">
        <f t="shared" si="190"/>
        <v>0</v>
      </c>
      <c r="FB25" s="1">
        <f t="shared" si="191"/>
        <v>0</v>
      </c>
      <c r="FC25" s="1">
        <f t="shared" si="192"/>
        <v>0</v>
      </c>
      <c r="FD25" s="75">
        <f t="shared" si="43"/>
        <v>0</v>
      </c>
    </row>
    <row r="26" spans="1:160" x14ac:dyDescent="0.35">
      <c r="A26" t="str">
        <f>IF(Summ!A26="","",Summ!A26)</f>
        <v>Deltax Courant</v>
      </c>
      <c r="B26" s="14">
        <f>B23*B7</f>
        <v>3.0000000000000001E-3</v>
      </c>
      <c r="G26" t="str">
        <f t="shared" si="193"/>
        <v>Refd, t=0.06</v>
      </c>
      <c r="H26" s="76">
        <f t="shared" si="194"/>
        <v>5.4999999999999993E-2</v>
      </c>
      <c r="I26" s="1">
        <f t="shared" si="36"/>
        <v>0</v>
      </c>
      <c r="J26" s="22">
        <f t="shared" si="37"/>
        <v>8.5309373343285369E-10</v>
      </c>
      <c r="K26" s="1">
        <f t="shared" si="44"/>
        <v>3.0649375422762041E-8</v>
      </c>
      <c r="L26" s="1">
        <f t="shared" si="45"/>
        <v>7.4330913074474644E-7</v>
      </c>
      <c r="M26" s="1">
        <f t="shared" si="46"/>
        <v>1.3022791504836589E-5</v>
      </c>
      <c r="N26" s="1">
        <f t="shared" si="47"/>
        <v>1.6615653415073136E-4</v>
      </c>
      <c r="O26" s="1">
        <f t="shared" si="48"/>
        <v>1.5359085098599302E-3</v>
      </c>
      <c r="P26" s="1">
        <f t="shared" si="49"/>
        <v>1.0109658776755957E-2</v>
      </c>
      <c r="Q26" s="1">
        <f t="shared" si="50"/>
        <v>4.6068354036137224E-2</v>
      </c>
      <c r="R26" s="1">
        <f t="shared" si="51"/>
        <v>0.14110515717755001</v>
      </c>
      <c r="S26" s="1">
        <f t="shared" si="52"/>
        <v>0.29429418046435823</v>
      </c>
      <c r="T26" s="1">
        <f t="shared" si="53"/>
        <v>0.47889982876682463</v>
      </c>
      <c r="U26" s="1">
        <f t="shared" si="54"/>
        <v>0.66786203924933774</v>
      </c>
      <c r="V26" s="1">
        <f t="shared" si="55"/>
        <v>0.83189048889648287</v>
      </c>
      <c r="W26" s="1">
        <f t="shared" si="56"/>
        <v>0.93708492605913685</v>
      </c>
      <c r="X26" s="1">
        <f t="shared" si="57"/>
        <v>0.98431292690680527</v>
      </c>
      <c r="Y26" s="1">
        <f t="shared" si="58"/>
        <v>0.99926478038888045</v>
      </c>
      <c r="Z26" s="1">
        <f t="shared" si="59"/>
        <v>1.0026665676054067</v>
      </c>
      <c r="AA26" s="1">
        <f t="shared" si="60"/>
        <v>1.0032302988583042</v>
      </c>
      <c r="AB26" s="1">
        <f t="shared" si="61"/>
        <v>1.0032985765933957</v>
      </c>
      <c r="AC26" s="1">
        <f t="shared" si="62"/>
        <v>1.0033045673535541</v>
      </c>
      <c r="AD26" s="1">
        <f t="shared" si="63"/>
        <v>1.003304938635361</v>
      </c>
      <c r="AE26" s="1">
        <f t="shared" si="64"/>
        <v>1.003304954066919</v>
      </c>
      <c r="AF26" s="1">
        <f t="shared" si="65"/>
        <v>1.0033049544532662</v>
      </c>
      <c r="AG26" s="1">
        <f t="shared" si="66"/>
        <v>1.0033049544576744</v>
      </c>
      <c r="AH26" s="1">
        <f t="shared" si="67"/>
        <v>1.0033049544576744</v>
      </c>
      <c r="AI26" s="1">
        <f t="shared" si="68"/>
        <v>1.0033049544576744</v>
      </c>
      <c r="AJ26" s="1">
        <f t="shared" si="69"/>
        <v>1.0033049544576744</v>
      </c>
      <c r="AK26" s="1">
        <f t="shared" si="70"/>
        <v>1.0033049544576744</v>
      </c>
      <c r="AL26" s="1">
        <f t="shared" si="71"/>
        <v>1.0033049544576744</v>
      </c>
      <c r="AM26" s="1">
        <f t="shared" si="72"/>
        <v>1.0033049544576744</v>
      </c>
      <c r="AN26" s="1">
        <f t="shared" si="73"/>
        <v>1.0033049544576744</v>
      </c>
      <c r="AO26" s="1">
        <f t="shared" si="74"/>
        <v>1.0033049544576744</v>
      </c>
      <c r="AP26" s="1">
        <f t="shared" si="75"/>
        <v>1.0033049544576744</v>
      </c>
      <c r="AQ26" s="1">
        <f t="shared" si="76"/>
        <v>1.0033049544576744</v>
      </c>
      <c r="AR26" s="1">
        <f t="shared" si="77"/>
        <v>1.0033049544576744</v>
      </c>
      <c r="AS26" s="1">
        <f t="shared" si="78"/>
        <v>1.0033049544576744</v>
      </c>
      <c r="AT26" s="1">
        <f t="shared" si="79"/>
        <v>1.0033049544576744</v>
      </c>
      <c r="AU26" s="1">
        <f t="shared" si="80"/>
        <v>1.0033049544576744</v>
      </c>
      <c r="AV26" s="1">
        <f t="shared" si="81"/>
        <v>1.0033049544576744</v>
      </c>
      <c r="AW26" s="1">
        <f t="shared" si="82"/>
        <v>1.0033049544576744</v>
      </c>
      <c r="AX26" s="1">
        <f t="shared" si="83"/>
        <v>1.0033049544576744</v>
      </c>
      <c r="AY26" s="1">
        <f t="shared" si="84"/>
        <v>1.0033049544576744</v>
      </c>
      <c r="AZ26" s="1">
        <f t="shared" si="85"/>
        <v>1.0033049544576744</v>
      </c>
      <c r="BA26" s="1">
        <f t="shared" si="86"/>
        <v>1.0033049544576744</v>
      </c>
      <c r="BB26" s="1">
        <f t="shared" si="87"/>
        <v>1.0033049544576744</v>
      </c>
      <c r="BC26" s="1">
        <f t="shared" si="88"/>
        <v>1.0033049544576744</v>
      </c>
      <c r="BD26" s="1">
        <f t="shared" si="89"/>
        <v>1.0033049544576744</v>
      </c>
      <c r="BE26" s="1">
        <f t="shared" si="90"/>
        <v>1.0033049544576744</v>
      </c>
      <c r="BF26" s="1">
        <f t="shared" si="91"/>
        <v>1.0033049544576744</v>
      </c>
      <c r="BG26" s="1">
        <f t="shared" si="92"/>
        <v>1.0033049544576744</v>
      </c>
      <c r="BH26" s="1">
        <f t="shared" si="93"/>
        <v>1.0033049544576744</v>
      </c>
      <c r="BI26" s="1">
        <f t="shared" si="94"/>
        <v>1.0033049544576744</v>
      </c>
      <c r="BJ26" s="1">
        <f t="shared" si="95"/>
        <v>1.0033049544576744</v>
      </c>
      <c r="BK26" s="1">
        <f t="shared" si="96"/>
        <v>1.0033049544576744</v>
      </c>
      <c r="BL26" s="1">
        <f t="shared" si="97"/>
        <v>1.0033049544576744</v>
      </c>
      <c r="BM26" s="1">
        <f t="shared" si="98"/>
        <v>1.0033049544576744</v>
      </c>
      <c r="BN26" s="1">
        <f t="shared" si="99"/>
        <v>1.0033049544576744</v>
      </c>
      <c r="BO26" s="1">
        <f t="shared" si="100"/>
        <v>1.0033049544576744</v>
      </c>
      <c r="BP26" s="1">
        <f t="shared" si="101"/>
        <v>1.0033049544576744</v>
      </c>
      <c r="BQ26" s="1">
        <f t="shared" si="102"/>
        <v>1.0033049544576744</v>
      </c>
      <c r="BR26" s="1">
        <f t="shared" si="103"/>
        <v>1.0033049544576744</v>
      </c>
      <c r="BS26" s="1">
        <f t="shared" si="104"/>
        <v>1.0033049544576744</v>
      </c>
      <c r="BT26" s="1">
        <f t="shared" si="105"/>
        <v>1.0033049544576669</v>
      </c>
      <c r="BU26" s="1">
        <f t="shared" si="106"/>
        <v>1.0033049544564894</v>
      </c>
      <c r="BV26" s="1">
        <f t="shared" si="107"/>
        <v>1.0033049543726751</v>
      </c>
      <c r="BW26" s="1">
        <f t="shared" si="108"/>
        <v>1.0033049507878518</v>
      </c>
      <c r="BX26" s="1">
        <f t="shared" si="109"/>
        <v>1.0033048482612097</v>
      </c>
      <c r="BY26" s="1">
        <f t="shared" si="110"/>
        <v>1.0033027846971703</v>
      </c>
      <c r="BZ26" s="1">
        <f t="shared" si="111"/>
        <v>1.0032728465931227</v>
      </c>
      <c r="CA26" s="1">
        <f t="shared" si="112"/>
        <v>1.0029576990825637</v>
      </c>
      <c r="CB26" s="1">
        <f t="shared" si="113"/>
        <v>1.0005690886119269</v>
      </c>
      <c r="CC26" s="1">
        <f t="shared" si="114"/>
        <v>0.9878183333016427</v>
      </c>
      <c r="CD26" s="1">
        <f t="shared" si="115"/>
        <v>0.94165191485704181</v>
      </c>
      <c r="CE26" s="1">
        <f t="shared" si="116"/>
        <v>0.83359357416130775</v>
      </c>
      <c r="CF26" s="1">
        <f t="shared" si="117"/>
        <v>0.67142899578197035</v>
      </c>
      <c r="CG26" s="1">
        <f t="shared" si="118"/>
        <v>0.48393174140461442</v>
      </c>
      <c r="CH26" s="1">
        <f t="shared" si="119"/>
        <v>0.29809494841451561</v>
      </c>
      <c r="CI26" s="1">
        <f t="shared" si="120"/>
        <v>0.14412386584909018</v>
      </c>
      <c r="CJ26" s="1">
        <f t="shared" si="121"/>
        <v>5.1924856371610595E-2</v>
      </c>
      <c r="CK26" s="1">
        <f t="shared" si="122"/>
        <v>1.3762660465361013E-2</v>
      </c>
      <c r="CL26" s="1">
        <f t="shared" si="123"/>
        <v>2.6910859914978532E-3</v>
      </c>
      <c r="CM26" s="1">
        <f t="shared" si="124"/>
        <v>3.8956988507559781E-4</v>
      </c>
      <c r="CN26" s="1">
        <f t="shared" si="125"/>
        <v>4.1651917213889846E-5</v>
      </c>
      <c r="CO26" s="1">
        <f t="shared" si="126"/>
        <v>3.2487366629632922E-6</v>
      </c>
      <c r="CP26" s="1">
        <f t="shared" si="127"/>
        <v>1.7984851339581801E-7</v>
      </c>
      <c r="CQ26" s="1">
        <f t="shared" si="128"/>
        <v>6.6999617550267367E-9</v>
      </c>
      <c r="CR26" s="1">
        <f t="shared" si="129"/>
        <v>1.5072495478789902E-10</v>
      </c>
      <c r="CS26" s="1">
        <f t="shared" si="130"/>
        <v>1.5481530447763037E-12</v>
      </c>
      <c r="CT26" s="1">
        <f t="shared" si="131"/>
        <v>0</v>
      </c>
      <c r="CU26" s="1">
        <f t="shared" si="132"/>
        <v>0</v>
      </c>
      <c r="CV26" s="1">
        <f t="shared" si="133"/>
        <v>0</v>
      </c>
      <c r="CW26" s="1">
        <f t="shared" si="134"/>
        <v>0</v>
      </c>
      <c r="CX26" s="1">
        <f t="shared" si="135"/>
        <v>0</v>
      </c>
      <c r="CY26" s="1">
        <f t="shared" si="136"/>
        <v>0</v>
      </c>
      <c r="CZ26" s="1">
        <f t="shared" si="137"/>
        <v>0</v>
      </c>
      <c r="DA26" s="1">
        <f t="shared" si="138"/>
        <v>0</v>
      </c>
      <c r="DB26" s="1">
        <f t="shared" si="139"/>
        <v>0</v>
      </c>
      <c r="DC26" s="1">
        <f t="shared" si="140"/>
        <v>0</v>
      </c>
      <c r="DD26" s="1">
        <f t="shared" si="141"/>
        <v>0</v>
      </c>
      <c r="DE26" s="1">
        <f t="shared" si="142"/>
        <v>0</v>
      </c>
      <c r="DF26" s="1">
        <f t="shared" si="143"/>
        <v>0</v>
      </c>
      <c r="DG26" s="1">
        <f t="shared" si="144"/>
        <v>0</v>
      </c>
      <c r="DH26" s="1">
        <f t="shared" si="145"/>
        <v>0</v>
      </c>
      <c r="DI26" s="1">
        <f t="shared" si="146"/>
        <v>0</v>
      </c>
      <c r="DJ26" s="1">
        <f t="shared" si="147"/>
        <v>0</v>
      </c>
      <c r="DK26" s="1">
        <f t="shared" si="148"/>
        <v>0</v>
      </c>
      <c r="DL26" s="1">
        <f t="shared" si="149"/>
        <v>0</v>
      </c>
      <c r="DM26" s="1">
        <f t="shared" si="150"/>
        <v>0</v>
      </c>
      <c r="DN26" s="1">
        <f t="shared" si="151"/>
        <v>0</v>
      </c>
      <c r="DO26" s="1">
        <f t="shared" si="152"/>
        <v>0</v>
      </c>
      <c r="DP26" s="1">
        <f t="shared" si="153"/>
        <v>0</v>
      </c>
      <c r="DQ26" s="1">
        <f t="shared" si="154"/>
        <v>0</v>
      </c>
      <c r="DR26" s="1">
        <f t="shared" si="155"/>
        <v>0</v>
      </c>
      <c r="DS26" s="1">
        <f t="shared" si="156"/>
        <v>0</v>
      </c>
      <c r="DT26" s="1">
        <f t="shared" si="157"/>
        <v>0</v>
      </c>
      <c r="DU26" s="1">
        <f t="shared" si="158"/>
        <v>0</v>
      </c>
      <c r="DV26" s="1">
        <f t="shared" si="159"/>
        <v>0</v>
      </c>
      <c r="DW26" s="1">
        <f t="shared" si="160"/>
        <v>0</v>
      </c>
      <c r="DX26" s="1">
        <f t="shared" si="161"/>
        <v>0</v>
      </c>
      <c r="DY26" s="1">
        <f t="shared" si="162"/>
        <v>0</v>
      </c>
      <c r="DZ26" s="1">
        <f t="shared" si="163"/>
        <v>0</v>
      </c>
      <c r="EA26" s="1">
        <f t="shared" si="164"/>
        <v>0</v>
      </c>
      <c r="EB26" s="1">
        <f t="shared" si="165"/>
        <v>0</v>
      </c>
      <c r="EC26" s="1">
        <f t="shared" si="166"/>
        <v>0</v>
      </c>
      <c r="ED26" s="1">
        <f t="shared" si="167"/>
        <v>0</v>
      </c>
      <c r="EE26" s="1">
        <f t="shared" si="168"/>
        <v>0</v>
      </c>
      <c r="EF26" s="1">
        <f t="shared" si="169"/>
        <v>0</v>
      </c>
      <c r="EG26" s="1">
        <f t="shared" si="170"/>
        <v>0</v>
      </c>
      <c r="EH26" s="1">
        <f t="shared" si="171"/>
        <v>0</v>
      </c>
      <c r="EI26" s="1">
        <f t="shared" si="172"/>
        <v>0</v>
      </c>
      <c r="EJ26" s="1">
        <f t="shared" si="173"/>
        <v>0</v>
      </c>
      <c r="EK26" s="1">
        <f t="shared" si="174"/>
        <v>0</v>
      </c>
      <c r="EL26" s="1">
        <f t="shared" si="175"/>
        <v>0</v>
      </c>
      <c r="EM26" s="1">
        <f t="shared" si="176"/>
        <v>0</v>
      </c>
      <c r="EN26" s="1">
        <f t="shared" si="177"/>
        <v>0</v>
      </c>
      <c r="EO26" s="1">
        <f t="shared" si="178"/>
        <v>0</v>
      </c>
      <c r="EP26" s="1">
        <f t="shared" si="179"/>
        <v>0</v>
      </c>
      <c r="EQ26" s="1">
        <f t="shared" si="180"/>
        <v>0</v>
      </c>
      <c r="ER26" s="1">
        <f t="shared" si="181"/>
        <v>0</v>
      </c>
      <c r="ES26" s="1">
        <f t="shared" si="182"/>
        <v>0</v>
      </c>
      <c r="ET26" s="1">
        <f t="shared" si="183"/>
        <v>0</v>
      </c>
      <c r="EU26" s="1">
        <f t="shared" si="184"/>
        <v>0</v>
      </c>
      <c r="EV26" s="1">
        <f t="shared" si="185"/>
        <v>0</v>
      </c>
      <c r="EW26" s="1">
        <f t="shared" si="186"/>
        <v>0</v>
      </c>
      <c r="EX26" s="1">
        <f t="shared" si="187"/>
        <v>0</v>
      </c>
      <c r="EY26" s="1">
        <f t="shared" si="188"/>
        <v>0</v>
      </c>
      <c r="EZ26" s="1">
        <f t="shared" si="189"/>
        <v>0</v>
      </c>
      <c r="FA26" s="1">
        <f t="shared" si="190"/>
        <v>0</v>
      </c>
      <c r="FB26" s="1">
        <f t="shared" si="191"/>
        <v>0</v>
      </c>
      <c r="FC26" s="1">
        <f t="shared" si="192"/>
        <v>0</v>
      </c>
      <c r="FD26" s="75">
        <f t="shared" si="43"/>
        <v>0</v>
      </c>
    </row>
    <row r="27" spans="1:160" x14ac:dyDescent="0.35">
      <c r="A27" t="str">
        <f>IF(Summ!A27="","",Summ!A27)</f>
        <v>v_min</v>
      </c>
      <c r="B27">
        <f>IF(Summ!B27="","",Summ!B27)</f>
        <v>7.8749999999999792E-2</v>
      </c>
      <c r="G27" t="str">
        <f t="shared" si="193"/>
        <v>Refd, t=0.06</v>
      </c>
      <c r="H27" s="76">
        <f t="shared" si="194"/>
        <v>5.9999999999999991E-2</v>
      </c>
      <c r="I27" s="1">
        <f t="shared" si="36"/>
        <v>0</v>
      </c>
      <c r="J27" s="22">
        <f t="shared" si="37"/>
        <v>2.1599525669175146E-9</v>
      </c>
      <c r="K27" s="1">
        <f t="shared" si="44"/>
        <v>6.3232234384511859E-8</v>
      </c>
      <c r="L27" s="1">
        <f t="shared" si="45"/>
        <v>1.2848532340980817E-6</v>
      </c>
      <c r="M27" s="1">
        <f t="shared" si="46"/>
        <v>1.9430048426088553E-5</v>
      </c>
      <c r="N27" s="1">
        <f t="shared" si="47"/>
        <v>2.1896846243275755E-4</v>
      </c>
      <c r="O27" s="1">
        <f t="shared" si="48"/>
        <v>1.8231277676516659E-3</v>
      </c>
      <c r="P27" s="1">
        <f t="shared" si="49"/>
        <v>1.1012986913262041E-2</v>
      </c>
      <c r="Q27" s="1">
        <f t="shared" si="50"/>
        <v>4.7030359014678814E-2</v>
      </c>
      <c r="R27" s="1">
        <f t="shared" si="51"/>
        <v>0.13867374088869519</v>
      </c>
      <c r="S27" s="1">
        <f t="shared" si="52"/>
        <v>0.28724567222596287</v>
      </c>
      <c r="T27" s="1">
        <f t="shared" si="53"/>
        <v>0.46877368404605885</v>
      </c>
      <c r="U27" s="1">
        <f t="shared" si="54"/>
        <v>0.65608501604705438</v>
      </c>
      <c r="V27" s="1">
        <f t="shared" si="55"/>
        <v>0.81985702880193057</v>
      </c>
      <c r="W27" s="1">
        <f t="shared" si="56"/>
        <v>0.92846037144569338</v>
      </c>
      <c r="X27" s="1">
        <f t="shared" si="57"/>
        <v>0.98029355383785222</v>
      </c>
      <c r="Y27" s="1">
        <f t="shared" si="58"/>
        <v>0.9981317512604494</v>
      </c>
      <c r="Z27" s="1">
        <f t="shared" si="59"/>
        <v>1.0026309593485301</v>
      </c>
      <c r="AA27" s="1">
        <f t="shared" si="60"/>
        <v>1.0034742932614773</v>
      </c>
      <c r="AB27" s="1">
        <f t="shared" si="61"/>
        <v>1.0035925565770727</v>
      </c>
      <c r="AC27" s="1">
        <f t="shared" si="62"/>
        <v>1.003604936491745</v>
      </c>
      <c r="AD27" s="1">
        <f t="shared" si="63"/>
        <v>1.0036058912099857</v>
      </c>
      <c r="AE27" s="1">
        <f t="shared" si="64"/>
        <v>1.0036059439248695</v>
      </c>
      <c r="AF27" s="1">
        <f t="shared" si="65"/>
        <v>1.0036059458986144</v>
      </c>
      <c r="AG27" s="1">
        <f t="shared" si="66"/>
        <v>1.003605945943542</v>
      </c>
      <c r="AH27" s="1">
        <f t="shared" si="67"/>
        <v>1.0036059459440116</v>
      </c>
      <c r="AI27" s="1">
        <f t="shared" si="68"/>
        <v>1.0036059459440116</v>
      </c>
      <c r="AJ27" s="1">
        <f t="shared" si="69"/>
        <v>1.0036059459440116</v>
      </c>
      <c r="AK27" s="1">
        <f t="shared" si="70"/>
        <v>1.0036059459440116</v>
      </c>
      <c r="AL27" s="1">
        <f t="shared" si="71"/>
        <v>1.0036059459440116</v>
      </c>
      <c r="AM27" s="1">
        <f t="shared" si="72"/>
        <v>1.0036059459440116</v>
      </c>
      <c r="AN27" s="1">
        <f t="shared" si="73"/>
        <v>1.0036059459440116</v>
      </c>
      <c r="AO27" s="1">
        <f t="shared" si="74"/>
        <v>1.0036059459440116</v>
      </c>
      <c r="AP27" s="1">
        <f t="shared" si="75"/>
        <v>1.0036059459440116</v>
      </c>
      <c r="AQ27" s="1">
        <f t="shared" si="76"/>
        <v>1.0036059459440116</v>
      </c>
      <c r="AR27" s="1">
        <f t="shared" si="77"/>
        <v>1.0036059459440116</v>
      </c>
      <c r="AS27" s="1">
        <f t="shared" si="78"/>
        <v>1.0036059459440116</v>
      </c>
      <c r="AT27" s="1">
        <f t="shared" si="79"/>
        <v>1.0036059459440116</v>
      </c>
      <c r="AU27" s="1">
        <f t="shared" si="80"/>
        <v>1.0036059459440116</v>
      </c>
      <c r="AV27" s="1">
        <f t="shared" si="81"/>
        <v>1.0036059459440116</v>
      </c>
      <c r="AW27" s="1">
        <f t="shared" si="82"/>
        <v>1.0036059459440116</v>
      </c>
      <c r="AX27" s="1">
        <f t="shared" si="83"/>
        <v>1.0036059459440116</v>
      </c>
      <c r="AY27" s="1">
        <f t="shared" si="84"/>
        <v>1.0036059459440116</v>
      </c>
      <c r="AZ27" s="1">
        <f t="shared" si="85"/>
        <v>1.0036059459440116</v>
      </c>
      <c r="BA27" s="1">
        <f t="shared" si="86"/>
        <v>1.0036059459440116</v>
      </c>
      <c r="BB27" s="1">
        <f t="shared" si="87"/>
        <v>1.0036059459440116</v>
      </c>
      <c r="BC27" s="1">
        <f t="shared" si="88"/>
        <v>1.0036059459440116</v>
      </c>
      <c r="BD27" s="1">
        <f t="shared" si="89"/>
        <v>1.0036059459440116</v>
      </c>
      <c r="BE27" s="1">
        <f t="shared" si="90"/>
        <v>1.0036059459440116</v>
      </c>
      <c r="BF27" s="1">
        <f t="shared" si="91"/>
        <v>1.0036059459440116</v>
      </c>
      <c r="BG27" s="1">
        <f t="shared" si="92"/>
        <v>1.0036059459440116</v>
      </c>
      <c r="BH27" s="1">
        <f t="shared" si="93"/>
        <v>1.0036059459440116</v>
      </c>
      <c r="BI27" s="1">
        <f t="shared" si="94"/>
        <v>1.0036059459440116</v>
      </c>
      <c r="BJ27" s="1">
        <f t="shared" si="95"/>
        <v>1.0036059459440116</v>
      </c>
      <c r="BK27" s="1">
        <f t="shared" si="96"/>
        <v>1.0036059459440116</v>
      </c>
      <c r="BL27" s="1">
        <f t="shared" si="97"/>
        <v>1.0036059459440116</v>
      </c>
      <c r="BM27" s="1">
        <f t="shared" si="98"/>
        <v>1.0036059459440116</v>
      </c>
      <c r="BN27" s="1">
        <f t="shared" si="99"/>
        <v>1.0036059459440116</v>
      </c>
      <c r="BO27" s="1">
        <f t="shared" si="100"/>
        <v>1.0036059459440116</v>
      </c>
      <c r="BP27" s="1">
        <f t="shared" si="101"/>
        <v>1.0036059459440116</v>
      </c>
      <c r="BQ27" s="1">
        <f t="shared" si="102"/>
        <v>1.0036059459440116</v>
      </c>
      <c r="BR27" s="1">
        <f t="shared" si="103"/>
        <v>1.0036059459440116</v>
      </c>
      <c r="BS27" s="1">
        <f t="shared" si="104"/>
        <v>1.0036059459440112</v>
      </c>
      <c r="BT27" s="1">
        <f t="shared" si="105"/>
        <v>1.0036059459439348</v>
      </c>
      <c r="BU27" s="1">
        <f t="shared" si="106"/>
        <v>1.0036059459379494</v>
      </c>
      <c r="BV27" s="1">
        <f t="shared" si="107"/>
        <v>1.0036059456532087</v>
      </c>
      <c r="BW27" s="1">
        <f t="shared" si="108"/>
        <v>1.0036059364911207</v>
      </c>
      <c r="BX27" s="1">
        <f t="shared" si="109"/>
        <v>1.0036057260615843</v>
      </c>
      <c r="BY27" s="1">
        <f t="shared" si="110"/>
        <v>1.0036021795119414</v>
      </c>
      <c r="BZ27" s="1">
        <f t="shared" si="111"/>
        <v>1.0035577971176224</v>
      </c>
      <c r="CA27" s="1">
        <f t="shared" si="112"/>
        <v>1.0031454799082422</v>
      </c>
      <c r="CB27" s="1">
        <f t="shared" si="113"/>
        <v>1.0003335927707702</v>
      </c>
      <c r="CC27" s="1">
        <f t="shared" si="114"/>
        <v>0.98657454810027811</v>
      </c>
      <c r="CD27" s="1">
        <f t="shared" si="115"/>
        <v>0.93992796327579831</v>
      </c>
      <c r="CE27" s="1">
        <f t="shared" si="116"/>
        <v>0.83463857514049111</v>
      </c>
      <c r="CF27" s="1">
        <f t="shared" si="117"/>
        <v>0.67618429445180839</v>
      </c>
      <c r="CG27" s="1">
        <f t="shared" si="118"/>
        <v>0.49118189570720761</v>
      </c>
      <c r="CH27" s="1">
        <f t="shared" si="119"/>
        <v>0.30703096455596179</v>
      </c>
      <c r="CI27" s="1">
        <f t="shared" si="120"/>
        <v>0.15363687720265057</v>
      </c>
      <c r="CJ27" s="1">
        <f t="shared" si="121"/>
        <v>5.8643264643356785E-2</v>
      </c>
      <c r="CK27" s="1">
        <f t="shared" si="122"/>
        <v>1.6825971174319502E-2</v>
      </c>
      <c r="CL27" s="1">
        <f t="shared" si="123"/>
        <v>3.6338683897197488E-3</v>
      </c>
      <c r="CM27" s="1">
        <f t="shared" si="124"/>
        <v>5.9321481765675372E-4</v>
      </c>
      <c r="CN27" s="1">
        <f t="shared" si="125"/>
        <v>7.3257719623737519E-5</v>
      </c>
      <c r="CO27" s="1">
        <f t="shared" si="126"/>
        <v>6.8038291485421428E-6</v>
      </c>
      <c r="CP27" s="1">
        <f t="shared" si="127"/>
        <v>4.6794710210224903E-7</v>
      </c>
      <c r="CQ27" s="1">
        <f t="shared" si="128"/>
        <v>2.3128721395885169E-8</v>
      </c>
      <c r="CR27" s="1">
        <f t="shared" si="129"/>
        <v>7.7729546822762262E-10</v>
      </c>
      <c r="CS27" s="1">
        <f t="shared" si="130"/>
        <v>1.591346514725562E-11</v>
      </c>
      <c r="CT27" s="1">
        <f t="shared" si="131"/>
        <v>1.4986121473434617E-13</v>
      </c>
      <c r="CU27" s="1">
        <f t="shared" si="132"/>
        <v>0</v>
      </c>
      <c r="CV27" s="1">
        <f t="shared" si="133"/>
        <v>0</v>
      </c>
      <c r="CW27" s="1">
        <f t="shared" si="134"/>
        <v>0</v>
      </c>
      <c r="CX27" s="1">
        <f t="shared" si="135"/>
        <v>0</v>
      </c>
      <c r="CY27" s="1">
        <f t="shared" si="136"/>
        <v>0</v>
      </c>
      <c r="CZ27" s="1">
        <f t="shared" si="137"/>
        <v>0</v>
      </c>
      <c r="DA27" s="1">
        <f t="shared" si="138"/>
        <v>0</v>
      </c>
      <c r="DB27" s="1">
        <f t="shared" si="139"/>
        <v>0</v>
      </c>
      <c r="DC27" s="1">
        <f t="shared" si="140"/>
        <v>0</v>
      </c>
      <c r="DD27" s="1">
        <f t="shared" si="141"/>
        <v>0</v>
      </c>
      <c r="DE27" s="1">
        <f t="shared" si="142"/>
        <v>0</v>
      </c>
      <c r="DF27" s="1">
        <f t="shared" si="143"/>
        <v>0</v>
      </c>
      <c r="DG27" s="1">
        <f t="shared" si="144"/>
        <v>0</v>
      </c>
      <c r="DH27" s="1">
        <f t="shared" si="145"/>
        <v>0</v>
      </c>
      <c r="DI27" s="1">
        <f t="shared" si="146"/>
        <v>0</v>
      </c>
      <c r="DJ27" s="1">
        <f t="shared" si="147"/>
        <v>0</v>
      </c>
      <c r="DK27" s="1">
        <f t="shared" si="148"/>
        <v>0</v>
      </c>
      <c r="DL27" s="1">
        <f t="shared" si="149"/>
        <v>0</v>
      </c>
      <c r="DM27" s="1">
        <f t="shared" si="150"/>
        <v>0</v>
      </c>
      <c r="DN27" s="1">
        <f t="shared" si="151"/>
        <v>0</v>
      </c>
      <c r="DO27" s="1">
        <f t="shared" si="152"/>
        <v>0</v>
      </c>
      <c r="DP27" s="1">
        <f t="shared" si="153"/>
        <v>0</v>
      </c>
      <c r="DQ27" s="1">
        <f t="shared" si="154"/>
        <v>0</v>
      </c>
      <c r="DR27" s="1">
        <f t="shared" si="155"/>
        <v>0</v>
      </c>
      <c r="DS27" s="1">
        <f t="shared" si="156"/>
        <v>0</v>
      </c>
      <c r="DT27" s="1">
        <f t="shared" si="157"/>
        <v>0</v>
      </c>
      <c r="DU27" s="1">
        <f t="shared" si="158"/>
        <v>0</v>
      </c>
      <c r="DV27" s="1">
        <f t="shared" si="159"/>
        <v>0</v>
      </c>
      <c r="DW27" s="1">
        <f t="shared" si="160"/>
        <v>0</v>
      </c>
      <c r="DX27" s="1">
        <f t="shared" si="161"/>
        <v>0</v>
      </c>
      <c r="DY27" s="1">
        <f t="shared" si="162"/>
        <v>0</v>
      </c>
      <c r="DZ27" s="1">
        <f t="shared" si="163"/>
        <v>0</v>
      </c>
      <c r="EA27" s="1">
        <f t="shared" si="164"/>
        <v>0</v>
      </c>
      <c r="EB27" s="1">
        <f t="shared" si="165"/>
        <v>0</v>
      </c>
      <c r="EC27" s="1">
        <f t="shared" si="166"/>
        <v>0</v>
      </c>
      <c r="ED27" s="1">
        <f t="shared" si="167"/>
        <v>0</v>
      </c>
      <c r="EE27" s="1">
        <f t="shared" si="168"/>
        <v>0</v>
      </c>
      <c r="EF27" s="1">
        <f t="shared" si="169"/>
        <v>0</v>
      </c>
      <c r="EG27" s="1">
        <f t="shared" si="170"/>
        <v>0</v>
      </c>
      <c r="EH27" s="1">
        <f t="shared" si="171"/>
        <v>0</v>
      </c>
      <c r="EI27" s="1">
        <f t="shared" si="172"/>
        <v>0</v>
      </c>
      <c r="EJ27" s="1">
        <f t="shared" si="173"/>
        <v>0</v>
      </c>
      <c r="EK27" s="1">
        <f t="shared" si="174"/>
        <v>0</v>
      </c>
      <c r="EL27" s="1">
        <f t="shared" si="175"/>
        <v>0</v>
      </c>
      <c r="EM27" s="1">
        <f t="shared" si="176"/>
        <v>0</v>
      </c>
      <c r="EN27" s="1">
        <f t="shared" si="177"/>
        <v>0</v>
      </c>
      <c r="EO27" s="1">
        <f t="shared" si="178"/>
        <v>0</v>
      </c>
      <c r="EP27" s="1">
        <f t="shared" si="179"/>
        <v>0</v>
      </c>
      <c r="EQ27" s="1">
        <f t="shared" si="180"/>
        <v>0</v>
      </c>
      <c r="ER27" s="1">
        <f t="shared" si="181"/>
        <v>0</v>
      </c>
      <c r="ES27" s="1">
        <f t="shared" si="182"/>
        <v>0</v>
      </c>
      <c r="ET27" s="1">
        <f t="shared" si="183"/>
        <v>0</v>
      </c>
      <c r="EU27" s="1">
        <f t="shared" si="184"/>
        <v>0</v>
      </c>
      <c r="EV27" s="1">
        <f t="shared" si="185"/>
        <v>0</v>
      </c>
      <c r="EW27" s="1">
        <f t="shared" si="186"/>
        <v>0</v>
      </c>
      <c r="EX27" s="1">
        <f t="shared" si="187"/>
        <v>0</v>
      </c>
      <c r="EY27" s="1">
        <f t="shared" si="188"/>
        <v>0</v>
      </c>
      <c r="EZ27" s="1">
        <f t="shared" si="189"/>
        <v>0</v>
      </c>
      <c r="FA27" s="1">
        <f t="shared" si="190"/>
        <v>0</v>
      </c>
      <c r="FB27" s="1">
        <f t="shared" si="191"/>
        <v>0</v>
      </c>
      <c r="FC27" s="1">
        <f t="shared" si="192"/>
        <v>0</v>
      </c>
      <c r="FD27" s="75">
        <f t="shared" si="43"/>
        <v>0</v>
      </c>
    </row>
    <row r="28" spans="1:160" x14ac:dyDescent="0.35">
      <c r="A28" t="str">
        <f>IF(Summ!A28="","",Summ!A28)</f>
        <v>Dimensionless quantities</v>
      </c>
      <c r="G28" t="str">
        <f t="shared" si="193"/>
        <v>Refd, t=0.07</v>
      </c>
      <c r="H28" s="76">
        <f t="shared" si="194"/>
        <v>6.4999999999999988E-2</v>
      </c>
      <c r="I28" s="1">
        <f t="shared" si="36"/>
        <v>0</v>
      </c>
      <c r="J28" s="22">
        <f t="shared" si="37"/>
        <v>4.7481859211180934E-9</v>
      </c>
      <c r="K28" s="1">
        <f t="shared" si="44"/>
        <v>1.1798995018275702E-7</v>
      </c>
      <c r="L28" s="1">
        <f t="shared" si="45"/>
        <v>2.0666519638356518E-6</v>
      </c>
      <c r="M28" s="1">
        <f t="shared" si="46"/>
        <v>2.7544715056071279E-5</v>
      </c>
      <c r="N28" s="1">
        <f t="shared" si="47"/>
        <v>2.7861573521901741E-4</v>
      </c>
      <c r="O28" s="1">
        <f t="shared" si="48"/>
        <v>2.1161841323983637E-3</v>
      </c>
      <c r="P28" s="1">
        <f t="shared" si="49"/>
        <v>1.1852364022327254E-2</v>
      </c>
      <c r="Q28" s="1">
        <f t="shared" si="50"/>
        <v>4.7812516583883503E-2</v>
      </c>
      <c r="R28" s="1">
        <f t="shared" si="51"/>
        <v>0.13637371173723753</v>
      </c>
      <c r="S28" s="1">
        <f t="shared" si="52"/>
        <v>0.28053819819657144</v>
      </c>
      <c r="T28" s="1">
        <f t="shared" si="53"/>
        <v>0.45889315716664364</v>
      </c>
      <c r="U28" s="1">
        <f t="shared" si="54"/>
        <v>0.64447004899026317</v>
      </c>
      <c r="V28" s="1">
        <f t="shared" si="55"/>
        <v>0.80802479778083702</v>
      </c>
      <c r="W28" s="1">
        <f t="shared" si="56"/>
        <v>0.9197048271871</v>
      </c>
      <c r="X28" s="1">
        <f t="shared" si="57"/>
        <v>0.97592688733922039</v>
      </c>
      <c r="Y28" s="1">
        <f t="shared" si="58"/>
        <v>0.99674488351735813</v>
      </c>
      <c r="Z28" s="1">
        <f t="shared" si="59"/>
        <v>1.0024919510431824</v>
      </c>
      <c r="AA28" s="1">
        <f t="shared" si="60"/>
        <v>1.0036909517972414</v>
      </c>
      <c r="AB28" s="1">
        <f t="shared" si="61"/>
        <v>1.003881598968773</v>
      </c>
      <c r="AC28" s="1">
        <f t="shared" si="62"/>
        <v>1.0039047420649021</v>
      </c>
      <c r="AD28" s="1">
        <f t="shared" si="63"/>
        <v>1.0039068736242929</v>
      </c>
      <c r="AE28" s="1">
        <f t="shared" si="64"/>
        <v>1.0039070201806621</v>
      </c>
      <c r="AF28" s="1">
        <f t="shared" si="65"/>
        <v>1.0039070274741868</v>
      </c>
      <c r="AG28" s="1">
        <f t="shared" si="66"/>
        <v>1.003907027722563</v>
      </c>
      <c r="AH28" s="1">
        <f t="shared" si="67"/>
        <v>1.0039070277277449</v>
      </c>
      <c r="AI28" s="1">
        <f t="shared" si="68"/>
        <v>1.0039070277277948</v>
      </c>
      <c r="AJ28" s="1">
        <f t="shared" si="69"/>
        <v>1.0039070277277948</v>
      </c>
      <c r="AK28" s="1">
        <f t="shared" si="70"/>
        <v>1.0039070277277948</v>
      </c>
      <c r="AL28" s="1">
        <f t="shared" si="71"/>
        <v>1.0039070277277948</v>
      </c>
      <c r="AM28" s="1">
        <f t="shared" si="72"/>
        <v>1.0039070277277948</v>
      </c>
      <c r="AN28" s="1">
        <f t="shared" si="73"/>
        <v>1.0039070277277948</v>
      </c>
      <c r="AO28" s="1">
        <f t="shared" si="74"/>
        <v>1.0039070277277948</v>
      </c>
      <c r="AP28" s="1">
        <f t="shared" si="75"/>
        <v>1.0039070277277948</v>
      </c>
      <c r="AQ28" s="1">
        <f t="shared" si="76"/>
        <v>1.0039070277277948</v>
      </c>
      <c r="AR28" s="1">
        <f t="shared" si="77"/>
        <v>1.0039070277277948</v>
      </c>
      <c r="AS28" s="1">
        <f t="shared" si="78"/>
        <v>1.0039070277277948</v>
      </c>
      <c r="AT28" s="1">
        <f t="shared" si="79"/>
        <v>1.0039070277277948</v>
      </c>
      <c r="AU28" s="1">
        <f t="shared" si="80"/>
        <v>1.0039070277277948</v>
      </c>
      <c r="AV28" s="1">
        <f t="shared" si="81"/>
        <v>1.0039070277277948</v>
      </c>
      <c r="AW28" s="1">
        <f t="shared" si="82"/>
        <v>1.0039070277277948</v>
      </c>
      <c r="AX28" s="1">
        <f t="shared" si="83"/>
        <v>1.0039070277277948</v>
      </c>
      <c r="AY28" s="1">
        <f t="shared" si="84"/>
        <v>1.0039070277277948</v>
      </c>
      <c r="AZ28" s="1">
        <f t="shared" si="85"/>
        <v>1.0039070277277948</v>
      </c>
      <c r="BA28" s="1">
        <f t="shared" si="86"/>
        <v>1.0039070277277948</v>
      </c>
      <c r="BB28" s="1">
        <f t="shared" si="87"/>
        <v>1.0039070277277948</v>
      </c>
      <c r="BC28" s="1">
        <f t="shared" si="88"/>
        <v>1.0039070277277948</v>
      </c>
      <c r="BD28" s="1">
        <f t="shared" si="89"/>
        <v>1.0039070277277948</v>
      </c>
      <c r="BE28" s="1">
        <f t="shared" si="90"/>
        <v>1.0039070277277948</v>
      </c>
      <c r="BF28" s="1">
        <f t="shared" si="91"/>
        <v>1.0039070277277948</v>
      </c>
      <c r="BG28" s="1">
        <f t="shared" si="92"/>
        <v>1.0039070277277948</v>
      </c>
      <c r="BH28" s="1">
        <f t="shared" si="93"/>
        <v>1.0039070277277948</v>
      </c>
      <c r="BI28" s="1">
        <f t="shared" si="94"/>
        <v>1.0039070277277948</v>
      </c>
      <c r="BJ28" s="1">
        <f t="shared" si="95"/>
        <v>1.0039070277277948</v>
      </c>
      <c r="BK28" s="1">
        <f t="shared" si="96"/>
        <v>1.0039070277277948</v>
      </c>
      <c r="BL28" s="1">
        <f t="shared" si="97"/>
        <v>1.0039070277277948</v>
      </c>
      <c r="BM28" s="1">
        <f t="shared" si="98"/>
        <v>1.0039070277277948</v>
      </c>
      <c r="BN28" s="1">
        <f t="shared" si="99"/>
        <v>1.0039070277277948</v>
      </c>
      <c r="BO28" s="1">
        <f t="shared" si="100"/>
        <v>1.0039070277277948</v>
      </c>
      <c r="BP28" s="1">
        <f t="shared" si="101"/>
        <v>1.0039070277277948</v>
      </c>
      <c r="BQ28" s="1">
        <f t="shared" si="102"/>
        <v>1.0039070277277948</v>
      </c>
      <c r="BR28" s="1">
        <f t="shared" si="103"/>
        <v>1.0039070277277948</v>
      </c>
      <c r="BS28" s="1">
        <f t="shared" si="104"/>
        <v>1.0039070277277899</v>
      </c>
      <c r="BT28" s="1">
        <f t="shared" si="105"/>
        <v>1.0039070277273698</v>
      </c>
      <c r="BU28" s="1">
        <f t="shared" si="106"/>
        <v>1.0039070277053621</v>
      </c>
      <c r="BV28" s="1">
        <f t="shared" si="107"/>
        <v>1.0039070269180579</v>
      </c>
      <c r="BW28" s="1">
        <f t="shared" si="108"/>
        <v>1.0039070065858382</v>
      </c>
      <c r="BX28" s="1">
        <f t="shared" si="109"/>
        <v>1.0039066158730934</v>
      </c>
      <c r="BY28" s="1">
        <f t="shared" si="110"/>
        <v>1.0039009428232937</v>
      </c>
      <c r="BZ28" s="1">
        <f t="shared" si="111"/>
        <v>1.0038384104761247</v>
      </c>
      <c r="CA28" s="1">
        <f t="shared" si="112"/>
        <v>1.0033173917903124</v>
      </c>
      <c r="CB28" s="1">
        <f t="shared" si="113"/>
        <v>1.0000789895595146</v>
      </c>
      <c r="CC28" s="1">
        <f t="shared" si="114"/>
        <v>0.98540136919539334</v>
      </c>
      <c r="CD28" s="1">
        <f t="shared" si="115"/>
        <v>0.9384198946725224</v>
      </c>
      <c r="CE28" s="1">
        <f t="shared" si="116"/>
        <v>0.8356363240577569</v>
      </c>
      <c r="CF28" s="1">
        <f t="shared" si="117"/>
        <v>0.68072688117714786</v>
      </c>
      <c r="CG28" s="1">
        <f t="shared" si="118"/>
        <v>0.49829136997926254</v>
      </c>
      <c r="CH28" s="1">
        <f t="shared" si="119"/>
        <v>0.31583894958024511</v>
      </c>
      <c r="CI28" s="1">
        <f t="shared" si="120"/>
        <v>0.16292351027083643</v>
      </c>
      <c r="CJ28" s="1">
        <f t="shared" si="121"/>
        <v>6.5412330136268432E-2</v>
      </c>
      <c r="CK28" s="1">
        <f t="shared" si="122"/>
        <v>2.011747594701262E-2</v>
      </c>
      <c r="CL28" s="1">
        <f t="shared" si="123"/>
        <v>4.7388080036237252E-3</v>
      </c>
      <c r="CM28" s="1">
        <f t="shared" si="124"/>
        <v>8.5852740692095785E-4</v>
      </c>
      <c r="CN28" s="1">
        <f t="shared" si="125"/>
        <v>1.1992945995727437E-4</v>
      </c>
      <c r="CO28" s="1">
        <f t="shared" si="126"/>
        <v>1.2891821097034876E-5</v>
      </c>
      <c r="CP28" s="1">
        <f t="shared" si="127"/>
        <v>1.0572900441668008E-6</v>
      </c>
      <c r="CQ28" s="1">
        <f t="shared" si="128"/>
        <v>6.4988342845148149E-8</v>
      </c>
      <c r="CR28" s="1">
        <f t="shared" si="129"/>
        <v>2.8998469791494208E-9</v>
      </c>
      <c r="CS28" s="1">
        <f t="shared" si="130"/>
        <v>8.8737964616906024E-11</v>
      </c>
      <c r="CT28" s="1">
        <f t="shared" si="131"/>
        <v>1.6663293258134045E-12</v>
      </c>
      <c r="CU28" s="1">
        <f t="shared" si="132"/>
        <v>1.4484086404074556E-14</v>
      </c>
      <c r="CV28" s="1">
        <f t="shared" si="133"/>
        <v>0</v>
      </c>
      <c r="CW28" s="1">
        <f t="shared" si="134"/>
        <v>0</v>
      </c>
      <c r="CX28" s="1">
        <f t="shared" si="135"/>
        <v>0</v>
      </c>
      <c r="CY28" s="1">
        <f t="shared" si="136"/>
        <v>0</v>
      </c>
      <c r="CZ28" s="1">
        <f t="shared" si="137"/>
        <v>0</v>
      </c>
      <c r="DA28" s="1">
        <f t="shared" si="138"/>
        <v>0</v>
      </c>
      <c r="DB28" s="1">
        <f t="shared" si="139"/>
        <v>0</v>
      </c>
      <c r="DC28" s="1">
        <f t="shared" si="140"/>
        <v>0</v>
      </c>
      <c r="DD28" s="1">
        <f t="shared" si="141"/>
        <v>0</v>
      </c>
      <c r="DE28" s="1">
        <f t="shared" si="142"/>
        <v>0</v>
      </c>
      <c r="DF28" s="1">
        <f t="shared" si="143"/>
        <v>0</v>
      </c>
      <c r="DG28" s="1">
        <f t="shared" si="144"/>
        <v>0</v>
      </c>
      <c r="DH28" s="1">
        <f t="shared" si="145"/>
        <v>0</v>
      </c>
      <c r="DI28" s="1">
        <f t="shared" si="146"/>
        <v>0</v>
      </c>
      <c r="DJ28" s="1">
        <f t="shared" si="147"/>
        <v>0</v>
      </c>
      <c r="DK28" s="1">
        <f t="shared" si="148"/>
        <v>0</v>
      </c>
      <c r="DL28" s="1">
        <f t="shared" si="149"/>
        <v>0</v>
      </c>
      <c r="DM28" s="1">
        <f t="shared" si="150"/>
        <v>0</v>
      </c>
      <c r="DN28" s="1">
        <f t="shared" si="151"/>
        <v>0</v>
      </c>
      <c r="DO28" s="1">
        <f t="shared" si="152"/>
        <v>0</v>
      </c>
      <c r="DP28" s="1">
        <f t="shared" si="153"/>
        <v>0</v>
      </c>
      <c r="DQ28" s="1">
        <f t="shared" si="154"/>
        <v>0</v>
      </c>
      <c r="DR28" s="1">
        <f t="shared" si="155"/>
        <v>0</v>
      </c>
      <c r="DS28" s="1">
        <f t="shared" si="156"/>
        <v>0</v>
      </c>
      <c r="DT28" s="1">
        <f t="shared" si="157"/>
        <v>0</v>
      </c>
      <c r="DU28" s="1">
        <f t="shared" si="158"/>
        <v>0</v>
      </c>
      <c r="DV28" s="1">
        <f t="shared" si="159"/>
        <v>0</v>
      </c>
      <c r="DW28" s="1">
        <f t="shared" si="160"/>
        <v>0</v>
      </c>
      <c r="DX28" s="1">
        <f t="shared" si="161"/>
        <v>0</v>
      </c>
      <c r="DY28" s="1">
        <f t="shared" si="162"/>
        <v>0</v>
      </c>
      <c r="DZ28" s="1">
        <f t="shared" si="163"/>
        <v>0</v>
      </c>
      <c r="EA28" s="1">
        <f t="shared" si="164"/>
        <v>0</v>
      </c>
      <c r="EB28" s="1">
        <f t="shared" si="165"/>
        <v>0</v>
      </c>
      <c r="EC28" s="1">
        <f t="shared" si="166"/>
        <v>0</v>
      </c>
      <c r="ED28" s="1">
        <f t="shared" si="167"/>
        <v>0</v>
      </c>
      <c r="EE28" s="1">
        <f t="shared" si="168"/>
        <v>0</v>
      </c>
      <c r="EF28" s="1">
        <f t="shared" si="169"/>
        <v>0</v>
      </c>
      <c r="EG28" s="1">
        <f t="shared" si="170"/>
        <v>0</v>
      </c>
      <c r="EH28" s="1">
        <f t="shared" si="171"/>
        <v>0</v>
      </c>
      <c r="EI28" s="1">
        <f t="shared" si="172"/>
        <v>0</v>
      </c>
      <c r="EJ28" s="1">
        <f t="shared" si="173"/>
        <v>0</v>
      </c>
      <c r="EK28" s="1">
        <f t="shared" si="174"/>
        <v>0</v>
      </c>
      <c r="EL28" s="1">
        <f t="shared" si="175"/>
        <v>0</v>
      </c>
      <c r="EM28" s="1">
        <f t="shared" si="176"/>
        <v>0</v>
      </c>
      <c r="EN28" s="1">
        <f t="shared" si="177"/>
        <v>0</v>
      </c>
      <c r="EO28" s="1">
        <f t="shared" si="178"/>
        <v>0</v>
      </c>
      <c r="EP28" s="1">
        <f t="shared" si="179"/>
        <v>0</v>
      </c>
      <c r="EQ28" s="1">
        <f t="shared" si="180"/>
        <v>0</v>
      </c>
      <c r="ER28" s="1">
        <f t="shared" si="181"/>
        <v>0</v>
      </c>
      <c r="ES28" s="1">
        <f t="shared" si="182"/>
        <v>0</v>
      </c>
      <c r="ET28" s="1">
        <f t="shared" si="183"/>
        <v>0</v>
      </c>
      <c r="EU28" s="1">
        <f t="shared" si="184"/>
        <v>0</v>
      </c>
      <c r="EV28" s="1">
        <f t="shared" si="185"/>
        <v>0</v>
      </c>
      <c r="EW28" s="1">
        <f t="shared" si="186"/>
        <v>0</v>
      </c>
      <c r="EX28" s="1">
        <f t="shared" si="187"/>
        <v>0</v>
      </c>
      <c r="EY28" s="1">
        <f t="shared" si="188"/>
        <v>0</v>
      </c>
      <c r="EZ28" s="1">
        <f t="shared" si="189"/>
        <v>0</v>
      </c>
      <c r="FA28" s="1">
        <f t="shared" si="190"/>
        <v>0</v>
      </c>
      <c r="FB28" s="1">
        <f t="shared" si="191"/>
        <v>0</v>
      </c>
      <c r="FC28" s="1">
        <f t="shared" si="192"/>
        <v>0</v>
      </c>
      <c r="FD28" s="75">
        <f t="shared" si="43"/>
        <v>0</v>
      </c>
    </row>
    <row r="29" spans="1:160" x14ac:dyDescent="0.35">
      <c r="A29" t="str">
        <f>IF(Summ!A29="","",Summ!A29)</f>
        <v>D*Dt/phiDx^2</v>
      </c>
      <c r="B29" s="14">
        <f>B15*B7/B13/B6/B6</f>
        <v>0.08</v>
      </c>
      <c r="G29" t="str">
        <f t="shared" si="193"/>
        <v>Refd, t=0.07</v>
      </c>
      <c r="H29" s="76">
        <f t="shared" si="194"/>
        <v>6.9999999999999993E-2</v>
      </c>
      <c r="I29" s="1">
        <f t="shared" si="36"/>
        <v>0</v>
      </c>
      <c r="J29" s="22">
        <f t="shared" si="37"/>
        <v>9.3840839519696404E-9</v>
      </c>
      <c r="K29" s="1">
        <f t="shared" si="44"/>
        <v>2.0360343865041143E-7</v>
      </c>
      <c r="L29" s="1">
        <f t="shared" si="45"/>
        <v>3.1388720195303679E-6</v>
      </c>
      <c r="M29" s="1">
        <f t="shared" si="46"/>
        <v>3.7466050279078762E-5</v>
      </c>
      <c r="N29" s="1">
        <f t="shared" si="47"/>
        <v>3.4448874649060858E-4</v>
      </c>
      <c r="O29" s="1">
        <f t="shared" si="48"/>
        <v>2.4116361966436202E-3</v>
      </c>
      <c r="P29" s="1">
        <f t="shared" si="49"/>
        <v>1.2629468293810156E-2</v>
      </c>
      <c r="Q29" s="1">
        <f t="shared" si="50"/>
        <v>4.8443334909128839E-2</v>
      </c>
      <c r="R29" s="1">
        <f t="shared" si="51"/>
        <v>0.13418201219776058</v>
      </c>
      <c r="S29" s="1">
        <f t="shared" si="52"/>
        <v>0.2741441685891825</v>
      </c>
      <c r="T29" s="1">
        <f t="shared" si="53"/>
        <v>0.44926435852823077</v>
      </c>
      <c r="U29" s="1">
        <f t="shared" si="54"/>
        <v>0.63302826976322268</v>
      </c>
      <c r="V29" s="1">
        <f t="shared" si="55"/>
        <v>0.79637235892868652</v>
      </c>
      <c r="W29" s="1">
        <f t="shared" si="56"/>
        <v>0.91084288079183484</v>
      </c>
      <c r="X29" s="1">
        <f t="shared" si="57"/>
        <v>0.97124104541531597</v>
      </c>
      <c r="Y29" s="1">
        <f t="shared" si="58"/>
        <v>0.9951019142325721</v>
      </c>
      <c r="Z29" s="1">
        <f t="shared" si="59"/>
        <v>1.0022373216523426</v>
      </c>
      <c r="AA29" s="1">
        <f t="shared" si="60"/>
        <v>1.003873273557697</v>
      </c>
      <c r="AB29" s="1">
        <f t="shared" si="61"/>
        <v>1.0041635301195888</v>
      </c>
      <c r="AC29" s="1">
        <f t="shared" si="62"/>
        <v>1.0042035466774191</v>
      </c>
      <c r="AD29" s="1">
        <f t="shared" si="63"/>
        <v>1.0042078253989966</v>
      </c>
      <c r="AE29" s="1">
        <f t="shared" si="64"/>
        <v>1.004208177015913</v>
      </c>
      <c r="AF29" s="1">
        <f t="shared" si="65"/>
        <v>1.0042081988174858</v>
      </c>
      <c r="AG29" s="1">
        <f t="shared" si="66"/>
        <v>1.0042081998046932</v>
      </c>
      <c r="AH29" s="1">
        <f t="shared" si="67"/>
        <v>1.0042081998355146</v>
      </c>
      <c r="AI29" s="1">
        <f t="shared" si="68"/>
        <v>1.0042081998361079</v>
      </c>
      <c r="AJ29" s="1">
        <f t="shared" si="69"/>
        <v>1.0042081998361132</v>
      </c>
      <c r="AK29" s="1">
        <f t="shared" si="70"/>
        <v>1.0042081998361132</v>
      </c>
      <c r="AL29" s="1">
        <f t="shared" si="71"/>
        <v>1.0042081998361132</v>
      </c>
      <c r="AM29" s="1">
        <f t="shared" si="72"/>
        <v>1.0042081998361132</v>
      </c>
      <c r="AN29" s="1">
        <f t="shared" si="73"/>
        <v>1.0042081998361132</v>
      </c>
      <c r="AO29" s="1">
        <f t="shared" si="74"/>
        <v>1.0042081998361132</v>
      </c>
      <c r="AP29" s="1">
        <f t="shared" si="75"/>
        <v>1.0042081998361132</v>
      </c>
      <c r="AQ29" s="1">
        <f t="shared" si="76"/>
        <v>1.0042081998361132</v>
      </c>
      <c r="AR29" s="1">
        <f t="shared" si="77"/>
        <v>1.0042081998361132</v>
      </c>
      <c r="AS29" s="1">
        <f t="shared" si="78"/>
        <v>1.0042081998361132</v>
      </c>
      <c r="AT29" s="1">
        <f t="shared" si="79"/>
        <v>1.0042081998361132</v>
      </c>
      <c r="AU29" s="1">
        <f t="shared" si="80"/>
        <v>1.0042081998361132</v>
      </c>
      <c r="AV29" s="1">
        <f t="shared" si="81"/>
        <v>1.0042081998361132</v>
      </c>
      <c r="AW29" s="1">
        <f t="shared" si="82"/>
        <v>1.0042081998361132</v>
      </c>
      <c r="AX29" s="1">
        <f t="shared" si="83"/>
        <v>1.0042081998361132</v>
      </c>
      <c r="AY29" s="1">
        <f t="shared" si="84"/>
        <v>1.0042081998361132</v>
      </c>
      <c r="AZ29" s="1">
        <f t="shared" si="85"/>
        <v>1.0042081998361132</v>
      </c>
      <c r="BA29" s="1">
        <f t="shared" si="86"/>
        <v>1.0042081998361132</v>
      </c>
      <c r="BB29" s="1">
        <f t="shared" si="87"/>
        <v>1.0042081998361132</v>
      </c>
      <c r="BC29" s="1">
        <f t="shared" si="88"/>
        <v>1.0042081998361132</v>
      </c>
      <c r="BD29" s="1">
        <f t="shared" si="89"/>
        <v>1.0042081998361132</v>
      </c>
      <c r="BE29" s="1">
        <f t="shared" si="90"/>
        <v>1.0042081998361132</v>
      </c>
      <c r="BF29" s="1">
        <f t="shared" si="91"/>
        <v>1.0042081998361132</v>
      </c>
      <c r="BG29" s="1">
        <f t="shared" si="92"/>
        <v>1.0042081998361132</v>
      </c>
      <c r="BH29" s="1">
        <f t="shared" si="93"/>
        <v>1.0042081998361132</v>
      </c>
      <c r="BI29" s="1">
        <f t="shared" si="94"/>
        <v>1.0042081998361132</v>
      </c>
      <c r="BJ29" s="1">
        <f t="shared" si="95"/>
        <v>1.0042081998361132</v>
      </c>
      <c r="BK29" s="1">
        <f t="shared" si="96"/>
        <v>1.0042081998361132</v>
      </c>
      <c r="BL29" s="1">
        <f t="shared" si="97"/>
        <v>1.0042081998361132</v>
      </c>
      <c r="BM29" s="1">
        <f t="shared" si="98"/>
        <v>1.0042081998361132</v>
      </c>
      <c r="BN29" s="1">
        <f t="shared" si="99"/>
        <v>1.0042081998361132</v>
      </c>
      <c r="BO29" s="1">
        <f t="shared" si="100"/>
        <v>1.0042081998361132</v>
      </c>
      <c r="BP29" s="1">
        <f t="shared" si="101"/>
        <v>1.0042081998361132</v>
      </c>
      <c r="BQ29" s="1">
        <f t="shared" si="102"/>
        <v>1.0042081998361132</v>
      </c>
      <c r="BR29" s="1">
        <f t="shared" si="103"/>
        <v>1.0042081998361128</v>
      </c>
      <c r="BS29" s="1">
        <f t="shared" si="104"/>
        <v>1.0042081998360837</v>
      </c>
      <c r="BT29" s="1">
        <f t="shared" si="105"/>
        <v>1.0042081998344219</v>
      </c>
      <c r="BU29" s="1">
        <f t="shared" si="106"/>
        <v>1.0042081997689634</v>
      </c>
      <c r="BV29" s="1">
        <f t="shared" si="107"/>
        <v>1.0042081978903286</v>
      </c>
      <c r="BW29" s="1">
        <f t="shared" si="108"/>
        <v>1.0042081573224255</v>
      </c>
      <c r="BX29" s="1">
        <f t="shared" si="109"/>
        <v>1.0042074863015606</v>
      </c>
      <c r="BY29" s="1">
        <f t="shared" si="110"/>
        <v>1.0041989156801685</v>
      </c>
      <c r="BZ29" s="1">
        <f t="shared" si="111"/>
        <v>1.0041143592498263</v>
      </c>
      <c r="CA29" s="1">
        <f t="shared" si="112"/>
        <v>1.0034743831849273</v>
      </c>
      <c r="CB29" s="1">
        <f t="shared" si="113"/>
        <v>0.99981103660326287</v>
      </c>
      <c r="CC29" s="1">
        <f t="shared" si="114"/>
        <v>0.98429873753833674</v>
      </c>
      <c r="CD29" s="1">
        <f t="shared" si="115"/>
        <v>0.937097324284623</v>
      </c>
      <c r="CE29" s="1">
        <f t="shared" si="116"/>
        <v>0.83660276066436157</v>
      </c>
      <c r="CF29" s="1">
        <f t="shared" si="117"/>
        <v>0.6850774680815227</v>
      </c>
      <c r="CG29" s="1">
        <f t="shared" si="118"/>
        <v>0.50525378550854771</v>
      </c>
      <c r="CH29" s="1">
        <f t="shared" si="119"/>
        <v>0.32451156462696817</v>
      </c>
      <c r="CI29" s="1">
        <f t="shared" si="120"/>
        <v>0.17201047250962612</v>
      </c>
      <c r="CJ29" s="1">
        <f t="shared" si="121"/>
        <v>7.2215816110931863E-2</v>
      </c>
      <c r="CK29" s="1">
        <f t="shared" si="122"/>
        <v>2.3615723715982067E-2</v>
      </c>
      <c r="CL29" s="1">
        <f t="shared" si="123"/>
        <v>6.0061796653918462E-3</v>
      </c>
      <c r="CM29" s="1">
        <f t="shared" si="124"/>
        <v>1.1924557694345625E-3</v>
      </c>
      <c r="CN29" s="1">
        <f t="shared" si="125"/>
        <v>1.8544195766679146E-4</v>
      </c>
      <c r="CO29" s="1">
        <f t="shared" si="126"/>
        <v>2.2596368670270807E-5</v>
      </c>
      <c r="CP29" s="1">
        <f t="shared" si="127"/>
        <v>2.1480236239714674E-6</v>
      </c>
      <c r="CQ29" s="1">
        <f t="shared" si="128"/>
        <v>1.5760381341156108E-7</v>
      </c>
      <c r="CR29" s="1">
        <f t="shared" si="129"/>
        <v>8.7522694584653683E-9</v>
      </c>
      <c r="CS29" s="1">
        <f t="shared" si="130"/>
        <v>3.5579867761482131E-10</v>
      </c>
      <c r="CT29" s="1">
        <f t="shared" si="131"/>
        <v>9.990719124872333E-12</v>
      </c>
      <c r="CU29" s="1">
        <f t="shared" si="132"/>
        <v>1.7321953453224878E-13</v>
      </c>
      <c r="CV29" s="1">
        <f t="shared" si="133"/>
        <v>1.3977143379931945E-15</v>
      </c>
      <c r="CW29" s="1">
        <f t="shared" si="134"/>
        <v>0</v>
      </c>
      <c r="CX29" s="1">
        <f t="shared" si="135"/>
        <v>0</v>
      </c>
      <c r="CY29" s="1">
        <f t="shared" si="136"/>
        <v>0</v>
      </c>
      <c r="CZ29" s="1">
        <f t="shared" si="137"/>
        <v>0</v>
      </c>
      <c r="DA29" s="1">
        <f t="shared" si="138"/>
        <v>0</v>
      </c>
      <c r="DB29" s="1">
        <f t="shared" si="139"/>
        <v>0</v>
      </c>
      <c r="DC29" s="1">
        <f t="shared" si="140"/>
        <v>0</v>
      </c>
      <c r="DD29" s="1">
        <f t="shared" si="141"/>
        <v>0</v>
      </c>
      <c r="DE29" s="1">
        <f t="shared" si="142"/>
        <v>0</v>
      </c>
      <c r="DF29" s="1">
        <f t="shared" si="143"/>
        <v>0</v>
      </c>
      <c r="DG29" s="1">
        <f t="shared" si="144"/>
        <v>0</v>
      </c>
      <c r="DH29" s="1">
        <f t="shared" si="145"/>
        <v>0</v>
      </c>
      <c r="DI29" s="1">
        <f t="shared" si="146"/>
        <v>0</v>
      </c>
      <c r="DJ29" s="1">
        <f t="shared" si="147"/>
        <v>0</v>
      </c>
      <c r="DK29" s="1">
        <f t="shared" si="148"/>
        <v>0</v>
      </c>
      <c r="DL29" s="1">
        <f t="shared" si="149"/>
        <v>0</v>
      </c>
      <c r="DM29" s="1">
        <f t="shared" si="150"/>
        <v>0</v>
      </c>
      <c r="DN29" s="1">
        <f t="shared" si="151"/>
        <v>0</v>
      </c>
      <c r="DO29" s="1">
        <f t="shared" si="152"/>
        <v>0</v>
      </c>
      <c r="DP29" s="1">
        <f t="shared" si="153"/>
        <v>0</v>
      </c>
      <c r="DQ29" s="1">
        <f t="shared" si="154"/>
        <v>0</v>
      </c>
      <c r="DR29" s="1">
        <f t="shared" si="155"/>
        <v>0</v>
      </c>
      <c r="DS29" s="1">
        <f t="shared" si="156"/>
        <v>0</v>
      </c>
      <c r="DT29" s="1">
        <f t="shared" si="157"/>
        <v>0</v>
      </c>
      <c r="DU29" s="1">
        <f t="shared" si="158"/>
        <v>0</v>
      </c>
      <c r="DV29" s="1">
        <f t="shared" si="159"/>
        <v>0</v>
      </c>
      <c r="DW29" s="1">
        <f t="shared" si="160"/>
        <v>0</v>
      </c>
      <c r="DX29" s="1">
        <f t="shared" si="161"/>
        <v>0</v>
      </c>
      <c r="DY29" s="1">
        <f t="shared" si="162"/>
        <v>0</v>
      </c>
      <c r="DZ29" s="1">
        <f t="shared" si="163"/>
        <v>0</v>
      </c>
      <c r="EA29" s="1">
        <f t="shared" si="164"/>
        <v>0</v>
      </c>
      <c r="EB29" s="1">
        <f t="shared" si="165"/>
        <v>0</v>
      </c>
      <c r="EC29" s="1">
        <f t="shared" si="166"/>
        <v>0</v>
      </c>
      <c r="ED29" s="1">
        <f t="shared" si="167"/>
        <v>0</v>
      </c>
      <c r="EE29" s="1">
        <f t="shared" si="168"/>
        <v>0</v>
      </c>
      <c r="EF29" s="1">
        <f t="shared" si="169"/>
        <v>0</v>
      </c>
      <c r="EG29" s="1">
        <f t="shared" si="170"/>
        <v>0</v>
      </c>
      <c r="EH29" s="1">
        <f t="shared" si="171"/>
        <v>0</v>
      </c>
      <c r="EI29" s="1">
        <f t="shared" si="172"/>
        <v>0</v>
      </c>
      <c r="EJ29" s="1">
        <f t="shared" si="173"/>
        <v>0</v>
      </c>
      <c r="EK29" s="1">
        <f t="shared" si="174"/>
        <v>0</v>
      </c>
      <c r="EL29" s="1">
        <f t="shared" si="175"/>
        <v>0</v>
      </c>
      <c r="EM29" s="1">
        <f t="shared" si="176"/>
        <v>0</v>
      </c>
      <c r="EN29" s="1">
        <f t="shared" si="177"/>
        <v>0</v>
      </c>
      <c r="EO29" s="1">
        <f t="shared" si="178"/>
        <v>0</v>
      </c>
      <c r="EP29" s="1">
        <f t="shared" si="179"/>
        <v>0</v>
      </c>
      <c r="EQ29" s="1">
        <f t="shared" si="180"/>
        <v>0</v>
      </c>
      <c r="ER29" s="1">
        <f t="shared" si="181"/>
        <v>0</v>
      </c>
      <c r="ES29" s="1">
        <f t="shared" si="182"/>
        <v>0</v>
      </c>
      <c r="ET29" s="1">
        <f t="shared" si="183"/>
        <v>0</v>
      </c>
      <c r="EU29" s="1">
        <f t="shared" si="184"/>
        <v>0</v>
      </c>
      <c r="EV29" s="1">
        <f t="shared" si="185"/>
        <v>0</v>
      </c>
      <c r="EW29" s="1">
        <f t="shared" si="186"/>
        <v>0</v>
      </c>
      <c r="EX29" s="1">
        <f t="shared" si="187"/>
        <v>0</v>
      </c>
      <c r="EY29" s="1">
        <f t="shared" si="188"/>
        <v>0</v>
      </c>
      <c r="EZ29" s="1">
        <f t="shared" si="189"/>
        <v>0</v>
      </c>
      <c r="FA29" s="1">
        <f t="shared" si="190"/>
        <v>0</v>
      </c>
      <c r="FB29" s="1">
        <f t="shared" si="191"/>
        <v>0</v>
      </c>
      <c r="FC29" s="1">
        <f t="shared" si="192"/>
        <v>0</v>
      </c>
      <c r="FD29" s="75">
        <f t="shared" si="43"/>
        <v>0</v>
      </c>
    </row>
    <row r="30" spans="1:160" x14ac:dyDescent="0.35">
      <c r="A30" t="str">
        <f>IF(Summ!A30="","",Summ!A30)</f>
        <v>q*dt/(dx*phi)</v>
      </c>
      <c r="B30" s="14">
        <f>B11*B7/(2*B6*B13)</f>
        <v>0.03</v>
      </c>
      <c r="G30" t="str">
        <f t="shared" si="193"/>
        <v>Refd, t=0.08</v>
      </c>
      <c r="H30" s="76">
        <f t="shared" si="194"/>
        <v>7.4999999999999997E-2</v>
      </c>
      <c r="I30" s="1">
        <f t="shared" si="36"/>
        <v>0</v>
      </c>
      <c r="J30" s="22">
        <f t="shared" si="37"/>
        <v>1.7062501345848769E-8</v>
      </c>
      <c r="K30" s="1">
        <f t="shared" si="44"/>
        <v>3.2997353318664454E-7</v>
      </c>
      <c r="L30" s="1">
        <f t="shared" si="45"/>
        <v>4.5496208610079136E-6</v>
      </c>
      <c r="M30" s="1">
        <f t="shared" si="46"/>
        <v>4.9252096144132371E-5</v>
      </c>
      <c r="N30" s="1">
        <f t="shared" si="47"/>
        <v>4.1591154324427978E-4</v>
      </c>
      <c r="O30" s="1">
        <f t="shared" si="48"/>
        <v>2.7066114823191736E-3</v>
      </c>
      <c r="P30" s="1">
        <f t="shared" si="49"/>
        <v>1.3346789543209451E-2</v>
      </c>
      <c r="Q30" s="1">
        <f t="shared" si="50"/>
        <v>4.8945767419040553E-2</v>
      </c>
      <c r="R30" s="1">
        <f t="shared" si="51"/>
        <v>0.13208095544311629</v>
      </c>
      <c r="S30" s="1">
        <f t="shared" si="52"/>
        <v>0.2680382133296923</v>
      </c>
      <c r="T30" s="1">
        <f t="shared" si="53"/>
        <v>0.43989000324268984</v>
      </c>
      <c r="U30" s="1">
        <f t="shared" si="54"/>
        <v>0.62176858228061127</v>
      </c>
      <c r="V30" s="1">
        <f t="shared" si="55"/>
        <v>0.78488418379945246</v>
      </c>
      <c r="W30" s="1">
        <f t="shared" si="56"/>
        <v>0.90189433814564246</v>
      </c>
      <c r="X30" s="1">
        <f t="shared" si="57"/>
        <v>0.96626218616176873</v>
      </c>
      <c r="Y30" s="1">
        <f t="shared" si="58"/>
        <v>0.99320333154057849</v>
      </c>
      <c r="Z30" s="1">
        <f t="shared" si="59"/>
        <v>1.0018561922830973</v>
      </c>
      <c r="AA30" s="1">
        <f t="shared" si="60"/>
        <v>1.0040139490283453</v>
      </c>
      <c r="AB30" s="1">
        <f t="shared" si="61"/>
        <v>1.004435749524615</v>
      </c>
      <c r="AC30" s="1">
        <f t="shared" si="62"/>
        <v>1.0045007467394946</v>
      </c>
      <c r="AD30" s="1">
        <f t="shared" si="63"/>
        <v>1.0045086486118466</v>
      </c>
      <c r="AE30" s="1">
        <f t="shared" si="64"/>
        <v>1.004509403060774</v>
      </c>
      <c r="AF30" s="1">
        <f t="shared" si="65"/>
        <v>1.0045094590036696</v>
      </c>
      <c r="AG30" s="1">
        <f t="shared" si="66"/>
        <v>1.0045094621610997</v>
      </c>
      <c r="AH30" s="1">
        <f t="shared" si="67"/>
        <v>1.0045094622922175</v>
      </c>
      <c r="AI30" s="1">
        <f t="shared" si="68"/>
        <v>1.0045094622959958</v>
      </c>
      <c r="AJ30" s="1">
        <f t="shared" si="69"/>
        <v>1.0045094622960633</v>
      </c>
      <c r="AK30" s="1">
        <f t="shared" si="70"/>
        <v>1.004509462296064</v>
      </c>
      <c r="AL30" s="1">
        <f t="shared" si="71"/>
        <v>1.004509462296064</v>
      </c>
      <c r="AM30" s="1">
        <f t="shared" si="72"/>
        <v>1.004509462296064</v>
      </c>
      <c r="AN30" s="1">
        <f t="shared" si="73"/>
        <v>1.004509462296064</v>
      </c>
      <c r="AO30" s="1">
        <f t="shared" si="74"/>
        <v>1.004509462296064</v>
      </c>
      <c r="AP30" s="1">
        <f t="shared" si="75"/>
        <v>1.004509462296064</v>
      </c>
      <c r="AQ30" s="1">
        <f t="shared" si="76"/>
        <v>1.004509462296064</v>
      </c>
      <c r="AR30" s="1">
        <f t="shared" si="77"/>
        <v>1.004509462296064</v>
      </c>
      <c r="AS30" s="1">
        <f t="shared" si="78"/>
        <v>1.004509462296064</v>
      </c>
      <c r="AT30" s="1">
        <f t="shared" si="79"/>
        <v>1.004509462296064</v>
      </c>
      <c r="AU30" s="1">
        <f t="shared" si="80"/>
        <v>1.004509462296064</v>
      </c>
      <c r="AV30" s="1">
        <f t="shared" si="81"/>
        <v>1.004509462296064</v>
      </c>
      <c r="AW30" s="1">
        <f t="shared" si="82"/>
        <v>1.004509462296064</v>
      </c>
      <c r="AX30" s="1">
        <f t="shared" si="83"/>
        <v>1.004509462296064</v>
      </c>
      <c r="AY30" s="1">
        <f t="shared" si="84"/>
        <v>1.004509462296064</v>
      </c>
      <c r="AZ30" s="1">
        <f t="shared" si="85"/>
        <v>1.004509462296064</v>
      </c>
      <c r="BA30" s="1">
        <f t="shared" si="86"/>
        <v>1.004509462296064</v>
      </c>
      <c r="BB30" s="1">
        <f t="shared" si="87"/>
        <v>1.004509462296064</v>
      </c>
      <c r="BC30" s="1">
        <f t="shared" si="88"/>
        <v>1.004509462296064</v>
      </c>
      <c r="BD30" s="1">
        <f t="shared" si="89"/>
        <v>1.004509462296064</v>
      </c>
      <c r="BE30" s="1">
        <f t="shared" si="90"/>
        <v>1.004509462296064</v>
      </c>
      <c r="BF30" s="1">
        <f t="shared" si="91"/>
        <v>1.004509462296064</v>
      </c>
      <c r="BG30" s="1">
        <f t="shared" si="92"/>
        <v>1.004509462296064</v>
      </c>
      <c r="BH30" s="1">
        <f t="shared" si="93"/>
        <v>1.004509462296064</v>
      </c>
      <c r="BI30" s="1">
        <f t="shared" si="94"/>
        <v>1.004509462296064</v>
      </c>
      <c r="BJ30" s="1">
        <f t="shared" si="95"/>
        <v>1.004509462296064</v>
      </c>
      <c r="BK30" s="1">
        <f t="shared" si="96"/>
        <v>1.004509462296064</v>
      </c>
      <c r="BL30" s="1">
        <f t="shared" si="97"/>
        <v>1.004509462296064</v>
      </c>
      <c r="BM30" s="1">
        <f t="shared" si="98"/>
        <v>1.004509462296064</v>
      </c>
      <c r="BN30" s="1">
        <f t="shared" si="99"/>
        <v>1.004509462296064</v>
      </c>
      <c r="BO30" s="1">
        <f t="shared" si="100"/>
        <v>1.004509462296064</v>
      </c>
      <c r="BP30" s="1">
        <f t="shared" si="101"/>
        <v>1.004509462296064</v>
      </c>
      <c r="BQ30" s="1">
        <f t="shared" si="102"/>
        <v>1.004509462296064</v>
      </c>
      <c r="BR30" s="1">
        <f t="shared" si="103"/>
        <v>1.004509462296062</v>
      </c>
      <c r="BS30" s="1">
        <f t="shared" si="104"/>
        <v>1.004509462295939</v>
      </c>
      <c r="BT30" s="1">
        <f t="shared" si="105"/>
        <v>1.0045094622906481</v>
      </c>
      <c r="BU30" s="1">
        <f t="shared" si="106"/>
        <v>1.0045094621235093</v>
      </c>
      <c r="BV30" s="1">
        <f t="shared" si="107"/>
        <v>1.0045094581143783</v>
      </c>
      <c r="BW30" s="1">
        <f t="shared" si="108"/>
        <v>1.0045093836424046</v>
      </c>
      <c r="BX30" s="1">
        <f t="shared" si="109"/>
        <v>1.0045083010508251</v>
      </c>
      <c r="BY30" s="1">
        <f t="shared" si="110"/>
        <v>1.0044959416913741</v>
      </c>
      <c r="BZ30" s="1">
        <f t="shared" si="111"/>
        <v>1.0043854097338327</v>
      </c>
      <c r="CA30" s="1">
        <f t="shared" si="112"/>
        <v>1.0036175666465592</v>
      </c>
      <c r="CB30" s="1">
        <f t="shared" si="113"/>
        <v>0.99953466196083152</v>
      </c>
      <c r="CC30" s="1">
        <f t="shared" si="114"/>
        <v>0.98326532814587275</v>
      </c>
      <c r="CD30" s="1">
        <f t="shared" si="115"/>
        <v>0.93593569002402188</v>
      </c>
      <c r="CE30" s="1">
        <f t="shared" si="116"/>
        <v>0.83754953264233634</v>
      </c>
      <c r="CF30" s="1">
        <f t="shared" si="117"/>
        <v>0.68925464220079513</v>
      </c>
      <c r="CG30" s="1">
        <f t="shared" si="118"/>
        <v>0.51206537793615248</v>
      </c>
      <c r="CH30" s="1">
        <f t="shared" si="119"/>
        <v>0.33304365885545756</v>
      </c>
      <c r="CI30" s="1">
        <f t="shared" si="120"/>
        <v>0.18091847787053189</v>
      </c>
      <c r="CJ30" s="1">
        <f t="shared" si="121"/>
        <v>7.9041379865129158E-2</v>
      </c>
      <c r="CK30" s="1">
        <f t="shared" si="122"/>
        <v>2.7301115770524589E-2</v>
      </c>
      <c r="CL30" s="1">
        <f t="shared" si="123"/>
        <v>7.4345438961155603E-3</v>
      </c>
      <c r="CM30" s="1">
        <f t="shared" si="124"/>
        <v>1.6010994289116811E-3</v>
      </c>
      <c r="CN30" s="1">
        <f t="shared" si="125"/>
        <v>2.7371313263096998E-4</v>
      </c>
      <c r="CO30" s="1">
        <f t="shared" si="126"/>
        <v>3.7208668387584144E-5</v>
      </c>
      <c r="CP30" s="1">
        <f t="shared" si="127"/>
        <v>4.0154379954555805E-6</v>
      </c>
      <c r="CQ30" s="1">
        <f t="shared" si="128"/>
        <v>3.4185665901788576E-7</v>
      </c>
      <c r="CR30" s="1">
        <f t="shared" si="129"/>
        <v>2.2678982574415871E-8</v>
      </c>
      <c r="CS30" s="1">
        <f t="shared" si="130"/>
        <v>1.1480881964450016E-9</v>
      </c>
      <c r="CT30" s="1">
        <f t="shared" si="131"/>
        <v>4.284598812338881E-11</v>
      </c>
      <c r="CU30" s="1">
        <f t="shared" si="132"/>
        <v>1.1112221502166424E-12</v>
      </c>
      <c r="CV30" s="1">
        <f t="shared" si="133"/>
        <v>1.788997478342699E-14</v>
      </c>
      <c r="CW30" s="1">
        <f t="shared" si="134"/>
        <v>1.3466977646564427E-16</v>
      </c>
      <c r="CX30" s="1">
        <f t="shared" si="135"/>
        <v>0</v>
      </c>
      <c r="CY30" s="1">
        <f t="shared" si="136"/>
        <v>0</v>
      </c>
      <c r="CZ30" s="1">
        <f t="shared" si="137"/>
        <v>0</v>
      </c>
      <c r="DA30" s="1">
        <f t="shared" si="138"/>
        <v>0</v>
      </c>
      <c r="DB30" s="1">
        <f t="shared" si="139"/>
        <v>0</v>
      </c>
      <c r="DC30" s="1">
        <f t="shared" si="140"/>
        <v>0</v>
      </c>
      <c r="DD30" s="1">
        <f t="shared" si="141"/>
        <v>0</v>
      </c>
      <c r="DE30" s="1">
        <f t="shared" si="142"/>
        <v>0</v>
      </c>
      <c r="DF30" s="1">
        <f t="shared" si="143"/>
        <v>0</v>
      </c>
      <c r="DG30" s="1">
        <f t="shared" si="144"/>
        <v>0</v>
      </c>
      <c r="DH30" s="1">
        <f t="shared" si="145"/>
        <v>0</v>
      </c>
      <c r="DI30" s="1">
        <f t="shared" si="146"/>
        <v>0</v>
      </c>
      <c r="DJ30" s="1">
        <f t="shared" si="147"/>
        <v>0</v>
      </c>
      <c r="DK30" s="1">
        <f t="shared" si="148"/>
        <v>0</v>
      </c>
      <c r="DL30" s="1">
        <f t="shared" si="149"/>
        <v>0</v>
      </c>
      <c r="DM30" s="1">
        <f t="shared" si="150"/>
        <v>0</v>
      </c>
      <c r="DN30" s="1">
        <f t="shared" si="151"/>
        <v>0</v>
      </c>
      <c r="DO30" s="1">
        <f t="shared" si="152"/>
        <v>0</v>
      </c>
      <c r="DP30" s="1">
        <f t="shared" si="153"/>
        <v>0</v>
      </c>
      <c r="DQ30" s="1">
        <f t="shared" si="154"/>
        <v>0</v>
      </c>
      <c r="DR30" s="1">
        <f t="shared" si="155"/>
        <v>0</v>
      </c>
      <c r="DS30" s="1">
        <f t="shared" si="156"/>
        <v>0</v>
      </c>
      <c r="DT30" s="1">
        <f t="shared" si="157"/>
        <v>0</v>
      </c>
      <c r="DU30" s="1">
        <f t="shared" si="158"/>
        <v>0</v>
      </c>
      <c r="DV30" s="1">
        <f t="shared" si="159"/>
        <v>0</v>
      </c>
      <c r="DW30" s="1">
        <f t="shared" si="160"/>
        <v>0</v>
      </c>
      <c r="DX30" s="1">
        <f t="shared" si="161"/>
        <v>0</v>
      </c>
      <c r="DY30" s="1">
        <f t="shared" si="162"/>
        <v>0</v>
      </c>
      <c r="DZ30" s="1">
        <f t="shared" si="163"/>
        <v>0</v>
      </c>
      <c r="EA30" s="1">
        <f t="shared" si="164"/>
        <v>0</v>
      </c>
      <c r="EB30" s="1">
        <f t="shared" si="165"/>
        <v>0</v>
      </c>
      <c r="EC30" s="1">
        <f t="shared" si="166"/>
        <v>0</v>
      </c>
      <c r="ED30" s="1">
        <f t="shared" si="167"/>
        <v>0</v>
      </c>
      <c r="EE30" s="1">
        <f t="shared" si="168"/>
        <v>0</v>
      </c>
      <c r="EF30" s="1">
        <f t="shared" si="169"/>
        <v>0</v>
      </c>
      <c r="EG30" s="1">
        <f t="shared" si="170"/>
        <v>0</v>
      </c>
      <c r="EH30" s="1">
        <f t="shared" si="171"/>
        <v>0</v>
      </c>
      <c r="EI30" s="1">
        <f t="shared" si="172"/>
        <v>0</v>
      </c>
      <c r="EJ30" s="1">
        <f t="shared" si="173"/>
        <v>0</v>
      </c>
      <c r="EK30" s="1">
        <f t="shared" si="174"/>
        <v>0</v>
      </c>
      <c r="EL30" s="1">
        <f t="shared" si="175"/>
        <v>0</v>
      </c>
      <c r="EM30" s="1">
        <f t="shared" si="176"/>
        <v>0</v>
      </c>
      <c r="EN30" s="1">
        <f t="shared" si="177"/>
        <v>0</v>
      </c>
      <c r="EO30" s="1">
        <f t="shared" si="178"/>
        <v>0</v>
      </c>
      <c r="EP30" s="1">
        <f t="shared" si="179"/>
        <v>0</v>
      </c>
      <c r="EQ30" s="1">
        <f t="shared" si="180"/>
        <v>0</v>
      </c>
      <c r="ER30" s="1">
        <f t="shared" si="181"/>
        <v>0</v>
      </c>
      <c r="ES30" s="1">
        <f t="shared" si="182"/>
        <v>0</v>
      </c>
      <c r="ET30" s="1">
        <f t="shared" si="183"/>
        <v>0</v>
      </c>
      <c r="EU30" s="1">
        <f t="shared" si="184"/>
        <v>0</v>
      </c>
      <c r="EV30" s="1">
        <f t="shared" si="185"/>
        <v>0</v>
      </c>
      <c r="EW30" s="1">
        <f t="shared" si="186"/>
        <v>0</v>
      </c>
      <c r="EX30" s="1">
        <f t="shared" si="187"/>
        <v>0</v>
      </c>
      <c r="EY30" s="1">
        <f t="shared" si="188"/>
        <v>0</v>
      </c>
      <c r="EZ30" s="1">
        <f t="shared" si="189"/>
        <v>0</v>
      </c>
      <c r="FA30" s="1">
        <f t="shared" si="190"/>
        <v>0</v>
      </c>
      <c r="FB30" s="1">
        <f t="shared" si="191"/>
        <v>0</v>
      </c>
      <c r="FC30" s="1">
        <f t="shared" si="192"/>
        <v>0</v>
      </c>
      <c r="FD30" s="75">
        <f t="shared" si="43"/>
        <v>0</v>
      </c>
    </row>
    <row r="31" spans="1:160" x14ac:dyDescent="0.35">
      <c r="A31" t="str">
        <f>IF(Summ!A31="","",Summ!A31)</f>
        <v>f*dt/phi</v>
      </c>
      <c r="B31" s="14">
        <f>B20*B7/B13</f>
        <v>0</v>
      </c>
      <c r="G31" t="str">
        <f t="shared" si="193"/>
        <v>Refd, t=0.08</v>
      </c>
      <c r="H31" s="76">
        <f t="shared" si="194"/>
        <v>0.08</v>
      </c>
      <c r="I31" s="1">
        <f t="shared" si="36"/>
        <v>0</v>
      </c>
      <c r="J31" s="22">
        <f t="shared" si="37"/>
        <v>2.9006358046981705E-8</v>
      </c>
      <c r="K31" s="1">
        <f t="shared" si="44"/>
        <v>5.079475089882991E-7</v>
      </c>
      <c r="L31" s="1">
        <f t="shared" si="45"/>
        <v>6.3433303134378509E-6</v>
      </c>
      <c r="M31" s="1">
        <f t="shared" si="46"/>
        <v>6.2922683628976797E-5</v>
      </c>
      <c r="N31" s="1">
        <f t="shared" si="47"/>
        <v>4.921767951025477E-4</v>
      </c>
      <c r="O31" s="1">
        <f t="shared" si="48"/>
        <v>2.9987495607192525E-3</v>
      </c>
      <c r="P31" s="1">
        <f t="shared" si="49"/>
        <v>1.4007277974190461E-2</v>
      </c>
      <c r="Q31" s="1">
        <f t="shared" si="50"/>
        <v>4.9338464136527149E-2</v>
      </c>
      <c r="R31" s="1">
        <f t="shared" si="51"/>
        <v>0.13005687646520545</v>
      </c>
      <c r="S31" s="1">
        <f t="shared" si="52"/>
        <v>0.26219723590483407</v>
      </c>
      <c r="T31" s="1">
        <f t="shared" si="53"/>
        <v>0.43077007964541103</v>
      </c>
      <c r="U31" s="1">
        <f t="shared" si="54"/>
        <v>0.61069795697521267</v>
      </c>
      <c r="V31" s="1">
        <f t="shared" si="55"/>
        <v>0.7735492184885383</v>
      </c>
      <c r="W31" s="1">
        <f t="shared" si="56"/>
        <v>0.89287552415162041</v>
      </c>
      <c r="X31" s="1">
        <f t="shared" si="57"/>
        <v>0.96101444886272003</v>
      </c>
      <c r="Y31" s="1">
        <f t="shared" si="58"/>
        <v>0.99105179402838206</v>
      </c>
      <c r="Z31" s="1">
        <f t="shared" si="59"/>
        <v>1.0013390914418501</v>
      </c>
      <c r="AA31" s="1">
        <f t="shared" si="60"/>
        <v>1.0041055311369305</v>
      </c>
      <c r="AB31" s="1">
        <f t="shared" si="61"/>
        <v>1.004695256159029</v>
      </c>
      <c r="AC31" s="1">
        <f t="shared" si="62"/>
        <v>1.0047955513111768</v>
      </c>
      <c r="AD31" s="1">
        <f t="shared" si="63"/>
        <v>1.0048091958050491</v>
      </c>
      <c r="AE31" s="1">
        <f t="shared" si="64"/>
        <v>1.0048106782505806</v>
      </c>
      <c r="AF31" s="1">
        <f t="shared" si="65"/>
        <v>1.0048108060410283</v>
      </c>
      <c r="AG31" s="1">
        <f t="shared" si="66"/>
        <v>1.0048108146703518</v>
      </c>
      <c r="AH31" s="1">
        <f t="shared" si="67"/>
        <v>1.0048108151171573</v>
      </c>
      <c r="AI31" s="1">
        <f t="shared" si="68"/>
        <v>1.0048108151342867</v>
      </c>
      <c r="AJ31" s="1">
        <f t="shared" si="69"/>
        <v>1.004810815134745</v>
      </c>
      <c r="AK31" s="1">
        <f t="shared" si="70"/>
        <v>1.0048108151347528</v>
      </c>
      <c r="AL31" s="1">
        <f t="shared" si="71"/>
        <v>1.0048108151347528</v>
      </c>
      <c r="AM31" s="1">
        <f t="shared" si="72"/>
        <v>1.0048108151347528</v>
      </c>
      <c r="AN31" s="1">
        <f t="shared" si="73"/>
        <v>1.0048108151347528</v>
      </c>
      <c r="AO31" s="1">
        <f t="shared" si="74"/>
        <v>1.0048108151347528</v>
      </c>
      <c r="AP31" s="1">
        <f t="shared" si="75"/>
        <v>1.0048108151347528</v>
      </c>
      <c r="AQ31" s="1">
        <f t="shared" si="76"/>
        <v>1.0048108151347528</v>
      </c>
      <c r="AR31" s="1">
        <f t="shared" si="77"/>
        <v>1.0048108151347528</v>
      </c>
      <c r="AS31" s="1">
        <f t="shared" si="78"/>
        <v>1.0048108151347528</v>
      </c>
      <c r="AT31" s="1">
        <f t="shared" si="79"/>
        <v>1.0048108151347528</v>
      </c>
      <c r="AU31" s="1">
        <f t="shared" si="80"/>
        <v>1.0048108151347528</v>
      </c>
      <c r="AV31" s="1">
        <f t="shared" si="81"/>
        <v>1.0048108151347528</v>
      </c>
      <c r="AW31" s="1">
        <f t="shared" si="82"/>
        <v>1.0048108151347528</v>
      </c>
      <c r="AX31" s="1">
        <f t="shared" si="83"/>
        <v>1.0048108151347528</v>
      </c>
      <c r="AY31" s="1">
        <f t="shared" si="84"/>
        <v>1.0048108151347528</v>
      </c>
      <c r="AZ31" s="1">
        <f t="shared" si="85"/>
        <v>1.0048108151347528</v>
      </c>
      <c r="BA31" s="1">
        <f t="shared" si="86"/>
        <v>1.0048108151347528</v>
      </c>
      <c r="BB31" s="1">
        <f t="shared" si="87"/>
        <v>1.0048108151347528</v>
      </c>
      <c r="BC31" s="1">
        <f t="shared" si="88"/>
        <v>1.0048108151347528</v>
      </c>
      <c r="BD31" s="1">
        <f t="shared" si="89"/>
        <v>1.0048108151347528</v>
      </c>
      <c r="BE31" s="1">
        <f t="shared" si="90"/>
        <v>1.0048108151347528</v>
      </c>
      <c r="BF31" s="1">
        <f t="shared" si="91"/>
        <v>1.0048108151347528</v>
      </c>
      <c r="BG31" s="1">
        <f t="shared" si="92"/>
        <v>1.0048108151347528</v>
      </c>
      <c r="BH31" s="1">
        <f t="shared" si="93"/>
        <v>1.0048108151347528</v>
      </c>
      <c r="BI31" s="1">
        <f t="shared" si="94"/>
        <v>1.0048108151347528</v>
      </c>
      <c r="BJ31" s="1">
        <f t="shared" si="95"/>
        <v>1.0048108151347528</v>
      </c>
      <c r="BK31" s="1">
        <f t="shared" si="96"/>
        <v>1.0048108151347528</v>
      </c>
      <c r="BL31" s="1">
        <f t="shared" si="97"/>
        <v>1.0048108151347528</v>
      </c>
      <c r="BM31" s="1">
        <f t="shared" si="98"/>
        <v>1.0048108151347528</v>
      </c>
      <c r="BN31" s="1">
        <f t="shared" si="99"/>
        <v>1.0048108151347528</v>
      </c>
      <c r="BO31" s="1">
        <f t="shared" si="100"/>
        <v>1.0048108151347528</v>
      </c>
      <c r="BP31" s="1">
        <f t="shared" si="101"/>
        <v>1.0048108151347528</v>
      </c>
      <c r="BQ31" s="1">
        <f t="shared" si="102"/>
        <v>1.0048108151347526</v>
      </c>
      <c r="BR31" s="1">
        <f t="shared" si="103"/>
        <v>1.0048108151347437</v>
      </c>
      <c r="BS31" s="1">
        <f t="shared" si="104"/>
        <v>1.0048108151343265</v>
      </c>
      <c r="BT31" s="1">
        <f t="shared" si="105"/>
        <v>1.0048108151199318</v>
      </c>
      <c r="BU31" s="1">
        <f t="shared" si="106"/>
        <v>1.0048108147400081</v>
      </c>
      <c r="BV31" s="1">
        <f t="shared" si="107"/>
        <v>1.0048108069046289</v>
      </c>
      <c r="BW31" s="1">
        <f t="shared" si="108"/>
        <v>1.0048106790760774</v>
      </c>
      <c r="BX31" s="1">
        <f t="shared" si="109"/>
        <v>1.0048090197290225</v>
      </c>
      <c r="BY31" s="1">
        <f t="shared" si="110"/>
        <v>1.0047918717680147</v>
      </c>
      <c r="BZ31" s="1">
        <f t="shared" si="111"/>
        <v>1.0046514171157985</v>
      </c>
      <c r="CA31" s="1">
        <f t="shared" si="112"/>
        <v>1.0037481517467135</v>
      </c>
      <c r="CB31" s="1">
        <f t="shared" si="113"/>
        <v>0.99925403627977238</v>
      </c>
      <c r="CC31" s="1">
        <f t="shared" si="114"/>
        <v>0.9822990240610241</v>
      </c>
      <c r="CD31" s="1">
        <f t="shared" si="115"/>
        <v>0.93491493454030294</v>
      </c>
      <c r="CE31" s="1">
        <f t="shared" si="116"/>
        <v>0.83848512858480673</v>
      </c>
      <c r="CF31" s="1">
        <f t="shared" si="117"/>
        <v>0.69327494082191432</v>
      </c>
      <c r="CG31" s="1">
        <f t="shared" si="118"/>
        <v>0.51872450384411217</v>
      </c>
      <c r="CH31" s="1">
        <f t="shared" si="119"/>
        <v>0.3414318085648485</v>
      </c>
      <c r="CI31" s="1">
        <f t="shared" si="120"/>
        <v>0.18966366053492562</v>
      </c>
      <c r="CJ31" s="1">
        <f t="shared" si="121"/>
        <v>8.5879475678768497E-2</v>
      </c>
      <c r="CK31" s="1">
        <f t="shared" si="122"/>
        <v>3.1155885569927825E-2</v>
      </c>
      <c r="CL31" s="1">
        <f t="shared" si="123"/>
        <v>9.0211497293397579E-3</v>
      </c>
      <c r="CM31" s="1">
        <f t="shared" si="124"/>
        <v>2.0896861335979659E-3</v>
      </c>
      <c r="CN31" s="1">
        <f t="shared" si="125"/>
        <v>3.8871118392538526E-4</v>
      </c>
      <c r="CO31" s="1">
        <f t="shared" si="126"/>
        <v>5.8212945252495456E-5</v>
      </c>
      <c r="CP31" s="1">
        <f t="shared" si="127"/>
        <v>7.0191460381860743E-6</v>
      </c>
      <c r="CQ31" s="1">
        <f t="shared" si="128"/>
        <v>6.7913872513586256E-7</v>
      </c>
      <c r="CR31" s="1">
        <f t="shared" si="129"/>
        <v>5.2320415761318062E-8</v>
      </c>
      <c r="CS31" s="1">
        <f t="shared" si="130"/>
        <v>3.1660015252822846E-9</v>
      </c>
      <c r="CT31" s="1">
        <f t="shared" si="131"/>
        <v>1.4720239026095746E-10</v>
      </c>
      <c r="CU31" s="1">
        <f t="shared" si="132"/>
        <v>5.0757940550287868E-12</v>
      </c>
      <c r="CV31" s="1">
        <f t="shared" si="133"/>
        <v>1.2227177154147421E-13</v>
      </c>
      <c r="CW31" s="1">
        <f t="shared" si="134"/>
        <v>1.8368418830808017E-15</v>
      </c>
      <c r="CX31" s="1">
        <f t="shared" si="135"/>
        <v>1.2955232495994977E-17</v>
      </c>
      <c r="CY31" s="1">
        <f t="shared" si="136"/>
        <v>0</v>
      </c>
      <c r="CZ31" s="1">
        <f t="shared" si="137"/>
        <v>0</v>
      </c>
      <c r="DA31" s="1">
        <f t="shared" si="138"/>
        <v>0</v>
      </c>
      <c r="DB31" s="1">
        <f t="shared" si="139"/>
        <v>0</v>
      </c>
      <c r="DC31" s="1">
        <f t="shared" si="140"/>
        <v>0</v>
      </c>
      <c r="DD31" s="1">
        <f t="shared" si="141"/>
        <v>0</v>
      </c>
      <c r="DE31" s="1">
        <f t="shared" si="142"/>
        <v>0</v>
      </c>
      <c r="DF31" s="1">
        <f t="shared" si="143"/>
        <v>0</v>
      </c>
      <c r="DG31" s="1">
        <f t="shared" si="144"/>
        <v>0</v>
      </c>
      <c r="DH31" s="1">
        <f t="shared" si="145"/>
        <v>0</v>
      </c>
      <c r="DI31" s="1">
        <f t="shared" si="146"/>
        <v>0</v>
      </c>
      <c r="DJ31" s="1">
        <f t="shared" si="147"/>
        <v>0</v>
      </c>
      <c r="DK31" s="1">
        <f t="shared" si="148"/>
        <v>0</v>
      </c>
      <c r="DL31" s="1">
        <f t="shared" si="149"/>
        <v>0</v>
      </c>
      <c r="DM31" s="1">
        <f t="shared" si="150"/>
        <v>0</v>
      </c>
      <c r="DN31" s="1">
        <f t="shared" si="151"/>
        <v>0</v>
      </c>
      <c r="DO31" s="1">
        <f t="shared" si="152"/>
        <v>0</v>
      </c>
      <c r="DP31" s="1">
        <f t="shared" si="153"/>
        <v>0</v>
      </c>
      <c r="DQ31" s="1">
        <f t="shared" si="154"/>
        <v>0</v>
      </c>
      <c r="DR31" s="1">
        <f t="shared" si="155"/>
        <v>0</v>
      </c>
      <c r="DS31" s="1">
        <f t="shared" si="156"/>
        <v>0</v>
      </c>
      <c r="DT31" s="1">
        <f t="shared" si="157"/>
        <v>0</v>
      </c>
      <c r="DU31" s="1">
        <f t="shared" si="158"/>
        <v>0</v>
      </c>
      <c r="DV31" s="1">
        <f t="shared" si="159"/>
        <v>0</v>
      </c>
      <c r="DW31" s="1">
        <f t="shared" si="160"/>
        <v>0</v>
      </c>
      <c r="DX31" s="1">
        <f t="shared" si="161"/>
        <v>0</v>
      </c>
      <c r="DY31" s="1">
        <f t="shared" si="162"/>
        <v>0</v>
      </c>
      <c r="DZ31" s="1">
        <f t="shared" si="163"/>
        <v>0</v>
      </c>
      <c r="EA31" s="1">
        <f t="shared" si="164"/>
        <v>0</v>
      </c>
      <c r="EB31" s="1">
        <f t="shared" si="165"/>
        <v>0</v>
      </c>
      <c r="EC31" s="1">
        <f t="shared" si="166"/>
        <v>0</v>
      </c>
      <c r="ED31" s="1">
        <f t="shared" si="167"/>
        <v>0</v>
      </c>
      <c r="EE31" s="1">
        <f t="shared" si="168"/>
        <v>0</v>
      </c>
      <c r="EF31" s="1">
        <f t="shared" si="169"/>
        <v>0</v>
      </c>
      <c r="EG31" s="1">
        <f t="shared" si="170"/>
        <v>0</v>
      </c>
      <c r="EH31" s="1">
        <f t="shared" si="171"/>
        <v>0</v>
      </c>
      <c r="EI31" s="1">
        <f t="shared" si="172"/>
        <v>0</v>
      </c>
      <c r="EJ31" s="1">
        <f t="shared" si="173"/>
        <v>0</v>
      </c>
      <c r="EK31" s="1">
        <f t="shared" si="174"/>
        <v>0</v>
      </c>
      <c r="EL31" s="1">
        <f t="shared" si="175"/>
        <v>0</v>
      </c>
      <c r="EM31" s="1">
        <f t="shared" si="176"/>
        <v>0</v>
      </c>
      <c r="EN31" s="1">
        <f t="shared" si="177"/>
        <v>0</v>
      </c>
      <c r="EO31" s="1">
        <f t="shared" si="178"/>
        <v>0</v>
      </c>
      <c r="EP31" s="1">
        <f t="shared" si="179"/>
        <v>0</v>
      </c>
      <c r="EQ31" s="1">
        <f t="shared" si="180"/>
        <v>0</v>
      </c>
      <c r="ER31" s="1">
        <f t="shared" si="181"/>
        <v>0</v>
      </c>
      <c r="ES31" s="1">
        <f t="shared" si="182"/>
        <v>0</v>
      </c>
      <c r="ET31" s="1">
        <f t="shared" si="183"/>
        <v>0</v>
      </c>
      <c r="EU31" s="1">
        <f t="shared" si="184"/>
        <v>0</v>
      </c>
      <c r="EV31" s="1">
        <f t="shared" si="185"/>
        <v>0</v>
      </c>
      <c r="EW31" s="1">
        <f t="shared" si="186"/>
        <v>0</v>
      </c>
      <c r="EX31" s="1">
        <f t="shared" si="187"/>
        <v>0</v>
      </c>
      <c r="EY31" s="1">
        <f t="shared" si="188"/>
        <v>0</v>
      </c>
      <c r="EZ31" s="1">
        <f t="shared" si="189"/>
        <v>0</v>
      </c>
      <c r="FA31" s="1">
        <f t="shared" si="190"/>
        <v>0</v>
      </c>
      <c r="FB31" s="1">
        <f t="shared" si="191"/>
        <v>0</v>
      </c>
      <c r="FC31" s="1">
        <f t="shared" si="192"/>
        <v>0</v>
      </c>
      <c r="FD31" s="75">
        <f t="shared" si="43"/>
        <v>0</v>
      </c>
    </row>
    <row r="32" spans="1:160" x14ac:dyDescent="0.35">
      <c r="A32" t="str">
        <f>IF(Summ!A32="","",Summ!A32)</f>
        <v>r*dt/phi</v>
      </c>
      <c r="B32" s="14">
        <f>B10*B7/B13</f>
        <v>-2.9999999999999997E-4</v>
      </c>
      <c r="G32" t="str">
        <f t="shared" si="193"/>
        <v>Refd, t=0.09</v>
      </c>
      <c r="H32" s="76">
        <f t="shared" si="194"/>
        <v>8.5000000000000006E-2</v>
      </c>
      <c r="I32" s="1">
        <f t="shared" si="36"/>
        <v>0</v>
      </c>
      <c r="J32" s="22">
        <f t="shared" si="37"/>
        <v>4.6652559903766886E-8</v>
      </c>
      <c r="K32" s="1">
        <f t="shared" si="44"/>
        <v>7.4900796287390435E-7</v>
      </c>
      <c r="L32" s="1">
        <f t="shared" si="45"/>
        <v>8.5595201936527056E-6</v>
      </c>
      <c r="M32" s="1">
        <f t="shared" si="46"/>
        <v>7.8463550318910895E-5</v>
      </c>
      <c r="N32" s="1">
        <f t="shared" si="47"/>
        <v>5.7257261620091758E-4</v>
      </c>
      <c r="O32" s="1">
        <f t="shared" si="48"/>
        <v>3.2861402071895284E-3</v>
      </c>
      <c r="P32" s="1">
        <f t="shared" si="49"/>
        <v>1.4614106761260298E-2</v>
      </c>
      <c r="Q32" s="1">
        <f t="shared" si="50"/>
        <v>4.9636715654609857E-2</v>
      </c>
      <c r="R32" s="1">
        <f t="shared" si="51"/>
        <v>0.12809913772400974</v>
      </c>
      <c r="S32" s="1">
        <f t="shared" si="52"/>
        <v>0.25660034647512953</v>
      </c>
      <c r="T32" s="1">
        <f t="shared" si="53"/>
        <v>0.4219024319875363</v>
      </c>
      <c r="U32" s="1">
        <f t="shared" si="54"/>
        <v>0.59982167620001148</v>
      </c>
      <c r="V32" s="1">
        <f t="shared" si="55"/>
        <v>0.76235977833754021</v>
      </c>
      <c r="W32" s="1">
        <f t="shared" si="56"/>
        <v>0.88380021745941817</v>
      </c>
      <c r="X32" s="1">
        <f t="shared" si="57"/>
        <v>0.95552001450595692</v>
      </c>
      <c r="Y32" s="1">
        <f t="shared" si="58"/>
        <v>0.98865164000945616</v>
      </c>
      <c r="Z32" s="1">
        <f t="shared" si="59"/>
        <v>1.0006779563735702</v>
      </c>
      <c r="AA32" s="1">
        <f t="shared" si="60"/>
        <v>1.0041405873596998</v>
      </c>
      <c r="AB32" s="1">
        <f t="shared" si="61"/>
        <v>1.0049386878397966</v>
      </c>
      <c r="AC32" s="1">
        <f t="shared" si="62"/>
        <v>1.0050869665091928</v>
      </c>
      <c r="AD32" s="1">
        <f t="shared" si="63"/>
        <v>1.0051092573949263</v>
      </c>
      <c r="AE32" s="1">
        <f t="shared" si="64"/>
        <v>1.0051119698659816</v>
      </c>
      <c r="AF32" s="1">
        <f t="shared" si="65"/>
        <v>1.0051122361088372</v>
      </c>
      <c r="AG32" s="1">
        <f t="shared" si="66"/>
        <v>1.0051122570192472</v>
      </c>
      <c r="AH32" s="1">
        <f t="shared" si="67"/>
        <v>1.0051122583150731</v>
      </c>
      <c r="AI32" s="1">
        <f t="shared" si="68"/>
        <v>1.0051122583770318</v>
      </c>
      <c r="AJ32" s="1">
        <f t="shared" si="69"/>
        <v>1.0051122583792373</v>
      </c>
      <c r="AK32" s="1">
        <f t="shared" si="70"/>
        <v>1.0051122583792924</v>
      </c>
      <c r="AL32" s="1">
        <f t="shared" si="71"/>
        <v>1.0051122583792933</v>
      </c>
      <c r="AM32" s="1">
        <f t="shared" si="72"/>
        <v>1.0051122583792933</v>
      </c>
      <c r="AN32" s="1">
        <f t="shared" si="73"/>
        <v>1.0051122583792933</v>
      </c>
      <c r="AO32" s="1">
        <f t="shared" si="74"/>
        <v>1.0051122583792933</v>
      </c>
      <c r="AP32" s="1">
        <f t="shared" si="75"/>
        <v>1.0051122583792933</v>
      </c>
      <c r="AQ32" s="1">
        <f t="shared" si="76"/>
        <v>1.0051122583792933</v>
      </c>
      <c r="AR32" s="1">
        <f t="shared" si="77"/>
        <v>1.0051122583792933</v>
      </c>
      <c r="AS32" s="1">
        <f t="shared" si="78"/>
        <v>1.0051122583792933</v>
      </c>
      <c r="AT32" s="1">
        <f t="shared" si="79"/>
        <v>1.0051122583792933</v>
      </c>
      <c r="AU32" s="1">
        <f t="shared" si="80"/>
        <v>1.0051122583792933</v>
      </c>
      <c r="AV32" s="1">
        <f t="shared" si="81"/>
        <v>1.0051122583792933</v>
      </c>
      <c r="AW32" s="1">
        <f t="shared" si="82"/>
        <v>1.0051122583792933</v>
      </c>
      <c r="AX32" s="1">
        <f t="shared" si="83"/>
        <v>1.0051122583792933</v>
      </c>
      <c r="AY32" s="1">
        <f t="shared" si="84"/>
        <v>1.0051122583792933</v>
      </c>
      <c r="AZ32" s="1">
        <f t="shared" si="85"/>
        <v>1.0051122583792933</v>
      </c>
      <c r="BA32" s="1">
        <f t="shared" si="86"/>
        <v>1.0051122583792933</v>
      </c>
      <c r="BB32" s="1">
        <f t="shared" si="87"/>
        <v>1.0051122583792933</v>
      </c>
      <c r="BC32" s="1">
        <f t="shared" si="88"/>
        <v>1.0051122583792933</v>
      </c>
      <c r="BD32" s="1">
        <f t="shared" si="89"/>
        <v>1.0051122583792933</v>
      </c>
      <c r="BE32" s="1">
        <f t="shared" si="90"/>
        <v>1.0051122583792933</v>
      </c>
      <c r="BF32" s="1">
        <f t="shared" si="91"/>
        <v>1.0051122583792933</v>
      </c>
      <c r="BG32" s="1">
        <f t="shared" si="92"/>
        <v>1.0051122583792933</v>
      </c>
      <c r="BH32" s="1">
        <f t="shared" si="93"/>
        <v>1.0051122583792933</v>
      </c>
      <c r="BI32" s="1">
        <f t="shared" si="94"/>
        <v>1.0051122583792933</v>
      </c>
      <c r="BJ32" s="1">
        <f t="shared" si="95"/>
        <v>1.0051122583792933</v>
      </c>
      <c r="BK32" s="1">
        <f t="shared" si="96"/>
        <v>1.0051122583792933</v>
      </c>
      <c r="BL32" s="1">
        <f t="shared" si="97"/>
        <v>1.0051122583792933</v>
      </c>
      <c r="BM32" s="1">
        <f t="shared" si="98"/>
        <v>1.0051122583792933</v>
      </c>
      <c r="BN32" s="1">
        <f t="shared" si="99"/>
        <v>1.0051122583792933</v>
      </c>
      <c r="BO32" s="1">
        <f t="shared" si="100"/>
        <v>1.0051122583792933</v>
      </c>
      <c r="BP32" s="1">
        <f t="shared" si="101"/>
        <v>1.0051122583792933</v>
      </c>
      <c r="BQ32" s="1">
        <f t="shared" si="102"/>
        <v>1.0051122583792926</v>
      </c>
      <c r="BR32" s="1">
        <f t="shared" si="103"/>
        <v>1.0051122583792604</v>
      </c>
      <c r="BS32" s="1">
        <f t="shared" si="104"/>
        <v>1.0051122583780552</v>
      </c>
      <c r="BT32" s="1">
        <f t="shared" si="105"/>
        <v>1.005112258343331</v>
      </c>
      <c r="BU32" s="1">
        <f t="shared" si="106"/>
        <v>1.0051122575556428</v>
      </c>
      <c r="BV32" s="1">
        <f t="shared" si="107"/>
        <v>1.0051122432956163</v>
      </c>
      <c r="BW32" s="1">
        <f t="shared" si="108"/>
        <v>1.0051120356997236</v>
      </c>
      <c r="BX32" s="1">
        <f t="shared" si="109"/>
        <v>1.005109598800523</v>
      </c>
      <c r="BY32" s="1">
        <f t="shared" si="110"/>
        <v>1.0050865678981846</v>
      </c>
      <c r="BZ32" s="1">
        <f t="shared" si="111"/>
        <v>1.0049123178502002</v>
      </c>
      <c r="CA32" s="1">
        <f t="shared" si="112"/>
        <v>1.0038673926005168</v>
      </c>
      <c r="CB32" s="1">
        <f t="shared" si="113"/>
        <v>0.99897265548854985</v>
      </c>
      <c r="CC32" s="1">
        <f t="shared" si="114"/>
        <v>0.98139724158931518</v>
      </c>
      <c r="CD32" s="1">
        <f t="shared" si="115"/>
        <v>0.93401851402813296</v>
      </c>
      <c r="CE32" s="1">
        <f t="shared" si="116"/>
        <v>0.83941570393096132</v>
      </c>
      <c r="CF32" s="1">
        <f t="shared" si="117"/>
        <v>0.69715299660902064</v>
      </c>
      <c r="CG32" s="1">
        <f t="shared" si="118"/>
        <v>0.52523120535667656</v>
      </c>
      <c r="CH32" s="1">
        <f t="shared" si="119"/>
        <v>0.34967396835071157</v>
      </c>
      <c r="CI32" s="1">
        <f t="shared" si="120"/>
        <v>0.19825864960100709</v>
      </c>
      <c r="CJ32" s="1">
        <f t="shared" si="121"/>
        <v>9.2722570844600574E-2</v>
      </c>
      <c r="CK32" s="1">
        <f t="shared" si="122"/>
        <v>3.516399908266505E-2</v>
      </c>
      <c r="CL32" s="1">
        <f t="shared" si="123"/>
        <v>1.0762269724160837E-2</v>
      </c>
      <c r="CM32" s="1">
        <f t="shared" si="124"/>
        <v>2.6625860129167772E-3</v>
      </c>
      <c r="CN32" s="1">
        <f t="shared" si="125"/>
        <v>5.3437343485845197E-4</v>
      </c>
      <c r="CO32" s="1">
        <f t="shared" si="126"/>
        <v>8.7265780487795838E-5</v>
      </c>
      <c r="CP32" s="1">
        <f t="shared" si="127"/>
        <v>1.1609692366577362E-5</v>
      </c>
      <c r="CQ32" s="1">
        <f t="shared" si="128"/>
        <v>1.2564813062878776E-6</v>
      </c>
      <c r="CR32" s="1">
        <f t="shared" si="129"/>
        <v>1.1010098390873266E-7</v>
      </c>
      <c r="CS32" s="1">
        <f t="shared" si="130"/>
        <v>7.7416836805901896E-9</v>
      </c>
      <c r="CT32" s="1">
        <f t="shared" si="131"/>
        <v>4.3046258737845458E-10</v>
      </c>
      <c r="CU32" s="1">
        <f t="shared" si="132"/>
        <v>1.8499303651546858E-11</v>
      </c>
      <c r="CV32" s="1">
        <f t="shared" si="133"/>
        <v>5.9265767015670554E-13</v>
      </c>
      <c r="CW32" s="1">
        <f t="shared" si="134"/>
        <v>1.332493443992462E-14</v>
      </c>
      <c r="CX32" s="1">
        <f t="shared" si="135"/>
        <v>1.8758852773388328E-16</v>
      </c>
      <c r="CY32" s="1">
        <f t="shared" si="136"/>
        <v>1.2443500812403175E-18</v>
      </c>
      <c r="CZ32" s="1">
        <f t="shared" si="137"/>
        <v>0</v>
      </c>
      <c r="DA32" s="1">
        <f t="shared" si="138"/>
        <v>0</v>
      </c>
      <c r="DB32" s="1">
        <f t="shared" si="139"/>
        <v>0</v>
      </c>
      <c r="DC32" s="1">
        <f t="shared" si="140"/>
        <v>0</v>
      </c>
      <c r="DD32" s="1">
        <f t="shared" si="141"/>
        <v>0</v>
      </c>
      <c r="DE32" s="1">
        <f t="shared" si="142"/>
        <v>0</v>
      </c>
      <c r="DF32" s="1">
        <f t="shared" si="143"/>
        <v>0</v>
      </c>
      <c r="DG32" s="1">
        <f t="shared" si="144"/>
        <v>0</v>
      </c>
      <c r="DH32" s="1">
        <f t="shared" si="145"/>
        <v>0</v>
      </c>
      <c r="DI32" s="1">
        <f t="shared" si="146"/>
        <v>0</v>
      </c>
      <c r="DJ32" s="1">
        <f t="shared" si="147"/>
        <v>0</v>
      </c>
      <c r="DK32" s="1">
        <f t="shared" si="148"/>
        <v>0</v>
      </c>
      <c r="DL32" s="1">
        <f t="shared" si="149"/>
        <v>0</v>
      </c>
      <c r="DM32" s="1">
        <f t="shared" si="150"/>
        <v>0</v>
      </c>
      <c r="DN32" s="1">
        <f t="shared" si="151"/>
        <v>0</v>
      </c>
      <c r="DO32" s="1">
        <f t="shared" si="152"/>
        <v>0</v>
      </c>
      <c r="DP32" s="1">
        <f t="shared" si="153"/>
        <v>0</v>
      </c>
      <c r="DQ32" s="1">
        <f t="shared" si="154"/>
        <v>0</v>
      </c>
      <c r="DR32" s="1">
        <f t="shared" si="155"/>
        <v>0</v>
      </c>
      <c r="DS32" s="1">
        <f t="shared" si="156"/>
        <v>0</v>
      </c>
      <c r="DT32" s="1">
        <f t="shared" si="157"/>
        <v>0</v>
      </c>
      <c r="DU32" s="1">
        <f t="shared" si="158"/>
        <v>0</v>
      </c>
      <c r="DV32" s="1">
        <f t="shared" si="159"/>
        <v>0</v>
      </c>
      <c r="DW32" s="1">
        <f t="shared" si="160"/>
        <v>0</v>
      </c>
      <c r="DX32" s="1">
        <f t="shared" si="161"/>
        <v>0</v>
      </c>
      <c r="DY32" s="1">
        <f t="shared" si="162"/>
        <v>0</v>
      </c>
      <c r="DZ32" s="1">
        <f t="shared" si="163"/>
        <v>0</v>
      </c>
      <c r="EA32" s="1">
        <f t="shared" si="164"/>
        <v>0</v>
      </c>
      <c r="EB32" s="1">
        <f t="shared" si="165"/>
        <v>0</v>
      </c>
      <c r="EC32" s="1">
        <f t="shared" si="166"/>
        <v>0</v>
      </c>
      <c r="ED32" s="1">
        <f t="shared" si="167"/>
        <v>0</v>
      </c>
      <c r="EE32" s="1">
        <f t="shared" si="168"/>
        <v>0</v>
      </c>
      <c r="EF32" s="1">
        <f t="shared" si="169"/>
        <v>0</v>
      </c>
      <c r="EG32" s="1">
        <f t="shared" si="170"/>
        <v>0</v>
      </c>
      <c r="EH32" s="1">
        <f t="shared" si="171"/>
        <v>0</v>
      </c>
      <c r="EI32" s="1">
        <f t="shared" si="172"/>
        <v>0</v>
      </c>
      <c r="EJ32" s="1">
        <f t="shared" si="173"/>
        <v>0</v>
      </c>
      <c r="EK32" s="1">
        <f t="shared" si="174"/>
        <v>0</v>
      </c>
      <c r="EL32" s="1">
        <f t="shared" si="175"/>
        <v>0</v>
      </c>
      <c r="EM32" s="1">
        <f t="shared" si="176"/>
        <v>0</v>
      </c>
      <c r="EN32" s="1">
        <f t="shared" si="177"/>
        <v>0</v>
      </c>
      <c r="EO32" s="1">
        <f t="shared" si="178"/>
        <v>0</v>
      </c>
      <c r="EP32" s="1">
        <f t="shared" si="179"/>
        <v>0</v>
      </c>
      <c r="EQ32" s="1">
        <f t="shared" si="180"/>
        <v>0</v>
      </c>
      <c r="ER32" s="1">
        <f t="shared" si="181"/>
        <v>0</v>
      </c>
      <c r="ES32" s="1">
        <f t="shared" si="182"/>
        <v>0</v>
      </c>
      <c r="ET32" s="1">
        <f t="shared" si="183"/>
        <v>0</v>
      </c>
      <c r="EU32" s="1">
        <f t="shared" si="184"/>
        <v>0</v>
      </c>
      <c r="EV32" s="1">
        <f t="shared" si="185"/>
        <v>0</v>
      </c>
      <c r="EW32" s="1">
        <f t="shared" si="186"/>
        <v>0</v>
      </c>
      <c r="EX32" s="1">
        <f t="shared" si="187"/>
        <v>0</v>
      </c>
      <c r="EY32" s="1">
        <f t="shared" si="188"/>
        <v>0</v>
      </c>
      <c r="EZ32" s="1">
        <f t="shared" si="189"/>
        <v>0</v>
      </c>
      <c r="FA32" s="1">
        <f t="shared" si="190"/>
        <v>0</v>
      </c>
      <c r="FB32" s="1">
        <f t="shared" si="191"/>
        <v>0</v>
      </c>
      <c r="FC32" s="1">
        <f t="shared" si="192"/>
        <v>0</v>
      </c>
      <c r="FD32" s="75">
        <f t="shared" si="43"/>
        <v>0</v>
      </c>
    </row>
    <row r="33" spans="1:160" x14ac:dyDescent="0.35">
      <c r="A33" t="str">
        <f>IF(Summ!A33="","",Summ!A33)</f>
        <v>v_max</v>
      </c>
      <c r="B33">
        <f>IF(Summ!B33="","",Summ!B33)</f>
        <v>0.29625000000000001</v>
      </c>
      <c r="G33" t="str">
        <f t="shared" si="193"/>
        <v>Refd, t=0.09</v>
      </c>
      <c r="H33" s="76">
        <f t="shared" si="194"/>
        <v>9.0000000000000011E-2</v>
      </c>
      <c r="I33" s="1">
        <f t="shared" si="36"/>
        <v>0</v>
      </c>
      <c r="J33" s="22">
        <f t="shared" si="37"/>
        <v>7.1626115951861694E-8</v>
      </c>
      <c r="K33" s="1">
        <f t="shared" si="44"/>
        <v>1.0649476894546706E-6</v>
      </c>
      <c r="L33" s="1">
        <f t="shared" si="45"/>
        <v>1.1231933177813644E-5</v>
      </c>
      <c r="M33" s="1">
        <f t="shared" si="46"/>
        <v>9.583102161741406E-5</v>
      </c>
      <c r="N33" s="1">
        <f t="shared" si="47"/>
        <v>6.5640241142095833E-4</v>
      </c>
      <c r="O33" s="1">
        <f t="shared" si="48"/>
        <v>3.567262287538381E-3</v>
      </c>
      <c r="P33" s="1">
        <f t="shared" si="49"/>
        <v>1.5170514026245054E-2</v>
      </c>
      <c r="Q33" s="1">
        <f t="shared" si="50"/>
        <v>4.9853169440329081E-2</v>
      </c>
      <c r="R33" s="1">
        <f t="shared" si="51"/>
        <v>0.12619939301354624</v>
      </c>
      <c r="S33" s="1">
        <f t="shared" si="52"/>
        <v>0.25122872765215187</v>
      </c>
      <c r="T33" s="1">
        <f t="shared" si="53"/>
        <v>0.41328325540261079</v>
      </c>
      <c r="U33" s="1">
        <f t="shared" si="54"/>
        <v>0.58914354628317378</v>
      </c>
      <c r="V33" s="1">
        <f t="shared" si="55"/>
        <v>0.75131069443214238</v>
      </c>
      <c r="W33" s="1">
        <f t="shared" si="56"/>
        <v>0.87468031950366176</v>
      </c>
      <c r="X33" s="1">
        <f t="shared" si="57"/>
        <v>0.94979923184154502</v>
      </c>
      <c r="Y33" s="1">
        <f t="shared" si="58"/>
        <v>0.98600848183093648</v>
      </c>
      <c r="Z33" s="1">
        <f t="shared" si="59"/>
        <v>0.99986608937802468</v>
      </c>
      <c r="AA33" s="1">
        <f t="shared" si="60"/>
        <v>1.0041118297317491</v>
      </c>
      <c r="AB33" s="1">
        <f t="shared" si="61"/>
        <v>1.0051623697923118</v>
      </c>
      <c r="AC33" s="1">
        <f t="shared" si="62"/>
        <v>1.0053737859566636</v>
      </c>
      <c r="AD33" s="1">
        <f t="shared" si="63"/>
        <v>1.0054085492152078</v>
      </c>
      <c r="AE33" s="1">
        <f t="shared" si="64"/>
        <v>1.0054132278201531</v>
      </c>
      <c r="AF33" s="1">
        <f t="shared" si="65"/>
        <v>1.0054137424892184</v>
      </c>
      <c r="AG33" s="1">
        <f t="shared" si="66"/>
        <v>1.0054137885378049</v>
      </c>
      <c r="AH33" s="1">
        <f t="shared" si="67"/>
        <v>1.0054137918580219</v>
      </c>
      <c r="AI33" s="1">
        <f t="shared" si="68"/>
        <v>1.0054137920480808</v>
      </c>
      <c r="AJ33" s="1">
        <f t="shared" si="69"/>
        <v>1.0054137920565203</v>
      </c>
      <c r="AK33" s="1">
        <f t="shared" si="70"/>
        <v>1.0054137920568005</v>
      </c>
      <c r="AL33" s="1">
        <f t="shared" si="71"/>
        <v>1.0054137920568071</v>
      </c>
      <c r="AM33" s="1">
        <f t="shared" si="72"/>
        <v>1.0054137920568071</v>
      </c>
      <c r="AN33" s="1">
        <f t="shared" si="73"/>
        <v>1.0054137920568071</v>
      </c>
      <c r="AO33" s="1">
        <f t="shared" si="74"/>
        <v>1.0054137920568071</v>
      </c>
      <c r="AP33" s="1">
        <f t="shared" si="75"/>
        <v>1.0054137920568071</v>
      </c>
      <c r="AQ33" s="1">
        <f t="shared" si="76"/>
        <v>1.0054137920568071</v>
      </c>
      <c r="AR33" s="1">
        <f t="shared" si="77"/>
        <v>1.0054137920568071</v>
      </c>
      <c r="AS33" s="1">
        <f t="shared" si="78"/>
        <v>1.0054137920568071</v>
      </c>
      <c r="AT33" s="1">
        <f t="shared" si="79"/>
        <v>1.0054137920568071</v>
      </c>
      <c r="AU33" s="1">
        <f t="shared" si="80"/>
        <v>1.0054137920568071</v>
      </c>
      <c r="AV33" s="1">
        <f t="shared" si="81"/>
        <v>1.0054137920568071</v>
      </c>
      <c r="AW33" s="1">
        <f t="shared" si="82"/>
        <v>1.0054137920568071</v>
      </c>
      <c r="AX33" s="1">
        <f t="shared" si="83"/>
        <v>1.0054137920568071</v>
      </c>
      <c r="AY33" s="1">
        <f t="shared" si="84"/>
        <v>1.0054137920568071</v>
      </c>
      <c r="AZ33" s="1">
        <f t="shared" si="85"/>
        <v>1.0054137920568071</v>
      </c>
      <c r="BA33" s="1">
        <f t="shared" si="86"/>
        <v>1.0054137920568071</v>
      </c>
      <c r="BB33" s="1">
        <f t="shared" si="87"/>
        <v>1.0054137920568071</v>
      </c>
      <c r="BC33" s="1">
        <f t="shared" si="88"/>
        <v>1.0054137920568071</v>
      </c>
      <c r="BD33" s="1">
        <f t="shared" si="89"/>
        <v>1.0054137920568071</v>
      </c>
      <c r="BE33" s="1">
        <f t="shared" si="90"/>
        <v>1.0054137920568071</v>
      </c>
      <c r="BF33" s="1">
        <f t="shared" si="91"/>
        <v>1.0054137920568071</v>
      </c>
      <c r="BG33" s="1">
        <f t="shared" si="92"/>
        <v>1.0054137920568071</v>
      </c>
      <c r="BH33" s="1">
        <f t="shared" si="93"/>
        <v>1.0054137920568071</v>
      </c>
      <c r="BI33" s="1">
        <f t="shared" si="94"/>
        <v>1.0054137920568071</v>
      </c>
      <c r="BJ33" s="1">
        <f t="shared" si="95"/>
        <v>1.0054137920568071</v>
      </c>
      <c r="BK33" s="1">
        <f t="shared" si="96"/>
        <v>1.0054137920568071</v>
      </c>
      <c r="BL33" s="1">
        <f t="shared" si="97"/>
        <v>1.0054137920568071</v>
      </c>
      <c r="BM33" s="1">
        <f t="shared" si="98"/>
        <v>1.0054137920568071</v>
      </c>
      <c r="BN33" s="1">
        <f t="shared" si="99"/>
        <v>1.0054137920568071</v>
      </c>
      <c r="BO33" s="1">
        <f t="shared" si="100"/>
        <v>1.0054137920568071</v>
      </c>
      <c r="BP33" s="1">
        <f t="shared" si="101"/>
        <v>1.0054137920568071</v>
      </c>
      <c r="BQ33" s="1">
        <f t="shared" si="102"/>
        <v>1.0054137920568047</v>
      </c>
      <c r="BR33" s="1">
        <f t="shared" si="103"/>
        <v>1.0054137920567061</v>
      </c>
      <c r="BS33" s="1">
        <f t="shared" si="104"/>
        <v>1.005413792053631</v>
      </c>
      <c r="BT33" s="1">
        <f t="shared" si="105"/>
        <v>1.0054137919775026</v>
      </c>
      <c r="BU33" s="1">
        <f t="shared" si="106"/>
        <v>1.0054137904622142</v>
      </c>
      <c r="BV33" s="1">
        <f t="shared" si="107"/>
        <v>1.005413765996457</v>
      </c>
      <c r="BW33" s="1">
        <f t="shared" si="108"/>
        <v>1.0054134441516596</v>
      </c>
      <c r="BX33" s="1">
        <f t="shared" si="109"/>
        <v>1.0054099926080875</v>
      </c>
      <c r="BY33" s="1">
        <f t="shared" si="110"/>
        <v>1.005379905954354</v>
      </c>
      <c r="BZ33" s="1">
        <f t="shared" si="111"/>
        <v>1.0051681204615255</v>
      </c>
      <c r="CA33" s="1">
        <f t="shared" si="112"/>
        <v>1.003976548024154</v>
      </c>
      <c r="CB33" s="1">
        <f t="shared" si="113"/>
        <v>0.99869342477484857</v>
      </c>
      <c r="CC33" s="1">
        <f t="shared" si="114"/>
        <v>0.98055715149696099</v>
      </c>
      <c r="CD33" s="1">
        <f t="shared" si="115"/>
        <v>0.93323264808098805</v>
      </c>
      <c r="CE33" s="1">
        <f t="shared" si="116"/>
        <v>0.84034568556489475</v>
      </c>
      <c r="CF33" s="1">
        <f t="shared" si="117"/>
        <v>0.70090171454793726</v>
      </c>
      <c r="CG33" s="1">
        <f t="shared" si="118"/>
        <v>0.53158683725228639</v>
      </c>
      <c r="CH33" s="1">
        <f t="shared" si="119"/>
        <v>0.35776920124096062</v>
      </c>
      <c r="CI33" s="1">
        <f t="shared" si="120"/>
        <v>0.20671338926752553</v>
      </c>
      <c r="CJ33" s="1">
        <f t="shared" si="121"/>
        <v>9.9564586494132995E-2</v>
      </c>
      <c r="CK33" s="1">
        <f t="shared" si="122"/>
        <v>3.9311014880596552E-2</v>
      </c>
      <c r="CL33" s="1">
        <f t="shared" si="123"/>
        <v>1.265347253955768E-2</v>
      </c>
      <c r="CM33" s="1">
        <f t="shared" si="124"/>
        <v>3.3233511962528495E-3</v>
      </c>
      <c r="CN33" s="1">
        <f t="shared" si="125"/>
        <v>7.1453824274976042E-4</v>
      </c>
      <c r="CO33" s="1">
        <f t="shared" si="126"/>
        <v>1.2617124078941142E-4</v>
      </c>
      <c r="CP33" s="1">
        <f t="shared" si="127"/>
        <v>1.8332414263260851E-5</v>
      </c>
      <c r="CQ33" s="1">
        <f t="shared" si="128"/>
        <v>2.1916007040152681E-6</v>
      </c>
      <c r="CR33" s="1">
        <f t="shared" si="129"/>
        <v>2.1499378962753587E-7</v>
      </c>
      <c r="CS33" s="1">
        <f t="shared" si="130"/>
        <v>1.7205671169721798E-8</v>
      </c>
      <c r="CT33" s="1">
        <f t="shared" si="131"/>
        <v>1.1122200539534644E-9</v>
      </c>
      <c r="CU33" s="1">
        <f t="shared" si="132"/>
        <v>5.718403279502967E-11</v>
      </c>
      <c r="CV33" s="1">
        <f t="shared" si="133"/>
        <v>2.2839522760335293E-12</v>
      </c>
      <c r="CW33" s="1">
        <f t="shared" si="134"/>
        <v>6.8309478337370661E-14</v>
      </c>
      <c r="CX33" s="1">
        <f t="shared" si="135"/>
        <v>1.4395407708840654E-15</v>
      </c>
      <c r="CY33" s="1">
        <f t="shared" si="136"/>
        <v>1.9063318809593544E-17</v>
      </c>
      <c r="CZ33" s="1">
        <f t="shared" si="137"/>
        <v>1.1933317279094642E-19</v>
      </c>
      <c r="DA33" s="1">
        <f t="shared" si="138"/>
        <v>0</v>
      </c>
      <c r="DB33" s="1">
        <f t="shared" si="139"/>
        <v>0</v>
      </c>
      <c r="DC33" s="1">
        <f t="shared" si="140"/>
        <v>0</v>
      </c>
      <c r="DD33" s="1">
        <f t="shared" si="141"/>
        <v>0</v>
      </c>
      <c r="DE33" s="1">
        <f t="shared" si="142"/>
        <v>0</v>
      </c>
      <c r="DF33" s="1">
        <f t="shared" si="143"/>
        <v>0</v>
      </c>
      <c r="DG33" s="1">
        <f t="shared" si="144"/>
        <v>0</v>
      </c>
      <c r="DH33" s="1">
        <f t="shared" si="145"/>
        <v>0</v>
      </c>
      <c r="DI33" s="1">
        <f t="shared" si="146"/>
        <v>0</v>
      </c>
      <c r="DJ33" s="1">
        <f t="shared" si="147"/>
        <v>0</v>
      </c>
      <c r="DK33" s="1">
        <f t="shared" si="148"/>
        <v>0</v>
      </c>
      <c r="DL33" s="1">
        <f t="shared" si="149"/>
        <v>0</v>
      </c>
      <c r="DM33" s="1">
        <f t="shared" si="150"/>
        <v>0</v>
      </c>
      <c r="DN33" s="1">
        <f t="shared" si="151"/>
        <v>0</v>
      </c>
      <c r="DO33" s="1">
        <f t="shared" si="152"/>
        <v>0</v>
      </c>
      <c r="DP33" s="1">
        <f t="shared" si="153"/>
        <v>0</v>
      </c>
      <c r="DQ33" s="1">
        <f t="shared" si="154"/>
        <v>0</v>
      </c>
      <c r="DR33" s="1">
        <f t="shared" si="155"/>
        <v>0</v>
      </c>
      <c r="DS33" s="1">
        <f t="shared" si="156"/>
        <v>0</v>
      </c>
      <c r="DT33" s="1">
        <f t="shared" si="157"/>
        <v>0</v>
      </c>
      <c r="DU33" s="1">
        <f t="shared" si="158"/>
        <v>0</v>
      </c>
      <c r="DV33" s="1">
        <f t="shared" si="159"/>
        <v>0</v>
      </c>
      <c r="DW33" s="1">
        <f t="shared" si="160"/>
        <v>0</v>
      </c>
      <c r="DX33" s="1">
        <f t="shared" si="161"/>
        <v>0</v>
      </c>
      <c r="DY33" s="1">
        <f t="shared" si="162"/>
        <v>0</v>
      </c>
      <c r="DZ33" s="1">
        <f t="shared" si="163"/>
        <v>0</v>
      </c>
      <c r="EA33" s="1">
        <f t="shared" si="164"/>
        <v>0</v>
      </c>
      <c r="EB33" s="1">
        <f t="shared" si="165"/>
        <v>0</v>
      </c>
      <c r="EC33" s="1">
        <f t="shared" si="166"/>
        <v>0</v>
      </c>
      <c r="ED33" s="1">
        <f t="shared" si="167"/>
        <v>0</v>
      </c>
      <c r="EE33" s="1">
        <f t="shared" si="168"/>
        <v>0</v>
      </c>
      <c r="EF33" s="1">
        <f t="shared" si="169"/>
        <v>0</v>
      </c>
      <c r="EG33" s="1">
        <f t="shared" si="170"/>
        <v>0</v>
      </c>
      <c r="EH33" s="1">
        <f t="shared" si="171"/>
        <v>0</v>
      </c>
      <c r="EI33" s="1">
        <f t="shared" si="172"/>
        <v>0</v>
      </c>
      <c r="EJ33" s="1">
        <f t="shared" si="173"/>
        <v>0</v>
      </c>
      <c r="EK33" s="1">
        <f t="shared" si="174"/>
        <v>0</v>
      </c>
      <c r="EL33" s="1">
        <f t="shared" si="175"/>
        <v>0</v>
      </c>
      <c r="EM33" s="1">
        <f t="shared" si="176"/>
        <v>0</v>
      </c>
      <c r="EN33" s="1">
        <f t="shared" si="177"/>
        <v>0</v>
      </c>
      <c r="EO33" s="1">
        <f t="shared" si="178"/>
        <v>0</v>
      </c>
      <c r="EP33" s="1">
        <f t="shared" si="179"/>
        <v>0</v>
      </c>
      <c r="EQ33" s="1">
        <f t="shared" si="180"/>
        <v>0</v>
      </c>
      <c r="ER33" s="1">
        <f t="shared" si="181"/>
        <v>0</v>
      </c>
      <c r="ES33" s="1">
        <f t="shared" si="182"/>
        <v>0</v>
      </c>
      <c r="ET33" s="1">
        <f t="shared" si="183"/>
        <v>0</v>
      </c>
      <c r="EU33" s="1">
        <f t="shared" si="184"/>
        <v>0</v>
      </c>
      <c r="EV33" s="1">
        <f t="shared" si="185"/>
        <v>0</v>
      </c>
      <c r="EW33" s="1">
        <f t="shared" si="186"/>
        <v>0</v>
      </c>
      <c r="EX33" s="1">
        <f t="shared" si="187"/>
        <v>0</v>
      </c>
      <c r="EY33" s="1">
        <f t="shared" si="188"/>
        <v>0</v>
      </c>
      <c r="EZ33" s="1">
        <f t="shared" si="189"/>
        <v>0</v>
      </c>
      <c r="FA33" s="1">
        <f t="shared" si="190"/>
        <v>0</v>
      </c>
      <c r="FB33" s="1">
        <f t="shared" si="191"/>
        <v>0</v>
      </c>
      <c r="FC33" s="1">
        <f t="shared" si="192"/>
        <v>0</v>
      </c>
      <c r="FD33" s="75">
        <f t="shared" si="43"/>
        <v>0</v>
      </c>
    </row>
    <row r="34" spans="1:160" x14ac:dyDescent="0.35">
      <c r="A34" s="6" t="s">
        <v>29</v>
      </c>
      <c r="G34" t="str">
        <f t="shared" si="193"/>
        <v>Refd, t=0.1</v>
      </c>
      <c r="H34" s="76">
        <f t="shared" si="194"/>
        <v>9.5000000000000015E-2</v>
      </c>
      <c r="I34" s="1">
        <f t="shared" si="36"/>
        <v>0</v>
      </c>
      <c r="J34" s="22">
        <f t="shared" si="37"/>
        <v>1.0570493518840354E-7</v>
      </c>
      <c r="K34" s="1">
        <f t="shared" si="44"/>
        <v>1.4675501689766798E-6</v>
      </c>
      <c r="L34" s="1">
        <f t="shared" si="45"/>
        <v>1.4388008461471851E-5</v>
      </c>
      <c r="M34" s="1">
        <f t="shared" si="46"/>
        <v>1.1495685310940039E-4</v>
      </c>
      <c r="N34" s="1">
        <f t="shared" si="47"/>
        <v>7.4299896081283601E-4</v>
      </c>
      <c r="O34" s="1">
        <f t="shared" si="48"/>
        <v>3.840926538258984E-3</v>
      </c>
      <c r="P34" s="1">
        <f t="shared" si="49"/>
        <v>1.567969997464902E-2</v>
      </c>
      <c r="Q34" s="1">
        <f t="shared" si="50"/>
        <v>4.9998376730745447E-2</v>
      </c>
      <c r="R34" s="1">
        <f t="shared" si="51"/>
        <v>0.12435104004037668</v>
      </c>
      <c r="S34" s="1">
        <f t="shared" si="52"/>
        <v>0.24606546724111167</v>
      </c>
      <c r="T34" s="1">
        <f t="shared" si="53"/>
        <v>0.40490750814228793</v>
      </c>
      <c r="U34" s="1">
        <f t="shared" si="54"/>
        <v>0.57866608510426631</v>
      </c>
      <c r="V34" s="1">
        <f t="shared" si="55"/>
        <v>0.74039865423321904</v>
      </c>
      <c r="W34" s="1">
        <f t="shared" si="56"/>
        <v>0.86552633094333897</v>
      </c>
      <c r="X34" s="1">
        <f t="shared" si="57"/>
        <v>0.94387077428178556</v>
      </c>
      <c r="Y34" s="1">
        <f t="shared" si="58"/>
        <v>0.98312887632459633</v>
      </c>
      <c r="Z34" s="1">
        <f t="shared" si="59"/>
        <v>0.99889808428835969</v>
      </c>
      <c r="AA34" s="1">
        <f t="shared" si="60"/>
        <v>1.0040122219408525</v>
      </c>
      <c r="AB34" s="1">
        <f t="shared" si="61"/>
        <v>1.0053623688990372</v>
      </c>
      <c r="AC34" s="1">
        <f t="shared" si="62"/>
        <v>1.0056545873031431</v>
      </c>
      <c r="AD34" s="1">
        <f t="shared" si="63"/>
        <v>1.0057067007791609</v>
      </c>
      <c r="AE34" s="1">
        <f t="shared" si="64"/>
        <v>1.0057143793114218</v>
      </c>
      <c r="AF34" s="1">
        <f t="shared" si="65"/>
        <v>1.0057153141580728</v>
      </c>
      <c r="AG34" s="1">
        <f t="shared" si="66"/>
        <v>1.005715407945853</v>
      </c>
      <c r="AH34" s="1">
        <f t="shared" si="67"/>
        <v>1.0057154156525239</v>
      </c>
      <c r="AI34" s="1">
        <f t="shared" si="68"/>
        <v>1.0057154161659563</v>
      </c>
      <c r="AJ34" s="1">
        <f t="shared" si="69"/>
        <v>1.0057154161932569</v>
      </c>
      <c r="AK34" s="1">
        <f t="shared" si="70"/>
        <v>1.005715416194388</v>
      </c>
      <c r="AL34" s="1">
        <f t="shared" si="71"/>
        <v>1.0057154161944235</v>
      </c>
      <c r="AM34" s="1">
        <f t="shared" si="72"/>
        <v>1.0057154161944242</v>
      </c>
      <c r="AN34" s="1">
        <f t="shared" si="73"/>
        <v>1.0057154161944242</v>
      </c>
      <c r="AO34" s="1">
        <f t="shared" si="74"/>
        <v>1.0057154161944242</v>
      </c>
      <c r="AP34" s="1">
        <f t="shared" si="75"/>
        <v>1.0057154161944242</v>
      </c>
      <c r="AQ34" s="1">
        <f t="shared" si="76"/>
        <v>1.0057154161944242</v>
      </c>
      <c r="AR34" s="1">
        <f t="shared" si="77"/>
        <v>1.0057154161944242</v>
      </c>
      <c r="AS34" s="1">
        <f t="shared" si="78"/>
        <v>1.0057154161944242</v>
      </c>
      <c r="AT34" s="1">
        <f t="shared" si="79"/>
        <v>1.0057154161944242</v>
      </c>
      <c r="AU34" s="1">
        <f t="shared" si="80"/>
        <v>1.0057154161944242</v>
      </c>
      <c r="AV34" s="1">
        <f t="shared" si="81"/>
        <v>1.0057154161944242</v>
      </c>
      <c r="AW34" s="1">
        <f t="shared" si="82"/>
        <v>1.0057154161944242</v>
      </c>
      <c r="AX34" s="1">
        <f t="shared" si="83"/>
        <v>1.0057154161944242</v>
      </c>
      <c r="AY34" s="1">
        <f t="shared" si="84"/>
        <v>1.0057154161944242</v>
      </c>
      <c r="AZ34" s="1">
        <f t="shared" si="85"/>
        <v>1.0057154161944242</v>
      </c>
      <c r="BA34" s="1">
        <f t="shared" si="86"/>
        <v>1.0057154161944242</v>
      </c>
      <c r="BB34" s="1">
        <f t="shared" si="87"/>
        <v>1.0057154161944242</v>
      </c>
      <c r="BC34" s="1">
        <f t="shared" si="88"/>
        <v>1.0057154161944242</v>
      </c>
      <c r="BD34" s="1">
        <f t="shared" si="89"/>
        <v>1.0057154161944242</v>
      </c>
      <c r="BE34" s="1">
        <f t="shared" si="90"/>
        <v>1.0057154161944242</v>
      </c>
      <c r="BF34" s="1">
        <f t="shared" si="91"/>
        <v>1.0057154161944242</v>
      </c>
      <c r="BG34" s="1">
        <f t="shared" si="92"/>
        <v>1.0057154161944242</v>
      </c>
      <c r="BH34" s="1">
        <f t="shared" si="93"/>
        <v>1.0057154161944242</v>
      </c>
      <c r="BI34" s="1">
        <f t="shared" si="94"/>
        <v>1.0057154161944242</v>
      </c>
      <c r="BJ34" s="1">
        <f t="shared" si="95"/>
        <v>1.0057154161944242</v>
      </c>
      <c r="BK34" s="1">
        <f t="shared" si="96"/>
        <v>1.0057154161944242</v>
      </c>
      <c r="BL34" s="1">
        <f t="shared" si="97"/>
        <v>1.0057154161944242</v>
      </c>
      <c r="BM34" s="1">
        <f t="shared" si="98"/>
        <v>1.0057154161944242</v>
      </c>
      <c r="BN34" s="1">
        <f t="shared" si="99"/>
        <v>1.0057154161944242</v>
      </c>
      <c r="BO34" s="1">
        <f t="shared" si="100"/>
        <v>1.0057154161944242</v>
      </c>
      <c r="BP34" s="1">
        <f t="shared" si="101"/>
        <v>1.005715416194424</v>
      </c>
      <c r="BQ34" s="1">
        <f t="shared" si="102"/>
        <v>1.005715416194416</v>
      </c>
      <c r="BR34" s="1">
        <f t="shared" si="103"/>
        <v>1.0057154161941513</v>
      </c>
      <c r="BS34" s="1">
        <f t="shared" si="104"/>
        <v>1.005715416187043</v>
      </c>
      <c r="BT34" s="1">
        <f t="shared" si="105"/>
        <v>1.005715416032678</v>
      </c>
      <c r="BU34" s="1">
        <f t="shared" si="106"/>
        <v>1.005715413293556</v>
      </c>
      <c r="BV34" s="1">
        <f t="shared" si="107"/>
        <v>1.0057153733523911</v>
      </c>
      <c r="BW34" s="1">
        <f t="shared" si="108"/>
        <v>1.0057148937023859</v>
      </c>
      <c r="BX34" s="1">
        <f t="shared" si="109"/>
        <v>1.0057101544018248</v>
      </c>
      <c r="BY34" s="1">
        <f t="shared" si="110"/>
        <v>1.0056717776005129</v>
      </c>
      <c r="BZ34" s="1">
        <f t="shared" si="111"/>
        <v>1.0054188956932528</v>
      </c>
      <c r="CA34" s="1">
        <f t="shared" si="112"/>
        <v>1.0040768522253622</v>
      </c>
      <c r="CB34" s="1">
        <f t="shared" si="113"/>
        <v>0.99841873859128305</v>
      </c>
      <c r="CC34" s="1">
        <f t="shared" si="114"/>
        <v>0.97977582758487691</v>
      </c>
      <c r="CD34" s="1">
        <f t="shared" si="115"/>
        <v>0.932545748248921</v>
      </c>
      <c r="CE34" s="1">
        <f t="shared" si="116"/>
        <v>0.84127821627864718</v>
      </c>
      <c r="CF34" s="1">
        <f t="shared" si="117"/>
        <v>0.70453245756152016</v>
      </c>
      <c r="CG34" s="1">
        <f t="shared" si="118"/>
        <v>0.53779375458531231</v>
      </c>
      <c r="CH34" s="1">
        <f t="shared" si="119"/>
        <v>0.36571746568508468</v>
      </c>
      <c r="CI34" s="1">
        <f t="shared" si="120"/>
        <v>0.21503576684197215</v>
      </c>
      <c r="CJ34" s="1">
        <f t="shared" si="121"/>
        <v>0.1064004997784085</v>
      </c>
      <c r="CK34" s="1">
        <f t="shared" si="122"/>
        <v>4.358392861378492E-2</v>
      </c>
      <c r="CL34" s="1">
        <f t="shared" si="123"/>
        <v>1.4689840689254961E-2</v>
      </c>
      <c r="CM34" s="1">
        <f t="shared" si="124"/>
        <v>4.0747715280508605E-3</v>
      </c>
      <c r="CN34" s="1">
        <f t="shared" si="125"/>
        <v>9.3289011050741335E-4</v>
      </c>
      <c r="CO34" s="1">
        <f t="shared" si="126"/>
        <v>1.7685358266234327E-4</v>
      </c>
      <c r="CP34" s="1">
        <f t="shared" si="127"/>
        <v>2.7828579640344229E-5</v>
      </c>
      <c r="CQ34" s="1">
        <f t="shared" si="128"/>
        <v>3.6376237279481169E-6</v>
      </c>
      <c r="CR34" s="1">
        <f t="shared" si="129"/>
        <v>3.9451627828270779E-7</v>
      </c>
      <c r="CS34" s="1">
        <f t="shared" si="130"/>
        <v>3.536928484504123E-8</v>
      </c>
      <c r="CT34" s="1">
        <f t="shared" si="131"/>
        <v>2.6035632560356386E-9</v>
      </c>
      <c r="CU34" s="1">
        <f t="shared" si="132"/>
        <v>1.5568426433687463E-10</v>
      </c>
      <c r="CV34" s="1">
        <f t="shared" si="133"/>
        <v>7.4414695677261065E-12</v>
      </c>
      <c r="CW34" s="1">
        <f t="shared" si="134"/>
        <v>2.7754085272215485E-13</v>
      </c>
      <c r="CX34" s="1">
        <f t="shared" si="135"/>
        <v>7.7820210939511786E-15</v>
      </c>
      <c r="CY34" s="1">
        <f t="shared" si="136"/>
        <v>1.5429158759767037E-16</v>
      </c>
      <c r="CZ34" s="1">
        <f t="shared" si="137"/>
        <v>1.9284300389603341E-18</v>
      </c>
      <c r="DA34" s="1">
        <f t="shared" si="138"/>
        <v>1.1426151294733118E-20</v>
      </c>
      <c r="DB34" s="1">
        <f t="shared" si="139"/>
        <v>0</v>
      </c>
      <c r="DC34" s="1">
        <f t="shared" si="140"/>
        <v>0</v>
      </c>
      <c r="DD34" s="1">
        <f t="shared" si="141"/>
        <v>0</v>
      </c>
      <c r="DE34" s="1">
        <f t="shared" si="142"/>
        <v>0</v>
      </c>
      <c r="DF34" s="1">
        <f t="shared" si="143"/>
        <v>0</v>
      </c>
      <c r="DG34" s="1">
        <f t="shared" si="144"/>
        <v>0</v>
      </c>
      <c r="DH34" s="1">
        <f t="shared" si="145"/>
        <v>0</v>
      </c>
      <c r="DI34" s="1">
        <f t="shared" si="146"/>
        <v>0</v>
      </c>
      <c r="DJ34" s="1">
        <f t="shared" si="147"/>
        <v>0</v>
      </c>
      <c r="DK34" s="1">
        <f t="shared" si="148"/>
        <v>0</v>
      </c>
      <c r="DL34" s="1">
        <f t="shared" si="149"/>
        <v>0</v>
      </c>
      <c r="DM34" s="1">
        <f t="shared" si="150"/>
        <v>0</v>
      </c>
      <c r="DN34" s="1">
        <f t="shared" si="151"/>
        <v>0</v>
      </c>
      <c r="DO34" s="1">
        <f t="shared" si="152"/>
        <v>0</v>
      </c>
      <c r="DP34" s="1">
        <f t="shared" si="153"/>
        <v>0</v>
      </c>
      <c r="DQ34" s="1">
        <f t="shared" si="154"/>
        <v>0</v>
      </c>
      <c r="DR34" s="1">
        <f t="shared" si="155"/>
        <v>0</v>
      </c>
      <c r="DS34" s="1">
        <f t="shared" si="156"/>
        <v>0</v>
      </c>
      <c r="DT34" s="1">
        <f t="shared" si="157"/>
        <v>0</v>
      </c>
      <c r="DU34" s="1">
        <f t="shared" si="158"/>
        <v>0</v>
      </c>
      <c r="DV34" s="1">
        <f t="shared" si="159"/>
        <v>0</v>
      </c>
      <c r="DW34" s="1">
        <f t="shared" si="160"/>
        <v>0</v>
      </c>
      <c r="DX34" s="1">
        <f t="shared" si="161"/>
        <v>0</v>
      </c>
      <c r="DY34" s="1">
        <f t="shared" si="162"/>
        <v>0</v>
      </c>
      <c r="DZ34" s="1">
        <f t="shared" si="163"/>
        <v>0</v>
      </c>
      <c r="EA34" s="1">
        <f t="shared" si="164"/>
        <v>0</v>
      </c>
      <c r="EB34" s="1">
        <f t="shared" si="165"/>
        <v>0</v>
      </c>
      <c r="EC34" s="1">
        <f t="shared" si="166"/>
        <v>0</v>
      </c>
      <c r="ED34" s="1">
        <f t="shared" si="167"/>
        <v>0</v>
      </c>
      <c r="EE34" s="1">
        <f t="shared" si="168"/>
        <v>0</v>
      </c>
      <c r="EF34" s="1">
        <f t="shared" si="169"/>
        <v>0</v>
      </c>
      <c r="EG34" s="1">
        <f t="shared" si="170"/>
        <v>0</v>
      </c>
      <c r="EH34" s="1">
        <f t="shared" si="171"/>
        <v>0</v>
      </c>
      <c r="EI34" s="1">
        <f t="shared" si="172"/>
        <v>0</v>
      </c>
      <c r="EJ34" s="1">
        <f t="shared" si="173"/>
        <v>0</v>
      </c>
      <c r="EK34" s="1">
        <f t="shared" si="174"/>
        <v>0</v>
      </c>
      <c r="EL34" s="1">
        <f t="shared" si="175"/>
        <v>0</v>
      </c>
      <c r="EM34" s="1">
        <f t="shared" si="176"/>
        <v>0</v>
      </c>
      <c r="EN34" s="1">
        <f t="shared" si="177"/>
        <v>0</v>
      </c>
      <c r="EO34" s="1">
        <f t="shared" si="178"/>
        <v>0</v>
      </c>
      <c r="EP34" s="1">
        <f t="shared" si="179"/>
        <v>0</v>
      </c>
      <c r="EQ34" s="1">
        <f t="shared" si="180"/>
        <v>0</v>
      </c>
      <c r="ER34" s="1">
        <f t="shared" si="181"/>
        <v>0</v>
      </c>
      <c r="ES34" s="1">
        <f t="shared" si="182"/>
        <v>0</v>
      </c>
      <c r="ET34" s="1">
        <f t="shared" si="183"/>
        <v>0</v>
      </c>
      <c r="EU34" s="1">
        <f t="shared" si="184"/>
        <v>0</v>
      </c>
      <c r="EV34" s="1">
        <f t="shared" si="185"/>
        <v>0</v>
      </c>
      <c r="EW34" s="1">
        <f t="shared" si="186"/>
        <v>0</v>
      </c>
      <c r="EX34" s="1">
        <f t="shared" si="187"/>
        <v>0</v>
      </c>
      <c r="EY34" s="1">
        <f t="shared" si="188"/>
        <v>0</v>
      </c>
      <c r="EZ34" s="1">
        <f t="shared" si="189"/>
        <v>0</v>
      </c>
      <c r="FA34" s="1">
        <f t="shared" si="190"/>
        <v>0</v>
      </c>
      <c r="FB34" s="1">
        <f t="shared" si="191"/>
        <v>0</v>
      </c>
      <c r="FC34" s="1">
        <f t="shared" si="192"/>
        <v>0</v>
      </c>
      <c r="FD34" s="75">
        <f t="shared" si="43"/>
        <v>0</v>
      </c>
    </row>
    <row r="35" spans="1:160" x14ac:dyDescent="0.35">
      <c r="G35" t="str">
        <f t="shared" si="193"/>
        <v>Refd, t=0.1</v>
      </c>
      <c r="H35" s="76">
        <f t="shared" si="194"/>
        <v>0.10000000000000002</v>
      </c>
      <c r="I35" s="1">
        <f t="shared" si="36"/>
        <v>0</v>
      </c>
      <c r="J35" s="22">
        <f t="shared" si="37"/>
        <v>1.5077809940199333E-7</v>
      </c>
      <c r="K35" s="1">
        <f t="shared" si="44"/>
        <v>1.968290787208238E-6</v>
      </c>
      <c r="L35" s="1">
        <f t="shared" si="45"/>
        <v>1.8048648801811569E-5</v>
      </c>
      <c r="M35" s="1">
        <f t="shared" si="46"/>
        <v>1.3575295388394649E-4</v>
      </c>
      <c r="N35" s="1">
        <f t="shared" si="47"/>
        <v>8.3173387847371605E-4</v>
      </c>
      <c r="O35" s="1">
        <f t="shared" si="48"/>
        <v>4.1062237962967221E-3</v>
      </c>
      <c r="P35" s="1">
        <f t="shared" si="49"/>
        <v>1.6144762151129984E-2</v>
      </c>
      <c r="Q35" s="1">
        <f t="shared" si="50"/>
        <v>5.0081212772641083E-2</v>
      </c>
      <c r="R35" s="1">
        <f t="shared" si="51"/>
        <v>0.12254881142105864</v>
      </c>
      <c r="S35" s="1">
        <f t="shared" si="52"/>
        <v>0.2410953794723347</v>
      </c>
      <c r="T35" s="1">
        <f t="shared" si="53"/>
        <v>0.39676924945703917</v>
      </c>
      <c r="U35" s="1">
        <f t="shared" si="54"/>
        <v>0.56839069019684707</v>
      </c>
      <c r="V35" s="1">
        <f t="shared" si="55"/>
        <v>0.72962169265482701</v>
      </c>
      <c r="W35" s="1">
        <f t="shared" si="56"/>
        <v>0.8563476888720265</v>
      </c>
      <c r="X35" s="1">
        <f t="shared" si="57"/>
        <v>0.93775180590958862</v>
      </c>
      <c r="Y35" s="1">
        <f t="shared" si="58"/>
        <v>0.98002006098968208</v>
      </c>
      <c r="Z35" s="1">
        <f t="shared" si="59"/>
        <v>0.99776973487038378</v>
      </c>
      <c r="AA35" s="1">
        <f t="shared" si="60"/>
        <v>1.0038350642613707</v>
      </c>
      <c r="AB35" s="1">
        <f t="shared" si="61"/>
        <v>1.0055345505837507</v>
      </c>
      <c r="AC35" s="1">
        <f t="shared" si="62"/>
        <v>1.0059277344915631</v>
      </c>
      <c r="AD35" s="1">
        <f t="shared" si="63"/>
        <v>1.0060032447614502</v>
      </c>
      <c r="AE35" s="1">
        <f t="shared" si="64"/>
        <v>1.0060153230013695</v>
      </c>
      <c r="AF35" s="1">
        <f t="shared" si="65"/>
        <v>1.0060169340171397</v>
      </c>
      <c r="AG35" s="1">
        <f t="shared" si="66"/>
        <v>1.0060171129882265</v>
      </c>
      <c r="AH35" s="1">
        <f t="shared" si="67"/>
        <v>1.0060171294848268</v>
      </c>
      <c r="AI35" s="1">
        <f t="shared" si="68"/>
        <v>1.0060171307377255</v>
      </c>
      <c r="AJ35" s="1">
        <f t="shared" si="69"/>
        <v>1.0060171308152794</v>
      </c>
      <c r="AK35" s="1">
        <f t="shared" si="70"/>
        <v>1.0060171308191284</v>
      </c>
      <c r="AL35" s="1">
        <f t="shared" si="71"/>
        <v>1.006017130819278</v>
      </c>
      <c r="AM35" s="1">
        <f t="shared" si="72"/>
        <v>1.0060171308192825</v>
      </c>
      <c r="AN35" s="1">
        <f t="shared" si="73"/>
        <v>1.0060171308192825</v>
      </c>
      <c r="AO35" s="1">
        <f t="shared" si="74"/>
        <v>1.0060171308192825</v>
      </c>
      <c r="AP35" s="1">
        <f t="shared" si="75"/>
        <v>1.0060171308192825</v>
      </c>
      <c r="AQ35" s="1">
        <f t="shared" si="76"/>
        <v>1.0060171308192825</v>
      </c>
      <c r="AR35" s="1">
        <f t="shared" si="77"/>
        <v>1.0060171308192825</v>
      </c>
      <c r="AS35" s="1">
        <f t="shared" si="78"/>
        <v>1.0060171308192825</v>
      </c>
      <c r="AT35" s="1">
        <f t="shared" si="79"/>
        <v>1.0060171308192825</v>
      </c>
      <c r="AU35" s="1">
        <f t="shared" si="80"/>
        <v>1.0060171308192825</v>
      </c>
      <c r="AV35" s="1">
        <f t="shared" si="81"/>
        <v>1.0060171308192825</v>
      </c>
      <c r="AW35" s="1">
        <f t="shared" si="82"/>
        <v>1.0060171308192825</v>
      </c>
      <c r="AX35" s="1">
        <f t="shared" si="83"/>
        <v>1.0060171308192825</v>
      </c>
      <c r="AY35" s="1">
        <f t="shared" si="84"/>
        <v>1.0060171308192825</v>
      </c>
      <c r="AZ35" s="1">
        <f t="shared" si="85"/>
        <v>1.0060171308192825</v>
      </c>
      <c r="BA35" s="1">
        <f t="shared" si="86"/>
        <v>1.0060171308192825</v>
      </c>
      <c r="BB35" s="1">
        <f t="shared" si="87"/>
        <v>1.0060171308192825</v>
      </c>
      <c r="BC35" s="1">
        <f t="shared" si="88"/>
        <v>1.0060171308192825</v>
      </c>
      <c r="BD35" s="1">
        <f t="shared" si="89"/>
        <v>1.0060171308192825</v>
      </c>
      <c r="BE35" s="1">
        <f t="shared" si="90"/>
        <v>1.0060171308192825</v>
      </c>
      <c r="BF35" s="1">
        <f t="shared" si="91"/>
        <v>1.0060171308192825</v>
      </c>
      <c r="BG35" s="1">
        <f t="shared" si="92"/>
        <v>1.0060171308192825</v>
      </c>
      <c r="BH35" s="1">
        <f t="shared" si="93"/>
        <v>1.0060171308192825</v>
      </c>
      <c r="BI35" s="1">
        <f t="shared" si="94"/>
        <v>1.0060171308192825</v>
      </c>
      <c r="BJ35" s="1">
        <f t="shared" si="95"/>
        <v>1.0060171308192825</v>
      </c>
      <c r="BK35" s="1">
        <f t="shared" si="96"/>
        <v>1.0060171308192825</v>
      </c>
      <c r="BL35" s="1">
        <f t="shared" si="97"/>
        <v>1.0060171308192825</v>
      </c>
      <c r="BM35" s="1">
        <f t="shared" si="98"/>
        <v>1.0060171308192825</v>
      </c>
      <c r="BN35" s="1">
        <f t="shared" si="99"/>
        <v>1.0060171308192825</v>
      </c>
      <c r="BO35" s="1">
        <f t="shared" si="100"/>
        <v>1.0060171308192825</v>
      </c>
      <c r="BP35" s="1">
        <f t="shared" si="101"/>
        <v>1.0060171308192818</v>
      </c>
      <c r="BQ35" s="1">
        <f t="shared" si="102"/>
        <v>1.0060171308192596</v>
      </c>
      <c r="BR35" s="1">
        <f t="shared" si="103"/>
        <v>1.0060171308186157</v>
      </c>
      <c r="BS35" s="1">
        <f t="shared" si="104"/>
        <v>1.006017130803462</v>
      </c>
      <c r="BT35" s="1">
        <f t="shared" si="105"/>
        <v>1.0060171305101917</v>
      </c>
      <c r="BU35" s="1">
        <f t="shared" si="106"/>
        <v>1.0060171258124695</v>
      </c>
      <c r="BV35" s="1">
        <f t="shared" si="107"/>
        <v>1.006017063315402</v>
      </c>
      <c r="BW35" s="1">
        <f t="shared" si="108"/>
        <v>1.0060163723713063</v>
      </c>
      <c r="BX35" s="1">
        <f t="shared" si="109"/>
        <v>1.0060100373252125</v>
      </c>
      <c r="BY35" s="1">
        <f t="shared" si="110"/>
        <v>1.0059620914042671</v>
      </c>
      <c r="BZ35" s="1">
        <f t="shared" si="111"/>
        <v>1.0056647666530181</v>
      </c>
      <c r="CA35" s="1">
        <f t="shared" si="112"/>
        <v>1.0041694940377432</v>
      </c>
      <c r="CB35" s="1">
        <f t="shared" si="113"/>
        <v>0.99815055396691277</v>
      </c>
      <c r="CC35" s="1">
        <f t="shared" si="114"/>
        <v>0.97905034471801278</v>
      </c>
      <c r="CD35" s="1">
        <f t="shared" si="115"/>
        <v>0.93194797976993438</v>
      </c>
      <c r="CE35" s="1">
        <f t="shared" si="116"/>
        <v>0.84221548292756987</v>
      </c>
      <c r="CF35" s="1">
        <f t="shared" si="117"/>
        <v>0.7080552272786198</v>
      </c>
      <c r="CG35" s="1">
        <f t="shared" si="118"/>
        <v>0.54385505549211444</v>
      </c>
      <c r="CH35" s="1">
        <f t="shared" si="119"/>
        <v>0.3735194444465591</v>
      </c>
      <c r="CI35" s="1">
        <f t="shared" si="120"/>
        <v>0.22323209484530732</v>
      </c>
      <c r="CJ35" s="1">
        <f t="shared" si="121"/>
        <v>0.11322606175415836</v>
      </c>
      <c r="CK35" s="1">
        <f t="shared" si="122"/>
        <v>4.7971016800855998E-2</v>
      </c>
      <c r="CL35" s="1">
        <f t="shared" si="123"/>
        <v>1.6866141709696841E-2</v>
      </c>
      <c r="CM35" s="1">
        <f t="shared" si="124"/>
        <v>4.9189392646201407E-3</v>
      </c>
      <c r="CN35" s="1">
        <f t="shared" si="125"/>
        <v>1.1929173108706356E-3</v>
      </c>
      <c r="CO35" s="1">
        <f t="shared" si="126"/>
        <v>2.4132903683925144E-4</v>
      </c>
      <c r="CP35" s="1">
        <f t="shared" si="127"/>
        <v>4.0833981025076184E-5</v>
      </c>
      <c r="CQ35" s="1">
        <f t="shared" si="128"/>
        <v>5.7872940189630686E-6</v>
      </c>
      <c r="CR35" s="1">
        <f t="shared" si="129"/>
        <v>6.8689614859245893E-7</v>
      </c>
      <c r="CS35" s="1">
        <f t="shared" si="130"/>
        <v>6.8128403039851357E-8</v>
      </c>
      <c r="CT35" s="1">
        <f t="shared" si="131"/>
        <v>5.6209930407040729E-9</v>
      </c>
      <c r="CU35" s="1">
        <f t="shared" si="132"/>
        <v>3.8290505669602028E-10</v>
      </c>
      <c r="CV35" s="1">
        <f t="shared" si="133"/>
        <v>2.1293147641109254E-11</v>
      </c>
      <c r="CW35" s="1">
        <f t="shared" si="134"/>
        <v>9.5065803321072278E-13</v>
      </c>
      <c r="CX35" s="1">
        <f t="shared" si="135"/>
        <v>3.3247362000981253E-14</v>
      </c>
      <c r="CY35" s="1">
        <f t="shared" si="136"/>
        <v>8.7721481575969073E-16</v>
      </c>
      <c r="CZ35" s="1">
        <f t="shared" si="137"/>
        <v>1.6417467878069795E-17</v>
      </c>
      <c r="DA35" s="1">
        <f t="shared" si="138"/>
        <v>1.94246857240722E-19</v>
      </c>
      <c r="DB35" s="1">
        <f t="shared" si="139"/>
        <v>1.0923400637764859E-21</v>
      </c>
      <c r="DC35" s="1">
        <f t="shared" si="140"/>
        <v>0</v>
      </c>
      <c r="DD35" s="1">
        <f t="shared" si="141"/>
        <v>0</v>
      </c>
      <c r="DE35" s="1">
        <f t="shared" si="142"/>
        <v>0</v>
      </c>
      <c r="DF35" s="1">
        <f t="shared" si="143"/>
        <v>0</v>
      </c>
      <c r="DG35" s="1">
        <f t="shared" si="144"/>
        <v>0</v>
      </c>
      <c r="DH35" s="1">
        <f t="shared" si="145"/>
        <v>0</v>
      </c>
      <c r="DI35" s="1">
        <f t="shared" si="146"/>
        <v>0</v>
      </c>
      <c r="DJ35" s="1">
        <f t="shared" si="147"/>
        <v>0</v>
      </c>
      <c r="DK35" s="1">
        <f t="shared" si="148"/>
        <v>0</v>
      </c>
      <c r="DL35" s="1">
        <f t="shared" si="149"/>
        <v>0</v>
      </c>
      <c r="DM35" s="1">
        <f t="shared" si="150"/>
        <v>0</v>
      </c>
      <c r="DN35" s="1">
        <f t="shared" si="151"/>
        <v>0</v>
      </c>
      <c r="DO35" s="1">
        <f t="shared" si="152"/>
        <v>0</v>
      </c>
      <c r="DP35" s="1">
        <f t="shared" si="153"/>
        <v>0</v>
      </c>
      <c r="DQ35" s="1">
        <f t="shared" si="154"/>
        <v>0</v>
      </c>
      <c r="DR35" s="1">
        <f t="shared" si="155"/>
        <v>0</v>
      </c>
      <c r="DS35" s="1">
        <f t="shared" si="156"/>
        <v>0</v>
      </c>
      <c r="DT35" s="1">
        <f t="shared" si="157"/>
        <v>0</v>
      </c>
      <c r="DU35" s="1">
        <f t="shared" si="158"/>
        <v>0</v>
      </c>
      <c r="DV35" s="1">
        <f t="shared" si="159"/>
        <v>0</v>
      </c>
      <c r="DW35" s="1">
        <f t="shared" si="160"/>
        <v>0</v>
      </c>
      <c r="DX35" s="1">
        <f t="shared" si="161"/>
        <v>0</v>
      </c>
      <c r="DY35" s="1">
        <f t="shared" si="162"/>
        <v>0</v>
      </c>
      <c r="DZ35" s="1">
        <f t="shared" si="163"/>
        <v>0</v>
      </c>
      <c r="EA35" s="1">
        <f t="shared" si="164"/>
        <v>0</v>
      </c>
      <c r="EB35" s="1">
        <f t="shared" si="165"/>
        <v>0</v>
      </c>
      <c r="EC35" s="1">
        <f t="shared" si="166"/>
        <v>0</v>
      </c>
      <c r="ED35" s="1">
        <f t="shared" si="167"/>
        <v>0</v>
      </c>
      <c r="EE35" s="1">
        <f t="shared" si="168"/>
        <v>0</v>
      </c>
      <c r="EF35" s="1">
        <f t="shared" si="169"/>
        <v>0</v>
      </c>
      <c r="EG35" s="1">
        <f t="shared" si="170"/>
        <v>0</v>
      </c>
      <c r="EH35" s="1">
        <f t="shared" si="171"/>
        <v>0</v>
      </c>
      <c r="EI35" s="1">
        <f t="shared" si="172"/>
        <v>0</v>
      </c>
      <c r="EJ35" s="1">
        <f t="shared" si="173"/>
        <v>0</v>
      </c>
      <c r="EK35" s="1">
        <f t="shared" si="174"/>
        <v>0</v>
      </c>
      <c r="EL35" s="1">
        <f t="shared" si="175"/>
        <v>0</v>
      </c>
      <c r="EM35" s="1">
        <f t="shared" si="176"/>
        <v>0</v>
      </c>
      <c r="EN35" s="1">
        <f t="shared" si="177"/>
        <v>0</v>
      </c>
      <c r="EO35" s="1">
        <f t="shared" si="178"/>
        <v>0</v>
      </c>
      <c r="EP35" s="1">
        <f t="shared" si="179"/>
        <v>0</v>
      </c>
      <c r="EQ35" s="1">
        <f t="shared" si="180"/>
        <v>0</v>
      </c>
      <c r="ER35" s="1">
        <f t="shared" si="181"/>
        <v>0</v>
      </c>
      <c r="ES35" s="1">
        <f t="shared" si="182"/>
        <v>0</v>
      </c>
      <c r="ET35" s="1">
        <f t="shared" si="183"/>
        <v>0</v>
      </c>
      <c r="EU35" s="1">
        <f t="shared" si="184"/>
        <v>0</v>
      </c>
      <c r="EV35" s="1">
        <f t="shared" si="185"/>
        <v>0</v>
      </c>
      <c r="EW35" s="1">
        <f t="shared" si="186"/>
        <v>0</v>
      </c>
      <c r="EX35" s="1">
        <f t="shared" si="187"/>
        <v>0</v>
      </c>
      <c r="EY35" s="1">
        <f t="shared" si="188"/>
        <v>0</v>
      </c>
      <c r="EZ35" s="1">
        <f t="shared" si="189"/>
        <v>0</v>
      </c>
      <c r="FA35" s="1">
        <f t="shared" si="190"/>
        <v>0</v>
      </c>
      <c r="FB35" s="1">
        <f t="shared" si="191"/>
        <v>0</v>
      </c>
      <c r="FC35" s="1">
        <f t="shared" si="192"/>
        <v>0</v>
      </c>
      <c r="FD35" s="75">
        <f t="shared" si="43"/>
        <v>0</v>
      </c>
    </row>
    <row r="36" spans="1:160" x14ac:dyDescent="0.35">
      <c r="G36" t="str">
        <f t="shared" si="193"/>
        <v>Refd, t=0.11</v>
      </c>
      <c r="H36" s="76">
        <f t="shared" si="194"/>
        <v>0.10500000000000002</v>
      </c>
      <c r="I36" s="1">
        <f t="shared" si="36"/>
        <v>0</v>
      </c>
      <c r="J36" s="22">
        <f t="shared" si="37"/>
        <v>2.0880041225685859E-7</v>
      </c>
      <c r="K36" s="1">
        <f t="shared" si="44"/>
        <v>2.5780695138234318E-6</v>
      </c>
      <c r="L36" s="1">
        <f t="shared" si="45"/>
        <v>2.2228230313643839E-5</v>
      </c>
      <c r="M36" s="1">
        <f t="shared" si="46"/>
        <v>1.5811580793260611E-4</v>
      </c>
      <c r="N36" s="1">
        <f t="shared" si="47"/>
        <v>9.2202344881665474E-4</v>
      </c>
      <c r="O36" s="1">
        <f t="shared" si="48"/>
        <v>4.3624792421744617E-3</v>
      </c>
      <c r="P36" s="1">
        <f t="shared" si="49"/>
        <v>1.6568656849491156E-2</v>
      </c>
      <c r="Q36" s="1">
        <f t="shared" si="50"/>
        <v>5.0109201892058218E-2</v>
      </c>
      <c r="R36" s="1">
        <f t="shared" si="51"/>
        <v>0.12078846760097015</v>
      </c>
      <c r="S36" s="1">
        <f t="shared" si="52"/>
        <v>0.23630482777161751</v>
      </c>
      <c r="T36" s="1">
        <f t="shared" si="53"/>
        <v>0.3888619127527469</v>
      </c>
      <c r="U36" s="1">
        <f t="shared" si="54"/>
        <v>0.55831779022707129</v>
      </c>
      <c r="V36" s="1">
        <f t="shared" si="55"/>
        <v>0.71897880020015348</v>
      </c>
      <c r="W36" s="1">
        <f t="shared" si="56"/>
        <v>0.84715300378507663</v>
      </c>
      <c r="X36" s="1">
        <f t="shared" si="57"/>
        <v>0.93145814355094336</v>
      </c>
      <c r="Y36" s="1">
        <f t="shared" si="58"/>
        <v>0.97668974543444775</v>
      </c>
      <c r="Z36" s="1">
        <f t="shared" si="59"/>
        <v>0.99647793394077766</v>
      </c>
      <c r="AA36" s="1">
        <f t="shared" si="60"/>
        <v>1.0035740580667769</v>
      </c>
      <c r="AB36" s="1">
        <f t="shared" si="61"/>
        <v>1.0056746358360624</v>
      </c>
      <c r="AC36" s="1">
        <f t="shared" si="62"/>
        <v>1.0061913852004924</v>
      </c>
      <c r="AD36" s="1">
        <f t="shared" si="63"/>
        <v>1.0062976080944523</v>
      </c>
      <c r="AE36" s="1">
        <f t="shared" si="64"/>
        <v>1.006315922905475</v>
      </c>
      <c r="AF36" s="1">
        <f t="shared" si="65"/>
        <v>1.0063185767679665</v>
      </c>
      <c r="AG36" s="1">
        <f t="shared" si="66"/>
        <v>1.0063188999369714</v>
      </c>
      <c r="AH36" s="1">
        <f t="shared" si="67"/>
        <v>1.0063189329357773</v>
      </c>
      <c r="AI36" s="1">
        <f t="shared" si="68"/>
        <v>1.0063189357480065</v>
      </c>
      <c r="AJ36" s="1">
        <f t="shared" si="69"/>
        <v>1.0063189359465035</v>
      </c>
      <c r="AK36" s="1">
        <f t="shared" si="70"/>
        <v>1.0063189359579745</v>
      </c>
      <c r="AL36" s="1">
        <f t="shared" si="71"/>
        <v>1.0063189359585083</v>
      </c>
      <c r="AM36" s="1">
        <f t="shared" si="72"/>
        <v>1.0063189359585276</v>
      </c>
      <c r="AN36" s="1">
        <f t="shared" si="73"/>
        <v>1.0063189359585283</v>
      </c>
      <c r="AO36" s="1">
        <f t="shared" si="74"/>
        <v>1.0063189359585283</v>
      </c>
      <c r="AP36" s="1">
        <f t="shared" si="75"/>
        <v>1.0063189359585283</v>
      </c>
      <c r="AQ36" s="1">
        <f t="shared" si="76"/>
        <v>1.0063189359585283</v>
      </c>
      <c r="AR36" s="1">
        <f t="shared" si="77"/>
        <v>1.0063189359585283</v>
      </c>
      <c r="AS36" s="1">
        <f t="shared" si="78"/>
        <v>1.0063189359585283</v>
      </c>
      <c r="AT36" s="1">
        <f t="shared" si="79"/>
        <v>1.0063189359585283</v>
      </c>
      <c r="AU36" s="1">
        <f t="shared" si="80"/>
        <v>1.0063189359585283</v>
      </c>
      <c r="AV36" s="1">
        <f t="shared" si="81"/>
        <v>1.0063189359585283</v>
      </c>
      <c r="AW36" s="1">
        <f t="shared" si="82"/>
        <v>1.0063189359585283</v>
      </c>
      <c r="AX36" s="1">
        <f t="shared" si="83"/>
        <v>1.0063189359585283</v>
      </c>
      <c r="AY36" s="1">
        <f t="shared" si="84"/>
        <v>1.0063189359585283</v>
      </c>
      <c r="AZ36" s="1">
        <f t="shared" si="85"/>
        <v>1.0063189359585283</v>
      </c>
      <c r="BA36" s="1">
        <f t="shared" si="86"/>
        <v>1.0063189359585283</v>
      </c>
      <c r="BB36" s="1">
        <f t="shared" si="87"/>
        <v>1.0063189359585283</v>
      </c>
      <c r="BC36" s="1">
        <f t="shared" si="88"/>
        <v>1.0063189359585283</v>
      </c>
      <c r="BD36" s="1">
        <f t="shared" si="89"/>
        <v>1.0063189359585283</v>
      </c>
      <c r="BE36" s="1">
        <f t="shared" si="90"/>
        <v>1.0063189359585283</v>
      </c>
      <c r="BF36" s="1">
        <f t="shared" si="91"/>
        <v>1.0063189359585283</v>
      </c>
      <c r="BG36" s="1">
        <f t="shared" si="92"/>
        <v>1.0063189359585283</v>
      </c>
      <c r="BH36" s="1">
        <f t="shared" si="93"/>
        <v>1.0063189359585283</v>
      </c>
      <c r="BI36" s="1">
        <f t="shared" si="94"/>
        <v>1.0063189359585283</v>
      </c>
      <c r="BJ36" s="1">
        <f t="shared" si="95"/>
        <v>1.0063189359585283</v>
      </c>
      <c r="BK36" s="1">
        <f t="shared" si="96"/>
        <v>1.0063189359585283</v>
      </c>
      <c r="BL36" s="1">
        <f t="shared" si="97"/>
        <v>1.0063189359585283</v>
      </c>
      <c r="BM36" s="1">
        <f t="shared" si="98"/>
        <v>1.0063189359585283</v>
      </c>
      <c r="BN36" s="1">
        <f t="shared" si="99"/>
        <v>1.0063189359585283</v>
      </c>
      <c r="BO36" s="1">
        <f t="shared" si="100"/>
        <v>1.0063189359585283</v>
      </c>
      <c r="BP36" s="1">
        <f t="shared" si="101"/>
        <v>1.0063189359585263</v>
      </c>
      <c r="BQ36" s="1">
        <f t="shared" si="102"/>
        <v>1.0063189359584697</v>
      </c>
      <c r="BR36" s="1">
        <f t="shared" si="103"/>
        <v>1.0063189359570299</v>
      </c>
      <c r="BS36" s="1">
        <f t="shared" si="104"/>
        <v>1.0063189359268403</v>
      </c>
      <c r="BT36" s="1">
        <f t="shared" si="105"/>
        <v>1.0063189353995974</v>
      </c>
      <c r="BU36" s="1">
        <f t="shared" si="106"/>
        <v>1.0063189276977438</v>
      </c>
      <c r="BV36" s="1">
        <f t="shared" si="107"/>
        <v>1.0063188334251925</v>
      </c>
      <c r="BW36" s="1">
        <f t="shared" si="108"/>
        <v>1.0063178670809023</v>
      </c>
      <c r="BX36" s="1">
        <f t="shared" si="109"/>
        <v>1.0063095953219714</v>
      </c>
      <c r="BY36" s="1">
        <f t="shared" si="110"/>
        <v>1.0062507732764616</v>
      </c>
      <c r="BZ36" s="1">
        <f t="shared" si="111"/>
        <v>1.0059058993908567</v>
      </c>
      <c r="CA36" s="1">
        <f t="shared" si="112"/>
        <v>1.0042556029277816</v>
      </c>
      <c r="CB36" s="1">
        <f t="shared" si="113"/>
        <v>0.99789045597920467</v>
      </c>
      <c r="CC36" s="1">
        <f t="shared" si="114"/>
        <v>0.97837784182146326</v>
      </c>
      <c r="CD36" s="1">
        <f t="shared" si="115"/>
        <v>0.93143092308417264</v>
      </c>
      <c r="CE36" s="1">
        <f t="shared" si="116"/>
        <v>0.84315895976453359</v>
      </c>
      <c r="CF36" s="1">
        <f t="shared" si="117"/>
        <v>0.71147883260856104</v>
      </c>
      <c r="CG36" s="1">
        <f t="shared" si="118"/>
        <v>0.54977437245448235</v>
      </c>
      <c r="CH36" s="1">
        <f t="shared" si="119"/>
        <v>0.38117640516102774</v>
      </c>
      <c r="CI36" s="1">
        <f t="shared" si="120"/>
        <v>0.23130748180028027</v>
      </c>
      <c r="CJ36" s="1">
        <f t="shared" si="121"/>
        <v>0.12003759809518279</v>
      </c>
      <c r="CK36" s="1">
        <f t="shared" si="122"/>
        <v>5.2461688512411016E-2</v>
      </c>
      <c r="CL36" s="1">
        <f t="shared" si="123"/>
        <v>1.9176960679181832E-2</v>
      </c>
      <c r="CM36" s="1">
        <f t="shared" si="124"/>
        <v>5.8573175379316887E-3</v>
      </c>
      <c r="CN36" s="1">
        <f t="shared" si="125"/>
        <v>1.4978808432319635E-3</v>
      </c>
      <c r="CO36" s="1">
        <f t="shared" si="126"/>
        <v>3.216778811880974E-4</v>
      </c>
      <c r="CP36" s="1">
        <f t="shared" si="127"/>
        <v>5.8175270046050772E-5</v>
      </c>
      <c r="CQ36" s="1">
        <f t="shared" si="128"/>
        <v>8.8765054924669452E-6</v>
      </c>
      <c r="CR36" s="1">
        <f t="shared" si="129"/>
        <v>1.143337544292931E-6</v>
      </c>
      <c r="CS36" s="1">
        <f t="shared" si="130"/>
        <v>1.241879061801425E-7</v>
      </c>
      <c r="CT36" s="1">
        <f t="shared" si="131"/>
        <v>1.1341563752746829E-8</v>
      </c>
      <c r="CU36" s="1">
        <f t="shared" si="132"/>
        <v>8.663187756424205E-10</v>
      </c>
      <c r="CV36" s="1">
        <f t="shared" si="133"/>
        <v>5.4900285345657758E-11</v>
      </c>
      <c r="CW36" s="1">
        <f t="shared" si="134"/>
        <v>2.8524113035185277E-12</v>
      </c>
      <c r="CX36" s="1">
        <f t="shared" si="135"/>
        <v>1.1944217186746375E-13</v>
      </c>
      <c r="CY36" s="1">
        <f t="shared" si="136"/>
        <v>3.9314535073457376E-15</v>
      </c>
      <c r="CZ36" s="1">
        <f t="shared" si="137"/>
        <v>9.7930516829692379E-17</v>
      </c>
      <c r="DA36" s="1">
        <f t="shared" si="138"/>
        <v>1.7352393931360825E-18</v>
      </c>
      <c r="DB36" s="1">
        <f t="shared" si="139"/>
        <v>1.9487729056794832E-20</v>
      </c>
      <c r="DC36" s="1">
        <f t="shared" si="140"/>
        <v>1.0426385908746556E-22</v>
      </c>
      <c r="DD36" s="1">
        <f t="shared" si="141"/>
        <v>0</v>
      </c>
      <c r="DE36" s="1">
        <f t="shared" si="142"/>
        <v>0</v>
      </c>
      <c r="DF36" s="1">
        <f t="shared" si="143"/>
        <v>0</v>
      </c>
      <c r="DG36" s="1">
        <f t="shared" si="144"/>
        <v>0</v>
      </c>
      <c r="DH36" s="1">
        <f t="shared" si="145"/>
        <v>0</v>
      </c>
      <c r="DI36" s="1">
        <f t="shared" si="146"/>
        <v>0</v>
      </c>
      <c r="DJ36" s="1">
        <f t="shared" si="147"/>
        <v>0</v>
      </c>
      <c r="DK36" s="1">
        <f t="shared" si="148"/>
        <v>0</v>
      </c>
      <c r="DL36" s="1">
        <f t="shared" si="149"/>
        <v>0</v>
      </c>
      <c r="DM36" s="1">
        <f t="shared" si="150"/>
        <v>0</v>
      </c>
      <c r="DN36" s="1">
        <f t="shared" si="151"/>
        <v>0</v>
      </c>
      <c r="DO36" s="1">
        <f t="shared" si="152"/>
        <v>0</v>
      </c>
      <c r="DP36" s="1">
        <f t="shared" si="153"/>
        <v>0</v>
      </c>
      <c r="DQ36" s="1">
        <f t="shared" si="154"/>
        <v>0</v>
      </c>
      <c r="DR36" s="1">
        <f t="shared" si="155"/>
        <v>0</v>
      </c>
      <c r="DS36" s="1">
        <f t="shared" si="156"/>
        <v>0</v>
      </c>
      <c r="DT36" s="1">
        <f t="shared" si="157"/>
        <v>0</v>
      </c>
      <c r="DU36" s="1">
        <f t="shared" si="158"/>
        <v>0</v>
      </c>
      <c r="DV36" s="1">
        <f t="shared" si="159"/>
        <v>0</v>
      </c>
      <c r="DW36" s="1">
        <f t="shared" si="160"/>
        <v>0</v>
      </c>
      <c r="DX36" s="1">
        <f t="shared" si="161"/>
        <v>0</v>
      </c>
      <c r="DY36" s="1">
        <f t="shared" si="162"/>
        <v>0</v>
      </c>
      <c r="DZ36" s="1">
        <f t="shared" si="163"/>
        <v>0</v>
      </c>
      <c r="EA36" s="1">
        <f t="shared" si="164"/>
        <v>0</v>
      </c>
      <c r="EB36" s="1">
        <f t="shared" si="165"/>
        <v>0</v>
      </c>
      <c r="EC36" s="1">
        <f t="shared" si="166"/>
        <v>0</v>
      </c>
      <c r="ED36" s="1">
        <f t="shared" si="167"/>
        <v>0</v>
      </c>
      <c r="EE36" s="1">
        <f t="shared" si="168"/>
        <v>0</v>
      </c>
      <c r="EF36" s="1">
        <f t="shared" si="169"/>
        <v>0</v>
      </c>
      <c r="EG36" s="1">
        <f t="shared" si="170"/>
        <v>0</v>
      </c>
      <c r="EH36" s="1">
        <f t="shared" si="171"/>
        <v>0</v>
      </c>
      <c r="EI36" s="1">
        <f t="shared" si="172"/>
        <v>0</v>
      </c>
      <c r="EJ36" s="1">
        <f t="shared" si="173"/>
        <v>0</v>
      </c>
      <c r="EK36" s="1">
        <f t="shared" si="174"/>
        <v>0</v>
      </c>
      <c r="EL36" s="1">
        <f t="shared" si="175"/>
        <v>0</v>
      </c>
      <c r="EM36" s="1">
        <f t="shared" si="176"/>
        <v>0</v>
      </c>
      <c r="EN36" s="1">
        <f t="shared" si="177"/>
        <v>0</v>
      </c>
      <c r="EO36" s="1">
        <f t="shared" si="178"/>
        <v>0</v>
      </c>
      <c r="EP36" s="1">
        <f t="shared" si="179"/>
        <v>0</v>
      </c>
      <c r="EQ36" s="1">
        <f t="shared" si="180"/>
        <v>0</v>
      </c>
      <c r="ER36" s="1">
        <f t="shared" si="181"/>
        <v>0</v>
      </c>
      <c r="ES36" s="1">
        <f t="shared" si="182"/>
        <v>0</v>
      </c>
      <c r="ET36" s="1">
        <f t="shared" si="183"/>
        <v>0</v>
      </c>
      <c r="EU36" s="1">
        <f t="shared" si="184"/>
        <v>0</v>
      </c>
      <c r="EV36" s="1">
        <f t="shared" si="185"/>
        <v>0</v>
      </c>
      <c r="EW36" s="1">
        <f t="shared" si="186"/>
        <v>0</v>
      </c>
      <c r="EX36" s="1">
        <f t="shared" si="187"/>
        <v>0</v>
      </c>
      <c r="EY36" s="1">
        <f t="shared" si="188"/>
        <v>0</v>
      </c>
      <c r="EZ36" s="1">
        <f t="shared" si="189"/>
        <v>0</v>
      </c>
      <c r="FA36" s="1">
        <f t="shared" si="190"/>
        <v>0</v>
      </c>
      <c r="FB36" s="1">
        <f t="shared" si="191"/>
        <v>0</v>
      </c>
      <c r="FC36" s="1">
        <f t="shared" si="192"/>
        <v>0</v>
      </c>
      <c r="FD36" s="75">
        <f t="shared" si="43"/>
        <v>0</v>
      </c>
    </row>
    <row r="37" spans="1:160" x14ac:dyDescent="0.35">
      <c r="G37" t="str">
        <f t="shared" si="193"/>
        <v>Refd, t=0.11</v>
      </c>
      <c r="H37" s="76">
        <f t="shared" si="194"/>
        <v>0.11000000000000003</v>
      </c>
      <c r="I37" s="1">
        <f t="shared" si="36"/>
        <v>0</v>
      </c>
      <c r="J37" s="22">
        <f t="shared" si="37"/>
        <v>2.817458071275904E-7</v>
      </c>
      <c r="K37" s="1">
        <f t="shared" si="44"/>
        <v>3.3069818121014571E-6</v>
      </c>
      <c r="L37" s="1">
        <f t="shared" si="45"/>
        <v>2.6934804433874283E-5</v>
      </c>
      <c r="M37" s="1">
        <f t="shared" si="46"/>
        <v>1.8193048517556144E-4</v>
      </c>
      <c r="N37" s="1">
        <f t="shared" si="47"/>
        <v>1.0133316914514934E-3</v>
      </c>
      <c r="O37" s="1">
        <f t="shared" si="48"/>
        <v>4.6092126307351929E-3</v>
      </c>
      <c r="P37" s="1">
        <f t="shared" si="49"/>
        <v>1.6954178294010799E-2</v>
      </c>
      <c r="Q37" s="1">
        <f t="shared" si="50"/>
        <v>5.0088770674534447E-2</v>
      </c>
      <c r="R37" s="1">
        <f t="shared" si="51"/>
        <v>0.11906656512688356</v>
      </c>
      <c r="S37" s="1">
        <f t="shared" si="52"/>
        <v>0.23168155656393633</v>
      </c>
      <c r="T37" s="1">
        <f t="shared" si="53"/>
        <v>0.38117852367766902</v>
      </c>
      <c r="U37" s="1">
        <f t="shared" si="54"/>
        <v>0.54844698155640204</v>
      </c>
      <c r="V37" s="1">
        <f t="shared" si="55"/>
        <v>0.70846962243736278</v>
      </c>
      <c r="W37" s="1">
        <f t="shared" si="56"/>
        <v>0.83795022477066283</v>
      </c>
      <c r="X37" s="1">
        <f t="shared" si="57"/>
        <v>0.92500440761168456</v>
      </c>
      <c r="Y37" s="1">
        <f t="shared" si="58"/>
        <v>0.97314594833286217</v>
      </c>
      <c r="Z37" s="1">
        <f t="shared" si="59"/>
        <v>0.99502056956050011</v>
      </c>
      <c r="AA37" s="1">
        <f t="shared" si="60"/>
        <v>1.0032233521952996</v>
      </c>
      <c r="AB37" s="1">
        <f t="shared" si="61"/>
        <v>1.0057782564360791</v>
      </c>
      <c r="AC37" s="1">
        <f t="shared" si="62"/>
        <v>1.0064435027350338</v>
      </c>
      <c r="AD37" s="1">
        <f t="shared" si="63"/>
        <v>1.0065891049594327</v>
      </c>
      <c r="AE37" s="1">
        <f t="shared" si="64"/>
        <v>1.0066160021956596</v>
      </c>
      <c r="AF37" s="1">
        <f t="shared" si="65"/>
        <v>1.0066202064472525</v>
      </c>
      <c r="AG37" s="1">
        <f t="shared" si="66"/>
        <v>1.0066207629420312</v>
      </c>
      <c r="AH37" s="1">
        <f t="shared" si="67"/>
        <v>1.0066208252557427</v>
      </c>
      <c r="AI37" s="1">
        <f t="shared" si="68"/>
        <v>1.0066208311406306</v>
      </c>
      <c r="AJ37" s="1">
        <f t="shared" si="69"/>
        <v>1.0066208316068468</v>
      </c>
      <c r="AK37" s="1">
        <f t="shared" si="70"/>
        <v>1.0066208316375753</v>
      </c>
      <c r="AL37" s="1">
        <f t="shared" si="71"/>
        <v>1.0066208316392407</v>
      </c>
      <c r="AM37" s="1">
        <f t="shared" si="72"/>
        <v>1.0066208316393133</v>
      </c>
      <c r="AN37" s="1">
        <f t="shared" si="73"/>
        <v>1.0066208316393159</v>
      </c>
      <c r="AO37" s="1">
        <f t="shared" si="74"/>
        <v>1.0066208316393159</v>
      </c>
      <c r="AP37" s="1">
        <f t="shared" si="75"/>
        <v>1.0066208316393159</v>
      </c>
      <c r="AQ37" s="1">
        <f t="shared" si="76"/>
        <v>1.0066208316393159</v>
      </c>
      <c r="AR37" s="1">
        <f t="shared" si="77"/>
        <v>1.0066208316393159</v>
      </c>
      <c r="AS37" s="1">
        <f t="shared" si="78"/>
        <v>1.0066208316393159</v>
      </c>
      <c r="AT37" s="1">
        <f t="shared" si="79"/>
        <v>1.0066208316393159</v>
      </c>
      <c r="AU37" s="1">
        <f t="shared" si="80"/>
        <v>1.0066208316393159</v>
      </c>
      <c r="AV37" s="1">
        <f t="shared" si="81"/>
        <v>1.0066208316393159</v>
      </c>
      <c r="AW37" s="1">
        <f t="shared" si="82"/>
        <v>1.0066208316393159</v>
      </c>
      <c r="AX37" s="1">
        <f t="shared" si="83"/>
        <v>1.0066208316393159</v>
      </c>
      <c r="AY37" s="1">
        <f t="shared" si="84"/>
        <v>1.0066208316393159</v>
      </c>
      <c r="AZ37" s="1">
        <f t="shared" si="85"/>
        <v>1.0066208316393159</v>
      </c>
      <c r="BA37" s="1">
        <f t="shared" si="86"/>
        <v>1.0066208316393159</v>
      </c>
      <c r="BB37" s="1">
        <f t="shared" si="87"/>
        <v>1.0066208316393159</v>
      </c>
      <c r="BC37" s="1">
        <f t="shared" si="88"/>
        <v>1.0066208316393159</v>
      </c>
      <c r="BD37" s="1">
        <f t="shared" si="89"/>
        <v>1.0066208316393159</v>
      </c>
      <c r="BE37" s="1">
        <f t="shared" si="90"/>
        <v>1.0066208316393159</v>
      </c>
      <c r="BF37" s="1">
        <f t="shared" si="91"/>
        <v>1.0066208316393159</v>
      </c>
      <c r="BG37" s="1">
        <f t="shared" si="92"/>
        <v>1.0066208316393159</v>
      </c>
      <c r="BH37" s="1">
        <f t="shared" si="93"/>
        <v>1.0066208316393159</v>
      </c>
      <c r="BI37" s="1">
        <f t="shared" si="94"/>
        <v>1.0066208316393159</v>
      </c>
      <c r="BJ37" s="1">
        <f t="shared" si="95"/>
        <v>1.0066208316393159</v>
      </c>
      <c r="BK37" s="1">
        <f t="shared" si="96"/>
        <v>1.0066208316393159</v>
      </c>
      <c r="BL37" s="1">
        <f t="shared" si="97"/>
        <v>1.0066208316393159</v>
      </c>
      <c r="BM37" s="1">
        <f t="shared" si="98"/>
        <v>1.0066208316393159</v>
      </c>
      <c r="BN37" s="1">
        <f t="shared" si="99"/>
        <v>1.0066208316393159</v>
      </c>
      <c r="BO37" s="1">
        <f t="shared" si="100"/>
        <v>1.0066208316393157</v>
      </c>
      <c r="BP37" s="1">
        <f t="shared" si="101"/>
        <v>1.0066208316393106</v>
      </c>
      <c r="BQ37" s="1">
        <f t="shared" si="102"/>
        <v>1.006620831639178</v>
      </c>
      <c r="BR37" s="1">
        <f t="shared" si="103"/>
        <v>1.0066208316361769</v>
      </c>
      <c r="BS37" s="1">
        <f t="shared" si="104"/>
        <v>1.0066208315793976</v>
      </c>
      <c r="BT37" s="1">
        <f t="shared" si="105"/>
        <v>1.0066208306754354</v>
      </c>
      <c r="BU37" s="1">
        <f t="shared" si="106"/>
        <v>1.0066208185318306</v>
      </c>
      <c r="BV37" s="1">
        <f t="shared" si="107"/>
        <v>1.0066206808011129</v>
      </c>
      <c r="BW37" s="1">
        <f t="shared" si="108"/>
        <v>1.006619363838682</v>
      </c>
      <c r="BX37" s="1">
        <f t="shared" si="109"/>
        <v>1.0066087839398041</v>
      </c>
      <c r="BY37" s="1">
        <f t="shared" si="110"/>
        <v>1.0065377663639798</v>
      </c>
      <c r="BZ37" s="1">
        <f t="shared" si="111"/>
        <v>1.0061424941829107</v>
      </c>
      <c r="CA37" s="1">
        <f t="shared" si="112"/>
        <v>1.0043362402608165</v>
      </c>
      <c r="CB37" s="1">
        <f t="shared" si="113"/>
        <v>0.99763971518871486</v>
      </c>
      <c r="CC37" s="1">
        <f t="shared" si="114"/>
        <v>0.97775556073135406</v>
      </c>
      <c r="CD37" s="1">
        <f t="shared" si="115"/>
        <v>0.93098731053550521</v>
      </c>
      <c r="CE37" s="1">
        <f t="shared" si="116"/>
        <v>0.84410958965004335</v>
      </c>
      <c r="CF37" s="1">
        <f t="shared" si="117"/>
        <v>0.71481104264963202</v>
      </c>
      <c r="CG37" s="1">
        <f t="shared" si="118"/>
        <v>0.55555570501461582</v>
      </c>
      <c r="CH37" s="1">
        <f t="shared" si="119"/>
        <v>0.38869008542485672</v>
      </c>
      <c r="CI37" s="1">
        <f t="shared" si="120"/>
        <v>0.23926611772508141</v>
      </c>
      <c r="CJ37" s="1">
        <f t="shared" si="121"/>
        <v>0.12683186893512799</v>
      </c>
      <c r="CK37" s="1">
        <f t="shared" si="122"/>
        <v>5.704634941885358E-2</v>
      </c>
      <c r="CL37" s="1">
        <f t="shared" si="123"/>
        <v>2.1616801273813348E-2</v>
      </c>
      <c r="CM37" s="1">
        <f t="shared" si="124"/>
        <v>6.8908089084846018E-3</v>
      </c>
      <c r="CN37" s="1">
        <f t="shared" si="125"/>
        <v>1.8507932975774567E-3</v>
      </c>
      <c r="CO37" s="1">
        <f t="shared" si="126"/>
        <v>4.2001772004234082E-4</v>
      </c>
      <c r="CP37" s="1">
        <f t="shared" si="127"/>
        <v>8.0764379476562547E-5</v>
      </c>
      <c r="CQ37" s="1">
        <f t="shared" si="128"/>
        <v>1.3187057033010567E-5</v>
      </c>
      <c r="CR37" s="1">
        <f t="shared" si="129"/>
        <v>1.8303137686409043E-6</v>
      </c>
      <c r="CS37" s="1">
        <f t="shared" si="130"/>
        <v>2.1589983112561998E-7</v>
      </c>
      <c r="CT37" s="1">
        <f t="shared" si="131"/>
        <v>2.1604885399544988E-8</v>
      </c>
      <c r="CU37" s="1">
        <f t="shared" si="132"/>
        <v>1.8274860241784099E-9</v>
      </c>
      <c r="CV37" s="1">
        <f t="shared" si="133"/>
        <v>1.2990579256211686E-10</v>
      </c>
      <c r="CW37" s="1">
        <f t="shared" si="134"/>
        <v>7.6937162602703596E-12</v>
      </c>
      <c r="CX37" s="1">
        <f t="shared" si="135"/>
        <v>3.7500272454472676E-13</v>
      </c>
      <c r="CY37" s="1">
        <f t="shared" si="136"/>
        <v>1.4781708618195199E-14</v>
      </c>
      <c r="CZ37" s="1">
        <f t="shared" si="137"/>
        <v>4.5941420419993129E-16</v>
      </c>
      <c r="DA37" s="1">
        <f t="shared" si="138"/>
        <v>1.0835963372337581E-17</v>
      </c>
      <c r="DB37" s="1">
        <f t="shared" si="139"/>
        <v>1.8226823178297973E-19</v>
      </c>
      <c r="DC37" s="1">
        <f t="shared" si="140"/>
        <v>1.9477010196834013E-21</v>
      </c>
      <c r="DD37" s="1">
        <f t="shared" si="141"/>
        <v>9.936345771035467E-24</v>
      </c>
      <c r="DE37" s="1">
        <f t="shared" si="142"/>
        <v>0</v>
      </c>
      <c r="DF37" s="1">
        <f t="shared" si="143"/>
        <v>0</v>
      </c>
      <c r="DG37" s="1">
        <f t="shared" si="144"/>
        <v>0</v>
      </c>
      <c r="DH37" s="1">
        <f t="shared" si="145"/>
        <v>0</v>
      </c>
      <c r="DI37" s="1">
        <f t="shared" si="146"/>
        <v>0</v>
      </c>
      <c r="DJ37" s="1">
        <f t="shared" si="147"/>
        <v>0</v>
      </c>
      <c r="DK37" s="1">
        <f t="shared" si="148"/>
        <v>0</v>
      </c>
      <c r="DL37" s="1">
        <f t="shared" si="149"/>
        <v>0</v>
      </c>
      <c r="DM37" s="1">
        <f t="shared" si="150"/>
        <v>0</v>
      </c>
      <c r="DN37" s="1">
        <f t="shared" si="151"/>
        <v>0</v>
      </c>
      <c r="DO37" s="1">
        <f t="shared" si="152"/>
        <v>0</v>
      </c>
      <c r="DP37" s="1">
        <f t="shared" si="153"/>
        <v>0</v>
      </c>
      <c r="DQ37" s="1">
        <f t="shared" si="154"/>
        <v>0</v>
      </c>
      <c r="DR37" s="1">
        <f t="shared" si="155"/>
        <v>0</v>
      </c>
      <c r="DS37" s="1">
        <f t="shared" si="156"/>
        <v>0</v>
      </c>
      <c r="DT37" s="1">
        <f t="shared" si="157"/>
        <v>0</v>
      </c>
      <c r="DU37" s="1">
        <f t="shared" si="158"/>
        <v>0</v>
      </c>
      <c r="DV37" s="1">
        <f t="shared" si="159"/>
        <v>0</v>
      </c>
      <c r="DW37" s="1">
        <f t="shared" si="160"/>
        <v>0</v>
      </c>
      <c r="DX37" s="1">
        <f t="shared" si="161"/>
        <v>0</v>
      </c>
      <c r="DY37" s="1">
        <f t="shared" si="162"/>
        <v>0</v>
      </c>
      <c r="DZ37" s="1">
        <f t="shared" si="163"/>
        <v>0</v>
      </c>
      <c r="EA37" s="1">
        <f t="shared" si="164"/>
        <v>0</v>
      </c>
      <c r="EB37" s="1">
        <f t="shared" si="165"/>
        <v>0</v>
      </c>
      <c r="EC37" s="1">
        <f t="shared" si="166"/>
        <v>0</v>
      </c>
      <c r="ED37" s="1">
        <f t="shared" si="167"/>
        <v>0</v>
      </c>
      <c r="EE37" s="1">
        <f t="shared" si="168"/>
        <v>0</v>
      </c>
      <c r="EF37" s="1">
        <f t="shared" si="169"/>
        <v>0</v>
      </c>
      <c r="EG37" s="1">
        <f t="shared" si="170"/>
        <v>0</v>
      </c>
      <c r="EH37" s="1">
        <f t="shared" si="171"/>
        <v>0</v>
      </c>
      <c r="EI37" s="1">
        <f t="shared" si="172"/>
        <v>0</v>
      </c>
      <c r="EJ37" s="1">
        <f t="shared" si="173"/>
        <v>0</v>
      </c>
      <c r="EK37" s="1">
        <f t="shared" si="174"/>
        <v>0</v>
      </c>
      <c r="EL37" s="1">
        <f t="shared" si="175"/>
        <v>0</v>
      </c>
      <c r="EM37" s="1">
        <f t="shared" si="176"/>
        <v>0</v>
      </c>
      <c r="EN37" s="1">
        <f t="shared" si="177"/>
        <v>0</v>
      </c>
      <c r="EO37" s="1">
        <f t="shared" si="178"/>
        <v>0</v>
      </c>
      <c r="EP37" s="1">
        <f t="shared" si="179"/>
        <v>0</v>
      </c>
      <c r="EQ37" s="1">
        <f t="shared" si="180"/>
        <v>0</v>
      </c>
      <c r="ER37" s="1">
        <f t="shared" si="181"/>
        <v>0</v>
      </c>
      <c r="ES37" s="1">
        <f t="shared" si="182"/>
        <v>0</v>
      </c>
      <c r="ET37" s="1">
        <f t="shared" si="183"/>
        <v>0</v>
      </c>
      <c r="EU37" s="1">
        <f t="shared" si="184"/>
        <v>0</v>
      </c>
      <c r="EV37" s="1">
        <f t="shared" si="185"/>
        <v>0</v>
      </c>
      <c r="EW37" s="1">
        <f t="shared" si="186"/>
        <v>0</v>
      </c>
      <c r="EX37" s="1">
        <f t="shared" si="187"/>
        <v>0</v>
      </c>
      <c r="EY37" s="1">
        <f t="shared" si="188"/>
        <v>0</v>
      </c>
      <c r="EZ37" s="1">
        <f t="shared" si="189"/>
        <v>0</v>
      </c>
      <c r="FA37" s="1">
        <f t="shared" si="190"/>
        <v>0</v>
      </c>
      <c r="FB37" s="1">
        <f t="shared" si="191"/>
        <v>0</v>
      </c>
      <c r="FC37" s="1">
        <f t="shared" si="192"/>
        <v>0</v>
      </c>
      <c r="FD37" s="75">
        <f t="shared" si="43"/>
        <v>0</v>
      </c>
    </row>
    <row r="38" spans="1:160" x14ac:dyDescent="0.35">
      <c r="G38" t="str">
        <f t="shared" si="193"/>
        <v>Refd, t=0.12</v>
      </c>
      <c r="H38" s="76">
        <f t="shared" si="194"/>
        <v>0.11500000000000003</v>
      </c>
      <c r="I38" s="1">
        <f t="shared" si="36"/>
        <v>0</v>
      </c>
      <c r="J38" s="22">
        <f t="shared" si="37"/>
        <v>3.7156183895109822E-7</v>
      </c>
      <c r="K38" s="1">
        <f t="shared" si="44"/>
        <v>4.1641312093738817E-6</v>
      </c>
      <c r="L38" s="1">
        <f t="shared" si="45"/>
        <v>3.2170444827014082E-5</v>
      </c>
      <c r="M38" s="1">
        <f t="shared" si="46"/>
        <v>2.0707418853342446E-4</v>
      </c>
      <c r="N38" s="1">
        <f t="shared" si="47"/>
        <v>1.1051713566609896E-3</v>
      </c>
      <c r="O38" s="1">
        <f t="shared" si="48"/>
        <v>4.8461041541683972E-3</v>
      </c>
      <c r="P38" s="1">
        <f t="shared" si="49"/>
        <v>1.7303949734661365E-2</v>
      </c>
      <c r="Q38" s="1">
        <f t="shared" si="50"/>
        <v>5.0025446541839033E-2</v>
      </c>
      <c r="R38" s="1">
        <f t="shared" si="51"/>
        <v>0.11738028087029871</v>
      </c>
      <c r="S38" s="1">
        <f t="shared" si="52"/>
        <v>0.22721453601762695</v>
      </c>
      <c r="T38" s="1">
        <f t="shared" si="53"/>
        <v>0.3737118721523689</v>
      </c>
      <c r="U38" s="1">
        <f t="shared" si="54"/>
        <v>0.53877715103734203</v>
      </c>
      <c r="V38" s="1">
        <f t="shared" si="55"/>
        <v>0.69809423087198885</v>
      </c>
      <c r="W38" s="1">
        <f t="shared" si="56"/>
        <v>0.82874675368199813</v>
      </c>
      <c r="X38" s="1">
        <f t="shared" si="57"/>
        <v>0.91840415810810339</v>
      </c>
      <c r="Y38" s="1">
        <f t="shared" si="58"/>
        <v>0.96939687125698337</v>
      </c>
      <c r="Z38" s="1">
        <f t="shared" si="59"/>
        <v>0.99339642271473316</v>
      </c>
      <c r="AA38" s="1">
        <f t="shared" si="60"/>
        <v>1.0027775736603382</v>
      </c>
      <c r="AB38" s="1">
        <f t="shared" si="61"/>
        <v>1.005841006954874</v>
      </c>
      <c r="AC38" s="1">
        <f t="shared" si="62"/>
        <v>1.0066818715628143</v>
      </c>
      <c r="AD38" s="1">
        <f t="shared" si="63"/>
        <v>1.0068769318410151</v>
      </c>
      <c r="AE38" s="1">
        <f t="shared" si="64"/>
        <v>1.0069153371132373</v>
      </c>
      <c r="AF38" s="1">
        <f t="shared" si="65"/>
        <v>1.0069217736601876</v>
      </c>
      <c r="AG38" s="1">
        <f t="shared" si="66"/>
        <v>1.0069226932164099</v>
      </c>
      <c r="AH38" s="1">
        <f t="shared" si="67"/>
        <v>1.0069228051894534</v>
      </c>
      <c r="AI38" s="1">
        <f t="shared" si="68"/>
        <v>1.0069228167898325</v>
      </c>
      <c r="AJ38" s="1">
        <f t="shared" si="69"/>
        <v>1.0069228178085241</v>
      </c>
      <c r="AK38" s="1">
        <f t="shared" si="70"/>
        <v>1.0069228178839014</v>
      </c>
      <c r="AL38" s="1">
        <f t="shared" si="71"/>
        <v>1.0069228178885603</v>
      </c>
      <c r="AM38" s="1">
        <f t="shared" si="72"/>
        <v>1.0069228178887977</v>
      </c>
      <c r="AN38" s="1">
        <f t="shared" si="73"/>
        <v>1.0069228178888074</v>
      </c>
      <c r="AO38" s="1">
        <f t="shared" si="74"/>
        <v>1.0069228178888077</v>
      </c>
      <c r="AP38" s="1">
        <f t="shared" si="75"/>
        <v>1.0069228178888077</v>
      </c>
      <c r="AQ38" s="1">
        <f t="shared" si="76"/>
        <v>1.0069228178888077</v>
      </c>
      <c r="AR38" s="1">
        <f t="shared" si="77"/>
        <v>1.0069228178888077</v>
      </c>
      <c r="AS38" s="1">
        <f t="shared" si="78"/>
        <v>1.0069228178888077</v>
      </c>
      <c r="AT38" s="1">
        <f t="shared" si="79"/>
        <v>1.0069228178888077</v>
      </c>
      <c r="AU38" s="1">
        <f t="shared" si="80"/>
        <v>1.0069228178888077</v>
      </c>
      <c r="AV38" s="1">
        <f t="shared" si="81"/>
        <v>1.0069228178888077</v>
      </c>
      <c r="AW38" s="1">
        <f t="shared" si="82"/>
        <v>1.0069228178888077</v>
      </c>
      <c r="AX38" s="1">
        <f t="shared" si="83"/>
        <v>1.0069228178888077</v>
      </c>
      <c r="AY38" s="1">
        <f t="shared" si="84"/>
        <v>1.0069228178888077</v>
      </c>
      <c r="AZ38" s="1">
        <f t="shared" si="85"/>
        <v>1.0069228178888077</v>
      </c>
      <c r="BA38" s="1">
        <f t="shared" si="86"/>
        <v>1.0069228178888077</v>
      </c>
      <c r="BB38" s="1">
        <f t="shared" si="87"/>
        <v>1.0069228178888077</v>
      </c>
      <c r="BC38" s="1">
        <f t="shared" si="88"/>
        <v>1.0069228178888077</v>
      </c>
      <c r="BD38" s="1">
        <f t="shared" si="89"/>
        <v>1.0069228178888077</v>
      </c>
      <c r="BE38" s="1">
        <f t="shared" si="90"/>
        <v>1.0069228178888077</v>
      </c>
      <c r="BF38" s="1">
        <f t="shared" si="91"/>
        <v>1.0069228178888077</v>
      </c>
      <c r="BG38" s="1">
        <f t="shared" si="92"/>
        <v>1.0069228178888077</v>
      </c>
      <c r="BH38" s="1">
        <f t="shared" si="93"/>
        <v>1.0069228178888077</v>
      </c>
      <c r="BI38" s="1">
        <f t="shared" si="94"/>
        <v>1.0069228178888077</v>
      </c>
      <c r="BJ38" s="1">
        <f t="shared" si="95"/>
        <v>1.0069228178888077</v>
      </c>
      <c r="BK38" s="1">
        <f t="shared" si="96"/>
        <v>1.0069228178888077</v>
      </c>
      <c r="BL38" s="1">
        <f t="shared" si="97"/>
        <v>1.0069228178888077</v>
      </c>
      <c r="BM38" s="1">
        <f t="shared" si="98"/>
        <v>1.0069228178888077</v>
      </c>
      <c r="BN38" s="1">
        <f t="shared" si="99"/>
        <v>1.0069228178888077</v>
      </c>
      <c r="BO38" s="1">
        <f t="shared" si="100"/>
        <v>1.006922817888807</v>
      </c>
      <c r="BP38" s="1">
        <f t="shared" si="101"/>
        <v>1.006922817888795</v>
      </c>
      <c r="BQ38" s="1">
        <f t="shared" si="102"/>
        <v>1.0069228178885061</v>
      </c>
      <c r="BR38" s="1">
        <f t="shared" si="103"/>
        <v>1.0069228178826124</v>
      </c>
      <c r="BS38" s="1">
        <f t="shared" si="104"/>
        <v>1.0069228177809926</v>
      </c>
      <c r="BT38" s="1">
        <f t="shared" si="105"/>
        <v>1.0069228162937296</v>
      </c>
      <c r="BU38" s="1">
        <f t="shared" si="106"/>
        <v>1.0069227977896789</v>
      </c>
      <c r="BV38" s="1">
        <f t="shared" si="107"/>
        <v>1.0069226021450122</v>
      </c>
      <c r="BW38" s="1">
        <f t="shared" si="108"/>
        <v>1.0069208479373746</v>
      </c>
      <c r="BX38" s="1">
        <f t="shared" si="109"/>
        <v>1.0069075610174356</v>
      </c>
      <c r="BY38" s="1">
        <f t="shared" si="110"/>
        <v>1.0068230305152923</v>
      </c>
      <c r="BZ38" s="1">
        <f t="shared" si="111"/>
        <v>1.0063747776706378</v>
      </c>
      <c r="CA38" s="1">
        <f t="shared" si="112"/>
        <v>1.0044123945693693</v>
      </c>
      <c r="CB38" s="1">
        <f t="shared" si="113"/>
        <v>0.99739933738010655</v>
      </c>
      <c r="CC38" s="1">
        <f t="shared" si="114"/>
        <v>0.97718086853300457</v>
      </c>
      <c r="CD38" s="1">
        <f t="shared" si="115"/>
        <v>0.93061082006012519</v>
      </c>
      <c r="CE38" s="1">
        <f t="shared" si="116"/>
        <v>0.84506791955891825</v>
      </c>
      <c r="CF38" s="1">
        <f t="shared" si="117"/>
        <v>0.71805872283062278</v>
      </c>
      <c r="CG38" s="1">
        <f t="shared" si="118"/>
        <v>0.56120328727476676</v>
      </c>
      <c r="CH38" s="1">
        <f t="shared" si="119"/>
        <v>0.39606259733011323</v>
      </c>
      <c r="CI38" s="1">
        <f t="shared" si="120"/>
        <v>0.24711149403010169</v>
      </c>
      <c r="CJ38" s="1">
        <f t="shared" si="121"/>
        <v>0.1336059707697794</v>
      </c>
      <c r="CK38" s="1">
        <f t="shared" si="122"/>
        <v>6.1716280079209075E-2</v>
      </c>
      <c r="CL38" s="1">
        <f t="shared" si="123"/>
        <v>2.4180161606904251E-2</v>
      </c>
      <c r="CM38" s="1">
        <f t="shared" si="124"/>
        <v>8.0198215315450492E-3</v>
      </c>
      <c r="CN38" s="1">
        <f t="shared" si="125"/>
        <v>2.2544061259352904E-3</v>
      </c>
      <c r="CO38" s="1">
        <f t="shared" si="126"/>
        <v>5.3847862382748642E-4</v>
      </c>
      <c r="CP38" s="1">
        <f t="shared" si="127"/>
        <v>1.0959140717817943E-4</v>
      </c>
      <c r="CQ38" s="1">
        <f t="shared" si="128"/>
        <v>1.9048568606427043E-5</v>
      </c>
      <c r="CR38" s="1">
        <f t="shared" si="129"/>
        <v>2.8318138349814521E-6</v>
      </c>
      <c r="CS38" s="1">
        <f t="shared" si="130"/>
        <v>3.6020259174717654E-7</v>
      </c>
      <c r="CT38" s="1">
        <f t="shared" si="131"/>
        <v>3.916621936101944E-8</v>
      </c>
      <c r="CU38" s="1">
        <f t="shared" si="132"/>
        <v>3.6317235749072076E-9</v>
      </c>
      <c r="CV38" s="1">
        <f t="shared" si="133"/>
        <v>2.8598245799424524E-10</v>
      </c>
      <c r="CW38" s="1">
        <f t="shared" si="134"/>
        <v>1.9004224003252055E-11</v>
      </c>
      <c r="CX38" s="1">
        <f t="shared" si="135"/>
        <v>1.0561393335303942E-12</v>
      </c>
      <c r="CY38" s="1">
        <f t="shared" si="136"/>
        <v>4.8467312638586915E-14</v>
      </c>
      <c r="CZ38" s="1">
        <f t="shared" si="137"/>
        <v>1.8042389107901642E-15</v>
      </c>
      <c r="DA38" s="1">
        <f t="shared" si="138"/>
        <v>5.3104482753539657E-17</v>
      </c>
      <c r="DB38" s="1">
        <f t="shared" si="139"/>
        <v>1.1891764774287637E-18</v>
      </c>
      <c r="DC38" s="1">
        <f t="shared" si="140"/>
        <v>1.9034506616943807E-20</v>
      </c>
      <c r="DD38" s="1">
        <f t="shared" si="141"/>
        <v>1.9396392807536357E-22</v>
      </c>
      <c r="DE38" s="1">
        <f t="shared" si="142"/>
        <v>9.4544330011402453E-25</v>
      </c>
      <c r="DF38" s="1">
        <f t="shared" si="143"/>
        <v>0</v>
      </c>
      <c r="DG38" s="1">
        <f t="shared" si="144"/>
        <v>0</v>
      </c>
      <c r="DH38" s="1">
        <f t="shared" si="145"/>
        <v>0</v>
      </c>
      <c r="DI38" s="1">
        <f t="shared" si="146"/>
        <v>0</v>
      </c>
      <c r="DJ38" s="1">
        <f t="shared" si="147"/>
        <v>0</v>
      </c>
      <c r="DK38" s="1">
        <f t="shared" si="148"/>
        <v>0</v>
      </c>
      <c r="DL38" s="1">
        <f t="shared" si="149"/>
        <v>0</v>
      </c>
      <c r="DM38" s="1">
        <f t="shared" si="150"/>
        <v>0</v>
      </c>
      <c r="DN38" s="1">
        <f t="shared" si="151"/>
        <v>0</v>
      </c>
      <c r="DO38" s="1">
        <f t="shared" si="152"/>
        <v>0</v>
      </c>
      <c r="DP38" s="1">
        <f t="shared" si="153"/>
        <v>0</v>
      </c>
      <c r="DQ38" s="1">
        <f t="shared" si="154"/>
        <v>0</v>
      </c>
      <c r="DR38" s="1">
        <f t="shared" si="155"/>
        <v>0</v>
      </c>
      <c r="DS38" s="1">
        <f t="shared" si="156"/>
        <v>0</v>
      </c>
      <c r="DT38" s="1">
        <f t="shared" si="157"/>
        <v>0</v>
      </c>
      <c r="DU38" s="1">
        <f t="shared" si="158"/>
        <v>0</v>
      </c>
      <c r="DV38" s="1">
        <f t="shared" si="159"/>
        <v>0</v>
      </c>
      <c r="DW38" s="1">
        <f t="shared" si="160"/>
        <v>0</v>
      </c>
      <c r="DX38" s="1">
        <f t="shared" si="161"/>
        <v>0</v>
      </c>
      <c r="DY38" s="1">
        <f t="shared" si="162"/>
        <v>0</v>
      </c>
      <c r="DZ38" s="1">
        <f t="shared" si="163"/>
        <v>0</v>
      </c>
      <c r="EA38" s="1">
        <f t="shared" si="164"/>
        <v>0</v>
      </c>
      <c r="EB38" s="1">
        <f t="shared" si="165"/>
        <v>0</v>
      </c>
      <c r="EC38" s="1">
        <f t="shared" si="166"/>
        <v>0</v>
      </c>
      <c r="ED38" s="1">
        <f t="shared" si="167"/>
        <v>0</v>
      </c>
      <c r="EE38" s="1">
        <f t="shared" si="168"/>
        <v>0</v>
      </c>
      <c r="EF38" s="1">
        <f t="shared" si="169"/>
        <v>0</v>
      </c>
      <c r="EG38" s="1">
        <f t="shared" si="170"/>
        <v>0</v>
      </c>
      <c r="EH38" s="1">
        <f t="shared" si="171"/>
        <v>0</v>
      </c>
      <c r="EI38" s="1">
        <f t="shared" si="172"/>
        <v>0</v>
      </c>
      <c r="EJ38" s="1">
        <f t="shared" si="173"/>
        <v>0</v>
      </c>
      <c r="EK38" s="1">
        <f t="shared" si="174"/>
        <v>0</v>
      </c>
      <c r="EL38" s="1">
        <f t="shared" si="175"/>
        <v>0</v>
      </c>
      <c r="EM38" s="1">
        <f t="shared" si="176"/>
        <v>0</v>
      </c>
      <c r="EN38" s="1">
        <f t="shared" si="177"/>
        <v>0</v>
      </c>
      <c r="EO38" s="1">
        <f t="shared" si="178"/>
        <v>0</v>
      </c>
      <c r="EP38" s="1">
        <f t="shared" si="179"/>
        <v>0</v>
      </c>
      <c r="EQ38" s="1">
        <f t="shared" si="180"/>
        <v>0</v>
      </c>
      <c r="ER38" s="1">
        <f t="shared" si="181"/>
        <v>0</v>
      </c>
      <c r="ES38" s="1">
        <f t="shared" si="182"/>
        <v>0</v>
      </c>
      <c r="ET38" s="1">
        <f t="shared" si="183"/>
        <v>0</v>
      </c>
      <c r="EU38" s="1">
        <f t="shared" si="184"/>
        <v>0</v>
      </c>
      <c r="EV38" s="1">
        <f t="shared" si="185"/>
        <v>0</v>
      </c>
      <c r="EW38" s="1">
        <f t="shared" si="186"/>
        <v>0</v>
      </c>
      <c r="EX38" s="1">
        <f t="shared" si="187"/>
        <v>0</v>
      </c>
      <c r="EY38" s="1">
        <f t="shared" si="188"/>
        <v>0</v>
      </c>
      <c r="EZ38" s="1">
        <f t="shared" si="189"/>
        <v>0</v>
      </c>
      <c r="FA38" s="1">
        <f t="shared" si="190"/>
        <v>0</v>
      </c>
      <c r="FB38" s="1">
        <f t="shared" si="191"/>
        <v>0</v>
      </c>
      <c r="FC38" s="1">
        <f t="shared" si="192"/>
        <v>0</v>
      </c>
      <c r="FD38" s="75">
        <f t="shared" si="43"/>
        <v>0</v>
      </c>
    </row>
    <row r="39" spans="1:160" x14ac:dyDescent="0.35">
      <c r="G39" t="str">
        <f t="shared" si="193"/>
        <v>Refd, t=0.12</v>
      </c>
      <c r="H39" s="76">
        <f t="shared" si="194"/>
        <v>0.12000000000000004</v>
      </c>
      <c r="I39" s="1">
        <f t="shared" si="36"/>
        <v>0</v>
      </c>
      <c r="J39" s="22">
        <f t="shared" si="37"/>
        <v>4.801270568602445E-7</v>
      </c>
      <c r="K39" s="1">
        <f t="shared" si="44"/>
        <v>5.1574842783630537E-6</v>
      </c>
      <c r="L39" s="1">
        <f t="shared" si="45"/>
        <v>3.7931697226595462E-5</v>
      </c>
      <c r="M39" s="1">
        <f t="shared" si="46"/>
        <v>2.3341932237420197E-4</v>
      </c>
      <c r="N39" s="1">
        <f t="shared" si="47"/>
        <v>1.1971034173483331E-3</v>
      </c>
      <c r="O39" s="1">
        <f t="shared" si="48"/>
        <v>5.0729654173340558E-3</v>
      </c>
      <c r="P39" s="1">
        <f t="shared" si="49"/>
        <v>1.7620422378756401E-2</v>
      </c>
      <c r="Q39" s="1">
        <f t="shared" si="50"/>
        <v>4.992401461627672E-2</v>
      </c>
      <c r="R39" s="1">
        <f t="shared" si="51"/>
        <v>0.1157272779814387</v>
      </c>
      <c r="S39" s="1">
        <f t="shared" si="52"/>
        <v>0.22289382136761424</v>
      </c>
      <c r="T39" s="1">
        <f t="shared" si="53"/>
        <v>0.36645464639780395</v>
      </c>
      <c r="U39" s="1">
        <f t="shared" si="54"/>
        <v>0.52930658595090119</v>
      </c>
      <c r="V39" s="1">
        <f t="shared" si="55"/>
        <v>0.6878529496631216</v>
      </c>
      <c r="W39" s="1">
        <f t="shared" si="56"/>
        <v>0.81954952338908127</v>
      </c>
      <c r="X39" s="1">
        <f t="shared" si="57"/>
        <v>0.91167001467998809</v>
      </c>
      <c r="Y39" s="1">
        <f t="shared" si="58"/>
        <v>0.96545080197295474</v>
      </c>
      <c r="Z39" s="1">
        <f t="shared" si="59"/>
        <v>0.99160506938688531</v>
      </c>
      <c r="AA39" s="1">
        <f t="shared" si="60"/>
        <v>1.0022318451979531</v>
      </c>
      <c r="AB39" s="1">
        <f t="shared" si="61"/>
        <v>1.0058584925589864</v>
      </c>
      <c r="AC39" s="1">
        <f t="shared" si="62"/>
        <v>1.0069041156762868</v>
      </c>
      <c r="AD39" s="1">
        <f t="shared" si="63"/>
        <v>1.0071601647110184</v>
      </c>
      <c r="AE39" s="1">
        <f t="shared" si="64"/>
        <v>1.0072136511789866</v>
      </c>
      <c r="AF39" s="1">
        <f t="shared" si="65"/>
        <v>1.0072232125630061</v>
      </c>
      <c r="AG39" s="1">
        <f t="shared" si="66"/>
        <v>1.0072246780474146</v>
      </c>
      <c r="AH39" s="1">
        <f t="shared" si="67"/>
        <v>1.0072248707405989</v>
      </c>
      <c r="AI39" s="1">
        <f t="shared" si="68"/>
        <v>1.0072248924572367</v>
      </c>
      <c r="AJ39" s="1">
        <f t="shared" si="69"/>
        <v>1.0072248945498576</v>
      </c>
      <c r="AK39" s="1">
        <f t="shared" si="70"/>
        <v>1.007224894721533</v>
      </c>
      <c r="AL39" s="1">
        <f t="shared" si="71"/>
        <v>1.007224894733447</v>
      </c>
      <c r="AM39" s="1">
        <f t="shared" si="72"/>
        <v>1.0072248947341398</v>
      </c>
      <c r="AN39" s="1">
        <f t="shared" si="73"/>
        <v>1.0072248947341731</v>
      </c>
      <c r="AO39" s="1">
        <f t="shared" si="74"/>
        <v>1.0072248947341742</v>
      </c>
      <c r="AP39" s="1">
        <f t="shared" si="75"/>
        <v>1.0072248947341742</v>
      </c>
      <c r="AQ39" s="1">
        <f t="shared" si="76"/>
        <v>1.0072248947341742</v>
      </c>
      <c r="AR39" s="1">
        <f t="shared" si="77"/>
        <v>1.0072248947341742</v>
      </c>
      <c r="AS39" s="1">
        <f t="shared" si="78"/>
        <v>1.0072248947341742</v>
      </c>
      <c r="AT39" s="1">
        <f t="shared" si="79"/>
        <v>1.0072248947341742</v>
      </c>
      <c r="AU39" s="1">
        <f t="shared" si="80"/>
        <v>1.0072248947341742</v>
      </c>
      <c r="AV39" s="1">
        <f t="shared" si="81"/>
        <v>1.0072248947341742</v>
      </c>
      <c r="AW39" s="1">
        <f t="shared" si="82"/>
        <v>1.0072248947341742</v>
      </c>
      <c r="AX39" s="1">
        <f t="shared" si="83"/>
        <v>1.0072248947341742</v>
      </c>
      <c r="AY39" s="1">
        <f t="shared" si="84"/>
        <v>1.0072248947341742</v>
      </c>
      <c r="AZ39" s="1">
        <f t="shared" si="85"/>
        <v>1.0072248947341742</v>
      </c>
      <c r="BA39" s="1">
        <f t="shared" si="86"/>
        <v>1.0072248947341742</v>
      </c>
      <c r="BB39" s="1">
        <f t="shared" si="87"/>
        <v>1.0072248947341742</v>
      </c>
      <c r="BC39" s="1">
        <f t="shared" si="88"/>
        <v>1.0072248947341742</v>
      </c>
      <c r="BD39" s="1">
        <f t="shared" si="89"/>
        <v>1.0072248947341742</v>
      </c>
      <c r="BE39" s="1">
        <f t="shared" si="90"/>
        <v>1.0072248947341742</v>
      </c>
      <c r="BF39" s="1">
        <f t="shared" si="91"/>
        <v>1.0072248947341742</v>
      </c>
      <c r="BG39" s="1">
        <f t="shared" si="92"/>
        <v>1.0072248947341742</v>
      </c>
      <c r="BH39" s="1">
        <f t="shared" si="93"/>
        <v>1.0072248947341742</v>
      </c>
      <c r="BI39" s="1">
        <f t="shared" si="94"/>
        <v>1.0072248947341742</v>
      </c>
      <c r="BJ39" s="1">
        <f t="shared" si="95"/>
        <v>1.0072248947341742</v>
      </c>
      <c r="BK39" s="1">
        <f t="shared" si="96"/>
        <v>1.0072248947341742</v>
      </c>
      <c r="BL39" s="1">
        <f t="shared" si="97"/>
        <v>1.0072248947341742</v>
      </c>
      <c r="BM39" s="1">
        <f t="shared" si="98"/>
        <v>1.0072248947341742</v>
      </c>
      <c r="BN39" s="1">
        <f t="shared" si="99"/>
        <v>1.0072248947341742</v>
      </c>
      <c r="BO39" s="1">
        <f t="shared" si="100"/>
        <v>1.0072248947341729</v>
      </c>
      <c r="BP39" s="1">
        <f t="shared" si="101"/>
        <v>1.0072248947341458</v>
      </c>
      <c r="BQ39" s="1">
        <f t="shared" si="102"/>
        <v>1.0072248947335543</v>
      </c>
      <c r="BR39" s="1">
        <f t="shared" si="103"/>
        <v>1.0072248947225615</v>
      </c>
      <c r="BS39" s="1">
        <f t="shared" si="104"/>
        <v>1.0072248945483804</v>
      </c>
      <c r="BT39" s="1">
        <f t="shared" si="105"/>
        <v>1.0072248921883191</v>
      </c>
      <c r="BU39" s="1">
        <f t="shared" si="106"/>
        <v>1.0072248648291759</v>
      </c>
      <c r="BV39" s="1">
        <f t="shared" si="107"/>
        <v>1.0072245937544737</v>
      </c>
      <c r="BW39" s="1">
        <f t="shared" si="108"/>
        <v>1.0072223041645669</v>
      </c>
      <c r="BX39" s="1">
        <f t="shared" si="109"/>
        <v>1.0072058872497729</v>
      </c>
      <c r="BY39" s="1">
        <f t="shared" si="110"/>
        <v>1.0071065414268878</v>
      </c>
      <c r="BZ39" s="1">
        <f t="shared" si="111"/>
        <v>1.0066029959176739</v>
      </c>
      <c r="CA39" s="1">
        <f t="shared" si="112"/>
        <v>1.0044849798038311</v>
      </c>
      <c r="CB39" s="1">
        <f t="shared" si="113"/>
        <v>0.99717010623607549</v>
      </c>
      <c r="CC39" s="1">
        <f t="shared" si="114"/>
        <v>0.97665126872637298</v>
      </c>
      <c r="CD39" s="1">
        <f t="shared" si="115"/>
        <v>0.93029591232910425</v>
      </c>
      <c r="CE39" s="1">
        <f t="shared" si="116"/>
        <v>0.84603420230933157</v>
      </c>
      <c r="CF39" s="1">
        <f t="shared" si="117"/>
        <v>0.72122795457610422</v>
      </c>
      <c r="CG39" s="1">
        <f t="shared" si="118"/>
        <v>0.56672148415948831</v>
      </c>
      <c r="CH39" s="1">
        <f t="shared" si="119"/>
        <v>0.40329634772973944</v>
      </c>
      <c r="CI39" s="1">
        <f t="shared" si="120"/>
        <v>0.25484657281303502</v>
      </c>
      <c r="CJ39" s="1">
        <f t="shared" si="121"/>
        <v>0.14035726812828825</v>
      </c>
      <c r="CK39" s="1">
        <f t="shared" si="122"/>
        <v>6.6463528759229423E-2</v>
      </c>
      <c r="CL39" s="1">
        <f t="shared" si="123"/>
        <v>2.6861590129988618E-2</v>
      </c>
      <c r="CM39" s="1">
        <f t="shared" si="124"/>
        <v>9.2443313746089217E-3</v>
      </c>
      <c r="CN39" s="1">
        <f t="shared" si="125"/>
        <v>2.7112038603945123E-3</v>
      </c>
      <c r="CO39" s="1">
        <f t="shared" si="126"/>
        <v>6.7918055548300425E-4</v>
      </c>
      <c r="CP39" s="1">
        <f t="shared" si="127"/>
        <v>1.457163363815979E-4</v>
      </c>
      <c r="CQ39" s="1">
        <f t="shared" si="128"/>
        <v>2.6839540352987962E-5</v>
      </c>
      <c r="CR39" s="1">
        <f t="shared" si="129"/>
        <v>4.2514751785533914E-6</v>
      </c>
      <c r="CS39" s="1">
        <f t="shared" si="130"/>
        <v>5.7964386382145859E-7</v>
      </c>
      <c r="CT39" s="1">
        <f t="shared" si="131"/>
        <v>6.8003179765757546E-8</v>
      </c>
      <c r="CU39" s="1">
        <f t="shared" si="132"/>
        <v>6.8547675487834542E-9</v>
      </c>
      <c r="CV39" s="1">
        <f t="shared" si="133"/>
        <v>5.9193910592021762E-10</v>
      </c>
      <c r="CW39" s="1">
        <f t="shared" si="134"/>
        <v>4.3588190313556974E-11</v>
      </c>
      <c r="CX39" s="1">
        <f t="shared" si="135"/>
        <v>2.7186212948216457E-12</v>
      </c>
      <c r="CY39" s="1">
        <f t="shared" si="136"/>
        <v>1.4227764741308478E-13</v>
      </c>
      <c r="CZ39" s="1">
        <f t="shared" si="137"/>
        <v>6.1672585659577547E-15</v>
      </c>
      <c r="DA39" s="1">
        <f t="shared" si="138"/>
        <v>2.1744818985869095E-16</v>
      </c>
      <c r="DB39" s="1">
        <f t="shared" si="139"/>
        <v>6.0771038461522912E-18</v>
      </c>
      <c r="DC39" s="1">
        <f t="shared" si="140"/>
        <v>1.295112849709473E-19</v>
      </c>
      <c r="DD39" s="1">
        <f t="shared" si="141"/>
        <v>1.9770085867652735E-21</v>
      </c>
      <c r="DE39" s="1">
        <f t="shared" si="142"/>
        <v>1.9249981944961639E-23</v>
      </c>
      <c r="DF39" s="1">
        <f t="shared" si="143"/>
        <v>8.9817113510832326E-26</v>
      </c>
      <c r="DG39" s="1">
        <f t="shared" si="144"/>
        <v>0</v>
      </c>
      <c r="DH39" s="1">
        <f t="shared" si="145"/>
        <v>0</v>
      </c>
      <c r="DI39" s="1">
        <f t="shared" si="146"/>
        <v>0</v>
      </c>
      <c r="DJ39" s="1">
        <f t="shared" si="147"/>
        <v>0</v>
      </c>
      <c r="DK39" s="1">
        <f t="shared" si="148"/>
        <v>0</v>
      </c>
      <c r="DL39" s="1">
        <f t="shared" si="149"/>
        <v>0</v>
      </c>
      <c r="DM39" s="1">
        <f t="shared" si="150"/>
        <v>0</v>
      </c>
      <c r="DN39" s="1">
        <f t="shared" si="151"/>
        <v>0</v>
      </c>
      <c r="DO39" s="1">
        <f t="shared" si="152"/>
        <v>0</v>
      </c>
      <c r="DP39" s="1">
        <f t="shared" si="153"/>
        <v>0</v>
      </c>
      <c r="DQ39" s="1">
        <f t="shared" si="154"/>
        <v>0</v>
      </c>
      <c r="DR39" s="1">
        <f t="shared" si="155"/>
        <v>0</v>
      </c>
      <c r="DS39" s="1">
        <f t="shared" si="156"/>
        <v>0</v>
      </c>
      <c r="DT39" s="1">
        <f t="shared" si="157"/>
        <v>0</v>
      </c>
      <c r="DU39" s="1">
        <f t="shared" si="158"/>
        <v>0</v>
      </c>
      <c r="DV39" s="1">
        <f t="shared" si="159"/>
        <v>0</v>
      </c>
      <c r="DW39" s="1">
        <f t="shared" si="160"/>
        <v>0</v>
      </c>
      <c r="DX39" s="1">
        <f t="shared" si="161"/>
        <v>0</v>
      </c>
      <c r="DY39" s="1">
        <f t="shared" si="162"/>
        <v>0</v>
      </c>
      <c r="DZ39" s="1">
        <f t="shared" si="163"/>
        <v>0</v>
      </c>
      <c r="EA39" s="1">
        <f t="shared" si="164"/>
        <v>0</v>
      </c>
      <c r="EB39" s="1">
        <f t="shared" si="165"/>
        <v>0</v>
      </c>
      <c r="EC39" s="1">
        <f t="shared" si="166"/>
        <v>0</v>
      </c>
      <c r="ED39" s="1">
        <f t="shared" si="167"/>
        <v>0</v>
      </c>
      <c r="EE39" s="1">
        <f t="shared" si="168"/>
        <v>0</v>
      </c>
      <c r="EF39" s="1">
        <f t="shared" si="169"/>
        <v>0</v>
      </c>
      <c r="EG39" s="1">
        <f t="shared" si="170"/>
        <v>0</v>
      </c>
      <c r="EH39" s="1">
        <f t="shared" si="171"/>
        <v>0</v>
      </c>
      <c r="EI39" s="1">
        <f t="shared" si="172"/>
        <v>0</v>
      </c>
      <c r="EJ39" s="1">
        <f t="shared" si="173"/>
        <v>0</v>
      </c>
      <c r="EK39" s="1">
        <f t="shared" si="174"/>
        <v>0</v>
      </c>
      <c r="EL39" s="1">
        <f t="shared" si="175"/>
        <v>0</v>
      </c>
      <c r="EM39" s="1">
        <f t="shared" si="176"/>
        <v>0</v>
      </c>
      <c r="EN39" s="1">
        <f t="shared" si="177"/>
        <v>0</v>
      </c>
      <c r="EO39" s="1">
        <f t="shared" si="178"/>
        <v>0</v>
      </c>
      <c r="EP39" s="1">
        <f t="shared" si="179"/>
        <v>0</v>
      </c>
      <c r="EQ39" s="1">
        <f t="shared" si="180"/>
        <v>0</v>
      </c>
      <c r="ER39" s="1">
        <f t="shared" si="181"/>
        <v>0</v>
      </c>
      <c r="ES39" s="1">
        <f t="shared" si="182"/>
        <v>0</v>
      </c>
      <c r="ET39" s="1">
        <f t="shared" si="183"/>
        <v>0</v>
      </c>
      <c r="EU39" s="1">
        <f t="shared" si="184"/>
        <v>0</v>
      </c>
      <c r="EV39" s="1">
        <f t="shared" si="185"/>
        <v>0</v>
      </c>
      <c r="EW39" s="1">
        <f t="shared" si="186"/>
        <v>0</v>
      </c>
      <c r="EX39" s="1">
        <f t="shared" si="187"/>
        <v>0</v>
      </c>
      <c r="EY39" s="1">
        <f t="shared" si="188"/>
        <v>0</v>
      </c>
      <c r="EZ39" s="1">
        <f t="shared" si="189"/>
        <v>0</v>
      </c>
      <c r="FA39" s="1">
        <f t="shared" si="190"/>
        <v>0</v>
      </c>
      <c r="FB39" s="1">
        <f t="shared" si="191"/>
        <v>0</v>
      </c>
      <c r="FC39" s="1">
        <f t="shared" si="192"/>
        <v>0</v>
      </c>
      <c r="FD39" s="75">
        <f t="shared" si="43"/>
        <v>0</v>
      </c>
    </row>
    <row r="40" spans="1:160" x14ac:dyDescent="0.35">
      <c r="G40" t="str">
        <f t="shared" si="193"/>
        <v>Refd, t=0.13</v>
      </c>
      <c r="H40" s="76">
        <f t="shared" si="194"/>
        <v>0.12500000000000003</v>
      </c>
      <c r="I40" s="1">
        <f t="shared" si="36"/>
        <v>0</v>
      </c>
      <c r="J40" s="22">
        <f t="shared" si="37"/>
        <v>6.0921260712641471E-7</v>
      </c>
      <c r="K40" s="1">
        <f t="shared" si="44"/>
        <v>6.2937667441605689E-6</v>
      </c>
      <c r="L40" s="1">
        <f t="shared" si="45"/>
        <v>4.4210096264039097E-5</v>
      </c>
      <c r="M40" s="1">
        <f t="shared" si="46"/>
        <v>2.60836094041685E-4</v>
      </c>
      <c r="N40" s="1">
        <f t="shared" si="47"/>
        <v>1.2887355048826431E-3</v>
      </c>
      <c r="O40" s="1">
        <f t="shared" si="48"/>
        <v>5.2897149427972127E-3</v>
      </c>
      <c r="P40" s="1">
        <f t="shared" si="49"/>
        <v>1.7905879334704264E-2</v>
      </c>
      <c r="Q40" s="1">
        <f t="shared" si="50"/>
        <v>4.9788642530680063E-2</v>
      </c>
      <c r="R40" s="1">
        <f t="shared" si="51"/>
        <v>0.1141056031135836</v>
      </c>
      <c r="S40" s="1">
        <f t="shared" si="52"/>
        <v>0.21871042706417129</v>
      </c>
      <c r="T40" s="1">
        <f t="shared" si="53"/>
        <v>0.35939953595386515</v>
      </c>
      <c r="U40" s="1">
        <f t="shared" si="54"/>
        <v>0.52003307191640147</v>
      </c>
      <c r="V40" s="1">
        <f t="shared" si="55"/>
        <v>0.67774622599942191</v>
      </c>
      <c r="W40" s="1">
        <f t="shared" si="56"/>
        <v>0.81036505105126433</v>
      </c>
      <c r="X40" s="1">
        <f t="shared" si="57"/>
        <v>0.90481376081016085</v>
      </c>
      <c r="Y40" s="1">
        <f t="shared" si="58"/>
        <v>0.9613160409952195</v>
      </c>
      <c r="Z40" s="1">
        <f t="shared" si="59"/>
        <v>0.98964678880283408</v>
      </c>
      <c r="AA40" s="1">
        <f t="shared" si="60"/>
        <v>1.0015817920065397</v>
      </c>
      <c r="AB40" s="1">
        <f t="shared" si="61"/>
        <v>1.0058263720266647</v>
      </c>
      <c r="AC40" s="1">
        <f t="shared" si="62"/>
        <v>1.0071077189928117</v>
      </c>
      <c r="AD40" s="1">
        <f t="shared" si="63"/>
        <v>1.0074377583194878</v>
      </c>
      <c r="AE40" s="1">
        <f t="shared" si="64"/>
        <v>1.0075106098670064</v>
      </c>
      <c r="AF40" s="1">
        <f t="shared" si="65"/>
        <v>1.0075244376572416</v>
      </c>
      <c r="AG40" s="1">
        <f t="shared" si="66"/>
        <v>1.0075266996318197</v>
      </c>
      <c r="AH40" s="1">
        <f t="shared" si="67"/>
        <v>1.0075270188665355</v>
      </c>
      <c r="AI40" s="1">
        <f t="shared" si="68"/>
        <v>1.0075270577303734</v>
      </c>
      <c r="AJ40" s="1">
        <f t="shared" si="69"/>
        <v>1.0075270618054746</v>
      </c>
      <c r="AK40" s="1">
        <f t="shared" si="70"/>
        <v>1.0075270621724064</v>
      </c>
      <c r="AL40" s="1">
        <f t="shared" si="71"/>
        <v>1.0075270622006443</v>
      </c>
      <c r="AM40" s="1">
        <f t="shared" si="72"/>
        <v>1.0075270622024886</v>
      </c>
      <c r="AN40" s="1">
        <f t="shared" si="73"/>
        <v>1.0075270622025898</v>
      </c>
      <c r="AO40" s="1">
        <f t="shared" si="74"/>
        <v>1.0075270622025945</v>
      </c>
      <c r="AP40" s="1">
        <f t="shared" si="75"/>
        <v>1.0075270622025945</v>
      </c>
      <c r="AQ40" s="1">
        <f t="shared" si="76"/>
        <v>1.0075270622025945</v>
      </c>
      <c r="AR40" s="1">
        <f t="shared" si="77"/>
        <v>1.0075270622025945</v>
      </c>
      <c r="AS40" s="1">
        <f t="shared" si="78"/>
        <v>1.0075270622025945</v>
      </c>
      <c r="AT40" s="1">
        <f t="shared" si="79"/>
        <v>1.0075270622025945</v>
      </c>
      <c r="AU40" s="1">
        <f t="shared" si="80"/>
        <v>1.0075270622025945</v>
      </c>
      <c r="AV40" s="1">
        <f t="shared" si="81"/>
        <v>1.0075270622025945</v>
      </c>
      <c r="AW40" s="1">
        <f t="shared" si="82"/>
        <v>1.0075270622025945</v>
      </c>
      <c r="AX40" s="1">
        <f t="shared" si="83"/>
        <v>1.0075270622025945</v>
      </c>
      <c r="AY40" s="1">
        <f t="shared" si="84"/>
        <v>1.0075270622025945</v>
      </c>
      <c r="AZ40" s="1">
        <f t="shared" si="85"/>
        <v>1.0075270622025945</v>
      </c>
      <c r="BA40" s="1">
        <f t="shared" si="86"/>
        <v>1.0075270622025945</v>
      </c>
      <c r="BB40" s="1">
        <f t="shared" si="87"/>
        <v>1.0075270622025945</v>
      </c>
      <c r="BC40" s="1">
        <f t="shared" si="88"/>
        <v>1.0075270622025945</v>
      </c>
      <c r="BD40" s="1">
        <f t="shared" si="89"/>
        <v>1.0075270622025945</v>
      </c>
      <c r="BE40" s="1">
        <f t="shared" si="90"/>
        <v>1.0075270622025945</v>
      </c>
      <c r="BF40" s="1">
        <f t="shared" si="91"/>
        <v>1.0075270622025945</v>
      </c>
      <c r="BG40" s="1">
        <f t="shared" si="92"/>
        <v>1.0075270622025945</v>
      </c>
      <c r="BH40" s="1">
        <f t="shared" si="93"/>
        <v>1.0075270622025945</v>
      </c>
      <c r="BI40" s="1">
        <f t="shared" si="94"/>
        <v>1.0075270622025945</v>
      </c>
      <c r="BJ40" s="1">
        <f t="shared" si="95"/>
        <v>1.0075270622025945</v>
      </c>
      <c r="BK40" s="1">
        <f t="shared" si="96"/>
        <v>1.0075270622025945</v>
      </c>
      <c r="BL40" s="1">
        <f t="shared" si="97"/>
        <v>1.0075270622025945</v>
      </c>
      <c r="BM40" s="1">
        <f t="shared" si="98"/>
        <v>1.0075270622025945</v>
      </c>
      <c r="BN40" s="1">
        <f t="shared" si="99"/>
        <v>1.0075270622025945</v>
      </c>
      <c r="BO40" s="1">
        <f t="shared" si="100"/>
        <v>1.0075270622025918</v>
      </c>
      <c r="BP40" s="1">
        <f t="shared" si="101"/>
        <v>1.0075270622025341</v>
      </c>
      <c r="BQ40" s="1">
        <f t="shared" si="102"/>
        <v>1.0075270622013857</v>
      </c>
      <c r="BR40" s="1">
        <f t="shared" si="103"/>
        <v>1.0075270621817858</v>
      </c>
      <c r="BS40" s="1">
        <f t="shared" si="104"/>
        <v>1.0075270618943597</v>
      </c>
      <c r="BT40" s="1">
        <f t="shared" si="105"/>
        <v>1.007527058267133</v>
      </c>
      <c r="BU40" s="1">
        <f t="shared" si="106"/>
        <v>1.0075270188835344</v>
      </c>
      <c r="BV40" s="1">
        <f t="shared" si="107"/>
        <v>1.007526651545503</v>
      </c>
      <c r="BW40" s="1">
        <f t="shared" si="108"/>
        <v>1.0075237170140081</v>
      </c>
      <c r="BX40" s="1">
        <f t="shared" si="109"/>
        <v>1.0075037266324545</v>
      </c>
      <c r="BY40" s="1">
        <f t="shared" si="110"/>
        <v>1.0073882895646586</v>
      </c>
      <c r="BZ40" s="1">
        <f t="shared" si="111"/>
        <v>1.0068274083857982</v>
      </c>
      <c r="CA40" s="1">
        <f t="shared" si="112"/>
        <v>1.0045548357526675</v>
      </c>
      <c r="CB40" s="1">
        <f t="shared" si="113"/>
        <v>0.99695261969297444</v>
      </c>
      <c r="CC40" s="1">
        <f t="shared" si="114"/>
        <v>0.97616440494462586</v>
      </c>
      <c r="CD40" s="1">
        <f t="shared" si="115"/>
        <v>0.93003770123170693</v>
      </c>
      <c r="CE40" s="1">
        <f t="shared" si="116"/>
        <v>0.8470084732109826</v>
      </c>
      <c r="CF40" s="1">
        <f t="shared" si="117"/>
        <v>0.72432413955027553</v>
      </c>
      <c r="CG40" s="1">
        <f t="shared" si="118"/>
        <v>0.57211471118159041</v>
      </c>
      <c r="CH40" s="1">
        <f t="shared" si="119"/>
        <v>0.41039397143990841</v>
      </c>
      <c r="CI40" s="1">
        <f t="shared" si="120"/>
        <v>0.26247391702637962</v>
      </c>
      <c r="CJ40" s="1">
        <f t="shared" si="121"/>
        <v>0.14708334617926105</v>
      </c>
      <c r="CK40" s="1">
        <f t="shared" si="122"/>
        <v>7.128081814191739E-2</v>
      </c>
      <c r="CL40" s="1">
        <f t="shared" si="123"/>
        <v>2.9655725961046361E-2</v>
      </c>
      <c r="CM40" s="1">
        <f t="shared" si="124"/>
        <v>1.0563939599099651E-2</v>
      </c>
      <c r="CN40" s="1">
        <f t="shared" si="125"/>
        <v>3.2234039242996547E-3</v>
      </c>
      <c r="CO40" s="1">
        <f t="shared" si="126"/>
        <v>8.4421332292801865E-4</v>
      </c>
      <c r="CP40" s="1">
        <f t="shared" si="127"/>
        <v>1.9025994727219406E-4</v>
      </c>
      <c r="CQ40" s="1">
        <f t="shared" si="128"/>
        <v>3.6987571329404241E-5</v>
      </c>
      <c r="CR40" s="1">
        <f t="shared" si="129"/>
        <v>6.214542785150705E-6</v>
      </c>
      <c r="CS40" s="1">
        <f t="shared" si="130"/>
        <v>9.0346611171154558E-7</v>
      </c>
      <c r="CT40" s="1">
        <f t="shared" si="131"/>
        <v>1.1367664702233383E-7</v>
      </c>
      <c r="CU40" s="1">
        <f t="shared" si="132"/>
        <v>1.2369128413696818E-8</v>
      </c>
      <c r="CV40" s="1">
        <f t="shared" si="133"/>
        <v>1.1615770966099319E-9</v>
      </c>
      <c r="CW40" s="1">
        <f t="shared" si="134"/>
        <v>9.3827398985957464E-11</v>
      </c>
      <c r="CX40" s="1">
        <f t="shared" si="135"/>
        <v>6.4863322445606533E-12</v>
      </c>
      <c r="CY40" s="1">
        <f t="shared" si="136"/>
        <v>3.8105346211580011E-13</v>
      </c>
      <c r="CZ40" s="1">
        <f t="shared" si="137"/>
        <v>1.883981971730266E-14</v>
      </c>
      <c r="DA40" s="1">
        <f t="shared" si="138"/>
        <v>7.7359546988792625E-16</v>
      </c>
      <c r="DB40" s="1">
        <f t="shared" si="139"/>
        <v>2.5902085700280577E-17</v>
      </c>
      <c r="DC40" s="1">
        <f t="shared" si="140"/>
        <v>6.8899638063914116E-19</v>
      </c>
      <c r="DD40" s="1">
        <f t="shared" si="141"/>
        <v>1.4004657583231251E-20</v>
      </c>
      <c r="DE40" s="1">
        <f t="shared" si="142"/>
        <v>2.042910774741535E-22</v>
      </c>
      <c r="DF40" s="1">
        <f t="shared" si="143"/>
        <v>1.904208132687481E-24</v>
      </c>
      <c r="DG40" s="1">
        <f t="shared" si="144"/>
        <v>8.5191532165024451E-27</v>
      </c>
      <c r="DH40" s="1">
        <f t="shared" si="145"/>
        <v>0</v>
      </c>
      <c r="DI40" s="1">
        <f t="shared" si="146"/>
        <v>0</v>
      </c>
      <c r="DJ40" s="1">
        <f t="shared" si="147"/>
        <v>0</v>
      </c>
      <c r="DK40" s="1">
        <f t="shared" si="148"/>
        <v>0</v>
      </c>
      <c r="DL40" s="1">
        <f t="shared" si="149"/>
        <v>0</v>
      </c>
      <c r="DM40" s="1">
        <f t="shared" si="150"/>
        <v>0</v>
      </c>
      <c r="DN40" s="1">
        <f t="shared" si="151"/>
        <v>0</v>
      </c>
      <c r="DO40" s="1">
        <f t="shared" si="152"/>
        <v>0</v>
      </c>
      <c r="DP40" s="1">
        <f t="shared" si="153"/>
        <v>0</v>
      </c>
      <c r="DQ40" s="1">
        <f t="shared" si="154"/>
        <v>0</v>
      </c>
      <c r="DR40" s="1">
        <f t="shared" si="155"/>
        <v>0</v>
      </c>
      <c r="DS40" s="1">
        <f t="shared" si="156"/>
        <v>0</v>
      </c>
      <c r="DT40" s="1">
        <f t="shared" si="157"/>
        <v>0</v>
      </c>
      <c r="DU40" s="1">
        <f t="shared" si="158"/>
        <v>0</v>
      </c>
      <c r="DV40" s="1">
        <f t="shared" si="159"/>
        <v>0</v>
      </c>
      <c r="DW40" s="1">
        <f t="shared" si="160"/>
        <v>0</v>
      </c>
      <c r="DX40" s="1">
        <f t="shared" si="161"/>
        <v>0</v>
      </c>
      <c r="DY40" s="1">
        <f t="shared" si="162"/>
        <v>0</v>
      </c>
      <c r="DZ40" s="1">
        <f t="shared" si="163"/>
        <v>0</v>
      </c>
      <c r="EA40" s="1">
        <f t="shared" si="164"/>
        <v>0</v>
      </c>
      <c r="EB40" s="1">
        <f t="shared" si="165"/>
        <v>0</v>
      </c>
      <c r="EC40" s="1">
        <f t="shared" si="166"/>
        <v>0</v>
      </c>
      <c r="ED40" s="1">
        <f t="shared" si="167"/>
        <v>0</v>
      </c>
      <c r="EE40" s="1">
        <f t="shared" si="168"/>
        <v>0</v>
      </c>
      <c r="EF40" s="1">
        <f t="shared" si="169"/>
        <v>0</v>
      </c>
      <c r="EG40" s="1">
        <f t="shared" si="170"/>
        <v>0</v>
      </c>
      <c r="EH40" s="1">
        <f t="shared" si="171"/>
        <v>0</v>
      </c>
      <c r="EI40" s="1">
        <f t="shared" si="172"/>
        <v>0</v>
      </c>
      <c r="EJ40" s="1">
        <f t="shared" si="173"/>
        <v>0</v>
      </c>
      <c r="EK40" s="1">
        <f t="shared" si="174"/>
        <v>0</v>
      </c>
      <c r="EL40" s="1">
        <f t="shared" si="175"/>
        <v>0</v>
      </c>
      <c r="EM40" s="1">
        <f t="shared" si="176"/>
        <v>0</v>
      </c>
      <c r="EN40" s="1">
        <f t="shared" si="177"/>
        <v>0</v>
      </c>
      <c r="EO40" s="1">
        <f t="shared" si="178"/>
        <v>0</v>
      </c>
      <c r="EP40" s="1">
        <f t="shared" si="179"/>
        <v>0</v>
      </c>
      <c r="EQ40" s="1">
        <f t="shared" si="180"/>
        <v>0</v>
      </c>
      <c r="ER40" s="1">
        <f t="shared" si="181"/>
        <v>0</v>
      </c>
      <c r="ES40" s="1">
        <f t="shared" si="182"/>
        <v>0</v>
      </c>
      <c r="ET40" s="1">
        <f t="shared" si="183"/>
        <v>0</v>
      </c>
      <c r="EU40" s="1">
        <f t="shared" si="184"/>
        <v>0</v>
      </c>
      <c r="EV40" s="1">
        <f t="shared" si="185"/>
        <v>0</v>
      </c>
      <c r="EW40" s="1">
        <f t="shared" si="186"/>
        <v>0</v>
      </c>
      <c r="EX40" s="1">
        <f t="shared" si="187"/>
        <v>0</v>
      </c>
      <c r="EY40" s="1">
        <f t="shared" si="188"/>
        <v>0</v>
      </c>
      <c r="EZ40" s="1">
        <f t="shared" si="189"/>
        <v>0</v>
      </c>
      <c r="FA40" s="1">
        <f t="shared" si="190"/>
        <v>0</v>
      </c>
      <c r="FB40" s="1">
        <f t="shared" si="191"/>
        <v>0</v>
      </c>
      <c r="FC40" s="1">
        <f t="shared" si="192"/>
        <v>0</v>
      </c>
      <c r="FD40" s="75">
        <f t="shared" si="43"/>
        <v>0</v>
      </c>
    </row>
    <row r="41" spans="1:160" x14ac:dyDescent="0.35">
      <c r="G41" t="str">
        <f t="shared" si="193"/>
        <v>Refd, t=0.13</v>
      </c>
      <c r="H41" s="76">
        <f t="shared" si="194"/>
        <v>0.13000000000000003</v>
      </c>
      <c r="I41" s="1">
        <f t="shared" si="36"/>
        <v>0</v>
      </c>
      <c r="J41" s="22">
        <f t="shared" si="37"/>
        <v>7.6044898731300418E-7</v>
      </c>
      <c r="K41" s="1">
        <f t="shared" si="44"/>
        <v>7.5783979770805062E-6</v>
      </c>
      <c r="L41" s="1">
        <f t="shared" si="45"/>
        <v>5.0992719532469863E-5</v>
      </c>
      <c r="M41" s="1">
        <f t="shared" si="46"/>
        <v>2.8919467700190885E-4</v>
      </c>
      <c r="N41" s="1">
        <f t="shared" si="47"/>
        <v>1.3797196364622715E-3</v>
      </c>
      <c r="O41" s="1">
        <f t="shared" si="48"/>
        <v>5.4963576212359536E-3</v>
      </c>
      <c r="P41" s="1">
        <f t="shared" si="49"/>
        <v>1.816244262450218E-2</v>
      </c>
      <c r="Q41" s="1">
        <f t="shared" si="50"/>
        <v>4.9622980455082365E-2</v>
      </c>
      <c r="R41" s="1">
        <f t="shared" si="51"/>
        <v>0.11251360719296043</v>
      </c>
      <c r="S41" s="1">
        <f t="shared" si="52"/>
        <v>0.21465621517787845</v>
      </c>
      <c r="T41" s="1">
        <f t="shared" si="53"/>
        <v>0.35253930963258456</v>
      </c>
      <c r="U41" s="1">
        <f t="shared" si="54"/>
        <v>0.51095397959793598</v>
      </c>
      <c r="V41" s="1">
        <f t="shared" si="55"/>
        <v>0.66777453455688218</v>
      </c>
      <c r="W41" s="1">
        <f t="shared" si="56"/>
        <v>0.80119947429816663</v>
      </c>
      <c r="X41" s="1">
        <f t="shared" si="57"/>
        <v>0.8978464332950884</v>
      </c>
      <c r="Y41" s="1">
        <f t="shared" si="58"/>
        <v>0.95700084630269711</v>
      </c>
      <c r="Z41" s="1">
        <f t="shared" si="59"/>
        <v>0.98752247879373045</v>
      </c>
      <c r="AA41" s="1">
        <f t="shared" si="60"/>
        <v>1.000823539816964</v>
      </c>
      <c r="AB41" s="1">
        <f t="shared" si="61"/>
        <v>1.0057403956892741</v>
      </c>
      <c r="AC41" s="1">
        <f t="shared" si="62"/>
        <v>1.0072900470654007</v>
      </c>
      <c r="AD41" s="1">
        <f t="shared" si="63"/>
        <v>1.0077085474987799</v>
      </c>
      <c r="AE41" s="1">
        <f t="shared" si="64"/>
        <v>1.0078058158833336</v>
      </c>
      <c r="AF41" s="1">
        <f t="shared" si="65"/>
        <v>1.0078253404658619</v>
      </c>
      <c r="AG41" s="1">
        <f t="shared" si="66"/>
        <v>1.0078287337392986</v>
      </c>
      <c r="AH41" s="1">
        <f t="shared" si="67"/>
        <v>1.0078292450945532</v>
      </c>
      <c r="AI41" s="1">
        <f t="shared" si="68"/>
        <v>1.0078293119380579</v>
      </c>
      <c r="AJ41" s="1">
        <f t="shared" si="69"/>
        <v>1.0078293195114807</v>
      </c>
      <c r="AK41" s="1">
        <f t="shared" si="70"/>
        <v>1.0078293202537123</v>
      </c>
      <c r="AL41" s="1">
        <f t="shared" si="71"/>
        <v>1.0078293203164173</v>
      </c>
      <c r="AM41" s="1">
        <f t="shared" si="72"/>
        <v>1.0078293203209598</v>
      </c>
      <c r="AN41" s="1">
        <f t="shared" si="73"/>
        <v>1.0078293203212398</v>
      </c>
      <c r="AO41" s="1">
        <f t="shared" si="74"/>
        <v>1.0078293203212545</v>
      </c>
      <c r="AP41" s="1">
        <f t="shared" si="75"/>
        <v>1.0078293203212552</v>
      </c>
      <c r="AQ41" s="1">
        <f t="shared" si="76"/>
        <v>1.0078293203212552</v>
      </c>
      <c r="AR41" s="1">
        <f t="shared" si="77"/>
        <v>1.0078293203212552</v>
      </c>
      <c r="AS41" s="1">
        <f t="shared" si="78"/>
        <v>1.0078293203212552</v>
      </c>
      <c r="AT41" s="1">
        <f t="shared" si="79"/>
        <v>1.0078293203212552</v>
      </c>
      <c r="AU41" s="1">
        <f t="shared" si="80"/>
        <v>1.0078293203212552</v>
      </c>
      <c r="AV41" s="1">
        <f t="shared" si="81"/>
        <v>1.0078293203212552</v>
      </c>
      <c r="AW41" s="1">
        <f t="shared" si="82"/>
        <v>1.0078293203212552</v>
      </c>
      <c r="AX41" s="1">
        <f t="shared" si="83"/>
        <v>1.0078293203212552</v>
      </c>
      <c r="AY41" s="1">
        <f t="shared" si="84"/>
        <v>1.0078293203212552</v>
      </c>
      <c r="AZ41" s="1">
        <f t="shared" si="85"/>
        <v>1.0078293203212552</v>
      </c>
      <c r="BA41" s="1">
        <f t="shared" si="86"/>
        <v>1.0078293203212552</v>
      </c>
      <c r="BB41" s="1">
        <f t="shared" si="87"/>
        <v>1.0078293203212552</v>
      </c>
      <c r="BC41" s="1">
        <f t="shared" si="88"/>
        <v>1.0078293203212552</v>
      </c>
      <c r="BD41" s="1">
        <f t="shared" si="89"/>
        <v>1.0078293203212552</v>
      </c>
      <c r="BE41" s="1">
        <f t="shared" si="90"/>
        <v>1.0078293203212552</v>
      </c>
      <c r="BF41" s="1">
        <f t="shared" si="91"/>
        <v>1.0078293203212552</v>
      </c>
      <c r="BG41" s="1">
        <f t="shared" si="92"/>
        <v>1.0078293203212552</v>
      </c>
      <c r="BH41" s="1">
        <f t="shared" si="93"/>
        <v>1.0078293203212552</v>
      </c>
      <c r="BI41" s="1">
        <f t="shared" si="94"/>
        <v>1.0078293203212552</v>
      </c>
      <c r="BJ41" s="1">
        <f t="shared" si="95"/>
        <v>1.0078293203212552</v>
      </c>
      <c r="BK41" s="1">
        <f t="shared" si="96"/>
        <v>1.0078293203212552</v>
      </c>
      <c r="BL41" s="1">
        <f t="shared" si="97"/>
        <v>1.0078293203212552</v>
      </c>
      <c r="BM41" s="1">
        <f t="shared" si="98"/>
        <v>1.0078293203212552</v>
      </c>
      <c r="BN41" s="1">
        <f t="shared" si="99"/>
        <v>1.0078293203212549</v>
      </c>
      <c r="BO41" s="1">
        <f t="shared" si="100"/>
        <v>1.0078293203212494</v>
      </c>
      <c r="BP41" s="1">
        <f t="shared" si="101"/>
        <v>1.007829320321133</v>
      </c>
      <c r="BQ41" s="1">
        <f t="shared" si="102"/>
        <v>1.0078293203190059</v>
      </c>
      <c r="BR41" s="1">
        <f t="shared" si="103"/>
        <v>1.0078293202854185</v>
      </c>
      <c r="BS41" s="1">
        <f t="shared" si="104"/>
        <v>1.0078293198268202</v>
      </c>
      <c r="BT41" s="1">
        <f t="shared" si="105"/>
        <v>1.0078293144085197</v>
      </c>
      <c r="BU41" s="1">
        <f t="shared" si="106"/>
        <v>1.0078292590558737</v>
      </c>
      <c r="BV41" s="1">
        <f t="shared" si="107"/>
        <v>1.0078287710834484</v>
      </c>
      <c r="BW41" s="1">
        <f t="shared" si="108"/>
        <v>1.0078250708920395</v>
      </c>
      <c r="BX41" s="1">
        <f t="shared" si="109"/>
        <v>1.0078010467917164</v>
      </c>
      <c r="BY41" s="1">
        <f t="shared" si="110"/>
        <v>1.0076682789394869</v>
      </c>
      <c r="BZ41" s="1">
        <f t="shared" si="111"/>
        <v>1.0070482827915548</v>
      </c>
      <c r="CA41" s="1">
        <f t="shared" si="112"/>
        <v>1.0046227299946733</v>
      </c>
      <c r="CB41" s="1">
        <f t="shared" si="113"/>
        <v>0.99674732075233441</v>
      </c>
      <c r="CC41" s="1">
        <f t="shared" si="114"/>
        <v>0.97571805981561233</v>
      </c>
      <c r="CD41" s="1">
        <f t="shared" si="115"/>
        <v>0.92983185010253488</v>
      </c>
      <c r="CE41" s="1">
        <f t="shared" si="116"/>
        <v>0.84799060800172943</v>
      </c>
      <c r="CF41" s="1">
        <f t="shared" si="117"/>
        <v>0.72735208990360245</v>
      </c>
      <c r="CG41" s="1">
        <f t="shared" si="118"/>
        <v>0.57738737322621325</v>
      </c>
      <c r="CH41" s="1">
        <f t="shared" si="119"/>
        <v>0.4173582752207175</v>
      </c>
      <c r="CI41" s="1">
        <f t="shared" si="120"/>
        <v>0.2699957903372322</v>
      </c>
      <c r="CJ41" s="1">
        <f t="shared" si="121"/>
        <v>0.15378197793827689</v>
      </c>
      <c r="CK41" s="1">
        <f t="shared" si="122"/>
        <v>7.6161464799011244E-2</v>
      </c>
      <c r="CL41" s="1">
        <f t="shared" si="123"/>
        <v>3.2557327190165047E-2</v>
      </c>
      <c r="CM41" s="1">
        <f t="shared" si="124"/>
        <v>1.1977924703955825E-2</v>
      </c>
      <c r="CN41" s="1">
        <f t="shared" si="125"/>
        <v>3.7929608278492459E-3</v>
      </c>
      <c r="CO41" s="1">
        <f t="shared" si="126"/>
        <v>1.0356191487726455E-3</v>
      </c>
      <c r="CP41" s="1">
        <f t="shared" si="127"/>
        <v>2.4439424245484298E-4</v>
      </c>
      <c r="CQ41" s="1">
        <f t="shared" si="128"/>
        <v>4.9968782665805822E-5</v>
      </c>
      <c r="CR41" s="1">
        <f t="shared" si="129"/>
        <v>8.8696048353729287E-6</v>
      </c>
      <c r="CS41" s="1">
        <f t="shared" si="130"/>
        <v>1.3687313408666275E-6</v>
      </c>
      <c r="CT41" s="1">
        <f t="shared" si="131"/>
        <v>1.8374453889449906E-7</v>
      </c>
      <c r="CU41" s="1">
        <f t="shared" si="132"/>
        <v>2.1452531317110676E-8</v>
      </c>
      <c r="CV41" s="1">
        <f t="shared" si="133"/>
        <v>2.1754920035840335E-9</v>
      </c>
      <c r="CW41" s="1">
        <f t="shared" si="134"/>
        <v>1.9116087051362207E-10</v>
      </c>
      <c r="CX41" s="1">
        <f t="shared" si="135"/>
        <v>1.4500056186619043E-11</v>
      </c>
      <c r="CY41" s="1">
        <f t="shared" si="136"/>
        <v>9.4436191073051943E-13</v>
      </c>
      <c r="CZ41" s="1">
        <f t="shared" si="137"/>
        <v>5.2421005061337351E-14</v>
      </c>
      <c r="DA41" s="1">
        <f t="shared" si="138"/>
        <v>2.4555170662771688E-15</v>
      </c>
      <c r="DB41" s="1">
        <f t="shared" si="139"/>
        <v>9.5761838938746722E-17</v>
      </c>
      <c r="DC41" s="1">
        <f t="shared" si="140"/>
        <v>3.0521204906313902E-18</v>
      </c>
      <c r="DD41" s="1">
        <f t="shared" si="141"/>
        <v>7.7440616419836074E-20</v>
      </c>
      <c r="DE41" s="1">
        <f t="shared" si="142"/>
        <v>1.5043020913129878E-21</v>
      </c>
      <c r="DF41" s="1">
        <f t="shared" si="143"/>
        <v>2.1008027845554019E-23</v>
      </c>
      <c r="DG41" s="1">
        <f t="shared" si="144"/>
        <v>1.8777150796025208E-25</v>
      </c>
      <c r="DH41" s="1">
        <f t="shared" si="145"/>
        <v>8.0676380960278144E-28</v>
      </c>
      <c r="DI41" s="1">
        <f t="shared" si="146"/>
        <v>0</v>
      </c>
      <c r="DJ41" s="1">
        <f t="shared" si="147"/>
        <v>0</v>
      </c>
      <c r="DK41" s="1">
        <f t="shared" si="148"/>
        <v>0</v>
      </c>
      <c r="DL41" s="1">
        <f t="shared" si="149"/>
        <v>0</v>
      </c>
      <c r="DM41" s="1">
        <f t="shared" si="150"/>
        <v>0</v>
      </c>
      <c r="DN41" s="1">
        <f t="shared" si="151"/>
        <v>0</v>
      </c>
      <c r="DO41" s="1">
        <f t="shared" si="152"/>
        <v>0</v>
      </c>
      <c r="DP41" s="1">
        <f t="shared" si="153"/>
        <v>0</v>
      </c>
      <c r="DQ41" s="1">
        <f t="shared" si="154"/>
        <v>0</v>
      </c>
      <c r="DR41" s="1">
        <f t="shared" si="155"/>
        <v>0</v>
      </c>
      <c r="DS41" s="1">
        <f t="shared" si="156"/>
        <v>0</v>
      </c>
      <c r="DT41" s="1">
        <f t="shared" si="157"/>
        <v>0</v>
      </c>
      <c r="DU41" s="1">
        <f t="shared" si="158"/>
        <v>0</v>
      </c>
      <c r="DV41" s="1">
        <f t="shared" si="159"/>
        <v>0</v>
      </c>
      <c r="DW41" s="1">
        <f t="shared" si="160"/>
        <v>0</v>
      </c>
      <c r="DX41" s="1">
        <f t="shared" si="161"/>
        <v>0</v>
      </c>
      <c r="DY41" s="1">
        <f t="shared" si="162"/>
        <v>0</v>
      </c>
      <c r="DZ41" s="1">
        <f t="shared" si="163"/>
        <v>0</v>
      </c>
      <c r="EA41" s="1">
        <f t="shared" si="164"/>
        <v>0</v>
      </c>
      <c r="EB41" s="1">
        <f t="shared" si="165"/>
        <v>0</v>
      </c>
      <c r="EC41" s="1">
        <f t="shared" si="166"/>
        <v>0</v>
      </c>
      <c r="ED41" s="1">
        <f t="shared" si="167"/>
        <v>0</v>
      </c>
      <c r="EE41" s="1">
        <f t="shared" si="168"/>
        <v>0</v>
      </c>
      <c r="EF41" s="1">
        <f t="shared" si="169"/>
        <v>0</v>
      </c>
      <c r="EG41" s="1">
        <f t="shared" si="170"/>
        <v>0</v>
      </c>
      <c r="EH41" s="1">
        <f t="shared" si="171"/>
        <v>0</v>
      </c>
      <c r="EI41" s="1">
        <f t="shared" si="172"/>
        <v>0</v>
      </c>
      <c r="EJ41" s="1">
        <f t="shared" si="173"/>
        <v>0</v>
      </c>
      <c r="EK41" s="1">
        <f t="shared" si="174"/>
        <v>0</v>
      </c>
      <c r="EL41" s="1">
        <f t="shared" si="175"/>
        <v>0</v>
      </c>
      <c r="EM41" s="1">
        <f t="shared" si="176"/>
        <v>0</v>
      </c>
      <c r="EN41" s="1">
        <f t="shared" si="177"/>
        <v>0</v>
      </c>
      <c r="EO41" s="1">
        <f t="shared" si="178"/>
        <v>0</v>
      </c>
      <c r="EP41" s="1">
        <f t="shared" si="179"/>
        <v>0</v>
      </c>
      <c r="EQ41" s="1">
        <f t="shared" si="180"/>
        <v>0</v>
      </c>
      <c r="ER41" s="1">
        <f t="shared" si="181"/>
        <v>0</v>
      </c>
      <c r="ES41" s="1">
        <f t="shared" si="182"/>
        <v>0</v>
      </c>
      <c r="ET41" s="1">
        <f t="shared" si="183"/>
        <v>0</v>
      </c>
      <c r="EU41" s="1">
        <f t="shared" si="184"/>
        <v>0</v>
      </c>
      <c r="EV41" s="1">
        <f t="shared" si="185"/>
        <v>0</v>
      </c>
      <c r="EW41" s="1">
        <f t="shared" si="186"/>
        <v>0</v>
      </c>
      <c r="EX41" s="1">
        <f t="shared" si="187"/>
        <v>0</v>
      </c>
      <c r="EY41" s="1">
        <f t="shared" si="188"/>
        <v>0</v>
      </c>
      <c r="EZ41" s="1">
        <f t="shared" si="189"/>
        <v>0</v>
      </c>
      <c r="FA41" s="1">
        <f t="shared" si="190"/>
        <v>0</v>
      </c>
      <c r="FB41" s="1">
        <f t="shared" si="191"/>
        <v>0</v>
      </c>
      <c r="FC41" s="1">
        <f t="shared" si="192"/>
        <v>0</v>
      </c>
      <c r="FD41" s="75">
        <f t="shared" si="43"/>
        <v>0</v>
      </c>
    </row>
    <row r="42" spans="1:160" x14ac:dyDescent="0.35">
      <c r="G42" t="str">
        <f t="shared" si="193"/>
        <v>Refd, t=0.14</v>
      </c>
      <c r="H42" s="76">
        <f t="shared" si="194"/>
        <v>0.13500000000000004</v>
      </c>
      <c r="I42" s="1">
        <f t="shared" si="36"/>
        <v>0</v>
      </c>
      <c r="J42" s="22">
        <f t="shared" si="37"/>
        <v>9.3529848663717734E-7</v>
      </c>
      <c r="K42" s="1">
        <f t="shared" si="44"/>
        <v>9.0154601741837546E-6</v>
      </c>
      <c r="L42" s="1">
        <f t="shared" si="45"/>
        <v>5.8262755028036591E-5</v>
      </c>
      <c r="M42" s="1">
        <f t="shared" si="46"/>
        <v>3.183669739129267E-4</v>
      </c>
      <c r="N42" s="1">
        <f t="shared" si="47"/>
        <v>1.4697494995155108E-3</v>
      </c>
      <c r="O42" s="1">
        <f t="shared" si="48"/>
        <v>5.692967555352051E-3</v>
      </c>
      <c r="P42" s="1">
        <f t="shared" si="49"/>
        <v>1.8392081939684304E-2</v>
      </c>
      <c r="Q42" s="1">
        <f t="shared" si="50"/>
        <v>4.9430241841556533E-2</v>
      </c>
      <c r="R42" s="1">
        <f t="shared" si="51"/>
        <v>0.11094988400606272</v>
      </c>
      <c r="S42" s="1">
        <f t="shared" si="52"/>
        <v>0.21072379704928784</v>
      </c>
      <c r="T42" s="1">
        <f t="shared" si="53"/>
        <v>0.34586687338084915</v>
      </c>
      <c r="U42" s="1">
        <f t="shared" si="54"/>
        <v>0.5020663410479429</v>
      </c>
      <c r="V42" s="1">
        <f t="shared" si="55"/>
        <v>0.65793830849025103</v>
      </c>
      <c r="W42" s="1">
        <f t="shared" si="56"/>
        <v>0.79205857596514984</v>
      </c>
      <c r="X42" s="1">
        <f t="shared" si="57"/>
        <v>0.89077839842895656</v>
      </c>
      <c r="Y42" s="1">
        <f t="shared" si="58"/>
        <v>0.95251339209754826</v>
      </c>
      <c r="Z42" s="1">
        <f t="shared" si="59"/>
        <v>0.98523357863810435</v>
      </c>
      <c r="AA42" s="1">
        <f t="shared" si="60"/>
        <v>0.99995370617643331</v>
      </c>
      <c r="AB42" s="1">
        <f t="shared" si="61"/>
        <v>1.0055964382481104</v>
      </c>
      <c r="AC42" s="1">
        <f t="shared" si="62"/>
        <v>1.0074483694575374</v>
      </c>
      <c r="AD42" s="1">
        <f t="shared" si="63"/>
        <v>1.007971250331297</v>
      </c>
      <c r="AE42" s="1">
        <f t="shared" si="64"/>
        <v>1.0080988051614577</v>
      </c>
      <c r="AF42" s="1">
        <f t="shared" si="65"/>
        <v>1.0081257861655113</v>
      </c>
      <c r="AG42" s="1">
        <f t="shared" si="66"/>
        <v>1.0081307482147774</v>
      </c>
      <c r="AH42" s="1">
        <f t="shared" si="67"/>
        <v>1.0081315430527209</v>
      </c>
      <c r="AI42" s="1">
        <f t="shared" si="68"/>
        <v>1.0081316540377243</v>
      </c>
      <c r="AJ42" s="1">
        <f t="shared" si="69"/>
        <v>1.0081316675439116</v>
      </c>
      <c r="AK42" s="1">
        <f t="shared" si="70"/>
        <v>1.0081316689745476</v>
      </c>
      <c r="AL42" s="1">
        <f t="shared" si="71"/>
        <v>1.0081316691061248</v>
      </c>
      <c r="AM42" s="1">
        <f t="shared" si="72"/>
        <v>1.0081316691165914</v>
      </c>
      <c r="AN42" s="1">
        <f t="shared" si="73"/>
        <v>1.0081316691173074</v>
      </c>
      <c r="AO42" s="1">
        <f t="shared" si="74"/>
        <v>1.0081316691173494</v>
      </c>
      <c r="AP42" s="1">
        <f t="shared" si="75"/>
        <v>1.0081316691173516</v>
      </c>
      <c r="AQ42" s="1">
        <f t="shared" si="76"/>
        <v>1.0081316691173516</v>
      </c>
      <c r="AR42" s="1">
        <f t="shared" si="77"/>
        <v>1.0081316691173516</v>
      </c>
      <c r="AS42" s="1">
        <f t="shared" si="78"/>
        <v>1.0081316691173516</v>
      </c>
      <c r="AT42" s="1">
        <f t="shared" si="79"/>
        <v>1.0081316691173516</v>
      </c>
      <c r="AU42" s="1">
        <f t="shared" si="80"/>
        <v>1.0081316691173516</v>
      </c>
      <c r="AV42" s="1">
        <f t="shared" si="81"/>
        <v>1.0081316691173516</v>
      </c>
      <c r="AW42" s="1">
        <f t="shared" si="82"/>
        <v>1.0081316691173516</v>
      </c>
      <c r="AX42" s="1">
        <f t="shared" si="83"/>
        <v>1.0081316691173516</v>
      </c>
      <c r="AY42" s="1">
        <f t="shared" si="84"/>
        <v>1.0081316691173516</v>
      </c>
      <c r="AZ42" s="1">
        <f t="shared" si="85"/>
        <v>1.0081316691173516</v>
      </c>
      <c r="BA42" s="1">
        <f t="shared" si="86"/>
        <v>1.0081316691173516</v>
      </c>
      <c r="BB42" s="1">
        <f t="shared" si="87"/>
        <v>1.0081316691173516</v>
      </c>
      <c r="BC42" s="1">
        <f t="shared" si="88"/>
        <v>1.0081316691173516</v>
      </c>
      <c r="BD42" s="1">
        <f t="shared" si="89"/>
        <v>1.0081316691173516</v>
      </c>
      <c r="BE42" s="1">
        <f t="shared" si="90"/>
        <v>1.0081316691173516</v>
      </c>
      <c r="BF42" s="1">
        <f t="shared" si="91"/>
        <v>1.0081316691173516</v>
      </c>
      <c r="BG42" s="1">
        <f t="shared" si="92"/>
        <v>1.0081316691173516</v>
      </c>
      <c r="BH42" s="1">
        <f t="shared" si="93"/>
        <v>1.0081316691173516</v>
      </c>
      <c r="BI42" s="1">
        <f t="shared" si="94"/>
        <v>1.0081316691173516</v>
      </c>
      <c r="BJ42" s="1">
        <f t="shared" si="95"/>
        <v>1.0081316691173516</v>
      </c>
      <c r="BK42" s="1">
        <f t="shared" si="96"/>
        <v>1.0081316691173516</v>
      </c>
      <c r="BL42" s="1">
        <f t="shared" si="97"/>
        <v>1.0081316691173516</v>
      </c>
      <c r="BM42" s="1">
        <f t="shared" si="98"/>
        <v>1.0081316691173516</v>
      </c>
      <c r="BN42" s="1">
        <f t="shared" si="99"/>
        <v>1.0081316691173512</v>
      </c>
      <c r="BO42" s="1">
        <f t="shared" si="100"/>
        <v>1.0081316691173396</v>
      </c>
      <c r="BP42" s="1">
        <f t="shared" si="101"/>
        <v>1.008131669117116</v>
      </c>
      <c r="BQ42" s="1">
        <f t="shared" si="102"/>
        <v>1.0081316691133353</v>
      </c>
      <c r="BR42" s="1">
        <f t="shared" si="103"/>
        <v>1.0081316690577704</v>
      </c>
      <c r="BS42" s="1">
        <f t="shared" si="104"/>
        <v>1.0081316683477126</v>
      </c>
      <c r="BT42" s="1">
        <f t="shared" si="105"/>
        <v>1.0081316604577504</v>
      </c>
      <c r="BU42" s="1">
        <f t="shared" si="106"/>
        <v>1.0081315843161427</v>
      </c>
      <c r="BV42" s="1">
        <f t="shared" si="107"/>
        <v>1.0081309476207683</v>
      </c>
      <c r="BW42" s="1">
        <f t="shared" si="108"/>
        <v>1.0081263503138864</v>
      </c>
      <c r="BX42" s="1">
        <f t="shared" si="109"/>
        <v>1.0080978192086698</v>
      </c>
      <c r="BY42" s="1">
        <f t="shared" si="110"/>
        <v>1.0079465258018934</v>
      </c>
      <c r="BZ42" s="1">
        <f t="shared" si="111"/>
        <v>1.0072658907806642</v>
      </c>
      <c r="CA42" s="1">
        <f t="shared" si="112"/>
        <v>1.0046893608907195</v>
      </c>
      <c r="CB42" s="1">
        <f t="shared" si="113"/>
        <v>0.99655452349236062</v>
      </c>
      <c r="CC42" s="1">
        <f t="shared" si="114"/>
        <v>0.97531015075706529</v>
      </c>
      <c r="CD42" s="1">
        <f t="shared" si="115"/>
        <v>0.92967448795505869</v>
      </c>
      <c r="CE42" s="1">
        <f t="shared" si="116"/>
        <v>0.84898036675841915</v>
      </c>
      <c r="CF42" s="1">
        <f t="shared" si="117"/>
        <v>0.73031610607398822</v>
      </c>
      <c r="CG42" s="1">
        <f t="shared" si="118"/>
        <v>0.5825438185925359</v>
      </c>
      <c r="CH42" s="1">
        <f t="shared" si="119"/>
        <v>0.42419219082204701</v>
      </c>
      <c r="CI42" s="1">
        <f t="shared" si="120"/>
        <v>0.27741423348609695</v>
      </c>
      <c r="CJ42" s="1">
        <f t="shared" si="121"/>
        <v>0.16045110155281209</v>
      </c>
      <c r="CK42" s="1">
        <f t="shared" si="122"/>
        <v>8.1099310071321401E-2</v>
      </c>
      <c r="CL42" s="1">
        <f t="shared" si="123"/>
        <v>3.5561290009471121E-2</v>
      </c>
      <c r="CM42" s="1">
        <f t="shared" si="124"/>
        <v>1.3485289365161145E-2</v>
      </c>
      <c r="CN42" s="1">
        <f t="shared" si="125"/>
        <v>4.4215736989348803E-3</v>
      </c>
      <c r="CO42" s="1">
        <f t="shared" si="126"/>
        <v>1.2553778361757051E-3</v>
      </c>
      <c r="CP42" s="1">
        <f t="shared" si="127"/>
        <v>3.093326690011713E-4</v>
      </c>
      <c r="CQ42" s="1">
        <f t="shared" si="128"/>
        <v>6.6306510979555189E-5</v>
      </c>
      <c r="CR42" s="1">
        <f t="shared" si="129"/>
        <v>1.2390065810329952E-5</v>
      </c>
      <c r="CS42" s="1">
        <f t="shared" si="130"/>
        <v>2.0214604796766348E-6</v>
      </c>
      <c r="CT42" s="1">
        <f t="shared" si="131"/>
        <v>2.882251860070419E-7</v>
      </c>
      <c r="CU42" s="1">
        <f t="shared" si="132"/>
        <v>3.5920397612451452E-8</v>
      </c>
      <c r="CV42" s="1">
        <f t="shared" si="133"/>
        <v>3.9100762683204974E-9</v>
      </c>
      <c r="CW42" s="1">
        <f t="shared" si="134"/>
        <v>3.711375634920475E-10</v>
      </c>
      <c r="CX42" s="1">
        <f t="shared" si="135"/>
        <v>3.063228989278965E-11</v>
      </c>
      <c r="CY42" s="1">
        <f t="shared" si="136"/>
        <v>2.1894962424494366E-12</v>
      </c>
      <c r="CZ42" s="1">
        <f t="shared" si="137"/>
        <v>1.3476358161284769E-13</v>
      </c>
      <c r="DA42" s="1">
        <f t="shared" si="138"/>
        <v>7.0884809602834687E-15</v>
      </c>
      <c r="DB42" s="1">
        <f t="shared" si="139"/>
        <v>3.1539875489815558E-16</v>
      </c>
      <c r="DC42" s="1">
        <f t="shared" si="140"/>
        <v>1.17097169647897E-17</v>
      </c>
      <c r="DD42" s="1">
        <f t="shared" si="141"/>
        <v>3.5602637063291837E-19</v>
      </c>
      <c r="DE42" s="1">
        <f t="shared" si="142"/>
        <v>8.63367957617397E-21</v>
      </c>
      <c r="DF42" s="1">
        <f t="shared" si="143"/>
        <v>1.6057082658291964E-22</v>
      </c>
      <c r="DG42" s="1">
        <f t="shared" si="144"/>
        <v>2.1504203552403713E-24</v>
      </c>
      <c r="DH42" s="1">
        <f t="shared" si="145"/>
        <v>1.8459764418473647E-26</v>
      </c>
      <c r="DI42" s="1">
        <f t="shared" si="146"/>
        <v>7.6279518197942971E-29</v>
      </c>
      <c r="DJ42" s="1">
        <f t="shared" si="147"/>
        <v>0</v>
      </c>
      <c r="DK42" s="1">
        <f t="shared" si="148"/>
        <v>0</v>
      </c>
      <c r="DL42" s="1">
        <f t="shared" si="149"/>
        <v>0</v>
      </c>
      <c r="DM42" s="1">
        <f t="shared" si="150"/>
        <v>0</v>
      </c>
      <c r="DN42" s="1">
        <f t="shared" si="151"/>
        <v>0</v>
      </c>
      <c r="DO42" s="1">
        <f t="shared" si="152"/>
        <v>0</v>
      </c>
      <c r="DP42" s="1">
        <f t="shared" si="153"/>
        <v>0</v>
      </c>
      <c r="DQ42" s="1">
        <f t="shared" si="154"/>
        <v>0</v>
      </c>
      <c r="DR42" s="1">
        <f t="shared" si="155"/>
        <v>0</v>
      </c>
      <c r="DS42" s="1">
        <f t="shared" si="156"/>
        <v>0</v>
      </c>
      <c r="DT42" s="1">
        <f t="shared" si="157"/>
        <v>0</v>
      </c>
      <c r="DU42" s="1">
        <f t="shared" si="158"/>
        <v>0</v>
      </c>
      <c r="DV42" s="1">
        <f t="shared" si="159"/>
        <v>0</v>
      </c>
      <c r="DW42" s="1">
        <f t="shared" si="160"/>
        <v>0</v>
      </c>
      <c r="DX42" s="1">
        <f t="shared" si="161"/>
        <v>0</v>
      </c>
      <c r="DY42" s="1">
        <f t="shared" si="162"/>
        <v>0</v>
      </c>
      <c r="DZ42" s="1">
        <f t="shared" si="163"/>
        <v>0</v>
      </c>
      <c r="EA42" s="1">
        <f t="shared" si="164"/>
        <v>0</v>
      </c>
      <c r="EB42" s="1">
        <f t="shared" si="165"/>
        <v>0</v>
      </c>
      <c r="EC42" s="1">
        <f t="shared" si="166"/>
        <v>0</v>
      </c>
      <c r="ED42" s="1">
        <f t="shared" si="167"/>
        <v>0</v>
      </c>
      <c r="EE42" s="1">
        <f t="shared" si="168"/>
        <v>0</v>
      </c>
      <c r="EF42" s="1">
        <f t="shared" si="169"/>
        <v>0</v>
      </c>
      <c r="EG42" s="1">
        <f t="shared" si="170"/>
        <v>0</v>
      </c>
      <c r="EH42" s="1">
        <f t="shared" si="171"/>
        <v>0</v>
      </c>
      <c r="EI42" s="1">
        <f t="shared" si="172"/>
        <v>0</v>
      </c>
      <c r="EJ42" s="1">
        <f t="shared" si="173"/>
        <v>0</v>
      </c>
      <c r="EK42" s="1">
        <f t="shared" si="174"/>
        <v>0</v>
      </c>
      <c r="EL42" s="1">
        <f t="shared" si="175"/>
        <v>0</v>
      </c>
      <c r="EM42" s="1">
        <f t="shared" si="176"/>
        <v>0</v>
      </c>
      <c r="EN42" s="1">
        <f t="shared" si="177"/>
        <v>0</v>
      </c>
      <c r="EO42" s="1">
        <f t="shared" si="178"/>
        <v>0</v>
      </c>
      <c r="EP42" s="1">
        <f t="shared" si="179"/>
        <v>0</v>
      </c>
      <c r="EQ42" s="1">
        <f t="shared" si="180"/>
        <v>0</v>
      </c>
      <c r="ER42" s="1">
        <f t="shared" si="181"/>
        <v>0</v>
      </c>
      <c r="ES42" s="1">
        <f t="shared" si="182"/>
        <v>0</v>
      </c>
      <c r="ET42" s="1">
        <f t="shared" si="183"/>
        <v>0</v>
      </c>
      <c r="EU42" s="1">
        <f t="shared" si="184"/>
        <v>0</v>
      </c>
      <c r="EV42" s="1">
        <f t="shared" si="185"/>
        <v>0</v>
      </c>
      <c r="EW42" s="1">
        <f t="shared" si="186"/>
        <v>0</v>
      </c>
      <c r="EX42" s="1">
        <f t="shared" si="187"/>
        <v>0</v>
      </c>
      <c r="EY42" s="1">
        <f t="shared" si="188"/>
        <v>0</v>
      </c>
      <c r="EZ42" s="1">
        <f t="shared" si="189"/>
        <v>0</v>
      </c>
      <c r="FA42" s="1">
        <f t="shared" si="190"/>
        <v>0</v>
      </c>
      <c r="FB42" s="1">
        <f t="shared" si="191"/>
        <v>0</v>
      </c>
      <c r="FC42" s="1">
        <f t="shared" si="192"/>
        <v>0</v>
      </c>
      <c r="FD42" s="75">
        <f t="shared" si="43"/>
        <v>0</v>
      </c>
    </row>
    <row r="43" spans="1:160" x14ac:dyDescent="0.35">
      <c r="G43" t="str">
        <f t="shared" si="193"/>
        <v>Refd, t=0.14</v>
      </c>
      <c r="H43" s="76">
        <f t="shared" si="194"/>
        <v>0.14000000000000004</v>
      </c>
      <c r="I43" s="1">
        <f t="shared" si="36"/>
        <v>0</v>
      </c>
      <c r="J43" s="22">
        <f t="shared" si="37"/>
        <v>1.1350335177534503E-6</v>
      </c>
      <c r="K43" s="1">
        <f t="shared" si="44"/>
        <v>1.0607697982007817E-5</v>
      </c>
      <c r="L43" s="1">
        <f t="shared" si="45"/>
        <v>6.6000063451820043E-5</v>
      </c>
      <c r="M43" s="1">
        <f t="shared" si="46"/>
        <v>3.482280226217516E-4</v>
      </c>
      <c r="N43" s="1">
        <f t="shared" si="47"/>
        <v>1.5585574923981471E-3</v>
      </c>
      <c r="O43" s="1">
        <f t="shared" si="48"/>
        <v>5.8796737951810254E-3</v>
      </c>
      <c r="P43" s="1">
        <f t="shared" si="49"/>
        <v>1.8596624247926137E-2</v>
      </c>
      <c r="Q43" s="1">
        <f t="shared" si="50"/>
        <v>4.9213269071622739E-2</v>
      </c>
      <c r="R43" s="1">
        <f t="shared" si="51"/>
        <v>0.10941322233853588</v>
      </c>
      <c r="S43" s="1">
        <f t="shared" si="52"/>
        <v>0.20690644696733163</v>
      </c>
      <c r="T43" s="1">
        <f t="shared" si="53"/>
        <v>0.33937531216589439</v>
      </c>
      <c r="U43" s="1">
        <f t="shared" si="54"/>
        <v>0.49336691654203929</v>
      </c>
      <c r="V43" s="1">
        <f t="shared" si="55"/>
        <v>0.64823789100086138</v>
      </c>
      <c r="W43" s="1">
        <f t="shared" si="56"/>
        <v>0.78294780138764086</v>
      </c>
      <c r="X43" s="1">
        <f t="shared" si="57"/>
        <v>0.88361941652382447</v>
      </c>
      <c r="Y43" s="1">
        <f t="shared" si="58"/>
        <v>0.94786173832211196</v>
      </c>
      <c r="Z43" s="1">
        <f t="shared" si="59"/>
        <v>0.98278199934207111</v>
      </c>
      <c r="AA43" s="1">
        <f t="shared" si="60"/>
        <v>0.99896938656447021</v>
      </c>
      <c r="AB43" s="1">
        <f t="shared" si="61"/>
        <v>1.0053905265927123</v>
      </c>
      <c r="AC43" s="1">
        <f t="shared" si="62"/>
        <v>1.0075798822255939</v>
      </c>
      <c r="AD43" s="1">
        <f t="shared" si="63"/>
        <v>1.0082244729921273</v>
      </c>
      <c r="AE43" s="1">
        <f t="shared" si="64"/>
        <v>1.0083890436569194</v>
      </c>
      <c r="AF43" s="1">
        <f t="shared" si="65"/>
        <v>1.0084256102497615</v>
      </c>
      <c r="AG43" s="1">
        <f t="shared" si="66"/>
        <v>1.0084327013362062</v>
      </c>
      <c r="AH43" s="1">
        <f t="shared" si="67"/>
        <v>1.0084339039103234</v>
      </c>
      <c r="AI43" s="1">
        <f t="shared" si="68"/>
        <v>1.0084340824697622</v>
      </c>
      <c r="AJ43" s="1">
        <f t="shared" si="69"/>
        <v>1.008434105688494</v>
      </c>
      <c r="AK43" s="1">
        <f t="shared" si="70"/>
        <v>1.0084341083307957</v>
      </c>
      <c r="AL43" s="1">
        <f t="shared" si="71"/>
        <v>1.0084341085935047</v>
      </c>
      <c r="AM43" s="1">
        <f t="shared" si="72"/>
        <v>1.0084341086162596</v>
      </c>
      <c r="AN43" s="1">
        <f t="shared" si="73"/>
        <v>1.0084341086179693</v>
      </c>
      <c r="AO43" s="1">
        <f t="shared" si="74"/>
        <v>1.0084341086180804</v>
      </c>
      <c r="AP43" s="1">
        <f t="shared" si="75"/>
        <v>1.0084341086180866</v>
      </c>
      <c r="AQ43" s="1">
        <f t="shared" si="76"/>
        <v>1.0084341086180868</v>
      </c>
      <c r="AR43" s="1">
        <f t="shared" si="77"/>
        <v>1.0084341086180868</v>
      </c>
      <c r="AS43" s="1">
        <f t="shared" si="78"/>
        <v>1.0084341086180868</v>
      </c>
      <c r="AT43" s="1">
        <f t="shared" si="79"/>
        <v>1.0084341086180868</v>
      </c>
      <c r="AU43" s="1">
        <f t="shared" si="80"/>
        <v>1.0084341086180868</v>
      </c>
      <c r="AV43" s="1">
        <f t="shared" si="81"/>
        <v>1.0084341086180868</v>
      </c>
      <c r="AW43" s="1">
        <f t="shared" si="82"/>
        <v>1.0084341086180868</v>
      </c>
      <c r="AX43" s="1">
        <f t="shared" si="83"/>
        <v>1.0084341086180868</v>
      </c>
      <c r="AY43" s="1">
        <f t="shared" si="84"/>
        <v>1.0084341086180868</v>
      </c>
      <c r="AZ43" s="1">
        <f t="shared" si="85"/>
        <v>1.0084341086180868</v>
      </c>
      <c r="BA43" s="1">
        <f t="shared" si="86"/>
        <v>1.0084341086180868</v>
      </c>
      <c r="BB43" s="1">
        <f t="shared" si="87"/>
        <v>1.0084341086180868</v>
      </c>
      <c r="BC43" s="1">
        <f t="shared" si="88"/>
        <v>1.0084341086180868</v>
      </c>
      <c r="BD43" s="1">
        <f t="shared" si="89"/>
        <v>1.0084341086180868</v>
      </c>
      <c r="BE43" s="1">
        <f t="shared" si="90"/>
        <v>1.0084341086180868</v>
      </c>
      <c r="BF43" s="1">
        <f t="shared" si="91"/>
        <v>1.0084341086180868</v>
      </c>
      <c r="BG43" s="1">
        <f t="shared" si="92"/>
        <v>1.0084341086180868</v>
      </c>
      <c r="BH43" s="1">
        <f t="shared" si="93"/>
        <v>1.0084341086180868</v>
      </c>
      <c r="BI43" s="1">
        <f t="shared" si="94"/>
        <v>1.0084341086180868</v>
      </c>
      <c r="BJ43" s="1">
        <f t="shared" si="95"/>
        <v>1.0084341086180868</v>
      </c>
      <c r="BK43" s="1">
        <f t="shared" si="96"/>
        <v>1.0084341086180868</v>
      </c>
      <c r="BL43" s="1">
        <f t="shared" si="97"/>
        <v>1.0084341086180868</v>
      </c>
      <c r="BM43" s="1">
        <f t="shared" si="98"/>
        <v>1.0084341086180868</v>
      </c>
      <c r="BN43" s="1">
        <f t="shared" si="99"/>
        <v>1.0084341086180857</v>
      </c>
      <c r="BO43" s="1">
        <f t="shared" si="100"/>
        <v>1.0084341086180628</v>
      </c>
      <c r="BP43" s="1">
        <f t="shared" si="101"/>
        <v>1.0084341086176511</v>
      </c>
      <c r="BQ43" s="1">
        <f t="shared" si="102"/>
        <v>1.0084341086111734</v>
      </c>
      <c r="BR43" s="1">
        <f t="shared" si="103"/>
        <v>1.0084341085220998</v>
      </c>
      <c r="BS43" s="1">
        <f t="shared" si="104"/>
        <v>1.0084341074519514</v>
      </c>
      <c r="BT43" s="1">
        <f t="shared" si="105"/>
        <v>1.0084340962237883</v>
      </c>
      <c r="BU43" s="1">
        <f t="shared" si="106"/>
        <v>1.0084339935004318</v>
      </c>
      <c r="BV43" s="1">
        <f t="shared" si="107"/>
        <v>1.0084331761401839</v>
      </c>
      <c r="BW43" s="1">
        <f t="shared" si="108"/>
        <v>1.0084275400857932</v>
      </c>
      <c r="BX43" s="1">
        <f t="shared" si="109"/>
        <v>1.0083940193489875</v>
      </c>
      <c r="BY43" s="1">
        <f t="shared" si="110"/>
        <v>1.0082230573073632</v>
      </c>
      <c r="BZ43" s="1">
        <f t="shared" si="111"/>
        <v>1.007480504344159</v>
      </c>
      <c r="CA43" s="1">
        <f t="shared" si="112"/>
        <v>1.0047553612399189</v>
      </c>
      <c r="CB43" s="1">
        <f t="shared" si="113"/>
        <v>0.99637443496414946</v>
      </c>
      <c r="CC43" s="1">
        <f t="shared" si="114"/>
        <v>0.97493872393518199</v>
      </c>
      <c r="CD43" s="1">
        <f t="shared" si="115"/>
        <v>0.92956214136446913</v>
      </c>
      <c r="CE43" s="1">
        <f t="shared" si="116"/>
        <v>0.84997742724515513</v>
      </c>
      <c r="CF43" s="1">
        <f t="shared" si="117"/>
        <v>0.73322004367926163</v>
      </c>
      <c r="CG43" s="1">
        <f t="shared" si="118"/>
        <v>0.58758830518179894</v>
      </c>
      <c r="CH43" s="1">
        <f t="shared" si="119"/>
        <v>0.43089873570343612</v>
      </c>
      <c r="CI43" s="1">
        <f t="shared" si="120"/>
        <v>0.2847311224155834</v>
      </c>
      <c r="CJ43" s="1">
        <f t="shared" si="121"/>
        <v>0.16708880444918964</v>
      </c>
      <c r="CK43" s="1">
        <f t="shared" si="122"/>
        <v>8.6088660954416391E-2</v>
      </c>
      <c r="CL43" s="1">
        <f t="shared" si="123"/>
        <v>3.8662660922491418E-2</v>
      </c>
      <c r="CM43" s="1">
        <f t="shared" si="124"/>
        <v>1.5084802129010529E-2</v>
      </c>
      <c r="CN43" s="1">
        <f t="shared" si="125"/>
        <v>5.1106962600055567E-3</v>
      </c>
      <c r="CO43" s="1">
        <f t="shared" si="126"/>
        <v>1.5053944284735895E-3</v>
      </c>
      <c r="CP43" s="1">
        <f t="shared" si="127"/>
        <v>3.8632037666881479E-4</v>
      </c>
      <c r="CQ43" s="1">
        <f t="shared" si="128"/>
        <v>8.6569352399306964E-5</v>
      </c>
      <c r="CR43" s="1">
        <f t="shared" si="129"/>
        <v>1.6975329089907132E-5</v>
      </c>
      <c r="CS43" s="1">
        <f t="shared" si="130"/>
        <v>2.9177627340674589E-6</v>
      </c>
      <c r="CT43" s="1">
        <f t="shared" si="131"/>
        <v>4.401053216452633E-7</v>
      </c>
      <c r="CU43" s="1">
        <f t="shared" si="132"/>
        <v>5.8283776124720039E-8</v>
      </c>
      <c r="CV43" s="1">
        <f t="shared" si="133"/>
        <v>6.7749918523472997E-9</v>
      </c>
      <c r="CW43" s="1">
        <f t="shared" si="134"/>
        <v>6.9050141251568363E-10</v>
      </c>
      <c r="CX43" s="1">
        <f t="shared" si="135"/>
        <v>6.1579170246066827E-11</v>
      </c>
      <c r="CY43" s="1">
        <f t="shared" si="136"/>
        <v>4.7903750578777228E-12</v>
      </c>
      <c r="CZ43" s="1">
        <f t="shared" si="137"/>
        <v>3.2364974764463309E-13</v>
      </c>
      <c r="DA43" s="1">
        <f t="shared" si="138"/>
        <v>1.8879311898027761E-14</v>
      </c>
      <c r="DB43" s="1">
        <f t="shared" si="139"/>
        <v>9.4339690596086204E-16</v>
      </c>
      <c r="DC43" s="1">
        <f t="shared" si="140"/>
        <v>3.9965764769176961E-17</v>
      </c>
      <c r="DD43" s="1">
        <f t="shared" si="141"/>
        <v>1.4156114761522194E-18</v>
      </c>
      <c r="DE43" s="1">
        <f t="shared" si="142"/>
        <v>4.1139932165372625E-20</v>
      </c>
      <c r="DF43" s="1">
        <f t="shared" si="143"/>
        <v>9.5524323957631074E-22</v>
      </c>
      <c r="DG43" s="1">
        <f t="shared" si="144"/>
        <v>1.7038023985461649E-23</v>
      </c>
      <c r="DH43" s="1">
        <f t="shared" si="145"/>
        <v>2.1915877121190984E-25</v>
      </c>
      <c r="DI43" s="1">
        <f t="shared" si="146"/>
        <v>1.8094569629806849E-27</v>
      </c>
      <c r="DJ43" s="1">
        <f t="shared" si="147"/>
        <v>7.200786517885816E-30</v>
      </c>
      <c r="DK43" s="1">
        <f t="shared" si="148"/>
        <v>0</v>
      </c>
      <c r="DL43" s="1">
        <f t="shared" si="149"/>
        <v>0</v>
      </c>
      <c r="DM43" s="1">
        <f t="shared" si="150"/>
        <v>0</v>
      </c>
      <c r="DN43" s="1">
        <f t="shared" si="151"/>
        <v>0</v>
      </c>
      <c r="DO43" s="1">
        <f t="shared" si="152"/>
        <v>0</v>
      </c>
      <c r="DP43" s="1">
        <f t="shared" si="153"/>
        <v>0</v>
      </c>
      <c r="DQ43" s="1">
        <f t="shared" si="154"/>
        <v>0</v>
      </c>
      <c r="DR43" s="1">
        <f t="shared" si="155"/>
        <v>0</v>
      </c>
      <c r="DS43" s="1">
        <f t="shared" si="156"/>
        <v>0</v>
      </c>
      <c r="DT43" s="1">
        <f t="shared" si="157"/>
        <v>0</v>
      </c>
      <c r="DU43" s="1">
        <f t="shared" si="158"/>
        <v>0</v>
      </c>
      <c r="DV43" s="1">
        <f t="shared" si="159"/>
        <v>0</v>
      </c>
      <c r="DW43" s="1">
        <f t="shared" si="160"/>
        <v>0</v>
      </c>
      <c r="DX43" s="1">
        <f t="shared" si="161"/>
        <v>0</v>
      </c>
      <c r="DY43" s="1">
        <f t="shared" si="162"/>
        <v>0</v>
      </c>
      <c r="DZ43" s="1">
        <f t="shared" si="163"/>
        <v>0</v>
      </c>
      <c r="EA43" s="1">
        <f t="shared" si="164"/>
        <v>0</v>
      </c>
      <c r="EB43" s="1">
        <f t="shared" si="165"/>
        <v>0</v>
      </c>
      <c r="EC43" s="1">
        <f t="shared" si="166"/>
        <v>0</v>
      </c>
      <c r="ED43" s="1">
        <f t="shared" si="167"/>
        <v>0</v>
      </c>
      <c r="EE43" s="1">
        <f t="shared" si="168"/>
        <v>0</v>
      </c>
      <c r="EF43" s="1">
        <f t="shared" si="169"/>
        <v>0</v>
      </c>
      <c r="EG43" s="1">
        <f t="shared" si="170"/>
        <v>0</v>
      </c>
      <c r="EH43" s="1">
        <f t="shared" si="171"/>
        <v>0</v>
      </c>
      <c r="EI43" s="1">
        <f t="shared" si="172"/>
        <v>0</v>
      </c>
      <c r="EJ43" s="1">
        <f t="shared" si="173"/>
        <v>0</v>
      </c>
      <c r="EK43" s="1">
        <f t="shared" si="174"/>
        <v>0</v>
      </c>
      <c r="EL43" s="1">
        <f t="shared" si="175"/>
        <v>0</v>
      </c>
      <c r="EM43" s="1">
        <f t="shared" si="176"/>
        <v>0</v>
      </c>
      <c r="EN43" s="1">
        <f t="shared" si="177"/>
        <v>0</v>
      </c>
      <c r="EO43" s="1">
        <f t="shared" si="178"/>
        <v>0</v>
      </c>
      <c r="EP43" s="1">
        <f t="shared" si="179"/>
        <v>0</v>
      </c>
      <c r="EQ43" s="1">
        <f t="shared" si="180"/>
        <v>0</v>
      </c>
      <c r="ER43" s="1">
        <f t="shared" si="181"/>
        <v>0</v>
      </c>
      <c r="ES43" s="1">
        <f t="shared" si="182"/>
        <v>0</v>
      </c>
      <c r="ET43" s="1">
        <f t="shared" si="183"/>
        <v>0</v>
      </c>
      <c r="EU43" s="1">
        <f t="shared" si="184"/>
        <v>0</v>
      </c>
      <c r="EV43" s="1">
        <f t="shared" si="185"/>
        <v>0</v>
      </c>
      <c r="EW43" s="1">
        <f t="shared" si="186"/>
        <v>0</v>
      </c>
      <c r="EX43" s="1">
        <f t="shared" si="187"/>
        <v>0</v>
      </c>
      <c r="EY43" s="1">
        <f t="shared" si="188"/>
        <v>0</v>
      </c>
      <c r="EZ43" s="1">
        <f t="shared" si="189"/>
        <v>0</v>
      </c>
      <c r="FA43" s="1">
        <f t="shared" si="190"/>
        <v>0</v>
      </c>
      <c r="FB43" s="1">
        <f t="shared" si="191"/>
        <v>0</v>
      </c>
      <c r="FC43" s="1">
        <f t="shared" si="192"/>
        <v>0</v>
      </c>
      <c r="FD43" s="75">
        <f t="shared" si="43"/>
        <v>0</v>
      </c>
    </row>
    <row r="44" spans="1:160" x14ac:dyDescent="0.35">
      <c r="G44" t="str">
        <f t="shared" si="193"/>
        <v>Refd, t=0.15</v>
      </c>
      <c r="H44" s="76">
        <f t="shared" si="194"/>
        <v>0.14500000000000005</v>
      </c>
      <c r="I44" s="1">
        <f t="shared" si="36"/>
        <v>0</v>
      </c>
      <c r="J44" s="22">
        <f t="shared" si="37"/>
        <v>1.360720776785374E-6</v>
      </c>
      <c r="K44" s="1">
        <f t="shared" si="44"/>
        <v>1.2356544083135631E-5</v>
      </c>
      <c r="L44" s="1">
        <f t="shared" si="45"/>
        <v>7.4181721518940243E-5</v>
      </c>
      <c r="M44" s="1">
        <f t="shared" si="46"/>
        <v>3.7865708927215777E-4</v>
      </c>
      <c r="N44" s="1">
        <f t="shared" si="47"/>
        <v>1.6459116680185599E-3</v>
      </c>
      <c r="O44" s="1">
        <f t="shared" si="48"/>
        <v>6.0566485192852758E-3</v>
      </c>
      <c r="P44" s="1">
        <f t="shared" si="49"/>
        <v>1.8777763659055736E-2</v>
      </c>
      <c r="Q44" s="1">
        <f t="shared" si="50"/>
        <v>4.8974587206068433E-2</v>
      </c>
      <c r="R44" s="1">
        <f t="shared" si="51"/>
        <v>0.10790256847448597</v>
      </c>
      <c r="S44" s="1">
        <f t="shared" si="52"/>
        <v>0.20319802660322914</v>
      </c>
      <c r="T44" s="1">
        <f t="shared" si="53"/>
        <v>0.333057919251528</v>
      </c>
      <c r="U44" s="1">
        <f t="shared" si="54"/>
        <v>0.48485225275981364</v>
      </c>
      <c r="V44" s="1">
        <f t="shared" si="55"/>
        <v>0.63867350277631019</v>
      </c>
      <c r="W44" s="1">
        <f t="shared" si="56"/>
        <v>0.77387227105936074</v>
      </c>
      <c r="X44" s="1">
        <f t="shared" si="57"/>
        <v>0.87637869638954791</v>
      </c>
      <c r="Y44" s="1">
        <f t="shared" si="58"/>
        <v>0.94305380834728902</v>
      </c>
      <c r="Z44" s="1">
        <f t="shared" si="59"/>
        <v>0.9801700610546632</v>
      </c>
      <c r="AA44" s="1">
        <f t="shared" si="60"/>
        <v>0.99786813670288121</v>
      </c>
      <c r="AB44" s="1">
        <f t="shared" si="61"/>
        <v>1.0051188628708574</v>
      </c>
      <c r="AC44" s="1">
        <f t="shared" si="62"/>
        <v>1.0076817300448246</v>
      </c>
      <c r="AD44" s="1">
        <f t="shared" si="63"/>
        <v>1.0084667160528396</v>
      </c>
      <c r="AE44" s="1">
        <f t="shared" si="64"/>
        <v>1.0086759249938819</v>
      </c>
      <c r="AF44" s="1">
        <f t="shared" si="65"/>
        <v>1.0087246152959508</v>
      </c>
      <c r="AG44" s="1">
        <f t="shared" si="66"/>
        <v>1.0087345400493191</v>
      </c>
      <c r="AH44" s="1">
        <f t="shared" si="67"/>
        <v>1.0087363157251801</v>
      </c>
      <c r="AI44" s="1">
        <f t="shared" si="68"/>
        <v>1.0087365949740525</v>
      </c>
      <c r="AJ44" s="1">
        <f t="shared" si="69"/>
        <v>1.0087366335995096</v>
      </c>
      <c r="AK44" s="1">
        <f t="shared" si="70"/>
        <v>1.0087366382975818</v>
      </c>
      <c r="AL44" s="1">
        <f t="shared" si="71"/>
        <v>1.0087366387995247</v>
      </c>
      <c r="AM44" s="1">
        <f t="shared" si="72"/>
        <v>1.0087366388465338</v>
      </c>
      <c r="AN44" s="1">
        <f t="shared" si="73"/>
        <v>1.0087366388503805</v>
      </c>
      <c r="AO44" s="1">
        <f t="shared" si="74"/>
        <v>1.0087366388506542</v>
      </c>
      <c r="AP44" s="1">
        <f t="shared" si="75"/>
        <v>1.0087366388506713</v>
      </c>
      <c r="AQ44" s="1">
        <f t="shared" si="76"/>
        <v>1.0087366388506722</v>
      </c>
      <c r="AR44" s="1">
        <f t="shared" si="77"/>
        <v>1.0087366388506722</v>
      </c>
      <c r="AS44" s="1">
        <f t="shared" si="78"/>
        <v>1.0087366388506722</v>
      </c>
      <c r="AT44" s="1">
        <f t="shared" si="79"/>
        <v>1.0087366388506722</v>
      </c>
      <c r="AU44" s="1">
        <f t="shared" si="80"/>
        <v>1.0087366388506722</v>
      </c>
      <c r="AV44" s="1">
        <f t="shared" si="81"/>
        <v>1.0087366388506722</v>
      </c>
      <c r="AW44" s="1">
        <f t="shared" si="82"/>
        <v>1.0087366388506722</v>
      </c>
      <c r="AX44" s="1">
        <f t="shared" si="83"/>
        <v>1.0087366388506722</v>
      </c>
      <c r="AY44" s="1">
        <f t="shared" si="84"/>
        <v>1.0087366388506722</v>
      </c>
      <c r="AZ44" s="1">
        <f t="shared" si="85"/>
        <v>1.0087366388506722</v>
      </c>
      <c r="BA44" s="1">
        <f t="shared" si="86"/>
        <v>1.0087366388506722</v>
      </c>
      <c r="BB44" s="1">
        <f t="shared" si="87"/>
        <v>1.0087366388506722</v>
      </c>
      <c r="BC44" s="1">
        <f t="shared" si="88"/>
        <v>1.0087366388506722</v>
      </c>
      <c r="BD44" s="1">
        <f t="shared" si="89"/>
        <v>1.0087366388506722</v>
      </c>
      <c r="BE44" s="1">
        <f t="shared" si="90"/>
        <v>1.0087366388506722</v>
      </c>
      <c r="BF44" s="1">
        <f t="shared" si="91"/>
        <v>1.0087366388506722</v>
      </c>
      <c r="BG44" s="1">
        <f t="shared" si="92"/>
        <v>1.0087366388506722</v>
      </c>
      <c r="BH44" s="1">
        <f t="shared" si="93"/>
        <v>1.0087366388506722</v>
      </c>
      <c r="BI44" s="1">
        <f t="shared" si="94"/>
        <v>1.0087366388506722</v>
      </c>
      <c r="BJ44" s="1">
        <f t="shared" si="95"/>
        <v>1.0087366388506722</v>
      </c>
      <c r="BK44" s="1">
        <f t="shared" si="96"/>
        <v>1.0087366388506722</v>
      </c>
      <c r="BL44" s="1">
        <f t="shared" si="97"/>
        <v>1.0087366388506722</v>
      </c>
      <c r="BM44" s="1">
        <f t="shared" si="98"/>
        <v>1.0087366388506722</v>
      </c>
      <c r="BN44" s="1">
        <f t="shared" si="99"/>
        <v>1.0087366388506698</v>
      </c>
      <c r="BO44" s="1">
        <f t="shared" si="100"/>
        <v>1.0087366388506263</v>
      </c>
      <c r="BP44" s="1">
        <f t="shared" si="101"/>
        <v>1.0087366388498966</v>
      </c>
      <c r="BQ44" s="1">
        <f t="shared" si="102"/>
        <v>1.0087366388391568</v>
      </c>
      <c r="BR44" s="1">
        <f t="shared" si="103"/>
        <v>1.0087366387003536</v>
      </c>
      <c r="BS44" s="1">
        <f t="shared" si="104"/>
        <v>1.0087366371262814</v>
      </c>
      <c r="BT44" s="1">
        <f t="shared" si="105"/>
        <v>1.0087366214764277</v>
      </c>
      <c r="BU44" s="1">
        <f t="shared" si="106"/>
        <v>1.0087364853126446</v>
      </c>
      <c r="BV44" s="1">
        <f t="shared" si="107"/>
        <v>1.0087354514017448</v>
      </c>
      <c r="BW44" s="1">
        <f t="shared" si="108"/>
        <v>1.0087286254701369</v>
      </c>
      <c r="BX44" s="1">
        <f t="shared" si="109"/>
        <v>1.0086896267099472</v>
      </c>
      <c r="BY44" s="1">
        <f t="shared" si="110"/>
        <v>1.0084979101922309</v>
      </c>
      <c r="BZ44" s="1">
        <f t="shared" si="111"/>
        <v>1.0076923928948491</v>
      </c>
      <c r="CA44" s="1">
        <f t="shared" si="112"/>
        <v>1.0048213023189445</v>
      </c>
      <c r="CB44" s="1">
        <f t="shared" si="113"/>
        <v>0.99620717358517086</v>
      </c>
      <c r="CC44" s="1">
        <f t="shared" si="114"/>
        <v>0.97460194722279103</v>
      </c>
      <c r="CD44" s="1">
        <f t="shared" si="115"/>
        <v>0.92949167867232096</v>
      </c>
      <c r="CE44" s="1">
        <f t="shared" si="116"/>
        <v>0.85098141027097063</v>
      </c>
      <c r="CF44" s="1">
        <f t="shared" si="117"/>
        <v>0.7360673709440626</v>
      </c>
      <c r="CG44" s="1">
        <f t="shared" si="118"/>
        <v>0.59252497628400635</v>
      </c>
      <c r="CH44" s="1">
        <f t="shared" si="119"/>
        <v>0.43748098027684634</v>
      </c>
      <c r="CI44" s="1">
        <f t="shared" si="120"/>
        <v>0.29194821226197065</v>
      </c>
      <c r="CJ44" s="1">
        <f t="shared" si="121"/>
        <v>0.17369331207146918</v>
      </c>
      <c r="CK44" s="1">
        <f t="shared" si="122"/>
        <v>9.1124239634735371E-2</v>
      </c>
      <c r="CL44" s="1">
        <f t="shared" si="123"/>
        <v>4.1856643799881972E-2</v>
      </c>
      <c r="CM44" s="1">
        <f t="shared" si="124"/>
        <v>1.6775034256952325E-2</v>
      </c>
      <c r="CN44" s="1">
        <f t="shared" si="125"/>
        <v>5.8615485129061727E-3</v>
      </c>
      <c r="CO44" s="1">
        <f t="shared" si="126"/>
        <v>1.7874892048250961E-3</v>
      </c>
      <c r="CP44" s="1">
        <f t="shared" si="127"/>
        <v>4.7662470865468884E-4</v>
      </c>
      <c r="CQ44" s="1">
        <f t="shared" si="128"/>
        <v>1.1136864624907515E-4</v>
      </c>
      <c r="CR44" s="1">
        <f t="shared" si="129"/>
        <v>2.2851671793241138E-5</v>
      </c>
      <c r="CS44" s="1">
        <f t="shared" si="130"/>
        <v>4.1249311726212522E-6</v>
      </c>
      <c r="CT44" s="1">
        <f t="shared" si="131"/>
        <v>6.5588619585549898E-7</v>
      </c>
      <c r="CU44" s="1">
        <f t="shared" si="132"/>
        <v>9.1933505830822284E-8</v>
      </c>
      <c r="CV44" s="1">
        <f t="shared" si="133"/>
        <v>1.136034421569169E-8</v>
      </c>
      <c r="CW44" s="1">
        <f t="shared" si="134"/>
        <v>1.2368239777604129E-9</v>
      </c>
      <c r="CX44" s="1">
        <f t="shared" si="135"/>
        <v>1.1846832025119308E-10</v>
      </c>
      <c r="CY44" s="1">
        <f t="shared" si="136"/>
        <v>9.9600588558347063E-12</v>
      </c>
      <c r="CZ44" s="1">
        <f t="shared" si="137"/>
        <v>7.3252429932356028E-13</v>
      </c>
      <c r="DA44" s="1">
        <f t="shared" si="138"/>
        <v>4.6911671988845514E-14</v>
      </c>
      <c r="DB44" s="1">
        <f t="shared" si="139"/>
        <v>2.6000369181103221E-15</v>
      </c>
      <c r="DC44" s="1">
        <f t="shared" si="140"/>
        <v>1.2371606200729534E-16</v>
      </c>
      <c r="DD44" s="1">
        <f t="shared" si="141"/>
        <v>5.0007312887927763E-18</v>
      </c>
      <c r="DE44" s="1">
        <f t="shared" si="142"/>
        <v>1.6932123677519392E-19</v>
      </c>
      <c r="DF44" s="1">
        <f t="shared" si="143"/>
        <v>4.7119511907030891E-21</v>
      </c>
      <c r="DG44" s="1">
        <f t="shared" si="144"/>
        <v>1.049336281929588E-22</v>
      </c>
      <c r="DH44" s="1">
        <f t="shared" si="145"/>
        <v>1.7977455420151311E-24</v>
      </c>
      <c r="DI44" s="1">
        <f t="shared" si="146"/>
        <v>2.2242149457129868E-26</v>
      </c>
      <c r="DJ44" s="1">
        <f t="shared" si="147"/>
        <v>1.768624780983784E-28</v>
      </c>
      <c r="DK44" s="1">
        <f t="shared" si="148"/>
        <v>6.7867412931073804E-31</v>
      </c>
      <c r="DL44" s="1">
        <f t="shared" si="149"/>
        <v>0</v>
      </c>
      <c r="DM44" s="1">
        <f t="shared" si="150"/>
        <v>0</v>
      </c>
      <c r="DN44" s="1">
        <f t="shared" si="151"/>
        <v>0</v>
      </c>
      <c r="DO44" s="1">
        <f t="shared" si="152"/>
        <v>0</v>
      </c>
      <c r="DP44" s="1">
        <f t="shared" si="153"/>
        <v>0</v>
      </c>
      <c r="DQ44" s="1">
        <f t="shared" si="154"/>
        <v>0</v>
      </c>
      <c r="DR44" s="1">
        <f t="shared" si="155"/>
        <v>0</v>
      </c>
      <c r="DS44" s="1">
        <f t="shared" si="156"/>
        <v>0</v>
      </c>
      <c r="DT44" s="1">
        <f t="shared" si="157"/>
        <v>0</v>
      </c>
      <c r="DU44" s="1">
        <f t="shared" si="158"/>
        <v>0</v>
      </c>
      <c r="DV44" s="1">
        <f t="shared" si="159"/>
        <v>0</v>
      </c>
      <c r="DW44" s="1">
        <f t="shared" si="160"/>
        <v>0</v>
      </c>
      <c r="DX44" s="1">
        <f t="shared" si="161"/>
        <v>0</v>
      </c>
      <c r="DY44" s="1">
        <f t="shared" si="162"/>
        <v>0</v>
      </c>
      <c r="DZ44" s="1">
        <f t="shared" si="163"/>
        <v>0</v>
      </c>
      <c r="EA44" s="1">
        <f t="shared" si="164"/>
        <v>0</v>
      </c>
      <c r="EB44" s="1">
        <f t="shared" si="165"/>
        <v>0</v>
      </c>
      <c r="EC44" s="1">
        <f t="shared" si="166"/>
        <v>0</v>
      </c>
      <c r="ED44" s="1">
        <f t="shared" si="167"/>
        <v>0</v>
      </c>
      <c r="EE44" s="1">
        <f t="shared" si="168"/>
        <v>0</v>
      </c>
      <c r="EF44" s="1">
        <f t="shared" si="169"/>
        <v>0</v>
      </c>
      <c r="EG44" s="1">
        <f t="shared" si="170"/>
        <v>0</v>
      </c>
      <c r="EH44" s="1">
        <f t="shared" si="171"/>
        <v>0</v>
      </c>
      <c r="EI44" s="1">
        <f t="shared" si="172"/>
        <v>0</v>
      </c>
      <c r="EJ44" s="1">
        <f t="shared" si="173"/>
        <v>0</v>
      </c>
      <c r="EK44" s="1">
        <f t="shared" si="174"/>
        <v>0</v>
      </c>
      <c r="EL44" s="1">
        <f t="shared" si="175"/>
        <v>0</v>
      </c>
      <c r="EM44" s="1">
        <f t="shared" si="176"/>
        <v>0</v>
      </c>
      <c r="EN44" s="1">
        <f t="shared" si="177"/>
        <v>0</v>
      </c>
      <c r="EO44" s="1">
        <f t="shared" si="178"/>
        <v>0</v>
      </c>
      <c r="EP44" s="1">
        <f t="shared" si="179"/>
        <v>0</v>
      </c>
      <c r="EQ44" s="1">
        <f t="shared" si="180"/>
        <v>0</v>
      </c>
      <c r="ER44" s="1">
        <f t="shared" si="181"/>
        <v>0</v>
      </c>
      <c r="ES44" s="1">
        <f t="shared" si="182"/>
        <v>0</v>
      </c>
      <c r="ET44" s="1">
        <f t="shared" si="183"/>
        <v>0</v>
      </c>
      <c r="EU44" s="1">
        <f t="shared" si="184"/>
        <v>0</v>
      </c>
      <c r="EV44" s="1">
        <f t="shared" si="185"/>
        <v>0</v>
      </c>
      <c r="EW44" s="1">
        <f t="shared" si="186"/>
        <v>0</v>
      </c>
      <c r="EX44" s="1">
        <f t="shared" si="187"/>
        <v>0</v>
      </c>
      <c r="EY44" s="1">
        <f t="shared" si="188"/>
        <v>0</v>
      </c>
      <c r="EZ44" s="1">
        <f t="shared" si="189"/>
        <v>0</v>
      </c>
      <c r="FA44" s="1">
        <f t="shared" si="190"/>
        <v>0</v>
      </c>
      <c r="FB44" s="1">
        <f t="shared" si="191"/>
        <v>0</v>
      </c>
      <c r="FC44" s="1">
        <f t="shared" si="192"/>
        <v>0</v>
      </c>
      <c r="FD44" s="75">
        <f t="shared" si="43"/>
        <v>0</v>
      </c>
    </row>
    <row r="45" spans="1:160" x14ac:dyDescent="0.35">
      <c r="G45" t="str">
        <f t="shared" si="193"/>
        <v>Refd, t=0.15</v>
      </c>
      <c r="H45" s="76">
        <f t="shared" si="194"/>
        <v>0.15000000000000005</v>
      </c>
      <c r="I45" s="1">
        <f t="shared" si="36"/>
        <v>0</v>
      </c>
      <c r="J45" s="22">
        <f t="shared" si="37"/>
        <v>1.6132109609390927E-6</v>
      </c>
      <c r="K45" s="1">
        <f t="shared" si="44"/>
        <v>1.4262166281178967E-5</v>
      </c>
      <c r="L45" s="1">
        <f t="shared" si="45"/>
        <v>8.2782536373837999E-5</v>
      </c>
      <c r="M45" s="1">
        <f t="shared" si="46"/>
        <v>4.0953849154614237E-4</v>
      </c>
      <c r="N45" s="1">
        <f t="shared" si="47"/>
        <v>1.7316126858058949E-3</v>
      </c>
      <c r="O45" s="1">
        <f t="shared" si="48"/>
        <v>6.2240972734544896E-3</v>
      </c>
      <c r="P45" s="1">
        <f t="shared" si="49"/>
        <v>1.8937071168479494E-2</v>
      </c>
      <c r="Q45" s="1">
        <f t="shared" si="50"/>
        <v>4.87164482977262E-2</v>
      </c>
      <c r="R45" s="1">
        <f t="shared" si="51"/>
        <v>0.10641699665793546</v>
      </c>
      <c r="S45" s="1">
        <f t="shared" si="52"/>
        <v>0.19959291895690956</v>
      </c>
      <c r="T45" s="1">
        <f t="shared" si="53"/>
        <v>0.32690821560066596</v>
      </c>
      <c r="U45" s="1">
        <f t="shared" si="54"/>
        <v>0.4765187331508734</v>
      </c>
      <c r="V45" s="1">
        <f t="shared" si="55"/>
        <v>0.62924522158766261</v>
      </c>
      <c r="W45" s="1">
        <f t="shared" si="56"/>
        <v>0.76483679058739773</v>
      </c>
      <c r="X45" s="1">
        <f t="shared" si="57"/>
        <v>0.86906494130512957</v>
      </c>
      <c r="Y45" s="1">
        <f t="shared" si="58"/>
        <v>0.93809737281821304</v>
      </c>
      <c r="Z45" s="1">
        <f t="shared" si="59"/>
        <v>0.97740043715698</v>
      </c>
      <c r="AA45" s="1">
        <f t="shared" si="60"/>
        <v>0.9966479521845435</v>
      </c>
      <c r="AB45" s="1">
        <f t="shared" si="61"/>
        <v>1.0047778431420387</v>
      </c>
      <c r="AC45" s="1">
        <f t="shared" si="62"/>
        <v>1.0077510276045722</v>
      </c>
      <c r="AD45" s="1">
        <f t="shared" si="63"/>
        <v>1.0086963820200141</v>
      </c>
      <c r="AE45" s="1">
        <f t="shared" si="64"/>
        <v>1.00895876898913</v>
      </c>
      <c r="AF45" s="1">
        <f t="shared" si="65"/>
        <v>1.0090225679033764</v>
      </c>
      <c r="AG45" s="1">
        <f t="shared" si="66"/>
        <v>1.0090361981050888</v>
      </c>
      <c r="AH45" s="1">
        <f t="shared" si="67"/>
        <v>1.0090387626976132</v>
      </c>
      <c r="AI45" s="1">
        <f t="shared" si="68"/>
        <v>1.0090391883642642</v>
      </c>
      <c r="AJ45" s="1">
        <f t="shared" si="69"/>
        <v>1.0090392507453592</v>
      </c>
      <c r="AK45" s="1">
        <f t="shared" si="70"/>
        <v>1.0090392588185157</v>
      </c>
      <c r="AL45" s="1">
        <f t="shared" si="71"/>
        <v>1.0090392597406141</v>
      </c>
      <c r="AM45" s="1">
        <f t="shared" si="72"/>
        <v>1.0090392598334308</v>
      </c>
      <c r="AN45" s="1">
        <f t="shared" si="73"/>
        <v>1.0090392598416447</v>
      </c>
      <c r="AO45" s="1">
        <f t="shared" si="74"/>
        <v>1.0090392598422817</v>
      </c>
      <c r="AP45" s="1">
        <f t="shared" si="75"/>
        <v>1.0090392598423248</v>
      </c>
      <c r="AQ45" s="1">
        <f t="shared" si="76"/>
        <v>1.0090392598423275</v>
      </c>
      <c r="AR45" s="1">
        <f t="shared" si="77"/>
        <v>1.0090392598423275</v>
      </c>
      <c r="AS45" s="1">
        <f t="shared" si="78"/>
        <v>1.0090392598423275</v>
      </c>
      <c r="AT45" s="1">
        <f t="shared" si="79"/>
        <v>1.0090392598423275</v>
      </c>
      <c r="AU45" s="1">
        <f t="shared" si="80"/>
        <v>1.0090392598423275</v>
      </c>
      <c r="AV45" s="1">
        <f t="shared" si="81"/>
        <v>1.0090392598423275</v>
      </c>
      <c r="AW45" s="1">
        <f t="shared" si="82"/>
        <v>1.0090392598423275</v>
      </c>
      <c r="AX45" s="1">
        <f t="shared" si="83"/>
        <v>1.0090392598423275</v>
      </c>
      <c r="AY45" s="1">
        <f t="shared" si="84"/>
        <v>1.0090392598423275</v>
      </c>
      <c r="AZ45" s="1">
        <f t="shared" si="85"/>
        <v>1.0090392598423275</v>
      </c>
      <c r="BA45" s="1">
        <f t="shared" si="86"/>
        <v>1.0090392598423275</v>
      </c>
      <c r="BB45" s="1">
        <f t="shared" si="87"/>
        <v>1.0090392598423275</v>
      </c>
      <c r="BC45" s="1">
        <f t="shared" si="88"/>
        <v>1.0090392598423275</v>
      </c>
      <c r="BD45" s="1">
        <f t="shared" si="89"/>
        <v>1.0090392598423275</v>
      </c>
      <c r="BE45" s="1">
        <f t="shared" si="90"/>
        <v>1.0090392598423275</v>
      </c>
      <c r="BF45" s="1">
        <f t="shared" si="91"/>
        <v>1.0090392598423275</v>
      </c>
      <c r="BG45" s="1">
        <f t="shared" si="92"/>
        <v>1.0090392598423275</v>
      </c>
      <c r="BH45" s="1">
        <f t="shared" si="93"/>
        <v>1.0090392598423275</v>
      </c>
      <c r="BI45" s="1">
        <f t="shared" si="94"/>
        <v>1.0090392598423275</v>
      </c>
      <c r="BJ45" s="1">
        <f t="shared" si="95"/>
        <v>1.0090392598423275</v>
      </c>
      <c r="BK45" s="1">
        <f t="shared" si="96"/>
        <v>1.0090392598423275</v>
      </c>
      <c r="BL45" s="1">
        <f t="shared" si="97"/>
        <v>1.0090392598423275</v>
      </c>
      <c r="BM45" s="1">
        <f t="shared" si="98"/>
        <v>1.0090392598423272</v>
      </c>
      <c r="BN45" s="1">
        <f t="shared" si="99"/>
        <v>1.0090392598423226</v>
      </c>
      <c r="BO45" s="1">
        <f t="shared" si="100"/>
        <v>1.0090392598422431</v>
      </c>
      <c r="BP45" s="1">
        <f t="shared" si="101"/>
        <v>1.0090392598409934</v>
      </c>
      <c r="BQ45" s="1">
        <f t="shared" si="102"/>
        <v>1.0090392598237052</v>
      </c>
      <c r="BR45" s="1">
        <f t="shared" si="103"/>
        <v>1.0090392596128763</v>
      </c>
      <c r="BS45" s="1">
        <f t="shared" si="104"/>
        <v>1.0090392573481279</v>
      </c>
      <c r="BT45" s="1">
        <f t="shared" si="105"/>
        <v>1.009039235943874</v>
      </c>
      <c r="BU45" s="1">
        <f t="shared" si="106"/>
        <v>1.0090390583284172</v>
      </c>
      <c r="BV45" s="1">
        <f t="shared" si="107"/>
        <v>1.0090377679924061</v>
      </c>
      <c r="BW45" s="1">
        <f t="shared" si="108"/>
        <v>1.0090295923316863</v>
      </c>
      <c r="BX45" s="1">
        <f t="shared" si="109"/>
        <v>1.0089846247969663</v>
      </c>
      <c r="BY45" s="1">
        <f t="shared" si="110"/>
        <v>1.0087711294899322</v>
      </c>
      <c r="BZ45" s="1">
        <f t="shared" si="111"/>
        <v>1.0079018209227406</v>
      </c>
      <c r="CA45" s="1">
        <f t="shared" si="112"/>
        <v>1.0048876980971357</v>
      </c>
      <c r="CB45" s="1">
        <f t="shared" si="113"/>
        <v>0.99605278456737845</v>
      </c>
      <c r="CC45" s="1">
        <f t="shared" si="114"/>
        <v>0.97429810271819162</v>
      </c>
      <c r="CD45" s="1">
        <f t="shared" si="115"/>
        <v>0.92946026395706705</v>
      </c>
      <c r="CE45" s="1">
        <f t="shared" si="116"/>
        <v>0.85199189897633154</v>
      </c>
      <c r="CF45" s="1">
        <f t="shared" si="117"/>
        <v>0.73886121797184867</v>
      </c>
      <c r="CG45" s="1">
        <f t="shared" si="118"/>
        <v>0.59735784389473245</v>
      </c>
      <c r="CH45" s="1">
        <f t="shared" si="119"/>
        <v>0.44394202070591982</v>
      </c>
      <c r="CI45" s="1">
        <f t="shared" si="120"/>
        <v>0.29906717039495978</v>
      </c>
      <c r="CJ45" s="1">
        <f t="shared" si="121"/>
        <v>0.18026297962360491</v>
      </c>
      <c r="CK45" s="1">
        <f t="shared" si="122"/>
        <v>9.620114042453029E-2</v>
      </c>
      <c r="CL45" s="1">
        <f t="shared" si="123"/>
        <v>4.5138603151744491E-2</v>
      </c>
      <c r="CM45" s="1">
        <f t="shared" si="124"/>
        <v>1.8554392099151003E-2</v>
      </c>
      <c r="CN45" s="1">
        <f t="shared" si="125"/>
        <v>6.6751295308636908E-3</v>
      </c>
      <c r="CO45" s="1">
        <f t="shared" si="126"/>
        <v>2.1033898196295853E-3</v>
      </c>
      <c r="CP45" s="1">
        <f t="shared" si="127"/>
        <v>5.8152608007833054E-4</v>
      </c>
      <c r="CQ45" s="1">
        <f t="shared" si="128"/>
        <v>1.4135549121862382E-4</v>
      </c>
      <c r="CR45" s="1">
        <f t="shared" si="129"/>
        <v>3.0272804518310506E-5</v>
      </c>
      <c r="CS45" s="1">
        <f t="shared" si="130"/>
        <v>5.7224825126105413E-6</v>
      </c>
      <c r="CT45" s="1">
        <f t="shared" si="131"/>
        <v>9.5616011255211724E-7</v>
      </c>
      <c r="CU45" s="1">
        <f t="shared" si="132"/>
        <v>1.4135071761089574E-7</v>
      </c>
      <c r="CV45" s="1">
        <f t="shared" si="133"/>
        <v>1.849470035167217E-8</v>
      </c>
      <c r="CW45" s="1">
        <f t="shared" si="134"/>
        <v>2.1412451089293315E-9</v>
      </c>
      <c r="CX45" s="1">
        <f t="shared" si="135"/>
        <v>2.1915057168342219E-10</v>
      </c>
      <c r="CY45" s="1">
        <f t="shared" si="136"/>
        <v>1.9793780415443266E-11</v>
      </c>
      <c r="CZ45" s="1">
        <f t="shared" si="137"/>
        <v>1.5736140092765207E-12</v>
      </c>
      <c r="DA45" s="1">
        <f t="shared" si="138"/>
        <v>1.0971948525918574E-13</v>
      </c>
      <c r="DB45" s="1">
        <f t="shared" si="139"/>
        <v>6.6771627306865884E-15</v>
      </c>
      <c r="DC45" s="1">
        <f t="shared" si="140"/>
        <v>3.524371206434443E-16</v>
      </c>
      <c r="DD45" s="1">
        <f t="shared" si="141"/>
        <v>1.6002485583779368E-17</v>
      </c>
      <c r="DE45" s="1">
        <f t="shared" si="142"/>
        <v>6.1838109603270746E-19</v>
      </c>
      <c r="DF45" s="1">
        <f t="shared" si="143"/>
        <v>2.0051099712389393E-20</v>
      </c>
      <c r="DG45" s="1">
        <f t="shared" si="144"/>
        <v>5.3520595094839597E-22</v>
      </c>
      <c r="DH45" s="1">
        <f t="shared" si="145"/>
        <v>1.1449046255679179E-23</v>
      </c>
      <c r="DI45" s="1">
        <f t="shared" si="146"/>
        <v>1.8867518504250154E-25</v>
      </c>
      <c r="DJ45" s="1">
        <f t="shared" si="147"/>
        <v>2.2482945425514139E-27</v>
      </c>
      <c r="DK45" s="1">
        <f t="shared" si="148"/>
        <v>1.7239476630512575E-29</v>
      </c>
      <c r="DL45" s="1">
        <f t="shared" si="149"/>
        <v>6.3863235568140445E-32</v>
      </c>
      <c r="DM45" s="1">
        <f t="shared" si="150"/>
        <v>0</v>
      </c>
      <c r="DN45" s="1">
        <f t="shared" si="151"/>
        <v>0</v>
      </c>
      <c r="DO45" s="1">
        <f t="shared" si="152"/>
        <v>0</v>
      </c>
      <c r="DP45" s="1">
        <f t="shared" si="153"/>
        <v>0</v>
      </c>
      <c r="DQ45" s="1">
        <f t="shared" si="154"/>
        <v>0</v>
      </c>
      <c r="DR45" s="1">
        <f t="shared" si="155"/>
        <v>0</v>
      </c>
      <c r="DS45" s="1">
        <f t="shared" si="156"/>
        <v>0</v>
      </c>
      <c r="DT45" s="1">
        <f t="shared" si="157"/>
        <v>0</v>
      </c>
      <c r="DU45" s="1">
        <f t="shared" si="158"/>
        <v>0</v>
      </c>
      <c r="DV45" s="1">
        <f t="shared" si="159"/>
        <v>0</v>
      </c>
      <c r="DW45" s="1">
        <f t="shared" si="160"/>
        <v>0</v>
      </c>
      <c r="DX45" s="1">
        <f t="shared" si="161"/>
        <v>0</v>
      </c>
      <c r="DY45" s="1">
        <f t="shared" si="162"/>
        <v>0</v>
      </c>
      <c r="DZ45" s="1">
        <f t="shared" si="163"/>
        <v>0</v>
      </c>
      <c r="EA45" s="1">
        <f t="shared" si="164"/>
        <v>0</v>
      </c>
      <c r="EB45" s="1">
        <f t="shared" si="165"/>
        <v>0</v>
      </c>
      <c r="EC45" s="1">
        <f t="shared" si="166"/>
        <v>0</v>
      </c>
      <c r="ED45" s="1">
        <f t="shared" si="167"/>
        <v>0</v>
      </c>
      <c r="EE45" s="1">
        <f t="shared" si="168"/>
        <v>0</v>
      </c>
      <c r="EF45" s="1">
        <f t="shared" si="169"/>
        <v>0</v>
      </c>
      <c r="EG45" s="1">
        <f t="shared" si="170"/>
        <v>0</v>
      </c>
      <c r="EH45" s="1">
        <f t="shared" si="171"/>
        <v>0</v>
      </c>
      <c r="EI45" s="1">
        <f t="shared" si="172"/>
        <v>0</v>
      </c>
      <c r="EJ45" s="1">
        <f t="shared" si="173"/>
        <v>0</v>
      </c>
      <c r="EK45" s="1">
        <f t="shared" si="174"/>
        <v>0</v>
      </c>
      <c r="EL45" s="1">
        <f t="shared" si="175"/>
        <v>0</v>
      </c>
      <c r="EM45" s="1">
        <f t="shared" si="176"/>
        <v>0</v>
      </c>
      <c r="EN45" s="1">
        <f t="shared" si="177"/>
        <v>0</v>
      </c>
      <c r="EO45" s="1">
        <f t="shared" si="178"/>
        <v>0</v>
      </c>
      <c r="EP45" s="1">
        <f t="shared" si="179"/>
        <v>0</v>
      </c>
      <c r="EQ45" s="1">
        <f t="shared" si="180"/>
        <v>0</v>
      </c>
      <c r="ER45" s="1">
        <f t="shared" si="181"/>
        <v>0</v>
      </c>
      <c r="ES45" s="1">
        <f t="shared" si="182"/>
        <v>0</v>
      </c>
      <c r="ET45" s="1">
        <f t="shared" si="183"/>
        <v>0</v>
      </c>
      <c r="EU45" s="1">
        <f t="shared" si="184"/>
        <v>0</v>
      </c>
      <c r="EV45" s="1">
        <f t="shared" si="185"/>
        <v>0</v>
      </c>
      <c r="EW45" s="1">
        <f t="shared" si="186"/>
        <v>0</v>
      </c>
      <c r="EX45" s="1">
        <f t="shared" si="187"/>
        <v>0</v>
      </c>
      <c r="EY45" s="1">
        <f t="shared" si="188"/>
        <v>0</v>
      </c>
      <c r="EZ45" s="1">
        <f t="shared" si="189"/>
        <v>0</v>
      </c>
      <c r="FA45" s="1">
        <f t="shared" si="190"/>
        <v>0</v>
      </c>
      <c r="FB45" s="1">
        <f t="shared" si="191"/>
        <v>0</v>
      </c>
      <c r="FC45" s="1">
        <f t="shared" si="192"/>
        <v>0</v>
      </c>
      <c r="FD45" s="75">
        <f t="shared" si="43"/>
        <v>0</v>
      </c>
    </row>
    <row r="46" spans="1:160" x14ac:dyDescent="0.35">
      <c r="G46" t="str">
        <f t="shared" si="193"/>
        <v>Refd, t=0.16</v>
      </c>
      <c r="H46" s="76">
        <f t="shared" si="194"/>
        <v>0.15500000000000005</v>
      </c>
      <c r="I46" s="1">
        <f t="shared" si="36"/>
        <v>0</v>
      </c>
      <c r="J46" s="22">
        <f t="shared" si="37"/>
        <v>1.8931336221308038E-6</v>
      </c>
      <c r="K46" s="1">
        <f t="shared" si="44"/>
        <v>1.6323531804795722E-5</v>
      </c>
      <c r="L46" s="1">
        <f t="shared" si="45"/>
        <v>9.1775524474028207E-5</v>
      </c>
      <c r="M46" s="1">
        <f t="shared" si="46"/>
        <v>4.4076219243402377E-4</v>
      </c>
      <c r="N46" s="1">
        <f t="shared" si="47"/>
        <v>1.8154908455827858E-3</v>
      </c>
      <c r="O46" s="1">
        <f t="shared" si="48"/>
        <v>6.3822509326926903E-3</v>
      </c>
      <c r="P46" s="1">
        <f t="shared" si="49"/>
        <v>1.9076004040330857E-2</v>
      </c>
      <c r="Q46" s="1">
        <f t="shared" si="50"/>
        <v>4.8440868170026803E-2</v>
      </c>
      <c r="R46" s="1">
        <f t="shared" si="51"/>
        <v>0.10495568570539437</v>
      </c>
      <c r="S46" s="1">
        <f t="shared" si="52"/>
        <v>0.19608597065196653</v>
      </c>
      <c r="T46" s="1">
        <f t="shared" si="53"/>
        <v>0.32091996161096675</v>
      </c>
      <c r="U46" s="1">
        <f t="shared" si="54"/>
        <v>0.46836262129527934</v>
      </c>
      <c r="V46" s="1">
        <f t="shared" si="55"/>
        <v>0.61995297111481462</v>
      </c>
      <c r="W46" s="1">
        <f t="shared" si="56"/>
        <v>0.75584585924654646</v>
      </c>
      <c r="X46" s="1">
        <f t="shared" si="57"/>
        <v>0.86168638787163643</v>
      </c>
      <c r="Y46" s="1">
        <f t="shared" si="58"/>
        <v>0.93300003810587506</v>
      </c>
      <c r="Z46" s="1">
        <f t="shared" si="59"/>
        <v>0.97447610447997424</v>
      </c>
      <c r="AA46" s="1">
        <f t="shared" si="60"/>
        <v>0.99530724633394718</v>
      </c>
      <c r="AB46" s="1">
        <f t="shared" si="61"/>
        <v>1.0043640719940869</v>
      </c>
      <c r="AC46" s="1">
        <f t="shared" si="62"/>
        <v>1.0077848799817117</v>
      </c>
      <c r="AD46" s="1">
        <f t="shared" si="63"/>
        <v>1.0089117838795765</v>
      </c>
      <c r="AE46" s="1">
        <f t="shared" si="64"/>
        <v>1.0092368210543057</v>
      </c>
      <c r="AF46" s="1">
        <f t="shared" si="65"/>
        <v>1.0093191958638787</v>
      </c>
      <c r="AG46" s="1">
        <f t="shared" si="66"/>
        <v>1.0093375941286873</v>
      </c>
      <c r="AH46" s="1">
        <f t="shared" si="67"/>
        <v>1.0093412243333604</v>
      </c>
      <c r="AI46" s="1">
        <f t="shared" si="68"/>
        <v>1.009341858256033</v>
      </c>
      <c r="AJ46" s="1">
        <f t="shared" si="69"/>
        <v>1.0093419563383028</v>
      </c>
      <c r="AK46" s="1">
        <f t="shared" si="70"/>
        <v>1.0093419697907882</v>
      </c>
      <c r="AL46" s="1">
        <f t="shared" si="71"/>
        <v>1.009341971426023</v>
      </c>
      <c r="AM46" s="1">
        <f t="shared" si="72"/>
        <v>1.0093419716020224</v>
      </c>
      <c r="AN46" s="1">
        <f t="shared" si="73"/>
        <v>1.0093419716187655</v>
      </c>
      <c r="AO46" s="1">
        <f t="shared" si="74"/>
        <v>1.0093419716201695</v>
      </c>
      <c r="AP46" s="1">
        <f t="shared" si="75"/>
        <v>1.0093419716202729</v>
      </c>
      <c r="AQ46" s="1">
        <f t="shared" si="76"/>
        <v>1.0093419716202798</v>
      </c>
      <c r="AR46" s="1">
        <f t="shared" si="77"/>
        <v>1.0093419716202801</v>
      </c>
      <c r="AS46" s="1">
        <f t="shared" si="78"/>
        <v>1.0093419716202801</v>
      </c>
      <c r="AT46" s="1">
        <f t="shared" si="79"/>
        <v>1.0093419716202801</v>
      </c>
      <c r="AU46" s="1">
        <f t="shared" si="80"/>
        <v>1.0093419716202801</v>
      </c>
      <c r="AV46" s="1">
        <f t="shared" si="81"/>
        <v>1.0093419716202801</v>
      </c>
      <c r="AW46" s="1">
        <f t="shared" si="82"/>
        <v>1.0093419716202801</v>
      </c>
      <c r="AX46" s="1">
        <f t="shared" si="83"/>
        <v>1.0093419716202801</v>
      </c>
      <c r="AY46" s="1">
        <f t="shared" si="84"/>
        <v>1.0093419716202801</v>
      </c>
      <c r="AZ46" s="1">
        <f t="shared" si="85"/>
        <v>1.0093419716202801</v>
      </c>
      <c r="BA46" s="1">
        <f t="shared" si="86"/>
        <v>1.0093419716202801</v>
      </c>
      <c r="BB46" s="1">
        <f t="shared" si="87"/>
        <v>1.0093419716202801</v>
      </c>
      <c r="BC46" s="1">
        <f t="shared" si="88"/>
        <v>1.0093419716202801</v>
      </c>
      <c r="BD46" s="1">
        <f t="shared" si="89"/>
        <v>1.0093419716202801</v>
      </c>
      <c r="BE46" s="1">
        <f t="shared" si="90"/>
        <v>1.0093419716202801</v>
      </c>
      <c r="BF46" s="1">
        <f t="shared" si="91"/>
        <v>1.0093419716202801</v>
      </c>
      <c r="BG46" s="1">
        <f t="shared" si="92"/>
        <v>1.0093419716202801</v>
      </c>
      <c r="BH46" s="1">
        <f t="shared" si="93"/>
        <v>1.0093419716202801</v>
      </c>
      <c r="BI46" s="1">
        <f t="shared" si="94"/>
        <v>1.0093419716202801</v>
      </c>
      <c r="BJ46" s="1">
        <f t="shared" si="95"/>
        <v>1.0093419716202801</v>
      </c>
      <c r="BK46" s="1">
        <f t="shared" si="96"/>
        <v>1.0093419716202801</v>
      </c>
      <c r="BL46" s="1">
        <f t="shared" si="97"/>
        <v>1.0093419716202801</v>
      </c>
      <c r="BM46" s="1">
        <f t="shared" si="98"/>
        <v>1.0093419716202794</v>
      </c>
      <c r="BN46" s="1">
        <f t="shared" si="99"/>
        <v>1.009341971620271</v>
      </c>
      <c r="BO46" s="1">
        <f t="shared" si="100"/>
        <v>1.0093419716201304</v>
      </c>
      <c r="BP46" s="1">
        <f t="shared" si="101"/>
        <v>1.0093419716180552</v>
      </c>
      <c r="BQ46" s="1">
        <f t="shared" si="102"/>
        <v>1.0093419715909622</v>
      </c>
      <c r="BR46" s="1">
        <f t="shared" si="103"/>
        <v>1.009341971278094</v>
      </c>
      <c r="BS46" s="1">
        <f t="shared" si="104"/>
        <v>1.00934196808446</v>
      </c>
      <c r="BT46" s="1">
        <f t="shared" si="105"/>
        <v>1.0093419393108267</v>
      </c>
      <c r="BU46" s="1">
        <f t="shared" si="106"/>
        <v>1.0093417110011236</v>
      </c>
      <c r="BV46" s="1">
        <f t="shared" si="107"/>
        <v>1.0093401203768113</v>
      </c>
      <c r="BW46" s="1">
        <f t="shared" si="108"/>
        <v>1.0093304272640431</v>
      </c>
      <c r="BX46" s="1">
        <f t="shared" si="109"/>
        <v>1.0092790010414432</v>
      </c>
      <c r="BY46" s="1">
        <f t="shared" si="110"/>
        <v>1.0090427673089724</v>
      </c>
      <c r="BZ46" s="1">
        <f t="shared" si="111"/>
        <v>1.0081090461514979</v>
      </c>
      <c r="CA46" s="1">
        <f t="shared" si="112"/>
        <v>1.0049550094775861</v>
      </c>
      <c r="CB46" s="1">
        <f t="shared" si="113"/>
        <v>0.99591125284480631</v>
      </c>
      <c r="CC46" s="1">
        <f t="shared" si="114"/>
        <v>0.97402557919404742</v>
      </c>
      <c r="CD46" s="1">
        <f t="shared" si="115"/>
        <v>0.92946531879578187</v>
      </c>
      <c r="CE46" s="1">
        <f t="shared" si="116"/>
        <v>0.85300845348799226</v>
      </c>
      <c r="CF46" s="1">
        <f t="shared" si="117"/>
        <v>0.74160441902636021</v>
      </c>
      <c r="CG46" s="1">
        <f t="shared" si="118"/>
        <v>0.60209077789422305</v>
      </c>
      <c r="CH46" s="1">
        <f t="shared" si="119"/>
        <v>0.45028495644190891</v>
      </c>
      <c r="CI46" s="1">
        <f t="shared" si="120"/>
        <v>0.30608960098859966</v>
      </c>
      <c r="CJ46" s="1">
        <f t="shared" si="121"/>
        <v>0.18679628571585338</v>
      </c>
      <c r="CK46" s="1">
        <f t="shared" si="122"/>
        <v>0.1013147929731341</v>
      </c>
      <c r="CL46" s="1">
        <f t="shared" si="123"/>
        <v>4.8504064668504342E-2</v>
      </c>
      <c r="CM46" s="1">
        <f t="shared" si="124"/>
        <v>2.0421145410272717E-2</v>
      </c>
      <c r="CN46" s="1">
        <f t="shared" si="125"/>
        <v>7.552230877678051E-3</v>
      </c>
      <c r="CO46" s="1">
        <f t="shared" si="126"/>
        <v>2.4547253753104525E-3</v>
      </c>
      <c r="CP46" s="1">
        <f t="shared" si="127"/>
        <v>7.0230936168369962E-4</v>
      </c>
      <c r="CQ46" s="1">
        <f t="shared" si="128"/>
        <v>1.7721738663914618E-4</v>
      </c>
      <c r="CR46" s="1">
        <f t="shared" si="129"/>
        <v>3.9520117435807038E-5</v>
      </c>
      <c r="CS46" s="1">
        <f t="shared" si="130"/>
        <v>7.8031214001332421E-6</v>
      </c>
      <c r="CT46" s="1">
        <f t="shared" si="131"/>
        <v>1.3662087937420118E-6</v>
      </c>
      <c r="CU46" s="1">
        <f t="shared" si="132"/>
        <v>2.1234309375128736E-7</v>
      </c>
      <c r="CV46" s="1">
        <f t="shared" si="133"/>
        <v>2.9314957001092164E-8</v>
      </c>
      <c r="CW46" s="1">
        <f t="shared" si="134"/>
        <v>3.5949132636239936E-9</v>
      </c>
      <c r="CX46" s="1">
        <f t="shared" si="135"/>
        <v>3.9137294453639644E-10</v>
      </c>
      <c r="CY46" s="1">
        <f t="shared" si="136"/>
        <v>3.7780025684221979E-11</v>
      </c>
      <c r="CZ46" s="1">
        <f t="shared" si="137"/>
        <v>3.2273448286625807E-12</v>
      </c>
      <c r="DA46" s="1">
        <f t="shared" si="138"/>
        <v>2.4328437620858792E-13</v>
      </c>
      <c r="DB46" s="1">
        <f t="shared" si="139"/>
        <v>1.6121750875102025E-14</v>
      </c>
      <c r="DC46" s="1">
        <f t="shared" si="140"/>
        <v>9.3447059036989497E-16</v>
      </c>
      <c r="DD46" s="1">
        <f t="shared" si="141"/>
        <v>4.7071847874610193E-17</v>
      </c>
      <c r="DE46" s="1">
        <f t="shared" si="142"/>
        <v>2.0434727026097914E-18</v>
      </c>
      <c r="DF46" s="1">
        <f t="shared" si="143"/>
        <v>7.5627004214175429E-20</v>
      </c>
      <c r="DG46" s="1">
        <f t="shared" si="144"/>
        <v>2.3522477101299247E-21</v>
      </c>
      <c r="DH46" s="1">
        <f t="shared" si="145"/>
        <v>6.0315268557382974E-23</v>
      </c>
      <c r="DI46" s="1">
        <f t="shared" si="146"/>
        <v>1.2411702683099151E-24</v>
      </c>
      <c r="DJ46" s="1">
        <f t="shared" si="147"/>
        <v>1.9700975623525165E-26</v>
      </c>
      <c r="DK46" s="1">
        <f t="shared" si="148"/>
        <v>2.2638971551381982E-28</v>
      </c>
      <c r="DL46" s="1">
        <f t="shared" si="149"/>
        <v>1.6758894482938062E-30</v>
      </c>
      <c r="DM46" s="1">
        <f t="shared" si="150"/>
        <v>5.9999509816267936E-33</v>
      </c>
      <c r="DN46" s="1">
        <f t="shared" si="151"/>
        <v>0</v>
      </c>
      <c r="DO46" s="1">
        <f t="shared" si="152"/>
        <v>0</v>
      </c>
      <c r="DP46" s="1">
        <f t="shared" si="153"/>
        <v>0</v>
      </c>
      <c r="DQ46" s="1">
        <f t="shared" si="154"/>
        <v>0</v>
      </c>
      <c r="DR46" s="1">
        <f t="shared" si="155"/>
        <v>0</v>
      </c>
      <c r="DS46" s="1">
        <f t="shared" si="156"/>
        <v>0</v>
      </c>
      <c r="DT46" s="1">
        <f t="shared" si="157"/>
        <v>0</v>
      </c>
      <c r="DU46" s="1">
        <f t="shared" si="158"/>
        <v>0</v>
      </c>
      <c r="DV46" s="1">
        <f t="shared" si="159"/>
        <v>0</v>
      </c>
      <c r="DW46" s="1">
        <f t="shared" si="160"/>
        <v>0</v>
      </c>
      <c r="DX46" s="1">
        <f t="shared" si="161"/>
        <v>0</v>
      </c>
      <c r="DY46" s="1">
        <f t="shared" si="162"/>
        <v>0</v>
      </c>
      <c r="DZ46" s="1">
        <f t="shared" si="163"/>
        <v>0</v>
      </c>
      <c r="EA46" s="1">
        <f t="shared" si="164"/>
        <v>0</v>
      </c>
      <c r="EB46" s="1">
        <f t="shared" si="165"/>
        <v>0</v>
      </c>
      <c r="EC46" s="1">
        <f t="shared" si="166"/>
        <v>0</v>
      </c>
      <c r="ED46" s="1">
        <f t="shared" si="167"/>
        <v>0</v>
      </c>
      <c r="EE46" s="1">
        <f t="shared" si="168"/>
        <v>0</v>
      </c>
      <c r="EF46" s="1">
        <f t="shared" si="169"/>
        <v>0</v>
      </c>
      <c r="EG46" s="1">
        <f t="shared" si="170"/>
        <v>0</v>
      </c>
      <c r="EH46" s="1">
        <f t="shared" si="171"/>
        <v>0</v>
      </c>
      <c r="EI46" s="1">
        <f t="shared" si="172"/>
        <v>0</v>
      </c>
      <c r="EJ46" s="1">
        <f t="shared" si="173"/>
        <v>0</v>
      </c>
      <c r="EK46" s="1">
        <f t="shared" si="174"/>
        <v>0</v>
      </c>
      <c r="EL46" s="1">
        <f t="shared" si="175"/>
        <v>0</v>
      </c>
      <c r="EM46" s="1">
        <f t="shared" si="176"/>
        <v>0</v>
      </c>
      <c r="EN46" s="1">
        <f t="shared" si="177"/>
        <v>0</v>
      </c>
      <c r="EO46" s="1">
        <f t="shared" si="178"/>
        <v>0</v>
      </c>
      <c r="EP46" s="1">
        <f t="shared" si="179"/>
        <v>0</v>
      </c>
      <c r="EQ46" s="1">
        <f t="shared" si="180"/>
        <v>0</v>
      </c>
      <c r="ER46" s="1">
        <f t="shared" si="181"/>
        <v>0</v>
      </c>
      <c r="ES46" s="1">
        <f t="shared" si="182"/>
        <v>0</v>
      </c>
      <c r="ET46" s="1">
        <f t="shared" si="183"/>
        <v>0</v>
      </c>
      <c r="EU46" s="1">
        <f t="shared" si="184"/>
        <v>0</v>
      </c>
      <c r="EV46" s="1">
        <f t="shared" si="185"/>
        <v>0</v>
      </c>
      <c r="EW46" s="1">
        <f t="shared" si="186"/>
        <v>0</v>
      </c>
      <c r="EX46" s="1">
        <f t="shared" si="187"/>
        <v>0</v>
      </c>
      <c r="EY46" s="1">
        <f t="shared" si="188"/>
        <v>0</v>
      </c>
      <c r="EZ46" s="1">
        <f t="shared" si="189"/>
        <v>0</v>
      </c>
      <c r="FA46" s="1">
        <f t="shared" si="190"/>
        <v>0</v>
      </c>
      <c r="FB46" s="1">
        <f t="shared" si="191"/>
        <v>0</v>
      </c>
      <c r="FC46" s="1">
        <f t="shared" si="192"/>
        <v>0</v>
      </c>
      <c r="FD46" s="75">
        <f t="shared" si="43"/>
        <v>0</v>
      </c>
    </row>
    <row r="47" spans="1:160" x14ac:dyDescent="0.35">
      <c r="G47" t="str">
        <f t="shared" si="193"/>
        <v>Refd, t=0.16</v>
      </c>
      <c r="H47" s="76">
        <f t="shared" si="194"/>
        <v>0.16000000000000006</v>
      </c>
      <c r="I47" s="1">
        <f t="shared" si="36"/>
        <v>0</v>
      </c>
      <c r="J47" s="22">
        <f t="shared" si="37"/>
        <v>2.2008966342093118E-6</v>
      </c>
      <c r="K47" s="1">
        <f t="shared" si="44"/>
        <v>1.8538484855233814E-5</v>
      </c>
      <c r="L47" s="1">
        <f t="shared" si="45"/>
        <v>1.0113235093413739E-4</v>
      </c>
      <c r="M47" s="1">
        <f t="shared" si="46"/>
        <v>4.722242014660637E-4</v>
      </c>
      <c r="N47" s="1">
        <f t="shared" si="47"/>
        <v>1.8974032526028136E-3</v>
      </c>
      <c r="O47" s="1">
        <f t="shared" si="48"/>
        <v>6.5313591016345242E-3</v>
      </c>
      <c r="P47" s="1">
        <f t="shared" si="49"/>
        <v>1.919591469132061E-2</v>
      </c>
      <c r="Q47" s="1">
        <f t="shared" si="50"/>
        <v>4.814965714135825E-2</v>
      </c>
      <c r="R47" s="1">
        <f t="shared" si="51"/>
        <v>0.10351790039526447</v>
      </c>
      <c r="S47" s="1">
        <f t="shared" si="52"/>
        <v>0.19267244151810556</v>
      </c>
      <c r="T47" s="1">
        <f t="shared" si="53"/>
        <v>0.31508716295309325</v>
      </c>
      <c r="U47" s="1">
        <f t="shared" si="54"/>
        <v>0.4603800980255246</v>
      </c>
      <c r="V47" s="1">
        <f t="shared" si="55"/>
        <v>0.61079651669411872</v>
      </c>
      <c r="W47" s="1">
        <f t="shared" si="56"/>
        <v>0.7469036779830539</v>
      </c>
      <c r="X47" s="1">
        <f t="shared" si="57"/>
        <v>0.8542508389740896</v>
      </c>
      <c r="Y47" s="1">
        <f t="shared" si="58"/>
        <v>0.92776923818257029</v>
      </c>
      <c r="Z47" s="1">
        <f t="shared" si="59"/>
        <v>0.97140029907389136</v>
      </c>
      <c r="AA47" s="1">
        <f t="shared" si="60"/>
        <v>0.99384482702792731</v>
      </c>
      <c r="AB47" s="1">
        <f t="shared" si="61"/>
        <v>1.0038743735244982</v>
      </c>
      <c r="AC47" s="1">
        <f t="shared" si="62"/>
        <v>1.0077804017764191</v>
      </c>
      <c r="AD47" s="1">
        <f t="shared" si="63"/>
        <v>1.0091111544235056</v>
      </c>
      <c r="AE47" s="1">
        <f t="shared" si="64"/>
        <v>1.0095092524558524</v>
      </c>
      <c r="AF47" s="1">
        <f t="shared" si="65"/>
        <v>1.0096141856177105</v>
      </c>
      <c r="AG47" s="1">
        <f t="shared" si="66"/>
        <v>1.0096386296507811</v>
      </c>
      <c r="AH47" s="1">
        <f t="shared" si="67"/>
        <v>1.0096436745202269</v>
      </c>
      <c r="AI47" s="1">
        <f t="shared" si="68"/>
        <v>1.0096445987458602</v>
      </c>
      <c r="AJ47" s="1">
        <f t="shared" si="69"/>
        <v>1.0096447492457823</v>
      </c>
      <c r="AK47" s="1">
        <f t="shared" si="70"/>
        <v>1.0096447710450642</v>
      </c>
      <c r="AL47" s="1">
        <f t="shared" si="71"/>
        <v>1.0096447738540084</v>
      </c>
      <c r="AM47" s="1">
        <f t="shared" si="72"/>
        <v>1.0096447741758212</v>
      </c>
      <c r="AN47" s="1">
        <f t="shared" si="73"/>
        <v>1.0096447742085617</v>
      </c>
      <c r="AO47" s="1">
        <f t="shared" si="74"/>
        <v>1.0096447742115131</v>
      </c>
      <c r="AP47" s="1">
        <f t="shared" si="75"/>
        <v>1.0096447742117485</v>
      </c>
      <c r="AQ47" s="1">
        <f t="shared" si="76"/>
        <v>1.0096447742117654</v>
      </c>
      <c r="AR47" s="1">
        <f t="shared" si="77"/>
        <v>1.0096447742117662</v>
      </c>
      <c r="AS47" s="1">
        <f t="shared" si="78"/>
        <v>1.0096447742117662</v>
      </c>
      <c r="AT47" s="1">
        <f t="shared" si="79"/>
        <v>1.0096447742117662</v>
      </c>
      <c r="AU47" s="1">
        <f t="shared" si="80"/>
        <v>1.0096447742117662</v>
      </c>
      <c r="AV47" s="1">
        <f t="shared" si="81"/>
        <v>1.0096447742117662</v>
      </c>
      <c r="AW47" s="1">
        <f t="shared" si="82"/>
        <v>1.0096447742117662</v>
      </c>
      <c r="AX47" s="1">
        <f t="shared" si="83"/>
        <v>1.0096447742117662</v>
      </c>
      <c r="AY47" s="1">
        <f t="shared" si="84"/>
        <v>1.0096447742117662</v>
      </c>
      <c r="AZ47" s="1">
        <f t="shared" si="85"/>
        <v>1.0096447742117662</v>
      </c>
      <c r="BA47" s="1">
        <f t="shared" si="86"/>
        <v>1.0096447742117662</v>
      </c>
      <c r="BB47" s="1">
        <f t="shared" si="87"/>
        <v>1.0096447742117662</v>
      </c>
      <c r="BC47" s="1">
        <f t="shared" si="88"/>
        <v>1.0096447742117662</v>
      </c>
      <c r="BD47" s="1">
        <f t="shared" si="89"/>
        <v>1.0096447742117662</v>
      </c>
      <c r="BE47" s="1">
        <f t="shared" si="90"/>
        <v>1.0096447742117662</v>
      </c>
      <c r="BF47" s="1">
        <f t="shared" si="91"/>
        <v>1.0096447742117662</v>
      </c>
      <c r="BG47" s="1">
        <f t="shared" si="92"/>
        <v>1.0096447742117662</v>
      </c>
      <c r="BH47" s="1">
        <f t="shared" si="93"/>
        <v>1.0096447742117662</v>
      </c>
      <c r="BI47" s="1">
        <f t="shared" si="94"/>
        <v>1.0096447742117662</v>
      </c>
      <c r="BJ47" s="1">
        <f t="shared" si="95"/>
        <v>1.0096447742117662</v>
      </c>
      <c r="BK47" s="1">
        <f t="shared" si="96"/>
        <v>1.0096447742117662</v>
      </c>
      <c r="BL47" s="1">
        <f t="shared" si="97"/>
        <v>1.0096447742117662</v>
      </c>
      <c r="BM47" s="1">
        <f t="shared" si="98"/>
        <v>1.0096447742117651</v>
      </c>
      <c r="BN47" s="1">
        <f t="shared" si="99"/>
        <v>1.0096447742117498</v>
      </c>
      <c r="BO47" s="1">
        <f t="shared" si="100"/>
        <v>1.0096447742115089</v>
      </c>
      <c r="BP47" s="1">
        <f t="shared" si="101"/>
        <v>1.0096447742081565</v>
      </c>
      <c r="BQ47" s="1">
        <f t="shared" si="102"/>
        <v>1.0096447741667209</v>
      </c>
      <c r="BR47" s="1">
        <f t="shared" si="103"/>
        <v>1.0096447737121736</v>
      </c>
      <c r="BS47" s="1">
        <f t="shared" si="104"/>
        <v>1.0096447692906867</v>
      </c>
      <c r="BT47" s="1">
        <f t="shared" si="105"/>
        <v>1.0096447312171128</v>
      </c>
      <c r="BU47" s="1">
        <f t="shared" si="106"/>
        <v>1.0096444416697554</v>
      </c>
      <c r="BV47" s="1">
        <f t="shared" si="107"/>
        <v>1.0096425029481175</v>
      </c>
      <c r="BW47" s="1">
        <f t="shared" si="108"/>
        <v>1.0096311176960435</v>
      </c>
      <c r="BX47" s="1">
        <f t="shared" si="109"/>
        <v>1.0095727466710029</v>
      </c>
      <c r="BY47" s="1">
        <f t="shared" si="110"/>
        <v>1.0093128816870456</v>
      </c>
      <c r="BZ47" s="1">
        <f t="shared" si="111"/>
        <v>1.0083143181235887</v>
      </c>
      <c r="CA47" s="1">
        <f t="shared" si="112"/>
        <v>1.0050236484587016</v>
      </c>
      <c r="CB47" s="1">
        <f t="shared" si="113"/>
        <v>0.99578251389870287</v>
      </c>
      <c r="CC47" s="1">
        <f t="shared" si="114"/>
        <v>0.97378286471279407</v>
      </c>
      <c r="CD47" s="1">
        <f t="shared" si="115"/>
        <v>0.92950449028241866</v>
      </c>
      <c r="CE47" s="1">
        <f t="shared" si="116"/>
        <v>0.85403062202716939</v>
      </c>
      <c r="CF47" s="1">
        <f t="shared" si="117"/>
        <v>0.74429954884098004</v>
      </c>
      <c r="CG47" s="1">
        <f t="shared" si="118"/>
        <v>0.60672749975221785</v>
      </c>
      <c r="CH47" s="1">
        <f t="shared" si="119"/>
        <v>0.45651287179588845</v>
      </c>
      <c r="CI47" s="1">
        <f t="shared" si="120"/>
        <v>0.31301706306094612</v>
      </c>
      <c r="CJ47" s="1">
        <f t="shared" si="121"/>
        <v>0.1932918271667419</v>
      </c>
      <c r="CK47" s="1">
        <f t="shared" si="122"/>
        <v>0.10646093076883689</v>
      </c>
      <c r="CL47" s="1">
        <f t="shared" si="123"/>
        <v>5.1948713829859501E-2</v>
      </c>
      <c r="CM47" s="1">
        <f t="shared" si="124"/>
        <v>2.237345202793312E-2</v>
      </c>
      <c r="CN47" s="1">
        <f t="shared" si="125"/>
        <v>8.4934502781529968E-3</v>
      </c>
      <c r="CO47" s="1">
        <f t="shared" si="126"/>
        <v>2.8430222122259705E-3</v>
      </c>
      <c r="CP47" s="1">
        <f t="shared" si="127"/>
        <v>8.4025585278540461E-4</v>
      </c>
      <c r="CQ47" s="1">
        <f t="shared" si="128"/>
        <v>2.1967458819533071E-4</v>
      </c>
      <c r="CR47" s="1">
        <f t="shared" si="129"/>
        <v>5.0902621710632772E-5</v>
      </c>
      <c r="CS47" s="1">
        <f t="shared" si="130"/>
        <v>1.047361222548793E-5</v>
      </c>
      <c r="CT47" s="1">
        <f t="shared" si="131"/>
        <v>1.9166144045843927E-6</v>
      </c>
      <c r="CU47" s="1">
        <f t="shared" si="132"/>
        <v>3.1230562989987885E-7</v>
      </c>
      <c r="CV47" s="1">
        <f t="shared" si="133"/>
        <v>4.5348885900696479E-8</v>
      </c>
      <c r="CW47" s="1">
        <f t="shared" si="134"/>
        <v>5.8697320793503505E-9</v>
      </c>
      <c r="CX47" s="1">
        <f t="shared" si="135"/>
        <v>6.7705866795538769E-10</v>
      </c>
      <c r="CY47" s="1">
        <f t="shared" si="136"/>
        <v>6.9539132704837242E-11</v>
      </c>
      <c r="CZ47" s="1">
        <f t="shared" si="137"/>
        <v>6.350189242089156E-12</v>
      </c>
      <c r="DA47" s="1">
        <f t="shared" si="138"/>
        <v>5.1445187677244375E-13</v>
      </c>
      <c r="DB47" s="1">
        <f t="shared" si="139"/>
        <v>3.6862995439866339E-14</v>
      </c>
      <c r="DC47" s="1">
        <f t="shared" si="140"/>
        <v>2.3269621360852425E-15</v>
      </c>
      <c r="DD47" s="1">
        <f t="shared" si="141"/>
        <v>1.2873497945886899E-16</v>
      </c>
      <c r="DE47" s="1">
        <f t="shared" si="142"/>
        <v>6.2006256716406969E-18</v>
      </c>
      <c r="DF47" s="1">
        <f t="shared" si="143"/>
        <v>2.5782118327678461E-19</v>
      </c>
      <c r="DG47" s="1">
        <f t="shared" si="144"/>
        <v>9.1534008504169914E-21</v>
      </c>
      <c r="DH47" s="1">
        <f t="shared" si="145"/>
        <v>2.7351296562185003E-22</v>
      </c>
      <c r="DI47" s="1">
        <f t="shared" si="146"/>
        <v>6.7468702270220365E-24</v>
      </c>
      <c r="DJ47" s="1">
        <f t="shared" si="147"/>
        <v>1.3373313312235569E-25</v>
      </c>
      <c r="DK47" s="1">
        <f t="shared" si="148"/>
        <v>2.0471287131208248E-27</v>
      </c>
      <c r="DL47" s="1">
        <f t="shared" si="149"/>
        <v>2.2711667046596819E-29</v>
      </c>
      <c r="DM47" s="1">
        <f t="shared" si="150"/>
        <v>1.6249067248441681E-31</v>
      </c>
      <c r="DN47" s="1">
        <f t="shared" si="151"/>
        <v>5.6279540207659316E-34</v>
      </c>
      <c r="DO47" s="1">
        <f t="shared" si="152"/>
        <v>0</v>
      </c>
      <c r="DP47" s="1">
        <f t="shared" si="153"/>
        <v>0</v>
      </c>
      <c r="DQ47" s="1">
        <f t="shared" si="154"/>
        <v>0</v>
      </c>
      <c r="DR47" s="1">
        <f t="shared" si="155"/>
        <v>0</v>
      </c>
      <c r="DS47" s="1">
        <f t="shared" si="156"/>
        <v>0</v>
      </c>
      <c r="DT47" s="1">
        <f t="shared" si="157"/>
        <v>0</v>
      </c>
      <c r="DU47" s="1">
        <f t="shared" si="158"/>
        <v>0</v>
      </c>
      <c r="DV47" s="1">
        <f t="shared" si="159"/>
        <v>0</v>
      </c>
      <c r="DW47" s="1">
        <f t="shared" si="160"/>
        <v>0</v>
      </c>
      <c r="DX47" s="1">
        <f t="shared" si="161"/>
        <v>0</v>
      </c>
      <c r="DY47" s="1">
        <f t="shared" si="162"/>
        <v>0</v>
      </c>
      <c r="DZ47" s="1">
        <f t="shared" si="163"/>
        <v>0</v>
      </c>
      <c r="EA47" s="1">
        <f t="shared" si="164"/>
        <v>0</v>
      </c>
      <c r="EB47" s="1">
        <f t="shared" si="165"/>
        <v>0</v>
      </c>
      <c r="EC47" s="1">
        <f t="shared" si="166"/>
        <v>0</v>
      </c>
      <c r="ED47" s="1">
        <f t="shared" si="167"/>
        <v>0</v>
      </c>
      <c r="EE47" s="1">
        <f t="shared" si="168"/>
        <v>0</v>
      </c>
      <c r="EF47" s="1">
        <f t="shared" si="169"/>
        <v>0</v>
      </c>
      <c r="EG47" s="1">
        <f t="shared" si="170"/>
        <v>0</v>
      </c>
      <c r="EH47" s="1">
        <f t="shared" si="171"/>
        <v>0</v>
      </c>
      <c r="EI47" s="1">
        <f t="shared" si="172"/>
        <v>0</v>
      </c>
      <c r="EJ47" s="1">
        <f t="shared" si="173"/>
        <v>0</v>
      </c>
      <c r="EK47" s="1">
        <f t="shared" si="174"/>
        <v>0</v>
      </c>
      <c r="EL47" s="1">
        <f t="shared" si="175"/>
        <v>0</v>
      </c>
      <c r="EM47" s="1">
        <f t="shared" si="176"/>
        <v>0</v>
      </c>
      <c r="EN47" s="1">
        <f t="shared" si="177"/>
        <v>0</v>
      </c>
      <c r="EO47" s="1">
        <f t="shared" si="178"/>
        <v>0</v>
      </c>
      <c r="EP47" s="1">
        <f t="shared" si="179"/>
        <v>0</v>
      </c>
      <c r="EQ47" s="1">
        <f t="shared" si="180"/>
        <v>0</v>
      </c>
      <c r="ER47" s="1">
        <f t="shared" si="181"/>
        <v>0</v>
      </c>
      <c r="ES47" s="1">
        <f t="shared" si="182"/>
        <v>0</v>
      </c>
      <c r="ET47" s="1">
        <f t="shared" si="183"/>
        <v>0</v>
      </c>
      <c r="EU47" s="1">
        <f t="shared" si="184"/>
        <v>0</v>
      </c>
      <c r="EV47" s="1">
        <f t="shared" si="185"/>
        <v>0</v>
      </c>
      <c r="EW47" s="1">
        <f t="shared" si="186"/>
        <v>0</v>
      </c>
      <c r="EX47" s="1">
        <f t="shared" si="187"/>
        <v>0</v>
      </c>
      <c r="EY47" s="1">
        <f t="shared" si="188"/>
        <v>0</v>
      </c>
      <c r="EZ47" s="1">
        <f t="shared" si="189"/>
        <v>0</v>
      </c>
      <c r="FA47" s="1">
        <f t="shared" si="190"/>
        <v>0</v>
      </c>
      <c r="FB47" s="1">
        <f t="shared" si="191"/>
        <v>0</v>
      </c>
      <c r="FC47" s="1">
        <f t="shared" si="192"/>
        <v>0</v>
      </c>
      <c r="FD47" s="75">
        <f t="shared" si="43"/>
        <v>0</v>
      </c>
    </row>
    <row r="48" spans="1:160" x14ac:dyDescent="0.35">
      <c r="G48" t="str">
        <f t="shared" si="193"/>
        <v>Refd, t=0.17</v>
      </c>
      <c r="H48" s="76">
        <f t="shared" si="194"/>
        <v>0.16500000000000006</v>
      </c>
      <c r="I48" s="1">
        <f t="shared" si="36"/>
        <v>0</v>
      </c>
      <c r="J48" s="22">
        <f t="shared" si="37"/>
        <v>2.536689692957905E-6</v>
      </c>
      <c r="K48" s="1">
        <f t="shared" si="44"/>
        <v>2.0903833798379691E-5</v>
      </c>
      <c r="L48" s="1">
        <f t="shared" si="45"/>
        <v>1.108237273898976E-4</v>
      </c>
      <c r="M48" s="1">
        <f t="shared" si="46"/>
        <v>5.0382681648825057E-4</v>
      </c>
      <c r="N48" s="1">
        <f t="shared" si="47"/>
        <v>1.9772311447225932E-3</v>
      </c>
      <c r="O48" s="1">
        <f t="shared" si="48"/>
        <v>6.6716847123733216E-3</v>
      </c>
      <c r="P48" s="1">
        <f t="shared" si="49"/>
        <v>1.9298059002967678E-2</v>
      </c>
      <c r="Q48" s="1">
        <f t="shared" si="50"/>
        <v>4.7844445853169049E-2</v>
      </c>
      <c r="R48" s="1">
        <f t="shared" si="51"/>
        <v>0.10210297658601593</v>
      </c>
      <c r="S48" s="1">
        <f t="shared" si="52"/>
        <v>0.18934796051146618</v>
      </c>
      <c r="T48" s="1">
        <f t="shared" si="53"/>
        <v>0.30940407192277414</v>
      </c>
      <c r="U48" s="1">
        <f t="shared" si="54"/>
        <v>0.45256729302686755</v>
      </c>
      <c r="V48" s="1">
        <f t="shared" si="55"/>
        <v>0.60177546617814537</v>
      </c>
      <c r="W48" s="1">
        <f t="shared" si="56"/>
        <v>0.73801415739681242</v>
      </c>
      <c r="X48" s="1">
        <f t="shared" si="57"/>
        <v>0.84676569191349227</v>
      </c>
      <c r="Y48" s="1">
        <f t="shared" si="58"/>
        <v>0.92241222903001652</v>
      </c>
      <c r="Z48" s="1">
        <f t="shared" si="59"/>
        <v>0.96817647695569187</v>
      </c>
      <c r="AA48" s="1">
        <f t="shared" si="60"/>
        <v>0.99225987304774377</v>
      </c>
      <c r="AB48" s="1">
        <f t="shared" si="61"/>
        <v>1.0033057990905876</v>
      </c>
      <c r="AC48" s="1">
        <f t="shared" si="62"/>
        <v>1.007734734860054</v>
      </c>
      <c r="AD48" s="1">
        <f t="shared" si="63"/>
        <v>1.0092926561470135</v>
      </c>
      <c r="AE48" s="1">
        <f t="shared" si="64"/>
        <v>1.00977516139436</v>
      </c>
      <c r="AF48" s="1">
        <f t="shared" si="65"/>
        <v>1.0099071800385933</v>
      </c>
      <c r="AG48" s="1">
        <f t="shared" si="66"/>
        <v>1.0099391871329548</v>
      </c>
      <c r="AH48" s="1">
        <f t="shared" si="67"/>
        <v>1.0099460805256018</v>
      </c>
      <c r="AI48" s="1">
        <f t="shared" si="68"/>
        <v>1.0099474020384565</v>
      </c>
      <c r="AJ48" s="1">
        <f t="shared" si="69"/>
        <v>1.0099476278807658</v>
      </c>
      <c r="AK48" s="1">
        <f t="shared" si="70"/>
        <v>1.0099476623189889</v>
      </c>
      <c r="AL48" s="1">
        <f t="shared" si="71"/>
        <v>1.0099476670064689</v>
      </c>
      <c r="AM48" s="1">
        <f t="shared" si="72"/>
        <v>1.0099476675758587</v>
      </c>
      <c r="AN48" s="1">
        <f t="shared" si="73"/>
        <v>1.0099476676375314</v>
      </c>
      <c r="AO48" s="1">
        <f t="shared" si="74"/>
        <v>1.0099476676434784</v>
      </c>
      <c r="AP48" s="1">
        <f t="shared" si="75"/>
        <v>1.009947667643988</v>
      </c>
      <c r="AQ48" s="1">
        <f t="shared" si="76"/>
        <v>1.0099476676440271</v>
      </c>
      <c r="AR48" s="1">
        <f t="shared" si="77"/>
        <v>1.0099476676440298</v>
      </c>
      <c r="AS48" s="1">
        <f t="shared" si="78"/>
        <v>1.0099476676440298</v>
      </c>
      <c r="AT48" s="1">
        <f t="shared" si="79"/>
        <v>1.0099476676440298</v>
      </c>
      <c r="AU48" s="1">
        <f t="shared" si="80"/>
        <v>1.0099476676440298</v>
      </c>
      <c r="AV48" s="1">
        <f t="shared" si="81"/>
        <v>1.0099476676440298</v>
      </c>
      <c r="AW48" s="1">
        <f t="shared" si="82"/>
        <v>1.0099476676440298</v>
      </c>
      <c r="AX48" s="1">
        <f t="shared" si="83"/>
        <v>1.0099476676440298</v>
      </c>
      <c r="AY48" s="1">
        <f t="shared" si="84"/>
        <v>1.0099476676440298</v>
      </c>
      <c r="AZ48" s="1">
        <f t="shared" si="85"/>
        <v>1.0099476676440298</v>
      </c>
      <c r="BA48" s="1">
        <f t="shared" si="86"/>
        <v>1.0099476676440298</v>
      </c>
      <c r="BB48" s="1">
        <f t="shared" si="87"/>
        <v>1.0099476676440298</v>
      </c>
      <c r="BC48" s="1">
        <f t="shared" si="88"/>
        <v>1.0099476676440298</v>
      </c>
      <c r="BD48" s="1">
        <f t="shared" si="89"/>
        <v>1.0099476676440298</v>
      </c>
      <c r="BE48" s="1">
        <f t="shared" si="90"/>
        <v>1.0099476676440298</v>
      </c>
      <c r="BF48" s="1">
        <f t="shared" si="91"/>
        <v>1.0099476676440298</v>
      </c>
      <c r="BG48" s="1">
        <f t="shared" si="92"/>
        <v>1.0099476676440298</v>
      </c>
      <c r="BH48" s="1">
        <f t="shared" si="93"/>
        <v>1.0099476676440298</v>
      </c>
      <c r="BI48" s="1">
        <f t="shared" si="94"/>
        <v>1.0099476676440298</v>
      </c>
      <c r="BJ48" s="1">
        <f t="shared" si="95"/>
        <v>1.0099476676440298</v>
      </c>
      <c r="BK48" s="1">
        <f t="shared" si="96"/>
        <v>1.0099476676440298</v>
      </c>
      <c r="BL48" s="1">
        <f t="shared" si="97"/>
        <v>1.0099476676440298</v>
      </c>
      <c r="BM48" s="1">
        <f t="shared" si="98"/>
        <v>1.0099476676440278</v>
      </c>
      <c r="BN48" s="1">
        <f t="shared" si="99"/>
        <v>1.0099476676440007</v>
      </c>
      <c r="BO48" s="1">
        <f t="shared" si="100"/>
        <v>1.0099476676436001</v>
      </c>
      <c r="BP48" s="1">
        <f t="shared" si="101"/>
        <v>1.0099476676383201</v>
      </c>
      <c r="BQ48" s="1">
        <f t="shared" si="102"/>
        <v>1.0099476675763439</v>
      </c>
      <c r="BR48" s="1">
        <f t="shared" si="103"/>
        <v>1.0099476669286656</v>
      </c>
      <c r="BS48" s="1">
        <f t="shared" si="104"/>
        <v>1.0099476609096179</v>
      </c>
      <c r="BT48" s="1">
        <f t="shared" si="105"/>
        <v>1.0099476112568964</v>
      </c>
      <c r="BU48" s="1">
        <f t="shared" si="106"/>
        <v>1.0099472485684333</v>
      </c>
      <c r="BV48" s="1">
        <f t="shared" si="107"/>
        <v>1.0099449100778428</v>
      </c>
      <c r="BW48" s="1">
        <f t="shared" si="108"/>
        <v>1.0099316519784727</v>
      </c>
      <c r="BX48" s="1">
        <f t="shared" si="109"/>
        <v>1.009865856542324</v>
      </c>
      <c r="BY48" s="1">
        <f t="shared" si="110"/>
        <v>1.009581535530178</v>
      </c>
      <c r="BZ48" s="1">
        <f t="shared" si="111"/>
        <v>1.0085178771483827</v>
      </c>
      <c r="CA48" s="1">
        <f t="shared" si="112"/>
        <v>1.0050939821444653</v>
      </c>
      <c r="CB48" s="1">
        <f t="shared" si="113"/>
        <v>0.99566646281846705</v>
      </c>
      <c r="CC48" s="1">
        <f t="shared" si="114"/>
        <v>0.97356853955346112</v>
      </c>
      <c r="CD48" s="1">
        <f t="shared" si="115"/>
        <v>0.92957562410283923</v>
      </c>
      <c r="CE48" s="1">
        <f t="shared" si="116"/>
        <v>0.85505794929278378</v>
      </c>
      <c r="CF48" s="1">
        <f t="shared" si="117"/>
        <v>0.74694895383705973</v>
      </c>
      <c r="CG48" s="1">
        <f t="shared" si="118"/>
        <v>0.61127157969314028</v>
      </c>
      <c r="CH48" s="1">
        <f t="shared" si="119"/>
        <v>0.4626288209462856</v>
      </c>
      <c r="CI48" s="1">
        <f t="shared" si="120"/>
        <v>0.31985108349514707</v>
      </c>
      <c r="CJ48" s="1">
        <f t="shared" si="121"/>
        <v>0.19974831446108177</v>
      </c>
      <c r="CK48" s="1">
        <f t="shared" si="122"/>
        <v>0.11163556407930532</v>
      </c>
      <c r="CL48" s="1">
        <f t="shared" si="123"/>
        <v>5.546839318303852E-2</v>
      </c>
      <c r="CM48" s="1">
        <f t="shared" si="124"/>
        <v>2.4409379321848692E-2</v>
      </c>
      <c r="CN48" s="1">
        <f t="shared" si="125"/>
        <v>9.4992052514728184E-3</v>
      </c>
      <c r="CO48" s="1">
        <f t="shared" si="126"/>
        <v>3.26970120261984E-3</v>
      </c>
      <c r="CP48" s="1">
        <f t="shared" si="127"/>
        <v>9.966358985977245E-4</v>
      </c>
      <c r="CQ48" s="1">
        <f t="shared" si="128"/>
        <v>2.6947626186128645E-4</v>
      </c>
      <c r="CR48" s="1">
        <f t="shared" si="129"/>
        <v>6.4756601394771752E-5</v>
      </c>
      <c r="CS48" s="1">
        <f t="shared" si="130"/>
        <v>1.3855544516459263E-5</v>
      </c>
      <c r="CT48" s="1">
        <f t="shared" si="131"/>
        <v>2.6438738170929661E-6</v>
      </c>
      <c r="CU48" s="1">
        <f t="shared" si="132"/>
        <v>4.5050401141815905E-7</v>
      </c>
      <c r="CV48" s="1">
        <f t="shared" si="133"/>
        <v>6.8610968221659107E-8</v>
      </c>
      <c r="CW48" s="1">
        <f t="shared" si="134"/>
        <v>9.3440169060138558E-9</v>
      </c>
      <c r="CX48" s="1">
        <f t="shared" si="135"/>
        <v>1.1379460934526971E-9</v>
      </c>
      <c r="CY48" s="1">
        <f t="shared" si="136"/>
        <v>1.2386183452950192E-10</v>
      </c>
      <c r="CZ48" s="1">
        <f t="shared" si="137"/>
        <v>1.2036967851217723E-11</v>
      </c>
      <c r="DA48" s="1">
        <f t="shared" si="138"/>
        <v>1.0426213411067327E-12</v>
      </c>
      <c r="DB48" s="1">
        <f t="shared" si="139"/>
        <v>8.0302250444133632E-14</v>
      </c>
      <c r="DC48" s="1">
        <f t="shared" si="140"/>
        <v>5.4818993065382467E-15</v>
      </c>
      <c r="DD48" s="1">
        <f t="shared" si="141"/>
        <v>3.303182951360983E-16</v>
      </c>
      <c r="DE48" s="1">
        <f t="shared" si="142"/>
        <v>1.7475347330453305E-17</v>
      </c>
      <c r="DF48" s="1">
        <f t="shared" si="143"/>
        <v>8.0626425000126141E-19</v>
      </c>
      <c r="DG48" s="1">
        <f t="shared" si="144"/>
        <v>3.2162429354935961E-20</v>
      </c>
      <c r="DH48" s="1">
        <f t="shared" si="145"/>
        <v>1.0970605612580448E-21</v>
      </c>
      <c r="DI48" s="1">
        <f t="shared" si="146"/>
        <v>3.1537806814311308E-23</v>
      </c>
      <c r="DJ48" s="1">
        <f t="shared" si="147"/>
        <v>7.4939503993651491E-25</v>
      </c>
      <c r="DK48" s="1">
        <f t="shared" si="148"/>
        <v>1.4325739683968854E-26</v>
      </c>
      <c r="DL48" s="1">
        <f t="shared" si="149"/>
        <v>2.1172675148278553E-28</v>
      </c>
      <c r="DM48" s="1">
        <f t="shared" si="150"/>
        <v>2.2703149145711712E-30</v>
      </c>
      <c r="DN48" s="1">
        <f t="shared" si="151"/>
        <v>1.5714457636092941E-32</v>
      </c>
      <c r="DO48" s="1">
        <f t="shared" si="152"/>
        <v>5.2705789404472938E-35</v>
      </c>
      <c r="DP48" s="1">
        <f t="shared" si="153"/>
        <v>0</v>
      </c>
      <c r="DQ48" s="1">
        <f t="shared" si="154"/>
        <v>0</v>
      </c>
      <c r="DR48" s="1">
        <f t="shared" si="155"/>
        <v>0</v>
      </c>
      <c r="DS48" s="1">
        <f t="shared" si="156"/>
        <v>0</v>
      </c>
      <c r="DT48" s="1">
        <f t="shared" si="157"/>
        <v>0</v>
      </c>
      <c r="DU48" s="1">
        <f t="shared" si="158"/>
        <v>0</v>
      </c>
      <c r="DV48" s="1">
        <f t="shared" si="159"/>
        <v>0</v>
      </c>
      <c r="DW48" s="1">
        <f t="shared" si="160"/>
        <v>0</v>
      </c>
      <c r="DX48" s="1">
        <f t="shared" si="161"/>
        <v>0</v>
      </c>
      <c r="DY48" s="1">
        <f t="shared" si="162"/>
        <v>0</v>
      </c>
      <c r="DZ48" s="1">
        <f t="shared" si="163"/>
        <v>0</v>
      </c>
      <c r="EA48" s="1">
        <f t="shared" si="164"/>
        <v>0</v>
      </c>
      <c r="EB48" s="1">
        <f t="shared" si="165"/>
        <v>0</v>
      </c>
      <c r="EC48" s="1">
        <f t="shared" si="166"/>
        <v>0</v>
      </c>
      <c r="ED48" s="1">
        <f t="shared" si="167"/>
        <v>0</v>
      </c>
      <c r="EE48" s="1">
        <f t="shared" si="168"/>
        <v>0</v>
      </c>
      <c r="EF48" s="1">
        <f t="shared" si="169"/>
        <v>0</v>
      </c>
      <c r="EG48" s="1">
        <f t="shared" si="170"/>
        <v>0</v>
      </c>
      <c r="EH48" s="1">
        <f t="shared" si="171"/>
        <v>0</v>
      </c>
      <c r="EI48" s="1">
        <f t="shared" si="172"/>
        <v>0</v>
      </c>
      <c r="EJ48" s="1">
        <f t="shared" si="173"/>
        <v>0</v>
      </c>
      <c r="EK48" s="1">
        <f t="shared" si="174"/>
        <v>0</v>
      </c>
      <c r="EL48" s="1">
        <f t="shared" si="175"/>
        <v>0</v>
      </c>
      <c r="EM48" s="1">
        <f t="shared" si="176"/>
        <v>0</v>
      </c>
      <c r="EN48" s="1">
        <f t="shared" si="177"/>
        <v>0</v>
      </c>
      <c r="EO48" s="1">
        <f t="shared" si="178"/>
        <v>0</v>
      </c>
      <c r="EP48" s="1">
        <f t="shared" si="179"/>
        <v>0</v>
      </c>
      <c r="EQ48" s="1">
        <f t="shared" si="180"/>
        <v>0</v>
      </c>
      <c r="ER48" s="1">
        <f t="shared" si="181"/>
        <v>0</v>
      </c>
      <c r="ES48" s="1">
        <f t="shared" si="182"/>
        <v>0</v>
      </c>
      <c r="ET48" s="1">
        <f t="shared" si="183"/>
        <v>0</v>
      </c>
      <c r="EU48" s="1">
        <f t="shared" si="184"/>
        <v>0</v>
      </c>
      <c r="EV48" s="1">
        <f t="shared" si="185"/>
        <v>0</v>
      </c>
      <c r="EW48" s="1">
        <f t="shared" si="186"/>
        <v>0</v>
      </c>
      <c r="EX48" s="1">
        <f t="shared" si="187"/>
        <v>0</v>
      </c>
      <c r="EY48" s="1">
        <f t="shared" si="188"/>
        <v>0</v>
      </c>
      <c r="EZ48" s="1">
        <f t="shared" si="189"/>
        <v>0</v>
      </c>
      <c r="FA48" s="1">
        <f t="shared" si="190"/>
        <v>0</v>
      </c>
      <c r="FB48" s="1">
        <f t="shared" si="191"/>
        <v>0</v>
      </c>
      <c r="FC48" s="1">
        <f t="shared" si="192"/>
        <v>0</v>
      </c>
      <c r="FD48" s="75">
        <f t="shared" si="43"/>
        <v>0</v>
      </c>
    </row>
    <row r="49" spans="7:160" x14ac:dyDescent="0.35">
      <c r="G49" t="str">
        <f t="shared" si="193"/>
        <v>Refd, t=0.17</v>
      </c>
      <c r="H49" s="76">
        <f t="shared" si="194"/>
        <v>0.17000000000000007</v>
      </c>
      <c r="I49" s="1">
        <f t="shared" si="36"/>
        <v>0</v>
      </c>
      <c r="J49" s="22">
        <f t="shared" si="37"/>
        <v>2.9004912443019558E-6</v>
      </c>
      <c r="K49" s="1">
        <f t="shared" si="44"/>
        <v>2.3415444816191973E-5</v>
      </c>
      <c r="L49" s="1">
        <f t="shared" si="45"/>
        <v>1.2081976802613696E-4</v>
      </c>
      <c r="M49" s="1">
        <f t="shared" si="46"/>
        <v>5.3547873513113016E-4</v>
      </c>
      <c r="N49" s="1">
        <f t="shared" si="47"/>
        <v>2.0548773991154474E-3</v>
      </c>
      <c r="O49" s="1">
        <f t="shared" si="48"/>
        <v>6.8034996169124441E-3</v>
      </c>
      <c r="P49" s="1">
        <f t="shared" si="49"/>
        <v>1.9383604034267504E-2</v>
      </c>
      <c r="Q49" s="1">
        <f t="shared" si="50"/>
        <v>4.7526707113117322E-2</v>
      </c>
      <c r="R49" s="1">
        <f t="shared" si="51"/>
        <v>0.10071030925982986</v>
      </c>
      <c r="S49" s="1">
        <f t="shared" si="52"/>
        <v>0.18610848713380182</v>
      </c>
      <c r="T49" s="1">
        <f t="shared" si="53"/>
        <v>0.30386518542625046</v>
      </c>
      <c r="U49" s="1">
        <f t="shared" si="54"/>
        <v>0.44492031157738327</v>
      </c>
      <c r="V49" s="1">
        <f t="shared" si="55"/>
        <v>0.59288927449184026</v>
      </c>
      <c r="W49" s="1">
        <f t="shared" si="56"/>
        <v>0.72918092600617357</v>
      </c>
      <c r="X49" s="1">
        <f t="shared" si="57"/>
        <v>0.83923796261105488</v>
      </c>
      <c r="Y49" s="1">
        <f t="shared" si="58"/>
        <v>0.91693608491572531</v>
      </c>
      <c r="Z49" s="1">
        <f t="shared" si="59"/>
        <v>0.96480827928661328</v>
      </c>
      <c r="AA49" s="1">
        <f t="shared" si="60"/>
        <v>0.99055191040202506</v>
      </c>
      <c r="AB49" s="1">
        <f t="shared" si="61"/>
        <v>1.0026556322213338</v>
      </c>
      <c r="AC49" s="1">
        <f t="shared" si="62"/>
        <v>1.0076450646410224</v>
      </c>
      <c r="AD49" s="1">
        <f t="shared" si="63"/>
        <v>1.0094543915200493</v>
      </c>
      <c r="AE49" s="1">
        <f t="shared" si="64"/>
        <v>1.0100335748508371</v>
      </c>
      <c r="AF49" s="1">
        <f t="shared" si="65"/>
        <v>1.0101977765824588</v>
      </c>
      <c r="AG49" s="1">
        <f t="shared" si="66"/>
        <v>1.0102391280190364</v>
      </c>
      <c r="AH49" s="1">
        <f t="shared" si="67"/>
        <v>1.0102484019240978</v>
      </c>
      <c r="AI49" s="1">
        <f t="shared" si="68"/>
        <v>1.0102502580212276</v>
      </c>
      <c r="AJ49" s="1">
        <f t="shared" si="69"/>
        <v>1.0102505900686469</v>
      </c>
      <c r="AK49" s="1">
        <f t="shared" si="70"/>
        <v>1.0102506432230163</v>
      </c>
      <c r="AL49" s="1">
        <f t="shared" si="71"/>
        <v>1.0102506508415818</v>
      </c>
      <c r="AM49" s="1">
        <f t="shared" si="72"/>
        <v>1.0102506518193368</v>
      </c>
      <c r="AN49" s="1">
        <f t="shared" si="73"/>
        <v>1.0102506519316412</v>
      </c>
      <c r="AO49" s="1">
        <f t="shared" si="74"/>
        <v>1.0102506519431729</v>
      </c>
      <c r="AP49" s="1">
        <f t="shared" si="75"/>
        <v>1.0102506519442298</v>
      </c>
      <c r="AQ49" s="1">
        <f t="shared" si="76"/>
        <v>1.0102506519443166</v>
      </c>
      <c r="AR49" s="1">
        <f t="shared" si="77"/>
        <v>1.0102506519443228</v>
      </c>
      <c r="AS49" s="1">
        <f t="shared" si="78"/>
        <v>1.0102506519443231</v>
      </c>
      <c r="AT49" s="1">
        <f t="shared" si="79"/>
        <v>1.0102506519443231</v>
      </c>
      <c r="AU49" s="1">
        <f t="shared" si="80"/>
        <v>1.0102506519443231</v>
      </c>
      <c r="AV49" s="1">
        <f t="shared" si="81"/>
        <v>1.0102506519443231</v>
      </c>
      <c r="AW49" s="1">
        <f t="shared" si="82"/>
        <v>1.0102506519443231</v>
      </c>
      <c r="AX49" s="1">
        <f t="shared" si="83"/>
        <v>1.0102506519443231</v>
      </c>
      <c r="AY49" s="1">
        <f t="shared" si="84"/>
        <v>1.0102506519443231</v>
      </c>
      <c r="AZ49" s="1">
        <f t="shared" si="85"/>
        <v>1.0102506519443231</v>
      </c>
      <c r="BA49" s="1">
        <f t="shared" si="86"/>
        <v>1.0102506519443231</v>
      </c>
      <c r="BB49" s="1">
        <f t="shared" si="87"/>
        <v>1.0102506519443231</v>
      </c>
      <c r="BC49" s="1">
        <f t="shared" si="88"/>
        <v>1.0102506519443231</v>
      </c>
      <c r="BD49" s="1">
        <f t="shared" si="89"/>
        <v>1.0102506519443231</v>
      </c>
      <c r="BE49" s="1">
        <f t="shared" si="90"/>
        <v>1.0102506519443231</v>
      </c>
      <c r="BF49" s="1">
        <f t="shared" si="91"/>
        <v>1.0102506519443231</v>
      </c>
      <c r="BG49" s="1">
        <f t="shared" si="92"/>
        <v>1.0102506519443231</v>
      </c>
      <c r="BH49" s="1">
        <f t="shared" si="93"/>
        <v>1.0102506519443231</v>
      </c>
      <c r="BI49" s="1">
        <f t="shared" si="94"/>
        <v>1.0102506519443231</v>
      </c>
      <c r="BJ49" s="1">
        <f t="shared" si="95"/>
        <v>1.0102506519443231</v>
      </c>
      <c r="BK49" s="1">
        <f t="shared" si="96"/>
        <v>1.0102506519443231</v>
      </c>
      <c r="BL49" s="1">
        <f t="shared" si="97"/>
        <v>1.0102506519443228</v>
      </c>
      <c r="BM49" s="1">
        <f t="shared" si="98"/>
        <v>1.0102506519443197</v>
      </c>
      <c r="BN49" s="1">
        <f t="shared" si="99"/>
        <v>1.0102506519442733</v>
      </c>
      <c r="BO49" s="1">
        <f t="shared" si="100"/>
        <v>1.0102506519436238</v>
      </c>
      <c r="BP49" s="1">
        <f t="shared" si="101"/>
        <v>1.010250651935499</v>
      </c>
      <c r="BQ49" s="1">
        <f t="shared" si="102"/>
        <v>1.0102506518446728</v>
      </c>
      <c r="BR49" s="1">
        <f t="shared" si="103"/>
        <v>1.010250650938133</v>
      </c>
      <c r="BS49" s="1">
        <f t="shared" si="104"/>
        <v>1.0102506428705054</v>
      </c>
      <c r="BT49" s="1">
        <f t="shared" si="105"/>
        <v>1.0102505789784735</v>
      </c>
      <c r="BU49" s="1">
        <f t="shared" si="106"/>
        <v>1.0102501298372897</v>
      </c>
      <c r="BV49" s="1">
        <f t="shared" si="107"/>
        <v>1.0102473361638842</v>
      </c>
      <c r="BW49" s="1">
        <f t="shared" si="108"/>
        <v>1.010232019451903</v>
      </c>
      <c r="BX49" s="1">
        <f t="shared" si="109"/>
        <v>1.0101583289456657</v>
      </c>
      <c r="BY49" s="1">
        <f t="shared" si="110"/>
        <v>1.0098487956414171</v>
      </c>
      <c r="BZ49" s="1">
        <f t="shared" si="111"/>
        <v>1.0087199535545441</v>
      </c>
      <c r="CA49" s="1">
        <f t="shared" si="112"/>
        <v>1.005166336557026</v>
      </c>
      <c r="CB49" s="1">
        <f t="shared" si="113"/>
        <v>0.99556296188422677</v>
      </c>
      <c r="CC49" s="1">
        <f t="shared" si="114"/>
        <v>0.97338126953230775</v>
      </c>
      <c r="CD49" s="1">
        <f t="shared" si="115"/>
        <v>0.92967674172309889</v>
      </c>
      <c r="CE49" s="1">
        <f t="shared" si="116"/>
        <v>0.85608998274516279</v>
      </c>
      <c r="CF49" s="1">
        <f t="shared" si="117"/>
        <v>0.74955477900746692</v>
      </c>
      <c r="CG49" s="1">
        <f t="shared" si="118"/>
        <v>0.61572643647670344</v>
      </c>
      <c r="CH49" s="1">
        <f t="shared" si="119"/>
        <v>0.46863581586489172</v>
      </c>
      <c r="CI49" s="1">
        <f t="shared" si="120"/>
        <v>0.32659316622285833</v>
      </c>
      <c r="CJ49" s="1">
        <f t="shared" si="121"/>
        <v>0.20616456754035584</v>
      </c>
      <c r="CK49" s="1">
        <f t="shared" si="122"/>
        <v>0.11683495660293193</v>
      </c>
      <c r="CL49" s="1">
        <f t="shared" si="123"/>
        <v>5.9059098737354626E-2</v>
      </c>
      <c r="CM49" s="1">
        <f t="shared" si="124"/>
        <v>2.6526922797378255E-2</v>
      </c>
      <c r="CN49" s="1">
        <f t="shared" si="125"/>
        <v>1.0569746491873115E-2</v>
      </c>
      <c r="CO49" s="1">
        <f t="shared" si="126"/>
        <v>3.7360763449144495E-3</v>
      </c>
      <c r="CP49" s="1">
        <f t="shared" si="127"/>
        <v>1.1727021827738465E-3</v>
      </c>
      <c r="CQ49" s="1">
        <f t="shared" si="128"/>
        <v>3.2739651276911968E-4</v>
      </c>
      <c r="CR49" s="1">
        <f t="shared" si="129"/>
        <v>8.1444995770311152E-5</v>
      </c>
      <c r="CS49" s="1">
        <f t="shared" si="130"/>
        <v>1.8085981055966649E-5</v>
      </c>
      <c r="CT49" s="1">
        <f t="shared" si="131"/>
        <v>3.5910067257472526E-6</v>
      </c>
      <c r="CU49" s="1">
        <f t="shared" si="132"/>
        <v>6.3837814609707678E-7</v>
      </c>
      <c r="CV49" s="1">
        <f t="shared" si="133"/>
        <v>1.0171188872934703E-7</v>
      </c>
      <c r="CW49" s="1">
        <f t="shared" si="134"/>
        <v>1.4533643552506678E-8</v>
      </c>
      <c r="CX49" s="1">
        <f t="shared" si="135"/>
        <v>1.8628608010909778E-9</v>
      </c>
      <c r="CY49" s="1">
        <f t="shared" si="136"/>
        <v>2.1413381219535565E-10</v>
      </c>
      <c r="CZ49" s="1">
        <f t="shared" si="137"/>
        <v>2.2058196892745912E-11</v>
      </c>
      <c r="DA49" s="1">
        <f t="shared" si="138"/>
        <v>2.0336694564135209E-12</v>
      </c>
      <c r="DB49" s="1">
        <f t="shared" si="139"/>
        <v>1.6749439252067954E-13</v>
      </c>
      <c r="DC49" s="1">
        <f t="shared" si="140"/>
        <v>1.2291839100975968E-14</v>
      </c>
      <c r="DD49" s="1">
        <f t="shared" si="141"/>
        <v>8.0107519584606779E-16</v>
      </c>
      <c r="DE49" s="1">
        <f t="shared" si="142"/>
        <v>4.6164106018130177E-17</v>
      </c>
      <c r="DF49" s="1">
        <f t="shared" si="143"/>
        <v>2.3396362883040976E-18</v>
      </c>
      <c r="DG49" s="1">
        <f t="shared" si="144"/>
        <v>1.0356706718981923E-19</v>
      </c>
      <c r="DH49" s="1">
        <f t="shared" si="145"/>
        <v>3.9695416399093774E-21</v>
      </c>
      <c r="DI49" s="1">
        <f t="shared" si="146"/>
        <v>1.3027272477661159E-22</v>
      </c>
      <c r="DJ49" s="1">
        <f t="shared" si="147"/>
        <v>3.6077151234578715E-24</v>
      </c>
      <c r="DK49" s="1">
        <f t="shared" si="148"/>
        <v>8.2680205502425672E-26</v>
      </c>
      <c r="DL49" s="1">
        <f t="shared" si="149"/>
        <v>1.5260842888198388E-27</v>
      </c>
      <c r="DM49" s="1">
        <f t="shared" si="150"/>
        <v>2.1800173674380178E-29</v>
      </c>
      <c r="DN49" s="1">
        <f t="shared" si="151"/>
        <v>2.261615375988663E-31</v>
      </c>
      <c r="DO49" s="1">
        <f t="shared" si="152"/>
        <v>1.5159397265882719E-33</v>
      </c>
      <c r="DP49" s="1">
        <f t="shared" si="153"/>
        <v>4.927991309318219E-36</v>
      </c>
      <c r="DQ49" s="1">
        <f t="shared" si="154"/>
        <v>0</v>
      </c>
      <c r="DR49" s="1">
        <f t="shared" si="155"/>
        <v>0</v>
      </c>
      <c r="DS49" s="1">
        <f t="shared" si="156"/>
        <v>0</v>
      </c>
      <c r="DT49" s="1">
        <f t="shared" si="157"/>
        <v>0</v>
      </c>
      <c r="DU49" s="1">
        <f t="shared" si="158"/>
        <v>0</v>
      </c>
      <c r="DV49" s="1">
        <f t="shared" si="159"/>
        <v>0</v>
      </c>
      <c r="DW49" s="1">
        <f t="shared" si="160"/>
        <v>0</v>
      </c>
      <c r="DX49" s="1">
        <f t="shared" si="161"/>
        <v>0</v>
      </c>
      <c r="DY49" s="1">
        <f t="shared" si="162"/>
        <v>0</v>
      </c>
      <c r="DZ49" s="1">
        <f t="shared" si="163"/>
        <v>0</v>
      </c>
      <c r="EA49" s="1">
        <f t="shared" si="164"/>
        <v>0</v>
      </c>
      <c r="EB49" s="1">
        <f t="shared" si="165"/>
        <v>0</v>
      </c>
      <c r="EC49" s="1">
        <f t="shared" si="166"/>
        <v>0</v>
      </c>
      <c r="ED49" s="1">
        <f t="shared" si="167"/>
        <v>0</v>
      </c>
      <c r="EE49" s="1">
        <f t="shared" si="168"/>
        <v>0</v>
      </c>
      <c r="EF49" s="1">
        <f t="shared" si="169"/>
        <v>0</v>
      </c>
      <c r="EG49" s="1">
        <f t="shared" si="170"/>
        <v>0</v>
      </c>
      <c r="EH49" s="1">
        <f t="shared" si="171"/>
        <v>0</v>
      </c>
      <c r="EI49" s="1">
        <f t="shared" si="172"/>
        <v>0</v>
      </c>
      <c r="EJ49" s="1">
        <f t="shared" si="173"/>
        <v>0</v>
      </c>
      <c r="EK49" s="1">
        <f t="shared" si="174"/>
        <v>0</v>
      </c>
      <c r="EL49" s="1">
        <f t="shared" si="175"/>
        <v>0</v>
      </c>
      <c r="EM49" s="1">
        <f t="shared" si="176"/>
        <v>0</v>
      </c>
      <c r="EN49" s="1">
        <f t="shared" si="177"/>
        <v>0</v>
      </c>
      <c r="EO49" s="1">
        <f t="shared" si="178"/>
        <v>0</v>
      </c>
      <c r="EP49" s="1">
        <f t="shared" si="179"/>
        <v>0</v>
      </c>
      <c r="EQ49" s="1">
        <f t="shared" si="180"/>
        <v>0</v>
      </c>
      <c r="ER49" s="1">
        <f t="shared" si="181"/>
        <v>0</v>
      </c>
      <c r="ES49" s="1">
        <f t="shared" si="182"/>
        <v>0</v>
      </c>
      <c r="ET49" s="1">
        <f t="shared" si="183"/>
        <v>0</v>
      </c>
      <c r="EU49" s="1">
        <f t="shared" si="184"/>
        <v>0</v>
      </c>
      <c r="EV49" s="1">
        <f t="shared" si="185"/>
        <v>0</v>
      </c>
      <c r="EW49" s="1">
        <f t="shared" si="186"/>
        <v>0</v>
      </c>
      <c r="EX49" s="1">
        <f t="shared" si="187"/>
        <v>0</v>
      </c>
      <c r="EY49" s="1">
        <f t="shared" si="188"/>
        <v>0</v>
      </c>
      <c r="EZ49" s="1">
        <f t="shared" si="189"/>
        <v>0</v>
      </c>
      <c r="FA49" s="1">
        <f t="shared" si="190"/>
        <v>0</v>
      </c>
      <c r="FB49" s="1">
        <f t="shared" si="191"/>
        <v>0</v>
      </c>
      <c r="FC49" s="1">
        <f t="shared" si="192"/>
        <v>0</v>
      </c>
      <c r="FD49" s="75">
        <f t="shared" si="43"/>
        <v>0</v>
      </c>
    </row>
    <row r="50" spans="7:160" x14ac:dyDescent="0.35">
      <c r="G50" t="str">
        <f t="shared" si="193"/>
        <v>Refd, t=0.18</v>
      </c>
      <c r="H50" s="76">
        <f t="shared" si="194"/>
        <v>0.17500000000000007</v>
      </c>
      <c r="I50" s="1">
        <f t="shared" si="36"/>
        <v>0</v>
      </c>
      <c r="J50" s="22">
        <f t="shared" si="37"/>
        <v>3.2920782395591003E-6</v>
      </c>
      <c r="K50" s="1">
        <f t="shared" si="44"/>
        <v>2.6068339257224949E-5</v>
      </c>
      <c r="L50" s="1">
        <f t="shared" si="45"/>
        <v>1.3109030459086077E-4</v>
      </c>
      <c r="M50" s="1">
        <f t="shared" si="46"/>
        <v>5.6709506130292399E-4</v>
      </c>
      <c r="N50" s="1">
        <f t="shared" si="47"/>
        <v>2.1302642260484952E-3</v>
      </c>
      <c r="O50" s="1">
        <f t="shared" si="48"/>
        <v>6.927081004346569E-3</v>
      </c>
      <c r="P50" s="1">
        <f t="shared" si="49"/>
        <v>1.9453635135719634E-2</v>
      </c>
      <c r="Q50" s="1">
        <f t="shared" si="50"/>
        <v>4.7197774474722252E-2</v>
      </c>
      <c r="R50" s="1">
        <f t="shared" si="51"/>
        <v>9.9339342872873951E-2</v>
      </c>
      <c r="S50" s="1">
        <f t="shared" si="52"/>
        <v>0.18295027761599603</v>
      </c>
      <c r="T50" s="1">
        <f t="shared" si="53"/>
        <v>0.29846524048285367</v>
      </c>
      <c r="U50" s="1">
        <f t="shared" si="54"/>
        <v>0.43743525703135011</v>
      </c>
      <c r="V50" s="1">
        <f t="shared" si="55"/>
        <v>0.58413725078301315</v>
      </c>
      <c r="W50" s="1">
        <f t="shared" si="56"/>
        <v>0.720407338944966</v>
      </c>
      <c r="X50" s="1">
        <f t="shared" si="57"/>
        <v>0.8316743066405905</v>
      </c>
      <c r="Y50" s="1">
        <f t="shared" si="58"/>
        <v>0.91134769604790622</v>
      </c>
      <c r="Z50" s="1">
        <f t="shared" si="59"/>
        <v>0.96129950147120657</v>
      </c>
      <c r="AA50" s="1">
        <f t="shared" si="60"/>
        <v>0.98872078895167226</v>
      </c>
      <c r="AB50" s="1">
        <f t="shared" si="61"/>
        <v>1.0019213910631688</v>
      </c>
      <c r="AC50" s="1">
        <f t="shared" si="62"/>
        <v>1.0075086348012334</v>
      </c>
      <c r="AD50" s="1">
        <f t="shared" si="63"/>
        <v>1.0095944134554808</v>
      </c>
      <c r="AE50" s="1">
        <f t="shared" si="64"/>
        <v>1.0102834511366932</v>
      </c>
      <c r="AF50" s="1">
        <f t="shared" si="65"/>
        <v>1.0104855258249545</v>
      </c>
      <c r="AG50" s="1">
        <f t="shared" si="66"/>
        <v>1.0105382908431859</v>
      </c>
      <c r="AH50" s="1">
        <f t="shared" si="67"/>
        <v>1.0105505894663973</v>
      </c>
      <c r="AI50" s="1">
        <f t="shared" si="68"/>
        <v>1.01055315378567</v>
      </c>
      <c r="AJ50" s="1">
        <f t="shared" si="69"/>
        <v>1.0105536328884299</v>
      </c>
      <c r="AK50" s="1">
        <f t="shared" si="70"/>
        <v>1.010553713197204</v>
      </c>
      <c r="AL50" s="1">
        <f t="shared" si="71"/>
        <v>1.0105537252839309</v>
      </c>
      <c r="AM50" s="1">
        <f t="shared" si="72"/>
        <v>1.0105537269177034</v>
      </c>
      <c r="AN50" s="1">
        <f t="shared" si="73"/>
        <v>1.0105537271160028</v>
      </c>
      <c r="AO50" s="1">
        <f t="shared" si="74"/>
        <v>1.0105537271375988</v>
      </c>
      <c r="AP50" s="1">
        <f t="shared" si="75"/>
        <v>1.0105537271397065</v>
      </c>
      <c r="AQ50" s="1">
        <f t="shared" si="76"/>
        <v>1.010553727139891</v>
      </c>
      <c r="AR50" s="1">
        <f t="shared" si="77"/>
        <v>1.0105537271399054</v>
      </c>
      <c r="AS50" s="1">
        <f t="shared" si="78"/>
        <v>1.0105537271399063</v>
      </c>
      <c r="AT50" s="1">
        <f t="shared" si="79"/>
        <v>1.0105537271399063</v>
      </c>
      <c r="AU50" s="1">
        <f t="shared" si="80"/>
        <v>1.0105537271399063</v>
      </c>
      <c r="AV50" s="1">
        <f t="shared" si="81"/>
        <v>1.0105537271399063</v>
      </c>
      <c r="AW50" s="1">
        <f t="shared" si="82"/>
        <v>1.0105537271399063</v>
      </c>
      <c r="AX50" s="1">
        <f t="shared" si="83"/>
        <v>1.0105537271399063</v>
      </c>
      <c r="AY50" s="1">
        <f t="shared" si="84"/>
        <v>1.0105537271399063</v>
      </c>
      <c r="AZ50" s="1">
        <f t="shared" si="85"/>
        <v>1.0105537271399063</v>
      </c>
      <c r="BA50" s="1">
        <f t="shared" si="86"/>
        <v>1.0105537271399063</v>
      </c>
      <c r="BB50" s="1">
        <f t="shared" si="87"/>
        <v>1.0105537271399063</v>
      </c>
      <c r="BC50" s="1">
        <f t="shared" si="88"/>
        <v>1.0105537271399063</v>
      </c>
      <c r="BD50" s="1">
        <f t="shared" si="89"/>
        <v>1.0105537271399063</v>
      </c>
      <c r="BE50" s="1">
        <f t="shared" si="90"/>
        <v>1.0105537271399063</v>
      </c>
      <c r="BF50" s="1">
        <f t="shared" si="91"/>
        <v>1.0105537271399063</v>
      </c>
      <c r="BG50" s="1">
        <f t="shared" si="92"/>
        <v>1.0105537271399063</v>
      </c>
      <c r="BH50" s="1">
        <f t="shared" si="93"/>
        <v>1.0105537271399063</v>
      </c>
      <c r="BI50" s="1">
        <f t="shared" si="94"/>
        <v>1.0105537271399063</v>
      </c>
      <c r="BJ50" s="1">
        <f t="shared" si="95"/>
        <v>1.0105537271399063</v>
      </c>
      <c r="BK50" s="1">
        <f t="shared" si="96"/>
        <v>1.0105537271399063</v>
      </c>
      <c r="BL50" s="1">
        <f t="shared" si="97"/>
        <v>1.0105537271399059</v>
      </c>
      <c r="BM50" s="1">
        <f t="shared" si="98"/>
        <v>1.0105537271399005</v>
      </c>
      <c r="BN50" s="1">
        <f t="shared" si="99"/>
        <v>1.0105537271398235</v>
      </c>
      <c r="BO50" s="1">
        <f t="shared" si="100"/>
        <v>1.0105537271387959</v>
      </c>
      <c r="BP50" s="1">
        <f t="shared" si="101"/>
        <v>1.0105537271265574</v>
      </c>
      <c r="BQ50" s="1">
        <f t="shared" si="102"/>
        <v>1.0105537269959275</v>
      </c>
      <c r="BR50" s="1">
        <f t="shared" si="103"/>
        <v>1.010553725747775</v>
      </c>
      <c r="BS50" s="1">
        <f t="shared" si="104"/>
        <v>1.0105537150881896</v>
      </c>
      <c r="BT50" s="1">
        <f t="shared" si="105"/>
        <v>1.0105536338846512</v>
      </c>
      <c r="BU50" s="1">
        <f t="shared" si="106"/>
        <v>1.0105530835344521</v>
      </c>
      <c r="BV50" s="1">
        <f t="shared" si="107"/>
        <v>1.0105497756760025</v>
      </c>
      <c r="BW50" s="1">
        <f t="shared" si="108"/>
        <v>1.0105322104967909</v>
      </c>
      <c r="BX50" s="1">
        <f t="shared" si="109"/>
        <v>1.0104501653891036</v>
      </c>
      <c r="BY50" s="1">
        <f t="shared" si="110"/>
        <v>1.0101147318402395</v>
      </c>
      <c r="BZ50" s="1">
        <f t="shared" si="111"/>
        <v>1.0089207671950804</v>
      </c>
      <c r="CA50" s="1">
        <f t="shared" si="112"/>
        <v>1.0052410002240915</v>
      </c>
      <c r="CB50" s="1">
        <f t="shared" si="113"/>
        <v>0.99547184691159163</v>
      </c>
      <c r="CC50" s="1">
        <f t="shared" si="114"/>
        <v>0.9732197997575307</v>
      </c>
      <c r="CD50" s="1">
        <f t="shared" si="115"/>
        <v>0.92980602094458409</v>
      </c>
      <c r="CE50" s="1">
        <f t="shared" si="116"/>
        <v>0.85712627726837765</v>
      </c>
      <c r="CF50" s="1">
        <f t="shared" si="117"/>
        <v>0.75211899111081792</v>
      </c>
      <c r="CG50" s="1">
        <f t="shared" si="118"/>
        <v>0.62009533912699399</v>
      </c>
      <c r="CH50" s="1">
        <f t="shared" si="119"/>
        <v>0.47453681671650871</v>
      </c>
      <c r="CI50" s="1">
        <f t="shared" si="120"/>
        <v>0.33324479849127298</v>
      </c>
      <c r="CJ50" s="1">
        <f t="shared" si="121"/>
        <v>0.21253951172462829</v>
      </c>
      <c r="CK50" s="1">
        <f t="shared" si="122"/>
        <v>0.12205560521575518</v>
      </c>
      <c r="CL50" s="1">
        <f t="shared" si="123"/>
        <v>6.2716975803132888E-2</v>
      </c>
      <c r="CM50" s="1">
        <f t="shared" si="124"/>
        <v>2.8724022206111186E-2</v>
      </c>
      <c r="CN50" s="1">
        <f t="shared" si="125"/>
        <v>1.1705170840190958E-2</v>
      </c>
      <c r="CO50" s="1">
        <f t="shared" si="126"/>
        <v>4.2433544681037393E-3</v>
      </c>
      <c r="CP50" s="1">
        <f t="shared" si="127"/>
        <v>1.3696837060283768E-3</v>
      </c>
      <c r="CQ50" s="1">
        <f t="shared" si="128"/>
        <v>3.9423035771168501E-4</v>
      </c>
      <c r="CR50" s="1">
        <f t="shared" si="129"/>
        <v>1.0135653569188713E-4</v>
      </c>
      <c r="CS50" s="1">
        <f t="shared" si="130"/>
        <v>2.3317980949169272E-5</v>
      </c>
      <c r="CT50" s="1">
        <f t="shared" si="131"/>
        <v>4.8081485224093755E-6</v>
      </c>
      <c r="CU50" s="1">
        <f t="shared" si="132"/>
        <v>8.8986290442124447E-7</v>
      </c>
      <c r="CV50" s="1">
        <f t="shared" si="133"/>
        <v>1.4798180082644589E-7</v>
      </c>
      <c r="CW50" s="1">
        <f t="shared" si="134"/>
        <v>2.2129231628820673E-8</v>
      </c>
      <c r="CX50" s="1">
        <f t="shared" si="135"/>
        <v>2.97691286907762E-9</v>
      </c>
      <c r="CY50" s="1">
        <f t="shared" si="136"/>
        <v>3.6024623268154147E-10</v>
      </c>
      <c r="CZ50" s="1">
        <f t="shared" si="137"/>
        <v>3.9198289971549652E-11</v>
      </c>
      <c r="DA50" s="1">
        <f t="shared" si="138"/>
        <v>3.8314463851645724E-12</v>
      </c>
      <c r="DB50" s="1">
        <f t="shared" si="139"/>
        <v>3.3593265212334949E-13</v>
      </c>
      <c r="DC50" s="1">
        <f t="shared" si="140"/>
        <v>2.6366157951955064E-14</v>
      </c>
      <c r="DD50" s="1">
        <f t="shared" si="141"/>
        <v>1.8474293343883593E-15</v>
      </c>
      <c r="DE50" s="1">
        <f t="shared" si="142"/>
        <v>1.1515915491462519E-16</v>
      </c>
      <c r="DF50" s="1">
        <f t="shared" si="143"/>
        <v>6.3579828937684709E-18</v>
      </c>
      <c r="DG50" s="1">
        <f t="shared" si="144"/>
        <v>3.0918558451425641E-19</v>
      </c>
      <c r="DH50" s="1">
        <f t="shared" si="145"/>
        <v>1.3151338021482373E-20</v>
      </c>
      <c r="DI50" s="1">
        <f t="shared" si="146"/>
        <v>4.8500545788660076E-22</v>
      </c>
      <c r="DJ50" s="1">
        <f t="shared" si="147"/>
        <v>1.5334203303397048E-23</v>
      </c>
      <c r="DK50" s="1">
        <f t="shared" si="148"/>
        <v>4.0959149399340055E-25</v>
      </c>
      <c r="DL50" s="1">
        <f t="shared" si="149"/>
        <v>9.0637869545014361E-27</v>
      </c>
      <c r="DM50" s="1">
        <f t="shared" si="150"/>
        <v>1.6170600674094337E-28</v>
      </c>
      <c r="DN50" s="1">
        <f t="shared" si="151"/>
        <v>2.2349664890714066E-30</v>
      </c>
      <c r="DO50" s="1">
        <f t="shared" si="152"/>
        <v>2.2453972468849031E-32</v>
      </c>
      <c r="DP50" s="1">
        <f t="shared" si="153"/>
        <v>1.4588061633452713E-34</v>
      </c>
      <c r="DQ50" s="1">
        <f t="shared" si="154"/>
        <v>4.6002798872485567E-37</v>
      </c>
      <c r="DR50" s="1">
        <f t="shared" si="155"/>
        <v>0</v>
      </c>
      <c r="DS50" s="1">
        <f t="shared" si="156"/>
        <v>0</v>
      </c>
      <c r="DT50" s="1">
        <f t="shared" si="157"/>
        <v>0</v>
      </c>
      <c r="DU50" s="1">
        <f t="shared" si="158"/>
        <v>0</v>
      </c>
      <c r="DV50" s="1">
        <f t="shared" si="159"/>
        <v>0</v>
      </c>
      <c r="DW50" s="1">
        <f t="shared" si="160"/>
        <v>0</v>
      </c>
      <c r="DX50" s="1">
        <f t="shared" si="161"/>
        <v>0</v>
      </c>
      <c r="DY50" s="1">
        <f t="shared" si="162"/>
        <v>0</v>
      </c>
      <c r="DZ50" s="1">
        <f t="shared" si="163"/>
        <v>0</v>
      </c>
      <c r="EA50" s="1">
        <f t="shared" si="164"/>
        <v>0</v>
      </c>
      <c r="EB50" s="1">
        <f t="shared" si="165"/>
        <v>0</v>
      </c>
      <c r="EC50" s="1">
        <f t="shared" si="166"/>
        <v>0</v>
      </c>
      <c r="ED50" s="1">
        <f t="shared" si="167"/>
        <v>0</v>
      </c>
      <c r="EE50" s="1">
        <f t="shared" si="168"/>
        <v>0</v>
      </c>
      <c r="EF50" s="1">
        <f t="shared" si="169"/>
        <v>0</v>
      </c>
      <c r="EG50" s="1">
        <f t="shared" si="170"/>
        <v>0</v>
      </c>
      <c r="EH50" s="1">
        <f t="shared" si="171"/>
        <v>0</v>
      </c>
      <c r="EI50" s="1">
        <f t="shared" si="172"/>
        <v>0</v>
      </c>
      <c r="EJ50" s="1">
        <f t="shared" si="173"/>
        <v>0</v>
      </c>
      <c r="EK50" s="1">
        <f t="shared" si="174"/>
        <v>0</v>
      </c>
      <c r="EL50" s="1">
        <f t="shared" si="175"/>
        <v>0</v>
      </c>
      <c r="EM50" s="1">
        <f t="shared" si="176"/>
        <v>0</v>
      </c>
      <c r="EN50" s="1">
        <f t="shared" si="177"/>
        <v>0</v>
      </c>
      <c r="EO50" s="1">
        <f t="shared" si="178"/>
        <v>0</v>
      </c>
      <c r="EP50" s="1">
        <f t="shared" si="179"/>
        <v>0</v>
      </c>
      <c r="EQ50" s="1">
        <f t="shared" si="180"/>
        <v>0</v>
      </c>
      <c r="ER50" s="1">
        <f t="shared" si="181"/>
        <v>0</v>
      </c>
      <c r="ES50" s="1">
        <f t="shared" si="182"/>
        <v>0</v>
      </c>
      <c r="ET50" s="1">
        <f t="shared" si="183"/>
        <v>0</v>
      </c>
      <c r="EU50" s="1">
        <f t="shared" si="184"/>
        <v>0</v>
      </c>
      <c r="EV50" s="1">
        <f t="shared" si="185"/>
        <v>0</v>
      </c>
      <c r="EW50" s="1">
        <f t="shared" si="186"/>
        <v>0</v>
      </c>
      <c r="EX50" s="1">
        <f t="shared" si="187"/>
        <v>0</v>
      </c>
      <c r="EY50" s="1">
        <f t="shared" si="188"/>
        <v>0</v>
      </c>
      <c r="EZ50" s="1">
        <f t="shared" si="189"/>
        <v>0</v>
      </c>
      <c r="FA50" s="1">
        <f t="shared" si="190"/>
        <v>0</v>
      </c>
      <c r="FB50" s="1">
        <f t="shared" si="191"/>
        <v>0</v>
      </c>
      <c r="FC50" s="1">
        <f t="shared" si="192"/>
        <v>0</v>
      </c>
      <c r="FD50" s="75">
        <f t="shared" si="43"/>
        <v>0</v>
      </c>
    </row>
    <row r="51" spans="7:160" x14ac:dyDescent="0.35">
      <c r="G51" t="str">
        <f t="shared" si="193"/>
        <v>Refd, t=0.18</v>
      </c>
      <c r="H51" s="76">
        <f t="shared" si="194"/>
        <v>0.18000000000000008</v>
      </c>
      <c r="I51" s="1">
        <f t="shared" si="36"/>
        <v>0</v>
      </c>
      <c r="J51" s="22">
        <f t="shared" si="37"/>
        <v>3.7110381403639086E-6</v>
      </c>
      <c r="K51" s="1">
        <f t="shared" si="44"/>
        <v>2.8856792342493404E-5</v>
      </c>
      <c r="L51" s="1">
        <f t="shared" si="45"/>
        <v>1.4160516206126176E-4</v>
      </c>
      <c r="M51" s="1">
        <f t="shared" si="46"/>
        <v>5.9859722845963432E-4</v>
      </c>
      <c r="N51" s="1">
        <f t="shared" si="47"/>
        <v>2.203331050191772E-3</v>
      </c>
      <c r="O51" s="1">
        <f t="shared" si="48"/>
        <v>7.0427085009056971E-3</v>
      </c>
      <c r="P51" s="1">
        <f t="shared" si="49"/>
        <v>1.9509162483783631E-2</v>
      </c>
      <c r="Q51" s="1">
        <f t="shared" si="50"/>
        <v>4.6858858128065707E-2</v>
      </c>
      <c r="R51" s="1">
        <f t="shared" si="51"/>
        <v>9.7989563533076224E-2</v>
      </c>
      <c r="S51" s="1">
        <f t="shared" si="52"/>
        <v>0.17986985522708379</v>
      </c>
      <c r="T51" s="1">
        <f t="shared" si="53"/>
        <v>0.29319920793867432</v>
      </c>
      <c r="U51" s="1">
        <f t="shared" si="54"/>
        <v>0.43010824959176608</v>
      </c>
      <c r="V51" s="1">
        <f t="shared" si="55"/>
        <v>0.5755185673143316</v>
      </c>
      <c r="W51" s="1">
        <f t="shared" si="56"/>
        <v>0.71169648713769262</v>
      </c>
      <c r="X51" s="1">
        <f t="shared" si="57"/>
        <v>0.82408103771475716</v>
      </c>
      <c r="Y51" s="1">
        <f t="shared" si="58"/>
        <v>0.90565376725226332</v>
      </c>
      <c r="Z51" s="1">
        <f t="shared" si="59"/>
        <v>0.95765406571519929</v>
      </c>
      <c r="AA51" s="1">
        <f t="shared" si="60"/>
        <v>0.98676665957985754</v>
      </c>
      <c r="AB51" s="1">
        <f t="shared" si="61"/>
        <v>1.001100828705481</v>
      </c>
      <c r="AC51" s="1">
        <f t="shared" si="62"/>
        <v>1.0073227604938155</v>
      </c>
      <c r="AD51" s="1">
        <f t="shared" si="63"/>
        <v>1.0097107358162694</v>
      </c>
      <c r="AE51" s="1">
        <f t="shared" si="64"/>
        <v>1.0105236830766808</v>
      </c>
      <c r="AF51" s="1">
        <f t="shared" si="65"/>
        <v>1.010769930403689</v>
      </c>
      <c r="AG51" s="1">
        <f t="shared" si="66"/>
        <v>1.0108364894239501</v>
      </c>
      <c r="AH51" s="1">
        <f t="shared" si="67"/>
        <v>1.0108525839018885</v>
      </c>
      <c r="AI51" s="1">
        <f t="shared" si="68"/>
        <v>1.0108560730965217</v>
      </c>
      <c r="AJ51" s="1">
        <f t="shared" si="69"/>
        <v>1.0108567524861827</v>
      </c>
      <c r="AK51" s="1">
        <f t="shared" si="70"/>
        <v>1.0108568714575492</v>
      </c>
      <c r="AL51" s="1">
        <f t="shared" si="71"/>
        <v>1.010856890211536</v>
      </c>
      <c r="AM51" s="1">
        <f t="shared" si="72"/>
        <v>1.0108568928739778</v>
      </c>
      <c r="AN51" s="1">
        <f t="shared" si="73"/>
        <v>1.0108568932143971</v>
      </c>
      <c r="AO51" s="1">
        <f t="shared" si="74"/>
        <v>1.0108568932535804</v>
      </c>
      <c r="AP51" s="1">
        <f t="shared" si="75"/>
        <v>1.0108568932576367</v>
      </c>
      <c r="AQ51" s="1">
        <f t="shared" si="76"/>
        <v>1.0108568932580144</v>
      </c>
      <c r="AR51" s="1">
        <f t="shared" si="77"/>
        <v>1.010856893258046</v>
      </c>
      <c r="AS51" s="1">
        <f t="shared" si="78"/>
        <v>1.0108568932580484</v>
      </c>
      <c r="AT51" s="1">
        <f t="shared" si="79"/>
        <v>1.0108568932580484</v>
      </c>
      <c r="AU51" s="1">
        <f t="shared" si="80"/>
        <v>1.0108568932580484</v>
      </c>
      <c r="AV51" s="1">
        <f t="shared" si="81"/>
        <v>1.0108568932580484</v>
      </c>
      <c r="AW51" s="1">
        <f t="shared" si="82"/>
        <v>1.0108568932580484</v>
      </c>
      <c r="AX51" s="1">
        <f t="shared" si="83"/>
        <v>1.0108568932580484</v>
      </c>
      <c r="AY51" s="1">
        <f t="shared" si="84"/>
        <v>1.0108568932580484</v>
      </c>
      <c r="AZ51" s="1">
        <f t="shared" si="85"/>
        <v>1.0108568932580484</v>
      </c>
      <c r="BA51" s="1">
        <f t="shared" si="86"/>
        <v>1.0108568932580484</v>
      </c>
      <c r="BB51" s="1">
        <f t="shared" si="87"/>
        <v>1.0108568932580484</v>
      </c>
      <c r="BC51" s="1">
        <f t="shared" si="88"/>
        <v>1.0108568932580484</v>
      </c>
      <c r="BD51" s="1">
        <f t="shared" si="89"/>
        <v>1.0108568932580484</v>
      </c>
      <c r="BE51" s="1">
        <f t="shared" si="90"/>
        <v>1.0108568932580484</v>
      </c>
      <c r="BF51" s="1">
        <f t="shared" si="91"/>
        <v>1.0108568932580484</v>
      </c>
      <c r="BG51" s="1">
        <f t="shared" si="92"/>
        <v>1.0108568932580484</v>
      </c>
      <c r="BH51" s="1">
        <f t="shared" si="93"/>
        <v>1.0108568932580484</v>
      </c>
      <c r="BI51" s="1">
        <f t="shared" si="94"/>
        <v>1.0108568932580484</v>
      </c>
      <c r="BJ51" s="1">
        <f t="shared" si="95"/>
        <v>1.0108568932580484</v>
      </c>
      <c r="BK51" s="1">
        <f t="shared" si="96"/>
        <v>1.0108568932580484</v>
      </c>
      <c r="BL51" s="1">
        <f t="shared" si="97"/>
        <v>1.0108568932580477</v>
      </c>
      <c r="BM51" s="1">
        <f t="shared" si="98"/>
        <v>1.0108568932580386</v>
      </c>
      <c r="BN51" s="1">
        <f t="shared" si="99"/>
        <v>1.0108568932579129</v>
      </c>
      <c r="BO51" s="1">
        <f t="shared" si="100"/>
        <v>1.0108568932563233</v>
      </c>
      <c r="BP51" s="1">
        <f t="shared" si="101"/>
        <v>1.0108568932382478</v>
      </c>
      <c r="BQ51" s="1">
        <f t="shared" si="102"/>
        <v>1.0108568930535986</v>
      </c>
      <c r="BR51" s="1">
        <f t="shared" si="103"/>
        <v>1.0108568913610485</v>
      </c>
      <c r="BS51" s="1">
        <f t="shared" si="104"/>
        <v>1.0108568774623654</v>
      </c>
      <c r="BT51" s="1">
        <f t="shared" si="105"/>
        <v>1.0108567754336935</v>
      </c>
      <c r="BU51" s="1">
        <f t="shared" si="106"/>
        <v>1.0108561076488614</v>
      </c>
      <c r="BV51" s="1">
        <f t="shared" si="107"/>
        <v>1.0108522231982358</v>
      </c>
      <c r="BW51" s="1">
        <f t="shared" si="108"/>
        <v>1.0108322165672057</v>
      </c>
      <c r="BX51" s="1">
        <f t="shared" si="109"/>
        <v>1.0107413703693906</v>
      </c>
      <c r="BY51" s="1">
        <f t="shared" si="110"/>
        <v>1.0103794161713617</v>
      </c>
      <c r="BZ51" s="1">
        <f t="shared" si="111"/>
        <v>1.0091205271601265</v>
      </c>
      <c r="CA51" s="1">
        <f t="shared" si="112"/>
        <v>1.0053182275274115</v>
      </c>
      <c r="CB51" s="1">
        <f t="shared" si="113"/>
        <v>0.99539293256036498</v>
      </c>
      <c r="CC51" s="1">
        <f t="shared" si="114"/>
        <v>0.97308294883038682</v>
      </c>
      <c r="CD51" s="1">
        <f t="shared" si="115"/>
        <v>0.92996177923204715</v>
      </c>
      <c r="CE51" s="1">
        <f t="shared" si="116"/>
        <v>0.85816639857845955</v>
      </c>
      <c r="CF51" s="1">
        <f t="shared" si="117"/>
        <v>0.75464339872512465</v>
      </c>
      <c r="CG51" s="1">
        <f t="shared" si="118"/>
        <v>0.62438141008613102</v>
      </c>
      <c r="CH51" s="1">
        <f t="shared" si="119"/>
        <v>0.48033472434943431</v>
      </c>
      <c r="CI51" s="1">
        <f t="shared" si="120"/>
        <v>0.33980745493159281</v>
      </c>
      <c r="CJ51" s="1">
        <f t="shared" si="121"/>
        <v>0.21887217364973302</v>
      </c>
      <c r="CK51" s="1">
        <f t="shared" si="122"/>
        <v>0.12729422229758322</v>
      </c>
      <c r="CL51" s="1">
        <f t="shared" si="123"/>
        <v>6.6438314512255917E-2</v>
      </c>
      <c r="CM51" s="1">
        <f t="shared" si="124"/>
        <v>3.0998575482144762E-2</v>
      </c>
      <c r="CN51" s="1">
        <f t="shared" si="125"/>
        <v>1.2905433737456576E-2</v>
      </c>
      <c r="CO51" s="1">
        <f t="shared" si="126"/>
        <v>4.7926358718353599E-3</v>
      </c>
      <c r="CP51" s="1">
        <f t="shared" si="127"/>
        <v>1.5887804457594534E-3</v>
      </c>
      <c r="CQ51" s="1">
        <f t="shared" si="128"/>
        <v>4.7078970153775144E-4</v>
      </c>
      <c r="CR51" s="1">
        <f t="shared" si="129"/>
        <v>1.2490465989418873E-4</v>
      </c>
      <c r="CS51" s="1">
        <f t="shared" si="130"/>
        <v>2.9720992816389295E-5</v>
      </c>
      <c r="CT51" s="1">
        <f t="shared" si="131"/>
        <v>6.3531193519769083E-6</v>
      </c>
      <c r="CU51" s="1">
        <f t="shared" si="132"/>
        <v>1.2217227181928539E-6</v>
      </c>
      <c r="CV51" s="1">
        <f t="shared" si="133"/>
        <v>2.1160720583416302E-7</v>
      </c>
      <c r="CW51" s="1">
        <f t="shared" si="134"/>
        <v>3.3039847503628907E-8</v>
      </c>
      <c r="CX51" s="1">
        <f t="shared" si="135"/>
        <v>4.6529231762280947E-9</v>
      </c>
      <c r="CY51" s="1">
        <f t="shared" si="136"/>
        <v>5.9110596384947868E-10</v>
      </c>
      <c r="CZ51" s="1">
        <f t="shared" si="137"/>
        <v>6.772622746400409E-11</v>
      </c>
      <c r="DA51" s="1">
        <f t="shared" si="138"/>
        <v>6.9938600080686382E-12</v>
      </c>
      <c r="DB51" s="1">
        <f t="shared" si="139"/>
        <v>6.5022202759896371E-13</v>
      </c>
      <c r="DC51" s="1">
        <f t="shared" si="140"/>
        <v>5.433582792644368E-14</v>
      </c>
      <c r="DD51" s="1">
        <f t="shared" si="141"/>
        <v>4.0722806793039098E-15</v>
      </c>
      <c r="DE51" s="1">
        <f t="shared" si="142"/>
        <v>2.7294713405666973E-16</v>
      </c>
      <c r="DF51" s="1">
        <f t="shared" si="143"/>
        <v>1.6301922485920078E-17</v>
      </c>
      <c r="DG51" s="1">
        <f t="shared" si="144"/>
        <v>8.6367572867639473E-19</v>
      </c>
      <c r="DH51" s="1">
        <f t="shared" si="145"/>
        <v>4.0360715099467175E-20</v>
      </c>
      <c r="DI51" s="1">
        <f t="shared" si="146"/>
        <v>1.6519422691112888E-21</v>
      </c>
      <c r="DJ51" s="1">
        <f t="shared" si="147"/>
        <v>5.869447677057422E-23</v>
      </c>
      <c r="DK51" s="1">
        <f t="shared" si="148"/>
        <v>1.7899642585840286E-24</v>
      </c>
      <c r="DL51" s="1">
        <f t="shared" si="149"/>
        <v>4.6168180876348605E-26</v>
      </c>
      <c r="DM51" s="1">
        <f t="shared" si="150"/>
        <v>9.8754804072038993E-28</v>
      </c>
      <c r="DN51" s="1">
        <f t="shared" si="151"/>
        <v>1.7047220349167134E-29</v>
      </c>
      <c r="DO51" s="1">
        <f t="shared" si="152"/>
        <v>2.2817901773222697E-31</v>
      </c>
      <c r="DP51" s="1">
        <f t="shared" si="153"/>
        <v>2.2220386865162857E-33</v>
      </c>
      <c r="DQ51" s="1">
        <f t="shared" si="154"/>
        <v>1.4004448049555292E-35</v>
      </c>
      <c r="DR51" s="1">
        <f t="shared" si="155"/>
        <v>4.2874608549156539E-38</v>
      </c>
      <c r="DS51" s="1">
        <f t="shared" si="156"/>
        <v>0</v>
      </c>
      <c r="DT51" s="1">
        <f t="shared" si="157"/>
        <v>0</v>
      </c>
      <c r="DU51" s="1">
        <f t="shared" si="158"/>
        <v>0</v>
      </c>
      <c r="DV51" s="1">
        <f t="shared" si="159"/>
        <v>0</v>
      </c>
      <c r="DW51" s="1">
        <f t="shared" si="160"/>
        <v>0</v>
      </c>
      <c r="DX51" s="1">
        <f t="shared" si="161"/>
        <v>0</v>
      </c>
      <c r="DY51" s="1">
        <f t="shared" si="162"/>
        <v>0</v>
      </c>
      <c r="DZ51" s="1">
        <f t="shared" si="163"/>
        <v>0</v>
      </c>
      <c r="EA51" s="1">
        <f t="shared" si="164"/>
        <v>0</v>
      </c>
      <c r="EB51" s="1">
        <f t="shared" si="165"/>
        <v>0</v>
      </c>
      <c r="EC51" s="1">
        <f t="shared" si="166"/>
        <v>0</v>
      </c>
      <c r="ED51" s="1">
        <f t="shared" si="167"/>
        <v>0</v>
      </c>
      <c r="EE51" s="1">
        <f t="shared" si="168"/>
        <v>0</v>
      </c>
      <c r="EF51" s="1">
        <f t="shared" si="169"/>
        <v>0</v>
      </c>
      <c r="EG51" s="1">
        <f t="shared" si="170"/>
        <v>0</v>
      </c>
      <c r="EH51" s="1">
        <f t="shared" si="171"/>
        <v>0</v>
      </c>
      <c r="EI51" s="1">
        <f t="shared" si="172"/>
        <v>0</v>
      </c>
      <c r="EJ51" s="1">
        <f t="shared" si="173"/>
        <v>0</v>
      </c>
      <c r="EK51" s="1">
        <f t="shared" si="174"/>
        <v>0</v>
      </c>
      <c r="EL51" s="1">
        <f t="shared" si="175"/>
        <v>0</v>
      </c>
      <c r="EM51" s="1">
        <f t="shared" si="176"/>
        <v>0</v>
      </c>
      <c r="EN51" s="1">
        <f t="shared" si="177"/>
        <v>0</v>
      </c>
      <c r="EO51" s="1">
        <f t="shared" si="178"/>
        <v>0</v>
      </c>
      <c r="EP51" s="1">
        <f t="shared" si="179"/>
        <v>0</v>
      </c>
      <c r="EQ51" s="1">
        <f t="shared" si="180"/>
        <v>0</v>
      </c>
      <c r="ER51" s="1">
        <f t="shared" si="181"/>
        <v>0</v>
      </c>
      <c r="ES51" s="1">
        <f t="shared" si="182"/>
        <v>0</v>
      </c>
      <c r="ET51" s="1">
        <f t="shared" si="183"/>
        <v>0</v>
      </c>
      <c r="EU51" s="1">
        <f t="shared" si="184"/>
        <v>0</v>
      </c>
      <c r="EV51" s="1">
        <f t="shared" si="185"/>
        <v>0</v>
      </c>
      <c r="EW51" s="1">
        <f t="shared" si="186"/>
        <v>0</v>
      </c>
      <c r="EX51" s="1">
        <f t="shared" si="187"/>
        <v>0</v>
      </c>
      <c r="EY51" s="1">
        <f t="shared" si="188"/>
        <v>0</v>
      </c>
      <c r="EZ51" s="1">
        <f t="shared" si="189"/>
        <v>0</v>
      </c>
      <c r="FA51" s="1">
        <f t="shared" si="190"/>
        <v>0</v>
      </c>
      <c r="FB51" s="1">
        <f t="shared" si="191"/>
        <v>0</v>
      </c>
      <c r="FC51" s="1">
        <f t="shared" si="192"/>
        <v>0</v>
      </c>
      <c r="FD51" s="75">
        <f t="shared" si="43"/>
        <v>0</v>
      </c>
    </row>
    <row r="52" spans="7:160" x14ac:dyDescent="0.35">
      <c r="G52" t="str">
        <f t="shared" si="193"/>
        <v>Refd, t=0.19</v>
      </c>
      <c r="H52" s="76">
        <f t="shared" si="194"/>
        <v>0.18500000000000008</v>
      </c>
      <c r="I52" s="1">
        <f t="shared" si="36"/>
        <v>0</v>
      </c>
      <c r="J52" s="22">
        <f t="shared" si="37"/>
        <v>4.1567826341627524E-6</v>
      </c>
      <c r="K52" s="1">
        <f t="shared" si="44"/>
        <v>3.1774431277946269E-5</v>
      </c>
      <c r="L52" s="1">
        <f t="shared" si="45"/>
        <v>1.5233439720152914E-4</v>
      </c>
      <c r="M52" s="1">
        <f t="shared" si="46"/>
        <v>6.2991285813387672E-4</v>
      </c>
      <c r="N52" s="1">
        <f t="shared" si="47"/>
        <v>2.2740325750330655E-3</v>
      </c>
      <c r="O52" s="1">
        <f t="shared" si="48"/>
        <v>7.1506618346939589E-3</v>
      </c>
      <c r="P52" s="1">
        <f t="shared" si="49"/>
        <v>1.9551127065637382E-2</v>
      </c>
      <c r="Q52" s="1">
        <f t="shared" si="50"/>
        <v>4.6511058561796131E-2</v>
      </c>
      <c r="R52" s="1">
        <f t="shared" si="51"/>
        <v>9.6660492632558298E-2</v>
      </c>
      <c r="S52" s="1">
        <f t="shared" si="52"/>
        <v>0.17686398415574492</v>
      </c>
      <c r="T52" s="1">
        <f t="shared" si="53"/>
        <v>0.28806228493323055</v>
      </c>
      <c r="U52" s="1">
        <f t="shared" si="54"/>
        <v>0.42293544186156007</v>
      </c>
      <c r="V52" s="1">
        <f t="shared" si="55"/>
        <v>0.56703226944176788</v>
      </c>
      <c r="W52" s="1">
        <f t="shared" si="56"/>
        <v>0.70305120693198475</v>
      </c>
      <c r="X52" s="1">
        <f t="shared" si="57"/>
        <v>0.81646414413714097</v>
      </c>
      <c r="Y52" s="1">
        <f t="shared" si="58"/>
        <v>0.89986081741423052</v>
      </c>
      <c r="Z52" s="1">
        <f t="shared" si="59"/>
        <v>0.9538759966278898</v>
      </c>
      <c r="AA52" s="1">
        <f t="shared" si="60"/>
        <v>0.9846899520798944</v>
      </c>
      <c r="AB52" s="1">
        <f t="shared" si="61"/>
        <v>1.0001919317019268</v>
      </c>
      <c r="AC52" s="1">
        <f t="shared" si="62"/>
        <v>1.0070848400229337</v>
      </c>
      <c r="AD52" s="1">
        <f t="shared" si="63"/>
        <v>1.0098013438244025</v>
      </c>
      <c r="AE52" s="1">
        <f t="shared" si="64"/>
        <v>1.0107531017493585</v>
      </c>
      <c r="AF52" s="1">
        <f t="shared" si="65"/>
        <v>1.0110504443726513</v>
      </c>
      <c r="AG52" s="1">
        <f t="shared" si="66"/>
        <v>1.0111335111711861</v>
      </c>
      <c r="AH52" s="1">
        <f t="shared" si="67"/>
        <v>1.0111543147688178</v>
      </c>
      <c r="AI52" s="1">
        <f t="shared" si="68"/>
        <v>1.0111589958106235</v>
      </c>
      <c r="AJ52" s="1">
        <f t="shared" si="69"/>
        <v>1.0111599438590879</v>
      </c>
      <c r="AK52" s="1">
        <f t="shared" si="70"/>
        <v>1.0111601169304363</v>
      </c>
      <c r="AL52" s="1">
        <f t="shared" si="71"/>
        <v>1.0111601454391312</v>
      </c>
      <c r="AM52" s="1">
        <f t="shared" si="72"/>
        <v>1.0111601496791061</v>
      </c>
      <c r="AN52" s="1">
        <f t="shared" si="73"/>
        <v>1.0111601502485887</v>
      </c>
      <c r="AO52" s="1">
        <f t="shared" si="74"/>
        <v>1.0111601503176511</v>
      </c>
      <c r="AP52" s="1">
        <f t="shared" si="75"/>
        <v>1.0111601503252081</v>
      </c>
      <c r="AQ52" s="1">
        <f t="shared" si="76"/>
        <v>1.0111601503259537</v>
      </c>
      <c r="AR52" s="1">
        <f t="shared" si="77"/>
        <v>1.0111601503260204</v>
      </c>
      <c r="AS52" s="1">
        <f t="shared" si="78"/>
        <v>1.0111601503260257</v>
      </c>
      <c r="AT52" s="1">
        <f t="shared" si="79"/>
        <v>1.0111601503260259</v>
      </c>
      <c r="AU52" s="1">
        <f t="shared" si="80"/>
        <v>1.0111601503260259</v>
      </c>
      <c r="AV52" s="1">
        <f t="shared" si="81"/>
        <v>1.0111601503260259</v>
      </c>
      <c r="AW52" s="1">
        <f t="shared" si="82"/>
        <v>1.0111601503260259</v>
      </c>
      <c r="AX52" s="1">
        <f t="shared" si="83"/>
        <v>1.0111601503260259</v>
      </c>
      <c r="AY52" s="1">
        <f t="shared" si="84"/>
        <v>1.0111601503260259</v>
      </c>
      <c r="AZ52" s="1">
        <f t="shared" si="85"/>
        <v>1.0111601503260259</v>
      </c>
      <c r="BA52" s="1">
        <f t="shared" si="86"/>
        <v>1.0111601503260259</v>
      </c>
      <c r="BB52" s="1">
        <f t="shared" si="87"/>
        <v>1.0111601503260259</v>
      </c>
      <c r="BC52" s="1">
        <f t="shared" si="88"/>
        <v>1.0111601503260259</v>
      </c>
      <c r="BD52" s="1">
        <f t="shared" si="89"/>
        <v>1.0111601503260259</v>
      </c>
      <c r="BE52" s="1">
        <f t="shared" si="90"/>
        <v>1.0111601503260259</v>
      </c>
      <c r="BF52" s="1">
        <f t="shared" si="91"/>
        <v>1.0111601503260259</v>
      </c>
      <c r="BG52" s="1">
        <f t="shared" si="92"/>
        <v>1.0111601503260259</v>
      </c>
      <c r="BH52" s="1">
        <f t="shared" si="93"/>
        <v>1.0111601503260259</v>
      </c>
      <c r="BI52" s="1">
        <f t="shared" si="94"/>
        <v>1.0111601503260259</v>
      </c>
      <c r="BJ52" s="1">
        <f t="shared" si="95"/>
        <v>1.0111601503260259</v>
      </c>
      <c r="BK52" s="1">
        <f t="shared" si="96"/>
        <v>1.0111601503260259</v>
      </c>
      <c r="BL52" s="1">
        <f t="shared" si="97"/>
        <v>1.0111601503260248</v>
      </c>
      <c r="BM52" s="1">
        <f t="shared" si="98"/>
        <v>1.0111601503260097</v>
      </c>
      <c r="BN52" s="1">
        <f t="shared" si="99"/>
        <v>1.0111601503258101</v>
      </c>
      <c r="BO52" s="1">
        <f t="shared" si="100"/>
        <v>1.0111601503234005</v>
      </c>
      <c r="BP52" s="1">
        <f t="shared" si="101"/>
        <v>1.0111601502971839</v>
      </c>
      <c r="BQ52" s="1">
        <f t="shared" si="102"/>
        <v>1.0111601500403313</v>
      </c>
      <c r="BR52" s="1">
        <f t="shared" si="103"/>
        <v>1.0111601477772973</v>
      </c>
      <c r="BS52" s="1">
        <f t="shared" si="104"/>
        <v>1.0111601298769859</v>
      </c>
      <c r="BT52" s="1">
        <f t="shared" si="105"/>
        <v>1.0111600030408023</v>
      </c>
      <c r="BU52" s="1">
        <f t="shared" si="106"/>
        <v>1.0111592001136636</v>
      </c>
      <c r="BV52" s="1">
        <f t="shared" si="107"/>
        <v>1.0111546734678341</v>
      </c>
      <c r="BW52" s="1">
        <f t="shared" si="108"/>
        <v>1.0111320302096876</v>
      </c>
      <c r="BX52" s="1">
        <f t="shared" si="109"/>
        <v>1.0110319511353112</v>
      </c>
      <c r="BY52" s="1">
        <f t="shared" si="110"/>
        <v>1.0106429221998299</v>
      </c>
      <c r="BZ52" s="1">
        <f t="shared" si="111"/>
        <v>1.0093194316587615</v>
      </c>
      <c r="CA52" s="1">
        <f t="shared" si="112"/>
        <v>1.0053982418085634</v>
      </c>
      <c r="CB52" s="1">
        <f t="shared" si="113"/>
        <v>0.99532601677613108</v>
      </c>
      <c r="CC52" s="1">
        <f t="shared" si="114"/>
        <v>0.97296960348703021</v>
      </c>
      <c r="CD52" s="1">
        <f t="shared" si="115"/>
        <v>0.93014245933913597</v>
      </c>
      <c r="CE52" s="1">
        <f t="shared" si="116"/>
        <v>0.85920992566073218</v>
      </c>
      <c r="CF52" s="1">
        <f t="shared" si="117"/>
        <v>0.75712966962609873</v>
      </c>
      <c r="CG52" s="1">
        <f t="shared" si="118"/>
        <v>0.62858762938302437</v>
      </c>
      <c r="CH52" s="1">
        <f t="shared" si="119"/>
        <v>0.48603237454770931</v>
      </c>
      <c r="CI52" s="1">
        <f t="shared" si="120"/>
        <v>0.34628259998716798</v>
      </c>
      <c r="CJ52" s="1">
        <f t="shared" si="121"/>
        <v>0.22516167716070429</v>
      </c>
      <c r="CK52" s="1">
        <f t="shared" si="122"/>
        <v>0.1325477202067957</v>
      </c>
      <c r="CL52" s="1">
        <f t="shared" si="123"/>
        <v>7.0219545188850249E-2</v>
      </c>
      <c r="CM52" s="1">
        <f t="shared" si="124"/>
        <v>3.3348450788191708E-2</v>
      </c>
      <c r="CN52" s="1">
        <f t="shared" si="125"/>
        <v>1.4170361089325803E-2</v>
      </c>
      <c r="CO52" s="1">
        <f t="shared" si="126"/>
        <v>5.3849157447159093E-3</v>
      </c>
      <c r="CP52" s="1">
        <f t="shared" si="127"/>
        <v>1.8311586791930625E-3</v>
      </c>
      <c r="CQ52" s="1">
        <f t="shared" si="128"/>
        <v>5.5789936920439312E-4</v>
      </c>
      <c r="CR52" s="1">
        <f t="shared" si="129"/>
        <v>1.5252623862649164E-4</v>
      </c>
      <c r="CS52" s="1">
        <f t="shared" si="130"/>
        <v>3.7481116034475996E-5</v>
      </c>
      <c r="CT52" s="1">
        <f t="shared" si="131"/>
        <v>8.2919614623873996E-6</v>
      </c>
      <c r="CU52" s="1">
        <f t="shared" si="132"/>
        <v>1.6538963846287637E-6</v>
      </c>
      <c r="CV52" s="1">
        <f t="shared" si="133"/>
        <v>2.9778102258078848E-7</v>
      </c>
      <c r="CW52" s="1">
        <f t="shared" si="134"/>
        <v>4.8443638660938787E-8</v>
      </c>
      <c r="CX52" s="1">
        <f t="shared" si="135"/>
        <v>7.1253879627453094E-9</v>
      </c>
      <c r="CY52" s="1">
        <f t="shared" si="136"/>
        <v>9.4787219778529053E-10</v>
      </c>
      <c r="CZ52" s="1">
        <f t="shared" si="137"/>
        <v>1.1403660744256643E-10</v>
      </c>
      <c r="DA52" s="1">
        <f t="shared" si="138"/>
        <v>1.2402552064034632E-11</v>
      </c>
      <c r="DB52" s="1">
        <f t="shared" si="139"/>
        <v>1.2184044309512831E-12</v>
      </c>
      <c r="DC52" s="1">
        <f t="shared" si="140"/>
        <v>1.079774149266737E-13</v>
      </c>
      <c r="DD52" s="1">
        <f t="shared" si="141"/>
        <v>8.6172316357508373E-15</v>
      </c>
      <c r="DE52" s="1">
        <f t="shared" si="142"/>
        <v>6.178536662750628E-16</v>
      </c>
      <c r="DF52" s="1">
        <f t="shared" si="143"/>
        <v>3.9682306385652641E-17</v>
      </c>
      <c r="DG52" s="1">
        <f t="shared" si="144"/>
        <v>2.2744900659329871E-18</v>
      </c>
      <c r="DH52" s="1">
        <f t="shared" si="145"/>
        <v>1.1580726591798525E-19</v>
      </c>
      <c r="DI52" s="1">
        <f t="shared" si="146"/>
        <v>5.2078352677246197E-21</v>
      </c>
      <c r="DJ52" s="1">
        <f t="shared" si="147"/>
        <v>2.0537320501290546E-22</v>
      </c>
      <c r="DK52" s="1">
        <f t="shared" si="148"/>
        <v>7.038835390595742E-24</v>
      </c>
      <c r="DL52" s="1">
        <f t="shared" si="149"/>
        <v>2.0728906144411091E-25</v>
      </c>
      <c r="DM52" s="1">
        <f t="shared" si="150"/>
        <v>5.1683176057313011E-27</v>
      </c>
      <c r="DN52" s="1">
        <f t="shared" si="151"/>
        <v>1.0696936807375187E-28</v>
      </c>
      <c r="DO52" s="1">
        <f t="shared" si="152"/>
        <v>1.7883245530198858E-30</v>
      </c>
      <c r="DP52" s="1">
        <f t="shared" si="153"/>
        <v>2.3202517356902381E-32</v>
      </c>
      <c r="DQ52" s="1">
        <f t="shared" si="154"/>
        <v>2.1919601243898023E-34</v>
      </c>
      <c r="DR52" s="1">
        <f t="shared" si="155"/>
        <v>1.3412356605911269E-36</v>
      </c>
      <c r="DS52" s="1">
        <f t="shared" si="156"/>
        <v>3.989482325499015E-39</v>
      </c>
      <c r="DT52" s="1">
        <f t="shared" si="157"/>
        <v>0</v>
      </c>
      <c r="DU52" s="1">
        <f t="shared" si="158"/>
        <v>0</v>
      </c>
      <c r="DV52" s="1">
        <f t="shared" si="159"/>
        <v>0</v>
      </c>
      <c r="DW52" s="1">
        <f t="shared" si="160"/>
        <v>0</v>
      </c>
      <c r="DX52" s="1">
        <f t="shared" si="161"/>
        <v>0</v>
      </c>
      <c r="DY52" s="1">
        <f t="shared" si="162"/>
        <v>0</v>
      </c>
      <c r="DZ52" s="1">
        <f t="shared" si="163"/>
        <v>0</v>
      </c>
      <c r="EA52" s="1">
        <f t="shared" si="164"/>
        <v>0</v>
      </c>
      <c r="EB52" s="1">
        <f t="shared" si="165"/>
        <v>0</v>
      </c>
      <c r="EC52" s="1">
        <f t="shared" si="166"/>
        <v>0</v>
      </c>
      <c r="ED52" s="1">
        <f t="shared" si="167"/>
        <v>0</v>
      </c>
      <c r="EE52" s="1">
        <f t="shared" si="168"/>
        <v>0</v>
      </c>
      <c r="EF52" s="1">
        <f t="shared" si="169"/>
        <v>0</v>
      </c>
      <c r="EG52" s="1">
        <f t="shared" si="170"/>
        <v>0</v>
      </c>
      <c r="EH52" s="1">
        <f t="shared" si="171"/>
        <v>0</v>
      </c>
      <c r="EI52" s="1">
        <f t="shared" si="172"/>
        <v>0</v>
      </c>
      <c r="EJ52" s="1">
        <f t="shared" si="173"/>
        <v>0</v>
      </c>
      <c r="EK52" s="1">
        <f t="shared" si="174"/>
        <v>0</v>
      </c>
      <c r="EL52" s="1">
        <f t="shared" si="175"/>
        <v>0</v>
      </c>
      <c r="EM52" s="1">
        <f t="shared" si="176"/>
        <v>0</v>
      </c>
      <c r="EN52" s="1">
        <f t="shared" si="177"/>
        <v>0</v>
      </c>
      <c r="EO52" s="1">
        <f t="shared" si="178"/>
        <v>0</v>
      </c>
      <c r="EP52" s="1">
        <f t="shared" si="179"/>
        <v>0</v>
      </c>
      <c r="EQ52" s="1">
        <f t="shared" si="180"/>
        <v>0</v>
      </c>
      <c r="ER52" s="1">
        <f t="shared" si="181"/>
        <v>0</v>
      </c>
      <c r="ES52" s="1">
        <f t="shared" si="182"/>
        <v>0</v>
      </c>
      <c r="ET52" s="1">
        <f t="shared" si="183"/>
        <v>0</v>
      </c>
      <c r="EU52" s="1">
        <f t="shared" si="184"/>
        <v>0</v>
      </c>
      <c r="EV52" s="1">
        <f t="shared" si="185"/>
        <v>0</v>
      </c>
      <c r="EW52" s="1">
        <f t="shared" si="186"/>
        <v>0</v>
      </c>
      <c r="EX52" s="1">
        <f t="shared" si="187"/>
        <v>0</v>
      </c>
      <c r="EY52" s="1">
        <f t="shared" si="188"/>
        <v>0</v>
      </c>
      <c r="EZ52" s="1">
        <f t="shared" si="189"/>
        <v>0</v>
      </c>
      <c r="FA52" s="1">
        <f t="shared" si="190"/>
        <v>0</v>
      </c>
      <c r="FB52" s="1">
        <f t="shared" si="191"/>
        <v>0</v>
      </c>
      <c r="FC52" s="1">
        <f t="shared" si="192"/>
        <v>0</v>
      </c>
      <c r="FD52" s="75">
        <f t="shared" si="43"/>
        <v>0</v>
      </c>
    </row>
    <row r="53" spans="7:160" x14ac:dyDescent="0.35">
      <c r="G53" t="str">
        <f t="shared" si="193"/>
        <v>Refd, t=0.19</v>
      </c>
      <c r="H53" s="76">
        <f t="shared" si="194"/>
        <v>0.19000000000000009</v>
      </c>
      <c r="I53" s="1">
        <f t="shared" si="36"/>
        <v>0</v>
      </c>
      <c r="J53" s="22">
        <f t="shared" si="37"/>
        <v>4.6285625689229387E-6</v>
      </c>
      <c r="K53" s="1">
        <f t="shared" si="44"/>
        <v>3.4814331189766254E-5</v>
      </c>
      <c r="L53" s="1">
        <f t="shared" si="45"/>
        <v>1.632485026129095E-4</v>
      </c>
      <c r="M53" s="1">
        <f t="shared" si="46"/>
        <v>6.6097556927127721E-4</v>
      </c>
      <c r="N53" s="1">
        <f t="shared" si="47"/>
        <v>2.3423370227045946E-3</v>
      </c>
      <c r="O53" s="1">
        <f t="shared" si="48"/>
        <v>7.2512189668814345E-3</v>
      </c>
      <c r="P53" s="1">
        <f t="shared" si="49"/>
        <v>1.9580406149940055E-2</v>
      </c>
      <c r="Q53" s="1">
        <f t="shared" si="50"/>
        <v>4.6155378367281195E-2</v>
      </c>
      <c r="R53" s="1">
        <f t="shared" si="51"/>
        <v>9.5351681643164779E-2</v>
      </c>
      <c r="S53" s="1">
        <f t="shared" si="52"/>
        <v>0.17392964648703796</v>
      </c>
      <c r="T53" s="1">
        <f t="shared" si="53"/>
        <v>0.28304988653970153</v>
      </c>
      <c r="U53" s="1">
        <f t="shared" si="54"/>
        <v>0.41591303160958876</v>
      </c>
      <c r="V53" s="1">
        <f t="shared" si="55"/>
        <v>0.55867728618103862</v>
      </c>
      <c r="W53" s="1">
        <f t="shared" si="56"/>
        <v>0.69447409012663508</v>
      </c>
      <c r="X53" s="1">
        <f t="shared" si="57"/>
        <v>0.80882930363467376</v>
      </c>
      <c r="Y53" s="1">
        <f t="shared" si="58"/>
        <v>0.89397517950464422</v>
      </c>
      <c r="Z53" s="1">
        <f t="shared" si="59"/>
        <v>0.94996939950249137</v>
      </c>
      <c r="AA53" s="1">
        <f t="shared" si="60"/>
        <v>0.98249135387828157</v>
      </c>
      <c r="AB53" s="1">
        <f t="shared" si="61"/>
        <v>0.99919291707275848</v>
      </c>
      <c r="AC53" s="1">
        <f t="shared" si="62"/>
        <v>1.0067923650498225</v>
      </c>
      <c r="AD53" s="1">
        <f t="shared" si="63"/>
        <v>1.0098642042545043</v>
      </c>
      <c r="AE53" s="1">
        <f t="shared" si="64"/>
        <v>1.0109704807074236</v>
      </c>
      <c r="AF53" s="1">
        <f t="shared" si="65"/>
        <v>1.0113264729684395</v>
      </c>
      <c r="AG53" s="1">
        <f t="shared" si="66"/>
        <v>1.0114291155299866</v>
      </c>
      <c r="AH53" s="1">
        <f t="shared" si="67"/>
        <v>1.0114556991664574</v>
      </c>
      <c r="AI53" s="1">
        <f t="shared" si="68"/>
        <v>1.011461897248487</v>
      </c>
      <c r="AJ53" s="1">
        <f t="shared" si="69"/>
        <v>1.01146320060881</v>
      </c>
      <c r="AK53" s="1">
        <f t="shared" si="70"/>
        <v>1.0114634481737774</v>
      </c>
      <c r="AL53" s="1">
        <f t="shared" si="71"/>
        <v>1.0114634906969855</v>
      </c>
      <c r="AM53" s="1">
        <f t="shared" si="72"/>
        <v>1.0114634973070933</v>
      </c>
      <c r="AN53" s="1">
        <f t="shared" si="73"/>
        <v>1.0114634982373572</v>
      </c>
      <c r="AO53" s="1">
        <f t="shared" si="74"/>
        <v>1.0114634983558846</v>
      </c>
      <c r="AP53" s="1">
        <f t="shared" si="75"/>
        <v>1.0114634983695516</v>
      </c>
      <c r="AQ53" s="1">
        <f t="shared" si="76"/>
        <v>1.0114634983709769</v>
      </c>
      <c r="AR53" s="1">
        <f t="shared" si="77"/>
        <v>1.0114634983711115</v>
      </c>
      <c r="AS53" s="1">
        <f t="shared" si="78"/>
        <v>1.0114634983711228</v>
      </c>
      <c r="AT53" s="1">
        <f t="shared" si="79"/>
        <v>1.0114634983711237</v>
      </c>
      <c r="AU53" s="1">
        <f t="shared" si="80"/>
        <v>1.0114634983711237</v>
      </c>
      <c r="AV53" s="1">
        <f t="shared" si="81"/>
        <v>1.0114634983711237</v>
      </c>
      <c r="AW53" s="1">
        <f t="shared" si="82"/>
        <v>1.0114634983711237</v>
      </c>
      <c r="AX53" s="1">
        <f t="shared" si="83"/>
        <v>1.0114634983711237</v>
      </c>
      <c r="AY53" s="1">
        <f t="shared" si="84"/>
        <v>1.0114634983711237</v>
      </c>
      <c r="AZ53" s="1">
        <f t="shared" si="85"/>
        <v>1.0114634983711237</v>
      </c>
      <c r="BA53" s="1">
        <f t="shared" si="86"/>
        <v>1.0114634983711237</v>
      </c>
      <c r="BB53" s="1">
        <f t="shared" si="87"/>
        <v>1.0114634983711237</v>
      </c>
      <c r="BC53" s="1">
        <f t="shared" si="88"/>
        <v>1.0114634983711237</v>
      </c>
      <c r="BD53" s="1">
        <f t="shared" si="89"/>
        <v>1.0114634983711237</v>
      </c>
      <c r="BE53" s="1">
        <f t="shared" si="90"/>
        <v>1.0114634983711237</v>
      </c>
      <c r="BF53" s="1">
        <f t="shared" si="91"/>
        <v>1.0114634983711237</v>
      </c>
      <c r="BG53" s="1">
        <f t="shared" si="92"/>
        <v>1.0114634983711237</v>
      </c>
      <c r="BH53" s="1">
        <f t="shared" si="93"/>
        <v>1.0114634983711237</v>
      </c>
      <c r="BI53" s="1">
        <f t="shared" si="94"/>
        <v>1.0114634983711237</v>
      </c>
      <c r="BJ53" s="1">
        <f t="shared" si="95"/>
        <v>1.0114634983711237</v>
      </c>
      <c r="BK53" s="1">
        <f t="shared" si="96"/>
        <v>1.0114634983711237</v>
      </c>
      <c r="BL53" s="1">
        <f t="shared" si="97"/>
        <v>1.0114634983711217</v>
      </c>
      <c r="BM53" s="1">
        <f t="shared" si="98"/>
        <v>1.0114634983710973</v>
      </c>
      <c r="BN53" s="1">
        <f t="shared" si="99"/>
        <v>1.0114634983707871</v>
      </c>
      <c r="BO53" s="1">
        <f t="shared" si="100"/>
        <v>1.0114634983672033</v>
      </c>
      <c r="BP53" s="1">
        <f t="shared" si="101"/>
        <v>1.011463498329813</v>
      </c>
      <c r="BQ53" s="1">
        <f t="shared" si="102"/>
        <v>1.011463497977805</v>
      </c>
      <c r="BR53" s="1">
        <f t="shared" si="103"/>
        <v>1.0114634949913937</v>
      </c>
      <c r="BS53" s="1">
        <f t="shared" si="104"/>
        <v>1.0114634721998097</v>
      </c>
      <c r="BT53" s="1">
        <f t="shared" si="105"/>
        <v>1.0114633160800999</v>
      </c>
      <c r="BU53" s="1">
        <f t="shared" si="106"/>
        <v>1.0114623588199301</v>
      </c>
      <c r="BV53" s="1">
        <f t="shared" si="107"/>
        <v>1.0114571214104415</v>
      </c>
      <c r="BW53" s="1">
        <f t="shared" si="108"/>
        <v>1.0114316450688245</v>
      </c>
      <c r="BX53" s="1">
        <f t="shared" si="109"/>
        <v>1.0113219174484214</v>
      </c>
      <c r="BY53" s="1">
        <f t="shared" si="110"/>
        <v>1.0109053243880188</v>
      </c>
      <c r="BZ53" s="1">
        <f t="shared" si="111"/>
        <v>1.0095176680367983</v>
      </c>
      <c r="CA53" s="1">
        <f t="shared" si="112"/>
        <v>1.0054812382352161</v>
      </c>
      <c r="CB53" s="1">
        <f t="shared" si="113"/>
        <v>0.99527088450590695</v>
      </c>
      <c r="CC53" s="1">
        <f t="shared" si="114"/>
        <v>0.97287871366415657</v>
      </c>
      <c r="CD53" s="1">
        <f t="shared" si="115"/>
        <v>0.93034661684871012</v>
      </c>
      <c r="CE53" s="1">
        <f t="shared" si="116"/>
        <v>0.86025645245556015</v>
      </c>
      <c r="CF53" s="1">
        <f t="shared" si="117"/>
        <v>0.75957934588392362</v>
      </c>
      <c r="CG53" s="1">
        <f t="shared" si="118"/>
        <v>0.63271683949895452</v>
      </c>
      <c r="CH53" s="1">
        <f t="shared" si="119"/>
        <v>0.49163253376263438</v>
      </c>
      <c r="CI53" s="1">
        <f t="shared" si="120"/>
        <v>0.35267168913425662</v>
      </c>
      <c r="CJ53" s="1">
        <f t="shared" si="121"/>
        <v>0.23140723914009464</v>
      </c>
      <c r="CK53" s="1">
        <f t="shared" si="122"/>
        <v>0.13781319754677124</v>
      </c>
      <c r="CL53" s="1">
        <f t="shared" si="123"/>
        <v>7.4057233687164631E-2</v>
      </c>
      <c r="CM53" s="1">
        <f t="shared" si="124"/>
        <v>3.5771496922293262E-2</v>
      </c>
      <c r="CN53" s="1">
        <f t="shared" si="125"/>
        <v>1.5499660499460912E-2</v>
      </c>
      <c r="CO53" s="1">
        <f t="shared" si="126"/>
        <v>6.0210862205042895E-3</v>
      </c>
      <c r="CP53" s="1">
        <f t="shared" si="127"/>
        <v>2.0979469432769564E-3</v>
      </c>
      <c r="CQ53" s="1">
        <f t="shared" si="128"/>
        <v>6.5639323699820255E-4</v>
      </c>
      <c r="CR53" s="1">
        <f t="shared" si="129"/>
        <v>1.8468013249776721E-4</v>
      </c>
      <c r="CS53" s="1">
        <f t="shared" si="130"/>
        <v>4.680123043562625E-5</v>
      </c>
      <c r="CT53" s="1">
        <f t="shared" si="131"/>
        <v>1.0699437790728283E-5</v>
      </c>
      <c r="CU53" s="1">
        <f t="shared" si="132"/>
        <v>2.209848217819478E-6</v>
      </c>
      <c r="CV53" s="1">
        <f t="shared" si="133"/>
        <v>4.1286516483869385E-7</v>
      </c>
      <c r="CW53" s="1">
        <f t="shared" si="134"/>
        <v>6.9845724298669846E-8</v>
      </c>
      <c r="CX53" s="1">
        <f t="shared" si="135"/>
        <v>1.070728916313115E-8</v>
      </c>
      <c r="CY53" s="1">
        <f t="shared" si="136"/>
        <v>1.4880580873280673E-9</v>
      </c>
      <c r="CZ53" s="1">
        <f t="shared" si="137"/>
        <v>1.8750566348059575E-10</v>
      </c>
      <c r="DA53" s="1">
        <f t="shared" si="138"/>
        <v>2.1417474524577689E-11</v>
      </c>
      <c r="DB53" s="1">
        <f t="shared" si="139"/>
        <v>2.2162964021189476E-12</v>
      </c>
      <c r="DC53" s="1">
        <f t="shared" si="140"/>
        <v>2.0757146297177795E-13</v>
      </c>
      <c r="DD53" s="1">
        <f t="shared" si="141"/>
        <v>1.7570082611546007E-14</v>
      </c>
      <c r="DE53" s="1">
        <f t="shared" si="142"/>
        <v>1.3415986977777534E-15</v>
      </c>
      <c r="DF53" s="1">
        <f t="shared" si="143"/>
        <v>9.2183371033832549E-17</v>
      </c>
      <c r="DG53" s="1">
        <f t="shared" si="144"/>
        <v>5.6823418040371964E-18</v>
      </c>
      <c r="DH53" s="1">
        <f t="shared" si="145"/>
        <v>3.1303053652312176E-19</v>
      </c>
      <c r="DI53" s="1">
        <f t="shared" si="146"/>
        <v>1.5338412274973189E-20</v>
      </c>
      <c r="DJ53" s="1">
        <f t="shared" si="147"/>
        <v>6.6462675089172816E-22</v>
      </c>
      <c r="DK53" s="1">
        <f t="shared" si="148"/>
        <v>2.5283762475024517E-23</v>
      </c>
      <c r="DL53" s="1">
        <f t="shared" si="149"/>
        <v>8.3684968260518752E-25</v>
      </c>
      <c r="DM53" s="1">
        <f t="shared" si="150"/>
        <v>2.3824050731295857E-26</v>
      </c>
      <c r="DN53" s="1">
        <f t="shared" si="151"/>
        <v>5.7477716133885141E-28</v>
      </c>
      <c r="DO53" s="1">
        <f t="shared" si="152"/>
        <v>1.1521685160730752E-29</v>
      </c>
      <c r="DP53" s="1">
        <f t="shared" si="153"/>
        <v>1.8671655007898989E-31</v>
      </c>
      <c r="DQ53" s="1">
        <f t="shared" si="154"/>
        <v>2.3502021196595736E-33</v>
      </c>
      <c r="DR53" s="1">
        <f t="shared" si="155"/>
        <v>2.1556174595400278E-35</v>
      </c>
      <c r="DS53" s="1">
        <f t="shared" si="156"/>
        <v>1.2815374179377237E-37</v>
      </c>
      <c r="DT53" s="1">
        <f t="shared" si="157"/>
        <v>3.7062290803885847E-40</v>
      </c>
      <c r="DU53" s="1">
        <f t="shared" si="158"/>
        <v>0</v>
      </c>
      <c r="DV53" s="1">
        <f t="shared" si="159"/>
        <v>0</v>
      </c>
      <c r="DW53" s="1">
        <f t="shared" si="160"/>
        <v>0</v>
      </c>
      <c r="DX53" s="1">
        <f t="shared" si="161"/>
        <v>0</v>
      </c>
      <c r="DY53" s="1">
        <f t="shared" si="162"/>
        <v>0</v>
      </c>
      <c r="DZ53" s="1">
        <f t="shared" si="163"/>
        <v>0</v>
      </c>
      <c r="EA53" s="1">
        <f t="shared" si="164"/>
        <v>0</v>
      </c>
      <c r="EB53" s="1">
        <f t="shared" si="165"/>
        <v>0</v>
      </c>
      <c r="EC53" s="1">
        <f t="shared" si="166"/>
        <v>0</v>
      </c>
      <c r="ED53" s="1">
        <f t="shared" si="167"/>
        <v>0</v>
      </c>
      <c r="EE53" s="1">
        <f t="shared" si="168"/>
        <v>0</v>
      </c>
      <c r="EF53" s="1">
        <f t="shared" si="169"/>
        <v>0</v>
      </c>
      <c r="EG53" s="1">
        <f t="shared" si="170"/>
        <v>0</v>
      </c>
      <c r="EH53" s="1">
        <f t="shared" si="171"/>
        <v>0</v>
      </c>
      <c r="EI53" s="1">
        <f t="shared" si="172"/>
        <v>0</v>
      </c>
      <c r="EJ53" s="1">
        <f t="shared" si="173"/>
        <v>0</v>
      </c>
      <c r="EK53" s="1">
        <f t="shared" si="174"/>
        <v>0</v>
      </c>
      <c r="EL53" s="1">
        <f t="shared" si="175"/>
        <v>0</v>
      </c>
      <c r="EM53" s="1">
        <f t="shared" si="176"/>
        <v>0</v>
      </c>
      <c r="EN53" s="1">
        <f t="shared" si="177"/>
        <v>0</v>
      </c>
      <c r="EO53" s="1">
        <f t="shared" si="178"/>
        <v>0</v>
      </c>
      <c r="EP53" s="1">
        <f t="shared" si="179"/>
        <v>0</v>
      </c>
      <c r="EQ53" s="1">
        <f t="shared" si="180"/>
        <v>0</v>
      </c>
      <c r="ER53" s="1">
        <f t="shared" si="181"/>
        <v>0</v>
      </c>
      <c r="ES53" s="1">
        <f t="shared" si="182"/>
        <v>0</v>
      </c>
      <c r="ET53" s="1">
        <f t="shared" si="183"/>
        <v>0</v>
      </c>
      <c r="EU53" s="1">
        <f t="shared" si="184"/>
        <v>0</v>
      </c>
      <c r="EV53" s="1">
        <f t="shared" si="185"/>
        <v>0</v>
      </c>
      <c r="EW53" s="1">
        <f t="shared" si="186"/>
        <v>0</v>
      </c>
      <c r="EX53" s="1">
        <f t="shared" si="187"/>
        <v>0</v>
      </c>
      <c r="EY53" s="1">
        <f t="shared" si="188"/>
        <v>0</v>
      </c>
      <c r="EZ53" s="1">
        <f t="shared" si="189"/>
        <v>0</v>
      </c>
      <c r="FA53" s="1">
        <f t="shared" si="190"/>
        <v>0</v>
      </c>
      <c r="FB53" s="1">
        <f t="shared" si="191"/>
        <v>0</v>
      </c>
      <c r="FC53" s="1">
        <f t="shared" si="192"/>
        <v>0</v>
      </c>
      <c r="FD53" s="75">
        <f t="shared" si="43"/>
        <v>0</v>
      </c>
    </row>
    <row r="54" spans="7:160" x14ac:dyDescent="0.35">
      <c r="G54" t="str">
        <f t="shared" si="193"/>
        <v>Refd, t=0.2</v>
      </c>
      <c r="H54" s="76">
        <f t="shared" si="194"/>
        <v>0.19500000000000009</v>
      </c>
      <c r="I54" s="1">
        <f t="shared" si="36"/>
        <v>0</v>
      </c>
      <c r="J54" s="22">
        <f t="shared" si="37"/>
        <v>5.1254836688658607E-6</v>
      </c>
      <c r="K54" s="1">
        <f t="shared" si="44"/>
        <v>3.7969107628707652E-5</v>
      </c>
      <c r="L54" s="1">
        <f t="shared" si="45"/>
        <v>1.7431857907148921E-4</v>
      </c>
      <c r="M54" s="1">
        <f t="shared" si="46"/>
        <v>6.9172475133336023E-4</v>
      </c>
      <c r="N54" s="1">
        <f t="shared" si="47"/>
        <v>2.408224539472776E-3</v>
      </c>
      <c r="O54" s="1">
        <f t="shared" si="48"/>
        <v>7.3446546077878625E-3</v>
      </c>
      <c r="P54" s="1">
        <f t="shared" si="49"/>
        <v>1.9597818281808607E-2</v>
      </c>
      <c r="Q54" s="1">
        <f t="shared" si="50"/>
        <v>4.5792732485437311E-2</v>
      </c>
      <c r="R54" s="1">
        <f t="shared" si="51"/>
        <v>9.406270784597448E-2</v>
      </c>
      <c r="S54" s="1">
        <f t="shared" si="52"/>
        <v>0.17106402186340944</v>
      </c>
      <c r="T54" s="1">
        <f t="shared" si="53"/>
        <v>0.27815763690280915</v>
      </c>
      <c r="U54" s="1">
        <f t="shared" si="54"/>
        <v>0.40903727213755048</v>
      </c>
      <c r="V54" s="1">
        <f t="shared" si="55"/>
        <v>0.55045244098723578</v>
      </c>
      <c r="W54" s="1">
        <f t="shared" si="56"/>
        <v>0.68596749431112025</v>
      </c>
      <c r="X54" s="1">
        <f t="shared" si="57"/>
        <v>0.80118189690245278</v>
      </c>
      <c r="Y54" s="1">
        <f t="shared" si="58"/>
        <v>0.88800300106139352</v>
      </c>
      <c r="Z54" s="1">
        <f t="shared" si="59"/>
        <v>0.9459384409530216</v>
      </c>
      <c r="AA54" s="1">
        <f t="shared" si="60"/>
        <v>0.98017178966711538</v>
      </c>
      <c r="AB54" s="1">
        <f t="shared" si="61"/>
        <v>0.99810222804270066</v>
      </c>
      <c r="AC54" s="1">
        <f t="shared" si="62"/>
        <v>1.0064429293864432</v>
      </c>
      <c r="AD54" s="1">
        <f t="shared" si="63"/>
        <v>1.0098972753143522</v>
      </c>
      <c r="AE54" s="1">
        <f t="shared" si="64"/>
        <v>1.0111745406001535</v>
      </c>
      <c r="AF54" s="1">
        <f t="shared" si="65"/>
        <v>1.0115973727809944</v>
      </c>
      <c r="AG54" s="1">
        <f t="shared" si="66"/>
        <v>1.0117230325826276</v>
      </c>
      <c r="AH54" s="1">
        <f t="shared" si="67"/>
        <v>1.0117566405241958</v>
      </c>
      <c r="AI54" s="1">
        <f t="shared" si="68"/>
        <v>1.0117647475225673</v>
      </c>
      <c r="AJ54" s="1">
        <f t="shared" si="69"/>
        <v>1.0117665146633488</v>
      </c>
      <c r="AK54" s="1">
        <f t="shared" si="70"/>
        <v>1.0117668632834791</v>
      </c>
      <c r="AL54" s="1">
        <f t="shared" si="71"/>
        <v>1.0117669256044985</v>
      </c>
      <c r="AM54" s="1">
        <f t="shared" si="72"/>
        <v>1.011766935708627</v>
      </c>
      <c r="AN54" s="1">
        <f t="shared" si="73"/>
        <v>1.011766937195163</v>
      </c>
      <c r="AO54" s="1">
        <f t="shared" si="74"/>
        <v>1.0117669373936533</v>
      </c>
      <c r="AP54" s="1">
        <f t="shared" si="75"/>
        <v>1.011766937417703</v>
      </c>
      <c r="AQ54" s="1">
        <f t="shared" si="76"/>
        <v>1.011766937420346</v>
      </c>
      <c r="AR54" s="1">
        <f t="shared" si="77"/>
        <v>1.0117669374206095</v>
      </c>
      <c r="AS54" s="1">
        <f t="shared" si="78"/>
        <v>1.0117669374206331</v>
      </c>
      <c r="AT54" s="1">
        <f t="shared" si="79"/>
        <v>1.0117669374206351</v>
      </c>
      <c r="AU54" s="1">
        <f t="shared" si="80"/>
        <v>1.0117669374206351</v>
      </c>
      <c r="AV54" s="1">
        <f t="shared" si="81"/>
        <v>1.0117669374206351</v>
      </c>
      <c r="AW54" s="1">
        <f t="shared" si="82"/>
        <v>1.0117669374206351</v>
      </c>
      <c r="AX54" s="1">
        <f t="shared" si="83"/>
        <v>1.0117669374206351</v>
      </c>
      <c r="AY54" s="1">
        <f t="shared" si="84"/>
        <v>1.0117669374206351</v>
      </c>
      <c r="AZ54" s="1">
        <f t="shared" si="85"/>
        <v>1.0117669374206351</v>
      </c>
      <c r="BA54" s="1">
        <f t="shared" si="86"/>
        <v>1.0117669374206351</v>
      </c>
      <c r="BB54" s="1">
        <f t="shared" si="87"/>
        <v>1.0117669374206351</v>
      </c>
      <c r="BC54" s="1">
        <f t="shared" si="88"/>
        <v>1.0117669374206351</v>
      </c>
      <c r="BD54" s="1">
        <f t="shared" si="89"/>
        <v>1.0117669374206351</v>
      </c>
      <c r="BE54" s="1">
        <f t="shared" si="90"/>
        <v>1.0117669374206351</v>
      </c>
      <c r="BF54" s="1">
        <f t="shared" si="91"/>
        <v>1.0117669374206351</v>
      </c>
      <c r="BG54" s="1">
        <f t="shared" si="92"/>
        <v>1.0117669374206351</v>
      </c>
      <c r="BH54" s="1">
        <f t="shared" si="93"/>
        <v>1.0117669374206351</v>
      </c>
      <c r="BI54" s="1">
        <f t="shared" si="94"/>
        <v>1.0117669374206351</v>
      </c>
      <c r="BJ54" s="1">
        <f t="shared" si="95"/>
        <v>1.0117669374206351</v>
      </c>
      <c r="BK54" s="1">
        <f t="shared" si="96"/>
        <v>1.0117669374206348</v>
      </c>
      <c r="BL54" s="1">
        <f t="shared" si="97"/>
        <v>1.0117669374206317</v>
      </c>
      <c r="BM54" s="1">
        <f t="shared" si="98"/>
        <v>1.0117669374205929</v>
      </c>
      <c r="BN54" s="1">
        <f t="shared" si="99"/>
        <v>1.0117669374201199</v>
      </c>
      <c r="BO54" s="1">
        <f t="shared" si="100"/>
        <v>1.0117669374148823</v>
      </c>
      <c r="BP54" s="1">
        <f t="shared" si="101"/>
        <v>1.0117669373623839</v>
      </c>
      <c r="BQ54" s="1">
        <f t="shared" si="102"/>
        <v>1.0117669368866058</v>
      </c>
      <c r="BR54" s="1">
        <f t="shared" si="103"/>
        <v>1.0117669329933967</v>
      </c>
      <c r="BS54" s="1">
        <f t="shared" si="104"/>
        <v>1.011766904282102</v>
      </c>
      <c r="BT54" s="1">
        <f t="shared" si="105"/>
        <v>1.0117667138870616</v>
      </c>
      <c r="BU54" s="1">
        <f t="shared" si="106"/>
        <v>1.0117655816304807</v>
      </c>
      <c r="BV54" s="1">
        <f t="shared" si="107"/>
        <v>1.011759562171366</v>
      </c>
      <c r="BW54" s="1">
        <f t="shared" si="108"/>
        <v>1.0117310558811301</v>
      </c>
      <c r="BX54" s="1">
        <f t="shared" si="109"/>
        <v>1.011611281345181</v>
      </c>
      <c r="BY54" s="1">
        <f t="shared" si="110"/>
        <v>1.0111666975493789</v>
      </c>
      <c r="BZ54" s="1">
        <f t="shared" si="111"/>
        <v>1.0097154129025356</v>
      </c>
      <c r="CA54" s="1">
        <f t="shared" si="112"/>
        <v>1.005567386435791</v>
      </c>
      <c r="CB54" s="1">
        <f t="shared" si="113"/>
        <v>0.99522731080577276</v>
      </c>
      <c r="CC54" s="1">
        <f t="shared" si="114"/>
        <v>0.97280928796500454</v>
      </c>
      <c r="CD54" s="1">
        <f t="shared" si="115"/>
        <v>0.93057290931809444</v>
      </c>
      <c r="CE54" s="1">
        <f t="shared" si="116"/>
        <v>0.86130558896291132</v>
      </c>
      <c r="CF54" s="1">
        <f t="shared" si="117"/>
        <v>0.76199385701154432</v>
      </c>
      <c r="CG54" s="1">
        <f t="shared" si="118"/>
        <v>0.63677175068410985</v>
      </c>
      <c r="CH54" s="1">
        <f t="shared" si="119"/>
        <v>0.49713789608148773</v>
      </c>
      <c r="CI54" s="1">
        <f t="shared" si="120"/>
        <v>0.3589761692300209</v>
      </c>
      <c r="CJ54" s="1">
        <f t="shared" si="121"/>
        <v>0.23760816527371573</v>
      </c>
      <c r="CK54" s="1">
        <f t="shared" si="122"/>
        <v>0.14308792692912434</v>
      </c>
      <c r="CL54" s="1">
        <f t="shared" si="123"/>
        <v>7.794807677557547E-2</v>
      </c>
      <c r="CM54" s="1">
        <f t="shared" si="124"/>
        <v>3.8265552304670158E-2</v>
      </c>
      <c r="CN54" s="1">
        <f t="shared" si="125"/>
        <v>1.6892931852400629E-2</v>
      </c>
      <c r="CO54" s="1">
        <f t="shared" si="126"/>
        <v>6.7019389485282275E-3</v>
      </c>
      <c r="CP54" s="1">
        <f t="shared" si="127"/>
        <v>2.3902325978928897E-3</v>
      </c>
      <c r="CQ54" s="1">
        <f t="shared" si="128"/>
        <v>7.6711049863183341E-4</v>
      </c>
      <c r="CR54" s="1">
        <f t="shared" si="129"/>
        <v>2.218456142094908E-4</v>
      </c>
      <c r="CS54" s="1">
        <f t="shared" si="130"/>
        <v>5.7900997064523946E-5</v>
      </c>
      <c r="CT54" s="1">
        <f t="shared" si="131"/>
        <v>1.3659485650647851E-5</v>
      </c>
      <c r="CU54" s="1">
        <f t="shared" si="132"/>
        <v>2.9169215806421801E-6</v>
      </c>
      <c r="CV54" s="1">
        <f t="shared" si="133"/>
        <v>5.6456470161041856E-7</v>
      </c>
      <c r="CW54" s="1">
        <f t="shared" si="134"/>
        <v>9.9143568950343397E-8</v>
      </c>
      <c r="CX54" s="1">
        <f t="shared" si="135"/>
        <v>1.5810048982621302E-8</v>
      </c>
      <c r="CY54" s="1">
        <f t="shared" si="136"/>
        <v>2.2906462392165288E-9</v>
      </c>
      <c r="CZ54" s="1">
        <f t="shared" si="137"/>
        <v>3.0161372648618828E-10</v>
      </c>
      <c r="DA54" s="1">
        <f t="shared" si="138"/>
        <v>3.6090287988387444E-11</v>
      </c>
      <c r="DB54" s="1">
        <f t="shared" si="139"/>
        <v>3.9229307247246883E-12</v>
      </c>
      <c r="DC54" s="1">
        <f t="shared" si="140"/>
        <v>3.8707344054295978E-13</v>
      </c>
      <c r="DD54" s="1">
        <f t="shared" si="141"/>
        <v>3.4630068002851701E-14</v>
      </c>
      <c r="DE54" s="1">
        <f t="shared" si="142"/>
        <v>2.8049294255437809E-15</v>
      </c>
      <c r="DF54" s="1">
        <f t="shared" si="143"/>
        <v>2.0526994003149401E-16</v>
      </c>
      <c r="DG54" s="1">
        <f t="shared" si="144"/>
        <v>1.3538053103255825E-17</v>
      </c>
      <c r="DH54" s="1">
        <f t="shared" si="145"/>
        <v>8.0211427318562014E-19</v>
      </c>
      <c r="DI54" s="1">
        <f t="shared" si="146"/>
        <v>4.2527203815938375E-20</v>
      </c>
      <c r="DJ54" s="1">
        <f t="shared" si="147"/>
        <v>2.0079946909018874E-21</v>
      </c>
      <c r="DK54" s="1">
        <f t="shared" si="148"/>
        <v>8.3938372709020908E-23</v>
      </c>
      <c r="DL54" s="1">
        <f t="shared" si="149"/>
        <v>3.0838548882913574E-24</v>
      </c>
      <c r="DM54" s="1">
        <f t="shared" si="150"/>
        <v>9.86758541507362E-26</v>
      </c>
      <c r="DN54" s="1">
        <f t="shared" si="151"/>
        <v>2.718359454504802E-27</v>
      </c>
      <c r="DO54" s="1">
        <f t="shared" si="152"/>
        <v>6.3520241597751616E-29</v>
      </c>
      <c r="DP54" s="1">
        <f t="shared" si="153"/>
        <v>1.2343041130484638E-30</v>
      </c>
      <c r="DQ54" s="1">
        <f t="shared" si="154"/>
        <v>1.9405952213168666E-32</v>
      </c>
      <c r="DR54" s="1">
        <f t="shared" si="155"/>
        <v>2.3715783753161088E-34</v>
      </c>
      <c r="DS54" s="1">
        <f t="shared" si="156"/>
        <v>2.1134952810671629E-36</v>
      </c>
      <c r="DT54" s="1">
        <f t="shared" si="157"/>
        <v>1.2216861448830297E-38</v>
      </c>
      <c r="DU54" s="1">
        <f t="shared" si="158"/>
        <v>3.4375274720604119E-41</v>
      </c>
      <c r="DV54" s="1">
        <f t="shared" si="159"/>
        <v>0</v>
      </c>
      <c r="DW54" s="1">
        <f t="shared" si="160"/>
        <v>0</v>
      </c>
      <c r="DX54" s="1">
        <f t="shared" si="161"/>
        <v>0</v>
      </c>
      <c r="DY54" s="1">
        <f t="shared" si="162"/>
        <v>0</v>
      </c>
      <c r="DZ54" s="1">
        <f t="shared" si="163"/>
        <v>0</v>
      </c>
      <c r="EA54" s="1">
        <f t="shared" si="164"/>
        <v>0</v>
      </c>
      <c r="EB54" s="1">
        <f t="shared" si="165"/>
        <v>0</v>
      </c>
      <c r="EC54" s="1">
        <f t="shared" si="166"/>
        <v>0</v>
      </c>
      <c r="ED54" s="1">
        <f t="shared" si="167"/>
        <v>0</v>
      </c>
      <c r="EE54" s="1">
        <f t="shared" si="168"/>
        <v>0</v>
      </c>
      <c r="EF54" s="1">
        <f t="shared" si="169"/>
        <v>0</v>
      </c>
      <c r="EG54" s="1">
        <f t="shared" si="170"/>
        <v>0</v>
      </c>
      <c r="EH54" s="1">
        <f t="shared" si="171"/>
        <v>0</v>
      </c>
      <c r="EI54" s="1">
        <f t="shared" si="172"/>
        <v>0</v>
      </c>
      <c r="EJ54" s="1">
        <f t="shared" si="173"/>
        <v>0</v>
      </c>
      <c r="EK54" s="1">
        <f t="shared" si="174"/>
        <v>0</v>
      </c>
      <c r="EL54" s="1">
        <f t="shared" si="175"/>
        <v>0</v>
      </c>
      <c r="EM54" s="1">
        <f t="shared" si="176"/>
        <v>0</v>
      </c>
      <c r="EN54" s="1">
        <f t="shared" si="177"/>
        <v>0</v>
      </c>
      <c r="EO54" s="1">
        <f t="shared" si="178"/>
        <v>0</v>
      </c>
      <c r="EP54" s="1">
        <f t="shared" si="179"/>
        <v>0</v>
      </c>
      <c r="EQ54" s="1">
        <f t="shared" si="180"/>
        <v>0</v>
      </c>
      <c r="ER54" s="1">
        <f t="shared" si="181"/>
        <v>0</v>
      </c>
      <c r="ES54" s="1">
        <f t="shared" si="182"/>
        <v>0</v>
      </c>
      <c r="ET54" s="1">
        <f t="shared" si="183"/>
        <v>0</v>
      </c>
      <c r="EU54" s="1">
        <f t="shared" si="184"/>
        <v>0</v>
      </c>
      <c r="EV54" s="1">
        <f t="shared" si="185"/>
        <v>0</v>
      </c>
      <c r="EW54" s="1">
        <f t="shared" si="186"/>
        <v>0</v>
      </c>
      <c r="EX54" s="1">
        <f t="shared" si="187"/>
        <v>0</v>
      </c>
      <c r="EY54" s="1">
        <f t="shared" si="188"/>
        <v>0</v>
      </c>
      <c r="EZ54" s="1">
        <f t="shared" si="189"/>
        <v>0</v>
      </c>
      <c r="FA54" s="1">
        <f t="shared" si="190"/>
        <v>0</v>
      </c>
      <c r="FB54" s="1">
        <f t="shared" si="191"/>
        <v>0</v>
      </c>
      <c r="FC54" s="1">
        <f t="shared" si="192"/>
        <v>0</v>
      </c>
      <c r="FD54" s="75">
        <f t="shared" si="43"/>
        <v>0</v>
      </c>
    </row>
    <row r="55" spans="7:160" x14ac:dyDescent="0.35">
      <c r="G55" t="str">
        <f t="shared" si="193"/>
        <v>Refd, t=0.2</v>
      </c>
      <c r="H55" s="76">
        <f t="shared" si="194"/>
        <v>0.20000000000000009</v>
      </c>
      <c r="I55" s="1">
        <f t="shared" si="36"/>
        <v>0</v>
      </c>
      <c r="J55" s="22">
        <f t="shared" si="37"/>
        <v>5.6465226484020976E-6</v>
      </c>
      <c r="K55" s="1">
        <f t="shared" si="44"/>
        <v>4.1231004682579552E-5</v>
      </c>
      <c r="L55" s="1">
        <f t="shared" si="45"/>
        <v>1.8551647901854891E-4</v>
      </c>
      <c r="M55" s="1">
        <f t="shared" si="46"/>
        <v>7.2210531186732668E-4</v>
      </c>
      <c r="N55" s="1">
        <f t="shared" si="47"/>
        <v>2.4716857559791564E-3</v>
      </c>
      <c r="O55" s="1">
        <f t="shared" si="48"/>
        <v>7.4312390502144325E-3</v>
      </c>
      <c r="P55" s="1">
        <f t="shared" si="49"/>
        <v>1.9604127840552734E-2</v>
      </c>
      <c r="Q55" s="1">
        <f t="shared" si="50"/>
        <v>4.5423957141157101E-2</v>
      </c>
      <c r="R55" s="1">
        <f t="shared" si="51"/>
        <v>9.2793170813897111E-2</v>
      </c>
      <c r="S55" s="1">
        <f t="shared" si="52"/>
        <v>0.1682644694765032</v>
      </c>
      <c r="T55" s="1">
        <f t="shared" si="53"/>
        <v>0.2733813601219795</v>
      </c>
      <c r="U55" s="1">
        <f t="shared" si="54"/>
        <v>0.40230448058792123</v>
      </c>
      <c r="V55" s="1">
        <f t="shared" si="55"/>
        <v>0.54235646247017189</v>
      </c>
      <c r="W55" s="1">
        <f t="shared" si="56"/>
        <v>0.67753355342277632</v>
      </c>
      <c r="X55" s="1">
        <f t="shared" si="57"/>
        <v>0.79352702012422338</v>
      </c>
      <c r="Y55" s="1">
        <f t="shared" si="58"/>
        <v>0.88195024503890729</v>
      </c>
      <c r="Z55" s="1">
        <f t="shared" si="59"/>
        <v>0.94178733162789396</v>
      </c>
      <c r="AA55" s="1">
        <f t="shared" si="60"/>
        <v>0.97773240198707945</v>
      </c>
      <c r="AB55" s="1">
        <f t="shared" si="61"/>
        <v>0.99691852873942999</v>
      </c>
      <c r="AC55" s="1">
        <f t="shared" si="62"/>
        <v>1.0060342364504562</v>
      </c>
      <c r="AD55" s="1">
        <f t="shared" si="63"/>
        <v>1.0098985161326006</v>
      </c>
      <c r="AE55" s="1">
        <f t="shared" si="64"/>
        <v>1.0113639541217847</v>
      </c>
      <c r="AF55" s="1">
        <f t="shared" si="65"/>
        <v>1.0118624523155304</v>
      </c>
      <c r="AG55" s="1">
        <f t="shared" si="66"/>
        <v>1.0120149618262064</v>
      </c>
      <c r="AH55" s="1">
        <f t="shared" si="67"/>
        <v>1.0120570273825327</v>
      </c>
      <c r="AI55" s="1">
        <f t="shared" si="68"/>
        <v>1.0120675108271353</v>
      </c>
      <c r="AJ55" s="1">
        <f t="shared" si="69"/>
        <v>1.012069875967029</v>
      </c>
      <c r="AK55" s="1">
        <f t="shared" si="70"/>
        <v>1.0120703597839606</v>
      </c>
      <c r="AL55" s="1">
        <f t="shared" si="71"/>
        <v>1.0120704496377753</v>
      </c>
      <c r="AM55" s="1">
        <f t="shared" si="72"/>
        <v>1.0120704648028547</v>
      </c>
      <c r="AN55" s="1">
        <f t="shared" si="73"/>
        <v>1.0120704671303395</v>
      </c>
      <c r="AO55" s="1">
        <f t="shared" si="74"/>
        <v>1.0120704674552785</v>
      </c>
      <c r="AP55" s="1">
        <f t="shared" si="75"/>
        <v>1.0120704674965435</v>
      </c>
      <c r="AQ55" s="1">
        <f t="shared" si="76"/>
        <v>1.012070467501309</v>
      </c>
      <c r="AR55" s="1">
        <f t="shared" si="77"/>
        <v>1.0120704675018093</v>
      </c>
      <c r="AS55" s="1">
        <f t="shared" si="78"/>
        <v>1.0120704675018568</v>
      </c>
      <c r="AT55" s="1">
        <f t="shared" si="79"/>
        <v>1.012070467501861</v>
      </c>
      <c r="AU55" s="1">
        <f t="shared" si="80"/>
        <v>1.0120704675018612</v>
      </c>
      <c r="AV55" s="1">
        <f t="shared" si="81"/>
        <v>1.0120704675018612</v>
      </c>
      <c r="AW55" s="1">
        <f t="shared" si="82"/>
        <v>1.0120704675018612</v>
      </c>
      <c r="AX55" s="1">
        <f t="shared" si="83"/>
        <v>1.0120704675018612</v>
      </c>
      <c r="AY55" s="1">
        <f t="shared" si="84"/>
        <v>1.0120704675018612</v>
      </c>
      <c r="AZ55" s="1">
        <f t="shared" si="85"/>
        <v>1.0120704675018612</v>
      </c>
      <c r="BA55" s="1">
        <f t="shared" si="86"/>
        <v>1.0120704675018612</v>
      </c>
      <c r="BB55" s="1">
        <f t="shared" si="87"/>
        <v>1.0120704675018612</v>
      </c>
      <c r="BC55" s="1">
        <f t="shared" si="88"/>
        <v>1.0120704675018612</v>
      </c>
      <c r="BD55" s="1">
        <f t="shared" si="89"/>
        <v>1.0120704675018612</v>
      </c>
      <c r="BE55" s="1">
        <f t="shared" si="90"/>
        <v>1.0120704675018612</v>
      </c>
      <c r="BF55" s="1">
        <f t="shared" si="91"/>
        <v>1.0120704675018612</v>
      </c>
      <c r="BG55" s="1">
        <f t="shared" si="92"/>
        <v>1.0120704675018612</v>
      </c>
      <c r="BH55" s="1">
        <f t="shared" si="93"/>
        <v>1.0120704675018612</v>
      </c>
      <c r="BI55" s="1">
        <f t="shared" si="94"/>
        <v>1.0120704675018612</v>
      </c>
      <c r="BJ55" s="1">
        <f t="shared" si="95"/>
        <v>1.0120704675018612</v>
      </c>
      <c r="BK55" s="1">
        <f t="shared" si="96"/>
        <v>1.0120704675018608</v>
      </c>
      <c r="BL55" s="1">
        <f t="shared" si="97"/>
        <v>1.0120704675018559</v>
      </c>
      <c r="BM55" s="1">
        <f t="shared" si="98"/>
        <v>1.0120704675017955</v>
      </c>
      <c r="BN55" s="1">
        <f t="shared" si="99"/>
        <v>1.0120704675010872</v>
      </c>
      <c r="BO55" s="1">
        <f t="shared" si="100"/>
        <v>1.0120704674935563</v>
      </c>
      <c r="BP55" s="1">
        <f t="shared" si="101"/>
        <v>1.0120704674209109</v>
      </c>
      <c r="BQ55" s="1">
        <f t="shared" si="102"/>
        <v>1.0120704667860974</v>
      </c>
      <c r="BR55" s="1">
        <f t="shared" si="103"/>
        <v>1.0120704617682357</v>
      </c>
      <c r="BS55" s="1">
        <f t="shared" si="104"/>
        <v>1.0120704259584947</v>
      </c>
      <c r="BT55" s="1">
        <f t="shared" si="105"/>
        <v>1.0120701957613545</v>
      </c>
      <c r="BU55" s="1">
        <f t="shared" si="106"/>
        <v>1.0120688663936057</v>
      </c>
      <c r="BV55" s="1">
        <f t="shared" si="107"/>
        <v>1.0120619911428708</v>
      </c>
      <c r="BW55" s="1">
        <f t="shared" si="108"/>
        <v>1.0120302584587872</v>
      </c>
      <c r="BX55" s="1">
        <f t="shared" si="109"/>
        <v>1.0119000569036951</v>
      </c>
      <c r="BY55" s="1">
        <f t="shared" si="110"/>
        <v>1.0114271163732942</v>
      </c>
      <c r="BZ55" s="1">
        <f t="shared" si="111"/>
        <v>1.0099128323368933</v>
      </c>
      <c r="CA55" s="1">
        <f t="shared" si="112"/>
        <v>1.0056568329135167</v>
      </c>
      <c r="CB55" s="1">
        <f t="shared" si="113"/>
        <v>0.99519506343890873</v>
      </c>
      <c r="CC55" s="1">
        <f t="shared" si="114"/>
        <v>0.97276038949889221</v>
      </c>
      <c r="CD55" s="1">
        <f t="shared" si="115"/>
        <v>0.930820086777015</v>
      </c>
      <c r="CE55" s="1">
        <f t="shared" si="116"/>
        <v>0.86235696189855249</v>
      </c>
      <c r="CF55" s="1">
        <f t="shared" si="117"/>
        <v>0.76437453144608247</v>
      </c>
      <c r="CG55" s="1">
        <f t="shared" si="118"/>
        <v>0.64075494653654819</v>
      </c>
      <c r="CH55" s="1">
        <f t="shared" si="119"/>
        <v>0.502551081226423</v>
      </c>
      <c r="CI55" s="1">
        <f t="shared" si="120"/>
        <v>0.36519747824521281</v>
      </c>
      <c r="CJ55" s="1">
        <f t="shared" si="121"/>
        <v>0.24376384577058968</v>
      </c>
      <c r="CK55" s="1">
        <f t="shared" si="122"/>
        <v>0.14836934399120469</v>
      </c>
      <c r="CL55" s="1">
        <f t="shared" si="123"/>
        <v>8.1888897617789169E-2</v>
      </c>
      <c r="CM55" s="1">
        <f t="shared" si="124"/>
        <v>4.0828452735663247E-2</v>
      </c>
      <c r="CN55" s="1">
        <f t="shared" si="125"/>
        <v>1.8349677243296253E-2</v>
      </c>
      <c r="CO55" s="1">
        <f t="shared" si="126"/>
        <v>7.4281680704357663E-3</v>
      </c>
      <c r="CP55" s="1">
        <f t="shared" si="127"/>
        <v>2.7090589544955081E-3</v>
      </c>
      <c r="CQ55" s="1">
        <f t="shared" si="128"/>
        <v>8.9089209470439538E-4</v>
      </c>
      <c r="CR55" s="1">
        <f t="shared" si="129"/>
        <v>2.6452068006017296E-4</v>
      </c>
      <c r="CS55" s="1">
        <f t="shared" si="130"/>
        <v>7.1016734474490883E-5</v>
      </c>
      <c r="CT55" s="1">
        <f t="shared" si="131"/>
        <v>1.726562036737139E-5</v>
      </c>
      <c r="CU55" s="1">
        <f t="shared" si="132"/>
        <v>3.806690812663904E-6</v>
      </c>
      <c r="CV55" s="1">
        <f t="shared" si="133"/>
        <v>7.621124547536528E-7</v>
      </c>
      <c r="CW55" s="1">
        <f t="shared" si="134"/>
        <v>1.3869995957888606E-7</v>
      </c>
      <c r="CX55" s="1">
        <f t="shared" si="135"/>
        <v>2.2966910812770217E-8</v>
      </c>
      <c r="CY55" s="1">
        <f t="shared" si="136"/>
        <v>3.4623750825263074E-9</v>
      </c>
      <c r="CZ55" s="1">
        <f t="shared" si="137"/>
        <v>4.7539254765149004E-10</v>
      </c>
      <c r="DA55" s="1">
        <f t="shared" si="138"/>
        <v>5.94534065031685E-11</v>
      </c>
      <c r="DB55" s="1">
        <f t="shared" si="139"/>
        <v>6.7710673706543342E-12</v>
      </c>
      <c r="DC55" s="1">
        <f t="shared" si="140"/>
        <v>7.0188405414692364E-13</v>
      </c>
      <c r="DD55" s="1">
        <f t="shared" si="141"/>
        <v>6.6164450189586423E-14</v>
      </c>
      <c r="DE55" s="1">
        <f t="shared" si="142"/>
        <v>5.6649549734439937E-15</v>
      </c>
      <c r="DF55" s="1">
        <f t="shared" si="143"/>
        <v>4.3980783970379598E-16</v>
      </c>
      <c r="DG55" s="1">
        <f t="shared" si="144"/>
        <v>3.0896227188726613E-17</v>
      </c>
      <c r="DH55" s="1">
        <f t="shared" si="145"/>
        <v>1.9587333409849783E-18</v>
      </c>
      <c r="DI55" s="1">
        <f t="shared" si="146"/>
        <v>1.1170085926738418E-19</v>
      </c>
      <c r="DJ55" s="1">
        <f t="shared" si="147"/>
        <v>5.7071037277914198E-21</v>
      </c>
      <c r="DK55" s="1">
        <f t="shared" si="148"/>
        <v>2.5997754948612516E-22</v>
      </c>
      <c r="DL55" s="1">
        <f t="shared" si="149"/>
        <v>1.0496019096483506E-23</v>
      </c>
      <c r="DM55" s="1">
        <f t="shared" si="150"/>
        <v>3.7281064101560216E-25</v>
      </c>
      <c r="DN55" s="1">
        <f t="shared" si="151"/>
        <v>1.1543839383071275E-26</v>
      </c>
      <c r="DO55" s="1">
        <f t="shared" si="152"/>
        <v>3.0802297511624337E-28</v>
      </c>
      <c r="DP55" s="1">
        <f t="shared" si="153"/>
        <v>6.97743659668245E-30</v>
      </c>
      <c r="DQ55" s="1">
        <f t="shared" si="154"/>
        <v>1.3154204184851486E-31</v>
      </c>
      <c r="DR55" s="1">
        <f t="shared" si="155"/>
        <v>2.0080244019785695E-33</v>
      </c>
      <c r="DS55" s="1">
        <f t="shared" si="156"/>
        <v>2.3844009594108186E-35</v>
      </c>
      <c r="DT55" s="1">
        <f t="shared" si="157"/>
        <v>2.066100194945991E-37</v>
      </c>
      <c r="DU55" s="1">
        <f t="shared" si="158"/>
        <v>1.1619942864355253E-39</v>
      </c>
      <c r="DV55" s="1">
        <f t="shared" si="159"/>
        <v>3.1831504391279408E-42</v>
      </c>
      <c r="DW55" s="1">
        <f t="shared" si="160"/>
        <v>0</v>
      </c>
      <c r="DX55" s="1">
        <f t="shared" si="161"/>
        <v>0</v>
      </c>
      <c r="DY55" s="1">
        <f t="shared" si="162"/>
        <v>0</v>
      </c>
      <c r="DZ55" s="1">
        <f t="shared" si="163"/>
        <v>0</v>
      </c>
      <c r="EA55" s="1">
        <f t="shared" si="164"/>
        <v>0</v>
      </c>
      <c r="EB55" s="1">
        <f t="shared" si="165"/>
        <v>0</v>
      </c>
      <c r="EC55" s="1">
        <f t="shared" si="166"/>
        <v>0</v>
      </c>
      <c r="ED55" s="1">
        <f t="shared" si="167"/>
        <v>0</v>
      </c>
      <c r="EE55" s="1">
        <f t="shared" si="168"/>
        <v>0</v>
      </c>
      <c r="EF55" s="1">
        <f t="shared" si="169"/>
        <v>0</v>
      </c>
      <c r="EG55" s="1">
        <f t="shared" si="170"/>
        <v>0</v>
      </c>
      <c r="EH55" s="1">
        <f t="shared" si="171"/>
        <v>0</v>
      </c>
      <c r="EI55" s="1">
        <f t="shared" si="172"/>
        <v>0</v>
      </c>
      <c r="EJ55" s="1">
        <f t="shared" si="173"/>
        <v>0</v>
      </c>
      <c r="EK55" s="1">
        <f t="shared" si="174"/>
        <v>0</v>
      </c>
      <c r="EL55" s="1">
        <f t="shared" si="175"/>
        <v>0</v>
      </c>
      <c r="EM55" s="1">
        <f t="shared" si="176"/>
        <v>0</v>
      </c>
      <c r="EN55" s="1">
        <f t="shared" si="177"/>
        <v>0</v>
      </c>
      <c r="EO55" s="1">
        <f t="shared" si="178"/>
        <v>0</v>
      </c>
      <c r="EP55" s="1">
        <f t="shared" si="179"/>
        <v>0</v>
      </c>
      <c r="EQ55" s="1">
        <f t="shared" si="180"/>
        <v>0</v>
      </c>
      <c r="ER55" s="1">
        <f t="shared" si="181"/>
        <v>0</v>
      </c>
      <c r="ES55" s="1">
        <f t="shared" si="182"/>
        <v>0</v>
      </c>
      <c r="ET55" s="1">
        <f t="shared" si="183"/>
        <v>0</v>
      </c>
      <c r="EU55" s="1">
        <f t="shared" si="184"/>
        <v>0</v>
      </c>
      <c r="EV55" s="1">
        <f t="shared" si="185"/>
        <v>0</v>
      </c>
      <c r="EW55" s="1">
        <f t="shared" si="186"/>
        <v>0</v>
      </c>
      <c r="EX55" s="1">
        <f t="shared" si="187"/>
        <v>0</v>
      </c>
      <c r="EY55" s="1">
        <f t="shared" si="188"/>
        <v>0</v>
      </c>
      <c r="EZ55" s="1">
        <f t="shared" si="189"/>
        <v>0</v>
      </c>
      <c r="FA55" s="1">
        <f t="shared" si="190"/>
        <v>0</v>
      </c>
      <c r="FB55" s="1">
        <f t="shared" si="191"/>
        <v>0</v>
      </c>
      <c r="FC55" s="1">
        <f t="shared" si="192"/>
        <v>0</v>
      </c>
      <c r="FD55" s="75">
        <f t="shared" si="43"/>
        <v>0</v>
      </c>
    </row>
    <row r="56" spans="7:160" x14ac:dyDescent="0.35">
      <c r="G56" t="str">
        <f t="shared" si="193"/>
        <v>Refd, t=0.21</v>
      </c>
      <c r="H56" s="76">
        <f t="shared" si="194"/>
        <v>0.2050000000000001</v>
      </c>
      <c r="I56" s="1">
        <f t="shared" si="36"/>
        <v>0</v>
      </c>
      <c r="J56" s="22">
        <f t="shared" si="37"/>
        <v>6.190543396562156E-6</v>
      </c>
      <c r="K56" s="1">
        <f t="shared" si="44"/>
        <v>4.4591977991629196E-5</v>
      </c>
      <c r="L56" s="1">
        <f t="shared" si="45"/>
        <v>1.9681492404481949E-4</v>
      </c>
      <c r="M56" s="1">
        <f t="shared" si="46"/>
        <v>7.5206740729436179E-4</v>
      </c>
      <c r="N56" s="1">
        <f t="shared" si="47"/>
        <v>2.5327204908025562E-3</v>
      </c>
      <c r="O56" s="1">
        <f t="shared" si="48"/>
        <v>7.511237263962512E-3</v>
      </c>
      <c r="P56" s="1">
        <f t="shared" si="49"/>
        <v>1.9600049197674847E-2</v>
      </c>
      <c r="Q56" s="1">
        <f t="shared" si="50"/>
        <v>4.5049817666042886E-2</v>
      </c>
      <c r="R56" s="1">
        <f t="shared" si="51"/>
        <v>9.1542689503871982E-2</v>
      </c>
      <c r="S56" s="1">
        <f t="shared" si="52"/>
        <v>0.16552851208589606</v>
      </c>
      <c r="T56" s="1">
        <f t="shared" si="53"/>
        <v>0.26871707106704773</v>
      </c>
      <c r="U56" s="1">
        <f t="shared" si="54"/>
        <v>0.39571104449111338</v>
      </c>
      <c r="V56" s="1">
        <f t="shared" si="55"/>
        <v>0.53438799484424127</v>
      </c>
      <c r="W56" s="1">
        <f t="shared" si="56"/>
        <v>0.66917418842651966</v>
      </c>
      <c r="X56" s="1">
        <f t="shared" si="57"/>
        <v>0.78586949667496675</v>
      </c>
      <c r="Y56" s="1">
        <f t="shared" si="58"/>
        <v>0.87582269096512477</v>
      </c>
      <c r="Z56" s="1">
        <f t="shared" si="59"/>
        <v>0.93752031075778264</v>
      </c>
      <c r="AA56" s="1">
        <f t="shared" si="60"/>
        <v>0.97517453277743005</v>
      </c>
      <c r="AB56" s="1">
        <f t="shared" si="61"/>
        <v>0.9956406980500524</v>
      </c>
      <c r="AC56" s="1">
        <f t="shared" si="62"/>
        <v>1.0055641054633084</v>
      </c>
      <c r="AD56" s="1">
        <f t="shared" si="63"/>
        <v>1.0098658957905762</v>
      </c>
      <c r="AE56" s="1">
        <f t="shared" si="64"/>
        <v>1.0115373512126038</v>
      </c>
      <c r="AF56" s="1">
        <f t="shared" si="65"/>
        <v>1.0121209729272982</v>
      </c>
      <c r="AG56" s="1">
        <f t="shared" si="66"/>
        <v>1.012304571140211</v>
      </c>
      <c r="AH56" s="1">
        <f t="shared" si="67"/>
        <v>1.0123567322007017</v>
      </c>
      <c r="AI56" s="1">
        <f t="shared" si="68"/>
        <v>1.0123701446954345</v>
      </c>
      <c r="AJ56" s="1">
        <f t="shared" si="69"/>
        <v>1.0123732721387815</v>
      </c>
      <c r="AK56" s="1">
        <f t="shared" si="70"/>
        <v>1.0123739345015685</v>
      </c>
      <c r="AL56" s="1">
        <f t="shared" si="71"/>
        <v>1.012374062090355</v>
      </c>
      <c r="AM56" s="1">
        <f t="shared" si="72"/>
        <v>1.0123740844669529</v>
      </c>
      <c r="AN56" s="1">
        <f t="shared" si="73"/>
        <v>1.0123740880426868</v>
      </c>
      <c r="AO56" s="1">
        <f t="shared" si="74"/>
        <v>1.0123740885635442</v>
      </c>
      <c r="AP56" s="1">
        <f t="shared" si="75"/>
        <v>1.0123740886327133</v>
      </c>
      <c r="AQ56" s="1">
        <f t="shared" si="76"/>
        <v>1.0123740886410861</v>
      </c>
      <c r="AR56" s="1">
        <f t="shared" si="77"/>
        <v>1.0123740886420101</v>
      </c>
      <c r="AS56" s="1">
        <f t="shared" si="78"/>
        <v>1.0123740886421027</v>
      </c>
      <c r="AT56" s="1">
        <f t="shared" si="79"/>
        <v>1.0123740886421113</v>
      </c>
      <c r="AU56" s="1">
        <f t="shared" si="80"/>
        <v>1.0123740886421118</v>
      </c>
      <c r="AV56" s="1">
        <f t="shared" si="81"/>
        <v>1.0123740886421118</v>
      </c>
      <c r="AW56" s="1">
        <f t="shared" si="82"/>
        <v>1.0123740886421118</v>
      </c>
      <c r="AX56" s="1">
        <f t="shared" si="83"/>
        <v>1.0123740886421118</v>
      </c>
      <c r="AY56" s="1">
        <f t="shared" si="84"/>
        <v>1.0123740886421118</v>
      </c>
      <c r="AZ56" s="1">
        <f t="shared" si="85"/>
        <v>1.0123740886421118</v>
      </c>
      <c r="BA56" s="1">
        <f t="shared" si="86"/>
        <v>1.0123740886421118</v>
      </c>
      <c r="BB56" s="1">
        <f t="shared" si="87"/>
        <v>1.0123740886421118</v>
      </c>
      <c r="BC56" s="1">
        <f t="shared" si="88"/>
        <v>1.0123740886421118</v>
      </c>
      <c r="BD56" s="1">
        <f t="shared" si="89"/>
        <v>1.0123740886421118</v>
      </c>
      <c r="BE56" s="1">
        <f t="shared" si="90"/>
        <v>1.0123740886421118</v>
      </c>
      <c r="BF56" s="1">
        <f t="shared" si="91"/>
        <v>1.0123740886421118</v>
      </c>
      <c r="BG56" s="1">
        <f t="shared" si="92"/>
        <v>1.0123740886421118</v>
      </c>
      <c r="BH56" s="1">
        <f t="shared" si="93"/>
        <v>1.0123740886421118</v>
      </c>
      <c r="BI56" s="1">
        <f t="shared" si="94"/>
        <v>1.0123740886421118</v>
      </c>
      <c r="BJ56" s="1">
        <f t="shared" si="95"/>
        <v>1.0123740886421118</v>
      </c>
      <c r="BK56" s="1">
        <f t="shared" si="96"/>
        <v>1.0123740886421109</v>
      </c>
      <c r="BL56" s="1">
        <f t="shared" si="97"/>
        <v>1.0123740886421033</v>
      </c>
      <c r="BM56" s="1">
        <f t="shared" si="98"/>
        <v>1.0123740886420109</v>
      </c>
      <c r="BN56" s="1">
        <f t="shared" si="99"/>
        <v>1.0123740886409685</v>
      </c>
      <c r="BO56" s="1">
        <f t="shared" si="100"/>
        <v>1.0123740886303041</v>
      </c>
      <c r="BP56" s="1">
        <f t="shared" si="101"/>
        <v>1.0123740885311376</v>
      </c>
      <c r="BQ56" s="1">
        <f t="shared" si="102"/>
        <v>1.0123740876942906</v>
      </c>
      <c r="BR56" s="1">
        <f t="shared" si="103"/>
        <v>1.0123740812954241</v>
      </c>
      <c r="BS56" s="1">
        <f t="shared" si="104"/>
        <v>1.0123740370470042</v>
      </c>
      <c r="BT56" s="1">
        <f t="shared" si="105"/>
        <v>1.0123737609700223</v>
      </c>
      <c r="BU56" s="1">
        <f t="shared" si="106"/>
        <v>1.0123722109565072</v>
      </c>
      <c r="BV56" s="1">
        <f t="shared" si="107"/>
        <v>1.0123644039875135</v>
      </c>
      <c r="BW56" s="1">
        <f t="shared" si="108"/>
        <v>1.012329249664754</v>
      </c>
      <c r="BX56" s="1">
        <f t="shared" si="109"/>
        <v>1.0121882600175802</v>
      </c>
      <c r="BY56" s="1">
        <f t="shared" si="110"/>
        <v>1.0116866550152284</v>
      </c>
      <c r="BZ56" s="1">
        <f t="shared" si="111"/>
        <v>1.0101100821682265</v>
      </c>
      <c r="CA56" s="1">
        <f t="shared" si="112"/>
        <v>1.0057497032527165</v>
      </c>
      <c r="CB56" s="1">
        <f t="shared" si="113"/>
        <v>0.99517390504620196</v>
      </c>
      <c r="CC56" s="1">
        <f t="shared" si="114"/>
        <v>0.97273113206619244</v>
      </c>
      <c r="CD56" s="1">
        <f t="shared" si="115"/>
        <v>0.93108698337171603</v>
      </c>
      <c r="CE56" s="1">
        <f t="shared" si="116"/>
        <v>0.86341021500568782</v>
      </c>
      <c r="CF56" s="1">
        <f t="shared" si="117"/>
        <v>0.76672260660155656</v>
      </c>
      <c r="CG56" s="1">
        <f t="shared" si="118"/>
        <v>0.64466888970028402</v>
      </c>
      <c r="CH56" s="1">
        <f t="shared" si="119"/>
        <v>0.50787463340687589</v>
      </c>
      <c r="CI56" s="1">
        <f t="shared" si="120"/>
        <v>0.37133704457850231</v>
      </c>
      <c r="CJ56" s="1">
        <f t="shared" si="121"/>
        <v>0.24987375106152135</v>
      </c>
      <c r="CK56" s="1">
        <f t="shared" si="122"/>
        <v>0.15365503746889692</v>
      </c>
      <c r="CL56" s="1">
        <f t="shared" si="123"/>
        <v>8.58766413822451E-2</v>
      </c>
      <c r="CM56" s="1">
        <f t="shared" si="124"/>
        <v>4.3458038090025505E-2</v>
      </c>
      <c r="CN56" s="1">
        <f t="shared" si="125"/>
        <v>1.9869310264228359E-2</v>
      </c>
      <c r="CO56" s="1">
        <f t="shared" si="126"/>
        <v>8.2003735100115768E-3</v>
      </c>
      <c r="CP56" s="1">
        <f t="shared" si="127"/>
        <v>3.0554229296225455E-3</v>
      </c>
      <c r="CQ56" s="1">
        <f t="shared" si="128"/>
        <v>1.028577327466371E-3</v>
      </c>
      <c r="CR56" s="1">
        <f t="shared" si="129"/>
        <v>3.1322027685696776E-4</v>
      </c>
      <c r="CS56" s="1">
        <f t="shared" si="130"/>
        <v>8.6401176607795149E-5</v>
      </c>
      <c r="CT56" s="1">
        <f t="shared" si="131"/>
        <v>2.162128471176005E-5</v>
      </c>
      <c r="CU56" s="1">
        <f t="shared" si="132"/>
        <v>4.9153076356428811E-6</v>
      </c>
      <c r="CV56" s="1">
        <f t="shared" si="133"/>
        <v>1.0164626947105443E-6</v>
      </c>
      <c r="CW56" s="1">
        <f t="shared" si="134"/>
        <v>1.9142359496557033E-7</v>
      </c>
      <c r="CX56" s="1">
        <f t="shared" si="135"/>
        <v>3.2860005117365298E-8</v>
      </c>
      <c r="CY56" s="1">
        <f t="shared" si="136"/>
        <v>5.1453588714555168E-9</v>
      </c>
      <c r="CZ56" s="1">
        <f t="shared" si="137"/>
        <v>7.352627006915008E-10</v>
      </c>
      <c r="DA56" s="1">
        <f t="shared" si="138"/>
        <v>9.5904672649937309E-11</v>
      </c>
      <c r="DB56" s="1">
        <f t="shared" si="139"/>
        <v>1.1417764528853331E-11</v>
      </c>
      <c r="DC56" s="1">
        <f t="shared" si="140"/>
        <v>1.2402671085477602E-12</v>
      </c>
      <c r="DD56" s="1">
        <f t="shared" si="141"/>
        <v>1.2284498551701067E-13</v>
      </c>
      <c r="DE56" s="1">
        <f t="shared" si="142"/>
        <v>1.1083546866058866E-14</v>
      </c>
      <c r="DF56" s="1">
        <f t="shared" si="143"/>
        <v>9.0968816820566895E-16</v>
      </c>
      <c r="DG56" s="1">
        <f t="shared" si="144"/>
        <v>6.7801144155680019E-17</v>
      </c>
      <c r="DH56" s="1">
        <f t="shared" si="145"/>
        <v>4.5788133524399903E-18</v>
      </c>
      <c r="DI56" s="1">
        <f t="shared" si="146"/>
        <v>2.7941810030816563E-19</v>
      </c>
      <c r="DJ56" s="1">
        <f t="shared" si="147"/>
        <v>1.5356477835623741E-20</v>
      </c>
      <c r="DK56" s="1">
        <f t="shared" si="148"/>
        <v>7.5700635220356757E-22</v>
      </c>
      <c r="DL56" s="1">
        <f t="shared" si="149"/>
        <v>3.3306741993394075E-23</v>
      </c>
      <c r="DM56" s="1">
        <f t="shared" si="150"/>
        <v>1.3000820563310427E-24</v>
      </c>
      <c r="DN56" s="1">
        <f t="shared" si="151"/>
        <v>4.4688632109349779E-26</v>
      </c>
      <c r="DO56" s="1">
        <f t="shared" si="152"/>
        <v>1.3403300603022158E-27</v>
      </c>
      <c r="DP56" s="1">
        <f t="shared" si="153"/>
        <v>3.4671008807160714E-29</v>
      </c>
      <c r="DQ56" s="1">
        <f t="shared" si="154"/>
        <v>7.6199288878938854E-31</v>
      </c>
      <c r="DR56" s="1">
        <f t="shared" si="155"/>
        <v>1.3948356358046206E-32</v>
      </c>
      <c r="DS56" s="1">
        <f t="shared" si="156"/>
        <v>2.0689307879690394E-34</v>
      </c>
      <c r="DT56" s="1">
        <f t="shared" si="157"/>
        <v>2.3887700432868003E-36</v>
      </c>
      <c r="DU56" s="1">
        <f t="shared" si="158"/>
        <v>2.0139543352212469E-38</v>
      </c>
      <c r="DV56" s="1">
        <f t="shared" si="159"/>
        <v>1.1027499476536296E-40</v>
      </c>
      <c r="DW56" s="1">
        <f t="shared" si="160"/>
        <v>2.9428225809737807E-43</v>
      </c>
      <c r="DX56" s="1">
        <f t="shared" si="161"/>
        <v>0</v>
      </c>
      <c r="DY56" s="1">
        <f t="shared" si="162"/>
        <v>0</v>
      </c>
      <c r="DZ56" s="1">
        <f t="shared" si="163"/>
        <v>0</v>
      </c>
      <c r="EA56" s="1">
        <f t="shared" si="164"/>
        <v>0</v>
      </c>
      <c r="EB56" s="1">
        <f t="shared" si="165"/>
        <v>0</v>
      </c>
      <c r="EC56" s="1">
        <f t="shared" si="166"/>
        <v>0</v>
      </c>
      <c r="ED56" s="1">
        <f t="shared" si="167"/>
        <v>0</v>
      </c>
      <c r="EE56" s="1">
        <f t="shared" si="168"/>
        <v>0</v>
      </c>
      <c r="EF56" s="1">
        <f t="shared" si="169"/>
        <v>0</v>
      </c>
      <c r="EG56" s="1">
        <f t="shared" si="170"/>
        <v>0</v>
      </c>
      <c r="EH56" s="1">
        <f t="shared" si="171"/>
        <v>0</v>
      </c>
      <c r="EI56" s="1">
        <f t="shared" si="172"/>
        <v>0</v>
      </c>
      <c r="EJ56" s="1">
        <f t="shared" si="173"/>
        <v>0</v>
      </c>
      <c r="EK56" s="1">
        <f t="shared" si="174"/>
        <v>0</v>
      </c>
      <c r="EL56" s="1">
        <f t="shared" si="175"/>
        <v>0</v>
      </c>
      <c r="EM56" s="1">
        <f t="shared" si="176"/>
        <v>0</v>
      </c>
      <c r="EN56" s="1">
        <f t="shared" si="177"/>
        <v>0</v>
      </c>
      <c r="EO56" s="1">
        <f t="shared" si="178"/>
        <v>0</v>
      </c>
      <c r="EP56" s="1">
        <f t="shared" si="179"/>
        <v>0</v>
      </c>
      <c r="EQ56" s="1">
        <f t="shared" si="180"/>
        <v>0</v>
      </c>
      <c r="ER56" s="1">
        <f t="shared" si="181"/>
        <v>0</v>
      </c>
      <c r="ES56" s="1">
        <f t="shared" si="182"/>
        <v>0</v>
      </c>
      <c r="ET56" s="1">
        <f t="shared" si="183"/>
        <v>0</v>
      </c>
      <c r="EU56" s="1">
        <f t="shared" si="184"/>
        <v>0</v>
      </c>
      <c r="EV56" s="1">
        <f t="shared" si="185"/>
        <v>0</v>
      </c>
      <c r="EW56" s="1">
        <f t="shared" si="186"/>
        <v>0</v>
      </c>
      <c r="EX56" s="1">
        <f t="shared" si="187"/>
        <v>0</v>
      </c>
      <c r="EY56" s="1">
        <f t="shared" si="188"/>
        <v>0</v>
      </c>
      <c r="EZ56" s="1">
        <f t="shared" si="189"/>
        <v>0</v>
      </c>
      <c r="FA56" s="1">
        <f t="shared" si="190"/>
        <v>0</v>
      </c>
      <c r="FB56" s="1">
        <f t="shared" si="191"/>
        <v>0</v>
      </c>
      <c r="FC56" s="1">
        <f t="shared" si="192"/>
        <v>0</v>
      </c>
      <c r="FD56" s="75">
        <f t="shared" si="43"/>
        <v>0</v>
      </c>
    </row>
    <row r="57" spans="7:160" x14ac:dyDescent="0.35">
      <c r="G57" t="str">
        <f t="shared" si="193"/>
        <v>Refd, t=0.21</v>
      </c>
      <c r="H57" s="76">
        <f t="shared" si="194"/>
        <v>0.2100000000000001</v>
      </c>
      <c r="I57" s="1">
        <f t="shared" si="36"/>
        <v>0</v>
      </c>
      <c r="J57" s="22">
        <f t="shared" si="37"/>
        <v>6.7563129572800633E-6</v>
      </c>
      <c r="K57" s="1">
        <f t="shared" si="44"/>
        <v>4.8043772181234042E-5</v>
      </c>
      <c r="L57" s="1">
        <f t="shared" si="45"/>
        <v>2.0818759911993737E-4</v>
      </c>
      <c r="M57" s="1">
        <f t="shared" si="46"/>
        <v>7.8156616400207747E-4</v>
      </c>
      <c r="N57" s="1">
        <f t="shared" si="47"/>
        <v>2.5913365858518684E-3</v>
      </c>
      <c r="O57" s="1">
        <f t="shared" si="48"/>
        <v>7.5849082050999323E-3</v>
      </c>
      <c r="P57" s="1">
        <f t="shared" si="49"/>
        <v>1.958625051077632E-2</v>
      </c>
      <c r="Q57" s="1">
        <f t="shared" si="50"/>
        <v>4.467101537481085E-2</v>
      </c>
      <c r="R57" s="1">
        <f t="shared" si="51"/>
        <v>9.0310899844354267E-2</v>
      </c>
      <c r="S57" s="1">
        <f t="shared" si="52"/>
        <v>0.16285382180351421</v>
      </c>
      <c r="T57" s="1">
        <f t="shared" si="53"/>
        <v>0.2641609662662659</v>
      </c>
      <c r="U57" s="1">
        <f t="shared" si="54"/>
        <v>0.38925342681225528</v>
      </c>
      <c r="V57" s="1">
        <f t="shared" si="55"/>
        <v>0.52654560797108541</v>
      </c>
      <c r="W57" s="1">
        <f t="shared" si="56"/>
        <v>0.66089111802622658</v>
      </c>
      <c r="X57" s="1">
        <f t="shared" si="57"/>
        <v>0.77821388816562254</v>
      </c>
      <c r="Y57" s="1">
        <f t="shared" si="58"/>
        <v>0.86962593636478502</v>
      </c>
      <c r="Z57" s="1">
        <f t="shared" si="59"/>
        <v>0.93314163232845249</v>
      </c>
      <c r="AA57" s="1">
        <f t="shared" si="60"/>
        <v>0.97249970589111945</v>
      </c>
      <c r="AB57" s="1">
        <f t="shared" si="61"/>
        <v>0.9942678228075057</v>
      </c>
      <c r="AC57" s="1">
        <f t="shared" si="62"/>
        <v>1.0050304764779623</v>
      </c>
      <c r="AD57" s="1">
        <f t="shared" si="63"/>
        <v>1.0097974018499765</v>
      </c>
      <c r="AE57" s="1">
        <f t="shared" si="64"/>
        <v>1.0116933244435173</v>
      </c>
      <c r="AF57" s="1">
        <f t="shared" si="65"/>
        <v>1.0123721501066987</v>
      </c>
      <c r="AG57" s="1">
        <f t="shared" si="66"/>
        <v>1.0125914959548095</v>
      </c>
      <c r="AH57" s="1">
        <f t="shared" si="67"/>
        <v>1.0126556102051176</v>
      </c>
      <c r="AI57" s="1">
        <f t="shared" si="68"/>
        <v>1.0126725992304741</v>
      </c>
      <c r="AJ57" s="1">
        <f t="shared" si="69"/>
        <v>1.0126766880993927</v>
      </c>
      <c r="AK57" s="1">
        <f t="shared" si="70"/>
        <v>1.012677583419894</v>
      </c>
      <c r="AL57" s="1">
        <f t="shared" si="71"/>
        <v>1.0126777620262566</v>
      </c>
      <c r="AM57" s="1">
        <f t="shared" si="72"/>
        <v>1.0126777945230827</v>
      </c>
      <c r="AN57" s="1">
        <f t="shared" si="73"/>
        <v>1.0126777999203247</v>
      </c>
      <c r="AO57" s="1">
        <f t="shared" si="74"/>
        <v>1.0126778007390314</v>
      </c>
      <c r="AP57" s="1">
        <f t="shared" si="75"/>
        <v>1.0126778008524866</v>
      </c>
      <c r="AQ57" s="1">
        <f t="shared" si="76"/>
        <v>1.0126778008668496</v>
      </c>
      <c r="AR57" s="1">
        <f t="shared" si="77"/>
        <v>1.0126778008685107</v>
      </c>
      <c r="AS57" s="1">
        <f t="shared" si="78"/>
        <v>1.0126778008686861</v>
      </c>
      <c r="AT57" s="1">
        <f t="shared" si="79"/>
        <v>1.012677800868703</v>
      </c>
      <c r="AU57" s="1">
        <f t="shared" si="80"/>
        <v>1.0126778008687043</v>
      </c>
      <c r="AV57" s="1">
        <f t="shared" si="81"/>
        <v>1.0126778008687043</v>
      </c>
      <c r="AW57" s="1">
        <f t="shared" si="82"/>
        <v>1.0126778008687043</v>
      </c>
      <c r="AX57" s="1">
        <f t="shared" si="83"/>
        <v>1.0126778008687043</v>
      </c>
      <c r="AY57" s="1">
        <f t="shared" si="84"/>
        <v>1.0126778008687043</v>
      </c>
      <c r="AZ57" s="1">
        <f t="shared" si="85"/>
        <v>1.0126778008687043</v>
      </c>
      <c r="BA57" s="1">
        <f t="shared" si="86"/>
        <v>1.0126778008687043</v>
      </c>
      <c r="BB57" s="1">
        <f t="shared" si="87"/>
        <v>1.0126778008687043</v>
      </c>
      <c r="BC57" s="1">
        <f t="shared" si="88"/>
        <v>1.0126778008687043</v>
      </c>
      <c r="BD57" s="1">
        <f t="shared" si="89"/>
        <v>1.0126778008687043</v>
      </c>
      <c r="BE57" s="1">
        <f t="shared" si="90"/>
        <v>1.0126778008687043</v>
      </c>
      <c r="BF57" s="1">
        <f t="shared" si="91"/>
        <v>1.0126778008687043</v>
      </c>
      <c r="BG57" s="1">
        <f t="shared" si="92"/>
        <v>1.0126778008687043</v>
      </c>
      <c r="BH57" s="1">
        <f t="shared" si="93"/>
        <v>1.0126778008687043</v>
      </c>
      <c r="BI57" s="1">
        <f t="shared" si="94"/>
        <v>1.0126778008687043</v>
      </c>
      <c r="BJ57" s="1">
        <f t="shared" si="95"/>
        <v>1.0126778008687043</v>
      </c>
      <c r="BK57" s="1">
        <f t="shared" si="96"/>
        <v>1.0126778008687032</v>
      </c>
      <c r="BL57" s="1">
        <f t="shared" si="97"/>
        <v>1.0126778008686912</v>
      </c>
      <c r="BM57" s="1">
        <f t="shared" si="98"/>
        <v>1.012677800868552</v>
      </c>
      <c r="BN57" s="1">
        <f t="shared" si="99"/>
        <v>1.0126778008670421</v>
      </c>
      <c r="BO57" s="1">
        <f t="shared" si="100"/>
        <v>1.012677800852154</v>
      </c>
      <c r="BP57" s="1">
        <f t="shared" si="101"/>
        <v>1.0126778007184944</v>
      </c>
      <c r="BQ57" s="1">
        <f t="shared" si="102"/>
        <v>1.012677799627713</v>
      </c>
      <c r="BR57" s="1">
        <f t="shared" si="103"/>
        <v>1.0126777915488041</v>
      </c>
      <c r="BS57" s="1">
        <f t="shared" si="104"/>
        <v>1.0126777373492064</v>
      </c>
      <c r="BT57" s="1">
        <f t="shared" si="105"/>
        <v>1.0126774087509618</v>
      </c>
      <c r="BU57" s="1">
        <f t="shared" si="106"/>
        <v>1.012675613178301</v>
      </c>
      <c r="BV57" s="1">
        <f t="shared" si="107"/>
        <v>1.0126667966576117</v>
      </c>
      <c r="BW57" s="1">
        <f t="shared" si="108"/>
        <v>1.0126280273806443</v>
      </c>
      <c r="BX57" s="1">
        <f t="shared" si="109"/>
        <v>1.0124759081788763</v>
      </c>
      <c r="BY57" s="1">
        <f t="shared" si="110"/>
        <v>1.0119453867463284</v>
      </c>
      <c r="BZ57" s="1">
        <f t="shared" si="111"/>
        <v>1.0103073082954568</v>
      </c>
      <c r="CA57" s="1">
        <f t="shared" si="112"/>
        <v>1.0058461041311286</v>
      </c>
      <c r="CB57" s="1">
        <f t="shared" si="113"/>
        <v>0.99516359495802642</v>
      </c>
      <c r="CC57" s="1">
        <f t="shared" si="114"/>
        <v>0.97272067666075201</v>
      </c>
      <c r="CD57" s="1">
        <f t="shared" si="115"/>
        <v>0.93137250998531007</v>
      </c>
      <c r="CE57" s="1">
        <f t="shared" si="116"/>
        <v>0.86446500910335211</v>
      </c>
      <c r="CF57" s="1">
        <f t="shared" si="117"/>
        <v>0.76903923769450266</v>
      </c>
      <c r="CG57" s="1">
        <f t="shared" si="118"/>
        <v>0.64851592757477949</v>
      </c>
      <c r="CH57" s="1">
        <f t="shared" si="119"/>
        <v>0.51311102087504157</v>
      </c>
      <c r="CI57" s="1">
        <f t="shared" si="120"/>
        <v>0.37739628610203146</v>
      </c>
      <c r="CJ57" s="1">
        <f t="shared" si="121"/>
        <v>0.25593742750385523</v>
      </c>
      <c r="CK57" s="1">
        <f t="shared" si="122"/>
        <v>0.15894274016188126</v>
      </c>
      <c r="CL57" s="1">
        <f t="shared" si="123"/>
        <v>8.9908370996540199E-2</v>
      </c>
      <c r="CM57" s="1">
        <f t="shared" si="124"/>
        <v>4.6152158090049036E-2</v>
      </c>
      <c r="CN57" s="1">
        <f t="shared" si="125"/>
        <v>2.145116466558717E-2</v>
      </c>
      <c r="CO57" s="1">
        <f t="shared" si="126"/>
        <v>9.0190644961060731E-3</v>
      </c>
      <c r="CP57" s="1">
        <f t="shared" si="127"/>
        <v>3.4302731814960237E-3</v>
      </c>
      <c r="CQ57" s="1">
        <f t="shared" si="128"/>
        <v>1.1810006769909674E-3</v>
      </c>
      <c r="CR57" s="1">
        <f t="shared" si="129"/>
        <v>3.6847446828348754E-4</v>
      </c>
      <c r="CS57" s="1">
        <f t="shared" si="130"/>
        <v>1.0432311956210536E-4</v>
      </c>
      <c r="CT57" s="1">
        <f t="shared" si="131"/>
        <v>2.6840140984937755E-5</v>
      </c>
      <c r="CU57" s="1">
        <f t="shared" si="132"/>
        <v>6.2838382585910947E-6</v>
      </c>
      <c r="CV57" s="1">
        <f t="shared" si="133"/>
        <v>1.3404924316201603E-6</v>
      </c>
      <c r="CW57" s="1">
        <f t="shared" si="134"/>
        <v>2.6085718227217277E-7</v>
      </c>
      <c r="CX57" s="1">
        <f t="shared" si="135"/>
        <v>4.6351328834871891E-8</v>
      </c>
      <c r="CY57" s="1">
        <f t="shared" si="136"/>
        <v>7.5262070864906142E-9</v>
      </c>
      <c r="CZ57" s="1">
        <f t="shared" si="137"/>
        <v>1.1173327489763069E-9</v>
      </c>
      <c r="DA57" s="1">
        <f t="shared" si="138"/>
        <v>1.5171101835371418E-10</v>
      </c>
      <c r="DB57" s="1">
        <f t="shared" si="139"/>
        <v>1.884118081610689E-11</v>
      </c>
      <c r="DC57" s="1">
        <f t="shared" si="140"/>
        <v>2.1397841060884018E-12</v>
      </c>
      <c r="DD57" s="1">
        <f t="shared" si="141"/>
        <v>2.2212443804098198E-13</v>
      </c>
      <c r="DE57" s="1">
        <f t="shared" si="142"/>
        <v>2.1059672002396285E-14</v>
      </c>
      <c r="DF57" s="1">
        <f t="shared" si="143"/>
        <v>1.8216287113353272E-15</v>
      </c>
      <c r="DG57" s="1">
        <f t="shared" si="144"/>
        <v>1.4354605052861659E-16</v>
      </c>
      <c r="DH57" s="1">
        <f t="shared" si="145"/>
        <v>1.0285946304260524E-17</v>
      </c>
      <c r="DI57" s="1">
        <f t="shared" si="146"/>
        <v>6.6868730439312337E-19</v>
      </c>
      <c r="DJ57" s="1">
        <f t="shared" si="147"/>
        <v>3.9328586690347502E-20</v>
      </c>
      <c r="DK57" s="1">
        <f t="shared" si="148"/>
        <v>2.0855418371087295E-21</v>
      </c>
      <c r="DL57" s="1">
        <f t="shared" si="149"/>
        <v>9.9302827447926393E-23</v>
      </c>
      <c r="DM57" s="1">
        <f t="shared" si="150"/>
        <v>4.224390737351537E-24</v>
      </c>
      <c r="DN57" s="1">
        <f t="shared" si="151"/>
        <v>1.5958178205002306E-25</v>
      </c>
      <c r="DO57" s="1">
        <f t="shared" si="152"/>
        <v>5.3134743192891886E-27</v>
      </c>
      <c r="DP57" s="1">
        <f t="shared" si="153"/>
        <v>1.5450049551363106E-28</v>
      </c>
      <c r="DQ57" s="1">
        <f t="shared" si="154"/>
        <v>3.8776587478695748E-30</v>
      </c>
      <c r="DR57" s="1">
        <f t="shared" si="155"/>
        <v>8.2750300321008976E-32</v>
      </c>
      <c r="DS57" s="1">
        <f t="shared" si="156"/>
        <v>1.4718760657373226E-33</v>
      </c>
      <c r="DT57" s="1">
        <f t="shared" si="157"/>
        <v>2.1228646556390212E-35</v>
      </c>
      <c r="DU57" s="1">
        <f t="shared" si="158"/>
        <v>2.3848609139685913E-37</v>
      </c>
      <c r="DV57" s="1">
        <f t="shared" si="159"/>
        <v>1.9575891300335284E-39</v>
      </c>
      <c r="DW57" s="1">
        <f t="shared" si="160"/>
        <v>1.0442164505198315E-41</v>
      </c>
      <c r="DX57" s="1">
        <f t="shared" si="161"/>
        <v>2.7162252422387989E-44</v>
      </c>
      <c r="DY57" s="1">
        <f t="shared" si="162"/>
        <v>0</v>
      </c>
      <c r="DZ57" s="1">
        <f t="shared" si="163"/>
        <v>0</v>
      </c>
      <c r="EA57" s="1">
        <f t="shared" si="164"/>
        <v>0</v>
      </c>
      <c r="EB57" s="1">
        <f t="shared" si="165"/>
        <v>0</v>
      </c>
      <c r="EC57" s="1">
        <f t="shared" si="166"/>
        <v>0</v>
      </c>
      <c r="ED57" s="1">
        <f t="shared" si="167"/>
        <v>0</v>
      </c>
      <c r="EE57" s="1">
        <f t="shared" si="168"/>
        <v>0</v>
      </c>
      <c r="EF57" s="1">
        <f t="shared" si="169"/>
        <v>0</v>
      </c>
      <c r="EG57" s="1">
        <f t="shared" si="170"/>
        <v>0</v>
      </c>
      <c r="EH57" s="1">
        <f t="shared" si="171"/>
        <v>0</v>
      </c>
      <c r="EI57" s="1">
        <f t="shared" si="172"/>
        <v>0</v>
      </c>
      <c r="EJ57" s="1">
        <f t="shared" si="173"/>
        <v>0</v>
      </c>
      <c r="EK57" s="1">
        <f t="shared" si="174"/>
        <v>0</v>
      </c>
      <c r="EL57" s="1">
        <f t="shared" si="175"/>
        <v>0</v>
      </c>
      <c r="EM57" s="1">
        <f t="shared" si="176"/>
        <v>0</v>
      </c>
      <c r="EN57" s="1">
        <f t="shared" si="177"/>
        <v>0</v>
      </c>
      <c r="EO57" s="1">
        <f t="shared" si="178"/>
        <v>0</v>
      </c>
      <c r="EP57" s="1">
        <f t="shared" si="179"/>
        <v>0</v>
      </c>
      <c r="EQ57" s="1">
        <f t="shared" si="180"/>
        <v>0</v>
      </c>
      <c r="ER57" s="1">
        <f t="shared" si="181"/>
        <v>0</v>
      </c>
      <c r="ES57" s="1">
        <f t="shared" si="182"/>
        <v>0</v>
      </c>
      <c r="ET57" s="1">
        <f t="shared" si="183"/>
        <v>0</v>
      </c>
      <c r="EU57" s="1">
        <f t="shared" si="184"/>
        <v>0</v>
      </c>
      <c r="EV57" s="1">
        <f t="shared" si="185"/>
        <v>0</v>
      </c>
      <c r="EW57" s="1">
        <f t="shared" si="186"/>
        <v>0</v>
      </c>
      <c r="EX57" s="1">
        <f t="shared" si="187"/>
        <v>0</v>
      </c>
      <c r="EY57" s="1">
        <f t="shared" si="188"/>
        <v>0</v>
      </c>
      <c r="EZ57" s="1">
        <f t="shared" si="189"/>
        <v>0</v>
      </c>
      <c r="FA57" s="1">
        <f t="shared" si="190"/>
        <v>0</v>
      </c>
      <c r="FB57" s="1">
        <f t="shared" si="191"/>
        <v>0</v>
      </c>
      <c r="FC57" s="1">
        <f t="shared" si="192"/>
        <v>0</v>
      </c>
      <c r="FD57" s="75">
        <f t="shared" si="43"/>
        <v>0</v>
      </c>
    </row>
    <row r="58" spans="7:160" x14ac:dyDescent="0.35">
      <c r="G58" t="str">
        <f t="shared" si="193"/>
        <v>Refd, t=0.22</v>
      </c>
      <c r="H58" s="76">
        <f t="shared" si="194"/>
        <v>0.21500000000000011</v>
      </c>
      <c r="I58" s="1">
        <f t="shared" si="36"/>
        <v>0</v>
      </c>
      <c r="J58" s="22">
        <f t="shared" si="37"/>
        <v>7.3425170806469262E-6</v>
      </c>
      <c r="K58" s="1">
        <f t="shared" si="44"/>
        <v>5.1577992412153843E-5</v>
      </c>
      <c r="L58" s="1">
        <f t="shared" si="45"/>
        <v>2.1960922618280155E-4</v>
      </c>
      <c r="M58" s="1">
        <f t="shared" si="46"/>
        <v>8.1056139541403908E-4</v>
      </c>
      <c r="N58" s="1">
        <f t="shared" si="47"/>
        <v>2.6475488623540966E-3</v>
      </c>
      <c r="O58" s="1">
        <f t="shared" si="48"/>
        <v>7.6525043015175393E-3</v>
      </c>
      <c r="P58" s="1">
        <f t="shared" si="49"/>
        <v>1.9563357186689223E-2</v>
      </c>
      <c r="Q58" s="1">
        <f t="shared" si="50"/>
        <v>4.4288193632327354E-2</v>
      </c>
      <c r="R58" s="1">
        <f t="shared" si="51"/>
        <v>8.9097452726624102E-2</v>
      </c>
      <c r="S58" s="1">
        <f t="shared" si="52"/>
        <v>0.16023820741902425</v>
      </c>
      <c r="T58" s="1">
        <f t="shared" si="53"/>
        <v>0.25970941496913758</v>
      </c>
      <c r="U58" s="1">
        <f t="shared" si="54"/>
        <v>0.38292816972416838</v>
      </c>
      <c r="V58" s="1">
        <f t="shared" si="55"/>
        <v>0.51882780689945596</v>
      </c>
      <c r="W58" s="1">
        <f t="shared" si="56"/>
        <v>0.65268586932443895</v>
      </c>
      <c r="X58" s="1">
        <f t="shared" si="57"/>
        <v>0.77056450495243756</v>
      </c>
      <c r="Y58" s="1">
        <f t="shared" si="58"/>
        <v>0.8633653984207309</v>
      </c>
      <c r="Z58" s="1">
        <f t="shared" si="59"/>
        <v>0.92865555269817857</v>
      </c>
      <c r="AA58" s="1">
        <f t="shared" si="60"/>
        <v>0.96970961056007177</v>
      </c>
      <c r="AB58" s="1">
        <f t="shared" si="61"/>
        <v>0.99279919045570342</v>
      </c>
      <c r="AC58" s="1">
        <f t="shared" si="62"/>
        <v>1.0044314143248332</v>
      </c>
      <c r="AD58" s="1">
        <f t="shared" si="63"/>
        <v>1.0096910483415724</v>
      </c>
      <c r="AE58" s="1">
        <f t="shared" si="64"/>
        <v>1.0118304345195781</v>
      </c>
      <c r="AF58" s="1">
        <f t="shared" si="65"/>
        <v>1.0126151550890508</v>
      </c>
      <c r="AG58" s="1">
        <f t="shared" si="66"/>
        <v>1.0128753386272962</v>
      </c>
      <c r="AH58" s="1">
        <f t="shared" si="67"/>
        <v>1.0129534982920592</v>
      </c>
      <c r="AI58" s="1">
        <f t="shared" si="68"/>
        <v>1.0129748163163339</v>
      </c>
      <c r="AJ58" s="1">
        <f t="shared" si="69"/>
        <v>1.0129801056689032</v>
      </c>
      <c r="AK58" s="1">
        <f t="shared" si="70"/>
        <v>1.0129813015161777</v>
      </c>
      <c r="AL58" s="1">
        <f t="shared" si="71"/>
        <v>1.0129815482245137</v>
      </c>
      <c r="AM58" s="1">
        <f t="shared" si="72"/>
        <v>1.0129815947222995</v>
      </c>
      <c r="AN58" s="1">
        <f t="shared" si="73"/>
        <v>1.012981602735634</v>
      </c>
      <c r="AO58" s="1">
        <f t="shared" si="74"/>
        <v>1.0129816039992194</v>
      </c>
      <c r="AP58" s="1">
        <f t="shared" si="75"/>
        <v>1.0129816041815962</v>
      </c>
      <c r="AQ58" s="1">
        <f t="shared" si="76"/>
        <v>1.0129816042056925</v>
      </c>
      <c r="AR58" s="1">
        <f t="shared" si="77"/>
        <v>1.0129816042086066</v>
      </c>
      <c r="AS58" s="1">
        <f t="shared" si="78"/>
        <v>1.0129816042089292</v>
      </c>
      <c r="AT58" s="1">
        <f t="shared" si="79"/>
        <v>1.0129816042089619</v>
      </c>
      <c r="AU58" s="1">
        <f t="shared" si="80"/>
        <v>1.012981604208965</v>
      </c>
      <c r="AV58" s="1">
        <f t="shared" si="81"/>
        <v>1.012981604208965</v>
      </c>
      <c r="AW58" s="1">
        <f t="shared" si="82"/>
        <v>1.012981604208965</v>
      </c>
      <c r="AX58" s="1">
        <f t="shared" si="83"/>
        <v>1.012981604208965</v>
      </c>
      <c r="AY58" s="1">
        <f t="shared" si="84"/>
        <v>1.012981604208965</v>
      </c>
      <c r="AZ58" s="1">
        <f t="shared" si="85"/>
        <v>1.012981604208965</v>
      </c>
      <c r="BA58" s="1">
        <f t="shared" si="86"/>
        <v>1.012981604208965</v>
      </c>
      <c r="BB58" s="1">
        <f t="shared" si="87"/>
        <v>1.012981604208965</v>
      </c>
      <c r="BC58" s="1">
        <f t="shared" si="88"/>
        <v>1.012981604208965</v>
      </c>
      <c r="BD58" s="1">
        <f t="shared" si="89"/>
        <v>1.012981604208965</v>
      </c>
      <c r="BE58" s="1">
        <f t="shared" si="90"/>
        <v>1.012981604208965</v>
      </c>
      <c r="BF58" s="1">
        <f t="shared" si="91"/>
        <v>1.012981604208965</v>
      </c>
      <c r="BG58" s="1">
        <f t="shared" si="92"/>
        <v>1.012981604208965</v>
      </c>
      <c r="BH58" s="1">
        <f t="shared" si="93"/>
        <v>1.012981604208965</v>
      </c>
      <c r="BI58" s="1">
        <f t="shared" si="94"/>
        <v>1.012981604208965</v>
      </c>
      <c r="BJ58" s="1">
        <f t="shared" si="95"/>
        <v>1.012981604208965</v>
      </c>
      <c r="BK58" s="1">
        <f t="shared" si="96"/>
        <v>1.0129816042089632</v>
      </c>
      <c r="BL58" s="1">
        <f t="shared" si="97"/>
        <v>1.012981604208945</v>
      </c>
      <c r="BM58" s="1">
        <f t="shared" si="98"/>
        <v>1.0129816042087385</v>
      </c>
      <c r="BN58" s="1">
        <f t="shared" si="99"/>
        <v>1.0129816042065838</v>
      </c>
      <c r="BO58" s="1">
        <f t="shared" si="100"/>
        <v>1.0129816041860742</v>
      </c>
      <c r="BP58" s="1">
        <f t="shared" si="101"/>
        <v>1.0129816040080573</v>
      </c>
      <c r="BQ58" s="1">
        <f t="shared" si="102"/>
        <v>1.0129816026012783</v>
      </c>
      <c r="BR58" s="1">
        <f t="shared" si="103"/>
        <v>1.0129815924963326</v>
      </c>
      <c r="BS58" s="1">
        <f t="shared" si="104"/>
        <v>1.0129815266505646</v>
      </c>
      <c r="BT58" s="1">
        <f t="shared" si="105"/>
        <v>1.0129811383166356</v>
      </c>
      <c r="BU58" s="1">
        <f t="shared" si="106"/>
        <v>1.0129790709424527</v>
      </c>
      <c r="BV58" s="1">
        <f t="shared" si="107"/>
        <v>1.0129691654109874</v>
      </c>
      <c r="BW58" s="1">
        <f t="shared" si="108"/>
        <v>1.0129265904686884</v>
      </c>
      <c r="BX58" s="1">
        <f t="shared" si="109"/>
        <v>1.0127630202714024</v>
      </c>
      <c r="BY58" s="1">
        <f t="shared" si="110"/>
        <v>1.012203383656793</v>
      </c>
      <c r="BZ58" s="1">
        <f t="shared" si="111"/>
        <v>1.0105046470460255</v>
      </c>
      <c r="CA58" s="1">
        <f t="shared" si="112"/>
        <v>1.0059461251523707</v>
      </c>
      <c r="CB58" s="1">
        <f t="shared" si="113"/>
        <v>0.99516389070450784</v>
      </c>
      <c r="CC58" s="1">
        <f t="shared" si="114"/>
        <v>0.97272822826271765</v>
      </c>
      <c r="CD58" s="1">
        <f t="shared" si="115"/>
        <v>0.93167564769375422</v>
      </c>
      <c r="CE58" s="1">
        <f t="shared" si="116"/>
        <v>0.8655210219353604</v>
      </c>
      <c r="CF58" s="1">
        <f t="shared" si="117"/>
        <v>0.77132550551331325</v>
      </c>
      <c r="CG58" s="1">
        <f t="shared" si="118"/>
        <v>0.65229829795601069</v>
      </c>
      <c r="CH58" s="1">
        <f t="shared" si="119"/>
        <v>0.51826263605661949</v>
      </c>
      <c r="CI58" s="1">
        <f t="shared" si="120"/>
        <v>0.38337660905075743</v>
      </c>
      <c r="CJ58" s="1">
        <f t="shared" si="121"/>
        <v>0.26195449312020602</v>
      </c>
      <c r="CK58" s="1">
        <f t="shared" si="122"/>
        <v>0.1642303206582934</v>
      </c>
      <c r="CL58" s="1">
        <f t="shared" si="123"/>
        <v>9.3981263053904154E-2</v>
      </c>
      <c r="CM58" s="1">
        <f t="shared" si="124"/>
        <v>4.8908677280032231E-2</v>
      </c>
      <c r="CN58" s="1">
        <f t="shared" si="125"/>
        <v>2.3094502416972675E-2</v>
      </c>
      <c r="CO58" s="1">
        <f t="shared" si="126"/>
        <v>9.884663250693199E-3</v>
      </c>
      <c r="CP58" s="1">
        <f t="shared" si="127"/>
        <v>3.8345086878357991E-3</v>
      </c>
      <c r="CQ58" s="1">
        <f t="shared" si="128"/>
        <v>1.3489888297294811E-3</v>
      </c>
      <c r="CR58" s="1">
        <f t="shared" si="129"/>
        <v>4.3082656295258574E-4</v>
      </c>
      <c r="CS58" s="1">
        <f t="shared" si="130"/>
        <v>1.2506696551043499E-4</v>
      </c>
      <c r="CT58" s="1">
        <f t="shared" si="131"/>
        <v>3.3046303575788993E-5</v>
      </c>
      <c r="CU58" s="1">
        <f t="shared" si="132"/>
        <v>7.9585876085574225E-6</v>
      </c>
      <c r="CV58" s="1">
        <f t="shared" si="133"/>
        <v>1.7492086680313421E-6</v>
      </c>
      <c r="CW58" s="1">
        <f t="shared" si="134"/>
        <v>3.5127282225223324E-7</v>
      </c>
      <c r="CX58" s="1">
        <f t="shared" si="135"/>
        <v>6.4517830798381718E-8</v>
      </c>
      <c r="CY58" s="1">
        <f t="shared" si="136"/>
        <v>1.0846809047513916E-8</v>
      </c>
      <c r="CZ58" s="1">
        <f t="shared" si="137"/>
        <v>1.67023780157612E-9</v>
      </c>
      <c r="DA58" s="1">
        <f t="shared" si="138"/>
        <v>2.3565799482891165E-10</v>
      </c>
      <c r="DB58" s="1">
        <f t="shared" si="139"/>
        <v>3.0471114481315288E-11</v>
      </c>
      <c r="DC58" s="1">
        <f t="shared" si="140"/>
        <v>3.6105017767688246E-12</v>
      </c>
      <c r="DD58" s="1">
        <f t="shared" si="141"/>
        <v>3.9190499165971114E-13</v>
      </c>
      <c r="DE58" s="1">
        <f t="shared" si="142"/>
        <v>3.894682957864947E-14</v>
      </c>
      <c r="DF58" s="1">
        <f t="shared" si="143"/>
        <v>3.5404622272479609E-15</v>
      </c>
      <c r="DG58" s="1">
        <f t="shared" si="144"/>
        <v>2.9405336991544116E-16</v>
      </c>
      <c r="DH58" s="1">
        <f t="shared" si="145"/>
        <v>2.2279314356656998E-17</v>
      </c>
      <c r="DI58" s="1">
        <f t="shared" si="146"/>
        <v>1.5369138171406019E-18</v>
      </c>
      <c r="DJ58" s="1">
        <f t="shared" si="147"/>
        <v>9.6303118018396182E-20</v>
      </c>
      <c r="DK58" s="1">
        <f t="shared" si="148"/>
        <v>5.4654313263409692E-21</v>
      </c>
      <c r="DL58" s="1">
        <f t="shared" si="149"/>
        <v>2.7995777836050885E-22</v>
      </c>
      <c r="DM58" s="1">
        <f t="shared" si="150"/>
        <v>1.2889186830690288E-23</v>
      </c>
      <c r="DN58" s="1">
        <f t="shared" si="151"/>
        <v>5.3067303437398583E-25</v>
      </c>
      <c r="DO58" s="1">
        <f t="shared" si="152"/>
        <v>1.9419223621287129E-26</v>
      </c>
      <c r="DP58" s="1">
        <f t="shared" si="153"/>
        <v>6.2687188611486172E-28</v>
      </c>
      <c r="DQ58" s="1">
        <f t="shared" si="154"/>
        <v>1.7685963973281523E-29</v>
      </c>
      <c r="DR58" s="1">
        <f t="shared" si="155"/>
        <v>4.3101900221874111E-31</v>
      </c>
      <c r="DS58" s="1">
        <f t="shared" si="156"/>
        <v>8.9379365636830284E-33</v>
      </c>
      <c r="DT58" s="1">
        <f t="shared" si="157"/>
        <v>1.5458857210099494E-34</v>
      </c>
      <c r="DU58" s="1">
        <f t="shared" si="158"/>
        <v>2.1694529992996275E-36</v>
      </c>
      <c r="DV58" s="1">
        <f t="shared" si="159"/>
        <v>2.3729185939159143E-38</v>
      </c>
      <c r="DW58" s="1">
        <f t="shared" si="160"/>
        <v>1.8975393846513103E-40</v>
      </c>
      <c r="DX58" s="1">
        <f t="shared" si="161"/>
        <v>9.8663215020247355E-43</v>
      </c>
      <c r="DY58" s="1">
        <f t="shared" si="162"/>
        <v>2.5030015607230526E-45</v>
      </c>
      <c r="DZ58" s="1">
        <f t="shared" si="163"/>
        <v>0</v>
      </c>
      <c r="EA58" s="1">
        <f t="shared" si="164"/>
        <v>0</v>
      </c>
      <c r="EB58" s="1">
        <f t="shared" si="165"/>
        <v>0</v>
      </c>
      <c r="EC58" s="1">
        <f t="shared" si="166"/>
        <v>0</v>
      </c>
      <c r="ED58" s="1">
        <f t="shared" si="167"/>
        <v>0</v>
      </c>
      <c r="EE58" s="1">
        <f t="shared" si="168"/>
        <v>0</v>
      </c>
      <c r="EF58" s="1">
        <f t="shared" si="169"/>
        <v>0</v>
      </c>
      <c r="EG58" s="1">
        <f t="shared" si="170"/>
        <v>0</v>
      </c>
      <c r="EH58" s="1">
        <f t="shared" si="171"/>
        <v>0</v>
      </c>
      <c r="EI58" s="1">
        <f t="shared" si="172"/>
        <v>0</v>
      </c>
      <c r="EJ58" s="1">
        <f t="shared" si="173"/>
        <v>0</v>
      </c>
      <c r="EK58" s="1">
        <f t="shared" si="174"/>
        <v>0</v>
      </c>
      <c r="EL58" s="1">
        <f t="shared" si="175"/>
        <v>0</v>
      </c>
      <c r="EM58" s="1">
        <f t="shared" si="176"/>
        <v>0</v>
      </c>
      <c r="EN58" s="1">
        <f t="shared" si="177"/>
        <v>0</v>
      </c>
      <c r="EO58" s="1">
        <f t="shared" si="178"/>
        <v>0</v>
      </c>
      <c r="EP58" s="1">
        <f t="shared" si="179"/>
        <v>0</v>
      </c>
      <c r="EQ58" s="1">
        <f t="shared" si="180"/>
        <v>0</v>
      </c>
      <c r="ER58" s="1">
        <f t="shared" si="181"/>
        <v>0</v>
      </c>
      <c r="ES58" s="1">
        <f t="shared" si="182"/>
        <v>0</v>
      </c>
      <c r="ET58" s="1">
        <f t="shared" si="183"/>
        <v>0</v>
      </c>
      <c r="EU58" s="1">
        <f t="shared" si="184"/>
        <v>0</v>
      </c>
      <c r="EV58" s="1">
        <f t="shared" si="185"/>
        <v>0</v>
      </c>
      <c r="EW58" s="1">
        <f t="shared" si="186"/>
        <v>0</v>
      </c>
      <c r="EX58" s="1">
        <f t="shared" si="187"/>
        <v>0</v>
      </c>
      <c r="EY58" s="1">
        <f t="shared" si="188"/>
        <v>0</v>
      </c>
      <c r="EZ58" s="1">
        <f t="shared" si="189"/>
        <v>0</v>
      </c>
      <c r="FA58" s="1">
        <f t="shared" si="190"/>
        <v>0</v>
      </c>
      <c r="FB58" s="1">
        <f t="shared" si="191"/>
        <v>0</v>
      </c>
      <c r="FC58" s="1">
        <f t="shared" si="192"/>
        <v>0</v>
      </c>
      <c r="FD58" s="75">
        <f t="shared" si="43"/>
        <v>0</v>
      </c>
    </row>
    <row r="59" spans="7:160" x14ac:dyDescent="0.35">
      <c r="G59" t="str">
        <f t="shared" si="193"/>
        <v>Refd, t=0.22</v>
      </c>
      <c r="H59" s="76">
        <f t="shared" si="194"/>
        <v>0.22000000000000011</v>
      </c>
      <c r="I59" s="1">
        <f t="shared" si="36"/>
        <v>0</v>
      </c>
      <c r="J59" s="22">
        <f t="shared" si="37"/>
        <v>7.947775165903868E-6</v>
      </c>
      <c r="K59" s="1">
        <f t="shared" si="44"/>
        <v>5.518616990337503E-5</v>
      </c>
      <c r="L59" s="1">
        <f t="shared" si="45"/>
        <v>2.3105561954373229E-4</v>
      </c>
      <c r="M59" s="1">
        <f t="shared" si="46"/>
        <v>8.3901731952054821E-4</v>
      </c>
      <c r="N59" s="1">
        <f t="shared" si="47"/>
        <v>2.7013781866671049E-3</v>
      </c>
      <c r="O59" s="1">
        <f t="shared" si="48"/>
        <v>7.714271082934627E-3</v>
      </c>
      <c r="P59" s="1">
        <f t="shared" si="49"/>
        <v>1.953195504462283E-2</v>
      </c>
      <c r="Q59" s="1">
        <f t="shared" si="50"/>
        <v>4.3901943225292769E-2</v>
      </c>
      <c r="R59" s="1">
        <f t="shared" si="51"/>
        <v>8.7902012326437365E-2</v>
      </c>
      <c r="S59" s="1">
        <f t="shared" si="52"/>
        <v>0.15767960307275153</v>
      </c>
      <c r="T59" s="1">
        <f t="shared" si="53"/>
        <v>0.25535895045753837</v>
      </c>
      <c r="U59" s="1">
        <f t="shared" si="54"/>
        <v>0.37673189730305789</v>
      </c>
      <c r="V59" s="1">
        <f t="shared" si="55"/>
        <v>0.51123304084213761</v>
      </c>
      <c r="W59" s="1">
        <f t="shared" si="56"/>
        <v>0.64455978835643568</v>
      </c>
      <c r="X59" s="1">
        <f t="shared" si="57"/>
        <v>0.7629254162033805</v>
      </c>
      <c r="Y59" s="1">
        <f t="shared" si="58"/>
        <v>0.85704631585318669</v>
      </c>
      <c r="Z59" s="1">
        <f t="shared" si="59"/>
        <v>0.92406631950437712</v>
      </c>
      <c r="AA59" s="1">
        <f t="shared" si="60"/>
        <v>0.9668060857864792</v>
      </c>
      <c r="AB59" s="1">
        <f t="shared" si="61"/>
        <v>0.99123428132152236</v>
      </c>
      <c r="AC59" s="1">
        <f t="shared" si="62"/>
        <v>1.0037651115644406</v>
      </c>
      <c r="AD59" s="1">
        <f t="shared" si="63"/>
        <v>1.0095448831916447</v>
      </c>
      <c r="AE59" s="1">
        <f t="shared" si="64"/>
        <v>1.0119472158431668</v>
      </c>
      <c r="AF59" s="1">
        <f t="shared" si="65"/>
        <v>1.0128491167609341</v>
      </c>
      <c r="AG59" s="1">
        <f t="shared" si="66"/>
        <v>1.0131556680309157</v>
      </c>
      <c r="AH59" s="1">
        <f t="shared" si="67"/>
        <v>1.013250213997021</v>
      </c>
      <c r="AI59" s="1">
        <f t="shared" si="68"/>
        <v>1.0132767288172531</v>
      </c>
      <c r="AJ59" s="1">
        <f t="shared" si="69"/>
        <v>1.0132835031358414</v>
      </c>
      <c r="AK59" s="1">
        <f t="shared" si="70"/>
        <v>1.0132850825782054</v>
      </c>
      <c r="AL59" s="1">
        <f t="shared" si="71"/>
        <v>1.0132854191143936</v>
      </c>
      <c r="AM59" s="1">
        <f t="shared" si="72"/>
        <v>1.0132854847249517</v>
      </c>
      <c r="AN59" s="1">
        <f t="shared" si="73"/>
        <v>1.0132854964401028</v>
      </c>
      <c r="AO59" s="1">
        <f t="shared" si="74"/>
        <v>1.0132854983572948</v>
      </c>
      <c r="AP59" s="1">
        <f t="shared" si="75"/>
        <v>1.0132854986449888</v>
      </c>
      <c r="AQ59" s="1">
        <f t="shared" si="76"/>
        <v>1.0132854986845834</v>
      </c>
      <c r="AR59" s="1">
        <f t="shared" si="77"/>
        <v>1.0132854986895812</v>
      </c>
      <c r="AS59" s="1">
        <f t="shared" si="78"/>
        <v>1.01328549869016</v>
      </c>
      <c r="AT59" s="1">
        <f t="shared" si="79"/>
        <v>1.0132854986902213</v>
      </c>
      <c r="AU59" s="1">
        <f t="shared" si="80"/>
        <v>1.0132854986902275</v>
      </c>
      <c r="AV59" s="1">
        <f t="shared" si="81"/>
        <v>1.0132854986902278</v>
      </c>
      <c r="AW59" s="1">
        <f t="shared" si="82"/>
        <v>1.0132854986902278</v>
      </c>
      <c r="AX59" s="1">
        <f t="shared" si="83"/>
        <v>1.0132854986902278</v>
      </c>
      <c r="AY59" s="1">
        <f t="shared" si="84"/>
        <v>1.0132854986902278</v>
      </c>
      <c r="AZ59" s="1">
        <f t="shared" si="85"/>
        <v>1.0132854986902278</v>
      </c>
      <c r="BA59" s="1">
        <f t="shared" si="86"/>
        <v>1.0132854986902278</v>
      </c>
      <c r="BB59" s="1">
        <f t="shared" si="87"/>
        <v>1.0132854986902278</v>
      </c>
      <c r="BC59" s="1">
        <f t="shared" si="88"/>
        <v>1.0132854986902278</v>
      </c>
      <c r="BD59" s="1">
        <f t="shared" si="89"/>
        <v>1.0132854986902278</v>
      </c>
      <c r="BE59" s="1">
        <f t="shared" si="90"/>
        <v>1.0132854986902278</v>
      </c>
      <c r="BF59" s="1">
        <f t="shared" si="91"/>
        <v>1.0132854986902278</v>
      </c>
      <c r="BG59" s="1">
        <f t="shared" si="92"/>
        <v>1.0132854986902278</v>
      </c>
      <c r="BH59" s="1">
        <f t="shared" si="93"/>
        <v>1.0132854986902278</v>
      </c>
      <c r="BI59" s="1">
        <f t="shared" si="94"/>
        <v>1.0132854986902278</v>
      </c>
      <c r="BJ59" s="1">
        <f t="shared" si="95"/>
        <v>1.0132854986902275</v>
      </c>
      <c r="BK59" s="1">
        <f t="shared" si="96"/>
        <v>1.0132854986902251</v>
      </c>
      <c r="BL59" s="1">
        <f t="shared" si="97"/>
        <v>1.0132854986901976</v>
      </c>
      <c r="BM59" s="1">
        <f t="shared" si="98"/>
        <v>1.0132854986898963</v>
      </c>
      <c r="BN59" s="1">
        <f t="shared" si="99"/>
        <v>1.0132854986868638</v>
      </c>
      <c r="BO59" s="1">
        <f t="shared" si="100"/>
        <v>1.0132854986589612</v>
      </c>
      <c r="BP59" s="1">
        <f t="shared" si="101"/>
        <v>1.0132854984245039</v>
      </c>
      <c r="BQ59" s="1">
        <f t="shared" si="102"/>
        <v>1.0132854966281624</v>
      </c>
      <c r="BR59" s="1">
        <f t="shared" si="103"/>
        <v>1.0132854840999037</v>
      </c>
      <c r="BS59" s="1">
        <f t="shared" si="104"/>
        <v>1.0132854047209034</v>
      </c>
      <c r="BT59" s="1">
        <f t="shared" si="105"/>
        <v>1.0132849488579621</v>
      </c>
      <c r="BU59" s="1">
        <f t="shared" si="106"/>
        <v>1.0132825821685341</v>
      </c>
      <c r="BV59" s="1">
        <f t="shared" si="107"/>
        <v>1.0132715068231672</v>
      </c>
      <c r="BW59" s="1">
        <f t="shared" si="108"/>
        <v>1.0132249387289771</v>
      </c>
      <c r="BX59" s="1">
        <f t="shared" si="109"/>
        <v>1.0130496163755249</v>
      </c>
      <c r="BY59" s="1">
        <f t="shared" si="110"/>
        <v>1.0124607164075521</v>
      </c>
      <c r="BZ59" s="1">
        <f t="shared" si="111"/>
        <v>1.0107022255576119</v>
      </c>
      <c r="CA59" s="1">
        <f t="shared" si="112"/>
        <v>1.0060498405125236</v>
      </c>
      <c r="CB59" s="1">
        <f t="shared" si="113"/>
        <v>0.99517454927218707</v>
      </c>
      <c r="CC59" s="1">
        <f t="shared" si="114"/>
        <v>0.9727530328961953</v>
      </c>
      <c r="CD59" s="1">
        <f t="shared" si="115"/>
        <v>0.9319954419405293</v>
      </c>
      <c r="CE59" s="1">
        <f t="shared" si="116"/>
        <v>0.86657794786992282</v>
      </c>
      <c r="CF59" s="1">
        <f t="shared" si="117"/>
        <v>0.77358242327622306</v>
      </c>
      <c r="CG59" s="1">
        <f t="shared" si="118"/>
        <v>0.65601813455105851</v>
      </c>
      <c r="CH59" s="1">
        <f t="shared" si="119"/>
        <v>0.52333179614850567</v>
      </c>
      <c r="CI59" s="1">
        <f t="shared" si="120"/>
        <v>0.38927940683928475</v>
      </c>
      <c r="CJ59" s="1">
        <f t="shared" si="121"/>
        <v>0.26792463339734601</v>
      </c>
      <c r="CK59" s="1">
        <f t="shared" si="122"/>
        <v>0.16951577571015547</v>
      </c>
      <c r="CL59" s="1">
        <f t="shared" si="123"/>
        <v>9.8092603872204337E-2</v>
      </c>
      <c r="CM59" s="1">
        <f t="shared" si="124"/>
        <v>5.1725479307220996E-2</v>
      </c>
      <c r="CN59" s="1">
        <f t="shared" si="125"/>
        <v>2.4798521195884531E-2</v>
      </c>
      <c r="CO59" s="1">
        <f t="shared" si="126"/>
        <v>1.0797508784704096E-2</v>
      </c>
      <c r="CP59" s="1">
        <f t="shared" si="127"/>
        <v>4.2689777237682885E-3</v>
      </c>
      <c r="CQ59" s="1">
        <f t="shared" si="128"/>
        <v>1.5333579259989725E-3</v>
      </c>
      <c r="CR59" s="1">
        <f t="shared" si="129"/>
        <v>5.0083122440678035E-4</v>
      </c>
      <c r="CS59" s="1">
        <f t="shared" si="130"/>
        <v>1.48932172737835E-4</v>
      </c>
      <c r="CT59" s="1">
        <f t="shared" si="131"/>
        <v>4.0374510735611332E-5</v>
      </c>
      <c r="CU59" s="1">
        <f t="shared" si="132"/>
        <v>9.9914073703495146E-6</v>
      </c>
      <c r="CV59" s="1">
        <f t="shared" si="133"/>
        <v>2.2599598818086776E-6</v>
      </c>
      <c r="CW59" s="1">
        <f t="shared" si="134"/>
        <v>4.6777435438497026E-7</v>
      </c>
      <c r="CX59" s="1">
        <f t="shared" si="135"/>
        <v>8.8690754484513756E-8</v>
      </c>
      <c r="CY59" s="1">
        <f t="shared" si="136"/>
        <v>1.541694651253441E-8</v>
      </c>
      <c r="CZ59" s="1">
        <f t="shared" si="137"/>
        <v>2.4586003028185194E-9</v>
      </c>
      <c r="DA59" s="1">
        <f t="shared" si="138"/>
        <v>3.5987567362902033E-10</v>
      </c>
      <c r="DB59" s="1">
        <f t="shared" si="139"/>
        <v>4.8362269026811418E-11</v>
      </c>
      <c r="DC59" s="1">
        <f t="shared" si="140"/>
        <v>5.9671871979542553E-12</v>
      </c>
      <c r="DD59" s="1">
        <f t="shared" si="141"/>
        <v>6.7586549996715062E-13</v>
      </c>
      <c r="DE59" s="1">
        <f t="shared" si="142"/>
        <v>7.0241068871694995E-14</v>
      </c>
      <c r="DF59" s="1">
        <f t="shared" si="143"/>
        <v>6.6936257272440646E-15</v>
      </c>
      <c r="DG59" s="1">
        <f t="shared" si="144"/>
        <v>5.8431662021641661E-16</v>
      </c>
      <c r="DH59" s="1">
        <f t="shared" si="145"/>
        <v>4.6665411097069504E-17</v>
      </c>
      <c r="DI59" s="1">
        <f t="shared" si="146"/>
        <v>3.4040648004346026E-18</v>
      </c>
      <c r="DJ59" s="1">
        <f t="shared" si="147"/>
        <v>2.2635308105093533E-19</v>
      </c>
      <c r="DK59" s="1">
        <f t="shared" si="148"/>
        <v>1.3686800219653166E-20</v>
      </c>
      <c r="DL59" s="1">
        <f t="shared" si="149"/>
        <v>7.5035494608843374E-22</v>
      </c>
      <c r="DM59" s="1">
        <f t="shared" si="150"/>
        <v>3.7166014147649802E-23</v>
      </c>
      <c r="DN59" s="1">
        <f t="shared" si="151"/>
        <v>1.6561391400353255E-24</v>
      </c>
      <c r="DO59" s="1">
        <f t="shared" si="152"/>
        <v>6.6054277374974772E-26</v>
      </c>
      <c r="DP59" s="1">
        <f t="shared" si="153"/>
        <v>2.3435425932085668E-27</v>
      </c>
      <c r="DQ59" s="1">
        <f t="shared" si="154"/>
        <v>7.3406145270323009E-29</v>
      </c>
      <c r="DR59" s="1">
        <f t="shared" si="155"/>
        <v>2.0110508518768516E-30</v>
      </c>
      <c r="DS59" s="1">
        <f t="shared" si="156"/>
        <v>4.7625898453620124E-32</v>
      </c>
      <c r="DT59" s="1">
        <f t="shared" si="157"/>
        <v>9.6035779133100711E-34</v>
      </c>
      <c r="DU59" s="1">
        <f t="shared" si="158"/>
        <v>1.6162355346861159E-35</v>
      </c>
      <c r="DV59" s="1">
        <f t="shared" si="159"/>
        <v>2.2084024118047335E-37</v>
      </c>
      <c r="DW59" s="1">
        <f t="shared" si="160"/>
        <v>2.3532518064733108E-39</v>
      </c>
      <c r="DX59" s="1">
        <f t="shared" si="161"/>
        <v>1.8343377349980097E-41</v>
      </c>
      <c r="DY59" s="1">
        <f t="shared" si="162"/>
        <v>9.302104940239941E-44</v>
      </c>
      <c r="DZ59" s="1">
        <f t="shared" si="163"/>
        <v>2.3027614358652078E-46</v>
      </c>
      <c r="EA59" s="1">
        <f t="shared" si="164"/>
        <v>0</v>
      </c>
      <c r="EB59" s="1">
        <f t="shared" si="165"/>
        <v>0</v>
      </c>
      <c r="EC59" s="1">
        <f t="shared" si="166"/>
        <v>0</v>
      </c>
      <c r="ED59" s="1">
        <f t="shared" si="167"/>
        <v>0</v>
      </c>
      <c r="EE59" s="1">
        <f t="shared" si="168"/>
        <v>0</v>
      </c>
      <c r="EF59" s="1">
        <f t="shared" si="169"/>
        <v>0</v>
      </c>
      <c r="EG59" s="1">
        <f t="shared" si="170"/>
        <v>0</v>
      </c>
      <c r="EH59" s="1">
        <f t="shared" si="171"/>
        <v>0</v>
      </c>
      <c r="EI59" s="1">
        <f t="shared" si="172"/>
        <v>0</v>
      </c>
      <c r="EJ59" s="1">
        <f t="shared" si="173"/>
        <v>0</v>
      </c>
      <c r="EK59" s="1">
        <f t="shared" si="174"/>
        <v>0</v>
      </c>
      <c r="EL59" s="1">
        <f t="shared" si="175"/>
        <v>0</v>
      </c>
      <c r="EM59" s="1">
        <f t="shared" si="176"/>
        <v>0</v>
      </c>
      <c r="EN59" s="1">
        <f t="shared" si="177"/>
        <v>0</v>
      </c>
      <c r="EO59" s="1">
        <f t="shared" si="178"/>
        <v>0</v>
      </c>
      <c r="EP59" s="1">
        <f t="shared" si="179"/>
        <v>0</v>
      </c>
      <c r="EQ59" s="1">
        <f t="shared" si="180"/>
        <v>0</v>
      </c>
      <c r="ER59" s="1">
        <f t="shared" si="181"/>
        <v>0</v>
      </c>
      <c r="ES59" s="1">
        <f t="shared" si="182"/>
        <v>0</v>
      </c>
      <c r="ET59" s="1">
        <f t="shared" si="183"/>
        <v>0</v>
      </c>
      <c r="EU59" s="1">
        <f t="shared" si="184"/>
        <v>0</v>
      </c>
      <c r="EV59" s="1">
        <f t="shared" si="185"/>
        <v>0</v>
      </c>
      <c r="EW59" s="1">
        <f t="shared" si="186"/>
        <v>0</v>
      </c>
      <c r="EX59" s="1">
        <f t="shared" si="187"/>
        <v>0</v>
      </c>
      <c r="EY59" s="1">
        <f t="shared" si="188"/>
        <v>0</v>
      </c>
      <c r="EZ59" s="1">
        <f t="shared" si="189"/>
        <v>0</v>
      </c>
      <c r="FA59" s="1">
        <f t="shared" si="190"/>
        <v>0</v>
      </c>
      <c r="FB59" s="1">
        <f t="shared" si="191"/>
        <v>0</v>
      </c>
      <c r="FC59" s="1">
        <f t="shared" si="192"/>
        <v>0</v>
      </c>
      <c r="FD59" s="75">
        <f t="shared" si="43"/>
        <v>0</v>
      </c>
    </row>
    <row r="60" spans="7:160" x14ac:dyDescent="0.35">
      <c r="G60" t="str">
        <f t="shared" si="193"/>
        <v>Refd, t=0.23</v>
      </c>
      <c r="H60" s="76">
        <f t="shared" si="194"/>
        <v>0.22500000000000012</v>
      </c>
      <c r="I60" s="1">
        <f t="shared" si="36"/>
        <v>0</v>
      </c>
      <c r="J60" s="22">
        <f t="shared" si="37"/>
        <v>8.5706544580389683E-6</v>
      </c>
      <c r="K60" s="1">
        <f t="shared" si="44"/>
        <v>5.8859821409344805E-5</v>
      </c>
      <c r="L60" s="1">
        <f t="shared" si="45"/>
        <v>2.4250372536787856E-4</v>
      </c>
      <c r="M60" s="1">
        <f t="shared" si="46"/>
        <v>8.6690228036155994E-4</v>
      </c>
      <c r="N60" s="1">
        <f t="shared" si="47"/>
        <v>2.7528506357428488E-3</v>
      </c>
      <c r="O60" s="1">
        <f t="shared" si="48"/>
        <v>7.7704469289922098E-3</v>
      </c>
      <c r="P60" s="1">
        <f t="shared" si="49"/>
        <v>1.9492593207539235E-2</v>
      </c>
      <c r="Q60" s="1">
        <f t="shared" si="50"/>
        <v>4.3512807133954973E-2</v>
      </c>
      <c r="R60" s="1">
        <f t="shared" si="51"/>
        <v>8.6724254696754002E-2</v>
      </c>
      <c r="S60" s="1">
        <f t="shared" si="52"/>
        <v>0.15517605810940283</v>
      </c>
      <c r="T60" s="1">
        <f t="shared" si="53"/>
        <v>0.25110626165599736</v>
      </c>
      <c r="U60" s="1">
        <f t="shared" si="54"/>
        <v>0.37066131731686114</v>
      </c>
      <c r="V60" s="1">
        <f t="shared" si="55"/>
        <v>0.50375971155682953</v>
      </c>
      <c r="W60" s="1">
        <f t="shared" si="56"/>
        <v>0.63651405043484843</v>
      </c>
      <c r="X60" s="1">
        <f t="shared" si="57"/>
        <v>0.75530045959025849</v>
      </c>
      <c r="Y60" s="1">
        <f t="shared" si="58"/>
        <v>0.85067375100199827</v>
      </c>
      <c r="Z60" s="1">
        <f t="shared" si="59"/>
        <v>0.9193781617254847</v>
      </c>
      <c r="AA60" s="1">
        <f t="shared" si="60"/>
        <v>0.9637911056299</v>
      </c>
      <c r="AB60" s="1">
        <f t="shared" si="61"/>
        <v>0.98957276060334687</v>
      </c>
      <c r="AC60" s="1">
        <f t="shared" si="62"/>
        <v>1.0030298905336232</v>
      </c>
      <c r="AD60" s="1">
        <f t="shared" si="63"/>
        <v>1.0093569950729198</v>
      </c>
      <c r="AE60" s="1">
        <f t="shared" si="64"/>
        <v>1.0120421820830214</v>
      </c>
      <c r="AF60" s="1">
        <f t="shared" si="65"/>
        <v>1.013073123833417</v>
      </c>
      <c r="AG60" s="1">
        <f t="shared" si="66"/>
        <v>1.0134320193572917</v>
      </c>
      <c r="AH60" s="1">
        <f t="shared" si="67"/>
        <v>1.013545554542014</v>
      </c>
      <c r="AI60" s="1">
        <f t="shared" si="68"/>
        <v>1.0135782597720204</v>
      </c>
      <c r="AJ60" s="1">
        <f t="shared" si="69"/>
        <v>1.0135868548004399</v>
      </c>
      <c r="AK60" s="1">
        <f t="shared" si="70"/>
        <v>1.0135889190013219</v>
      </c>
      <c r="AL60" s="1">
        <f t="shared" si="71"/>
        <v>1.013589372700533</v>
      </c>
      <c r="AM60" s="1">
        <f t="shared" si="72"/>
        <v>1.0135894640770893</v>
      </c>
      <c r="AN60" s="1">
        <f t="shared" si="73"/>
        <v>1.0135894809578607</v>
      </c>
      <c r="AO60" s="1">
        <f t="shared" si="74"/>
        <v>1.0135894838205914</v>
      </c>
      <c r="AP60" s="1">
        <f t="shared" si="75"/>
        <v>1.0135894842664925</v>
      </c>
      <c r="AQ60" s="1">
        <f t="shared" si="76"/>
        <v>1.0135894843303048</v>
      </c>
      <c r="AR60" s="1">
        <f t="shared" si="77"/>
        <v>1.0135894843386957</v>
      </c>
      <c r="AS60" s="1">
        <f t="shared" si="78"/>
        <v>1.0135894843397097</v>
      </c>
      <c r="AT60" s="1">
        <f t="shared" si="79"/>
        <v>1.0135894843398221</v>
      </c>
      <c r="AU60" s="1">
        <f t="shared" si="80"/>
        <v>1.0135894843398339</v>
      </c>
      <c r="AV60" s="1">
        <f t="shared" si="81"/>
        <v>1.0135894843398348</v>
      </c>
      <c r="AW60" s="1">
        <f t="shared" si="82"/>
        <v>1.0135894843398348</v>
      </c>
      <c r="AX60" s="1">
        <f t="shared" si="83"/>
        <v>1.0135894843398348</v>
      </c>
      <c r="AY60" s="1">
        <f t="shared" si="84"/>
        <v>1.0135894843398348</v>
      </c>
      <c r="AZ60" s="1">
        <f t="shared" si="85"/>
        <v>1.0135894843398348</v>
      </c>
      <c r="BA60" s="1">
        <f t="shared" si="86"/>
        <v>1.0135894843398348</v>
      </c>
      <c r="BB60" s="1">
        <f t="shared" si="87"/>
        <v>1.0135894843398348</v>
      </c>
      <c r="BC60" s="1">
        <f t="shared" si="88"/>
        <v>1.0135894843398348</v>
      </c>
      <c r="BD60" s="1">
        <f t="shared" si="89"/>
        <v>1.0135894843398348</v>
      </c>
      <c r="BE60" s="1">
        <f t="shared" si="90"/>
        <v>1.0135894843398348</v>
      </c>
      <c r="BF60" s="1">
        <f t="shared" si="91"/>
        <v>1.0135894843398348</v>
      </c>
      <c r="BG60" s="1">
        <f t="shared" si="92"/>
        <v>1.0135894843398348</v>
      </c>
      <c r="BH60" s="1">
        <f t="shared" si="93"/>
        <v>1.0135894843398348</v>
      </c>
      <c r="BI60" s="1">
        <f t="shared" si="94"/>
        <v>1.0135894843398348</v>
      </c>
      <c r="BJ60" s="1">
        <f t="shared" si="95"/>
        <v>1.0135894843398343</v>
      </c>
      <c r="BK60" s="1">
        <f t="shared" si="96"/>
        <v>1.0135894843398308</v>
      </c>
      <c r="BL60" s="1">
        <f t="shared" si="97"/>
        <v>1.0135894843397899</v>
      </c>
      <c r="BM60" s="1">
        <f t="shared" si="98"/>
        <v>1.0135894843393569</v>
      </c>
      <c r="BN60" s="1">
        <f t="shared" si="99"/>
        <v>1.0135894843351443</v>
      </c>
      <c r="BO60" s="1">
        <f t="shared" si="100"/>
        <v>1.013589484297627</v>
      </c>
      <c r="BP60" s="1">
        <f t="shared" si="101"/>
        <v>1.0135894839920672</v>
      </c>
      <c r="BQ60" s="1">
        <f t="shared" si="102"/>
        <v>1.0135894817196833</v>
      </c>
      <c r="BR60" s="1">
        <f t="shared" si="103"/>
        <v>1.0135894663152198</v>
      </c>
      <c r="BS60" s="1">
        <f t="shared" si="104"/>
        <v>1.0135893713150192</v>
      </c>
      <c r="BT60" s="1">
        <f t="shared" si="105"/>
        <v>1.013588839548331</v>
      </c>
      <c r="BU60" s="1">
        <f t="shared" si="106"/>
        <v>1.0135861448232228</v>
      </c>
      <c r="BV60" s="1">
        <f t="shared" si="107"/>
        <v>1.0135738177962612</v>
      </c>
      <c r="BW60" s="1">
        <f t="shared" si="108"/>
        <v>1.0135230728530666</v>
      </c>
      <c r="BX60" s="1">
        <f t="shared" si="109"/>
        <v>1.0133357175849413</v>
      </c>
      <c r="BY60" s="1">
        <f t="shared" si="110"/>
        <v>1.0127174540251069</v>
      </c>
      <c r="BZ60" s="1">
        <f t="shared" si="111"/>
        <v>1.0109001621746319</v>
      </c>
      <c r="CA60" s="1">
        <f t="shared" si="112"/>
        <v>1.0061573105143802</v>
      </c>
      <c r="CB60" s="1">
        <f t="shared" si="113"/>
        <v>0.99519532814717815</v>
      </c>
      <c r="CC60" s="1">
        <f t="shared" si="114"/>
        <v>0.97279437492791454</v>
      </c>
      <c r="CD60" s="1">
        <f t="shared" si="115"/>
        <v>0.93233099733231017</v>
      </c>
      <c r="CE60" s="1">
        <f t="shared" si="116"/>
        <v>0.86763549748930235</v>
      </c>
      <c r="CF60" s="1">
        <f t="shared" si="117"/>
        <v>0.7758109427011064</v>
      </c>
      <c r="CG60" s="1">
        <f t="shared" si="118"/>
        <v>0.65967747232511698</v>
      </c>
      <c r="CH60" s="1">
        <f t="shared" si="119"/>
        <v>0.52832074409185936</v>
      </c>
      <c r="CI60" s="1">
        <f t="shared" si="120"/>
        <v>0.3951060588674617</v>
      </c>
      <c r="CJ60" s="1">
        <f t="shared" si="121"/>
        <v>0.27384759716875506</v>
      </c>
      <c r="CK60" s="1">
        <f t="shared" si="122"/>
        <v>0.17479722317091329</v>
      </c>
      <c r="CL60" s="1">
        <f t="shared" si="123"/>
        <v>0.10223978570177149</v>
      </c>
      <c r="CM60" s="1">
        <f t="shared" si="124"/>
        <v>5.4600470599360518E-2</v>
      </c>
      <c r="CN60" s="1">
        <f t="shared" si="125"/>
        <v>2.656236133464265E-2</v>
      </c>
      <c r="CO60" s="1">
        <f t="shared" si="126"/>
        <v>1.1757860753635578E-2</v>
      </c>
      <c r="CP60" s="1">
        <f t="shared" si="127"/>
        <v>4.7344772001105418E-3</v>
      </c>
      <c r="CQ60" s="1">
        <f t="shared" si="128"/>
        <v>1.7349110291796893E-3</v>
      </c>
      <c r="CR60" s="1">
        <f t="shared" si="129"/>
        <v>5.790525812909772E-4</v>
      </c>
      <c r="CS60" s="1">
        <f t="shared" si="130"/>
        <v>1.7623262121042003E-4</v>
      </c>
      <c r="CT60" s="1">
        <f t="shared" si="131"/>
        <v>4.8970235172457931E-5</v>
      </c>
      <c r="CU60" s="1">
        <f t="shared" si="132"/>
        <v>1.2439984817290831E-5</v>
      </c>
      <c r="CV60" s="1">
        <f t="shared" si="133"/>
        <v>2.8926499435968919E-6</v>
      </c>
      <c r="CW60" s="1">
        <f t="shared" si="134"/>
        <v>6.1640622858491074E-7</v>
      </c>
      <c r="CX60" s="1">
        <f t="shared" si="135"/>
        <v>1.2049934400147493E-7</v>
      </c>
      <c r="CY60" s="1">
        <f t="shared" si="136"/>
        <v>2.1628890860154E-8</v>
      </c>
      <c r="CZ60" s="1">
        <f t="shared" si="137"/>
        <v>3.5672002269956931E-9</v>
      </c>
      <c r="DA60" s="1">
        <f t="shared" si="138"/>
        <v>5.4087505631962128E-10</v>
      </c>
      <c r="DB60" s="1">
        <f t="shared" si="139"/>
        <v>7.5420856655437897E-11</v>
      </c>
      <c r="DC60" s="1">
        <f t="shared" si="140"/>
        <v>9.673239400818293E-12</v>
      </c>
      <c r="DD60" s="1">
        <f t="shared" si="141"/>
        <v>1.1410564730787714E-12</v>
      </c>
      <c r="DE60" s="1">
        <f t="shared" si="142"/>
        <v>1.2375672200669978E-13</v>
      </c>
      <c r="DF60" s="1">
        <f t="shared" si="143"/>
        <v>1.2334619425362226E-14</v>
      </c>
      <c r="DG60" s="1">
        <f t="shared" si="144"/>
        <v>1.1288512600485607E-15</v>
      </c>
      <c r="DH60" s="1">
        <f t="shared" si="145"/>
        <v>9.4763525108886031E-17</v>
      </c>
      <c r="DI60" s="1">
        <f t="shared" si="146"/>
        <v>7.2869884234299944E-18</v>
      </c>
      <c r="DJ60" s="1">
        <f t="shared" si="147"/>
        <v>5.1241416532041199E-19</v>
      </c>
      <c r="DK60" s="1">
        <f t="shared" si="148"/>
        <v>3.2882191484539486E-20</v>
      </c>
      <c r="DL60" s="1">
        <f t="shared" si="149"/>
        <v>1.9207934238600126E-21</v>
      </c>
      <c r="DM60" s="1">
        <f t="shared" si="150"/>
        <v>1.0183051038222664E-22</v>
      </c>
      <c r="DN60" s="1">
        <f t="shared" si="151"/>
        <v>4.8819601268540592E-24</v>
      </c>
      <c r="DO60" s="1">
        <f t="shared" si="152"/>
        <v>2.1074877718334161E-25</v>
      </c>
      <c r="DP60" s="1">
        <f t="shared" si="153"/>
        <v>8.1498947638265851E-27</v>
      </c>
      <c r="DQ60" s="1">
        <f t="shared" si="154"/>
        <v>2.8057621222178693E-28</v>
      </c>
      <c r="DR60" s="1">
        <f t="shared" si="155"/>
        <v>8.5342256662999088E-30</v>
      </c>
      <c r="DS60" s="1">
        <f t="shared" si="156"/>
        <v>2.2720562036074829E-31</v>
      </c>
      <c r="DT60" s="1">
        <f t="shared" si="157"/>
        <v>5.2323774831251304E-33</v>
      </c>
      <c r="DU60" s="1">
        <f t="shared" si="158"/>
        <v>1.0266687262287188E-34</v>
      </c>
      <c r="DV60" s="1">
        <f t="shared" si="159"/>
        <v>1.682331995906645E-36</v>
      </c>
      <c r="DW60" s="1">
        <f t="shared" si="160"/>
        <v>2.2395006648989907E-38</v>
      </c>
      <c r="DX60" s="1">
        <f t="shared" si="161"/>
        <v>2.3262264169627434E-40</v>
      </c>
      <c r="DY60" s="1">
        <f t="shared" si="162"/>
        <v>1.7685095162338559E-42</v>
      </c>
      <c r="DZ60" s="1">
        <f t="shared" si="163"/>
        <v>8.751403047054959E-45</v>
      </c>
      <c r="EA60" s="1">
        <f t="shared" si="164"/>
        <v>2.1150863788421928E-47</v>
      </c>
      <c r="EB60" s="1">
        <f t="shared" si="165"/>
        <v>0</v>
      </c>
      <c r="EC60" s="1">
        <f t="shared" si="166"/>
        <v>0</v>
      </c>
      <c r="ED60" s="1">
        <f t="shared" si="167"/>
        <v>0</v>
      </c>
      <c r="EE60" s="1">
        <f t="shared" si="168"/>
        <v>0</v>
      </c>
      <c r="EF60" s="1">
        <f t="shared" si="169"/>
        <v>0</v>
      </c>
      <c r="EG60" s="1">
        <f t="shared" si="170"/>
        <v>0</v>
      </c>
      <c r="EH60" s="1">
        <f t="shared" si="171"/>
        <v>0</v>
      </c>
      <c r="EI60" s="1">
        <f t="shared" si="172"/>
        <v>0</v>
      </c>
      <c r="EJ60" s="1">
        <f t="shared" si="173"/>
        <v>0</v>
      </c>
      <c r="EK60" s="1">
        <f t="shared" si="174"/>
        <v>0</v>
      </c>
      <c r="EL60" s="1">
        <f t="shared" si="175"/>
        <v>0</v>
      </c>
      <c r="EM60" s="1">
        <f t="shared" si="176"/>
        <v>0</v>
      </c>
      <c r="EN60" s="1">
        <f t="shared" si="177"/>
        <v>0</v>
      </c>
      <c r="EO60" s="1">
        <f t="shared" si="178"/>
        <v>0</v>
      </c>
      <c r="EP60" s="1">
        <f t="shared" si="179"/>
        <v>0</v>
      </c>
      <c r="EQ60" s="1">
        <f t="shared" si="180"/>
        <v>0</v>
      </c>
      <c r="ER60" s="1">
        <f t="shared" si="181"/>
        <v>0</v>
      </c>
      <c r="ES60" s="1">
        <f t="shared" si="182"/>
        <v>0</v>
      </c>
      <c r="ET60" s="1">
        <f t="shared" si="183"/>
        <v>0</v>
      </c>
      <c r="EU60" s="1">
        <f t="shared" si="184"/>
        <v>0</v>
      </c>
      <c r="EV60" s="1">
        <f t="shared" si="185"/>
        <v>0</v>
      </c>
      <c r="EW60" s="1">
        <f t="shared" si="186"/>
        <v>0</v>
      </c>
      <c r="EX60" s="1">
        <f t="shared" si="187"/>
        <v>0</v>
      </c>
      <c r="EY60" s="1">
        <f t="shared" si="188"/>
        <v>0</v>
      </c>
      <c r="EZ60" s="1">
        <f t="shared" si="189"/>
        <v>0</v>
      </c>
      <c r="FA60" s="1">
        <f t="shared" si="190"/>
        <v>0</v>
      </c>
      <c r="FB60" s="1">
        <f t="shared" si="191"/>
        <v>0</v>
      </c>
      <c r="FC60" s="1">
        <f t="shared" si="192"/>
        <v>0</v>
      </c>
      <c r="FD60" s="75">
        <f t="shared" si="43"/>
        <v>0</v>
      </c>
    </row>
    <row r="61" spans="7:160" x14ac:dyDescent="0.35">
      <c r="G61" t="str">
        <f t="shared" si="193"/>
        <v>Refd, t=0.23</v>
      </c>
      <c r="H61" s="76">
        <f t="shared" si="194"/>
        <v>0.23000000000000012</v>
      </c>
      <c r="I61" s="1">
        <f t="shared" si="36"/>
        <v>0</v>
      </c>
      <c r="J61" s="22">
        <f t="shared" si="37"/>
        <v>9.2096833962157948E-6</v>
      </c>
      <c r="K61" s="1">
        <f t="shared" si="44"/>
        <v>6.2590502735280918E-5</v>
      </c>
      <c r="L61" s="1">
        <f t="shared" si="45"/>
        <v>2.5393164732066901E-4</v>
      </c>
      <c r="M61" s="1">
        <f t="shared" si="46"/>
        <v>8.9418847612840393E-4</v>
      </c>
      <c r="N61" s="1">
        <f t="shared" si="47"/>
        <v>2.8019967527372638E-3</v>
      </c>
      <c r="O61" s="1">
        <f t="shared" si="48"/>
        <v>7.821262913611458E-3</v>
      </c>
      <c r="P61" s="1">
        <f t="shared" si="49"/>
        <v>1.9445786747455538E-2</v>
      </c>
      <c r="Q61" s="1">
        <f t="shared" si="50"/>
        <v>4.3121284784027478E-2</v>
      </c>
      <c r="R61" s="1">
        <f t="shared" si="51"/>
        <v>8.556386658357E-2</v>
      </c>
      <c r="S61" s="1">
        <f t="shared" si="52"/>
        <v>0.15272572796870099</v>
      </c>
      <c r="T61" s="1">
        <f t="shared" si="53"/>
        <v>0.24694818507457228</v>
      </c>
      <c r="U61" s="1">
        <f t="shared" si="54"/>
        <v>0.36471322225283204</v>
      </c>
      <c r="V61" s="1">
        <f t="shared" si="55"/>
        <v>0.49640618111824514</v>
      </c>
      <c r="W61" s="1">
        <f t="shared" si="56"/>
        <v>0.62854967025120578</v>
      </c>
      <c r="X61" s="1">
        <f t="shared" si="57"/>
        <v>0.74769325065653025</v>
      </c>
      <c r="Y61" s="1">
        <f t="shared" si="58"/>
        <v>0.84425259209959458</v>
      </c>
      <c r="Z61" s="1">
        <f t="shared" si="59"/>
        <v>0.91459528078233232</v>
      </c>
      <c r="AA61" s="1">
        <f t="shared" si="60"/>
        <v>0.96066676535616025</v>
      </c>
      <c r="AB61" s="1">
        <f t="shared" si="61"/>
        <v>0.98781447016969215</v>
      </c>
      <c r="AC61" s="1">
        <f t="shared" si="62"/>
        <v>1.0022242045693368</v>
      </c>
      <c r="AD61" s="1">
        <f t="shared" si="63"/>
        <v>1.0091255196753237</v>
      </c>
      <c r="AE61" s="1">
        <f t="shared" si="64"/>
        <v>1.0121138317009133</v>
      </c>
      <c r="AF61" s="1">
        <f t="shared" si="65"/>
        <v>1.013286227251551</v>
      </c>
      <c r="AG61" s="1">
        <f t="shared" si="66"/>
        <v>1.0137038941309313</v>
      </c>
      <c r="AH61" s="1">
        <f t="shared" si="67"/>
        <v>1.0138392959708351</v>
      </c>
      <c r="AI61" s="1">
        <f t="shared" si="68"/>
        <v>1.0138793215912956</v>
      </c>
      <c r="AJ61" s="1">
        <f t="shared" si="69"/>
        <v>1.0138901304944223</v>
      </c>
      <c r="AK61" s="1">
        <f t="shared" si="70"/>
        <v>1.0138928015654358</v>
      </c>
      <c r="AL61" s="1">
        <f t="shared" si="71"/>
        <v>1.0138934064772822</v>
      </c>
      <c r="AM61" s="1">
        <f t="shared" si="72"/>
        <v>1.0138935321823812</v>
      </c>
      <c r="AN61" s="1">
        <f t="shared" si="73"/>
        <v>1.0138935561776752</v>
      </c>
      <c r="AO61" s="1">
        <f t="shared" si="74"/>
        <v>1.0138935603885841</v>
      </c>
      <c r="AP61" s="1">
        <f t="shared" si="75"/>
        <v>1.0138935610683701</v>
      </c>
      <c r="AQ61" s="1">
        <f t="shared" si="76"/>
        <v>1.0138935611693627</v>
      </c>
      <c r="AR61" s="1">
        <f t="shared" si="77"/>
        <v>1.013893561183173</v>
      </c>
      <c r="AS61" s="1">
        <f t="shared" si="78"/>
        <v>1.0138935611849118</v>
      </c>
      <c r="AT61" s="1">
        <f t="shared" si="79"/>
        <v>1.0138935611851132</v>
      </c>
      <c r="AU61" s="1">
        <f t="shared" si="80"/>
        <v>1.0138935611851347</v>
      </c>
      <c r="AV61" s="1">
        <f t="shared" si="81"/>
        <v>1.0138935611851367</v>
      </c>
      <c r="AW61" s="1">
        <f t="shared" si="82"/>
        <v>1.0138935611851367</v>
      </c>
      <c r="AX61" s="1">
        <f t="shared" si="83"/>
        <v>1.0138935611851367</v>
      </c>
      <c r="AY61" s="1">
        <f t="shared" si="84"/>
        <v>1.0138935611851367</v>
      </c>
      <c r="AZ61" s="1">
        <f t="shared" si="85"/>
        <v>1.0138935611851367</v>
      </c>
      <c r="BA61" s="1">
        <f t="shared" si="86"/>
        <v>1.0138935611851367</v>
      </c>
      <c r="BB61" s="1">
        <f t="shared" si="87"/>
        <v>1.0138935611851367</v>
      </c>
      <c r="BC61" s="1">
        <f t="shared" si="88"/>
        <v>1.0138935611851367</v>
      </c>
      <c r="BD61" s="1">
        <f t="shared" si="89"/>
        <v>1.0138935611851367</v>
      </c>
      <c r="BE61" s="1">
        <f t="shared" si="90"/>
        <v>1.0138935611851367</v>
      </c>
      <c r="BF61" s="1">
        <f t="shared" si="91"/>
        <v>1.0138935611851367</v>
      </c>
      <c r="BG61" s="1">
        <f t="shared" si="92"/>
        <v>1.0138935611851367</v>
      </c>
      <c r="BH61" s="1">
        <f t="shared" si="93"/>
        <v>1.0138935611851367</v>
      </c>
      <c r="BI61" s="1">
        <f t="shared" si="94"/>
        <v>1.0138935611851367</v>
      </c>
      <c r="BJ61" s="1">
        <f t="shared" si="95"/>
        <v>1.0138935611851361</v>
      </c>
      <c r="BK61" s="1">
        <f t="shared" si="96"/>
        <v>1.0138935611851307</v>
      </c>
      <c r="BL61" s="1">
        <f t="shared" si="97"/>
        <v>1.0138935611850708</v>
      </c>
      <c r="BM61" s="1">
        <f t="shared" si="98"/>
        <v>1.0138935611844566</v>
      </c>
      <c r="BN61" s="1">
        <f t="shared" si="99"/>
        <v>1.0138935611786764</v>
      </c>
      <c r="BO61" s="1">
        <f t="shared" si="100"/>
        <v>1.013893561128786</v>
      </c>
      <c r="BP61" s="1">
        <f t="shared" si="101"/>
        <v>1.0138935607344881</v>
      </c>
      <c r="BQ61" s="1">
        <f t="shared" si="102"/>
        <v>1.0138935578851875</v>
      </c>
      <c r="BR61" s="1">
        <f t="shared" si="103"/>
        <v>1.0138935390917032</v>
      </c>
      <c r="BS61" s="1">
        <f t="shared" si="104"/>
        <v>1.0138934261734194</v>
      </c>
      <c r="BT61" s="1">
        <f t="shared" si="105"/>
        <v>1.0138928095476933</v>
      </c>
      <c r="BU61" s="1">
        <f t="shared" si="106"/>
        <v>1.0138897569304726</v>
      </c>
      <c r="BV61" s="1">
        <f t="shared" si="107"/>
        <v>1.0138760955647512</v>
      </c>
      <c r="BW61" s="1">
        <f t="shared" si="108"/>
        <v>1.0138209943749172</v>
      </c>
      <c r="BX61" s="1">
        <f t="shared" si="109"/>
        <v>1.0136213458357881</v>
      </c>
      <c r="BY61" s="1">
        <f t="shared" si="110"/>
        <v>1.0129736637347213</v>
      </c>
      <c r="BZ61" s="1">
        <f t="shared" si="111"/>
        <v>1.0110985668522654</v>
      </c>
      <c r="CA61" s="1">
        <f t="shared" si="112"/>
        <v>1.0062685829422628</v>
      </c>
      <c r="CB61" s="1">
        <f t="shared" si="113"/>
        <v>0.99522598617841052</v>
      </c>
      <c r="CC61" s="1">
        <f t="shared" si="114"/>
        <v>0.972851574584914</v>
      </c>
      <c r="CD61" s="1">
        <f t="shared" si="115"/>
        <v>0.93268147297356252</v>
      </c>
      <c r="CE61" s="1">
        <f t="shared" si="116"/>
        <v>0.86869339710044036</v>
      </c>
      <c r="CF61" s="1">
        <f t="shared" si="117"/>
        <v>0.77801195939194001</v>
      </c>
      <c r="CG61" s="1">
        <f t="shared" si="118"/>
        <v>0.66327825265292151</v>
      </c>
      <c r="CH61" s="1">
        <f t="shared" si="119"/>
        <v>0.5332316498433245</v>
      </c>
      <c r="CI61" s="1">
        <f t="shared" si="120"/>
        <v>0.40085792935865366</v>
      </c>
      <c r="CJ61" s="1">
        <f t="shared" si="121"/>
        <v>0.27972319260112205</v>
      </c>
      <c r="CK61" s="1">
        <f t="shared" si="122"/>
        <v>0.18007289542266594</v>
      </c>
      <c r="CL61" s="1">
        <f t="shared" si="123"/>
        <v>0.10642030307584308</v>
      </c>
      <c r="CM61" s="1">
        <f t="shared" si="124"/>
        <v>5.7531583516119311E-2</v>
      </c>
      <c r="CN61" s="1">
        <f t="shared" si="125"/>
        <v>2.8385112256922088E-2</v>
      </c>
      <c r="CO61" s="1">
        <f t="shared" si="126"/>
        <v>1.2765903333088241E-2</v>
      </c>
      <c r="CP61" s="1">
        <f t="shared" si="127"/>
        <v>5.2317523241580018E-3</v>
      </c>
      <c r="CQ61" s="1">
        <f t="shared" si="128"/>
        <v>1.9544358162392689E-3</v>
      </c>
      <c r="CR61" s="1">
        <f t="shared" si="129"/>
        <v>6.6606235387227928E-4</v>
      </c>
      <c r="CS61" s="1">
        <f t="shared" si="130"/>
        <v>2.0729590332899396E-4</v>
      </c>
      <c r="CT61" s="1">
        <f t="shared" si="131"/>
        <v>5.8989733851484565E-5</v>
      </c>
      <c r="CU61" s="1">
        <f t="shared" si="132"/>
        <v>1.5368109745083351E-5</v>
      </c>
      <c r="CV61" s="1">
        <f t="shared" si="133"/>
        <v>3.6699526414309238E-6</v>
      </c>
      <c r="CW61" s="1">
        <f t="shared" si="134"/>
        <v>8.0426837315846739E-7</v>
      </c>
      <c r="CX61" s="1">
        <f t="shared" si="135"/>
        <v>1.619189706232144E-7</v>
      </c>
      <c r="CY61" s="1">
        <f t="shared" si="136"/>
        <v>2.9974132182050479E-8</v>
      </c>
      <c r="CZ61" s="1">
        <f t="shared" si="137"/>
        <v>5.1059451265677354E-9</v>
      </c>
      <c r="DA61" s="1">
        <f t="shared" si="138"/>
        <v>8.0083270347037758E-10</v>
      </c>
      <c r="DB61" s="1">
        <f t="shared" si="139"/>
        <v>1.1569689570654476E-10</v>
      </c>
      <c r="DC61" s="1">
        <f t="shared" si="140"/>
        <v>1.5399719204167232E-11</v>
      </c>
      <c r="DD61" s="1">
        <f t="shared" si="141"/>
        <v>1.8885439341772476E-12</v>
      </c>
      <c r="DE61" s="1">
        <f t="shared" si="142"/>
        <v>2.1334748367002243E-13</v>
      </c>
      <c r="DF61" s="1">
        <f t="shared" si="143"/>
        <v>2.2193363760446714E-14</v>
      </c>
      <c r="DG61" s="1">
        <f t="shared" si="144"/>
        <v>2.1245310968150155E-15</v>
      </c>
      <c r="DH61" s="1">
        <f t="shared" si="145"/>
        <v>1.869947233391428E-16</v>
      </c>
      <c r="DI61" s="1">
        <f t="shared" si="146"/>
        <v>1.5115668992234902E-17</v>
      </c>
      <c r="DJ61" s="1">
        <f t="shared" si="147"/>
        <v>1.1205584722558441E-18</v>
      </c>
      <c r="DK61" s="1">
        <f t="shared" si="148"/>
        <v>7.6047588543817042E-20</v>
      </c>
      <c r="DL61" s="1">
        <f t="shared" si="149"/>
        <v>4.7146947189619003E-21</v>
      </c>
      <c r="DM61" s="1">
        <f t="shared" si="150"/>
        <v>2.6633463122967364E-22</v>
      </c>
      <c r="DN61" s="1">
        <f t="shared" si="151"/>
        <v>1.366726385579541E-23</v>
      </c>
      <c r="DO61" s="1">
        <f t="shared" si="152"/>
        <v>6.3479811903226145E-25</v>
      </c>
      <c r="DP61" s="1">
        <f t="shared" si="153"/>
        <v>2.6570845157015928E-26</v>
      </c>
      <c r="DQ61" s="1">
        <f t="shared" si="154"/>
        <v>9.9708886717585488E-28</v>
      </c>
      <c r="DR61" s="1">
        <f t="shared" si="155"/>
        <v>3.3334944088895557E-29</v>
      </c>
      <c r="DS61" s="1">
        <f t="shared" si="156"/>
        <v>9.85347592724407E-31</v>
      </c>
      <c r="DT61" s="1">
        <f t="shared" si="157"/>
        <v>2.5510288421144984E-32</v>
      </c>
      <c r="DU61" s="1">
        <f t="shared" si="158"/>
        <v>5.7167197377048564E-34</v>
      </c>
      <c r="DV61" s="1">
        <f t="shared" si="159"/>
        <v>1.0921876413938041E-35</v>
      </c>
      <c r="DW61" s="1">
        <f t="shared" si="160"/>
        <v>1.7436250641056103E-37</v>
      </c>
      <c r="DX61" s="1">
        <f t="shared" si="161"/>
        <v>2.2626170194935694E-39</v>
      </c>
      <c r="DY61" s="1">
        <f t="shared" si="162"/>
        <v>2.2922584797782748E-41</v>
      </c>
      <c r="DZ61" s="1">
        <f t="shared" si="163"/>
        <v>1.7005680819486514E-43</v>
      </c>
      <c r="EA61" s="1">
        <f t="shared" si="164"/>
        <v>8.2158626808384057E-46</v>
      </c>
      <c r="EB61" s="1">
        <f t="shared" si="165"/>
        <v>1.9395342093982903E-48</v>
      </c>
      <c r="EC61" s="1">
        <f t="shared" si="166"/>
        <v>0</v>
      </c>
      <c r="ED61" s="1">
        <f t="shared" si="167"/>
        <v>0</v>
      </c>
      <c r="EE61" s="1">
        <f t="shared" si="168"/>
        <v>0</v>
      </c>
      <c r="EF61" s="1">
        <f t="shared" si="169"/>
        <v>0</v>
      </c>
      <c r="EG61" s="1">
        <f t="shared" si="170"/>
        <v>0</v>
      </c>
      <c r="EH61" s="1">
        <f t="shared" si="171"/>
        <v>0</v>
      </c>
      <c r="EI61" s="1">
        <f t="shared" si="172"/>
        <v>0</v>
      </c>
      <c r="EJ61" s="1">
        <f t="shared" si="173"/>
        <v>0</v>
      </c>
      <c r="EK61" s="1">
        <f t="shared" si="174"/>
        <v>0</v>
      </c>
      <c r="EL61" s="1">
        <f t="shared" si="175"/>
        <v>0</v>
      </c>
      <c r="EM61" s="1">
        <f t="shared" si="176"/>
        <v>0</v>
      </c>
      <c r="EN61" s="1">
        <f t="shared" si="177"/>
        <v>0</v>
      </c>
      <c r="EO61" s="1">
        <f t="shared" si="178"/>
        <v>0</v>
      </c>
      <c r="EP61" s="1">
        <f t="shared" si="179"/>
        <v>0</v>
      </c>
      <c r="EQ61" s="1">
        <f t="shared" si="180"/>
        <v>0</v>
      </c>
      <c r="ER61" s="1">
        <f t="shared" si="181"/>
        <v>0</v>
      </c>
      <c r="ES61" s="1">
        <f t="shared" si="182"/>
        <v>0</v>
      </c>
      <c r="ET61" s="1">
        <f t="shared" si="183"/>
        <v>0</v>
      </c>
      <c r="EU61" s="1">
        <f t="shared" si="184"/>
        <v>0</v>
      </c>
      <c r="EV61" s="1">
        <f t="shared" si="185"/>
        <v>0</v>
      </c>
      <c r="EW61" s="1">
        <f t="shared" si="186"/>
        <v>0</v>
      </c>
      <c r="EX61" s="1">
        <f t="shared" si="187"/>
        <v>0</v>
      </c>
      <c r="EY61" s="1">
        <f t="shared" si="188"/>
        <v>0</v>
      </c>
      <c r="EZ61" s="1">
        <f t="shared" si="189"/>
        <v>0</v>
      </c>
      <c r="FA61" s="1">
        <f t="shared" si="190"/>
        <v>0</v>
      </c>
      <c r="FB61" s="1">
        <f t="shared" si="191"/>
        <v>0</v>
      </c>
      <c r="FC61" s="1">
        <f t="shared" si="192"/>
        <v>0</v>
      </c>
      <c r="FD61" s="75">
        <f t="shared" si="43"/>
        <v>0</v>
      </c>
    </row>
    <row r="62" spans="7:160" x14ac:dyDescent="0.35">
      <c r="G62" t="str">
        <f t="shared" si="193"/>
        <v>Refd, t=0.24</v>
      </c>
      <c r="H62" s="76">
        <f t="shared" si="194"/>
        <v>0.23500000000000013</v>
      </c>
      <c r="I62" s="1">
        <f t="shared" si="36"/>
        <v>0</v>
      </c>
      <c r="J62" s="22">
        <f t="shared" si="37"/>
        <v>9.8633640439213004E-6</v>
      </c>
      <c r="K62" s="1">
        <f t="shared" si="44"/>
        <v>6.6369856454350217E-5</v>
      </c>
      <c r="L62" s="1">
        <f t="shared" si="45"/>
        <v>2.653186602671984E-4</v>
      </c>
      <c r="M62" s="1">
        <f t="shared" si="46"/>
        <v>9.2085169587176341E-4</v>
      </c>
      <c r="N62" s="1">
        <f t="shared" si="47"/>
        <v>2.8488508839664408E-3</v>
      </c>
      <c r="O62" s="1">
        <f t="shared" si="48"/>
        <v>7.8669427275527004E-3</v>
      </c>
      <c r="P62" s="1">
        <f t="shared" si="49"/>
        <v>1.9392019107974386E-2</v>
      </c>
      <c r="Q62" s="1">
        <f t="shared" si="50"/>
        <v>4.2727835846514753E-2</v>
      </c>
      <c r="R62" s="1">
        <f t="shared" si="51"/>
        <v>8.4420544425881316E-2</v>
      </c>
      <c r="S62" s="1">
        <f t="shared" si="52"/>
        <v>0.1503268659885495</v>
      </c>
      <c r="T62" s="1">
        <f t="shared" si="53"/>
        <v>0.24288169710436472</v>
      </c>
      <c r="U62" s="1">
        <f t="shared" si="54"/>
        <v>0.35888448971047188</v>
      </c>
      <c r="V62" s="1">
        <f t="shared" si="55"/>
        <v>0.48917077908380024</v>
      </c>
      <c r="W62" s="1">
        <f t="shared" si="56"/>
        <v>0.6206675116905821</v>
      </c>
      <c r="X62" s="1">
        <f t="shared" si="57"/>
        <v>0.74010719189639285</v>
      </c>
      <c r="Y62" s="1">
        <f t="shared" si="58"/>
        <v>0.83778755572370978</v>
      </c>
      <c r="Z62" s="1">
        <f t="shared" si="59"/>
        <v>0.90972184257865918</v>
      </c>
      <c r="AA62" s="1">
        <f t="shared" si="60"/>
        <v>0.95743526841198245</v>
      </c>
      <c r="AB62" s="1">
        <f t="shared" si="61"/>
        <v>0.98595942024727234</v>
      </c>
      <c r="AC62" s="1">
        <f t="shared" si="62"/>
        <v>1.0013466384904028</v>
      </c>
      <c r="AD62" s="1">
        <f t="shared" si="63"/>
        <v>1.0088486453990457</v>
      </c>
      <c r="AE62" s="1">
        <f t="shared" si="64"/>
        <v>1.0121606533933383</v>
      </c>
      <c r="AF62" s="1">
        <f t="shared" si="65"/>
        <v>1.0134874428091765</v>
      </c>
      <c r="AG62" s="1">
        <f t="shared" si="66"/>
        <v>1.0139707604317918</v>
      </c>
      <c r="AH62" s="1">
        <f t="shared" si="67"/>
        <v>1.0141311923809602</v>
      </c>
      <c r="AI62" s="1">
        <f t="shared" si="68"/>
        <v>1.0141798152654773</v>
      </c>
      <c r="AJ62" s="1">
        <f t="shared" si="69"/>
        <v>1.0141932950803372</v>
      </c>
      <c r="AK62" s="1">
        <f t="shared" si="70"/>
        <v>1.0141967191921537</v>
      </c>
      <c r="AL62" s="1">
        <f t="shared" si="71"/>
        <v>1.0141975173316242</v>
      </c>
      <c r="AM62" s="1">
        <f t="shared" si="72"/>
        <v>1.0141976882690358</v>
      </c>
      <c r="AN62" s="1">
        <f t="shared" si="73"/>
        <v>1.0141977219431511</v>
      </c>
      <c r="AO62" s="1">
        <f t="shared" si="74"/>
        <v>1.0141977280503338</v>
      </c>
      <c r="AP62" s="1">
        <f t="shared" si="75"/>
        <v>1.0141977290707269</v>
      </c>
      <c r="AQ62" s="1">
        <f t="shared" si="76"/>
        <v>1.0141977292278652</v>
      </c>
      <c r="AR62" s="1">
        <f t="shared" si="77"/>
        <v>1.0141977292501752</v>
      </c>
      <c r="AS62" s="1">
        <f t="shared" si="78"/>
        <v>1.0141977292530964</v>
      </c>
      <c r="AT62" s="1">
        <f t="shared" si="79"/>
        <v>1.014197729253449</v>
      </c>
      <c r="AU62" s="1">
        <f t="shared" si="80"/>
        <v>1.0141977292534883</v>
      </c>
      <c r="AV62" s="1">
        <f t="shared" si="81"/>
        <v>1.0141977292534921</v>
      </c>
      <c r="AW62" s="1">
        <f t="shared" si="82"/>
        <v>1.0141977292534923</v>
      </c>
      <c r="AX62" s="1">
        <f t="shared" si="83"/>
        <v>1.0141977292534923</v>
      </c>
      <c r="AY62" s="1">
        <f t="shared" si="84"/>
        <v>1.0141977292534923</v>
      </c>
      <c r="AZ62" s="1">
        <f t="shared" si="85"/>
        <v>1.0141977292534923</v>
      </c>
      <c r="BA62" s="1">
        <f t="shared" si="86"/>
        <v>1.0141977292534923</v>
      </c>
      <c r="BB62" s="1">
        <f t="shared" si="87"/>
        <v>1.0141977292534923</v>
      </c>
      <c r="BC62" s="1">
        <f t="shared" si="88"/>
        <v>1.0141977292534923</v>
      </c>
      <c r="BD62" s="1">
        <f t="shared" si="89"/>
        <v>1.0141977292534923</v>
      </c>
      <c r="BE62" s="1">
        <f t="shared" si="90"/>
        <v>1.0141977292534923</v>
      </c>
      <c r="BF62" s="1">
        <f t="shared" si="91"/>
        <v>1.0141977292534923</v>
      </c>
      <c r="BG62" s="1">
        <f t="shared" si="92"/>
        <v>1.0141977292534923</v>
      </c>
      <c r="BH62" s="1">
        <f t="shared" si="93"/>
        <v>1.0141977292534923</v>
      </c>
      <c r="BI62" s="1">
        <f t="shared" si="94"/>
        <v>1.0141977292534923</v>
      </c>
      <c r="BJ62" s="1">
        <f t="shared" si="95"/>
        <v>1.0141977292534914</v>
      </c>
      <c r="BK62" s="1">
        <f t="shared" si="96"/>
        <v>1.0141977292534834</v>
      </c>
      <c r="BL62" s="1">
        <f t="shared" si="97"/>
        <v>1.0141977292533966</v>
      </c>
      <c r="BM62" s="1">
        <f t="shared" si="98"/>
        <v>1.0141977292525368</v>
      </c>
      <c r="BN62" s="1">
        <f t="shared" si="99"/>
        <v>1.0141977292446962</v>
      </c>
      <c r="BO62" s="1">
        <f t="shared" si="100"/>
        <v>1.0141977291790409</v>
      </c>
      <c r="BP62" s="1">
        <f t="shared" si="101"/>
        <v>1.0141977286749695</v>
      </c>
      <c r="BQ62" s="1">
        <f t="shared" si="102"/>
        <v>1.0141977251319443</v>
      </c>
      <c r="BR62" s="1">
        <f t="shared" si="103"/>
        <v>1.0141977023724562</v>
      </c>
      <c r="BS62" s="1">
        <f t="shared" si="104"/>
        <v>1.0141975690231748</v>
      </c>
      <c r="BT62" s="1">
        <f t="shared" si="105"/>
        <v>1.0141968580066747</v>
      </c>
      <c r="BU62" s="1">
        <f t="shared" si="106"/>
        <v>1.0141934165808162</v>
      </c>
      <c r="BV62" s="1">
        <f t="shared" si="107"/>
        <v>1.0141783376984466</v>
      </c>
      <c r="BW62" s="1">
        <f t="shared" si="108"/>
        <v>1.0141187056200167</v>
      </c>
      <c r="BX62" s="1">
        <f t="shared" si="109"/>
        <v>1.0139065237481366</v>
      </c>
      <c r="BY62" s="1">
        <f t="shared" si="110"/>
        <v>1.0132294108275197</v>
      </c>
      <c r="BZ62" s="1">
        <f t="shared" si="111"/>
        <v>1.0112975415622216</v>
      </c>
      <c r="CA62" s="1">
        <f t="shared" si="112"/>
        <v>1.0063836943095641</v>
      </c>
      <c r="CB62" s="1">
        <f t="shared" si="113"/>
        <v>0.99526628428912189</v>
      </c>
      <c r="CC62" s="1">
        <f t="shared" si="114"/>
        <v>0.97292398567113314</v>
      </c>
      <c r="CD62" s="1">
        <f t="shared" si="115"/>
        <v>0.93304607827083375</v>
      </c>
      <c r="CE62" s="1">
        <f t="shared" si="116"/>
        <v>0.86975138819081377</v>
      </c>
      <c r="CF62" s="1">
        <f t="shared" si="117"/>
        <v>0.78018631763136326</v>
      </c>
      <c r="CG62" s="1">
        <f t="shared" si="118"/>
        <v>0.66682232825668619</v>
      </c>
      <c r="CH62" s="1">
        <f t="shared" si="119"/>
        <v>0.53806661187947225</v>
      </c>
      <c r="CI62" s="1">
        <f t="shared" si="120"/>
        <v>0.4065363662612374</v>
      </c>
      <c r="CJ62" s="1">
        <f t="shared" si="121"/>
        <v>0.28555128330168017</v>
      </c>
      <c r="CK62" s="1">
        <f t="shared" si="122"/>
        <v>0.18534113323385518</v>
      </c>
      <c r="CL62" s="1">
        <f t="shared" si="123"/>
        <v>0.11063174929611763</v>
      </c>
      <c r="CM62" s="1">
        <f t="shared" si="124"/>
        <v>6.0516779040645126E-2</v>
      </c>
      <c r="CN62" s="1">
        <f t="shared" si="125"/>
        <v>3.0265818435329304E-2</v>
      </c>
      <c r="CO62" s="1">
        <f t="shared" si="126"/>
        <v>1.3821749081449126E-2</v>
      </c>
      <c r="CP62" s="1">
        <f t="shared" si="127"/>
        <v>5.7614965472531539E-3</v>
      </c>
      <c r="CQ62" s="1">
        <f t="shared" si="128"/>
        <v>2.1927024865963539E-3</v>
      </c>
      <c r="CR62" s="1">
        <f t="shared" si="129"/>
        <v>7.6243801106752151E-4</v>
      </c>
      <c r="CS62" s="1">
        <f t="shared" si="130"/>
        <v>2.4246254956918558E-4</v>
      </c>
      <c r="CT62" s="1">
        <f t="shared" si="131"/>
        <v>7.0600038089922392E-5</v>
      </c>
      <c r="CU62" s="1">
        <f t="shared" si="132"/>
        <v>1.8845917171808624E-5</v>
      </c>
      <c r="CV62" s="1">
        <f t="shared" si="133"/>
        <v>4.61752498405027E-6</v>
      </c>
      <c r="CW62" s="1">
        <f t="shared" si="134"/>
        <v>1.0396364410367169E-6</v>
      </c>
      <c r="CX62" s="1">
        <f t="shared" si="135"/>
        <v>2.1532368641998025E-7</v>
      </c>
      <c r="CY62" s="1">
        <f t="shared" si="136"/>
        <v>4.1062375363722444E-8</v>
      </c>
      <c r="CZ62" s="1">
        <f t="shared" si="137"/>
        <v>7.2157325755424951E-9</v>
      </c>
      <c r="DA62" s="1">
        <f t="shared" si="138"/>
        <v>1.1691647217730001E-9</v>
      </c>
      <c r="DB62" s="1">
        <f t="shared" si="139"/>
        <v>1.7475640525425065E-10</v>
      </c>
      <c r="DC62" s="1">
        <f t="shared" si="140"/>
        <v>2.4103531577112064E-11</v>
      </c>
      <c r="DD62" s="1">
        <f t="shared" si="141"/>
        <v>3.0680890107721529E-12</v>
      </c>
      <c r="DE62" s="1">
        <f t="shared" si="142"/>
        <v>3.6038141238676343E-13</v>
      </c>
      <c r="DF62" s="1">
        <f t="shared" si="143"/>
        <v>3.9052178712948941E-14</v>
      </c>
      <c r="DG62" s="1">
        <f t="shared" si="144"/>
        <v>3.9021761091015519E-15</v>
      </c>
      <c r="DH62" s="1">
        <f t="shared" si="145"/>
        <v>3.5928603221730459E-16</v>
      </c>
      <c r="DI62" s="1">
        <f t="shared" si="146"/>
        <v>3.0453289031322085E-17</v>
      </c>
      <c r="DJ62" s="1">
        <f t="shared" si="147"/>
        <v>2.3733564822794778E-18</v>
      </c>
      <c r="DK62" s="1">
        <f t="shared" si="148"/>
        <v>1.6981471590718078E-19</v>
      </c>
      <c r="DL62" s="1">
        <f t="shared" si="149"/>
        <v>1.1134720252501744E-20</v>
      </c>
      <c r="DM62" s="1">
        <f t="shared" si="150"/>
        <v>6.676113821413344E-22</v>
      </c>
      <c r="DN62" s="1">
        <f t="shared" si="151"/>
        <v>3.6506858992987681E-23</v>
      </c>
      <c r="DO62" s="1">
        <f t="shared" si="152"/>
        <v>1.8150318610031359E-24</v>
      </c>
      <c r="DP62" s="1">
        <f t="shared" si="153"/>
        <v>8.1743575661180645E-26</v>
      </c>
      <c r="DQ62" s="1">
        <f t="shared" si="154"/>
        <v>3.3203193814303698E-27</v>
      </c>
      <c r="DR62" s="1">
        <f t="shared" si="155"/>
        <v>1.2100100471840816E-28</v>
      </c>
      <c r="DS62" s="1">
        <f t="shared" si="156"/>
        <v>3.9313680678522007E-30</v>
      </c>
      <c r="DT62" s="1">
        <f t="shared" si="157"/>
        <v>1.1300970512135841E-31</v>
      </c>
      <c r="DU62" s="1">
        <f t="shared" si="158"/>
        <v>2.8471055942947695E-33</v>
      </c>
      <c r="DV62" s="1">
        <f t="shared" si="159"/>
        <v>6.2124617427625058E-35</v>
      </c>
      <c r="DW62" s="1">
        <f t="shared" si="160"/>
        <v>1.1563713134016242E-36</v>
      </c>
      <c r="DX62" s="1">
        <f t="shared" si="161"/>
        <v>1.7996152328000835E-38</v>
      </c>
      <c r="DY62" s="1">
        <f t="shared" si="162"/>
        <v>2.2777013182714679E-40</v>
      </c>
      <c r="DZ62" s="1">
        <f t="shared" si="163"/>
        <v>2.2518070199050979E-42</v>
      </c>
      <c r="EA62" s="1">
        <f t="shared" si="164"/>
        <v>1.6310106006015501E-44</v>
      </c>
      <c r="EB62" s="1">
        <f t="shared" si="165"/>
        <v>7.696896044931414E-47</v>
      </c>
      <c r="EC62" s="1">
        <f t="shared" si="166"/>
        <v>1.7756435687041344E-49</v>
      </c>
      <c r="ED62" s="1">
        <f t="shared" si="167"/>
        <v>0</v>
      </c>
      <c r="EE62" s="1">
        <f t="shared" si="168"/>
        <v>0</v>
      </c>
      <c r="EF62" s="1">
        <f t="shared" si="169"/>
        <v>0</v>
      </c>
      <c r="EG62" s="1">
        <f t="shared" si="170"/>
        <v>0</v>
      </c>
      <c r="EH62" s="1">
        <f t="shared" si="171"/>
        <v>0</v>
      </c>
      <c r="EI62" s="1">
        <f t="shared" si="172"/>
        <v>0</v>
      </c>
      <c r="EJ62" s="1">
        <f t="shared" si="173"/>
        <v>0</v>
      </c>
      <c r="EK62" s="1">
        <f t="shared" si="174"/>
        <v>0</v>
      </c>
      <c r="EL62" s="1">
        <f t="shared" si="175"/>
        <v>0</v>
      </c>
      <c r="EM62" s="1">
        <f t="shared" si="176"/>
        <v>0</v>
      </c>
      <c r="EN62" s="1">
        <f t="shared" si="177"/>
        <v>0</v>
      </c>
      <c r="EO62" s="1">
        <f t="shared" si="178"/>
        <v>0</v>
      </c>
      <c r="EP62" s="1">
        <f t="shared" si="179"/>
        <v>0</v>
      </c>
      <c r="EQ62" s="1">
        <f t="shared" si="180"/>
        <v>0</v>
      </c>
      <c r="ER62" s="1">
        <f t="shared" si="181"/>
        <v>0</v>
      </c>
      <c r="ES62" s="1">
        <f t="shared" si="182"/>
        <v>0</v>
      </c>
      <c r="ET62" s="1">
        <f t="shared" si="183"/>
        <v>0</v>
      </c>
      <c r="EU62" s="1">
        <f t="shared" si="184"/>
        <v>0</v>
      </c>
      <c r="EV62" s="1">
        <f t="shared" si="185"/>
        <v>0</v>
      </c>
      <c r="EW62" s="1">
        <f t="shared" si="186"/>
        <v>0</v>
      </c>
      <c r="EX62" s="1">
        <f t="shared" si="187"/>
        <v>0</v>
      </c>
      <c r="EY62" s="1">
        <f t="shared" si="188"/>
        <v>0</v>
      </c>
      <c r="EZ62" s="1">
        <f t="shared" si="189"/>
        <v>0</v>
      </c>
      <c r="FA62" s="1">
        <f t="shared" si="190"/>
        <v>0</v>
      </c>
      <c r="FB62" s="1">
        <f t="shared" si="191"/>
        <v>0</v>
      </c>
      <c r="FC62" s="1">
        <f t="shared" si="192"/>
        <v>0</v>
      </c>
      <c r="FD62" s="75">
        <f t="shared" si="43"/>
        <v>0</v>
      </c>
    </row>
    <row r="63" spans="7:160" x14ac:dyDescent="0.35">
      <c r="G63" t="str">
        <f t="shared" si="193"/>
        <v>Refd, t=0.24</v>
      </c>
      <c r="H63" s="76">
        <f t="shared" si="194"/>
        <v>0.24000000000000013</v>
      </c>
      <c r="I63" s="1">
        <f t="shared" si="36"/>
        <v>0</v>
      </c>
      <c r="J63" s="22">
        <f t="shared" si="37"/>
        <v>1.0530183557854801E-5</v>
      </c>
      <c r="K63" s="1">
        <f t="shared" si="44"/>
        <v>7.0189654051787178E-5</v>
      </c>
      <c r="L63" s="1">
        <f t="shared" si="45"/>
        <v>2.7664521373325939E-4</v>
      </c>
      <c r="M63" s="1">
        <f t="shared" si="46"/>
        <v>9.4687106624763559E-4</v>
      </c>
      <c r="N63" s="1">
        <f t="shared" si="47"/>
        <v>2.8934505891160759E-3</v>
      </c>
      <c r="O63" s="1">
        <f t="shared" si="48"/>
        <v>7.9077026642226326E-3</v>
      </c>
      <c r="P63" s="1">
        <f t="shared" si="49"/>
        <v>1.933174432510526E-2</v>
      </c>
      <c r="Q63" s="1">
        <f t="shared" si="50"/>
        <v>4.2332883642868302E-2</v>
      </c>
      <c r="R63" s="1">
        <f t="shared" si="51"/>
        <v>8.3293993508017E-2</v>
      </c>
      <c r="S63" s="1">
        <f t="shared" si="52"/>
        <v>0.14797781601302668</v>
      </c>
      <c r="T63" s="1">
        <f t="shared" si="53"/>
        <v>0.23890390667553549</v>
      </c>
      <c r="U63" s="1">
        <f t="shared" si="54"/>
        <v>0.35317208226805175</v>
      </c>
      <c r="V63" s="1">
        <f t="shared" si="55"/>
        <v>0.48205180906625356</v>
      </c>
      <c r="W63" s="1">
        <f t="shared" si="56"/>
        <v>0.6128682973246492</v>
      </c>
      <c r="X63" s="1">
        <f t="shared" si="57"/>
        <v>0.73254548156973209</v>
      </c>
      <c r="Y63" s="1">
        <f t="shared" si="58"/>
        <v>0.83128318941923285</v>
      </c>
      <c r="Z63" s="1">
        <f t="shared" si="59"/>
        <v>0.90476197039338146</v>
      </c>
      <c r="AA63" s="1">
        <f t="shared" si="60"/>
        <v>0.95409891418843529</v>
      </c>
      <c r="AB63" s="1">
        <f t="shared" si="61"/>
        <v>0.98400778106556952</v>
      </c>
      <c r="AC63" s="1">
        <f t="shared" si="62"/>
        <v>1.0003959084133565</v>
      </c>
      <c r="AD63" s="1">
        <f t="shared" si="63"/>
        <v>1.0085246184783374</v>
      </c>
      <c r="AE63" s="1">
        <f t="shared" si="64"/>
        <v>1.0121811314110303</v>
      </c>
      <c r="AF63" s="1">
        <f t="shared" si="65"/>
        <v>1.0136757539382781</v>
      </c>
      <c r="AG63" s="1">
        <f t="shared" si="66"/>
        <v>1.0142320533197071</v>
      </c>
      <c r="AH63" s="1">
        <f t="shared" si="67"/>
        <v>1.0144209752593258</v>
      </c>
      <c r="AI63" s="1">
        <f t="shared" si="68"/>
        <v>1.0144796295905978</v>
      </c>
      <c r="AJ63" s="1">
        <f t="shared" si="69"/>
        <v>1.0144963079337483</v>
      </c>
      <c r="AK63" s="1">
        <f t="shared" si="70"/>
        <v>1.0145006586824237</v>
      </c>
      <c r="AL63" s="1">
        <f t="shared" si="71"/>
        <v>1.014501701434116</v>
      </c>
      <c r="AM63" s="1">
        <f t="shared" si="72"/>
        <v>1.0145019313512185</v>
      </c>
      <c r="AN63" s="1">
        <f t="shared" si="73"/>
        <v>1.0145019780408724</v>
      </c>
      <c r="AO63" s="1">
        <f t="shared" si="74"/>
        <v>1.0145019867812748</v>
      </c>
      <c r="AP63" s="1">
        <f t="shared" si="75"/>
        <v>1.0145019882907376</v>
      </c>
      <c r="AQ63" s="1">
        <f t="shared" si="76"/>
        <v>1.0145019885313553</v>
      </c>
      <c r="AR63" s="1">
        <f t="shared" si="77"/>
        <v>1.014501988566771</v>
      </c>
      <c r="AS63" s="1">
        <f t="shared" si="78"/>
        <v>1.0145019885715858</v>
      </c>
      <c r="AT63" s="1">
        <f t="shared" si="79"/>
        <v>1.0145019885721904</v>
      </c>
      <c r="AU63" s="1">
        <f t="shared" si="80"/>
        <v>1.0145019885722606</v>
      </c>
      <c r="AV63" s="1">
        <f t="shared" si="81"/>
        <v>1.0145019885722679</v>
      </c>
      <c r="AW63" s="1">
        <f t="shared" si="82"/>
        <v>1.0145019885722684</v>
      </c>
      <c r="AX63" s="1">
        <f t="shared" si="83"/>
        <v>1.0145019885722684</v>
      </c>
      <c r="AY63" s="1">
        <f t="shared" si="84"/>
        <v>1.0145019885722684</v>
      </c>
      <c r="AZ63" s="1">
        <f t="shared" si="85"/>
        <v>1.0145019885722684</v>
      </c>
      <c r="BA63" s="1">
        <f t="shared" si="86"/>
        <v>1.0145019885722684</v>
      </c>
      <c r="BB63" s="1">
        <f t="shared" si="87"/>
        <v>1.0145019885722684</v>
      </c>
      <c r="BC63" s="1">
        <f t="shared" si="88"/>
        <v>1.0145019885722684</v>
      </c>
      <c r="BD63" s="1">
        <f t="shared" si="89"/>
        <v>1.0145019885722684</v>
      </c>
      <c r="BE63" s="1">
        <f t="shared" si="90"/>
        <v>1.0145019885722684</v>
      </c>
      <c r="BF63" s="1">
        <f t="shared" si="91"/>
        <v>1.0145019885722684</v>
      </c>
      <c r="BG63" s="1">
        <f t="shared" si="92"/>
        <v>1.0145019885722684</v>
      </c>
      <c r="BH63" s="1">
        <f t="shared" si="93"/>
        <v>1.0145019885722684</v>
      </c>
      <c r="BI63" s="1">
        <f t="shared" si="94"/>
        <v>1.0145019885722684</v>
      </c>
      <c r="BJ63" s="1">
        <f t="shared" si="95"/>
        <v>1.014501988572267</v>
      </c>
      <c r="BK63" s="1">
        <f t="shared" si="96"/>
        <v>1.0145019885722555</v>
      </c>
      <c r="BL63" s="1">
        <f t="shared" si="97"/>
        <v>1.0145019885721316</v>
      </c>
      <c r="BM63" s="1">
        <f t="shared" si="98"/>
        <v>1.0145019885709423</v>
      </c>
      <c r="BN63" s="1">
        <f t="shared" si="99"/>
        <v>1.0145019885604221</v>
      </c>
      <c r="BO63" s="1">
        <f t="shared" si="100"/>
        <v>1.0145019884748663</v>
      </c>
      <c r="BP63" s="1">
        <f t="shared" si="101"/>
        <v>1.0145019878361274</v>
      </c>
      <c r="BQ63" s="1">
        <f t="shared" si="102"/>
        <v>1.014501983465051</v>
      </c>
      <c r="BR63" s="1">
        <f t="shared" si="103"/>
        <v>1.0145019560942661</v>
      </c>
      <c r="BS63" s="1">
        <f t="shared" si="104"/>
        <v>1.0145017995788781</v>
      </c>
      <c r="BT63" s="1">
        <f t="shared" si="105"/>
        <v>1.0145009840706709</v>
      </c>
      <c r="BU63" s="1">
        <f t="shared" si="106"/>
        <v>1.0144971219397712</v>
      </c>
      <c r="BV63" s="1">
        <f t="shared" si="107"/>
        <v>1.0144805421028598</v>
      </c>
      <c r="BW63" s="1">
        <f t="shared" si="108"/>
        <v>1.0144162096534397</v>
      </c>
      <c r="BX63" s="1">
        <f t="shared" si="109"/>
        <v>1.0141912744797532</v>
      </c>
      <c r="BY63" s="1">
        <f t="shared" si="110"/>
        <v>1.0134847585574127</v>
      </c>
      <c r="BZ63" s="1">
        <f t="shared" si="111"/>
        <v>1.0114971806956692</v>
      </c>
      <c r="CA63" s="1">
        <f t="shared" si="112"/>
        <v>1.0065026709903475</v>
      </c>
      <c r="CB63" s="1">
        <f t="shared" si="113"/>
        <v>0.9953159860602615</v>
      </c>
      <c r="CC63" s="1">
        <f t="shared" si="114"/>
        <v>0.97301099346459341</v>
      </c>
      <c r="CD63" s="1">
        <f t="shared" si="115"/>
        <v>0.93342406914804743</v>
      </c>
      <c r="CE63" s="1">
        <f t="shared" si="116"/>
        <v>0.87080922684851458</v>
      </c>
      <c r="CF63" s="1">
        <f t="shared" si="117"/>
        <v>0.78233481465578336</v>
      </c>
      <c r="CG63" s="1">
        <f t="shared" si="118"/>
        <v>0.67031146792035168</v>
      </c>
      <c r="CH63" s="1">
        <f t="shared" si="119"/>
        <v>0.54282765888002715</v>
      </c>
      <c r="CI63" s="1">
        <f t="shared" si="120"/>
        <v>0.41214270023362626</v>
      </c>
      <c r="CJ63" s="1">
        <f t="shared" si="121"/>
        <v>0.29133178455990016</v>
      </c>
      <c r="CK63" s="1">
        <f t="shared" si="122"/>
        <v>0.19060037999884263</v>
      </c>
      <c r="CL63" s="1">
        <f t="shared" si="123"/>
        <v>0.11487181304542712</v>
      </c>
      <c r="CM63" s="1">
        <f t="shared" si="124"/>
        <v>6.3554049068144131E-2</v>
      </c>
      <c r="CN63" s="1">
        <f t="shared" si="125"/>
        <v>3.2203484900849434E-2</v>
      </c>
      <c r="CO63" s="1">
        <f t="shared" si="126"/>
        <v>1.4925442763003902E-2</v>
      </c>
      <c r="CP63" s="1">
        <f t="shared" si="127"/>
        <v>6.3243517657418031E-3</v>
      </c>
      <c r="CQ63" s="1">
        <f t="shared" si="128"/>
        <v>2.4504618842304429E-3</v>
      </c>
      <c r="CR63" s="1">
        <f t="shared" si="129"/>
        <v>8.6876097019722128E-4</v>
      </c>
      <c r="CS63" s="1">
        <f t="shared" si="130"/>
        <v>2.8208519860083056E-4</v>
      </c>
      <c r="CT63" s="1">
        <f t="shared" si="131"/>
        <v>8.3978885652379533E-5</v>
      </c>
      <c r="CU63" s="1">
        <f t="shared" si="132"/>
        <v>2.2950103829773208E-5</v>
      </c>
      <c r="CV63" s="1">
        <f t="shared" si="133"/>
        <v>5.7642174819013532E-6</v>
      </c>
      <c r="CW63" s="1">
        <f t="shared" si="134"/>
        <v>1.3320867393438361E-6</v>
      </c>
      <c r="CX63" s="1">
        <f t="shared" si="135"/>
        <v>2.835431596779886E-7</v>
      </c>
      <c r="CY63" s="1">
        <f t="shared" si="136"/>
        <v>5.5642923200562787E-8</v>
      </c>
      <c r="CZ63" s="1">
        <f t="shared" si="137"/>
        <v>1.0075298354096926E-8</v>
      </c>
      <c r="DA63" s="1">
        <f t="shared" si="138"/>
        <v>1.6844344476041538E-9</v>
      </c>
      <c r="DB63" s="1">
        <f t="shared" si="139"/>
        <v>2.6014962423916006E-10</v>
      </c>
      <c r="DC63" s="1">
        <f t="shared" si="140"/>
        <v>3.7129586295025881E-11</v>
      </c>
      <c r="DD63" s="1">
        <f t="shared" si="141"/>
        <v>4.8980922762922858E-12</v>
      </c>
      <c r="DE63" s="1">
        <f t="shared" si="142"/>
        <v>5.9724150460805128E-13</v>
      </c>
      <c r="DF63" s="1">
        <f t="shared" si="143"/>
        <v>6.7300148895934535E-14</v>
      </c>
      <c r="DG63" s="1">
        <f t="shared" si="144"/>
        <v>7.0059737868886654E-15</v>
      </c>
      <c r="DH63" s="1">
        <f t="shared" si="145"/>
        <v>6.733834052663854E-16</v>
      </c>
      <c r="DI63" s="1">
        <f t="shared" si="146"/>
        <v>5.9711517311048916E-17</v>
      </c>
      <c r="DJ63" s="1">
        <f t="shared" si="147"/>
        <v>4.8799312507148046E-18</v>
      </c>
      <c r="DK63" s="1">
        <f t="shared" si="148"/>
        <v>3.670924600888985E-19</v>
      </c>
      <c r="DL63" s="1">
        <f t="shared" si="149"/>
        <v>2.5378495718795483E-20</v>
      </c>
      <c r="DM63" s="1">
        <f t="shared" si="150"/>
        <v>1.6094174244939166E-21</v>
      </c>
      <c r="DN63" s="1">
        <f t="shared" si="151"/>
        <v>9.341361259179332E-23</v>
      </c>
      <c r="DO63" s="1">
        <f t="shared" si="152"/>
        <v>4.9492023104965494E-24</v>
      </c>
      <c r="DP63" s="1">
        <f t="shared" si="153"/>
        <v>2.3860364338230644E-25</v>
      </c>
      <c r="DQ63" s="1">
        <f t="shared" si="154"/>
        <v>1.0428411983395127E-26</v>
      </c>
      <c r="DR63" s="1">
        <f t="shared" si="155"/>
        <v>4.1137596555562378E-28</v>
      </c>
      <c r="DS63" s="1">
        <f t="shared" si="156"/>
        <v>1.4569665322467546E-29</v>
      </c>
      <c r="DT63" s="1">
        <f t="shared" si="157"/>
        <v>4.6036066511239502E-31</v>
      </c>
      <c r="DU63" s="1">
        <f t="shared" si="158"/>
        <v>1.2877833114267363E-32</v>
      </c>
      <c r="DV63" s="1">
        <f t="shared" si="159"/>
        <v>3.1591408824573505E-34</v>
      </c>
      <c r="DW63" s="1">
        <f t="shared" si="160"/>
        <v>6.7161645796509159E-36</v>
      </c>
      <c r="DX63" s="1">
        <f t="shared" si="161"/>
        <v>1.2186799380878428E-37</v>
      </c>
      <c r="DY63" s="1">
        <f t="shared" si="162"/>
        <v>1.8498596361572078E-39</v>
      </c>
      <c r="DZ63" s="1">
        <f t="shared" si="163"/>
        <v>2.284781932959508E-41</v>
      </c>
      <c r="EA63" s="1">
        <f t="shared" si="164"/>
        <v>2.2053666731923578E-43</v>
      </c>
      <c r="EB63" s="1">
        <f t="shared" si="165"/>
        <v>1.5603143471533404E-45</v>
      </c>
      <c r="EC63" s="1">
        <f t="shared" si="166"/>
        <v>7.1956890235593867E-48</v>
      </c>
      <c r="ED63" s="1">
        <f t="shared" si="167"/>
        <v>1.6229382217955786E-50</v>
      </c>
      <c r="EE63" s="1">
        <f t="shared" si="168"/>
        <v>0</v>
      </c>
      <c r="EF63" s="1">
        <f t="shared" si="169"/>
        <v>0</v>
      </c>
      <c r="EG63" s="1">
        <f t="shared" si="170"/>
        <v>0</v>
      </c>
      <c r="EH63" s="1">
        <f t="shared" si="171"/>
        <v>0</v>
      </c>
      <c r="EI63" s="1">
        <f t="shared" si="172"/>
        <v>0</v>
      </c>
      <c r="EJ63" s="1">
        <f t="shared" si="173"/>
        <v>0</v>
      </c>
      <c r="EK63" s="1">
        <f t="shared" si="174"/>
        <v>0</v>
      </c>
      <c r="EL63" s="1">
        <f t="shared" si="175"/>
        <v>0</v>
      </c>
      <c r="EM63" s="1">
        <f t="shared" si="176"/>
        <v>0</v>
      </c>
      <c r="EN63" s="1">
        <f t="shared" si="177"/>
        <v>0</v>
      </c>
      <c r="EO63" s="1">
        <f t="shared" si="178"/>
        <v>0</v>
      </c>
      <c r="EP63" s="1">
        <f t="shared" si="179"/>
        <v>0</v>
      </c>
      <c r="EQ63" s="1">
        <f t="shared" si="180"/>
        <v>0</v>
      </c>
      <c r="ER63" s="1">
        <f t="shared" si="181"/>
        <v>0</v>
      </c>
      <c r="ES63" s="1">
        <f t="shared" si="182"/>
        <v>0</v>
      </c>
      <c r="ET63" s="1">
        <f t="shared" si="183"/>
        <v>0</v>
      </c>
      <c r="EU63" s="1">
        <f t="shared" si="184"/>
        <v>0</v>
      </c>
      <c r="EV63" s="1">
        <f t="shared" si="185"/>
        <v>0</v>
      </c>
      <c r="EW63" s="1">
        <f t="shared" si="186"/>
        <v>0</v>
      </c>
      <c r="EX63" s="1">
        <f t="shared" si="187"/>
        <v>0</v>
      </c>
      <c r="EY63" s="1">
        <f t="shared" si="188"/>
        <v>0</v>
      </c>
      <c r="EZ63" s="1">
        <f t="shared" si="189"/>
        <v>0</v>
      </c>
      <c r="FA63" s="1">
        <f t="shared" si="190"/>
        <v>0</v>
      </c>
      <c r="FB63" s="1">
        <f t="shared" si="191"/>
        <v>0</v>
      </c>
      <c r="FC63" s="1">
        <f t="shared" si="192"/>
        <v>0</v>
      </c>
      <c r="FD63" s="75">
        <f t="shared" si="43"/>
        <v>0</v>
      </c>
    </row>
    <row r="64" spans="7:160" x14ac:dyDescent="0.35">
      <c r="G64" t="str">
        <f t="shared" si="193"/>
        <v>Refd, t=0.25</v>
      </c>
      <c r="H64" s="76">
        <f t="shared" si="194"/>
        <v>0.24500000000000013</v>
      </c>
      <c r="I64" s="1">
        <f t="shared" si="36"/>
        <v>0</v>
      </c>
      <c r="J64" s="22">
        <f t="shared" si="37"/>
        <v>1.120862467546481E-5</v>
      </c>
      <c r="K64" s="1">
        <f t="shared" si="44"/>
        <v>7.4041832766222305E-5</v>
      </c>
      <c r="L64" s="1">
        <f t="shared" si="45"/>
        <v>2.8789292665967216E-4</v>
      </c>
      <c r="M64" s="1">
        <f t="shared" si="46"/>
        <v>9.7222880928170296E-4</v>
      </c>
      <c r="N64" s="1">
        <f t="shared" si="47"/>
        <v>2.9358361173026609E-3</v>
      </c>
      <c r="O64" s="1">
        <f t="shared" si="48"/>
        <v>7.9437516563554342E-3</v>
      </c>
      <c r="P64" s="1">
        <f t="shared" si="49"/>
        <v>1.9265389065372299E-2</v>
      </c>
      <c r="Q64" s="1">
        <f t="shared" si="50"/>
        <v>4.1936818204386495E-2</v>
      </c>
      <c r="R64" s="1">
        <f t="shared" si="51"/>
        <v>8.2183927238373491E-2</v>
      </c>
      <c r="S64" s="1">
        <f t="shared" si="52"/>
        <v>0.14567700571178049</v>
      </c>
      <c r="T64" s="1">
        <f t="shared" si="53"/>
        <v>0.23501204828000941</v>
      </c>
      <c r="U64" s="1">
        <f t="shared" si="54"/>
        <v>0.3475730469154299</v>
      </c>
      <c r="V64" s="1">
        <f t="shared" si="55"/>
        <v>0.47504755473443167</v>
      </c>
      <c r="W64" s="1">
        <f t="shared" si="56"/>
        <v>0.60515261755669569</v>
      </c>
      <c r="X64" s="1">
        <f t="shared" si="57"/>
        <v>0.72501112226929498</v>
      </c>
      <c r="Y64" s="1">
        <f t="shared" si="58"/>
        <v>0.82474387447832032</v>
      </c>
      <c r="Z64" s="1">
        <f t="shared" si="59"/>
        <v>0.89971973854811116</v>
      </c>
      <c r="AA64" s="1">
        <f t="shared" si="60"/>
        <v>0.95066008653633827</v>
      </c>
      <c r="AB64" s="1">
        <f t="shared" si="61"/>
        <v>0.98195987451430322</v>
      </c>
      <c r="AC64" s="1">
        <f t="shared" si="62"/>
        <v>0.99937086097400907</v>
      </c>
      <c r="AD64" s="1">
        <f t="shared" si="63"/>
        <v>1.0081517475493005</v>
      </c>
      <c r="AE64" s="1">
        <f t="shared" si="64"/>
        <v>1.0121737507242976</v>
      </c>
      <c r="AF64" s="1">
        <f t="shared" si="65"/>
        <v>1.0138501146427397</v>
      </c>
      <c r="AG64" s="1">
        <f t="shared" si="66"/>
        <v>1.0144871754525755</v>
      </c>
      <c r="AH64" s="1">
        <f t="shared" si="67"/>
        <v>1.014708352927834</v>
      </c>
      <c r="AI64" s="1">
        <f t="shared" si="68"/>
        <v>1.0147786404194732</v>
      </c>
      <c r="AJ64" s="1">
        <f t="shared" si="69"/>
        <v>1.0147991224118862</v>
      </c>
      <c r="AK64" s="1">
        <f t="shared" si="70"/>
        <v>1.0148046044353483</v>
      </c>
      <c r="AL64" s="1">
        <f t="shared" si="71"/>
        <v>1.0148059541174119</v>
      </c>
      <c r="AM64" s="1">
        <f t="shared" si="72"/>
        <v>1.0148062601844681</v>
      </c>
      <c r="AN64" s="1">
        <f t="shared" si="73"/>
        <v>1.0148063241861891</v>
      </c>
      <c r="AO64" s="1">
        <f t="shared" si="74"/>
        <v>1.0148063365392261</v>
      </c>
      <c r="AP64" s="1">
        <f t="shared" si="75"/>
        <v>1.0148063387416513</v>
      </c>
      <c r="AQ64" s="1">
        <f t="shared" si="76"/>
        <v>1.0148063391045892</v>
      </c>
      <c r="AR64" s="1">
        <f t="shared" si="77"/>
        <v>1.0148063391598918</v>
      </c>
      <c r="AS64" s="1">
        <f t="shared" si="78"/>
        <v>1.0148063391676863</v>
      </c>
      <c r="AT64" s="1">
        <f t="shared" si="79"/>
        <v>1.0148063391687026</v>
      </c>
      <c r="AU64" s="1">
        <f t="shared" si="80"/>
        <v>1.0148063391688251</v>
      </c>
      <c r="AV64" s="1">
        <f t="shared" si="81"/>
        <v>1.0148063391688389</v>
      </c>
      <c r="AW64" s="1">
        <f t="shared" si="82"/>
        <v>1.01480633916884</v>
      </c>
      <c r="AX64" s="1">
        <f t="shared" si="83"/>
        <v>1.01480633916884</v>
      </c>
      <c r="AY64" s="1">
        <f t="shared" si="84"/>
        <v>1.01480633916884</v>
      </c>
      <c r="AZ64" s="1">
        <f t="shared" si="85"/>
        <v>1.01480633916884</v>
      </c>
      <c r="BA64" s="1">
        <f t="shared" si="86"/>
        <v>1.01480633916884</v>
      </c>
      <c r="BB64" s="1">
        <f t="shared" si="87"/>
        <v>1.01480633916884</v>
      </c>
      <c r="BC64" s="1">
        <f t="shared" si="88"/>
        <v>1.01480633916884</v>
      </c>
      <c r="BD64" s="1">
        <f t="shared" si="89"/>
        <v>1.01480633916884</v>
      </c>
      <c r="BE64" s="1">
        <f t="shared" si="90"/>
        <v>1.01480633916884</v>
      </c>
      <c r="BF64" s="1">
        <f t="shared" si="91"/>
        <v>1.01480633916884</v>
      </c>
      <c r="BG64" s="1">
        <f t="shared" si="92"/>
        <v>1.01480633916884</v>
      </c>
      <c r="BH64" s="1">
        <f t="shared" si="93"/>
        <v>1.01480633916884</v>
      </c>
      <c r="BI64" s="1">
        <f t="shared" si="94"/>
        <v>1.01480633916884</v>
      </c>
      <c r="BJ64" s="1">
        <f t="shared" si="95"/>
        <v>1.014806339168838</v>
      </c>
      <c r="BK64" s="1">
        <f t="shared" si="96"/>
        <v>1.0148063391688211</v>
      </c>
      <c r="BL64" s="1">
        <f t="shared" si="97"/>
        <v>1.0148063391686464</v>
      </c>
      <c r="BM64" s="1">
        <f t="shared" si="98"/>
        <v>1.0148063391670199</v>
      </c>
      <c r="BN64" s="1">
        <f t="shared" si="99"/>
        <v>1.0148063391530497</v>
      </c>
      <c r="BO64" s="1">
        <f t="shared" si="100"/>
        <v>1.0148063390425945</v>
      </c>
      <c r="BP64" s="1">
        <f t="shared" si="101"/>
        <v>1.0148063382399448</v>
      </c>
      <c r="BQ64" s="1">
        <f t="shared" si="102"/>
        <v>1.0148063328873487</v>
      </c>
      <c r="BR64" s="1">
        <f t="shared" si="103"/>
        <v>1.0148063001876584</v>
      </c>
      <c r="BS64" s="1">
        <f t="shared" si="104"/>
        <v>1.014806117543692</v>
      </c>
      <c r="BT64" s="1">
        <f t="shared" si="105"/>
        <v>1.0148051868838865</v>
      </c>
      <c r="BU64" s="1">
        <f t="shared" si="106"/>
        <v>1.0148008712553354</v>
      </c>
      <c r="BV64" s="1">
        <f t="shared" si="107"/>
        <v>1.0147827070172639</v>
      </c>
      <c r="BW64" s="1">
        <f t="shared" si="108"/>
        <v>1.0147135102274862</v>
      </c>
      <c r="BX64" s="1">
        <f t="shared" si="109"/>
        <v>1.0144756215918465</v>
      </c>
      <c r="BY64" s="1">
        <f t="shared" si="110"/>
        <v>1.0137397680641407</v>
      </c>
      <c r="BZ64" s="1">
        <f t="shared" si="111"/>
        <v>1.0116975714597638</v>
      </c>
      <c r="CA64" s="1">
        <f t="shared" si="112"/>
        <v>1.0066255302455098</v>
      </c>
      <c r="CB64" s="1">
        <f t="shared" si="113"/>
        <v>0.99537485820569582</v>
      </c>
      <c r="CC64" s="1">
        <f t="shared" si="114"/>
        <v>0.9731120127785664</v>
      </c>
      <c r="CD64" s="1">
        <f t="shared" si="115"/>
        <v>0.93381474462283653</v>
      </c>
      <c r="CE64" s="1">
        <f t="shared" si="116"/>
        <v>0.87186668316136196</v>
      </c>
      <c r="CF64" s="1">
        <f t="shared" si="117"/>
        <v>0.78445820447849612</v>
      </c>
      <c r="CG64" s="1">
        <f t="shared" si="118"/>
        <v>0.6737473609757757</v>
      </c>
      <c r="CH64" s="1">
        <f t="shared" si="119"/>
        <v>0.54751675154438129</v>
      </c>
      <c r="CI64" s="1">
        <f t="shared" si="120"/>
        <v>0.41767824372536561</v>
      </c>
      <c r="CJ64" s="1">
        <f t="shared" si="121"/>
        <v>0.29706465973389401</v>
      </c>
      <c r="CK64" s="1">
        <f t="shared" si="122"/>
        <v>0.1958491763193983</v>
      </c>
      <c r="CL64" s="1">
        <f t="shared" si="123"/>
        <v>0.11913827511958733</v>
      </c>
      <c r="CM64" s="1">
        <f t="shared" si="124"/>
        <v>6.6641418340419256E-2</v>
      </c>
      <c r="CN64" s="1">
        <f t="shared" si="125"/>
        <v>3.4197082333955922E-2</v>
      </c>
      <c r="CO64" s="1">
        <f t="shared" si="126"/>
        <v>1.6076965109951026E-2</v>
      </c>
      <c r="CP64" s="1">
        <f t="shared" si="127"/>
        <v>6.9209087443400166E-3</v>
      </c>
      <c r="CQ64" s="1">
        <f t="shared" si="128"/>
        <v>2.728443826280002E-3</v>
      </c>
      <c r="CR64" s="1">
        <f t="shared" si="129"/>
        <v>9.8561484984175372E-4</v>
      </c>
      <c r="CS64" s="1">
        <f t="shared" si="130"/>
        <v>3.2652772123833881E-4</v>
      </c>
      <c r="CT64" s="1">
        <f t="shared" si="131"/>
        <v>9.9314597083023193E-5</v>
      </c>
      <c r="CU64" s="1">
        <f t="shared" si="132"/>
        <v>2.776411684098718E-5</v>
      </c>
      <c r="CV64" s="1">
        <f t="shared" si="133"/>
        <v>7.1422796579517724E-6</v>
      </c>
      <c r="CW64" s="1">
        <f t="shared" si="134"/>
        <v>1.6926250820283748E-6</v>
      </c>
      <c r="CX64" s="1">
        <f t="shared" si="135"/>
        <v>3.699238948670151E-7</v>
      </c>
      <c r="CY64" s="1">
        <f t="shared" si="136"/>
        <v>7.4628549038521237E-8</v>
      </c>
      <c r="CZ64" s="1">
        <f t="shared" si="137"/>
        <v>1.390914316038707E-8</v>
      </c>
      <c r="DA64" s="1">
        <f t="shared" si="138"/>
        <v>2.3966410543604119E-9</v>
      </c>
      <c r="DB64" s="1">
        <f t="shared" si="139"/>
        <v>3.819933547908314E-10</v>
      </c>
      <c r="DC64" s="1">
        <f t="shared" si="140"/>
        <v>5.6342610129669935E-11</v>
      </c>
      <c r="DD64" s="1">
        <f t="shared" si="141"/>
        <v>7.6923129114167618E-12</v>
      </c>
      <c r="DE64" s="1">
        <f t="shared" si="142"/>
        <v>9.7220043986390093E-13</v>
      </c>
      <c r="DF64" s="1">
        <f t="shared" si="143"/>
        <v>1.1373660222490005E-13</v>
      </c>
      <c r="DG64" s="1">
        <f t="shared" si="144"/>
        <v>1.2313459936197798E-14</v>
      </c>
      <c r="DH64" s="1">
        <f t="shared" si="145"/>
        <v>1.2331169043609185E-15</v>
      </c>
      <c r="DI64" s="1">
        <f t="shared" si="146"/>
        <v>1.1415515572686137E-16</v>
      </c>
      <c r="DJ64" s="1">
        <f t="shared" si="147"/>
        <v>9.7607778037019043E-18</v>
      </c>
      <c r="DK64" s="1">
        <f t="shared" si="148"/>
        <v>7.7001869359142702E-19</v>
      </c>
      <c r="DL64" s="1">
        <f t="shared" si="149"/>
        <v>5.5971445693399188E-20</v>
      </c>
      <c r="DM64" s="1">
        <f t="shared" si="150"/>
        <v>3.7426457031229755E-21</v>
      </c>
      <c r="DN64" s="1">
        <f t="shared" si="151"/>
        <v>2.2977318060982595E-22</v>
      </c>
      <c r="DO64" s="1">
        <f t="shared" si="152"/>
        <v>1.2922124282670044E-23</v>
      </c>
      <c r="DP64" s="1">
        <f t="shared" si="153"/>
        <v>6.6390832067776529E-25</v>
      </c>
      <c r="DQ64" s="1">
        <f t="shared" si="154"/>
        <v>3.1062560352086834E-26</v>
      </c>
      <c r="DR64" s="1">
        <f t="shared" si="155"/>
        <v>1.3185209534073222E-27</v>
      </c>
      <c r="DS64" s="1">
        <f t="shared" si="156"/>
        <v>5.0550128116250929E-29</v>
      </c>
      <c r="DT64" s="1">
        <f t="shared" si="157"/>
        <v>1.7411599555283484E-30</v>
      </c>
      <c r="DU64" s="1">
        <f t="shared" si="158"/>
        <v>5.3539055789674117E-32</v>
      </c>
      <c r="DV64" s="1">
        <f t="shared" si="159"/>
        <v>1.4583562445381674E-33</v>
      </c>
      <c r="DW64" s="1">
        <f t="shared" si="160"/>
        <v>3.485709359309277E-35</v>
      </c>
      <c r="DX64" s="1">
        <f t="shared" si="161"/>
        <v>7.2241489867654287E-37</v>
      </c>
      <c r="DY64" s="1">
        <f t="shared" si="162"/>
        <v>1.278584885451136E-38</v>
      </c>
      <c r="DZ64" s="1">
        <f t="shared" si="163"/>
        <v>1.8939771151010022E-40</v>
      </c>
      <c r="EA64" s="1">
        <f t="shared" si="164"/>
        <v>2.2839626559414742E-42</v>
      </c>
      <c r="EB64" s="1">
        <f t="shared" si="165"/>
        <v>2.1534603036848459E-44</v>
      </c>
      <c r="EC64" s="1">
        <f t="shared" si="166"/>
        <v>1.4889334995065185E-46</v>
      </c>
      <c r="ED64" s="1">
        <f t="shared" si="167"/>
        <v>6.7132109222374337E-49</v>
      </c>
      <c r="EE64" s="1">
        <f t="shared" si="168"/>
        <v>1.4809311273884651E-51</v>
      </c>
      <c r="EF64" s="1">
        <f t="shared" si="169"/>
        <v>0</v>
      </c>
      <c r="EG64" s="1">
        <f t="shared" si="170"/>
        <v>0</v>
      </c>
      <c r="EH64" s="1">
        <f t="shared" si="171"/>
        <v>0</v>
      </c>
      <c r="EI64" s="1">
        <f t="shared" si="172"/>
        <v>0</v>
      </c>
      <c r="EJ64" s="1">
        <f t="shared" si="173"/>
        <v>0</v>
      </c>
      <c r="EK64" s="1">
        <f t="shared" si="174"/>
        <v>0</v>
      </c>
      <c r="EL64" s="1">
        <f t="shared" si="175"/>
        <v>0</v>
      </c>
      <c r="EM64" s="1">
        <f t="shared" si="176"/>
        <v>0</v>
      </c>
      <c r="EN64" s="1">
        <f t="shared" si="177"/>
        <v>0</v>
      </c>
      <c r="EO64" s="1">
        <f t="shared" si="178"/>
        <v>0</v>
      </c>
      <c r="EP64" s="1">
        <f t="shared" si="179"/>
        <v>0</v>
      </c>
      <c r="EQ64" s="1">
        <f t="shared" si="180"/>
        <v>0</v>
      </c>
      <c r="ER64" s="1">
        <f t="shared" si="181"/>
        <v>0</v>
      </c>
      <c r="ES64" s="1">
        <f t="shared" si="182"/>
        <v>0</v>
      </c>
      <c r="ET64" s="1">
        <f t="shared" si="183"/>
        <v>0</v>
      </c>
      <c r="EU64" s="1">
        <f t="shared" si="184"/>
        <v>0</v>
      </c>
      <c r="EV64" s="1">
        <f t="shared" si="185"/>
        <v>0</v>
      </c>
      <c r="EW64" s="1">
        <f t="shared" si="186"/>
        <v>0</v>
      </c>
      <c r="EX64" s="1">
        <f t="shared" si="187"/>
        <v>0</v>
      </c>
      <c r="EY64" s="1">
        <f t="shared" si="188"/>
        <v>0</v>
      </c>
      <c r="EZ64" s="1">
        <f t="shared" si="189"/>
        <v>0</v>
      </c>
      <c r="FA64" s="1">
        <f t="shared" si="190"/>
        <v>0</v>
      </c>
      <c r="FB64" s="1">
        <f t="shared" si="191"/>
        <v>0</v>
      </c>
      <c r="FC64" s="1">
        <f t="shared" si="192"/>
        <v>0</v>
      </c>
      <c r="FD64" s="75">
        <f t="shared" si="43"/>
        <v>0</v>
      </c>
    </row>
    <row r="65" spans="7:160" x14ac:dyDescent="0.35">
      <c r="G65" t="str">
        <f t="shared" si="193"/>
        <v>Refd, t=0.25</v>
      </c>
      <c r="H65" s="76">
        <f t="shared" si="194"/>
        <v>0.25000000000000011</v>
      </c>
      <c r="I65" s="1">
        <f t="shared" si="36"/>
        <v>0</v>
      </c>
      <c r="J65" s="22">
        <f t="shared" si="37"/>
        <v>1.1897175220016679E-5</v>
      </c>
      <c r="K65" s="1">
        <f t="shared" si="44"/>
        <v>7.7918527430122982E-5</v>
      </c>
      <c r="L65" s="1">
        <f t="shared" si="45"/>
        <v>2.990445748158401E-4</v>
      </c>
      <c r="M65" s="1">
        <f t="shared" si="46"/>
        <v>9.9691001176910473E-4</v>
      </c>
      <c r="N65" s="1">
        <f t="shared" si="47"/>
        <v>2.9760499422472868E-3</v>
      </c>
      <c r="O65" s="1">
        <f t="shared" si="48"/>
        <v>7.9752913533297828E-3</v>
      </c>
      <c r="P65" s="1">
        <f t="shared" si="49"/>
        <v>1.9193354498314844E-2</v>
      </c>
      <c r="Q65" s="1">
        <f t="shared" si="50"/>
        <v>4.1539999027692349E-2</v>
      </c>
      <c r="R65" s="1">
        <f t="shared" si="51"/>
        <v>8.1090066533256663E-2</v>
      </c>
      <c r="S65" s="1">
        <f t="shared" si="52"/>
        <v>0.14342294052962212</v>
      </c>
      <c r="T65" s="1">
        <f t="shared" si="53"/>
        <v>0.23120347535536004</v>
      </c>
      <c r="U65" s="1">
        <f t="shared" si="54"/>
        <v>0.342084514132381</v>
      </c>
      <c r="V65" s="1">
        <f t="shared" si="55"/>
        <v>0.4681562852684526</v>
      </c>
      <c r="W65" s="1">
        <f t="shared" si="56"/>
        <v>0.59752093939954343</v>
      </c>
      <c r="X65" s="1">
        <f t="shared" si="57"/>
        <v>0.71750692925040793</v>
      </c>
      <c r="Y65" s="1">
        <f t="shared" si="58"/>
        <v>0.81817382886739831</v>
      </c>
      <c r="Z65" s="1">
        <f t="shared" si="59"/>
        <v>0.89459916678254747</v>
      </c>
      <c r="AA65" s="1">
        <f t="shared" si="60"/>
        <v>0.94712124299740297</v>
      </c>
      <c r="AB65" s="1">
        <f t="shared" si="61"/>
        <v>0.97981616586101727</v>
      </c>
      <c r="AC65" s="1">
        <f t="shared" si="62"/>
        <v>0.99827047202163421</v>
      </c>
      <c r="AD65" s="1">
        <f t="shared" si="63"/>
        <v>1.0077284076787603</v>
      </c>
      <c r="AE65" s="1">
        <f t="shared" si="64"/>
        <v>1.0121370020071196</v>
      </c>
      <c r="AF65" s="1">
        <f t="shared" si="65"/>
        <v>1.0140094525473202</v>
      </c>
      <c r="AG65" s="1">
        <f t="shared" si="66"/>
        <v>1.014735497888597</v>
      </c>
      <c r="AH65" s="1">
        <f t="shared" si="67"/>
        <v>1.0149930101030207</v>
      </c>
      <c r="AI65" s="1">
        <f t="shared" si="68"/>
        <v>1.0150767099450035</v>
      </c>
      <c r="AJ65" s="1">
        <f t="shared" si="69"/>
        <v>1.0151016853125829</v>
      </c>
      <c r="AK65" s="1">
        <f t="shared" si="70"/>
        <v>1.015108538149061</v>
      </c>
      <c r="AL65" s="1">
        <f t="shared" si="71"/>
        <v>1.0151102697420293</v>
      </c>
      <c r="AM65" s="1">
        <f t="shared" si="72"/>
        <v>1.0151106732146329</v>
      </c>
      <c r="AN65" s="1">
        <f t="shared" si="73"/>
        <v>1.0151107600063567</v>
      </c>
      <c r="AO65" s="1">
        <f t="shared" si="74"/>
        <v>1.0151107772594883</v>
      </c>
      <c r="AP65" s="1">
        <f t="shared" si="75"/>
        <v>1.015110780431522</v>
      </c>
      <c r="AQ65" s="1">
        <f t="shared" si="76"/>
        <v>1.015110780971241</v>
      </c>
      <c r="AR65" s="1">
        <f t="shared" si="77"/>
        <v>1.015110781056269</v>
      </c>
      <c r="AS65" s="1">
        <f t="shared" si="78"/>
        <v>1.0151107810686764</v>
      </c>
      <c r="AT65" s="1">
        <f t="shared" si="79"/>
        <v>1.0151107810703537</v>
      </c>
      <c r="AU65" s="1">
        <f t="shared" si="80"/>
        <v>1.0151107810705637</v>
      </c>
      <c r="AV65" s="1">
        <f t="shared" si="81"/>
        <v>1.0151107810705879</v>
      </c>
      <c r="AW65" s="1">
        <f t="shared" si="82"/>
        <v>1.0151107810705906</v>
      </c>
      <c r="AX65" s="1">
        <f t="shared" si="83"/>
        <v>1.0151107810705906</v>
      </c>
      <c r="AY65" s="1">
        <f t="shared" si="84"/>
        <v>1.0151107810705906</v>
      </c>
      <c r="AZ65" s="1">
        <f t="shared" si="85"/>
        <v>1.0151107810705906</v>
      </c>
      <c r="BA65" s="1">
        <f t="shared" si="86"/>
        <v>1.0151107810705906</v>
      </c>
      <c r="BB65" s="1">
        <f t="shared" si="87"/>
        <v>1.0151107810705906</v>
      </c>
      <c r="BC65" s="1">
        <f t="shared" si="88"/>
        <v>1.0151107810705906</v>
      </c>
      <c r="BD65" s="1">
        <f t="shared" si="89"/>
        <v>1.0151107810705906</v>
      </c>
      <c r="BE65" s="1">
        <f t="shared" si="90"/>
        <v>1.0151107810705906</v>
      </c>
      <c r="BF65" s="1">
        <f t="shared" si="91"/>
        <v>1.0151107810705906</v>
      </c>
      <c r="BG65" s="1">
        <f t="shared" si="92"/>
        <v>1.0151107810705906</v>
      </c>
      <c r="BH65" s="1">
        <f t="shared" si="93"/>
        <v>1.0151107810705906</v>
      </c>
      <c r="BI65" s="1">
        <f t="shared" si="94"/>
        <v>1.0151107810705904</v>
      </c>
      <c r="BJ65" s="1">
        <f t="shared" si="95"/>
        <v>1.0151107810705879</v>
      </c>
      <c r="BK65" s="1">
        <f t="shared" si="96"/>
        <v>1.0151107810705633</v>
      </c>
      <c r="BL65" s="1">
        <f t="shared" si="97"/>
        <v>1.0151107810703199</v>
      </c>
      <c r="BM65" s="1">
        <f t="shared" si="98"/>
        <v>1.0151107810681197</v>
      </c>
      <c r="BN65" s="1">
        <f t="shared" si="99"/>
        <v>1.0151107810497479</v>
      </c>
      <c r="BO65" s="1">
        <f t="shared" si="100"/>
        <v>1.0151107809083977</v>
      </c>
      <c r="BP65" s="1">
        <f t="shared" si="101"/>
        <v>1.015110779907725</v>
      </c>
      <c r="BQ65" s="1">
        <f t="shared" si="102"/>
        <v>1.0151107733993483</v>
      </c>
      <c r="BR65" s="1">
        <f t="shared" si="103"/>
        <v>1.015110734576993</v>
      </c>
      <c r="BS65" s="1">
        <f t="shared" si="104"/>
        <v>1.0151105226104726</v>
      </c>
      <c r="BT65" s="1">
        <f t="shared" si="105"/>
        <v>1.0151094655932764</v>
      </c>
      <c r="BU65" s="1">
        <f t="shared" si="106"/>
        <v>1.0151046628645737</v>
      </c>
      <c r="BV65" s="1">
        <f t="shared" si="107"/>
        <v>1.0150848310106821</v>
      </c>
      <c r="BW65" s="1">
        <f t="shared" si="108"/>
        <v>1.0150106117294548</v>
      </c>
      <c r="BX65" s="1">
        <f t="shared" si="109"/>
        <v>1.0147595889264129</v>
      </c>
      <c r="BY65" s="1">
        <f t="shared" si="110"/>
        <v>1.0139944983190705</v>
      </c>
      <c r="BZ65" s="1">
        <f t="shared" si="111"/>
        <v>1.0118987942650381</v>
      </c>
      <c r="CA65" s="1">
        <f t="shared" si="112"/>
        <v>1.0067522811531753</v>
      </c>
      <c r="CB65" s="1">
        <f t="shared" si="113"/>
        <v>0.99544267095596362</v>
      </c>
      <c r="CC65" s="1">
        <f t="shared" si="114"/>
        <v>0.97322648617171692</v>
      </c>
      <c r="CD65" s="1">
        <f t="shared" si="115"/>
        <v>0.93421744370119486</v>
      </c>
      <c r="CE65" s="1">
        <f t="shared" si="116"/>
        <v>0.87292354060654631</v>
      </c>
      <c r="CF65" s="1">
        <f t="shared" si="117"/>
        <v>0.78655720131703344</v>
      </c>
      <c r="CG65" s="1">
        <f t="shared" si="118"/>
        <v>0.67713162156087436</v>
      </c>
      <c r="CH65" s="1">
        <f t="shared" si="119"/>
        <v>0.55213578450351974</v>
      </c>
      <c r="CI65" s="1">
        <f t="shared" si="120"/>
        <v>0.42314429016099153</v>
      </c>
      <c r="CJ65" s="1">
        <f t="shared" si="121"/>
        <v>0.30274991678898922</v>
      </c>
      <c r="CK65" s="1">
        <f t="shared" si="122"/>
        <v>0.20108615489503859</v>
      </c>
      <c r="CL65" s="1">
        <f t="shared" si="123"/>
        <v>0.12342900527087938</v>
      </c>
      <c r="CM65" s="1">
        <f t="shared" si="124"/>
        <v>6.9776946068560317E-2</v>
      </c>
      <c r="CN65" s="1">
        <f t="shared" si="125"/>
        <v>3.6245551765848469E-2</v>
      </c>
      <c r="CO65" s="1">
        <f t="shared" si="126"/>
        <v>1.7276236506198438E-2</v>
      </c>
      <c r="CP65" s="1">
        <f t="shared" si="127"/>
        <v>7.5517077333655648E-3</v>
      </c>
      <c r="CQ65" s="1">
        <f t="shared" si="128"/>
        <v>3.0273556300912563E-3</v>
      </c>
      <c r="CR65" s="1">
        <f t="shared" si="129"/>
        <v>1.1135837844504148E-3</v>
      </c>
      <c r="CS65" s="1">
        <f t="shared" si="130"/>
        <v>3.7616430722619545E-4</v>
      </c>
      <c r="CT65" s="1">
        <f t="shared" si="131"/>
        <v>1.1680589895704967E-4</v>
      </c>
      <c r="CU65" s="1">
        <f t="shared" si="132"/>
        <v>3.3378313330309504E-5</v>
      </c>
      <c r="CV65" s="1">
        <f t="shared" si="133"/>
        <v>8.7875591162545502E-6</v>
      </c>
      <c r="CW65" s="1">
        <f t="shared" si="134"/>
        <v>2.1338187522023075E-6</v>
      </c>
      <c r="CX65" s="1">
        <f t="shared" si="135"/>
        <v>4.7839458887466581E-7</v>
      </c>
      <c r="CY65" s="1">
        <f t="shared" si="136"/>
        <v>9.9121941653271226E-8</v>
      </c>
      <c r="CZ65" s="1">
        <f t="shared" si="137"/>
        <v>1.8996628666736037E-8</v>
      </c>
      <c r="DA65" s="1">
        <f t="shared" si="138"/>
        <v>3.3699388114764913E-9</v>
      </c>
      <c r="DB65" s="1">
        <f t="shared" si="139"/>
        <v>5.5368751730824251E-10</v>
      </c>
      <c r="DC65" s="1">
        <f t="shared" si="140"/>
        <v>8.4295202260595709E-11</v>
      </c>
      <c r="DD65" s="1">
        <f t="shared" si="141"/>
        <v>1.189519463640951E-11</v>
      </c>
      <c r="DE65" s="1">
        <f t="shared" si="142"/>
        <v>1.5561106522175796E-12</v>
      </c>
      <c r="DF65" s="1">
        <f t="shared" si="143"/>
        <v>1.8871707006116364E-13</v>
      </c>
      <c r="DG65" s="1">
        <f t="shared" si="144"/>
        <v>2.1213592620283118E-14</v>
      </c>
      <c r="DH65" s="1">
        <f t="shared" si="145"/>
        <v>2.20955927809908E-15</v>
      </c>
      <c r="DI65" s="1">
        <f t="shared" si="146"/>
        <v>2.1313896441517026E-16</v>
      </c>
      <c r="DJ65" s="1">
        <f t="shared" si="147"/>
        <v>1.9027392901499505E-17</v>
      </c>
      <c r="DK65" s="1">
        <f t="shared" si="148"/>
        <v>1.5705730316909367E-18</v>
      </c>
      <c r="DL65" s="1">
        <f t="shared" si="149"/>
        <v>1.1973037091495388E-19</v>
      </c>
      <c r="DM65" s="1">
        <f t="shared" si="150"/>
        <v>8.418112094929993E-21</v>
      </c>
      <c r="DN65" s="1">
        <f t="shared" si="151"/>
        <v>5.4496148758843546E-22</v>
      </c>
      <c r="DO65" s="1">
        <f t="shared" si="152"/>
        <v>3.2418930983520508E-23</v>
      </c>
      <c r="DP65" s="1">
        <f t="shared" si="153"/>
        <v>1.7680715156945403E-24</v>
      </c>
      <c r="DQ65" s="1">
        <f t="shared" si="154"/>
        <v>8.8161129014762748E-26</v>
      </c>
      <c r="DR65" s="1">
        <f t="shared" si="155"/>
        <v>4.0061703348970375E-27</v>
      </c>
      <c r="DS65" s="1">
        <f t="shared" si="156"/>
        <v>1.6527489668443549E-28</v>
      </c>
      <c r="DT65" s="1">
        <f t="shared" si="157"/>
        <v>6.1625429401387078E-30</v>
      </c>
      <c r="DU65" s="1">
        <f t="shared" si="158"/>
        <v>2.0657171680783087E-31</v>
      </c>
      <c r="DV65" s="1">
        <f t="shared" si="159"/>
        <v>6.185309161644777E-33</v>
      </c>
      <c r="DW65" s="1">
        <f t="shared" si="160"/>
        <v>1.6415912947843083E-34</v>
      </c>
      <c r="DX65" s="1">
        <f t="shared" si="161"/>
        <v>3.8251141356103383E-36</v>
      </c>
      <c r="DY65" s="1">
        <f t="shared" si="162"/>
        <v>7.7325442872543825E-38</v>
      </c>
      <c r="DZ65" s="1">
        <f t="shared" si="163"/>
        <v>1.3355762339952579E-39</v>
      </c>
      <c r="EA65" s="1">
        <f t="shared" si="164"/>
        <v>1.9316521840979349E-41</v>
      </c>
      <c r="EB65" s="1">
        <f t="shared" si="165"/>
        <v>2.2754186404104548E-43</v>
      </c>
      <c r="EC65" s="1">
        <f t="shared" si="166"/>
        <v>2.0966317086114431E-45</v>
      </c>
      <c r="ED65" s="1">
        <f t="shared" si="167"/>
        <v>1.4172964415136361E-47</v>
      </c>
      <c r="EE65" s="1">
        <f t="shared" si="168"/>
        <v>6.2502253952091992E-50</v>
      </c>
      <c r="EF65" s="1">
        <f t="shared" si="169"/>
        <v>1.3491282570508914E-52</v>
      </c>
      <c r="EG65" s="1">
        <f t="shared" si="170"/>
        <v>0</v>
      </c>
      <c r="EH65" s="1">
        <f t="shared" si="171"/>
        <v>0</v>
      </c>
      <c r="EI65" s="1">
        <f t="shared" si="172"/>
        <v>0</v>
      </c>
      <c r="EJ65" s="1">
        <f t="shared" si="173"/>
        <v>0</v>
      </c>
      <c r="EK65" s="1">
        <f t="shared" si="174"/>
        <v>0</v>
      </c>
      <c r="EL65" s="1">
        <f t="shared" si="175"/>
        <v>0</v>
      </c>
      <c r="EM65" s="1">
        <f t="shared" si="176"/>
        <v>0</v>
      </c>
      <c r="EN65" s="1">
        <f t="shared" si="177"/>
        <v>0</v>
      </c>
      <c r="EO65" s="1">
        <f t="shared" si="178"/>
        <v>0</v>
      </c>
      <c r="EP65" s="1">
        <f t="shared" si="179"/>
        <v>0</v>
      </c>
      <c r="EQ65" s="1">
        <f t="shared" si="180"/>
        <v>0</v>
      </c>
      <c r="ER65" s="1">
        <f t="shared" si="181"/>
        <v>0</v>
      </c>
      <c r="ES65" s="1">
        <f t="shared" si="182"/>
        <v>0</v>
      </c>
      <c r="ET65" s="1">
        <f t="shared" si="183"/>
        <v>0</v>
      </c>
      <c r="EU65" s="1">
        <f t="shared" si="184"/>
        <v>0</v>
      </c>
      <c r="EV65" s="1">
        <f t="shared" si="185"/>
        <v>0</v>
      </c>
      <c r="EW65" s="1">
        <f t="shared" si="186"/>
        <v>0</v>
      </c>
      <c r="EX65" s="1">
        <f t="shared" si="187"/>
        <v>0</v>
      </c>
      <c r="EY65" s="1">
        <f t="shared" si="188"/>
        <v>0</v>
      </c>
      <c r="EZ65" s="1">
        <f t="shared" si="189"/>
        <v>0</v>
      </c>
      <c r="FA65" s="1">
        <f t="shared" si="190"/>
        <v>0</v>
      </c>
      <c r="FB65" s="1">
        <f t="shared" si="191"/>
        <v>0</v>
      </c>
      <c r="FC65" s="1">
        <f t="shared" si="192"/>
        <v>0</v>
      </c>
      <c r="FD65" s="75">
        <f t="shared" si="43"/>
        <v>0</v>
      </c>
    </row>
    <row r="66" spans="7:160" x14ac:dyDescent="0.35">
      <c r="G66" t="str">
        <f t="shared" si="193"/>
        <v>Refd, t=0.26</v>
      </c>
      <c r="H66" s="76">
        <f t="shared" si="194"/>
        <v>0.25500000000000012</v>
      </c>
      <c r="I66" s="1">
        <f t="shared" si="36"/>
        <v>0</v>
      </c>
      <c r="J66" s="22">
        <f t="shared" si="37"/>
        <v>1.2594336637515847E-5</v>
      </c>
      <c r="K66" s="1">
        <f t="shared" si="44"/>
        <v>8.1812097631573421E-5</v>
      </c>
      <c r="L66" s="1">
        <f t="shared" si="45"/>
        <v>3.1008407208436389E-4</v>
      </c>
      <c r="M66" s="1">
        <f t="shared" si="46"/>
        <v>1.0209024066366015E-3</v>
      </c>
      <c r="N66" s="1">
        <f t="shared" si="47"/>
        <v>3.0141363504480852E-3</v>
      </c>
      <c r="O66" s="1">
        <f t="shared" si="48"/>
        <v>8.0025162306547586E-3</v>
      </c>
      <c r="P66" s="1">
        <f t="shared" si="49"/>
        <v>1.9116018018771191E-2</v>
      </c>
      <c r="Q66" s="1">
        <f t="shared" si="50"/>
        <v>4.1142757562209871E-2</v>
      </c>
      <c r="R66" s="1">
        <f t="shared" si="51"/>
        <v>8.001213928832461E-2</v>
      </c>
      <c r="S66" s="1">
        <f t="shared" si="52"/>
        <v>0.14121419819560141</v>
      </c>
      <c r="T66" s="1">
        <f t="shared" si="53"/>
        <v>0.22747565402220721</v>
      </c>
      <c r="U66" s="1">
        <f t="shared" si="54"/>
        <v>0.33670369667997901</v>
      </c>
      <c r="V66" s="1">
        <f t="shared" si="55"/>
        <v>0.4613762602992203</v>
      </c>
      <c r="W66" s="1">
        <f t="shared" si="56"/>
        <v>0.58997361487372901</v>
      </c>
      <c r="X66" s="1">
        <f t="shared" si="57"/>
        <v>0.7100355385292626</v>
      </c>
      <c r="Y66" s="1">
        <f t="shared" si="58"/>
        <v>0.81157711028908164</v>
      </c>
      <c r="Z66" s="1">
        <f t="shared" si="59"/>
        <v>0.88940421527800295</v>
      </c>
      <c r="AA66" s="1">
        <f t="shared" si="60"/>
        <v>0.9434849047159285</v>
      </c>
      <c r="AB66" s="1">
        <f t="shared" si="61"/>
        <v>0.97757725556809838</v>
      </c>
      <c r="AC66" s="1">
        <f t="shared" si="62"/>
        <v>0.99709384484795827</v>
      </c>
      <c r="AD66" s="1">
        <f t="shared" si="63"/>
        <v>1.0072530438743039</v>
      </c>
      <c r="AE66" s="1">
        <f t="shared" si="64"/>
        <v>1.0120693864175292</v>
      </c>
      <c r="AF66" s="1">
        <f t="shared" si="65"/>
        <v>1.0141526720339362</v>
      </c>
      <c r="AG66" s="1">
        <f t="shared" si="66"/>
        <v>1.0149763610615437</v>
      </c>
      <c r="AH66" s="1">
        <f t="shared" si="67"/>
        <v>1.0152746075729433</v>
      </c>
      <c r="AI66" s="1">
        <f t="shared" si="68"/>
        <v>1.0153736860220888</v>
      </c>
      <c r="AJ66" s="1">
        <f t="shared" si="69"/>
        <v>1.0154039363274883</v>
      </c>
      <c r="AK66" s="1">
        <f t="shared" si="70"/>
        <v>1.01541243850482</v>
      </c>
      <c r="AL66" s="1">
        <f t="shared" si="71"/>
        <v>1.0154146415491521</v>
      </c>
      <c r="AM66" s="1">
        <f t="shared" si="72"/>
        <v>1.0154151685198658</v>
      </c>
      <c r="AN66" s="1">
        <f t="shared" si="73"/>
        <v>1.0154152850207154</v>
      </c>
      <c r="AO66" s="1">
        <f t="shared" si="74"/>
        <v>1.0154153088488764</v>
      </c>
      <c r="AP66" s="1">
        <f t="shared" si="75"/>
        <v>1.0154153133616113</v>
      </c>
      <c r="AQ66" s="1">
        <f t="shared" si="76"/>
        <v>1.01541531415352</v>
      </c>
      <c r="AR66" s="1">
        <f t="shared" si="77"/>
        <v>1.0154153142823519</v>
      </c>
      <c r="AS66" s="1">
        <f t="shared" si="78"/>
        <v>1.0154153143017901</v>
      </c>
      <c r="AT66" s="1">
        <f t="shared" si="79"/>
        <v>1.0154153143045108</v>
      </c>
      <c r="AU66" s="1">
        <f t="shared" si="80"/>
        <v>1.0154153143048643</v>
      </c>
      <c r="AV66" s="1">
        <f t="shared" si="81"/>
        <v>1.0154153143049067</v>
      </c>
      <c r="AW66" s="1">
        <f t="shared" si="82"/>
        <v>1.0154153143049116</v>
      </c>
      <c r="AX66" s="1">
        <f t="shared" si="83"/>
        <v>1.0154153143049118</v>
      </c>
      <c r="AY66" s="1">
        <f t="shared" si="84"/>
        <v>1.0154153143049118</v>
      </c>
      <c r="AZ66" s="1">
        <f t="shared" si="85"/>
        <v>1.0154153143049118</v>
      </c>
      <c r="BA66" s="1">
        <f t="shared" si="86"/>
        <v>1.0154153143049118</v>
      </c>
      <c r="BB66" s="1">
        <f t="shared" si="87"/>
        <v>1.0154153143049118</v>
      </c>
      <c r="BC66" s="1">
        <f t="shared" si="88"/>
        <v>1.0154153143049118</v>
      </c>
      <c r="BD66" s="1">
        <f t="shared" si="89"/>
        <v>1.0154153143049118</v>
      </c>
      <c r="BE66" s="1">
        <f t="shared" si="90"/>
        <v>1.0154153143049118</v>
      </c>
      <c r="BF66" s="1">
        <f t="shared" si="91"/>
        <v>1.0154153143049118</v>
      </c>
      <c r="BG66" s="1">
        <f t="shared" si="92"/>
        <v>1.0154153143049118</v>
      </c>
      <c r="BH66" s="1">
        <f t="shared" si="93"/>
        <v>1.0154153143049118</v>
      </c>
      <c r="BI66" s="1">
        <f t="shared" si="94"/>
        <v>1.0154153143049114</v>
      </c>
      <c r="BJ66" s="1">
        <f t="shared" si="95"/>
        <v>1.0154153143049078</v>
      </c>
      <c r="BK66" s="1">
        <f t="shared" si="96"/>
        <v>1.0154153143048728</v>
      </c>
      <c r="BL66" s="1">
        <f t="shared" si="97"/>
        <v>1.0154153143045377</v>
      </c>
      <c r="BM66" s="1">
        <f t="shared" si="98"/>
        <v>1.0154153143015912</v>
      </c>
      <c r="BN66" s="1">
        <f t="shared" si="99"/>
        <v>1.0154153142776534</v>
      </c>
      <c r="BO66" s="1">
        <f t="shared" si="100"/>
        <v>1.0154153140982707</v>
      </c>
      <c r="BP66" s="1">
        <f t="shared" si="101"/>
        <v>1.0154153128600474</v>
      </c>
      <c r="BQ66" s="1">
        <f t="shared" si="102"/>
        <v>1.0154153049991712</v>
      </c>
      <c r="BR66" s="1">
        <f t="shared" si="103"/>
        <v>1.015415259180604</v>
      </c>
      <c r="BS66" s="1">
        <f t="shared" si="104"/>
        <v>1.0154150144629597</v>
      </c>
      <c r="BT66" s="1">
        <f t="shared" si="105"/>
        <v>1.0154138193523647</v>
      </c>
      <c r="BU66" s="1">
        <f t="shared" si="106"/>
        <v>1.0154084951993123</v>
      </c>
      <c r="BV66" s="1">
        <f t="shared" si="107"/>
        <v>1.0153869129760626</v>
      </c>
      <c r="BW66" s="1">
        <f t="shared" si="108"/>
        <v>1.0153075191300145</v>
      </c>
      <c r="BX66" s="1">
        <f t="shared" si="109"/>
        <v>1.0150432004947045</v>
      </c>
      <c r="BY66" s="1">
        <f t="shared" si="110"/>
        <v>1.0142490060907174</v>
      </c>
      <c r="BZ66" s="1">
        <f t="shared" si="111"/>
        <v>1.0121009231016092</v>
      </c>
      <c r="CA66" s="1">
        <f t="shared" si="112"/>
        <v>1.0068829254521869</v>
      </c>
      <c r="CB66" s="1">
        <f t="shared" si="113"/>
        <v>0.99551919836470848</v>
      </c>
      <c r="CC66" s="1">
        <f t="shared" si="114"/>
        <v>0.97335388229367559</v>
      </c>
      <c r="CD66" s="1">
        <f t="shared" si="115"/>
        <v>0.93463154255376213</v>
      </c>
      <c r="CE66" s="1">
        <f t="shared" si="116"/>
        <v>0.87397959543966397</v>
      </c>
      <c r="CF66" s="1">
        <f t="shared" si="117"/>
        <v>0.7886324826730966</v>
      </c>
      <c r="CG66" s="1">
        <f t="shared" si="118"/>
        <v>0.68046579265294171</v>
      </c>
      <c r="CH66" s="1">
        <f t="shared" si="119"/>
        <v>0.55668658829594342</v>
      </c>
      <c r="CI66" s="1">
        <f t="shared" si="120"/>
        <v>0.4285421132290092</v>
      </c>
      <c r="CJ66" s="1">
        <f t="shared" si="121"/>
        <v>0.30838760499335288</v>
      </c>
      <c r="CK66" s="1">
        <f t="shared" si="122"/>
        <v>0.20631003569470049</v>
      </c>
      <c r="CL66" s="1">
        <f t="shared" si="123"/>
        <v>0.12774195915620412</v>
      </c>
      <c r="CM66" s="1">
        <f t="shared" si="124"/>
        <v>7.2958727280268865E-2</v>
      </c>
      <c r="CN66" s="1">
        <f t="shared" si="125"/>
        <v>3.8347808916788031E-2</v>
      </c>
      <c r="CO66" s="1">
        <f t="shared" si="126"/>
        <v>1.8523120579549822E-2</v>
      </c>
      <c r="CP66" s="1">
        <f t="shared" si="127"/>
        <v>8.2172392536790321E-3</v>
      </c>
      <c r="CQ66" s="1">
        <f t="shared" si="128"/>
        <v>3.3478808297329014E-3</v>
      </c>
      <c r="CR66" s="1">
        <f t="shared" si="129"/>
        <v>1.2532508077584884E-3</v>
      </c>
      <c r="CS66" s="1">
        <f t="shared" si="130"/>
        <v>4.3137852343264131E-4</v>
      </c>
      <c r="CT66" s="1">
        <f t="shared" si="131"/>
        <v>1.3666169709773609E-4</v>
      </c>
      <c r="CU66" s="1">
        <f t="shared" si="132"/>
        <v>3.9890090082540541E-5</v>
      </c>
      <c r="CV66" s="1">
        <f t="shared" si="133"/>
        <v>1.0739692591473803E-5</v>
      </c>
      <c r="CW66" s="1">
        <f t="shared" si="134"/>
        <v>2.6699307202840983E-6</v>
      </c>
      <c r="CX66" s="1">
        <f t="shared" si="135"/>
        <v>6.1353542597363928E-7</v>
      </c>
      <c r="CY66" s="1">
        <f t="shared" si="136"/>
        <v>1.3044478343894524E-7</v>
      </c>
      <c r="CZ66" s="1">
        <f t="shared" si="137"/>
        <v>2.5682330347544359E-8</v>
      </c>
      <c r="DA66" s="1">
        <f t="shared" si="138"/>
        <v>4.6858387634165995E-9</v>
      </c>
      <c r="DB66" s="1">
        <f t="shared" si="139"/>
        <v>7.9278797334959382E-10</v>
      </c>
      <c r="DC66" s="1">
        <f t="shared" si="140"/>
        <v>1.2443970679928693E-10</v>
      </c>
      <c r="DD66" s="1">
        <f t="shared" si="141"/>
        <v>1.8127994325010531E-11</v>
      </c>
      <c r="DE66" s="1">
        <f t="shared" si="142"/>
        <v>2.4514607436689399E-12</v>
      </c>
      <c r="DF66" s="1">
        <f t="shared" si="143"/>
        <v>3.0776322393176812E-13</v>
      </c>
      <c r="DG66" s="1">
        <f t="shared" si="144"/>
        <v>3.5866698156092101E-14</v>
      </c>
      <c r="DH66" s="1">
        <f t="shared" si="145"/>
        <v>3.8792383938567258E-15</v>
      </c>
      <c r="DI66" s="1">
        <f t="shared" si="146"/>
        <v>3.8923072767201165E-16</v>
      </c>
      <c r="DJ66" s="1">
        <f t="shared" si="147"/>
        <v>3.6209447563820562E-17</v>
      </c>
      <c r="DK66" s="1">
        <f t="shared" si="148"/>
        <v>3.1207389449847639E-18</v>
      </c>
      <c r="DL66" s="1">
        <f t="shared" si="149"/>
        <v>2.4893840971018579E-19</v>
      </c>
      <c r="DM66" s="1">
        <f t="shared" si="150"/>
        <v>1.8357221674493704E-20</v>
      </c>
      <c r="DN66" s="1">
        <f t="shared" si="151"/>
        <v>1.2496193043726138E-21</v>
      </c>
      <c r="DO66" s="1">
        <f t="shared" si="152"/>
        <v>7.8389984934255417E-23</v>
      </c>
      <c r="DP66" s="1">
        <f t="shared" si="153"/>
        <v>4.5224912701187691E-24</v>
      </c>
      <c r="DQ66" s="1">
        <f t="shared" si="154"/>
        <v>2.3938566071020938E-25</v>
      </c>
      <c r="DR66" s="1">
        <f t="shared" si="155"/>
        <v>1.1593466385372655E-26</v>
      </c>
      <c r="DS66" s="1">
        <f t="shared" si="156"/>
        <v>5.1204336074288112E-28</v>
      </c>
      <c r="DT66" s="1">
        <f t="shared" si="157"/>
        <v>2.0545390301096919E-29</v>
      </c>
      <c r="DU66" s="1">
        <f t="shared" si="158"/>
        <v>7.4554397541145909E-31</v>
      </c>
      <c r="DV66" s="1">
        <f t="shared" si="159"/>
        <v>2.4336217417757264E-32</v>
      </c>
      <c r="DW66" s="1">
        <f t="shared" si="160"/>
        <v>7.1000908485234401E-34</v>
      </c>
      <c r="DX66" s="1">
        <f t="shared" si="161"/>
        <v>1.837080382319109E-35</v>
      </c>
      <c r="DY66" s="1">
        <f t="shared" si="162"/>
        <v>4.1754005760977205E-37</v>
      </c>
      <c r="DZ66" s="1">
        <f t="shared" si="163"/>
        <v>8.2373415382286109E-39</v>
      </c>
      <c r="EA66" s="1">
        <f t="shared" si="164"/>
        <v>1.3891699402647724E-40</v>
      </c>
      <c r="EB66" s="1">
        <f t="shared" si="165"/>
        <v>1.9626378643323447E-42</v>
      </c>
      <c r="EC66" s="1">
        <f t="shared" si="166"/>
        <v>2.2593915048306489E-44</v>
      </c>
      <c r="ED66" s="1">
        <f t="shared" si="167"/>
        <v>2.0354385125042187E-46</v>
      </c>
      <c r="EE66" s="1">
        <f t="shared" si="168"/>
        <v>1.3458035670327338E-48</v>
      </c>
      <c r="EF66" s="1">
        <f t="shared" si="169"/>
        <v>5.8073023455517092E-51</v>
      </c>
      <c r="EG66" s="1">
        <f t="shared" si="170"/>
        <v>1.2270321497877853E-53</v>
      </c>
      <c r="EH66" s="1">
        <f t="shared" si="171"/>
        <v>0</v>
      </c>
      <c r="EI66" s="1">
        <f t="shared" si="172"/>
        <v>0</v>
      </c>
      <c r="EJ66" s="1">
        <f t="shared" si="173"/>
        <v>0</v>
      </c>
      <c r="EK66" s="1">
        <f t="shared" si="174"/>
        <v>0</v>
      </c>
      <c r="EL66" s="1">
        <f t="shared" si="175"/>
        <v>0</v>
      </c>
      <c r="EM66" s="1">
        <f t="shared" si="176"/>
        <v>0</v>
      </c>
      <c r="EN66" s="1">
        <f t="shared" si="177"/>
        <v>0</v>
      </c>
      <c r="EO66" s="1">
        <f t="shared" si="178"/>
        <v>0</v>
      </c>
      <c r="EP66" s="1">
        <f t="shared" si="179"/>
        <v>0</v>
      </c>
      <c r="EQ66" s="1">
        <f t="shared" si="180"/>
        <v>0</v>
      </c>
      <c r="ER66" s="1">
        <f t="shared" si="181"/>
        <v>0</v>
      </c>
      <c r="ES66" s="1">
        <f t="shared" si="182"/>
        <v>0</v>
      </c>
      <c r="ET66" s="1">
        <f t="shared" si="183"/>
        <v>0</v>
      </c>
      <c r="EU66" s="1">
        <f t="shared" si="184"/>
        <v>0</v>
      </c>
      <c r="EV66" s="1">
        <f t="shared" si="185"/>
        <v>0</v>
      </c>
      <c r="EW66" s="1">
        <f t="shared" si="186"/>
        <v>0</v>
      </c>
      <c r="EX66" s="1">
        <f t="shared" si="187"/>
        <v>0</v>
      </c>
      <c r="EY66" s="1">
        <f t="shared" si="188"/>
        <v>0</v>
      </c>
      <c r="EZ66" s="1">
        <f t="shared" si="189"/>
        <v>0</v>
      </c>
      <c r="FA66" s="1">
        <f t="shared" si="190"/>
        <v>0</v>
      </c>
      <c r="FB66" s="1">
        <f t="shared" si="191"/>
        <v>0</v>
      </c>
      <c r="FC66" s="1">
        <f t="shared" si="192"/>
        <v>0</v>
      </c>
      <c r="FD66" s="75">
        <f t="shared" si="43"/>
        <v>0</v>
      </c>
    </row>
    <row r="67" spans="7:160" x14ac:dyDescent="0.35">
      <c r="G67" t="str">
        <f t="shared" si="193"/>
        <v>Refd, t=0.26</v>
      </c>
      <c r="H67" s="76">
        <f t="shared" si="194"/>
        <v>0.26000000000000012</v>
      </c>
      <c r="I67" s="1">
        <f t="shared" si="36"/>
        <v>0</v>
      </c>
      <c r="J67" s="22">
        <f t="shared" si="37"/>
        <v>1.3298631592105603E-5</v>
      </c>
      <c r="K67" s="1">
        <f t="shared" si="44"/>
        <v>8.5715150530641027E-5</v>
      </c>
      <c r="L67" s="1">
        <f t="shared" si="45"/>
        <v>3.2099644668667846E-4</v>
      </c>
      <c r="M67" s="1">
        <f t="shared" si="46"/>
        <v>1.0441961663652558E-3</v>
      </c>
      <c r="N67" s="1">
        <f t="shared" si="47"/>
        <v>3.0501410768207322E-3</v>
      </c>
      <c r="O67" s="1">
        <f t="shared" si="48"/>
        <v>8.025613724626502E-3</v>
      </c>
      <c r="P67" s="1">
        <f t="shared" si="49"/>
        <v>1.9033734832785868E-2</v>
      </c>
      <c r="Q67" s="1">
        <f t="shared" si="50"/>
        <v>4.0745399460597964E-2</v>
      </c>
      <c r="R67" s="1">
        <f t="shared" si="51"/>
        <v>7.894987992319849E-2</v>
      </c>
      <c r="S67" s="1">
        <f t="shared" si="52"/>
        <v>0.13904942372985465</v>
      </c>
      <c r="T67" s="1">
        <f t="shared" si="53"/>
        <v>0.22382615716450105</v>
      </c>
      <c r="U67" s="1">
        <f t="shared" si="54"/>
        <v>0.33142788816249019</v>
      </c>
      <c r="V67" s="1">
        <f t="shared" si="55"/>
        <v>0.45470573436385392</v>
      </c>
      <c r="W67" s="1">
        <f t="shared" si="56"/>
        <v>0.58251088901886872</v>
      </c>
      <c r="X67" s="1">
        <f t="shared" si="57"/>
        <v>0.70259941475283971</v>
      </c>
      <c r="Y67" s="1">
        <f t="shared" si="58"/>
        <v>0.80495761936646726</v>
      </c>
      <c r="Z67" s="1">
        <f t="shared" si="59"/>
        <v>0.88413878027574144</v>
      </c>
      <c r="AA67" s="1">
        <f t="shared" si="60"/>
        <v>0.93975364699714758</v>
      </c>
      <c r="AB67" s="1">
        <f t="shared" si="61"/>
        <v>0.97524387124177159</v>
      </c>
      <c r="AC67" s="1">
        <f t="shared" si="62"/>
        <v>0.99584020800847195</v>
      </c>
      <c r="AD67" s="1">
        <f t="shared" si="63"/>
        <v>1.0067241740978197</v>
      </c>
      <c r="AE67" s="1">
        <f t="shared" si="64"/>
        <v>1.0119694201560654</v>
      </c>
      <c r="AF67" s="1">
        <f t="shared" si="65"/>
        <v>1.0142786574388014</v>
      </c>
      <c r="AG67" s="1">
        <f t="shared" si="66"/>
        <v>1.0152090759169814</v>
      </c>
      <c r="AH67" s="1">
        <f t="shared" si="67"/>
        <v>1.0155527819930437</v>
      </c>
      <c r="AI67" s="1">
        <f t="shared" si="68"/>
        <v>1.0156694015341345</v>
      </c>
      <c r="AJ67" s="1">
        <f t="shared" si="69"/>
        <v>1.0157058074936685</v>
      </c>
      <c r="AK67" s="1">
        <f t="shared" si="70"/>
        <v>1.0157162808356859</v>
      </c>
      <c r="AL67" s="1">
        <f t="shared" si="71"/>
        <v>1.0157190615003846</v>
      </c>
      <c r="AM67" s="1">
        <f t="shared" si="72"/>
        <v>1.0157197437452623</v>
      </c>
      <c r="AN67" s="1">
        <f t="shared" si="73"/>
        <v>1.015719898617591</v>
      </c>
      <c r="AO67" s="1">
        <f t="shared" si="74"/>
        <v>1.0157199311785321</v>
      </c>
      <c r="AP67" s="1">
        <f t="shared" si="75"/>
        <v>1.0157199375243955</v>
      </c>
      <c r="AQ67" s="1">
        <f t="shared" si="76"/>
        <v>1.0157199386716746</v>
      </c>
      <c r="AR67" s="1">
        <f t="shared" si="77"/>
        <v>1.015719938864196</v>
      </c>
      <c r="AS67" s="1">
        <f t="shared" si="78"/>
        <v>1.0157199388941953</v>
      </c>
      <c r="AT67" s="1">
        <f t="shared" si="79"/>
        <v>1.0157199388985372</v>
      </c>
      <c r="AU67" s="1">
        <f t="shared" si="80"/>
        <v>1.0157199388991212</v>
      </c>
      <c r="AV67" s="1">
        <f t="shared" si="81"/>
        <v>1.0157199388991938</v>
      </c>
      <c r="AW67" s="1">
        <f t="shared" si="82"/>
        <v>1.0157199388992024</v>
      </c>
      <c r="AX67" s="1">
        <f t="shared" si="83"/>
        <v>1.0157199388992033</v>
      </c>
      <c r="AY67" s="1">
        <f t="shared" si="84"/>
        <v>1.0157199388992033</v>
      </c>
      <c r="AZ67" s="1">
        <f t="shared" si="85"/>
        <v>1.0157199388992033</v>
      </c>
      <c r="BA67" s="1">
        <f t="shared" si="86"/>
        <v>1.0157199388992033</v>
      </c>
      <c r="BB67" s="1">
        <f t="shared" si="87"/>
        <v>1.0157199388992033</v>
      </c>
      <c r="BC67" s="1">
        <f t="shared" si="88"/>
        <v>1.0157199388992033</v>
      </c>
      <c r="BD67" s="1">
        <f t="shared" si="89"/>
        <v>1.0157199388992033</v>
      </c>
      <c r="BE67" s="1">
        <f t="shared" si="90"/>
        <v>1.0157199388992033</v>
      </c>
      <c r="BF67" s="1">
        <f t="shared" si="91"/>
        <v>1.0157199388992033</v>
      </c>
      <c r="BG67" s="1">
        <f t="shared" si="92"/>
        <v>1.0157199388992033</v>
      </c>
      <c r="BH67" s="1">
        <f t="shared" si="93"/>
        <v>1.0157199388992033</v>
      </c>
      <c r="BI67" s="1">
        <f t="shared" si="94"/>
        <v>1.0157199388992026</v>
      </c>
      <c r="BJ67" s="1">
        <f t="shared" si="95"/>
        <v>1.0157199388991975</v>
      </c>
      <c r="BK67" s="1">
        <f t="shared" si="96"/>
        <v>1.0157199388991482</v>
      </c>
      <c r="BL67" s="1">
        <f t="shared" si="97"/>
        <v>1.0157199388986915</v>
      </c>
      <c r="BM67" s="1">
        <f t="shared" si="98"/>
        <v>1.0157199388947835</v>
      </c>
      <c r="BN67" s="1">
        <f t="shared" si="99"/>
        <v>1.015719938863866</v>
      </c>
      <c r="BO67" s="1">
        <f t="shared" si="100"/>
        <v>1.0157199386380149</v>
      </c>
      <c r="BP67" s="1">
        <f t="shared" si="101"/>
        <v>1.0157199371167249</v>
      </c>
      <c r="BQ67" s="1">
        <f t="shared" si="102"/>
        <v>1.0157199276825031</v>
      </c>
      <c r="BR67" s="1">
        <f t="shared" si="103"/>
        <v>1.0157198739109849</v>
      </c>
      <c r="BS67" s="1">
        <f t="shared" si="104"/>
        <v>1.0157195927770148</v>
      </c>
      <c r="BT67" s="1">
        <f t="shared" si="105"/>
        <v>1.0157182473249085</v>
      </c>
      <c r="BU67" s="1">
        <f t="shared" si="106"/>
        <v>1.015712366790956</v>
      </c>
      <c r="BV67" s="1">
        <f t="shared" si="107"/>
        <v>1.0156889521228685</v>
      </c>
      <c r="BW67" s="1">
        <f t="shared" si="108"/>
        <v>1.0156042379325647</v>
      </c>
      <c r="BX67" s="1">
        <f t="shared" si="109"/>
        <v>1.0153264803762883</v>
      </c>
      <c r="BY67" s="1">
        <f t="shared" si="110"/>
        <v>1.0145033459272788</v>
      </c>
      <c r="BZ67" s="1">
        <f t="shared" si="111"/>
        <v>1.0123040259027101</v>
      </c>
      <c r="CA67" s="1">
        <f t="shared" si="112"/>
        <v>1.0070174583067952</v>
      </c>
      <c r="CB67" s="1">
        <f t="shared" si="113"/>
        <v>0.99560421854971393</v>
      </c>
      <c r="CC67" s="1">
        <f t="shared" si="114"/>
        <v>0.97349369435383404</v>
      </c>
      <c r="CD67" s="1">
        <f t="shared" si="115"/>
        <v>0.93505645194212328</v>
      </c>
      <c r="CE67" s="1">
        <f t="shared" si="116"/>
        <v>0.87503465608991005</v>
      </c>
      <c r="CF67" s="1">
        <f t="shared" si="117"/>
        <v>0.79068469210677761</v>
      </c>
      <c r="CG67" s="1">
        <f t="shared" si="118"/>
        <v>0.68375134988270814</v>
      </c>
      <c r="CH67" s="1">
        <f t="shared" si="119"/>
        <v>0.56117093138166241</v>
      </c>
      <c r="CI67" s="1">
        <f t="shared" si="120"/>
        <v>0.43387296627517757</v>
      </c>
      <c r="CJ67" s="1">
        <f t="shared" si="121"/>
        <v>0.3139778117732942</v>
      </c>
      <c r="CK67" s="1">
        <f t="shared" si="122"/>
        <v>0.21151962138668484</v>
      </c>
      <c r="CL67" s="1">
        <f t="shared" si="123"/>
        <v>0.13207517538363422</v>
      </c>
      <c r="CM67" s="1">
        <f t="shared" si="124"/>
        <v>7.6184893923468361E-2</v>
      </c>
      <c r="CN67" s="1">
        <f t="shared" si="125"/>
        <v>4.0502748196914622E-2</v>
      </c>
      <c r="CO67" s="1">
        <f t="shared" si="126"/>
        <v>1.9817427692021761E-2</v>
      </c>
      <c r="CP67" s="1">
        <f t="shared" si="127"/>
        <v>8.9179450254923305E-3</v>
      </c>
      <c r="CQ67" s="1">
        <f t="shared" si="128"/>
        <v>3.6906780723283922E-3</v>
      </c>
      <c r="CR67" s="1">
        <f t="shared" si="129"/>
        <v>1.4051963106077867E-3</v>
      </c>
      <c r="CS67" s="1">
        <f t="shared" si="130"/>
        <v>4.9256235153069593E-4</v>
      </c>
      <c r="CT67" s="1">
        <f t="shared" si="131"/>
        <v>1.5910080309167158E-4</v>
      </c>
      <c r="CU67" s="1">
        <f t="shared" si="132"/>
        <v>4.7403982686901219E-5</v>
      </c>
      <c r="CV67" s="1">
        <f t="shared" si="133"/>
        <v>1.304228751403796E-5</v>
      </c>
      <c r="CW67" s="1">
        <f t="shared" si="134"/>
        <v>3.3170552360123042E-6</v>
      </c>
      <c r="CX67" s="1">
        <f t="shared" si="135"/>
        <v>7.8065106732400381E-7</v>
      </c>
      <c r="CY67" s="1">
        <f t="shared" si="136"/>
        <v>1.7016949984627547E-7</v>
      </c>
      <c r="CZ67" s="1">
        <f t="shared" si="137"/>
        <v>3.438772971383376E-8</v>
      </c>
      <c r="DA67" s="1">
        <f t="shared" si="138"/>
        <v>6.4469461133455425E-9</v>
      </c>
      <c r="DB67" s="1">
        <f t="shared" si="139"/>
        <v>1.122059584666182E-9</v>
      </c>
      <c r="DC67" s="1">
        <f t="shared" si="140"/>
        <v>1.8139251295646781E-10</v>
      </c>
      <c r="DD67" s="1">
        <f t="shared" si="141"/>
        <v>2.7248315719356572E-11</v>
      </c>
      <c r="DE67" s="1">
        <f t="shared" si="142"/>
        <v>3.8044780133737762E-12</v>
      </c>
      <c r="DF67" s="1">
        <f t="shared" si="143"/>
        <v>4.9379275861969356E-13</v>
      </c>
      <c r="DG67" s="1">
        <f t="shared" si="144"/>
        <v>5.9578062512887831E-14</v>
      </c>
      <c r="DH67" s="1">
        <f t="shared" si="145"/>
        <v>6.6811936031067821E-15</v>
      </c>
      <c r="DI67" s="1">
        <f t="shared" si="146"/>
        <v>6.9616952575298057E-16</v>
      </c>
      <c r="DJ67" s="1">
        <f t="shared" si="147"/>
        <v>6.7369936648614494E-17</v>
      </c>
      <c r="DK67" s="1">
        <f t="shared" si="148"/>
        <v>6.0510342987189381E-18</v>
      </c>
      <c r="DL67" s="1">
        <f t="shared" si="149"/>
        <v>5.0401963413267912E-19</v>
      </c>
      <c r="DM67" s="1">
        <f t="shared" si="150"/>
        <v>3.8893308180047298E-20</v>
      </c>
      <c r="DN67" s="1">
        <f t="shared" si="151"/>
        <v>2.7769762271365484E-21</v>
      </c>
      <c r="DO67" s="1">
        <f t="shared" si="152"/>
        <v>1.8318693936647284E-22</v>
      </c>
      <c r="DP67" s="1">
        <f t="shared" si="153"/>
        <v>1.11449896862295E-23</v>
      </c>
      <c r="DQ67" s="1">
        <f t="shared" si="154"/>
        <v>6.2406886646581238E-25</v>
      </c>
      <c r="DR67" s="1">
        <f t="shared" si="155"/>
        <v>3.2085275664864085E-26</v>
      </c>
      <c r="DS67" s="1">
        <f t="shared" si="156"/>
        <v>1.5103438723762605E-27</v>
      </c>
      <c r="DT67" s="1">
        <f t="shared" si="157"/>
        <v>6.4880175706826646E-29</v>
      </c>
      <c r="DU67" s="1">
        <f t="shared" si="158"/>
        <v>2.5335939824226332E-30</v>
      </c>
      <c r="DV67" s="1">
        <f t="shared" si="159"/>
        <v>8.9531406300311638E-32</v>
      </c>
      <c r="DW67" s="1">
        <f t="shared" si="160"/>
        <v>2.8476411363291858E-33</v>
      </c>
      <c r="DX67" s="1">
        <f t="shared" si="161"/>
        <v>8.0996399456834163E-35</v>
      </c>
      <c r="DY67" s="1">
        <f t="shared" si="162"/>
        <v>2.0442259909325081E-36</v>
      </c>
      <c r="DZ67" s="1">
        <f t="shared" si="163"/>
        <v>4.5343754986584689E-38</v>
      </c>
      <c r="EA67" s="1">
        <f t="shared" si="164"/>
        <v>8.7344498098377629E-40</v>
      </c>
      <c r="EB67" s="1">
        <f t="shared" si="165"/>
        <v>1.4389145107431837E-41</v>
      </c>
      <c r="EC67" s="1">
        <f t="shared" si="166"/>
        <v>1.9867573731565662E-43</v>
      </c>
      <c r="ED67" s="1">
        <f t="shared" si="167"/>
        <v>2.2361837260384886E-45</v>
      </c>
      <c r="EE67" s="1">
        <f t="shared" si="168"/>
        <v>1.9704453416575154E-47</v>
      </c>
      <c r="EF67" s="1">
        <f t="shared" si="169"/>
        <v>1.2748255728799673E-49</v>
      </c>
      <c r="EG67" s="1">
        <f t="shared" si="170"/>
        <v>5.3848305893436992E-52</v>
      </c>
      <c r="EH67" s="1">
        <f t="shared" si="171"/>
        <v>1.114145192007309E-54</v>
      </c>
      <c r="EI67" s="1">
        <f t="shared" si="172"/>
        <v>0</v>
      </c>
      <c r="EJ67" s="1">
        <f t="shared" si="173"/>
        <v>0</v>
      </c>
      <c r="EK67" s="1">
        <f t="shared" si="174"/>
        <v>0</v>
      </c>
      <c r="EL67" s="1">
        <f t="shared" si="175"/>
        <v>0</v>
      </c>
      <c r="EM67" s="1">
        <f t="shared" si="176"/>
        <v>0</v>
      </c>
      <c r="EN67" s="1">
        <f t="shared" si="177"/>
        <v>0</v>
      </c>
      <c r="EO67" s="1">
        <f t="shared" si="178"/>
        <v>0</v>
      </c>
      <c r="EP67" s="1">
        <f t="shared" si="179"/>
        <v>0</v>
      </c>
      <c r="EQ67" s="1">
        <f t="shared" si="180"/>
        <v>0</v>
      </c>
      <c r="ER67" s="1">
        <f t="shared" si="181"/>
        <v>0</v>
      </c>
      <c r="ES67" s="1">
        <f t="shared" si="182"/>
        <v>0</v>
      </c>
      <c r="ET67" s="1">
        <f t="shared" si="183"/>
        <v>0</v>
      </c>
      <c r="EU67" s="1">
        <f t="shared" si="184"/>
        <v>0</v>
      </c>
      <c r="EV67" s="1">
        <f t="shared" si="185"/>
        <v>0</v>
      </c>
      <c r="EW67" s="1">
        <f t="shared" si="186"/>
        <v>0</v>
      </c>
      <c r="EX67" s="1">
        <f t="shared" si="187"/>
        <v>0</v>
      </c>
      <c r="EY67" s="1">
        <f t="shared" si="188"/>
        <v>0</v>
      </c>
      <c r="EZ67" s="1">
        <f t="shared" si="189"/>
        <v>0</v>
      </c>
      <c r="FA67" s="1">
        <f t="shared" si="190"/>
        <v>0</v>
      </c>
      <c r="FB67" s="1">
        <f t="shared" si="191"/>
        <v>0</v>
      </c>
      <c r="FC67" s="1">
        <f t="shared" si="192"/>
        <v>0</v>
      </c>
      <c r="FD67" s="75">
        <f t="shared" si="43"/>
        <v>0</v>
      </c>
    </row>
    <row r="68" spans="7:160" x14ac:dyDescent="0.35">
      <c r="G68" t="str">
        <f t="shared" si="193"/>
        <v>Refd, t=0.27</v>
      </c>
      <c r="H68" s="76">
        <f t="shared" si="194"/>
        <v>0.26500000000000012</v>
      </c>
      <c r="I68" s="1">
        <f t="shared" si="36"/>
        <v>0</v>
      </c>
      <c r="J68" s="22">
        <f t="shared" si="37"/>
        <v>1.4008610656087552E-5</v>
      </c>
      <c r="K68" s="1">
        <f t="shared" si="44"/>
        <v>8.962055966705078E-5</v>
      </c>
      <c r="L68" s="1">
        <f t="shared" si="45"/>
        <v>3.3176781329015143E-4</v>
      </c>
      <c r="M68" s="1">
        <f t="shared" si="46"/>
        <v>1.0667837083934246E-3</v>
      </c>
      <c r="N68" s="1">
        <f t="shared" si="47"/>
        <v>3.0841109828160921E-3</v>
      </c>
      <c r="O68" s="1">
        <f t="shared" si="48"/>
        <v>8.0447643863764216E-3</v>
      </c>
      <c r="P68" s="1">
        <f t="shared" si="49"/>
        <v>1.8946839419585325E-2</v>
      </c>
      <c r="Q68" s="1">
        <f t="shared" si="50"/>
        <v>4.0348206618921162E-2</v>
      </c>
      <c r="R68" s="1">
        <f t="shared" si="51"/>
        <v>7.7903028987316297E-2</v>
      </c>
      <c r="S68" s="1">
        <f t="shared" si="52"/>
        <v>0.13692732489426471</v>
      </c>
      <c r="T68" s="1">
        <f t="shared" si="53"/>
        <v>0.22025265884003742</v>
      </c>
      <c r="U68" s="1">
        <f t="shared" si="54"/>
        <v>0.32625446140853748</v>
      </c>
      <c r="V68" s="1">
        <f t="shared" si="55"/>
        <v>0.44814296090950351</v>
      </c>
      <c r="W68" s="1">
        <f t="shared" si="56"/>
        <v>0.5751329075158399</v>
      </c>
      <c r="X68" s="1">
        <f t="shared" si="57"/>
        <v>0.69520085884163207</v>
      </c>
      <c r="Y68" s="1">
        <f t="shared" si="58"/>
        <v>0.79831910293680475</v>
      </c>
      <c r="Z68" s="1">
        <f t="shared" si="59"/>
        <v>0.87880669024219604</v>
      </c>
      <c r="AA68" s="1">
        <f t="shared" si="60"/>
        <v>0.93593009047972331</v>
      </c>
      <c r="AB68" s="1">
        <f t="shared" si="61"/>
        <v>0.97281685973981602</v>
      </c>
      <c r="AC68" s="1">
        <f t="shared" si="62"/>
        <v>0.99450891278905795</v>
      </c>
      <c r="AD68" s="1">
        <f t="shared" si="63"/>
        <v>1.0061403918064848</v>
      </c>
      <c r="AE68" s="1">
        <f t="shared" si="64"/>
        <v>1.0118356387879588</v>
      </c>
      <c r="AF68" s="1">
        <f t="shared" si="65"/>
        <v>1.0143862762856237</v>
      </c>
      <c r="AG68" s="1">
        <f t="shared" si="66"/>
        <v>1.0154329251965835</v>
      </c>
      <c r="AH68" s="1">
        <f t="shared" si="67"/>
        <v>1.0158271458014825</v>
      </c>
      <c r="AI68" s="1">
        <f t="shared" si="68"/>
        <v>1.0159636738095728</v>
      </c>
      <c r="AJ68" s="1">
        <f t="shared" si="69"/>
        <v>1.0160072226477461</v>
      </c>
      <c r="AK68" s="1">
        <f t="shared" si="70"/>
        <v>1.0160200367813768</v>
      </c>
      <c r="AL68" s="1">
        <f t="shared" si="71"/>
        <v>1.0160235201045187</v>
      </c>
      <c r="AM68" s="1">
        <f t="shared" si="72"/>
        <v>1.0160243960297564</v>
      </c>
      <c r="AN68" s="1">
        <f t="shared" si="73"/>
        <v>1.0160246000276008</v>
      </c>
      <c r="AO68" s="1">
        <f t="shared" si="74"/>
        <v>1.0160246440753438</v>
      </c>
      <c r="AP68" s="1">
        <f t="shared" si="75"/>
        <v>1.016024652901111</v>
      </c>
      <c r="AQ68" s="1">
        <f t="shared" si="76"/>
        <v>1.0160246545433624</v>
      </c>
      <c r="AR68" s="1">
        <f t="shared" si="77"/>
        <v>1.0160246548273171</v>
      </c>
      <c r="AS68" s="1">
        <f t="shared" si="78"/>
        <v>1.0160246548729617</v>
      </c>
      <c r="AT68" s="1">
        <f t="shared" si="79"/>
        <v>1.0160246548797851</v>
      </c>
      <c r="AU68" s="1">
        <f t="shared" si="80"/>
        <v>1.0160246548807341</v>
      </c>
      <c r="AV68" s="1">
        <f t="shared" si="81"/>
        <v>1.0160246548808565</v>
      </c>
      <c r="AW68" s="1">
        <f t="shared" si="82"/>
        <v>1.0160246548808713</v>
      </c>
      <c r="AX68" s="1">
        <f t="shared" si="83"/>
        <v>1.0160246548808731</v>
      </c>
      <c r="AY68" s="1">
        <f t="shared" si="84"/>
        <v>1.0160246548808731</v>
      </c>
      <c r="AZ68" s="1">
        <f t="shared" si="85"/>
        <v>1.0160246548808731</v>
      </c>
      <c r="BA68" s="1">
        <f t="shared" si="86"/>
        <v>1.0160246548808731</v>
      </c>
      <c r="BB68" s="1">
        <f t="shared" si="87"/>
        <v>1.0160246548808731</v>
      </c>
      <c r="BC68" s="1">
        <f t="shared" si="88"/>
        <v>1.0160246548808731</v>
      </c>
      <c r="BD68" s="1">
        <f t="shared" si="89"/>
        <v>1.0160246548808731</v>
      </c>
      <c r="BE68" s="1">
        <f t="shared" si="90"/>
        <v>1.0160246548808731</v>
      </c>
      <c r="BF68" s="1">
        <f t="shared" si="91"/>
        <v>1.0160246548808731</v>
      </c>
      <c r="BG68" s="1">
        <f t="shared" si="92"/>
        <v>1.0160246548808731</v>
      </c>
      <c r="BH68" s="1">
        <f t="shared" si="93"/>
        <v>1.0160246548808731</v>
      </c>
      <c r="BI68" s="1">
        <f t="shared" si="94"/>
        <v>1.0160246548808722</v>
      </c>
      <c r="BJ68" s="1">
        <f t="shared" si="95"/>
        <v>1.0160246548808651</v>
      </c>
      <c r="BK68" s="1">
        <f t="shared" si="96"/>
        <v>1.0160246548807965</v>
      </c>
      <c r="BL68" s="1">
        <f t="shared" si="97"/>
        <v>1.0160246548801801</v>
      </c>
      <c r="BM68" s="1">
        <f t="shared" si="98"/>
        <v>1.0160246548750442</v>
      </c>
      <c r="BN68" s="1">
        <f t="shared" si="99"/>
        <v>1.016024654835443</v>
      </c>
      <c r="BO68" s="1">
        <f t="shared" si="100"/>
        <v>1.0160246545532192</v>
      </c>
      <c r="BP68" s="1">
        <f t="shared" si="101"/>
        <v>1.0160246526967627</v>
      </c>
      <c r="BQ68" s="1">
        <f t="shared" si="102"/>
        <v>1.0160246414425598</v>
      </c>
      <c r="BR68" s="1">
        <f t="shared" si="103"/>
        <v>1.0160245786750071</v>
      </c>
      <c r="BS68" s="1">
        <f t="shared" si="104"/>
        <v>1.0160242572218987</v>
      </c>
      <c r="BT68" s="1">
        <f t="shared" si="105"/>
        <v>1.0160227486883895</v>
      </c>
      <c r="BU68" s="1">
        <f t="shared" si="106"/>
        <v>1.0160162762744642</v>
      </c>
      <c r="BV68" s="1">
        <f t="shared" si="107"/>
        <v>1.0159909479683107</v>
      </c>
      <c r="BW68" s="1">
        <f t="shared" si="108"/>
        <v>1.0159007741239017</v>
      </c>
      <c r="BX68" s="1">
        <f t="shared" si="109"/>
        <v>1.0156094526281216</v>
      </c>
      <c r="BY68" s="1">
        <f t="shared" si="110"/>
        <v>1.0147575701537566</v>
      </c>
      <c r="BZ68" s="1">
        <f t="shared" si="111"/>
        <v>1.0125081648945193</v>
      </c>
      <c r="CA68" s="1">
        <f t="shared" si="112"/>
        <v>1.0071558689999167</v>
      </c>
      <c r="CB68" s="1">
        <f t="shared" si="113"/>
        <v>0.99569751387862826</v>
      </c>
      <c r="CC68" s="1">
        <f t="shared" si="114"/>
        <v>0.97364543870236886</v>
      </c>
      <c r="CD68" s="1">
        <f t="shared" si="115"/>
        <v>0.93549161486775523</v>
      </c>
      <c r="CE68" s="1">
        <f t="shared" si="116"/>
        <v>0.87608854256652946</v>
      </c>
      <c r="CF68" s="1">
        <f t="shared" si="117"/>
        <v>0.79271444174111727</v>
      </c>
      <c r="CG68" s="1">
        <f t="shared" si="118"/>
        <v>0.68698970513633573</v>
      </c>
      <c r="CH68" s="1">
        <f t="shared" si="119"/>
        <v>0.5655905221729759</v>
      </c>
      <c r="CI68" s="1">
        <f t="shared" si="120"/>
        <v>0.4391380817970274</v>
      </c>
      <c r="CJ68" s="1">
        <f t="shared" si="121"/>
        <v>0.31952065972894955</v>
      </c>
      <c r="CK68" s="1">
        <f t="shared" si="122"/>
        <v>0.21671379300735744</v>
      </c>
      <c r="CL68" s="1">
        <f t="shared" si="123"/>
        <v>0.13642677265179895</v>
      </c>
      <c r="CM68" s="1">
        <f t="shared" si="124"/>
        <v>7.9453615753758339E-2</v>
      </c>
      <c r="CN68" s="1">
        <f t="shared" si="125"/>
        <v>4.2709246393327432E-2</v>
      </c>
      <c r="CO68" s="1">
        <f t="shared" si="126"/>
        <v>2.1158918320656923E-2</v>
      </c>
      <c r="CP68" s="1">
        <f t="shared" si="127"/>
        <v>9.6542190194089089E-3</v>
      </c>
      <c r="CQ68" s="1">
        <f t="shared" si="128"/>
        <v>4.0563801841330587E-3</v>
      </c>
      <c r="CR68" s="1">
        <f t="shared" si="129"/>
        <v>1.5699965774442295E-3</v>
      </c>
      <c r="CS68" s="1">
        <f t="shared" si="130"/>
        <v>5.6011521270733279E-4</v>
      </c>
      <c r="CT68" s="1">
        <f t="shared" si="131"/>
        <v>1.8435161764885445E-4</v>
      </c>
      <c r="CU68" s="1">
        <f t="shared" si="132"/>
        <v>5.6031733930351531E-5</v>
      </c>
      <c r="CV68" s="1">
        <f t="shared" si="133"/>
        <v>1.5743092749977144E-5</v>
      </c>
      <c r="CW68" s="1">
        <f t="shared" si="134"/>
        <v>4.093253896608566E-6</v>
      </c>
      <c r="CX68" s="1">
        <f t="shared" si="135"/>
        <v>9.8584704743181468E-7</v>
      </c>
      <c r="CY68" s="1">
        <f t="shared" si="136"/>
        <v>2.2015369378697561E-7</v>
      </c>
      <c r="CZ68" s="1">
        <f t="shared" si="137"/>
        <v>4.5624322442117703E-8</v>
      </c>
      <c r="DA68" s="1">
        <f t="shared" si="138"/>
        <v>8.781287534479343E-9</v>
      </c>
      <c r="DB68" s="1">
        <f t="shared" si="139"/>
        <v>1.5707352952044668E-9</v>
      </c>
      <c r="DC68" s="1">
        <f t="shared" si="140"/>
        <v>2.6126047314380586E-10</v>
      </c>
      <c r="DD68" s="1">
        <f t="shared" si="141"/>
        <v>4.0426099335536096E-11</v>
      </c>
      <c r="DE68" s="1">
        <f t="shared" si="142"/>
        <v>5.8211059729430362E-12</v>
      </c>
      <c r="DF68" s="1">
        <f t="shared" si="143"/>
        <v>7.8016690819755892E-13</v>
      </c>
      <c r="DG68" s="1">
        <f t="shared" si="144"/>
        <v>9.7327034317563509E-14</v>
      </c>
      <c r="DH68" s="1">
        <f t="shared" si="145"/>
        <v>1.1300811621081172E-14</v>
      </c>
      <c r="DI68" s="1">
        <f t="shared" si="146"/>
        <v>1.2210131500792619E-15</v>
      </c>
      <c r="DJ68" s="1">
        <f t="shared" si="147"/>
        <v>1.2271711101155563E-16</v>
      </c>
      <c r="DK68" s="1">
        <f t="shared" si="148"/>
        <v>1.1466607889089976E-17</v>
      </c>
      <c r="DL68" s="1">
        <f t="shared" si="149"/>
        <v>9.9542332613131441E-19</v>
      </c>
      <c r="DM68" s="1">
        <f t="shared" si="150"/>
        <v>8.0212693320468376E-20</v>
      </c>
      <c r="DN68" s="1">
        <f t="shared" si="151"/>
        <v>5.9934233379441733E-21</v>
      </c>
      <c r="DO68" s="1">
        <f t="shared" si="152"/>
        <v>4.1470947259421413E-22</v>
      </c>
      <c r="DP68" s="1">
        <f t="shared" si="153"/>
        <v>2.6533036105600872E-23</v>
      </c>
      <c r="DQ68" s="1">
        <f t="shared" si="154"/>
        <v>1.5668395417851889E-24</v>
      </c>
      <c r="DR68" s="1">
        <f t="shared" si="155"/>
        <v>8.5220780226704853E-26</v>
      </c>
      <c r="DS68" s="1">
        <f t="shared" si="156"/>
        <v>4.2588037647824459E-27</v>
      </c>
      <c r="DT68" s="1">
        <f t="shared" si="157"/>
        <v>1.9499040955916291E-28</v>
      </c>
      <c r="DU68" s="1">
        <f t="shared" si="158"/>
        <v>8.1522696979251872E-30</v>
      </c>
      <c r="DV68" s="1">
        <f t="shared" si="159"/>
        <v>3.1002297193430168E-31</v>
      </c>
      <c r="DW68" s="1">
        <f t="shared" si="160"/>
        <v>1.0675107669394003E-32</v>
      </c>
      <c r="DX68" s="1">
        <f t="shared" si="161"/>
        <v>3.3102510262032785E-34</v>
      </c>
      <c r="DY68" s="1">
        <f t="shared" si="162"/>
        <v>9.1843580515683002E-36</v>
      </c>
      <c r="DZ68" s="1">
        <f t="shared" si="163"/>
        <v>2.262238721932239E-37</v>
      </c>
      <c r="EA68" s="1">
        <f t="shared" si="164"/>
        <v>4.8996314749021597E-39</v>
      </c>
      <c r="EB68" s="1">
        <f t="shared" si="165"/>
        <v>9.2197544372440404E-41</v>
      </c>
      <c r="EC68" s="1">
        <f t="shared" si="166"/>
        <v>1.4843970574947398E-42</v>
      </c>
      <c r="ED68" s="1">
        <f t="shared" si="167"/>
        <v>2.0039046829254638E-44</v>
      </c>
      <c r="EE68" s="1">
        <f t="shared" si="168"/>
        <v>2.2061524508714482E-46</v>
      </c>
      <c r="EF68" s="1">
        <f t="shared" si="169"/>
        <v>1.9022173590107261E-48</v>
      </c>
      <c r="EG68" s="1">
        <f t="shared" si="170"/>
        <v>1.2047022226154298E-50</v>
      </c>
      <c r="EH68" s="1">
        <f t="shared" si="171"/>
        <v>4.9830310834305723E-53</v>
      </c>
      <c r="EI68" s="1">
        <f t="shared" si="172"/>
        <v>1.0099726165546254E-55</v>
      </c>
      <c r="EJ68" s="1">
        <f t="shared" si="173"/>
        <v>0</v>
      </c>
      <c r="EK68" s="1">
        <f t="shared" si="174"/>
        <v>0</v>
      </c>
      <c r="EL68" s="1">
        <f t="shared" si="175"/>
        <v>0</v>
      </c>
      <c r="EM68" s="1">
        <f t="shared" si="176"/>
        <v>0</v>
      </c>
      <c r="EN68" s="1">
        <f t="shared" si="177"/>
        <v>0</v>
      </c>
      <c r="EO68" s="1">
        <f t="shared" si="178"/>
        <v>0</v>
      </c>
      <c r="EP68" s="1">
        <f t="shared" si="179"/>
        <v>0</v>
      </c>
      <c r="EQ68" s="1">
        <f t="shared" si="180"/>
        <v>0</v>
      </c>
      <c r="ER68" s="1">
        <f t="shared" si="181"/>
        <v>0</v>
      </c>
      <c r="ES68" s="1">
        <f t="shared" si="182"/>
        <v>0</v>
      </c>
      <c r="ET68" s="1">
        <f t="shared" si="183"/>
        <v>0</v>
      </c>
      <c r="EU68" s="1">
        <f t="shared" si="184"/>
        <v>0</v>
      </c>
      <c r="EV68" s="1">
        <f t="shared" si="185"/>
        <v>0</v>
      </c>
      <c r="EW68" s="1">
        <f t="shared" si="186"/>
        <v>0</v>
      </c>
      <c r="EX68" s="1">
        <f t="shared" si="187"/>
        <v>0</v>
      </c>
      <c r="EY68" s="1">
        <f t="shared" si="188"/>
        <v>0</v>
      </c>
      <c r="EZ68" s="1">
        <f t="shared" si="189"/>
        <v>0</v>
      </c>
      <c r="FA68" s="1">
        <f t="shared" si="190"/>
        <v>0</v>
      </c>
      <c r="FB68" s="1">
        <f t="shared" si="191"/>
        <v>0</v>
      </c>
      <c r="FC68" s="1">
        <f t="shared" si="192"/>
        <v>0</v>
      </c>
      <c r="FD68" s="75">
        <f t="shared" si="43"/>
        <v>0</v>
      </c>
    </row>
    <row r="69" spans="7:160" x14ac:dyDescent="0.35">
      <c r="G69" t="str">
        <f t="shared" si="193"/>
        <v>Refd, t=0.27</v>
      </c>
      <c r="H69" s="76">
        <f t="shared" si="194"/>
        <v>0.27000000000000013</v>
      </c>
      <c r="I69" s="1">
        <f t="shared" si="36"/>
        <v>0</v>
      </c>
      <c r="J69" s="22">
        <f t="shared" si="37"/>
        <v>1.4722858137844921E-5</v>
      </c>
      <c r="K69" s="1">
        <f t="shared" si="44"/>
        <v>9.3521480093338539E-5</v>
      </c>
      <c r="L69" s="1">
        <f t="shared" si="45"/>
        <v>3.4238534181964448E-4</v>
      </c>
      <c r="M69" s="1">
        <f t="shared" si="46"/>
        <v>1.088659512283166E-3</v>
      </c>
      <c r="N69" s="1">
        <f t="shared" si="47"/>
        <v>3.1160937725197837E-3</v>
      </c>
      <c r="O69" s="1">
        <f t="shared" si="48"/>
        <v>8.0601420505437022E-3</v>
      </c>
      <c r="P69" s="1">
        <f t="shared" si="49"/>
        <v>1.8855646880814207E-2</v>
      </c>
      <c r="Q69" s="1">
        <f t="shared" si="50"/>
        <v>3.9951439029801028E-2</v>
      </c>
      <c r="R69" s="1">
        <f t="shared" si="51"/>
        <v>7.6871332817152915E-2</v>
      </c>
      <c r="S69" s="1">
        <f t="shared" si="52"/>
        <v>0.13484666803965034</v>
      </c>
      <c r="T69" s="1">
        <f t="shared" si="53"/>
        <v>0.21675292900723608</v>
      </c>
      <c r="U69" s="1">
        <f t="shared" si="54"/>
        <v>0.32118086671281315</v>
      </c>
      <c r="V69" s="1">
        <f t="shared" si="55"/>
        <v>0.44168619587797103</v>
      </c>
      <c r="W69" s="1">
        <f t="shared" si="56"/>
        <v>0.56783972392135373</v>
      </c>
      <c r="X69" s="1">
        <f t="shared" si="57"/>
        <v>0.68784201540520429</v>
      </c>
      <c r="Y69" s="1">
        <f t="shared" si="58"/>
        <v>0.79166515744123345</v>
      </c>
      <c r="Z69" s="1">
        <f t="shared" si="59"/>
        <v>0.87341170253769063</v>
      </c>
      <c r="AA69" s="1">
        <f t="shared" si="60"/>
        <v>0.93201689289135192</v>
      </c>
      <c r="AB69" s="1">
        <f t="shared" si="61"/>
        <v>0.97029717945978244</v>
      </c>
      <c r="AC69" s="1">
        <f t="shared" si="62"/>
        <v>0.9930994303665921</v>
      </c>
      <c r="AD69" s="1">
        <f t="shared" si="63"/>
        <v>1.0055003680462276</v>
      </c>
      <c r="AE69" s="1">
        <f t="shared" si="64"/>
        <v>1.0116666013182503</v>
      </c>
      <c r="AF69" s="1">
        <f t="shared" si="65"/>
        <v>1.0144743825317994</v>
      </c>
      <c r="AG69" s="1">
        <f t="shared" si="66"/>
        <v>1.0156471648571024</v>
      </c>
      <c r="AH69" s="1">
        <f t="shared" si="67"/>
        <v>1.0160972872532965</v>
      </c>
      <c r="AI69" s="1">
        <f t="shared" si="68"/>
        <v>1.0162563040932335</v>
      </c>
      <c r="AJ69" s="1">
        <f t="shared" si="69"/>
        <v>1.0163080968867331</v>
      </c>
      <c r="AK69" s="1">
        <f t="shared" si="70"/>
        <v>1.0163236739310675</v>
      </c>
      <c r="AL69" s="1">
        <f t="shared" si="71"/>
        <v>1.0163280062314985</v>
      </c>
      <c r="AM69" s="1">
        <f t="shared" si="72"/>
        <v>1.0163291219249464</v>
      </c>
      <c r="AN69" s="1">
        <f t="shared" si="73"/>
        <v>1.0163293882930455</v>
      </c>
      <c r="AO69" s="1">
        <f t="shared" si="74"/>
        <v>1.0163294473117885</v>
      </c>
      <c r="AP69" s="1">
        <f t="shared" si="75"/>
        <v>1.0163294594587522</v>
      </c>
      <c r="AQ69" s="1">
        <f t="shared" si="76"/>
        <v>1.0163294617828527</v>
      </c>
      <c r="AR69" s="1">
        <f t="shared" si="77"/>
        <v>1.0163294621965002</v>
      </c>
      <c r="AS69" s="1">
        <f t="shared" si="78"/>
        <v>1.0163294622650203</v>
      </c>
      <c r="AT69" s="1">
        <f t="shared" si="79"/>
        <v>1.0163294622755883</v>
      </c>
      <c r="AU69" s="1">
        <f t="shared" si="80"/>
        <v>1.0163294622771062</v>
      </c>
      <c r="AV69" s="1">
        <f t="shared" si="81"/>
        <v>1.0163294622773087</v>
      </c>
      <c r="AW69" s="1">
        <f t="shared" si="82"/>
        <v>1.016329462277334</v>
      </c>
      <c r="AX69" s="1">
        <f t="shared" si="83"/>
        <v>1.0163294622773371</v>
      </c>
      <c r="AY69" s="1">
        <f t="shared" si="84"/>
        <v>1.0163294622773373</v>
      </c>
      <c r="AZ69" s="1">
        <f t="shared" si="85"/>
        <v>1.0163294622773373</v>
      </c>
      <c r="BA69" s="1">
        <f t="shared" si="86"/>
        <v>1.0163294622773373</v>
      </c>
      <c r="BB69" s="1">
        <f t="shared" si="87"/>
        <v>1.0163294622773373</v>
      </c>
      <c r="BC69" s="1">
        <f t="shared" si="88"/>
        <v>1.0163294622773373</v>
      </c>
      <c r="BD69" s="1">
        <f t="shared" si="89"/>
        <v>1.0163294622773373</v>
      </c>
      <c r="BE69" s="1">
        <f t="shared" si="90"/>
        <v>1.0163294622773373</v>
      </c>
      <c r="BF69" s="1">
        <f t="shared" si="91"/>
        <v>1.0163294622773373</v>
      </c>
      <c r="BG69" s="1">
        <f t="shared" si="92"/>
        <v>1.0163294622773373</v>
      </c>
      <c r="BH69" s="1">
        <f t="shared" si="93"/>
        <v>1.0163294622773373</v>
      </c>
      <c r="BI69" s="1">
        <f t="shared" si="94"/>
        <v>1.0163294622773362</v>
      </c>
      <c r="BJ69" s="1">
        <f t="shared" si="95"/>
        <v>1.0163294622773262</v>
      </c>
      <c r="BK69" s="1">
        <f t="shared" si="96"/>
        <v>1.0163294622772321</v>
      </c>
      <c r="BL69" s="1">
        <f t="shared" si="97"/>
        <v>1.0163294622764079</v>
      </c>
      <c r="BM69" s="1">
        <f t="shared" si="98"/>
        <v>1.0163294622697165</v>
      </c>
      <c r="BN69" s="1">
        <f t="shared" si="99"/>
        <v>1.0163294622193928</v>
      </c>
      <c r="BO69" s="1">
        <f t="shared" si="100"/>
        <v>1.0163294618692429</v>
      </c>
      <c r="BP69" s="1">
        <f t="shared" si="101"/>
        <v>1.016329459618321</v>
      </c>
      <c r="BQ69" s="1">
        <f t="shared" si="102"/>
        <v>1.0163294462700696</v>
      </c>
      <c r="BR69" s="1">
        <f t="shared" si="103"/>
        <v>1.0163293733741809</v>
      </c>
      <c r="BS69" s="1">
        <f t="shared" si="104"/>
        <v>1.0163290074615743</v>
      </c>
      <c r="BT69" s="1">
        <f t="shared" si="105"/>
        <v>1.0163273226373126</v>
      </c>
      <c r="BU69" s="1">
        <f t="shared" si="106"/>
        <v>1.01632022239152</v>
      </c>
      <c r="BV69" s="1">
        <f t="shared" si="107"/>
        <v>1.0162929003274357</v>
      </c>
      <c r="BW69" s="1">
        <f t="shared" si="108"/>
        <v>1.0161971341264437</v>
      </c>
      <c r="BX69" s="1">
        <f t="shared" si="109"/>
        <v>1.0158921412030522</v>
      </c>
      <c r="BY69" s="1">
        <f t="shared" si="110"/>
        <v>1.0150117288815097</v>
      </c>
      <c r="BZ69" s="1">
        <f t="shared" si="111"/>
        <v>1.0127133969316204</v>
      </c>
      <c r="CA69" s="1">
        <f t="shared" si="112"/>
        <v>1.007298141561676</v>
      </c>
      <c r="CB69" s="1">
        <f t="shared" si="113"/>
        <v>0.99579887110791987</v>
      </c>
      <c r="CC69" s="1">
        <f t="shared" si="114"/>
        <v>0.97380865351359647</v>
      </c>
      <c r="CD69" s="1">
        <f t="shared" si="115"/>
        <v>0.93593650441984955</v>
      </c>
      <c r="CE69" s="1">
        <f t="shared" si="116"/>
        <v>0.87714108588030326</v>
      </c>
      <c r="CF69" s="1">
        <f t="shared" si="117"/>
        <v>0.79472231452823006</v>
      </c>
      <c r="CG69" s="1">
        <f t="shared" si="118"/>
        <v>0.69018220995364865</v>
      </c>
      <c r="CH69" s="1">
        <f t="shared" si="119"/>
        <v>0.56994701106467538</v>
      </c>
      <c r="CI69" s="1">
        <f t="shared" si="120"/>
        <v>0.44433867103497821</v>
      </c>
      <c r="CJ69" s="1">
        <f t="shared" si="121"/>
        <v>0.32501630380942981</v>
      </c>
      <c r="CK69" s="1">
        <f t="shared" si="122"/>
        <v>0.22189150585193929</v>
      </c>
      <c r="CL69" s="1">
        <f t="shared" si="123"/>
        <v>0.14079494697722597</v>
      </c>
      <c r="CM69" s="1">
        <f t="shared" si="124"/>
        <v>8.2763101029802902E-2</v>
      </c>
      <c r="CN69" s="1">
        <f t="shared" si="125"/>
        <v>4.496616606562126E-2</v>
      </c>
      <c r="CO69" s="1">
        <f t="shared" si="126"/>
        <v>2.2547306323384003E-2</v>
      </c>
      <c r="CP69" s="1">
        <f t="shared" si="127"/>
        <v>1.0426408610142726E-2</v>
      </c>
      <c r="CQ69" s="1">
        <f t="shared" si="128"/>
        <v>4.4455933960581475E-3</v>
      </c>
      <c r="CR69" s="1">
        <f t="shared" si="129"/>
        <v>1.7482224045802868E-3</v>
      </c>
      <c r="CS69" s="1">
        <f t="shared" si="130"/>
        <v>6.3444298637469138E-4</v>
      </c>
      <c r="CT69" s="1">
        <f t="shared" si="131"/>
        <v>2.1265177450224265E-4</v>
      </c>
      <c r="CU69" s="1">
        <f t="shared" si="132"/>
        <v>6.5892331496970159E-5</v>
      </c>
      <c r="CV69" s="1">
        <f t="shared" si="133"/>
        <v>1.8894157308691354E-5</v>
      </c>
      <c r="CW69" s="1">
        <f t="shared" si="134"/>
        <v>5.0186912893221334E-6</v>
      </c>
      <c r="CX69" s="1">
        <f t="shared" si="135"/>
        <v>1.2361092504712601E-6</v>
      </c>
      <c r="CY69" s="1">
        <f t="shared" si="136"/>
        <v>2.825772538094931E-7</v>
      </c>
      <c r="CZ69" s="1">
        <f t="shared" si="137"/>
        <v>6.0008211458006439E-8</v>
      </c>
      <c r="DA69" s="1">
        <f t="shared" si="138"/>
        <v>1.1847282948936759E-8</v>
      </c>
      <c r="DB69" s="1">
        <f t="shared" si="139"/>
        <v>2.1760087101036909E-9</v>
      </c>
      <c r="DC69" s="1">
        <f t="shared" si="140"/>
        <v>3.7204023906604404E-10</v>
      </c>
      <c r="DD69" s="1">
        <f t="shared" si="141"/>
        <v>5.9239609169700698E-11</v>
      </c>
      <c r="DE69" s="1">
        <f t="shared" si="142"/>
        <v>8.7878563839771913E-12</v>
      </c>
      <c r="DF69" s="1">
        <f t="shared" si="143"/>
        <v>1.2148031516375567E-12</v>
      </c>
      <c r="DG69" s="1">
        <f t="shared" si="144"/>
        <v>1.5650608212329602E-13</v>
      </c>
      <c r="DH69" s="1">
        <f t="shared" si="145"/>
        <v>1.8791162343997294E-14</v>
      </c>
      <c r="DI69" s="1">
        <f t="shared" si="146"/>
        <v>2.1023761792946747E-15</v>
      </c>
      <c r="DJ69" s="1">
        <f t="shared" si="147"/>
        <v>2.1911835165254845E-16</v>
      </c>
      <c r="DK69" s="1">
        <f t="shared" si="148"/>
        <v>2.1265356728050112E-17</v>
      </c>
      <c r="DL69" s="1">
        <f t="shared" si="149"/>
        <v>1.9206107582064073E-18</v>
      </c>
      <c r="DM69" s="1">
        <f t="shared" si="150"/>
        <v>1.6130748040820039E-19</v>
      </c>
      <c r="DN69" s="1">
        <f t="shared" si="151"/>
        <v>1.2586841224340357E-20</v>
      </c>
      <c r="DO69" s="1">
        <f t="shared" si="152"/>
        <v>9.1146670589952295E-22</v>
      </c>
      <c r="DP69" s="1">
        <f t="shared" si="153"/>
        <v>6.1171495827139584E-23</v>
      </c>
      <c r="DQ69" s="1">
        <f t="shared" si="154"/>
        <v>3.7989319096078115E-24</v>
      </c>
      <c r="DR69" s="1">
        <f t="shared" si="155"/>
        <v>2.1791281071389788E-25</v>
      </c>
      <c r="DS69" s="1">
        <f t="shared" si="156"/>
        <v>1.1520911439558276E-26</v>
      </c>
      <c r="DT69" s="1">
        <f t="shared" si="157"/>
        <v>5.6001230247660536E-28</v>
      </c>
      <c r="DU69" s="1">
        <f t="shared" si="158"/>
        <v>2.4955385421632575E-29</v>
      </c>
      <c r="DV69" s="1">
        <f t="shared" si="159"/>
        <v>1.0160870774215433E-30</v>
      </c>
      <c r="DW69" s="1">
        <f t="shared" si="160"/>
        <v>3.7652725863214952E-32</v>
      </c>
      <c r="DX69" s="1">
        <f t="shared" si="161"/>
        <v>1.2640463365453337E-33</v>
      </c>
      <c r="DY69" s="1">
        <f t="shared" si="162"/>
        <v>3.8235584846797449E-35</v>
      </c>
      <c r="DZ69" s="1">
        <f t="shared" si="163"/>
        <v>1.0353568368524349E-36</v>
      </c>
      <c r="EA69" s="1">
        <f t="shared" si="164"/>
        <v>2.4901385136867298E-38</v>
      </c>
      <c r="EB69" s="1">
        <f t="shared" si="165"/>
        <v>5.2685758013161927E-40</v>
      </c>
      <c r="EC69" s="1">
        <f t="shared" si="166"/>
        <v>9.6891760537636094E-42</v>
      </c>
      <c r="ED69" s="1">
        <f t="shared" si="167"/>
        <v>1.5252486354671722E-43</v>
      </c>
      <c r="EE69" s="1">
        <f t="shared" si="168"/>
        <v>2.014043984105486E-45</v>
      </c>
      <c r="EF69" s="1">
        <f t="shared" si="169"/>
        <v>2.1697028588496468E-47</v>
      </c>
      <c r="EG69" s="1">
        <f t="shared" si="170"/>
        <v>1.8313142278283878E-49</v>
      </c>
      <c r="EH69" s="1">
        <f t="shared" si="171"/>
        <v>1.135741557942348E-51</v>
      </c>
      <c r="EI69" s="1">
        <f t="shared" si="172"/>
        <v>4.60197052650965E-54</v>
      </c>
      <c r="EJ69" s="1">
        <f t="shared" si="173"/>
        <v>9.1402521798193581E-57</v>
      </c>
      <c r="EK69" s="1">
        <f t="shared" si="174"/>
        <v>0</v>
      </c>
      <c r="EL69" s="1">
        <f t="shared" si="175"/>
        <v>0</v>
      </c>
      <c r="EM69" s="1">
        <f t="shared" si="176"/>
        <v>0</v>
      </c>
      <c r="EN69" s="1">
        <f t="shared" si="177"/>
        <v>0</v>
      </c>
      <c r="EO69" s="1">
        <f t="shared" si="178"/>
        <v>0</v>
      </c>
      <c r="EP69" s="1">
        <f t="shared" si="179"/>
        <v>0</v>
      </c>
      <c r="EQ69" s="1">
        <f t="shared" si="180"/>
        <v>0</v>
      </c>
      <c r="ER69" s="1">
        <f t="shared" si="181"/>
        <v>0</v>
      </c>
      <c r="ES69" s="1">
        <f t="shared" si="182"/>
        <v>0</v>
      </c>
      <c r="ET69" s="1">
        <f t="shared" si="183"/>
        <v>0</v>
      </c>
      <c r="EU69" s="1">
        <f t="shared" si="184"/>
        <v>0</v>
      </c>
      <c r="EV69" s="1">
        <f t="shared" si="185"/>
        <v>0</v>
      </c>
      <c r="EW69" s="1">
        <f t="shared" si="186"/>
        <v>0</v>
      </c>
      <c r="EX69" s="1">
        <f t="shared" si="187"/>
        <v>0</v>
      </c>
      <c r="EY69" s="1">
        <f t="shared" si="188"/>
        <v>0</v>
      </c>
      <c r="EZ69" s="1">
        <f t="shared" si="189"/>
        <v>0</v>
      </c>
      <c r="FA69" s="1">
        <f t="shared" si="190"/>
        <v>0</v>
      </c>
      <c r="FB69" s="1">
        <f t="shared" si="191"/>
        <v>0</v>
      </c>
      <c r="FC69" s="1">
        <f t="shared" si="192"/>
        <v>0</v>
      </c>
      <c r="FD69" s="75">
        <f t="shared" si="43"/>
        <v>0</v>
      </c>
    </row>
    <row r="70" spans="7:160" x14ac:dyDescent="0.35">
      <c r="G70" t="str">
        <f t="shared" si="193"/>
        <v>Refd, t=0.28</v>
      </c>
      <c r="H70" s="76">
        <f t="shared" si="194"/>
        <v>0.27500000000000013</v>
      </c>
      <c r="I70" s="1">
        <f t="shared" si="36"/>
        <v>0</v>
      </c>
      <c r="J70" s="22">
        <f t="shared" si="37"/>
        <v>1.5439997096028396E-5</v>
      </c>
      <c r="K70" s="1">
        <f t="shared" si="44"/>
        <v>9.7411360160388756E-5</v>
      </c>
      <c r="L70" s="1">
        <f t="shared" si="45"/>
        <v>3.5283722369069932E-4</v>
      </c>
      <c r="M70" s="1">
        <f t="shared" si="46"/>
        <v>1.1098199483305449E-3</v>
      </c>
      <c r="N70" s="1">
        <f t="shared" si="47"/>
        <v>3.1461377426913678E-3</v>
      </c>
      <c r="O70" s="1">
        <f t="shared" si="48"/>
        <v>8.0719140146455204E-3</v>
      </c>
      <c r="P70" s="1">
        <f t="shared" si="49"/>
        <v>1.8760454187101715E-2</v>
      </c>
      <c r="Q70" s="1">
        <f t="shared" si="50"/>
        <v>3.9555336468790267E-2</v>
      </c>
      <c r="R70" s="1">
        <f t="shared" si="51"/>
        <v>7.5854543236609423E-2</v>
      </c>
      <c r="S70" s="1">
        <f t="shared" si="52"/>
        <v>0.13280627430796854</v>
      </c>
      <c r="T70" s="1">
        <f t="shared" si="53"/>
        <v>0.21332482855344825</v>
      </c>
      <c r="U70" s="1">
        <f t="shared" si="54"/>
        <v>0.31620462997318288</v>
      </c>
      <c r="V70" s="1">
        <f t="shared" si="55"/>
        <v>0.43533370090291806</v>
      </c>
      <c r="W70" s="1">
        <f t="shared" si="56"/>
        <v>0.56063130651975135</v>
      </c>
      <c r="X70" s="1">
        <f t="shared" si="57"/>
        <v>0.68052487993010091</v>
      </c>
      <c r="Y70" s="1">
        <f t="shared" si="58"/>
        <v>0.78499923239713809</v>
      </c>
      <c r="Z70" s="1">
        <f t="shared" si="59"/>
        <v>0.86795750054915799</v>
      </c>
      <c r="AA70" s="1">
        <f t="shared" si="60"/>
        <v>0.92801674135787471</v>
      </c>
      <c r="AB70" s="1">
        <f t="shared" si="61"/>
        <v>0.96768589282525275</v>
      </c>
      <c r="AC70" s="1">
        <f t="shared" si="62"/>
        <v>0.99161134870805823</v>
      </c>
      <c r="AD70" s="1">
        <f t="shared" si="63"/>
        <v>1.0048028531233286</v>
      </c>
      <c r="AE70" s="1">
        <f t="shared" si="64"/>
        <v>1.0114608940122123</v>
      </c>
      <c r="AF70" s="1">
        <f t="shared" si="65"/>
        <v>1.0145418198063605</v>
      </c>
      <c r="AG70" s="1">
        <f t="shared" si="66"/>
        <v>1.0158510256102344</v>
      </c>
      <c r="AH70" s="1">
        <f t="shared" si="67"/>
        <v>1.016362770571664</v>
      </c>
      <c r="AI70" s="1">
        <f t="shared" si="68"/>
        <v>1.0165470770767877</v>
      </c>
      <c r="AJ70" s="1">
        <f t="shared" si="69"/>
        <v>1.0166083360396549</v>
      </c>
      <c r="AK70" s="1">
        <f t="shared" si="70"/>
        <v>1.0166271554560831</v>
      </c>
      <c r="AL70" s="1">
        <f t="shared" si="71"/>
        <v>1.0166325069139213</v>
      </c>
      <c r="AM70" s="1">
        <f t="shared" si="72"/>
        <v>1.0166339173055725</v>
      </c>
      <c r="AN70" s="1">
        <f t="shared" si="73"/>
        <v>1.0166342622330733</v>
      </c>
      <c r="AO70" s="1">
        <f t="shared" si="74"/>
        <v>1.016634340594011</v>
      </c>
      <c r="AP70" s="1">
        <f t="shared" si="75"/>
        <v>1.0166343571464385</v>
      </c>
      <c r="AQ70" s="1">
        <f t="shared" si="76"/>
        <v>1.0166343604000327</v>
      </c>
      <c r="AR70" s="1">
        <f t="shared" si="77"/>
        <v>1.0166343609955533</v>
      </c>
      <c r="AS70" s="1">
        <f t="shared" si="78"/>
        <v>1.0166343610971078</v>
      </c>
      <c r="AT70" s="1">
        <f t="shared" si="79"/>
        <v>1.0166343611132498</v>
      </c>
      <c r="AU70" s="1">
        <f t="shared" si="80"/>
        <v>1.0166343611156421</v>
      </c>
      <c r="AV70" s="1">
        <f t="shared" si="81"/>
        <v>1.0166343611159721</v>
      </c>
      <c r="AW70" s="1">
        <f t="shared" si="82"/>
        <v>1.0166343611160147</v>
      </c>
      <c r="AX70" s="1">
        <f t="shared" si="83"/>
        <v>1.01663436111602</v>
      </c>
      <c r="AY70" s="1">
        <f t="shared" si="84"/>
        <v>1.0166343611160205</v>
      </c>
      <c r="AZ70" s="1">
        <f t="shared" si="85"/>
        <v>1.0166343611160205</v>
      </c>
      <c r="BA70" s="1">
        <f t="shared" si="86"/>
        <v>1.0166343611160205</v>
      </c>
      <c r="BB70" s="1">
        <f t="shared" si="87"/>
        <v>1.0166343611160205</v>
      </c>
      <c r="BC70" s="1">
        <f t="shared" si="88"/>
        <v>1.0166343611160205</v>
      </c>
      <c r="BD70" s="1">
        <f t="shared" si="89"/>
        <v>1.0166343611160205</v>
      </c>
      <c r="BE70" s="1">
        <f t="shared" si="90"/>
        <v>1.0166343611160205</v>
      </c>
      <c r="BF70" s="1">
        <f t="shared" si="91"/>
        <v>1.0166343611160205</v>
      </c>
      <c r="BG70" s="1">
        <f t="shared" si="92"/>
        <v>1.0166343611160205</v>
      </c>
      <c r="BH70" s="1">
        <f t="shared" si="93"/>
        <v>1.0166343611160205</v>
      </c>
      <c r="BI70" s="1">
        <f t="shared" si="94"/>
        <v>1.0166343611160189</v>
      </c>
      <c r="BJ70" s="1">
        <f t="shared" si="95"/>
        <v>1.0166343611160049</v>
      </c>
      <c r="BK70" s="1">
        <f t="shared" si="96"/>
        <v>1.0166343611158768</v>
      </c>
      <c r="BL70" s="1">
        <f t="shared" si="97"/>
        <v>1.0166343611147848</v>
      </c>
      <c r="BM70" s="1">
        <f t="shared" si="98"/>
        <v>1.0166343611061393</v>
      </c>
      <c r="BN70" s="1">
        <f t="shared" si="99"/>
        <v>1.01663436104267</v>
      </c>
      <c r="BO70" s="1">
        <f t="shared" si="100"/>
        <v>1.0166343606111972</v>
      </c>
      <c r="BP70" s="1">
        <f t="shared" si="101"/>
        <v>1.0166343578986803</v>
      </c>
      <c r="BQ70" s="1">
        <f t="shared" si="102"/>
        <v>1.0166343421532689</v>
      </c>
      <c r="BR70" s="1">
        <f t="shared" si="103"/>
        <v>1.0166342579049472</v>
      </c>
      <c r="BS70" s="1">
        <f t="shared" si="104"/>
        <v>1.0166338431560205</v>
      </c>
      <c r="BT70" s="1">
        <f t="shared" si="105"/>
        <v>1.0166319683862945</v>
      </c>
      <c r="BU70" s="1">
        <f t="shared" si="106"/>
        <v>1.0166242039929323</v>
      </c>
      <c r="BV70" s="1">
        <f t="shared" si="107"/>
        <v>1.0165948093022588</v>
      </c>
      <c r="BW70" s="1">
        <f t="shared" si="108"/>
        <v>1.0164933247522199</v>
      </c>
      <c r="BX70" s="1">
        <f t="shared" si="109"/>
        <v>1.0161745698771356</v>
      </c>
      <c r="BY70" s="1">
        <f t="shared" si="110"/>
        <v>1.0152658700283288</v>
      </c>
      <c r="BZ70" s="1">
        <f t="shared" si="111"/>
        <v>1.0129197738177227</v>
      </c>
      <c r="CA70" s="1">
        <f t="shared" si="112"/>
        <v>1.007444255339307</v>
      </c>
      <c r="CB70" s="1">
        <f t="shared" si="113"/>
        <v>0.99590808148230525</v>
      </c>
      <c r="CC70" s="1">
        <f t="shared" si="114"/>
        <v>0.97398289756274681</v>
      </c>
      <c r="CD70" s="1">
        <f t="shared" si="115"/>
        <v>0.93639062180128996</v>
      </c>
      <c r="CE70" s="1">
        <f t="shared" si="116"/>
        <v>0.87819212748279774</v>
      </c>
      <c r="CF70" s="1">
        <f t="shared" si="117"/>
        <v>0.79670886630411542</v>
      </c>
      <c r="CG70" s="1">
        <f t="shared" si="118"/>
        <v>0.69333015873159176</v>
      </c>
      <c r="CH70" s="1">
        <f t="shared" si="119"/>
        <v>0.5742419924496196</v>
      </c>
      <c r="CI70" s="1">
        <f t="shared" si="120"/>
        <v>0.44947592365439604</v>
      </c>
      <c r="CJ70" s="1">
        <f t="shared" si="121"/>
        <v>0.33046492864517329</v>
      </c>
      <c r="CK70" s="1">
        <f t="shared" si="122"/>
        <v>0.22705178557299036</v>
      </c>
      <c r="CL70" s="1">
        <f t="shared" si="123"/>
        <v>0.14517796900540869</v>
      </c>
      <c r="CM70" s="1">
        <f t="shared" si="124"/>
        <v>8.6111597037798679E-2</v>
      </c>
      <c r="CN70" s="1">
        <f t="shared" si="125"/>
        <v>4.7272358670538771E-2</v>
      </c>
      <c r="CO70" s="1">
        <f t="shared" si="126"/>
        <v>2.3982262086287356E-2</v>
      </c>
      <c r="CP70" s="1">
        <f t="shared" si="127"/>
        <v>1.1234815815311662E-2</v>
      </c>
      <c r="CQ70" s="1">
        <f t="shared" si="128"/>
        <v>4.8588967182827333E-3</v>
      </c>
      <c r="CR70" s="1">
        <f t="shared" si="129"/>
        <v>1.9404378022562982E-3</v>
      </c>
      <c r="CS70" s="1">
        <f t="shared" si="130"/>
        <v>7.1595702927529749E-4</v>
      </c>
      <c r="CT70" s="1">
        <f t="shared" si="131"/>
        <v>2.4424774862946236E-4</v>
      </c>
      <c r="CU70" s="1">
        <f t="shared" si="132"/>
        <v>7.7112015301923143E-5</v>
      </c>
      <c r="CV70" s="1">
        <f t="shared" si="133"/>
        <v>2.2551975952920013E-5</v>
      </c>
      <c r="CW70" s="1">
        <f t="shared" si="134"/>
        <v>6.1157693135964678E-6</v>
      </c>
      <c r="CX70" s="1">
        <f t="shared" si="135"/>
        <v>1.5393861041973354E-6</v>
      </c>
      <c r="CY70" s="1">
        <f t="shared" si="136"/>
        <v>3.5998209965026837E-7</v>
      </c>
      <c r="CZ70" s="1">
        <f t="shared" si="137"/>
        <v>7.8276245426243676E-8</v>
      </c>
      <c r="DA70" s="1">
        <f t="shared" si="138"/>
        <v>1.5839415977584012E-8</v>
      </c>
      <c r="DB70" s="1">
        <f t="shared" si="139"/>
        <v>2.9847891651436828E-9</v>
      </c>
      <c r="DC70" s="1">
        <f t="shared" si="140"/>
        <v>5.2410244094401366E-10</v>
      </c>
      <c r="DD70" s="1">
        <f t="shared" si="141"/>
        <v>8.5795484913418955E-11</v>
      </c>
      <c r="DE70" s="1">
        <f t="shared" si="142"/>
        <v>1.3098728558351899E-11</v>
      </c>
      <c r="DF70" s="1">
        <f t="shared" si="143"/>
        <v>1.8656595955764591E-12</v>
      </c>
      <c r="DG70" s="1">
        <f t="shared" si="144"/>
        <v>2.4793972672977238E-13</v>
      </c>
      <c r="DH70" s="1">
        <f t="shared" si="145"/>
        <v>3.0746121541320284E-14</v>
      </c>
      <c r="DI70" s="1">
        <f t="shared" si="146"/>
        <v>3.5573899105277724E-15</v>
      </c>
      <c r="DJ70" s="1">
        <f t="shared" si="147"/>
        <v>3.8395479167117509E-16</v>
      </c>
      <c r="DK70" s="1">
        <f t="shared" si="148"/>
        <v>3.86445623472898E-17</v>
      </c>
      <c r="DL70" s="1">
        <f t="shared" si="149"/>
        <v>3.6253255556975898E-18</v>
      </c>
      <c r="DM70" s="1">
        <f t="shared" si="150"/>
        <v>3.1679710928749283E-19</v>
      </c>
      <c r="DN70" s="1">
        <f t="shared" si="151"/>
        <v>2.5765952132855179E-20</v>
      </c>
      <c r="DO70" s="1">
        <f t="shared" si="152"/>
        <v>1.9485943380934637E-21</v>
      </c>
      <c r="DP70" s="1">
        <f t="shared" si="153"/>
        <v>1.3686856803255209E-22</v>
      </c>
      <c r="DQ70" s="1">
        <f t="shared" si="154"/>
        <v>8.9165883550761702E-24</v>
      </c>
      <c r="DR70" s="1">
        <f t="shared" si="155"/>
        <v>5.3791122691760767E-25</v>
      </c>
      <c r="DS70" s="1">
        <f t="shared" si="156"/>
        <v>2.9993657608369264E-26</v>
      </c>
      <c r="DT70" s="1">
        <f t="shared" si="157"/>
        <v>1.5424652583302884E-27</v>
      </c>
      <c r="DU70" s="1">
        <f t="shared" si="158"/>
        <v>7.2975892385707971E-29</v>
      </c>
      <c r="DV70" s="1">
        <f t="shared" si="159"/>
        <v>3.1670776897709457E-30</v>
      </c>
      <c r="DW70" s="1">
        <f t="shared" si="160"/>
        <v>1.2565676387858582E-31</v>
      </c>
      <c r="DX70" s="1">
        <f t="shared" si="161"/>
        <v>4.539929411255157E-33</v>
      </c>
      <c r="DY70" s="1">
        <f t="shared" si="162"/>
        <v>1.4867590078659532E-34</v>
      </c>
      <c r="DZ70" s="1">
        <f t="shared" si="163"/>
        <v>4.3892258817840147E-36</v>
      </c>
      <c r="EA70" s="1">
        <f t="shared" si="164"/>
        <v>1.1605440856035816E-37</v>
      </c>
      <c r="EB70" s="1">
        <f t="shared" si="165"/>
        <v>2.7267596370991907E-39</v>
      </c>
      <c r="EC70" s="1">
        <f t="shared" si="166"/>
        <v>5.6384635928258548E-41</v>
      </c>
      <c r="ED70" s="1">
        <f t="shared" si="167"/>
        <v>1.0138729209466755E-42</v>
      </c>
      <c r="EE70" s="1">
        <f t="shared" si="168"/>
        <v>1.5611487777153915E-44</v>
      </c>
      <c r="EF70" s="1">
        <f t="shared" si="169"/>
        <v>2.0172081074537819E-46</v>
      </c>
      <c r="EG70" s="1">
        <f t="shared" si="170"/>
        <v>2.1272812082905647E-48</v>
      </c>
      <c r="EH70" s="1">
        <f t="shared" si="171"/>
        <v>1.7582845605243031E-50</v>
      </c>
      <c r="EI70" s="1">
        <f t="shared" si="172"/>
        <v>1.0682195301284742E-52</v>
      </c>
      <c r="EJ70" s="1">
        <f t="shared" si="173"/>
        <v>4.2415751551799843E-55</v>
      </c>
      <c r="EK70" s="1">
        <f t="shared" si="174"/>
        <v>8.2582178444667878E-58</v>
      </c>
      <c r="EL70" s="1">
        <f t="shared" si="175"/>
        <v>0</v>
      </c>
      <c r="EM70" s="1">
        <f t="shared" si="176"/>
        <v>0</v>
      </c>
      <c r="EN70" s="1">
        <f t="shared" si="177"/>
        <v>0</v>
      </c>
      <c r="EO70" s="1">
        <f t="shared" si="178"/>
        <v>0</v>
      </c>
      <c r="EP70" s="1">
        <f t="shared" si="179"/>
        <v>0</v>
      </c>
      <c r="EQ70" s="1">
        <f t="shared" si="180"/>
        <v>0</v>
      </c>
      <c r="ER70" s="1">
        <f t="shared" si="181"/>
        <v>0</v>
      </c>
      <c r="ES70" s="1">
        <f t="shared" si="182"/>
        <v>0</v>
      </c>
      <c r="ET70" s="1">
        <f t="shared" si="183"/>
        <v>0</v>
      </c>
      <c r="EU70" s="1">
        <f t="shared" si="184"/>
        <v>0</v>
      </c>
      <c r="EV70" s="1">
        <f t="shared" si="185"/>
        <v>0</v>
      </c>
      <c r="EW70" s="1">
        <f t="shared" si="186"/>
        <v>0</v>
      </c>
      <c r="EX70" s="1">
        <f t="shared" si="187"/>
        <v>0</v>
      </c>
      <c r="EY70" s="1">
        <f t="shared" si="188"/>
        <v>0</v>
      </c>
      <c r="EZ70" s="1">
        <f t="shared" si="189"/>
        <v>0</v>
      </c>
      <c r="FA70" s="1">
        <f t="shared" si="190"/>
        <v>0</v>
      </c>
      <c r="FB70" s="1">
        <f t="shared" si="191"/>
        <v>0</v>
      </c>
      <c r="FC70" s="1">
        <f t="shared" si="192"/>
        <v>0</v>
      </c>
      <c r="FD70" s="75">
        <f t="shared" si="43"/>
        <v>0</v>
      </c>
    </row>
    <row r="71" spans="7:160" x14ac:dyDescent="0.35">
      <c r="G71" t="str">
        <f t="shared" si="193"/>
        <v>Refd, t=0.28</v>
      </c>
      <c r="H71" s="76">
        <f t="shared" si="194"/>
        <v>0.28000000000000014</v>
      </c>
      <c r="I71" s="1">
        <f t="shared" si="36"/>
        <v>0</v>
      </c>
      <c r="J71" s="22">
        <f t="shared" si="37"/>
        <v>1.615869359170863E-5</v>
      </c>
      <c r="K71" s="1">
        <f t="shared" si="44"/>
        <v>1.0128395027139152E-4</v>
      </c>
      <c r="L71" s="1">
        <f t="shared" si="45"/>
        <v>3.6311263608661162E-4</v>
      </c>
      <c r="M71" s="1">
        <f t="shared" si="46"/>
        <v>1.1302631172254065E-3</v>
      </c>
      <c r="N71" s="1">
        <f t="shared" si="47"/>
        <v>3.1742915631127744E-3</v>
      </c>
      <c r="O71" s="1">
        <f t="shared" si="48"/>
        <v>8.0802412259169433E-3</v>
      </c>
      <c r="P71" s="1">
        <f t="shared" si="49"/>
        <v>1.8661541331023077E-2</v>
      </c>
      <c r="Q71" s="1">
        <f t="shared" si="50"/>
        <v>3.9160120031653277E-2</v>
      </c>
      <c r="R71" s="1">
        <f t="shared" si="51"/>
        <v>7.4852417293755982E-2</v>
      </c>
      <c r="S71" s="1">
        <f t="shared" si="52"/>
        <v>0.13080501615299997</v>
      </c>
      <c r="T71" s="1">
        <f t="shared" si="53"/>
        <v>0.20996630460970903</v>
      </c>
      <c r="U71" s="1">
        <f t="shared" si="54"/>
        <v>0.31132335075250689</v>
      </c>
      <c r="V71" s="1">
        <f t="shared" si="55"/>
        <v>0.42908374615038614</v>
      </c>
      <c r="W71" s="1">
        <f t="shared" si="56"/>
        <v>0.55350754479948772</v>
      </c>
      <c r="X71" s="1">
        <f t="shared" si="57"/>
        <v>0.67325130573950598</v>
      </c>
      <c r="Y71" s="1">
        <f t="shared" si="58"/>
        <v>0.77832463393969986</v>
      </c>
      <c r="Z71" s="1">
        <f t="shared" si="59"/>
        <v>0.86244769125066345</v>
      </c>
      <c r="AA71" s="1">
        <f t="shared" si="60"/>
        <v>0.92393234523771628</v>
      </c>
      <c r="AB71" s="1">
        <f t="shared" si="61"/>
        <v>0.96498415898405698</v>
      </c>
      <c r="AC71" s="1">
        <f t="shared" si="62"/>
        <v>0.99004436924883732</v>
      </c>
      <c r="AD71" s="1">
        <f t="shared" si="63"/>
        <v>1.0040466778800758</v>
      </c>
      <c r="AE71" s="1">
        <f t="shared" si="64"/>
        <v>1.011217133956267</v>
      </c>
      <c r="AF71" s="1">
        <f t="shared" si="65"/>
        <v>1.0145874246202842</v>
      </c>
      <c r="AG71" s="1">
        <f t="shared" si="66"/>
        <v>1.0160437145694474</v>
      </c>
      <c r="AH71" s="1">
        <f t="shared" si="67"/>
        <v>1.0166231362135898</v>
      </c>
      <c r="AI71" s="1">
        <f t="shared" si="68"/>
        <v>1.0168357604918399</v>
      </c>
      <c r="AJ71" s="1">
        <f t="shared" si="69"/>
        <v>1.0169078361539647</v>
      </c>
      <c r="AK71" s="1">
        <f t="shared" si="70"/>
        <v>1.0169304397345642</v>
      </c>
      <c r="AL71" s="1">
        <f t="shared" si="71"/>
        <v>1.0169370071365424</v>
      </c>
      <c r="AM71" s="1">
        <f t="shared" si="72"/>
        <v>1.0169387772714351</v>
      </c>
      <c r="AN71" s="1">
        <f t="shared" si="73"/>
        <v>1.0169392204043171</v>
      </c>
      <c r="AO71" s="1">
        <f t="shared" si="74"/>
        <v>1.0169393235479374</v>
      </c>
      <c r="AP71" s="1">
        <f t="shared" si="75"/>
        <v>1.0169393458910518</v>
      </c>
      <c r="AQ71" s="1">
        <f t="shared" si="76"/>
        <v>1.0169393503991759</v>
      </c>
      <c r="AR71" s="1">
        <f t="shared" si="77"/>
        <v>1.0169393512469926</v>
      </c>
      <c r="AS71" s="1">
        <f t="shared" si="78"/>
        <v>1.0169393513956935</v>
      </c>
      <c r="AT71" s="1">
        <f t="shared" si="79"/>
        <v>1.0169393514200284</v>
      </c>
      <c r="AU71" s="1">
        <f t="shared" si="80"/>
        <v>1.0169393514237455</v>
      </c>
      <c r="AV71" s="1">
        <f t="shared" si="81"/>
        <v>1.0169393514242746</v>
      </c>
      <c r="AW71" s="1">
        <f t="shared" si="82"/>
        <v>1.0169393514243452</v>
      </c>
      <c r="AX71" s="1">
        <f t="shared" si="83"/>
        <v>1.0169393514243541</v>
      </c>
      <c r="AY71" s="1">
        <f t="shared" si="84"/>
        <v>1.0169393514243552</v>
      </c>
      <c r="AZ71" s="1">
        <f t="shared" si="85"/>
        <v>1.0169393514243552</v>
      </c>
      <c r="BA71" s="1">
        <f t="shared" si="86"/>
        <v>1.0169393514243552</v>
      </c>
      <c r="BB71" s="1">
        <f t="shared" si="87"/>
        <v>1.0169393514243552</v>
      </c>
      <c r="BC71" s="1">
        <f t="shared" si="88"/>
        <v>1.0169393514243552</v>
      </c>
      <c r="BD71" s="1">
        <f t="shared" si="89"/>
        <v>1.0169393514243552</v>
      </c>
      <c r="BE71" s="1">
        <f t="shared" si="90"/>
        <v>1.0169393514243552</v>
      </c>
      <c r="BF71" s="1">
        <f t="shared" si="91"/>
        <v>1.0169393514243552</v>
      </c>
      <c r="BG71" s="1">
        <f t="shared" si="92"/>
        <v>1.0169393514243552</v>
      </c>
      <c r="BH71" s="1">
        <f t="shared" si="93"/>
        <v>1.016939351424355</v>
      </c>
      <c r="BI71" s="1">
        <f t="shared" si="94"/>
        <v>1.016939351424353</v>
      </c>
      <c r="BJ71" s="1">
        <f t="shared" si="95"/>
        <v>1.0169393514243337</v>
      </c>
      <c r="BK71" s="1">
        <f t="shared" si="96"/>
        <v>1.0169393514241614</v>
      </c>
      <c r="BL71" s="1">
        <f t="shared" si="97"/>
        <v>1.0169393514227272</v>
      </c>
      <c r="BM71" s="1">
        <f t="shared" si="98"/>
        <v>1.0169393514116443</v>
      </c>
      <c r="BN71" s="1">
        <f t="shared" si="99"/>
        <v>1.0169393513321685</v>
      </c>
      <c r="BO71" s="1">
        <f t="shared" si="100"/>
        <v>1.0169393508039286</v>
      </c>
      <c r="BP71" s="1">
        <f t="shared" si="101"/>
        <v>1.0169393475542103</v>
      </c>
      <c r="BQ71" s="1">
        <f t="shared" si="102"/>
        <v>1.0169393290779123</v>
      </c>
      <c r="BR71" s="1">
        <f t="shared" si="103"/>
        <v>1.0169392321590003</v>
      </c>
      <c r="BS71" s="1">
        <f t="shared" si="104"/>
        <v>1.0169387639625518</v>
      </c>
      <c r="BT71" s="1">
        <f t="shared" si="105"/>
        <v>1.0169366851729364</v>
      </c>
      <c r="BU71" s="1">
        <f t="shared" si="106"/>
        <v>1.0169282200403187</v>
      </c>
      <c r="BV71" s="1">
        <f t="shared" si="107"/>
        <v>1.0168966752701281</v>
      </c>
      <c r="BW71" s="1">
        <f t="shared" si="108"/>
        <v>1.0167893531587695</v>
      </c>
      <c r="BX71" s="1">
        <f t="shared" si="109"/>
        <v>1.0164567621851741</v>
      </c>
      <c r="BY71" s="1">
        <f t="shared" si="110"/>
        <v>1.0155200393473469</v>
      </c>
      <c r="BZ71" s="1">
        <f t="shared" si="111"/>
        <v>1.0131273426115142</v>
      </c>
      <c r="CA71" s="1">
        <f t="shared" si="112"/>
        <v>1.0075941855139343</v>
      </c>
      <c r="CB71" s="1">
        <f t="shared" si="113"/>
        <v>0.9960249408008004</v>
      </c>
      <c r="CC71" s="1">
        <f t="shared" si="114"/>
        <v>0.9741677490881272</v>
      </c>
      <c r="CD71" s="1">
        <f t="shared" si="115"/>
        <v>0.93685349451465472</v>
      </c>
      <c r="CE71" s="1">
        <f t="shared" si="116"/>
        <v>0.87924151872527168</v>
      </c>
      <c r="CF71" s="1">
        <f t="shared" si="117"/>
        <v>0.79867462765576125</v>
      </c>
      <c r="CG71" s="1">
        <f t="shared" si="118"/>
        <v>0.69643479174228484</v>
      </c>
      <c r="CH71" s="1">
        <f t="shared" si="119"/>
        <v>0.57847700670841096</v>
      </c>
      <c r="CI71" s="1">
        <f t="shared" si="120"/>
        <v>0.45455100751231303</v>
      </c>
      <c r="CJ71" s="1">
        <f t="shared" si="121"/>
        <v>0.33586674603415895</v>
      </c>
      <c r="CK71" s="1">
        <f t="shared" si="122"/>
        <v>0.23219372447400696</v>
      </c>
      <c r="CL71" s="1">
        <f t="shared" si="123"/>
        <v>0.14957418140194634</v>
      </c>
      <c r="CM71" s="1">
        <f t="shared" si="124"/>
        <v>8.949739046366037E-2</v>
      </c>
      <c r="CN71" s="1">
        <f t="shared" si="125"/>
        <v>4.9626667434934719E-2</v>
      </c>
      <c r="CO71" s="1">
        <f t="shared" si="126"/>
        <v>2.5463415550143892E-2</v>
      </c>
      <c r="CP71" s="1">
        <f t="shared" si="127"/>
        <v>1.2079698603510724E-2</v>
      </c>
      <c r="CQ71" s="1">
        <f t="shared" si="128"/>
        <v>5.2968414536662201E-3</v>
      </c>
      <c r="CR71" s="1">
        <f t="shared" si="129"/>
        <v>2.1471987816066894E-3</v>
      </c>
      <c r="CS71" s="1">
        <f t="shared" si="130"/>
        <v>8.050732007877714E-4</v>
      </c>
      <c r="CT71" s="1">
        <f t="shared" si="131"/>
        <v>2.7939443261426839E-4</v>
      </c>
      <c r="CU71" s="1">
        <f t="shared" si="132"/>
        <v>8.9824255033958672E-5</v>
      </c>
      <c r="CV71" s="1">
        <f t="shared" si="133"/>
        <v>2.6777620790291749E-5</v>
      </c>
      <c r="CW71" s="1">
        <f t="shared" si="134"/>
        <v>7.4092593053297055E-6</v>
      </c>
      <c r="CX71" s="1">
        <f t="shared" si="135"/>
        <v>1.9046730986820063E-6</v>
      </c>
      <c r="CY71" s="1">
        <f t="shared" si="136"/>
        <v>4.5531450366114923E-7</v>
      </c>
      <c r="CZ71" s="1">
        <f t="shared" si="137"/>
        <v>1.0130375342787914E-7</v>
      </c>
      <c r="DA71" s="1">
        <f t="shared" si="138"/>
        <v>2.0994656255365293E-8</v>
      </c>
      <c r="DB71" s="1">
        <f t="shared" si="139"/>
        <v>4.0557495971154323E-9</v>
      </c>
      <c r="DC71" s="1">
        <f t="shared" si="140"/>
        <v>7.3077375944597588E-10</v>
      </c>
      <c r="DD71" s="1">
        <f t="shared" si="141"/>
        <v>1.2287749181898255E-10</v>
      </c>
      <c r="DE71" s="1">
        <f t="shared" si="142"/>
        <v>1.9289605061523633E-11</v>
      </c>
      <c r="DF71" s="1">
        <f t="shared" si="143"/>
        <v>2.827966395463437E-12</v>
      </c>
      <c r="DG71" s="1">
        <f t="shared" si="144"/>
        <v>3.8727209578909363E-13</v>
      </c>
      <c r="DH71" s="1">
        <f t="shared" si="145"/>
        <v>4.9544077303893714E-14</v>
      </c>
      <c r="DI71" s="1">
        <f t="shared" si="146"/>
        <v>5.9209743593953693E-15</v>
      </c>
      <c r="DJ71" s="1">
        <f t="shared" si="147"/>
        <v>6.6093810575069374E-16</v>
      </c>
      <c r="DK71" s="1">
        <f t="shared" si="148"/>
        <v>6.8893877125204247E-17</v>
      </c>
      <c r="DL71" s="1">
        <f t="shared" si="149"/>
        <v>6.7031950315677375E-18</v>
      </c>
      <c r="DM71" s="1">
        <f t="shared" si="150"/>
        <v>6.0846213335687068E-19</v>
      </c>
      <c r="DN71" s="1">
        <f t="shared" si="151"/>
        <v>5.1492122769917598E-20</v>
      </c>
      <c r="DO71" s="1">
        <f t="shared" si="152"/>
        <v>4.059194710165275E-21</v>
      </c>
      <c r="DP71" s="1">
        <f t="shared" si="153"/>
        <v>2.9777798865815328E-22</v>
      </c>
      <c r="DQ71" s="1">
        <f t="shared" si="154"/>
        <v>2.0303885002314076E-23</v>
      </c>
      <c r="DR71" s="1">
        <f t="shared" si="155"/>
        <v>1.2849602273648073E-24</v>
      </c>
      <c r="DS71" s="1">
        <f t="shared" si="156"/>
        <v>7.5355310523188793E-26</v>
      </c>
      <c r="DT71" s="1">
        <f t="shared" si="157"/>
        <v>4.087220607366634E-27</v>
      </c>
      <c r="DU71" s="1">
        <f t="shared" si="158"/>
        <v>2.0458780973427738E-28</v>
      </c>
      <c r="DV71" s="1">
        <f t="shared" si="159"/>
        <v>9.4268760703776144E-30</v>
      </c>
      <c r="DW71" s="1">
        <f t="shared" si="160"/>
        <v>3.986742158130598E-31</v>
      </c>
      <c r="DX71" s="1">
        <f t="shared" si="161"/>
        <v>1.542242866072786E-32</v>
      </c>
      <c r="DY71" s="1">
        <f t="shared" si="162"/>
        <v>5.4356302065298202E-34</v>
      </c>
      <c r="DZ71" s="1">
        <f t="shared" si="163"/>
        <v>1.7373700104890995E-35</v>
      </c>
      <c r="EA71" s="1">
        <f t="shared" si="164"/>
        <v>5.0083974627706039E-37</v>
      </c>
      <c r="EB71" s="1">
        <f t="shared" si="165"/>
        <v>1.2936935902423016E-38</v>
      </c>
      <c r="EC71" s="1">
        <f t="shared" si="166"/>
        <v>2.9707594833393422E-40</v>
      </c>
      <c r="ED71" s="1">
        <f t="shared" si="167"/>
        <v>6.0064343481608592E-42</v>
      </c>
      <c r="EE71" s="1">
        <f t="shared" si="168"/>
        <v>1.0564579405622035E-43</v>
      </c>
      <c r="EF71" s="1">
        <f t="shared" si="169"/>
        <v>1.5918291644138834E-45</v>
      </c>
      <c r="EG71" s="1">
        <f t="shared" si="170"/>
        <v>2.0134959777353342E-47</v>
      </c>
      <c r="EH71" s="1">
        <f t="shared" si="171"/>
        <v>2.0793676955046961E-49</v>
      </c>
      <c r="EI71" s="1">
        <f t="shared" si="172"/>
        <v>1.6836608968863529E-51</v>
      </c>
      <c r="EJ71" s="1">
        <f t="shared" si="173"/>
        <v>1.0023800202812422E-53</v>
      </c>
      <c r="EK71" s="1">
        <f t="shared" si="174"/>
        <v>3.9016445699254026E-56</v>
      </c>
      <c r="EL71" s="1">
        <f t="shared" si="175"/>
        <v>7.4489124957090419E-59</v>
      </c>
      <c r="EM71" s="1">
        <f t="shared" si="176"/>
        <v>0</v>
      </c>
      <c r="EN71" s="1">
        <f t="shared" si="177"/>
        <v>0</v>
      </c>
      <c r="EO71" s="1">
        <f t="shared" si="178"/>
        <v>0</v>
      </c>
      <c r="EP71" s="1">
        <f t="shared" si="179"/>
        <v>0</v>
      </c>
      <c r="EQ71" s="1">
        <f t="shared" si="180"/>
        <v>0</v>
      </c>
      <c r="ER71" s="1">
        <f t="shared" si="181"/>
        <v>0</v>
      </c>
      <c r="ES71" s="1">
        <f t="shared" si="182"/>
        <v>0</v>
      </c>
      <c r="ET71" s="1">
        <f t="shared" si="183"/>
        <v>0</v>
      </c>
      <c r="EU71" s="1">
        <f t="shared" si="184"/>
        <v>0</v>
      </c>
      <c r="EV71" s="1">
        <f t="shared" si="185"/>
        <v>0</v>
      </c>
      <c r="EW71" s="1">
        <f t="shared" si="186"/>
        <v>0</v>
      </c>
      <c r="EX71" s="1">
        <f t="shared" si="187"/>
        <v>0</v>
      </c>
      <c r="EY71" s="1">
        <f t="shared" si="188"/>
        <v>0</v>
      </c>
      <c r="EZ71" s="1">
        <f t="shared" si="189"/>
        <v>0</v>
      </c>
      <c r="FA71" s="1">
        <f t="shared" si="190"/>
        <v>0</v>
      </c>
      <c r="FB71" s="1">
        <f t="shared" si="191"/>
        <v>0</v>
      </c>
      <c r="FC71" s="1">
        <f t="shared" si="192"/>
        <v>0</v>
      </c>
      <c r="FD71" s="75">
        <f t="shared" si="43"/>
        <v>0</v>
      </c>
    </row>
    <row r="72" spans="7:160" x14ac:dyDescent="0.35">
      <c r="G72" t="str">
        <f t="shared" si="193"/>
        <v>Refd, t=0.29</v>
      </c>
      <c r="H72" s="76">
        <f t="shared" si="194"/>
        <v>0.28500000000000014</v>
      </c>
      <c r="I72" s="1">
        <f t="shared" si="36"/>
        <v>0</v>
      </c>
      <c r="J72" s="22">
        <f t="shared" si="37"/>
        <v>1.6877660232096341E-5</v>
      </c>
      <c r="K72" s="1">
        <f t="shared" si="44"/>
        <v>1.0513330890671534E-4</v>
      </c>
      <c r="L72" s="1">
        <f t="shared" si="45"/>
        <v>3.732017048169602E-4</v>
      </c>
      <c r="M72" s="1">
        <f t="shared" si="46"/>
        <v>1.14998870031372E-3</v>
      </c>
      <c r="N72" s="1">
        <f t="shared" si="47"/>
        <v>3.2006040839889414E-3</v>
      </c>
      <c r="O72" s="1">
        <f t="shared" si="48"/>
        <v>8.0852784729732678E-3</v>
      </c>
      <c r="P72" s="1">
        <f t="shared" si="49"/>
        <v>1.8559172394622476E-2</v>
      </c>
      <c r="Q72" s="1">
        <f t="shared" si="50"/>
        <v>3.8765993538048771E-2</v>
      </c>
      <c r="R72" s="1">
        <f t="shared" si="51"/>
        <v>7.386471702824951E-2</v>
      </c>
      <c r="S72" s="1">
        <f t="shared" si="52"/>
        <v>0.12884181414730955</v>
      </c>
      <c r="T72" s="1">
        <f t="shared" si="53"/>
        <v>0.20667538613681452</v>
      </c>
      <c r="U72" s="1">
        <f t="shared" si="54"/>
        <v>0.30653470028977065</v>
      </c>
      <c r="V72" s="1">
        <f t="shared" si="55"/>
        <v>0.42293461283200157</v>
      </c>
      <c r="W72" s="1">
        <f t="shared" si="56"/>
        <v>0.54646825556386702</v>
      </c>
      <c r="X72" s="1">
        <f t="shared" si="57"/>
        <v>0.66602301072425996</v>
      </c>
      <c r="Y72" s="1">
        <f t="shared" si="58"/>
        <v>0.77164452841940523</v>
      </c>
      <c r="Z72" s="1">
        <f t="shared" si="59"/>
        <v>0.85688580315839857</v>
      </c>
      <c r="AA72" s="1">
        <f t="shared" si="60"/>
        <v>0.91976642945481091</v>
      </c>
      <c r="AB72" s="1">
        <f t="shared" si="61"/>
        <v>0.96219322672926344</v>
      </c>
      <c r="AC72" s="1">
        <f t="shared" si="62"/>
        <v>0.98839830338719636</v>
      </c>
      <c r="AD72" s="1">
        <f t="shared" si="63"/>
        <v>1.0032307546003469</v>
      </c>
      <c r="AE72" s="1">
        <f t="shared" si="64"/>
        <v>1.0109339723571049</v>
      </c>
      <c r="AF72" s="1">
        <f t="shared" si="65"/>
        <v>1.0146100295316023</v>
      </c>
      <c r="AG72" s="1">
        <f t="shared" si="66"/>
        <v>1.0162244169898609</v>
      </c>
      <c r="AH72" s="1">
        <f t="shared" si="67"/>
        <v>1.016877901246473</v>
      </c>
      <c r="AI72" s="1">
        <f t="shared" si="68"/>
        <v>1.0171221047686116</v>
      </c>
      <c r="AJ72" s="1">
        <f t="shared" si="69"/>
        <v>1.0172064830005909</v>
      </c>
      <c r="AK72" s="1">
        <f t="shared" si="70"/>
        <v>1.0172334799703073</v>
      </c>
      <c r="AL72" s="1">
        <f t="shared" si="71"/>
        <v>1.0172414896143855</v>
      </c>
      <c r="AM72" s="1">
        <f t="shared" si="72"/>
        <v>1.017243696040607</v>
      </c>
      <c r="AN72" s="1">
        <f t="shared" si="73"/>
        <v>1.0172442610567181</v>
      </c>
      <c r="AO72" s="1">
        <f t="shared" si="74"/>
        <v>1.0172443957032242</v>
      </c>
      <c r="AP72" s="1">
        <f t="shared" si="75"/>
        <v>1.017244425592045</v>
      </c>
      <c r="AQ72" s="1">
        <f t="shared" si="76"/>
        <v>1.0172444317774318</v>
      </c>
      <c r="AR72" s="1">
        <f t="shared" si="77"/>
        <v>1.0172444329716464</v>
      </c>
      <c r="AS72" s="1">
        <f t="shared" si="78"/>
        <v>1.0172444331868837</v>
      </c>
      <c r="AT72" s="1">
        <f t="shared" si="79"/>
        <v>1.0172444332231156</v>
      </c>
      <c r="AU72" s="1">
        <f t="shared" si="80"/>
        <v>1.0172444332288137</v>
      </c>
      <c r="AV72" s="1">
        <f t="shared" si="81"/>
        <v>1.0172444332296506</v>
      </c>
      <c r="AW72" s="1">
        <f t="shared" si="82"/>
        <v>1.0172444332297657</v>
      </c>
      <c r="AX72" s="1">
        <f t="shared" si="83"/>
        <v>1.0172444332297805</v>
      </c>
      <c r="AY72" s="1">
        <f t="shared" si="84"/>
        <v>1.0172444332297825</v>
      </c>
      <c r="AZ72" s="1">
        <f t="shared" si="85"/>
        <v>1.0172444332297825</v>
      </c>
      <c r="BA72" s="1">
        <f t="shared" si="86"/>
        <v>1.0172444332297825</v>
      </c>
      <c r="BB72" s="1">
        <f t="shared" si="87"/>
        <v>1.0172444332297825</v>
      </c>
      <c r="BC72" s="1">
        <f t="shared" si="88"/>
        <v>1.0172444332297825</v>
      </c>
      <c r="BD72" s="1">
        <f t="shared" si="89"/>
        <v>1.0172444332297825</v>
      </c>
      <c r="BE72" s="1">
        <f t="shared" si="90"/>
        <v>1.0172444332297825</v>
      </c>
      <c r="BF72" s="1">
        <f t="shared" si="91"/>
        <v>1.0172444332297825</v>
      </c>
      <c r="BG72" s="1">
        <f t="shared" si="92"/>
        <v>1.0172444332297825</v>
      </c>
      <c r="BH72" s="1">
        <f t="shared" si="93"/>
        <v>1.0172444332297821</v>
      </c>
      <c r="BI72" s="1">
        <f t="shared" si="94"/>
        <v>1.0172444332297794</v>
      </c>
      <c r="BJ72" s="1">
        <f t="shared" si="95"/>
        <v>1.017244433229753</v>
      </c>
      <c r="BK72" s="1">
        <f t="shared" si="96"/>
        <v>1.0172444332295227</v>
      </c>
      <c r="BL72" s="1">
        <f t="shared" si="97"/>
        <v>1.0172444332276547</v>
      </c>
      <c r="BM72" s="1">
        <f t="shared" si="98"/>
        <v>1.0172444332135542</v>
      </c>
      <c r="BN72" s="1">
        <f t="shared" si="99"/>
        <v>1.0172444331147144</v>
      </c>
      <c r="BO72" s="1">
        <f t="shared" si="100"/>
        <v>1.0172444324720014</v>
      </c>
      <c r="BP72" s="1">
        <f t="shared" si="101"/>
        <v>1.0172444286003428</v>
      </c>
      <c r="BQ72" s="1">
        <f t="shared" si="102"/>
        <v>1.0172444070272972</v>
      </c>
      <c r="BR72" s="1">
        <f t="shared" si="103"/>
        <v>1.0172442960236381</v>
      </c>
      <c r="BS72" s="1">
        <f t="shared" si="104"/>
        <v>1.0172437695371281</v>
      </c>
      <c r="BT72" s="1">
        <f t="shared" si="105"/>
        <v>1.0172414722604686</v>
      </c>
      <c r="BU72" s="1">
        <f t="shared" si="106"/>
        <v>1.0172322696071123</v>
      </c>
      <c r="BV72" s="1">
        <f t="shared" si="107"/>
        <v>1.0171984988714826</v>
      </c>
      <c r="BW72" s="1">
        <f t="shared" si="108"/>
        <v>1.0170852268070625</v>
      </c>
      <c r="BX72" s="1">
        <f t="shared" si="109"/>
        <v>1.0167387413638751</v>
      </c>
      <c r="BY72" s="1">
        <f t="shared" si="110"/>
        <v>1.015774280463295</v>
      </c>
      <c r="BZ72" s="1">
        <f t="shared" si="111"/>
        <v>1.0133361459176948</v>
      </c>
      <c r="CA72" s="1">
        <f t="shared" si="112"/>
        <v>1.0077479035692176</v>
      </c>
      <c r="CB72" s="1">
        <f t="shared" si="113"/>
        <v>0.9961492494546238</v>
      </c>
      <c r="CC72" s="1">
        <f t="shared" si="114"/>
        <v>0.97436280473144066</v>
      </c>
      <c r="CD72" s="1">
        <f t="shared" si="115"/>
        <v>0.93732467469233471</v>
      </c>
      <c r="CE72" s="1">
        <f t="shared" si="116"/>
        <v>0.88028912033848061</v>
      </c>
      <c r="CF72" s="1">
        <f t="shared" si="117"/>
        <v>0.80062010562113206</v>
      </c>
      <c r="CG72" s="1">
        <f t="shared" si="118"/>
        <v>0.69949729797518345</v>
      </c>
      <c r="CH72" s="1">
        <f t="shared" si="119"/>
        <v>0.58265354216424359</v>
      </c>
      <c r="CI72" s="1">
        <f t="shared" si="120"/>
        <v>0.45956506850222045</v>
      </c>
      <c r="CJ72" s="1">
        <f t="shared" si="121"/>
        <v>0.34122199257777641</v>
      </c>
      <c r="CK72" s="1">
        <f t="shared" si="122"/>
        <v>0.2373164779870103</v>
      </c>
      <c r="CL72" s="1">
        <f t="shared" si="123"/>
        <v>0.15398199632061441</v>
      </c>
      <c r="CM72" s="1">
        <f t="shared" si="124"/>
        <v>9.2918807629421146E-2</v>
      </c>
      <c r="CN72" s="1">
        <f t="shared" si="125"/>
        <v>5.2027929994866509E-2</v>
      </c>
      <c r="CO72" s="1">
        <f t="shared" si="126"/>
        <v>2.6990359115311044E-2</v>
      </c>
      <c r="CP72" s="1">
        <f t="shared" si="127"/>
        <v>1.2961272257541106E-2</v>
      </c>
      <c r="CQ72" s="1">
        <f t="shared" si="128"/>
        <v>5.7599508398521538E-3</v>
      </c>
      <c r="CR72" s="1">
        <f t="shared" si="129"/>
        <v>2.369052226827519E-3</v>
      </c>
      <c r="CS72" s="1">
        <f t="shared" si="130"/>
        <v>9.0221089965983651E-4</v>
      </c>
      <c r="CT72" s="1">
        <f t="shared" si="131"/>
        <v>3.1835468495353516E-4</v>
      </c>
      <c r="CU72" s="1">
        <f t="shared" si="132"/>
        <v>1.0416969869913295E-4</v>
      </c>
      <c r="CV72" s="1">
        <f t="shared" si="133"/>
        <v>3.1636858072524859E-5</v>
      </c>
      <c r="CW72" s="1">
        <f t="shared" si="134"/>
        <v>8.9264311122132744E-6</v>
      </c>
      <c r="CX72" s="1">
        <f t="shared" si="135"/>
        <v>2.3420992115395356E-6</v>
      </c>
      <c r="CY72" s="1">
        <f t="shared" si="136"/>
        <v>5.7196990197404836E-7</v>
      </c>
      <c r="CZ72" s="1">
        <f t="shared" si="137"/>
        <v>1.3012391600794408E-7</v>
      </c>
      <c r="DA72" s="1">
        <f t="shared" si="138"/>
        <v>2.759968511771881E-8</v>
      </c>
      <c r="DB72" s="1">
        <f t="shared" si="139"/>
        <v>5.4616986082016896E-9</v>
      </c>
      <c r="DC72" s="1">
        <f t="shared" si="140"/>
        <v>1.0090310467638927E-9</v>
      </c>
      <c r="DD72" s="1">
        <f t="shared" si="141"/>
        <v>1.741291949151595E-10</v>
      </c>
      <c r="DE72" s="1">
        <f t="shared" si="142"/>
        <v>2.8081772854720396E-11</v>
      </c>
      <c r="DF72" s="1">
        <f t="shared" si="143"/>
        <v>4.23365922503401E-12</v>
      </c>
      <c r="DG72" s="1">
        <f t="shared" si="144"/>
        <v>5.9683449213485833E-13</v>
      </c>
      <c r="DH72" s="1">
        <f t="shared" si="145"/>
        <v>7.8686651789915891E-14</v>
      </c>
      <c r="DI72" s="1">
        <f t="shared" si="146"/>
        <v>9.7022566568664155E-15</v>
      </c>
      <c r="DJ72" s="1">
        <f t="shared" si="147"/>
        <v>1.1187569014943501E-15</v>
      </c>
      <c r="DK72" s="1">
        <f t="shared" si="148"/>
        <v>1.2061634788632354E-16</v>
      </c>
      <c r="DL72" s="1">
        <f t="shared" si="149"/>
        <v>1.2154792067161575E-17</v>
      </c>
      <c r="DM72" s="1">
        <f t="shared" si="150"/>
        <v>1.1443734130829325E-18</v>
      </c>
      <c r="DN72" s="1">
        <f t="shared" si="151"/>
        <v>1.0060418262304019E-19</v>
      </c>
      <c r="DO72" s="1">
        <f t="shared" si="152"/>
        <v>8.2523719693939039E-21</v>
      </c>
      <c r="DP72" s="1">
        <f t="shared" si="153"/>
        <v>6.310661365070048E-22</v>
      </c>
      <c r="DQ72" s="1">
        <f t="shared" si="154"/>
        <v>4.4941719569120746E-23</v>
      </c>
      <c r="DR72" s="1">
        <f t="shared" si="155"/>
        <v>2.9769264552757416E-24</v>
      </c>
      <c r="DS72" s="1">
        <f t="shared" si="156"/>
        <v>1.8314956579510666E-25</v>
      </c>
      <c r="DT72" s="1">
        <f t="shared" si="157"/>
        <v>1.0448145271087945E-26</v>
      </c>
      <c r="DU72" s="1">
        <f t="shared" si="158"/>
        <v>5.516095311286518E-28</v>
      </c>
      <c r="DV72" s="1">
        <f t="shared" si="159"/>
        <v>2.6891751555200008E-29</v>
      </c>
      <c r="DW72" s="1">
        <f t="shared" si="160"/>
        <v>1.2075049335420838E-30</v>
      </c>
      <c r="DX72" s="1">
        <f t="shared" si="161"/>
        <v>4.9791664309807221E-32</v>
      </c>
      <c r="DY72" s="1">
        <f t="shared" si="162"/>
        <v>1.8790326844948074E-33</v>
      </c>
      <c r="DZ72" s="1">
        <f t="shared" si="163"/>
        <v>6.463844427190728E-35</v>
      </c>
      <c r="EA72" s="1">
        <f t="shared" si="164"/>
        <v>2.0174384601910453E-36</v>
      </c>
      <c r="EB72" s="1">
        <f t="shared" si="165"/>
        <v>5.6816306280690582E-38</v>
      </c>
      <c r="EC72" s="1">
        <f t="shared" si="166"/>
        <v>1.4343768812558655E-39</v>
      </c>
      <c r="ED72" s="1">
        <f t="shared" si="167"/>
        <v>3.2206310643670291E-41</v>
      </c>
      <c r="EE72" s="1">
        <f t="shared" si="168"/>
        <v>6.3695512517544002E-43</v>
      </c>
      <c r="EF72" s="1">
        <f t="shared" si="169"/>
        <v>1.0963097429976624E-44</v>
      </c>
      <c r="EG72" s="1">
        <f t="shared" si="170"/>
        <v>1.6170763818483898E-46</v>
      </c>
      <c r="EH72" s="1">
        <f t="shared" si="171"/>
        <v>2.0030691866047093E-48</v>
      </c>
      <c r="EI72" s="1">
        <f t="shared" si="172"/>
        <v>2.0264692516383234E-50</v>
      </c>
      <c r="EJ72" s="1">
        <f t="shared" si="173"/>
        <v>1.607955244040507E-52</v>
      </c>
      <c r="EK72" s="1">
        <f t="shared" si="174"/>
        <v>9.384352145192525E-55</v>
      </c>
      <c r="EL72" s="1">
        <f t="shared" si="175"/>
        <v>3.5818654404054125E-57</v>
      </c>
      <c r="EM72" s="1">
        <f t="shared" si="176"/>
        <v>6.7077457023859908E-60</v>
      </c>
      <c r="EN72" s="1">
        <f t="shared" si="177"/>
        <v>0</v>
      </c>
      <c r="EO72" s="1">
        <f t="shared" si="178"/>
        <v>0</v>
      </c>
      <c r="EP72" s="1">
        <f t="shared" si="179"/>
        <v>0</v>
      </c>
      <c r="EQ72" s="1">
        <f t="shared" si="180"/>
        <v>0</v>
      </c>
      <c r="ER72" s="1">
        <f t="shared" si="181"/>
        <v>0</v>
      </c>
      <c r="ES72" s="1">
        <f t="shared" si="182"/>
        <v>0</v>
      </c>
      <c r="ET72" s="1">
        <f t="shared" si="183"/>
        <v>0</v>
      </c>
      <c r="EU72" s="1">
        <f t="shared" si="184"/>
        <v>0</v>
      </c>
      <c r="EV72" s="1">
        <f t="shared" si="185"/>
        <v>0</v>
      </c>
      <c r="EW72" s="1">
        <f t="shared" si="186"/>
        <v>0</v>
      </c>
      <c r="EX72" s="1">
        <f t="shared" si="187"/>
        <v>0</v>
      </c>
      <c r="EY72" s="1">
        <f t="shared" si="188"/>
        <v>0</v>
      </c>
      <c r="EZ72" s="1">
        <f t="shared" si="189"/>
        <v>0</v>
      </c>
      <c r="FA72" s="1">
        <f t="shared" si="190"/>
        <v>0</v>
      </c>
      <c r="FB72" s="1">
        <f t="shared" si="191"/>
        <v>0</v>
      </c>
      <c r="FC72" s="1">
        <f t="shared" si="192"/>
        <v>0</v>
      </c>
      <c r="FD72" s="75">
        <f t="shared" si="43"/>
        <v>0</v>
      </c>
    </row>
    <row r="73" spans="7:160" x14ac:dyDescent="0.35">
      <c r="G73" t="str">
        <f t="shared" si="193"/>
        <v>Refd, t=0.29</v>
      </c>
      <c r="H73" s="76">
        <f t="shared" si="194"/>
        <v>0.29000000000000015</v>
      </c>
      <c r="I73" s="1">
        <f t="shared" si="36"/>
        <v>0</v>
      </c>
      <c r="J73" s="22">
        <f t="shared" si="37"/>
        <v>1.759565906013692E-5</v>
      </c>
      <c r="K73" s="1">
        <f t="shared" si="44"/>
        <v>1.0895380620676577E-4</v>
      </c>
      <c r="L73" s="1">
        <f t="shared" si="45"/>
        <v>3.8309546621986297E-4</v>
      </c>
      <c r="M73" s="1">
        <f t="shared" si="46"/>
        <v>1.1689978199811101E-3</v>
      </c>
      <c r="N73" s="1">
        <f t="shared" si="47"/>
        <v>3.2251241674810232E-3</v>
      </c>
      <c r="O73" s="1">
        <f t="shared" si="48"/>
        <v>8.0871745801305659E-3</v>
      </c>
      <c r="P73" s="1">
        <f t="shared" si="49"/>
        <v>1.8453596538860847E-2</v>
      </c>
      <c r="Q73" s="1">
        <f t="shared" si="50"/>
        <v>3.8373144815232164E-2</v>
      </c>
      <c r="R73" s="1">
        <f t="shared" si="51"/>
        <v>7.2891209264687881E-2</v>
      </c>
      <c r="S73" s="1">
        <f t="shared" si="52"/>
        <v>0.12691563404702738</v>
      </c>
      <c r="T73" s="1">
        <f t="shared" si="53"/>
        <v>0.20345017976779445</v>
      </c>
      <c r="U73" s="1">
        <f t="shared" si="54"/>
        <v>0.30183641948107226</v>
      </c>
      <c r="V73" s="1">
        <f t="shared" si="55"/>
        <v>0.41688459541870221</v>
      </c>
      <c r="W73" s="1">
        <f t="shared" si="56"/>
        <v>0.53951318868721454</v>
      </c>
      <c r="X73" s="1">
        <f t="shared" si="57"/>
        <v>0.65884158384524216</v>
      </c>
      <c r="Y73" s="1">
        <f t="shared" si="58"/>
        <v>0.76496194604260237</v>
      </c>
      <c r="Z73" s="1">
        <f t="shared" si="59"/>
        <v>0.85127528464930691</v>
      </c>
      <c r="AA73" s="1">
        <f t="shared" si="60"/>
        <v>0.91552172830446144</v>
      </c>
      <c r="AB73" s="1">
        <f t="shared" si="61"/>
        <v>0.95931442765110519</v>
      </c>
      <c r="AC73" s="1">
        <f t="shared" si="62"/>
        <v>0.98667306882861205</v>
      </c>
      <c r="AD73" s="1">
        <f t="shared" si="63"/>
        <v>1.0023540775706916</v>
      </c>
      <c r="AE73" s="1">
        <f t="shared" si="64"/>
        <v>1.0106100975789032</v>
      </c>
      <c r="AF73" s="1">
        <f t="shared" si="65"/>
        <v>1.0146084662495867</v>
      </c>
      <c r="AG73" s="1">
        <f t="shared" si="66"/>
        <v>1.0163922980874347</v>
      </c>
      <c r="AH73" s="1">
        <f t="shared" si="67"/>
        <v>1.0171265598312582</v>
      </c>
      <c r="AI73" s="1">
        <f t="shared" si="68"/>
        <v>1.0174058427625188</v>
      </c>
      <c r="AJ73" s="1">
        <f t="shared" si="69"/>
        <v>1.0175041516012913</v>
      </c>
      <c r="AK73" s="1">
        <f t="shared" si="70"/>
        <v>1.0175362238080661</v>
      </c>
      <c r="AL73" s="1">
        <f t="shared" si="71"/>
        <v>1.0175459345601916</v>
      </c>
      <c r="AM73" s="1">
        <f t="shared" si="72"/>
        <v>1.0175486668338669</v>
      </c>
      <c r="AN73" s="1">
        <f t="shared" si="73"/>
        <v>1.0175493820842669</v>
      </c>
      <c r="AO73" s="1">
        <f t="shared" si="74"/>
        <v>1.0175495564748329</v>
      </c>
      <c r="AP73" s="1">
        <f t="shared" si="75"/>
        <v>1.0175495961153056</v>
      </c>
      <c r="AQ73" s="1">
        <f t="shared" si="76"/>
        <v>1.0175496045229915</v>
      </c>
      <c r="AR73" s="1">
        <f t="shared" si="77"/>
        <v>1.0175496061881566</v>
      </c>
      <c r="AS73" s="1">
        <f t="shared" si="78"/>
        <v>1.017549606496301</v>
      </c>
      <c r="AT73" s="1">
        <f t="shared" si="79"/>
        <v>1.0175496065496095</v>
      </c>
      <c r="AU73" s="1">
        <f t="shared" si="80"/>
        <v>1.0175496065582339</v>
      </c>
      <c r="AV73" s="1">
        <f t="shared" si="81"/>
        <v>1.0175496065595384</v>
      </c>
      <c r="AW73" s="1">
        <f t="shared" si="82"/>
        <v>1.0175496065597232</v>
      </c>
      <c r="AX73" s="1">
        <f t="shared" si="83"/>
        <v>1.017549606559748</v>
      </c>
      <c r="AY73" s="1">
        <f t="shared" si="84"/>
        <v>1.0175496065597514</v>
      </c>
      <c r="AZ73" s="1">
        <f t="shared" si="85"/>
        <v>1.0175496065597516</v>
      </c>
      <c r="BA73" s="1">
        <f t="shared" si="86"/>
        <v>1.0175496065597516</v>
      </c>
      <c r="BB73" s="1">
        <f t="shared" si="87"/>
        <v>1.0175496065597516</v>
      </c>
      <c r="BC73" s="1">
        <f t="shared" si="88"/>
        <v>1.0175496065597516</v>
      </c>
      <c r="BD73" s="1">
        <f t="shared" si="89"/>
        <v>1.0175496065597516</v>
      </c>
      <c r="BE73" s="1">
        <f t="shared" si="90"/>
        <v>1.0175496065597516</v>
      </c>
      <c r="BF73" s="1">
        <f t="shared" si="91"/>
        <v>1.0175496065597516</v>
      </c>
      <c r="BG73" s="1">
        <f t="shared" si="92"/>
        <v>1.0175496065597516</v>
      </c>
      <c r="BH73" s="1">
        <f t="shared" si="93"/>
        <v>1.0175496065597509</v>
      </c>
      <c r="BI73" s="1">
        <f t="shared" si="94"/>
        <v>1.0175496065597471</v>
      </c>
      <c r="BJ73" s="1">
        <f t="shared" si="95"/>
        <v>1.0175496065597114</v>
      </c>
      <c r="BK73" s="1">
        <f t="shared" si="96"/>
        <v>1.0175496065594065</v>
      </c>
      <c r="BL73" s="1">
        <f t="shared" si="97"/>
        <v>1.017549606556992</v>
      </c>
      <c r="BM73" s="1">
        <f t="shared" si="98"/>
        <v>1.0175496065391807</v>
      </c>
      <c r="BN73" s="1">
        <f t="shared" si="99"/>
        <v>1.0175496064170599</v>
      </c>
      <c r="BO73" s="1">
        <f t="shared" si="100"/>
        <v>1.0175496056396798</v>
      </c>
      <c r="BP73" s="1">
        <f t="shared" si="101"/>
        <v>1.0175496010515481</v>
      </c>
      <c r="BQ73" s="1">
        <f t="shared" si="102"/>
        <v>1.0175495759823032</v>
      </c>
      <c r="BR73" s="1">
        <f t="shared" si="103"/>
        <v>1.0175494493821378</v>
      </c>
      <c r="BS73" s="1">
        <f t="shared" si="104"/>
        <v>1.0175488595356479</v>
      </c>
      <c r="BT73" s="1">
        <f t="shared" si="105"/>
        <v>1.0175463289401643</v>
      </c>
      <c r="BU73" s="1">
        <f t="shared" si="106"/>
        <v>1.017536351878946</v>
      </c>
      <c r="BV73" s="1">
        <f t="shared" si="107"/>
        <v>1.0175002809971523</v>
      </c>
      <c r="BW73" s="1">
        <f t="shared" si="108"/>
        <v>1.0173809534215159</v>
      </c>
      <c r="BX73" s="1">
        <f t="shared" si="109"/>
        <v>1.0170205303020676</v>
      </c>
      <c r="BY73" s="1">
        <f t="shared" si="110"/>
        <v>1.016028634914802</v>
      </c>
      <c r="BZ73" s="1">
        <f t="shared" si="111"/>
        <v>1.0135462221633906</v>
      </c>
      <c r="CA73" s="1">
        <f t="shared" si="112"/>
        <v>1.0079053777163811</v>
      </c>
      <c r="CB73" s="1">
        <f t="shared" si="113"/>
        <v>0.99628081244140132</v>
      </c>
      <c r="CC73" s="1">
        <f t="shared" si="114"/>
        <v>0.9745676785497307</v>
      </c>
      <c r="CD73" s="1">
        <f t="shared" si="115"/>
        <v>0.93780373755675439</v>
      </c>
      <c r="CE73" s="1">
        <f t="shared" si="116"/>
        <v>0.88133480193410141</v>
      </c>
      <c r="CF73" s="1">
        <f t="shared" si="117"/>
        <v>0.80254578524004982</v>
      </c>
      <c r="CG73" s="1">
        <f t="shared" si="118"/>
        <v>0.70251881781282188</v>
      </c>
      <c r="CH73" s="1">
        <f t="shared" si="119"/>
        <v>0.58677303699595396</v>
      </c>
      <c r="CI73" s="1">
        <f t="shared" si="120"/>
        <v>0.46451923047025911</v>
      </c>
      <c r="CJ73" s="1">
        <f t="shared" si="121"/>
        <v>0.34653092746148373</v>
      </c>
      <c r="CK73" s="1">
        <f t="shared" si="122"/>
        <v>0.24241926132417357</v>
      </c>
      <c r="CL73" s="1">
        <f t="shared" si="123"/>
        <v>0.15839989294565973</v>
      </c>
      <c r="CM73" s="1">
        <f t="shared" si="124"/>
        <v>9.6374214608510478E-2</v>
      </c>
      <c r="CN73" s="1">
        <f t="shared" si="125"/>
        <v>5.4474980817332708E-2</v>
      </c>
      <c r="CO73" s="1">
        <f t="shared" si="126"/>
        <v>2.8562650425049876E-2</v>
      </c>
      <c r="CP73" s="1">
        <f t="shared" si="127"/>
        <v>1.3879710780205176E-2</v>
      </c>
      <c r="CQ73" s="1">
        <f t="shared" si="128"/>
        <v>6.2487198102151101E-3</v>
      </c>
      <c r="CR73" s="1">
        <f t="shared" si="129"/>
        <v>2.6065348521423369E-3</v>
      </c>
      <c r="CS73" s="1">
        <f t="shared" si="130"/>
        <v>1.007792116829203E-3</v>
      </c>
      <c r="CT73" s="1">
        <f t="shared" si="131"/>
        <v>3.6139885406337479E-4</v>
      </c>
      <c r="CU73" s="1">
        <f t="shared" si="132"/>
        <v>1.2029609315044103E-4</v>
      </c>
      <c r="CV73" s="1">
        <f t="shared" si="133"/>
        <v>3.7200249574390467E-5</v>
      </c>
      <c r="CW73" s="1">
        <f t="shared" si="134"/>
        <v>1.0697178303909975E-5</v>
      </c>
      <c r="CX73" s="1">
        <f t="shared" si="135"/>
        <v>2.8630148008010978E-6</v>
      </c>
      <c r="CY73" s="1">
        <f t="shared" si="136"/>
        <v>7.138400854279782E-7</v>
      </c>
      <c r="CZ73" s="1">
        <f t="shared" si="137"/>
        <v>1.659488014021989E-7</v>
      </c>
      <c r="DA73" s="1">
        <f t="shared" si="138"/>
        <v>3.5998973799780293E-8</v>
      </c>
      <c r="DB73" s="1">
        <f t="shared" si="139"/>
        <v>7.2923089370031762E-9</v>
      </c>
      <c r="DC73" s="1">
        <f t="shared" si="140"/>
        <v>1.3803227250025466E-9</v>
      </c>
      <c r="DD73" s="1">
        <f t="shared" si="141"/>
        <v>2.4427640483419885E-10</v>
      </c>
      <c r="DE73" s="1">
        <f t="shared" si="142"/>
        <v>4.0436482209697978E-11</v>
      </c>
      <c r="DF73" s="1">
        <f t="shared" si="143"/>
        <v>6.2635609862733467E-12</v>
      </c>
      <c r="DG73" s="1">
        <f t="shared" si="144"/>
        <v>9.0813131442345861E-13</v>
      </c>
      <c r="DH73" s="1">
        <f t="shared" si="145"/>
        <v>1.2326382960466078E-13</v>
      </c>
      <c r="DI73" s="1">
        <f t="shared" si="146"/>
        <v>1.5664564309740894E-14</v>
      </c>
      <c r="DJ73" s="1">
        <f t="shared" si="147"/>
        <v>1.8637471640721932E-15</v>
      </c>
      <c r="DK73" s="1">
        <f t="shared" si="148"/>
        <v>2.0757966343976314E-16</v>
      </c>
      <c r="DL73" s="1">
        <f t="shared" si="149"/>
        <v>2.1637432755262963E-17</v>
      </c>
      <c r="DM73" s="1">
        <f t="shared" si="150"/>
        <v>2.1100480346011006E-18</v>
      </c>
      <c r="DN73" s="1">
        <f t="shared" si="151"/>
        <v>1.9241237505809557E-19</v>
      </c>
      <c r="DO73" s="1">
        <f t="shared" si="152"/>
        <v>1.6396777910811712E-20</v>
      </c>
      <c r="DP73" s="1">
        <f t="shared" si="153"/>
        <v>1.304782359333972E-21</v>
      </c>
      <c r="DQ73" s="1">
        <f t="shared" si="154"/>
        <v>9.6866668226138111E-23</v>
      </c>
      <c r="DR73" s="1">
        <f t="shared" si="155"/>
        <v>6.7018948886719499E-24</v>
      </c>
      <c r="DS73" s="1">
        <f t="shared" si="156"/>
        <v>4.3157718491385659E-25</v>
      </c>
      <c r="DT73" s="1">
        <f t="shared" si="157"/>
        <v>2.5829699652838345E-26</v>
      </c>
      <c r="DU73" s="1">
        <f t="shared" si="158"/>
        <v>1.4343127255259639E-27</v>
      </c>
      <c r="DV73" s="1">
        <f t="shared" si="159"/>
        <v>7.3753714609875212E-29</v>
      </c>
      <c r="DW73" s="1">
        <f t="shared" si="160"/>
        <v>3.5039985968673954E-30</v>
      </c>
      <c r="DX73" s="1">
        <f t="shared" si="161"/>
        <v>1.5341266450346183E-31</v>
      </c>
      <c r="DY73" s="1">
        <f t="shared" si="162"/>
        <v>6.1713665902375372E-33</v>
      </c>
      <c r="DZ73" s="1">
        <f t="shared" si="163"/>
        <v>2.2731448435962719E-34</v>
      </c>
      <c r="EA73" s="1">
        <f t="shared" si="164"/>
        <v>7.6358725824231609E-36</v>
      </c>
      <c r="EB73" s="1">
        <f t="shared" si="165"/>
        <v>2.3283150961876298E-37</v>
      </c>
      <c r="EC73" s="1">
        <f t="shared" si="166"/>
        <v>6.408833929694493E-39</v>
      </c>
      <c r="ED73" s="1">
        <f t="shared" si="167"/>
        <v>1.582039694989215E-40</v>
      </c>
      <c r="EE73" s="1">
        <f t="shared" si="168"/>
        <v>3.4747190520639846E-42</v>
      </c>
      <c r="EF73" s="1">
        <f t="shared" si="169"/>
        <v>6.7248424121694091E-44</v>
      </c>
      <c r="EG73" s="1">
        <f t="shared" si="170"/>
        <v>1.1330909958650794E-45</v>
      </c>
      <c r="EH73" s="1">
        <f t="shared" si="171"/>
        <v>1.6367337480735334E-47</v>
      </c>
      <c r="EI73" s="1">
        <f t="shared" si="172"/>
        <v>1.9861477847230229E-49</v>
      </c>
      <c r="EJ73" s="1">
        <f t="shared" si="173"/>
        <v>1.9691123945734368E-51</v>
      </c>
      <c r="EK73" s="1">
        <f t="shared" si="174"/>
        <v>1.5316551989592068E-53</v>
      </c>
      <c r="EL73" s="1">
        <f t="shared" si="175"/>
        <v>8.7656629806205043E-56</v>
      </c>
      <c r="EM73" s="1">
        <f t="shared" si="176"/>
        <v>3.2818249546036693E-58</v>
      </c>
      <c r="EN73" s="1">
        <f t="shared" si="177"/>
        <v>6.0302633864450049E-61</v>
      </c>
      <c r="EO73" s="1">
        <f t="shared" si="178"/>
        <v>0</v>
      </c>
      <c r="EP73" s="1">
        <f t="shared" si="179"/>
        <v>0</v>
      </c>
      <c r="EQ73" s="1">
        <f t="shared" si="180"/>
        <v>0</v>
      </c>
      <c r="ER73" s="1">
        <f t="shared" si="181"/>
        <v>0</v>
      </c>
      <c r="ES73" s="1">
        <f t="shared" si="182"/>
        <v>0</v>
      </c>
      <c r="ET73" s="1">
        <f t="shared" si="183"/>
        <v>0</v>
      </c>
      <c r="EU73" s="1">
        <f t="shared" si="184"/>
        <v>0</v>
      </c>
      <c r="EV73" s="1">
        <f t="shared" si="185"/>
        <v>0</v>
      </c>
      <c r="EW73" s="1">
        <f t="shared" si="186"/>
        <v>0</v>
      </c>
      <c r="EX73" s="1">
        <f t="shared" si="187"/>
        <v>0</v>
      </c>
      <c r="EY73" s="1">
        <f t="shared" si="188"/>
        <v>0</v>
      </c>
      <c r="EZ73" s="1">
        <f t="shared" si="189"/>
        <v>0</v>
      </c>
      <c r="FA73" s="1">
        <f t="shared" si="190"/>
        <v>0</v>
      </c>
      <c r="FB73" s="1">
        <f t="shared" si="191"/>
        <v>0</v>
      </c>
      <c r="FC73" s="1">
        <f t="shared" si="192"/>
        <v>0</v>
      </c>
      <c r="FD73" s="75">
        <f t="shared" si="43"/>
        <v>0</v>
      </c>
    </row>
    <row r="74" spans="7:160" x14ac:dyDescent="0.35">
      <c r="G74" t="str">
        <f t="shared" si="193"/>
        <v>Refd, t=0.3</v>
      </c>
      <c r="H74" s="76">
        <f t="shared" si="194"/>
        <v>0.29500000000000015</v>
      </c>
      <c r="I74" s="1">
        <f t="shared" si="36"/>
        <v>0</v>
      </c>
      <c r="J74" s="22">
        <f t="shared" si="37"/>
        <v>1.8311503844028275E-5</v>
      </c>
      <c r="K74" s="1">
        <f t="shared" si="44"/>
        <v>1.127401253832294E-4</v>
      </c>
      <c r="L74" s="1">
        <f t="shared" si="45"/>
        <v>3.9278582850354711E-4</v>
      </c>
      <c r="M74" s="1">
        <f t="shared" si="46"/>
        <v>1.1872929096560555E-3</v>
      </c>
      <c r="N74" s="1">
        <f t="shared" si="47"/>
        <v>3.2479005407567412E-3</v>
      </c>
      <c r="O74" s="1">
        <f t="shared" si="48"/>
        <v>8.0860726026220128E-3</v>
      </c>
      <c r="P74" s="1">
        <f t="shared" si="49"/>
        <v>1.8345048921633786E-2</v>
      </c>
      <c r="Q74" s="1">
        <f t="shared" si="50"/>
        <v>3.798174687377822E-2</v>
      </c>
      <c r="R74" s="1">
        <f t="shared" si="51"/>
        <v>7.1931665427939634E-2</v>
      </c>
      <c r="S74" s="1">
        <f t="shared" si="52"/>
        <v>0.12502548408925981</v>
      </c>
      <c r="T74" s="1">
        <f t="shared" si="53"/>
        <v>0.20028886589221237</v>
      </c>
      <c r="U74" s="1">
        <f t="shared" si="54"/>
        <v>0.29722631684755213</v>
      </c>
      <c r="V74" s="1">
        <f t="shared" si="55"/>
        <v>0.41093200358117549</v>
      </c>
      <c r="W74" s="1">
        <f t="shared" si="56"/>
        <v>0.53264203252889131</v>
      </c>
      <c r="X74" s="1">
        <f t="shared" si="57"/>
        <v>0.65170849140765674</v>
      </c>
      <c r="Y74" s="1">
        <f t="shared" si="58"/>
        <v>0.758279784542641</v>
      </c>
      <c r="Z74" s="1">
        <f t="shared" si="59"/>
        <v>0.84561950261469876</v>
      </c>
      <c r="AA74" s="1">
        <f t="shared" si="60"/>
        <v>0.91120097970777469</v>
      </c>
      <c r="AB74" s="1">
        <f t="shared" si="61"/>
        <v>0.9563491695257369</v>
      </c>
      <c r="AC74" s="1">
        <f t="shared" si="62"/>
        <v>0.98486868581042097</v>
      </c>
      <c r="AD74" s="1">
        <f t="shared" si="63"/>
        <v>1.0014157233219967</v>
      </c>
      <c r="AE74" s="1">
        <f t="shared" si="64"/>
        <v>1.0102442379204468</v>
      </c>
      <c r="AF74" s="1">
        <f t="shared" si="65"/>
        <v>1.0145815686640327</v>
      </c>
      <c r="AG74" s="1">
        <f t="shared" si="66"/>
        <v>1.0165465049240072</v>
      </c>
      <c r="AH74" s="1">
        <f t="shared" si="67"/>
        <v>1.01736858380722</v>
      </c>
      <c r="AI74" s="1">
        <f t="shared" si="68"/>
        <v>1.0176866895503112</v>
      </c>
      <c r="AJ74" s="1">
        <f t="shared" si="69"/>
        <v>1.017800705781754</v>
      </c>
      <c r="AK74" s="1">
        <f t="shared" si="70"/>
        <v>1.0178386129476658</v>
      </c>
      <c r="AL74" s="1">
        <f t="shared" si="71"/>
        <v>1.0178503194420589</v>
      </c>
      <c r="AM74" s="1">
        <f t="shared" si="72"/>
        <v>1.0178536817503498</v>
      </c>
      <c r="AN74" s="1">
        <f t="shared" si="73"/>
        <v>1.0178545809704194</v>
      </c>
      <c r="AO74" s="1">
        <f t="shared" si="74"/>
        <v>1.0178548051420271</v>
      </c>
      <c r="AP74" s="1">
        <f t="shared" si="75"/>
        <v>1.0178548572859649</v>
      </c>
      <c r="AQ74" s="1">
        <f t="shared" si="76"/>
        <v>1.0178548686128714</v>
      </c>
      <c r="AR74" s="1">
        <f t="shared" si="77"/>
        <v>1.0178548709123623</v>
      </c>
      <c r="AS74" s="1">
        <f t="shared" si="78"/>
        <v>1.017854871348925</v>
      </c>
      <c r="AT74" s="1">
        <f t="shared" si="79"/>
        <v>1.0178548714264772</v>
      </c>
      <c r="AU74" s="1">
        <f t="shared" si="80"/>
        <v>1.0178548714393731</v>
      </c>
      <c r="AV74" s="1">
        <f t="shared" si="81"/>
        <v>1.0178548714413806</v>
      </c>
      <c r="AW74" s="1">
        <f t="shared" si="82"/>
        <v>1.0178548714416731</v>
      </c>
      <c r="AX74" s="1">
        <f t="shared" si="83"/>
        <v>1.0178548714417135</v>
      </c>
      <c r="AY74" s="1">
        <f t="shared" si="84"/>
        <v>1.017854871441719</v>
      </c>
      <c r="AZ74" s="1">
        <f t="shared" si="85"/>
        <v>1.0178548714417195</v>
      </c>
      <c r="BA74" s="1">
        <f t="shared" si="86"/>
        <v>1.0178548714417195</v>
      </c>
      <c r="BB74" s="1">
        <f t="shared" si="87"/>
        <v>1.0178548714417195</v>
      </c>
      <c r="BC74" s="1">
        <f t="shared" si="88"/>
        <v>1.0178548714417195</v>
      </c>
      <c r="BD74" s="1">
        <f t="shared" si="89"/>
        <v>1.0178548714417195</v>
      </c>
      <c r="BE74" s="1">
        <f t="shared" si="90"/>
        <v>1.0178548714417195</v>
      </c>
      <c r="BF74" s="1">
        <f t="shared" si="91"/>
        <v>1.0178548714417195</v>
      </c>
      <c r="BG74" s="1">
        <f t="shared" si="92"/>
        <v>1.0178548714417195</v>
      </c>
      <c r="BH74" s="1">
        <f t="shared" si="93"/>
        <v>1.0178548714417186</v>
      </c>
      <c r="BI74" s="1">
        <f t="shared" si="94"/>
        <v>1.0178548714417133</v>
      </c>
      <c r="BJ74" s="1">
        <f t="shared" si="95"/>
        <v>1.0178548714416653</v>
      </c>
      <c r="BK74" s="1">
        <f t="shared" si="96"/>
        <v>1.0178548714412652</v>
      </c>
      <c r="BL74" s="1">
        <f t="shared" si="97"/>
        <v>1.0178548714381677</v>
      </c>
      <c r="BM74" s="1">
        <f t="shared" si="98"/>
        <v>1.0178548714158231</v>
      </c>
      <c r="BN74" s="1">
        <f t="shared" si="99"/>
        <v>1.017854871265877</v>
      </c>
      <c r="BO74" s="1">
        <f t="shared" si="100"/>
        <v>1.0178548703309136</v>
      </c>
      <c r="BP74" s="1">
        <f t="shared" si="101"/>
        <v>1.0178548649213162</v>
      </c>
      <c r="BQ74" s="1">
        <f t="shared" si="102"/>
        <v>1.0178548359214423</v>
      </c>
      <c r="BR74" s="1">
        <f t="shared" si="103"/>
        <v>1.0178546921141494</v>
      </c>
      <c r="BS74" s="1">
        <f t="shared" si="104"/>
        <v>1.0178540336152149</v>
      </c>
      <c r="BT74" s="1">
        <f t="shared" si="105"/>
        <v>1.0178512545335221</v>
      </c>
      <c r="BU74" s="1">
        <f t="shared" si="106"/>
        <v>1.0178404661534601</v>
      </c>
      <c r="BV74" s="1">
        <f t="shared" si="107"/>
        <v>1.0178020227753393</v>
      </c>
      <c r="BW74" s="1">
        <f t="shared" si="108"/>
        <v>1.0176765409521451</v>
      </c>
      <c r="BX74" s="1">
        <f t="shared" si="109"/>
        <v>1.0173021514974099</v>
      </c>
      <c r="BY74" s="1">
        <f t="shared" si="110"/>
        <v>1.0162831422015988</v>
      </c>
      <c r="BZ74" s="1">
        <f t="shared" si="111"/>
        <v>1.0137576058602533</v>
      </c>
      <c r="CA74" s="1">
        <f t="shared" si="112"/>
        <v>1.0080665732797041</v>
      </c>
      <c r="CB74" s="1">
        <f t="shared" si="113"/>
        <v>0.99641943935946431</v>
      </c>
      <c r="CC74" s="1">
        <f t="shared" si="114"/>
        <v>0.97478200109306001</v>
      </c>
      <c r="CD74" s="1">
        <f t="shared" si="115"/>
        <v>0.93829027999832393</v>
      </c>
      <c r="CE74" s="1">
        <f t="shared" si="116"/>
        <v>0.88237844152809874</v>
      </c>
      <c r="CF74" s="1">
        <f t="shared" si="117"/>
        <v>0.80445213097174584</v>
      </c>
      <c r="CG74" s="1">
        <f t="shared" si="118"/>
        <v>0.70550044554944891</v>
      </c>
      <c r="CH74" s="1">
        <f t="shared" si="119"/>
        <v>0.5908368811039395</v>
      </c>
      <c r="CI74" s="1">
        <f t="shared" si="120"/>
        <v>0.46941459519621342</v>
      </c>
      <c r="CJ74" s="1">
        <f t="shared" si="121"/>
        <v>0.35179383037489215</v>
      </c>
      <c r="CK74" s="1">
        <f t="shared" si="122"/>
        <v>0.24750134629447995</v>
      </c>
      <c r="CL74" s="1">
        <f t="shared" si="123"/>
        <v>0.16282641510598397</v>
      </c>
      <c r="CM74" s="1">
        <f t="shared" si="124"/>
        <v>9.9862017232992706E-2</v>
      </c>
      <c r="CN74" s="1">
        <f t="shared" si="125"/>
        <v>5.696665341997792E-2</v>
      </c>
      <c r="CO74" s="1">
        <f t="shared" si="126"/>
        <v>3.0179815028177303E-2</v>
      </c>
      <c r="CP74" s="1">
        <f t="shared" si="127"/>
        <v>1.4835148331480235E-2</v>
      </c>
      <c r="CQ74" s="1">
        <f t="shared" si="128"/>
        <v>6.7636148641269309E-3</v>
      </c>
      <c r="CR74" s="1">
        <f t="shared" si="129"/>
        <v>2.860172242565353E-3</v>
      </c>
      <c r="CS74" s="1">
        <f t="shared" si="130"/>
        <v>1.12224050844606E-3</v>
      </c>
      <c r="CT74" s="1">
        <f t="shared" si="131"/>
        <v>4.088042816514916E-4</v>
      </c>
      <c r="CU74" s="1">
        <f t="shared" si="132"/>
        <v>1.3835817775354199E-4</v>
      </c>
      <c r="CV74" s="1">
        <f t="shared" si="133"/>
        <v>4.3543238067985579E-5</v>
      </c>
      <c r="CW74" s="1">
        <f t="shared" si="134"/>
        <v>1.2754138742813596E-5</v>
      </c>
      <c r="CX74" s="1">
        <f t="shared" si="135"/>
        <v>3.4800805111923007E-6</v>
      </c>
      <c r="CY74" s="1">
        <f t="shared" si="136"/>
        <v>8.8536263755914214E-7</v>
      </c>
      <c r="CZ74" s="1">
        <f t="shared" si="137"/>
        <v>2.1019208375723638E-7</v>
      </c>
      <c r="DA74" s="1">
        <f t="shared" si="138"/>
        <v>4.6603760267688962E-8</v>
      </c>
      <c r="DB74" s="1">
        <f t="shared" si="139"/>
        <v>9.6572350805811267E-9</v>
      </c>
      <c r="DC74" s="1">
        <f t="shared" si="140"/>
        <v>1.8715337088406152E-9</v>
      </c>
      <c r="DD74" s="1">
        <f t="shared" si="141"/>
        <v>3.3939588308549374E-10</v>
      </c>
      <c r="DE74" s="1">
        <f t="shared" si="142"/>
        <v>5.7622741912559536E-11</v>
      </c>
      <c r="DF74" s="1">
        <f t="shared" si="143"/>
        <v>9.1629613276735478E-12</v>
      </c>
      <c r="DG74" s="1">
        <f t="shared" si="144"/>
        <v>1.3651144114340798E-12</v>
      </c>
      <c r="DH74" s="1">
        <f t="shared" si="145"/>
        <v>1.9058538765232981E-13</v>
      </c>
      <c r="DI74" s="1">
        <f t="shared" si="146"/>
        <v>2.4937440607912621E-14</v>
      </c>
      <c r="DJ74" s="1">
        <f t="shared" si="147"/>
        <v>3.0582104136059577E-15</v>
      </c>
      <c r="DK74" s="1">
        <f t="shared" si="148"/>
        <v>3.5148213127129299E-16</v>
      </c>
      <c r="DL74" s="1">
        <f t="shared" si="149"/>
        <v>3.7851304131701295E-17</v>
      </c>
      <c r="DM74" s="1">
        <f t="shared" si="150"/>
        <v>3.8183313628559153E-18</v>
      </c>
      <c r="DN74" s="1">
        <f t="shared" si="151"/>
        <v>3.6066568876502458E-19</v>
      </c>
      <c r="DO74" s="1">
        <f t="shared" si="152"/>
        <v>3.1881939912854814E-20</v>
      </c>
      <c r="DP74" s="1">
        <f t="shared" si="153"/>
        <v>2.6357677972926037E-21</v>
      </c>
      <c r="DQ74" s="1">
        <f t="shared" si="154"/>
        <v>2.0363165113257948E-22</v>
      </c>
      <c r="DR74" s="1">
        <f t="shared" si="155"/>
        <v>1.4687464561923793E-23</v>
      </c>
      <c r="DS74" s="1">
        <f t="shared" si="156"/>
        <v>9.8793406414300689E-25</v>
      </c>
      <c r="DT74" s="1">
        <f t="shared" si="157"/>
        <v>6.1890800172621023E-26</v>
      </c>
      <c r="DU74" s="1">
        <f t="shared" si="158"/>
        <v>3.6057134795161012E-27</v>
      </c>
      <c r="DV74" s="1">
        <f t="shared" si="159"/>
        <v>1.9501823681840929E-28</v>
      </c>
      <c r="DW74" s="1">
        <f t="shared" si="160"/>
        <v>9.7728013742279895E-30</v>
      </c>
      <c r="DX74" s="1">
        <f t="shared" si="161"/>
        <v>4.5272744779659159E-31</v>
      </c>
      <c r="DY74" s="1">
        <f t="shared" si="162"/>
        <v>1.9337308059718527E-32</v>
      </c>
      <c r="DZ74" s="1">
        <f t="shared" si="163"/>
        <v>7.5926437505308638E-34</v>
      </c>
      <c r="EA74" s="1">
        <f t="shared" si="164"/>
        <v>2.7310016130661535E-35</v>
      </c>
      <c r="EB74" s="1">
        <f t="shared" si="165"/>
        <v>8.9626159329689498E-37</v>
      </c>
      <c r="EC74" s="1">
        <f t="shared" si="166"/>
        <v>2.6710959323938202E-38</v>
      </c>
      <c r="ED74" s="1">
        <f t="shared" si="167"/>
        <v>7.1892137308342492E-40</v>
      </c>
      <c r="EE74" s="1">
        <f t="shared" si="168"/>
        <v>1.7360030844790125E-41</v>
      </c>
      <c r="EF74" s="1">
        <f t="shared" si="169"/>
        <v>3.7312390910213472E-43</v>
      </c>
      <c r="EG74" s="1">
        <f t="shared" si="170"/>
        <v>7.0693431937977883E-45</v>
      </c>
      <c r="EH74" s="1">
        <f t="shared" si="171"/>
        <v>1.1664945494387604E-46</v>
      </c>
      <c r="EI74" s="1">
        <f t="shared" si="172"/>
        <v>1.6507022020735856E-48</v>
      </c>
      <c r="EJ74" s="1">
        <f t="shared" si="173"/>
        <v>1.9630054027890304E-50</v>
      </c>
      <c r="EK74" s="1">
        <f t="shared" si="174"/>
        <v>1.907836244365262E-52</v>
      </c>
      <c r="EL74" s="1">
        <f t="shared" si="175"/>
        <v>1.4552206633584452E-54</v>
      </c>
      <c r="EM74" s="1">
        <f t="shared" si="176"/>
        <v>8.1692443097561285E-57</v>
      </c>
      <c r="EN74" s="1">
        <f t="shared" si="177"/>
        <v>3.0010238920299161E-59</v>
      </c>
      <c r="EO74" s="1">
        <f t="shared" si="178"/>
        <v>5.412161389334391E-62</v>
      </c>
      <c r="EP74" s="1">
        <f t="shared" si="179"/>
        <v>0</v>
      </c>
      <c r="EQ74" s="1">
        <f t="shared" si="180"/>
        <v>0</v>
      </c>
      <c r="ER74" s="1">
        <f t="shared" si="181"/>
        <v>0</v>
      </c>
      <c r="ES74" s="1">
        <f t="shared" si="182"/>
        <v>0</v>
      </c>
      <c r="ET74" s="1">
        <f t="shared" si="183"/>
        <v>0</v>
      </c>
      <c r="EU74" s="1">
        <f t="shared" si="184"/>
        <v>0</v>
      </c>
      <c r="EV74" s="1">
        <f t="shared" si="185"/>
        <v>0</v>
      </c>
      <c r="EW74" s="1">
        <f t="shared" si="186"/>
        <v>0</v>
      </c>
      <c r="EX74" s="1">
        <f t="shared" si="187"/>
        <v>0</v>
      </c>
      <c r="EY74" s="1">
        <f t="shared" si="188"/>
        <v>0</v>
      </c>
      <c r="EZ74" s="1">
        <f t="shared" si="189"/>
        <v>0</v>
      </c>
      <c r="FA74" s="1">
        <f t="shared" si="190"/>
        <v>0</v>
      </c>
      <c r="FB74" s="1">
        <f t="shared" si="191"/>
        <v>0</v>
      </c>
      <c r="FC74" s="1">
        <f t="shared" si="192"/>
        <v>0</v>
      </c>
      <c r="FD74" s="75">
        <f t="shared" si="43"/>
        <v>0</v>
      </c>
    </row>
    <row r="75" spans="7:160" x14ac:dyDescent="0.35">
      <c r="G75" t="str">
        <f t="shared" si="193"/>
        <v>Refd, t=0.3</v>
      </c>
      <c r="H75" s="76">
        <f t="shared" si="194"/>
        <v>0.30000000000000016</v>
      </c>
      <c r="I75" s="1">
        <f t="shared" si="36"/>
        <v>0</v>
      </c>
      <c r="J75" s="22">
        <f t="shared" si="37"/>
        <v>1.9024061819686197E-5</v>
      </c>
      <c r="K75" s="1">
        <f t="shared" si="44"/>
        <v>1.1648726221171513E-4</v>
      </c>
      <c r="L75" s="1">
        <f t="shared" si="45"/>
        <v>4.022655328639433E-4</v>
      </c>
      <c r="M75" s="1">
        <f t="shared" si="46"/>
        <v>1.2048775929223898E-3</v>
      </c>
      <c r="N75" s="1">
        <f t="shared" si="47"/>
        <v>3.2689816682162161E-3</v>
      </c>
      <c r="O75" s="1">
        <f t="shared" si="48"/>
        <v>8.082110021281716E-3</v>
      </c>
      <c r="P75" s="1">
        <f t="shared" si="49"/>
        <v>1.8233751550363064E-2</v>
      </c>
      <c r="Q75" s="1">
        <f t="shared" si="50"/>
        <v>3.7591958985927279E-2</v>
      </c>
      <c r="R75" s="1">
        <f t="shared" si="51"/>
        <v>7.0985861377134044E-2</v>
      </c>
      <c r="S75" s="1">
        <f t="shared" si="52"/>
        <v>0.12317041249978619</v>
      </c>
      <c r="T75" s="1">
        <f t="shared" si="53"/>
        <v>0.19718969496820299</v>
      </c>
      <c r="U75" s="1">
        <f t="shared" si="54"/>
        <v>0.29270226650439701</v>
      </c>
      <c r="V75" s="1">
        <f t="shared" si="55"/>
        <v>0.40507516388150561</v>
      </c>
      <c r="W75" s="1">
        <f t="shared" si="56"/>
        <v>0.52585441901843299</v>
      </c>
      <c r="X75" s="1">
        <f t="shared" si="57"/>
        <v>0.64462508310836331</v>
      </c>
      <c r="Y75" s="1">
        <f t="shared" si="58"/>
        <v>0.75160081286968505</v>
      </c>
      <c r="Z75" s="1">
        <f t="shared" si="59"/>
        <v>0.83992174142217091</v>
      </c>
      <c r="AA75" s="1">
        <f t="shared" si="60"/>
        <v>0.90680691989144269</v>
      </c>
      <c r="AB75" s="1">
        <f t="shared" si="61"/>
        <v>0.95329892994477283</v>
      </c>
      <c r="AC75" s="1">
        <f t="shared" si="62"/>
        <v>0.98298527323437368</v>
      </c>
      <c r="AD75" s="1">
        <f t="shared" si="63"/>
        <v>1.0004148505761623</v>
      </c>
      <c r="AE75" s="1">
        <f t="shared" si="64"/>
        <v>1.0098351641356116</v>
      </c>
      <c r="AF75" s="1">
        <f t="shared" si="65"/>
        <v>1.0145281757873872</v>
      </c>
      <c r="AG75" s="1">
        <f t="shared" si="66"/>
        <v>1.0166861683451243</v>
      </c>
      <c r="AH75" s="1">
        <f t="shared" si="67"/>
        <v>1.0176034233728795</v>
      </c>
      <c r="AI75" s="1">
        <f t="shared" si="68"/>
        <v>1.0179643422968476</v>
      </c>
      <c r="AJ75" s="1">
        <f t="shared" si="69"/>
        <v>1.0180959977536501</v>
      </c>
      <c r="AK75" s="1">
        <f t="shared" si="70"/>
        <v>1.0181405827593177</v>
      </c>
      <c r="AL75" s="1">
        <f t="shared" si="71"/>
        <v>1.0181546187322401</v>
      </c>
      <c r="AM75" s="1">
        <f t="shared" si="72"/>
        <v>1.0181587316344978</v>
      </c>
      <c r="AN75" s="1">
        <f t="shared" si="73"/>
        <v>1.0181598547279715</v>
      </c>
      <c r="AO75" s="1">
        <f t="shared" si="74"/>
        <v>1.0181601408245784</v>
      </c>
      <c r="AP75" s="1">
        <f t="shared" si="75"/>
        <v>1.0181602088800219</v>
      </c>
      <c r="AQ75" s="1">
        <f t="shared" si="76"/>
        <v>1.0181602240102658</v>
      </c>
      <c r="AR75" s="1">
        <f t="shared" si="77"/>
        <v>1.0181602271565393</v>
      </c>
      <c r="AS75" s="1">
        <f t="shared" si="78"/>
        <v>1.0181602277688961</v>
      </c>
      <c r="AT75" s="1">
        <f t="shared" si="79"/>
        <v>1.0181602278805095</v>
      </c>
      <c r="AU75" s="1">
        <f t="shared" si="80"/>
        <v>1.0181602278995696</v>
      </c>
      <c r="AV75" s="1">
        <f t="shared" si="81"/>
        <v>1.0181602279026198</v>
      </c>
      <c r="AW75" s="1">
        <f t="shared" si="82"/>
        <v>1.0181602279030775</v>
      </c>
      <c r="AX75" s="1">
        <f t="shared" si="83"/>
        <v>1.0181602279031421</v>
      </c>
      <c r="AY75" s="1">
        <f t="shared" si="84"/>
        <v>1.018160227903151</v>
      </c>
      <c r="AZ75" s="1">
        <f t="shared" si="85"/>
        <v>1.0181602279031521</v>
      </c>
      <c r="BA75" s="1">
        <f t="shared" si="86"/>
        <v>1.0181602279031521</v>
      </c>
      <c r="BB75" s="1">
        <f t="shared" si="87"/>
        <v>1.0181602279031521</v>
      </c>
      <c r="BC75" s="1">
        <f t="shared" si="88"/>
        <v>1.0181602279031521</v>
      </c>
      <c r="BD75" s="1">
        <f t="shared" si="89"/>
        <v>1.0181602279031521</v>
      </c>
      <c r="BE75" s="1">
        <f t="shared" si="90"/>
        <v>1.0181602279031521</v>
      </c>
      <c r="BF75" s="1">
        <f t="shared" si="91"/>
        <v>1.0181602279031521</v>
      </c>
      <c r="BG75" s="1">
        <f t="shared" si="92"/>
        <v>1.0181602279031521</v>
      </c>
      <c r="BH75" s="1">
        <f t="shared" si="93"/>
        <v>1.018160227903151</v>
      </c>
      <c r="BI75" s="1">
        <f t="shared" si="94"/>
        <v>1.0181602279031439</v>
      </c>
      <c r="BJ75" s="1">
        <f t="shared" si="95"/>
        <v>1.0181602279030797</v>
      </c>
      <c r="BK75" s="1">
        <f t="shared" si="96"/>
        <v>1.0181602279025586</v>
      </c>
      <c r="BL75" s="1">
        <f t="shared" si="97"/>
        <v>1.0181602278986135</v>
      </c>
      <c r="BM75" s="1">
        <f t="shared" si="98"/>
        <v>1.0181602278707647</v>
      </c>
      <c r="BN75" s="1">
        <f t="shared" si="99"/>
        <v>1.0181602276877493</v>
      </c>
      <c r="BO75" s="1">
        <f t="shared" si="100"/>
        <v>1.0181602265693217</v>
      </c>
      <c r="BP75" s="1">
        <f t="shared" si="101"/>
        <v>1.0181602202221423</v>
      </c>
      <c r="BQ75" s="1">
        <f t="shared" si="102"/>
        <v>1.0181601868209258</v>
      </c>
      <c r="BR75" s="1">
        <f t="shared" si="103"/>
        <v>1.0181600240961082</v>
      </c>
      <c r="BS75" s="1">
        <f t="shared" si="104"/>
        <v>1.0181592914353723</v>
      </c>
      <c r="BT75" s="1">
        <f t="shared" si="105"/>
        <v>1.0181562483942139</v>
      </c>
      <c r="BU75" s="1">
        <f t="shared" si="106"/>
        <v>1.0181446118395854</v>
      </c>
      <c r="BV75" s="1">
        <f t="shared" si="107"/>
        <v>1.0181037255583993</v>
      </c>
      <c r="BW75" s="1">
        <f t="shared" si="108"/>
        <v>1.0179719975388675</v>
      </c>
      <c r="BX75" s="1">
        <f t="shared" si="109"/>
        <v>1.0175836270190648</v>
      </c>
      <c r="BY75" s="1">
        <f t="shared" si="110"/>
        <v>1.0165378398356268</v>
      </c>
      <c r="BZ75" s="1">
        <f t="shared" si="111"/>
        <v>1.0139703278526415</v>
      </c>
      <c r="CA75" s="1">
        <f t="shared" si="112"/>
        <v>1.0082314530461651</v>
      </c>
      <c r="CB75" s="1">
        <f t="shared" si="113"/>
        <v>0.99656494438547849</v>
      </c>
      <c r="CC75" s="1">
        <f t="shared" si="114"/>
        <v>0.97500541854259515</v>
      </c>
      <c r="CD75" s="1">
        <f t="shared" si="115"/>
        <v>0.93878391926016092</v>
      </c>
      <c r="CE75" s="1">
        <f t="shared" si="116"/>
        <v>0.88341992508603973</v>
      </c>
      <c r="CF75" s="1">
        <f t="shared" si="117"/>
        <v>0.80633958799294503</v>
      </c>
      <c r="CG75" s="1">
        <f t="shared" si="118"/>
        <v>0.70844323176161128</v>
      </c>
      <c r="CH75" s="1">
        <f t="shared" si="119"/>
        <v>0.59484641792497739</v>
      </c>
      <c r="CI75" s="1">
        <f t="shared" si="120"/>
        <v>0.47425224243291247</v>
      </c>
      <c r="CJ75" s="1">
        <f t="shared" si="121"/>
        <v>0.35701099956556703</v>
      </c>
      <c r="CK75" s="1">
        <f t="shared" si="122"/>
        <v>0.25256205827717404</v>
      </c>
      <c r="CL75" s="1">
        <f t="shared" si="123"/>
        <v>0.16726016895918197</v>
      </c>
      <c r="CM75" s="1">
        <f t="shared" si="124"/>
        <v>0.10338066100448398</v>
      </c>
      <c r="CN75" s="1">
        <f t="shared" si="125"/>
        <v>5.950178240296751E-2</v>
      </c>
      <c r="CO75" s="1">
        <f t="shared" si="126"/>
        <v>3.1841348922592667E-2</v>
      </c>
      <c r="CP75" s="1">
        <f t="shared" si="127"/>
        <v>1.5827680687161554E-2</v>
      </c>
      <c r="CQ75" s="1">
        <f t="shared" si="128"/>
        <v>7.3050740373900545E-3</v>
      </c>
      <c r="CR75" s="1">
        <f t="shared" si="129"/>
        <v>3.1304779769555304E-3</v>
      </c>
      <c r="CS75" s="1">
        <f t="shared" si="130"/>
        <v>1.2459804926880423E-3</v>
      </c>
      <c r="CT75" s="1">
        <f t="shared" si="131"/>
        <v>4.608547890077662E-4</v>
      </c>
      <c r="CU75" s="1">
        <f t="shared" si="132"/>
        <v>1.5851755247857206E-4</v>
      </c>
      <c r="CV75" s="1">
        <f t="shared" si="133"/>
        <v>5.0746216547014971E-5</v>
      </c>
      <c r="CW75" s="1">
        <f t="shared" si="134"/>
        <v>1.5132809789239322E-5</v>
      </c>
      <c r="CX75" s="1">
        <f t="shared" si="135"/>
        <v>4.2073567292087866E-6</v>
      </c>
      <c r="CY75" s="1">
        <f t="shared" si="136"/>
        <v>1.0915724656141726E-6</v>
      </c>
      <c r="CZ75" s="1">
        <f t="shared" si="137"/>
        <v>2.6449344770776291E-7</v>
      </c>
      <c r="DA75" s="1">
        <f t="shared" si="138"/>
        <v>5.9901967147843674E-8</v>
      </c>
      <c r="DB75" s="1">
        <f t="shared" si="139"/>
        <v>1.2689653035446959E-8</v>
      </c>
      <c r="DC75" s="1">
        <f t="shared" si="140"/>
        <v>2.5161110475595428E-9</v>
      </c>
      <c r="DD75" s="1">
        <f t="shared" si="141"/>
        <v>4.6723744843981757E-10</v>
      </c>
      <c r="DE75" s="1">
        <f t="shared" si="142"/>
        <v>8.1300857379720391E-11</v>
      </c>
      <c r="DF75" s="1">
        <f t="shared" si="143"/>
        <v>1.3261359645043018E-11</v>
      </c>
      <c r="DG75" s="1">
        <f t="shared" si="144"/>
        <v>2.0284529805098751E-12</v>
      </c>
      <c r="DH75" s="1">
        <f t="shared" si="145"/>
        <v>2.910288036867001E-13</v>
      </c>
      <c r="DI75" s="1">
        <f t="shared" si="146"/>
        <v>3.917165773239812E-14</v>
      </c>
      <c r="DJ75" s="1">
        <f t="shared" si="147"/>
        <v>4.9465598225090846E-15</v>
      </c>
      <c r="DK75" s="1">
        <f t="shared" si="148"/>
        <v>5.8602844501221735E-16</v>
      </c>
      <c r="DL75" s="1">
        <f t="shared" si="149"/>
        <v>6.5127442505394147E-17</v>
      </c>
      <c r="DM75" s="1">
        <f t="shared" si="150"/>
        <v>6.7879771862729784E-18</v>
      </c>
      <c r="DN75" s="1">
        <f t="shared" si="151"/>
        <v>6.6328812696503815E-19</v>
      </c>
      <c r="DO75" s="1">
        <f t="shared" si="152"/>
        <v>6.0737232129149479E-20</v>
      </c>
      <c r="DP75" s="1">
        <f t="shared" si="153"/>
        <v>5.2089737462952921E-21</v>
      </c>
      <c r="DQ75" s="1">
        <f t="shared" si="154"/>
        <v>4.1811117820903772E-22</v>
      </c>
      <c r="DR75" s="1">
        <f t="shared" si="155"/>
        <v>3.1384285422851058E-23</v>
      </c>
      <c r="DS75" s="1">
        <f t="shared" si="156"/>
        <v>2.2008342541683385E-24</v>
      </c>
      <c r="DT75" s="1">
        <f t="shared" si="157"/>
        <v>1.4401911455541035E-25</v>
      </c>
      <c r="DU75" s="1">
        <f t="shared" si="158"/>
        <v>8.7828561249876115E-27</v>
      </c>
      <c r="DV75" s="1">
        <f t="shared" si="159"/>
        <v>4.9839379259900653E-28</v>
      </c>
      <c r="DW75" s="1">
        <f t="shared" si="160"/>
        <v>2.6270704716635408E-29</v>
      </c>
      <c r="DX75" s="1">
        <f t="shared" si="161"/>
        <v>1.2837005684594018E-30</v>
      </c>
      <c r="DY75" s="1">
        <f t="shared" si="162"/>
        <v>5.8016703658332042E-32</v>
      </c>
      <c r="DZ75" s="1">
        <f t="shared" si="163"/>
        <v>2.4187894837942593E-33</v>
      </c>
      <c r="EA75" s="1">
        <f t="shared" si="164"/>
        <v>9.2744157567623439E-35</v>
      </c>
      <c r="EB75" s="1">
        <f t="shared" si="165"/>
        <v>3.2591510219557717E-36</v>
      </c>
      <c r="EC75" s="1">
        <f t="shared" si="166"/>
        <v>1.0454327934853095E-37</v>
      </c>
      <c r="ED75" s="1">
        <f t="shared" si="167"/>
        <v>3.04657697592457E-39</v>
      </c>
      <c r="EE75" s="1">
        <f t="shared" si="168"/>
        <v>8.0212313445450063E-41</v>
      </c>
      <c r="EF75" s="1">
        <f t="shared" si="169"/>
        <v>1.8954670003400704E-42</v>
      </c>
      <c r="EG75" s="1">
        <f t="shared" si="170"/>
        <v>3.9883000359390475E-44</v>
      </c>
      <c r="EH75" s="1">
        <f t="shared" si="171"/>
        <v>7.4001387776565056E-46</v>
      </c>
      <c r="EI75" s="1">
        <f t="shared" si="172"/>
        <v>1.1962474834489422E-47</v>
      </c>
      <c r="EJ75" s="1">
        <f t="shared" si="173"/>
        <v>1.658940272586335E-49</v>
      </c>
      <c r="EK75" s="1">
        <f t="shared" si="174"/>
        <v>1.9339638178925389E-51</v>
      </c>
      <c r="EL75" s="1">
        <f t="shared" si="175"/>
        <v>1.8431858003134723E-53</v>
      </c>
      <c r="EM75" s="1">
        <f t="shared" si="176"/>
        <v>1.379081150600179E-55</v>
      </c>
      <c r="EN75" s="1">
        <f t="shared" si="177"/>
        <v>7.5963196771934112E-58</v>
      </c>
      <c r="EO75" s="1">
        <f t="shared" si="178"/>
        <v>2.7388892170093425E-60</v>
      </c>
      <c r="EP75" s="1">
        <f t="shared" si="179"/>
        <v>4.8492966048436133E-63</v>
      </c>
      <c r="EQ75" s="1">
        <f t="shared" si="180"/>
        <v>0</v>
      </c>
      <c r="ER75" s="1">
        <f t="shared" si="181"/>
        <v>0</v>
      </c>
      <c r="ES75" s="1">
        <f t="shared" si="182"/>
        <v>0</v>
      </c>
      <c r="ET75" s="1">
        <f t="shared" si="183"/>
        <v>0</v>
      </c>
      <c r="EU75" s="1">
        <f t="shared" si="184"/>
        <v>0</v>
      </c>
      <c r="EV75" s="1">
        <f t="shared" si="185"/>
        <v>0</v>
      </c>
      <c r="EW75" s="1">
        <f t="shared" si="186"/>
        <v>0</v>
      </c>
      <c r="EX75" s="1">
        <f t="shared" si="187"/>
        <v>0</v>
      </c>
      <c r="EY75" s="1">
        <f t="shared" si="188"/>
        <v>0</v>
      </c>
      <c r="EZ75" s="1">
        <f t="shared" si="189"/>
        <v>0</v>
      </c>
      <c r="FA75" s="1">
        <f t="shared" si="190"/>
        <v>0</v>
      </c>
      <c r="FB75" s="1">
        <f t="shared" si="191"/>
        <v>0</v>
      </c>
      <c r="FC75" s="1">
        <f t="shared" si="192"/>
        <v>0</v>
      </c>
      <c r="FD75" s="75">
        <f t="shared" si="43"/>
        <v>0</v>
      </c>
    </row>
    <row r="76" spans="7:160" x14ac:dyDescent="0.35">
      <c r="G76" t="str">
        <f t="shared" si="193"/>
        <v>Refd, t=0.31</v>
      </c>
      <c r="H76" s="76">
        <f t="shared" si="194"/>
        <v>0.30500000000000016</v>
      </c>
      <c r="I76" s="1">
        <f t="shared" si="36"/>
        <v>0</v>
      </c>
      <c r="J76" s="22">
        <f t="shared" si="37"/>
        <v>1.9732254937561391E-5</v>
      </c>
      <c r="K76" s="1">
        <f t="shared" si="44"/>
        <v>1.2019052284112134E-4</v>
      </c>
      <c r="L76" s="1">
        <f t="shared" si="45"/>
        <v>4.1152811466320171E-4</v>
      </c>
      <c r="M76" s="1">
        <f t="shared" si="46"/>
        <v>1.2217565712307314E-3</v>
      </c>
      <c r="N76" s="1">
        <f t="shared" si="47"/>
        <v>3.2884156407976101E-3</v>
      </c>
      <c r="O76" s="1">
        <f t="shared" si="48"/>
        <v>8.0754189355459367E-3</v>
      </c>
      <c r="P76" s="1">
        <f t="shared" si="49"/>
        <v>1.8119914074590949E-2</v>
      </c>
      <c r="Q76" s="1">
        <f t="shared" si="50"/>
        <v>3.7203927675948122E-2</v>
      </c>
      <c r="R76" s="1">
        <f t="shared" si="51"/>
        <v>7.0053577255532073E-2</v>
      </c>
      <c r="S76" s="1">
        <f t="shared" si="52"/>
        <v>0.12134950519118343</v>
      </c>
      <c r="T76" s="1">
        <f t="shared" si="53"/>
        <v>0.19415098404871464</v>
      </c>
      <c r="U76" s="1">
        <f t="shared" si="54"/>
        <v>0.28826220614253595</v>
      </c>
      <c r="V76" s="1">
        <f t="shared" si="55"/>
        <v>0.39931242123883032</v>
      </c>
      <c r="W76" s="1">
        <f t="shared" si="56"/>
        <v>0.51914992842567897</v>
      </c>
      <c r="X76" s="1">
        <f t="shared" si="57"/>
        <v>0.63759259785802136</v>
      </c>
      <c r="Y76" s="1">
        <f t="shared" si="58"/>
        <v>0.74492767488791389</v>
      </c>
      <c r="Z76" s="1">
        <f t="shared" si="59"/>
        <v>0.83418520216091041</v>
      </c>
      <c r="AA76" s="1">
        <f t="shared" si="60"/>
        <v>0.90234227847069737</v>
      </c>
      <c r="AB76" s="1">
        <f t="shared" si="61"/>
        <v>0.95016525018788933</v>
      </c>
      <c r="AC76" s="1">
        <f t="shared" si="62"/>
        <v>0.98102304473197799</v>
      </c>
      <c r="AD76" s="1">
        <f t="shared" si="63"/>
        <v>0.99935069992144843</v>
      </c>
      <c r="AE76" s="1">
        <f t="shared" si="64"/>
        <v>1.0093816917020648</v>
      </c>
      <c r="AF76" s="1">
        <f t="shared" si="65"/>
        <v>1.01444713459909</v>
      </c>
      <c r="AG76" s="1">
        <f t="shared" si="66"/>
        <v>1.0168104049580886</v>
      </c>
      <c r="AH76" s="1">
        <f t="shared" si="67"/>
        <v>1.0178305078571013</v>
      </c>
      <c r="AI76" s="1">
        <f t="shared" si="68"/>
        <v>1.0182384801929865</v>
      </c>
      <c r="AJ76" s="1">
        <f t="shared" si="69"/>
        <v>1.0183898677285657</v>
      </c>
      <c r="AK76" s="1">
        <f t="shared" si="70"/>
        <v>1.0184420619025274</v>
      </c>
      <c r="AL76" s="1">
        <f t="shared" si="71"/>
        <v>1.0184588036481621</v>
      </c>
      <c r="AM76" s="1">
        <f t="shared" si="72"/>
        <v>1.0184638059344591</v>
      </c>
      <c r="AN76" s="1">
        <f t="shared" si="73"/>
        <v>1.0184651998332082</v>
      </c>
      <c r="AO76" s="1">
        <f t="shared" si="74"/>
        <v>1.0184655624559864</v>
      </c>
      <c r="AP76" s="1">
        <f t="shared" si="75"/>
        <v>1.0184656506146601</v>
      </c>
      <c r="AQ76" s="1">
        <f t="shared" si="76"/>
        <v>1.0184656706613966</v>
      </c>
      <c r="AR76" s="1">
        <f t="shared" si="77"/>
        <v>1.0184656749284748</v>
      </c>
      <c r="AS76" s="1">
        <f t="shared" si="78"/>
        <v>1.0184656757792658</v>
      </c>
      <c r="AT76" s="1">
        <f t="shared" si="79"/>
        <v>1.0184656759382578</v>
      </c>
      <c r="AU76" s="1">
        <f t="shared" si="80"/>
        <v>1.0184656759661186</v>
      </c>
      <c r="AV76" s="1">
        <f t="shared" si="81"/>
        <v>1.018465675970698</v>
      </c>
      <c r="AW76" s="1">
        <f t="shared" si="82"/>
        <v>1.0184656759714041</v>
      </c>
      <c r="AX76" s="1">
        <f t="shared" si="83"/>
        <v>1.0184656759715067</v>
      </c>
      <c r="AY76" s="1">
        <f t="shared" si="84"/>
        <v>1.0184656759715209</v>
      </c>
      <c r="AZ76" s="1">
        <f t="shared" si="85"/>
        <v>1.0184656759715229</v>
      </c>
      <c r="BA76" s="1">
        <f t="shared" si="86"/>
        <v>1.0184656759715229</v>
      </c>
      <c r="BB76" s="1">
        <f t="shared" si="87"/>
        <v>1.0184656759715229</v>
      </c>
      <c r="BC76" s="1">
        <f t="shared" si="88"/>
        <v>1.0184656759715229</v>
      </c>
      <c r="BD76" s="1">
        <f t="shared" si="89"/>
        <v>1.0184656759715229</v>
      </c>
      <c r="BE76" s="1">
        <f t="shared" si="90"/>
        <v>1.0184656759715229</v>
      </c>
      <c r="BF76" s="1">
        <f t="shared" si="91"/>
        <v>1.0184656759715229</v>
      </c>
      <c r="BG76" s="1">
        <f t="shared" si="92"/>
        <v>1.0184656759715229</v>
      </c>
      <c r="BH76" s="1">
        <f t="shared" si="93"/>
        <v>1.0184656759715216</v>
      </c>
      <c r="BI76" s="1">
        <f t="shared" si="94"/>
        <v>1.0184656759715116</v>
      </c>
      <c r="BJ76" s="1">
        <f t="shared" si="95"/>
        <v>1.0184656759714268</v>
      </c>
      <c r="BK76" s="1">
        <f t="shared" si="96"/>
        <v>1.0184656759707533</v>
      </c>
      <c r="BL76" s="1">
        <f t="shared" si="97"/>
        <v>1.0184656759657629</v>
      </c>
      <c r="BM76" s="1">
        <f t="shared" si="98"/>
        <v>1.0184656759312714</v>
      </c>
      <c r="BN76" s="1">
        <f t="shared" si="99"/>
        <v>1.0184656757091659</v>
      </c>
      <c r="BO76" s="1">
        <f t="shared" si="100"/>
        <v>1.0184656743781777</v>
      </c>
      <c r="BP76" s="1">
        <f t="shared" si="101"/>
        <v>1.0184656669655168</v>
      </c>
      <c r="BQ76" s="1">
        <f t="shared" si="102"/>
        <v>1.0184656286547409</v>
      </c>
      <c r="BR76" s="1">
        <f t="shared" si="103"/>
        <v>1.018465445201661</v>
      </c>
      <c r="BS76" s="1">
        <f t="shared" si="104"/>
        <v>1.0184646326592974</v>
      </c>
      <c r="BT76" s="1">
        <f t="shared" si="105"/>
        <v>1.0184613099098041</v>
      </c>
      <c r="BU76" s="1">
        <f t="shared" si="106"/>
        <v>1.0184487884563465</v>
      </c>
      <c r="BV76" s="1">
        <f t="shared" si="107"/>
        <v>1.018405390909531</v>
      </c>
      <c r="BW76" s="1">
        <f t="shared" si="108"/>
        <v>1.0182673314779509</v>
      </c>
      <c r="BX76" s="1">
        <f t="shared" si="109"/>
        <v>1.0178649784758371</v>
      </c>
      <c r="BY76" s="1">
        <f t="shared" si="110"/>
        <v>1.0167927633951865</v>
      </c>
      <c r="BZ76" s="1">
        <f t="shared" si="111"/>
        <v>1.0141844155523285</v>
      </c>
      <c r="CA76" s="1">
        <f t="shared" si="112"/>
        <v>1.0083999775825727</v>
      </c>
      <c r="CB76" s="1">
        <f t="shared" si="113"/>
        <v>0.99671714623816154</v>
      </c>
      <c r="CC76" s="1">
        <f t="shared" si="114"/>
        <v>0.9752375919042765</v>
      </c>
      <c r="CD76" s="1">
        <f t="shared" si="115"/>
        <v>0.93928429171984373</v>
      </c>
      <c r="CE76" s="1">
        <f t="shared" si="116"/>
        <v>0.8844591460901241</v>
      </c>
      <c r="CF76" s="1">
        <f t="shared" si="117"/>
        <v>0.80820858338868073</v>
      </c>
      <c r="CG76" s="1">
        <f t="shared" si="118"/>
        <v>0.7113481855394147</v>
      </c>
      <c r="CH76" s="1">
        <f t="shared" si="119"/>
        <v>0.59880294619311036</v>
      </c>
      <c r="CI76" s="1">
        <f t="shared" si="120"/>
        <v>0.47903322999792097</v>
      </c>
      <c r="CJ76" s="1">
        <f t="shared" si="121"/>
        <v>0.36218275002060968</v>
      </c>
      <c r="CK76" s="1">
        <f t="shared" si="122"/>
        <v>0.25760077334439746</v>
      </c>
      <c r="CL76" s="1">
        <f t="shared" si="123"/>
        <v>0.17169982074364845</v>
      </c>
      <c r="CM76" s="1">
        <f t="shared" si="124"/>
        <v>0.10692863091927804</v>
      </c>
      <c r="CN76" s="1">
        <f t="shared" si="125"/>
        <v>6.2079205306207155E-2</v>
      </c>
      <c r="CO76" s="1">
        <f t="shared" si="126"/>
        <v>3.354672098174203E-2</v>
      </c>
      <c r="CP76" s="1">
        <f t="shared" si="127"/>
        <v>1.685736671022553E-2</v>
      </c>
      <c r="CQ76" s="1">
        <f t="shared" si="128"/>
        <v>7.873506964090218E-3</v>
      </c>
      <c r="CR76" s="1">
        <f t="shared" si="129"/>
        <v>3.417952831433744E-3</v>
      </c>
      <c r="CS76" s="1">
        <f t="shared" si="130"/>
        <v>1.3794363734629881E-3</v>
      </c>
      <c r="CT76" s="1">
        <f t="shared" si="131"/>
        <v>5.1784014962659474E-4</v>
      </c>
      <c r="CU76" s="1">
        <f t="shared" si="132"/>
        <v>1.8094252182320839E-4</v>
      </c>
      <c r="CV76" s="1">
        <f t="shared" si="133"/>
        <v>5.8894580989241914E-5</v>
      </c>
      <c r="CW76" s="1">
        <f t="shared" si="134"/>
        <v>1.7871657468057826E-5</v>
      </c>
      <c r="CX76" s="1">
        <f t="shared" si="135"/>
        <v>5.0603931169456114E-6</v>
      </c>
      <c r="CY76" s="1">
        <f t="shared" si="136"/>
        <v>1.3381552508243187E-6</v>
      </c>
      <c r="CZ76" s="1">
        <f t="shared" si="137"/>
        <v>3.3074467093332518E-7</v>
      </c>
      <c r="DA76" s="1">
        <f t="shared" si="138"/>
        <v>7.6469098972761932E-8</v>
      </c>
      <c r="DB76" s="1">
        <f t="shared" si="139"/>
        <v>1.6550255025184587E-8</v>
      </c>
      <c r="DC76" s="1">
        <f t="shared" si="140"/>
        <v>3.3553683417546178E-9</v>
      </c>
      <c r="DD76" s="1">
        <f t="shared" si="141"/>
        <v>6.3760728574021191E-10</v>
      </c>
      <c r="DE76" s="1">
        <f t="shared" si="142"/>
        <v>1.1362454692354852E-10</v>
      </c>
      <c r="DF76" s="1">
        <f t="shared" si="143"/>
        <v>1.8997266468536545E-11</v>
      </c>
      <c r="DG76" s="1">
        <f t="shared" si="144"/>
        <v>2.9810489147884431E-12</v>
      </c>
      <c r="DH76" s="1">
        <f t="shared" si="145"/>
        <v>4.391661316702517E-13</v>
      </c>
      <c r="DI76" s="1">
        <f t="shared" si="146"/>
        <v>6.0751335956808369E-14</v>
      </c>
      <c r="DJ76" s="1">
        <f t="shared" si="147"/>
        <v>7.8921880950789426E-15</v>
      </c>
      <c r="DK76" s="1">
        <f t="shared" si="148"/>
        <v>9.6285695980960111E-16</v>
      </c>
      <c r="DL76" s="1">
        <f t="shared" si="149"/>
        <v>1.1031044338970988E-16</v>
      </c>
      <c r="DM76" s="1">
        <f t="shared" si="150"/>
        <v>1.1865551930434107E-17</v>
      </c>
      <c r="DN76" s="1">
        <f t="shared" si="151"/>
        <v>1.1980036952938511E-18</v>
      </c>
      <c r="DO76" s="1">
        <f t="shared" si="152"/>
        <v>1.1349171541770939E-19</v>
      </c>
      <c r="DP76" s="1">
        <f t="shared" si="153"/>
        <v>1.0083117607053098E-20</v>
      </c>
      <c r="DQ76" s="1">
        <f t="shared" si="154"/>
        <v>8.3963027585523495E-22</v>
      </c>
      <c r="DR76" s="1">
        <f t="shared" si="155"/>
        <v>6.5482815060407194E-23</v>
      </c>
      <c r="DS76" s="1">
        <f t="shared" si="156"/>
        <v>4.7790023398224878E-24</v>
      </c>
      <c r="DT76" s="1">
        <f t="shared" si="157"/>
        <v>3.2604580838037208E-25</v>
      </c>
      <c r="DU76" s="1">
        <f t="shared" si="158"/>
        <v>2.0770281190043823E-26</v>
      </c>
      <c r="DV76" s="1">
        <f t="shared" si="159"/>
        <v>1.233792608129517E-27</v>
      </c>
      <c r="DW76" s="1">
        <f t="shared" si="160"/>
        <v>6.8234745221944099E-29</v>
      </c>
      <c r="DX76" s="1">
        <f t="shared" si="161"/>
        <v>3.5072235112798325E-30</v>
      </c>
      <c r="DY76" s="1">
        <f t="shared" si="162"/>
        <v>1.6720021864697954E-31</v>
      </c>
      <c r="DZ76" s="1">
        <f t="shared" si="163"/>
        <v>7.3760032357145276E-33</v>
      </c>
      <c r="EA76" s="1">
        <f t="shared" si="164"/>
        <v>3.0030741808174106E-34</v>
      </c>
      <c r="EB76" s="1">
        <f t="shared" si="165"/>
        <v>1.1249970967518618E-35</v>
      </c>
      <c r="EC76" s="1">
        <f t="shared" si="166"/>
        <v>3.8641630738526759E-37</v>
      </c>
      <c r="ED76" s="1">
        <f t="shared" si="167"/>
        <v>1.2120351975328131E-38</v>
      </c>
      <c r="EE76" s="1">
        <f t="shared" si="168"/>
        <v>3.4552112187063521E-40</v>
      </c>
      <c r="EF76" s="1">
        <f t="shared" si="169"/>
        <v>8.902572276391025E-42</v>
      </c>
      <c r="EG76" s="1">
        <f t="shared" si="170"/>
        <v>2.0595163539321268E-43</v>
      </c>
      <c r="EH76" s="1">
        <f t="shared" si="171"/>
        <v>4.2439286896672376E-45</v>
      </c>
      <c r="EI76" s="1">
        <f t="shared" si="172"/>
        <v>7.7144060886546967E-47</v>
      </c>
      <c r="EJ76" s="1">
        <f t="shared" si="173"/>
        <v>1.2221145401025496E-48</v>
      </c>
      <c r="EK76" s="1">
        <f t="shared" si="174"/>
        <v>1.6614631608108572E-50</v>
      </c>
      <c r="EL76" s="1">
        <f t="shared" si="175"/>
        <v>1.8993870854788905E-52</v>
      </c>
      <c r="EM76" s="1">
        <f t="shared" si="176"/>
        <v>1.7757055662508927E-54</v>
      </c>
      <c r="EN76" s="1">
        <f t="shared" si="177"/>
        <v>1.3036336748542508E-56</v>
      </c>
      <c r="EO76" s="1">
        <f t="shared" si="178"/>
        <v>7.0478388268962232E-59</v>
      </c>
      <c r="EP76" s="1">
        <f t="shared" si="179"/>
        <v>2.4947861038659642E-61</v>
      </c>
      <c r="EQ76" s="1">
        <f t="shared" si="180"/>
        <v>4.337695813032611E-64</v>
      </c>
      <c r="ER76" s="1">
        <f t="shared" si="181"/>
        <v>0</v>
      </c>
      <c r="ES76" s="1">
        <f t="shared" si="182"/>
        <v>0</v>
      </c>
      <c r="ET76" s="1">
        <f t="shared" si="183"/>
        <v>0</v>
      </c>
      <c r="EU76" s="1">
        <f t="shared" si="184"/>
        <v>0</v>
      </c>
      <c r="EV76" s="1">
        <f t="shared" si="185"/>
        <v>0</v>
      </c>
      <c r="EW76" s="1">
        <f t="shared" si="186"/>
        <v>0</v>
      </c>
      <c r="EX76" s="1">
        <f t="shared" si="187"/>
        <v>0</v>
      </c>
      <c r="EY76" s="1">
        <f t="shared" si="188"/>
        <v>0</v>
      </c>
      <c r="EZ76" s="1">
        <f t="shared" si="189"/>
        <v>0</v>
      </c>
      <c r="FA76" s="1">
        <f t="shared" si="190"/>
        <v>0</v>
      </c>
      <c r="FB76" s="1">
        <f t="shared" si="191"/>
        <v>0</v>
      </c>
      <c r="FC76" s="1">
        <f t="shared" si="192"/>
        <v>0</v>
      </c>
      <c r="FD76" s="75">
        <f t="shared" si="43"/>
        <v>0</v>
      </c>
    </row>
    <row r="77" spans="7:160" x14ac:dyDescent="0.35">
      <c r="G77" t="str">
        <f t="shared" si="193"/>
        <v>Refd, t=0.31</v>
      </c>
      <c r="H77" s="76">
        <f t="shared" si="194"/>
        <v>0.31000000000000016</v>
      </c>
      <c r="I77" s="1">
        <f t="shared" si="36"/>
        <v>0</v>
      </c>
      <c r="J77" s="22">
        <f t="shared" si="37"/>
        <v>2.0435060663142685E-5</v>
      </c>
      <c r="K77" s="1">
        <f t="shared" si="44"/>
        <v>1.2384552013741822E-4</v>
      </c>
      <c r="L77" s="1">
        <f t="shared" si="45"/>
        <v>4.2056786490855032E-4</v>
      </c>
      <c r="M77" s="1">
        <f t="shared" si="46"/>
        <v>1.2379355197052119E-3</v>
      </c>
      <c r="N77" s="1">
        <f t="shared" si="47"/>
        <v>3.3062500804877104E-3</v>
      </c>
      <c r="O77" s="1">
        <f t="shared" si="48"/>
        <v>8.0661262538527373E-3</v>
      </c>
      <c r="P77" s="1">
        <f t="shared" si="49"/>
        <v>1.8003734523492798E-2</v>
      </c>
      <c r="Q77" s="1">
        <f t="shared" si="50"/>
        <v>3.6817787630857739E-2</v>
      </c>
      <c r="R77" s="1">
        <f t="shared" si="51"/>
        <v>6.9134597353945698E-2</v>
      </c>
      <c r="S77" s="1">
        <f t="shared" si="52"/>
        <v>0.11956188363369512</v>
      </c>
      <c r="T77" s="1">
        <f t="shared" si="53"/>
        <v>0.19117111350903299</v>
      </c>
      <c r="U77" s="1">
        <f t="shared" si="54"/>
        <v>0.28390413503250123</v>
      </c>
      <c r="V77" s="1">
        <f t="shared" si="55"/>
        <v>0.39364214019013971</v>
      </c>
      <c r="W77" s="1">
        <f t="shared" si="56"/>
        <v>0.51252809383009268</v>
      </c>
      <c r="X77" s="1">
        <f t="shared" si="57"/>
        <v>0.63061216938044096</v>
      </c>
      <c r="Y77" s="1">
        <f t="shared" si="58"/>
        <v>0.73826289306951431</v>
      </c>
      <c r="Z77" s="1">
        <f t="shared" si="59"/>
        <v>0.82841300214706348</v>
      </c>
      <c r="AA77" s="1">
        <f t="shared" si="60"/>
        <v>0.89780977391424799</v>
      </c>
      <c r="AB77" s="1">
        <f t="shared" si="61"/>
        <v>0.94694972933934607</v>
      </c>
      <c r="AC77" s="1">
        <f t="shared" si="62"/>
        <v>0.97898230468504044</v>
      </c>
      <c r="AD77" s="1">
        <f t="shared" si="63"/>
        <v>0.9982225932392913</v>
      </c>
      <c r="AE77" s="1">
        <f t="shared" si="64"/>
        <v>1.0088826828442279</v>
      </c>
      <c r="AF77" s="1">
        <f t="shared" si="65"/>
        <v>1.0143373027830453</v>
      </c>
      <c r="AG77" s="1">
        <f t="shared" si="66"/>
        <v>1.0169183191382118</v>
      </c>
      <c r="AH77" s="1">
        <f t="shared" si="67"/>
        <v>1.0180492465740572</v>
      </c>
      <c r="AI77" s="1">
        <f t="shared" si="68"/>
        <v>1.0185087644645241</v>
      </c>
      <c r="AJ77" s="1">
        <f t="shared" si="69"/>
        <v>1.0186821435664621</v>
      </c>
      <c r="AK77" s="1">
        <f t="shared" si="70"/>
        <v>1.0187429719509804</v>
      </c>
      <c r="AL77" s="1">
        <f t="shared" si="71"/>
        <v>1.0187628418868286</v>
      </c>
      <c r="AM77" s="1">
        <f t="shared" si="72"/>
        <v>1.0187688925521741</v>
      </c>
      <c r="AN77" s="1">
        <f t="shared" si="73"/>
        <v>1.0187706121541751</v>
      </c>
      <c r="AO77" s="1">
        <f t="shared" si="74"/>
        <v>1.0187710687535088</v>
      </c>
      <c r="AP77" s="1">
        <f t="shared" si="75"/>
        <v>1.0187711821371199</v>
      </c>
      <c r="AQ77" s="1">
        <f t="shared" si="76"/>
        <v>1.0187712084918013</v>
      </c>
      <c r="AR77" s="1">
        <f t="shared" si="77"/>
        <v>1.0187712142303429</v>
      </c>
      <c r="AS77" s="1">
        <f t="shared" si="78"/>
        <v>1.0187712154016875</v>
      </c>
      <c r="AT77" s="1">
        <f t="shared" si="79"/>
        <v>1.0187712156259565</v>
      </c>
      <c r="AU77" s="1">
        <f t="shared" si="80"/>
        <v>1.0187712156662534</v>
      </c>
      <c r="AV77" s="1">
        <f t="shared" si="81"/>
        <v>1.0187712156730508</v>
      </c>
      <c r="AW77" s="1">
        <f t="shared" si="82"/>
        <v>1.0187712156741278</v>
      </c>
      <c r="AX77" s="1">
        <f t="shared" si="83"/>
        <v>1.0187712156742881</v>
      </c>
      <c r="AY77" s="1">
        <f t="shared" si="84"/>
        <v>1.0187712156743109</v>
      </c>
      <c r="AZ77" s="1">
        <f t="shared" si="85"/>
        <v>1.0187712156743141</v>
      </c>
      <c r="BA77" s="1">
        <f t="shared" si="86"/>
        <v>1.0187712156743143</v>
      </c>
      <c r="BB77" s="1">
        <f t="shared" si="87"/>
        <v>1.0187712156743143</v>
      </c>
      <c r="BC77" s="1">
        <f t="shared" si="88"/>
        <v>1.0187712156743143</v>
      </c>
      <c r="BD77" s="1">
        <f t="shared" si="89"/>
        <v>1.0187712156743143</v>
      </c>
      <c r="BE77" s="1">
        <f t="shared" si="90"/>
        <v>1.0187712156743143</v>
      </c>
      <c r="BF77" s="1">
        <f t="shared" si="91"/>
        <v>1.0187712156743143</v>
      </c>
      <c r="BG77" s="1">
        <f t="shared" si="92"/>
        <v>1.0187712156743143</v>
      </c>
      <c r="BH77" s="1">
        <f t="shared" si="93"/>
        <v>1.0187712156743125</v>
      </c>
      <c r="BI77" s="1">
        <f t="shared" si="94"/>
        <v>1.018771215674299</v>
      </c>
      <c r="BJ77" s="1">
        <f t="shared" si="95"/>
        <v>1.0187712156741877</v>
      </c>
      <c r="BK77" s="1">
        <f t="shared" si="96"/>
        <v>1.0187712156733233</v>
      </c>
      <c r="BL77" s="1">
        <f t="shared" si="97"/>
        <v>1.0187712156670521</v>
      </c>
      <c r="BM77" s="1">
        <f t="shared" si="98"/>
        <v>1.0187712156245894</v>
      </c>
      <c r="BN77" s="1">
        <f t="shared" si="99"/>
        <v>1.0187712153565152</v>
      </c>
      <c r="BO77" s="1">
        <f t="shared" si="100"/>
        <v>1.0187712137803966</v>
      </c>
      <c r="BP77" s="1">
        <f t="shared" si="101"/>
        <v>1.01877120516192</v>
      </c>
      <c r="BQ77" s="1">
        <f t="shared" si="102"/>
        <v>1.0187711613947408</v>
      </c>
      <c r="BR77" s="1">
        <f t="shared" si="103"/>
        <v>1.0187709553021018</v>
      </c>
      <c r="BS77" s="1">
        <f t="shared" si="104"/>
        <v>1.0187700569549474</v>
      </c>
      <c r="BT77" s="1">
        <f t="shared" si="105"/>
        <v>1.0187664385032429</v>
      </c>
      <c r="BU77" s="1">
        <f t="shared" si="106"/>
        <v>1.0187529956312384</v>
      </c>
      <c r="BV77" s="1">
        <f t="shared" si="107"/>
        <v>1.0187070205894675</v>
      </c>
      <c r="BW77" s="1">
        <f t="shared" si="108"/>
        <v>1.0185625511905836</v>
      </c>
      <c r="BX77" s="1">
        <f t="shared" si="109"/>
        <v>1.0181462269892985</v>
      </c>
      <c r="BY77" s="1">
        <f t="shared" si="110"/>
        <v>1.017047946581376</v>
      </c>
      <c r="BZ77" s="1">
        <f t="shared" si="111"/>
        <v>1.0143998931602367</v>
      </c>
      <c r="CA77" s="1">
        <f t="shared" si="112"/>
        <v>1.0085721055231966</v>
      </c>
      <c r="CB77" s="1">
        <f t="shared" si="113"/>
        <v>0.9968758681304517</v>
      </c>
      <c r="CC77" s="1">
        <f t="shared" si="114"/>
        <v>0.9754781962537058</v>
      </c>
      <c r="CD77" s="1">
        <f t="shared" si="115"/>
        <v>0.93979105175952404</v>
      </c>
      <c r="CE77" s="1">
        <f t="shared" si="116"/>
        <v>0.88549600512751669</v>
      </c>
      <c r="CF77" s="1">
        <f t="shared" si="117"/>
        <v>0.81005952724660257</v>
      </c>
      <c r="CG77" s="1">
        <f t="shared" si="118"/>
        <v>0.71421627658682851</v>
      </c>
      <c r="CH77" s="1">
        <f t="shared" si="119"/>
        <v>0.60270772164469999</v>
      </c>
      <c r="CI77" s="1">
        <f t="shared" si="120"/>
        <v>0.48375859391173659</v>
      </c>
      <c r="CJ77" s="1">
        <f t="shared" si="121"/>
        <v>0.36730941176996185</v>
      </c>
      <c r="CK77" s="1">
        <f t="shared" si="122"/>
        <v>0.26261691552592459</v>
      </c>
      <c r="CL77" s="1">
        <f t="shared" si="123"/>
        <v>0.17614409459716035</v>
      </c>
      <c r="CM77" s="1">
        <f t="shared" si="124"/>
        <v>0.11050445121717414</v>
      </c>
      <c r="CN77" s="1">
        <f t="shared" si="125"/>
        <v>6.469776430413321E-2</v>
      </c>
      <c r="CO77" s="1">
        <f t="shared" si="126"/>
        <v>3.5295375266491194E-2</v>
      </c>
      <c r="CP77" s="1">
        <f t="shared" si="127"/>
        <v>1.7924229827214314E-2</v>
      </c>
      <c r="CQ77" s="1">
        <f t="shared" si="128"/>
        <v>8.4692950215470124E-3</v>
      </c>
      <c r="CR77" s="1">
        <f t="shared" si="129"/>
        <v>3.7230840608890618E-3</v>
      </c>
      <c r="CS77" s="1">
        <f t="shared" si="130"/>
        <v>1.5230314936288318E-3</v>
      </c>
      <c r="CT77" s="1">
        <f t="shared" si="131"/>
        <v>5.8005555141750107E-4</v>
      </c>
      <c r="CU77" s="1">
        <f t="shared" si="132"/>
        <v>2.0580791606399578E-4</v>
      </c>
      <c r="CV77" s="1">
        <f t="shared" si="133"/>
        <v>6.8078766571893075E-5</v>
      </c>
      <c r="CW77" s="1">
        <f t="shared" si="134"/>
        <v>2.1012218980963369E-5</v>
      </c>
      <c r="CX77" s="1">
        <f t="shared" si="135"/>
        <v>6.0563177539192343E-6</v>
      </c>
      <c r="CY77" s="1">
        <f t="shared" si="136"/>
        <v>1.6315026262695034E-6</v>
      </c>
      <c r="CZ77" s="1">
        <f t="shared" si="137"/>
        <v>4.1111736344768524E-7</v>
      </c>
      <c r="DA77" s="1">
        <f t="shared" si="138"/>
        <v>9.698015216745371E-8</v>
      </c>
      <c r="DB77" s="1">
        <f t="shared" si="139"/>
        <v>2.1431731647665128E-8</v>
      </c>
      <c r="DC77" s="1">
        <f t="shared" si="140"/>
        <v>4.4399877458664021E-9</v>
      </c>
      <c r="DD77" s="1">
        <f t="shared" si="141"/>
        <v>8.6282091595184621E-10</v>
      </c>
      <c r="DE77" s="1">
        <f t="shared" si="142"/>
        <v>1.5736481865645533E-10</v>
      </c>
      <c r="DF77" s="1">
        <f t="shared" si="143"/>
        <v>2.6949100718076555E-11</v>
      </c>
      <c r="DG77" s="1">
        <f t="shared" si="144"/>
        <v>4.3350965186982687E-12</v>
      </c>
      <c r="DH77" s="1">
        <f t="shared" si="145"/>
        <v>6.5524693269160052E-13</v>
      </c>
      <c r="DI77" s="1">
        <f t="shared" si="146"/>
        <v>9.3081120192572022E-14</v>
      </c>
      <c r="DJ77" s="1">
        <f t="shared" si="147"/>
        <v>1.2428855787510765E-14</v>
      </c>
      <c r="DK77" s="1">
        <f t="shared" si="148"/>
        <v>1.5600524609646086E-15</v>
      </c>
      <c r="DL77" s="1">
        <f t="shared" si="149"/>
        <v>1.8406587863695338E-16</v>
      </c>
      <c r="DM77" s="1">
        <f t="shared" si="150"/>
        <v>2.0411817455445907E-17</v>
      </c>
      <c r="DN77" s="1">
        <f t="shared" si="151"/>
        <v>2.1270217509938131E-18</v>
      </c>
      <c r="DO77" s="1">
        <f t="shared" si="152"/>
        <v>2.0821363809332668E-19</v>
      </c>
      <c r="DP77" s="1">
        <f t="shared" si="153"/>
        <v>1.9138768007007241E-20</v>
      </c>
      <c r="DQ77" s="1">
        <f t="shared" si="154"/>
        <v>1.6510486569242173E-21</v>
      </c>
      <c r="DR77" s="1">
        <f t="shared" si="155"/>
        <v>1.3358888298936011E-22</v>
      </c>
      <c r="DS77" s="1">
        <f t="shared" si="156"/>
        <v>1.0130132430915072E-23</v>
      </c>
      <c r="DT77" s="1">
        <f t="shared" si="157"/>
        <v>7.192935046903091E-25</v>
      </c>
      <c r="DU77" s="1">
        <f t="shared" si="158"/>
        <v>4.7774058090882754E-26</v>
      </c>
      <c r="DV77" s="1">
        <f t="shared" si="159"/>
        <v>2.9645081549578139E-27</v>
      </c>
      <c r="DW77" s="1">
        <f t="shared" si="160"/>
        <v>1.7162898685150379E-28</v>
      </c>
      <c r="DX77" s="1">
        <f t="shared" si="161"/>
        <v>9.2560053518223882E-30</v>
      </c>
      <c r="DY77" s="1">
        <f t="shared" si="162"/>
        <v>4.6416547848072491E-31</v>
      </c>
      <c r="DZ77" s="1">
        <f t="shared" si="163"/>
        <v>2.1599835184549946E-32</v>
      </c>
      <c r="EA77" s="1">
        <f t="shared" si="164"/>
        <v>9.3055754751883545E-34</v>
      </c>
      <c r="EB77" s="1">
        <f t="shared" si="165"/>
        <v>3.7016303542696941E-35</v>
      </c>
      <c r="EC77" s="1">
        <f t="shared" si="166"/>
        <v>1.3554139588715695E-36</v>
      </c>
      <c r="ED77" s="1">
        <f t="shared" si="167"/>
        <v>4.5525118784213991E-38</v>
      </c>
      <c r="EE77" s="1">
        <f t="shared" si="168"/>
        <v>1.3968850755181492E-39</v>
      </c>
      <c r="EF77" s="1">
        <f t="shared" si="169"/>
        <v>3.8970691260848686E-41</v>
      </c>
      <c r="EG77" s="1">
        <f t="shared" si="170"/>
        <v>9.8301289487869641E-43</v>
      </c>
      <c r="EH77" s="1">
        <f t="shared" si="171"/>
        <v>2.2271295122950119E-44</v>
      </c>
      <c r="EI77" s="1">
        <f t="shared" si="172"/>
        <v>4.4960965543270455E-46</v>
      </c>
      <c r="EJ77" s="1">
        <f t="shared" si="173"/>
        <v>8.0094542501911606E-48</v>
      </c>
      <c r="EK77" s="1">
        <f t="shared" si="174"/>
        <v>1.2439008916567442E-49</v>
      </c>
      <c r="EL77" s="1">
        <f t="shared" si="175"/>
        <v>1.6583409876422612E-51</v>
      </c>
      <c r="EM77" s="1">
        <f t="shared" si="176"/>
        <v>1.8596753583429167E-53</v>
      </c>
      <c r="EN77" s="1">
        <f t="shared" si="177"/>
        <v>1.7059335983201915E-55</v>
      </c>
      <c r="EO77" s="1">
        <f t="shared" si="178"/>
        <v>1.2292412043800297E-57</v>
      </c>
      <c r="EP77" s="1">
        <f t="shared" si="179"/>
        <v>6.5244936458592752E-60</v>
      </c>
      <c r="EQ77" s="1">
        <f t="shared" si="180"/>
        <v>2.2680293212812981E-62</v>
      </c>
      <c r="ER77" s="1">
        <f t="shared" si="181"/>
        <v>3.8735623610381213E-65</v>
      </c>
      <c r="ES77" s="1">
        <f t="shared" si="182"/>
        <v>0</v>
      </c>
      <c r="ET77" s="1">
        <f t="shared" si="183"/>
        <v>0</v>
      </c>
      <c r="EU77" s="1">
        <f t="shared" si="184"/>
        <v>0</v>
      </c>
      <c r="EV77" s="1">
        <f t="shared" si="185"/>
        <v>0</v>
      </c>
      <c r="EW77" s="1">
        <f t="shared" si="186"/>
        <v>0</v>
      </c>
      <c r="EX77" s="1">
        <f t="shared" si="187"/>
        <v>0</v>
      </c>
      <c r="EY77" s="1">
        <f t="shared" si="188"/>
        <v>0</v>
      </c>
      <c r="EZ77" s="1">
        <f t="shared" si="189"/>
        <v>0</v>
      </c>
      <c r="FA77" s="1">
        <f t="shared" si="190"/>
        <v>0</v>
      </c>
      <c r="FB77" s="1">
        <f t="shared" si="191"/>
        <v>0</v>
      </c>
      <c r="FC77" s="1">
        <f t="shared" si="192"/>
        <v>0</v>
      </c>
      <c r="FD77" s="75">
        <f t="shared" si="43"/>
        <v>0</v>
      </c>
    </row>
    <row r="78" spans="7:160" x14ac:dyDescent="0.35">
      <c r="G78" t="str">
        <f t="shared" si="193"/>
        <v>Refd, t=0.32</v>
      </c>
      <c r="H78" s="76">
        <f t="shared" si="194"/>
        <v>0.31500000000000017</v>
      </c>
      <c r="I78" s="1">
        <f t="shared" si="36"/>
        <v>0</v>
      </c>
      <c r="J78" s="22">
        <f t="shared" si="37"/>
        <v>2.1131512378085152E-5</v>
      </c>
      <c r="K78" s="1">
        <f t="shared" si="44"/>
        <v>1.274481687621982E-4</v>
      </c>
      <c r="L78" s="1">
        <f t="shared" si="45"/>
        <v>4.2937979223112128E-4</v>
      </c>
      <c r="M78" s="1">
        <f t="shared" si="46"/>
        <v>1.2534209905537437E-3</v>
      </c>
      <c r="N78" s="1">
        <f t="shared" si="47"/>
        <v>3.3225320583605265E-3</v>
      </c>
      <c r="O78" s="1">
        <f t="shared" si="48"/>
        <v>8.0543538807134434E-3</v>
      </c>
      <c r="P78" s="1">
        <f t="shared" si="49"/>
        <v>1.7885399992763097E-2</v>
      </c>
      <c r="Q78" s="1">
        <f t="shared" si="50"/>
        <v>3.6433662538921684E-2</v>
      </c>
      <c r="R78" s="1">
        <f t="shared" si="51"/>
        <v>6.8228709985745054E-2</v>
      </c>
      <c r="S78" s="1">
        <f t="shared" si="52"/>
        <v>0.11780670288307035</v>
      </c>
      <c r="T78" s="1">
        <f t="shared" si="53"/>
        <v>0.18824852396329866</v>
      </c>
      <c r="U78" s="1">
        <f t="shared" si="54"/>
        <v>0.27962611205810889</v>
      </c>
      <c r="V78" s="1">
        <f t="shared" si="55"/>
        <v>0.38806270596573583</v>
      </c>
      <c r="W78" s="1">
        <f t="shared" si="56"/>
        <v>0.50598840530361799</v>
      </c>
      <c r="X78" s="1">
        <f t="shared" si="57"/>
        <v>0.62368483159212662</v>
      </c>
      <c r="Y78" s="1">
        <f t="shared" si="58"/>
        <v>0.73160887217560122</v>
      </c>
      <c r="Z78" s="1">
        <f t="shared" si="59"/>
        <v>0.82260817466732894</v>
      </c>
      <c r="AA78" s="1">
        <f t="shared" si="60"/>
        <v>0.89321210937094098</v>
      </c>
      <c r="AB78" s="1">
        <f t="shared" si="61"/>
        <v>0.94365401864805476</v>
      </c>
      <c r="AC78" s="1">
        <f t="shared" si="62"/>
        <v>0.97686344422153004</v>
      </c>
      <c r="AD78" s="1">
        <f t="shared" si="63"/>
        <v>0.99702993290446063</v>
      </c>
      <c r="AE78" s="1">
        <f t="shared" si="64"/>
        <v>1.0083370483175327</v>
      </c>
      <c r="AF78" s="1">
        <f t="shared" si="65"/>
        <v>1.0141975513505923</v>
      </c>
      <c r="AG78" s="1">
        <f t="shared" si="66"/>
        <v>1.0170090050518714</v>
      </c>
      <c r="AH78" s="1">
        <f t="shared" si="67"/>
        <v>1.0182590297554681</v>
      </c>
      <c r="AI78" s="1">
        <f t="shared" si="68"/>
        <v>1.0187748384515958</v>
      </c>
      <c r="AJ78" s="1">
        <f t="shared" si="69"/>
        <v>1.0189726404609993</v>
      </c>
      <c r="AK78" s="1">
        <f t="shared" si="70"/>
        <v>1.0190432270257488</v>
      </c>
      <c r="AL78" s="1">
        <f t="shared" si="71"/>
        <v>1.0190666973538434</v>
      </c>
      <c r="AM78" s="1">
        <f t="shared" si="72"/>
        <v>1.0190739776854549</v>
      </c>
      <c r="AN78" s="1">
        <f t="shared" si="73"/>
        <v>1.0190760868729638</v>
      </c>
      <c r="AO78" s="1">
        <f t="shared" si="74"/>
        <v>1.0190766581848167</v>
      </c>
      <c r="AP78" s="1">
        <f t="shared" si="75"/>
        <v>1.019076803011995</v>
      </c>
      <c r="AQ78" s="1">
        <f t="shared" si="76"/>
        <v>1.0190768374019832</v>
      </c>
      <c r="AR78" s="1">
        <f t="shared" si="77"/>
        <v>1.0190768450573557</v>
      </c>
      <c r="AS78" s="1">
        <f t="shared" si="78"/>
        <v>1.0190768466560343</v>
      </c>
      <c r="AT78" s="1">
        <f t="shared" si="79"/>
        <v>1.0190768469694245</v>
      </c>
      <c r="AU78" s="1">
        <f t="shared" si="80"/>
        <v>1.019076847027123</v>
      </c>
      <c r="AV78" s="1">
        <f t="shared" si="81"/>
        <v>1.0190768470371039</v>
      </c>
      <c r="AW78" s="1">
        <f t="shared" si="82"/>
        <v>1.019076847038727</v>
      </c>
      <c r="AX78" s="1">
        <f t="shared" si="83"/>
        <v>1.0190768470389751</v>
      </c>
      <c r="AY78" s="1">
        <f t="shared" si="84"/>
        <v>1.0190768470390112</v>
      </c>
      <c r="AZ78" s="1">
        <f t="shared" si="85"/>
        <v>1.0190768470390161</v>
      </c>
      <c r="BA78" s="1">
        <f t="shared" si="86"/>
        <v>1.0190768470390166</v>
      </c>
      <c r="BB78" s="1">
        <f t="shared" si="87"/>
        <v>1.0190768470390166</v>
      </c>
      <c r="BC78" s="1">
        <f t="shared" si="88"/>
        <v>1.0190768470390166</v>
      </c>
      <c r="BD78" s="1">
        <f t="shared" si="89"/>
        <v>1.0190768470390166</v>
      </c>
      <c r="BE78" s="1">
        <f t="shared" si="90"/>
        <v>1.0190768470390166</v>
      </c>
      <c r="BF78" s="1">
        <f t="shared" si="91"/>
        <v>1.0190768470390166</v>
      </c>
      <c r="BG78" s="1">
        <f t="shared" si="92"/>
        <v>1.0190768470390164</v>
      </c>
      <c r="BH78" s="1">
        <f t="shared" si="93"/>
        <v>1.0190768470390141</v>
      </c>
      <c r="BI78" s="1">
        <f t="shared" si="94"/>
        <v>1.0190768470389961</v>
      </c>
      <c r="BJ78" s="1">
        <f t="shared" si="95"/>
        <v>1.0190768470388514</v>
      </c>
      <c r="BK78" s="1">
        <f t="shared" si="96"/>
        <v>1.0190768470377494</v>
      </c>
      <c r="BL78" s="1">
        <f t="shared" si="97"/>
        <v>1.0190768470299179</v>
      </c>
      <c r="BM78" s="1">
        <f t="shared" si="98"/>
        <v>1.0190768469779419</v>
      </c>
      <c r="BN78" s="1">
        <f t="shared" si="99"/>
        <v>1.0190768466560769</v>
      </c>
      <c r="BO78" s="1">
        <f t="shared" si="100"/>
        <v>1.0190768447985235</v>
      </c>
      <c r="BP78" s="1">
        <f t="shared" si="101"/>
        <v>1.0190768348208217</v>
      </c>
      <c r="BQ78" s="1">
        <f t="shared" si="102"/>
        <v>1.0190767850107436</v>
      </c>
      <c r="BR78" s="1">
        <f t="shared" si="103"/>
        <v>1.0190765542668148</v>
      </c>
      <c r="BS78" s="1">
        <f t="shared" si="104"/>
        <v>1.0190755639961584</v>
      </c>
      <c r="BT78" s="1">
        <f t="shared" si="105"/>
        <v>1.0190716336341397</v>
      </c>
      <c r="BU78" s="1">
        <f t="shared" si="106"/>
        <v>1.0190572330982182</v>
      </c>
      <c r="BV78" s="1">
        <f t="shared" si="107"/>
        <v>1.0190086165432548</v>
      </c>
      <c r="BW78" s="1">
        <f t="shared" si="108"/>
        <v>1.0188576651935219</v>
      </c>
      <c r="BX78" s="1">
        <f t="shared" si="109"/>
        <v>1.018427393171448</v>
      </c>
      <c r="BY78" s="1">
        <f t="shared" si="110"/>
        <v>1.0173034212761698</v>
      </c>
      <c r="BZ78" s="1">
        <f t="shared" si="111"/>
        <v>1.0146167818757192</v>
      </c>
      <c r="CA78" s="1">
        <f t="shared" si="112"/>
        <v>1.0087477938306235</v>
      </c>
      <c r="CB78" s="1">
        <f t="shared" si="113"/>
        <v>0.9970409377121443</v>
      </c>
      <c r="CC78" s="1">
        <f t="shared" si="114"/>
        <v>0.97572692002829031</v>
      </c>
      <c r="CD78" s="1">
        <f t="shared" si="115"/>
        <v>0.94030387071665389</v>
      </c>
      <c r="CE78" s="1">
        <f t="shared" si="116"/>
        <v>0.8865304094994314</v>
      </c>
      <c r="CF78" s="1">
        <f t="shared" si="117"/>
        <v>0.81189281366428778</v>
      </c>
      <c r="CG78" s="1">
        <f t="shared" si="118"/>
        <v>0.71704843719901057</v>
      </c>
      <c r="CH78" s="1">
        <f t="shared" si="119"/>
        <v>0.6065619586665234</v>
      </c>
      <c r="CI78" s="1">
        <f t="shared" si="120"/>
        <v>0.48842934857707287</v>
      </c>
      <c r="CJ78" s="1">
        <f t="shared" si="121"/>
        <v>0.37239132830533556</v>
      </c>
      <c r="CK78" s="1">
        <f t="shared" si="122"/>
        <v>0.26760995420935119</v>
      </c>
      <c r="CL78" s="1">
        <f t="shared" si="123"/>
        <v>0.18059177044049224</v>
      </c>
      <c r="CM78" s="1">
        <f t="shared" si="124"/>
        <v>0.11410668506258849</v>
      </c>
      <c r="CN78" s="1">
        <f t="shared" si="125"/>
        <v>6.7356307749427802E-2</v>
      </c>
      <c r="CO78" s="1">
        <f t="shared" si="126"/>
        <v>3.7086733225194381E-2</v>
      </c>
      <c r="CP78" s="1">
        <f t="shared" si="127"/>
        <v>1.9028259502892424E-2</v>
      </c>
      <c r="CQ78" s="1">
        <f t="shared" si="128"/>
        <v>9.0927915504792362E-3</v>
      </c>
      <c r="CR78" s="1">
        <f t="shared" si="129"/>
        <v>4.0463447560214576E-3</v>
      </c>
      <c r="CS78" s="1">
        <f t="shared" si="130"/>
        <v>1.6771874199250439E-3</v>
      </c>
      <c r="CT78" s="1">
        <f t="shared" si="131"/>
        <v>6.4780105158933853E-4</v>
      </c>
      <c r="CU78" s="1">
        <f t="shared" si="132"/>
        <v>2.3329489140298278E-4</v>
      </c>
      <c r="CV78" s="1">
        <f t="shared" si="133"/>
        <v>7.8394267373689875E-5</v>
      </c>
      <c r="CW78" s="1">
        <f t="shared" si="134"/>
        <v>2.4599198008758315E-5</v>
      </c>
      <c r="CX78" s="1">
        <f t="shared" si="135"/>
        <v>7.2139254198738556E-6</v>
      </c>
      <c r="CY78" s="1">
        <f t="shared" si="136"/>
        <v>1.9787688747212625E-6</v>
      </c>
      <c r="CZ78" s="1">
        <f t="shared" si="137"/>
        <v>5.0809232953657703E-7</v>
      </c>
      <c r="DA78" s="1">
        <f t="shared" si="138"/>
        <v>1.2222256591171173E-7</v>
      </c>
      <c r="DB78" s="1">
        <f t="shared" si="139"/>
        <v>2.756377309999011E-8</v>
      </c>
      <c r="DC78" s="1">
        <f t="shared" si="140"/>
        <v>5.8317390037213781E-9</v>
      </c>
      <c r="DD78" s="1">
        <f t="shared" si="141"/>
        <v>1.1582349332078826E-9</v>
      </c>
      <c r="DE78" s="1">
        <f t="shared" si="142"/>
        <v>2.160591540937141E-10</v>
      </c>
      <c r="DF78" s="1">
        <f t="shared" si="143"/>
        <v>3.787337627884847E-11</v>
      </c>
      <c r="DG78" s="1">
        <f t="shared" si="144"/>
        <v>6.2410411679986731E-12</v>
      </c>
      <c r="DH78" s="1">
        <f t="shared" si="145"/>
        <v>9.6713151013817782E-13</v>
      </c>
      <c r="DI78" s="1">
        <f t="shared" si="146"/>
        <v>1.4097103355544092E-13</v>
      </c>
      <c r="DJ78" s="1">
        <f t="shared" si="147"/>
        <v>1.9331534385364389E-14</v>
      </c>
      <c r="DK78" s="1">
        <f t="shared" si="148"/>
        <v>2.4942276744544809E-15</v>
      </c>
      <c r="DL78" s="1">
        <f t="shared" si="149"/>
        <v>3.0279208505653821E-16</v>
      </c>
      <c r="DM78" s="1">
        <f t="shared" si="150"/>
        <v>3.4582786573050432E-17</v>
      </c>
      <c r="DN78" s="1">
        <f t="shared" si="151"/>
        <v>3.7154607763057697E-18</v>
      </c>
      <c r="DO78" s="1">
        <f t="shared" si="152"/>
        <v>3.7539900309714495E-19</v>
      </c>
      <c r="DP78" s="1">
        <f t="shared" si="153"/>
        <v>3.565745349579718E-20</v>
      </c>
      <c r="DQ78" s="1">
        <f t="shared" si="154"/>
        <v>3.1826562599526961E-21</v>
      </c>
      <c r="DR78" s="1">
        <f t="shared" si="155"/>
        <v>2.6679064723509762E-22</v>
      </c>
      <c r="DS78" s="1">
        <f t="shared" si="156"/>
        <v>2.098954091815797E-23</v>
      </c>
      <c r="DT78" s="1">
        <f t="shared" si="157"/>
        <v>1.5486165462041852E-24</v>
      </c>
      <c r="DU78" s="1">
        <f t="shared" si="158"/>
        <v>1.0705165531472544E-25</v>
      </c>
      <c r="DV78" s="1">
        <f t="shared" si="159"/>
        <v>6.9261028436653677E-27</v>
      </c>
      <c r="DW78" s="1">
        <f t="shared" si="160"/>
        <v>4.1888950379145915E-28</v>
      </c>
      <c r="DX78" s="1">
        <f t="shared" si="161"/>
        <v>2.3649282010442294E-29</v>
      </c>
      <c r="DY78" s="1">
        <f t="shared" si="162"/>
        <v>1.2443783087085632E-30</v>
      </c>
      <c r="DZ78" s="1">
        <f t="shared" si="163"/>
        <v>6.0913743047389723E-32</v>
      </c>
      <c r="EA78" s="1">
        <f t="shared" si="164"/>
        <v>2.7682809987808281E-33</v>
      </c>
      <c r="EB78" s="1">
        <f t="shared" si="165"/>
        <v>1.1652415261435881E-34</v>
      </c>
      <c r="EC78" s="1">
        <f t="shared" si="166"/>
        <v>4.5307166500284505E-36</v>
      </c>
      <c r="ED78" s="1">
        <f t="shared" si="167"/>
        <v>1.6222880023636068E-37</v>
      </c>
      <c r="EE78" s="1">
        <f t="shared" si="168"/>
        <v>5.3304451658839718E-39</v>
      </c>
      <c r="EF78" s="1">
        <f t="shared" si="169"/>
        <v>1.6006533368289676E-40</v>
      </c>
      <c r="EG78" s="1">
        <f t="shared" si="170"/>
        <v>4.3718038274290317E-42</v>
      </c>
      <c r="EH78" s="1">
        <f t="shared" si="171"/>
        <v>1.0799997988213642E-43</v>
      </c>
      <c r="EI78" s="1">
        <f t="shared" si="172"/>
        <v>2.3971891119776036E-45</v>
      </c>
      <c r="EJ78" s="1">
        <f t="shared" si="173"/>
        <v>4.7427480574668254E-47</v>
      </c>
      <c r="EK78" s="1">
        <f t="shared" si="174"/>
        <v>8.2827627711825012E-49</v>
      </c>
      <c r="EL78" s="1">
        <f t="shared" si="175"/>
        <v>1.2614542066424637E-50</v>
      </c>
      <c r="EM78" s="1">
        <f t="shared" si="176"/>
        <v>1.6496962705482785E-52</v>
      </c>
      <c r="EN78" s="1">
        <f t="shared" si="177"/>
        <v>1.8152585126077603E-54</v>
      </c>
      <c r="EO78" s="1">
        <f t="shared" si="178"/>
        <v>1.6343960367136266E-56</v>
      </c>
      <c r="EP78" s="1">
        <f t="shared" si="179"/>
        <v>1.1562316534370548E-58</v>
      </c>
      <c r="EQ78" s="1">
        <f t="shared" si="180"/>
        <v>6.0267354357344609E-61</v>
      </c>
      <c r="ER78" s="1">
        <f t="shared" si="181"/>
        <v>2.0578939180804604E-63</v>
      </c>
      <c r="ES78" s="1">
        <f t="shared" si="182"/>
        <v>3.4532808448654844E-66</v>
      </c>
      <c r="ET78" s="1">
        <f t="shared" si="183"/>
        <v>0</v>
      </c>
      <c r="EU78" s="1">
        <f t="shared" si="184"/>
        <v>0</v>
      </c>
      <c r="EV78" s="1">
        <f t="shared" si="185"/>
        <v>0</v>
      </c>
      <c r="EW78" s="1">
        <f t="shared" si="186"/>
        <v>0</v>
      </c>
      <c r="EX78" s="1">
        <f t="shared" si="187"/>
        <v>0</v>
      </c>
      <c r="EY78" s="1">
        <f t="shared" si="188"/>
        <v>0</v>
      </c>
      <c r="EZ78" s="1">
        <f t="shared" si="189"/>
        <v>0</v>
      </c>
      <c r="FA78" s="1">
        <f t="shared" si="190"/>
        <v>0</v>
      </c>
      <c r="FB78" s="1">
        <f t="shared" si="191"/>
        <v>0</v>
      </c>
      <c r="FC78" s="1">
        <f t="shared" si="192"/>
        <v>0</v>
      </c>
      <c r="FD78" s="75">
        <f t="shared" si="43"/>
        <v>0</v>
      </c>
    </row>
    <row r="79" spans="7:160" x14ac:dyDescent="0.35">
      <c r="G79" t="str">
        <f t="shared" si="193"/>
        <v>Refd, t=0.32</v>
      </c>
      <c r="H79" s="76">
        <f t="shared" si="194"/>
        <v>0.32000000000000017</v>
      </c>
      <c r="I79" s="1">
        <f t="shared" si="36"/>
        <v>0</v>
      </c>
      <c r="J79" s="22">
        <f t="shared" si="37"/>
        <v>2.1820699426283114E-5</v>
      </c>
      <c r="K79" s="1">
        <f t="shared" si="44"/>
        <v>1.3099467916951888E-4</v>
      </c>
      <c r="L79" s="1">
        <f t="shared" si="45"/>
        <v>4.37959585529626E-4</v>
      </c>
      <c r="M79" s="1">
        <f t="shared" si="46"/>
        <v>1.2682203236056898E-3</v>
      </c>
      <c r="N79" s="1">
        <f t="shared" si="47"/>
        <v>3.3373080246443835E-3</v>
      </c>
      <c r="O79" s="1">
        <f t="shared" si="48"/>
        <v>8.040218899888929E-3</v>
      </c>
      <c r="P79" s="1">
        <f t="shared" si="49"/>
        <v>1.7765087284917703E-2</v>
      </c>
      <c r="Q79" s="1">
        <f t="shared" si="50"/>
        <v>3.6051665862556738E-2</v>
      </c>
      <c r="R79" s="1">
        <f t="shared" si="51"/>
        <v>6.7335707371804041E-2</v>
      </c>
      <c r="S79" s="1">
        <f t="shared" si="52"/>
        <v>0.11608314975127264</v>
      </c>
      <c r="T79" s="1">
        <f t="shared" si="53"/>
        <v>0.18538171335837983</v>
      </c>
      <c r="U79" s="1">
        <f t="shared" si="54"/>
        <v>0.27542625378606872</v>
      </c>
      <c r="V79" s="1">
        <f t="shared" si="55"/>
        <v>0.38257252539732328</v>
      </c>
      <c r="W79" s="1">
        <f t="shared" si="56"/>
        <v>0.49953031382138219</v>
      </c>
      <c r="X79" s="1">
        <f t="shared" si="57"/>
        <v>0.6168115237655607</v>
      </c>
      <c r="Y79" s="1">
        <f t="shared" si="58"/>
        <v>0.72496790291495106</v>
      </c>
      <c r="Z79" s="1">
        <f t="shared" si="59"/>
        <v>0.81677366894029402</v>
      </c>
      <c r="AA79" s="1">
        <f t="shared" si="60"/>
        <v>0.88855196883875298</v>
      </c>
      <c r="AB79" s="1">
        <f t="shared" si="61"/>
        <v>0.94027981612977296</v>
      </c>
      <c r="AC79" s="1">
        <f t="shared" si="62"/>
        <v>0.97466693720479392</v>
      </c>
      <c r="AD79" s="1">
        <f t="shared" si="63"/>
        <v>0.99577220077946316</v>
      </c>
      <c r="AE79" s="1">
        <f t="shared" si="64"/>
        <v>1.0077437489618035</v>
      </c>
      <c r="AF79" s="1">
        <f t="shared" si="65"/>
        <v>1.0140267671427037</v>
      </c>
      <c r="AG79" s="1">
        <f t="shared" si="66"/>
        <v>1.0170815486856286</v>
      </c>
      <c r="AH79" s="1">
        <f t="shared" si="67"/>
        <v>1.018459229553349</v>
      </c>
      <c r="AI79" s="1">
        <f t="shared" si="68"/>
        <v>1.0190363277574745</v>
      </c>
      <c r="AJ79" s="1">
        <f t="shared" si="69"/>
        <v>1.0192611606637645</v>
      </c>
      <c r="AK79" s="1">
        <f t="shared" si="70"/>
        <v>1.0193427334391041</v>
      </c>
      <c r="AL79" s="1">
        <f t="shared" si="71"/>
        <v>1.0193703298883603</v>
      </c>
      <c r="AM79" s="1">
        <f t="shared" si="72"/>
        <v>1.019379045662445</v>
      </c>
      <c r="AN79" s="1">
        <f t="shared" si="73"/>
        <v>1.0193816184019364</v>
      </c>
      <c r="AO79" s="1">
        <f t="shared" si="74"/>
        <v>1.0193823289310979</v>
      </c>
      <c r="AP79" s="1">
        <f t="shared" si="75"/>
        <v>1.0193825127068095</v>
      </c>
      <c r="AQ79" s="1">
        <f t="shared" si="76"/>
        <v>1.0193825572623467</v>
      </c>
      <c r="AR79" s="1">
        <f t="shared" si="77"/>
        <v>1.0193825673961514</v>
      </c>
      <c r="AS79" s="1">
        <f t="shared" si="78"/>
        <v>1.0193825695599315</v>
      </c>
      <c r="AT79" s="1">
        <f t="shared" si="79"/>
        <v>1.0193825699939398</v>
      </c>
      <c r="AU79" s="1">
        <f t="shared" si="80"/>
        <v>1.0193825700757606</v>
      </c>
      <c r="AV79" s="1">
        <f t="shared" si="81"/>
        <v>1.0193825700902646</v>
      </c>
      <c r="AW79" s="1">
        <f t="shared" si="82"/>
        <v>1.0193825700926835</v>
      </c>
      <c r="AX79" s="1">
        <f t="shared" si="83"/>
        <v>1.019382570093063</v>
      </c>
      <c r="AY79" s="1">
        <f t="shared" si="84"/>
        <v>1.0193825700931194</v>
      </c>
      <c r="AZ79" s="1">
        <f t="shared" si="85"/>
        <v>1.0193825700931272</v>
      </c>
      <c r="BA79" s="1">
        <f t="shared" si="86"/>
        <v>1.0193825700931283</v>
      </c>
      <c r="BB79" s="1">
        <f t="shared" si="87"/>
        <v>1.0193825700931283</v>
      </c>
      <c r="BC79" s="1">
        <f t="shared" si="88"/>
        <v>1.0193825700931283</v>
      </c>
      <c r="BD79" s="1">
        <f t="shared" si="89"/>
        <v>1.0193825700931283</v>
      </c>
      <c r="BE79" s="1">
        <f t="shared" si="90"/>
        <v>1.0193825700931283</v>
      </c>
      <c r="BF79" s="1">
        <f t="shared" si="91"/>
        <v>1.0193825700931283</v>
      </c>
      <c r="BG79" s="1">
        <f t="shared" si="92"/>
        <v>1.0193825700931278</v>
      </c>
      <c r="BH79" s="1">
        <f t="shared" si="93"/>
        <v>1.0193825700931249</v>
      </c>
      <c r="BI79" s="1">
        <f t="shared" si="94"/>
        <v>1.0193825700931012</v>
      </c>
      <c r="BJ79" s="1">
        <f t="shared" si="95"/>
        <v>1.0193825700929138</v>
      </c>
      <c r="BK79" s="1">
        <f t="shared" si="96"/>
        <v>1.0193825700915178</v>
      </c>
      <c r="BL79" s="1">
        <f t="shared" si="97"/>
        <v>1.0193825700817971</v>
      </c>
      <c r="BM79" s="1">
        <f t="shared" si="98"/>
        <v>1.0193825700185268</v>
      </c>
      <c r="BN79" s="1">
        <f t="shared" si="99"/>
        <v>1.0193825696340155</v>
      </c>
      <c r="BO79" s="1">
        <f t="shared" si="100"/>
        <v>1.0193825674547208</v>
      </c>
      <c r="BP79" s="1">
        <f t="shared" si="101"/>
        <v>1.0193825559506859</v>
      </c>
      <c r="BQ79" s="1">
        <f t="shared" si="102"/>
        <v>1.0193824994706444</v>
      </c>
      <c r="BR79" s="1">
        <f t="shared" si="103"/>
        <v>1.0193822419637222</v>
      </c>
      <c r="BS79" s="1">
        <f t="shared" si="104"/>
        <v>1.0193811534636852</v>
      </c>
      <c r="BT79" s="1">
        <f t="shared" si="105"/>
        <v>1.0193768947998247</v>
      </c>
      <c r="BU79" s="1">
        <f t="shared" si="106"/>
        <v>1.0193615006953587</v>
      </c>
      <c r="BV79" s="1">
        <f t="shared" si="107"/>
        <v>1.0193101808871896</v>
      </c>
      <c r="BW79" s="1">
        <f t="shared" si="108"/>
        <v>1.0191526820717685</v>
      </c>
      <c r="BX79" s="1">
        <f t="shared" si="109"/>
        <v>1.0187084971064975</v>
      </c>
      <c r="BY79" s="1">
        <f t="shared" si="110"/>
        <v>1.0175592176015786</v>
      </c>
      <c r="BZ79" s="1">
        <f t="shared" si="111"/>
        <v>1.0148351000939253</v>
      </c>
      <c r="CA79" s="1">
        <f t="shared" si="112"/>
        <v>1.0089269980322986</v>
      </c>
      <c r="CB79" s="1">
        <f t="shared" si="113"/>
        <v>0.99721218700472092</v>
      </c>
      <c r="CC79" s="1">
        <f t="shared" si="114"/>
        <v>0.97598346436304229</v>
      </c>
      <c r="CD79" s="1">
        <f t="shared" si="115"/>
        <v>0.94082243590839354</v>
      </c>
      <c r="CE79" s="1">
        <f t="shared" si="116"/>
        <v>0.88756227285031997</v>
      </c>
      <c r="CF79" s="1">
        <f t="shared" si="117"/>
        <v>0.81370882167798453</v>
      </c>
      <c r="CG79" s="1">
        <f t="shared" si="118"/>
        <v>0.71984556412422174</v>
      </c>
      <c r="CH79" s="1">
        <f t="shared" si="119"/>
        <v>0.61036683188642094</v>
      </c>
      <c r="CI79" s="1">
        <f t="shared" si="120"/>
        <v>0.49304648699418618</v>
      </c>
      <c r="CJ79" s="1">
        <f t="shared" si="121"/>
        <v>0.37742885510870233</v>
      </c>
      <c r="CK79" s="1">
        <f t="shared" si="122"/>
        <v>0.27257940166946559</v>
      </c>
      <c r="CL79" s="1">
        <f t="shared" si="123"/>
        <v>0.18504168192473583</v>
      </c>
      <c r="CM79" s="1">
        <f t="shared" si="124"/>
        <v>0.11773393416572524</v>
      </c>
      <c r="CN79" s="1">
        <f t="shared" si="125"/>
        <v>7.0053691576210067E-2</v>
      </c>
      <c r="CO79" s="1">
        <f t="shared" si="126"/>
        <v>3.8920195784984804E-2</v>
      </c>
      <c r="CP79" s="1">
        <f t="shared" si="127"/>
        <v>2.0169412707281571E-2</v>
      </c>
      <c r="CQ79" s="1">
        <f t="shared" si="128"/>
        <v>9.7443221429451676E-3</v>
      </c>
      <c r="CR79" s="1">
        <f t="shared" si="129"/>
        <v>4.3881932731492353E-3</v>
      </c>
      <c r="CS79" s="1">
        <f t="shared" si="130"/>
        <v>1.842323161406752E-3</v>
      </c>
      <c r="CT79" s="1">
        <f t="shared" si="131"/>
        <v>7.2138102711190592E-4</v>
      </c>
      <c r="CU79" s="1">
        <f t="shared" si="132"/>
        <v>2.635907106265548E-4</v>
      </c>
      <c r="CV79" s="1">
        <f t="shared" si="133"/>
        <v>8.994163970765085E-5</v>
      </c>
      <c r="CW79" s="1">
        <f t="shared" si="134"/>
        <v>2.8680552310301267E-5</v>
      </c>
      <c r="CX79" s="1">
        <f t="shared" si="135"/>
        <v>8.5537645594879935E-6</v>
      </c>
      <c r="CY79" s="1">
        <f t="shared" si="136"/>
        <v>2.3879289249992468E-6</v>
      </c>
      <c r="CZ79" s="1">
        <f t="shared" si="137"/>
        <v>6.2449050560575168E-7</v>
      </c>
      <c r="DA79" s="1">
        <f t="shared" si="138"/>
        <v>1.531102362914912E-7</v>
      </c>
      <c r="DB79" s="1">
        <f t="shared" si="139"/>
        <v>3.5218620023806546E-8</v>
      </c>
      <c r="DC79" s="1">
        <f t="shared" si="140"/>
        <v>7.6054354665491212E-9</v>
      </c>
      <c r="DD79" s="1">
        <f t="shared" si="141"/>
        <v>1.5428672423322272E-9</v>
      </c>
      <c r="DE79" s="1">
        <f t="shared" si="142"/>
        <v>2.9418992166468904E-10</v>
      </c>
      <c r="DF79" s="1">
        <f t="shared" si="143"/>
        <v>5.2751540551672492E-11</v>
      </c>
      <c r="DG79" s="1">
        <f t="shared" si="144"/>
        <v>8.8988541649548832E-12</v>
      </c>
      <c r="DH79" s="1">
        <f t="shared" si="145"/>
        <v>1.4127886909982679E-12</v>
      </c>
      <c r="DI79" s="1">
        <f t="shared" si="146"/>
        <v>2.1114724678084827E-13</v>
      </c>
      <c r="DJ79" s="1">
        <f t="shared" si="147"/>
        <v>2.9713049651092893E-14</v>
      </c>
      <c r="DK79" s="1">
        <f t="shared" si="148"/>
        <v>3.9374764949187506E-15</v>
      </c>
      <c r="DL79" s="1">
        <f t="shared" si="149"/>
        <v>4.9138178747956711E-16</v>
      </c>
      <c r="DM79" s="1">
        <f t="shared" si="150"/>
        <v>5.7748008033801519E-17</v>
      </c>
      <c r="DN79" s="1">
        <f t="shared" si="151"/>
        <v>6.3903174756209183E-18</v>
      </c>
      <c r="DO79" s="1">
        <f t="shared" si="152"/>
        <v>6.6571559481057206E-19</v>
      </c>
      <c r="DP79" s="1">
        <f t="shared" si="153"/>
        <v>6.526954038380289E-20</v>
      </c>
      <c r="DQ79" s="1">
        <f t="shared" si="154"/>
        <v>6.0203535558672287E-21</v>
      </c>
      <c r="DR79" s="1">
        <f t="shared" si="155"/>
        <v>5.2217297546662914E-22</v>
      </c>
      <c r="DS79" s="1">
        <f t="shared" si="156"/>
        <v>4.256314469786655E-23</v>
      </c>
      <c r="DT79" s="1">
        <f t="shared" si="157"/>
        <v>3.2581977664102365E-24</v>
      </c>
      <c r="DU79" s="1">
        <f t="shared" si="158"/>
        <v>2.3404045220476775E-25</v>
      </c>
      <c r="DV79" s="1">
        <f t="shared" si="159"/>
        <v>1.5760244572230147E-26</v>
      </c>
      <c r="DW79" s="1">
        <f t="shared" si="160"/>
        <v>9.9384928089936435E-28</v>
      </c>
      <c r="DX79" s="1">
        <f t="shared" si="161"/>
        <v>5.8616876549270651E-29</v>
      </c>
      <c r="DY79" s="1">
        <f t="shared" si="162"/>
        <v>3.2288879078509792E-30</v>
      </c>
      <c r="DZ79" s="1">
        <f t="shared" si="163"/>
        <v>1.6584814397251918E-31</v>
      </c>
      <c r="EA79" s="1">
        <f t="shared" si="164"/>
        <v>7.9286571796520199E-33</v>
      </c>
      <c r="EB79" s="1">
        <f t="shared" si="165"/>
        <v>3.5205926196184988E-34</v>
      </c>
      <c r="EC79" s="1">
        <f t="shared" si="166"/>
        <v>1.4485396661062163E-35</v>
      </c>
      <c r="ED79" s="1">
        <f t="shared" si="167"/>
        <v>5.5077049643633315E-37</v>
      </c>
      <c r="EE79" s="1">
        <f t="shared" si="168"/>
        <v>1.9292780029176078E-38</v>
      </c>
      <c r="EF79" s="1">
        <f t="shared" si="169"/>
        <v>6.2038431775999949E-40</v>
      </c>
      <c r="EG79" s="1">
        <f t="shared" si="170"/>
        <v>1.8238386682681804E-41</v>
      </c>
      <c r="EH79" s="1">
        <f t="shared" si="171"/>
        <v>4.8786221569344862E-43</v>
      </c>
      <c r="EI79" s="1">
        <f t="shared" si="172"/>
        <v>1.1807492818643588E-44</v>
      </c>
      <c r="EJ79" s="1">
        <f t="shared" si="173"/>
        <v>2.5684950188148187E-46</v>
      </c>
      <c r="EK79" s="1">
        <f t="shared" si="174"/>
        <v>4.9818296791784103E-48</v>
      </c>
      <c r="EL79" s="1">
        <f t="shared" si="175"/>
        <v>8.5320167338585303E-50</v>
      </c>
      <c r="EM79" s="1">
        <f t="shared" si="176"/>
        <v>1.2746659948733858E-51</v>
      </c>
      <c r="EN79" s="1">
        <f t="shared" si="177"/>
        <v>1.6357007074812222E-53</v>
      </c>
      <c r="EO79" s="1">
        <f t="shared" si="178"/>
        <v>1.7665896967983617E-55</v>
      </c>
      <c r="EP79" s="1">
        <f t="shared" si="179"/>
        <v>1.5616021698774229E-57</v>
      </c>
      <c r="EQ79" s="1">
        <f t="shared" si="180"/>
        <v>1.0848973810727694E-59</v>
      </c>
      <c r="ER79" s="1">
        <f t="shared" si="181"/>
        <v>5.5547931681331884E-62</v>
      </c>
      <c r="ES79" s="1">
        <f t="shared" si="182"/>
        <v>1.8636251669868674E-64</v>
      </c>
      <c r="ET79" s="1">
        <f t="shared" si="183"/>
        <v>3.0734199519302803E-67</v>
      </c>
      <c r="EU79" s="1">
        <f t="shared" si="184"/>
        <v>0</v>
      </c>
      <c r="EV79" s="1">
        <f t="shared" si="185"/>
        <v>0</v>
      </c>
      <c r="EW79" s="1">
        <f t="shared" si="186"/>
        <v>0</v>
      </c>
      <c r="EX79" s="1">
        <f t="shared" si="187"/>
        <v>0</v>
      </c>
      <c r="EY79" s="1">
        <f t="shared" si="188"/>
        <v>0</v>
      </c>
      <c r="EZ79" s="1">
        <f t="shared" si="189"/>
        <v>0</v>
      </c>
      <c r="FA79" s="1">
        <f t="shared" si="190"/>
        <v>0</v>
      </c>
      <c r="FB79" s="1">
        <f t="shared" si="191"/>
        <v>0</v>
      </c>
      <c r="FC79" s="1">
        <f t="shared" si="192"/>
        <v>0</v>
      </c>
      <c r="FD79" s="75">
        <f t="shared" si="43"/>
        <v>0</v>
      </c>
    </row>
    <row r="80" spans="7:160" x14ac:dyDescent="0.35">
      <c r="G80" t="str">
        <f t="shared" ref="G80:G142" si="195">$G$14&amp;", t="&amp;ROUND(H80,2)</f>
        <v>Refd, t=0.33</v>
      </c>
      <c r="H80" s="76">
        <f t="shared" ref="H80:H143" si="196">H79+$B$7</f>
        <v>0.32500000000000018</v>
      </c>
      <c r="I80" s="1">
        <f t="shared" ref="I80:I143" si="197">$B$18</f>
        <v>0</v>
      </c>
      <c r="J80" s="22">
        <f t="shared" ref="J80:J143" si="198">J79+2*I$9*(I79-J79)-J$9*(K79-J79)+$B$31+J$10*($B$17-J79)-J$11*J79+IF($A$18="Cinf: Mass flux",$B$29*(K79-J79),$B$29*(K79-3*J79+2*I79))</f>
        <v>2.2501766846451987E-5</v>
      </c>
      <c r="K80" s="1">
        <f t="shared" si="44"/>
        <v>1.3448155068838868E-4</v>
      </c>
      <c r="L80" s="1">
        <f t="shared" si="45"/>
        <v>4.4630357741351858E-4</v>
      </c>
      <c r="M80" s="1">
        <f t="shared" si="46"/>
        <v>1.2823415635190966E-3</v>
      </c>
      <c r="N80" s="1">
        <f t="shared" si="47"/>
        <v>3.3506237494768049E-3</v>
      </c>
      <c r="O80" s="1">
        <f t="shared" si="48"/>
        <v>8.0238337532363944E-3</v>
      </c>
      <c r="P80" s="1">
        <f t="shared" si="49"/>
        <v>1.7642963506685011E-2</v>
      </c>
      <c r="Q80" s="1">
        <f t="shared" si="50"/>
        <v>3.5671901551555189E-2</v>
      </c>
      <c r="R80" s="1">
        <f t="shared" si="51"/>
        <v>6.6455385533995187E-2</v>
      </c>
      <c r="S80" s="1">
        <f t="shared" si="52"/>
        <v>0.11439044110743478</v>
      </c>
      <c r="T80" s="1">
        <f t="shared" si="53"/>
        <v>0.18256923423410634</v>
      </c>
      <c r="U80" s="1">
        <f t="shared" si="54"/>
        <v>0.27130273257632748</v>
      </c>
      <c r="V80" s="1">
        <f t="shared" si="55"/>
        <v>0.37717002767523461</v>
      </c>
      <c r="W80" s="1">
        <f t="shared" si="56"/>
        <v>0.49315323491440072</v>
      </c>
      <c r="X80" s="1">
        <f t="shared" si="57"/>
        <v>0.60999309548026914</v>
      </c>
      <c r="Y80" s="1">
        <f t="shared" si="58"/>
        <v>0.71834216557220676</v>
      </c>
      <c r="Z80" s="1">
        <f t="shared" si="59"/>
        <v>0.81091235027631314</v>
      </c>
      <c r="AA80" s="1">
        <f t="shared" si="60"/>
        <v>0.88383201365755182</v>
      </c>
      <c r="AB80" s="1">
        <f t="shared" si="61"/>
        <v>0.93682886140910027</v>
      </c>
      <c r="AC80" s="1">
        <f t="shared" si="62"/>
        <v>0.97239333623222424</v>
      </c>
      <c r="AD80" s="1">
        <f t="shared" si="63"/>
        <v>0.99444895702309877</v>
      </c>
      <c r="AE80" s="1">
        <f t="shared" si="64"/>
        <v>1.0071017970322509</v>
      </c>
      <c r="AF80" s="1">
        <f t="shared" si="65"/>
        <v>1.0138238552064136</v>
      </c>
      <c r="AG80" s="1">
        <f t="shared" si="66"/>
        <v>1.0171350298713455</v>
      </c>
      <c r="AH80" s="1">
        <f t="shared" si="67"/>
        <v>1.0186492011063613</v>
      </c>
      <c r="AI80" s="1">
        <f t="shared" si="68"/>
        <v>1.0192928404652626</v>
      </c>
      <c r="AJ80" s="1">
        <f t="shared" si="69"/>
        <v>1.0195474932491135</v>
      </c>
      <c r="AK80" s="1">
        <f t="shared" si="70"/>
        <v>1.0196413893511382</v>
      </c>
      <c r="AL80" s="1">
        <f t="shared" si="71"/>
        <v>1.0196736949853169</v>
      </c>
      <c r="AM80" s="1">
        <f t="shared" si="72"/>
        <v>1.0196840787689139</v>
      </c>
      <c r="AN80" s="1">
        <f t="shared" si="73"/>
        <v>1.0196872002938593</v>
      </c>
      <c r="AO80" s="1">
        <f t="shared" si="74"/>
        <v>1.0196880788464393</v>
      </c>
      <c r="AP80" s="1">
        <f t="shared" si="75"/>
        <v>1.0196883105757433</v>
      </c>
      <c r="AQ80" s="1">
        <f t="shared" si="76"/>
        <v>1.0196883679073387</v>
      </c>
      <c r="AR80" s="1">
        <f t="shared" si="77"/>
        <v>1.019688381222883</v>
      </c>
      <c r="AS80" s="1">
        <f t="shared" si="78"/>
        <v>1.0196883841281874</v>
      </c>
      <c r="AT80" s="1">
        <f t="shared" si="79"/>
        <v>1.0196883847240859</v>
      </c>
      <c r="AU80" s="1">
        <f t="shared" si="80"/>
        <v>1.019688384839045</v>
      </c>
      <c r="AV80" s="1">
        <f t="shared" si="81"/>
        <v>1.0196883848599141</v>
      </c>
      <c r="AW80" s="1">
        <f t="shared" si="82"/>
        <v>1.0196883848634806</v>
      </c>
      <c r="AX80" s="1">
        <f t="shared" si="83"/>
        <v>1.0196883848640548</v>
      </c>
      <c r="AY80" s="1">
        <f t="shared" si="84"/>
        <v>1.0196883848641418</v>
      </c>
      <c r="AZ80" s="1">
        <f t="shared" si="85"/>
        <v>1.0196883848641545</v>
      </c>
      <c r="BA80" s="1">
        <f t="shared" si="86"/>
        <v>1.0196883848641562</v>
      </c>
      <c r="BB80" s="1">
        <f t="shared" si="87"/>
        <v>1.0196883848641562</v>
      </c>
      <c r="BC80" s="1">
        <f t="shared" si="88"/>
        <v>1.0196883848641562</v>
      </c>
      <c r="BD80" s="1">
        <f t="shared" si="89"/>
        <v>1.0196883848641562</v>
      </c>
      <c r="BE80" s="1">
        <f t="shared" si="90"/>
        <v>1.0196883848641562</v>
      </c>
      <c r="BF80" s="1">
        <f t="shared" si="91"/>
        <v>1.0196883848641562</v>
      </c>
      <c r="BG80" s="1">
        <f t="shared" si="92"/>
        <v>1.0196883848641556</v>
      </c>
      <c r="BH80" s="1">
        <f t="shared" si="93"/>
        <v>1.0196883848641516</v>
      </c>
      <c r="BI80" s="1">
        <f t="shared" si="94"/>
        <v>1.0196883848641207</v>
      </c>
      <c r="BJ80" s="1">
        <f t="shared" si="95"/>
        <v>1.0196883848638802</v>
      </c>
      <c r="BK80" s="1">
        <f t="shared" si="96"/>
        <v>1.0196883848621232</v>
      </c>
      <c r="BL80" s="1">
        <f t="shared" si="97"/>
        <v>1.019688384850127</v>
      </c>
      <c r="BM80" s="1">
        <f t="shared" si="98"/>
        <v>1.0196883847735148</v>
      </c>
      <c r="BN80" s="1">
        <f t="shared" si="99"/>
        <v>1.0196883843163744</v>
      </c>
      <c r="BO80" s="1">
        <f t="shared" si="100"/>
        <v>1.0196883817707598</v>
      </c>
      <c r="BP80" s="1">
        <f t="shared" si="101"/>
        <v>1.0196883685589795</v>
      </c>
      <c r="BQ80" s="1">
        <f t="shared" si="102"/>
        <v>1.0196883047405334</v>
      </c>
      <c r="BR80" s="1">
        <f t="shared" si="103"/>
        <v>1.0196880182597332</v>
      </c>
      <c r="BS80" s="1">
        <f t="shared" si="104"/>
        <v>1.0196868250461859</v>
      </c>
      <c r="BT80" s="1">
        <f t="shared" si="105"/>
        <v>1.0196822215362047</v>
      </c>
      <c r="BU80" s="1">
        <f t="shared" si="106"/>
        <v>1.0196657983622044</v>
      </c>
      <c r="BV80" s="1">
        <f t="shared" si="107"/>
        <v>1.0196117158959745</v>
      </c>
      <c r="BW80" s="1">
        <f t="shared" si="108"/>
        <v>1.0194476104532162</v>
      </c>
      <c r="BX80" s="1">
        <f t="shared" si="109"/>
        <v>1.0189895583363824</v>
      </c>
      <c r="BY80" s="1">
        <f t="shared" si="110"/>
        <v>1.0178153639794147</v>
      </c>
      <c r="BZ80" s="1">
        <f t="shared" si="111"/>
        <v>1.0150548635917982</v>
      </c>
      <c r="CA80" s="1">
        <f t="shared" si="112"/>
        <v>1.0091096724349811</v>
      </c>
      <c r="CB80" s="1">
        <f t="shared" si="113"/>
        <v>0.99738945232984844</v>
      </c>
      <c r="CC80" s="1">
        <f t="shared" si="114"/>
        <v>0.97624754246675927</v>
      </c>
      <c r="CD80" s="1">
        <f t="shared" si="115"/>
        <v>0.94134644972347759</v>
      </c>
      <c r="CE80" s="1">
        <f t="shared" si="116"/>
        <v>0.88859151481644749</v>
      </c>
      <c r="CF80" s="1">
        <f t="shared" si="117"/>
        <v>0.81550791612026396</v>
      </c>
      <c r="CG80" s="1">
        <f t="shared" si="118"/>
        <v>0.72260852031749201</v>
      </c>
      <c r="CH80" s="1">
        <f t="shared" si="119"/>
        <v>0.61412347770651698</v>
      </c>
      <c r="CI80" s="1">
        <f t="shared" si="120"/>
        <v>0.4976109810075906</v>
      </c>
      <c r="CJ80" s="1">
        <f t="shared" si="121"/>
        <v>0.38242235828436127</v>
      </c>
      <c r="CK80" s="1">
        <f t="shared" si="122"/>
        <v>0.27752481072085428</v>
      </c>
      <c r="CL80" s="1">
        <f t="shared" si="123"/>
        <v>0.18949271444107424</v>
      </c>
      <c r="CM80" s="1">
        <f t="shared" si="124"/>
        <v>0.12138483835086736</v>
      </c>
      <c r="CN80" s="1">
        <f t="shared" si="125"/>
        <v>7.2788780572516545E-2</v>
      </c>
      <c r="CO80" s="1">
        <f t="shared" si="126"/>
        <v>4.0795145337490103E-2</v>
      </c>
      <c r="CP80" s="1">
        <f t="shared" si="127"/>
        <v>2.1347615369949943E-2</v>
      </c>
      <c r="CQ80" s="1">
        <f t="shared" si="128"/>
        <v>1.0424184991059604E-2</v>
      </c>
      <c r="CR80" s="1">
        <f t="shared" si="129"/>
        <v>4.7490727338430003E-3</v>
      </c>
      <c r="CS80" s="1">
        <f t="shared" si="130"/>
        <v>2.0188544228011735E-3</v>
      </c>
      <c r="CT80" s="1">
        <f t="shared" si="131"/>
        <v>8.0110362347043354E-4</v>
      </c>
      <c r="CU80" s="1">
        <f t="shared" si="132"/>
        <v>2.9688850592470158E-4</v>
      </c>
      <c r="CV80" s="1">
        <f t="shared" si="133"/>
        <v>1.0282648933039606E-4</v>
      </c>
      <c r="CW80" s="1">
        <f t="shared" si="134"/>
        <v>3.3307573188227105E-5</v>
      </c>
      <c r="CX80" s="1">
        <f t="shared" si="135"/>
        <v>1.0098222481658521E-5</v>
      </c>
      <c r="CY80" s="1">
        <f t="shared" si="136"/>
        <v>2.8678374136862673E-6</v>
      </c>
      <c r="CZ80" s="1">
        <f t="shared" si="137"/>
        <v>7.6350541487382833E-7</v>
      </c>
      <c r="DA80" s="1">
        <f t="shared" si="138"/>
        <v>1.9069861006158019E-7</v>
      </c>
      <c r="DB80" s="1">
        <f t="shared" si="139"/>
        <v>4.471719306183338E-8</v>
      </c>
      <c r="DC80" s="1">
        <f t="shared" si="140"/>
        <v>9.8511473990724748E-9</v>
      </c>
      <c r="DD80" s="1">
        <f t="shared" si="141"/>
        <v>2.0401161300275072E-9</v>
      </c>
      <c r="DE80" s="1">
        <f t="shared" si="142"/>
        <v>3.9739633093035866E-10</v>
      </c>
      <c r="DF80" s="1">
        <f t="shared" si="143"/>
        <v>7.2847009701479905E-11</v>
      </c>
      <c r="DG80" s="1">
        <f t="shared" si="144"/>
        <v>1.2572111049535167E-11</v>
      </c>
      <c r="DH80" s="1">
        <f t="shared" si="145"/>
        <v>2.0434954954652288E-12</v>
      </c>
      <c r="DI80" s="1">
        <f t="shared" si="146"/>
        <v>3.1292370617392757E-13</v>
      </c>
      <c r="DJ80" s="1">
        <f t="shared" si="147"/>
        <v>4.5154607840018679E-14</v>
      </c>
      <c r="DK80" s="1">
        <f t="shared" si="148"/>
        <v>6.1409078666163959E-15</v>
      </c>
      <c r="DL80" s="1">
        <f t="shared" si="149"/>
        <v>7.8716520285344519E-16</v>
      </c>
      <c r="DM80" s="1">
        <f t="shared" si="150"/>
        <v>9.5105346900189764E-17</v>
      </c>
      <c r="DN80" s="1">
        <f t="shared" si="151"/>
        <v>1.0829758610429178E-17</v>
      </c>
      <c r="DO80" s="1">
        <f t="shared" si="152"/>
        <v>1.162094613007524E-18</v>
      </c>
      <c r="DP80" s="1">
        <f t="shared" si="153"/>
        <v>1.1748186903273902E-19</v>
      </c>
      <c r="DQ80" s="1">
        <f t="shared" si="154"/>
        <v>1.1185792789551022E-20</v>
      </c>
      <c r="DR80" s="1">
        <f t="shared" si="155"/>
        <v>1.0026501792826365E-21</v>
      </c>
      <c r="DS80" s="1">
        <f t="shared" si="156"/>
        <v>8.4566246455208528E-23</v>
      </c>
      <c r="DT80" s="1">
        <f t="shared" si="157"/>
        <v>6.7072302162921328E-24</v>
      </c>
      <c r="DU80" s="1">
        <f t="shared" si="158"/>
        <v>4.998891692385533E-25</v>
      </c>
      <c r="DV80" s="1">
        <f t="shared" si="159"/>
        <v>3.49802498704454E-26</v>
      </c>
      <c r="DW80" s="1">
        <f t="shared" si="160"/>
        <v>2.2959854465926635E-27</v>
      </c>
      <c r="DX80" s="1">
        <f t="shared" si="161"/>
        <v>1.4119833750442871E-28</v>
      </c>
      <c r="DY80" s="1">
        <f t="shared" si="162"/>
        <v>8.1255730235864214E-30</v>
      </c>
      <c r="DZ80" s="1">
        <f t="shared" si="163"/>
        <v>4.3693534366759528E-31</v>
      </c>
      <c r="EA80" s="1">
        <f t="shared" si="164"/>
        <v>2.1918459000952521E-32</v>
      </c>
      <c r="EB80" s="1">
        <f t="shared" si="165"/>
        <v>1.0238319777127881E-33</v>
      </c>
      <c r="EC80" s="1">
        <f t="shared" si="166"/>
        <v>4.4438714293454256E-35</v>
      </c>
      <c r="ED80" s="1">
        <f t="shared" si="167"/>
        <v>1.7880214660290726E-36</v>
      </c>
      <c r="EE80" s="1">
        <f t="shared" si="168"/>
        <v>6.6509381420821328E-38</v>
      </c>
      <c r="EF80" s="1">
        <f t="shared" si="169"/>
        <v>2.2800475058244429E-39</v>
      </c>
      <c r="EG80" s="1">
        <f t="shared" si="170"/>
        <v>7.1780694337053048E-41</v>
      </c>
      <c r="EH80" s="1">
        <f t="shared" si="171"/>
        <v>2.0667418009293314E-42</v>
      </c>
      <c r="EI80" s="1">
        <f t="shared" si="172"/>
        <v>5.4162625984575285E-44</v>
      </c>
      <c r="EJ80" s="1">
        <f t="shared" si="173"/>
        <v>1.2847171935301261E-45</v>
      </c>
      <c r="EK80" s="1">
        <f t="shared" si="174"/>
        <v>2.7397792047633856E-47</v>
      </c>
      <c r="EL80" s="1">
        <f t="shared" si="175"/>
        <v>5.2113193853774634E-49</v>
      </c>
      <c r="EM80" s="1">
        <f t="shared" si="176"/>
        <v>8.7551383306284244E-51</v>
      </c>
      <c r="EN80" s="1">
        <f t="shared" si="177"/>
        <v>1.2834722272564085E-52</v>
      </c>
      <c r="EO80" s="1">
        <f t="shared" si="178"/>
        <v>1.6165713551336706E-54</v>
      </c>
      <c r="EP80" s="1">
        <f t="shared" si="179"/>
        <v>1.7141389141438184E-56</v>
      </c>
      <c r="EQ80" s="1">
        <f t="shared" si="180"/>
        <v>1.4880400668138817E-58</v>
      </c>
      <c r="ER80" s="1">
        <f t="shared" si="181"/>
        <v>1.0154951598843618E-60</v>
      </c>
      <c r="ES80" s="1">
        <f t="shared" si="182"/>
        <v>5.1086923990767975E-63</v>
      </c>
      <c r="ET80" s="1">
        <f t="shared" si="183"/>
        <v>1.6844477363444536E-65</v>
      </c>
      <c r="EU80" s="1">
        <f t="shared" si="184"/>
        <v>2.7307336272900535E-68</v>
      </c>
      <c r="EV80" s="1">
        <f t="shared" si="185"/>
        <v>0</v>
      </c>
      <c r="EW80" s="1">
        <f t="shared" si="186"/>
        <v>0</v>
      </c>
      <c r="EX80" s="1">
        <f t="shared" si="187"/>
        <v>0</v>
      </c>
      <c r="EY80" s="1">
        <f t="shared" si="188"/>
        <v>0</v>
      </c>
      <c r="EZ80" s="1">
        <f t="shared" si="189"/>
        <v>0</v>
      </c>
      <c r="FA80" s="1">
        <f t="shared" si="190"/>
        <v>0</v>
      </c>
      <c r="FB80" s="1">
        <f t="shared" si="191"/>
        <v>0</v>
      </c>
      <c r="FC80" s="1">
        <f t="shared" si="192"/>
        <v>0</v>
      </c>
      <c r="FD80" s="75">
        <f t="shared" ref="FD80:FD143" si="199">IF($A$19="Cout: Mass flux",FC80,2*$B$19-FC80)</f>
        <v>0</v>
      </c>
    </row>
    <row r="81" spans="7:160" x14ac:dyDescent="0.35">
      <c r="G81" t="str">
        <f t="shared" si="195"/>
        <v>Refd, t=0.33</v>
      </c>
      <c r="H81" s="76">
        <f t="shared" si="196"/>
        <v>0.33000000000000018</v>
      </c>
      <c r="I81" s="1">
        <f t="shared" si="197"/>
        <v>0</v>
      </c>
      <c r="J81" s="22">
        <f t="shared" si="198"/>
        <v>2.3173914829959609E-5</v>
      </c>
      <c r="K81" s="1">
        <f t="shared" ref="K81:K144" si="200">K80+$B$29*(L80-2*K80+J80)-J$9*(K80-J80)-K$9*(L80-K80)+$B$31+K$10*($B$17-K80)-K$11*K80</f>
        <v>1.3790556384283249E-4</v>
      </c>
      <c r="L81" s="1">
        <f t="shared" ref="L81:L144" si="201">L80+$B$29*(M80-2*L80+K80)-K$9*(L80-K80)-L$9*(M80-L80)+$B$31+L$10*($B$17-L80)-L$11*L80</f>
        <v>4.5440870855402226E-4</v>
      </c>
      <c r="M81" s="1">
        <f t="shared" ref="M81:M144" si="202">M80+$B$29*(N80-2*M80+L80)-L$9*(M80-L80)-M$9*(N80-M80)+$B$31+M$10*($B$17-M80)-M$11*M80</f>
        <v>1.2957933832197462E-3</v>
      </c>
      <c r="N81" s="1">
        <f t="shared" ref="N81:N144" si="203">N80+$B$29*(O80-2*N80+M80)-M$9*(N80-M80)-N$9*(O80-N80)+$B$31+N$10*($B$17-N80)-N$11*N80</f>
        <v>3.3625242731486738E-3</v>
      </c>
      <c r="O81" s="1">
        <f t="shared" ref="O81:O144" si="204">O80+$B$29*(P80-2*O80+N80)-N$9*(O80-N80)-O$9*(P80-O80)+$B$31+O$10*($B$17-O80)-O$11*O80</f>
        <v>8.0053064149021649E-3</v>
      </c>
      <c r="P81" s="1">
        <f t="shared" ref="P81:P144" si="205">P80+$B$29*(Q80-2*P80+O80)-O$9*(P80-O80)-P$9*(Q80-P80)+$B$31+P$10*($B$17-P80)-P$11*P80</f>
        <v>1.7519186626826395E-2</v>
      </c>
      <c r="Q81" s="1">
        <f t="shared" ref="Q81:Q144" si="206">Q80+$B$29*(R80-2*Q80+P80)-P$9*(Q80-P80)-Q$9*(R80-Q80)+$B$31+Q$10*($B$17-Q80)-Q$11*Q80</f>
        <v>3.5294464701932975E-2</v>
      </c>
      <c r="R81" s="1">
        <f t="shared" ref="R81:R144" si="207">R80+$B$29*(S80-2*R80+Q80)-Q$9*(R80-Q80)-R$9*(S80-R80)+$B$31+R$10*($B$17-R80)-R$11*R80</f>
        <v>6.5587544196062039E-2</v>
      </c>
      <c r="S81" s="1">
        <f t="shared" ref="S81:S144" si="208">S80+$B$29*(T80-2*S80+R80)-R$9*(S80-R80)-S$9*(T80-S80)+$B$31+S$10*($B$17-S80)-S$11*S80</f>
        <v>0.11272782229773638</v>
      </c>
      <c r="T81" s="1">
        <f t="shared" ref="T81:T144" si="209">T80+$B$29*(U80-2*T80+S80)-S$9*(T80-S80)-T$9*(U80-T80)+$B$31+T$10*($B$17-T80)-T$11*T80</f>
        <v>0.17980969113950843</v>
      </c>
      <c r="U81" s="1">
        <f t="shared" ref="U81:U144" si="210">U80+$B$29*(V80-2*U80+T80)-T$9*(U80-T80)-U$9*(V80-U80)+$B$31+U$10*($B$17-U80)-U$11*U80</f>
        <v>0.26725377473684409</v>
      </c>
      <c r="V81" s="1">
        <f t="shared" ref="V81:V144" si="211">V80+$B$29*(W80-2*V80+U80)-U$9*(V80-U80)-V$9*(W80-V80)+$B$31+V$10*($B$17-V80)-V$11*V80</f>
        <v>0.37185366496991012</v>
      </c>
      <c r="W81" s="1">
        <f t="shared" ref="W81:W144" si="212">W80+$B$29*(X80-2*W80+V80)-V$9*(W80-V80)-W$9*(X80-W80)+$B$31+W$10*($B$17-W80)-W$11*W80</f>
        <v>0.48685655207816481</v>
      </c>
      <c r="X81" s="1">
        <f t="shared" ref="X81:X144" si="213">X80+$B$29*(Y80-2*X80+W80)-W$9*(X80-W80)-X$9*(Y80-X80)+$B$31+X$10*($B$17-X80)-X$11*X80</f>
        <v>0.60323031136615979</v>
      </c>
      <c r="Y81" s="1">
        <f t="shared" ref="Y81:Y144" si="214">Y80+$B$29*(Z80-2*Y80+X80)-X$9*(Y80-X80)-Y$9*(Z80-Y80)+$B$31+Y$10*($B$17-Y80)-Y$11*Y80</f>
        <v>0.71173373359796732</v>
      </c>
      <c r="Z81" s="1">
        <f t="shared" ref="Z81:Z144" si="215">Z80+$B$29*(AA80-2*Z80+Y80)-Y$9*(Z80-Y80)-Z$9*(AA80-Z80)+$B$31+Z$10*($B$17-Z80)-Z$11*Z80</f>
        <v>0.8050270004179183</v>
      </c>
      <c r="AA81" s="1">
        <f t="shared" ref="AA81:AA144" si="216">AA80+$B$29*(AB80-2*AA80+Z80)-Z$9*(AA80-Z80)-AA$9*(AB80-AA80)+$B$31+AA$10*($B$17-AA80)-AA$11*AA80</f>
        <v>0.87905487930784165</v>
      </c>
      <c r="AB81" s="1">
        <f t="shared" ref="AB81:AB144" si="217">AB80+$B$29*(AC80-2*AB80+AA80)-AA$9*(AB80-AA80)-AB$9*(AC80-AB80)+$B$31+AB$10*($B$17-AB80)-AB$11*AB80</f>
        <v>0.93330293079818394</v>
      </c>
      <c r="AC81" s="1">
        <f t="shared" ref="AC81:AC144" si="218">AC80+$B$29*(AD80-2*AC80+AB80)-AB$9*(AC80-AB80)-AC$9*(AD80-AC80)+$B$31+AC$10*($B$17-AC80)-AC$11*AC80</f>
        <v>0.97004326865771251</v>
      </c>
      <c r="AD81" s="1">
        <f t="shared" ref="AD81:AD144" si="219">AD80+$B$29*(AE80-2*AD80+AC80)-AC$9*(AD80-AC80)-AD$9*(AE80-AD80)+$B$31+AD$10*($B$17-AD80)-AD$11*AD80</f>
        <v>0.9930598387320686</v>
      </c>
      <c r="AE81" s="1">
        <f t="shared" ref="AE81:AE144" si="220">AE80+$B$29*(AF80-2*AE80+AD80)-AD$9*(AE80-AD80)-AE$9*(AF80-AE80)+$B$31+AE$10*($B$17-AE80)-AE$11*AE80</f>
        <v>1.0064102573170657</v>
      </c>
      <c r="AF81" s="1">
        <f t="shared" ref="AF81:AF144" si="221">AF80+$B$29*(AG80-2*AF80+AE80)-AE$9*(AF80-AE80)-AF$9*(AG80-AF80)+$B$31+AF$10*($B$17-AF80)-AF$11*AF80</f>
        <v>1.013587741041633</v>
      </c>
      <c r="AG81" s="1">
        <f t="shared" ref="AG81:AG144" si="222">AG80+$B$29*(AH80-2*AG80+AF80)-AF$9*(AG80-AF80)-AG$9*(AH80-AG80)+$B$31+AG$10*($B$17-AG80)-AG$11*AG80</f>
        <v>1.0171685242979551</v>
      </c>
      <c r="AH81" s="1">
        <f t="shared" ref="AH81:AH144" si="223">AH80+$B$29*(AI80-2*AH80+AG80)-AG$9*(AH80-AG80)-AH$9*(AI80-AH80)+$B$31+AH$10*($B$17-AH80)-AH$11*AH80</f>
        <v>1.0188282836628282</v>
      </c>
      <c r="AI81" s="1">
        <f t="shared" ref="AI81:AI144" si="224">AI80+$B$29*(AJ80-2*AI80+AH80)-AH$9*(AI80-AH80)-AI$9*(AJ80-AI80)+$B$31+AI$10*($B$17-AI80)-AI$11*AI80</f>
        <v>1.0195439674205684</v>
      </c>
      <c r="AJ81" s="1">
        <f t="shared" ref="AJ81:AJ144" si="225">AJ80+$B$29*(AK80-2*AJ80+AI80)-AI$9*(AJ80-AI80)-AJ$9*(AK80-AJ80)+$B$31+AJ$10*($B$17-AJ80)-AJ$11*AJ80</f>
        <v>1.019831413921036</v>
      </c>
      <c r="AK81" s="1">
        <f t="shared" ref="AK81:AK144" si="226">AK80+$B$29*(AL80-2*AK80+AJ80)-AJ$9*(AK80-AJ80)-AK$9*(AL80-AK80)+$B$31+AK$10*($B$17-AK80)-AK$11*AK80</f>
        <v>1.0199390844413065</v>
      </c>
      <c r="AL81" s="1">
        <f t="shared" ref="AL81:AL144" si="227">AL80+$B$29*(AM80-2*AL80+AK80)-AK$9*(AL80-AK80)-AL$9*(AM80-AL80)+$B$31+AL$10*($B$17-AL80)-AL$11*AL80</f>
        <v>1.0199767435163549</v>
      </c>
      <c r="AM81" s="1">
        <f t="shared" ref="AM81:AM144" si="228">AM80+$B$29*(AN80-2*AM80+AL80)-AL$9*(AM80-AL80)-AM$9*(AN80-AM80)+$B$31+AM$10*($B$17-AM80)-AM$11*AM80</f>
        <v>1.019989057068917</v>
      </c>
      <c r="AN81" s="1">
        <f t="shared" ref="AN81:AN144" si="229">AN80+$B$29*(AO80-2*AN80+AM80)-AM$9*(AN80-AM80)-AN$9*(AO80-AN80)+$B$31+AN$10*($B$17-AN80)-AN$11*AN80</f>
        <v>1.019992825145964</v>
      </c>
      <c r="AO81" s="1">
        <f t="shared" ref="AO81:AO144" si="230">AO80+$B$29*(AP80-2*AO80+AN80)-AN$9*(AO80-AN80)-AO$9*(AP80-AO80)+$B$31+AO$10*($B$17-AO80)-AO$11*AO80</f>
        <v>1.0199939054133449</v>
      </c>
      <c r="AP81" s="1">
        <f t="shared" ref="AP81:AP144" si="231">AP80+$B$29*(AQ80-2*AP80+AO80)-AO$9*(AP80-AO80)-AP$9*(AQ80-AP80)+$B$31+AP$10*($B$17-AP80)-AP$11*AP80</f>
        <v>1.0199941958413645</v>
      </c>
      <c r="AQ81" s="1">
        <f t="shared" ref="AQ81:AQ144" si="232">AQ80+$B$29*(AR80-2*AQ80+AP80)-AP$9*(AQ80-AP80)-AQ$9*(AR80-AQ80)+$B$31+AQ$10*($B$17-AQ80)-AQ$11*AQ80</f>
        <v>1.0199942691287132</v>
      </c>
      <c r="AR81" s="1">
        <f t="shared" ref="AR81:AR144" si="233">AR80+$B$29*(AS80-2*AR80+AQ80)-AQ$9*(AR80-AQ80)-AR$9*(AS80-AR80)+$B$31+AR$10*($B$17-AR80)-AR$11*AR80</f>
        <v>1.0199942865009675</v>
      </c>
      <c r="AS81" s="1">
        <f t="shared" ref="AS81:AS144" si="234">AS80+$B$29*(AT80-2*AS80+AR80)-AR$9*(AS80-AR80)-AS$9*(AT80-AS80)+$B$31+AS$10*($B$17-AS80)-AS$11*AS80</f>
        <v>1.019994290372108</v>
      </c>
      <c r="AT81" s="1">
        <f t="shared" ref="AT81:AT144" si="235">AT80+$B$29*(AU80-2*AT80+AS80)-AS$9*(AT80-AS80)-AT$9*(AU80-AT80)+$B$31+AT$10*($B$17-AT80)-AT$11*AT80</f>
        <v>1.019994291183558</v>
      </c>
      <c r="AU81" s="1">
        <f t="shared" ref="AU81:AU144" si="236">AU80+$B$29*(AV80-2*AU80+AT80)-AT$9*(AU80-AT80)-AU$9*(AV80-AU80)+$B$31+AU$10*($B$17-AU80)-AU$11*AU80</f>
        <v>1.0199942913436517</v>
      </c>
      <c r="AV81" s="1">
        <f t="shared" ref="AV81:AV144" si="237">AV80+$B$29*(AW80-2*AV80+AU80)-AU$9*(AV80-AU80)-AV$9*(AW80-AV80)+$B$31+AV$10*($B$17-AV80)-AV$11*AV80</f>
        <v>1.0199942913733946</v>
      </c>
      <c r="AW81" s="1">
        <f t="shared" ref="AW81:AW144" si="238">AW80+$B$29*(AX80-2*AW80+AV80)-AV$9*(AW80-AV80)-AW$9*(AX80-AW80)+$B$31+AW$10*($B$17-AW80)-AW$11*AW80</f>
        <v>1.0199942913786004</v>
      </c>
      <c r="AX81" s="1">
        <f t="shared" ref="AX81:AX144" si="239">AX80+$B$29*(AY80-2*AX80+AW80)-AW$9*(AX80-AW80)-AX$9*(AY80-AX80)+$B$31+AX$10*($B$17-AX80)-AX$11*AX80</f>
        <v>1.0199942913794591</v>
      </c>
      <c r="AY81" s="1">
        <f t="shared" ref="AY81:AY144" si="240">AY80+$B$29*(AZ80-2*AY80+AX80)-AX$9*(AY80-AX80)-AY$9*(AZ80-AY80)+$B$31+AY$10*($B$17-AY80)-AY$11*AY80</f>
        <v>1.0199942913795927</v>
      </c>
      <c r="AZ81" s="1">
        <f t="shared" ref="AZ81:AZ144" si="241">AZ80+$B$29*(BA80-2*AZ80+AY80)-AY$9*(AZ80-AY80)-AZ$9*(BA80-AZ80)+$B$31+AZ$10*($B$17-AZ80)-AZ$11*AZ80</f>
        <v>1.0199942913796125</v>
      </c>
      <c r="BA81" s="1">
        <f t="shared" ref="BA81:BA144" si="242">BA80+$B$29*(BB80-2*BA80+AZ80)-AZ$9*(BA80-AZ80)-BA$9*(BB80-BA80)+$B$31+BA$10*($B$17-BA80)-BA$11*BA80</f>
        <v>1.0199942913796152</v>
      </c>
      <c r="BB81" s="1">
        <f t="shared" ref="BB81:BB144" si="243">BB80+$B$29*(BC80-2*BB80+BA80)-BA$9*(BB80-BA80)-BB$9*(BC80-BB80)+$B$31+BB$10*($B$17-BB80)-BB$11*BB80</f>
        <v>1.0199942913796154</v>
      </c>
      <c r="BC81" s="1">
        <f t="shared" ref="BC81:BC144" si="244">BC80+$B$29*(BD80-2*BC80+BB80)-BB$9*(BC80-BB80)-BC$9*(BD80-BC80)+$B$31+BC$10*($B$17-BC80)-BC$11*BC80</f>
        <v>1.0199942913796154</v>
      </c>
      <c r="BD81" s="1">
        <f t="shared" ref="BD81:BD144" si="245">BD80+$B$29*(BE80-2*BD80+BC80)-BC$9*(BD80-BC80)-BD$9*(BE80-BD80)+$B$31+BD$10*($B$17-BD80)-BD$11*BD80</f>
        <v>1.0199942913796154</v>
      </c>
      <c r="BE81" s="1">
        <f t="shared" ref="BE81:BE144" si="246">BE80+$B$29*(BF80-2*BE80+BD80)-BD$9*(BE80-BD80)-BE$9*(BF80-BE80)+$B$31+BE$10*($B$17-BE80)-BE$11*BE80</f>
        <v>1.0199942913796154</v>
      </c>
      <c r="BF81" s="1">
        <f t="shared" ref="BF81:BF144" si="247">BF80+$B$29*(BG80-2*BF80+BE80)-BE$9*(BF80-BE80)-BF$9*(BG80-BF80)+$B$31+BF$10*($B$17-BF80)-BF$11*BF80</f>
        <v>1.0199942913796154</v>
      </c>
      <c r="BG81" s="1">
        <f t="shared" ref="BG81:BG144" si="248">BG80+$B$29*(BH80-2*BG80+BF80)-BF$9*(BG80-BF80)-BG$9*(BH80-BG80)+$B$31+BG$10*($B$17-BG80)-BG$11*BG80</f>
        <v>1.0199942913796145</v>
      </c>
      <c r="BH81" s="1">
        <f t="shared" ref="BH81:BH144" si="249">BH80+$B$29*(BI80-2*BH80+BG80)-BG$9*(BH80-BG80)-BH$9*(BI80-BH80)+$B$31+BH$10*($B$17-BH80)-BH$11*BH80</f>
        <v>1.0199942913796092</v>
      </c>
      <c r="BI81" s="1">
        <f t="shared" ref="BI81:BI144" si="250">BI80+$B$29*(BJ80-2*BI80+BH80)-BH$9*(BI80-BH80)-BI$9*(BJ80-BI80)+$B$31+BI$10*($B$17-BI80)-BI$11*BI80</f>
        <v>1.019994291379569</v>
      </c>
      <c r="BJ81" s="1">
        <f t="shared" ref="BJ81:BJ144" si="251">BJ80+$B$29*(BK80-2*BJ80+BI80)-BI$9*(BJ80-BI80)-BJ$9*(BK80-BJ80)+$B$31+BJ$10*($B$17-BJ80)-BJ$11*BJ80</f>
        <v>1.0199942913792621</v>
      </c>
      <c r="BK81" s="1">
        <f t="shared" ref="BK81:BK144" si="252">BK80+$B$29*(BL80-2*BK80+BJ80)-BJ$9*(BK80-BJ80)-BK$9*(BL80-BK80)+$B$31+BK$10*($B$17-BK80)-BK$11*BK80</f>
        <v>1.0199942913770641</v>
      </c>
      <c r="BL81" s="1">
        <f t="shared" ref="BL81:BL144" si="253">BL80+$B$29*(BM80-2*BL80+BK80)-BK$9*(BL80-BK80)-BL$9*(BM80-BL80)+$B$31+BL$10*($B$17-BL80)-BL$11*BL80</f>
        <v>1.0199942913623419</v>
      </c>
      <c r="BM81" s="1">
        <f t="shared" ref="BM81:BM144" si="254">BM80+$B$29*(BN80-2*BM80+BL80)-BL$9*(BM80-BL80)-BM$9*(BN80-BM80)+$B$31+BM$10*($B$17-BM80)-BM$11*BM80</f>
        <v>1.019994291270045</v>
      </c>
      <c r="BN81" s="1">
        <f t="shared" ref="BN81:BN144" si="255">BN80+$B$29*(BO80-2*BN80+BM80)-BM$9*(BN80-BM80)-BN$9*(BO80-BN80)+$B$31+BN$10*($B$17-BN80)-BN$11*BN80</f>
        <v>1.0199942907290691</v>
      </c>
      <c r="BO81" s="1">
        <f t="shared" ref="BO81:BO144" si="256">BO80+$B$29*(BP80-2*BO80+BN80)-BN$9*(BO80-BN80)-BO$9*(BP80-BO80)+$B$31+BO$10*($B$17-BO80)-BO$11*BO80</f>
        <v>1.0199942877680122</v>
      </c>
      <c r="BP81" s="1">
        <f t="shared" ref="BP81:BP144" si="257">BP80+$B$29*(BQ80-2*BP80+BO80)-BO$9*(BP80-BO80)-BP$9*(BQ80-BP80)+$B$31+BP$10*($B$17-BP80)-BP$11*BP80</f>
        <v>1.0199942726521849</v>
      </c>
      <c r="BQ81" s="1">
        <f t="shared" ref="BQ81:BQ144" si="258">BQ80+$B$29*(BR80-2*BQ80+BP80)-BP$9*(BQ80-BP80)-BQ$9*(BR80-BQ80)+$B$31+BQ$10*($B$17-BQ80)-BQ$11*BQ80</f>
        <v>1.0199942007848239</v>
      </c>
      <c r="BR81" s="1">
        <f t="shared" ref="BR81:BR144" si="259">BR80+$B$29*(BS80-2*BR80+BQ80)-BQ$9*(BR80-BQ80)-BR$9*(BS80-BR80)+$B$31+BR$10*($B$17-BR80)-BR$11*BR80</f>
        <v>1.0199938830211905</v>
      </c>
      <c r="BS81" s="1">
        <f t="shared" ref="BS81:BS144" si="260">BS80+$B$29*(BT80-2*BS80+BR80)-BR$9*(BS80-BR80)-BS$9*(BT80-BS80)+$B$31+BS$10*($B$17-BS80)-BS$11*BS80</f>
        <v>1.0199925784411441</v>
      </c>
      <c r="BT81" s="1">
        <f t="shared" ref="BT81:BT144" si="261">BT80+$B$29*(BU80-2*BT80+BS80)-BS$9*(BT80-BS80)-BT$9*(BU80-BT80)+$B$31+BT$10*($B$17-BT80)-BT$11*BT80</f>
        <v>1.0199876134184263</v>
      </c>
      <c r="BU81" s="1">
        <f t="shared" ref="BU81:BU144" si="262">BU80+$B$29*(BV80-2*BU80+BT80)-BT$9*(BU80-BT80)-BU$9*(BV80-BU80)+$B$31+BU$10*($B$17-BU80)-BU$11*BU80</f>
        <v>1.0199701261368714</v>
      </c>
      <c r="BV81" s="1">
        <f t="shared" ref="BV81:BV144" si="263">BV80+$B$29*(BW80-2*BV80+BU80)-BU$9*(BV80-BU80)-BV$9*(BW80-BV80)+$B$31+BV$10*($B$17-BV80)-BV$11*BV80</f>
        <v>1.0199132239901481</v>
      </c>
      <c r="BW81" s="1">
        <f t="shared" ref="BW81:BW144" si="264">BW80+$B$29*(BX80-2*BW80+BV80)-BV$9*(BW80-BV80)-BW$9*(BX80-BW80)+$B$31+BW$10*($B$17-BW80)-BW$11*BW80</f>
        <v>1.0197424589851902</v>
      </c>
      <c r="BX81" s="1">
        <f t="shared" ref="BX81:BX144" si="265">BX80+$B$29*(BY80-2*BX80+BW80)-BW$9*(BX80-BW80)-BX$9*(BY80-BX80)+$B$31+BX$10*($B$17-BX80)-BX$11*BX80</f>
        <v>1.0192705958496424</v>
      </c>
      <c r="BY81" s="1">
        <f t="shared" ref="BY81:BY144" si="266">BY80+$B$29*(BZ80-2*BY80+BX80)-BX$9*(BY80-BX80)-BY$9*(BZ80-BY80)+$B$31+BY$10*($B$17-BY80)-BY$11*BY80</f>
        <v>1.0180718871912531</v>
      </c>
      <c r="BZ81" s="1">
        <f t="shared" ref="BZ81:BZ144" si="267">BZ80+$B$29*(CA80-2*BZ80+BY80)-BY$9*(BZ80-BY80)-BZ$9*(CA80-BZ80)+$B$31+BZ$10*($B$17-BZ80)-BZ$11*BZ80</f>
        <v>1.0152760857032459</v>
      </c>
      <c r="CA81" s="1">
        <f t="shared" ref="CA81:CA144" si="268">CA80+$B$29*(CB80-2*CA80+BZ80)-BZ$9*(CA80-BZ80)-CA$9*(CB80-CA80)+$B$31+CA$10*($B$17-CA80)-CA$11*CA80</f>
        <v>1.0092957703191276</v>
      </c>
      <c r="CB81" s="1">
        <f t="shared" ref="CB81:CB144" si="269">CB80+$B$29*(CC80-2*CB80+CA80)-CA$9*(CB80-CA80)-CB$9*(CC80-CB80)+$B$31+CB$10*($B$17-CB80)-CB$11*CB80</f>
        <v>0.99757257423281187</v>
      </c>
      <c r="CC81" s="1">
        <f t="shared" ref="CC81:CC144" si="270">CC80+$B$29*(CD80-2*CC80+CB80)-CB$9*(CC80-CB80)-CC$9*(CD80-CC80)+$B$31+CC$10*($B$17-CC80)-CC$11*CC80</f>
        <v>0.97651887903560575</v>
      </c>
      <c r="CD81" s="1">
        <f t="shared" ref="CD81:CD144" si="271">CD80+$B$29*(CE80-2*CD80+CC80)-CC$9*(CD80-CC80)-CD$9*(CE80-CD80)+$B$31+CD$10*($B$17-CD80)-CD$11*CD80</f>
        <v>0.94187562877594477</v>
      </c>
      <c r="CE81" s="1">
        <f t="shared" ref="CE81:CE144" si="272">CE80+$B$29*(CF80-2*CE80+CD80)-CD$9*(CE80-CD80)-CE$9*(CF80-CE80)+$B$31+CE$10*($B$17-CE80)-CE$11*CE80</f>
        <v>0.88961806069309701</v>
      </c>
      <c r="CF81" s="1">
        <f t="shared" ref="CF81:CF144" si="273">CF80+$B$29*(CG80-2*CF80+CE80)-CE$9*(CF80-CE80)-CF$9*(CG80-CF80)+$B$31+CF$10*($B$17-CF80)-CF$11*CF80</f>
        <v>0.81729044841323284</v>
      </c>
      <c r="CG81" s="1">
        <f t="shared" ref="CG81:CG144" si="274">CG80+$B$29*(CH80-2*CG80+CF80)-CF$9*(CG80-CF80)-CG$9*(CH80-CG80)+$B$31+CG$10*($B$17-CG80)-CG$11*CG80</f>
        <v>0.72533813659279722</v>
      </c>
      <c r="CH81" s="1">
        <f t="shared" ref="CH81:CH144" si="275">CH80+$B$29*(CI80-2*CH80+CG80)-CG$9*(CH80-CG80)-CH$9*(CI80-CH80)+$B$31+CH$10*($B$17-CH80)-CH$11*CH80</f>
        <v>0.61783299577945217</v>
      </c>
      <c r="CI81" s="1">
        <f t="shared" ref="CI81:CI144" si="276">CI80+$B$29*(CJ80-2*CI80+CH80)-CH$9*(CI80-CH80)-CI$9*(CJ80-CI80)+$B$31+CI$10*($B$17-CI80)-CI$11*CI80</f>
        <v>0.50212378157987891</v>
      </c>
      <c r="CJ81" s="1">
        <f t="shared" ref="CJ81:CJ144" si="277">CJ80+$B$29*(CK80-2*CJ80+CI80)-CI$9*(CJ80-CI80)-CJ$9*(CK80-CJ80)+$B$31+CJ$10*($B$17-CJ80)-CJ$11*CJ80</f>
        <v>0.38737221328873717</v>
      </c>
      <c r="CK81" s="1">
        <f t="shared" ref="CK81:CK144" si="278">CK80+$B$29*(CL80-2*CK80+CJ80)-CJ$9*(CK80-CJ80)-CK$9*(CL80-CK80)+$B$31+CK$10*($B$17-CK80)-CK$11*CK80</f>
        <v>0.28244577248808239</v>
      </c>
      <c r="CL81" s="1">
        <f t="shared" ref="CL81:CL144" si="279">CL80+$B$29*(CM80-2*CL80+CK80)-CK$9*(CL80-CK80)-CL$9*(CM80-CL80)+$B$31+CL$10*($B$17-CL80)-CL$11*CL80</f>
        <v>0.19394380319181867</v>
      </c>
      <c r="CM81" s="1">
        <f t="shared" ref="CM81:CM144" si="280">CM80+$B$29*(CN80-2*CM80+CL80)-CL$9*(CM80-CL80)-CM$9*(CN80-CM80)+$B$31+CM$10*($B$17-CM80)-CM$11*CM80</f>
        <v>0.1250580750782081</v>
      </c>
      <c r="CN81" s="1">
        <f t="shared" ref="CN81:CN144" si="281">CN80+$B$29*(CO80-2*CN80+CM80)-CM$9*(CN80-CM80)-CN$9*(CO80-CN80)+$B$31+CN$10*($B$17-CN80)-CN$11*CN80</f>
        <v>7.5560449531205776E-2</v>
      </c>
      <c r="CO81" s="1">
        <f t="shared" ref="CO81:CO144" si="282">CO80+$B$29*(CP80-2*CO80+CN80)-CN$9*(CO80-CN80)-CO$9*(CP80-CO80)+$B$31+CO$10*($B$17-CO80)-CO$11*CO80</f>
        <v>4.2710947622300162E-2</v>
      </c>
      <c r="CP81" s="1">
        <f t="shared" ref="CP81:CP144" si="283">CP80+$B$29*(CQ80-2*CP80+CO80)-CO$9*(CP80-CO80)-CP$9*(CQ80-CP80)+$B$31+CP$10*($B$17-CP80)-CP$11*CP80</f>
        <v>2.2562763817123972E-2</v>
      </c>
      <c r="CQ81" s="1">
        <f t="shared" ref="CQ81:CQ144" si="284">CQ80+$B$29*(CR80-2*CQ80+CP80)-CP$9*(CQ80-CP80)-CQ$9*(CR80-CQ80)+$B$31+CQ$10*($B$17-CQ80)-CQ$11*CQ80</f>
        <v>1.1132651289925084E-2</v>
      </c>
      <c r="CR81" s="1">
        <f t="shared" ref="CR81:CR144" si="285">CR80+$B$29*(CS80-2*CR80+CQ80)-CQ$9*(CR80-CQ80)-CR$9*(CS80-CR80)+$B$31+CR$10*($B$17-CR80)-CR$11*CR80</f>
        <v>5.1294105913276978E-3</v>
      </c>
      <c r="CS81" s="1">
        <f t="shared" ref="CS81:CS144" si="286">CS80+$B$29*(CT80-2*CS80+CR80)-CR$9*(CS80-CR80)-CS$9*(CT80-CS80)+$B$31+CS$10*($B$17-CS80)-CS$11*CS80</f>
        <v>2.2071928938658162E-3</v>
      </c>
      <c r="CT81" s="1">
        <f t="shared" ref="CT81:CT144" si="287">CT80+$B$29*(CU80-2*CT80+CS80)-CS$9*(CT80-CS80)-CT$9*(CU80-CT80)+$B$31+CT$10*($B$17-CT80)-CT$11*CT80</f>
        <v>8.8728020423616818E-4</v>
      </c>
      <c r="CU81" s="1">
        <f t="shared" ref="CU81:CU144" si="288">CU80+$B$29*(CV80-2*CU80+CT80)-CT$9*(CU80-CT80)-CU$9*(CV80-CU80)+$B$31+CU$10*($B$17-CU80)-CU$11*CU80</f>
        <v>3.3338702553353561E-4</v>
      </c>
      <c r="CV81" s="1">
        <f t="shared" ref="CV81:CV144" si="289">CV80+$B$29*(CW80-2*CV80+CU80)-CU$9*(CV80-CU80)-CV$9*(CW80-CV80)+$B$31+CV$10*($B$17-CV80)-CV$11*CV80</f>
        <v>1.171594428660966E-4</v>
      </c>
      <c r="CW81" s="1">
        <f t="shared" ref="CW81:CW144" si="290">CW80+$B$29*(CX80-2*CW80+CV80)-CV$9*(CW80-CV80)-CW$9*(CX80-CW80)+$B$31+CW$10*($B$17-CW80)-CW$11*CW80</f>
        <v>3.8534956455402476E-5</v>
      </c>
      <c r="CX81" s="1">
        <f t="shared" ref="CX81:CX144" si="291">CX80+$B$29*(CY80-2*CX80+CW80)-CW$9*(CX80-CW80)-CX$9*(CY80-CX80)+$B$31+CX$10*($B$17-CX80)-CX$11*CX80</f>
        <v>1.187160836127809E-5</v>
      </c>
      <c r="CY81" s="1">
        <f t="shared" ref="CY81:CY144" si="292">CY80+$B$29*(CZ80-2*CY80+CX80)-CX$9*(CY80-CX80)-CY$9*(CZ80-CY80)+$B$31+CY$10*($B$17-CY80)-CY$11*CY80</f>
        <v>3.4282885695652304E-6</v>
      </c>
      <c r="CZ81" s="1">
        <f t="shared" ref="CZ81:CZ144" si="293">CZ80+$B$29*(DA80-2*CZ80+CY80)-CY$9*(CZ80-CY80)-CZ$9*(DA80-CZ80)+$B$31+CZ$10*($B$17-CZ80)-CZ$11*CZ80</f>
        <v>9.2873706797521645E-7</v>
      </c>
      <c r="DA81" s="1">
        <f t="shared" ref="DA81:DA144" si="294">DA80+$B$29*(DB80-2*DA80+CZ80)-CZ$9*(DA80-CZ80)-DA$9*(DB80-DA80)+$B$31+DA$10*($B$17-DA80)-DA$11*DA80</f>
        <v>2.3620086795058771E-7</v>
      </c>
      <c r="DB81" s="1">
        <f t="shared" ref="DB81:DB144" si="295">DB80+$B$29*(DC80-2*DB80+DA80)-DA$9*(DB80-DA80)-DB$9*(DC80-DB80)+$B$31+DB$10*($B$17-DB80)-DB$11*DB80</f>
        <v>5.6435828437396506E-8</v>
      </c>
      <c r="DC81" s="1">
        <f t="shared" ref="DC81:DC144" si="296">DC80+$B$29*(DD80-2*DC80+DB80)-DB$9*(DC80-DB80)-DC$9*(DD80-DC80)+$B$31+DC$10*($B$17-DC80)-DC$11*DC80</f>
        <v>1.2676693078695513E-8</v>
      </c>
      <c r="DD81" s="1">
        <f t="shared" ref="DD81:DD144" si="297">DD80+$B$29*(DE80-2*DD80+DC80)-DC$9*(DD80-DC80)-DD$9*(DE80-DD80)+$B$31+DD$10*($B$17-DD80)-DD$11*DD80</f>
        <v>2.6785890658350506E-9</v>
      </c>
      <c r="DE81" s="1">
        <f t="shared" ref="DE81:DE144" si="298">DE80+$B$29*(DF80-2*DE80+DD80)-DD$9*(DE80-DD80)-DE$9*(DF80-DE80)+$B$31+DE$10*($B$17-DE80)-DE$11*DE80</f>
        <v>5.3272463283385424E-10</v>
      </c>
      <c r="DF81" s="1">
        <f t="shared" ref="DF81:DF144" si="299">DF80+$B$29*(DG80-2*DF80+DE80)-DE$9*(DF80-DE80)-DF$9*(DG80-DF80)+$B$31+DF$10*($B$17-DF80)-DF$11*DF80</f>
        <v>9.9774139673959621E-11</v>
      </c>
      <c r="DG81" s="1">
        <f t="shared" ref="DG81:DG144" si="300">DG80+$B$29*(DH80-2*DG80+DF80)-DF$9*(DG80-DF80)-DG$9*(DH80-DG80)+$B$31+DG$10*($B$17-DG80)-DG$11*DG80</f>
        <v>1.7605438224306222E-11</v>
      </c>
      <c r="DH81" s="1">
        <f t="shared" ref="DH81:DH144" si="301">DH80+$B$29*(DI80-2*DH80+DG80)-DG$9*(DH80-DG80)-DH$9*(DI80-DH80)+$B$31+DH$10*($B$17-DH80)-DH$11*DH80</f>
        <v>2.9279025134751756E-12</v>
      </c>
      <c r="DI81" s="1">
        <f t="shared" ref="DI81:DI144" si="302">DI80+$B$29*(DJ80-2*DI80+DH80)-DH$9*(DI80-DH80)-DI$9*(DJ80-DI80)+$B$31+DI$10*($B$17-DI80)-DI$11*DI80</f>
        <v>4.5907749311256774E-13</v>
      </c>
      <c r="DJ81" s="1">
        <f t="shared" ref="DJ81:DJ144" si="303">DJ80+$B$29*(DK80-2*DJ80+DI80)-DI$9*(DJ80-DI80)-DJ$9*(DK80-DJ80)+$B$31+DJ$10*($B$17-DJ80)-DJ$11*DJ80</f>
        <v>6.7880406331840474E-14</v>
      </c>
      <c r="DK81" s="1">
        <f t="shared" ref="DK81:DK144" si="304">DK80+$B$29*(DL80-2*DK80+DJ80)-DJ$9*(DK80-DJ80)-DK$9*(DL80-DK80)+$B$31+DK$10*($B$17-DK80)-DK$11*DK80</f>
        <v>9.4669797199275659E-15</v>
      </c>
      <c r="DL81" s="1">
        <f t="shared" ref="DL81:DL144" si="305">DL80+$B$29*(DM80-2*DL80+DK80)-DK$9*(DL80-DK80)-DL$9*(DM80-DL80)+$B$31+DL$10*($B$17-DL80)-DL$11*DL80</f>
        <v>1.2454779835886823E-15</v>
      </c>
      <c r="DM81" s="1">
        <f t="shared" ref="DM81:DM144" si="306">DM80+$B$29*(DN80-2*DM80+DL80)-DL$9*(DM80-DL80)-DM$9*(DN80-DM80)+$B$31+DM$10*($B$17-DM80)-DM$11*DM80</f>
        <v>1.5457385802628598E-16</v>
      </c>
      <c r="DN81" s="1">
        <f t="shared" ref="DN81:DN144" si="307">DN80+$B$29*(DO80-2*DN80+DM80)-DM$9*(DN80-DM80)-DN$9*(DO80-DN80)+$B$31+DN$10*($B$17-DN80)-DN$11*DN80</f>
        <v>1.8096608213362918E-17</v>
      </c>
      <c r="DO81" s="1">
        <f t="shared" ref="DO81:DO144" si="308">DO80+$B$29*(DP80-2*DO80+DN80)-DN$9*(DO80-DN80)-DO$9*(DP80-DO80)+$B$31+DO$10*($B$17-DO80)-DO$11*DO80</f>
        <v>1.9983532272756412E-18</v>
      </c>
      <c r="DP81" s="1">
        <f t="shared" ref="DP81:DP144" si="309">DP80+$B$29*(DQ80-2*DP80+DO80)-DO$9*(DP80-DO80)-DP$9*(DQ80-DP80)+$B$31+DP$10*($B$17-DP80)-DP$11*DP80</f>
        <v>2.0810377167348272E-19</v>
      </c>
      <c r="DQ81" s="1">
        <f t="shared" ref="DQ81:DQ144" si="310">DQ80+$B$29*(DR80-2*DQ80+DP80)-DP$9*(DQ80-DP80)-DQ$9*(DR80-DQ80)+$B$31+DQ$10*($B$17-DQ80)-DQ$11*DQ80</f>
        <v>2.0431653318323557E-20</v>
      </c>
      <c r="DR81" s="1">
        <f t="shared" ref="DR81:DR144" si="311">DR80+$B$29*(DS80-2*DR80+DQ80)-DQ$9*(DR80-DQ80)-DR$9*(DS80-DR80)+$B$31+DR$10*($B$17-DR80)-DR$11*DR80</f>
        <v>1.8905541463106384E-21</v>
      </c>
      <c r="DS81" s="1">
        <f t="shared" ref="DS81:DS144" si="312">DS80+$B$29*(DT80-2*DS80+DR80)-DR$9*(DS80-DR80)-DS$9*(DT80-DS80)+$B$31+DS$10*($B$17-DS80)-DS$11*DS80</f>
        <v>1.6479498628910593E-22</v>
      </c>
      <c r="DT81" s="1">
        <f t="shared" ref="DT81:DT144" si="313">DT80+$B$29*(DU80-2*DT80+DS80)-DS$9*(DT80-DS80)-DT$9*(DU80-DT80)+$B$31+DT$10*($B$17-DT80)-DT$11*DT80</f>
        <v>1.3524901308537999E-23</v>
      </c>
      <c r="DU81" s="1">
        <f t="shared" ref="DU81:DU144" si="314">DU80+$B$29*(DV80-2*DU80+DT80)-DT$9*(DU80-DT80)-DU$9*(DV80-DU80)+$B$31+DU$10*($B$17-DU80)-DU$11*DU80</f>
        <v>1.0444351569381338E-24</v>
      </c>
      <c r="DV81" s="1">
        <f t="shared" ref="DV81:DV144" si="315">DV80+$B$29*(DW80-2*DV80+DU80)-DU$9*(DV80-DU80)-DV$9*(DW80-DV80)+$B$31+DV$10*($B$17-DV80)-DV$11*DV80</f>
        <v>7.5833487817062068E-26</v>
      </c>
      <c r="DW81" s="1">
        <f t="shared" ref="DW81:DW144" si="316">DW80+$B$29*(DX80-2*DW80+DV80)-DV$9*(DW80-DV80)-DW$9*(DX80-DW80)+$B$31+DW$10*($B$17-DW80)-DW$11*DW80</f>
        <v>5.1724554009265526E-27</v>
      </c>
      <c r="DX81" s="1">
        <f t="shared" ref="DX81:DX144" si="317">DX80+$B$29*(DY80-2*DX80+DW80)-DW$9*(DX80-DW80)-DX$9*(DY80-DX80)+$B$31+DX$10*($B$17-DX80)-DX$11*DX80</f>
        <v>3.3109856010449891E-28</v>
      </c>
      <c r="DY81" s="1">
        <f t="shared" ref="DY81:DY144" si="318">DY80+$B$29*(DZ80-2*DY80+DX80)-DX$9*(DY80-DX80)-DY$9*(DZ80-DY80)+$B$31+DY$10*($B$17-DY80)-DY$11*DY80</f>
        <v>1.9867838580168633E-29</v>
      </c>
      <c r="DZ81" s="1">
        <f t="shared" ref="DZ81:DZ144" si="319">DZ80+$B$29*(EA80-2*DZ80+DY80)-DY$9*(DZ80-DY80)-DZ$9*(EA80-DZ80)+$B$31+DZ$10*($B$17-DZ80)-DZ$11*DZ80</f>
        <v>1.1161376901331958E-30</v>
      </c>
      <c r="EA81" s="1">
        <f t="shared" ref="EA81:EA144" si="320">EA80+$B$29*(EB80-2*EA80+DZ80)-DZ$9*(EA80-DZ80)-EA$9*(EB80-EA80)+$B$31+EA$10*($B$17-EA80)-EA$11*EA80</f>
        <v>5.8617232369596659E-32</v>
      </c>
      <c r="EB81" s="1">
        <f t="shared" ref="EB81:EB144" si="321">EB80+$B$29*(EC80-2*EB80+EA80)-EA$9*(EB80-EA80)-EB$9*(EC80-EB80)+$B$31+EB$10*($B$17-EB80)-EB$11*EB80</f>
        <v>2.8731369564561313E-33</v>
      </c>
      <c r="EC81" s="1">
        <f t="shared" ref="EC81:EC144" si="322">EC80+$B$29*(ED80-2*EC80+EB80)-EB$9*(EC80-EB80)-EC$9*(ED80-EC80)+$B$31+EC$10*($B$17-EC80)-EC$11*EC80</f>
        <v>1.311896616458209E-34</v>
      </c>
      <c r="ED81" s="1">
        <f t="shared" ref="ED81:ED144" si="323">ED80+$B$29*(EE80-2*ED80+EC80)-EC$9*(ED80-EC80)-ED$9*(EE80-ED80)+$B$31+ED$10*($B$17-ED80)-ED$11*ED80</f>
        <v>5.5684772410787251E-36</v>
      </c>
      <c r="EE81" s="1">
        <f t="shared" ref="EE81:EE144" si="324">EE80+$B$29*(EF80-2*EE80+ED80)-ED$9*(EE80-ED80)-EE$9*(EF80-EE80)+$B$31+EE$10*($B$17-EE80)-EE$11*EE80</f>
        <v>2.1919191084900723E-37</v>
      </c>
      <c r="EF81" s="1">
        <f t="shared" ref="EF81:EF144" si="325">EF80+$B$29*(EG80-2*EF80+EE80)-EE$9*(EF80-EE80)-EF$9*(EG80-EF80)+$B$31+EF$10*($B$17-EF80)-EF$11*EF80</f>
        <v>7.9795430163992011E-39</v>
      </c>
      <c r="EG81" s="1">
        <f t="shared" ref="EG81:EG144" si="326">EG80+$B$29*(EH80-2*EG80+EF80)-EF$9*(EG80-EF80)-EG$9*(EH80-EG80)+$B$31+EG$10*($B$17-EG80)-EG$11*EG80</f>
        <v>2.6781988953463247E-40</v>
      </c>
      <c r="EH81" s="1">
        <f t="shared" ref="EH81:EH144" si="327">EH80+$B$29*(EI80-2*EH80+EG80)-EG$9*(EH80-EG80)-EH$9*(EI80-EH80)+$B$31+EH$10*($B$17-EH80)-EH$11*EH80</f>
        <v>8.2578163479672233E-42</v>
      </c>
      <c r="EI81" s="1">
        <f t="shared" ref="EI81:EI144" si="328">EI80+$B$29*(EJ80-2*EI80+EH80)-EH$9*(EI80-EH80)-EI$9*(EJ80-EI80)+$B$31+EI$10*($B$17-EI80)-EI$11*EI80</f>
        <v>2.3294416232013511E-43</v>
      </c>
      <c r="EJ81" s="1">
        <f t="shared" ref="EJ81:EJ144" si="329">EJ80+$B$29*(EK80-2*EJ80+EI80)-EI$9*(EJ80-EI80)-EJ$9*(EK80-EJ80)+$B$31+EJ$10*($B$17-EJ80)-EJ$11*EJ80</f>
        <v>5.9829810579645173E-45</v>
      </c>
      <c r="EK81" s="1">
        <f t="shared" ref="EK81:EK144" si="330">EK80+$B$29*(EL80-2*EK80+EJ80)-EJ$9*(EK80-EJ80)-EK$9*(EL80-EK80)+$B$31+EK$10*($B$17-EK80)-EK$11*EK80</f>
        <v>1.3912882843357637E-46</v>
      </c>
      <c r="EL81" s="1">
        <f t="shared" ref="EL81:EL144" si="331">EL80+$B$29*(EM80-2*EL80+EK80)-EK$9*(EL80-EK80)-EL$9*(EM80-EL80)+$B$31+EL$10*($B$17-EL80)-EL$11*EL80</f>
        <v>2.9097222627852884E-48</v>
      </c>
      <c r="EM81" s="1">
        <f t="shared" ref="EM81:EM144" si="332">EM80+$B$29*(EN80-2*EM80+EL80)-EL$9*(EM80-EL80)-EM$9*(EN80-EM80)+$B$31+EM$10*($B$17-EM80)-EM$11*EM80</f>
        <v>5.4292557674114585E-50</v>
      </c>
      <c r="EN81" s="1">
        <f t="shared" ref="EN81:EN144" si="333">EN80+$B$29*(EO80-2*EN80+EM80)-EM$9*(EN80-EM80)-EN$9*(EO80-EN80)+$B$31+EN$10*($B$17-EN80)-EN$11*EN80</f>
        <v>8.950314192341406E-52</v>
      </c>
      <c r="EO81" s="1">
        <f t="shared" ref="EO81:EO144" si="334">EO80+$B$29*(EP80-2*EO80+EN80)-EN$9*(EO80-EN80)-EO$9*(EP80-EO80)+$B$31+EO$10*($B$17-EO80)-EO$11*EO80</f>
        <v>1.2878532417437376E-53</v>
      </c>
      <c r="EP81" s="1">
        <f t="shared" ref="EP81:EP144" si="335">EP80+$B$29*(EQ80-2*EP80+EO80)-EO$9*(EP80-EO80)-EP$9*(EQ80-EP80)+$B$31+EP$10*($B$17-EP80)-EP$11*EP80</f>
        <v>1.5925662962982751E-55</v>
      </c>
      <c r="EQ81" s="1">
        <f t="shared" ref="EQ81:EQ144" si="336">EQ80+$B$29*(ER80-2*EQ80+EP80)-EP$9*(EQ80-EP80)-EQ$9*(ER80-EQ80)+$B$31+EQ$10*($B$17-EQ80)-EQ$11*EQ80</f>
        <v>1.6583867404228175E-57</v>
      </c>
      <c r="ER81" s="1">
        <f t="shared" ref="ER81:ER144" si="337">ER80+$B$29*(ES80-2*ER80+EQ80)-EQ$9*(ER80-EQ80)-ER$9*(ES80-ER80)+$B$31+ER$10*($B$17-ER80)-ER$11*ER80</f>
        <v>1.4141728006081281E-59</v>
      </c>
      <c r="ES81" s="1">
        <f t="shared" ref="ES81:ES144" si="338">ES80+$B$29*(ET80-2*ES80+ER80)-ER$9*(ES80-ER80)-ES$9*(ET80-ES80)+$B$31+ES$10*($B$17-ES80)-ES$11*ES80</f>
        <v>9.482465738066801E-62</v>
      </c>
      <c r="ET81" s="1">
        <f t="shared" ref="ET81:ET144" si="339">ET80+$B$29*(EU80-2*ET80+ES80)-ES$9*(ET80-ES80)-ET$9*(EU80-ET80)+$B$31+ET$10*($B$17-ET80)-ET$11*ET80</f>
        <v>4.6882745409170859E-64</v>
      </c>
      <c r="EU81" s="1">
        <f t="shared" ref="EU81:EU144" si="340">EU80+$B$29*(EV80-2*EU80+ET80)-ET$9*(EU80-ET80)-EU$9*(EV80-EU80)+$B$31+EU$10*($B$17-EU80)-EU$11*EU80</f>
        <v>1.5195740723117242E-66</v>
      </c>
      <c r="EV81" s="1">
        <f t="shared" ref="EV81:EV144" si="341">EV80+$B$29*(EW80-2*EV80+EU80)-EU$9*(EV80-EU80)-EV$9*(EW80-EV80)+$B$31+EV$10*($B$17-EV80)-EV$11*EV80</f>
        <v>2.4221607274062769E-69</v>
      </c>
      <c r="EW81" s="1">
        <f t="shared" ref="EW81:EW144" si="342">EW80+$B$29*(EX80-2*EW80+EV80)-EV$9*(EW80-EV80)-EW$9*(EX80-EW80)+$B$31+EW$10*($B$17-EW80)-EW$11*EW80</f>
        <v>0</v>
      </c>
      <c r="EX81" s="1">
        <f t="shared" ref="EX81:EX144" si="343">EX80+$B$29*(EY80-2*EX80+EW80)-EW$9*(EX80-EW80)-EX$9*(EY80-EX80)+$B$31+EX$10*($B$17-EX80)-EX$11*EX80</f>
        <v>0</v>
      </c>
      <c r="EY81" s="1">
        <f t="shared" ref="EY81:EY144" si="344">EY80+$B$29*(EZ80-2*EY80+EX80)-EX$9*(EY80-EX80)-EY$9*(EZ80-EY80)+$B$31+EY$10*($B$17-EY80)-EY$11*EY80</f>
        <v>0</v>
      </c>
      <c r="EZ81" s="1">
        <f t="shared" ref="EZ81:EZ144" si="345">EZ80+$B$29*(FA80-2*EZ80+EY80)-EY$9*(EZ80-EY80)-EZ$9*(FA80-EZ80)+$B$31+EZ$10*($B$17-EZ80)-EZ$11*EZ80</f>
        <v>0</v>
      </c>
      <c r="FA81" s="1">
        <f t="shared" ref="FA81:FA144" si="346">FA80+$B$29*(FB80-2*FA80+EZ80)-EZ$9*(FA80-EZ80)-FA$9*(FB80-FA80)+$B$31+FA$10*($B$17-FA80)-FA$11*FA80</f>
        <v>0</v>
      </c>
      <c r="FB81" s="1">
        <f t="shared" ref="FB81:FB144" si="347">FB80+$B$29*(FC80-2*FB80+FA80)-FA$9*(FB80-FA80)-FB$9*(FC80-FB80)+$B$31+FB$10*($B$17-FB80)-FB$11*FB80</f>
        <v>0</v>
      </c>
      <c r="FC81" s="1">
        <f t="shared" ref="FC81:FC144" si="348">FC80+$B$29*(FD80-2*FC80+FB80)-FB$9*(FC80-FB80)-FC$9*(FD80-FC80)+$B$31+FC$10*($B$17-FC80)-FC$11*FC80</f>
        <v>0</v>
      </c>
      <c r="FD81" s="75">
        <f t="shared" si="199"/>
        <v>0</v>
      </c>
    </row>
    <row r="82" spans="7:160" x14ac:dyDescent="0.35">
      <c r="G82" t="str">
        <f t="shared" si="195"/>
        <v>Refd, t=0.34</v>
      </c>
      <c r="H82" s="76">
        <f t="shared" si="196"/>
        <v>0.33500000000000019</v>
      </c>
      <c r="I82" s="1">
        <f t="shared" si="197"/>
        <v>0</v>
      </c>
      <c r="J82" s="22">
        <f t="shared" si="198"/>
        <v>2.3836397939813056E-5</v>
      </c>
      <c r="K82" s="1">
        <f t="shared" si="200"/>
        <v>1.4126377204689409E-4</v>
      </c>
      <c r="L82" s="1">
        <f t="shared" si="201"/>
        <v>4.6227249302865675E-4</v>
      </c>
      <c r="M82" s="1">
        <f t="shared" si="202"/>
        <v>1.3085850131554859E-3</v>
      </c>
      <c r="N82" s="1">
        <f t="shared" si="203"/>
        <v>3.3730538647663831E-3</v>
      </c>
      <c r="O82" s="1">
        <f t="shared" si="204"/>
        <v>7.9847405606270107E-3</v>
      </c>
      <c r="P82" s="1">
        <f t="shared" si="205"/>
        <v>1.7393905997427701E-2</v>
      </c>
      <c r="Q82" s="1">
        <f t="shared" si="206"/>
        <v>3.4919442165160103E-2</v>
      </c>
      <c r="R82" s="1">
        <f t="shared" si="207"/>
        <v>6.473198669088058E-2</v>
      </c>
      <c r="S82" s="1">
        <f t="shared" si="208"/>
        <v>0.11109456567403005</v>
      </c>
      <c r="T82" s="1">
        <f t="shared" si="209"/>
        <v>0.17710173819532038</v>
      </c>
      <c r="U82" s="1">
        <f t="shared" si="210"/>
        <v>0.26327765872556663</v>
      </c>
      <c r="V82" s="1">
        <f t="shared" si="211"/>
        <v>0.36662191293145724</v>
      </c>
      <c r="W82" s="1">
        <f t="shared" si="212"/>
        <v>0.48063961995064591</v>
      </c>
      <c r="X82" s="1">
        <f t="shared" si="213"/>
        <v>0.5965238556440069</v>
      </c>
      <c r="Y82" s="1">
        <f t="shared" si="214"/>
        <v>0.70514457715393486</v>
      </c>
      <c r="Z82" s="1">
        <f t="shared" si="215"/>
        <v>0.7991203180438825</v>
      </c>
      <c r="AA82" s="1">
        <f t="shared" si="216"/>
        <v>0.87422317249845283</v>
      </c>
      <c r="AB82" s="1">
        <f t="shared" si="217"/>
        <v>0.92970383260838574</v>
      </c>
      <c r="AC82" s="1">
        <f t="shared" si="218"/>
        <v>0.96761743265060207</v>
      </c>
      <c r="AD82" s="1">
        <f t="shared" si="219"/>
        <v>0.99160455843352469</v>
      </c>
      <c r="AE82" s="1">
        <f t="shared" si="220"/>
        <v>1.0056682480509733</v>
      </c>
      <c r="AF82" s="1">
        <f t="shared" si="221"/>
        <v>1.0133173727155846</v>
      </c>
      <c r="AG82" s="1">
        <f t="shared" si="222"/>
        <v>1.0171811055012405</v>
      </c>
      <c r="AH82" s="1">
        <f t="shared" si="223"/>
        <v>1.0189958017534833</v>
      </c>
      <c r="AI82" s="1">
        <f t="shared" si="224"/>
        <v>1.0197892825779098</v>
      </c>
      <c r="AJ82" s="1">
        <f t="shared" si="225"/>
        <v>1.0201126848631334</v>
      </c>
      <c r="AK82" s="1">
        <f t="shared" si="226"/>
        <v>1.020235699596884</v>
      </c>
      <c r="AL82" s="1">
        <f t="shared" si="227"/>
        <v>1.0202794214508515</v>
      </c>
      <c r="AM82" s="1">
        <f t="shared" si="228"/>
        <v>1.0202939582194084</v>
      </c>
      <c r="AN82" s="1">
        <f t="shared" si="229"/>
        <v>1.0202984844979917</v>
      </c>
      <c r="AO82" s="1">
        <f t="shared" si="230"/>
        <v>1.020299805694256</v>
      </c>
      <c r="AP82" s="1">
        <f t="shared" si="231"/>
        <v>1.0203001675742289</v>
      </c>
      <c r="AQ82" s="1">
        <f t="shared" si="232"/>
        <v>1.0203002606678269</v>
      </c>
      <c r="AR82" s="1">
        <f t="shared" si="233"/>
        <v>1.0203002831784489</v>
      </c>
      <c r="AS82" s="1">
        <f t="shared" si="234"/>
        <v>1.020300288298672</v>
      </c>
      <c r="AT82" s="1">
        <f t="shared" si="235"/>
        <v>1.0203002893949287</v>
      </c>
      <c r="AU82" s="1">
        <f t="shared" si="236"/>
        <v>1.0203002896159898</v>
      </c>
      <c r="AV82" s="1">
        <f t="shared" si="237"/>
        <v>1.0203002896579954</v>
      </c>
      <c r="AW82" s="1">
        <f t="shared" si="238"/>
        <v>1.02030028966552</v>
      </c>
      <c r="AX82" s="1">
        <f t="shared" si="239"/>
        <v>1.0203002896667912</v>
      </c>
      <c r="AY82" s="1">
        <f t="shared" si="240"/>
        <v>1.0203002896669939</v>
      </c>
      <c r="AZ82" s="1">
        <f t="shared" si="241"/>
        <v>1.0203002896670246</v>
      </c>
      <c r="BA82" s="1">
        <f t="shared" si="242"/>
        <v>1.0203002896670288</v>
      </c>
      <c r="BB82" s="1">
        <f t="shared" si="243"/>
        <v>1.0203002896670292</v>
      </c>
      <c r="BC82" s="1">
        <f t="shared" si="244"/>
        <v>1.0203002896670292</v>
      </c>
      <c r="BD82" s="1">
        <f t="shared" si="245"/>
        <v>1.0203002896670292</v>
      </c>
      <c r="BE82" s="1">
        <f t="shared" si="246"/>
        <v>1.0203002896670292</v>
      </c>
      <c r="BF82" s="1">
        <f t="shared" si="247"/>
        <v>1.0203002896670292</v>
      </c>
      <c r="BG82" s="1">
        <f t="shared" si="248"/>
        <v>1.0203002896670281</v>
      </c>
      <c r="BH82" s="1">
        <f t="shared" si="249"/>
        <v>1.0203002896670212</v>
      </c>
      <c r="BI82" s="1">
        <f t="shared" si="250"/>
        <v>1.0203002896669693</v>
      </c>
      <c r="BJ82" s="1">
        <f t="shared" si="251"/>
        <v>1.02030028966658</v>
      </c>
      <c r="BK82" s="1">
        <f t="shared" si="252"/>
        <v>1.0203002896638462</v>
      </c>
      <c r="BL82" s="1">
        <f t="shared" si="253"/>
        <v>1.0203002896458746</v>
      </c>
      <c r="BM82" s="1">
        <f t="shared" si="254"/>
        <v>1.0203002895352242</v>
      </c>
      <c r="BN82" s="1">
        <f t="shared" si="255"/>
        <v>1.0203002888978812</v>
      </c>
      <c r="BO82" s="1">
        <f t="shared" si="256"/>
        <v>1.0203002854674428</v>
      </c>
      <c r="BP82" s="1">
        <f t="shared" si="257"/>
        <v>1.0203002682358195</v>
      </c>
      <c r="BQ82" s="1">
        <f t="shared" si="258"/>
        <v>1.0203001875663884</v>
      </c>
      <c r="BR82" s="1">
        <f t="shared" si="259"/>
        <v>1.0202998361143141</v>
      </c>
      <c r="BS82" s="1">
        <f t="shared" si="260"/>
        <v>1.0202984133557267</v>
      </c>
      <c r="BT82" s="1">
        <f t="shared" si="261"/>
        <v>1.0202930700613508</v>
      </c>
      <c r="BU82" s="1">
        <f t="shared" si="262"/>
        <v>1.0202744841529281</v>
      </c>
      <c r="BV82" s="1">
        <f t="shared" si="263"/>
        <v>1.0202147077238299</v>
      </c>
      <c r="BW82" s="1">
        <f t="shared" si="264"/>
        <v>1.0200372363128136</v>
      </c>
      <c r="BX82" s="1">
        <f t="shared" si="265"/>
        <v>1.0195516280733294</v>
      </c>
      <c r="BY82" s="1">
        <f t="shared" si="266"/>
        <v>1.0183288124382386</v>
      </c>
      <c r="BZ82" s="1">
        <f t="shared" si="267"/>
        <v>1.0154987774840283</v>
      </c>
      <c r="CA82" s="1">
        <f t="shared" si="268"/>
        <v>1.0094852441150286</v>
      </c>
      <c r="CB82" s="1">
        <f t="shared" si="269"/>
        <v>0.99776139740195957</v>
      </c>
      <c r="CC82" s="1">
        <f t="shared" si="270"/>
        <v>0.97679720970137152</v>
      </c>
      <c r="CD82" s="1">
        <f t="shared" si="271"/>
        <v>0.94240970311568639</v>
      </c>
      <c r="CE82" s="1">
        <f t="shared" si="272"/>
        <v>0.89064184111961131</v>
      </c>
      <c r="CF82" s="1">
        <f t="shared" si="273"/>
        <v>0.81905675730323368</v>
      </c>
      <c r="CG82" s="1">
        <f t="shared" si="274"/>
        <v>0.72803521318010367</v>
      </c>
      <c r="CH82" s="1">
        <f t="shared" si="275"/>
        <v>0.62149645042839807</v>
      </c>
      <c r="CI82" s="1">
        <f t="shared" si="276"/>
        <v>0.50658581908873734</v>
      </c>
      <c r="CJ82" s="1">
        <f t="shared" si="277"/>
        <v>0.39227880375222252</v>
      </c>
      <c r="CK82" s="1">
        <f t="shared" si="278"/>
        <v>0.28734191428804479</v>
      </c>
      <c r="CL82" s="1">
        <f t="shared" si="279"/>
        <v>0.19839393132154914</v>
      </c>
      <c r="CM82" s="1">
        <f t="shared" si="280"/>
        <v>0.12875235892507012</v>
      </c>
      <c r="CN82" s="1">
        <f t="shared" si="281"/>
        <v>7.836758428779611E-2</v>
      </c>
      <c r="CO82" s="1">
        <f t="shared" si="282"/>
        <v>4.4666953511596566E-2</v>
      </c>
      <c r="CP82" s="1">
        <f t="shared" si="283"/>
        <v>2.3814726187811542E-2</v>
      </c>
      <c r="CQ82" s="1">
        <f t="shared" si="284"/>
        <v>1.1869965688640379E-2</v>
      </c>
      <c r="CR82" s="1">
        <f t="shared" si="285"/>
        <v>5.5296182605139308E-3</v>
      </c>
      <c r="CS82" s="1">
        <f t="shared" si="286"/>
        <v>2.4077455755183116E-3</v>
      </c>
      <c r="CT82" s="1">
        <f t="shared" si="287"/>
        <v>9.8022480378277712E-4</v>
      </c>
      <c r="CU82" s="1">
        <f t="shared" si="288"/>
        <v>3.732903658634227E-4</v>
      </c>
      <c r="CV82" s="1">
        <f t="shared" si="289"/>
        <v>1.3305610386632363E-4</v>
      </c>
      <c r="CW82" s="1">
        <f t="shared" si="290"/>
        <v>4.4420864599604339E-5</v>
      </c>
      <c r="CX82" s="1">
        <f t="shared" si="291"/>
        <v>1.3900233629761203E-5</v>
      </c>
      <c r="CY82" s="1">
        <f t="shared" si="292"/>
        <v>4.0800766708781999E-6</v>
      </c>
      <c r="CZ82" s="1">
        <f t="shared" si="293"/>
        <v>1.1242272272465088E-6</v>
      </c>
      <c r="DA82" s="1">
        <f t="shared" si="294"/>
        <v>2.910052008186815E-7</v>
      </c>
      <c r="DB82" s="1">
        <f t="shared" si="295"/>
        <v>7.0813644775984651E-8</v>
      </c>
      <c r="DC82" s="1">
        <f t="shared" si="296"/>
        <v>1.621042822697506E-8</v>
      </c>
      <c r="DD82" s="1">
        <f t="shared" si="297"/>
        <v>3.4930526465002754E-9</v>
      </c>
      <c r="DE82" s="1">
        <f t="shared" si="298"/>
        <v>7.0892166896837504E-10</v>
      </c>
      <c r="DF82" s="1">
        <f t="shared" si="299"/>
        <v>1.3558107786660686E-10</v>
      </c>
      <c r="DG82" s="1">
        <f t="shared" si="300"/>
        <v>2.444597810635587E-11</v>
      </c>
      <c r="DH82" s="1">
        <f t="shared" si="301"/>
        <v>4.1571589184621856E-12</v>
      </c>
      <c r="DI82" s="1">
        <f t="shared" si="302"/>
        <v>6.669800931429702E-13</v>
      </c>
      <c r="DJ82" s="1">
        <f t="shared" si="303"/>
        <v>1.0098909264610739E-13</v>
      </c>
      <c r="DK82" s="1">
        <f t="shared" si="304"/>
        <v>1.4433488307591604E-14</v>
      </c>
      <c r="DL82" s="1">
        <f t="shared" si="305"/>
        <v>1.9474407228798513E-15</v>
      </c>
      <c r="DM82" s="1">
        <f t="shared" si="306"/>
        <v>2.4807587884266545E-16</v>
      </c>
      <c r="DN82" s="1">
        <f t="shared" si="307"/>
        <v>2.983548400995222E-17</v>
      </c>
      <c r="DO82" s="1">
        <f t="shared" si="308"/>
        <v>3.3875027238933537E-18</v>
      </c>
      <c r="DP82" s="1">
        <f t="shared" si="309"/>
        <v>3.6304618021541515E-19</v>
      </c>
      <c r="DQ82" s="1">
        <f t="shared" si="310"/>
        <v>3.6718429638082693E-20</v>
      </c>
      <c r="DR82" s="1">
        <f t="shared" si="311"/>
        <v>3.5036121796226946E-21</v>
      </c>
      <c r="DS82" s="1">
        <f t="shared" si="312"/>
        <v>3.1527609192280011E-22</v>
      </c>
      <c r="DT82" s="1">
        <f t="shared" si="313"/>
        <v>2.6742638324930225E-23</v>
      </c>
      <c r="DU82" s="1">
        <f t="shared" si="314"/>
        <v>2.1370279705473424E-24</v>
      </c>
      <c r="DV82" s="1">
        <f t="shared" si="315"/>
        <v>1.6077559968430845E-25</v>
      </c>
      <c r="DW82" s="1">
        <f t="shared" si="316"/>
        <v>1.1378859726294905E-26</v>
      </c>
      <c r="DX82" s="1">
        <f t="shared" si="317"/>
        <v>7.5693812162498002E-28</v>
      </c>
      <c r="DY82" s="1">
        <f t="shared" si="318"/>
        <v>4.7278594259687304E-29</v>
      </c>
      <c r="DZ82" s="1">
        <f t="shared" si="319"/>
        <v>2.7695589941269062E-30</v>
      </c>
      <c r="EA82" s="1">
        <f t="shared" si="320"/>
        <v>1.5196074986817659E-31</v>
      </c>
      <c r="EB82" s="1">
        <f t="shared" si="321"/>
        <v>7.7980461545982885E-33</v>
      </c>
      <c r="EC82" s="1">
        <f t="shared" si="322"/>
        <v>3.736366801340332E-34</v>
      </c>
      <c r="ED82" s="1">
        <f t="shared" si="323"/>
        <v>1.6684160672391187E-35</v>
      </c>
      <c r="EE82" s="1">
        <f t="shared" si="324"/>
        <v>6.9282742266205692E-37</v>
      </c>
      <c r="EF82" s="1">
        <f t="shared" si="325"/>
        <v>2.6690889106944706E-38</v>
      </c>
      <c r="EG82" s="1">
        <f t="shared" si="326"/>
        <v>9.5131975842530776E-40</v>
      </c>
      <c r="EH82" s="1">
        <f t="shared" si="327"/>
        <v>3.1272005052146186E-41</v>
      </c>
      <c r="EI82" s="1">
        <f t="shared" si="328"/>
        <v>9.4469490710001877E-43</v>
      </c>
      <c r="EJ82" s="1">
        <f t="shared" si="329"/>
        <v>2.6117738548721511E-44</v>
      </c>
      <c r="EK82" s="1">
        <f t="shared" si="330"/>
        <v>6.5765452240950562E-46</v>
      </c>
      <c r="EL82" s="1">
        <f t="shared" si="331"/>
        <v>1.499782124819695E-47</v>
      </c>
      <c r="EM82" s="1">
        <f t="shared" si="332"/>
        <v>3.0769712379621091E-49</v>
      </c>
      <c r="EN82" s="1">
        <f t="shared" si="333"/>
        <v>5.6337662986747891E-51</v>
      </c>
      <c r="EO82" s="1">
        <f t="shared" si="334"/>
        <v>9.1160180553500041E-53</v>
      </c>
      <c r="EP82" s="1">
        <f t="shared" si="335"/>
        <v>1.287832961170425E-54</v>
      </c>
      <c r="EQ82" s="1">
        <f t="shared" si="336"/>
        <v>1.5639798960524328E-56</v>
      </c>
      <c r="ER82" s="1">
        <f t="shared" si="337"/>
        <v>1.5998182703104218E-58</v>
      </c>
      <c r="ES82" s="1">
        <f t="shared" si="338"/>
        <v>1.3404352743897547E-60</v>
      </c>
      <c r="ET82" s="1">
        <f t="shared" si="339"/>
        <v>8.8333880101298454E-63</v>
      </c>
      <c r="EU82" s="1">
        <f t="shared" si="340"/>
        <v>4.2932162152960863E-65</v>
      </c>
      <c r="EV82" s="1">
        <f t="shared" si="341"/>
        <v>1.3682119854918028E-67</v>
      </c>
      <c r="EW82" s="1">
        <f t="shared" si="342"/>
        <v>2.1448233241182576E-70</v>
      </c>
      <c r="EX82" s="1">
        <f t="shared" si="343"/>
        <v>0</v>
      </c>
      <c r="EY82" s="1">
        <f t="shared" si="344"/>
        <v>0</v>
      </c>
      <c r="EZ82" s="1">
        <f t="shared" si="345"/>
        <v>0</v>
      </c>
      <c r="FA82" s="1">
        <f t="shared" si="346"/>
        <v>0</v>
      </c>
      <c r="FB82" s="1">
        <f t="shared" si="347"/>
        <v>0</v>
      </c>
      <c r="FC82" s="1">
        <f t="shared" si="348"/>
        <v>0</v>
      </c>
      <c r="FD82" s="75">
        <f t="shared" si="199"/>
        <v>0</v>
      </c>
    </row>
    <row r="83" spans="7:160" x14ac:dyDescent="0.35">
      <c r="G83" t="str">
        <f t="shared" si="195"/>
        <v>Refd, t=0.34</v>
      </c>
      <c r="H83" s="76">
        <f t="shared" si="196"/>
        <v>0.34000000000000019</v>
      </c>
      <c r="I83" s="1">
        <f t="shared" si="197"/>
        <v>0</v>
      </c>
      <c r="J83" s="22">
        <f t="shared" si="198"/>
        <v>2.4488524123906239E-5</v>
      </c>
      <c r="K83" s="1">
        <f t="shared" si="200"/>
        <v>1.4455349279822799E-4</v>
      </c>
      <c r="L83" s="1">
        <f t="shared" si="201"/>
        <v>4.6989298472526462E-4</v>
      </c>
      <c r="M83" s="1">
        <f t="shared" si="202"/>
        <v>1.3207261759710499E-3</v>
      </c>
      <c r="N83" s="1">
        <f t="shared" si="203"/>
        <v>3.3822559883745079E-3</v>
      </c>
      <c r="O83" s="1">
        <f t="shared" si="204"/>
        <v>7.9622357320055792E-3</v>
      </c>
      <c r="P83" s="1">
        <f t="shared" si="205"/>
        <v>1.7267262841434712E-2</v>
      </c>
      <c r="Q83" s="1">
        <f t="shared" si="206"/>
        <v>3.4546913112052095E-2</v>
      </c>
      <c r="R83" s="1">
        <f t="shared" si="207"/>
        <v>6.388851987327418E-2</v>
      </c>
      <c r="S83" s="1">
        <f t="shared" si="208"/>
        <v>0.10948996922205953</v>
      </c>
      <c r="T83" s="1">
        <f t="shared" si="209"/>
        <v>0.17444407679360621</v>
      </c>
      <c r="U83" s="1">
        <f t="shared" si="210"/>
        <v>0.25937271340159729</v>
      </c>
      <c r="V83" s="1">
        <f t="shared" si="211"/>
        <v>0.36147327107990618</v>
      </c>
      <c r="W83" s="1">
        <f t="shared" si="212"/>
        <v>0.47450176727283183</v>
      </c>
      <c r="X83" s="1">
        <f t="shared" si="213"/>
        <v>0.58987433646828025</v>
      </c>
      <c r="Y83" s="1">
        <f t="shared" si="214"/>
        <v>0.6985765666070195</v>
      </c>
      <c r="Z83" s="1">
        <f t="shared" si="215"/>
        <v>0.79319491942112497</v>
      </c>
      <c r="AA83" s="1">
        <f t="shared" si="216"/>
        <v>0.86933946852685229</v>
      </c>
      <c r="AB83" s="1">
        <f t="shared" si="217"/>
        <v>0.92603340269060364</v>
      </c>
      <c r="AC83" s="1">
        <f t="shared" si="218"/>
        <v>0.96511659330236865</v>
      </c>
      <c r="AD83" s="1">
        <f t="shared" si="219"/>
        <v>0.99008290244544939</v>
      </c>
      <c r="AE83" s="1">
        <f t="shared" si="220"/>
        <v>1.0048749416343881</v>
      </c>
      <c r="AF83" s="1">
        <f t="shared" si="221"/>
        <v>1.0130117228430786</v>
      </c>
      <c r="AG83" s="1">
        <f t="shared" si="222"/>
        <v>1.0171718468236994</v>
      </c>
      <c r="AH83" s="1">
        <f t="shared" si="223"/>
        <v>1.0191510664070837</v>
      </c>
      <c r="AI83" s="1">
        <f t="shared" si="224"/>
        <v>1.0200283434082613</v>
      </c>
      <c r="AJ83" s="1">
        <f t="shared" si="225"/>
        <v>1.0203910546324892</v>
      </c>
      <c r="AK83" s="1">
        <f t="shared" si="226"/>
        <v>1.020531106620207</v>
      </c>
      <c r="AL83" s="1">
        <f t="shared" si="227"/>
        <v>1.0205816695785082</v>
      </c>
      <c r="AM83" s="1">
        <f t="shared" si="228"/>
        <v>1.020598757279459</v>
      </c>
      <c r="AN83" s="1">
        <f t="shared" si="229"/>
        <v>1.0206041687243264</v>
      </c>
      <c r="AO83" s="1">
        <f t="shared" si="230"/>
        <v>1.0206057762789604</v>
      </c>
      <c r="AP83" s="1">
        <f t="shared" si="231"/>
        <v>1.0206062246702214</v>
      </c>
      <c r="AQ83" s="1">
        <f t="shared" si="232"/>
        <v>1.0206063422068801</v>
      </c>
      <c r="AR83" s="1">
        <f t="shared" si="233"/>
        <v>1.0206063711849305</v>
      </c>
      <c r="AS83" s="1">
        <f t="shared" si="234"/>
        <v>1.0206063779095507</v>
      </c>
      <c r="AT83" s="1">
        <f t="shared" si="235"/>
        <v>1.0206063793793587</v>
      </c>
      <c r="AU83" s="1">
        <f t="shared" si="236"/>
        <v>1.0206063796821243</v>
      </c>
      <c r="AV83" s="1">
        <f t="shared" si="237"/>
        <v>1.0206063797409319</v>
      </c>
      <c r="AW83" s="1">
        <f t="shared" si="238"/>
        <v>1.0206063797517073</v>
      </c>
      <c r="AX83" s="1">
        <f t="shared" si="239"/>
        <v>1.0206063797535705</v>
      </c>
      <c r="AY83" s="1">
        <f t="shared" si="240"/>
        <v>1.0206063797538747</v>
      </c>
      <c r="AZ83" s="1">
        <f t="shared" si="241"/>
        <v>1.0206063797539218</v>
      </c>
      <c r="BA83" s="1">
        <f t="shared" si="242"/>
        <v>1.0206063797539286</v>
      </c>
      <c r="BB83" s="1">
        <f t="shared" si="243"/>
        <v>1.0206063797539293</v>
      </c>
      <c r="BC83" s="1">
        <f t="shared" si="244"/>
        <v>1.0206063797539293</v>
      </c>
      <c r="BD83" s="1">
        <f t="shared" si="245"/>
        <v>1.0206063797539293</v>
      </c>
      <c r="BE83" s="1">
        <f t="shared" si="246"/>
        <v>1.0206063797539293</v>
      </c>
      <c r="BF83" s="1">
        <f t="shared" si="247"/>
        <v>1.0206063797539293</v>
      </c>
      <c r="BG83" s="1">
        <f t="shared" si="248"/>
        <v>1.020606379753928</v>
      </c>
      <c r="BH83" s="1">
        <f t="shared" si="249"/>
        <v>1.0206063797539191</v>
      </c>
      <c r="BI83" s="1">
        <f t="shared" si="250"/>
        <v>1.020606379753852</v>
      </c>
      <c r="BJ83" s="1">
        <f t="shared" si="251"/>
        <v>1.0206063797533613</v>
      </c>
      <c r="BK83" s="1">
        <f t="shared" si="252"/>
        <v>1.0206063797499803</v>
      </c>
      <c r="BL83" s="1">
        <f t="shared" si="253"/>
        <v>1.0206063797281546</v>
      </c>
      <c r="BM83" s="1">
        <f t="shared" si="254"/>
        <v>1.0206063795961227</v>
      </c>
      <c r="BN83" s="1">
        <f t="shared" si="255"/>
        <v>1.0206063788484523</v>
      </c>
      <c r="BO83" s="1">
        <f t="shared" si="256"/>
        <v>1.0206063748896046</v>
      </c>
      <c r="BP83" s="1">
        <f t="shared" si="257"/>
        <v>1.0206063553144578</v>
      </c>
      <c r="BQ83" s="1">
        <f t="shared" si="258"/>
        <v>1.0206062650466989</v>
      </c>
      <c r="BR83" s="1">
        <f t="shared" si="259"/>
        <v>1.0206058774056375</v>
      </c>
      <c r="BS83" s="1">
        <f t="shared" si="260"/>
        <v>1.0206043295075806</v>
      </c>
      <c r="BT83" s="1">
        <f t="shared" si="261"/>
        <v>1.0205985911198572</v>
      </c>
      <c r="BU83" s="1">
        <f t="shared" si="262"/>
        <v>1.0205788726360918</v>
      </c>
      <c r="BV83" s="1">
        <f t="shared" si="263"/>
        <v>1.0205161697728204</v>
      </c>
      <c r="BW83" s="1">
        <f t="shared" si="264"/>
        <v>1.0203319510591169</v>
      </c>
      <c r="BX83" s="1">
        <f t="shared" si="265"/>
        <v>1.0198326728676366</v>
      </c>
      <c r="BY83" s="1">
        <f t="shared" si="266"/>
        <v>1.0185861634004538</v>
      </c>
      <c r="BZ83" s="1">
        <f t="shared" si="267"/>
        <v>1.0157229478668846</v>
      </c>
      <c r="CA83" s="1">
        <f t="shared" si="268"/>
        <v>1.0096780455623431</v>
      </c>
      <c r="CB83" s="1">
        <f t="shared" si="269"/>
        <v>0.99795577058508977</v>
      </c>
      <c r="CC83" s="1">
        <f t="shared" si="270"/>
        <v>0.97708228051192569</v>
      </c>
      <c r="CD83" s="1">
        <f t="shared" si="271"/>
        <v>0.94294841549126029</v>
      </c>
      <c r="CE83" s="1">
        <f t="shared" si="272"/>
        <v>0.89166279178147778</v>
      </c>
      <c r="CF83" s="1">
        <f t="shared" si="273"/>
        <v>0.82080716954232269</v>
      </c>
      <c r="CG83" s="1">
        <f t="shared" si="274"/>
        <v>0.73070052119326201</v>
      </c>
      <c r="CH83" s="1">
        <f t="shared" si="275"/>
        <v>0.62511487201188853</v>
      </c>
      <c r="CI83" s="1">
        <f t="shared" si="276"/>
        <v>0.5109980036435906</v>
      </c>
      <c r="CJ83" s="1">
        <f t="shared" si="277"/>
        <v>0.3971425203875682</v>
      </c>
      <c r="CK83" s="1">
        <f t="shared" si="278"/>
        <v>0.29221289761931751</v>
      </c>
      <c r="CL83" s="1">
        <f t="shared" si="279"/>
        <v>0.20284212810722102</v>
      </c>
      <c r="CM83" s="1">
        <f t="shared" si="280"/>
        <v>0.13246644103184094</v>
      </c>
      <c r="CN83" s="1">
        <f t="shared" si="281"/>
        <v>8.1209082653170464E-2</v>
      </c>
      <c r="CO83" s="1">
        <f t="shared" si="282"/>
        <v>4.6662500699399367E-2</v>
      </c>
      <c r="CP83" s="1">
        <f t="shared" si="283"/>
        <v>2.5103343825681558E-2</v>
      </c>
      <c r="CQ83" s="1">
        <f t="shared" si="284"/>
        <v>1.2636346783662213E-2</v>
      </c>
      <c r="CR83" s="1">
        <f t="shared" si="285"/>
        <v>5.9500908084741885E-3</v>
      </c>
      <c r="CS83" s="1">
        <f t="shared" si="286"/>
        <v>2.6209141432276062E-3</v>
      </c>
      <c r="CT83" s="1">
        <f t="shared" si="287"/>
        <v>1.0802535852857205E-3</v>
      </c>
      <c r="CU83" s="1">
        <f t="shared" si="288"/>
        <v>4.1680769076127153E-4</v>
      </c>
      <c r="CV83" s="1">
        <f t="shared" si="289"/>
        <v>1.5063699400087689E-4</v>
      </c>
      <c r="CW83" s="1">
        <f t="shared" si="290"/>
        <v>5.1026979906456632E-5</v>
      </c>
      <c r="CX83" s="1">
        <f t="shared" si="291"/>
        <v>1.621248936162847E-5</v>
      </c>
      <c r="CY83" s="1">
        <f t="shared" si="292"/>
        <v>4.8350568204433838E-6</v>
      </c>
      <c r="CZ83" s="1">
        <f t="shared" si="293"/>
        <v>1.354495941860974E-6</v>
      </c>
      <c r="DA83" s="1">
        <f t="shared" si="294"/>
        <v>3.5669317520024185E-7</v>
      </c>
      <c r="DB83" s="1">
        <f t="shared" si="295"/>
        <v>8.8360563998860701E-8</v>
      </c>
      <c r="DC83" s="1">
        <f t="shared" si="296"/>
        <v>2.0604354174989398E-8</v>
      </c>
      <c r="DD83" s="1">
        <f t="shared" si="297"/>
        <v>4.5255155612205285E-9</v>
      </c>
      <c r="DE83" s="1">
        <f t="shared" si="298"/>
        <v>9.3677726955961089E-10</v>
      </c>
      <c r="DF83" s="1">
        <f t="shared" si="299"/>
        <v>1.8284865659525447E-10</v>
      </c>
      <c r="DG83" s="1">
        <f t="shared" si="300"/>
        <v>3.3669616219078123E-11</v>
      </c>
      <c r="DH83" s="1">
        <f t="shared" si="301"/>
        <v>5.8513250391141127E-12</v>
      </c>
      <c r="DI83" s="1">
        <f t="shared" si="302"/>
        <v>9.6004758547225069E-13</v>
      </c>
      <c r="DJ83" s="1">
        <f t="shared" si="303"/>
        <v>1.4875790883554767E-13</v>
      </c>
      <c r="DK83" s="1">
        <f t="shared" si="304"/>
        <v>2.1772853527156488E-14</v>
      </c>
      <c r="DL83" s="1">
        <f t="shared" si="305"/>
        <v>3.0107189848694352E-15</v>
      </c>
      <c r="DM83" s="1">
        <f t="shared" si="306"/>
        <v>3.9335811456568626E-16</v>
      </c>
      <c r="DN83" s="1">
        <f t="shared" si="307"/>
        <v>4.8560560132133694E-17</v>
      </c>
      <c r="DO83" s="1">
        <f t="shared" si="308"/>
        <v>5.6642460619953507E-18</v>
      </c>
      <c r="DP83" s="1">
        <f t="shared" si="309"/>
        <v>6.2419203632738777E-19</v>
      </c>
      <c r="DQ83" s="1">
        <f t="shared" si="310"/>
        <v>6.4973390877142971E-20</v>
      </c>
      <c r="DR83" s="1">
        <f t="shared" si="311"/>
        <v>6.386825149333545E-21</v>
      </c>
      <c r="DS83" s="1">
        <f t="shared" si="312"/>
        <v>5.9268475297443504E-22</v>
      </c>
      <c r="DT83" s="1">
        <f t="shared" si="313"/>
        <v>5.1900691659337565E-23</v>
      </c>
      <c r="DU83" s="1">
        <f t="shared" si="314"/>
        <v>4.2866400295113502E-24</v>
      </c>
      <c r="DV83" s="1">
        <f t="shared" si="315"/>
        <v>3.3373305212196687E-25</v>
      </c>
      <c r="DW83" s="1">
        <f t="shared" si="316"/>
        <v>2.4474897900694989E-26</v>
      </c>
      <c r="DX83" s="1">
        <f t="shared" si="317"/>
        <v>1.6894181682407661E-27</v>
      </c>
      <c r="DY83" s="1">
        <f t="shared" si="318"/>
        <v>1.0966128888661881E-28</v>
      </c>
      <c r="DZ83" s="1">
        <f t="shared" si="319"/>
        <v>6.6868317859104676E-30</v>
      </c>
      <c r="EA83" s="1">
        <f t="shared" si="320"/>
        <v>3.8258642416466386E-31</v>
      </c>
      <c r="EB83" s="1">
        <f t="shared" si="321"/>
        <v>2.0511904670452717E-32</v>
      </c>
      <c r="EC83" s="1">
        <f t="shared" si="322"/>
        <v>1.0289665156902072E-33</v>
      </c>
      <c r="ED83" s="1">
        <f t="shared" si="323"/>
        <v>4.8215222038468106E-35</v>
      </c>
      <c r="EE83" s="1">
        <f t="shared" si="324"/>
        <v>2.1063476227646916E-36</v>
      </c>
      <c r="EF83" s="1">
        <f t="shared" si="325"/>
        <v>8.5606617317032233E-38</v>
      </c>
      <c r="EG83" s="1">
        <f t="shared" si="326"/>
        <v>3.2289516820672514E-39</v>
      </c>
      <c r="EH83" s="1">
        <f t="shared" si="327"/>
        <v>1.1271852370138595E-40</v>
      </c>
      <c r="EI83" s="1">
        <f t="shared" si="328"/>
        <v>3.6303078670062686E-42</v>
      </c>
      <c r="EJ83" s="1">
        <f t="shared" si="329"/>
        <v>1.0748351277174588E-43</v>
      </c>
      <c r="EK83" s="1">
        <f t="shared" si="330"/>
        <v>2.9133129728024588E-45</v>
      </c>
      <c r="EL83" s="1">
        <f t="shared" si="331"/>
        <v>7.19423808568196E-47</v>
      </c>
      <c r="EM83" s="1">
        <f t="shared" si="332"/>
        <v>1.6094604689750589E-48</v>
      </c>
      <c r="EN83" s="1">
        <f t="shared" si="333"/>
        <v>3.2401584187794861E-50</v>
      </c>
      <c r="EO83" s="1">
        <f t="shared" si="334"/>
        <v>5.8230941443855175E-52</v>
      </c>
      <c r="EP83" s="1">
        <f t="shared" si="335"/>
        <v>9.2510284277375997E-54</v>
      </c>
      <c r="EQ83" s="1">
        <f t="shared" si="336"/>
        <v>1.2834774618855009E-55</v>
      </c>
      <c r="ER83" s="1">
        <f t="shared" si="337"/>
        <v>1.5311377489941429E-57</v>
      </c>
      <c r="ES83" s="1">
        <f t="shared" si="338"/>
        <v>1.5389173746144678E-59</v>
      </c>
      <c r="ET83" s="1">
        <f t="shared" si="339"/>
        <v>1.2672316498073592E-61</v>
      </c>
      <c r="EU83" s="1">
        <f t="shared" si="340"/>
        <v>8.2092573608430324E-64</v>
      </c>
      <c r="EV83" s="1">
        <f t="shared" si="341"/>
        <v>3.9230484376913728E-66</v>
      </c>
      <c r="EW83" s="1">
        <f t="shared" si="342"/>
        <v>1.2295714463105706E-68</v>
      </c>
      <c r="EX83" s="1">
        <f t="shared" si="343"/>
        <v>1.8960238185205394E-71</v>
      </c>
      <c r="EY83" s="1">
        <f t="shared" si="344"/>
        <v>0</v>
      </c>
      <c r="EZ83" s="1">
        <f t="shared" si="345"/>
        <v>0</v>
      </c>
      <c r="FA83" s="1">
        <f t="shared" si="346"/>
        <v>0</v>
      </c>
      <c r="FB83" s="1">
        <f t="shared" si="347"/>
        <v>0</v>
      </c>
      <c r="FC83" s="1">
        <f t="shared" si="348"/>
        <v>0</v>
      </c>
      <c r="FD83" s="75">
        <f t="shared" si="199"/>
        <v>0</v>
      </c>
    </row>
    <row r="84" spans="7:160" x14ac:dyDescent="0.35">
      <c r="G84" t="str">
        <f t="shared" si="195"/>
        <v>Refd, t=0.35</v>
      </c>
      <c r="H84" s="76">
        <f t="shared" si="196"/>
        <v>0.3450000000000002</v>
      </c>
      <c r="I84" s="1">
        <f t="shared" si="197"/>
        <v>0</v>
      </c>
      <c r="J84" s="22">
        <f t="shared" si="198"/>
        <v>2.5129653552901274E-5</v>
      </c>
      <c r="K84" s="1">
        <f t="shared" si="200"/>
        <v>1.4777229848112315E-4</v>
      </c>
      <c r="L84" s="1">
        <f t="shared" si="201"/>
        <v>4.7726874485463613E-4</v>
      </c>
      <c r="M84" s="1">
        <f t="shared" si="202"/>
        <v>1.3322270262304803E-3</v>
      </c>
      <c r="N84" s="1">
        <f t="shared" si="203"/>
        <v>3.3901732756833588E-3</v>
      </c>
      <c r="O84" s="1">
        <f t="shared" si="204"/>
        <v>7.9378874956034309E-3</v>
      </c>
      <c r="P84" s="1">
        <f t="shared" si="205"/>
        <v>1.7139390708963437E-2</v>
      </c>
      <c r="Q84" s="1">
        <f t="shared" si="206"/>
        <v>3.4176949555176521E-2</v>
      </c>
      <c r="R84" s="1">
        <f t="shared" si="207"/>
        <v>6.3056954037675333E-2</v>
      </c>
      <c r="S84" s="1">
        <f t="shared" si="208"/>
        <v>0.10791335528101527</v>
      </c>
      <c r="T84" s="1">
        <f t="shared" si="209"/>
        <v>0.17183545342593423</v>
      </c>
      <c r="U84" s="1">
        <f t="shared" si="210"/>
        <v>0.25553731632687837</v>
      </c>
      <c r="V84" s="1">
        <f t="shared" si="211"/>
        <v>0.3564062630976596</v>
      </c>
      <c r="W84" s="1">
        <f t="shared" si="212"/>
        <v>0.46844229964445089</v>
      </c>
      <c r="X84" s="1">
        <f t="shared" si="213"/>
        <v>0.58328229007778087</v>
      </c>
      <c r="Y84" s="1">
        <f t="shared" si="214"/>
        <v>0.69203147596701164</v>
      </c>
      <c r="Z84" s="1">
        <f t="shared" si="215"/>
        <v>0.78725333918965945</v>
      </c>
      <c r="AA84" s="1">
        <f t="shared" si="216"/>
        <v>0.86440630889642966</v>
      </c>
      <c r="AB84" s="1">
        <f t="shared" si="217"/>
        <v>0.92229350019947209</v>
      </c>
      <c r="AC84" s="1">
        <f t="shared" si="218"/>
        <v>0.96254157879089197</v>
      </c>
      <c r="AD84" s="1">
        <f t="shared" si="219"/>
        <v>0.98849472912076553</v>
      </c>
      <c r="AE84" s="1">
        <f t="shared" si="220"/>
        <v>1.0040295651679636</v>
      </c>
      <c r="AF84" s="1">
        <f t="shared" si="221"/>
        <v>1.0126697904317286</v>
      </c>
      <c r="AG84" s="1">
        <f t="shared" si="222"/>
        <v>1.0171398233372808</v>
      </c>
      <c r="AH84" s="1">
        <f t="shared" si="223"/>
        <v>1.019293376402147</v>
      </c>
      <c r="AI84" s="1">
        <f t="shared" si="224"/>
        <v>1.0202606913648944</v>
      </c>
      <c r="AJ84" s="1">
        <f t="shared" si="225"/>
        <v>1.0206662580979247</v>
      </c>
      <c r="AK84" s="1">
        <f t="shared" si="226"/>
        <v>1.0208251679564342</v>
      </c>
      <c r="AL84" s="1">
        <f t="shared" si="227"/>
        <v>1.0208834232349402</v>
      </c>
      <c r="AM84" s="1">
        <f t="shared" si="228"/>
        <v>1.0209034265147827</v>
      </c>
      <c r="AN84" s="1">
        <f t="shared" si="229"/>
        <v>1.0209098669203709</v>
      </c>
      <c r="AO84" s="1">
        <f t="shared" si="230"/>
        <v>1.0209118132278046</v>
      </c>
      <c r="AP84" s="1">
        <f t="shared" si="231"/>
        <v>1.0209123658255013</v>
      </c>
      <c r="AQ84" s="1">
        <f t="shared" si="232"/>
        <v>1.0209125133590067</v>
      </c>
      <c r="AR84" s="1">
        <f t="shared" si="233"/>
        <v>1.0209125504280236</v>
      </c>
      <c r="AS84" s="1">
        <f t="shared" si="234"/>
        <v>1.0209125591999468</v>
      </c>
      <c r="AT84" s="1">
        <f t="shared" si="235"/>
        <v>1.0209125611562493</v>
      </c>
      <c r="AU84" s="1">
        <f t="shared" si="236"/>
        <v>1.0209125615676808</v>
      </c>
      <c r="AV84" s="1">
        <f t="shared" si="237"/>
        <v>1.0209125616493224</v>
      </c>
      <c r="AW84" s="1">
        <f t="shared" si="238"/>
        <v>1.0209125616646151</v>
      </c>
      <c r="AX84" s="1">
        <f t="shared" si="239"/>
        <v>1.0209125616673198</v>
      </c>
      <c r="AY84" s="1">
        <f t="shared" si="240"/>
        <v>1.0209125616677717</v>
      </c>
      <c r="AZ84" s="1">
        <f t="shared" si="241"/>
        <v>1.0209125616678436</v>
      </c>
      <c r="BA84" s="1">
        <f t="shared" si="242"/>
        <v>1.0209125616678543</v>
      </c>
      <c r="BB84" s="1">
        <f t="shared" si="243"/>
        <v>1.0209125616678556</v>
      </c>
      <c r="BC84" s="1">
        <f t="shared" si="244"/>
        <v>1.0209125616678556</v>
      </c>
      <c r="BD84" s="1">
        <f t="shared" si="245"/>
        <v>1.0209125616678556</v>
      </c>
      <c r="BE84" s="1">
        <f t="shared" si="246"/>
        <v>1.0209125616678556</v>
      </c>
      <c r="BF84" s="1">
        <f t="shared" si="247"/>
        <v>1.0209125616678556</v>
      </c>
      <c r="BG84" s="1">
        <f t="shared" si="248"/>
        <v>1.0209125616678538</v>
      </c>
      <c r="BH84" s="1">
        <f t="shared" si="249"/>
        <v>1.0209125616678425</v>
      </c>
      <c r="BI84" s="1">
        <f t="shared" si="250"/>
        <v>1.0209125616677566</v>
      </c>
      <c r="BJ84" s="1">
        <f t="shared" si="251"/>
        <v>1.0209125616671417</v>
      </c>
      <c r="BK84" s="1">
        <f t="shared" si="252"/>
        <v>1.0209125616629824</v>
      </c>
      <c r="BL84" s="1">
        <f t="shared" si="253"/>
        <v>1.0209125616366064</v>
      </c>
      <c r="BM84" s="1">
        <f t="shared" si="254"/>
        <v>1.0209125614797718</v>
      </c>
      <c r="BN84" s="1">
        <f t="shared" si="255"/>
        <v>1.0209125606062794</v>
      </c>
      <c r="BO84" s="1">
        <f t="shared" si="256"/>
        <v>1.0209125560546353</v>
      </c>
      <c r="BP84" s="1">
        <f t="shared" si="257"/>
        <v>1.0209125338917568</v>
      </c>
      <c r="BQ84" s="1">
        <f t="shared" si="258"/>
        <v>1.020912433185974</v>
      </c>
      <c r="BR84" s="1">
        <f t="shared" si="259"/>
        <v>1.0209120067624362</v>
      </c>
      <c r="BS84" s="1">
        <f t="shared" si="260"/>
        <v>1.0209103266255599</v>
      </c>
      <c r="BT84" s="1">
        <f t="shared" si="261"/>
        <v>1.0209041762889772</v>
      </c>
      <c r="BU84" s="1">
        <f t="shared" si="262"/>
        <v>1.0208832919007744</v>
      </c>
      <c r="BV84" s="1">
        <f t="shared" si="263"/>
        <v>1.0208176129230808</v>
      </c>
      <c r="BW84" s="1">
        <f t="shared" si="264"/>
        <v>1.0206266118068137</v>
      </c>
      <c r="BX84" s="1">
        <f t="shared" si="265"/>
        <v>1.0201137475229598</v>
      </c>
      <c r="BY84" s="1">
        <f t="shared" si="266"/>
        <v>1.018843962295598</v>
      </c>
      <c r="BZ84" s="1">
        <f t="shared" si="267"/>
        <v>1.0159486038074155</v>
      </c>
      <c r="CA84" s="1">
        <f t="shared" si="268"/>
        <v>1.0098741258545354</v>
      </c>
      <c r="CB84" s="1">
        <f t="shared" si="269"/>
        <v>0.99815554650356464</v>
      </c>
      <c r="CC84" s="1">
        <f t="shared" si="270"/>
        <v>0.97737384744159161</v>
      </c>
      <c r="CD84" s="1">
        <f t="shared" si="271"/>
        <v>0.94349152066084652</v>
      </c>
      <c r="CE84" s="1">
        <f t="shared" si="272"/>
        <v>0.89268085312865375</v>
      </c>
      <c r="CF84" s="1">
        <f t="shared" si="273"/>
        <v>0.82254200052125781</v>
      </c>
      <c r="CG84" s="1">
        <f t="shared" si="274"/>
        <v>0.73333480401435336</v>
      </c>
      <c r="CH84" s="1">
        <f t="shared" si="275"/>
        <v>0.62868925823470678</v>
      </c>
      <c r="CI84" s="1">
        <f t="shared" si="276"/>
        <v>0.51536122541864604</v>
      </c>
      <c r="CJ84" s="1">
        <f t="shared" si="277"/>
        <v>0.40196375997953521</v>
      </c>
      <c r="CK84" s="1">
        <f t="shared" si="278"/>
        <v>0.29705841625355706</v>
      </c>
      <c r="CL84" s="1">
        <f t="shared" si="279"/>
        <v>0.20728746720610378</v>
      </c>
      <c r="CM84" s="1">
        <f t="shared" si="280"/>
        <v>0.13619910851748526</v>
      </c>
      <c r="CN84" s="1">
        <f t="shared" si="281"/>
        <v>8.4083855248549513E-2</v>
      </c>
      <c r="CO84" s="1">
        <f t="shared" si="282"/>
        <v>4.8696915298904818E-2</v>
      </c>
      <c r="CP84" s="1">
        <f t="shared" si="283"/>
        <v>2.6428432643942668E-2</v>
      </c>
      <c r="CQ84" s="1">
        <f t="shared" si="284"/>
        <v>1.3431987649194366E-2</v>
      </c>
      <c r="CR84" s="1">
        <f t="shared" si="285"/>
        <v>6.3912067021636909E-3</v>
      </c>
      <c r="CS84" s="1">
        <f t="shared" si="286"/>
        <v>2.8470943479043031E-3</v>
      </c>
      <c r="CT84" s="1">
        <f t="shared" si="287"/>
        <v>1.1876843059519567E-3</v>
      </c>
      <c r="CU84" s="1">
        <f t="shared" si="288"/>
        <v>4.6415293953000285E-4</v>
      </c>
      <c r="CV84" s="1">
        <f t="shared" si="289"/>
        <v>1.7002747993934538E-4</v>
      </c>
      <c r="CW84" s="1">
        <f t="shared" si="290"/>
        <v>5.8418548361665926E-5</v>
      </c>
      <c r="CX84" s="1">
        <f t="shared" si="291"/>
        <v>1.8838920287840638E-5</v>
      </c>
      <c r="CY84" s="1">
        <f t="shared" si="292"/>
        <v>5.7062057807532104E-6</v>
      </c>
      <c r="CZ84" s="1">
        <f t="shared" si="293"/>
        <v>1.6245792511416333E-6</v>
      </c>
      <c r="DA84" s="1">
        <f t="shared" si="294"/>
        <v>4.3505917789919801E-7</v>
      </c>
      <c r="DB84" s="1">
        <f t="shared" si="295"/>
        <v>1.0966600645478148E-7</v>
      </c>
      <c r="DC84" s="1">
        <f t="shared" si="296"/>
        <v>2.6037564850619564E-8</v>
      </c>
      <c r="DD84" s="1">
        <f t="shared" si="297"/>
        <v>5.8264568575668567E-9</v>
      </c>
      <c r="DE84" s="1">
        <f t="shared" si="298"/>
        <v>1.2295213913493319E-9</v>
      </c>
      <c r="DF84" s="1">
        <f t="shared" si="299"/>
        <v>2.4480771494333902E-10</v>
      </c>
      <c r="DG84" s="1">
        <f t="shared" si="300"/>
        <v>4.6012814669572521E-11</v>
      </c>
      <c r="DH84" s="1">
        <f t="shared" si="301"/>
        <v>8.167338502027579E-12</v>
      </c>
      <c r="DI84" s="1">
        <f t="shared" si="302"/>
        <v>1.3695852802023626E-12</v>
      </c>
      <c r="DJ84" s="1">
        <f t="shared" si="303"/>
        <v>2.1703901429617637E-13</v>
      </c>
      <c r="DK84" s="1">
        <f t="shared" si="304"/>
        <v>3.2511302179693784E-14</v>
      </c>
      <c r="DL84" s="1">
        <f t="shared" si="305"/>
        <v>4.6042623755105444E-15</v>
      </c>
      <c r="DM84" s="1">
        <f t="shared" si="306"/>
        <v>6.1655157766159189E-16</v>
      </c>
      <c r="DN84" s="1">
        <f t="shared" si="307"/>
        <v>7.8070968467486886E-17</v>
      </c>
      <c r="DO84" s="1">
        <f t="shared" si="308"/>
        <v>9.3480215557754868E-18</v>
      </c>
      <c r="DP84" s="1">
        <f t="shared" si="309"/>
        <v>1.0583524226189817E-18</v>
      </c>
      <c r="DQ84" s="1">
        <f t="shared" si="310"/>
        <v>1.1328236085656879E-19</v>
      </c>
      <c r="DR84" s="1">
        <f t="shared" si="311"/>
        <v>1.146109142317394E-20</v>
      </c>
      <c r="DS84" s="1">
        <f t="shared" si="312"/>
        <v>1.0957207117672995E-21</v>
      </c>
      <c r="DT84" s="1">
        <f t="shared" si="313"/>
        <v>9.8953056190902083E-23</v>
      </c>
      <c r="DU84" s="1">
        <f t="shared" si="314"/>
        <v>8.43770337991054E-24</v>
      </c>
      <c r="DV84" s="1">
        <f t="shared" si="315"/>
        <v>6.7898196982621342E-25</v>
      </c>
      <c r="DW84" s="1">
        <f t="shared" si="316"/>
        <v>5.1530579749934637E-26</v>
      </c>
      <c r="DX84" s="1">
        <f t="shared" si="317"/>
        <v>3.6858382687325838E-27</v>
      </c>
      <c r="DY84" s="1">
        <f t="shared" si="318"/>
        <v>2.482665206229213E-28</v>
      </c>
      <c r="DZ84" s="1">
        <f t="shared" si="319"/>
        <v>1.5732853567308431E-29</v>
      </c>
      <c r="EA84" s="1">
        <f t="shared" si="320"/>
        <v>9.3701644688681058E-31</v>
      </c>
      <c r="EB84" s="1">
        <f t="shared" si="321"/>
        <v>5.2386684562779511E-32</v>
      </c>
      <c r="EC84" s="1">
        <f t="shared" si="322"/>
        <v>2.7456586549689123E-33</v>
      </c>
      <c r="ED84" s="1">
        <f t="shared" si="323"/>
        <v>1.3470036972876897E-34</v>
      </c>
      <c r="EE84" s="1">
        <f t="shared" si="324"/>
        <v>6.1751852622091141E-36</v>
      </c>
      <c r="EF84" s="1">
        <f t="shared" si="325"/>
        <v>2.6403362708641472E-37</v>
      </c>
      <c r="EG84" s="1">
        <f t="shared" si="326"/>
        <v>1.0506525722513017E-38</v>
      </c>
      <c r="EH84" s="1">
        <f t="shared" si="327"/>
        <v>3.881410422700027E-40</v>
      </c>
      <c r="EI84" s="1">
        <f t="shared" si="328"/>
        <v>1.3275407432133587E-41</v>
      </c>
      <c r="EJ84" s="1">
        <f t="shared" si="329"/>
        <v>4.1904804746780525E-43</v>
      </c>
      <c r="EK84" s="1">
        <f t="shared" si="330"/>
        <v>1.2163776851211028E-44</v>
      </c>
      <c r="EL84" s="1">
        <f t="shared" si="331"/>
        <v>3.2333580318344354E-46</v>
      </c>
      <c r="EM84" s="1">
        <f t="shared" si="332"/>
        <v>7.8328709602175648E-48</v>
      </c>
      <c r="EN84" s="1">
        <f t="shared" si="333"/>
        <v>1.7195359435259792E-49</v>
      </c>
      <c r="EO84" s="1">
        <f t="shared" si="334"/>
        <v>3.397920707796451E-51</v>
      </c>
      <c r="EP84" s="1">
        <f t="shared" si="335"/>
        <v>5.995623000075158E-53</v>
      </c>
      <c r="EQ84" s="1">
        <f t="shared" si="336"/>
        <v>9.354441032602924E-55</v>
      </c>
      <c r="ER84" s="1">
        <f t="shared" si="337"/>
        <v>1.2748929437414865E-56</v>
      </c>
      <c r="ES84" s="1">
        <f t="shared" si="338"/>
        <v>1.4943914199036491E-58</v>
      </c>
      <c r="ET84" s="1">
        <f t="shared" si="339"/>
        <v>1.4761613393315639E-60</v>
      </c>
      <c r="EU84" s="1">
        <f t="shared" si="340"/>
        <v>1.194933367906322E-62</v>
      </c>
      <c r="EV84" s="1">
        <f t="shared" si="341"/>
        <v>7.6112940464402482E-65</v>
      </c>
      <c r="EW84" s="1">
        <f t="shared" si="342"/>
        <v>3.577175412168033E-67</v>
      </c>
      <c r="EX84" s="1">
        <f t="shared" si="343"/>
        <v>1.1028706026498444E-69</v>
      </c>
      <c r="EY84" s="1">
        <f t="shared" si="344"/>
        <v>1.6732410198443755E-72</v>
      </c>
      <c r="EZ84" s="1">
        <f t="shared" si="345"/>
        <v>0</v>
      </c>
      <c r="FA84" s="1">
        <f t="shared" si="346"/>
        <v>0</v>
      </c>
      <c r="FB84" s="1">
        <f t="shared" si="347"/>
        <v>0</v>
      </c>
      <c r="FC84" s="1">
        <f t="shared" si="348"/>
        <v>0</v>
      </c>
      <c r="FD84" s="75">
        <f t="shared" si="199"/>
        <v>0</v>
      </c>
    </row>
    <row r="85" spans="7:160" x14ac:dyDescent="0.35">
      <c r="G85" t="str">
        <f t="shared" si="195"/>
        <v>Refd, t=0.35</v>
      </c>
      <c r="H85" s="76">
        <f t="shared" si="196"/>
        <v>0.3500000000000002</v>
      </c>
      <c r="I85" s="1">
        <f t="shared" si="197"/>
        <v>0</v>
      </c>
      <c r="J85" s="22">
        <f t="shared" si="198"/>
        <v>2.5759197310479192E-5</v>
      </c>
      <c r="K85" s="1">
        <f t="shared" si="200"/>
        <v>1.5091800687789004E-4</v>
      </c>
      <c r="L85" s="1">
        <f t="shared" si="201"/>
        <v>4.8439881060632954E-4</v>
      </c>
      <c r="M85" s="1">
        <f t="shared" si="202"/>
        <v>1.3430980948359414E-3</v>
      </c>
      <c r="N85" s="1">
        <f t="shared" si="203"/>
        <v>3.3968475046368624E-3</v>
      </c>
      <c r="O85" s="1">
        <f t="shared" si="204"/>
        <v>7.9117875968858688E-3</v>
      </c>
      <c r="P85" s="1">
        <f t="shared" si="205"/>
        <v>1.7010415904697731E-2</v>
      </c>
      <c r="Q85" s="1">
        <f t="shared" si="206"/>
        <v>3.3809616833252093E-2</v>
      </c>
      <c r="R85" s="1">
        <f t="shared" si="207"/>
        <v>6.2237102840036279E-2</v>
      </c>
      <c r="S85" s="1">
        <f t="shared" si="208"/>
        <v>0.10636406934697401</v>
      </c>
      <c r="T85" s="1">
        <f t="shared" si="209"/>
        <v>0.16927465763207206</v>
      </c>
      <c r="U85" s="1">
        <f t="shared" si="210"/>
        <v>0.25176989211918566</v>
      </c>
      <c r="V85" s="1">
        <f t="shared" si="211"/>
        <v>0.35141943703459622</v>
      </c>
      <c r="W85" s="1">
        <f t="shared" si="212"/>
        <v>0.46246050208703993</v>
      </c>
      <c r="X85" s="1">
        <f t="shared" si="213"/>
        <v>0.5767481847597602</v>
      </c>
      <c r="Y85" s="1">
        <f t="shared" si="214"/>
        <v>0.68551098626310381</v>
      </c>
      <c r="Z85" s="1">
        <f t="shared" si="215"/>
        <v>0.78129803126675013</v>
      </c>
      <c r="AA85" s="1">
        <f t="shared" si="216"/>
        <v>0.85942619917577656</v>
      </c>
      <c r="AB85" s="1">
        <f t="shared" si="217"/>
        <v>0.91848600357627197</v>
      </c>
      <c r="AC85" s="1">
        <f t="shared" si="218"/>
        <v>0.95989327661094193</v>
      </c>
      <c r="AD85" s="1">
        <f t="shared" si="219"/>
        <v>0.98683996699011389</v>
      </c>
      <c r="AE85" s="1">
        <f t="shared" si="220"/>
        <v>1.0031314008124297</v>
      </c>
      <c r="AF85" s="1">
        <f t="shared" si="221"/>
        <v>1.012290602592016</v>
      </c>
      <c r="AG85" s="1">
        <f t="shared" si="222"/>
        <v>1.0170841137224722</v>
      </c>
      <c r="AH85" s="1">
        <f t="shared" si="223"/>
        <v>1.0194220195482135</v>
      </c>
      <c r="AI85" s="1">
        <f t="shared" si="224"/>
        <v>1.0204858524044225</v>
      </c>
      <c r="AJ85" s="1">
        <f t="shared" si="225"/>
        <v>1.0209380164228321</v>
      </c>
      <c r="AK85" s="1">
        <f t="shared" si="226"/>
        <v>1.021117736443407</v>
      </c>
      <c r="AL85" s="1">
        <f t="shared" si="227"/>
        <v>1.0211846120317043</v>
      </c>
      <c r="AM85" s="1">
        <f t="shared" si="228"/>
        <v>1.0212079351983265</v>
      </c>
      <c r="AN85" s="1">
        <f t="shared" si="229"/>
        <v>1.0212155667833587</v>
      </c>
      <c r="AO85" s="1">
        <f t="shared" si="230"/>
        <v>1.0212179120106386</v>
      </c>
      <c r="AP85" s="1">
        <f t="shared" si="231"/>
        <v>1.0212185895089374</v>
      </c>
      <c r="AQ85" s="1">
        <f t="shared" si="232"/>
        <v>1.0212187736571223</v>
      </c>
      <c r="AR85" s="1">
        <f t="shared" si="233"/>
        <v>1.0212188207892612</v>
      </c>
      <c r="AS85" s="1">
        <f t="shared" si="234"/>
        <v>1.0212188321572271</v>
      </c>
      <c r="AT85" s="1">
        <f t="shared" si="235"/>
        <v>1.0212188347428219</v>
      </c>
      <c r="AU85" s="1">
        <f t="shared" si="236"/>
        <v>1.0212188352977245</v>
      </c>
      <c r="AV85" s="1">
        <f t="shared" si="237"/>
        <v>1.0212188354101561</v>
      </c>
      <c r="AW85" s="1">
        <f t="shared" si="238"/>
        <v>1.0212188354316734</v>
      </c>
      <c r="AX85" s="1">
        <f t="shared" si="239"/>
        <v>1.021218835435564</v>
      </c>
      <c r="AY85" s="1">
        <f t="shared" si="240"/>
        <v>1.0212188354362288</v>
      </c>
      <c r="AZ85" s="1">
        <f t="shared" si="241"/>
        <v>1.0212188354363372</v>
      </c>
      <c r="BA85" s="1">
        <f t="shared" si="242"/>
        <v>1.0212188354363538</v>
      </c>
      <c r="BB85" s="1">
        <f t="shared" si="243"/>
        <v>1.0212188354363561</v>
      </c>
      <c r="BC85" s="1">
        <f t="shared" si="244"/>
        <v>1.0212188354363561</v>
      </c>
      <c r="BD85" s="1">
        <f t="shared" si="245"/>
        <v>1.0212188354363561</v>
      </c>
      <c r="BE85" s="1">
        <f t="shared" si="246"/>
        <v>1.0212188354363561</v>
      </c>
      <c r="BF85" s="1">
        <f t="shared" si="247"/>
        <v>1.0212188354363558</v>
      </c>
      <c r="BG85" s="1">
        <f t="shared" si="248"/>
        <v>1.0212188354363538</v>
      </c>
      <c r="BH85" s="1">
        <f t="shared" si="249"/>
        <v>1.0212188354363392</v>
      </c>
      <c r="BI85" s="1">
        <f t="shared" si="250"/>
        <v>1.0212188354362299</v>
      </c>
      <c r="BJ85" s="1">
        <f t="shared" si="251"/>
        <v>1.0212188354354637</v>
      </c>
      <c r="BK85" s="1">
        <f t="shared" si="252"/>
        <v>1.0212188354303733</v>
      </c>
      <c r="BL85" s="1">
        <f t="shared" si="253"/>
        <v>1.0212188353986491</v>
      </c>
      <c r="BM85" s="1">
        <f t="shared" si="254"/>
        <v>1.0212188352131615</v>
      </c>
      <c r="BN85" s="1">
        <f t="shared" si="255"/>
        <v>1.0212188341967092</v>
      </c>
      <c r="BO85" s="1">
        <f t="shared" si="256"/>
        <v>1.021218828982255</v>
      </c>
      <c r="BP85" s="1">
        <f t="shared" si="257"/>
        <v>1.0212188039704886</v>
      </c>
      <c r="BQ85" s="1">
        <f t="shared" si="258"/>
        <v>1.021218691943331</v>
      </c>
      <c r="BR85" s="1">
        <f t="shared" si="259"/>
        <v>1.021218224053146</v>
      </c>
      <c r="BS85" s="1">
        <f t="shared" si="260"/>
        <v>1.021216404450392</v>
      </c>
      <c r="BT85" s="1">
        <f t="shared" si="261"/>
        <v>1.021209825303879</v>
      </c>
      <c r="BU85" s="1">
        <f t="shared" si="262"/>
        <v>1.0211877423465079</v>
      </c>
      <c r="BV85" s="1">
        <f t="shared" si="263"/>
        <v>1.0211190400596213</v>
      </c>
      <c r="BW85" s="1">
        <f t="shared" si="264"/>
        <v>1.0209212270816586</v>
      </c>
      <c r="BX85" s="1">
        <f t="shared" si="265"/>
        <v>1.0203948687591275</v>
      </c>
      <c r="BY85" s="1">
        <f t="shared" si="266"/>
        <v>1.0191022299367729</v>
      </c>
      <c r="BZ85" s="1">
        <f t="shared" si="267"/>
        <v>1.0161757504212219</v>
      </c>
      <c r="CA85" s="1">
        <f t="shared" si="268"/>
        <v>1.0100734357695624</v>
      </c>
      <c r="CB85" s="1">
        <f t="shared" si="269"/>
        <v>0.99836058176482867</v>
      </c>
      <c r="CC85" s="1">
        <f t="shared" si="270"/>
        <v>0.97767167592936188</v>
      </c>
      <c r="CD85" s="1">
        <f t="shared" si="271"/>
        <v>0.94403878474760761</v>
      </c>
      <c r="CE85" s="1">
        <f t="shared" si="272"/>
        <v>0.89369597010934421</v>
      </c>
      <c r="CF85" s="1">
        <f t="shared" si="273"/>
        <v>0.8242615548582376</v>
      </c>
      <c r="CG85" s="1">
        <f t="shared" si="274"/>
        <v>0.7359387785997441</v>
      </c>
      <c r="CH85" s="1">
        <f t="shared" si="275"/>
        <v>0.63222057540622179</v>
      </c>
      <c r="CI85" s="1">
        <f t="shared" si="276"/>
        <v>0.51967635499941967</v>
      </c>
      <c r="CJ85" s="1">
        <f t="shared" si="277"/>
        <v>0.40674292445074189</v>
      </c>
      <c r="CK85" s="1">
        <f t="shared" si="278"/>
        <v>0.30187819442419572</v>
      </c>
      <c r="CL85" s="1">
        <f t="shared" si="279"/>
        <v>0.21172906496041838</v>
      </c>
      <c r="CM85" s="1">
        <f t="shared" si="280"/>
        <v>0.1399491838690671</v>
      </c>
      <c r="CN85" s="1">
        <f t="shared" si="281"/>
        <v>8.6990826249643785E-2</v>
      </c>
      <c r="CO85" s="1">
        <f t="shared" si="282"/>
        <v>5.0769513351381704E-2</v>
      </c>
      <c r="CP85" s="1">
        <f t="shared" si="283"/>
        <v>2.7789784460908705E-2</v>
      </c>
      <c r="CQ85" s="1">
        <f t="shared" si="284"/>
        <v>1.4257056399660167E-2</v>
      </c>
      <c r="CR85" s="1">
        <f t="shared" si="285"/>
        <v>6.8533276101949642E-3</v>
      </c>
      <c r="CS85" s="1">
        <f t="shared" si="286"/>
        <v>3.0866754543027335E-3</v>
      </c>
      <c r="CT85" s="1">
        <f t="shared" si="287"/>
        <v>1.3028357912418986E-3</v>
      </c>
      <c r="CU85" s="1">
        <f t="shared" si="288"/>
        <v>5.1554452529253684E-4</v>
      </c>
      <c r="CV85" s="1">
        <f t="shared" si="289"/>
        <v>1.9135768653890631E-4</v>
      </c>
      <c r="CW85" s="1">
        <f t="shared" si="290"/>
        <v>6.666441421257377E-5</v>
      </c>
      <c r="CX85" s="1">
        <f t="shared" si="291"/>
        <v>2.1812295091900741E-5</v>
      </c>
      <c r="CY85" s="1">
        <f t="shared" si="292"/>
        <v>6.7076826103450808E-6</v>
      </c>
      <c r="CZ85" s="1">
        <f t="shared" si="293"/>
        <v>1.9400679444008995E-6</v>
      </c>
      <c r="DA85" s="1">
        <f t="shared" si="294"/>
        <v>5.2813092242451059E-7</v>
      </c>
      <c r="DB85" s="1">
        <f t="shared" si="295"/>
        <v>1.3540827754125547E-7</v>
      </c>
      <c r="DC85" s="1">
        <f t="shared" si="296"/>
        <v>3.2720052184041494E-8</v>
      </c>
      <c r="DD85" s="1">
        <f t="shared" si="297"/>
        <v>7.4562121213778415E-9</v>
      </c>
      <c r="DE85" s="1">
        <f t="shared" si="298"/>
        <v>1.6032822684109445E-9</v>
      </c>
      <c r="DF85" s="1">
        <f t="shared" si="299"/>
        <v>3.2547746876355544E-10</v>
      </c>
      <c r="DG85" s="1">
        <f t="shared" si="300"/>
        <v>6.241100521119945E-11</v>
      </c>
      <c r="DH85" s="1">
        <f t="shared" si="301"/>
        <v>1.1308842348276233E-11</v>
      </c>
      <c r="DI85" s="1">
        <f t="shared" si="302"/>
        <v>1.9371166878665519E-12</v>
      </c>
      <c r="DJ85" s="1">
        <f t="shared" si="303"/>
        <v>3.1377179643035045E-13</v>
      </c>
      <c r="DK85" s="1">
        <f t="shared" si="304"/>
        <v>4.8073718514230495E-14</v>
      </c>
      <c r="DL85" s="1">
        <f t="shared" si="305"/>
        <v>6.9683078015989171E-15</v>
      </c>
      <c r="DM85" s="1">
        <f t="shared" si="306"/>
        <v>9.5573455626414962E-16</v>
      </c>
      <c r="DN85" s="1">
        <f t="shared" si="307"/>
        <v>1.2404410337284212E-16</v>
      </c>
      <c r="DO85" s="1">
        <f t="shared" si="308"/>
        <v>1.5235466943169081E-17</v>
      </c>
      <c r="DP85" s="1">
        <f t="shared" si="309"/>
        <v>1.7707650726794358E-18</v>
      </c>
      <c r="DQ85" s="1">
        <f t="shared" si="310"/>
        <v>1.9473697503219623E-19</v>
      </c>
      <c r="DR85" s="1">
        <f t="shared" si="311"/>
        <v>2.0260310492664618E-20</v>
      </c>
      <c r="DS85" s="1">
        <f t="shared" si="312"/>
        <v>1.993664062988041E-21</v>
      </c>
      <c r="DT85" s="1">
        <f t="shared" si="313"/>
        <v>1.8549529983426744E-22</v>
      </c>
      <c r="DU85" s="1">
        <f t="shared" si="314"/>
        <v>1.6312595841104294E-23</v>
      </c>
      <c r="DV85" s="1">
        <f t="shared" si="315"/>
        <v>1.355258925591317E-24</v>
      </c>
      <c r="DW85" s="1">
        <f t="shared" si="316"/>
        <v>1.0631483093813421E-25</v>
      </c>
      <c r="DX85" s="1">
        <f t="shared" si="317"/>
        <v>7.8697744158189118E-27</v>
      </c>
      <c r="DY85" s="1">
        <f t="shared" si="318"/>
        <v>5.4930094780763183E-28</v>
      </c>
      <c r="DZ85" s="1">
        <f t="shared" si="319"/>
        <v>3.6122334492738272E-29</v>
      </c>
      <c r="EA85" s="1">
        <f t="shared" si="320"/>
        <v>2.2358749785648709E-30</v>
      </c>
      <c r="EB85" s="1">
        <f t="shared" si="321"/>
        <v>1.3012502154987233E-31</v>
      </c>
      <c r="EC85" s="1">
        <f t="shared" si="322"/>
        <v>7.1120065360579903E-33</v>
      </c>
      <c r="ED85" s="1">
        <f t="shared" si="323"/>
        <v>3.6454626067856066E-34</v>
      </c>
      <c r="EE85" s="1">
        <f t="shared" si="324"/>
        <v>1.7497682552701408E-35</v>
      </c>
      <c r="EF85" s="1">
        <f t="shared" si="325"/>
        <v>7.8511270478504107E-37</v>
      </c>
      <c r="EG85" s="1">
        <f t="shared" si="326"/>
        <v>3.2867775329403809E-38</v>
      </c>
      <c r="EH85" s="1">
        <f t="shared" si="327"/>
        <v>1.2810098817727431E-39</v>
      </c>
      <c r="EI85" s="1">
        <f t="shared" si="328"/>
        <v>4.636744287518178E-41</v>
      </c>
      <c r="EJ85" s="1">
        <f t="shared" si="329"/>
        <v>1.5543347967458531E-42</v>
      </c>
      <c r="EK85" s="1">
        <f t="shared" si="330"/>
        <v>4.8102957049323349E-44</v>
      </c>
      <c r="EL85" s="1">
        <f t="shared" si="331"/>
        <v>1.3693711563474717E-45</v>
      </c>
      <c r="EM85" s="1">
        <f t="shared" si="332"/>
        <v>3.5709229560859993E-47</v>
      </c>
      <c r="EN85" s="1">
        <f t="shared" si="333"/>
        <v>8.488806155486169E-49</v>
      </c>
      <c r="EO85" s="1">
        <f t="shared" si="334"/>
        <v>1.8291819094392901E-50</v>
      </c>
      <c r="EP85" s="1">
        <f t="shared" si="335"/>
        <v>3.548919176351785E-52</v>
      </c>
      <c r="EQ85" s="1">
        <f t="shared" si="336"/>
        <v>6.1498994862325866E-54</v>
      </c>
      <c r="ER85" s="1">
        <f t="shared" si="337"/>
        <v>9.4256759251198203E-56</v>
      </c>
      <c r="ES85" s="1">
        <f t="shared" si="338"/>
        <v>1.2622231619438325E-57</v>
      </c>
      <c r="ET85" s="1">
        <f t="shared" si="339"/>
        <v>1.4541130781473152E-59</v>
      </c>
      <c r="EU85" s="1">
        <f t="shared" si="340"/>
        <v>1.412015945427295E-61</v>
      </c>
      <c r="EV85" s="1">
        <f t="shared" si="341"/>
        <v>1.1238777431823951E-63</v>
      </c>
      <c r="EW85" s="1">
        <f t="shared" si="342"/>
        <v>7.0404162359112857E-66</v>
      </c>
      <c r="EX85" s="1">
        <f t="shared" si="343"/>
        <v>3.2548927435424849E-68</v>
      </c>
      <c r="EY85" s="1">
        <f t="shared" si="344"/>
        <v>9.8734104126671007E-71</v>
      </c>
      <c r="EZ85" s="1">
        <f t="shared" si="345"/>
        <v>1.4741253384828945E-73</v>
      </c>
      <c r="FA85" s="1">
        <f t="shared" si="346"/>
        <v>0</v>
      </c>
      <c r="FB85" s="1">
        <f t="shared" si="347"/>
        <v>0</v>
      </c>
      <c r="FC85" s="1">
        <f t="shared" si="348"/>
        <v>0</v>
      </c>
      <c r="FD85" s="75">
        <f t="shared" si="199"/>
        <v>0</v>
      </c>
    </row>
    <row r="86" spans="7:160" x14ac:dyDescent="0.35">
      <c r="G86" t="str">
        <f t="shared" si="195"/>
        <v>Refd, t=0.36</v>
      </c>
      <c r="H86" s="76">
        <f t="shared" si="196"/>
        <v>0.3550000000000002</v>
      </c>
      <c r="I86" s="1">
        <f t="shared" si="197"/>
        <v>0</v>
      </c>
      <c r="J86" s="22">
        <f t="shared" si="198"/>
        <v>2.637661596117257E-5</v>
      </c>
      <c r="K86" s="1">
        <f t="shared" si="200"/>
        <v>1.5398867147651383E-4</v>
      </c>
      <c r="L86" s="1">
        <f t="shared" si="201"/>
        <v>4.9128266496988558E-4</v>
      </c>
      <c r="M86" s="1">
        <f t="shared" si="202"/>
        <v>1.3533502378129648E-3</v>
      </c>
      <c r="N86" s="1">
        <f t="shared" si="203"/>
        <v>3.4023195831376701E-3</v>
      </c>
      <c r="O86" s="1">
        <f t="shared" si="204"/>
        <v>7.8840241089543558E-3</v>
      </c>
      <c r="P86" s="1">
        <f t="shared" si="205"/>
        <v>1.6880457888489565E-2</v>
      </c>
      <c r="Q86" s="1">
        <f t="shared" si="206"/>
        <v>3.3444974060683426E-2</v>
      </c>
      <c r="R86" s="1">
        <f t="shared" si="207"/>
        <v>6.1428783223481415E-2</v>
      </c>
      <c r="S86" s="1">
        <f t="shared" si="208"/>
        <v>0.10484147895348188</v>
      </c>
      <c r="T86" s="1">
        <f t="shared" si="209"/>
        <v>0.16676052006168796</v>
      </c>
      <c r="U86" s="1">
        <f t="shared" si="210"/>
        <v>0.24806891085676092</v>
      </c>
      <c r="V86" s="1">
        <f t="shared" si="211"/>
        <v>0.34651136543533362</v>
      </c>
      <c r="W86" s="1">
        <f t="shared" si="212"/>
        <v>0.45655564142599814</v>
      </c>
      <c r="X86" s="1">
        <f t="shared" si="213"/>
        <v>0.57027242463335126</v>
      </c>
      <c r="Y86" s="1">
        <f t="shared" si="214"/>
        <v>0.67901668885518851</v>
      </c>
      <c r="Z86" s="1">
        <f t="shared" si="215"/>
        <v>0.77533136985735718</v>
      </c>
      <c r="AA86" s="1">
        <f t="shared" si="216"/>
        <v>0.85440160708561053</v>
      </c>
      <c r="AB86" s="1">
        <f t="shared" si="217"/>
        <v>0.91461280674505407</v>
      </c>
      <c r="AC86" s="1">
        <f t="shared" si="218"/>
        <v>0.95717262987835638</v>
      </c>
      <c r="AD86" s="1">
        <f t="shared" si="219"/>
        <v>0.98511861281729574</v>
      </c>
      <c r="AE86" s="1">
        <f t="shared" si="220"/>
        <v>1.0021797859836108</v>
      </c>
      <c r="AF86" s="1">
        <f t="shared" si="221"/>
        <v>1.0118732161128345</v>
      </c>
      <c r="AG86" s="1">
        <f t="shared" si="222"/>
        <v>1.0170038020978984</v>
      </c>
      <c r="AH86" s="1">
        <f t="shared" si="223"/>
        <v>1.0195362739902403</v>
      </c>
      <c r="AI86" s="1">
        <f t="shared" si="224"/>
        <v>1.0207033375597638</v>
      </c>
      <c r="AJ86" s="1">
        <f t="shared" si="225"/>
        <v>1.0212060370925178</v>
      </c>
      <c r="AK86" s="1">
        <f t="shared" si="226"/>
        <v>1.0214086550850459</v>
      </c>
      <c r="AL86" s="1">
        <f t="shared" si="227"/>
        <v>1.0214851595921779</v>
      </c>
      <c r="AM86" s="1">
        <f t="shared" si="228"/>
        <v>1.0215122494077167</v>
      </c>
      <c r="AN86" s="1">
        <f t="shared" si="229"/>
        <v>1.0215212544878438</v>
      </c>
      <c r="AO86" s="1">
        <f t="shared" si="230"/>
        <v>1.021524067441455</v>
      </c>
      <c r="AP86" s="1">
        <f t="shared" si="231"/>
        <v>1.0215248939319119</v>
      </c>
      <c r="AQ86" s="1">
        <f t="shared" si="232"/>
        <v>1.0215251225414335</v>
      </c>
      <c r="AR86" s="1">
        <f t="shared" si="233"/>
        <v>1.0215251821194167</v>
      </c>
      <c r="AS86" s="1">
        <f t="shared" si="234"/>
        <v>1.0215251967593217</v>
      </c>
      <c r="AT86" s="1">
        <f t="shared" si="235"/>
        <v>1.0215252001536164</v>
      </c>
      <c r="AU86" s="1">
        <f t="shared" si="236"/>
        <v>1.0215252008966167</v>
      </c>
      <c r="AV86" s="1">
        <f t="shared" si="237"/>
        <v>1.0215252010502545</v>
      </c>
      <c r="AW86" s="1">
        <f t="shared" si="238"/>
        <v>1.0215252010802796</v>
      </c>
      <c r="AX86" s="1">
        <f t="shared" si="239"/>
        <v>1.0215252010858273</v>
      </c>
      <c r="AY86" s="1">
        <f t="shared" si="240"/>
        <v>1.0215252010867968</v>
      </c>
      <c r="AZ86" s="1">
        <f t="shared" si="241"/>
        <v>1.0215252010869575</v>
      </c>
      <c r="BA86" s="1">
        <f t="shared" si="242"/>
        <v>1.0215252010869831</v>
      </c>
      <c r="BB86" s="1">
        <f t="shared" si="243"/>
        <v>1.0215252010869866</v>
      </c>
      <c r="BC86" s="1">
        <f t="shared" si="244"/>
        <v>1.0215252010869869</v>
      </c>
      <c r="BD86" s="1">
        <f t="shared" si="245"/>
        <v>1.0215252010869869</v>
      </c>
      <c r="BE86" s="1">
        <f t="shared" si="246"/>
        <v>1.0215252010869869</v>
      </c>
      <c r="BF86" s="1">
        <f t="shared" si="247"/>
        <v>1.0215252010869864</v>
      </c>
      <c r="BG86" s="1">
        <f t="shared" si="248"/>
        <v>1.0215252010869837</v>
      </c>
      <c r="BH86" s="1">
        <f t="shared" si="249"/>
        <v>1.0215252010869651</v>
      </c>
      <c r="BI86" s="1">
        <f t="shared" si="250"/>
        <v>1.0215252010868276</v>
      </c>
      <c r="BJ86" s="1">
        <f t="shared" si="251"/>
        <v>1.0215252010858775</v>
      </c>
      <c r="BK86" s="1">
        <f t="shared" si="252"/>
        <v>1.0215252010796785</v>
      </c>
      <c r="BL86" s="1">
        <f t="shared" si="253"/>
        <v>1.0215252010416969</v>
      </c>
      <c r="BM86" s="1">
        <f t="shared" si="254"/>
        <v>1.0215252008232378</v>
      </c>
      <c r="BN86" s="1">
        <f t="shared" si="255"/>
        <v>1.0215251996449335</v>
      </c>
      <c r="BO86" s="1">
        <f t="shared" si="256"/>
        <v>1.0215251936917655</v>
      </c>
      <c r="BP86" s="1">
        <f t="shared" si="257"/>
        <v>1.0215251655525737</v>
      </c>
      <c r="BQ86" s="1">
        <f t="shared" si="258"/>
        <v>1.0215250412769401</v>
      </c>
      <c r="BR86" s="1">
        <f t="shared" si="259"/>
        <v>1.0215245291477677</v>
      </c>
      <c r="BS86" s="1">
        <f t="shared" si="260"/>
        <v>1.0215225627352766</v>
      </c>
      <c r="BT86" s="1">
        <f t="shared" si="261"/>
        <v>1.0215155379397085</v>
      </c>
      <c r="BU86" s="1">
        <f t="shared" si="262"/>
        <v>1.021492224454277</v>
      </c>
      <c r="BV86" s="1">
        <f t="shared" si="263"/>
        <v>1.0214204541558092</v>
      </c>
      <c r="BW86" s="1">
        <f t="shared" si="264"/>
        <v>1.0212158053373042</v>
      </c>
      <c r="BX86" s="1">
        <f t="shared" si="265"/>
        <v>1.0206760527265584</v>
      </c>
      <c r="BY86" s="1">
        <f t="shared" si="266"/>
        <v>1.0193609857892123</v>
      </c>
      <c r="BZ86" s="1">
        <f t="shared" si="267"/>
        <v>1.0164043911127727</v>
      </c>
      <c r="CA86" s="1">
        <f t="shared" si="268"/>
        <v>1.0102759257880449</v>
      </c>
      <c r="CB86" s="1">
        <f t="shared" si="269"/>
        <v>0.99857073677390795</v>
      </c>
      <c r="CC86" s="1">
        <f t="shared" si="270"/>
        <v>0.97797554044304369</v>
      </c>
      <c r="CD86" s="1">
        <f t="shared" si="271"/>
        <v>0.94458998463605981</v>
      </c>
      <c r="CE86" s="1">
        <f t="shared" si="272"/>
        <v>0.89470809191845435</v>
      </c>
      <c r="CF86" s="1">
        <f t="shared" si="273"/>
        <v>0.82596612694719673</v>
      </c>
      <c r="CG86" s="1">
        <f t="shared" si="274"/>
        <v>0.73851313671276797</v>
      </c>
      <c r="CH86" s="1">
        <f t="shared" si="275"/>
        <v>0.63570975964768617</v>
      </c>
      <c r="CI86" s="1">
        <f t="shared" si="276"/>
        <v>0.52394424374011572</v>
      </c>
      <c r="CJ86" s="1">
        <f t="shared" si="277"/>
        <v>0.41148041999887025</v>
      </c>
      <c r="CK86" s="1">
        <f t="shared" si="278"/>
        <v>0.3066719851078743</v>
      </c>
      <c r="CL86" s="1">
        <f t="shared" si="279"/>
        <v>0.21616607875752919</v>
      </c>
      <c r="CM86" s="1">
        <f t="shared" si="280"/>
        <v>0.14371552430932646</v>
      </c>
      <c r="CN86" s="1">
        <f t="shared" si="281"/>
        <v>8.9928934046439854E-2</v>
      </c>
      <c r="CO86" s="1">
        <f t="shared" si="282"/>
        <v>5.2879602250068977E-2</v>
      </c>
      <c r="CP86" s="1">
        <f t="shared" si="283"/>
        <v>2.9187168304335702E-2</v>
      </c>
      <c r="CQ86" s="1">
        <f t="shared" si="284"/>
        <v>1.5111696779679122E-2</v>
      </c>
      <c r="CR86" s="1">
        <f t="shared" si="285"/>
        <v>7.3367982555060888E-3</v>
      </c>
      <c r="CS86" s="1">
        <f t="shared" si="286"/>
        <v>3.3400397167473311E-3</v>
      </c>
      <c r="CT86" s="1">
        <f t="shared" si="287"/>
        <v>1.426027419665668E-3</v>
      </c>
      <c r="CU86" s="1">
        <f t="shared" si="288"/>
        <v>5.7120502524327489E-4</v>
      </c>
      <c r="CV86" s="1">
        <f t="shared" si="289"/>
        <v>2.1476239700102224E-4</v>
      </c>
      <c r="CW86" s="1">
        <f t="shared" si="290"/>
        <v>7.5837045125580748E-5</v>
      </c>
      <c r="CX86" s="1">
        <f t="shared" si="291"/>
        <v>2.5167672671641575E-5</v>
      </c>
      <c r="CY86" s="1">
        <f t="shared" si="292"/>
        <v>7.8548888438945839E-6</v>
      </c>
      <c r="CZ86" s="1">
        <f t="shared" si="293"/>
        <v>2.3071472575862837E-6</v>
      </c>
      <c r="DA86" s="1">
        <f t="shared" si="294"/>
        <v>6.3819099322499559E-7</v>
      </c>
      <c r="DB86" s="1">
        <f t="shared" si="295"/>
        <v>1.6636465992854886E-7</v>
      </c>
      <c r="DC86" s="1">
        <f t="shared" si="296"/>
        <v>4.0896888857988441E-8</v>
      </c>
      <c r="DD86" s="1">
        <f t="shared" si="297"/>
        <v>9.486530442021197E-9</v>
      </c>
      <c r="DE86" s="1">
        <f t="shared" si="298"/>
        <v>2.0776122166241876E-9</v>
      </c>
      <c r="DF86" s="1">
        <f t="shared" si="299"/>
        <v>4.2982778787025046E-10</v>
      </c>
      <c r="DG86" s="1">
        <f t="shared" si="300"/>
        <v>8.4044611345754886E-11</v>
      </c>
      <c r="DH86" s="1">
        <f t="shared" si="301"/>
        <v>1.5538230379625729E-11</v>
      </c>
      <c r="DI86" s="1">
        <f t="shared" si="302"/>
        <v>2.7173030591864323E-12</v>
      </c>
      <c r="DJ86" s="1">
        <f t="shared" si="303"/>
        <v>4.4964003709787204E-13</v>
      </c>
      <c r="DK86" s="1">
        <f t="shared" si="304"/>
        <v>7.0421337907416637E-14</v>
      </c>
      <c r="DL86" s="1">
        <f t="shared" si="305"/>
        <v>1.0441286979143666E-14</v>
      </c>
      <c r="DM86" s="1">
        <f t="shared" si="306"/>
        <v>1.4658446250488259E-15</v>
      </c>
      <c r="DN86" s="1">
        <f t="shared" si="307"/>
        <v>1.9487442805794977E-16</v>
      </c>
      <c r="DO86" s="1">
        <f t="shared" si="308"/>
        <v>2.4534563710503345E-17</v>
      </c>
      <c r="DP86" s="1">
        <f t="shared" si="309"/>
        <v>2.9252036543838323E-18</v>
      </c>
      <c r="DQ86" s="1">
        <f t="shared" si="310"/>
        <v>3.3026257784883492E-19</v>
      </c>
      <c r="DR86" s="1">
        <f t="shared" si="311"/>
        <v>3.5304661742429903E-20</v>
      </c>
      <c r="DS86" s="1">
        <f t="shared" si="312"/>
        <v>3.5726454884807236E-21</v>
      </c>
      <c r="DT86" s="1">
        <f t="shared" si="313"/>
        <v>3.4215228967766299E-22</v>
      </c>
      <c r="DU86" s="1">
        <f t="shared" si="314"/>
        <v>3.1001060907116922E-23</v>
      </c>
      <c r="DV86" s="1">
        <f t="shared" si="315"/>
        <v>2.6563487280516731E-24</v>
      </c>
      <c r="DW86" s="1">
        <f t="shared" si="316"/>
        <v>2.1514687661154163E-25</v>
      </c>
      <c r="DX86" s="1">
        <f t="shared" si="317"/>
        <v>1.6461919940348791E-26</v>
      </c>
      <c r="DY86" s="1">
        <f t="shared" si="318"/>
        <v>1.1891512224638009E-27</v>
      </c>
      <c r="DZ86" s="1">
        <f t="shared" si="319"/>
        <v>8.1036241402165376E-29</v>
      </c>
      <c r="EA86" s="1">
        <f t="shared" si="320"/>
        <v>5.2051943253711421E-30</v>
      </c>
      <c r="EB86" s="1">
        <f t="shared" si="321"/>
        <v>3.1484108923691708E-31</v>
      </c>
      <c r="EC86" s="1">
        <f t="shared" si="322"/>
        <v>1.7913105887642482E-32</v>
      </c>
      <c r="ED86" s="1">
        <f t="shared" si="323"/>
        <v>9.57513903980291E-34</v>
      </c>
      <c r="EE86" s="1">
        <f t="shared" si="324"/>
        <v>4.8019618548930429E-35</v>
      </c>
      <c r="EF86" s="1">
        <f t="shared" si="325"/>
        <v>2.2559208393627453E-36</v>
      </c>
      <c r="EG86" s="1">
        <f t="shared" si="326"/>
        <v>9.9108507827016762E-38</v>
      </c>
      <c r="EH86" s="1">
        <f t="shared" si="327"/>
        <v>4.0638500342446299E-39</v>
      </c>
      <c r="EI86" s="1">
        <f t="shared" si="328"/>
        <v>1.5518717918265697E-40</v>
      </c>
      <c r="EJ86" s="1">
        <f t="shared" si="329"/>
        <v>5.5054783306484641E-42</v>
      </c>
      <c r="EK86" s="1">
        <f t="shared" si="330"/>
        <v>1.8094343035768985E-43</v>
      </c>
      <c r="EL86" s="1">
        <f t="shared" si="331"/>
        <v>5.4918617634620755E-45</v>
      </c>
      <c r="EM86" s="1">
        <f t="shared" si="332"/>
        <v>1.5337248837579629E-46</v>
      </c>
      <c r="EN86" s="1">
        <f t="shared" si="333"/>
        <v>3.924731786965864E-48</v>
      </c>
      <c r="EO86" s="1">
        <f t="shared" si="334"/>
        <v>9.1579891448644085E-50</v>
      </c>
      <c r="EP86" s="1">
        <f t="shared" si="335"/>
        <v>1.9375433108675525E-51</v>
      </c>
      <c r="EQ86" s="1">
        <f t="shared" si="336"/>
        <v>3.6918584038704076E-53</v>
      </c>
      <c r="ER86" s="1">
        <f t="shared" si="337"/>
        <v>6.2846526891648781E-55</v>
      </c>
      <c r="ES86" s="1">
        <f t="shared" si="338"/>
        <v>9.464479297036913E-57</v>
      </c>
      <c r="ET86" s="1">
        <f t="shared" si="339"/>
        <v>1.2456463893250746E-58</v>
      </c>
      <c r="EU86" s="1">
        <f t="shared" si="340"/>
        <v>1.4106901220720525E-60</v>
      </c>
      <c r="EV86" s="1">
        <f t="shared" si="341"/>
        <v>1.3469310359614848E-62</v>
      </c>
      <c r="EW86" s="1">
        <f t="shared" si="342"/>
        <v>1.0543671036260632E-64</v>
      </c>
      <c r="EX86" s="1">
        <f t="shared" si="343"/>
        <v>6.4972586081140076E-67</v>
      </c>
      <c r="EY86" s="1">
        <f t="shared" si="344"/>
        <v>2.9554049027194492E-69</v>
      </c>
      <c r="EZ86" s="1">
        <f t="shared" si="345"/>
        <v>8.8223232138723542E-72</v>
      </c>
      <c r="FA86" s="1">
        <f t="shared" si="346"/>
        <v>1.2964932351957055E-74</v>
      </c>
      <c r="FB86" s="1">
        <f t="shared" si="347"/>
        <v>0</v>
      </c>
      <c r="FC86" s="1">
        <f t="shared" si="348"/>
        <v>0</v>
      </c>
      <c r="FD86" s="75">
        <f t="shared" si="199"/>
        <v>0</v>
      </c>
    </row>
    <row r="87" spans="7:160" x14ac:dyDescent="0.35">
      <c r="G87" t="str">
        <f t="shared" si="195"/>
        <v>Refd, t=0.36</v>
      </c>
      <c r="H87" s="76">
        <f t="shared" si="196"/>
        <v>0.36000000000000021</v>
      </c>
      <c r="I87" s="1">
        <f t="shared" si="197"/>
        <v>0</v>
      </c>
      <c r="J87" s="22">
        <f t="shared" si="198"/>
        <v>2.6981418018597321E-5</v>
      </c>
      <c r="K87" s="1">
        <f t="shared" si="200"/>
        <v>1.5698257165231317E-4</v>
      </c>
      <c r="L87" s="1">
        <f t="shared" si="201"/>
        <v>4.9792020773308703E-4</v>
      </c>
      <c r="M87" s="1">
        <f t="shared" si="202"/>
        <v>1.3629945891527793E-3</v>
      </c>
      <c r="N87" s="1">
        <f t="shared" si="203"/>
        <v>3.4066295373192854E-3</v>
      </c>
      <c r="O87" s="1">
        <f t="shared" si="204"/>
        <v>7.854681576119911E-3</v>
      </c>
      <c r="P87" s="1">
        <f t="shared" si="205"/>
        <v>1.6749629651099315E-2</v>
      </c>
      <c r="Q87" s="1">
        <f t="shared" si="206"/>
        <v>3.3083074545076363E-2</v>
      </c>
      <c r="R87" s="1">
        <f t="shared" si="207"/>
        <v>6.0631815347271557E-2</v>
      </c>
      <c r="S87" s="1">
        <f t="shared" si="208"/>
        <v>0.10334497262317599</v>
      </c>
      <c r="T87" s="1">
        <f t="shared" si="209"/>
        <v>0.16429191064203161</v>
      </c>
      <c r="U87" s="1">
        <f t="shared" si="210"/>
        <v>0.24443288653454187</v>
      </c>
      <c r="V87" s="1">
        <f t="shared" si="211"/>
        <v>0.34168064539727766</v>
      </c>
      <c r="W87" s="1">
        <f t="shared" si="212"/>
        <v>0.45072696850273775</v>
      </c>
      <c r="X87" s="1">
        <f t="shared" si="213"/>
        <v>0.56385535325825886</v>
      </c>
      <c r="Y87" s="1">
        <f t="shared" si="214"/>
        <v>0.67255008867645583</v>
      </c>
      <c r="Z87" s="1">
        <f t="shared" si="215"/>
        <v>0.76935565055882582</v>
      </c>
      <c r="AA87" s="1">
        <f t="shared" si="216"/>
        <v>0.84933496079961313</v>
      </c>
      <c r="AB87" s="1">
        <f t="shared" si="217"/>
        <v>0.91067581551621435</v>
      </c>
      <c r="AC87" s="1">
        <f t="shared" si="218"/>
        <v>0.95438063371435033</v>
      </c>
      <c r="AD87" s="1">
        <f t="shared" si="219"/>
        <v>0.98333072958046408</v>
      </c>
      <c r="AE87" s="1">
        <f t="shared" si="220"/>
        <v>1.001174113392473</v>
      </c>
      <c r="AF87" s="1">
        <f t="shared" si="221"/>
        <v>1.0114167189037822</v>
      </c>
      <c r="AG87" s="1">
        <f t="shared" si="222"/>
        <v>1.0168979797952489</v>
      </c>
      <c r="AH87" s="1">
        <f t="shared" si="223"/>
        <v>1.019635409529954</v>
      </c>
      <c r="AI87" s="1">
        <f t="shared" si="224"/>
        <v>1.0209126435615852</v>
      </c>
      <c r="AJ87" s="1">
        <f t="shared" si="225"/>
        <v>1.0214700139857167</v>
      </c>
      <c r="AK87" s="1">
        <f t="shared" si="226"/>
        <v>1.0216977568495496</v>
      </c>
      <c r="AL87" s="1">
        <f t="shared" si="227"/>
        <v>1.0217849832946755</v>
      </c>
      <c r="AM87" s="1">
        <f t="shared" si="228"/>
        <v>1.0218163318203943</v>
      </c>
      <c r="AN87" s="1">
        <f t="shared" si="229"/>
        <v>1.0218269145561516</v>
      </c>
      <c r="AO87" s="1">
        <f t="shared" si="230"/>
        <v>1.0218302736087015</v>
      </c>
      <c r="AP87" s="1">
        <f t="shared" si="231"/>
        <v>1.0218312770153886</v>
      </c>
      <c r="AQ87" s="1">
        <f t="shared" si="232"/>
        <v>1.0218315593455125</v>
      </c>
      <c r="AR87" s="1">
        <f t="shared" si="233"/>
        <v>1.0218316342331768</v>
      </c>
      <c r="AS87" s="1">
        <f t="shared" si="234"/>
        <v>1.0218316529728633</v>
      </c>
      <c r="AT87" s="1">
        <f t="shared" si="235"/>
        <v>1.0218316573998929</v>
      </c>
      <c r="AU87" s="1">
        <f t="shared" si="236"/>
        <v>1.0218316583878368</v>
      </c>
      <c r="AV87" s="1">
        <f t="shared" si="237"/>
        <v>1.0218316585962219</v>
      </c>
      <c r="AW87" s="1">
        <f t="shared" si="238"/>
        <v>1.0218316586377869</v>
      </c>
      <c r="AX87" s="1">
        <f t="shared" si="239"/>
        <v>1.0218316586456304</v>
      </c>
      <c r="AY87" s="1">
        <f t="shared" si="240"/>
        <v>1.0218316586470313</v>
      </c>
      <c r="AZ87" s="1">
        <f t="shared" si="241"/>
        <v>1.0218316586472682</v>
      </c>
      <c r="BA87" s="1">
        <f t="shared" si="242"/>
        <v>1.0218316586473066</v>
      </c>
      <c r="BB87" s="1">
        <f t="shared" si="243"/>
        <v>1.0218316586473124</v>
      </c>
      <c r="BC87" s="1">
        <f t="shared" si="244"/>
        <v>1.0218316586473128</v>
      </c>
      <c r="BD87" s="1">
        <f t="shared" si="245"/>
        <v>1.0218316586473128</v>
      </c>
      <c r="BE87" s="1">
        <f t="shared" si="246"/>
        <v>1.0218316586473128</v>
      </c>
      <c r="BF87" s="1">
        <f t="shared" si="247"/>
        <v>1.0218316586473122</v>
      </c>
      <c r="BG87" s="1">
        <f t="shared" si="248"/>
        <v>1.0218316586473088</v>
      </c>
      <c r="BH87" s="1">
        <f t="shared" si="249"/>
        <v>1.0218316586472851</v>
      </c>
      <c r="BI87" s="1">
        <f t="shared" si="250"/>
        <v>1.0218316586471128</v>
      </c>
      <c r="BJ87" s="1">
        <f t="shared" si="251"/>
        <v>1.0218316586459413</v>
      </c>
      <c r="BK87" s="1">
        <f t="shared" si="252"/>
        <v>1.0218316586384284</v>
      </c>
      <c r="BL87" s="1">
        <f t="shared" si="253"/>
        <v>1.0218316585931544</v>
      </c>
      <c r="BM87" s="1">
        <f t="shared" si="254"/>
        <v>1.0218316583369</v>
      </c>
      <c r="BN87" s="1">
        <f t="shared" si="255"/>
        <v>1.0218316569759847</v>
      </c>
      <c r="BO87" s="1">
        <f t="shared" si="256"/>
        <v>1.0218316502020512</v>
      </c>
      <c r="BP87" s="1">
        <f t="shared" si="257"/>
        <v>1.0218316186391188</v>
      </c>
      <c r="BQ87" s="1">
        <f t="shared" si="258"/>
        <v>1.0218314811441824</v>
      </c>
      <c r="BR87" s="1">
        <f t="shared" si="259"/>
        <v>1.0218309219182597</v>
      </c>
      <c r="BS87" s="1">
        <f t="shared" si="260"/>
        <v>1.0218288012464201</v>
      </c>
      <c r="BT87" s="1">
        <f t="shared" si="261"/>
        <v>1.0218213140112953</v>
      </c>
      <c r="BU87" s="1">
        <f t="shared" si="262"/>
        <v>1.0217967387827844</v>
      </c>
      <c r="BV87" s="1">
        <f t="shared" si="263"/>
        <v>1.0217218582631162</v>
      </c>
      <c r="BW87" s="1">
        <f t="shared" si="264"/>
        <v>1.0215103549415769</v>
      </c>
      <c r="BX87" s="1">
        <f t="shared" si="265"/>
        <v>1.0209573150091245</v>
      </c>
      <c r="BY87" s="1">
        <f t="shared" si="266"/>
        <v>1.0196202480258152</v>
      </c>
      <c r="BZ87" s="1">
        <f t="shared" si="267"/>
        <v>1.0166345276964677</v>
      </c>
      <c r="CA87" s="1">
        <f t="shared" si="268"/>
        <v>1.0104815462000349</v>
      </c>
      <c r="CB87" s="1">
        <f t="shared" si="269"/>
        <v>0.99878587564437982</v>
      </c>
      <c r="CC87" s="1">
        <f t="shared" si="270"/>
        <v>0.97828522406758334</v>
      </c>
      <c r="CD87" s="1">
        <f t="shared" si="271"/>
        <v>0.94514490740636536</v>
      </c>
      <c r="CE87" s="1">
        <f t="shared" si="272"/>
        <v>0.89571717175996479</v>
      </c>
      <c r="CF87" s="1">
        <f t="shared" si="273"/>
        <v>0.82765600146907947</v>
      </c>
      <c r="CG87" s="1">
        <f t="shared" si="274"/>
        <v>0.74105854608763566</v>
      </c>
      <c r="CH87" s="1">
        <f t="shared" si="275"/>
        <v>0.63915771805008659</v>
      </c>
      <c r="CI87" s="1">
        <f t="shared" si="276"/>
        <v>0.52816572412950324</v>
      </c>
      <c r="CJ87" s="1">
        <f t="shared" si="277"/>
        <v>0.41617665630062622</v>
      </c>
      <c r="CK87" s="1">
        <f t="shared" si="278"/>
        <v>0.31143956839423648</v>
      </c>
      <c r="CL87" s="1">
        <f t="shared" si="279"/>
        <v>0.22059770544453447</v>
      </c>
      <c r="CM87" s="1">
        <f t="shared" si="280"/>
        <v>0.14749702114599805</v>
      </c>
      <c r="CN87" s="1">
        <f t="shared" si="281"/>
        <v>9.289713182465445E-2</v>
      </c>
      <c r="CO87" s="1">
        <f t="shared" si="282"/>
        <v>5.5026482082477075E-2</v>
      </c>
      <c r="CP87" s="1">
        <f t="shared" si="283"/>
        <v>3.0620331682969223E-2</v>
      </c>
      <c r="CQ87" s="1">
        <f t="shared" si="284"/>
        <v>1.5996028777315395E-2</v>
      </c>
      <c r="CR87" s="1">
        <f t="shared" si="285"/>
        <v>7.8419463158112025E-3</v>
      </c>
      <c r="CS87" s="1">
        <f t="shared" si="286"/>
        <v>3.607561891819456E-3</v>
      </c>
      <c r="CT87" s="1">
        <f t="shared" si="287"/>
        <v>1.5575786195624142E-3</v>
      </c>
      <c r="CU87" s="1">
        <f t="shared" si="288"/>
        <v>6.3136086427838906E-4</v>
      </c>
      <c r="CV87" s="1">
        <f t="shared" si="289"/>
        <v>2.4038094069862807E-4</v>
      </c>
      <c r="CW87" s="1">
        <f t="shared" si="290"/>
        <v>8.6012547929755905E-5</v>
      </c>
      <c r="CX87" s="1">
        <f t="shared" si="291"/>
        <v>2.8942464077727593E-5</v>
      </c>
      <c r="CY87" s="1">
        <f t="shared" si="292"/>
        <v>9.1645279615204875E-6</v>
      </c>
      <c r="CZ87" s="1">
        <f t="shared" si="293"/>
        <v>2.7326373799053131E-6</v>
      </c>
      <c r="DA87" s="1">
        <f t="shared" si="294"/>
        <v>7.6779939697126527E-7</v>
      </c>
      <c r="DB87" s="1">
        <f t="shared" si="295"/>
        <v>2.0342222216706303E-7</v>
      </c>
      <c r="DC87" s="1">
        <f t="shared" si="296"/>
        <v>5.0852806483817752E-8</v>
      </c>
      <c r="DD87" s="1">
        <f t="shared" si="297"/>
        <v>1.2002315211278485E-8</v>
      </c>
      <c r="DE87" s="1">
        <f t="shared" si="298"/>
        <v>2.6760880815666943E-9</v>
      </c>
      <c r="DF87" s="1">
        <f t="shared" si="299"/>
        <v>5.6396848298766462E-10</v>
      </c>
      <c r="DG87" s="1">
        <f t="shared" si="300"/>
        <v>1.1239389234541878E-10</v>
      </c>
      <c r="DH87" s="1">
        <f t="shared" si="301"/>
        <v>2.1191316433109294E-11</v>
      </c>
      <c r="DI87" s="1">
        <f t="shared" si="302"/>
        <v>3.7815782340027142E-12</v>
      </c>
      <c r="DJ87" s="1">
        <f t="shared" si="303"/>
        <v>6.3890868892238896E-13</v>
      </c>
      <c r="DK87" s="1">
        <f t="shared" si="304"/>
        <v>1.0223114135131609E-13</v>
      </c>
      <c r="DL87" s="1">
        <f t="shared" si="305"/>
        <v>1.549571419009993E-14</v>
      </c>
      <c r="DM87" s="1">
        <f t="shared" si="306"/>
        <v>2.2253889605627547E-15</v>
      </c>
      <c r="DN87" s="1">
        <f t="shared" si="307"/>
        <v>3.0284784486465826E-16</v>
      </c>
      <c r="DO87" s="1">
        <f t="shared" si="308"/>
        <v>3.9057229932022906E-17</v>
      </c>
      <c r="DP87" s="1">
        <f t="shared" si="309"/>
        <v>4.7736035579762633E-18</v>
      </c>
      <c r="DQ87" s="1">
        <f t="shared" si="310"/>
        <v>5.5289621732082365E-19</v>
      </c>
      <c r="DR87" s="1">
        <f t="shared" si="311"/>
        <v>6.0680872433867675E-20</v>
      </c>
      <c r="DS87" s="1">
        <f t="shared" si="312"/>
        <v>6.3096153009175531E-21</v>
      </c>
      <c r="DT87" s="1">
        <f t="shared" si="313"/>
        <v>6.2144283339855141E-22</v>
      </c>
      <c r="DU87" s="1">
        <f t="shared" si="314"/>
        <v>5.7959204092988209E-23</v>
      </c>
      <c r="DV87" s="1">
        <f t="shared" si="315"/>
        <v>5.1169627953867492E-24</v>
      </c>
      <c r="DW87" s="1">
        <f t="shared" si="316"/>
        <v>4.2744956027352547E-25</v>
      </c>
      <c r="DX87" s="1">
        <f t="shared" si="317"/>
        <v>3.3769222659573501E-26</v>
      </c>
      <c r="DY87" s="1">
        <f t="shared" si="318"/>
        <v>2.5215417864714508E-27</v>
      </c>
      <c r="DZ87" s="1">
        <f t="shared" si="319"/>
        <v>1.7783924467397295E-28</v>
      </c>
      <c r="EA87" s="1">
        <f t="shared" si="320"/>
        <v>1.1837826431644335E-29</v>
      </c>
      <c r="EB87" s="1">
        <f t="shared" si="321"/>
        <v>7.4305621285693871E-31</v>
      </c>
      <c r="EC87" s="1">
        <f t="shared" si="322"/>
        <v>4.3939083084955634E-32</v>
      </c>
      <c r="ED87" s="1">
        <f t="shared" si="323"/>
        <v>2.4450145333348033E-33</v>
      </c>
      <c r="EE87" s="1">
        <f t="shared" si="324"/>
        <v>1.2787225920791753E-34</v>
      </c>
      <c r="EF87" s="1">
        <f t="shared" si="325"/>
        <v>6.2767425854636281E-36</v>
      </c>
      <c r="EG87" s="1">
        <f t="shared" si="326"/>
        <v>2.8872323161327952E-37</v>
      </c>
      <c r="EH87" s="1">
        <f t="shared" si="327"/>
        <v>1.2424058347840064E-38</v>
      </c>
      <c r="EI87" s="1">
        <f t="shared" si="328"/>
        <v>4.9915114493856502E-40</v>
      </c>
      <c r="EJ87" s="1">
        <f t="shared" si="329"/>
        <v>1.8682470045449171E-41</v>
      </c>
      <c r="EK87" s="1">
        <f t="shared" si="330"/>
        <v>6.4982292214019142E-43</v>
      </c>
      <c r="EL87" s="1">
        <f t="shared" si="331"/>
        <v>2.0945813484398169E-44</v>
      </c>
      <c r="EM87" s="1">
        <f t="shared" si="332"/>
        <v>6.2367317160695126E-46</v>
      </c>
      <c r="EN87" s="1">
        <f t="shared" si="333"/>
        <v>1.7091983603177723E-47</v>
      </c>
      <c r="EO87" s="1">
        <f t="shared" si="334"/>
        <v>4.2932192672984965E-49</v>
      </c>
      <c r="EP87" s="1">
        <f t="shared" si="335"/>
        <v>9.8359898925278118E-51</v>
      </c>
      <c r="EQ87" s="1">
        <f t="shared" si="336"/>
        <v>2.043748300317322E-52</v>
      </c>
      <c r="ER87" s="1">
        <f t="shared" si="337"/>
        <v>3.8255052086946561E-54</v>
      </c>
      <c r="ES87" s="1">
        <f t="shared" si="338"/>
        <v>6.3988105094674642E-56</v>
      </c>
      <c r="ET87" s="1">
        <f t="shared" si="339"/>
        <v>9.4709200943761659E-58</v>
      </c>
      <c r="EU87" s="1">
        <f t="shared" si="340"/>
        <v>1.2253719837040762E-59</v>
      </c>
      <c r="EV87" s="1">
        <f t="shared" si="341"/>
        <v>1.3645198837937686E-61</v>
      </c>
      <c r="EW87" s="1">
        <f t="shared" si="342"/>
        <v>1.2813366049266725E-63</v>
      </c>
      <c r="EX87" s="1">
        <f t="shared" si="343"/>
        <v>9.8666844283168665E-66</v>
      </c>
      <c r="EY87" s="1">
        <f t="shared" si="344"/>
        <v>5.9821924970664914E-68</v>
      </c>
      <c r="EZ87" s="1">
        <f t="shared" si="345"/>
        <v>2.6778418090109422E-70</v>
      </c>
      <c r="FA87" s="1">
        <f t="shared" si="346"/>
        <v>7.8681581457557015E-73</v>
      </c>
      <c r="FB87" s="1">
        <f t="shared" si="347"/>
        <v>1.1383210605018291E-75</v>
      </c>
      <c r="FC87" s="1">
        <f t="shared" si="348"/>
        <v>0</v>
      </c>
      <c r="FD87" s="75">
        <f t="shared" si="199"/>
        <v>0</v>
      </c>
    </row>
    <row r="88" spans="7:160" x14ac:dyDescent="0.35">
      <c r="G88" t="str">
        <f t="shared" si="195"/>
        <v>Refd, t=0.37</v>
      </c>
      <c r="H88" s="76">
        <f t="shared" si="196"/>
        <v>0.36500000000000021</v>
      </c>
      <c r="I88" s="1">
        <f t="shared" si="197"/>
        <v>0</v>
      </c>
      <c r="J88" s="22">
        <f t="shared" si="198"/>
        <v>2.7573158334642335E-5</v>
      </c>
      <c r="K88" s="1">
        <f t="shared" si="200"/>
        <v>1.598982027920081E-4</v>
      </c>
      <c r="L88" s="1">
        <f t="shared" si="201"/>
        <v>5.0431172765996951E-4</v>
      </c>
      <c r="M88" s="1">
        <f t="shared" si="202"/>
        <v>1.3720425174222229E-3</v>
      </c>
      <c r="N88" s="1">
        <f t="shared" si="203"/>
        <v>3.4098165038201973E-3</v>
      </c>
      <c r="O88" s="1">
        <f t="shared" si="204"/>
        <v>7.8238411523702291E-3</v>
      </c>
      <c r="P88" s="1">
        <f t="shared" si="205"/>
        <v>1.6618038066851918E-2</v>
      </c>
      <c r="Q88" s="1">
        <f t="shared" si="206"/>
        <v>3.2723966175313479E-2</v>
      </c>
      <c r="R88" s="1">
        <f t="shared" si="207"/>
        <v>5.9846022518714598E-2</v>
      </c>
      <c r="S88" s="1">
        <f t="shared" si="208"/>
        <v>0.10187395888490698</v>
      </c>
      <c r="T88" s="1">
        <f t="shared" si="209"/>
        <v>0.16186773684502653</v>
      </c>
      <c r="U88" s="1">
        <f t="shared" si="210"/>
        <v>0.24086037557163847</v>
      </c>
      <c r="V88" s="1">
        <f t="shared" si="211"/>
        <v>0.33692589856727745</v>
      </c>
      <c r="W88" s="1">
        <f t="shared" si="212"/>
        <v>0.44497372022750625</v>
      </c>
      <c r="X88" s="1">
        <f t="shared" si="213"/>
        <v>0.55749725707471653</v>
      </c>
      <c r="Y88" s="1">
        <f t="shared" si="214"/>
        <v>0.66611260740438427</v>
      </c>
      <c r="Z88" s="1">
        <f t="shared" si="215"/>
        <v>0.76337309154860378</v>
      </c>
      <c r="AA88" s="1">
        <f t="shared" si="216"/>
        <v>0.84422864744604531</v>
      </c>
      <c r="AB88" s="1">
        <f t="shared" si="217"/>
        <v>0.90667694419154943</v>
      </c>
      <c r="AC88" s="1">
        <f t="shared" si="218"/>
        <v>0.95151833171543843</v>
      </c>
      <c r="AD88" s="1">
        <f t="shared" si="219"/>
        <v>0.98147644439127235</v>
      </c>
      <c r="AE88" s="1">
        <f t="shared" si="220"/>
        <v>1.0001138309399304</v>
      </c>
      <c r="AF88" s="1">
        <f t="shared" si="221"/>
        <v>1.0109202313060455</v>
      </c>
      <c r="AG88" s="1">
        <f t="shared" si="222"/>
        <v>1.0167657470749818</v>
      </c>
      <c r="AH88" s="1">
        <f t="shared" si="223"/>
        <v>1.0197186889582406</v>
      </c>
      <c r="AI88" s="1">
        <f t="shared" si="224"/>
        <v>1.0211132535046537</v>
      </c>
      <c r="AJ88" s="1">
        <f t="shared" si="225"/>
        <v>1.0217296274897021</v>
      </c>
      <c r="AK88" s="1">
        <f t="shared" si="226"/>
        <v>1.0219848644935072</v>
      </c>
      <c r="AL88" s="1">
        <f t="shared" si="227"/>
        <v>1.0220839940241424</v>
      </c>
      <c r="AM88" s="1">
        <f t="shared" si="228"/>
        <v>1.0221201415072969</v>
      </c>
      <c r="AN88" s="1">
        <f t="shared" si="229"/>
        <v>1.0221325297241179</v>
      </c>
      <c r="AO88" s="1">
        <f t="shared" si="230"/>
        <v>1.0221365238012845</v>
      </c>
      <c r="AP88" s="1">
        <f t="shared" si="231"/>
        <v>1.0221377363541502</v>
      </c>
      <c r="AQ88" s="1">
        <f t="shared" si="232"/>
        <v>1.0221380832808469</v>
      </c>
      <c r="AR88" s="1">
        <f t="shared" si="233"/>
        <v>1.0221381769030984</v>
      </c>
      <c r="AS88" s="1">
        <f t="shared" si="234"/>
        <v>1.0221382007510305</v>
      </c>
      <c r="AT88" s="1">
        <f t="shared" si="235"/>
        <v>1.0221382064889259</v>
      </c>
      <c r="AU88" s="1">
        <f t="shared" si="236"/>
        <v>1.0221382077937695</v>
      </c>
      <c r="AV88" s="1">
        <f t="shared" si="237"/>
        <v>1.0221382080743877</v>
      </c>
      <c r="AW88" s="1">
        <f t="shared" si="238"/>
        <v>1.0221382081314885</v>
      </c>
      <c r="AX88" s="1">
        <f t="shared" si="239"/>
        <v>1.0221382081424872</v>
      </c>
      <c r="AY88" s="1">
        <f t="shared" si="240"/>
        <v>1.0221382081444934</v>
      </c>
      <c r="AZ88" s="1">
        <f t="shared" si="241"/>
        <v>1.02213820814484</v>
      </c>
      <c r="BA88" s="1">
        <f t="shared" si="242"/>
        <v>1.0221382081448971</v>
      </c>
      <c r="BB88" s="1">
        <f t="shared" si="243"/>
        <v>1.022138208144906</v>
      </c>
      <c r="BC88" s="1">
        <f t="shared" si="244"/>
        <v>1.0221382081449071</v>
      </c>
      <c r="BD88" s="1">
        <f t="shared" si="245"/>
        <v>1.0221382081449071</v>
      </c>
      <c r="BE88" s="1">
        <f t="shared" si="246"/>
        <v>1.0221382081449071</v>
      </c>
      <c r="BF88" s="1">
        <f t="shared" si="247"/>
        <v>1.0221382081449062</v>
      </c>
      <c r="BG88" s="1">
        <f t="shared" si="248"/>
        <v>1.022138208144902</v>
      </c>
      <c r="BH88" s="1">
        <f t="shared" si="249"/>
        <v>1.0221382081448716</v>
      </c>
      <c r="BI88" s="1">
        <f t="shared" si="250"/>
        <v>1.0221382081446568</v>
      </c>
      <c r="BJ88" s="1">
        <f t="shared" si="251"/>
        <v>1.0221382081432193</v>
      </c>
      <c r="BK88" s="1">
        <f t="shared" si="252"/>
        <v>1.0221382081341561</v>
      </c>
      <c r="BL88" s="1">
        <f t="shared" si="253"/>
        <v>1.0221382080804189</v>
      </c>
      <c r="BM88" s="1">
        <f t="shared" si="254"/>
        <v>1.0221382077809975</v>
      </c>
      <c r="BN88" s="1">
        <f t="shared" si="255"/>
        <v>1.0221382062147328</v>
      </c>
      <c r="BO88" s="1">
        <f t="shared" si="256"/>
        <v>1.0221381985315834</v>
      </c>
      <c r="BP88" s="1">
        <f t="shared" si="257"/>
        <v>1.0221381632304585</v>
      </c>
      <c r="BQ88" s="1">
        <f t="shared" si="258"/>
        <v>1.0221380115018091</v>
      </c>
      <c r="BR88" s="1">
        <f t="shared" si="259"/>
        <v>1.0221374022389142</v>
      </c>
      <c r="BS88" s="1">
        <f t="shared" si="260"/>
        <v>1.0221351197635062</v>
      </c>
      <c r="BT88" s="1">
        <f t="shared" si="261"/>
        <v>1.0221271533727407</v>
      </c>
      <c r="BU88" s="1">
        <f t="shared" si="262"/>
        <v>1.0221012859646739</v>
      </c>
      <c r="BV88" s="1">
        <f t="shared" si="263"/>
        <v>1.0220232555013078</v>
      </c>
      <c r="BW88" s="1">
        <f t="shared" si="264"/>
        <v>1.0218048841640899</v>
      </c>
      <c r="BX88" s="1">
        <f t="shared" si="265"/>
        <v>1.0212386706285181</v>
      </c>
      <c r="BY88" s="1">
        <f t="shared" si="266"/>
        <v>1.0198800335813782</v>
      </c>
      <c r="BZ88" s="1">
        <f t="shared" si="267"/>
        <v>1.0168661605103357</v>
      </c>
      <c r="CA88" s="1">
        <f t="shared" si="268"/>
        <v>1.0106902472013972</v>
      </c>
      <c r="CB88" s="1">
        <f t="shared" si="269"/>
        <v>0.99900586610922815</v>
      </c>
      <c r="CC88" s="1">
        <f t="shared" si="270"/>
        <v>0.97860051811595639</v>
      </c>
      <c r="CD88" s="1">
        <f t="shared" si="271"/>
        <v>0.94570334980373205</v>
      </c>
      <c r="CE88" s="1">
        <f t="shared" si="272"/>
        <v>0.89672316662249574</v>
      </c>
      <c r="CF88" s="1">
        <f t="shared" si="273"/>
        <v>0.82933145386917517</v>
      </c>
      <c r="CG88" s="1">
        <f t="shared" si="274"/>
        <v>0.74357565152887395</v>
      </c>
      <c r="CH88" s="1">
        <f t="shared" si="275"/>
        <v>0.64256532978419212</v>
      </c>
      <c r="CI88" s="1">
        <f t="shared" si="276"/>
        <v>0.53234161016318182</v>
      </c>
      <c r="CJ88" s="1">
        <f t="shared" si="277"/>
        <v>0.42083204577808486</v>
      </c>
      <c r="CK88" s="1">
        <f t="shared" si="278"/>
        <v>0.31618074993988537</v>
      </c>
      <c r="CL88" s="1">
        <f t="shared" si="279"/>
        <v>0.22502317979608458</v>
      </c>
      <c r="CM88" s="1">
        <f t="shared" si="280"/>
        <v>0.15129259910623394</v>
      </c>
      <c r="CN88" s="1">
        <f t="shared" si="281"/>
        <v>9.5894388074498141E-2</v>
      </c>
      <c r="CO88" s="1">
        <f t="shared" si="282"/>
        <v>5.7209446894442031E-2</v>
      </c>
      <c r="CP88" s="1">
        <f t="shared" si="283"/>
        <v>3.2089001824056405E-2</v>
      </c>
      <c r="CQ88" s="1">
        <f t="shared" si="284"/>
        <v>1.6910149256694811E-2</v>
      </c>
      <c r="CR88" s="1">
        <f t="shared" si="285"/>
        <v>8.3690823687853234E-3</v>
      </c>
      <c r="CS88" s="1">
        <f t="shared" si="286"/>
        <v>3.8896087874863566E-3</v>
      </c>
      <c r="CT88" s="1">
        <f t="shared" si="287"/>
        <v>1.6978083791055214E-3</v>
      </c>
      <c r="CU88" s="1">
        <f t="shared" si="288"/>
        <v>6.9624199343855874E-4</v>
      </c>
      <c r="CV88" s="1">
        <f t="shared" si="289"/>
        <v>2.6835706940654588E-4</v>
      </c>
      <c r="CW88" s="1">
        <f t="shared" si="290"/>
        <v>9.7270674987656245E-5</v>
      </c>
      <c r="CX88" s="1">
        <f t="shared" si="291"/>
        <v>3.3176489868884588E-5</v>
      </c>
      <c r="CY88" s="1">
        <f t="shared" si="292"/>
        <v>1.0654663897589103E-5</v>
      </c>
      <c r="CZ88" s="1">
        <f t="shared" si="293"/>
        <v>3.2240346374926671E-6</v>
      </c>
      <c r="DA88" s="1">
        <f t="shared" si="294"/>
        <v>9.198170835989011E-7</v>
      </c>
      <c r="DB88" s="1">
        <f t="shared" si="295"/>
        <v>2.4758935096264138E-7</v>
      </c>
      <c r="DC88" s="1">
        <f t="shared" si="296"/>
        <v>6.2917186267395364E-8</v>
      </c>
      <c r="DD88" s="1">
        <f t="shared" si="297"/>
        <v>1.510356189475305E-8</v>
      </c>
      <c r="DE88" s="1">
        <f t="shared" si="298"/>
        <v>3.426993645475604E-9</v>
      </c>
      <c r="DF88" s="1">
        <f t="shared" si="299"/>
        <v>7.3536895081722642E-10</v>
      </c>
      <c r="DG88" s="1">
        <f t="shared" si="300"/>
        <v>1.4930393222846562E-10</v>
      </c>
      <c r="DH88" s="1">
        <f t="shared" si="301"/>
        <v>2.8695090401803407E-11</v>
      </c>
      <c r="DI88" s="1">
        <f t="shared" si="302"/>
        <v>5.2226443320411735E-12</v>
      </c>
      <c r="DJ88" s="1">
        <f t="shared" si="303"/>
        <v>9.0048181783185018E-13</v>
      </c>
      <c r="DK88" s="1">
        <f t="shared" si="304"/>
        <v>1.4712780490237094E-13</v>
      </c>
      <c r="DL88" s="1">
        <f t="shared" si="305"/>
        <v>2.2785661618816464E-14</v>
      </c>
      <c r="DM88" s="1">
        <f t="shared" si="306"/>
        <v>3.345531410706727E-15</v>
      </c>
      <c r="DN88" s="1">
        <f t="shared" si="307"/>
        <v>4.6577054856981872E-16</v>
      </c>
      <c r="DO88" s="1">
        <f t="shared" si="308"/>
        <v>6.1493077035569706E-17</v>
      </c>
      <c r="DP88" s="1">
        <f t="shared" si="309"/>
        <v>7.6992445607623321E-18</v>
      </c>
      <c r="DQ88" s="1">
        <f t="shared" si="310"/>
        <v>9.1418513139775637E-19</v>
      </c>
      <c r="DR88" s="1">
        <f t="shared" si="311"/>
        <v>1.0293339117401111E-19</v>
      </c>
      <c r="DS88" s="1">
        <f t="shared" si="312"/>
        <v>1.0989077289158311E-20</v>
      </c>
      <c r="DT88" s="1">
        <f t="shared" si="313"/>
        <v>1.112166214410287E-21</v>
      </c>
      <c r="DU88" s="1">
        <f t="shared" si="314"/>
        <v>1.0667813140884875E-22</v>
      </c>
      <c r="DV88" s="1">
        <f t="shared" si="315"/>
        <v>9.6949128093513606E-24</v>
      </c>
      <c r="DW88" s="1">
        <f t="shared" si="316"/>
        <v>8.344711348713604E-25</v>
      </c>
      <c r="DX88" s="1">
        <f t="shared" si="317"/>
        <v>6.7995893440899152E-26</v>
      </c>
      <c r="DY88" s="1">
        <f t="shared" si="318"/>
        <v>5.242400268621517E-27</v>
      </c>
      <c r="DZ88" s="1">
        <f t="shared" si="319"/>
        <v>3.8220023363952834E-28</v>
      </c>
      <c r="EA88" s="1">
        <f t="shared" si="320"/>
        <v>2.6330835239188534E-29</v>
      </c>
      <c r="EB88" s="1">
        <f t="shared" si="321"/>
        <v>1.7128149912507078E-30</v>
      </c>
      <c r="EC88" s="1">
        <f t="shared" si="322"/>
        <v>1.0510994493786496E-31</v>
      </c>
      <c r="ED88" s="1">
        <f t="shared" si="323"/>
        <v>6.0790023719667229E-33</v>
      </c>
      <c r="EE88" s="1">
        <f t="shared" si="324"/>
        <v>3.3097192230447108E-34</v>
      </c>
      <c r="EF88" s="1">
        <f t="shared" si="325"/>
        <v>1.6942504436161446E-35</v>
      </c>
      <c r="EG88" s="1">
        <f t="shared" si="326"/>
        <v>8.1430030602548408E-37</v>
      </c>
      <c r="EH88" s="1">
        <f t="shared" si="327"/>
        <v>3.6688758183325097E-38</v>
      </c>
      <c r="EI88" s="1">
        <f t="shared" si="328"/>
        <v>1.5469011553199959E-39</v>
      </c>
      <c r="EJ88" s="1">
        <f t="shared" si="329"/>
        <v>6.0914515992151315E-41</v>
      </c>
      <c r="EK88" s="1">
        <f t="shared" si="330"/>
        <v>2.2353719144236251E-42</v>
      </c>
      <c r="EL88" s="1">
        <f t="shared" si="331"/>
        <v>7.6255278714316282E-44</v>
      </c>
      <c r="EM88" s="1">
        <f t="shared" si="332"/>
        <v>2.4113476674462176E-45</v>
      </c>
      <c r="EN88" s="1">
        <f t="shared" si="333"/>
        <v>7.0458208017027442E-47</v>
      </c>
      <c r="EO88" s="1">
        <f t="shared" si="334"/>
        <v>1.8953927988157175E-48</v>
      </c>
      <c r="EP88" s="1">
        <f t="shared" si="335"/>
        <v>4.6745370187460501E-50</v>
      </c>
      <c r="EQ88" s="1">
        <f t="shared" si="336"/>
        <v>1.0518052725560271E-51</v>
      </c>
      <c r="ER88" s="1">
        <f t="shared" si="337"/>
        <v>2.1469204080164455E-53</v>
      </c>
      <c r="ES88" s="1">
        <f t="shared" si="338"/>
        <v>3.9487063938308942E-55</v>
      </c>
      <c r="ET88" s="1">
        <f t="shared" si="339"/>
        <v>6.4915125573214606E-57</v>
      </c>
      <c r="EU88" s="1">
        <f t="shared" si="340"/>
        <v>9.4453816786393473E-59</v>
      </c>
      <c r="EV88" s="1">
        <f t="shared" si="341"/>
        <v>1.2016366390828707E-60</v>
      </c>
      <c r="EW88" s="1">
        <f t="shared" si="342"/>
        <v>1.3160044974228032E-62</v>
      </c>
      <c r="EX88" s="1">
        <f t="shared" si="343"/>
        <v>1.2156394302108489E-64</v>
      </c>
      <c r="EY88" s="1">
        <f t="shared" si="344"/>
        <v>9.2101354474567418E-67</v>
      </c>
      <c r="EZ88" s="1">
        <f t="shared" si="345"/>
        <v>5.4953471595790717E-69</v>
      </c>
      <c r="FA88" s="1">
        <f t="shared" si="346"/>
        <v>2.4212744203647462E-71</v>
      </c>
      <c r="FB88" s="1">
        <f t="shared" si="347"/>
        <v>7.0038788958715655E-74</v>
      </c>
      <c r="FC88" s="1">
        <f t="shared" si="348"/>
        <v>9.9773840952985307E-77</v>
      </c>
      <c r="FD88" s="75">
        <f t="shared" si="199"/>
        <v>-9.9773840952985307E-77</v>
      </c>
    </row>
    <row r="89" spans="7:160" x14ac:dyDescent="0.35">
      <c r="G89" t="str">
        <f t="shared" si="195"/>
        <v>Refd, t=0.37</v>
      </c>
      <c r="H89" s="76">
        <f t="shared" si="196"/>
        <v>0.37000000000000022</v>
      </c>
      <c r="I89" s="1">
        <f t="shared" si="197"/>
        <v>0</v>
      </c>
      <c r="J89" s="22">
        <f t="shared" si="198"/>
        <v>2.8151436428058303E-5</v>
      </c>
      <c r="K89" s="1">
        <f t="shared" si="200"/>
        <v>1.6273426642006252E-4</v>
      </c>
      <c r="L89" s="1">
        <f t="shared" si="201"/>
        <v>5.1045787584375784E-4</v>
      </c>
      <c r="M89" s="1">
        <f t="shared" si="202"/>
        <v>1.3805055858707321E-3</v>
      </c>
      <c r="N89" s="1">
        <f t="shared" si="203"/>
        <v>3.4119187255733192E-3</v>
      </c>
      <c r="O89" s="1">
        <f t="shared" si="204"/>
        <v>7.7915807348089674E-3</v>
      </c>
      <c r="P89" s="1">
        <f t="shared" si="205"/>
        <v>1.6485784224838988E-2</v>
      </c>
      <c r="Q89" s="1">
        <f t="shared" si="206"/>
        <v>3.2367691782531328E-2</v>
      </c>
      <c r="R89" s="1">
        <f t="shared" si="207"/>
        <v>5.9071231127712148E-2</v>
      </c>
      <c r="S89" s="1">
        <f t="shared" si="208"/>
        <v>0.10042786535133182</v>
      </c>
      <c r="T89" s="1">
        <f t="shared" si="209"/>
        <v>0.15948694204763661</v>
      </c>
      <c r="U89" s="1">
        <f t="shared" si="210"/>
        <v>0.23734997536945568</v>
      </c>
      <c r="V89" s="1">
        <f t="shared" si="211"/>
        <v>0.33224577108396836</v>
      </c>
      <c r="W89" s="1">
        <f t="shared" si="212"/>
        <v>0.43929512148292643</v>
      </c>
      <c r="X89" s="1">
        <f t="shared" si="213"/>
        <v>0.55119836868075012</v>
      </c>
      <c r="Y89" s="1">
        <f t="shared" si="214"/>
        <v>0.65970558655774103</v>
      </c>
      <c r="Z89" s="1">
        <f t="shared" si="215"/>
        <v>0.7573858348445609</v>
      </c>
      <c r="AA89" s="1">
        <f t="shared" si="216"/>
        <v>0.83908501179758721</v>
      </c>
      <c r="AB89" s="1">
        <f t="shared" si="217"/>
        <v>0.90261811236465184</v>
      </c>
      <c r="AC89" s="1">
        <f t="shared" si="218"/>
        <v>0.94858681251358745</v>
      </c>
      <c r="AD89" s="1">
        <f t="shared" si="219"/>
        <v>0.97955594636333665</v>
      </c>
      <c r="AE89" s="1">
        <f t="shared" si="220"/>
        <v>0.99899844147600214</v>
      </c>
      <c r="AF89" s="1">
        <f t="shared" si="221"/>
        <v>1.0103829072742223</v>
      </c>
      <c r="AG89" s="1">
        <f t="shared" si="222"/>
        <v>1.016606214778867</v>
      </c>
      <c r="AH89" s="1">
        <f t="shared" si="223"/>
        <v>1.0197853693929191</v>
      </c>
      <c r="AI89" s="1">
        <f t="shared" si="224"/>
        <v>1.0213046375554427</v>
      </c>
      <c r="AJ89" s="1">
        <f t="shared" si="225"/>
        <v>1.021984544658191</v>
      </c>
      <c r="AK89" s="1">
        <f t="shared" si="226"/>
        <v>1.0222697904128624</v>
      </c>
      <c r="AL89" s="1">
        <f t="shared" si="227"/>
        <v>1.022382095933718</v>
      </c>
      <c r="AM89" s="1">
        <f t="shared" si="228"/>
        <v>1.0224236337259707</v>
      </c>
      <c r="AN89" s="1">
        <f t="shared" si="229"/>
        <v>1.0224380808024776</v>
      </c>
      <c r="AO89" s="1">
        <f t="shared" si="230"/>
        <v>1.0224428104302925</v>
      </c>
      <c r="AP89" s="1">
        <f t="shared" si="231"/>
        <v>1.0224442691781173</v>
      </c>
      <c r="AQ89" s="1">
        <f t="shared" si="232"/>
        <v>1.0224446934197677</v>
      </c>
      <c r="AR89" s="1">
        <f t="shared" si="233"/>
        <v>1.0224448098527934</v>
      </c>
      <c r="AS89" s="1">
        <f t="shared" si="234"/>
        <v>1.0224448400310644</v>
      </c>
      <c r="AT89" s="1">
        <f t="shared" si="235"/>
        <v>1.0224448474231729</v>
      </c>
      <c r="AU89" s="1">
        <f t="shared" si="236"/>
        <v>1.0224448491354472</v>
      </c>
      <c r="AV89" s="1">
        <f t="shared" si="237"/>
        <v>1.0224448495107306</v>
      </c>
      <c r="AW89" s="1">
        <f t="shared" si="238"/>
        <v>1.0224448495885969</v>
      </c>
      <c r="AX89" s="1">
        <f t="shared" si="239"/>
        <v>1.0224448496038987</v>
      </c>
      <c r="AY89" s="1">
        <f t="shared" si="240"/>
        <v>1.022444849606748</v>
      </c>
      <c r="AZ89" s="1">
        <f t="shared" si="241"/>
        <v>1.0224448496072509</v>
      </c>
      <c r="BA89" s="1">
        <f t="shared" si="242"/>
        <v>1.0224448496073353</v>
      </c>
      <c r="BB89" s="1">
        <f t="shared" si="243"/>
        <v>1.0224448496073486</v>
      </c>
      <c r="BC89" s="1">
        <f t="shared" si="244"/>
        <v>1.0224448496073506</v>
      </c>
      <c r="BD89" s="1">
        <f t="shared" si="245"/>
        <v>1.0224448496073506</v>
      </c>
      <c r="BE89" s="1">
        <f t="shared" si="246"/>
        <v>1.0224448496073506</v>
      </c>
      <c r="BF89" s="1">
        <f t="shared" si="247"/>
        <v>1.0224448496073495</v>
      </c>
      <c r="BG89" s="1">
        <f t="shared" si="248"/>
        <v>1.0224448496073442</v>
      </c>
      <c r="BH89" s="1">
        <f t="shared" si="249"/>
        <v>1.022444849607306</v>
      </c>
      <c r="BI89" s="1">
        <f t="shared" si="250"/>
        <v>1.0224448496070391</v>
      </c>
      <c r="BJ89" s="1">
        <f t="shared" si="251"/>
        <v>1.022444849605284</v>
      </c>
      <c r="BK89" s="1">
        <f t="shared" si="252"/>
        <v>1.022444849594399</v>
      </c>
      <c r="BL89" s="1">
        <f t="shared" si="253"/>
        <v>1.0224448495308776</v>
      </c>
      <c r="BM89" s="1">
        <f t="shared" si="254"/>
        <v>1.0224448491823281</v>
      </c>
      <c r="BN89" s="1">
        <f t="shared" si="255"/>
        <v>1.0224448473858814</v>
      </c>
      <c r="BO89" s="1">
        <f t="shared" si="256"/>
        <v>1.0224448386984222</v>
      </c>
      <c r="BP89" s="1">
        <f t="shared" si="257"/>
        <v>1.0224447993262007</v>
      </c>
      <c r="BQ89" s="1">
        <f t="shared" si="258"/>
        <v>1.0224446323061016</v>
      </c>
      <c r="BR89" s="1">
        <f t="shared" si="259"/>
        <v>1.0224439699867178</v>
      </c>
      <c r="BS89" s="1">
        <f t="shared" si="260"/>
        <v>1.0224415180801079</v>
      </c>
      <c r="BT89" s="1">
        <f t="shared" si="261"/>
        <v>1.022433055916893</v>
      </c>
      <c r="BU89" s="1">
        <f t="shared" si="262"/>
        <v>1.0224058667027278</v>
      </c>
      <c r="BV89" s="1">
        <f t="shared" si="263"/>
        <v>1.0223246490490814</v>
      </c>
      <c r="BW89" s="1">
        <f t="shared" si="264"/>
        <v>1.0220994011651146</v>
      </c>
      <c r="BX89" s="1">
        <f t="shared" si="265"/>
        <v>1.0215201340499369</v>
      </c>
      <c r="BY89" s="1">
        <f t="shared" si="266"/>
        <v>1.0201403582054376</v>
      </c>
      <c r="BZ89" s="1">
        <f t="shared" si="267"/>
        <v>1.0170992885227843</v>
      </c>
      <c r="CA89" s="1">
        <f t="shared" si="268"/>
        <v>1.0109019789807172</v>
      </c>
      <c r="CB89" s="1">
        <f t="shared" si="269"/>
        <v>0.99923057943193971</v>
      </c>
      <c r="CC89" s="1">
        <f t="shared" si="270"/>
        <v>0.97892122176113949</v>
      </c>
      <c r="CD89" s="1">
        <f t="shared" si="271"/>
        <v>0.94626511774034938</v>
      </c>
      <c r="CE89" s="1">
        <f t="shared" si="272"/>
        <v>0.89772603706735588</v>
      </c>
      <c r="CF89" s="1">
        <f t="shared" si="273"/>
        <v>0.83099275080329582</v>
      </c>
      <c r="CG89" s="1">
        <f t="shared" si="274"/>
        <v>0.74606507595031379</v>
      </c>
      <c r="CH89" s="1">
        <f t="shared" si="275"/>
        <v>0.64593344716447976</v>
      </c>
      <c r="CI89" s="1">
        <f t="shared" si="276"/>
        <v>0.53647269772035877</v>
      </c>
      <c r="CJ89" s="1">
        <f t="shared" si="277"/>
        <v>0.42544700292328069</v>
      </c>
      <c r="CK89" s="1">
        <f t="shared" si="278"/>
        <v>0.320895359502471</v>
      </c>
      <c r="CL89" s="1">
        <f t="shared" si="279"/>
        <v>0.22944177303424165</v>
      </c>
      <c r="CM89" s="1">
        <f t="shared" si="280"/>
        <v>0.15510121565919058</v>
      </c>
      <c r="CN89" s="1">
        <f t="shared" si="281"/>
        <v>9.8919687032026568E-2</v>
      </c>
      <c r="CO89" s="1">
        <f t="shared" si="282"/>
        <v>5.9427785879218688E-2</v>
      </c>
      <c r="CP89" s="1">
        <f t="shared" si="283"/>
        <v>3.3592886875857236E-2</v>
      </c>
      <c r="CQ89" s="1">
        <f t="shared" si="284"/>
        <v>1.7854132606398228E-2</v>
      </c>
      <c r="CR89" s="1">
        <f t="shared" si="285"/>
        <v>8.9184998790110721E-3</v>
      </c>
      <c r="CS89" s="1">
        <f t="shared" si="286"/>
        <v>4.1865388480198679E-3</v>
      </c>
      <c r="CT89" s="1">
        <f t="shared" si="287"/>
        <v>1.8470347706185158E-3</v>
      </c>
      <c r="CU89" s="1">
        <f t="shared" si="288"/>
        <v>7.660815645352695E-4</v>
      </c>
      <c r="CV89" s="1">
        <f t="shared" si="289"/>
        <v>2.9883882269169477E-4</v>
      </c>
      <c r="CW89" s="1">
        <f t="shared" si="290"/>
        <v>1.0969482128183492E-4</v>
      </c>
      <c r="CX89" s="1">
        <f t="shared" si="291"/>
        <v>3.7912032653406738E-5</v>
      </c>
      <c r="CY89" s="1">
        <f t="shared" si="292"/>
        <v>1.2344778345729129E-5</v>
      </c>
      <c r="CZ89" s="1">
        <f t="shared" si="293"/>
        <v>3.7895532160894884E-6</v>
      </c>
      <c r="DA89" s="1">
        <f t="shared" si="294"/>
        <v>1.0974303935275339E-6</v>
      </c>
      <c r="DB89" s="1">
        <f t="shared" si="295"/>
        <v>3.0000801077687848E-7</v>
      </c>
      <c r="DC89" s="1">
        <f t="shared" si="296"/>
        <v>7.7469478046526849E-8</v>
      </c>
      <c r="DD89" s="1">
        <f t="shared" si="297"/>
        <v>1.8907505915068649E-8</v>
      </c>
      <c r="DE89" s="1">
        <f t="shared" si="298"/>
        <v>4.3640916073352008E-9</v>
      </c>
      <c r="DF89" s="1">
        <f t="shared" si="299"/>
        <v>9.5311177153395977E-10</v>
      </c>
      <c r="DG89" s="1">
        <f t="shared" si="300"/>
        <v>1.9706123304999704E-10</v>
      </c>
      <c r="DH89" s="1">
        <f t="shared" si="301"/>
        <v>3.8589084654642919E-11</v>
      </c>
      <c r="DI89" s="1">
        <f t="shared" si="302"/>
        <v>7.1599970403046727E-12</v>
      </c>
      <c r="DJ89" s="1">
        <f t="shared" si="303"/>
        <v>1.2592310773684466E-12</v>
      </c>
      <c r="DK89" s="1">
        <f t="shared" si="304"/>
        <v>2.0998141172005881E-13</v>
      </c>
      <c r="DL89" s="1">
        <f t="shared" si="305"/>
        <v>3.3209072400038933E-14</v>
      </c>
      <c r="DM89" s="1">
        <f t="shared" si="306"/>
        <v>4.982295134108385E-15</v>
      </c>
      <c r="DN89" s="1">
        <f t="shared" si="307"/>
        <v>7.0920803836653422E-16</v>
      </c>
      <c r="DO89" s="1">
        <f t="shared" si="308"/>
        <v>9.5794820308288106E-17</v>
      </c>
      <c r="DP89" s="1">
        <f t="shared" si="309"/>
        <v>1.2279053459557901E-17</v>
      </c>
      <c r="DQ89" s="1">
        <f t="shared" si="310"/>
        <v>1.4936530684214127E-18</v>
      </c>
      <c r="DR89" s="1">
        <f t="shared" si="311"/>
        <v>1.7241726156562548E-19</v>
      </c>
      <c r="DS89" s="1">
        <f t="shared" si="312"/>
        <v>1.8885051686215019E-20</v>
      </c>
      <c r="DT89" s="1">
        <f t="shared" si="313"/>
        <v>1.9624458295368543E-21</v>
      </c>
      <c r="DU89" s="1">
        <f t="shared" si="314"/>
        <v>1.9343248561304866E-22</v>
      </c>
      <c r="DV89" s="1">
        <f t="shared" si="315"/>
        <v>1.8079944490396495E-23</v>
      </c>
      <c r="DW89" s="1">
        <f t="shared" si="316"/>
        <v>1.6019789351726554E-24</v>
      </c>
      <c r="DX89" s="1">
        <f t="shared" si="317"/>
        <v>1.3450413248122393E-25</v>
      </c>
      <c r="DY89" s="1">
        <f t="shared" si="318"/>
        <v>1.0696213782148711E-26</v>
      </c>
      <c r="DZ89" s="1">
        <f t="shared" si="319"/>
        <v>8.0520079742697995E-28</v>
      </c>
      <c r="EA89" s="1">
        <f t="shared" si="320"/>
        <v>5.7343927949897335E-29</v>
      </c>
      <c r="EB89" s="1">
        <f t="shared" si="321"/>
        <v>3.8607538820638665E-30</v>
      </c>
      <c r="EC89" s="1">
        <f t="shared" si="322"/>
        <v>2.4553335225126641E-31</v>
      </c>
      <c r="ED89" s="1">
        <f t="shared" si="323"/>
        <v>1.4737077129787132E-32</v>
      </c>
      <c r="EE89" s="1">
        <f t="shared" si="324"/>
        <v>8.3394236552171617E-34</v>
      </c>
      <c r="EF89" s="1">
        <f t="shared" si="325"/>
        <v>4.4442014660109408E-35</v>
      </c>
      <c r="EG89" s="1">
        <f t="shared" si="326"/>
        <v>2.2275940426424801E-36</v>
      </c>
      <c r="EH89" s="1">
        <f t="shared" si="327"/>
        <v>1.0486980556995597E-37</v>
      </c>
      <c r="EI89" s="1">
        <f t="shared" si="328"/>
        <v>4.6296984938219681E-39</v>
      </c>
      <c r="EJ89" s="1">
        <f t="shared" si="329"/>
        <v>1.913275788211051E-40</v>
      </c>
      <c r="EK89" s="1">
        <f t="shared" si="330"/>
        <v>7.3869968522481368E-42</v>
      </c>
      <c r="EL89" s="1">
        <f t="shared" si="331"/>
        <v>2.6586509286218166E-43</v>
      </c>
      <c r="EM89" s="1">
        <f t="shared" si="332"/>
        <v>8.8976207114111145E-45</v>
      </c>
      <c r="EN89" s="1">
        <f t="shared" si="333"/>
        <v>2.7610877011303734E-46</v>
      </c>
      <c r="EO89" s="1">
        <f t="shared" si="334"/>
        <v>7.9193293035144342E-48</v>
      </c>
      <c r="EP89" s="1">
        <f t="shared" si="335"/>
        <v>2.0917452239886197E-49</v>
      </c>
      <c r="EQ89" s="1">
        <f t="shared" si="336"/>
        <v>5.0665654357347545E-51</v>
      </c>
      <c r="ER89" s="1">
        <f t="shared" si="337"/>
        <v>1.1199153923200365E-52</v>
      </c>
      <c r="ES89" s="1">
        <f t="shared" si="338"/>
        <v>2.2461910088159335E-54</v>
      </c>
      <c r="ET89" s="1">
        <f t="shared" si="339"/>
        <v>4.0604051569192931E-56</v>
      </c>
      <c r="EU89" s="1">
        <f t="shared" si="340"/>
        <v>6.562119415834667E-58</v>
      </c>
      <c r="EV89" s="1">
        <f t="shared" si="341"/>
        <v>9.3885488564919806E-60</v>
      </c>
      <c r="EW89" s="1">
        <f t="shared" si="342"/>
        <v>1.1747004015420616E-61</v>
      </c>
      <c r="EX89" s="1">
        <f t="shared" si="343"/>
        <v>1.2655460051727578E-63</v>
      </c>
      <c r="EY89" s="1">
        <f t="shared" si="344"/>
        <v>1.150220261668959E-65</v>
      </c>
      <c r="EZ89" s="1">
        <f t="shared" si="345"/>
        <v>8.5759953736434108E-68</v>
      </c>
      <c r="FA89" s="1">
        <f t="shared" si="346"/>
        <v>5.0366317652823649E-70</v>
      </c>
      <c r="FB89" s="1">
        <f t="shared" si="347"/>
        <v>2.1847292482613044E-72</v>
      </c>
      <c r="FC89" s="1">
        <f t="shared" si="348"/>
        <v>6.2190830995132927E-75</v>
      </c>
      <c r="FD89" s="75">
        <f t="shared" si="199"/>
        <v>-6.2190830995132927E-75</v>
      </c>
    </row>
    <row r="90" spans="7:160" x14ac:dyDescent="0.35">
      <c r="G90" t="str">
        <f t="shared" si="195"/>
        <v>Refd, t=0.38</v>
      </c>
      <c r="H90" s="76">
        <f t="shared" si="196"/>
        <v>0.37500000000000022</v>
      </c>
      <c r="I90" s="1">
        <f t="shared" si="197"/>
        <v>0</v>
      </c>
      <c r="J90" s="22">
        <f t="shared" si="198"/>
        <v>2.8715894768912905E-5</v>
      </c>
      <c r="K90" s="1">
        <f t="shared" si="200"/>
        <v>1.6548966037937876E-4</v>
      </c>
      <c r="L90" s="1">
        <f t="shared" si="201"/>
        <v>5.1635964022359244E-4</v>
      </c>
      <c r="M90" s="1">
        <f t="shared" si="202"/>
        <v>1.3883955157819891E-3</v>
      </c>
      <c r="N90" s="1">
        <f t="shared" si="203"/>
        <v>3.4129735506762374E-3</v>
      </c>
      <c r="O90" s="1">
        <f t="shared" si="204"/>
        <v>7.7579750921629451E-3</v>
      </c>
      <c r="P90" s="1">
        <f t="shared" si="205"/>
        <v>1.6352963740164355E-2</v>
      </c>
      <c r="Q90" s="1">
        <f t="shared" si="206"/>
        <v>3.201428947612877E-2</v>
      </c>
      <c r="R90" s="1">
        <f t="shared" si="207"/>
        <v>5.8307270583677663E-2</v>
      </c>
      <c r="S90" s="1">
        <f t="shared" si="208"/>
        <v>9.900613785240063E-2</v>
      </c>
      <c r="T90" s="1">
        <f t="shared" si="209"/>
        <v>0.15714850397977378</v>
      </c>
      <c r="U90" s="1">
        <f t="shared" si="210"/>
        <v>0.23390032291965918</v>
      </c>
      <c r="V90" s="1">
        <f t="shared" si="211"/>
        <v>0.32763893347220907</v>
      </c>
      <c r="W90" s="1">
        <f t="shared" si="212"/>
        <v>0.43369038688777045</v>
      </c>
      <c r="X90" s="1">
        <f t="shared" si="213"/>
        <v>0.54495886995278198</v>
      </c>
      <c r="Y90" s="1">
        <f t="shared" si="214"/>
        <v>0.65333029051769198</v>
      </c>
      <c r="Z90" s="1">
        <f t="shared" si="215"/>
        <v>0.75139594762823392</v>
      </c>
      <c r="AA90" s="1">
        <f t="shared" si="216"/>
        <v>0.83390635513740807</v>
      </c>
      <c r="AB90" s="1">
        <f t="shared" si="217"/>
        <v>0.89850124191038638</v>
      </c>
      <c r="AC90" s="1">
        <f t="shared" si="218"/>
        <v>0.94558720643041971</v>
      </c>
      <c r="AD90" s="1">
        <f t="shared" si="219"/>
        <v>0.97756948444056069</v>
      </c>
      <c r="AE90" s="1">
        <f t="shared" si="220"/>
        <v>0.9978275024327018</v>
      </c>
      <c r="AF90" s="1">
        <f t="shared" si="221"/>
        <v>1.0098039354318578</v>
      </c>
      <c r="AG90" s="1">
        <f t="shared" si="222"/>
        <v>1.0164185059159938</v>
      </c>
      <c r="AH90" s="1">
        <f t="shared" si="223"/>
        <v>1.0198347036165376</v>
      </c>
      <c r="AI90" s="1">
        <f t="shared" si="224"/>
        <v>1.0214862536972791</v>
      </c>
      <c r="AJ90" s="1">
        <f t="shared" si="225"/>
        <v>1.0222344194110267</v>
      </c>
      <c r="AK90" s="1">
        <f t="shared" si="226"/>
        <v>1.0225523365215092</v>
      </c>
      <c r="AL90" s="1">
        <f t="shared" si="227"/>
        <v>1.0226791862174007</v>
      </c>
      <c r="AM90" s="1">
        <f t="shared" si="228"/>
        <v>1.0227267597140066</v>
      </c>
      <c r="AN90" s="1">
        <f t="shared" si="229"/>
        <v>1.0227435465343067</v>
      </c>
      <c r="AO90" s="1">
        <f t="shared" si="230"/>
        <v>1.0227491249465122</v>
      </c>
      <c r="AP90" s="1">
        <f t="shared" si="231"/>
        <v>1.0227508723106782</v>
      </c>
      <c r="AQ90" s="1">
        <f t="shared" si="232"/>
        <v>1.0227513886766679</v>
      </c>
      <c r="AR90" s="1">
        <f t="shared" si="233"/>
        <v>1.0227515327492742</v>
      </c>
      <c r="AS90" s="1">
        <f t="shared" si="234"/>
        <v>1.0227515707314225</v>
      </c>
      <c r="AT90" s="1">
        <f t="shared" si="235"/>
        <v>1.0227515801993021</v>
      </c>
      <c r="AU90" s="1">
        <f t="shared" si="236"/>
        <v>1.022751582432244</v>
      </c>
      <c r="AV90" s="1">
        <f t="shared" si="237"/>
        <v>1.0227515829307905</v>
      </c>
      <c r="AW90" s="1">
        <f t="shared" si="238"/>
        <v>1.0227515830362206</v>
      </c>
      <c r="AX90" s="1">
        <f t="shared" si="239"/>
        <v>1.0227515830573486</v>
      </c>
      <c r="AY90" s="1">
        <f t="shared" si="240"/>
        <v>1.0227515830613625</v>
      </c>
      <c r="AZ90" s="1">
        <f t="shared" si="241"/>
        <v>1.0227515830620855</v>
      </c>
      <c r="BA90" s="1">
        <f t="shared" si="242"/>
        <v>1.0227515830622096</v>
      </c>
      <c r="BB90" s="1">
        <f t="shared" si="243"/>
        <v>1.0227515830622298</v>
      </c>
      <c r="BC90" s="1">
        <f t="shared" si="244"/>
        <v>1.0227515830622327</v>
      </c>
      <c r="BD90" s="1">
        <f t="shared" si="245"/>
        <v>1.0227515830622329</v>
      </c>
      <c r="BE90" s="1">
        <f t="shared" si="246"/>
        <v>1.0227515830622329</v>
      </c>
      <c r="BF90" s="1">
        <f t="shared" si="247"/>
        <v>1.0227515830622316</v>
      </c>
      <c r="BG90" s="1">
        <f t="shared" si="248"/>
        <v>1.0227515830622249</v>
      </c>
      <c r="BH90" s="1">
        <f t="shared" si="249"/>
        <v>1.0227515830621769</v>
      </c>
      <c r="BI90" s="1">
        <f t="shared" si="250"/>
        <v>1.022751583061847</v>
      </c>
      <c r="BJ90" s="1">
        <f t="shared" si="251"/>
        <v>1.0227515830597143</v>
      </c>
      <c r="BK90" s="1">
        <f t="shared" si="252"/>
        <v>1.0227515830466976</v>
      </c>
      <c r="BL90" s="1">
        <f t="shared" si="253"/>
        <v>1.0227515829719067</v>
      </c>
      <c r="BM90" s="1">
        <f t="shared" si="254"/>
        <v>1.0227515825676352</v>
      </c>
      <c r="BN90" s="1">
        <f t="shared" si="255"/>
        <v>1.0227515805139653</v>
      </c>
      <c r="BO90" s="1">
        <f t="shared" si="256"/>
        <v>1.022751570720225</v>
      </c>
      <c r="BP90" s="1">
        <f t="shared" si="257"/>
        <v>1.0227515269252718</v>
      </c>
      <c r="BQ90" s="1">
        <f t="shared" si="258"/>
        <v>1.0227513435130329</v>
      </c>
      <c r="BR90" s="1">
        <f t="shared" si="259"/>
        <v>1.0227506250416958</v>
      </c>
      <c r="BS90" s="1">
        <f t="shared" si="260"/>
        <v>1.0227479960040351</v>
      </c>
      <c r="BT90" s="1">
        <f t="shared" si="261"/>
        <v>1.0227390215747219</v>
      </c>
      <c r="BU90" s="1">
        <f t="shared" si="262"/>
        <v>1.0227104817660657</v>
      </c>
      <c r="BV90" s="1">
        <f t="shared" si="263"/>
        <v>1.0226260421351554</v>
      </c>
      <c r="BW90" s="1">
        <f t="shared" si="264"/>
        <v>1.0223939139856328</v>
      </c>
      <c r="BX90" s="1">
        <f t="shared" si="265"/>
        <v>1.0218017191889193</v>
      </c>
      <c r="BY90" s="1">
        <f t="shared" si="266"/>
        <v>1.0204012365136612</v>
      </c>
      <c r="BZ90" s="1">
        <f t="shared" si="267"/>
        <v>1.0173339094328062</v>
      </c>
      <c r="CA90" s="1">
        <f t="shared" si="268"/>
        <v>1.0111166917975776</v>
      </c>
      <c r="CB90" s="1">
        <f t="shared" si="269"/>
        <v>0.99945989031813864</v>
      </c>
      <c r="CC90" s="1">
        <f t="shared" si="270"/>
        <v>0.97924714168779781</v>
      </c>
      <c r="CD90" s="1">
        <f t="shared" si="271"/>
        <v>0.94683002582751485</v>
      </c>
      <c r="CE90" s="1">
        <f t="shared" si="272"/>
        <v>0.89872574702840202</v>
      </c>
      <c r="CF90" s="1">
        <f t="shared" si="273"/>
        <v>0.83264015055530727</v>
      </c>
      <c r="CG90" s="1">
        <f t="shared" si="274"/>
        <v>0.7485274213573806</v>
      </c>
      <c r="CH90" s="1">
        <f t="shared" si="275"/>
        <v>0.64926289666862669</v>
      </c>
      <c r="CI90" s="1">
        <f t="shared" si="276"/>
        <v>0.54055976494346891</v>
      </c>
      <c r="CJ90" s="1">
        <f t="shared" si="277"/>
        <v>0.43002194367713337</v>
      </c>
      <c r="CK90" s="1">
        <f t="shared" si="278"/>
        <v>0.32558324955104401</v>
      </c>
      <c r="CL90" s="1">
        <f t="shared" si="279"/>
        <v>0.233852791399179</v>
      </c>
      <c r="CM90" s="1">
        <f t="shared" si="280"/>
        <v>0.15892186032956476</v>
      </c>
      <c r="CN90" s="1">
        <f t="shared" si="281"/>
        <v>0.10197202905801724</v>
      </c>
      <c r="CO90" s="1">
        <f t="shared" si="282"/>
        <v>6.1680784494828438E-2</v>
      </c>
      <c r="CP90" s="1">
        <f t="shared" si="283"/>
        <v>3.5131677074438851E-2</v>
      </c>
      <c r="CQ90" s="1">
        <f t="shared" si="284"/>
        <v>1.8828031400332384E-2</v>
      </c>
      <c r="CR90" s="1">
        <f t="shared" si="285"/>
        <v>9.4904752238000739E-3</v>
      </c>
      <c r="CS90" s="1">
        <f t="shared" si="286"/>
        <v>4.4987017739371053E-3</v>
      </c>
      <c r="CT90" s="1">
        <f t="shared" si="287"/>
        <v>2.0055744901367788E-3</v>
      </c>
      <c r="CU90" s="1">
        <f t="shared" si="288"/>
        <v>8.4111560226550876E-4</v>
      </c>
      <c r="CV90" s="1">
        <f t="shared" si="289"/>
        <v>3.3197838323666969E-4</v>
      </c>
      <c r="CW90" s="1">
        <f t="shared" si="290"/>
        <v>1.2337201234956574E-4</v>
      </c>
      <c r="CX90" s="1">
        <f t="shared" si="291"/>
        <v>4.3193884616281572E-5</v>
      </c>
      <c r="CY90" s="1">
        <f t="shared" si="292"/>
        <v>1.425582662467538E-5</v>
      </c>
      <c r="CZ90" s="1">
        <f t="shared" si="293"/>
        <v>4.4381672806371509E-6</v>
      </c>
      <c r="DA90" s="1">
        <f t="shared" si="294"/>
        <v>1.3041763814567569E-6</v>
      </c>
      <c r="DB90" s="1">
        <f t="shared" si="295"/>
        <v>3.6196673068333001E-7</v>
      </c>
      <c r="DC90" s="1">
        <f t="shared" si="296"/>
        <v>9.494506224214751E-8</v>
      </c>
      <c r="DD90" s="1">
        <f t="shared" si="297"/>
        <v>2.3550993693114621E-8</v>
      </c>
      <c r="DE90" s="1">
        <f t="shared" si="298"/>
        <v>5.527493016871158E-9</v>
      </c>
      <c r="DF90" s="1">
        <f t="shared" si="299"/>
        <v>1.2281840968843074E-9</v>
      </c>
      <c r="DG90" s="1">
        <f t="shared" si="300"/>
        <v>2.5848351370489925E-10</v>
      </c>
      <c r="DH90" s="1">
        <f t="shared" si="301"/>
        <v>5.1550940048720898E-11</v>
      </c>
      <c r="DI90" s="1">
        <f t="shared" si="302"/>
        <v>9.7466750261838289E-12</v>
      </c>
      <c r="DJ90" s="1">
        <f t="shared" si="303"/>
        <v>1.7476529880764551E-12</v>
      </c>
      <c r="DK90" s="1">
        <f t="shared" si="304"/>
        <v>2.9728688996974604E-13</v>
      </c>
      <c r="DL90" s="1">
        <f t="shared" si="305"/>
        <v>4.7988933613358093E-14</v>
      </c>
      <c r="DM90" s="1">
        <f t="shared" si="306"/>
        <v>7.3528171810446813E-15</v>
      </c>
      <c r="DN90" s="1">
        <f t="shared" si="307"/>
        <v>1.0695364033404651E-15</v>
      </c>
      <c r="DO90" s="1">
        <f t="shared" si="308"/>
        <v>1.4771590813009477E-16</v>
      </c>
      <c r="DP90" s="1">
        <f t="shared" si="309"/>
        <v>1.9372614439882794E-17</v>
      </c>
      <c r="DQ90" s="1">
        <f t="shared" si="310"/>
        <v>2.4126597389565639E-18</v>
      </c>
      <c r="DR90" s="1">
        <f t="shared" si="311"/>
        <v>2.8532918249162793E-19</v>
      </c>
      <c r="DS90" s="1">
        <f t="shared" si="312"/>
        <v>3.204138247801692E-20</v>
      </c>
      <c r="DT90" s="1">
        <f t="shared" si="313"/>
        <v>3.4161784999922412E-21</v>
      </c>
      <c r="DU90" s="1">
        <f t="shared" si="314"/>
        <v>3.4574774173599879E-22</v>
      </c>
      <c r="DV90" s="1">
        <f t="shared" si="315"/>
        <v>3.3209927208445837E-23</v>
      </c>
      <c r="DW90" s="1">
        <f t="shared" si="316"/>
        <v>3.0264994002914407E-24</v>
      </c>
      <c r="DX90" s="1">
        <f t="shared" si="317"/>
        <v>2.6159204072565512E-25</v>
      </c>
      <c r="DY90" s="1">
        <f t="shared" si="318"/>
        <v>2.1435733471442058E-26</v>
      </c>
      <c r="DZ90" s="1">
        <f t="shared" si="319"/>
        <v>1.6644491066057437E-27</v>
      </c>
      <c r="EA90" s="1">
        <f t="shared" si="320"/>
        <v>1.2239888380091929E-28</v>
      </c>
      <c r="EB90" s="1">
        <f t="shared" si="321"/>
        <v>8.5188573249831428E-30</v>
      </c>
      <c r="EC90" s="1">
        <f t="shared" si="322"/>
        <v>5.6074782728795177E-31</v>
      </c>
      <c r="ED90" s="1">
        <f t="shared" si="323"/>
        <v>3.4880437283986025E-32</v>
      </c>
      <c r="EE90" s="1">
        <f t="shared" si="324"/>
        <v>2.048457021296227E-33</v>
      </c>
      <c r="EF90" s="1">
        <f t="shared" si="325"/>
        <v>1.1346392348436373E-34</v>
      </c>
      <c r="EG90" s="1">
        <f t="shared" si="326"/>
        <v>5.9207713588084709E-36</v>
      </c>
      <c r="EH90" s="1">
        <f t="shared" si="327"/>
        <v>2.9069297581208219E-37</v>
      </c>
      <c r="EI90" s="1">
        <f t="shared" si="328"/>
        <v>1.34093863312291E-38</v>
      </c>
      <c r="EJ90" s="1">
        <f t="shared" si="329"/>
        <v>5.8024608336819858E-40</v>
      </c>
      <c r="EK90" s="1">
        <f t="shared" si="330"/>
        <v>2.3511189535384895E-41</v>
      </c>
      <c r="EL90" s="1">
        <f t="shared" si="331"/>
        <v>8.9029606240970693E-43</v>
      </c>
      <c r="EM90" s="1">
        <f t="shared" si="332"/>
        <v>3.1435842877716427E-44</v>
      </c>
      <c r="EN90" s="1">
        <f t="shared" si="333"/>
        <v>1.0324252180498991E-45</v>
      </c>
      <c r="EO90" s="1">
        <f t="shared" si="334"/>
        <v>3.1448912518369629E-47</v>
      </c>
      <c r="EP90" s="1">
        <f t="shared" si="335"/>
        <v>8.8566732677978801E-49</v>
      </c>
      <c r="EQ90" s="1">
        <f t="shared" si="336"/>
        <v>2.2975253781234457E-50</v>
      </c>
      <c r="ER90" s="1">
        <f t="shared" si="337"/>
        <v>5.4669312772985599E-52</v>
      </c>
      <c r="ES90" s="1">
        <f t="shared" si="338"/>
        <v>1.1874065986251242E-53</v>
      </c>
      <c r="ET90" s="1">
        <f t="shared" si="339"/>
        <v>2.3407118319011916E-55</v>
      </c>
      <c r="EU90" s="1">
        <f t="shared" si="340"/>
        <v>4.1596558481776089E-57</v>
      </c>
      <c r="EV90" s="1">
        <f t="shared" si="341"/>
        <v>6.6102181774604243E-59</v>
      </c>
      <c r="EW90" s="1">
        <f t="shared" si="342"/>
        <v>9.3013906857189146E-61</v>
      </c>
      <c r="EX90" s="1">
        <f t="shared" si="343"/>
        <v>1.1448425308915461E-62</v>
      </c>
      <c r="EY90" s="1">
        <f t="shared" si="344"/>
        <v>1.2135417662558126E-64</v>
      </c>
      <c r="EZ90" s="1">
        <f t="shared" si="345"/>
        <v>1.0854315645938867E-66</v>
      </c>
      <c r="FA90" s="1">
        <f t="shared" si="346"/>
        <v>7.9658982863312999E-69</v>
      </c>
      <c r="FB90" s="1">
        <f t="shared" si="347"/>
        <v>4.6057577127768139E-71</v>
      </c>
      <c r="FC90" s="1">
        <f t="shared" si="348"/>
        <v>1.9648948474302712E-73</v>
      </c>
      <c r="FD90" s="75">
        <f t="shared" si="199"/>
        <v>-1.9648948474302712E-73</v>
      </c>
    </row>
    <row r="91" spans="7:160" x14ac:dyDescent="0.35">
      <c r="G91" t="str">
        <f t="shared" si="195"/>
        <v>Refd, t=0.38</v>
      </c>
      <c r="H91" s="76">
        <f t="shared" si="196"/>
        <v>0.38000000000000023</v>
      </c>
      <c r="I91" s="1">
        <f t="shared" si="197"/>
        <v>0</v>
      </c>
      <c r="J91" s="22">
        <f t="shared" si="198"/>
        <v>2.9266217033547601E-5</v>
      </c>
      <c r="K91" s="1">
        <f t="shared" si="200"/>
        <v>1.6816346911134684E-4</v>
      </c>
      <c r="L91" s="1">
        <f t="shared" si="201"/>
        <v>5.2201832124867042E-4</v>
      </c>
      <c r="M91" s="1">
        <f t="shared" si="202"/>
        <v>1.3957241528349505E-3</v>
      </c>
      <c r="N91" s="1">
        <f t="shared" si="203"/>
        <v>3.4130174339544596E-3</v>
      </c>
      <c r="O91" s="1">
        <f t="shared" si="204"/>
        <v>7.7230959884664442E-3</v>
      </c>
      <c r="P91" s="1">
        <f t="shared" si="205"/>
        <v>1.6219667046610434E-2</v>
      </c>
      <c r="Q91" s="1">
        <f t="shared" si="206"/>
        <v>3.1663792956744784E-2</v>
      </c>
      <c r="R91" s="1">
        <f t="shared" si="207"/>
        <v>5.755397325460037E-2</v>
      </c>
      <c r="S91" s="1">
        <f t="shared" si="208"/>
        <v>9.7608239620569304E-2</v>
      </c>
      <c r="T91" s="1">
        <f t="shared" si="209"/>
        <v>0.1548514332543928</v>
      </c>
      <c r="U91" s="1">
        <f t="shared" si="210"/>
        <v>0.23051009346102058</v>
      </c>
      <c r="V91" s="1">
        <f t="shared" si="211"/>
        <v>0.32310408049540329</v>
      </c>
      <c r="W91" s="1">
        <f t="shared" si="212"/>
        <v>0.42815872242997244</v>
      </c>
      <c r="X91" s="1">
        <f t="shared" si="213"/>
        <v>0.53877889501556964</v>
      </c>
      <c r="Y91" s="1">
        <f t="shared" si="214"/>
        <v>0.64698790947157048</v>
      </c>
      <c r="Z91" s="1">
        <f t="shared" si="215"/>
        <v>0.74540542362203521</v>
      </c>
      <c r="AA91" s="1">
        <f t="shared" si="216"/>
        <v>0.8286949342900245</v>
      </c>
      <c r="AB91" s="1">
        <f t="shared" si="217"/>
        <v>0.89432825415710271</v>
      </c>
      <c r="AC91" s="1">
        <f t="shared" si="218"/>
        <v>0.94252068222856478</v>
      </c>
      <c r="AD91" s="1">
        <f t="shared" si="219"/>
        <v>0.97551736519509014</v>
      </c>
      <c r="AE91" s="1">
        <f t="shared" si="220"/>
        <v>0.99660062533982641</v>
      </c>
      <c r="AF91" s="1">
        <f t="shared" si="221"/>
        <v>1.0091825400038545</v>
      </c>
      <c r="AG91" s="1">
        <f t="shared" si="222"/>
        <v>1.0162017571794333</v>
      </c>
      <c r="AH91" s="1">
        <f t="shared" si="223"/>
        <v>1.0198659414091245</v>
      </c>
      <c r="AI91" s="1">
        <f t="shared" si="224"/>
        <v>1.0216575485092805</v>
      </c>
      <c r="AJ91" s="1">
        <f t="shared" si="225"/>
        <v>1.0224788927744428</v>
      </c>
      <c r="AK91" s="1">
        <f t="shared" si="226"/>
        <v>1.0228322941581276</v>
      </c>
      <c r="AL91" s="1">
        <f t="shared" si="227"/>
        <v>1.022975154894981</v>
      </c>
      <c r="AM91" s="1">
        <f t="shared" si="228"/>
        <v>1.0230294664837107</v>
      </c>
      <c r="AN91" s="1">
        <f t="shared" si="229"/>
        <v>1.0230489034489523</v>
      </c>
      <c r="AO91" s="1">
        <f t="shared" si="230"/>
        <v>1.0230554577538264</v>
      </c>
      <c r="AP91" s="1">
        <f t="shared" si="231"/>
        <v>1.0230575421239723</v>
      </c>
      <c r="AQ91" s="1">
        <f t="shared" si="232"/>
        <v>1.0230581677874244</v>
      </c>
      <c r="AR91" s="1">
        <f t="shared" si="233"/>
        <v>1.0230583451943962</v>
      </c>
      <c r="AS91" s="1">
        <f t="shared" si="234"/>
        <v>1.0230583927485324</v>
      </c>
      <c r="AT91" s="1">
        <f t="shared" si="235"/>
        <v>1.0230584048070615</v>
      </c>
      <c r="AU91" s="1">
        <f t="shared" si="236"/>
        <v>1.0230584077015117</v>
      </c>
      <c r="AV91" s="1">
        <f t="shared" si="237"/>
        <v>1.0230584083595595</v>
      </c>
      <c r="AW91" s="1">
        <f t="shared" si="238"/>
        <v>1.0230584085013339</v>
      </c>
      <c r="AX91" s="1">
        <f t="shared" si="239"/>
        <v>1.0230584085302938</v>
      </c>
      <c r="AY91" s="1">
        <f t="shared" si="240"/>
        <v>1.0230584085359047</v>
      </c>
      <c r="AZ91" s="1">
        <f t="shared" si="241"/>
        <v>1.0230584085369361</v>
      </c>
      <c r="BA91" s="1">
        <f t="shared" si="242"/>
        <v>1.0230584085371166</v>
      </c>
      <c r="BB91" s="1">
        <f t="shared" si="243"/>
        <v>1.0230584085371466</v>
      </c>
      <c r="BC91" s="1">
        <f t="shared" si="244"/>
        <v>1.023058408537151</v>
      </c>
      <c r="BD91" s="1">
        <f t="shared" si="245"/>
        <v>1.0230584085371515</v>
      </c>
      <c r="BE91" s="1">
        <f t="shared" si="246"/>
        <v>1.0230584085371515</v>
      </c>
      <c r="BF91" s="1">
        <f t="shared" si="247"/>
        <v>1.0230584085371499</v>
      </c>
      <c r="BG91" s="1">
        <f t="shared" si="248"/>
        <v>1.0230584085371415</v>
      </c>
      <c r="BH91" s="1">
        <f t="shared" si="249"/>
        <v>1.0230584085370813</v>
      </c>
      <c r="BI91" s="1">
        <f t="shared" si="250"/>
        <v>1.0230584085366758</v>
      </c>
      <c r="BJ91" s="1">
        <f t="shared" si="251"/>
        <v>1.0230584085340959</v>
      </c>
      <c r="BK91" s="1">
        <f t="shared" si="252"/>
        <v>1.023058408518595</v>
      </c>
      <c r="BL91" s="1">
        <f t="shared" si="253"/>
        <v>1.0230584084308707</v>
      </c>
      <c r="BM91" s="1">
        <f t="shared" si="254"/>
        <v>1.0230584079636058</v>
      </c>
      <c r="BN91" s="1">
        <f t="shared" si="255"/>
        <v>1.0230584056233489</v>
      </c>
      <c r="BO91" s="1">
        <f t="shared" si="256"/>
        <v>1.0230583946142522</v>
      </c>
      <c r="BP91" s="1">
        <f t="shared" si="257"/>
        <v>1.0230583460259679</v>
      </c>
      <c r="BQ91" s="1">
        <f t="shared" si="258"/>
        <v>1.0230581450784257</v>
      </c>
      <c r="BR91" s="1">
        <f t="shared" si="259"/>
        <v>1.0230573672872356</v>
      </c>
      <c r="BS91" s="1">
        <f t="shared" si="260"/>
        <v>1.0230545533576261</v>
      </c>
      <c r="BT91" s="1">
        <f t="shared" si="261"/>
        <v>1.0230450503146016</v>
      </c>
      <c r="BU91" s="1">
        <f t="shared" si="262"/>
        <v>1.0230151319863536</v>
      </c>
      <c r="BV91" s="1">
        <f t="shared" si="263"/>
        <v>1.0229274380298055</v>
      </c>
      <c r="BW91" s="1">
        <f t="shared" si="264"/>
        <v>1.0226884305384951</v>
      </c>
      <c r="BX91" s="1">
        <f t="shared" si="265"/>
        <v>1.0220834394191778</v>
      </c>
      <c r="BY91" s="1">
        <f t="shared" si="266"/>
        <v>1.02066268203774</v>
      </c>
      <c r="BZ91" s="1">
        <f t="shared" si="267"/>
        <v>1.0175700197640194</v>
      </c>
      <c r="CA91" s="1">
        <f t="shared" si="268"/>
        <v>1.0113343360529612</v>
      </c>
      <c r="CB91" s="1">
        <f t="shared" si="269"/>
        <v>0.99969367682800814</v>
      </c>
      <c r="CC91" s="1">
        <f t="shared" si="270"/>
        <v>0.97957809176242328</v>
      </c>
      <c r="CD91" s="1">
        <f t="shared" si="271"/>
        <v>0.94739789693579735</v>
      </c>
      <c r="CE91" s="1">
        <f t="shared" si="272"/>
        <v>0.89972226362305663</v>
      </c>
      <c r="CF91" s="1">
        <f t="shared" si="273"/>
        <v>0.83427390342829</v>
      </c>
      <c r="CG91" s="1">
        <f t="shared" si="274"/>
        <v>0.75096326977619365</v>
      </c>
      <c r="CH91" s="1">
        <f t="shared" si="275"/>
        <v>0.65255447991425497</v>
      </c>
      <c r="CI91" s="1">
        <f t="shared" si="276"/>
        <v>0.54460357261916092</v>
      </c>
      <c r="CJ91" s="1">
        <f t="shared" si="277"/>
        <v>0.43455728485901862</v>
      </c>
      <c r="CK91" s="1">
        <f t="shared" si="278"/>
        <v>0.33024429394896931</v>
      </c>
      <c r="CL91" s="1">
        <f t="shared" si="279"/>
        <v>0.23825557476950501</v>
      </c>
      <c r="CM91" s="1">
        <f t="shared" si="280"/>
        <v>0.16275355400460798</v>
      </c>
      <c r="CN91" s="1">
        <f t="shared" si="281"/>
        <v>0.1050504309589937</v>
      </c>
      <c r="CO91" s="1">
        <f t="shared" si="282"/>
        <v>6.396772551279957E-2</v>
      </c>
      <c r="CP91" s="1">
        <f t="shared" si="283"/>
        <v>3.6705045874256943E-2</v>
      </c>
      <c r="CQ91" s="1">
        <f t="shared" si="284"/>
        <v>1.9831877068055455E-2</v>
      </c>
      <c r="CR91" s="1">
        <f t="shared" si="285"/>
        <v>1.0085267755094643E-2</v>
      </c>
      <c r="CS91" s="1">
        <f t="shared" si="286"/>
        <v>4.8264381760973214E-3</v>
      </c>
      <c r="CT91" s="1">
        <f t="shared" si="287"/>
        <v>2.1737424130090464E-3</v>
      </c>
      <c r="CU91" s="1">
        <f t="shared" si="288"/>
        <v>9.2158267505061534E-4</v>
      </c>
      <c r="CV91" s="1">
        <f t="shared" si="289"/>
        <v>3.6793192288095953E-4</v>
      </c>
      <c r="CW91" s="1">
        <f t="shared" si="290"/>
        <v>1.3839288323885956E-4</v>
      </c>
      <c r="CX91" s="1">
        <f t="shared" si="291"/>
        <v>4.9069389861045174E-5</v>
      </c>
      <c r="CY91" s="1">
        <f t="shared" si="292"/>
        <v>1.6410291878803706E-5</v>
      </c>
      <c r="CZ91" s="1">
        <f t="shared" si="293"/>
        <v>5.1796533466422683E-6</v>
      </c>
      <c r="DA91" s="1">
        <f t="shared" si="294"/>
        <v>1.5439689614579078E-6</v>
      </c>
      <c r="DB91" s="1">
        <f t="shared" si="295"/>
        <v>4.3491431461859621E-7</v>
      </c>
      <c r="DC91" s="1">
        <f t="shared" si="296"/>
        <v>1.1584156777840859E-7</v>
      </c>
      <c r="DD91" s="1">
        <f t="shared" si="297"/>
        <v>2.9193089705090998E-8</v>
      </c>
      <c r="DE91" s="1">
        <f t="shared" si="298"/>
        <v>6.9646322743216396E-9</v>
      </c>
      <c r="DF91" s="1">
        <f t="shared" si="299"/>
        <v>1.573810906517985E-9</v>
      </c>
      <c r="DG91" s="1">
        <f t="shared" si="300"/>
        <v>3.3702446201382906E-10</v>
      </c>
      <c r="DH91" s="1">
        <f t="shared" si="301"/>
        <v>6.8426830910250557E-11</v>
      </c>
      <c r="DI91" s="1">
        <f t="shared" si="302"/>
        <v>1.317745644087272E-11</v>
      </c>
      <c r="DJ91" s="1">
        <f t="shared" si="303"/>
        <v>2.4079233934196975E-12</v>
      </c>
      <c r="DK91" s="1">
        <f t="shared" si="304"/>
        <v>4.1764434545940823E-13</v>
      </c>
      <c r="DL91" s="1">
        <f t="shared" si="305"/>
        <v>6.87782524962239E-14</v>
      </c>
      <c r="DM91" s="1">
        <f t="shared" si="306"/>
        <v>1.075683297753082E-14</v>
      </c>
      <c r="DN91" s="1">
        <f t="shared" si="307"/>
        <v>1.5980662113529146E-15</v>
      </c>
      <c r="DO91" s="1">
        <f t="shared" si="308"/>
        <v>2.2555388324858589E-16</v>
      </c>
      <c r="DP91" s="1">
        <f t="shared" si="309"/>
        <v>3.0248143203432847E-17</v>
      </c>
      <c r="DQ91" s="1">
        <f t="shared" si="310"/>
        <v>3.8544896270378554E-18</v>
      </c>
      <c r="DR91" s="1">
        <f t="shared" si="311"/>
        <v>4.6672437089799622E-19</v>
      </c>
      <c r="DS91" s="1">
        <f t="shared" si="312"/>
        <v>5.3698673497101375E-20</v>
      </c>
      <c r="DT91" s="1">
        <f t="shared" si="313"/>
        <v>5.8699983346079986E-21</v>
      </c>
      <c r="DU91" s="1">
        <f t="shared" si="314"/>
        <v>6.0956887018762898E-22</v>
      </c>
      <c r="DV91" s="1">
        <f t="shared" si="315"/>
        <v>6.0122001263418923E-23</v>
      </c>
      <c r="DW91" s="1">
        <f t="shared" si="316"/>
        <v>5.6306810227327979E-24</v>
      </c>
      <c r="DX91" s="1">
        <f t="shared" si="317"/>
        <v>5.0057686217859641E-25</v>
      </c>
      <c r="DY91" s="1">
        <f t="shared" si="318"/>
        <v>4.2228120568150347E-26</v>
      </c>
      <c r="DZ91" s="1">
        <f t="shared" si="319"/>
        <v>3.3788158802185176E-27</v>
      </c>
      <c r="EA91" s="1">
        <f t="shared" si="320"/>
        <v>2.5629491062237623E-28</v>
      </c>
      <c r="EB91" s="1">
        <f t="shared" si="321"/>
        <v>1.8419478814906742E-29</v>
      </c>
      <c r="EC91" s="1">
        <f t="shared" si="322"/>
        <v>1.2534064731958609E-30</v>
      </c>
      <c r="ED91" s="1">
        <f t="shared" si="323"/>
        <v>8.0697982218473759E-32</v>
      </c>
      <c r="EE91" s="1">
        <f t="shared" si="324"/>
        <v>4.9116687329338226E-33</v>
      </c>
      <c r="EF91" s="1">
        <f t="shared" si="325"/>
        <v>2.8234997921780018E-34</v>
      </c>
      <c r="EG91" s="1">
        <f t="shared" si="326"/>
        <v>1.5313995851932013E-35</v>
      </c>
      <c r="EH91" s="1">
        <f t="shared" si="327"/>
        <v>7.8276168395040063E-37</v>
      </c>
      <c r="EI91" s="1">
        <f t="shared" si="328"/>
        <v>3.7657541286341463E-38</v>
      </c>
      <c r="EJ91" s="1">
        <f t="shared" si="329"/>
        <v>1.702680764269165E-39</v>
      </c>
      <c r="EK91" s="1">
        <f t="shared" si="330"/>
        <v>7.2240302185626552E-41</v>
      </c>
      <c r="EL91" s="1">
        <f t="shared" si="331"/>
        <v>2.8708904701345284E-42</v>
      </c>
      <c r="EM91" s="1">
        <f t="shared" si="332"/>
        <v>1.0665435682149286E-43</v>
      </c>
      <c r="EN91" s="1">
        <f t="shared" si="333"/>
        <v>3.6956836077557436E-45</v>
      </c>
      <c r="EO91" s="1">
        <f t="shared" si="334"/>
        <v>1.1914431815209198E-46</v>
      </c>
      <c r="EP91" s="1">
        <f t="shared" si="335"/>
        <v>3.5635368703942231E-48</v>
      </c>
      <c r="EQ91" s="1">
        <f t="shared" si="336"/>
        <v>9.8564253048886633E-50</v>
      </c>
      <c r="ER91" s="1">
        <f t="shared" si="337"/>
        <v>2.5118356715016008E-51</v>
      </c>
      <c r="ES91" s="1">
        <f t="shared" si="338"/>
        <v>5.8730307929472132E-53</v>
      </c>
      <c r="ET91" s="1">
        <f t="shared" si="339"/>
        <v>1.2537427368471367E-54</v>
      </c>
      <c r="EU91" s="1">
        <f t="shared" si="340"/>
        <v>2.4296672572849035E-56</v>
      </c>
      <c r="EV91" s="1">
        <f t="shared" si="341"/>
        <v>4.2456368018773704E-58</v>
      </c>
      <c r="EW91" s="1">
        <f t="shared" si="342"/>
        <v>6.6356242418539986E-60</v>
      </c>
      <c r="EX91" s="1">
        <f t="shared" si="343"/>
        <v>9.1851395347213403E-62</v>
      </c>
      <c r="EY91" s="1">
        <f t="shared" si="344"/>
        <v>1.1123572875332654E-63</v>
      </c>
      <c r="EZ91" s="1">
        <f t="shared" si="345"/>
        <v>1.1603802232678791E-65</v>
      </c>
      <c r="FA91" s="1">
        <f t="shared" si="346"/>
        <v>1.0215958090836217E-67</v>
      </c>
      <c r="FB91" s="1">
        <f t="shared" si="347"/>
        <v>7.3811535897800368E-70</v>
      </c>
      <c r="FC91" s="1">
        <f t="shared" si="348"/>
        <v>4.1948554096626103E-72</v>
      </c>
      <c r="FD91" s="75">
        <f t="shared" si="199"/>
        <v>-4.1948554096626103E-72</v>
      </c>
    </row>
    <row r="92" spans="7:160" x14ac:dyDescent="0.35">
      <c r="G92" t="str">
        <f t="shared" si="195"/>
        <v>Refd, t=0.39</v>
      </c>
      <c r="H92" s="76">
        <f t="shared" si="196"/>
        <v>0.38500000000000023</v>
      </c>
      <c r="I92" s="1">
        <f t="shared" si="197"/>
        <v>0</v>
      </c>
      <c r="J92" s="22">
        <f t="shared" si="198"/>
        <v>2.9802126342978828E-5</v>
      </c>
      <c r="K92" s="1">
        <f t="shared" si="200"/>
        <v>1.7075495407384137E-4</v>
      </c>
      <c r="L92" s="1">
        <f t="shared" si="201"/>
        <v>5.2743550866910839E-4</v>
      </c>
      <c r="M92" s="1">
        <f t="shared" si="202"/>
        <v>1.4025034362551711E-3</v>
      </c>
      <c r="N92" s="1">
        <f t="shared" si="203"/>
        <v>3.4120859408716554E-3</v>
      </c>
      <c r="O92" s="1">
        <f t="shared" si="204"/>
        <v>7.6870123020420789E-3</v>
      </c>
      <c r="P92" s="1">
        <f t="shared" si="205"/>
        <v>1.6085979671993267E-2</v>
      </c>
      <c r="Q92" s="1">
        <f t="shared" si="206"/>
        <v>3.1316231807972876E-2</v>
      </c>
      <c r="R92" s="1">
        <f t="shared" si="207"/>
        <v>5.6811174408062569E-2</v>
      </c>
      <c r="S92" s="1">
        <f t="shared" si="208"/>
        <v>9.6233650523934872E-2</v>
      </c>
      <c r="T92" s="1">
        <f t="shared" si="209"/>
        <v>0.15259477197477159</v>
      </c>
      <c r="U92" s="1">
        <f t="shared" si="210"/>
        <v>0.22717799918405179</v>
      </c>
      <c r="V92" s="1">
        <f t="shared" si="211"/>
        <v>0.31863993097093257</v>
      </c>
      <c r="W92" s="1">
        <f t="shared" si="212"/>
        <v>0.42269932697738083</v>
      </c>
      <c r="X92" s="1">
        <f t="shared" si="213"/>
        <v>0.5326585330674144</v>
      </c>
      <c r="Y92" s="1">
        <f t="shared" si="214"/>
        <v>0.64067956227826217</v>
      </c>
      <c r="Z92" s="1">
        <f t="shared" si="215"/>
        <v>0.73941618451213453</v>
      </c>
      <c r="AA92" s="1">
        <f t="shared" si="216"/>
        <v>0.82345296080603103</v>
      </c>
      <c r="AB92" s="1">
        <f t="shared" si="217"/>
        <v>0.89010106723518911</v>
      </c>
      <c r="AC92" s="1">
        <f t="shared" si="218"/>
        <v>0.93938844396260202</v>
      </c>
      <c r="AD92" s="1">
        <f t="shared" si="219"/>
        <v>0.97339995060392326</v>
      </c>
      <c r="AE92" s="1">
        <f t="shared" si="220"/>
        <v>0.99531747523255609</v>
      </c>
      <c r="AF92" s="1">
        <f t="shared" si="221"/>
        <v>1.0085179816292387</v>
      </c>
      <c r="AG92" s="1">
        <f t="shared" si="222"/>
        <v>1.0159551203912407</v>
      </c>
      <c r="AH92" s="1">
        <f t="shared" si="223"/>
        <v>1.0198783308711414</v>
      </c>
      <c r="AI92" s="1">
        <f t="shared" si="224"/>
        <v>1.0218179579753341</v>
      </c>
      <c r="AJ92" s="1">
        <f t="shared" si="225"/>
        <v>1.0227175931605297</v>
      </c>
      <c r="AK92" s="1">
        <f t="shared" si="226"/>
        <v>1.0231094440217112</v>
      </c>
      <c r="AL92" s="1">
        <f t="shared" si="227"/>
        <v>1.0232698846103379</v>
      </c>
      <c r="AM92" s="1">
        <f t="shared" si="228"/>
        <v>1.0233316966189123</v>
      </c>
      <c r="AN92" s="1">
        <f t="shared" si="229"/>
        <v>1.0233541257129155</v>
      </c>
      <c r="AO92" s="1">
        <f t="shared" si="230"/>
        <v>1.0233617981186183</v>
      </c>
      <c r="AP92" s="1">
        <f t="shared" si="231"/>
        <v>1.0233642744910767</v>
      </c>
      <c r="AQ92" s="1">
        <f t="shared" si="232"/>
        <v>1.0233650292869394</v>
      </c>
      <c r="AR92" s="1">
        <f t="shared" si="233"/>
        <v>1.0233652467153291</v>
      </c>
      <c r="AS92" s="1">
        <f t="shared" si="234"/>
        <v>1.0233653059531036</v>
      </c>
      <c r="AT92" s="1">
        <f t="shared" si="235"/>
        <v>1.0233653212279681</v>
      </c>
      <c r="AU92" s="1">
        <f t="shared" si="236"/>
        <v>1.02336532495815</v>
      </c>
      <c r="AV92" s="1">
        <f t="shared" si="237"/>
        <v>1.0233653258213511</v>
      </c>
      <c r="AW92" s="1">
        <f t="shared" si="238"/>
        <v>1.02336532601074</v>
      </c>
      <c r="AX92" s="1">
        <f t="shared" si="239"/>
        <v>1.0233653260501563</v>
      </c>
      <c r="AY92" s="1">
        <f t="shared" si="240"/>
        <v>1.0233653260579407</v>
      </c>
      <c r="AZ92" s="1">
        <f t="shared" si="241"/>
        <v>1.0233653260594004</v>
      </c>
      <c r="BA92" s="1">
        <f t="shared" si="242"/>
        <v>1.0233653260596609</v>
      </c>
      <c r="BB92" s="1">
        <f t="shared" si="243"/>
        <v>1.0233653260597051</v>
      </c>
      <c r="BC92" s="1">
        <f t="shared" si="244"/>
        <v>1.023365326059712</v>
      </c>
      <c r="BD92" s="1">
        <f t="shared" si="245"/>
        <v>1.0233653260597126</v>
      </c>
      <c r="BE92" s="1">
        <f t="shared" si="246"/>
        <v>1.0233653260597124</v>
      </c>
      <c r="BF92" s="1">
        <f t="shared" si="247"/>
        <v>1.0233653260597109</v>
      </c>
      <c r="BG92" s="1">
        <f t="shared" si="248"/>
        <v>1.0233653260597</v>
      </c>
      <c r="BH92" s="1">
        <f t="shared" si="249"/>
        <v>1.0233653260596254</v>
      </c>
      <c r="BI92" s="1">
        <f t="shared" si="250"/>
        <v>1.0233653260591293</v>
      </c>
      <c r="BJ92" s="1">
        <f t="shared" si="251"/>
        <v>1.0233653260560216</v>
      </c>
      <c r="BK92" s="1">
        <f t="shared" si="252"/>
        <v>1.0233653260376356</v>
      </c>
      <c r="BL92" s="1">
        <f t="shared" si="253"/>
        <v>1.0233653259351208</v>
      </c>
      <c r="BM92" s="1">
        <f t="shared" si="254"/>
        <v>1.0233653253968682</v>
      </c>
      <c r="BN92" s="1">
        <f t="shared" si="255"/>
        <v>1.0233653227382233</v>
      </c>
      <c r="BO92" s="1">
        <f t="shared" si="256"/>
        <v>1.023365310397377</v>
      </c>
      <c r="BP92" s="1">
        <f t="shared" si="257"/>
        <v>1.0233652566260059</v>
      </c>
      <c r="BQ92" s="1">
        <f t="shared" si="258"/>
        <v>1.0233650369581129</v>
      </c>
      <c r="BR92" s="1">
        <f t="shared" si="259"/>
        <v>1.0233641966103955</v>
      </c>
      <c r="BS92" s="1">
        <f t="shared" si="260"/>
        <v>1.0233611899779829</v>
      </c>
      <c r="BT92" s="1">
        <f t="shared" si="261"/>
        <v>1.0233511421415142</v>
      </c>
      <c r="BU92" s="1">
        <f t="shared" si="262"/>
        <v>1.0233198182540446</v>
      </c>
      <c r="BV92" s="1">
        <f t="shared" si="263"/>
        <v>1.0232288400368459</v>
      </c>
      <c r="BW92" s="1">
        <f t="shared" si="264"/>
        <v>1.0229829586006134</v>
      </c>
      <c r="BX92" s="1">
        <f t="shared" si="265"/>
        <v>1.0223653075812917</v>
      </c>
      <c r="BY92" s="1">
        <f t="shared" si="266"/>
        <v>1.0209247072737482</v>
      </c>
      <c r="BZ92" s="1">
        <f t="shared" si="267"/>
        <v>1.0178076149529036</v>
      </c>
      <c r="CA92" s="1">
        <f t="shared" si="268"/>
        <v>1.0115548623524744</v>
      </c>
      <c r="CB92" s="1">
        <f t="shared" si="269"/>
        <v>0.99993182028971161</v>
      </c>
      <c r="CC92" s="1">
        <f t="shared" si="270"/>
        <v>0.97991389272075902</v>
      </c>
      <c r="CD92" s="1">
        <f t="shared" si="271"/>
        <v>0.94796856178126787</v>
      </c>
      <c r="CE92" s="1">
        <f t="shared" si="272"/>
        <v>0.90071555697387029</v>
      </c>
      <c r="CF92" s="1">
        <f t="shared" si="273"/>
        <v>0.83589425211139001</v>
      </c>
      <c r="CG92" s="1">
        <f t="shared" si="274"/>
        <v>0.75337318413274801</v>
      </c>
      <c r="CH92" s="1">
        <f t="shared" si="275"/>
        <v>0.6558089745946033</v>
      </c>
      <c r="CI92" s="1">
        <f t="shared" si="276"/>
        <v>0.54860486455934787</v>
      </c>
      <c r="CJ92" s="1">
        <f t="shared" si="277"/>
        <v>0.43905344364351179</v>
      </c>
      <c r="CK92" s="1">
        <f t="shared" si="278"/>
        <v>0.33487838670584857</v>
      </c>
      <c r="CL92" s="1">
        <f t="shared" si="279"/>
        <v>0.24264949533098498</v>
      </c>
      <c r="CM92" s="1">
        <f t="shared" si="280"/>
        <v>0.16659534823691274</v>
      </c>
      <c r="CN92" s="1">
        <f t="shared" si="281"/>
        <v>0.1081539262547231</v>
      </c>
      <c r="CO92" s="1">
        <f t="shared" si="282"/>
        <v>6.6287890001356875E-2</v>
      </c>
      <c r="CP92" s="1">
        <f t="shared" si="283"/>
        <v>3.8312651042224123E-2</v>
      </c>
      <c r="CQ92" s="1">
        <f t="shared" si="284"/>
        <v>2.0865680571793731E-2</v>
      </c>
      <c r="CR92" s="1">
        <f t="shared" si="285"/>
        <v>1.0703119894753886E-2</v>
      </c>
      <c r="CS92" s="1">
        <f t="shared" si="286"/>
        <v>5.1700792630067606E-3</v>
      </c>
      <c r="CT92" s="1">
        <f t="shared" si="287"/>
        <v>2.351851166200227E-3</v>
      </c>
      <c r="CU92" s="1">
        <f t="shared" si="288"/>
        <v>1.0077235657640399E-3</v>
      </c>
      <c r="CV92" s="1">
        <f t="shared" si="289"/>
        <v>4.0685944016897595E-4</v>
      </c>
      <c r="CW92" s="1">
        <f t="shared" si="290"/>
        <v>1.5485164869584296E-4</v>
      </c>
      <c r="CX92" s="1">
        <f t="shared" si="291"/>
        <v>5.5588481424984889E-5</v>
      </c>
      <c r="CY92" s="1">
        <f t="shared" si="292"/>
        <v>1.883223739765009E-5</v>
      </c>
      <c r="CZ92" s="1">
        <f t="shared" si="293"/>
        <v>6.0246327561324469E-6</v>
      </c>
      <c r="DA92" s="1">
        <f t="shared" si="294"/>
        <v>1.821125812771296E-6</v>
      </c>
      <c r="DB92" s="1">
        <f t="shared" si="295"/>
        <v>5.2047426734228577E-7</v>
      </c>
      <c r="DC92" s="1">
        <f t="shared" si="296"/>
        <v>1.4072565740329437E-7</v>
      </c>
      <c r="DD92" s="1">
        <f t="shared" si="297"/>
        <v>3.6017932128004297E-8</v>
      </c>
      <c r="DE92" s="1">
        <f t="shared" si="298"/>
        <v>8.7313559996344026E-9</v>
      </c>
      <c r="DF92" s="1">
        <f t="shared" si="299"/>
        <v>2.0058344428718414E-9</v>
      </c>
      <c r="DG92" s="1">
        <f t="shared" si="300"/>
        <v>4.3689533830258861E-10</v>
      </c>
      <c r="DH92" s="1">
        <f t="shared" si="301"/>
        <v>9.026748306601173E-11</v>
      </c>
      <c r="DI92" s="1">
        <f t="shared" si="302"/>
        <v>1.7698756665971735E-11</v>
      </c>
      <c r="DJ92" s="1">
        <f t="shared" si="303"/>
        <v>3.2944288427138998E-12</v>
      </c>
      <c r="DK92" s="1">
        <f t="shared" si="304"/>
        <v>5.8236316350702945E-13</v>
      </c>
      <c r="DL92" s="1">
        <f t="shared" si="305"/>
        <v>9.7794870560598739E-14</v>
      </c>
      <c r="DM92" s="1">
        <f t="shared" si="306"/>
        <v>1.5604862031284314E-14</v>
      </c>
      <c r="DN92" s="1">
        <f t="shared" si="307"/>
        <v>2.3665717609140857E-15</v>
      </c>
      <c r="DO92" s="1">
        <f t="shared" si="308"/>
        <v>3.4116949722752811E-16</v>
      </c>
      <c r="DP92" s="1">
        <f t="shared" si="309"/>
        <v>4.6759167329748954E-17</v>
      </c>
      <c r="DQ92" s="1">
        <f t="shared" si="310"/>
        <v>6.0931908161722962E-18</v>
      </c>
      <c r="DR92" s="1">
        <f t="shared" si="311"/>
        <v>7.5495203964051053E-19</v>
      </c>
      <c r="DS92" s="1">
        <f t="shared" si="312"/>
        <v>8.8937520138900458E-20</v>
      </c>
      <c r="DT92" s="1">
        <f t="shared" si="313"/>
        <v>9.9612793752217457E-21</v>
      </c>
      <c r="DU92" s="1">
        <f t="shared" si="314"/>
        <v>1.0606238547081825E-21</v>
      </c>
      <c r="DV92" s="1">
        <f t="shared" si="315"/>
        <v>1.0733792924392147E-22</v>
      </c>
      <c r="DW92" s="1">
        <f t="shared" si="316"/>
        <v>1.0322784731621531E-23</v>
      </c>
      <c r="DX92" s="1">
        <f t="shared" si="317"/>
        <v>9.4313668713813387E-25</v>
      </c>
      <c r="DY92" s="1">
        <f t="shared" si="318"/>
        <v>8.1835872824944024E-26</v>
      </c>
      <c r="DZ92" s="1">
        <f t="shared" si="319"/>
        <v>6.741165752194333E-27</v>
      </c>
      <c r="EA92" s="1">
        <f t="shared" si="320"/>
        <v>5.2692845816051826E-28</v>
      </c>
      <c r="EB92" s="1">
        <f t="shared" si="321"/>
        <v>3.9063164103506052E-29</v>
      </c>
      <c r="EC92" s="1">
        <f t="shared" si="322"/>
        <v>2.7448886155404018E-30</v>
      </c>
      <c r="ED92" s="1">
        <f t="shared" si="323"/>
        <v>1.8269743863634159E-31</v>
      </c>
      <c r="EE92" s="1">
        <f t="shared" si="324"/>
        <v>1.1509683276978185E-32</v>
      </c>
      <c r="EF92" s="1">
        <f t="shared" si="325"/>
        <v>6.8572678802368193E-34</v>
      </c>
      <c r="EG92" s="1">
        <f t="shared" si="326"/>
        <v>3.859995133338897E-35</v>
      </c>
      <c r="EH92" s="1">
        <f t="shared" si="327"/>
        <v>2.0507596026145631E-36</v>
      </c>
      <c r="EI92" s="1">
        <f t="shared" si="328"/>
        <v>1.0271366627494031E-37</v>
      </c>
      <c r="EJ92" s="1">
        <f t="shared" si="329"/>
        <v>4.8435462675618692E-39</v>
      </c>
      <c r="EK92" s="1">
        <f t="shared" si="330"/>
        <v>2.1473028508778858E-40</v>
      </c>
      <c r="EL92" s="1">
        <f t="shared" si="331"/>
        <v>8.9355143578867014E-42</v>
      </c>
      <c r="EM92" s="1">
        <f t="shared" si="332"/>
        <v>3.4838841214009512E-43</v>
      </c>
      <c r="EN92" s="1">
        <f t="shared" si="333"/>
        <v>1.2701525149658383E-44</v>
      </c>
      <c r="EO92" s="1">
        <f t="shared" si="334"/>
        <v>4.3203757568723366E-46</v>
      </c>
      <c r="EP92" s="1">
        <f t="shared" si="335"/>
        <v>1.3676190116141745E-47</v>
      </c>
      <c r="EQ92" s="1">
        <f t="shared" si="336"/>
        <v>4.0174471703776041E-49</v>
      </c>
      <c r="ER92" s="1">
        <f t="shared" si="337"/>
        <v>1.0916267578994449E-50</v>
      </c>
      <c r="ES92" s="1">
        <f t="shared" si="338"/>
        <v>2.733614340556298E-52</v>
      </c>
      <c r="ET92" s="1">
        <f t="shared" si="339"/>
        <v>6.282058074338699E-54</v>
      </c>
      <c r="EU92" s="1">
        <f t="shared" si="340"/>
        <v>1.3183816302134458E-55</v>
      </c>
      <c r="EV92" s="1">
        <f t="shared" si="341"/>
        <v>2.5122861484735169E-57</v>
      </c>
      <c r="EW92" s="1">
        <f t="shared" si="342"/>
        <v>4.3176610147324602E-59</v>
      </c>
      <c r="EX92" s="1">
        <f t="shared" si="343"/>
        <v>6.6383794441623514E-61</v>
      </c>
      <c r="EY92" s="1">
        <f t="shared" si="344"/>
        <v>9.0412669278931822E-63</v>
      </c>
      <c r="EZ92" s="1">
        <f t="shared" si="345"/>
        <v>1.0775497207527021E-64</v>
      </c>
      <c r="FA92" s="1">
        <f t="shared" si="346"/>
        <v>1.1064370701931782E-66</v>
      </c>
      <c r="FB92" s="1">
        <f t="shared" si="347"/>
        <v>9.5900423203884549E-69</v>
      </c>
      <c r="FC92" s="1">
        <f t="shared" si="348"/>
        <v>6.806700676439737E-71</v>
      </c>
      <c r="FD92" s="75">
        <f t="shared" si="199"/>
        <v>-6.806700676439737E-71</v>
      </c>
    </row>
    <row r="93" spans="7:160" x14ac:dyDescent="0.35">
      <c r="G93" t="str">
        <f t="shared" si="195"/>
        <v>Refd, t=0.39</v>
      </c>
      <c r="H93" s="76">
        <f t="shared" si="196"/>
        <v>0.39000000000000024</v>
      </c>
      <c r="I93" s="1">
        <f t="shared" si="197"/>
        <v>0</v>
      </c>
      <c r="J93" s="22">
        <f t="shared" si="198"/>
        <v>3.0323383496129134E-5</v>
      </c>
      <c r="K93" s="1">
        <f t="shared" si="200"/>
        <v>1.7326354432997023E-4</v>
      </c>
      <c r="L93" s="1">
        <f t="shared" si="201"/>
        <v>5.3261305942932521E-4</v>
      </c>
      <c r="M93" s="1">
        <f t="shared" si="202"/>
        <v>1.4087453705525885E-3</v>
      </c>
      <c r="N93" s="1">
        <f t="shared" si="203"/>
        <v>3.4102137534782724E-3</v>
      </c>
      <c r="O93" s="1">
        <f t="shared" si="204"/>
        <v>7.6497901399053374E-3</v>
      </c>
      <c r="P93" s="1">
        <f t="shared" si="205"/>
        <v>1.5951982497374947E-2</v>
      </c>
      <c r="Q93" s="1">
        <f t="shared" si="206"/>
        <v>3.0971631768424886E-2</v>
      </c>
      <c r="R93" s="1">
        <f t="shared" si="207"/>
        <v>5.6078712154045272E-2</v>
      </c>
      <c r="S93" s="1">
        <f t="shared" si="208"/>
        <v>9.488186634382062E-2</v>
      </c>
      <c r="T93" s="1">
        <f t="shared" si="209"/>
        <v>0.15037759241430754</v>
      </c>
      <c r="U93" s="1">
        <f t="shared" si="210"/>
        <v>0.22390278798224192</v>
      </c>
      <c r="V93" s="1">
        <f t="shared" si="211"/>
        <v>0.31424522755341833</v>
      </c>
      <c r="W93" s="1">
        <f t="shared" si="212"/>
        <v>0.41731139367426806</v>
      </c>
      <c r="X93" s="1">
        <f t="shared" si="213"/>
        <v>0.52659783106648683</v>
      </c>
      <c r="Y93" s="1">
        <f t="shared" si="214"/>
        <v>0.63440629925453174</v>
      </c>
      <c r="Z93" s="1">
        <f t="shared" si="215"/>
        <v>0.73343008140936772</v>
      </c>
      <c r="AA93" s="1">
        <f t="shared" si="216"/>
        <v>0.81818260029031031</v>
      </c>
      <c r="AB93" s="1">
        <f t="shared" si="217"/>
        <v>0.88582159359555468</v>
      </c>
      <c r="AC93" s="1">
        <f t="shared" si="218"/>
        <v>0.93619172793143857</v>
      </c>
      <c r="AD93" s="1">
        <f t="shared" si="219"/>
        <v>0.97121765581249486</v>
      </c>
      <c r="AE93" s="1">
        <f t="shared" si="220"/>
        <v>0.99397776995949971</v>
      </c>
      <c r="AF93" s="1">
        <f t="shared" si="221"/>
        <v>1.0078095580580304</v>
      </c>
      <c r="AG93" s="1">
        <f t="shared" si="222"/>
        <v>1.0156777638739896</v>
      </c>
      <c r="AH93" s="1">
        <f t="shared" si="223"/>
        <v>1.0198711197321915</v>
      </c>
      <c r="AI93" s="1">
        <f t="shared" si="224"/>
        <v>1.0219669083193881</v>
      </c>
      <c r="AJ93" s="1">
        <f t="shared" si="225"/>
        <v>1.0229501366843754</v>
      </c>
      <c r="AK93" s="1">
        <f t="shared" si="226"/>
        <v>1.0233835561360791</v>
      </c>
      <c r="AL93" s="1">
        <f t="shared" si="227"/>
        <v>1.0235632504441101</v>
      </c>
      <c r="AM93" s="1">
        <f t="shared" si="228"/>
        <v>1.0236333880748152</v>
      </c>
      <c r="AN93" s="1">
        <f t="shared" si="229"/>
        <v>1.0236591849781838</v>
      </c>
      <c r="AO93" s="1">
        <f t="shared" si="230"/>
        <v>1.0236681340753238</v>
      </c>
      <c r="AP93" s="1">
        <f t="shared" si="231"/>
        <v>1.0236710647350742</v>
      </c>
      <c r="AQ93" s="1">
        <f t="shared" si="232"/>
        <v>1.0236719714847244</v>
      </c>
      <c r="AR93" s="1">
        <f t="shared" si="233"/>
        <v>1.0236722367539925</v>
      </c>
      <c r="AS93" s="1">
        <f t="shared" si="234"/>
        <v>1.0236723101859599</v>
      </c>
      <c r="AT93" s="1">
        <f t="shared" si="235"/>
        <v>1.0236723294337973</v>
      </c>
      <c r="AU93" s="1">
        <f t="shared" si="236"/>
        <v>1.0236723342141001</v>
      </c>
      <c r="AV93" s="1">
        <f t="shared" si="237"/>
        <v>1.0236723353396431</v>
      </c>
      <c r="AW93" s="1">
        <f t="shared" si="238"/>
        <v>1.023672335591026</v>
      </c>
      <c r="AX93" s="1">
        <f t="shared" si="239"/>
        <v>1.0236723356443092</v>
      </c>
      <c r="AY93" s="1">
        <f t="shared" si="240"/>
        <v>1.0236723356550319</v>
      </c>
      <c r="AZ93" s="1">
        <f t="shared" si="241"/>
        <v>1.0236723356570816</v>
      </c>
      <c r="BA93" s="1">
        <f t="shared" si="242"/>
        <v>1.0236723356574542</v>
      </c>
      <c r="BB93" s="1">
        <f t="shared" si="243"/>
        <v>1.0236723356575188</v>
      </c>
      <c r="BC93" s="1">
        <f t="shared" si="244"/>
        <v>1.0236723356575292</v>
      </c>
      <c r="BD93" s="1">
        <f t="shared" si="245"/>
        <v>1.0236723356575306</v>
      </c>
      <c r="BE93" s="1">
        <f t="shared" si="246"/>
        <v>1.0236723356575304</v>
      </c>
      <c r="BF93" s="1">
        <f t="shared" si="247"/>
        <v>1.0236723356575284</v>
      </c>
      <c r="BG93" s="1">
        <f t="shared" si="248"/>
        <v>1.0236723356575148</v>
      </c>
      <c r="BH93" s="1">
        <f t="shared" si="249"/>
        <v>1.0236723356574224</v>
      </c>
      <c r="BI93" s="1">
        <f t="shared" si="250"/>
        <v>1.0236723356568183</v>
      </c>
      <c r="BJ93" s="1">
        <f t="shared" si="251"/>
        <v>1.0236723356530906</v>
      </c>
      <c r="BK93" s="1">
        <f t="shared" si="252"/>
        <v>1.0236723356313671</v>
      </c>
      <c r="BL93" s="1">
        <f t="shared" si="253"/>
        <v>1.0236723355119945</v>
      </c>
      <c r="BM93" s="1">
        <f t="shared" si="254"/>
        <v>1.0236723348939896</v>
      </c>
      <c r="BN93" s="1">
        <f t="shared" si="255"/>
        <v>1.0236723318826064</v>
      </c>
      <c r="BO93" s="1">
        <f t="shared" si="256"/>
        <v>1.0236723180860956</v>
      </c>
      <c r="BP93" s="1">
        <f t="shared" si="257"/>
        <v>1.0236722587225779</v>
      </c>
      <c r="BQ93" s="1">
        <f t="shared" si="258"/>
        <v>1.0236720191080924</v>
      </c>
      <c r="BR93" s="1">
        <f t="shared" si="259"/>
        <v>1.0236711129021909</v>
      </c>
      <c r="BS93" s="1">
        <f t="shared" si="260"/>
        <v>1.0236679057171525</v>
      </c>
      <c r="BT93" s="1">
        <f t="shared" si="261"/>
        <v>1.0236572970961788</v>
      </c>
      <c r="BU93" s="1">
        <f t="shared" si="262"/>
        <v>1.023624541514661</v>
      </c>
      <c r="BV93" s="1">
        <f t="shared" si="263"/>
        <v>1.0235302514860487</v>
      </c>
      <c r="BW93" s="1">
        <f t="shared" si="264"/>
        <v>1.0232775058061185</v>
      </c>
      <c r="BX93" s="1">
        <f t="shared" si="265"/>
        <v>1.0226473359921322</v>
      </c>
      <c r="BY93" s="1">
        <f t="shared" si="266"/>
        <v>1.0211873237289544</v>
      </c>
      <c r="BZ93" s="1">
        <f t="shared" si="267"/>
        <v>1.0180466894315738</v>
      </c>
      <c r="CA93" s="1">
        <f t="shared" si="268"/>
        <v>1.0117782215630158</v>
      </c>
      <c r="CB93" s="1">
        <f t="shared" si="269"/>
        <v>1.0001742052139864</v>
      </c>
      <c r="CC93" s="1">
        <f t="shared" si="270"/>
        <v>0.9802543718714295</v>
      </c>
      <c r="CD93" s="1">
        <f t="shared" si="271"/>
        <v>0.94854185853598882</v>
      </c>
      <c r="CE93" s="1">
        <f t="shared" si="272"/>
        <v>0.90170560004003764</v>
      </c>
      <c r="CF93" s="1">
        <f t="shared" si="273"/>
        <v>0.83750143202423089</v>
      </c>
      <c r="CG93" s="1">
        <f t="shared" si="274"/>
        <v>0.75575770908523665</v>
      </c>
      <c r="CH93" s="1">
        <f t="shared" si="275"/>
        <v>0.65902713537477275</v>
      </c>
      <c r="CI93" s="1">
        <f t="shared" si="276"/>
        <v>0.55256436798117958</v>
      </c>
      <c r="CJ93" s="1">
        <f t="shared" si="277"/>
        <v>0.443510837081037</v>
      </c>
      <c r="CK93" s="1">
        <f t="shared" si="278"/>
        <v>0.33948544079505039</v>
      </c>
      <c r="CL93" s="1">
        <f t="shared" si="279"/>
        <v>0.24703395629242431</v>
      </c>
      <c r="CM93" s="1">
        <f t="shared" si="280"/>
        <v>0.17044632454504835</v>
      </c>
      <c r="CN93" s="1">
        <f t="shared" si="281"/>
        <v>0.11128156539623672</v>
      </c>
      <c r="CO93" s="1">
        <f t="shared" si="282"/>
        <v>6.864055824603145E-2</v>
      </c>
      <c r="CP93" s="1">
        <f t="shared" si="283"/>
        <v>3.9954135715136813E-2</v>
      </c>
      <c r="CQ93" s="1">
        <f t="shared" si="284"/>
        <v>2.1929433087628819E-2</v>
      </c>
      <c r="CR93" s="1">
        <f t="shared" si="285"/>
        <v>1.1344257260631225E-2</v>
      </c>
      <c r="CS93" s="1">
        <f t="shared" si="286"/>
        <v>5.529946560315374E-3</v>
      </c>
      <c r="CT93" s="1">
        <f t="shared" si="287"/>
        <v>2.5402107178333268E-3</v>
      </c>
      <c r="CU93" s="1">
        <f t="shared" si="288"/>
        <v>1.0997809434406399E-3</v>
      </c>
      <c r="CV93" s="1">
        <f t="shared" si="289"/>
        <v>4.4892459019368533E-4</v>
      </c>
      <c r="CW93" s="1">
        <f t="shared" si="290"/>
        <v>1.7284606482700733E-4</v>
      </c>
      <c r="CX93" s="1">
        <f t="shared" si="291"/>
        <v>6.2803712855320862E-5</v>
      </c>
      <c r="CY93" s="1">
        <f t="shared" si="292"/>
        <v>2.1547356850173613E-5</v>
      </c>
      <c r="CZ93" s="1">
        <f t="shared" si="293"/>
        <v>6.984614109969875E-6</v>
      </c>
      <c r="DA93" s="1">
        <f t="shared" si="294"/>
        <v>2.140395980816329E-6</v>
      </c>
      <c r="DB93" s="1">
        <f t="shared" si="295"/>
        <v>6.2045992459393995E-7</v>
      </c>
      <c r="DC93" s="1">
        <f t="shared" si="296"/>
        <v>1.7024029009388083E-7</v>
      </c>
      <c r="DD93" s="1">
        <f t="shared" si="297"/>
        <v>4.4237849264453053E-8</v>
      </c>
      <c r="DE93" s="1">
        <f t="shared" si="298"/>
        <v>1.0893134223859123E-8</v>
      </c>
      <c r="DF93" s="1">
        <f t="shared" si="299"/>
        <v>2.5431443584344597E-9</v>
      </c>
      <c r="DG93" s="1">
        <f t="shared" si="300"/>
        <v>5.632054820255245E-10</v>
      </c>
      <c r="DH93" s="1">
        <f t="shared" si="301"/>
        <v>1.1837059805895272E-10</v>
      </c>
      <c r="DI93" s="1">
        <f t="shared" si="302"/>
        <v>2.3620515468889594E-11</v>
      </c>
      <c r="DJ93" s="1">
        <f t="shared" si="303"/>
        <v>4.4768673994744016E-12</v>
      </c>
      <c r="DK93" s="1">
        <f t="shared" si="304"/>
        <v>8.0621701221615918E-13</v>
      </c>
      <c r="DL93" s="1">
        <f t="shared" si="305"/>
        <v>1.3799343532466483E-13</v>
      </c>
      <c r="DM93" s="1">
        <f t="shared" si="306"/>
        <v>2.2454919975324279E-14</v>
      </c>
      <c r="DN93" s="1">
        <f t="shared" si="307"/>
        <v>3.4746479196074839E-15</v>
      </c>
      <c r="DO93" s="1">
        <f t="shared" si="308"/>
        <v>5.1137248313274022E-16</v>
      </c>
      <c r="DP93" s="1">
        <f t="shared" si="309"/>
        <v>7.1590173590760342E-17</v>
      </c>
      <c r="DQ93" s="1">
        <f t="shared" si="310"/>
        <v>9.534593330687204E-18</v>
      </c>
      <c r="DR93" s="1">
        <f t="shared" si="311"/>
        <v>1.2081127071445324E-18</v>
      </c>
      <c r="DS93" s="1">
        <f t="shared" si="312"/>
        <v>1.4563754667932411E-19</v>
      </c>
      <c r="DT93" s="1">
        <f t="shared" si="313"/>
        <v>1.6702591442225526E-20</v>
      </c>
      <c r="DU93" s="1">
        <f t="shared" si="314"/>
        <v>1.8222263700159363E-21</v>
      </c>
      <c r="DV93" s="1">
        <f t="shared" si="315"/>
        <v>1.8909103430887933E-22</v>
      </c>
      <c r="DW93" s="1">
        <f t="shared" si="316"/>
        <v>1.865992950459162E-23</v>
      </c>
      <c r="DX93" s="1">
        <f t="shared" si="317"/>
        <v>1.7507218823989424E-24</v>
      </c>
      <c r="DY93" s="1">
        <f t="shared" si="318"/>
        <v>1.5612285354480498E-25</v>
      </c>
      <c r="DZ93" s="1">
        <f t="shared" si="319"/>
        <v>1.3228400881024556E-26</v>
      </c>
      <c r="EA93" s="1">
        <f t="shared" si="320"/>
        <v>1.0645430325708782E-27</v>
      </c>
      <c r="EB93" s="1">
        <f t="shared" si="321"/>
        <v>8.1326144560613865E-29</v>
      </c>
      <c r="EC93" s="1">
        <f t="shared" si="322"/>
        <v>5.8948838883127004E-30</v>
      </c>
      <c r="ED93" s="1">
        <f t="shared" si="323"/>
        <v>4.0516736325600735E-31</v>
      </c>
      <c r="EE93" s="1">
        <f t="shared" si="324"/>
        <v>2.6388248256414215E-32</v>
      </c>
      <c r="EF93" s="1">
        <f t="shared" si="325"/>
        <v>1.6273108341303795E-33</v>
      </c>
      <c r="EG93" s="1">
        <f t="shared" si="326"/>
        <v>9.4938513048001544E-35</v>
      </c>
      <c r="EH93" s="1">
        <f t="shared" si="327"/>
        <v>5.2349444539645094E-36</v>
      </c>
      <c r="EI93" s="1">
        <f t="shared" si="328"/>
        <v>2.7253287116349678E-37</v>
      </c>
      <c r="EJ93" s="1">
        <f t="shared" si="329"/>
        <v>1.3379848158930565E-38</v>
      </c>
      <c r="EK93" s="1">
        <f t="shared" si="330"/>
        <v>6.186437531929009E-40</v>
      </c>
      <c r="EL93" s="1">
        <f t="shared" si="331"/>
        <v>2.6900213872126234E-41</v>
      </c>
      <c r="EM93" s="1">
        <f t="shared" si="332"/>
        <v>1.0982319693001894E-42</v>
      </c>
      <c r="EN93" s="1">
        <f t="shared" si="333"/>
        <v>4.2021655245572059E-44</v>
      </c>
      <c r="EO93" s="1">
        <f t="shared" si="334"/>
        <v>1.5039010551796453E-45</v>
      </c>
      <c r="EP93" s="1">
        <f t="shared" si="335"/>
        <v>5.0228960997439626E-47</v>
      </c>
      <c r="EQ93" s="1">
        <f t="shared" si="336"/>
        <v>1.561632810025988E-48</v>
      </c>
      <c r="ER93" s="1">
        <f t="shared" si="337"/>
        <v>4.5066473095567017E-50</v>
      </c>
      <c r="ES93" s="1">
        <f t="shared" si="338"/>
        <v>1.2032958896124703E-51</v>
      </c>
      <c r="ET93" s="1">
        <f t="shared" si="339"/>
        <v>2.9616419007405675E-53</v>
      </c>
      <c r="EU93" s="1">
        <f t="shared" si="340"/>
        <v>6.6910381856976213E-55</v>
      </c>
      <c r="EV93" s="1">
        <f t="shared" si="341"/>
        <v>1.3807827236428314E-56</v>
      </c>
      <c r="EW93" s="1">
        <f t="shared" si="342"/>
        <v>2.587852982594248E-58</v>
      </c>
      <c r="EX93" s="1">
        <f t="shared" si="343"/>
        <v>4.3751844969268708E-60</v>
      </c>
      <c r="EY93" s="1">
        <f t="shared" si="344"/>
        <v>6.6187466586694409E-62</v>
      </c>
      <c r="EZ93" s="1">
        <f t="shared" si="345"/>
        <v>8.8714567492733486E-64</v>
      </c>
      <c r="FA93" s="1">
        <f t="shared" si="346"/>
        <v>1.0407315299598346E-65</v>
      </c>
      <c r="FB93" s="1">
        <f t="shared" si="347"/>
        <v>1.0520717346637481E-67</v>
      </c>
      <c r="FC93" s="1">
        <f t="shared" si="348"/>
        <v>8.9526925936825572E-70</v>
      </c>
      <c r="FD93" s="75">
        <f t="shared" si="199"/>
        <v>-8.9526925936825572E-70</v>
      </c>
    </row>
    <row r="94" spans="7:160" x14ac:dyDescent="0.35">
      <c r="G94" t="str">
        <f t="shared" si="195"/>
        <v>Refd, t=0.4</v>
      </c>
      <c r="H94" s="76">
        <f t="shared" si="196"/>
        <v>0.39500000000000024</v>
      </c>
      <c r="I94" s="1">
        <f t="shared" si="197"/>
        <v>0</v>
      </c>
      <c r="J94" s="22">
        <f t="shared" si="198"/>
        <v>3.0829785207846699E-5</v>
      </c>
      <c r="K94" s="1">
        <f t="shared" si="200"/>
        <v>1.7568882733516933E-4</v>
      </c>
      <c r="L94" s="1">
        <f t="shared" si="201"/>
        <v>5.3755307663692334E-4</v>
      </c>
      <c r="M94" s="1">
        <f t="shared" si="202"/>
        <v>1.4144619996562405E-3</v>
      </c>
      <c r="N94" s="1">
        <f t="shared" si="203"/>
        <v>3.4074346781234198E-3</v>
      </c>
      <c r="O94" s="1">
        <f t="shared" si="204"/>
        <v>7.6114929477253549E-3</v>
      </c>
      <c r="P94" s="1">
        <f t="shared" si="205"/>
        <v>1.5817752001211324E-2</v>
      </c>
      <c r="Q94" s="1">
        <f t="shared" si="206"/>
        <v>3.0630014985618292E-2</v>
      </c>
      <c r="R94" s="1">
        <f t="shared" si="207"/>
        <v>5.5356427389380958E-2</v>
      </c>
      <c r="S94" s="1">
        <f t="shared" si="208"/>
        <v>9.3552398093634762E-2</v>
      </c>
      <c r="T94" s="1">
        <f t="shared" si="209"/>
        <v>0.14819899576446782</v>
      </c>
      <c r="U94" s="1">
        <f t="shared" si="210"/>
        <v>0.22068324224863786</v>
      </c>
      <c r="V94" s="1">
        <f t="shared" si="211"/>
        <v>0.30991873649006119</v>
      </c>
      <c r="W94" s="1">
        <f t="shared" si="212"/>
        <v>0.41199411123114715</v>
      </c>
      <c r="X94" s="1">
        <f t="shared" si="213"/>
        <v>0.52059679628401179</v>
      </c>
      <c r="Y94" s="1">
        <f t="shared" si="214"/>
        <v>0.62816910488195976</v>
      </c>
      <c r="Z94" s="1">
        <f t="shared" si="215"/>
        <v>0.72744889634112375</v>
      </c>
      <c r="AA94" s="1">
        <f t="shared" si="216"/>
        <v>0.81288597186382638</v>
      </c>
      <c r="AB94" s="1">
        <f t="shared" si="217"/>
        <v>0.88149173769163203</v>
      </c>
      <c r="AC94" s="1">
        <f t="shared" si="218"/>
        <v>0.93293179973342411</v>
      </c>
      <c r="AD94" s="1">
        <f t="shared" si="219"/>
        <v>0.96897094689287899</v>
      </c>
      <c r="AE94" s="1">
        <f t="shared" si="220"/>
        <v>0.99258127939953178</v>
      </c>
      <c r="AF94" s="1">
        <f t="shared" si="221"/>
        <v>1.0070566047361975</v>
      </c>
      <c r="AG94" s="1">
        <f t="shared" si="222"/>
        <v>1.0153688737474609</v>
      </c>
      <c r="AH94" s="1">
        <f t="shared" si="223"/>
        <v>1.0198435566413604</v>
      </c>
      <c r="AI94" s="1">
        <f t="shared" si="224"/>
        <v>1.0221038168633672</v>
      </c>
      <c r="AJ94" s="1">
        <f t="shared" si="225"/>
        <v>1.0231761275172202</v>
      </c>
      <c r="AK94" s="1">
        <f t="shared" si="226"/>
        <v>1.0236543898435071</v>
      </c>
      <c r="AL94" s="1">
        <f t="shared" si="227"/>
        <v>1.0238551197416825</v>
      </c>
      <c r="AM94" s="1">
        <f t="shared" si="228"/>
        <v>1.0239344739817871</v>
      </c>
      <c r="AN94" s="1">
        <f t="shared" si="229"/>
        <v>1.0239640502285308</v>
      </c>
      <c r="AO94" s="1">
        <f t="shared" si="230"/>
        <v>1.023974452328317</v>
      </c>
      <c r="AP94" s="1">
        <f t="shared" si="231"/>
        <v>1.023977907574982</v>
      </c>
      <c r="AQ94" s="1">
        <f t="shared" si="232"/>
        <v>1.0239789924384555</v>
      </c>
      <c r="AR94" s="1">
        <f t="shared" si="233"/>
        <v>1.0239793146553886</v>
      </c>
      <c r="AS94" s="1">
        <f t="shared" si="234"/>
        <v>1.0239794052533475</v>
      </c>
      <c r="AT94" s="1">
        <f t="shared" si="235"/>
        <v>1.0239794293848492</v>
      </c>
      <c r="AU94" s="1">
        <f t="shared" si="236"/>
        <v>1.0239794354777543</v>
      </c>
      <c r="AV94" s="1">
        <f t="shared" si="237"/>
        <v>1.0239794369368906</v>
      </c>
      <c r="AW94" s="1">
        <f t="shared" si="238"/>
        <v>1.0239794372685056</v>
      </c>
      <c r="AX94" s="1">
        <f t="shared" si="239"/>
        <v>1.023979437340063</v>
      </c>
      <c r="AY94" s="1">
        <f t="shared" si="240"/>
        <v>1.0239794373547302</v>
      </c>
      <c r="AZ94" s="1">
        <f t="shared" si="241"/>
        <v>1.023979437357587</v>
      </c>
      <c r="BA94" s="1">
        <f t="shared" si="242"/>
        <v>1.0239794373581164</v>
      </c>
      <c r="BB94" s="1">
        <f t="shared" si="243"/>
        <v>1.0239794373582098</v>
      </c>
      <c r="BC94" s="1">
        <f t="shared" si="244"/>
        <v>1.0239794373582256</v>
      </c>
      <c r="BD94" s="1">
        <f t="shared" si="245"/>
        <v>1.0239794373582276</v>
      </c>
      <c r="BE94" s="1">
        <f t="shared" si="246"/>
        <v>1.0239794373582274</v>
      </c>
      <c r="BF94" s="1">
        <f t="shared" si="247"/>
        <v>1.0239794373582249</v>
      </c>
      <c r="BG94" s="1">
        <f t="shared" si="248"/>
        <v>1.0239794373582081</v>
      </c>
      <c r="BH94" s="1">
        <f t="shared" si="249"/>
        <v>1.0239794373580944</v>
      </c>
      <c r="BI94" s="1">
        <f t="shared" si="250"/>
        <v>1.0239794373573619</v>
      </c>
      <c r="BJ94" s="1">
        <f t="shared" si="251"/>
        <v>1.0239794373529085</v>
      </c>
      <c r="BK94" s="1">
        <f t="shared" si="252"/>
        <v>1.0239794373273379</v>
      </c>
      <c r="BL94" s="1">
        <f t="shared" si="253"/>
        <v>1.0239794371888136</v>
      </c>
      <c r="BM94" s="1">
        <f t="shared" si="254"/>
        <v>1.0239794364814752</v>
      </c>
      <c r="BN94" s="1">
        <f t="shared" si="255"/>
        <v>1.023979433080342</v>
      </c>
      <c r="BO94" s="1">
        <f t="shared" si="256"/>
        <v>1.0239794176965391</v>
      </c>
      <c r="BP94" s="1">
        <f t="shared" si="257"/>
        <v>1.0239793523124068</v>
      </c>
      <c r="BQ94" s="1">
        <f t="shared" si="258"/>
        <v>1.0239790914846818</v>
      </c>
      <c r="BR94" s="1">
        <f t="shared" si="259"/>
        <v>1.0239781160578627</v>
      </c>
      <c r="BS94" s="1">
        <f t="shared" si="260"/>
        <v>1.023974700442255</v>
      </c>
      <c r="BT94" s="1">
        <f t="shared" si="261"/>
        <v>1.0239635152541184</v>
      </c>
      <c r="BU94" s="1">
        <f t="shared" si="262"/>
        <v>1.0239293027651319</v>
      </c>
      <c r="BV94" s="1">
        <f t="shared" si="263"/>
        <v>1.0238316757259915</v>
      </c>
      <c r="BW94" s="1">
        <f t="shared" si="264"/>
        <v>1.0235720796404157</v>
      </c>
      <c r="BX94" s="1">
        <f t="shared" si="265"/>
        <v>1.0229295364549063</v>
      </c>
      <c r="BY94" s="1">
        <f t="shared" si="266"/>
        <v>1.0214505419670754</v>
      </c>
      <c r="BZ94" s="1">
        <f t="shared" si="267"/>
        <v>1.0182872367054143</v>
      </c>
      <c r="CA94" s="1">
        <f t="shared" si="268"/>
        <v>1.0120043648634702</v>
      </c>
      <c r="CB94" s="1">
        <f t="shared" si="269"/>
        <v>1.0004207192100529</v>
      </c>
      <c r="CC94" s="1">
        <f t="shared" si="270"/>
        <v>0.98059936281477911</v>
      </c>
      <c r="CD94" s="1">
        <f t="shared" si="271"/>
        <v>0.94911763246109715</v>
      </c>
      <c r="CE94" s="1">
        <f t="shared" si="272"/>
        <v>0.9026923684583078</v>
      </c>
      <c r="CF94" s="1">
        <f t="shared" si="273"/>
        <v>0.83909567164058796</v>
      </c>
      <c r="CG94" s="1">
        <f t="shared" si="274"/>
        <v>0.75811737181236527</v>
      </c>
      <c r="CH94" s="1">
        <f t="shared" si="275"/>
        <v>0.66220969475016134</v>
      </c>
      <c r="CI94" s="1">
        <f t="shared" si="276"/>
        <v>0.55648279388493449</v>
      </c>
      <c r="CJ94" s="1">
        <f t="shared" si="277"/>
        <v>0.44792988165935704</v>
      </c>
      <c r="CK94" s="1">
        <f t="shared" si="278"/>
        <v>0.34406538703359568</v>
      </c>
      <c r="CL94" s="1">
        <f t="shared" si="279"/>
        <v>0.25140839064747</v>
      </c>
      <c r="CM94" s="1">
        <f t="shared" si="280"/>
        <v>0.17430559371392165</v>
      </c>
      <c r="CN94" s="1">
        <f t="shared" si="281"/>
        <v>0.11443241593816417</v>
      </c>
      <c r="CO94" s="1">
        <f t="shared" si="282"/>
        <v>7.1025010610573786E-2</v>
      </c>
      <c r="CP94" s="1">
        <f t="shared" si="283"/>
        <v>4.1629129420484363E-2</v>
      </c>
      <c r="CQ94" s="1">
        <f t="shared" si="284"/>
        <v>2.3023106688562112E-2</v>
      </c>
      <c r="CR94" s="1">
        <f t="shared" si="285"/>
        <v>1.2008888820955965E-2</v>
      </c>
      <c r="CS94" s="1">
        <f t="shared" si="286"/>
        <v>5.9063516614342249E-3</v>
      </c>
      <c r="CT94" s="1">
        <f t="shared" si="287"/>
        <v>2.7391279843931621E-3</v>
      </c>
      <c r="CU94" s="1">
        <f t="shared" si="288"/>
        <v>1.1979990369875436E-3</v>
      </c>
      <c r="CV94" s="1">
        <f t="shared" si="289"/>
        <v>4.9429450751948547E-4</v>
      </c>
      <c r="CW94" s="1">
        <f t="shared" si="290"/>
        <v>1.9247738250974126E-4</v>
      </c>
      <c r="CX94" s="1">
        <f t="shared" si="291"/>
        <v>7.0770284262324523E-5</v>
      </c>
      <c r="CY94" s="1">
        <f t="shared" si="292"/>
        <v>2.4583022241875999E-5</v>
      </c>
      <c r="CZ94" s="1">
        <f t="shared" si="293"/>
        <v>8.0720355081902889E-6</v>
      </c>
      <c r="DA94" s="1">
        <f t="shared" si="294"/>
        <v>2.5069881034563035E-6</v>
      </c>
      <c r="DB94" s="1">
        <f t="shared" si="295"/>
        <v>7.3689027213919976E-7</v>
      </c>
      <c r="DC94" s="1">
        <f t="shared" si="296"/>
        <v>2.0511246837227563E-7</v>
      </c>
      <c r="DD94" s="1">
        <f t="shared" si="297"/>
        <v>5.4096748459894339E-8</v>
      </c>
      <c r="DE94" s="1">
        <f t="shared" si="298"/>
        <v>1.3526402458986192E-8</v>
      </c>
      <c r="DF94" s="1">
        <f t="shared" si="299"/>
        <v>3.2081633211592904E-9</v>
      </c>
      <c r="DG94" s="1">
        <f t="shared" si="300"/>
        <v>7.2212392817450246E-10</v>
      </c>
      <c r="DH94" s="1">
        <f t="shared" si="301"/>
        <v>1.543305798444851E-10</v>
      </c>
      <c r="DI94" s="1">
        <f t="shared" si="302"/>
        <v>3.1330398619067089E-11</v>
      </c>
      <c r="DJ94" s="1">
        <f t="shared" si="303"/>
        <v>6.0440255744848078E-12</v>
      </c>
      <c r="DK94" s="1">
        <f t="shared" si="304"/>
        <v>1.1083817426017638E-12</v>
      </c>
      <c r="DL94" s="1">
        <f t="shared" si="305"/>
        <v>1.9328335300192791E-13</v>
      </c>
      <c r="DM94" s="1">
        <f t="shared" si="306"/>
        <v>3.2060005958298967E-14</v>
      </c>
      <c r="DN94" s="1">
        <f t="shared" si="307"/>
        <v>5.0594265075995027E-15</v>
      </c>
      <c r="DO94" s="1">
        <f t="shared" si="308"/>
        <v>7.5979111591899807E-16</v>
      </c>
      <c r="DP94" s="1">
        <f t="shared" si="309"/>
        <v>1.0859529216067879E-16</v>
      </c>
      <c r="DQ94" s="1">
        <f t="shared" si="310"/>
        <v>1.4774133220311585E-17</v>
      </c>
      <c r="DR94" s="1">
        <f t="shared" si="311"/>
        <v>1.9133704230777066E-18</v>
      </c>
      <c r="DS94" s="1">
        <f t="shared" si="312"/>
        <v>2.3589301612820616E-19</v>
      </c>
      <c r="DT94" s="1">
        <f t="shared" si="313"/>
        <v>2.7684955010078553E-20</v>
      </c>
      <c r="DU94" s="1">
        <f t="shared" si="314"/>
        <v>3.0928535767477246E-21</v>
      </c>
      <c r="DV94" s="1">
        <f t="shared" si="315"/>
        <v>3.2886347257611581E-22</v>
      </c>
      <c r="DW94" s="1">
        <f t="shared" si="316"/>
        <v>3.3277129766576947E-23</v>
      </c>
      <c r="DX94" s="1">
        <f t="shared" si="317"/>
        <v>3.2037734183842922E-24</v>
      </c>
      <c r="DY94" s="1">
        <f t="shared" si="318"/>
        <v>2.9339516812864011E-25</v>
      </c>
      <c r="DZ94" s="1">
        <f t="shared" si="319"/>
        <v>2.5549692133984539E-26</v>
      </c>
      <c r="EA94" s="1">
        <f t="shared" si="320"/>
        <v>2.1149590254100183E-27</v>
      </c>
      <c r="EB94" s="1">
        <f t="shared" si="321"/>
        <v>1.6634826124150427E-28</v>
      </c>
      <c r="EC94" s="1">
        <f t="shared" si="322"/>
        <v>1.2425789714409477E-29</v>
      </c>
      <c r="ED94" s="1">
        <f t="shared" si="323"/>
        <v>8.8100793969894364E-31</v>
      </c>
      <c r="EE94" s="1">
        <f t="shared" si="324"/>
        <v>5.9253730386208655E-32</v>
      </c>
      <c r="EF94" s="1">
        <f t="shared" si="325"/>
        <v>3.777710117779937E-33</v>
      </c>
      <c r="EG94" s="1">
        <f t="shared" si="326"/>
        <v>2.2812877025765086E-34</v>
      </c>
      <c r="EH94" s="1">
        <f t="shared" si="327"/>
        <v>1.3037455722372011E-35</v>
      </c>
      <c r="EI94" s="1">
        <f t="shared" si="328"/>
        <v>7.0444610590694026E-37</v>
      </c>
      <c r="EJ94" s="1">
        <f t="shared" si="329"/>
        <v>3.5948392808431852E-38</v>
      </c>
      <c r="EK94" s="1">
        <f t="shared" si="330"/>
        <v>1.7305004653326668E-39</v>
      </c>
      <c r="EL94" s="1">
        <f t="shared" si="331"/>
        <v>7.8478702548919047E-41</v>
      </c>
      <c r="EM94" s="1">
        <f t="shared" si="332"/>
        <v>3.3479895662252358E-42</v>
      </c>
      <c r="EN94" s="1">
        <f t="shared" si="333"/>
        <v>1.3414119674378074E-43</v>
      </c>
      <c r="EO94" s="1">
        <f t="shared" si="334"/>
        <v>5.038482148653491E-45</v>
      </c>
      <c r="EP94" s="1">
        <f t="shared" si="335"/>
        <v>1.7705956932084241E-46</v>
      </c>
      <c r="EQ94" s="1">
        <f t="shared" si="336"/>
        <v>5.8081725662121639E-48</v>
      </c>
      <c r="ER94" s="1">
        <f t="shared" si="337"/>
        <v>1.7740166082034038E-49</v>
      </c>
      <c r="ES94" s="1">
        <f t="shared" si="338"/>
        <v>5.0307278838772417E-51</v>
      </c>
      <c r="ET94" s="1">
        <f t="shared" si="339"/>
        <v>1.3202317534127294E-52</v>
      </c>
      <c r="EU94" s="1">
        <f t="shared" si="340"/>
        <v>3.194550900061337E-54</v>
      </c>
      <c r="EV94" s="1">
        <f t="shared" si="341"/>
        <v>7.0968644969383776E-56</v>
      </c>
      <c r="EW94" s="1">
        <f t="shared" si="342"/>
        <v>1.4404148333283622E-57</v>
      </c>
      <c r="EX94" s="1">
        <f t="shared" si="343"/>
        <v>2.6557180571953851E-59</v>
      </c>
      <c r="EY94" s="1">
        <f t="shared" si="344"/>
        <v>4.4178121768063483E-61</v>
      </c>
      <c r="EZ94" s="1">
        <f t="shared" si="345"/>
        <v>6.5772010921453109E-63</v>
      </c>
      <c r="FA94" s="1">
        <f t="shared" si="346"/>
        <v>8.6775764016740916E-65</v>
      </c>
      <c r="FB94" s="1">
        <f t="shared" si="347"/>
        <v>1.0022168628234245E-66</v>
      </c>
      <c r="FC94" s="1">
        <f t="shared" si="348"/>
        <v>9.9408918946190506E-69</v>
      </c>
      <c r="FD94" s="75">
        <f t="shared" si="199"/>
        <v>-9.9408918946190506E-69</v>
      </c>
    </row>
    <row r="95" spans="7:160" x14ac:dyDescent="0.35">
      <c r="G95" t="str">
        <f t="shared" si="195"/>
        <v>Refd, t=0.4</v>
      </c>
      <c r="H95" s="76">
        <f t="shared" si="196"/>
        <v>0.40000000000000024</v>
      </c>
      <c r="I95" s="1">
        <f t="shared" si="197"/>
        <v>0</v>
      </c>
      <c r="J95" s="22">
        <f t="shared" si="198"/>
        <v>3.1321162360368009E-5</v>
      </c>
      <c r="K95" s="1">
        <f t="shared" si="200"/>
        <v>1.7803053994556173E-4</v>
      </c>
      <c r="L95" s="1">
        <f t="shared" si="201"/>
        <v>5.4225788957783651E-4</v>
      </c>
      <c r="M95" s="1">
        <f t="shared" si="202"/>
        <v>1.4196653832698105E-3</v>
      </c>
      <c r="N95" s="1">
        <f t="shared" si="203"/>
        <v>3.4037816546848452E-3</v>
      </c>
      <c r="O95" s="1">
        <f t="shared" si="204"/>
        <v>7.5721816154780981E-3</v>
      </c>
      <c r="P95" s="1">
        <f t="shared" si="205"/>
        <v>1.5683360489430344E-2</v>
      </c>
      <c r="Q95" s="1">
        <f t="shared" si="206"/>
        <v>3.0291400253035488E-2</v>
      </c>
      <c r="R95" s="1">
        <f t="shared" si="207"/>
        <v>5.4644163743731822E-2</v>
      </c>
      <c r="S95" s="1">
        <f t="shared" si="208"/>
        <v>9.224477137609359E-2</v>
      </c>
      <c r="T95" s="1">
        <f t="shared" si="209"/>
        <v>0.14605811094681917</v>
      </c>
      <c r="U95" s="1">
        <f t="shared" si="210"/>
        <v>0.21751817771645834</v>
      </c>
      <c r="V95" s="1">
        <f t="shared" si="211"/>
        <v>0.30565924735188565</v>
      </c>
      <c r="W95" s="1">
        <f t="shared" si="212"/>
        <v>0.40674666511499641</v>
      </c>
      <c r="X95" s="1">
        <f t="shared" si="213"/>
        <v>0.51465539872993571</v>
      </c>
      <c r="Y95" s="1">
        <f t="shared" si="214"/>
        <v>0.62196890043445563</v>
      </c>
      <c r="Z95" s="1">
        <f t="shared" si="215"/>
        <v>0.72147434376773811</v>
      </c>
      <c r="AA95" s="1">
        <f t="shared" si="216"/>
        <v>0.80756514774959653</v>
      </c>
      <c r="AB95" s="1">
        <f t="shared" si="217"/>
        <v>0.87711339381852471</v>
      </c>
      <c r="AC95" s="1">
        <f t="shared" si="218"/>
        <v>0.92960995142501723</v>
      </c>
      <c r="AD95" s="1">
        <f t="shared" si="219"/>
        <v>0.96666033860361378</v>
      </c>
      <c r="AE95" s="1">
        <f t="shared" si="220"/>
        <v>0.99112782459546012</v>
      </c>
      <c r="AF95" s="1">
        <f t="shared" si="221"/>
        <v>1.0062584952828479</v>
      </c>
      <c r="AG95" s="1">
        <f t="shared" si="222"/>
        <v>1.0150276551495481</v>
      </c>
      <c r="AH95" s="1">
        <f t="shared" si="223"/>
        <v>1.0197948924353748</v>
      </c>
      <c r="AI95" s="1">
        <f t="shared" si="224"/>
        <v>1.0222280929040806</v>
      </c>
      <c r="AJ95" s="1">
        <f t="shared" si="225"/>
        <v>1.0233951582738374</v>
      </c>
      <c r="AK95" s="1">
        <f t="shared" si="226"/>
        <v>1.0239216938274713</v>
      </c>
      <c r="AL95" s="1">
        <f t="shared" si="227"/>
        <v>1.0241453519573278</v>
      </c>
      <c r="AM95" s="1">
        <f t="shared" si="228"/>
        <v>1.0242348824539622</v>
      </c>
      <c r="AN95" s="1">
        <f t="shared" si="229"/>
        <v>1.0242686876243214</v>
      </c>
      <c r="AO95" s="1">
        <f t="shared" si="230"/>
        <v>1.0242807381503205</v>
      </c>
      <c r="AP95" s="1">
        <f t="shared" si="231"/>
        <v>1.0242847970685531</v>
      </c>
      <c r="AQ95" s="1">
        <f t="shared" si="232"/>
        <v>1.024286089925432</v>
      </c>
      <c r="AR95" s="1">
        <f t="shared" si="233"/>
        <v>1.0242864796547662</v>
      </c>
      <c r="AS95" s="1">
        <f t="shared" si="234"/>
        <v>1.0242865909216725</v>
      </c>
      <c r="AT95" s="1">
        <f t="shared" si="235"/>
        <v>1.0242866210279706</v>
      </c>
      <c r="AU95" s="1">
        <f t="shared" si="236"/>
        <v>1.0242866287532677</v>
      </c>
      <c r="AV95" s="1">
        <f t="shared" si="237"/>
        <v>1.0242866306343046</v>
      </c>
      <c r="AW95" s="1">
        <f t="shared" si="238"/>
        <v>1.0242866310691556</v>
      </c>
      <c r="AX95" s="1">
        <f t="shared" si="239"/>
        <v>1.0242866311646468</v>
      </c>
      <c r="AY95" s="1">
        <f t="shared" si="240"/>
        <v>1.0242866311845744</v>
      </c>
      <c r="AZ95" s="1">
        <f t="shared" si="241"/>
        <v>1.0242866311885279</v>
      </c>
      <c r="BA95" s="1">
        <f t="shared" si="242"/>
        <v>1.0242866311892742</v>
      </c>
      <c r="BB95" s="1">
        <f t="shared" si="243"/>
        <v>1.0242866311894083</v>
      </c>
      <c r="BC95" s="1">
        <f t="shared" si="244"/>
        <v>1.0242866311894314</v>
      </c>
      <c r="BD95" s="1">
        <f t="shared" si="245"/>
        <v>1.0242866311894347</v>
      </c>
      <c r="BE95" s="1">
        <f t="shared" si="246"/>
        <v>1.0242866311894345</v>
      </c>
      <c r="BF95" s="1">
        <f t="shared" si="247"/>
        <v>1.0242866311894316</v>
      </c>
      <c r="BG95" s="1">
        <f t="shared" si="248"/>
        <v>1.0242866311894108</v>
      </c>
      <c r="BH95" s="1">
        <f t="shared" si="249"/>
        <v>1.0242866311892713</v>
      </c>
      <c r="BI95" s="1">
        <f t="shared" si="250"/>
        <v>1.0242866311883865</v>
      </c>
      <c r="BJ95" s="1">
        <f t="shared" si="251"/>
        <v>1.0242866311830876</v>
      </c>
      <c r="BK95" s="1">
        <f t="shared" si="252"/>
        <v>1.0242866311530971</v>
      </c>
      <c r="BL95" s="1">
        <f t="shared" si="253"/>
        <v>1.0242866309928833</v>
      </c>
      <c r="BM95" s="1">
        <f t="shared" si="254"/>
        <v>1.0242866301857652</v>
      </c>
      <c r="BN95" s="1">
        <f t="shared" si="255"/>
        <v>1.0242866263550996</v>
      </c>
      <c r="BO95" s="1">
        <f t="shared" si="256"/>
        <v>1.0242866092444862</v>
      </c>
      <c r="BP95" s="1">
        <f t="shared" si="257"/>
        <v>1.0242865373918015</v>
      </c>
      <c r="BQ95" s="1">
        <f t="shared" si="258"/>
        <v>1.0242862540446693</v>
      </c>
      <c r="BR95" s="1">
        <f t="shared" si="259"/>
        <v>1.0242852059771255</v>
      </c>
      <c r="BS95" s="1">
        <f t="shared" si="260"/>
        <v>1.0242815740355653</v>
      </c>
      <c r="BT95" s="1">
        <f t="shared" si="261"/>
        <v>1.0242697967246699</v>
      </c>
      <c r="BU95" s="1">
        <f t="shared" si="262"/>
        <v>1.0242341030501965</v>
      </c>
      <c r="BV95" s="1">
        <f t="shared" si="263"/>
        <v>1.0241331161173259</v>
      </c>
      <c r="BW95" s="1">
        <f t="shared" si="264"/>
        <v>1.023866687435075</v>
      </c>
      <c r="BX95" s="1">
        <f t="shared" si="265"/>
        <v>1.0232119202697179</v>
      </c>
      <c r="BY95" s="1">
        <f t="shared" si="266"/>
        <v>1.0217143716519721</v>
      </c>
      <c r="BZ95" s="1">
        <f t="shared" si="267"/>
        <v>1.0185292494258784</v>
      </c>
      <c r="CA95" s="1">
        <f t="shared" si="268"/>
        <v>1.0122332437899473</v>
      </c>
      <c r="CB95" s="1">
        <f t="shared" si="269"/>
        <v>1.0006712529029576</v>
      </c>
      <c r="CC95" s="1">
        <f t="shared" si="270"/>
        <v>0.98094870517599009</v>
      </c>
      <c r="CD95" s="1">
        <f t="shared" si="271"/>
        <v>0.94969573556095077</v>
      </c>
      <c r="CE95" s="1">
        <f t="shared" si="272"/>
        <v>0.90367584039275883</v>
      </c>
      <c r="CF95" s="1">
        <f t="shared" si="273"/>
        <v>0.8406771927928739</v>
      </c>
      <c r="CG95" s="1">
        <f t="shared" si="274"/>
        <v>0.76045268276032651</v>
      </c>
      <c r="CH95" s="1">
        <f t="shared" si="275"/>
        <v>0.66535736386866495</v>
      </c>
      <c r="CI95" s="1">
        <f t="shared" si="276"/>
        <v>0.56036083742896348</v>
      </c>
      <c r="CJ95" s="1">
        <f t="shared" si="277"/>
        <v>0.45231099290302579</v>
      </c>
      <c r="CK95" s="1">
        <f t="shared" si="278"/>
        <v>0.34861817302128445</v>
      </c>
      <c r="CL95" s="1">
        <f t="shared" si="279"/>
        <v>0.25577225998108449</v>
      </c>
      <c r="CM95" s="1">
        <f t="shared" si="280"/>
        <v>0.17817229509655386</v>
      </c>
      <c r="CN95" s="1">
        <f t="shared" si="281"/>
        <v>0.11760556266892909</v>
      </c>
      <c r="CO95" s="1">
        <f t="shared" si="282"/>
        <v>7.3440528340963804E-2</v>
      </c>
      <c r="CP95" s="1">
        <f t="shared" si="283"/>
        <v>4.3337249060797091E-2</v>
      </c>
      <c r="CQ95" s="1">
        <f t="shared" si="284"/>
        <v>2.4146655027375691E-2</v>
      </c>
      <c r="CR95" s="1">
        <f t="shared" si="285"/>
        <v>1.2697207074638964E-2</v>
      </c>
      <c r="CS95" s="1">
        <f t="shared" si="286"/>
        <v>6.299596008159292E-3</v>
      </c>
      <c r="CT95" s="1">
        <f t="shared" si="287"/>
        <v>2.9489064559079085E-3</v>
      </c>
      <c r="CU95" s="1">
        <f t="shared" si="288"/>
        <v>1.3026233118441711E-3</v>
      </c>
      <c r="CV95" s="1">
        <f t="shared" si="289"/>
        <v>5.431396229585388E-4</v>
      </c>
      <c r="CW95" s="1">
        <f t="shared" si="290"/>
        <v>2.1385029285099784E-4</v>
      </c>
      <c r="CX95" s="1">
        <f t="shared" si="291"/>
        <v>7.9546062792797018E-5</v>
      </c>
      <c r="CY95" s="1">
        <f t="shared" si="292"/>
        <v>2.7968329415983387E-5</v>
      </c>
      <c r="CZ95" s="1">
        <f t="shared" si="293"/>
        <v>9.3003064508490455E-6</v>
      </c>
      <c r="DA95" s="1">
        <f t="shared" si="294"/>
        <v>2.9265991885537983E-6</v>
      </c>
      <c r="DB95" s="1">
        <f t="shared" si="295"/>
        <v>8.7200643466160157E-7</v>
      </c>
      <c r="DC95" s="1">
        <f t="shared" si="296"/>
        <v>2.4616147640400913E-7</v>
      </c>
      <c r="DD95" s="1">
        <f t="shared" si="297"/>
        <v>6.5873788653923342E-8</v>
      </c>
      <c r="DE95" s="1">
        <f t="shared" si="298"/>
        <v>1.6720043257751547E-8</v>
      </c>
      <c r="DF95" s="1">
        <f t="shared" si="299"/>
        <v>4.0273930217962346E-9</v>
      </c>
      <c r="DG95" s="1">
        <f t="shared" si="300"/>
        <v>9.2106449613161171E-10</v>
      </c>
      <c r="DH95" s="1">
        <f t="shared" si="301"/>
        <v>2.000965472440875E-10</v>
      </c>
      <c r="DI95" s="1">
        <f t="shared" si="302"/>
        <v>4.1310678801791481E-11</v>
      </c>
      <c r="DJ95" s="1">
        <f t="shared" si="303"/>
        <v>8.1083538156194104E-12</v>
      </c>
      <c r="DK95" s="1">
        <f t="shared" si="304"/>
        <v>1.513593704404892E-12</v>
      </c>
      <c r="DL95" s="1">
        <f t="shared" si="305"/>
        <v>2.6880329439694128E-13</v>
      </c>
      <c r="DM95" s="1">
        <f t="shared" si="306"/>
        <v>4.5429119055199087E-14</v>
      </c>
      <c r="DN95" s="1">
        <f t="shared" si="307"/>
        <v>7.3083178797893891E-15</v>
      </c>
      <c r="DO95" s="1">
        <f t="shared" si="308"/>
        <v>1.1193753854047246E-15</v>
      </c>
      <c r="DP95" s="1">
        <f t="shared" si="309"/>
        <v>1.6326150002635438E-16</v>
      </c>
      <c r="DQ95" s="1">
        <f t="shared" si="310"/>
        <v>2.2677671692505734E-17</v>
      </c>
      <c r="DR95" s="1">
        <f t="shared" si="311"/>
        <v>3.0002604145115583E-18</v>
      </c>
      <c r="DS95" s="1">
        <f t="shared" si="312"/>
        <v>3.7808229584866922E-19</v>
      </c>
      <c r="DT95" s="1">
        <f t="shared" si="313"/>
        <v>4.538197055306413E-20</v>
      </c>
      <c r="DU95" s="1">
        <f t="shared" si="314"/>
        <v>5.1884059077410161E-21</v>
      </c>
      <c r="DV95" s="1">
        <f t="shared" si="315"/>
        <v>5.6494075780739521E-22</v>
      </c>
      <c r="DW95" s="1">
        <f t="shared" si="316"/>
        <v>5.857810407347614E-23</v>
      </c>
      <c r="DX95" s="1">
        <f t="shared" si="317"/>
        <v>5.783036177068142E-24</v>
      </c>
      <c r="DY95" s="1">
        <f t="shared" si="318"/>
        <v>5.434610500725004E-25</v>
      </c>
      <c r="DZ95" s="1">
        <f t="shared" si="319"/>
        <v>4.8602063771783688E-26</v>
      </c>
      <c r="EA95" s="1">
        <f t="shared" si="320"/>
        <v>4.134983633947501E-27</v>
      </c>
      <c r="EB95" s="1">
        <f t="shared" si="321"/>
        <v>3.3454977961809979E-28</v>
      </c>
      <c r="EC95" s="1">
        <f t="shared" si="322"/>
        <v>2.5729147689884184E-29</v>
      </c>
      <c r="ED95" s="1">
        <f t="shared" si="323"/>
        <v>1.8799696943991456E-30</v>
      </c>
      <c r="EE95" s="1">
        <f t="shared" si="324"/>
        <v>1.304342803086168E-31</v>
      </c>
      <c r="EF95" s="1">
        <f t="shared" si="325"/>
        <v>8.5876102852227135E-33</v>
      </c>
      <c r="EG95" s="1">
        <f t="shared" si="326"/>
        <v>5.3614731348003883E-34</v>
      </c>
      <c r="EH95" s="1">
        <f t="shared" si="327"/>
        <v>3.1716364101990179E-35</v>
      </c>
      <c r="EI95" s="1">
        <f t="shared" si="328"/>
        <v>1.7761841704109246E-36</v>
      </c>
      <c r="EJ95" s="1">
        <f t="shared" si="329"/>
        <v>9.4074944159992522E-38</v>
      </c>
      <c r="EK95" s="1">
        <f t="shared" si="330"/>
        <v>4.7072950696289717E-39</v>
      </c>
      <c r="EL95" s="1">
        <f t="shared" si="331"/>
        <v>2.2225921578963831E-40</v>
      </c>
      <c r="EM95" s="1">
        <f t="shared" si="332"/>
        <v>9.8892238964860294E-42</v>
      </c>
      <c r="EN95" s="1">
        <f t="shared" si="333"/>
        <v>4.1403694181887899E-43</v>
      </c>
      <c r="EO95" s="1">
        <f t="shared" si="334"/>
        <v>1.6284718178625734E-44</v>
      </c>
      <c r="EP95" s="1">
        <f t="shared" si="335"/>
        <v>6.0061436425880468E-46</v>
      </c>
      <c r="EQ95" s="1">
        <f t="shared" si="336"/>
        <v>2.0730256954672497E-47</v>
      </c>
      <c r="ER95" s="1">
        <f t="shared" si="337"/>
        <v>6.6807024257152782E-49</v>
      </c>
      <c r="ES95" s="1">
        <f t="shared" si="338"/>
        <v>2.0051297739222035E-50</v>
      </c>
      <c r="ET95" s="1">
        <f t="shared" si="339"/>
        <v>5.5888134472458421E-52</v>
      </c>
      <c r="EU95" s="1">
        <f t="shared" si="340"/>
        <v>1.4419221132144947E-53</v>
      </c>
      <c r="EV95" s="1">
        <f t="shared" si="341"/>
        <v>3.4308388954630959E-55</v>
      </c>
      <c r="EW95" s="1">
        <f t="shared" si="342"/>
        <v>7.4963395283887065E-57</v>
      </c>
      <c r="EX95" s="1">
        <f t="shared" si="343"/>
        <v>1.4967638432612282E-58</v>
      </c>
      <c r="EY95" s="1">
        <f t="shared" si="344"/>
        <v>2.7153065762678378E-60</v>
      </c>
      <c r="EZ95" s="1">
        <f t="shared" si="345"/>
        <v>4.4453012969027211E-62</v>
      </c>
      <c r="FA95" s="1">
        <f t="shared" si="346"/>
        <v>6.5144185425034076E-64</v>
      </c>
      <c r="FB95" s="1">
        <f t="shared" si="347"/>
        <v>8.4616438014995272E-66</v>
      </c>
      <c r="FC95" s="1">
        <f t="shared" si="348"/>
        <v>9.5833305797583736E-68</v>
      </c>
      <c r="FD95" s="75">
        <f t="shared" si="199"/>
        <v>-9.5833305797583736E-68</v>
      </c>
    </row>
    <row r="96" spans="7:160" x14ac:dyDescent="0.35">
      <c r="G96" t="str">
        <f t="shared" si="195"/>
        <v>Refd, t=0.41</v>
      </c>
      <c r="H96" s="76">
        <f t="shared" si="196"/>
        <v>0.40500000000000025</v>
      </c>
      <c r="I96" s="1">
        <f t="shared" si="197"/>
        <v>0</v>
      </c>
      <c r="J96" s="22">
        <f t="shared" si="198"/>
        <v>3.1797378275692624E-5</v>
      </c>
      <c r="K96" s="1">
        <f t="shared" si="200"/>
        <v>1.8028855966631529E-4</v>
      </c>
      <c r="L96" s="1">
        <f t="shared" si="201"/>
        <v>5.4673003474680943E-4</v>
      </c>
      <c r="M96" s="1">
        <f t="shared" si="202"/>
        <v>1.4243675752844364E-3</v>
      </c>
      <c r="N96" s="1">
        <f t="shared" si="203"/>
        <v>3.3992867670987036E-3</v>
      </c>
      <c r="O96" s="1">
        <f t="shared" si="204"/>
        <v>7.5319145789302482E-3</v>
      </c>
      <c r="P96" s="1">
        <f t="shared" si="205"/>
        <v>1.5548876312361027E-2</v>
      </c>
      <c r="Q96" s="1">
        <f t="shared" si="206"/>
        <v>2.9955803231590267E-2</v>
      </c>
      <c r="R96" s="1">
        <f t="shared" si="207"/>
        <v>5.3941767526988954E-2</v>
      </c>
      <c r="S96" s="1">
        <f t="shared" si="208"/>
        <v>9.0958525776142676E-2</v>
      </c>
      <c r="T96" s="1">
        <f t="shared" si="209"/>
        <v>0.14395409348533136</v>
      </c>
      <c r="U96" s="1">
        <f t="shared" si="210"/>
        <v>0.214406442342398</v>
      </c>
      <c r="V96" s="1">
        <f t="shared" si="211"/>
        <v>0.30146557274433161</v>
      </c>
      <c r="W96" s="1">
        <f t="shared" si="212"/>
        <v>0.4015682386465651</v>
      </c>
      <c r="X96" s="1">
        <f t="shared" si="213"/>
        <v>0.50877357345656393</v>
      </c>
      <c r="Y96" s="1">
        <f t="shared" si="214"/>
        <v>0.61580654652658795</v>
      </c>
      <c r="Z96" s="1">
        <f t="shared" si="215"/>
        <v>0.71550807211745393</v>
      </c>
      <c r="AA96" s="1">
        <f t="shared" si="216"/>
        <v>0.8022221529739032</v>
      </c>
      <c r="AB96" s="1">
        <f t="shared" si="217"/>
        <v>0.87268844410297752</v>
      </c>
      <c r="AC96" s="1">
        <f t="shared" si="218"/>
        <v>0.92622749878337474</v>
      </c>
      <c r="AD96" s="1">
        <f t="shared" si="219"/>
        <v>0.96428639215755163</v>
      </c>
      <c r="AE96" s="1">
        <f t="shared" si="220"/>
        <v>0.98961727681224776</v>
      </c>
      <c r="AF96" s="1">
        <f t="shared" si="221"/>
        <v>1.0054146418639636</v>
      </c>
      <c r="AG96" s="1">
        <f t="shared" si="222"/>
        <v>1.0146533333808163</v>
      </c>
      <c r="AH96" s="1">
        <f t="shared" si="223"/>
        <v>1.0197243813810863</v>
      </c>
      <c r="AI96" s="1">
        <f t="shared" si="224"/>
        <v>1.0223391386055816</v>
      </c>
      <c r="AJ96" s="1">
        <f t="shared" si="225"/>
        <v>1.023606810432262</v>
      </c>
      <c r="AK96" s="1">
        <f t="shared" si="226"/>
        <v>1.0241852061643502</v>
      </c>
      <c r="AL96" s="1">
        <f t="shared" si="227"/>
        <v>1.0244337985152683</v>
      </c>
      <c r="AM96" s="1">
        <f t="shared" si="228"/>
        <v>1.0245345364035137</v>
      </c>
      <c r="AN96" s="1">
        <f t="shared" si="229"/>
        <v>1.0245730603463816</v>
      </c>
      <c r="AO96" s="1">
        <f t="shared" si="230"/>
        <v>1.0245869752775705</v>
      </c>
      <c r="AP96" s="1">
        <f t="shared" si="231"/>
        <v>1.0245917265519611</v>
      </c>
      <c r="AQ96" s="1">
        <f t="shared" si="232"/>
        <v>1.0245932614118809</v>
      </c>
      <c r="AR96" s="1">
        <f t="shared" si="233"/>
        <v>1.0245937308635518</v>
      </c>
      <c r="AS96" s="1">
        <f t="shared" si="234"/>
        <v>1.0245938669116295</v>
      </c>
      <c r="AT96" s="1">
        <f t="shared" si="235"/>
        <v>1.0245939042943006</v>
      </c>
      <c r="AU96" s="1">
        <f t="shared" si="236"/>
        <v>1.02459391403976</v>
      </c>
      <c r="AV96" s="1">
        <f t="shared" si="237"/>
        <v>1.0245939164515894</v>
      </c>
      <c r="AW96" s="1">
        <f t="shared" si="238"/>
        <v>1.0245939170185343</v>
      </c>
      <c r="AX96" s="1">
        <f t="shared" si="239"/>
        <v>1.0245939171451841</v>
      </c>
      <c r="AY96" s="1">
        <f t="shared" si="240"/>
        <v>1.024593917172083</v>
      </c>
      <c r="AZ96" s="1">
        <f t="shared" si="241"/>
        <v>1.0245939171775165</v>
      </c>
      <c r="BA96" s="1">
        <f t="shared" si="242"/>
        <v>1.0245939171785612</v>
      </c>
      <c r="BB96" s="1">
        <f t="shared" si="243"/>
        <v>1.0245939171787528</v>
      </c>
      <c r="BC96" s="1">
        <f t="shared" si="244"/>
        <v>1.0245939171787863</v>
      </c>
      <c r="BD96" s="1">
        <f t="shared" si="245"/>
        <v>1.0245939171787914</v>
      </c>
      <c r="BE96" s="1">
        <f t="shared" si="246"/>
        <v>1.0245939171787912</v>
      </c>
      <c r="BF96" s="1">
        <f t="shared" si="247"/>
        <v>1.0245939171787877</v>
      </c>
      <c r="BG96" s="1">
        <f t="shared" si="248"/>
        <v>1.0245939171787617</v>
      </c>
      <c r="BH96" s="1">
        <f t="shared" si="249"/>
        <v>1.0245939171785912</v>
      </c>
      <c r="BI96" s="1">
        <f t="shared" si="250"/>
        <v>1.0245939171775273</v>
      </c>
      <c r="BJ96" s="1">
        <f t="shared" si="251"/>
        <v>1.0245939171712461</v>
      </c>
      <c r="BK96" s="1">
        <f t="shared" si="252"/>
        <v>1.0245939171361953</v>
      </c>
      <c r="BL96" s="1">
        <f t="shared" si="253"/>
        <v>1.0245939169514924</v>
      </c>
      <c r="BM96" s="1">
        <f t="shared" si="254"/>
        <v>1.0245939160332345</v>
      </c>
      <c r="BN96" s="1">
        <f t="shared" si="255"/>
        <v>1.0245939117303755</v>
      </c>
      <c r="BO96" s="1">
        <f t="shared" si="256"/>
        <v>1.0245938927453786</v>
      </c>
      <c r="BP96" s="1">
        <f t="shared" si="257"/>
        <v>1.0245938139567174</v>
      </c>
      <c r="BQ96" s="1">
        <f t="shared" si="258"/>
        <v>1.0245935067454601</v>
      </c>
      <c r="BR96" s="1">
        <f t="shared" si="259"/>
        <v>1.0245923825643972</v>
      </c>
      <c r="BS96" s="1">
        <f t="shared" si="260"/>
        <v>1.0245885263945462</v>
      </c>
      <c r="BT96" s="1">
        <f t="shared" si="261"/>
        <v>1.024576141649947</v>
      </c>
      <c r="BU96" s="1">
        <f t="shared" si="262"/>
        <v>1.0245389434588807</v>
      </c>
      <c r="BV96" s="1">
        <f t="shared" si="263"/>
        <v>1.0244345760264568</v>
      </c>
      <c r="BW96" s="1">
        <f t="shared" si="264"/>
        <v>1.0241613363634965</v>
      </c>
      <c r="BX96" s="1">
        <f t="shared" si="265"/>
        <v>1.0234944982445553</v>
      </c>
      <c r="BY96" s="1">
        <f t="shared" si="266"/>
        <v>1.0219788215898005</v>
      </c>
      <c r="BZ96" s="1">
        <f t="shared" si="267"/>
        <v>1.0187727194587417</v>
      </c>
      <c r="CA96" s="1">
        <f t="shared" si="268"/>
        <v>1.0124648102760418</v>
      </c>
      <c r="CB96" s="1">
        <f t="shared" si="269"/>
        <v>1.0009256998524432</v>
      </c>
      <c r="CC96" s="1">
        <f t="shared" si="270"/>
        <v>0.98130224435162272</v>
      </c>
      <c r="CD96" s="1">
        <f t="shared" si="271"/>
        <v>0.95027602625692964</v>
      </c>
      <c r="CE96" s="1">
        <f t="shared" si="272"/>
        <v>0.90465599639293315</v>
      </c>
      <c r="CF96" s="1">
        <f t="shared" si="273"/>
        <v>0.84224621095884689</v>
      </c>
      <c r="CG96" s="1">
        <f t="shared" si="274"/>
        <v>0.76276413635092055</v>
      </c>
      <c r="CH96" s="1">
        <f t="shared" si="275"/>
        <v>0.66847083331817969</v>
      </c>
      <c r="CI96" s="1">
        <f t="shared" si="276"/>
        <v>0.56419917830093036</v>
      </c>
      <c r="CJ96" s="1">
        <f t="shared" si="277"/>
        <v>0.45665458500811063</v>
      </c>
      <c r="CK96" s="1">
        <f t="shared" si="278"/>
        <v>0.35314376213609133</v>
      </c>
      <c r="CL96" s="1">
        <f t="shared" si="279"/>
        <v>0.26012505331944485</v>
      </c>
      <c r="CM96" s="1">
        <f t="shared" si="280"/>
        <v>0.1820455959187931</v>
      </c>
      <c r="CN96" s="1">
        <f t="shared" si="281"/>
        <v>0.12080010770212726</v>
      </c>
      <c r="CO96" s="1">
        <f t="shared" si="282"/>
        <v>7.5886394315220665E-2</v>
      </c>
      <c r="CP96" s="1">
        <f t="shared" si="283"/>
        <v>4.5078099861806373E-2</v>
      </c>
      <c r="CQ96" s="1">
        <f t="shared" si="284"/>
        <v>2.5300014017406992E-2</v>
      </c>
      <c r="CR96" s="1">
        <f t="shared" si="285"/>
        <v>1.3409388255230548E-2</v>
      </c>
      <c r="CS96" s="1">
        <f t="shared" si="286"/>
        <v>6.7099707001546565E-3</v>
      </c>
      <c r="CT96" s="1">
        <f t="shared" si="287"/>
        <v>3.1698458393261773E-3</v>
      </c>
      <c r="CU96" s="1">
        <f t="shared" si="288"/>
        <v>1.4139001504672468E-3</v>
      </c>
      <c r="CV96" s="1">
        <f t="shared" si="289"/>
        <v>5.9563347496154485E-4</v>
      </c>
      <c r="CW96" s="1">
        <f t="shared" si="290"/>
        <v>2.3707286501700151E-4</v>
      </c>
      <c r="CX96" s="1">
        <f t="shared" si="291"/>
        <v>8.9191597493786537E-5</v>
      </c>
      <c r="CY96" s="1">
        <f t="shared" si="292"/>
        <v>3.1734140933586021E-5</v>
      </c>
      <c r="CZ96" s="1">
        <f t="shared" si="293"/>
        <v>1.0683849253538211E-5</v>
      </c>
      <c r="DA96" s="1">
        <f t="shared" si="294"/>
        <v>3.4054438653244765E-6</v>
      </c>
      <c r="DB96" s="1">
        <f t="shared" si="295"/>
        <v>1.0282888118085666E-6</v>
      </c>
      <c r="DC96" s="1">
        <f t="shared" si="296"/>
        <v>2.9430761271518699E-7</v>
      </c>
      <c r="DD96" s="1">
        <f t="shared" si="297"/>
        <v>7.9887347044160957E-8</v>
      </c>
      <c r="DE96" s="1">
        <f t="shared" si="298"/>
        <v>2.0577015879837522E-8</v>
      </c>
      <c r="DF96" s="1">
        <f t="shared" si="299"/>
        <v>5.0320257086714782E-9</v>
      </c>
      <c r="DG96" s="1">
        <f t="shared" si="300"/>
        <v>1.1688968690773854E-9</v>
      </c>
      <c r="DH96" s="1">
        <f t="shared" si="301"/>
        <v>2.5803970587836102E-10</v>
      </c>
      <c r="DI96" s="1">
        <f t="shared" si="302"/>
        <v>5.4158203347558216E-11</v>
      </c>
      <c r="DJ96" s="1">
        <f t="shared" si="303"/>
        <v>1.0811480323146384E-11</v>
      </c>
      <c r="DK96" s="1">
        <f t="shared" si="304"/>
        <v>2.053572234978658E-12</v>
      </c>
      <c r="DL96" s="1">
        <f t="shared" si="305"/>
        <v>3.7126484868568644E-13</v>
      </c>
      <c r="DM96" s="1">
        <f t="shared" si="306"/>
        <v>6.3905154526460213E-14</v>
      </c>
      <c r="DN96" s="1">
        <f t="shared" si="307"/>
        <v>1.0475605190904333E-14</v>
      </c>
      <c r="DO96" s="1">
        <f t="shared" si="308"/>
        <v>1.6357240892418082E-15</v>
      </c>
      <c r="DP96" s="1">
        <f t="shared" si="309"/>
        <v>2.4333721460078889E-16</v>
      </c>
      <c r="DQ96" s="1">
        <f t="shared" si="310"/>
        <v>3.4493524295608244E-17</v>
      </c>
      <c r="DR96" s="1">
        <f t="shared" si="311"/>
        <v>4.6595403987004876E-18</v>
      </c>
      <c r="DS96" s="1">
        <f t="shared" si="312"/>
        <v>5.998652026516706E-19</v>
      </c>
      <c r="DT96" s="1">
        <f t="shared" si="313"/>
        <v>7.3600428141793772E-20</v>
      </c>
      <c r="DU96" s="1">
        <f t="shared" si="314"/>
        <v>8.6062939992615302E-21</v>
      </c>
      <c r="DV96" s="1">
        <f t="shared" si="315"/>
        <v>9.5903831565886434E-22</v>
      </c>
      <c r="DW96" s="1">
        <f t="shared" si="316"/>
        <v>1.0183467874581217E-22</v>
      </c>
      <c r="DX96" s="1">
        <f t="shared" si="317"/>
        <v>1.0302250682393066E-23</v>
      </c>
      <c r="DY96" s="1">
        <f t="shared" si="318"/>
        <v>9.9280052527172168E-25</v>
      </c>
      <c r="DZ96" s="1">
        <f t="shared" si="319"/>
        <v>9.1113239619187597E-26</v>
      </c>
      <c r="EA96" s="1">
        <f t="shared" si="320"/>
        <v>7.9609558074472415E-27</v>
      </c>
      <c r="EB96" s="1">
        <f t="shared" si="321"/>
        <v>6.6201115673850495E-28</v>
      </c>
      <c r="EC96" s="1">
        <f t="shared" si="322"/>
        <v>5.237334167672901E-29</v>
      </c>
      <c r="ED96" s="1">
        <f t="shared" si="323"/>
        <v>3.9400679943760729E-30</v>
      </c>
      <c r="EE96" s="1">
        <f t="shared" si="324"/>
        <v>2.8172328156385822E-31</v>
      </c>
      <c r="EF96" s="1">
        <f t="shared" si="325"/>
        <v>1.913446468924065E-32</v>
      </c>
      <c r="EG96" s="1">
        <f t="shared" si="326"/>
        <v>1.2336820932571177E-33</v>
      </c>
      <c r="EH96" s="1">
        <f t="shared" si="327"/>
        <v>7.5451857736492573E-35</v>
      </c>
      <c r="EI96" s="1">
        <f t="shared" si="328"/>
        <v>4.3738877452352671E-36</v>
      </c>
      <c r="EJ96" s="1">
        <f t="shared" si="329"/>
        <v>2.401095948598061E-37</v>
      </c>
      <c r="EK96" s="1">
        <f t="shared" si="330"/>
        <v>1.2470018850866219E-38</v>
      </c>
      <c r="EL96" s="1">
        <f t="shared" si="331"/>
        <v>6.12020846637757E-40</v>
      </c>
      <c r="EM96" s="1">
        <f t="shared" si="332"/>
        <v>2.8351897828111166E-41</v>
      </c>
      <c r="EN96" s="1">
        <f t="shared" si="333"/>
        <v>1.2380383664152736E-42</v>
      </c>
      <c r="EO96" s="1">
        <f t="shared" si="334"/>
        <v>5.0883704757260617E-44</v>
      </c>
      <c r="EP96" s="1">
        <f t="shared" si="335"/>
        <v>1.9651794265650525E-45</v>
      </c>
      <c r="EQ96" s="1">
        <f t="shared" si="336"/>
        <v>7.118871282956797E-47</v>
      </c>
      <c r="ER96" s="1">
        <f t="shared" si="337"/>
        <v>2.4139117947935464E-48</v>
      </c>
      <c r="ES96" s="1">
        <f t="shared" si="338"/>
        <v>7.6444240496334522E-50</v>
      </c>
      <c r="ET96" s="1">
        <f t="shared" si="339"/>
        <v>2.2551355881446725E-51</v>
      </c>
      <c r="EU96" s="1">
        <f t="shared" si="340"/>
        <v>6.1795377994275518E-53</v>
      </c>
      <c r="EV96" s="1">
        <f t="shared" si="341"/>
        <v>1.5677624576828923E-54</v>
      </c>
      <c r="EW96" s="1">
        <f t="shared" si="342"/>
        <v>3.6688844903219229E-56</v>
      </c>
      <c r="EX96" s="1">
        <f t="shared" si="343"/>
        <v>7.8862185184800076E-58</v>
      </c>
      <c r="EY96" s="1">
        <f t="shared" si="344"/>
        <v>1.5493401908464235E-59</v>
      </c>
      <c r="EZ96" s="1">
        <f t="shared" si="345"/>
        <v>2.7661264460072338E-61</v>
      </c>
      <c r="FA96" s="1">
        <f t="shared" si="346"/>
        <v>4.4575622951568341E-63</v>
      </c>
      <c r="FB96" s="1">
        <f t="shared" si="347"/>
        <v>6.431257838268419E-65</v>
      </c>
      <c r="FC96" s="1">
        <f t="shared" si="348"/>
        <v>8.1867951540566143E-67</v>
      </c>
      <c r="FD96" s="75">
        <f t="shared" si="199"/>
        <v>-8.1867951540566143E-67</v>
      </c>
    </row>
    <row r="97" spans="7:160" x14ac:dyDescent="0.35">
      <c r="G97" t="str">
        <f t="shared" si="195"/>
        <v>Refd, t=0.41</v>
      </c>
      <c r="H97" s="76">
        <f t="shared" si="196"/>
        <v>0.41000000000000025</v>
      </c>
      <c r="I97" s="1">
        <f t="shared" si="197"/>
        <v>0</v>
      </c>
      <c r="J97" s="22">
        <f t="shared" si="198"/>
        <v>3.2258327015262683E-5</v>
      </c>
      <c r="K97" s="1">
        <f t="shared" si="200"/>
        <v>1.8246289615500414E-4</v>
      </c>
      <c r="L97" s="1">
        <f t="shared" si="201"/>
        <v>5.5097223786102661E-4</v>
      </c>
      <c r="M97" s="1">
        <f t="shared" si="202"/>
        <v>1.4285806040969266E-3</v>
      </c>
      <c r="N97" s="1">
        <f t="shared" si="203"/>
        <v>3.3939812549948034E-3</v>
      </c>
      <c r="O97" s="1">
        <f t="shared" si="204"/>
        <v>7.490747917092957E-3</v>
      </c>
      <c r="P97" s="1">
        <f t="shared" si="205"/>
        <v>1.5414364069364091E-2</v>
      </c>
      <c r="Q97" s="1">
        <f t="shared" si="206"/>
        <v>2.962323665663413E-2</v>
      </c>
      <c r="R97" s="1">
        <f t="shared" si="207"/>
        <v>5.3249087678001718E-2</v>
      </c>
      <c r="S97" s="1">
        <f t="shared" si="208"/>
        <v>8.969321428712819E-2</v>
      </c>
      <c r="T97" s="1">
        <f t="shared" si="209"/>
        <v>0.1418861244353975</v>
      </c>
      <c r="U97" s="1">
        <f t="shared" si="210"/>
        <v>0.2113469152312577</v>
      </c>
      <c r="V97" s="1">
        <f t="shared" si="211"/>
        <v>0.29733654800028669</v>
      </c>
      <c r="W97" s="1">
        <f t="shared" si="212"/>
        <v>0.39645801401102365</v>
      </c>
      <c r="X97" s="1">
        <f t="shared" si="213"/>
        <v>0.50295122274551074</v>
      </c>
      <c r="Y97" s="1">
        <f t="shared" si="214"/>
        <v>0.60968284558321217</v>
      </c>
      <c r="Z97" s="1">
        <f t="shared" si="215"/>
        <v>0.70955166533451841</v>
      </c>
      <c r="AA97" s="1">
        <f t="shared" si="216"/>
        <v>0.79685896517427213</v>
      </c>
      <c r="AB97" s="1">
        <f t="shared" si="217"/>
        <v>0.86821875663791781</v>
      </c>
      <c r="AC97" s="1">
        <f t="shared" si="218"/>
        <v>0.92278577867283662</v>
      </c>
      <c r="AD97" s="1">
        <f t="shared" si="219"/>
        <v>0.96184971300355904</v>
      </c>
      <c r="AE97" s="1">
        <f t="shared" si="220"/>
        <v>0.98804955652719362</v>
      </c>
      <c r="AF97" s="1">
        <f t="shared" si="221"/>
        <v>1.0045244954670804</v>
      </c>
      <c r="AG97" s="1">
        <f t="shared" si="222"/>
        <v>1.0142451549725242</v>
      </c>
      <c r="AH97" s="1">
        <f t="shared" si="223"/>
        <v>1.0196312823890887</v>
      </c>
      <c r="AI97" s="1">
        <f t="shared" si="224"/>
        <v>1.0224363499035185</v>
      </c>
      <c r="AJ97" s="1">
        <f t="shared" si="225"/>
        <v>1.0238106547839001</v>
      </c>
      <c r="AK97" s="1">
        <f t="shared" si="226"/>
        <v>1.0244446544038046</v>
      </c>
      <c r="AL97" s="1">
        <f t="shared" si="227"/>
        <v>1.024720302688322</v>
      </c>
      <c r="AM97" s="1">
        <f t="shared" si="228"/>
        <v>1.024833353361428</v>
      </c>
      <c r="AN97" s="1">
        <f t="shared" si="229"/>
        <v>1.0248771284395024</v>
      </c>
      <c r="AO97" s="1">
        <f t="shared" si="230"/>
        <v>1.0248931458019896</v>
      </c>
      <c r="AP97" s="1">
        <f t="shared" si="231"/>
        <v>1.0248986885764133</v>
      </c>
      <c r="AQ97" s="1">
        <f t="shared" si="232"/>
        <v>1.0249005040200569</v>
      </c>
      <c r="AR97" s="1">
        <f t="shared" si="233"/>
        <v>1.0249010672539869</v>
      </c>
      <c r="AS97" s="1">
        <f t="shared" si="234"/>
        <v>1.0249012328916669</v>
      </c>
      <c r="AT97" s="1">
        <f t="shared" si="235"/>
        <v>1.0249012790967218</v>
      </c>
      <c r="AU97" s="1">
        <f t="shared" si="236"/>
        <v>1.0249012913303974</v>
      </c>
      <c r="AV97" s="1">
        <f t="shared" si="237"/>
        <v>1.0249012944066347</v>
      </c>
      <c r="AW97" s="1">
        <f t="shared" si="238"/>
        <v>1.0249012951416849</v>
      </c>
      <c r="AX97" s="1">
        <f t="shared" si="239"/>
        <v>1.0249012953086665</v>
      </c>
      <c r="AY97" s="1">
        <f t="shared" si="240"/>
        <v>1.0249012953447472</v>
      </c>
      <c r="AZ97" s="1">
        <f t="shared" si="241"/>
        <v>1.0249012953521652</v>
      </c>
      <c r="BA97" s="1">
        <f t="shared" si="242"/>
        <v>1.0249012953536174</v>
      </c>
      <c r="BB97" s="1">
        <f t="shared" si="243"/>
        <v>1.0249012953538885</v>
      </c>
      <c r="BC97" s="1">
        <f t="shared" si="244"/>
        <v>1.0249012953539367</v>
      </c>
      <c r="BD97" s="1">
        <f t="shared" si="245"/>
        <v>1.0249012953539445</v>
      </c>
      <c r="BE97" s="1">
        <f t="shared" si="246"/>
        <v>1.0249012953539447</v>
      </c>
      <c r="BF97" s="1">
        <f t="shared" si="247"/>
        <v>1.0249012953539403</v>
      </c>
      <c r="BG97" s="1">
        <f t="shared" si="248"/>
        <v>1.0249012953539083</v>
      </c>
      <c r="BH97" s="1">
        <f t="shared" si="249"/>
        <v>1.0249012953537007</v>
      </c>
      <c r="BI97" s="1">
        <f t="shared" si="250"/>
        <v>1.0249012953524264</v>
      </c>
      <c r="BJ97" s="1">
        <f t="shared" si="251"/>
        <v>1.0249012953450085</v>
      </c>
      <c r="BK97" s="1">
        <f t="shared" si="252"/>
        <v>1.0249012953041818</v>
      </c>
      <c r="BL97" s="1">
        <f t="shared" si="253"/>
        <v>1.0249012950919105</v>
      </c>
      <c r="BM97" s="1">
        <f t="shared" si="254"/>
        <v>1.02490129405019</v>
      </c>
      <c r="BN97" s="1">
        <f t="shared" si="255"/>
        <v>1.0249012892294933</v>
      </c>
      <c r="BO97" s="1">
        <f t="shared" si="256"/>
        <v>1.0249012682143357</v>
      </c>
      <c r="BP97" s="1">
        <f t="shared" si="257"/>
        <v>1.0249011820028131</v>
      </c>
      <c r="BQ97" s="1">
        <f t="shared" si="258"/>
        <v>1.0249008495452199</v>
      </c>
      <c r="BR97" s="1">
        <f t="shared" si="259"/>
        <v>1.0248996457290072</v>
      </c>
      <c r="BS97" s="1">
        <f t="shared" si="260"/>
        <v>1.0248955574318392</v>
      </c>
      <c r="BT97" s="1">
        <f t="shared" si="261"/>
        <v>1.0248825502037642</v>
      </c>
      <c r="BU97" s="1">
        <f t="shared" si="262"/>
        <v>1.0248438251210574</v>
      </c>
      <c r="BV97" s="1">
        <f t="shared" si="263"/>
        <v>1.0247360588196182</v>
      </c>
      <c r="BW97" s="1">
        <f t="shared" si="264"/>
        <v>1.0244560334372927</v>
      </c>
      <c r="BX97" s="1">
        <f t="shared" si="265"/>
        <v>1.0237772807066166</v>
      </c>
      <c r="BY97" s="1">
        <f t="shared" si="266"/>
        <v>1.0222438997696304</v>
      </c>
      <c r="BZ97" s="1">
        <f t="shared" si="267"/>
        <v>1.0190176379480829</v>
      </c>
      <c r="CA97" s="1">
        <f t="shared" si="268"/>
        <v>1.0126990166885528</v>
      </c>
      <c r="CB97" s="1">
        <f t="shared" si="269"/>
        <v>1.0011839564734222</v>
      </c>
      <c r="CC97" s="1">
        <f t="shared" si="270"/>
        <v>0.98165983126877743</v>
      </c>
      <c r="CD97" s="1">
        <f t="shared" si="271"/>
        <v>0.95085836907958965</v>
      </c>
      <c r="CE97" s="1">
        <f t="shared" si="272"/>
        <v>0.90563281925985706</v>
      </c>
      <c r="CF97" s="1">
        <f t="shared" si="273"/>
        <v>0.84380293553183006</v>
      </c>
      <c r="CG97" s="1">
        <f t="shared" si="274"/>
        <v>0.76505221165314818</v>
      </c>
      <c r="CH97" s="1">
        <f t="shared" si="275"/>
        <v>0.67155077388089157</v>
      </c>
      <c r="CI97" s="1">
        <f t="shared" si="276"/>
        <v>0.56799848108470186</v>
      </c>
      <c r="CJ97" s="1">
        <f t="shared" si="277"/>
        <v>0.46096107050966278</v>
      </c>
      <c r="CK97" s="1">
        <f t="shared" si="278"/>
        <v>0.35764213258298877</v>
      </c>
      <c r="CL97" s="1">
        <f t="shared" si="279"/>
        <v>0.26446628602202155</v>
      </c>
      <c r="CM97" s="1">
        <f t="shared" si="280"/>
        <v>0.18592469058832423</v>
      </c>
      <c r="CN97" s="1">
        <f t="shared" si="281"/>
        <v>0.12401517053219382</v>
      </c>
      <c r="CO97" s="1">
        <f t="shared" si="282"/>
        <v>7.8361893741624222E-2</v>
      </c>
      <c r="CP97" s="1">
        <f t="shared" si="283"/>
        <v>4.685127628479141E-2</v>
      </c>
      <c r="CQ97" s="1">
        <f t="shared" si="284"/>
        <v>2.6483102509539152E-2</v>
      </c>
      <c r="CR97" s="1">
        <f t="shared" si="285"/>
        <v>1.4145592556366915E-2</v>
      </c>
      <c r="CS97" s="1">
        <f t="shared" si="286"/>
        <v>7.1377563321249511E-3</v>
      </c>
      <c r="CT97" s="1">
        <f t="shared" si="287"/>
        <v>3.4022417202169588E-3</v>
      </c>
      <c r="CU97" s="1">
        <f t="shared" si="288"/>
        <v>1.5320765374459908E-3</v>
      </c>
      <c r="CV97" s="1">
        <f t="shared" si="289"/>
        <v>6.5195251636736317E-4</v>
      </c>
      <c r="CW97" s="1">
        <f t="shared" si="290"/>
        <v>2.6225647677668225E-4</v>
      </c>
      <c r="CX97" s="1">
        <f t="shared" si="291"/>
        <v>9.9770128561743122E-5</v>
      </c>
      <c r="CY97" s="1">
        <f t="shared" si="292"/>
        <v>3.5913126181782294E-5</v>
      </c>
      <c r="CZ97" s="1">
        <f t="shared" si="293"/>
        <v>1.2238139834238124E-5</v>
      </c>
      <c r="DA97" s="1">
        <f t="shared" si="294"/>
        <v>3.9502840289591142E-6</v>
      </c>
      <c r="DB97" s="1">
        <f t="shared" si="295"/>
        <v>1.2084748351667522E-6</v>
      </c>
      <c r="DC97" s="1">
        <f t="shared" si="296"/>
        <v>3.5058141926354924E-7</v>
      </c>
      <c r="DD97" s="1">
        <f t="shared" si="297"/>
        <v>9.6499289590716594E-8</v>
      </c>
      <c r="DE97" s="1">
        <f t="shared" si="298"/>
        <v>2.5216142633761054E-8</v>
      </c>
      <c r="DF97" s="1">
        <f t="shared" si="299"/>
        <v>6.2586265387452979E-9</v>
      </c>
      <c r="DG97" s="1">
        <f t="shared" si="300"/>
        <v>1.4761863358167118E-9</v>
      </c>
      <c r="DH97" s="1">
        <f t="shared" si="301"/>
        <v>3.3103124680443108E-10</v>
      </c>
      <c r="DI97" s="1">
        <f t="shared" si="302"/>
        <v>7.0607901842448466E-11</v>
      </c>
      <c r="DJ97" s="1">
        <f t="shared" si="303"/>
        <v>1.4330821963950774E-11</v>
      </c>
      <c r="DK97" s="1">
        <f t="shared" si="304"/>
        <v>2.7687570872022529E-12</v>
      </c>
      <c r="DL97" s="1">
        <f t="shared" si="305"/>
        <v>5.093802453912438E-13</v>
      </c>
      <c r="DM97" s="1">
        <f t="shared" si="306"/>
        <v>8.9263733173063644E-14</v>
      </c>
      <c r="DN97" s="1">
        <f t="shared" si="307"/>
        <v>1.4903913489041435E-14</v>
      </c>
      <c r="DO97" s="1">
        <f t="shared" si="308"/>
        <v>2.3714759444756485E-15</v>
      </c>
      <c r="DP97" s="1">
        <f t="shared" si="309"/>
        <v>3.5967895658526411E-16</v>
      </c>
      <c r="DQ97" s="1">
        <f t="shared" si="310"/>
        <v>5.2006520718572102E-17</v>
      </c>
      <c r="DR97" s="1">
        <f t="shared" si="311"/>
        <v>7.1696703056364329E-18</v>
      </c>
      <c r="DS97" s="1">
        <f t="shared" si="312"/>
        <v>9.4248557283519587E-19</v>
      </c>
      <c r="DT97" s="1">
        <f t="shared" si="313"/>
        <v>1.1814165030111857E-19</v>
      </c>
      <c r="DU97" s="1">
        <f t="shared" si="314"/>
        <v>1.4121656796106353E-20</v>
      </c>
      <c r="DV97" s="1">
        <f t="shared" si="315"/>
        <v>1.6095577977816919E-21</v>
      </c>
      <c r="DW97" s="1">
        <f t="shared" si="316"/>
        <v>1.7491696000215413E-22</v>
      </c>
      <c r="DX97" s="1">
        <f t="shared" si="317"/>
        <v>1.8122138274690681E-23</v>
      </c>
      <c r="DY97" s="1">
        <f t="shared" si="318"/>
        <v>1.7896494619836629E-24</v>
      </c>
      <c r="DZ97" s="1">
        <f t="shared" si="319"/>
        <v>1.6842897572933636E-25</v>
      </c>
      <c r="EA97" s="1">
        <f t="shared" si="320"/>
        <v>1.5102363442654419E-26</v>
      </c>
      <c r="EB97" s="1">
        <f t="shared" si="321"/>
        <v>1.289793276114539E-27</v>
      </c>
      <c r="EC97" s="1">
        <f t="shared" si="322"/>
        <v>1.0487887307352817E-28</v>
      </c>
      <c r="ED97" s="1">
        <f t="shared" si="323"/>
        <v>8.1165400303356037E-30</v>
      </c>
      <c r="EE97" s="1">
        <f t="shared" si="324"/>
        <v>5.9753938410978074E-31</v>
      </c>
      <c r="EF97" s="1">
        <f t="shared" si="325"/>
        <v>4.1825997207672415E-32</v>
      </c>
      <c r="EG97" s="1">
        <f t="shared" si="326"/>
        <v>2.7819788426917695E-33</v>
      </c>
      <c r="EH97" s="1">
        <f t="shared" si="327"/>
        <v>1.7571254146019258E-34</v>
      </c>
      <c r="EI97" s="1">
        <f t="shared" si="328"/>
        <v>1.0531120309815216E-35</v>
      </c>
      <c r="EJ97" s="1">
        <f t="shared" si="329"/>
        <v>5.9843345387822054E-37</v>
      </c>
      <c r="EK97" s="1">
        <f t="shared" si="330"/>
        <v>3.2213307288234045E-38</v>
      </c>
      <c r="EL97" s="1">
        <f t="shared" si="331"/>
        <v>1.6409682299039206E-39</v>
      </c>
      <c r="EM97" s="1">
        <f t="shared" si="332"/>
        <v>7.9019110689503315E-41</v>
      </c>
      <c r="EN97" s="1">
        <f t="shared" si="333"/>
        <v>3.592548128550184E-42</v>
      </c>
      <c r="EO97" s="1">
        <f t="shared" si="334"/>
        <v>1.5400223656921345E-43</v>
      </c>
      <c r="EP97" s="1">
        <f t="shared" si="335"/>
        <v>6.2152478051693057E-45</v>
      </c>
      <c r="EQ97" s="1">
        <f t="shared" si="336"/>
        <v>2.3576516035389736E-46</v>
      </c>
      <c r="ER97" s="1">
        <f t="shared" si="337"/>
        <v>8.3906161245153813E-48</v>
      </c>
      <c r="ES97" s="1">
        <f t="shared" si="338"/>
        <v>2.7958497978559836E-49</v>
      </c>
      <c r="ET97" s="1">
        <f t="shared" si="339"/>
        <v>8.7025863096978099E-51</v>
      </c>
      <c r="EU97" s="1">
        <f t="shared" si="340"/>
        <v>2.5239796529177748E-52</v>
      </c>
      <c r="EV97" s="1">
        <f t="shared" si="341"/>
        <v>6.8010270748828535E-54</v>
      </c>
      <c r="EW97" s="1">
        <f t="shared" si="342"/>
        <v>1.6970596399785207E-55</v>
      </c>
      <c r="EX97" s="1">
        <f t="shared" si="343"/>
        <v>3.9069661898616092E-57</v>
      </c>
      <c r="EY97" s="1">
        <f t="shared" si="344"/>
        <v>8.2632548488129075E-59</v>
      </c>
      <c r="EZ97" s="1">
        <f t="shared" si="345"/>
        <v>1.5976859888603625E-60</v>
      </c>
      <c r="FA97" s="1">
        <f t="shared" si="346"/>
        <v>2.807774642306886E-62</v>
      </c>
      <c r="FB97" s="1">
        <f t="shared" si="347"/>
        <v>4.4546541370592177E-64</v>
      </c>
      <c r="FC97" s="1">
        <f t="shared" si="348"/>
        <v>6.2949292877980282E-66</v>
      </c>
      <c r="FD97" s="75">
        <f t="shared" si="199"/>
        <v>-6.2949292877980282E-66</v>
      </c>
    </row>
    <row r="98" spans="7:160" x14ac:dyDescent="0.35">
      <c r="G98" t="str">
        <f t="shared" si="195"/>
        <v>Refd, t=0.42</v>
      </c>
      <c r="H98" s="76">
        <f t="shared" si="196"/>
        <v>0.41500000000000026</v>
      </c>
      <c r="I98" s="1">
        <f t="shared" si="197"/>
        <v>0</v>
      </c>
      <c r="J98" s="22">
        <f t="shared" si="198"/>
        <v>3.2703931712367511E-5</v>
      </c>
      <c r="K98" s="1">
        <f t="shared" si="200"/>
        <v>1.8455368299166299E-4</v>
      </c>
      <c r="L98" s="1">
        <f t="shared" si="201"/>
        <v>5.5498739682383535E-4</v>
      </c>
      <c r="M98" s="1">
        <f t="shared" si="202"/>
        <v>1.4323164546924455E-3</v>
      </c>
      <c r="N98" s="1">
        <f t="shared" si="203"/>
        <v>3.3878955262645559E-3</v>
      </c>
      <c r="O98" s="1">
        <f t="shared" si="204"/>
        <v>7.4487354457844629E-3</v>
      </c>
      <c r="P98" s="1">
        <f t="shared" si="205"/>
        <v>1.5279884801952253E-2</v>
      </c>
      <c r="Q98" s="1">
        <f t="shared" si="206"/>
        <v>2.9293710531542071E-2</v>
      </c>
      <c r="R98" s="1">
        <f t="shared" si="207"/>
        <v>5.2565975714558975E-2</v>
      </c>
      <c r="S98" s="1">
        <f t="shared" si="208"/>
        <v>8.8448402767968615E-2</v>
      </c>
      <c r="T98" s="1">
        <f t="shared" si="209"/>
        <v>0.13985340936624707</v>
      </c>
      <c r="U98" s="1">
        <f t="shared" si="210"/>
        <v>0.2083385056005313</v>
      </c>
      <c r="V98" s="1">
        <f t="shared" si="211"/>
        <v>0.29327103085833561</v>
      </c>
      <c r="W98" s="1">
        <f t="shared" si="212"/>
        <v>0.39141517318783364</v>
      </c>
      <c r="X98" s="1">
        <f t="shared" si="213"/>
        <v>0.49718821818315312</v>
      </c>
      <c r="Y98" s="1">
        <f t="shared" si="214"/>
        <v>0.60359854423109327</v>
      </c>
      <c r="Z98" s="1">
        <f t="shared" si="215"/>
        <v>0.70360664443545717</v>
      </c>
      <c r="AA98" s="1">
        <f t="shared" si="216"/>
        <v>0.79147751450617698</v>
      </c>
      <c r="AB98" s="1">
        <f t="shared" si="217"/>
        <v>0.86370618375540542</v>
      </c>
      <c r="AC98" s="1">
        <f t="shared" si="218"/>
        <v>0.91928614651492513</v>
      </c>
      <c r="AD98" s="1">
        <f t="shared" si="219"/>
        <v>0.95935094862735404</v>
      </c>
      <c r="AE98" s="1">
        <f t="shared" si="220"/>
        <v>0.98642463235914746</v>
      </c>
      <c r="AF98" s="1">
        <f t="shared" si="221"/>
        <v>1.0035875460814005</v>
      </c>
      <c r="AG98" s="1">
        <f t="shared" si="222"/>
        <v>1.0138023886782388</v>
      </c>
      <c r="AH98" s="1">
        <f t="shared" si="223"/>
        <v>1.0195148601955837</v>
      </c>
      <c r="AI98" s="1">
        <f t="shared" si="224"/>
        <v>1.0225191174181343</v>
      </c>
      <c r="AJ98" s="1">
        <f t="shared" si="225"/>
        <v>1.0240062519119828</v>
      </c>
      <c r="AK98" s="1">
        <f t="shared" si="226"/>
        <v>1.0246997556774178</v>
      </c>
      <c r="AL98" s="1">
        <f t="shared" si="227"/>
        <v>1.02500469949471</v>
      </c>
      <c r="AM98" s="1">
        <f t="shared" si="228"/>
        <v>1.0251312453055779</v>
      </c>
      <c r="AN98" s="1">
        <f t="shared" si="229"/>
        <v>1.0251808486561573</v>
      </c>
      <c r="AO98" s="1">
        <f t="shared" si="230"/>
        <v>1.0251992300606307</v>
      </c>
      <c r="AP98" s="1">
        <f t="shared" si="231"/>
        <v>1.0252056748417453</v>
      </c>
      <c r="AQ98" s="1">
        <f t="shared" si="232"/>
        <v>1.0252078144930978</v>
      </c>
      <c r="AR98" s="1">
        <f t="shared" si="233"/>
        <v>1.0252084876424057</v>
      </c>
      <c r="AS98" s="1">
        <f t="shared" si="234"/>
        <v>1.0252086884707476</v>
      </c>
      <c r="AT98" s="1">
        <f t="shared" si="235"/>
        <v>1.0252087453269827</v>
      </c>
      <c r="AU98" s="1">
        <f t="shared" si="236"/>
        <v>1.0252087606113354</v>
      </c>
      <c r="AV98" s="1">
        <f t="shared" si="237"/>
        <v>1.0252087645151575</v>
      </c>
      <c r="AW98" s="1">
        <f t="shared" si="238"/>
        <v>1.0252087654630231</v>
      </c>
      <c r="AX98" s="1">
        <f t="shared" si="239"/>
        <v>1.0252087656819191</v>
      </c>
      <c r="AY98" s="1">
        <f t="shared" si="240"/>
        <v>1.0252087657300213</v>
      </c>
      <c r="AZ98" s="1">
        <f t="shared" si="241"/>
        <v>1.0252087657400837</v>
      </c>
      <c r="BA98" s="1">
        <f t="shared" si="242"/>
        <v>1.0252087657420883</v>
      </c>
      <c r="BB98" s="1">
        <f t="shared" si="243"/>
        <v>1.0252087657424693</v>
      </c>
      <c r="BC98" s="1">
        <f t="shared" si="244"/>
        <v>1.0252087657425382</v>
      </c>
      <c r="BD98" s="1">
        <f t="shared" si="245"/>
        <v>1.0252087657425497</v>
      </c>
      <c r="BE98" s="1">
        <f t="shared" si="246"/>
        <v>1.0252087657425504</v>
      </c>
      <c r="BF98" s="1">
        <f t="shared" si="247"/>
        <v>1.0252087657425448</v>
      </c>
      <c r="BG98" s="1">
        <f t="shared" si="248"/>
        <v>1.0252087657425057</v>
      </c>
      <c r="BH98" s="1">
        <f t="shared" si="249"/>
        <v>1.0252087657422546</v>
      </c>
      <c r="BI98" s="1">
        <f t="shared" si="250"/>
        <v>1.0252087657407338</v>
      </c>
      <c r="BJ98" s="1">
        <f t="shared" si="251"/>
        <v>1.0252087657320041</v>
      </c>
      <c r="BK98" s="1">
        <f t="shared" si="252"/>
        <v>1.0252087656846065</v>
      </c>
      <c r="BL98" s="1">
        <f t="shared" si="253"/>
        <v>1.0252087654413882</v>
      </c>
      <c r="BM98" s="1">
        <f t="shared" si="254"/>
        <v>1.0252087642628716</v>
      </c>
      <c r="BN98" s="1">
        <f t="shared" si="255"/>
        <v>1.0252087588756078</v>
      </c>
      <c r="BO98" s="1">
        <f t="shared" si="256"/>
        <v>1.0252087356661712</v>
      </c>
      <c r="BP98" s="1">
        <f t="shared" si="257"/>
        <v>1.0252086415255117</v>
      </c>
      <c r="BQ98" s="1">
        <f t="shared" si="258"/>
        <v>1.0252082824030124</v>
      </c>
      <c r="BR98" s="1">
        <f t="shared" si="259"/>
        <v>1.025206995385386</v>
      </c>
      <c r="BS98" s="1">
        <f t="shared" si="260"/>
        <v>1.0252026670752132</v>
      </c>
      <c r="BT98" s="1">
        <f t="shared" si="261"/>
        <v>1.0251890225905254</v>
      </c>
      <c r="BU98" s="1">
        <f t="shared" si="262"/>
        <v>1.0251487492040938</v>
      </c>
      <c r="BV98" s="1">
        <f t="shared" si="263"/>
        <v>1.0250375678573347</v>
      </c>
      <c r="BW98" s="1">
        <f t="shared" si="264"/>
        <v>1.0247507855033346</v>
      </c>
      <c r="BX98" s="1">
        <f t="shared" si="265"/>
        <v>1.0240602775139032</v>
      </c>
      <c r="BY98" s="1">
        <f t="shared" si="266"/>
        <v>1.022509613402556</v>
      </c>
      <c r="BZ98" s="1">
        <f t="shared" si="267"/>
        <v>1.019263995376245</v>
      </c>
      <c r="CA98" s="1">
        <f t="shared" si="268"/>
        <v>1.012935815859056</v>
      </c>
      <c r="CB98" s="1">
        <f t="shared" si="269"/>
        <v>1.001445921958108</v>
      </c>
      <c r="CC98" s="1">
        <f t="shared" si="270"/>
        <v>0.98202132215613691</v>
      </c>
      <c r="CD98" s="1">
        <f t="shared" si="271"/>
        <v>0.95144263437796817</v>
      </c>
      <c r="CE98" s="1">
        <f t="shared" si="272"/>
        <v>0.9066062939194971</v>
      </c>
      <c r="CF98" s="1">
        <f t="shared" si="273"/>
        <v>0.84534757007562222</v>
      </c>
      <c r="CG98" s="1">
        <f t="shared" si="274"/>
        <v>0.76731737302044745</v>
      </c>
      <c r="CH98" s="1">
        <f t="shared" si="275"/>
        <v>0.67459783725579481</v>
      </c>
      <c r="CI98" s="1">
        <f t="shared" si="276"/>
        <v>0.57175939562233213</v>
      </c>
      <c r="CJ98" s="1">
        <f t="shared" si="277"/>
        <v>0.46523085997957725</v>
      </c>
      <c r="CK98" s="1">
        <f t="shared" si="278"/>
        <v>0.36211327649348674</v>
      </c>
      <c r="CL98" s="1">
        <f t="shared" si="279"/>
        <v>0.26879549871459862</v>
      </c>
      <c r="CM98" s="1">
        <f t="shared" si="280"/>
        <v>0.18980880000919106</v>
      </c>
      <c r="CN98" s="1">
        <f t="shared" si="281"/>
        <v>0.12724988805726634</v>
      </c>
      <c r="CO98" s="1">
        <f t="shared" si="282"/>
        <v>8.086631480786903E-2</v>
      </c>
      <c r="CP98" s="1">
        <f t="shared" si="283"/>
        <v>4.8656362903575286E-2</v>
      </c>
      <c r="CQ98" s="1">
        <f t="shared" si="284"/>
        <v>2.7695822963880762E-2</v>
      </c>
      <c r="CR98" s="1">
        <f t="shared" si="285"/>
        <v>1.4905964376648392E-2</v>
      </c>
      <c r="CS98" s="1">
        <f t="shared" si="286"/>
        <v>7.5832228574922618E-3</v>
      </c>
      <c r="CT98" s="1">
        <f t="shared" si="287"/>
        <v>3.6463852428371764E-3</v>
      </c>
      <c r="CU98" s="1">
        <f t="shared" si="288"/>
        <v>1.6573997499835459E-3</v>
      </c>
      <c r="CV98" s="1">
        <f t="shared" si="289"/>
        <v>7.1227591723641416E-4</v>
      </c>
      <c r="CW98" s="1">
        <f t="shared" si="290"/>
        <v>2.8951573811816425E-4</v>
      </c>
      <c r="CX98" s="1">
        <f t="shared" si="291"/>
        <v>1.113475909963903E-4</v>
      </c>
      <c r="CY98" s="1">
        <f t="shared" si="292"/>
        <v>4.0539798573354483E-5</v>
      </c>
      <c r="CZ98" s="1">
        <f t="shared" si="293"/>
        <v>1.3979747731428703E-5</v>
      </c>
      <c r="DA98" s="1">
        <f t="shared" si="294"/>
        <v>4.568458795443039E-6</v>
      </c>
      <c r="DB98" s="1">
        <f t="shared" si="295"/>
        <v>1.4155773165473005E-6</v>
      </c>
      <c r="DC98" s="1">
        <f t="shared" si="296"/>
        <v>4.1613340644745667E-7</v>
      </c>
      <c r="DD98" s="1">
        <f t="shared" si="297"/>
        <v>1.1611955425525619E-7</v>
      </c>
      <c r="DE98" s="1">
        <f t="shared" si="298"/>
        <v>3.0774060363329476E-8</v>
      </c>
      <c r="DF98" s="1">
        <f t="shared" si="299"/>
        <v>7.7498921765126204E-9</v>
      </c>
      <c r="DG98" s="1">
        <f t="shared" si="300"/>
        <v>1.855465017652731E-9</v>
      </c>
      <c r="DH98" s="1">
        <f t="shared" si="301"/>
        <v>4.2253203518017359E-10</v>
      </c>
      <c r="DI98" s="1">
        <f t="shared" si="302"/>
        <v>9.1560335039127192E-11</v>
      </c>
      <c r="DJ98" s="1">
        <f t="shared" si="303"/>
        <v>1.8887471785423924E-11</v>
      </c>
      <c r="DK98" s="1">
        <f t="shared" si="304"/>
        <v>3.7104193950866157E-12</v>
      </c>
      <c r="DL98" s="1">
        <f t="shared" si="305"/>
        <v>6.9439172464726625E-13</v>
      </c>
      <c r="DM98" s="1">
        <f t="shared" si="306"/>
        <v>1.238378385528313E-13</v>
      </c>
      <c r="DN98" s="1">
        <f t="shared" si="307"/>
        <v>2.1051808518367492E-14</v>
      </c>
      <c r="DO98" s="1">
        <f t="shared" si="308"/>
        <v>3.4120656636128664E-15</v>
      </c>
      <c r="DP98" s="1">
        <f t="shared" si="309"/>
        <v>5.2738351078947549E-16</v>
      </c>
      <c r="DQ98" s="1">
        <f t="shared" si="310"/>
        <v>7.7748242955359273E-17</v>
      </c>
      <c r="DR98" s="1">
        <f t="shared" si="311"/>
        <v>1.0933705647352685E-17</v>
      </c>
      <c r="DS98" s="1">
        <f t="shared" si="312"/>
        <v>1.4668943806921648E-18</v>
      </c>
      <c r="DT98" s="1">
        <f t="shared" si="313"/>
        <v>1.8776329863641261E-19</v>
      </c>
      <c r="DU98" s="1">
        <f t="shared" si="314"/>
        <v>2.2930432218247982E-20</v>
      </c>
      <c r="DV98" s="1">
        <f t="shared" si="315"/>
        <v>2.6717510437738822E-21</v>
      </c>
      <c r="DW98" s="1">
        <f t="shared" si="316"/>
        <v>2.9698697111192376E-22</v>
      </c>
      <c r="DX98" s="1">
        <f t="shared" si="317"/>
        <v>3.1491577595675789E-23</v>
      </c>
      <c r="DY98" s="1">
        <f t="shared" si="318"/>
        <v>3.1849822078479149E-24</v>
      </c>
      <c r="DZ98" s="1">
        <f t="shared" si="319"/>
        <v>3.071825805301158E-25</v>
      </c>
      <c r="EA98" s="1">
        <f t="shared" si="320"/>
        <v>2.8246544947844277E-26</v>
      </c>
      <c r="EB98" s="1">
        <f t="shared" si="321"/>
        <v>2.4756855074809232E-27</v>
      </c>
      <c r="EC98" s="1">
        <f t="shared" si="322"/>
        <v>2.0675135428709175E-28</v>
      </c>
      <c r="ED98" s="1">
        <f t="shared" si="323"/>
        <v>1.6446120938064479E-29</v>
      </c>
      <c r="EE98" s="1">
        <f t="shared" si="324"/>
        <v>1.2455388025355644E-30</v>
      </c>
      <c r="EF98" s="1">
        <f t="shared" si="325"/>
        <v>8.9768045085514865E-32</v>
      </c>
      <c r="EG98" s="1">
        <f t="shared" si="326"/>
        <v>6.153513278594341E-33</v>
      </c>
      <c r="EH98" s="1">
        <f t="shared" si="327"/>
        <v>4.0095890381767917E-34</v>
      </c>
      <c r="EI98" s="1">
        <f t="shared" si="328"/>
        <v>2.4817653736702247E-35</v>
      </c>
      <c r="EJ98" s="1">
        <f t="shared" si="329"/>
        <v>1.4580839111666894E-36</v>
      </c>
      <c r="EK98" s="1">
        <f t="shared" si="330"/>
        <v>8.124701225855434E-38</v>
      </c>
      <c r="EL98" s="1">
        <f t="shared" si="331"/>
        <v>4.2898271625452198E-39</v>
      </c>
      <c r="EM98" s="1">
        <f t="shared" si="332"/>
        <v>2.1440893257244557E-40</v>
      </c>
      <c r="EN98" s="1">
        <f t="shared" si="333"/>
        <v>1.013291601830677E-41</v>
      </c>
      <c r="EO98" s="1">
        <f t="shared" si="334"/>
        <v>4.5225372703648751E-43</v>
      </c>
      <c r="EP98" s="1">
        <f t="shared" si="335"/>
        <v>1.9036974072177479E-44</v>
      </c>
      <c r="EQ98" s="1">
        <f t="shared" si="336"/>
        <v>7.5462523220372437E-46</v>
      </c>
      <c r="ER98" s="1">
        <f t="shared" si="337"/>
        <v>2.8123013552432437E-47</v>
      </c>
      <c r="ES98" s="1">
        <f t="shared" si="338"/>
        <v>9.8353463189540516E-49</v>
      </c>
      <c r="ET98" s="1">
        <f t="shared" si="339"/>
        <v>3.2212499204241375E-50</v>
      </c>
      <c r="EU98" s="1">
        <f t="shared" si="340"/>
        <v>9.8576185738697615E-52</v>
      </c>
      <c r="EV98" s="1">
        <f t="shared" si="341"/>
        <v>2.8113707909471134E-53</v>
      </c>
      <c r="EW98" s="1">
        <f t="shared" si="342"/>
        <v>7.450891519128661E-55</v>
      </c>
      <c r="EX98" s="1">
        <f t="shared" si="343"/>
        <v>1.8290373747176377E-56</v>
      </c>
      <c r="EY98" s="1">
        <f t="shared" si="344"/>
        <v>4.1432837549018761E-58</v>
      </c>
      <c r="EZ98" s="1">
        <f t="shared" si="345"/>
        <v>8.624246406974987E-60</v>
      </c>
      <c r="FA98" s="1">
        <f t="shared" si="346"/>
        <v>1.641381639804797E-61</v>
      </c>
      <c r="FB98" s="1">
        <f t="shared" si="347"/>
        <v>2.8399393414044479E-63</v>
      </c>
      <c r="FC98" s="1">
        <f t="shared" si="348"/>
        <v>4.4103963433462914E-65</v>
      </c>
      <c r="FD98" s="75">
        <f t="shared" si="199"/>
        <v>-4.4103963433462914E-65</v>
      </c>
    </row>
    <row r="99" spans="7:160" x14ac:dyDescent="0.35">
      <c r="G99" t="str">
        <f t="shared" si="195"/>
        <v>Refd, t=0.42</v>
      </c>
      <c r="H99" s="76">
        <f t="shared" si="196"/>
        <v>0.42000000000000026</v>
      </c>
      <c r="I99" s="1">
        <f t="shared" si="197"/>
        <v>0</v>
      </c>
      <c r="J99" s="22">
        <f t="shared" si="198"/>
        <v>3.3134142941817039E-5</v>
      </c>
      <c r="K99" s="1">
        <f t="shared" si="200"/>
        <v>1.8656116972428816E-4</v>
      </c>
      <c r="L99" s="1">
        <f t="shared" si="201"/>
        <v>5.5877856560496467E-4</v>
      </c>
      <c r="M99" s="1">
        <f t="shared" si="202"/>
        <v>1.4355870523608959E-3</v>
      </c>
      <c r="N99" s="1">
        <f t="shared" si="203"/>
        <v>3.3810591704080818E-3</v>
      </c>
      <c r="O99" s="1">
        <f t="shared" si="204"/>
        <v>7.4059288074395891E-3</v>
      </c>
      <c r="P99" s="1">
        <f t="shared" si="205"/>
        <v>1.5145496176130493E-2</v>
      </c>
      <c r="Q99" s="1">
        <f t="shared" si="206"/>
        <v>2.8967232308833191E-2</v>
      </c>
      <c r="R99" s="1">
        <f t="shared" si="207"/>
        <v>5.1892285684553688E-2</v>
      </c>
      <c r="S99" s="1">
        <f t="shared" si="208"/>
        <v>8.7223669429257383E-2</v>
      </c>
      <c r="T99" s="1">
        <f t="shared" si="209"/>
        <v>0.1378551773936445</v>
      </c>
      <c r="U99" s="1">
        <f t="shared" si="210"/>
        <v>0.20538015178358104</v>
      </c>
      <c r="V99" s="1">
        <f t="shared" si="211"/>
        <v>0.28926790112871609</v>
      </c>
      <c r="W99" s="1">
        <f t="shared" si="212"/>
        <v>0.38643889880534388</v>
      </c>
      <c r="X99" s="1">
        <f t="shared" si="213"/>
        <v>0.49148440262961796</v>
      </c>
      <c r="Y99" s="1">
        <f t="shared" si="214"/>
        <v>0.59755433561340576</v>
      </c>
      <c r="Z99" s="1">
        <f t="shared" si="215"/>
        <v>0.69767446906901465</v>
      </c>
      <c r="AA99" s="1">
        <f t="shared" si="216"/>
        <v>0.78607968364086422</v>
      </c>
      <c r="AB99" s="1">
        <f t="shared" si="217"/>
        <v>0.85915256043193045</v>
      </c>
      <c r="AC99" s="1">
        <f t="shared" si="218"/>
        <v>0.91572997386115584</v>
      </c>
      <c r="AD99" s="1">
        <f t="shared" si="219"/>
        <v>0.95679078637625714</v>
      </c>
      <c r="AE99" s="1">
        <f t="shared" si="220"/>
        <v>0.98474251994350914</v>
      </c>
      <c r="AF99" s="1">
        <f t="shared" si="221"/>
        <v>1.0026033227878617</v>
      </c>
      <c r="AG99" s="1">
        <f t="shared" si="222"/>
        <v>1.0133243263894789</v>
      </c>
      <c r="AH99" s="1">
        <f t="shared" si="223"/>
        <v>1.019374386509909</v>
      </c>
      <c r="AI99" s="1">
        <f t="shared" si="224"/>
        <v>1.0225868273726821</v>
      </c>
      <c r="AJ99" s="1">
        <f t="shared" si="225"/>
        <v>1.0241931526962811</v>
      </c>
      <c r="AK99" s="1">
        <f t="shared" si="226"/>
        <v>1.0249502168350706</v>
      </c>
      <c r="AL99" s="1">
        <f t="shared" si="227"/>
        <v>1.0252868156135095</v>
      </c>
      <c r="AM99" s="1">
        <f t="shared" si="228"/>
        <v>1.0254281184968579</v>
      </c>
      <c r="AN99" s="1">
        <f t="shared" si="229"/>
        <v>1.0254841743010226</v>
      </c>
      <c r="AO99" s="1">
        <f t="shared" si="230"/>
        <v>1.0255052065226926</v>
      </c>
      <c r="AP99" s="1">
        <f t="shared" si="231"/>
        <v>1.0255126761270665</v>
      </c>
      <c r="AQ99" s="1">
        <f t="shared" si="232"/>
        <v>1.025515189157598</v>
      </c>
      <c r="AR99" s="1">
        <f t="shared" si="233"/>
        <v>1.0255159906711018</v>
      </c>
      <c r="AS99" s="1">
        <f t="shared" si="234"/>
        <v>1.0255162331903553</v>
      </c>
      <c r="AT99" s="1">
        <f t="shared" si="235"/>
        <v>1.0255163028524643</v>
      </c>
      <c r="AU99" s="1">
        <f t="shared" si="236"/>
        <v>1.0255163218605112</v>
      </c>
      <c r="AV99" s="1">
        <f t="shared" si="237"/>
        <v>1.0255163267902816</v>
      </c>
      <c r="AW99" s="1">
        <f t="shared" si="238"/>
        <v>1.0255163280061999</v>
      </c>
      <c r="AX99" s="1">
        <f t="shared" si="239"/>
        <v>1.0255163282915594</v>
      </c>
      <c r="AY99" s="1">
        <f t="shared" si="240"/>
        <v>1.0255163283553115</v>
      </c>
      <c r="AZ99" s="1">
        <f t="shared" si="241"/>
        <v>1.0255163283688753</v>
      </c>
      <c r="BA99" s="1">
        <f t="shared" si="242"/>
        <v>1.0255163283716249</v>
      </c>
      <c r="BB99" s="1">
        <f t="shared" si="243"/>
        <v>1.0255163283721567</v>
      </c>
      <c r="BC99" s="1">
        <f t="shared" si="244"/>
        <v>1.0255163283722546</v>
      </c>
      <c r="BD99" s="1">
        <f t="shared" si="245"/>
        <v>1.0255163283722715</v>
      </c>
      <c r="BE99" s="1">
        <f t="shared" si="246"/>
        <v>1.025516328372273</v>
      </c>
      <c r="BF99" s="1">
        <f t="shared" si="247"/>
        <v>1.0255163283722661</v>
      </c>
      <c r="BG99" s="1">
        <f t="shared" si="248"/>
        <v>1.025516328372218</v>
      </c>
      <c r="BH99" s="1">
        <f t="shared" si="249"/>
        <v>1.0255163283719153</v>
      </c>
      <c r="BI99" s="1">
        <f t="shared" si="250"/>
        <v>1.0255163283701072</v>
      </c>
      <c r="BJ99" s="1">
        <f t="shared" si="251"/>
        <v>1.0255163283598692</v>
      </c>
      <c r="BK99" s="1">
        <f t="shared" si="252"/>
        <v>1.0255163283050177</v>
      </c>
      <c r="BL99" s="1">
        <f t="shared" si="253"/>
        <v>1.025516328027156</v>
      </c>
      <c r="BM99" s="1">
        <f t="shared" si="254"/>
        <v>1.0255163266974483</v>
      </c>
      <c r="BN99" s="1">
        <f t="shared" si="255"/>
        <v>1.0255163206917042</v>
      </c>
      <c r="BO99" s="1">
        <f t="shared" si="256"/>
        <v>1.0255162951154118</v>
      </c>
      <c r="BP99" s="1">
        <f t="shared" si="257"/>
        <v>1.0255161925200591</v>
      </c>
      <c r="BQ99" s="1">
        <f t="shared" si="258"/>
        <v>1.0255158052789342</v>
      </c>
      <c r="BR99" s="1">
        <f t="shared" si="259"/>
        <v>1.0255144314532352</v>
      </c>
      <c r="BS99" s="1">
        <f t="shared" si="260"/>
        <v>1.0255098552674746</v>
      </c>
      <c r="BT99" s="1">
        <f t="shared" si="261"/>
        <v>1.0254955590440871</v>
      </c>
      <c r="BU99" s="1">
        <f t="shared" si="262"/>
        <v>1.0254537169095936</v>
      </c>
      <c r="BV99" s="1">
        <f t="shared" si="263"/>
        <v>1.025339106489255</v>
      </c>
      <c r="BW99" s="1">
        <f t="shared" si="264"/>
        <v>1.0250455992414071</v>
      </c>
      <c r="BX99" s="1">
        <f t="shared" si="265"/>
        <v>1.024343498067013</v>
      </c>
      <c r="BY99" s="1">
        <f t="shared" si="266"/>
        <v>1.0227759689593221</v>
      </c>
      <c r="BZ99" s="1">
        <f t="shared" si="267"/>
        <v>1.0195117816200214</v>
      </c>
      <c r="CA99" s="1">
        <f t="shared" si="268"/>
        <v>1.0131751611116941</v>
      </c>
      <c r="CB99" s="1">
        <f t="shared" si="269"/>
        <v>1.0017114981998503</v>
      </c>
      <c r="CC99" s="1">
        <f t="shared" si="270"/>
        <v>0.9823865783261968</v>
      </c>
      <c r="CD99" s="1">
        <f t="shared" si="271"/>
        <v>0.95202869804493195</v>
      </c>
      <c r="CE99" s="1">
        <f t="shared" si="272"/>
        <v>0.90757640730322375</v>
      </c>
      <c r="CF99" s="1">
        <f t="shared" si="273"/>
        <v>0.84688031256517471</v>
      </c>
      <c r="CG99" s="1">
        <f t="shared" si="274"/>
        <v>0.76956007069560239</v>
      </c>
      <c r="CH99" s="1">
        <f t="shared" si="275"/>
        <v>0.67761265675082671</v>
      </c>
      <c r="CI99" s="1">
        <f t="shared" si="276"/>
        <v>0.57548255737067522</v>
      </c>
      <c r="CJ99" s="1">
        <f t="shared" si="277"/>
        <v>0.46946436175263923</v>
      </c>
      <c r="CK99" s="1">
        <f t="shared" si="278"/>
        <v>0.36655719907330347</v>
      </c>
      <c r="CL99" s="1">
        <f t="shared" si="279"/>
        <v>0.27311225626200297</v>
      </c>
      <c r="CM99" s="1">
        <f t="shared" si="280"/>
        <v>0.19369717090291302</v>
      </c>
      <c r="CN99" s="1">
        <f t="shared" si="281"/>
        <v>0.13050341457196168</v>
      </c>
      <c r="CO99" s="1">
        <f t="shared" si="282"/>
        <v>8.3398949283581325E-2</v>
      </c>
      <c r="CP99" s="1">
        <f t="shared" si="283"/>
        <v>5.0492935246708739E-2</v>
      </c>
      <c r="CQ99" s="1">
        <f t="shared" si="284"/>
        <v>2.8938062114768303E-2</v>
      </c>
      <c r="CR99" s="1">
        <f t="shared" si="285"/>
        <v>1.5690632581998855E-2</v>
      </c>
      <c r="CS99" s="1">
        <f t="shared" si="286"/>
        <v>8.0466294773854953E-3</v>
      </c>
      <c r="CT99" s="1">
        <f t="shared" si="287"/>
        <v>3.9025628085363629E-3</v>
      </c>
      <c r="CU99" s="1">
        <f t="shared" si="288"/>
        <v>1.7901170544134012E-3</v>
      </c>
      <c r="CV99" s="1">
        <f t="shared" si="289"/>
        <v>7.7678536447080672E-4</v>
      </c>
      <c r="CW99" s="1">
        <f t="shared" si="290"/>
        <v>3.1896840831127394E-4</v>
      </c>
      <c r="CX99" s="1">
        <f t="shared" si="291"/>
        <v>1.2399261270135074E-4</v>
      </c>
      <c r="CY99" s="1">
        <f t="shared" si="292"/>
        <v>4.5650549716191639E-5</v>
      </c>
      <c r="CZ99" s="1">
        <f t="shared" si="293"/>
        <v>1.5926375217351733E-5</v>
      </c>
      <c r="DA99" s="1">
        <f t="shared" si="294"/>
        <v>5.2679146814614138E-6</v>
      </c>
      <c r="DB99" s="1">
        <f t="shared" si="295"/>
        <v>1.6529033547277523E-6</v>
      </c>
      <c r="DC99" s="1">
        <f t="shared" si="296"/>
        <v>4.9224427145158566E-7</v>
      </c>
      <c r="DD99" s="1">
        <f t="shared" si="297"/>
        <v>1.3921105495655801E-7</v>
      </c>
      <c r="DE99" s="1">
        <f t="shared" si="298"/>
        <v>3.7407345393112199E-8</v>
      </c>
      <c r="DF99" s="1">
        <f t="shared" si="299"/>
        <v>9.5554911925134542E-9</v>
      </c>
      <c r="DG99" s="1">
        <f t="shared" si="300"/>
        <v>2.3215375494204287E-9</v>
      </c>
      <c r="DH99" s="1">
        <f t="shared" si="301"/>
        <v>5.3669545045664735E-10</v>
      </c>
      <c r="DI99" s="1">
        <f t="shared" si="302"/>
        <v>1.1811383755853192E-10</v>
      </c>
      <c r="DJ99" s="1">
        <f t="shared" si="303"/>
        <v>2.475556512344446E-11</v>
      </c>
      <c r="DK99" s="1">
        <f t="shared" si="304"/>
        <v>4.9432134852124808E-12</v>
      </c>
      <c r="DL99" s="1">
        <f t="shared" si="305"/>
        <v>9.4072316177646563E-13</v>
      </c>
      <c r="DM99" s="1">
        <f t="shared" si="306"/>
        <v>1.7067409231468779E-13</v>
      </c>
      <c r="DN99" s="1">
        <f t="shared" si="307"/>
        <v>2.9529056739742734E-14</v>
      </c>
      <c r="DO99" s="1">
        <f t="shared" si="308"/>
        <v>4.8732198384969651E-15</v>
      </c>
      <c r="DP99" s="1">
        <f t="shared" si="309"/>
        <v>7.6729131653055557E-16</v>
      </c>
      <c r="DQ99" s="1">
        <f t="shared" si="310"/>
        <v>1.1528180858838581E-16</v>
      </c>
      <c r="DR99" s="1">
        <f t="shared" si="311"/>
        <v>1.6530297621850182E-17</v>
      </c>
      <c r="DS99" s="1">
        <f t="shared" si="312"/>
        <v>2.2623915417631929E-18</v>
      </c>
      <c r="DT99" s="1">
        <f t="shared" si="313"/>
        <v>2.9556589488236136E-19</v>
      </c>
      <c r="DU99" s="1">
        <f t="shared" si="314"/>
        <v>3.6860124597038665E-20</v>
      </c>
      <c r="DV99" s="1">
        <f t="shared" si="315"/>
        <v>4.3880911327350013E-21</v>
      </c>
      <c r="DW99" s="1">
        <f t="shared" si="316"/>
        <v>4.9864896757980542E-22</v>
      </c>
      <c r="DX99" s="1">
        <f t="shared" si="317"/>
        <v>5.4085647393440067E-23</v>
      </c>
      <c r="DY99" s="1">
        <f t="shared" si="318"/>
        <v>5.5987000928409973E-24</v>
      </c>
      <c r="DZ99" s="1">
        <f t="shared" si="319"/>
        <v>5.5302281019258051E-25</v>
      </c>
      <c r="EA99" s="1">
        <f t="shared" si="320"/>
        <v>5.2115144079783448E-26</v>
      </c>
      <c r="EB99" s="1">
        <f t="shared" si="321"/>
        <v>4.6843074810283684E-27</v>
      </c>
      <c r="EC99" s="1">
        <f t="shared" si="322"/>
        <v>4.0147936241052983E-28</v>
      </c>
      <c r="ED99" s="1">
        <f t="shared" si="323"/>
        <v>3.2799913080629378E-29</v>
      </c>
      <c r="EE99" s="1">
        <f t="shared" si="324"/>
        <v>2.5533329788550296E-30</v>
      </c>
      <c r="EF99" s="1">
        <f t="shared" si="325"/>
        <v>1.8931210808147214E-31</v>
      </c>
      <c r="EG99" s="1">
        <f t="shared" si="326"/>
        <v>1.3362024237682793E-32</v>
      </c>
      <c r="EH99" s="1">
        <f t="shared" si="327"/>
        <v>8.9732573302542941E-34</v>
      </c>
      <c r="EI99" s="1">
        <f t="shared" si="328"/>
        <v>5.7298813249789091E-35</v>
      </c>
      <c r="EJ99" s="1">
        <f t="shared" si="329"/>
        <v>3.4766657155420551E-36</v>
      </c>
      <c r="EK99" s="1">
        <f t="shared" si="330"/>
        <v>2.0029698865888045E-37</v>
      </c>
      <c r="EL99" s="1">
        <f t="shared" si="331"/>
        <v>1.0947576701167408E-38</v>
      </c>
      <c r="EM99" s="1">
        <f t="shared" si="332"/>
        <v>5.6714491810082048E-40</v>
      </c>
      <c r="EN99" s="1">
        <f t="shared" si="333"/>
        <v>2.7820303255367604E-41</v>
      </c>
      <c r="EO99" s="1">
        <f t="shared" si="334"/>
        <v>1.2907303843874186E-42</v>
      </c>
      <c r="EP99" s="1">
        <f t="shared" si="335"/>
        <v>5.6569086519341151E-44</v>
      </c>
      <c r="EQ99" s="1">
        <f t="shared" si="336"/>
        <v>2.3388440166503912E-45</v>
      </c>
      <c r="ER99" s="1">
        <f t="shared" si="337"/>
        <v>9.1085266500538494E-47</v>
      </c>
      <c r="ES99" s="1">
        <f t="shared" si="338"/>
        <v>3.3357703666297774E-48</v>
      </c>
      <c r="ET99" s="1">
        <f t="shared" si="339"/>
        <v>1.1466805040128753E-49</v>
      </c>
      <c r="EU99" s="1">
        <f t="shared" si="340"/>
        <v>3.6922728861544588E-51</v>
      </c>
      <c r="EV99" s="1">
        <f t="shared" si="341"/>
        <v>1.1111004507027111E-52</v>
      </c>
      <c r="EW99" s="1">
        <f t="shared" si="342"/>
        <v>3.1167650771235606E-54</v>
      </c>
      <c r="EX99" s="1">
        <f t="shared" si="343"/>
        <v>8.1262266593729009E-56</v>
      </c>
      <c r="EY99" s="1">
        <f t="shared" si="344"/>
        <v>1.9628435511730577E-57</v>
      </c>
      <c r="EZ99" s="1">
        <f t="shared" si="345"/>
        <v>4.375981665422035E-59</v>
      </c>
      <c r="FA99" s="1">
        <f t="shared" si="346"/>
        <v>8.966081935820994E-61</v>
      </c>
      <c r="FB99" s="1">
        <f t="shared" si="347"/>
        <v>1.6800496756921471E-62</v>
      </c>
      <c r="FC99" s="1">
        <f t="shared" si="348"/>
        <v>2.8436483348740223E-64</v>
      </c>
      <c r="FD99" s="75">
        <f t="shared" si="199"/>
        <v>-2.8436483348740223E-64</v>
      </c>
    </row>
    <row r="100" spans="7:160" x14ac:dyDescent="0.35">
      <c r="G100" t="str">
        <f t="shared" si="195"/>
        <v>Refd, t=0.43</v>
      </c>
      <c r="H100" s="76">
        <f t="shared" si="196"/>
        <v>0.42500000000000027</v>
      </c>
      <c r="I100" s="1">
        <f t="shared" si="197"/>
        <v>0</v>
      </c>
      <c r="J100" s="22">
        <f t="shared" si="198"/>
        <v>3.3548937130640759E-5</v>
      </c>
      <c r="K100" s="1">
        <f t="shared" si="200"/>
        <v>1.8848571419594903E-4</v>
      </c>
      <c r="L100" s="1">
        <f t="shared" si="201"/>
        <v>5.6234893900337273E-4</v>
      </c>
      <c r="M100" s="1">
        <f t="shared" si="202"/>
        <v>1.4384042479256795E-3</v>
      </c>
      <c r="N100" s="1">
        <f t="shared" si="203"/>
        <v>3.3735009725241911E-3</v>
      </c>
      <c r="O100" s="1">
        <f t="shared" si="204"/>
        <v>7.3623775573024948E-3</v>
      </c>
      <c r="P100" s="1">
        <f t="shared" si="205"/>
        <v>1.5011252654633628E-2</v>
      </c>
      <c r="Q100" s="1">
        <f t="shared" si="206"/>
        <v>2.8643807059704773E-2</v>
      </c>
      <c r="R100" s="1">
        <f t="shared" si="207"/>
        <v>5.1227874118271198E-2</v>
      </c>
      <c r="S100" s="1">
        <f t="shared" si="208"/>
        <v>8.601860434639004E-2</v>
      </c>
      <c r="T100" s="1">
        <f t="shared" si="209"/>
        <v>0.13589068025996684</v>
      </c>
      <c r="U100" s="1">
        <f t="shared" si="210"/>
        <v>0.20247082027004451</v>
      </c>
      <c r="V100" s="1">
        <f t="shared" si="211"/>
        <v>0.28532606034921187</v>
      </c>
      <c r="W100" s="1">
        <f t="shared" si="212"/>
        <v>0.38152837492527047</v>
      </c>
      <c r="X100" s="1">
        <f t="shared" si="213"/>
        <v>0.48583959208617056</v>
      </c>
      <c r="Y100" s="1">
        <f t="shared" si="214"/>
        <v>0.5915508616281604</v>
      </c>
      <c r="Z100" s="1">
        <f t="shared" si="215"/>
        <v>0.69175653907566248</v>
      </c>
      <c r="AA100" s="1">
        <f t="shared" si="216"/>
        <v>0.78066730784710037</v>
      </c>
      <c r="AB100" s="1">
        <f t="shared" si="217"/>
        <v>0.85455970282011318</v>
      </c>
      <c r="AC100" s="1">
        <f t="shared" si="218"/>
        <v>0.91211864606767312</v>
      </c>
      <c r="AD100" s="1">
        <f t="shared" si="219"/>
        <v>0.95416995131215354</v>
      </c>
      <c r="AE100" s="1">
        <f t="shared" si="220"/>
        <v>0.98300328075943533</v>
      </c>
      <c r="AF100" s="1">
        <f t="shared" si="221"/>
        <v>1.0015713937637118</v>
      </c>
      <c r="AG100" s="1">
        <f t="shared" si="222"/>
        <v>1.0128102839760986</v>
      </c>
      <c r="AH100" s="1">
        <f t="shared" si="223"/>
        <v>1.0192091411254223</v>
      </c>
      <c r="AI100" s="1">
        <f t="shared" si="224"/>
        <v>1.0226388625141662</v>
      </c>
      <c r="AJ100" s="1">
        <f t="shared" si="225"/>
        <v>1.0243708988419578</v>
      </c>
      <c r="AK100" s="1">
        <f t="shared" si="226"/>
        <v>1.025195734608408</v>
      </c>
      <c r="AL100" s="1">
        <f t="shared" si="227"/>
        <v>1.0255664693191446</v>
      </c>
      <c r="AM100" s="1">
        <f t="shared" si="228"/>
        <v>1.0257238733241081</v>
      </c>
      <c r="AN100" s="1">
        <f t="shared" si="229"/>
        <v>1.0257870550768877</v>
      </c>
      <c r="AO100" s="1">
        <f t="shared" si="230"/>
        <v>1.0258110516744163</v>
      </c>
      <c r="AP100" s="1">
        <f t="shared" si="231"/>
        <v>1.0258196822185524</v>
      </c>
      <c r="AQ100" s="1">
        <f t="shared" si="232"/>
        <v>1.0258226238838821</v>
      </c>
      <c r="AR100" s="1">
        <f t="shared" si="233"/>
        <v>1.0258235747887254</v>
      </c>
      <c r="AS100" s="1">
        <f t="shared" si="234"/>
        <v>1.0258238665157016</v>
      </c>
      <c r="AT100" s="1">
        <f t="shared" si="235"/>
        <v>1.0258239515125607</v>
      </c>
      <c r="AU100" s="1">
        <f t="shared" si="236"/>
        <v>1.025823975046267</v>
      </c>
      <c r="AV100" s="1">
        <f t="shared" si="237"/>
        <v>1.0258239812420527</v>
      </c>
      <c r="AW100" s="1">
        <f t="shared" si="238"/>
        <v>1.0258239827939439</v>
      </c>
      <c r="AX100" s="1">
        <f t="shared" si="239"/>
        <v>1.0258239831639493</v>
      </c>
      <c r="AY100" s="1">
        <f t="shared" si="240"/>
        <v>1.025823983247961</v>
      </c>
      <c r="AZ100" s="1">
        <f t="shared" si="241"/>
        <v>1.0258239832661344</v>
      </c>
      <c r="BA100" s="1">
        <f t="shared" si="242"/>
        <v>1.0258239832698817</v>
      </c>
      <c r="BB100" s="1">
        <f t="shared" si="243"/>
        <v>1.0258239832706191</v>
      </c>
      <c r="BC100" s="1">
        <f t="shared" si="244"/>
        <v>1.0258239832707572</v>
      </c>
      <c r="BD100" s="1">
        <f t="shared" si="245"/>
        <v>1.0258239832707814</v>
      </c>
      <c r="BE100" s="1">
        <f t="shared" si="246"/>
        <v>1.0258239832707843</v>
      </c>
      <c r="BF100" s="1">
        <f t="shared" si="247"/>
        <v>1.0258239832707758</v>
      </c>
      <c r="BG100" s="1">
        <f t="shared" si="248"/>
        <v>1.0258239832707172</v>
      </c>
      <c r="BH100" s="1">
        <f t="shared" si="249"/>
        <v>1.0258239832703537</v>
      </c>
      <c r="BI100" s="1">
        <f t="shared" si="250"/>
        <v>1.0258239832682117</v>
      </c>
      <c r="BJ100" s="1">
        <f t="shared" si="251"/>
        <v>1.0258239832562448</v>
      </c>
      <c r="BK100" s="1">
        <f t="shared" si="252"/>
        <v>1.025823983192963</v>
      </c>
      <c r="BL100" s="1">
        <f t="shared" si="253"/>
        <v>1.0258239828764228</v>
      </c>
      <c r="BM100" s="1">
        <f t="shared" si="254"/>
        <v>1.0258239813800196</v>
      </c>
      <c r="BN100" s="1">
        <f t="shared" si="255"/>
        <v>1.0258239747006033</v>
      </c>
      <c r="BO100" s="1">
        <f t="shared" si="256"/>
        <v>1.0258239465763139</v>
      </c>
      <c r="BP100" s="1">
        <f t="shared" si="257"/>
        <v>1.0258238349815842</v>
      </c>
      <c r="BQ100" s="1">
        <f t="shared" si="258"/>
        <v>1.0258234181342414</v>
      </c>
      <c r="BR100" s="1">
        <f t="shared" si="259"/>
        <v>1.0258219538576792</v>
      </c>
      <c r="BS100" s="1">
        <f t="shared" si="260"/>
        <v>1.0258171219663419</v>
      </c>
      <c r="BT100" s="1">
        <f t="shared" si="261"/>
        <v>1.0258021598265998</v>
      </c>
      <c r="BU100" s="1">
        <f t="shared" si="262"/>
        <v>1.0257587294702377</v>
      </c>
      <c r="BV100" s="1">
        <f t="shared" si="263"/>
        <v>1.0256406780493448</v>
      </c>
      <c r="BW100" s="1">
        <f t="shared" si="264"/>
        <v>1.02534048116243</v>
      </c>
      <c r="BX100" s="1">
        <f t="shared" si="265"/>
        <v>1.0246269513210731</v>
      </c>
      <c r="BY100" s="1">
        <f t="shared" si="266"/>
        <v>1.023042972206498</v>
      </c>
      <c r="BZ100" s="1">
        <f t="shared" si="267"/>
        <v>1.0197609860032921</v>
      </c>
      <c r="CA100" s="1">
        <f t="shared" si="268"/>
        <v>1.0134170062875161</v>
      </c>
      <c r="CB100" s="1">
        <f t="shared" si="269"/>
        <v>1.0019805897187017</v>
      </c>
      <c r="CC100" s="1">
        <f t="shared" si="270"/>
        <v>0.9827554659680412</v>
      </c>
      <c r="CD100" s="1">
        <f t="shared" si="271"/>
        <v>0.95261644125753986</v>
      </c>
      <c r="CE100" s="1">
        <f t="shared" si="272"/>
        <v>0.90854314823488624</v>
      </c>
      <c r="CF100" s="1">
        <f t="shared" si="273"/>
        <v>0.84840135561402608</v>
      </c>
      <c r="CG100" s="1">
        <f t="shared" si="274"/>
        <v>0.77178074138522212</v>
      </c>
      <c r="CH100" s="1">
        <f t="shared" si="275"/>
        <v>0.68059584794595862</v>
      </c>
      <c r="CI100" s="1">
        <f t="shared" si="276"/>
        <v>0.57916858775222957</v>
      </c>
      <c r="CJ100" s="1">
        <f t="shared" si="277"/>
        <v>0.47366198167870099</v>
      </c>
      <c r="CK100" s="1">
        <f t="shared" si="278"/>
        <v>0.3709739177957016</v>
      </c>
      <c r="CL100" s="1">
        <f t="shared" si="279"/>
        <v>0.27741614677932158</v>
      </c>
      <c r="CM100" s="1">
        <f t="shared" si="280"/>
        <v>0.1975890751371526</v>
      </c>
      <c r="CN100" s="1">
        <f t="shared" si="281"/>
        <v>0.13377492173260785</v>
      </c>
      <c r="CO100" s="1">
        <f t="shared" si="282"/>
        <v>8.5959093078539689E-2</v>
      </c>
      <c r="CP100" s="1">
        <f t="shared" si="283"/>
        <v>5.2360560605444875E-2</v>
      </c>
      <c r="CQ100" s="1">
        <f t="shared" si="284"/>
        <v>3.0209691627872744E-2</v>
      </c>
      <c r="CR100" s="1">
        <f t="shared" si="285"/>
        <v>1.6499710783659496E-2</v>
      </c>
      <c r="CS100" s="1">
        <f t="shared" si="286"/>
        <v>8.5282245537497102E-3</v>
      </c>
      <c r="CT100" s="1">
        <f t="shared" si="287"/>
        <v>4.1710557923998297E-3</v>
      </c>
      <c r="CU100" s="1">
        <f t="shared" si="288"/>
        <v>1.9304754093543545E-3</v>
      </c>
      <c r="CV100" s="1">
        <f t="shared" si="289"/>
        <v>8.4566485890005404E-4</v>
      </c>
      <c r="CW100" s="1">
        <f t="shared" si="290"/>
        <v>3.5073530679982515E-4</v>
      </c>
      <c r="CX100" s="1">
        <f t="shared" si="291"/>
        <v>1.3777650709493485E-4</v>
      </c>
      <c r="CY100" s="1">
        <f t="shared" si="292"/>
        <v>5.1283680445455383E-5</v>
      </c>
      <c r="CZ100" s="1">
        <f t="shared" si="293"/>
        <v>1.8096895374924734E-5</v>
      </c>
      <c r="DA100" s="1">
        <f t="shared" si="294"/>
        <v>6.0572359227357022E-6</v>
      </c>
      <c r="DB100" s="1">
        <f t="shared" si="295"/>
        <v>1.9240737647444319E-6</v>
      </c>
      <c r="DC100" s="1">
        <f t="shared" si="296"/>
        <v>5.80335605124503E-7</v>
      </c>
      <c r="DD100" s="1">
        <f t="shared" si="297"/>
        <v>1.6629491323983163E-7</v>
      </c>
      <c r="DE100" s="1">
        <f t="shared" si="298"/>
        <v>4.5294820038653083E-8</v>
      </c>
      <c r="DF100" s="1">
        <f t="shared" si="299"/>
        <v>1.1732991909080578E-8</v>
      </c>
      <c r="DG100" s="1">
        <f t="shared" si="300"/>
        <v>2.8918243246702934E-9</v>
      </c>
      <c r="DH100" s="1">
        <f t="shared" si="301"/>
        <v>6.7848483929947281E-10</v>
      </c>
      <c r="DI100" s="1">
        <f t="shared" si="302"/>
        <v>1.5160186053757453E-10</v>
      </c>
      <c r="DJ100" s="1">
        <f t="shared" si="303"/>
        <v>3.2273350590639997E-11</v>
      </c>
      <c r="DK100" s="1">
        <f t="shared" si="304"/>
        <v>6.5482464788469748E-12</v>
      </c>
      <c r="DL100" s="1">
        <f t="shared" si="305"/>
        <v>1.2667779771223768E-12</v>
      </c>
      <c r="DM100" s="1">
        <f t="shared" si="306"/>
        <v>2.3372760326325481E-13</v>
      </c>
      <c r="DN100" s="1">
        <f t="shared" si="307"/>
        <v>4.1141405015296854E-14</v>
      </c>
      <c r="DO100" s="1">
        <f t="shared" si="308"/>
        <v>6.910656683539413E-15</v>
      </c>
      <c r="DP100" s="1">
        <f t="shared" si="309"/>
        <v>1.1079693870250285E-15</v>
      </c>
      <c r="DQ100" s="1">
        <f t="shared" si="310"/>
        <v>1.6958487976479929E-16</v>
      </c>
      <c r="DR100" s="1">
        <f t="shared" si="311"/>
        <v>2.4783661221156031E-17</v>
      </c>
      <c r="DS100" s="1">
        <f t="shared" si="312"/>
        <v>3.4587249190721126E-18</v>
      </c>
      <c r="DT100" s="1">
        <f t="shared" si="313"/>
        <v>4.6097470419436735E-19</v>
      </c>
      <c r="DU100" s="1">
        <f t="shared" si="314"/>
        <v>5.8677527772887381E-20</v>
      </c>
      <c r="DV100" s="1">
        <f t="shared" si="315"/>
        <v>7.1335860406131057E-21</v>
      </c>
      <c r="DW100" s="1">
        <f t="shared" si="316"/>
        <v>8.282805536620603E-22</v>
      </c>
      <c r="DX100" s="1">
        <f t="shared" si="317"/>
        <v>9.1845228166513973E-23</v>
      </c>
      <c r="DY100" s="1">
        <f t="shared" si="318"/>
        <v>9.7253458413989588E-24</v>
      </c>
      <c r="DZ100" s="1">
        <f t="shared" si="319"/>
        <v>9.8325416959370528E-25</v>
      </c>
      <c r="EA100" s="1">
        <f t="shared" si="320"/>
        <v>9.4899621615772817E-26</v>
      </c>
      <c r="EB100" s="1">
        <f t="shared" si="321"/>
        <v>8.7419609046591244E-27</v>
      </c>
      <c r="EC100" s="1">
        <f t="shared" si="322"/>
        <v>7.684013102546849E-28</v>
      </c>
      <c r="ED100" s="1">
        <f t="shared" si="323"/>
        <v>6.4427602341309481E-29</v>
      </c>
      <c r="EE100" s="1">
        <f t="shared" si="324"/>
        <v>5.1512183750392966E-30</v>
      </c>
      <c r="EF100" s="1">
        <f t="shared" si="325"/>
        <v>3.9258184975195394E-31</v>
      </c>
      <c r="EG100" s="1">
        <f t="shared" si="326"/>
        <v>2.8506135834024443E-32</v>
      </c>
      <c r="EH100" s="1">
        <f t="shared" si="327"/>
        <v>1.9711336880817846E-33</v>
      </c>
      <c r="EI100" s="1">
        <f t="shared" si="328"/>
        <v>1.2972380391779565E-34</v>
      </c>
      <c r="EJ100" s="1">
        <f t="shared" si="329"/>
        <v>8.1204139852786595E-36</v>
      </c>
      <c r="EK100" s="1">
        <f t="shared" si="330"/>
        <v>4.8316040327472452E-37</v>
      </c>
      <c r="EL100" s="1">
        <f t="shared" si="331"/>
        <v>2.7304066729537962E-38</v>
      </c>
      <c r="EM100" s="1">
        <f t="shared" si="332"/>
        <v>1.4642662881407305E-39</v>
      </c>
      <c r="EN100" s="1">
        <f t="shared" si="333"/>
        <v>7.4450229726764052E-41</v>
      </c>
      <c r="EO100" s="1">
        <f t="shared" si="334"/>
        <v>3.5852618133032933E-42</v>
      </c>
      <c r="EP100" s="1">
        <f t="shared" si="335"/>
        <v>1.6334096592571184E-43</v>
      </c>
      <c r="EQ100" s="1">
        <f t="shared" si="336"/>
        <v>7.0315243180854778E-45</v>
      </c>
      <c r="ER100" s="1">
        <f t="shared" si="337"/>
        <v>2.8562039666778305E-46</v>
      </c>
      <c r="ES100" s="1">
        <f t="shared" si="338"/>
        <v>1.0930940413625504E-47</v>
      </c>
      <c r="ET100" s="1">
        <f t="shared" si="339"/>
        <v>3.9348463039054181E-49</v>
      </c>
      <c r="EU100" s="1">
        <f t="shared" si="340"/>
        <v>1.3298241489670575E-50</v>
      </c>
      <c r="EV100" s="1">
        <f t="shared" si="341"/>
        <v>4.2107640223244916E-52</v>
      </c>
      <c r="EW100" s="1">
        <f t="shared" si="342"/>
        <v>1.2463163048805974E-53</v>
      </c>
      <c r="EX100" s="1">
        <f t="shared" si="343"/>
        <v>3.4393536012124078E-55</v>
      </c>
      <c r="EY100" s="1">
        <f t="shared" si="344"/>
        <v>8.8236243672320668E-57</v>
      </c>
      <c r="EZ100" s="1">
        <f t="shared" si="345"/>
        <v>2.0975592744073718E-58</v>
      </c>
      <c r="FA100" s="1">
        <f t="shared" si="346"/>
        <v>4.6031742444425295E-60</v>
      </c>
      <c r="FB100" s="1">
        <f t="shared" si="347"/>
        <v>9.28577105425387E-62</v>
      </c>
      <c r="FC100" s="1">
        <f t="shared" si="348"/>
        <v>1.7010933391763172E-63</v>
      </c>
      <c r="FD100" s="75">
        <f t="shared" si="199"/>
        <v>-1.7010933391763172E-63</v>
      </c>
    </row>
    <row r="101" spans="7:160" x14ac:dyDescent="0.35">
      <c r="G101" t="str">
        <f t="shared" si="195"/>
        <v>Refd, t=0.43</v>
      </c>
      <c r="H101" s="76">
        <f t="shared" si="196"/>
        <v>0.43000000000000027</v>
      </c>
      <c r="I101" s="1">
        <f t="shared" si="197"/>
        <v>0</v>
      </c>
      <c r="J101" s="22">
        <f t="shared" si="198"/>
        <v>3.394831501286419E-5</v>
      </c>
      <c r="K101" s="1">
        <f t="shared" si="200"/>
        <v>1.903277751573971E-4</v>
      </c>
      <c r="L101" s="1">
        <f t="shared" si="201"/>
        <v>5.6570183825882981E-4</v>
      </c>
      <c r="M101" s="1">
        <f t="shared" si="202"/>
        <v>1.4407798043723032E-3</v>
      </c>
      <c r="N101" s="1">
        <f t="shared" si="203"/>
        <v>3.3652489278223701E-3</v>
      </c>
      <c r="O101" s="1">
        <f t="shared" si="204"/>
        <v>7.3181292461368111E-3</v>
      </c>
      <c r="P101" s="1">
        <f t="shared" si="205"/>
        <v>1.4877205659690073E-2</v>
      </c>
      <c r="Q101" s="1">
        <f t="shared" si="206"/>
        <v>2.8323437632788787E-2</v>
      </c>
      <c r="R101" s="1">
        <f t="shared" si="207"/>
        <v>5.0572599981748553E-2</v>
      </c>
      <c r="S101" s="1">
        <f t="shared" si="208"/>
        <v>8.4832808997958045E-2</v>
      </c>
      <c r="T101" s="1">
        <f t="shared" si="209"/>
        <v>0.13395919145894228</v>
      </c>
      <c r="U101" s="1">
        <f t="shared" si="210"/>
        <v>0.19960950478213449</v>
      </c>
      <c r="V101" s="1">
        <f t="shared" si="211"/>
        <v>0.28144443143297693</v>
      </c>
      <c r="W101" s="1">
        <f t="shared" si="212"/>
        <v>0.37668278776188785</v>
      </c>
      <c r="X101" s="1">
        <f t="shared" si="213"/>
        <v>0.48025357746570424</v>
      </c>
      <c r="Y101" s="1">
        <f t="shared" si="214"/>
        <v>0.5855887150917487</v>
      </c>
      <c r="Z101" s="1">
        <f t="shared" si="215"/>
        <v>0.68585419604297304</v>
      </c>
      <c r="AA101" s="1">
        <f t="shared" si="216"/>
        <v>0.77524217515004124</v>
      </c>
      <c r="AB101" s="1">
        <f t="shared" si="217"/>
        <v>0.8499294069009885</v>
      </c>
      <c r="AC101" s="1">
        <f t="shared" si="218"/>
        <v>0.90845356007047495</v>
      </c>
      <c r="AD101" s="1">
        <f t="shared" si="219"/>
        <v>0.95148920409651083</v>
      </c>
      <c r="AE101" s="1">
        <f t="shared" si="220"/>
        <v>0.98120702091534895</v>
      </c>
      <c r="AF101" s="1">
        <f t="shared" si="221"/>
        <v>1.0004913662061365</v>
      </c>
      <c r="AG101" s="1">
        <f t="shared" si="222"/>
        <v>1.0122596020523653</v>
      </c>
      <c r="AH101" s="1">
        <f t="shared" si="223"/>
        <v>1.0190184129917168</v>
      </c>
      <c r="AI101" s="1">
        <f t="shared" si="224"/>
        <v>1.0226746030334344</v>
      </c>
      <c r="AJ101" s="1">
        <f t="shared" si="225"/>
        <v>1.0245390234304081</v>
      </c>
      <c r="AK101" s="1">
        <f t="shared" si="226"/>
        <v>1.0254359958006569</v>
      </c>
      <c r="AL101" s="1">
        <f t="shared" si="227"/>
        <v>1.0258434704352144</v>
      </c>
      <c r="AM101" s="1">
        <f t="shared" si="228"/>
        <v>1.0260184041585074</v>
      </c>
      <c r="AN101" s="1">
        <f t="shared" si="229"/>
        <v>1.0260894369325475</v>
      </c>
      <c r="AO101" s="1">
        <f t="shared" si="230"/>
        <v>1.0261167399021875</v>
      </c>
      <c r="AP101" s="1">
        <f t="shared" si="231"/>
        <v>1.0261266818344847</v>
      </c>
      <c r="AQ101" s="1">
        <f t="shared" si="232"/>
        <v>1.0261301140439614</v>
      </c>
      <c r="AR101" s="1">
        <f t="shared" si="233"/>
        <v>1.0261312382291594</v>
      </c>
      <c r="AS101" s="1">
        <f t="shared" si="234"/>
        <v>1.0261315878260815</v>
      </c>
      <c r="AT101" s="1">
        <f t="shared" si="235"/>
        <v>1.0261316911146403</v>
      </c>
      <c r="AU101" s="1">
        <f t="shared" si="236"/>
        <v>1.0261317201257907</v>
      </c>
      <c r="AV101" s="1">
        <f t="shared" si="237"/>
        <v>1.026131727876878</v>
      </c>
      <c r="AW101" s="1">
        <f t="shared" si="238"/>
        <v>1.0261317298478729</v>
      </c>
      <c r="AX101" s="1">
        <f t="shared" si="239"/>
        <v>1.0261317303251349</v>
      </c>
      <c r="AY101" s="1">
        <f t="shared" si="240"/>
        <v>1.0261317304352338</v>
      </c>
      <c r="AZ101" s="1">
        <f t="shared" si="241"/>
        <v>1.0261317304594413</v>
      </c>
      <c r="BA101" s="1">
        <f t="shared" si="242"/>
        <v>1.0261317304645166</v>
      </c>
      <c r="BB101" s="1">
        <f t="shared" si="243"/>
        <v>1.026131730465532</v>
      </c>
      <c r="BC101" s="1">
        <f t="shared" si="244"/>
        <v>1.0261317304657256</v>
      </c>
      <c r="BD101" s="1">
        <f t="shared" si="245"/>
        <v>1.0261317304657602</v>
      </c>
      <c r="BE101" s="1">
        <f t="shared" si="246"/>
        <v>1.0261317304657649</v>
      </c>
      <c r="BF101" s="1">
        <f t="shared" si="247"/>
        <v>1.0261317304657547</v>
      </c>
      <c r="BG101" s="1">
        <f t="shared" si="248"/>
        <v>1.0261317304656836</v>
      </c>
      <c r="BH101" s="1">
        <f t="shared" si="249"/>
        <v>1.0261317304652486</v>
      </c>
      <c r="BI101" s="1">
        <f t="shared" si="250"/>
        <v>1.0261317304627195</v>
      </c>
      <c r="BJ101" s="1">
        <f t="shared" si="251"/>
        <v>1.0261317304487774</v>
      </c>
      <c r="BK101" s="1">
        <f t="shared" si="252"/>
        <v>1.0261317303759878</v>
      </c>
      <c r="BL101" s="1">
        <f t="shared" si="253"/>
        <v>1.0261317300163759</v>
      </c>
      <c r="BM101" s="1">
        <f t="shared" si="254"/>
        <v>1.0261317283366149</v>
      </c>
      <c r="BN101" s="1">
        <f t="shared" si="255"/>
        <v>1.0261317209249652</v>
      </c>
      <c r="BO101" s="1">
        <f t="shared" si="256"/>
        <v>1.0261316900628854</v>
      </c>
      <c r="BP101" s="1">
        <f t="shared" si="257"/>
        <v>1.0261315689051587</v>
      </c>
      <c r="BQ101" s="1">
        <f t="shared" si="258"/>
        <v>1.0261311209314732</v>
      </c>
      <c r="BR101" s="1">
        <f t="shared" si="259"/>
        <v>1.0261295625293967</v>
      </c>
      <c r="BS101" s="1">
        <f t="shared" si="260"/>
        <v>1.0261244671442864</v>
      </c>
      <c r="BT101" s="1">
        <f t="shared" si="261"/>
        <v>1.026108825227334</v>
      </c>
      <c r="BU101" s="1">
        <f t="shared" si="262"/>
        <v>1.0260637881467258</v>
      </c>
      <c r="BV101" s="1">
        <f t="shared" si="263"/>
        <v>1.0259422858514242</v>
      </c>
      <c r="BW101" s="1">
        <f t="shared" si="264"/>
        <v>1.0256354376071948</v>
      </c>
      <c r="BX101" s="1">
        <f t="shared" si="265"/>
        <v>1.024910645797759</v>
      </c>
      <c r="BY101" s="1">
        <f t="shared" si="266"/>
        <v>1.023310628241229</v>
      </c>
      <c r="BZ101" s="1">
        <f t="shared" si="267"/>
        <v>1.020011597346326</v>
      </c>
      <c r="CA101" s="1">
        <f t="shared" si="268"/>
        <v>1.013661305765666</v>
      </c>
      <c r="CB101" s="1">
        <f t="shared" si="269"/>
        <v>1.0022531035887368</v>
      </c>
      <c r="CC101" s="1">
        <f t="shared" si="270"/>
        <v>0.98312785595006125</v>
      </c>
      <c r="CD101" s="1">
        <f t="shared" si="271"/>
        <v>0.95320575023146814</v>
      </c>
      <c r="CE101" s="1">
        <f t="shared" si="272"/>
        <v>0.90950650732411586</v>
      </c>
      <c r="CF101" s="1">
        <f t="shared" si="273"/>
        <v>0.84991088668939907</v>
      </c>
      <c r="CG101" s="1">
        <f t="shared" si="274"/>
        <v>0.77397980880556139</v>
      </c>
      <c r="CH101" s="1">
        <f t="shared" si="275"/>
        <v>0.68354800932852988</v>
      </c>
      <c r="CI101" s="1">
        <f t="shared" si="276"/>
        <v>0.58281809449989108</v>
      </c>
      <c r="CJ101" s="1">
        <f t="shared" si="277"/>
        <v>0.47782412289906895</v>
      </c>
      <c r="CK101" s="1">
        <f t="shared" si="278"/>
        <v>0.37536346163814116</v>
      </c>
      <c r="CL101" s="1">
        <f t="shared" si="279"/>
        <v>0.28170678068039984</v>
      </c>
      <c r="CM101" s="1">
        <f t="shared" si="280"/>
        <v>0.20148380906277683</v>
      </c>
      <c r="CN101" s="1">
        <f t="shared" si="281"/>
        <v>0.13706359849730512</v>
      </c>
      <c r="CO101" s="1">
        <f t="shared" si="282"/>
        <v>8.854604675885186E-2</v>
      </c>
      <c r="CP101" s="1">
        <f t="shared" si="283"/>
        <v>5.425879880816329E-2</v>
      </c>
      <c r="CQ101" s="1">
        <f t="shared" si="284"/>
        <v>3.1510568748328978E-2</v>
      </c>
      <c r="CR101" s="1">
        <f t="shared" si="285"/>
        <v>1.7333297630071891E-2</v>
      </c>
      <c r="CS101" s="1">
        <f t="shared" si="286"/>
        <v>9.0282455453882752E-3</v>
      </c>
      <c r="CT101" s="1">
        <f t="shared" si="287"/>
        <v>4.4521402779702868E-3</v>
      </c>
      <c r="CU101" s="1">
        <f t="shared" si="288"/>
        <v>2.078721176044658E-3</v>
      </c>
      <c r="CV101" s="1">
        <f t="shared" si="289"/>
        <v>9.1910051048538449E-4</v>
      </c>
      <c r="CW101" s="1">
        <f t="shared" si="290"/>
        <v>3.8494021831555016E-4</v>
      </c>
      <c r="CX101" s="1">
        <f t="shared" si="291"/>
        <v>1.5277326031443958E-4</v>
      </c>
      <c r="CY101" s="1">
        <f t="shared" si="292"/>
        <v>5.747942862625051E-5</v>
      </c>
      <c r="CZ101" s="1">
        <f t="shared" si="293"/>
        <v>2.0511389011997955E-5</v>
      </c>
      <c r="DA101" s="1">
        <f t="shared" si="294"/>
        <v>6.9456748430849843E-6</v>
      </c>
      <c r="DB101" s="1">
        <f t="shared" si="295"/>
        <v>2.2330429909743542E-6</v>
      </c>
      <c r="DC101" s="1">
        <f t="shared" si="296"/>
        <v>6.8198108037682428E-7</v>
      </c>
      <c r="DD101" s="1">
        <f t="shared" si="297"/>
        <v>1.9795602360631633E-7</v>
      </c>
      <c r="DE101" s="1">
        <f t="shared" si="298"/>
        <v>5.4640048524334604E-8</v>
      </c>
      <c r="DF101" s="1">
        <f t="shared" si="299"/>
        <v>1.434888341083836E-8</v>
      </c>
      <c r="DG101" s="1">
        <f t="shared" si="300"/>
        <v>3.5867455489542949E-9</v>
      </c>
      <c r="DH101" s="1">
        <f t="shared" si="301"/>
        <v>8.5380714305591305E-10</v>
      </c>
      <c r="DI101" s="1">
        <f t="shared" si="302"/>
        <v>1.9363617648515436E-10</v>
      </c>
      <c r="DJ101" s="1">
        <f t="shared" si="303"/>
        <v>4.1856218339457416E-11</v>
      </c>
      <c r="DK101" s="1">
        <f t="shared" si="304"/>
        <v>8.6267532410634703E-12</v>
      </c>
      <c r="DL101" s="1">
        <f t="shared" si="305"/>
        <v>1.6959112193344032E-12</v>
      </c>
      <c r="DM101" s="1">
        <f t="shared" si="306"/>
        <v>3.181035978442835E-13</v>
      </c>
      <c r="DN101" s="1">
        <f t="shared" si="307"/>
        <v>5.6947122680647781E-14</v>
      </c>
      <c r="DO101" s="1">
        <f t="shared" si="308"/>
        <v>9.7325607565953517E-15</v>
      </c>
      <c r="DP101" s="1">
        <f t="shared" si="309"/>
        <v>1.5883097126563365E-15</v>
      </c>
      <c r="DQ101" s="1">
        <f t="shared" si="310"/>
        <v>2.475612275827558E-16</v>
      </c>
      <c r="DR101" s="1">
        <f t="shared" si="311"/>
        <v>3.6858865402365399E-17</v>
      </c>
      <c r="DS101" s="1">
        <f t="shared" si="312"/>
        <v>5.2428988200384457E-18</v>
      </c>
      <c r="DT101" s="1">
        <f t="shared" si="313"/>
        <v>7.1254950645342346E-19</v>
      </c>
      <c r="DU101" s="1">
        <f t="shared" si="314"/>
        <v>9.2534132471556218E-20</v>
      </c>
      <c r="DV101" s="1">
        <f t="shared" si="315"/>
        <v>1.1482771735190344E-20</v>
      </c>
      <c r="DW101" s="1">
        <f t="shared" si="316"/>
        <v>1.3615978585607345E-21</v>
      </c>
      <c r="DX101" s="1">
        <f t="shared" si="317"/>
        <v>1.5427392826244382E-22</v>
      </c>
      <c r="DY101" s="1">
        <f t="shared" si="318"/>
        <v>1.6701148367727968E-23</v>
      </c>
      <c r="DZ101" s="1">
        <f t="shared" si="319"/>
        <v>1.7272802172059702E-24</v>
      </c>
      <c r="EA101" s="1">
        <f t="shared" si="320"/>
        <v>1.7063888850746155E-25</v>
      </c>
      <c r="EB101" s="1">
        <f t="shared" si="321"/>
        <v>1.6099450825902664E-26</v>
      </c>
      <c r="EC101" s="1">
        <f t="shared" si="322"/>
        <v>1.45031861515263E-27</v>
      </c>
      <c r="ED101" s="1">
        <f t="shared" si="323"/>
        <v>1.2471487612761327E-28</v>
      </c>
      <c r="EE101" s="1">
        <f t="shared" si="324"/>
        <v>1.0233863720881664E-29</v>
      </c>
      <c r="EF101" s="1">
        <f t="shared" si="325"/>
        <v>8.010719837145232E-31</v>
      </c>
      <c r="EG101" s="1">
        <f t="shared" si="326"/>
        <v>5.9791151707111097E-32</v>
      </c>
      <c r="EH101" s="1">
        <f t="shared" si="327"/>
        <v>4.25340144757303E-33</v>
      </c>
      <c r="EI101" s="1">
        <f t="shared" si="328"/>
        <v>2.8823509145812663E-34</v>
      </c>
      <c r="EJ101" s="1">
        <f t="shared" si="329"/>
        <v>1.8596022186380455E-35</v>
      </c>
      <c r="EK101" s="1">
        <f t="shared" si="330"/>
        <v>1.1415124402389084E-36</v>
      </c>
      <c r="EL101" s="1">
        <f t="shared" si="331"/>
        <v>6.6623005465056898E-38</v>
      </c>
      <c r="EM101" s="1">
        <f t="shared" si="332"/>
        <v>3.6941534920801738E-39</v>
      </c>
      <c r="EN101" s="1">
        <f t="shared" si="333"/>
        <v>1.9443876445117702E-40</v>
      </c>
      <c r="EO101" s="1">
        <f t="shared" si="334"/>
        <v>9.7055650344250061E-42</v>
      </c>
      <c r="EP101" s="1">
        <f t="shared" si="335"/>
        <v>4.5896644503510273E-43</v>
      </c>
      <c r="EQ101" s="1">
        <f t="shared" si="336"/>
        <v>2.053857791993885E-44</v>
      </c>
      <c r="ER101" s="1">
        <f t="shared" si="337"/>
        <v>8.6865355499377637E-46</v>
      </c>
      <c r="ES101" s="1">
        <f t="shared" si="338"/>
        <v>3.4674625360198047E-47</v>
      </c>
      <c r="ET101" s="1">
        <f t="shared" si="339"/>
        <v>1.3043859789172733E-48</v>
      </c>
      <c r="EU101" s="1">
        <f t="shared" si="340"/>
        <v>4.6163649745225543E-50</v>
      </c>
      <c r="EV101" s="1">
        <f t="shared" si="341"/>
        <v>1.5342118524692091E-51</v>
      </c>
      <c r="EW101" s="1">
        <f t="shared" si="342"/>
        <v>4.7781867624922383E-53</v>
      </c>
      <c r="EX101" s="1">
        <f t="shared" si="343"/>
        <v>1.391334001368657E-54</v>
      </c>
      <c r="EY101" s="1">
        <f t="shared" si="344"/>
        <v>3.7780544994012503E-56</v>
      </c>
      <c r="EZ101" s="1">
        <f t="shared" si="345"/>
        <v>9.5391940789679227E-58</v>
      </c>
      <c r="FA101" s="1">
        <f t="shared" si="346"/>
        <v>2.2322094986582394E-59</v>
      </c>
      <c r="FB101" s="1">
        <f t="shared" si="347"/>
        <v>4.8229617827745737E-61</v>
      </c>
      <c r="FC101" s="1">
        <f t="shared" si="348"/>
        <v>9.5060619910825625E-63</v>
      </c>
      <c r="FD101" s="75">
        <f t="shared" si="199"/>
        <v>-9.5060619910825625E-63</v>
      </c>
    </row>
    <row r="102" spans="7:160" x14ac:dyDescent="0.35">
      <c r="G102" t="str">
        <f t="shared" si="195"/>
        <v>Refd, t=0.44</v>
      </c>
      <c r="H102" s="76">
        <f t="shared" si="196"/>
        <v>0.43500000000000028</v>
      </c>
      <c r="I102" s="1">
        <f t="shared" si="197"/>
        <v>0</v>
      </c>
      <c r="J102" s="22">
        <f t="shared" si="198"/>
        <v>3.4332300130786254E-5</v>
      </c>
      <c r="K102" s="1">
        <f t="shared" si="200"/>
        <v>1.9208790516706946E-4</v>
      </c>
      <c r="L102" s="1">
        <f t="shared" si="201"/>
        <v>5.6884069747850511E-4</v>
      </c>
      <c r="M102" s="1">
        <f t="shared" si="202"/>
        <v>1.4427253847724571E-3</v>
      </c>
      <c r="N102" s="1">
        <f t="shared" si="203"/>
        <v>3.3563302565497374E-3</v>
      </c>
      <c r="O102" s="1">
        <f t="shared" si="204"/>
        <v>7.2732294995846601E-3</v>
      </c>
      <c r="P102" s="1">
        <f t="shared" si="205"/>
        <v>1.4743403726896007E-2</v>
      </c>
      <c r="Q102" s="1">
        <f t="shared" si="206"/>
        <v>2.8006124802876255E-2</v>
      </c>
      <c r="R102" s="1">
        <f t="shared" si="207"/>
        <v>4.9926324631158606E-2</v>
      </c>
      <c r="S102" s="1">
        <f t="shared" si="208"/>
        <v>8.3665895827786968E-2</v>
      </c>
      <c r="T102" s="1">
        <f t="shared" si="209"/>
        <v>0.13206000540250606</v>
      </c>
      <c r="U102" s="1">
        <f t="shared" si="210"/>
        <v>0.19679522538551489</v>
      </c>
      <c r="V102" s="1">
        <f t="shared" si="211"/>
        <v>0.27762195831007253</v>
      </c>
      <c r="W102" s="1">
        <f t="shared" si="212"/>
        <v>0.37190132634044643</v>
      </c>
      <c r="X102" s="1">
        <f t="shared" si="213"/>
        <v>0.47472612627086291</v>
      </c>
      <c r="Y102" s="1">
        <f t="shared" si="214"/>
        <v>0.57966844182891408</v>
      </c>
      <c r="Z102" s="1">
        <f t="shared" si="215"/>
        <v>0.67996872485351068</v>
      </c>
      <c r="AA102" s="1">
        <f t="shared" si="216"/>
        <v>0.76980602656080677</v>
      </c>
      <c r="AB102" s="1">
        <f t="shared" si="217"/>
        <v>0.84526344725118951</v>
      </c>
      <c r="AC102" s="1">
        <f t="shared" si="218"/>
        <v>0.90473612225976552</v>
      </c>
      <c r="AD102" s="1">
        <f t="shared" si="219"/>
        <v>0.94874933891087532</v>
      </c>
      <c r="AE102" s="1">
        <f t="shared" si="220"/>
        <v>0.97935388989852978</v>
      </c>
      <c r="AF102" s="1">
        <f t="shared" si="221"/>
        <v>0.99936288617945224</v>
      </c>
      <c r="AG102" s="1">
        <f t="shared" si="222"/>
        <v>1.0116716466699147</v>
      </c>
      <c r="AH102" s="1">
        <f t="shared" si="223"/>
        <v>1.0188015012464098</v>
      </c>
      <c r="AI102" s="1">
        <f t="shared" si="224"/>
        <v>1.0226934274818089</v>
      </c>
      <c r="AJ102" s="1">
        <f t="shared" si="225"/>
        <v>1.0246970514899303</v>
      </c>
      <c r="AK102" s="1">
        <f t="shared" si="226"/>
        <v>1.0256706775019622</v>
      </c>
      <c r="AL102" s="1">
        <f t="shared" si="227"/>
        <v>1.0261176203078697</v>
      </c>
      <c r="AM102" s="1">
        <f t="shared" si="228"/>
        <v>1.0263115992180742</v>
      </c>
      <c r="AN102" s="1">
        <f t="shared" si="229"/>
        <v>1.0263912619132567</v>
      </c>
      <c r="AO102" s="1">
        <f t="shared" si="230"/>
        <v>1.0264222433741965</v>
      </c>
      <c r="AP102" s="1">
        <f t="shared" si="231"/>
        <v>1.026433662547668</v>
      </c>
      <c r="AQ102" s="1">
        <f t="shared" si="232"/>
        <v>1.0264376544671736</v>
      </c>
      <c r="AR102" s="1">
        <f t="shared" si="233"/>
        <v>1.0264389789888309</v>
      </c>
      <c r="AS102" s="1">
        <f t="shared" si="234"/>
        <v>1.0264393964043379</v>
      </c>
      <c r="AT102" s="1">
        <f t="shared" si="235"/>
        <v>1.0264395214295607</v>
      </c>
      <c r="AU102" s="1">
        <f t="shared" si="236"/>
        <v>1.0264395570433493</v>
      </c>
      <c r="AV102" s="1">
        <f t="shared" si="237"/>
        <v>1.0264395666968829</v>
      </c>
      <c r="AW102" s="1">
        <f t="shared" si="238"/>
        <v>1.0264395691882748</v>
      </c>
      <c r="AX102" s="1">
        <f t="shared" si="239"/>
        <v>1.0264395698007793</v>
      </c>
      <c r="AY102" s="1">
        <f t="shared" si="240"/>
        <v>1.0264395699442932</v>
      </c>
      <c r="AZ102" s="1">
        <f t="shared" si="241"/>
        <v>1.0264395699763553</v>
      </c>
      <c r="BA102" s="1">
        <f t="shared" si="242"/>
        <v>1.0264395699831879</v>
      </c>
      <c r="BB102" s="1">
        <f t="shared" si="243"/>
        <v>1.0264395699845776</v>
      </c>
      <c r="BC102" s="1">
        <f t="shared" si="244"/>
        <v>1.0264395699848474</v>
      </c>
      <c r="BD102" s="1">
        <f t="shared" si="245"/>
        <v>1.0264395699848967</v>
      </c>
      <c r="BE102" s="1">
        <f t="shared" si="246"/>
        <v>1.0264395699849038</v>
      </c>
      <c r="BF102" s="1">
        <f t="shared" si="247"/>
        <v>1.0264395699848914</v>
      </c>
      <c r="BG102" s="1">
        <f t="shared" si="248"/>
        <v>1.0264395699848055</v>
      </c>
      <c r="BH102" s="1">
        <f t="shared" si="249"/>
        <v>1.0264395699842872</v>
      </c>
      <c r="BI102" s="1">
        <f t="shared" si="250"/>
        <v>1.0264395699813114</v>
      </c>
      <c r="BJ102" s="1">
        <f t="shared" si="251"/>
        <v>1.0264395699651188</v>
      </c>
      <c r="BK102" s="1">
        <f t="shared" si="252"/>
        <v>1.0264395698816351</v>
      </c>
      <c r="BL102" s="1">
        <f t="shared" si="253"/>
        <v>1.026439569474179</v>
      </c>
      <c r="BM102" s="1">
        <f t="shared" si="254"/>
        <v>1.0264395675931912</v>
      </c>
      <c r="BN102" s="1">
        <f t="shared" si="255"/>
        <v>1.0264395593872915</v>
      </c>
      <c r="BO102" s="1">
        <f t="shared" si="256"/>
        <v>1.0264395255889038</v>
      </c>
      <c r="BP102" s="1">
        <f t="shared" si="257"/>
        <v>1.0264393942858567</v>
      </c>
      <c r="BQ102" s="1">
        <f t="shared" si="258"/>
        <v>1.0264389136345684</v>
      </c>
      <c r="BR102" s="1">
        <f t="shared" si="259"/>
        <v>1.0264372574047358</v>
      </c>
      <c r="BS102" s="1">
        <f t="shared" si="260"/>
        <v>1.0264318907883427</v>
      </c>
      <c r="BT102" s="1">
        <f t="shared" si="261"/>
        <v>1.0264155555614973</v>
      </c>
      <c r="BU102" s="1">
        <f t="shared" si="262"/>
        <v>1.0263688942248252</v>
      </c>
      <c r="BV102" s="1">
        <f t="shared" si="263"/>
        <v>1.0262439331850353</v>
      </c>
      <c r="BW102" s="1">
        <f t="shared" si="264"/>
        <v>1.0259304747455757</v>
      </c>
      <c r="BX102" s="1">
        <f t="shared" si="265"/>
        <v>1.0251945895973533</v>
      </c>
      <c r="BY102" s="1">
        <f t="shared" si="266"/>
        <v>1.0235789415246033</v>
      </c>
      <c r="BZ102" s="1">
        <f t="shared" si="267"/>
        <v>1.0202636040119484</v>
      </c>
      <c r="CA102" s="1">
        <f t="shared" si="268"/>
        <v>1.0139080144817041</v>
      </c>
      <c r="CB102" s="1">
        <f t="shared" si="269"/>
        <v>1.0025289493671321</v>
      </c>
      <c r="CC102" s="1">
        <f t="shared" si="270"/>
        <v>0.98350362363205834</v>
      </c>
      <c r="CD102" s="1">
        <f t="shared" si="271"/>
        <v>0.95379651598861903</v>
      </c>
      <c r="CE102" s="1">
        <f t="shared" si="272"/>
        <v>0.91046647686550519</v>
      </c>
      <c r="CF102" s="1">
        <f t="shared" si="273"/>
        <v>0.85140908831579432</v>
      </c>
      <c r="CG102" s="1">
        <f t="shared" si="274"/>
        <v>0.77615768420134224</v>
      </c>
      <c r="CH102" s="1">
        <f t="shared" si="275"/>
        <v>0.68646972290206099</v>
      </c>
      <c r="CI102" s="1">
        <f t="shared" si="276"/>
        <v>0.58643167199534985</v>
      </c>
      <c r="CJ102" s="1">
        <f t="shared" si="277"/>
        <v>0.48195118564531109</v>
      </c>
      <c r="CK102" s="1">
        <f t="shared" si="278"/>
        <v>0.37972587036001265</v>
      </c>
      <c r="CL102" s="1">
        <f t="shared" si="279"/>
        <v>0.28598378976242733</v>
      </c>
      <c r="CM102" s="1">
        <f t="shared" si="280"/>
        <v>0.2053806928600512</v>
      </c>
      <c r="CN102" s="1">
        <f t="shared" si="281"/>
        <v>0.1403686510430345</v>
      </c>
      <c r="CO102" s="1">
        <f t="shared" si="282"/>
        <v>9.1159116023252537E-2</v>
      </c>
      <c r="CP102" s="1">
        <f t="shared" si="283"/>
        <v>5.61872029619482E-2</v>
      </c>
      <c r="CQ102" s="1">
        <f t="shared" si="284"/>
        <v>3.284053693893399E-2</v>
      </c>
      <c r="CR102" s="1">
        <f t="shared" si="285"/>
        <v>1.8191477111004377E-2</v>
      </c>
      <c r="CS102" s="1">
        <f t="shared" si="286"/>
        <v>9.5469189657611496E-3</v>
      </c>
      <c r="CT102" s="1">
        <f t="shared" si="287"/>
        <v>4.7460868098327495E-3</v>
      </c>
      <c r="CU102" s="1">
        <f t="shared" si="288"/>
        <v>2.2350998363355693E-3</v>
      </c>
      <c r="CV102" s="1">
        <f t="shared" si="289"/>
        <v>9.9728033226839001E-4</v>
      </c>
      <c r="CW102" s="1">
        <f t="shared" si="290"/>
        <v>4.2170979261113751E-4</v>
      </c>
      <c r="CX102" s="1">
        <f t="shared" si="291"/>
        <v>1.6905951311578103E-4</v>
      </c>
      <c r="CY102" s="1">
        <f t="shared" si="292"/>
        <v>6.4279993649215357E-5</v>
      </c>
      <c r="CZ102" s="1">
        <f t="shared" si="293"/>
        <v>2.3191180292355717E-5</v>
      </c>
      <c r="DA102" s="1">
        <f t="shared" si="294"/>
        <v>7.9431821859354036E-6</v>
      </c>
      <c r="DB102" s="1">
        <f t="shared" si="295"/>
        <v>2.5841194626043521E-6</v>
      </c>
      <c r="DC102" s="1">
        <f t="shared" si="296"/>
        <v>7.9891811289441972E-7</v>
      </c>
      <c r="DD102" s="1">
        <f t="shared" si="297"/>
        <v>2.348489573395611E-7</v>
      </c>
      <c r="DE102" s="1">
        <f t="shared" si="298"/>
        <v>6.5674029835565215E-8</v>
      </c>
      <c r="DF102" s="1">
        <f t="shared" si="299"/>
        <v>1.7479695479942011E-8</v>
      </c>
      <c r="DG102" s="1">
        <f t="shared" si="300"/>
        <v>4.4301494709135209E-9</v>
      </c>
      <c r="DH102" s="1">
        <f t="shared" si="301"/>
        <v>1.0696643624753504E-9</v>
      </c>
      <c r="DI102" s="1">
        <f t="shared" si="302"/>
        <v>2.4615666697300742E-10</v>
      </c>
      <c r="DJ102" s="1">
        <f t="shared" si="303"/>
        <v>5.4011965923693642E-11</v>
      </c>
      <c r="DK102" s="1">
        <f t="shared" si="304"/>
        <v>1.1304475863327472E-11</v>
      </c>
      <c r="DL102" s="1">
        <f t="shared" si="305"/>
        <v>2.257608033545486E-12</v>
      </c>
      <c r="DM102" s="1">
        <f t="shared" si="306"/>
        <v>4.303554963068008E-13</v>
      </c>
      <c r="DN102" s="1">
        <f t="shared" si="307"/>
        <v>7.8327998004140131E-14</v>
      </c>
      <c r="DO102" s="1">
        <f t="shared" si="308"/>
        <v>1.3615531554587895E-14</v>
      </c>
      <c r="DP102" s="1">
        <f t="shared" si="309"/>
        <v>2.2609127916482769E-15</v>
      </c>
      <c r="DQ102" s="1">
        <f t="shared" si="310"/>
        <v>3.5871944923899924E-16</v>
      </c>
      <c r="DR102" s="1">
        <f t="shared" si="311"/>
        <v>5.4390694254511702E-17</v>
      </c>
      <c r="DS102" s="1">
        <f t="shared" si="312"/>
        <v>7.8823509412284248E-18</v>
      </c>
      <c r="DT102" s="1">
        <f t="shared" si="313"/>
        <v>1.0919366886371272E-18</v>
      </c>
      <c r="DU102" s="1">
        <f t="shared" si="314"/>
        <v>1.446054569344848E-19</v>
      </c>
      <c r="DV102" s="1">
        <f t="shared" si="315"/>
        <v>1.8307887275532051E-20</v>
      </c>
      <c r="DW102" s="1">
        <f t="shared" si="316"/>
        <v>2.2159730327315162E-21</v>
      </c>
      <c r="DX102" s="1">
        <f t="shared" si="317"/>
        <v>2.5642189609159832E-22</v>
      </c>
      <c r="DY102" s="1">
        <f t="shared" si="318"/>
        <v>2.8365267345300856E-23</v>
      </c>
      <c r="DZ102" s="1">
        <f t="shared" si="319"/>
        <v>2.9993091645683528E-24</v>
      </c>
      <c r="EA102" s="1">
        <f t="shared" si="320"/>
        <v>3.0311254262132124E-25</v>
      </c>
      <c r="EB102" s="1">
        <f t="shared" si="321"/>
        <v>2.9272813996723546E-26</v>
      </c>
      <c r="EC102" s="1">
        <f t="shared" si="322"/>
        <v>2.7009453481342248E-27</v>
      </c>
      <c r="ED102" s="1">
        <f t="shared" si="323"/>
        <v>2.3804190273437523E-28</v>
      </c>
      <c r="EE102" s="1">
        <f t="shared" si="324"/>
        <v>2.0033406911421367E-29</v>
      </c>
      <c r="EF102" s="1">
        <f t="shared" si="325"/>
        <v>1.6094541911154521E-30</v>
      </c>
      <c r="EG102" s="1">
        <f t="shared" si="326"/>
        <v>1.2338536840573733E-31</v>
      </c>
      <c r="EH102" s="1">
        <f t="shared" si="327"/>
        <v>9.0225209047767885E-33</v>
      </c>
      <c r="EI102" s="1">
        <f t="shared" si="328"/>
        <v>6.290239768529936E-34</v>
      </c>
      <c r="EJ102" s="1">
        <f t="shared" si="329"/>
        <v>4.1788230158310635E-35</v>
      </c>
      <c r="EK102" s="1">
        <f t="shared" si="330"/>
        <v>2.6438425669876534E-36</v>
      </c>
      <c r="EL102" s="1">
        <f t="shared" si="331"/>
        <v>1.5919614618778805E-37</v>
      </c>
      <c r="EM102" s="1">
        <f t="shared" si="332"/>
        <v>9.1166748558875576E-39</v>
      </c>
      <c r="EN102" s="1">
        <f t="shared" si="333"/>
        <v>4.9614394283533232E-40</v>
      </c>
      <c r="EO102" s="1">
        <f t="shared" si="334"/>
        <v>2.5637320810895776E-41</v>
      </c>
      <c r="EP102" s="1">
        <f t="shared" si="335"/>
        <v>1.2566682825529736E-42</v>
      </c>
      <c r="EQ102" s="1">
        <f t="shared" si="336"/>
        <v>5.8371448554164615E-44</v>
      </c>
      <c r="ER102" s="1">
        <f t="shared" si="337"/>
        <v>2.5663509896853301E-45</v>
      </c>
      <c r="ES102" s="1">
        <f t="shared" si="338"/>
        <v>1.0666496232856866E-46</v>
      </c>
      <c r="ET102" s="1">
        <f t="shared" si="339"/>
        <v>4.1852060809243456E-48</v>
      </c>
      <c r="EU102" s="1">
        <f t="shared" si="340"/>
        <v>1.5478847386533201E-49</v>
      </c>
      <c r="EV102" s="1">
        <f t="shared" si="341"/>
        <v>5.3870978346953126E-51</v>
      </c>
      <c r="EW102" s="1">
        <f t="shared" si="342"/>
        <v>1.7609801513572499E-52</v>
      </c>
      <c r="EX102" s="1">
        <f t="shared" si="343"/>
        <v>5.3955571133963358E-54</v>
      </c>
      <c r="EY102" s="1">
        <f t="shared" si="344"/>
        <v>1.5459513730293134E-55</v>
      </c>
      <c r="EZ102" s="1">
        <f t="shared" si="345"/>
        <v>4.1315097114607739E-57</v>
      </c>
      <c r="FA102" s="1">
        <f t="shared" si="346"/>
        <v>1.0268594181157169E-58</v>
      </c>
      <c r="FB102" s="1">
        <f t="shared" si="347"/>
        <v>2.3657688375867944E-60</v>
      </c>
      <c r="FC102" s="1">
        <f t="shared" si="348"/>
        <v>4.9912806745152621E-62</v>
      </c>
      <c r="FD102" s="75">
        <f t="shared" si="199"/>
        <v>-4.9912806745152621E-62</v>
      </c>
    </row>
    <row r="103" spans="7:160" x14ac:dyDescent="0.35">
      <c r="G103" t="str">
        <f t="shared" si="195"/>
        <v>Refd, t=0.44</v>
      </c>
      <c r="H103" s="76">
        <f t="shared" si="196"/>
        <v>0.44000000000000028</v>
      </c>
      <c r="I103" s="1">
        <f t="shared" si="197"/>
        <v>0</v>
      </c>
      <c r="J103" s="22">
        <f t="shared" si="198"/>
        <v>3.4700937384622116E-5</v>
      </c>
      <c r="K103" s="1">
        <f t="shared" si="200"/>
        <v>1.937667437786491E-4</v>
      </c>
      <c r="L103" s="1">
        <f t="shared" si="201"/>
        <v>5.7176905084516398E-4</v>
      </c>
      <c r="M103" s="1">
        <f t="shared" si="202"/>
        <v>1.4442525414067669E-3</v>
      </c>
      <c r="N103" s="1">
        <f t="shared" si="203"/>
        <v>3.34677141923829E-3</v>
      </c>
      <c r="O103" s="1">
        <f t="shared" si="204"/>
        <v>7.2277220943031189E-3</v>
      </c>
      <c r="P103" s="1">
        <f t="shared" si="205"/>
        <v>1.46098926507432E-2</v>
      </c>
      <c r="Q103" s="1">
        <f t="shared" si="206"/>
        <v>2.7691867410297128E-2</v>
      </c>
      <c r="R103" s="1">
        <f t="shared" si="207"/>
        <v>4.92889117681777E-2</v>
      </c>
      <c r="S103" s="1">
        <f t="shared" si="208"/>
        <v>8.2517487829119662E-2</v>
      </c>
      <c r="T103" s="1">
        <f t="shared" si="209"/>
        <v>0.13019243662739219</v>
      </c>
      <c r="U103" s="1">
        <f t="shared" si="210"/>
        <v>0.19402702763346363</v>
      </c>
      <c r="V103" s="1">
        <f t="shared" si="211"/>
        <v>0.27385760556430633</v>
      </c>
      <c r="W103" s="1">
        <f t="shared" si="212"/>
        <v>0.36718318309904141</v>
      </c>
      <c r="X103" s="1">
        <f t="shared" si="213"/>
        <v>0.4692569841841604</v>
      </c>
      <c r="Y103" s="1">
        <f t="shared" si="214"/>
        <v>0.57379054269057161</v>
      </c>
      <c r="Z103" s="1">
        <f t="shared" si="215"/>
        <v>0.67410135522223846</v>
      </c>
      <c r="AA103" s="1">
        <f t="shared" si="216"/>
        <v>0.76436055637070921</v>
      </c>
      <c r="AB103" s="1">
        <f t="shared" si="217"/>
        <v>0.84056357591948994</v>
      </c>
      <c r="AC103" s="1">
        <f t="shared" si="218"/>
        <v>0.90096774645178335</v>
      </c>
      <c r="AD103" s="1">
        <f t="shared" si="219"/>
        <v>0.94595118141587364</v>
      </c>
      <c r="AE103" s="1">
        <f t="shared" si="220"/>
        <v>0.97744407929424171</v>
      </c>
      <c r="AF103" s="1">
        <f t="shared" si="221"/>
        <v>0.9981856383903468</v>
      </c>
      <c r="AG103" s="1">
        <f t="shared" si="222"/>
        <v>1.0110458099389572</v>
      </c>
      <c r="AH103" s="1">
        <f t="shared" si="223"/>
        <v>1.0185577162049972</v>
      </c>
      <c r="AI103" s="1">
        <f t="shared" si="224"/>
        <v>1.02269471368158</v>
      </c>
      <c r="AJ103" s="1">
        <f t="shared" si="225"/>
        <v>1.0248445005840661</v>
      </c>
      <c r="AK103" s="1">
        <f t="shared" si="226"/>
        <v>1.0258994473293181</v>
      </c>
      <c r="AL103" s="1">
        <f t="shared" si="227"/>
        <v>1.0263887117988666</v>
      </c>
      <c r="AM103" s="1">
        <f t="shared" si="228"/>
        <v>1.0266033404428638</v>
      </c>
      <c r="AN103" s="1">
        <f t="shared" si="229"/>
        <v>1.0266924680143292</v>
      </c>
      <c r="AO103" s="1">
        <f t="shared" si="230"/>
        <v>1.026727531921005</v>
      </c>
      <c r="AP103" s="1">
        <f t="shared" si="231"/>
        <v>1.02674061070536</v>
      </c>
      <c r="AQ103" s="1">
        <f t="shared" si="232"/>
        <v>1.026745239393513</v>
      </c>
      <c r="AR103" s="1">
        <f t="shared" si="233"/>
        <v>1.0267467948024123</v>
      </c>
      <c r="AS103" s="1">
        <f t="shared" si="234"/>
        <v>1.0267472914253821</v>
      </c>
      <c r="AT103" s="1">
        <f t="shared" si="235"/>
        <v>1.0267474421866976</v>
      </c>
      <c r="AU103" s="1">
        <f t="shared" si="236"/>
        <v>1.0267474857283041</v>
      </c>
      <c r="AV103" s="1">
        <f t="shared" si="237"/>
        <v>1.0267474976991726</v>
      </c>
      <c r="AW103" s="1">
        <f t="shared" si="238"/>
        <v>1.0267475008338529</v>
      </c>
      <c r="AX103" s="1">
        <f t="shared" si="239"/>
        <v>1.0267475016160774</v>
      </c>
      <c r="AY103" s="1">
        <f t="shared" si="240"/>
        <v>1.0267475018021777</v>
      </c>
      <c r="AZ103" s="1">
        <f t="shared" si="241"/>
        <v>1.026747501844409</v>
      </c>
      <c r="BA103" s="1">
        <f t="shared" si="242"/>
        <v>1.0267475018535539</v>
      </c>
      <c r="BB103" s="1">
        <f t="shared" si="243"/>
        <v>1.0267475018554446</v>
      </c>
      <c r="BC103" s="1">
        <f t="shared" si="244"/>
        <v>1.0267475018558181</v>
      </c>
      <c r="BD103" s="1">
        <f t="shared" si="245"/>
        <v>1.0267475018558876</v>
      </c>
      <c r="BE103" s="1">
        <f t="shared" si="246"/>
        <v>1.0267475018558978</v>
      </c>
      <c r="BF103" s="1">
        <f t="shared" si="247"/>
        <v>1.0267475018558834</v>
      </c>
      <c r="BG103" s="1">
        <f t="shared" si="248"/>
        <v>1.0267475018557801</v>
      </c>
      <c r="BH103" s="1">
        <f t="shared" si="249"/>
        <v>1.0267475018551644</v>
      </c>
      <c r="BI103" s="1">
        <f t="shared" si="250"/>
        <v>1.0267475018516745</v>
      </c>
      <c r="BJ103" s="1">
        <f t="shared" si="251"/>
        <v>1.0267475018329253</v>
      </c>
      <c r="BK103" s="1">
        <f t="shared" si="252"/>
        <v>1.0267475017374459</v>
      </c>
      <c r="BL103" s="1">
        <f t="shared" si="253"/>
        <v>1.0267475012769736</v>
      </c>
      <c r="BM103" s="1">
        <f t="shared" si="254"/>
        <v>1.0267474991756349</v>
      </c>
      <c r="BN103" s="1">
        <f t="shared" si="255"/>
        <v>1.0267474901099312</v>
      </c>
      <c r="BO103" s="1">
        <f t="shared" si="256"/>
        <v>1.0267474531679379</v>
      </c>
      <c r="BP103" s="1">
        <f t="shared" si="257"/>
        <v>1.0267473111188126</v>
      </c>
      <c r="BQ103" s="1">
        <f t="shared" si="258"/>
        <v>1.0267467962089762</v>
      </c>
      <c r="BR103" s="1">
        <f t="shared" si="259"/>
        <v>1.0267450384258108</v>
      </c>
      <c r="BS103" s="1">
        <f t="shared" si="260"/>
        <v>1.0267393928998907</v>
      </c>
      <c r="BT103" s="1">
        <f t="shared" si="261"/>
        <v>1.026722351169044</v>
      </c>
      <c r="BU103" s="1">
        <f t="shared" si="262"/>
        <v>1.0266740490125237</v>
      </c>
      <c r="BV103" s="1">
        <f t="shared" si="263"/>
        <v>1.0265456233116281</v>
      </c>
      <c r="BW103" s="1">
        <f t="shared" si="264"/>
        <v>1.0262255985761768</v>
      </c>
      <c r="BX103" s="1">
        <f t="shared" si="265"/>
        <v>1.0254787904108009</v>
      </c>
      <c r="BY103" s="1">
        <f t="shared" si="266"/>
        <v>1.0238479159136702</v>
      </c>
      <c r="BZ103" s="1">
        <f t="shared" si="267"/>
        <v>1.0205169939487648</v>
      </c>
      <c r="CA103" s="1">
        <f t="shared" si="268"/>
        <v>1.0141570879433057</v>
      </c>
      <c r="CB103" s="1">
        <f t="shared" si="269"/>
        <v>1.0028080390250096</v>
      </c>
      <c r="CC103" s="1">
        <f t="shared" si="270"/>
        <v>0.98388264868620645</v>
      </c>
      <c r="CD103" s="1">
        <f t="shared" si="271"/>
        <v>0.95438863413709096</v>
      </c>
      <c r="CE103" s="1">
        <f t="shared" si="272"/>
        <v>0.91142305074332186</v>
      </c>
      <c r="CF103" s="1">
        <f t="shared" si="273"/>
        <v>0.85289613826784527</v>
      </c>
      <c r="CG103" s="1">
        <f t="shared" si="274"/>
        <v>0.77831476683912892</v>
      </c>
      <c r="CH103" s="1">
        <f t="shared" si="275"/>
        <v>0.68936155476973271</v>
      </c>
      <c r="CI103" s="1">
        <f t="shared" si="276"/>
        <v>0.59000990160091682</v>
      </c>
      <c r="CJ103" s="1">
        <f t="shared" si="277"/>
        <v>0.48604356705881785</v>
      </c>
      <c r="CK103" s="1">
        <f t="shared" si="278"/>
        <v>0.38406119381932247</v>
      </c>
      <c r="CL103" s="1">
        <f t="shared" si="279"/>
        <v>0.2902468263254368</v>
      </c>
      <c r="CM103" s="1">
        <f t="shared" si="280"/>
        <v>0.20927906989460657</v>
      </c>
      <c r="CN103" s="1">
        <f t="shared" si="281"/>
        <v>0.14368930266188457</v>
      </c>
      <c r="CO103" s="1">
        <f t="shared" si="282"/>
        <v>9.3797612141601594E-2</v>
      </c>
      <c r="CP103" s="1">
        <f t="shared" si="283"/>
        <v>5.8145320162063682E-2</v>
      </c>
      <c r="CQ103" s="1">
        <f t="shared" si="284"/>
        <v>3.4199426507577034E-2</v>
      </c>
      <c r="CR103" s="1">
        <f t="shared" si="285"/>
        <v>1.907431887237206E-2</v>
      </c>
      <c r="CS103" s="1">
        <f t="shared" si="286"/>
        <v>1.0084460361377534E-2</v>
      </c>
      <c r="CT103" s="1">
        <f t="shared" si="287"/>
        <v>5.0531601637985217E-3</v>
      </c>
      <c r="CU103" s="1">
        <f t="shared" si="288"/>
        <v>2.3998557187667065E-3</v>
      </c>
      <c r="CV103" s="1">
        <f t="shared" si="289"/>
        <v>1.0803940336613692E-3</v>
      </c>
      <c r="CW103" s="1">
        <f t="shared" si="290"/>
        <v>4.6117343921309336E-4</v>
      </c>
      <c r="CX103" s="1">
        <f t="shared" si="291"/>
        <v>1.8671453758728221E-4</v>
      </c>
      <c r="CY103" s="1">
        <f t="shared" si="292"/>
        <v>7.1729557555899051E-5</v>
      </c>
      <c r="CZ103" s="1">
        <f t="shared" si="293"/>
        <v>2.6158870969028757E-5</v>
      </c>
      <c r="DA103" s="1">
        <f t="shared" si="294"/>
        <v>9.0604373198984098E-6</v>
      </c>
      <c r="DB103" s="1">
        <f t="shared" si="295"/>
        <v>2.9819863476698058E-6</v>
      </c>
      <c r="DC103" s="1">
        <f t="shared" si="296"/>
        <v>9.3305998279370164E-7</v>
      </c>
      <c r="DD103" s="1">
        <f t="shared" si="297"/>
        <v>2.7770420850250682E-7</v>
      </c>
      <c r="DE103" s="1">
        <f t="shared" si="298"/>
        <v>7.8658094663405573E-8</v>
      </c>
      <c r="DF103" s="1">
        <f t="shared" si="299"/>
        <v>2.1213223229881993E-8</v>
      </c>
      <c r="DG103" s="1">
        <f t="shared" si="300"/>
        <v>5.4497882771301348E-9</v>
      </c>
      <c r="DH103" s="1">
        <f t="shared" si="301"/>
        <v>1.3343246228825593E-9</v>
      </c>
      <c r="DI103" s="1">
        <f t="shared" si="302"/>
        <v>3.1148847419401088E-10</v>
      </c>
      <c r="DJ103" s="1">
        <f t="shared" si="303"/>
        <v>6.9358611821056891E-11</v>
      </c>
      <c r="DK103" s="1">
        <f t="shared" si="304"/>
        <v>1.4736859554293349E-11</v>
      </c>
      <c r="DL103" s="1">
        <f t="shared" si="305"/>
        <v>2.9889055486534189E-12</v>
      </c>
      <c r="DM103" s="1">
        <f t="shared" si="306"/>
        <v>5.7885075844163112E-13</v>
      </c>
      <c r="DN103" s="1">
        <f t="shared" si="307"/>
        <v>1.0707800359540315E-13</v>
      </c>
      <c r="DO103" s="1">
        <f t="shared" si="308"/>
        <v>1.892485654931935E-14</v>
      </c>
      <c r="DP103" s="1">
        <f t="shared" si="309"/>
        <v>3.1964667335490472E-15</v>
      </c>
      <c r="DQ103" s="1">
        <f t="shared" si="310"/>
        <v>5.1606765275471318E-16</v>
      </c>
      <c r="DR103" s="1">
        <f t="shared" si="311"/>
        <v>7.9656717842517965E-17</v>
      </c>
      <c r="DS103" s="1">
        <f t="shared" si="312"/>
        <v>1.1756680195462925E-17</v>
      </c>
      <c r="DT103" s="1">
        <f t="shared" si="313"/>
        <v>1.659385728377447E-18</v>
      </c>
      <c r="DU103" s="1">
        <f t="shared" si="314"/>
        <v>2.2400135411697182E-19</v>
      </c>
      <c r="DV103" s="1">
        <f t="shared" si="315"/>
        <v>2.8921525785032563E-20</v>
      </c>
      <c r="DW103" s="1">
        <f t="shared" si="316"/>
        <v>3.5716736844377218E-21</v>
      </c>
      <c r="DX103" s="1">
        <f t="shared" si="317"/>
        <v>4.2189175031185388E-22</v>
      </c>
      <c r="DY103" s="1">
        <f t="shared" si="318"/>
        <v>4.7664310108185945E-23</v>
      </c>
      <c r="DZ103" s="1">
        <f t="shared" si="319"/>
        <v>5.1501313101594228E-24</v>
      </c>
      <c r="EA103" s="1">
        <f t="shared" si="320"/>
        <v>5.321458826448824E-25</v>
      </c>
      <c r="EB103" s="1">
        <f t="shared" si="321"/>
        <v>5.2573854546802226E-26</v>
      </c>
      <c r="EC103" s="1">
        <f t="shared" si="322"/>
        <v>4.9654550301625865E-27</v>
      </c>
      <c r="ED103" s="1">
        <f t="shared" si="323"/>
        <v>4.4823460612691362E-28</v>
      </c>
      <c r="EE103" s="1">
        <f t="shared" si="324"/>
        <v>3.8663281834910249E-29</v>
      </c>
      <c r="EF103" s="1">
        <f t="shared" si="325"/>
        <v>3.18574606798455E-30</v>
      </c>
      <c r="EG103" s="1">
        <f t="shared" si="326"/>
        <v>2.506664343946411E-31</v>
      </c>
      <c r="EH103" s="1">
        <f t="shared" si="327"/>
        <v>1.8827285202183924E-32</v>
      </c>
      <c r="EI103" s="1">
        <f t="shared" si="328"/>
        <v>1.349270296167061E-33</v>
      </c>
      <c r="EJ103" s="1">
        <f t="shared" si="329"/>
        <v>9.2219195107491282E-35</v>
      </c>
      <c r="EK103" s="1">
        <f t="shared" si="330"/>
        <v>6.0079028184619497E-36</v>
      </c>
      <c r="EL103" s="1">
        <f t="shared" si="331"/>
        <v>3.7286095316812573E-37</v>
      </c>
      <c r="EM103" s="1">
        <f t="shared" si="332"/>
        <v>2.2029767034777001E-38</v>
      </c>
      <c r="EN103" s="1">
        <f t="shared" si="333"/>
        <v>1.2382254249043612E-39</v>
      </c>
      <c r="EO103" s="1">
        <f t="shared" si="334"/>
        <v>6.6156583395836884E-41</v>
      </c>
      <c r="EP103" s="1">
        <f t="shared" si="335"/>
        <v>3.3570119079386379E-42</v>
      </c>
      <c r="EQ103" s="1">
        <f t="shared" si="336"/>
        <v>1.6163119139211563E-43</v>
      </c>
      <c r="ER103" s="1">
        <f t="shared" si="337"/>
        <v>7.3762473524520076E-45</v>
      </c>
      <c r="ES103" s="1">
        <f t="shared" si="338"/>
        <v>3.1870190846253972E-46</v>
      </c>
      <c r="ET103" s="1">
        <f t="shared" si="339"/>
        <v>1.3020395736046717E-47</v>
      </c>
      <c r="EU103" s="1">
        <f t="shared" si="340"/>
        <v>5.022851966837005E-49</v>
      </c>
      <c r="EV103" s="1">
        <f t="shared" si="341"/>
        <v>1.8268290080855658E-50</v>
      </c>
      <c r="EW103" s="1">
        <f t="shared" si="342"/>
        <v>6.2536258256786846E-52</v>
      </c>
      <c r="EX103" s="1">
        <f t="shared" si="343"/>
        <v>2.0111234047919505E-53</v>
      </c>
      <c r="EY103" s="1">
        <f t="shared" si="344"/>
        <v>6.0633807541053829E-55</v>
      </c>
      <c r="EZ103" s="1">
        <f t="shared" si="345"/>
        <v>1.7098318002579538E-56</v>
      </c>
      <c r="FA103" s="1">
        <f t="shared" si="346"/>
        <v>4.4980868164604071E-58</v>
      </c>
      <c r="FB103" s="1">
        <f t="shared" si="347"/>
        <v>1.1007037571522549E-59</v>
      </c>
      <c r="FC103" s="1">
        <f t="shared" si="348"/>
        <v>2.4747206575522439E-61</v>
      </c>
      <c r="FD103" s="75">
        <f t="shared" si="199"/>
        <v>-2.4747206575522439E-61</v>
      </c>
    </row>
    <row r="104" spans="7:160" x14ac:dyDescent="0.35">
      <c r="G104" t="str">
        <f t="shared" si="195"/>
        <v>Refd, t=0.45</v>
      </c>
      <c r="H104" s="76">
        <f t="shared" si="196"/>
        <v>0.44500000000000028</v>
      </c>
      <c r="I104" s="1">
        <f t="shared" si="197"/>
        <v>0</v>
      </c>
      <c r="J104" s="22">
        <f t="shared" si="198"/>
        <v>3.5054291631881093E-5</v>
      </c>
      <c r="K104" s="1">
        <f t="shared" si="200"/>
        <v>1.9536501101484452E-4</v>
      </c>
      <c r="L104" s="1">
        <f t="shared" si="201"/>
        <v>5.7449052057405368E-4</v>
      </c>
      <c r="M104" s="1">
        <f t="shared" si="202"/>
        <v>1.4453727059964405E-3</v>
      </c>
      <c r="N104" s="1">
        <f t="shared" si="203"/>
        <v>3.3365981321888329E-3</v>
      </c>
      <c r="O104" s="1">
        <f t="shared" si="204"/>
        <v>7.1816490310033778E-3</v>
      </c>
      <c r="P104" s="1">
        <f t="shared" si="205"/>
        <v>1.4476715622306039E-2</v>
      </c>
      <c r="Q104" s="1">
        <f t="shared" si="206"/>
        <v>2.73806624915903E-2</v>
      </c>
      <c r="R104" s="1">
        <f t="shared" si="207"/>
        <v>4.8660227396300118E-2</v>
      </c>
      <c r="S104" s="1">
        <f t="shared" si="208"/>
        <v>8.1387218149558085E-2</v>
      </c>
      <c r="T104" s="1">
        <f t="shared" si="209"/>
        <v>0.12835581903923146</v>
      </c>
      <c r="U104" s="1">
        <f t="shared" si="210"/>
        <v>0.19130398174306351</v>
      </c>
      <c r="V104" s="1">
        <f t="shared" si="211"/>
        <v>0.27015035806678789</v>
      </c>
      <c r="W104" s="1">
        <f t="shared" si="212"/>
        <v>0.36252755443787771</v>
      </c>
      <c r="X104" s="1">
        <f t="shared" si="213"/>
        <v>0.46384587657429127</v>
      </c>
      <c r="Y104" s="1">
        <f t="shared" si="214"/>
        <v>0.56795547550097236</v>
      </c>
      <c r="Z104" s="1">
        <f t="shared" si="215"/>
        <v>0.66825326322074985</v>
      </c>
      <c r="AA104" s="1">
        <f t="shared" si="216"/>
        <v>0.75890741250443794</v>
      </c>
      <c r="AB104" s="1">
        <f t="shared" si="217"/>
        <v>0.8358315214073132</v>
      </c>
      <c r="AC104" s="1">
        <f t="shared" si="218"/>
        <v>0.89714985195628039</v>
      </c>
      <c r="AD104" s="1">
        <f t="shared" si="219"/>
        <v>0.94309558675137595</v>
      </c>
      <c r="AE104" s="1">
        <f t="shared" si="220"/>
        <v>0.97547782147954876</v>
      </c>
      <c r="AF104" s="1">
        <f t="shared" si="221"/>
        <v>0.99695934589558266</v>
      </c>
      <c r="AG104" s="1">
        <f t="shared" si="222"/>
        <v>1.0103815105792944</v>
      </c>
      <c r="AH104" s="1">
        <f t="shared" si="223"/>
        <v>1.0182863803075184</v>
      </c>
      <c r="AI104" s="1">
        <f t="shared" si="224"/>
        <v>1.0226778396278415</v>
      </c>
      <c r="AJ104" s="1">
        <f t="shared" si="225"/>
        <v>1.0249808814154684</v>
      </c>
      <c r="AK104" s="1">
        <f t="shared" si="226"/>
        <v>1.0261219636901069</v>
      </c>
      <c r="AL104" s="1">
        <f t="shared" si="227"/>
        <v>1.0266565292983292</v>
      </c>
      <c r="AM104" s="1">
        <f t="shared" si="228"/>
        <v>1.0268935033814033</v>
      </c>
      <c r="AN104" s="1">
        <f t="shared" si="229"/>
        <v>1.0269929890384437</v>
      </c>
      <c r="AO104" s="1">
        <f t="shared" si="230"/>
        <v>1.0270325729153957</v>
      </c>
      <c r="AP104" s="1">
        <f t="shared" si="231"/>
        <v>1.0270475113468716</v>
      </c>
      <c r="AQ104" s="1">
        <f t="shared" si="232"/>
        <v>1.0270528624246709</v>
      </c>
      <c r="AR104" s="1">
        <f t="shared" si="233"/>
        <v>1.0270546831168785</v>
      </c>
      <c r="AS104" s="1">
        <f t="shared" si="234"/>
        <v>1.0270552719437305</v>
      </c>
      <c r="AT104" s="1">
        <f t="shared" si="235"/>
        <v>1.0270554530684564</v>
      </c>
      <c r="AU104" s="1">
        <f t="shared" si="236"/>
        <v>1.0270555060928792</v>
      </c>
      <c r="AV104" s="1">
        <f t="shared" si="237"/>
        <v>1.0270555208749925</v>
      </c>
      <c r="AW104" s="1">
        <f t="shared" si="238"/>
        <v>1.0270555248014306</v>
      </c>
      <c r="AX104" s="1">
        <f t="shared" si="239"/>
        <v>1.0270555257956606</v>
      </c>
      <c r="AY104" s="1">
        <f t="shared" si="240"/>
        <v>1.0270555260357694</v>
      </c>
      <c r="AZ104" s="1">
        <f t="shared" si="241"/>
        <v>1.027055526091099</v>
      </c>
      <c r="BA104" s="1">
        <f t="shared" si="242"/>
        <v>1.0270555261032699</v>
      </c>
      <c r="BB104" s="1">
        <f t="shared" si="243"/>
        <v>1.027055526105827</v>
      </c>
      <c r="BC104" s="1">
        <f t="shared" si="244"/>
        <v>1.0270555261063401</v>
      </c>
      <c r="BD104" s="1">
        <f t="shared" si="245"/>
        <v>1.027055526106438</v>
      </c>
      <c r="BE104" s="1">
        <f t="shared" si="246"/>
        <v>1.0270555261064527</v>
      </c>
      <c r="BF104" s="1">
        <f t="shared" si="247"/>
        <v>1.0270555261064358</v>
      </c>
      <c r="BG104" s="1">
        <f t="shared" si="248"/>
        <v>1.0270555261063119</v>
      </c>
      <c r="BH104" s="1">
        <f t="shared" si="249"/>
        <v>1.0270555261055827</v>
      </c>
      <c r="BI104" s="1">
        <f t="shared" si="250"/>
        <v>1.0270555261015035</v>
      </c>
      <c r="BJ104" s="1">
        <f t="shared" si="251"/>
        <v>1.0270555260798586</v>
      </c>
      <c r="BK104" s="1">
        <f t="shared" si="252"/>
        <v>1.0270555259709575</v>
      </c>
      <c r="BL104" s="1">
        <f t="shared" si="253"/>
        <v>1.0270555254518758</v>
      </c>
      <c r="BM104" s="1">
        <f t="shared" si="254"/>
        <v>1.0270555231097616</v>
      </c>
      <c r="BN104" s="1">
        <f t="shared" si="255"/>
        <v>1.0270555131150858</v>
      </c>
      <c r="BO104" s="1">
        <f t="shared" si="256"/>
        <v>1.0270554728133698</v>
      </c>
      <c r="BP104" s="1">
        <f t="shared" si="257"/>
        <v>1.0270553193992809</v>
      </c>
      <c r="BQ104" s="1">
        <f t="shared" si="258"/>
        <v>1.0270547686217621</v>
      </c>
      <c r="BR104" s="1">
        <f t="shared" si="259"/>
        <v>1.0270529055405802</v>
      </c>
      <c r="BS104" s="1">
        <f t="shared" si="260"/>
        <v>1.0270469734944105</v>
      </c>
      <c r="BT104" s="1">
        <f t="shared" si="261"/>
        <v>1.0270292124134859</v>
      </c>
      <c r="BU104" s="1">
        <f t="shared" si="262"/>
        <v>1.0269792538372922</v>
      </c>
      <c r="BV104" s="1">
        <f t="shared" si="263"/>
        <v>1.0268473594610483</v>
      </c>
      <c r="BW104" s="1">
        <f t="shared" si="264"/>
        <v>1.0265208149263727</v>
      </c>
      <c r="BX104" s="1">
        <f t="shared" si="265"/>
        <v>1.0257632555317255</v>
      </c>
      <c r="BY104" s="1">
        <f t="shared" si="266"/>
        <v>1.024117554692145</v>
      </c>
      <c r="BZ104" s="1">
        <f t="shared" si="267"/>
        <v>1.0207717547316175</v>
      </c>
      <c r="CA104" s="1">
        <f t="shared" si="268"/>
        <v>1.0144084822435757</v>
      </c>
      <c r="CB104" s="1">
        <f t="shared" si="269"/>
        <v>1.0030902868800391</v>
      </c>
      <c r="CC104" s="1">
        <f t="shared" si="270"/>
        <v>0.98426481492638618</v>
      </c>
      <c r="CD104" s="1">
        <f t="shared" si="271"/>
        <v>0.95498200466275418</v>
      </c>
      <c r="CE104" s="1">
        <f t="shared" si="272"/>
        <v>0.91237622434144616</v>
      </c>
      <c r="CF104" s="1">
        <f t="shared" si="273"/>
        <v>0.85437220975314143</v>
      </c>
      <c r="CG104" s="1">
        <f t="shared" si="274"/>
        <v>0.78045144447670545</v>
      </c>
      <c r="CH104" s="1">
        <f t="shared" si="275"/>
        <v>0.69222405569366552</v>
      </c>
      <c r="CI104" s="1">
        <f t="shared" si="276"/>
        <v>0.59355335198461956</v>
      </c>
      <c r="CJ104" s="1">
        <f t="shared" si="277"/>
        <v>0.49010166102956099</v>
      </c>
      <c r="CK104" s="1">
        <f t="shared" si="278"/>
        <v>0.38836949132630383</v>
      </c>
      <c r="CL104" s="1">
        <f t="shared" si="279"/>
        <v>0.29449556232555912</v>
      </c>
      <c r="CM104" s="1">
        <f t="shared" si="280"/>
        <v>0.21317830608373309</v>
      </c>
      <c r="CN104" s="1">
        <f t="shared" si="281"/>
        <v>0.14702479363832838</v>
      </c>
      <c r="CO104" s="1">
        <f t="shared" si="282"/>
        <v>9.6460852357578605E-2</v>
      </c>
      <c r="CP104" s="1">
        <f t="shared" si="283"/>
        <v>6.0132692170100262E-2</v>
      </c>
      <c r="CQ104" s="1">
        <f t="shared" si="284"/>
        <v>3.558705522317375E-2</v>
      </c>
      <c r="CR104" s="1">
        <f t="shared" si="285"/>
        <v>1.9981878540293967E-2</v>
      </c>
      <c r="CS104" s="1">
        <f t="shared" si="286"/>
        <v>1.0641074309639873E-2</v>
      </c>
      <c r="CT104" s="1">
        <f t="shared" si="287"/>
        <v>5.3736191343805445E-3</v>
      </c>
      <c r="CU104" s="1">
        <f t="shared" si="288"/>
        <v>2.5732317330904725E-3</v>
      </c>
      <c r="CV104" s="1">
        <f t="shared" si="289"/>
        <v>1.1686328136474998E-3</v>
      </c>
      <c r="CW104" s="1">
        <f t="shared" si="290"/>
        <v>5.0346321759622186E-4</v>
      </c>
      <c r="CX104" s="1">
        <f t="shared" si="291"/>
        <v>2.0582020881195447E-4</v>
      </c>
      <c r="CY104" s="1">
        <f t="shared" si="292"/>
        <v>7.9874302744961792E-5</v>
      </c>
      <c r="CZ104" s="1">
        <f t="shared" si="293"/>
        <v>2.9438373112043701E-5</v>
      </c>
      <c r="DA104" s="1">
        <f t="shared" si="294"/>
        <v>1.0308878230387089E-5</v>
      </c>
      <c r="DB104" s="1">
        <f t="shared" si="295"/>
        <v>3.4317226596664085E-6</v>
      </c>
      <c r="DC104" s="1">
        <f t="shared" si="296"/>
        <v>1.0865084037193237E-6</v>
      </c>
      <c r="DD104" s="1">
        <f t="shared" si="297"/>
        <v>3.2733478457254276E-7</v>
      </c>
      <c r="DE104" s="1">
        <f t="shared" si="298"/>
        <v>9.3887013180416052E-8</v>
      </c>
      <c r="DF104" s="1">
        <f t="shared" si="299"/>
        <v>2.5649862195863912E-8</v>
      </c>
      <c r="DG104" s="1">
        <f t="shared" si="300"/>
        <v>6.6778452422594215E-9</v>
      </c>
      <c r="DH104" s="1">
        <f t="shared" si="301"/>
        <v>1.6575147023950039E-9</v>
      </c>
      <c r="DI104" s="1">
        <f t="shared" si="302"/>
        <v>3.9240735962310551E-10</v>
      </c>
      <c r="DJ104" s="1">
        <f t="shared" si="303"/>
        <v>8.8645098201070352E-11</v>
      </c>
      <c r="DK104" s="1">
        <f t="shared" si="304"/>
        <v>1.911519059433043E-11</v>
      </c>
      <c r="DL104" s="1">
        <f t="shared" si="305"/>
        <v>3.9361005733552435E-12</v>
      </c>
      <c r="DM104" s="1">
        <f t="shared" si="306"/>
        <v>7.7421770483874061E-13</v>
      </c>
      <c r="DN104" s="1">
        <f t="shared" si="307"/>
        <v>1.4551345009455029E-13</v>
      </c>
      <c r="DO104" s="1">
        <f t="shared" si="308"/>
        <v>2.6140138304401165E-14</v>
      </c>
      <c r="DP104" s="1">
        <f t="shared" si="309"/>
        <v>4.4893815226086929E-15</v>
      </c>
      <c r="DQ104" s="1">
        <f t="shared" si="310"/>
        <v>7.3728547679055601E-16</v>
      </c>
      <c r="DR104" s="1">
        <f t="shared" si="311"/>
        <v>1.1580820647121697E-16</v>
      </c>
      <c r="DS104" s="1">
        <f t="shared" si="312"/>
        <v>1.7400777243838599E-17</v>
      </c>
      <c r="DT104" s="1">
        <f t="shared" si="313"/>
        <v>2.5013926009191842E-18</v>
      </c>
      <c r="DU104" s="1">
        <f t="shared" si="314"/>
        <v>3.4405207480629326E-19</v>
      </c>
      <c r="DV104" s="1">
        <f t="shared" si="315"/>
        <v>4.5282211836910463E-20</v>
      </c>
      <c r="DW104" s="1">
        <f t="shared" si="316"/>
        <v>5.7030987763027247E-21</v>
      </c>
      <c r="DX104" s="1">
        <f t="shared" si="317"/>
        <v>6.8735185853894613E-22</v>
      </c>
      <c r="DY104" s="1">
        <f t="shared" si="318"/>
        <v>7.9272703857720579E-23</v>
      </c>
      <c r="DZ104" s="1">
        <f t="shared" si="319"/>
        <v>8.748265092085795E-24</v>
      </c>
      <c r="EA104" s="1">
        <f t="shared" si="320"/>
        <v>9.2371271840778749E-25</v>
      </c>
      <c r="EB104" s="1">
        <f t="shared" si="321"/>
        <v>9.3307586732846234E-26</v>
      </c>
      <c r="EC104" s="1">
        <f t="shared" si="322"/>
        <v>9.0156123213311471E-27</v>
      </c>
      <c r="ED104" s="1">
        <f t="shared" si="323"/>
        <v>8.3308499472053695E-28</v>
      </c>
      <c r="EE104" s="1">
        <f t="shared" si="324"/>
        <v>7.3603861946764836E-29</v>
      </c>
      <c r="EF104" s="1">
        <f t="shared" si="325"/>
        <v>6.2160380514724914E-30</v>
      </c>
      <c r="EG104" s="1">
        <f t="shared" si="326"/>
        <v>5.0164385787584361E-31</v>
      </c>
      <c r="EH104" s="1">
        <f t="shared" si="327"/>
        <v>3.8671827800687424E-32</v>
      </c>
      <c r="EI104" s="1">
        <f t="shared" si="328"/>
        <v>2.8466920769626995E-33</v>
      </c>
      <c r="EJ104" s="1">
        <f t="shared" si="329"/>
        <v>2.0000536900398368E-34</v>
      </c>
      <c r="EK104" s="1">
        <f t="shared" si="330"/>
        <v>1.340556952542378E-35</v>
      </c>
      <c r="EL104" s="1">
        <f t="shared" si="331"/>
        <v>8.5671294623355145E-37</v>
      </c>
      <c r="EM104" s="1">
        <f t="shared" si="332"/>
        <v>5.2171237209343408E-38</v>
      </c>
      <c r="EN104" s="1">
        <f t="shared" si="333"/>
        <v>3.0254186471434088E-39</v>
      </c>
      <c r="EO104" s="1">
        <f t="shared" si="334"/>
        <v>1.6694851906349762E-40</v>
      </c>
      <c r="EP104" s="1">
        <f t="shared" si="335"/>
        <v>8.7594265072743445E-42</v>
      </c>
      <c r="EQ104" s="1">
        <f t="shared" si="336"/>
        <v>4.3660066130101545E-43</v>
      </c>
      <c r="ER104" s="1">
        <f t="shared" si="337"/>
        <v>2.0653399634693049E-44</v>
      </c>
      <c r="ES104" s="1">
        <f t="shared" si="338"/>
        <v>9.2627430796315845E-46</v>
      </c>
      <c r="ET104" s="1">
        <f t="shared" si="339"/>
        <v>3.9339292922549721E-47</v>
      </c>
      <c r="EU104" s="1">
        <f t="shared" si="340"/>
        <v>1.5801595982243267E-48</v>
      </c>
      <c r="EV104" s="1">
        <f t="shared" si="341"/>
        <v>5.9945483013799581E-50</v>
      </c>
      <c r="EW104" s="1">
        <f t="shared" si="342"/>
        <v>2.1444954247619936E-51</v>
      </c>
      <c r="EX104" s="1">
        <f t="shared" si="343"/>
        <v>7.2222010341269836E-53</v>
      </c>
      <c r="EY104" s="1">
        <f t="shared" si="344"/>
        <v>2.2854607078494451E-54</v>
      </c>
      <c r="EZ104" s="1">
        <f t="shared" si="345"/>
        <v>6.7815945029048211E-56</v>
      </c>
      <c r="FA104" s="1">
        <f t="shared" si="346"/>
        <v>1.8824985403244551E-57</v>
      </c>
      <c r="FB104" s="1">
        <f t="shared" si="347"/>
        <v>4.8758669468194419E-59</v>
      </c>
      <c r="FC104" s="1">
        <f t="shared" si="348"/>
        <v>1.1636477687881373E-60</v>
      </c>
      <c r="FD104" s="75">
        <f t="shared" si="199"/>
        <v>-1.1636477687881373E-60</v>
      </c>
    </row>
    <row r="105" spans="7:160" x14ac:dyDescent="0.35">
      <c r="G105" t="str">
        <f t="shared" si="195"/>
        <v>Refd, t=0.45</v>
      </c>
      <c r="H105" s="76">
        <f t="shared" si="196"/>
        <v>0.45000000000000029</v>
      </c>
      <c r="I105" s="1">
        <f t="shared" si="197"/>
        <v>0</v>
      </c>
      <c r="J105" s="22">
        <f t="shared" si="198"/>
        <v>3.5392446337412433E-5</v>
      </c>
      <c r="K105" s="1">
        <f t="shared" si="200"/>
        <v>1.9688350112475868E-4</v>
      </c>
      <c r="L105" s="1">
        <f t="shared" si="201"/>
        <v>5.7700880558613995E-4</v>
      </c>
      <c r="M105" s="1">
        <f t="shared" si="202"/>
        <v>1.446097180960552E-3</v>
      </c>
      <c r="N105" s="1">
        <f t="shared" si="203"/>
        <v>3.3258353831178799E-3</v>
      </c>
      <c r="O105" s="1">
        <f t="shared" si="204"/>
        <v>7.1350506045144953E-3</v>
      </c>
      <c r="P105" s="1">
        <f t="shared" si="205"/>
        <v>1.4343913359558572E-2</v>
      </c>
      <c r="Q105" s="1">
        <f t="shared" si="206"/>
        <v>2.70725054020504E-2</v>
      </c>
      <c r="R105" s="1">
        <f t="shared" si="207"/>
        <v>4.8040139778066371E-2</v>
      </c>
      <c r="S105" s="1">
        <f t="shared" si="208"/>
        <v>8.0274729715479651E-2</v>
      </c>
      <c r="T105" s="1">
        <f t="shared" si="209"/>
        <v>0.12654950519206659</v>
      </c>
      <c r="U105" s="1">
        <f t="shared" si="210"/>
        <v>0.18862518180219515</v>
      </c>
      <c r="V105" s="1">
        <f t="shared" si="211"/>
        <v>0.26649922060745906</v>
      </c>
      <c r="W105" s="1">
        <f t="shared" si="212"/>
        <v>0.35793364121962001</v>
      </c>
      <c r="X105" s="1">
        <f t="shared" si="213"/>
        <v>0.45849250992266366</v>
      </c>
      <c r="Y105" s="1">
        <f t="shared" si="214"/>
        <v>0.56216365693578918</v>
      </c>
      <c r="Z105" s="1">
        <f t="shared" si="215"/>
        <v>0.66242557278592584</v>
      </c>
      <c r="AA105" s="1">
        <f t="shared" si="216"/>
        <v>0.75344819692683851</v>
      </c>
      <c r="AB105" s="1">
        <f t="shared" si="217"/>
        <v>0.83106898774796989</v>
      </c>
      <c r="AC105" s="1">
        <f t="shared" si="218"/>
        <v>0.89328386173768537</v>
      </c>
      <c r="AD105" s="1">
        <f t="shared" si="219"/>
        <v>0.94018343758012857</v>
      </c>
      <c r="AE105" s="1">
        <f t="shared" si="220"/>
        <v>0.97345538829666201</v>
      </c>
      <c r="AF105" s="1">
        <f t="shared" si="221"/>
        <v>0.99568376974650497</v>
      </c>
      <c r="AG105" s="1">
        <f t="shared" si="222"/>
        <v>1.0096781944028517</v>
      </c>
      <c r="AH105" s="1">
        <f t="shared" si="223"/>
        <v>1.017986829020995</v>
      </c>
      <c r="AI105" s="1">
        <f t="shared" si="224"/>
        <v>1.0226421843792983</v>
      </c>
      <c r="AJ105" s="1">
        <f t="shared" si="225"/>
        <v>1.0251056984431699</v>
      </c>
      <c r="AK105" s="1">
        <f t="shared" si="226"/>
        <v>1.0263378760681816</v>
      </c>
      <c r="AL105" s="1">
        <f t="shared" si="227"/>
        <v>1.0269208487571839</v>
      </c>
      <c r="AM105" s="1">
        <f t="shared" si="228"/>
        <v>1.0271819570888496</v>
      </c>
      <c r="AN105" s="1">
        <f t="shared" si="229"/>
        <v>1.027292754457213</v>
      </c>
      <c r="AO105" s="1">
        <f t="shared" si="230"/>
        <v>1.0273373311518783</v>
      </c>
      <c r="AP105" s="1">
        <f t="shared" si="231"/>
        <v>1.0273543481190093</v>
      </c>
      <c r="AQ105" s="1">
        <f t="shared" si="232"/>
        <v>1.0273605164728161</v>
      </c>
      <c r="AR105" s="1">
        <f t="shared" si="233"/>
        <v>1.0273626410638843</v>
      </c>
      <c r="AS105" s="1">
        <f t="shared" si="234"/>
        <v>1.0273633368800106</v>
      </c>
      <c r="AT105" s="1">
        <f t="shared" si="235"/>
        <v>1.0273635537042372</v>
      </c>
      <c r="AU105" s="1">
        <f t="shared" si="236"/>
        <v>1.0273636180296699</v>
      </c>
      <c r="AV105" s="1">
        <f t="shared" si="237"/>
        <v>1.0273636362087721</v>
      </c>
      <c r="AW105" s="1">
        <f t="shared" si="238"/>
        <v>1.0273636411056093</v>
      </c>
      <c r="AX105" s="1">
        <f t="shared" si="239"/>
        <v>1.0273636423634815</v>
      </c>
      <c r="AY105" s="1">
        <f t="shared" si="240"/>
        <v>1.0273636426717598</v>
      </c>
      <c r="AZ105" s="1">
        <f t="shared" si="241"/>
        <v>1.0273636427438755</v>
      </c>
      <c r="BA105" s="1">
        <f t="shared" si="242"/>
        <v>1.0273636427599853</v>
      </c>
      <c r="BB105" s="1">
        <f t="shared" si="243"/>
        <v>1.0273636427634236</v>
      </c>
      <c r="BC105" s="1">
        <f t="shared" si="244"/>
        <v>1.0273636427641244</v>
      </c>
      <c r="BD105" s="1">
        <f t="shared" si="245"/>
        <v>1.0273636427642607</v>
      </c>
      <c r="BE105" s="1">
        <f t="shared" si="246"/>
        <v>1.0273636427642823</v>
      </c>
      <c r="BF105" s="1">
        <f t="shared" si="247"/>
        <v>1.0273636427642625</v>
      </c>
      <c r="BG105" s="1">
        <f t="shared" si="248"/>
        <v>1.0273636427641146</v>
      </c>
      <c r="BH105" s="1">
        <f t="shared" si="249"/>
        <v>1.027363642763254</v>
      </c>
      <c r="BI105" s="1">
        <f t="shared" si="250"/>
        <v>1.0273636427585005</v>
      </c>
      <c r="BJ105" s="1">
        <f t="shared" si="251"/>
        <v>1.0273636427335839</v>
      </c>
      <c r="BK105" s="1">
        <f t="shared" si="252"/>
        <v>1.0273636426097033</v>
      </c>
      <c r="BL105" s="1">
        <f t="shared" si="253"/>
        <v>1.0273636420259775</v>
      </c>
      <c r="BM105" s="1">
        <f t="shared" si="254"/>
        <v>1.0273636394213157</v>
      </c>
      <c r="BN105" s="1">
        <f t="shared" si="255"/>
        <v>1.027363628424814</v>
      </c>
      <c r="BO105" s="1">
        <f t="shared" si="256"/>
        <v>1.0273635845384159</v>
      </c>
      <c r="BP105" s="1">
        <f t="shared" si="257"/>
        <v>1.0273634191226908</v>
      </c>
      <c r="BQ105" s="1">
        <f t="shared" si="258"/>
        <v>1.0273628308417049</v>
      </c>
      <c r="BR105" s="1">
        <f t="shared" si="259"/>
        <v>1.0273608587029108</v>
      </c>
      <c r="BS105" s="1">
        <f t="shared" si="260"/>
        <v>1.0273546326012162</v>
      </c>
      <c r="BT105" s="1">
        <f t="shared" si="261"/>
        <v>1.0273361396807041</v>
      </c>
      <c r="BU105" s="1">
        <f t="shared" si="262"/>
        <v>1.0272845100434556</v>
      </c>
      <c r="BV105" s="1">
        <f t="shared" si="263"/>
        <v>1.027149144828315</v>
      </c>
      <c r="BW105" s="1">
        <f t="shared" si="264"/>
        <v>1.0268161294527125</v>
      </c>
      <c r="BX105" s="1">
        <f t="shared" si="265"/>
        <v>1.0260479918683727</v>
      </c>
      <c r="BY105" s="1">
        <f t="shared" si="266"/>
        <v>1.0243878605998453</v>
      </c>
      <c r="BZ105" s="1">
        <f t="shared" si="267"/>
        <v>1.0210278735994445</v>
      </c>
      <c r="CA105" s="1">
        <f t="shared" si="268"/>
        <v>1.0146621540721883</v>
      </c>
      <c r="CB105" s="1">
        <f t="shared" si="269"/>
        <v>1.0033756095307862</v>
      </c>
      <c r="CC105" s="1">
        <f t="shared" si="270"/>
        <v>0.98465001014543085</v>
      </c>
      <c r="CD105" s="1">
        <f t="shared" si="271"/>
        <v>0.95557653173172163</v>
      </c>
      <c r="CE105" s="1">
        <f t="shared" si="272"/>
        <v>0.91332599445822871</v>
      </c>
      <c r="CF105" s="1">
        <f t="shared" si="273"/>
        <v>0.85583747158566892</v>
      </c>
      <c r="CG105" s="1">
        <f t="shared" si="274"/>
        <v>0.78256809380981796</v>
      </c>
      <c r="CH105" s="1">
        <f t="shared" si="275"/>
        <v>0.69505776163108957</v>
      </c>
      <c r="CI105" s="1">
        <f t="shared" si="276"/>
        <v>0.59706257943844332</v>
      </c>
      <c r="CJ105" s="1">
        <f t="shared" si="277"/>
        <v>0.49412585805260567</v>
      </c>
      <c r="CK105" s="1">
        <f t="shared" si="278"/>
        <v>0.39265083103203019</v>
      </c>
      <c r="CL105" s="1">
        <f t="shared" si="279"/>
        <v>0.29872968856090026</v>
      </c>
      <c r="CM105" s="1">
        <f t="shared" si="280"/>
        <v>0.21707778927347218</v>
      </c>
      <c r="CN105" s="1">
        <f t="shared" si="281"/>
        <v>0.15037438110935311</v>
      </c>
      <c r="CO105" s="1">
        <f t="shared" si="282"/>
        <v>9.9148160257486864E-2</v>
      </c>
      <c r="CP105" s="1">
        <f t="shared" si="283"/>
        <v>6.2148856061592046E-2</v>
      </c>
      <c r="CQ105" s="1">
        <f t="shared" si="284"/>
        <v>3.7003228919476168E-2</v>
      </c>
      <c r="CR105" s="1">
        <f t="shared" si="285"/>
        <v>2.091419805302094E-2</v>
      </c>
      <c r="CS105" s="1">
        <f t="shared" si="286"/>
        <v>1.1216954435018286E-2</v>
      </c>
      <c r="CT105" s="1">
        <f t="shared" si="287"/>
        <v>5.7077163392142355E-3</v>
      </c>
      <c r="CU105" s="1">
        <f t="shared" si="288"/>
        <v>2.7554691135604562E-3</v>
      </c>
      <c r="CV105" s="1">
        <f t="shared" si="289"/>
        <v>1.2621891544291771E-3</v>
      </c>
      <c r="CW105" s="1">
        <f t="shared" si="290"/>
        <v>5.4871372318060507E-4</v>
      </c>
      <c r="CX105" s="1">
        <f t="shared" si="291"/>
        <v>2.2646097162666039E-4</v>
      </c>
      <c r="CY105" s="1">
        <f t="shared" si="292"/>
        <v>8.8762426224049871E-5</v>
      </c>
      <c r="CZ105" s="1">
        <f t="shared" si="293"/>
        <v>3.3054940229627722E-5</v>
      </c>
      <c r="DA105" s="1">
        <f t="shared" si="294"/>
        <v>1.1700731210020414E-5</v>
      </c>
      <c r="DB105" s="1">
        <f t="shared" si="295"/>
        <v>3.9388246688038203E-6</v>
      </c>
      <c r="DC105" s="1">
        <f t="shared" si="296"/>
        <v>1.2615665238117919E-6</v>
      </c>
      <c r="DD105" s="1">
        <f t="shared" si="297"/>
        <v>3.8464314293782328E-7</v>
      </c>
      <c r="DE105" s="1">
        <f t="shared" si="298"/>
        <v>1.1169231991833513E-7</v>
      </c>
      <c r="DF105" s="1">
        <f t="shared" si="299"/>
        <v>3.0904059593527791E-8</v>
      </c>
      <c r="DG105" s="1">
        <f t="shared" si="300"/>
        <v>8.1515168196283381E-9</v>
      </c>
      <c r="DH105" s="1">
        <f t="shared" si="301"/>
        <v>2.0506359833464619E-9</v>
      </c>
      <c r="DI105" s="1">
        <f t="shared" si="302"/>
        <v>4.9221417674079E-10</v>
      </c>
      <c r="DJ105" s="1">
        <f t="shared" si="303"/>
        <v>1.1277525778362765E-10</v>
      </c>
      <c r="DK105" s="1">
        <f t="shared" si="304"/>
        <v>2.4673816911061702E-11</v>
      </c>
      <c r="DL105" s="1">
        <f t="shared" si="305"/>
        <v>5.1567914110354996E-12</v>
      </c>
      <c r="DM105" s="1">
        <f t="shared" si="306"/>
        <v>1.029888643983252E-12</v>
      </c>
      <c r="DN105" s="1">
        <f t="shared" si="307"/>
        <v>1.966091439873073E-13</v>
      </c>
      <c r="DO105" s="1">
        <f t="shared" si="308"/>
        <v>3.5887515669050748E-14</v>
      </c>
      <c r="DP105" s="1">
        <f t="shared" si="309"/>
        <v>6.2649968947092933E-15</v>
      </c>
      <c r="DQ105" s="1">
        <f t="shared" si="310"/>
        <v>1.0462501466533844E-15</v>
      </c>
      <c r="DR105" s="1">
        <f t="shared" si="311"/>
        <v>1.6717625314014773E-16</v>
      </c>
      <c r="DS105" s="1">
        <f t="shared" si="312"/>
        <v>2.5563060057079415E-17</v>
      </c>
      <c r="DT105" s="1">
        <f t="shared" si="313"/>
        <v>3.741214701645582E-18</v>
      </c>
      <c r="DU105" s="1">
        <f t="shared" si="314"/>
        <v>5.2411153546156917E-19</v>
      </c>
      <c r="DV105" s="1">
        <f t="shared" si="315"/>
        <v>7.0288316724182325E-20</v>
      </c>
      <c r="DW105" s="1">
        <f t="shared" si="316"/>
        <v>9.0243326420561915E-21</v>
      </c>
      <c r="DX105" s="1">
        <f t="shared" si="317"/>
        <v>1.1092533339609835E-21</v>
      </c>
      <c r="DY105" s="1">
        <f t="shared" si="318"/>
        <v>1.3053531793668964E-22</v>
      </c>
      <c r="DZ105" s="1">
        <f t="shared" si="319"/>
        <v>1.4705894693785666E-23</v>
      </c>
      <c r="EA105" s="1">
        <f t="shared" si="320"/>
        <v>1.5859582972522361E-24</v>
      </c>
      <c r="EB105" s="1">
        <f t="shared" si="321"/>
        <v>1.6371394393498999E-25</v>
      </c>
      <c r="EC105" s="1">
        <f t="shared" si="322"/>
        <v>1.6173925887796263E-26</v>
      </c>
      <c r="ED105" s="1">
        <f t="shared" si="323"/>
        <v>1.5290035899929659E-27</v>
      </c>
      <c r="EE105" s="1">
        <f t="shared" si="324"/>
        <v>1.3828557540456994E-28</v>
      </c>
      <c r="EF105" s="1">
        <f t="shared" si="325"/>
        <v>1.1962354700681215E-29</v>
      </c>
      <c r="EG105" s="1">
        <f t="shared" si="326"/>
        <v>9.8948083845962052E-31</v>
      </c>
      <c r="EH105" s="1">
        <f t="shared" si="327"/>
        <v>7.8236816517411499E-32</v>
      </c>
      <c r="EI105" s="1">
        <f t="shared" si="328"/>
        <v>5.9111499117383029E-33</v>
      </c>
      <c r="EJ105" s="1">
        <f t="shared" si="329"/>
        <v>4.2659384165126698E-34</v>
      </c>
      <c r="EK105" s="1">
        <f t="shared" si="330"/>
        <v>2.9392972889941805E-35</v>
      </c>
      <c r="EL105" s="1">
        <f t="shared" si="331"/>
        <v>1.9325991310141367E-36</v>
      </c>
      <c r="EM105" s="1">
        <f t="shared" si="332"/>
        <v>1.2119074759692588E-37</v>
      </c>
      <c r="EN105" s="1">
        <f t="shared" si="333"/>
        <v>7.2437278349817167E-39</v>
      </c>
      <c r="EO105" s="1">
        <f t="shared" si="334"/>
        <v>4.1240978549843045E-40</v>
      </c>
      <c r="EP105" s="1">
        <f t="shared" si="335"/>
        <v>2.2348621664830712E-41</v>
      </c>
      <c r="EQ105" s="1">
        <f t="shared" si="336"/>
        <v>1.151800942021911E-42</v>
      </c>
      <c r="ER105" s="1">
        <f t="shared" si="337"/>
        <v>5.6406019291987228E-44</v>
      </c>
      <c r="ES105" s="1">
        <f t="shared" si="338"/>
        <v>2.6222530270656334E-45</v>
      </c>
      <c r="ET105" s="1">
        <f t="shared" si="339"/>
        <v>1.1560174871301488E-46</v>
      </c>
      <c r="EU105" s="1">
        <f t="shared" si="340"/>
        <v>4.8271413755555938E-48</v>
      </c>
      <c r="EV105" s="1">
        <f t="shared" si="341"/>
        <v>1.9067657811464072E-49</v>
      </c>
      <c r="EW105" s="1">
        <f t="shared" si="342"/>
        <v>7.1150414479261759E-51</v>
      </c>
      <c r="EX105" s="1">
        <f t="shared" si="343"/>
        <v>2.5041469934296623E-52</v>
      </c>
      <c r="EY105" s="1">
        <f t="shared" si="344"/>
        <v>8.2985981927643593E-54</v>
      </c>
      <c r="EZ105" s="1">
        <f t="shared" si="345"/>
        <v>2.5846028859752131E-55</v>
      </c>
      <c r="FA105" s="1">
        <f t="shared" si="346"/>
        <v>7.5495138898939839E-57</v>
      </c>
      <c r="FB105" s="1">
        <f t="shared" si="347"/>
        <v>2.0633215791026249E-58</v>
      </c>
      <c r="FC105" s="1">
        <f t="shared" si="348"/>
        <v>5.2088629082738268E-60</v>
      </c>
      <c r="FD105" s="75">
        <f t="shared" si="199"/>
        <v>-5.2088629082738268E-60</v>
      </c>
    </row>
    <row r="106" spans="7:160" x14ac:dyDescent="0.35">
      <c r="G106" t="str">
        <f t="shared" si="195"/>
        <v>Refd, t=0.46</v>
      </c>
      <c r="H106" s="76">
        <f t="shared" si="196"/>
        <v>0.45500000000000029</v>
      </c>
      <c r="I106" s="1">
        <f t="shared" si="197"/>
        <v>0</v>
      </c>
      <c r="J106" s="22">
        <f t="shared" si="198"/>
        <v>3.5715502274668335E-5</v>
      </c>
      <c r="K106" s="1">
        <f t="shared" si="200"/>
        <v>1.9832307662111362E-4</v>
      </c>
      <c r="L106" s="1">
        <f t="shared" si="201"/>
        <v>5.7932767086604146E-4</v>
      </c>
      <c r="M106" s="1">
        <f t="shared" si="202"/>
        <v>1.4464371316217342E-3</v>
      </c>
      <c r="N106" s="1">
        <f t="shared" si="203"/>
        <v>3.3145074469026815E-3</v>
      </c>
      <c r="O106" s="1">
        <f t="shared" si="204"/>
        <v>7.0879654709900125E-3</v>
      </c>
      <c r="P106" s="1">
        <f t="shared" si="205"/>
        <v>1.4211524230760339E-2</v>
      </c>
      <c r="Q106" s="1">
        <f t="shared" si="206"/>
        <v>2.6767389930693546E-2</v>
      </c>
      <c r="R106" s="1">
        <f t="shared" si="207"/>
        <v>4.7428519393175432E-2</v>
      </c>
      <c r="S106" s="1">
        <f t="shared" si="208"/>
        <v>7.9179674874738565E-2</v>
      </c>
      <c r="T106" s="1">
        <f t="shared" si="209"/>
        <v>0.12477286560132768</v>
      </c>
      <c r="U106" s="1">
        <f t="shared" si="210"/>
        <v>0.18598974500614104</v>
      </c>
      <c r="V106" s="1">
        <f t="shared" si="211"/>
        <v>0.26290321752571355</v>
      </c>
      <c r="W106" s="1">
        <f t="shared" si="212"/>
        <v>0.35340064922427045</v>
      </c>
      <c r="X106" s="1">
        <f t="shared" si="213"/>
        <v>0.45319657317401785</v>
      </c>
      <c r="Y106" s="1">
        <f t="shared" si="214"/>
        <v>0.5564154643327528</v>
      </c>
      <c r="Z106" s="1">
        <f t="shared" si="215"/>
        <v>0.65661935721089193</v>
      </c>
      <c r="AA106" s="1">
        <f t="shared" si="216"/>
        <v>0.7479844660982492</v>
      </c>
      <c r="AB106" s="1">
        <f t="shared" si="217"/>
        <v>0.82627765367954353</v>
      </c>
      <c r="AC106" s="1">
        <f t="shared" si="218"/>
        <v>0.88937120066785813</v>
      </c>
      <c r="AD106" s="1">
        <f t="shared" si="219"/>
        <v>0.93721564217684483</v>
      </c>
      <c r="AE106" s="1">
        <f t="shared" si="220"/>
        <v>0.97137708971036607</v>
      </c>
      <c r="AF106" s="1">
        <f t="shared" si="221"/>
        <v>0.99435870857461239</v>
      </c>
      <c r="AG106" s="1">
        <f t="shared" si="222"/>
        <v>1.0089353347295713</v>
      </c>
      <c r="AH106" s="1">
        <f t="shared" si="223"/>
        <v>1.0176584116968397</v>
      </c>
      <c r="AI106" s="1">
        <f t="shared" si="224"/>
        <v>1.022587128935835</v>
      </c>
      <c r="AJ106" s="1">
        <f t="shared" si="225"/>
        <v>1.0252184505111579</v>
      </c>
      <c r="AK106" s="1">
        <f t="shared" si="226"/>
        <v>1.0265468253313759</v>
      </c>
      <c r="AL106" s="1">
        <f t="shared" si="227"/>
        <v>1.0271814377391408</v>
      </c>
      <c r="AM106" s="1">
        <f t="shared" si="228"/>
        <v>1.0274685640373118</v>
      </c>
      <c r="AN106" s="1">
        <f t="shared" si="229"/>
        <v>1.0275916892775514</v>
      </c>
      <c r="AO106" s="1">
        <f t="shared" si="230"/>
        <v>1.0276417687262398</v>
      </c>
      <c r="AP106" s="1">
        <f t="shared" si="231"/>
        <v>1.0276611031895446</v>
      </c>
      <c r="AQ106" s="1">
        <f t="shared" si="232"/>
        <v>1.0276681937071586</v>
      </c>
      <c r="AR106" s="1">
        <f t="shared" si="233"/>
        <v>1.0276706654304413</v>
      </c>
      <c r="AS106" s="1">
        <f t="shared" si="234"/>
        <v>1.0276714850063975</v>
      </c>
      <c r="AT106" s="1">
        <f t="shared" si="235"/>
        <v>1.0276717436638121</v>
      </c>
      <c r="AU106" s="1">
        <f t="shared" si="236"/>
        <v>1.0276718214088634</v>
      </c>
      <c r="AV106" s="1">
        <f t="shared" si="237"/>
        <v>1.0276718436770429</v>
      </c>
      <c r="AW106" s="1">
        <f t="shared" si="238"/>
        <v>1.0276718497583763</v>
      </c>
      <c r="AX106" s="1">
        <f t="shared" si="239"/>
        <v>1.0276718513426819</v>
      </c>
      <c r="AY106" s="1">
        <f t="shared" si="240"/>
        <v>1.0276718517366068</v>
      </c>
      <c r="AZ106" s="1">
        <f t="shared" si="241"/>
        <v>1.0276718518301298</v>
      </c>
      <c r="BA106" s="1">
        <f t="shared" si="242"/>
        <v>1.0276718518513397</v>
      </c>
      <c r="BB106" s="1">
        <f t="shared" si="243"/>
        <v>1.0276718518559371</v>
      </c>
      <c r="BC106" s="1">
        <f t="shared" si="244"/>
        <v>1.0276718518568893</v>
      </c>
      <c r="BD106" s="1">
        <f t="shared" si="245"/>
        <v>1.0276718518570773</v>
      </c>
      <c r="BE106" s="1">
        <f t="shared" si="246"/>
        <v>1.0276718518571082</v>
      </c>
      <c r="BF106" s="1">
        <f t="shared" si="247"/>
        <v>1.0276718518570853</v>
      </c>
      <c r="BG106" s="1">
        <f t="shared" si="248"/>
        <v>1.0276718518569095</v>
      </c>
      <c r="BH106" s="1">
        <f t="shared" si="249"/>
        <v>1.0276718518558969</v>
      </c>
      <c r="BI106" s="1">
        <f t="shared" si="250"/>
        <v>1.0276718518503742</v>
      </c>
      <c r="BJ106" s="1">
        <f t="shared" si="251"/>
        <v>1.0276718518217716</v>
      </c>
      <c r="BK106" s="1">
        <f t="shared" si="252"/>
        <v>1.0276718516812136</v>
      </c>
      <c r="BL106" s="1">
        <f t="shared" si="253"/>
        <v>1.0276718510263454</v>
      </c>
      <c r="BM106" s="1">
        <f t="shared" si="254"/>
        <v>1.0276718481359708</v>
      </c>
      <c r="BN106" s="1">
        <f t="shared" si="255"/>
        <v>1.0276718360610373</v>
      </c>
      <c r="BO106" s="1">
        <f t="shared" si="256"/>
        <v>1.0276717883561493</v>
      </c>
      <c r="BP106" s="1">
        <f t="shared" si="257"/>
        <v>1.0276716102847048</v>
      </c>
      <c r="BQ106" s="1">
        <f t="shared" si="258"/>
        <v>1.0276709828393902</v>
      </c>
      <c r="BR106" s="1">
        <f t="shared" si="259"/>
        <v>1.0276688978726245</v>
      </c>
      <c r="BS106" s="1">
        <f t="shared" si="260"/>
        <v>1.027662370263166</v>
      </c>
      <c r="BT106" s="1">
        <f t="shared" si="261"/>
        <v>1.0276431333777694</v>
      </c>
      <c r="BU106" s="1">
        <f t="shared" si="262"/>
        <v>1.0275898189896717</v>
      </c>
      <c r="BV106" s="1">
        <f t="shared" si="263"/>
        <v>1.0274509825706715</v>
      </c>
      <c r="BW106" s="1">
        <f t="shared" si="264"/>
        <v>1.0271115476416506</v>
      </c>
      <c r="BX106" s="1">
        <f t="shared" si="265"/>
        <v>1.0263330059554505</v>
      </c>
      <c r="BY106" s="1">
        <f t="shared" si="266"/>
        <v>1.0246588358608903</v>
      </c>
      <c r="BZ106" s="1">
        <f t="shared" si="267"/>
        <v>1.0212853374906943</v>
      </c>
      <c r="CA106" s="1">
        <f t="shared" si="268"/>
        <v>1.0149180607245463</v>
      </c>
      <c r="CB106" s="1">
        <f t="shared" si="269"/>
        <v>1.0036639257927933</v>
      </c>
      <c r="CC106" s="1">
        <f t="shared" si="270"/>
        <v>0.98503812595985607</v>
      </c>
      <c r="CD106" s="1">
        <f t="shared" si="271"/>
        <v>0.95617212350306169</v>
      </c>
      <c r="CE106" s="1">
        <f t="shared" si="272"/>
        <v>0.91427235922599215</v>
      </c>
      <c r="CF106" s="1">
        <f t="shared" si="273"/>
        <v>0.85729208835046988</v>
      </c>
      <c r="CG106" s="1">
        <f t="shared" si="274"/>
        <v>0.78466508089755216</v>
      </c>
      <c r="CH106" s="1">
        <f t="shared" si="275"/>
        <v>0.69786319424844412</v>
      </c>
      <c r="CI106" s="1">
        <f t="shared" si="276"/>
        <v>0.60053812818963481</v>
      </c>
      <c r="CJ106" s="1">
        <f t="shared" si="277"/>
        <v>0.49811654510102671</v>
      </c>
      <c r="CK106" s="1">
        <f t="shared" si="278"/>
        <v>0.3969052893501992</v>
      </c>
      <c r="CL106" s="1">
        <f t="shared" si="279"/>
        <v>0.30294891388892564</v>
      </c>
      <c r="CM106" s="1">
        <f t="shared" si="280"/>
        <v>0.22097692862690443</v>
      </c>
      <c r="CN106" s="1">
        <f t="shared" si="281"/>
        <v>0.15373733890912128</v>
      </c>
      <c r="CO106" s="1">
        <f t="shared" si="282"/>
        <v>0.10185886610700064</v>
      </c>
      <c r="CP106" s="1">
        <f t="shared" si="283"/>
        <v>6.4193344843922903E-2</v>
      </c>
      <c r="CQ106" s="1">
        <f t="shared" si="284"/>
        <v>3.8447742086222737E-2</v>
      </c>
      <c r="CR106" s="1">
        <f t="shared" si="285"/>
        <v>2.1871305999454582E-2</v>
      </c>
      <c r="CS106" s="1">
        <f t="shared" si="286"/>
        <v>1.1812283442459333E-2</v>
      </c>
      <c r="CT106" s="1">
        <f t="shared" si="287"/>
        <v>6.0556980400446655E-3</v>
      </c>
      <c r="CU106" s="1">
        <f t="shared" si="288"/>
        <v>2.9468071712491256E-3</v>
      </c>
      <c r="CV106" s="1">
        <f t="shared" si="289"/>
        <v>1.3612566160327026E-3</v>
      </c>
      <c r="CW106" s="1">
        <f t="shared" si="290"/>
        <v>5.9706196954921746E-4</v>
      </c>
      <c r="CX106" s="1">
        <f t="shared" si="291"/>
        <v>2.4872380263914093E-4</v>
      </c>
      <c r="CY106" s="1">
        <f t="shared" si="292"/>
        <v>9.8444150385595369E-5</v>
      </c>
      <c r="CZ106" s="1">
        <f t="shared" si="293"/>
        <v>3.7035196689051927E-5</v>
      </c>
      <c r="DA106" s="1">
        <f t="shared" si="294"/>
        <v>1.3249040161756472E-5</v>
      </c>
      <c r="DB106" s="1">
        <f t="shared" si="295"/>
        <v>4.5092275682855323E-6</v>
      </c>
      <c r="DC106" s="1">
        <f t="shared" si="296"/>
        <v>1.4607523409658788E-6</v>
      </c>
      <c r="DD106" s="1">
        <f t="shared" si="297"/>
        <v>4.5062847320517999E-7</v>
      </c>
      <c r="DE106" s="1">
        <f t="shared" si="298"/>
        <v>1.3244586150350242E-7</v>
      </c>
      <c r="DF106" s="1">
        <f t="shared" si="299"/>
        <v>3.7105887380542987E-8</v>
      </c>
      <c r="DG106" s="1">
        <f t="shared" si="300"/>
        <v>9.9136534381693831E-9</v>
      </c>
      <c r="DH106" s="1">
        <f t="shared" si="301"/>
        <v>2.5270058820950183E-9</v>
      </c>
      <c r="DI106" s="1">
        <f t="shared" si="302"/>
        <v>6.1481942972478874E-10</v>
      </c>
      <c r="DJ106" s="1">
        <f t="shared" si="303"/>
        <v>1.4283545457314765E-10</v>
      </c>
      <c r="DK106" s="1">
        <f t="shared" si="304"/>
        <v>3.1698607877922632E-11</v>
      </c>
      <c r="DL106" s="1">
        <f t="shared" si="305"/>
        <v>6.7223086202474745E-12</v>
      </c>
      <c r="DM106" s="1">
        <f t="shared" si="306"/>
        <v>1.3627570226412741E-12</v>
      </c>
      <c r="DN106" s="1">
        <f t="shared" si="307"/>
        <v>2.6416586379120673E-13</v>
      </c>
      <c r="DO106" s="1">
        <f t="shared" si="308"/>
        <v>4.8979964917262479E-14</v>
      </c>
      <c r="DP106" s="1">
        <f t="shared" si="309"/>
        <v>8.6887524284207046E-15</v>
      </c>
      <c r="DQ106" s="1">
        <f t="shared" si="310"/>
        <v>1.4750118945417153E-15</v>
      </c>
      <c r="DR106" s="1">
        <f t="shared" si="311"/>
        <v>2.3967508961461204E-16</v>
      </c>
      <c r="DS106" s="1">
        <f t="shared" si="312"/>
        <v>3.7283590768126435E-17</v>
      </c>
      <c r="DT106" s="1">
        <f t="shared" si="313"/>
        <v>5.5532363116500031E-18</v>
      </c>
      <c r="DU106" s="1">
        <f t="shared" si="314"/>
        <v>7.9206740264287485E-19</v>
      </c>
      <c r="DV106" s="1">
        <f t="shared" si="315"/>
        <v>1.0819505114953398E-19</v>
      </c>
      <c r="DW106" s="1">
        <f t="shared" si="316"/>
        <v>1.4155044401083323E-20</v>
      </c>
      <c r="DX106" s="1">
        <f t="shared" si="317"/>
        <v>1.7737419127111112E-21</v>
      </c>
      <c r="DY106" s="1">
        <f t="shared" si="318"/>
        <v>2.1288694292819187E-22</v>
      </c>
      <c r="DZ106" s="1">
        <f t="shared" si="319"/>
        <v>2.4472489735117211E-23</v>
      </c>
      <c r="EA106" s="1">
        <f t="shared" si="320"/>
        <v>2.6943609534314393E-24</v>
      </c>
      <c r="EB106" s="1">
        <f t="shared" si="321"/>
        <v>2.840837510820315E-25</v>
      </c>
      <c r="EC106" s="1">
        <f t="shared" si="322"/>
        <v>2.8681425048153878E-26</v>
      </c>
      <c r="ED106" s="1">
        <f t="shared" si="323"/>
        <v>2.7723963255862327E-27</v>
      </c>
      <c r="EE106" s="1">
        <f t="shared" si="324"/>
        <v>2.5652641000188442E-28</v>
      </c>
      <c r="EF106" s="1">
        <f t="shared" si="325"/>
        <v>2.2716311873029279E-29</v>
      </c>
      <c r="EG106" s="1">
        <f t="shared" si="326"/>
        <v>1.9247024741618113E-30</v>
      </c>
      <c r="EH106" s="1">
        <f t="shared" si="327"/>
        <v>1.5598545977561585E-31</v>
      </c>
      <c r="EI106" s="1">
        <f t="shared" si="328"/>
        <v>1.208806828764505E-32</v>
      </c>
      <c r="EJ106" s="1">
        <f t="shared" si="329"/>
        <v>8.9540910363741267E-34</v>
      </c>
      <c r="EK106" s="1">
        <f t="shared" si="330"/>
        <v>6.3372155186021355E-35</v>
      </c>
      <c r="EL106" s="1">
        <f t="shared" si="331"/>
        <v>4.2833966073886826E-36</v>
      </c>
      <c r="EM106" s="1">
        <f t="shared" si="332"/>
        <v>2.7635674366261245E-37</v>
      </c>
      <c r="EN106" s="1">
        <f t="shared" si="333"/>
        <v>1.7009837936954791E-38</v>
      </c>
      <c r="EO106" s="1">
        <f t="shared" si="334"/>
        <v>9.9818399744131937E-40</v>
      </c>
      <c r="EP106" s="1">
        <f t="shared" si="335"/>
        <v>5.5809370828826527E-41</v>
      </c>
      <c r="EQ106" s="1">
        <f t="shared" si="336"/>
        <v>2.9707576749227585E-42</v>
      </c>
      <c r="ER106" s="1">
        <f t="shared" si="337"/>
        <v>1.504311278576873E-43</v>
      </c>
      <c r="ES106" s="1">
        <f t="shared" si="338"/>
        <v>7.239890224728478E-45</v>
      </c>
      <c r="ET106" s="1">
        <f t="shared" si="339"/>
        <v>3.308467796989515E-46</v>
      </c>
      <c r="EU106" s="1">
        <f t="shared" si="340"/>
        <v>1.4340333439843975E-47</v>
      </c>
      <c r="EV106" s="1">
        <f t="shared" si="341"/>
        <v>5.8887273682625087E-49</v>
      </c>
      <c r="EW106" s="1">
        <f t="shared" si="342"/>
        <v>2.288004275699957E-50</v>
      </c>
      <c r="EX106" s="1">
        <f t="shared" si="343"/>
        <v>8.399509980699977E-52</v>
      </c>
      <c r="EY106" s="1">
        <f t="shared" si="344"/>
        <v>2.9089747783417905E-53</v>
      </c>
      <c r="EZ106" s="1">
        <f t="shared" si="345"/>
        <v>9.487958547235144E-55</v>
      </c>
      <c r="FA106" s="1">
        <f t="shared" si="346"/>
        <v>2.9089203658547545E-56</v>
      </c>
      <c r="FB106" s="1">
        <f t="shared" si="347"/>
        <v>8.3657414323241225E-58</v>
      </c>
      <c r="FC106" s="1">
        <f t="shared" si="348"/>
        <v>2.2271116317068761E-59</v>
      </c>
      <c r="FD106" s="75">
        <f t="shared" si="199"/>
        <v>-2.2271116317068761E-59</v>
      </c>
    </row>
    <row r="107" spans="7:160" x14ac:dyDescent="0.35">
      <c r="G107" t="str">
        <f t="shared" si="195"/>
        <v>Refd, t=0.46</v>
      </c>
      <c r="H107" s="76">
        <f t="shared" si="196"/>
        <v>0.4600000000000003</v>
      </c>
      <c r="I107" s="1">
        <f t="shared" si="197"/>
        <v>0</v>
      </c>
      <c r="J107" s="22">
        <f t="shared" si="198"/>
        <v>3.6023576278397937E-5</v>
      </c>
      <c r="K107" s="1">
        <f t="shared" si="200"/>
        <v>1.9968466259266281E-4</v>
      </c>
      <c r="L107" s="1">
        <f t="shared" si="201"/>
        <v>5.8145093747375743E-4</v>
      </c>
      <c r="M107" s="1">
        <f t="shared" si="202"/>
        <v>1.4464035792886507E-3</v>
      </c>
      <c r="N107" s="1">
        <f t="shared" si="203"/>
        <v>3.3026379013674488E-3</v>
      </c>
      <c r="O107" s="1">
        <f t="shared" si="204"/>
        <v>7.0404307123720792E-3</v>
      </c>
      <c r="P107" s="1">
        <f t="shared" si="205"/>
        <v>1.4079584371320215E-2</v>
      </c>
      <c r="Q107" s="1">
        <f t="shared" si="206"/>
        <v>2.6465308408144105E-2</v>
      </c>
      <c r="R107" s="1">
        <f t="shared" si="207"/>
        <v>4.6825238897453623E-2</v>
      </c>
      <c r="S107" s="1">
        <f t="shared" si="208"/>
        <v>7.810171505654849E-2</v>
      </c>
      <c r="T107" s="1">
        <f t="shared" si="209"/>
        <v>0.12302528808843177</v>
      </c>
      <c r="U107" s="1">
        <f t="shared" si="210"/>
        <v>0.18339681092264523</v>
      </c>
      <c r="V107" s="1">
        <f t="shared" si="211"/>
        <v>0.25936139234109357</v>
      </c>
      <c r="W107" s="1">
        <f t="shared" si="212"/>
        <v>0.34892778956179049</v>
      </c>
      <c r="X107" s="1">
        <f t="shared" si="213"/>
        <v>0.44795773901483621</v>
      </c>
      <c r="Y107" s="1">
        <f t="shared" si="214"/>
        <v>0.5507112374365134</v>
      </c>
      <c r="Z107" s="1">
        <f t="shared" si="215"/>
        <v>0.65083564061639809</v>
      </c>
      <c r="AA107" s="1">
        <f t="shared" si="216"/>
        <v>0.7425177314736664</v>
      </c>
      <c r="AB107" s="1">
        <f t="shared" si="217"/>
        <v>0.82145917190650697</v>
      </c>
      <c r="AC107" s="1">
        <f t="shared" si="218"/>
        <v>0.88541329386823675</v>
      </c>
      <c r="AD107" s="1">
        <f t="shared" si="219"/>
        <v>0.93419313256444292</v>
      </c>
      <c r="AE107" s="1">
        <f t="shared" si="220"/>
        <v>0.96924327245378683</v>
      </c>
      <c r="AF107" s="1">
        <f t="shared" si="221"/>
        <v>0.99298399812235227</v>
      </c>
      <c r="AG107" s="1">
        <f t="shared" si="222"/>
        <v>1.0081524327386251</v>
      </c>
      <c r="AH107" s="1">
        <f t="shared" si="223"/>
        <v>1.0173004923826274</v>
      </c>
      <c r="AI107" s="1">
        <f t="shared" si="224"/>
        <v>1.0225120571007824</v>
      </c>
      <c r="AJ107" s="1">
        <f t="shared" si="225"/>
        <v>1.0253186314862022</v>
      </c>
      <c r="AK107" s="1">
        <f t="shared" si="226"/>
        <v>1.0267484440592738</v>
      </c>
      <c r="AL107" s="1">
        <f t="shared" si="227"/>
        <v>1.0274380554920266</v>
      </c>
      <c r="AM107" s="1">
        <f t="shared" si="228"/>
        <v>1.0277531800387143</v>
      </c>
      <c r="AN107" s="1">
        <f t="shared" si="229"/>
        <v>1.02788971391336</v>
      </c>
      <c r="AO107" s="1">
        <f t="shared" si="230"/>
        <v>1.0279458449155274</v>
      </c>
      <c r="AP107" s="1">
        <f t="shared" si="231"/>
        <v>1.0279677571589045</v>
      </c>
      <c r="AQ107" s="1">
        <f t="shared" si="232"/>
        <v>1.0279758854983483</v>
      </c>
      <c r="AR107" s="1">
        <f t="shared" si="233"/>
        <v>1.0279787526278696</v>
      </c>
      <c r="AS107" s="1">
        <f t="shared" si="234"/>
        <v>1.0279797149309386</v>
      </c>
      <c r="AT107" s="1">
        <f t="shared" si="235"/>
        <v>1.0279800224500832</v>
      </c>
      <c r="AU107" s="1">
        <f t="shared" si="236"/>
        <v>1.0279801160751529</v>
      </c>
      <c r="AV107" s="1">
        <f t="shared" si="237"/>
        <v>1.0279801432472173</v>
      </c>
      <c r="AW107" s="1">
        <f t="shared" si="238"/>
        <v>1.0279801507686539</v>
      </c>
      <c r="AX107" s="1">
        <f t="shared" si="239"/>
        <v>1.0279801527554357</v>
      </c>
      <c r="AY107" s="1">
        <f t="shared" si="240"/>
        <v>1.0279801532564841</v>
      </c>
      <c r="AZ107" s="1">
        <f t="shared" si="241"/>
        <v>1.0279801533771775</v>
      </c>
      <c r="BA107" s="1">
        <f t="shared" si="242"/>
        <v>1.0279801534049591</v>
      </c>
      <c r="BB107" s="1">
        <f t="shared" si="243"/>
        <v>1.0279801534110726</v>
      </c>
      <c r="BC107" s="1">
        <f t="shared" si="244"/>
        <v>1.0279801534123587</v>
      </c>
      <c r="BD107" s="1">
        <f t="shared" si="245"/>
        <v>1.0279801534126167</v>
      </c>
      <c r="BE107" s="1">
        <f t="shared" si="246"/>
        <v>1.0279801534126609</v>
      </c>
      <c r="BF107" s="1">
        <f t="shared" si="247"/>
        <v>1.0279801534126347</v>
      </c>
      <c r="BG107" s="1">
        <f t="shared" si="248"/>
        <v>1.0279801534124267</v>
      </c>
      <c r="BH107" s="1">
        <f t="shared" si="249"/>
        <v>1.0279801534112392</v>
      </c>
      <c r="BI107" s="1">
        <f t="shared" si="250"/>
        <v>1.0279801534048416</v>
      </c>
      <c r="BJ107" s="1">
        <f t="shared" si="251"/>
        <v>1.027980153372096</v>
      </c>
      <c r="BK107" s="1">
        <f t="shared" si="252"/>
        <v>1.0279801532130139</v>
      </c>
      <c r="BL107" s="1">
        <f t="shared" si="253"/>
        <v>1.0279801524800201</v>
      </c>
      <c r="BM107" s="1">
        <f t="shared" si="254"/>
        <v>1.027980149279331</v>
      </c>
      <c r="BN107" s="1">
        <f t="shared" si="255"/>
        <v>1.0279801360455476</v>
      </c>
      <c r="BO107" s="1">
        <f t="shared" si="256"/>
        <v>1.0279800842795233</v>
      </c>
      <c r="BP107" s="1">
        <f t="shared" si="257"/>
        <v>1.0279798928812707</v>
      </c>
      <c r="BQ107" s="1">
        <f t="shared" si="258"/>
        <v>1.0279792245872965</v>
      </c>
      <c r="BR107" s="1">
        <f t="shared" si="259"/>
        <v>1.0279770230155303</v>
      </c>
      <c r="BS107" s="1">
        <f t="shared" si="260"/>
        <v>1.0279701865363549</v>
      </c>
      <c r="BT107" s="1">
        <f t="shared" si="261"/>
        <v>1.0279501939317699</v>
      </c>
      <c r="BU107" s="1">
        <f t="shared" si="262"/>
        <v>1.0278951820465194</v>
      </c>
      <c r="BV107" s="1">
        <f t="shared" si="263"/>
        <v>1.0277528758049013</v>
      </c>
      <c r="BW107" s="1">
        <f t="shared" si="264"/>
        <v>1.0274070748105739</v>
      </c>
      <c r="BX107" s="1">
        <f t="shared" si="265"/>
        <v>1.0266183039658476</v>
      </c>
      <c r="BY107" s="1">
        <f t="shared" si="266"/>
        <v>1.0249304822107139</v>
      </c>
      <c r="BZ107" s="1">
        <f t="shared" si="267"/>
        <v>1.0215441330764501</v>
      </c>
      <c r="CA107" s="1">
        <f t="shared" si="268"/>
        <v>1.0151761601091394</v>
      </c>
      <c r="CB107" s="1">
        <f t="shared" si="269"/>
        <v>1.0039551566363729</v>
      </c>
      <c r="CC107" s="1">
        <f t="shared" si="270"/>
        <v>0.98542905766167332</v>
      </c>
      <c r="CD107" s="1">
        <f t="shared" si="271"/>
        <v>0.95676869195113923</v>
      </c>
      <c r="CE107" s="1">
        <f t="shared" si="272"/>
        <v>0.91521531803490919</v>
      </c>
      <c r="CF107" s="1">
        <f t="shared" si="273"/>
        <v>0.85873622056007293</v>
      </c>
      <c r="CG107" s="1">
        <f t="shared" si="274"/>
        <v>0.78674276156754186</v>
      </c>
      <c r="CH107" s="1">
        <f t="shared" si="275"/>
        <v>0.70064086141440107</v>
      </c>
      <c r="CI107" s="1">
        <f t="shared" si="276"/>
        <v>0.60398053070501434</v>
      </c>
      <c r="CJ107" s="1">
        <f t="shared" si="277"/>
        <v>0.50207410551397846</v>
      </c>
      <c r="CK107" s="1">
        <f t="shared" si="278"/>
        <v>0.40113295041034902</v>
      </c>
      <c r="CL107" s="1">
        <f t="shared" si="279"/>
        <v>0.30715296447426249</v>
      </c>
      <c r="CM107" s="1">
        <f t="shared" si="280"/>
        <v>0.22487515402396341</v>
      </c>
      <c r="CN107" s="1">
        <f t="shared" si="281"/>
        <v>0.157112957399729</v>
      </c>
      <c r="CO107" s="1">
        <f t="shared" si="282"/>
        <v>0.10459230715761095</v>
      </c>
      <c r="CP107" s="1">
        <f t="shared" si="283"/>
        <v>6.6265688045354154E-2</v>
      </c>
      <c r="CQ107" s="1">
        <f t="shared" si="284"/>
        <v>3.9920378447177225E-2</v>
      </c>
      <c r="CR107" s="1">
        <f t="shared" si="285"/>
        <v>2.2853217963061057E-2</v>
      </c>
      <c r="CS107" s="1">
        <f t="shared" si="286"/>
        <v>1.2427233166960153E-2</v>
      </c>
      <c r="CT107" s="1">
        <f t="shared" si="287"/>
        <v>6.4178039798722204E-3</v>
      </c>
      <c r="CU107" s="1">
        <f t="shared" si="288"/>
        <v>3.1474830556133464E-3</v>
      </c>
      <c r="CV107" s="1">
        <f t="shared" si="289"/>
        <v>1.4660296323472234E-3</v>
      </c>
      <c r="CW107" s="1">
        <f t="shared" si="290"/>
        <v>6.4864726727990321E-4</v>
      </c>
      <c r="CX107" s="1">
        <f t="shared" si="291"/>
        <v>2.7269816767506777E-4</v>
      </c>
      <c r="CY107" s="1">
        <f t="shared" si="292"/>
        <v>1.0897173029771566E-4</v>
      </c>
      <c r="CZ107" s="1">
        <f t="shared" si="293"/>
        <v>4.1407165350678426E-5</v>
      </c>
      <c r="DA107" s="1">
        <f t="shared" si="294"/>
        <v>1.496769543027401E-5</v>
      </c>
      <c r="DB107" s="1">
        <f t="shared" si="295"/>
        <v>5.1493273445683566E-6</v>
      </c>
      <c r="DC107" s="1">
        <f t="shared" si="296"/>
        <v>1.6868125128717121E-6</v>
      </c>
      <c r="DD107" s="1">
        <f t="shared" si="297"/>
        <v>5.2639432397588233E-7</v>
      </c>
      <c r="DE107" s="1">
        <f t="shared" si="298"/>
        <v>1.5656357244737573E-7</v>
      </c>
      <c r="DF107" s="1">
        <f t="shared" si="299"/>
        <v>4.4402742647092654E-8</v>
      </c>
      <c r="DG107" s="1">
        <f t="shared" si="300"/>
        <v>1.2013462838223313E-8</v>
      </c>
      <c r="DH107" s="1">
        <f t="shared" si="301"/>
        <v>3.1021269041122579E-9</v>
      </c>
      <c r="DI107" s="1">
        <f t="shared" si="302"/>
        <v>7.648389558553636E-10</v>
      </c>
      <c r="DJ107" s="1">
        <f t="shared" si="303"/>
        <v>1.8012634479362346E-10</v>
      </c>
      <c r="DK107" s="1">
        <f t="shared" si="304"/>
        <v>4.0536827140230165E-11</v>
      </c>
      <c r="DL107" s="1">
        <f t="shared" si="305"/>
        <v>8.720596689958892E-12</v>
      </c>
      <c r="DM107" s="1">
        <f t="shared" si="306"/>
        <v>1.7939689876272944E-12</v>
      </c>
      <c r="DN107" s="1">
        <f t="shared" si="307"/>
        <v>3.5301537986019415E-13</v>
      </c>
      <c r="DO107" s="1">
        <f t="shared" si="308"/>
        <v>6.6467452705774551E-14</v>
      </c>
      <c r="DP107" s="1">
        <f t="shared" si="309"/>
        <v>1.1977791615272902E-14</v>
      </c>
      <c r="DQ107" s="1">
        <f t="shared" si="310"/>
        <v>2.066336578378551E-15</v>
      </c>
      <c r="DR107" s="1">
        <f t="shared" si="311"/>
        <v>3.4133027151293017E-16</v>
      </c>
      <c r="DS107" s="1">
        <f t="shared" si="312"/>
        <v>5.3998198028992787E-17</v>
      </c>
      <c r="DT107" s="1">
        <f t="shared" si="313"/>
        <v>8.1824636024194286E-18</v>
      </c>
      <c r="DU107" s="1">
        <f t="shared" si="314"/>
        <v>1.1878104426834276E-18</v>
      </c>
      <c r="DV107" s="1">
        <f t="shared" si="315"/>
        <v>1.6520168695730437E-19</v>
      </c>
      <c r="DW107" s="1">
        <f t="shared" si="316"/>
        <v>2.2015075359835109E-20</v>
      </c>
      <c r="DX107" s="1">
        <f t="shared" si="317"/>
        <v>2.8111642452619086E-21</v>
      </c>
      <c r="DY107" s="1">
        <f t="shared" si="318"/>
        <v>3.4397141165943724E-22</v>
      </c>
      <c r="DZ107" s="1">
        <f t="shared" si="319"/>
        <v>4.0329781699328724E-23</v>
      </c>
      <c r="EA107" s="1">
        <f t="shared" si="320"/>
        <v>4.5308684573948418E-24</v>
      </c>
      <c r="EB107" s="1">
        <f t="shared" si="321"/>
        <v>4.8770910644577787E-25</v>
      </c>
      <c r="EC107" s="1">
        <f t="shared" si="322"/>
        <v>5.0294753053701679E-26</v>
      </c>
      <c r="ED107" s="1">
        <f t="shared" si="323"/>
        <v>4.9683472130301665E-27</v>
      </c>
      <c r="EE107" s="1">
        <f t="shared" si="324"/>
        <v>4.7006698196087849E-28</v>
      </c>
      <c r="EF107" s="1">
        <f t="shared" si="325"/>
        <v>4.2587566077138089E-29</v>
      </c>
      <c r="EG107" s="1">
        <f t="shared" si="326"/>
        <v>3.6938815423355309E-30</v>
      </c>
      <c r="EH107" s="1">
        <f t="shared" si="327"/>
        <v>3.0665247622012425E-31</v>
      </c>
      <c r="EI107" s="1">
        <f t="shared" si="328"/>
        <v>2.4358103433227364E-32</v>
      </c>
      <c r="EJ107" s="1">
        <f t="shared" si="329"/>
        <v>1.8506620090615554E-33</v>
      </c>
      <c r="EK107" s="1">
        <f t="shared" si="330"/>
        <v>1.3444130977637177E-34</v>
      </c>
      <c r="EL107" s="1">
        <f t="shared" si="331"/>
        <v>9.3341952116959282E-36</v>
      </c>
      <c r="EM107" s="1">
        <f t="shared" si="332"/>
        <v>6.1909337232287512E-37</v>
      </c>
      <c r="EN107" s="1">
        <f t="shared" si="333"/>
        <v>3.9205409023821671E-38</v>
      </c>
      <c r="EO107" s="1">
        <f t="shared" si="334"/>
        <v>2.3691862199983666E-39</v>
      </c>
      <c r="EP107" s="1">
        <f t="shared" si="335"/>
        <v>1.3653511602654661E-40</v>
      </c>
      <c r="EQ107" s="1">
        <f t="shared" si="336"/>
        <v>7.4986657619644258E-42</v>
      </c>
      <c r="ER107" s="1">
        <f t="shared" si="337"/>
        <v>3.9218631866266034E-43</v>
      </c>
      <c r="ES107" s="1">
        <f t="shared" si="338"/>
        <v>1.9517018942177077E-44</v>
      </c>
      <c r="ET107" s="1">
        <f t="shared" si="339"/>
        <v>9.2333146668915344E-46</v>
      </c>
      <c r="EU107" s="1">
        <f t="shared" si="340"/>
        <v>4.1485754141872465E-47</v>
      </c>
      <c r="EV107" s="1">
        <f t="shared" si="341"/>
        <v>1.7683637850137226E-48</v>
      </c>
      <c r="EW107" s="1">
        <f t="shared" si="342"/>
        <v>7.1427489259719502E-50</v>
      </c>
      <c r="EX107" s="1">
        <f t="shared" si="343"/>
        <v>2.7303678001507302E-51</v>
      </c>
      <c r="EY107" s="1">
        <f t="shared" si="344"/>
        <v>9.8633645601870446E-53</v>
      </c>
      <c r="EZ107" s="1">
        <f t="shared" si="345"/>
        <v>3.3620334941886759E-54</v>
      </c>
      <c r="FA107" s="1">
        <f t="shared" si="346"/>
        <v>1.0794629052980315E-55</v>
      </c>
      <c r="FB107" s="1">
        <f t="shared" si="347"/>
        <v>3.2584911629227246E-57</v>
      </c>
      <c r="FC107" s="1">
        <f t="shared" si="348"/>
        <v>9.1223906282533229E-59</v>
      </c>
      <c r="FD107" s="75">
        <f t="shared" si="199"/>
        <v>-9.1223906282533229E-59</v>
      </c>
    </row>
    <row r="108" spans="7:160" x14ac:dyDescent="0.35">
      <c r="G108" t="str">
        <f t="shared" si="195"/>
        <v>Refd, t=0.47</v>
      </c>
      <c r="H108" s="76">
        <f t="shared" si="196"/>
        <v>0.4650000000000003</v>
      </c>
      <c r="I108" s="1">
        <f t="shared" si="197"/>
        <v>0</v>
      </c>
      <c r="J108" s="22">
        <f t="shared" si="198"/>
        <v>3.6316800048694295E-5</v>
      </c>
      <c r="K108" s="1">
        <f t="shared" si="200"/>
        <v>2.0096924128633765E-4</v>
      </c>
      <c r="L108" s="1">
        <f t="shared" si="201"/>
        <v>5.8338247318010493E-4</v>
      </c>
      <c r="M108" s="1">
        <f t="shared" si="202"/>
        <v>1.4460073951488032E-3</v>
      </c>
      <c r="N108" s="1">
        <f t="shared" si="203"/>
        <v>3.2902496430609234E-3</v>
      </c>
      <c r="O108" s="1">
        <f t="shared" si="204"/>
        <v>6.9924818982239952E-3</v>
      </c>
      <c r="P108" s="1">
        <f t="shared" si="205"/>
        <v>1.394812779452023E-2</v>
      </c>
      <c r="Q108" s="1">
        <f t="shared" si="206"/>
        <v>2.6166251807907232E-2</v>
      </c>
      <c r="R108" s="1">
        <f t="shared" si="207"/>
        <v>4.6230173082655507E-2</v>
      </c>
      <c r="S108" s="1">
        <f t="shared" si="208"/>
        <v>7.7040520447521771E-2</v>
      </c>
      <c r="T108" s="1">
        <f t="shared" si="209"/>
        <v>0.12130617715528609</v>
      </c>
      <c r="U108" s="1">
        <f t="shared" si="210"/>
        <v>0.18084554078431062</v>
      </c>
      <c r="V108" s="1">
        <f t="shared" si="211"/>
        <v>0.25587280738493501</v>
      </c>
      <c r="W108" s="1">
        <f t="shared" si="212"/>
        <v>0.34451427904546639</v>
      </c>
      <c r="X108" s="1">
        <f t="shared" si="213"/>
        <v>0.44277566508308963</v>
      </c>
      <c r="Y108" s="1">
        <f t="shared" si="214"/>
        <v>0.5450512800794346</v>
      </c>
      <c r="Z108" s="1">
        <f t="shared" si="215"/>
        <v>0.6450753994009768</v>
      </c>
      <c r="AA108" s="1">
        <f t="shared" si="216"/>
        <v>0.73704946004130556</v>
      </c>
      <c r="AB108" s="1">
        <f t="shared" si="217"/>
        <v>0.81661516844531257</v>
      </c>
      <c r="AC108" s="1">
        <f t="shared" si="218"/>
        <v>0.8814115651390968</v>
      </c>
      <c r="AD108" s="1">
        <f t="shared" si="219"/>
        <v>0.93111686269883687</v>
      </c>
      <c r="AE108" s="1">
        <f t="shared" si="220"/>
        <v>0.96705431866648117</v>
      </c>
      <c r="AF108" s="1">
        <f t="shared" si="221"/>
        <v>0.99155951072319282</v>
      </c>
      <c r="AG108" s="1">
        <f t="shared" si="222"/>
        <v>1.0073290177570011</v>
      </c>
      <c r="AH108" s="1">
        <f t="shared" si="223"/>
        <v>1.0169124505878211</v>
      </c>
      <c r="AI108" s="1">
        <f t="shared" si="224"/>
        <v>1.0224163563259827</v>
      </c>
      <c r="AJ108" s="1">
        <f t="shared" si="225"/>
        <v>1.0254057309029294</v>
      </c>
      <c r="AK108" s="1">
        <f t="shared" si="226"/>
        <v>1.0269423568900298</v>
      </c>
      <c r="AL108" s="1">
        <f t="shared" si="227"/>
        <v>1.0276904530382014</v>
      </c>
      <c r="AM108" s="1">
        <f t="shared" si="228"/>
        <v>1.0280356541805364</v>
      </c>
      <c r="AN108" s="1">
        <f t="shared" si="229"/>
        <v>1.0281867440630272</v>
      </c>
      <c r="AO108" s="1">
        <f t="shared" si="230"/>
        <v>1.0282495160588609</v>
      </c>
      <c r="AP108" s="1">
        <f t="shared" si="231"/>
        <v>1.0282742889703014</v>
      </c>
      <c r="AQ108" s="1">
        <f t="shared" si="232"/>
        <v>1.0282835823607757</v>
      </c>
      <c r="AR108" s="1">
        <f t="shared" si="233"/>
        <v>1.0282868986590157</v>
      </c>
      <c r="AS108" s="1">
        <f t="shared" si="234"/>
        <v>1.028288025080732</v>
      </c>
      <c r="AT108" s="1">
        <f t="shared" si="235"/>
        <v>1.0282883894911885</v>
      </c>
      <c r="AU108" s="1">
        <f t="shared" si="236"/>
        <v>1.0282885018443211</v>
      </c>
      <c r="AV108" s="1">
        <f t="shared" si="237"/>
        <v>1.0282885348762174</v>
      </c>
      <c r="AW108" s="1">
        <f t="shared" si="238"/>
        <v>1.0282885441417866</v>
      </c>
      <c r="AX108" s="1">
        <f t="shared" si="239"/>
        <v>1.0282885466227709</v>
      </c>
      <c r="AY108" s="1">
        <f t="shared" si="240"/>
        <v>1.0282885472572223</v>
      </c>
      <c r="AZ108" s="1">
        <f t="shared" si="241"/>
        <v>1.028288547412243</v>
      </c>
      <c r="BA108" s="1">
        <f t="shared" si="242"/>
        <v>1.0282885474484498</v>
      </c>
      <c r="BB108" s="1">
        <f t="shared" si="243"/>
        <v>1.0282885474565369</v>
      </c>
      <c r="BC108" s="1">
        <f t="shared" si="244"/>
        <v>1.0282885474582644</v>
      </c>
      <c r="BD108" s="1">
        <f t="shared" si="245"/>
        <v>1.0282885474586163</v>
      </c>
      <c r="BE108" s="1">
        <f t="shared" si="246"/>
        <v>1.0282885474586787</v>
      </c>
      <c r="BF108" s="1">
        <f t="shared" si="247"/>
        <v>1.0282885474586492</v>
      </c>
      <c r="BG108" s="1">
        <f t="shared" si="248"/>
        <v>1.0282885474584034</v>
      </c>
      <c r="BH108" s="1">
        <f t="shared" si="249"/>
        <v>1.0282885474570154</v>
      </c>
      <c r="BI108" s="1">
        <f t="shared" si="250"/>
        <v>1.0282885474496251</v>
      </c>
      <c r="BJ108" s="1">
        <f t="shared" si="251"/>
        <v>1.0282885474122354</v>
      </c>
      <c r="BK108" s="1">
        <f t="shared" si="252"/>
        <v>1.0282885472326251</v>
      </c>
      <c r="BL108" s="1">
        <f t="shared" si="253"/>
        <v>1.0282885464140159</v>
      </c>
      <c r="BM108" s="1">
        <f t="shared" si="254"/>
        <v>1.0282885428769322</v>
      </c>
      <c r="BN108" s="1">
        <f t="shared" si="255"/>
        <v>1.0282885284000129</v>
      </c>
      <c r="BO108" s="1">
        <f t="shared" si="256"/>
        <v>1.0282884723213928</v>
      </c>
      <c r="BP108" s="1">
        <f t="shared" si="257"/>
        <v>1.0282882669086775</v>
      </c>
      <c r="BQ108" s="1">
        <f t="shared" si="258"/>
        <v>1.0282875560598743</v>
      </c>
      <c r="BR108" s="1">
        <f t="shared" si="259"/>
        <v>1.0282852341034403</v>
      </c>
      <c r="BS108" s="1">
        <f t="shared" si="260"/>
        <v>1.0282780814897889</v>
      </c>
      <c r="BT108" s="1">
        <f t="shared" si="261"/>
        <v>1.0282573217886533</v>
      </c>
      <c r="BU108" s="1">
        <f t="shared" si="262"/>
        <v>1.0282006005941948</v>
      </c>
      <c r="BV108" s="1">
        <f t="shared" si="263"/>
        <v>1.02805482760489</v>
      </c>
      <c r="BW108" s="1">
        <f t="shared" si="264"/>
        <v>1.0277027161090992</v>
      </c>
      <c r="BX108" s="1">
        <f t="shared" si="265"/>
        <v>1.0269038917221986</v>
      </c>
      <c r="BY108" s="1">
        <f t="shared" si="266"/>
        <v>1.0252028009219198</v>
      </c>
      <c r="BZ108" s="1">
        <f t="shared" si="267"/>
        <v>1.0218042467913953</v>
      </c>
      <c r="CA108" s="1">
        <f t="shared" si="268"/>
        <v>1.0154364107532623</v>
      </c>
      <c r="CB108" s="1">
        <f t="shared" si="269"/>
        <v>1.0042492251260884</v>
      </c>
      <c r="CC108" s="1">
        <f t="shared" si="270"/>
        <v>0.98582270407690786</v>
      </c>
      <c r="CD108" s="1">
        <f t="shared" si="271"/>
        <v>0.95736615269701542</v>
      </c>
      <c r="CE108" s="1">
        <f t="shared" si="272"/>
        <v>0.91615487146100971</v>
      </c>
      <c r="CF108" s="1">
        <f t="shared" si="273"/>
        <v>0.8601700248032097</v>
      </c>
      <c r="CG108" s="1">
        <f t="shared" si="274"/>
        <v>0.78880148180212162</v>
      </c>
      <c r="CH108" s="1">
        <f t="shared" si="275"/>
        <v>0.70339125767276234</v>
      </c>
      <c r="CI108" s="1">
        <f t="shared" si="276"/>
        <v>0.60739030798827809</v>
      </c>
      <c r="CJ108" s="1">
        <f t="shared" si="277"/>
        <v>0.50599891889875204</v>
      </c>
      <c r="CK108" s="1">
        <f t="shared" si="278"/>
        <v>0.40533390554085597</v>
      </c>
      <c r="CL108" s="1">
        <f t="shared" si="279"/>
        <v>0.31134158306585513</v>
      </c>
      <c r="CM108" s="1">
        <f t="shared" si="280"/>
        <v>0.22877191547304254</v>
      </c>
      <c r="CN108" s="1">
        <f t="shared" si="281"/>
        <v>0.16050054328951635</v>
      </c>
      <c r="CO108" s="1">
        <f t="shared" si="282"/>
        <v>0.10734782792444957</v>
      </c>
      <c r="CP108" s="1">
        <f t="shared" si="283"/>
        <v>6.8365412276015974E-2</v>
      </c>
      <c r="CQ108" s="1">
        <f t="shared" si="284"/>
        <v>4.1420911524683177E-2</v>
      </c>
      <c r="CR108" s="1">
        <f t="shared" si="285"/>
        <v>2.3859936870063492E-2</v>
      </c>
      <c r="CS108" s="1">
        <f t="shared" si="286"/>
        <v>1.3061964638268267E-2</v>
      </c>
      <c r="CT108" s="1">
        <f t="shared" si="287"/>
        <v>6.7942672358244941E-3</v>
      </c>
      <c r="CU108" s="1">
        <f t="shared" si="288"/>
        <v>3.3577315254822511E-3</v>
      </c>
      <c r="CV108" s="1">
        <f t="shared" si="289"/>
        <v>1.5767033090455735E-3</v>
      </c>
      <c r="CW108" s="1">
        <f t="shared" si="290"/>
        <v>7.0361109977953504E-4</v>
      </c>
      <c r="CX108" s="1">
        <f t="shared" si="291"/>
        <v>2.9847597483707373E-4</v>
      </c>
      <c r="CY108" s="1">
        <f t="shared" si="292"/>
        <v>1.2039945751379457E-4</v>
      </c>
      <c r="CZ108" s="1">
        <f t="shared" si="293"/>
        <v>4.6200293336318511E-5</v>
      </c>
      <c r="DA108" s="1">
        <f t="shared" si="294"/>
        <v>1.6871462079062369E-5</v>
      </c>
      <c r="DB108" s="1">
        <f t="shared" si="295"/>
        <v>5.8660027993791691E-6</v>
      </c>
      <c r="DC108" s="1">
        <f t="shared" si="296"/>
        <v>1.9427365404894585E-6</v>
      </c>
      <c r="DD108" s="1">
        <f t="shared" si="297"/>
        <v>6.1315657143822395E-7</v>
      </c>
      <c r="DE108" s="1">
        <f t="shared" si="298"/>
        <v>1.8450948359002892E-7</v>
      </c>
      <c r="DF108" s="1">
        <f t="shared" si="299"/>
        <v>5.296118072136584E-8</v>
      </c>
      <c r="DG108" s="1">
        <f t="shared" si="300"/>
        <v>1.4507279830448585E-8</v>
      </c>
      <c r="DH108" s="1">
        <f t="shared" si="301"/>
        <v>3.7939855589303944E-9</v>
      </c>
      <c r="DI108" s="1">
        <f t="shared" si="302"/>
        <v>9.4770183576415932E-10</v>
      </c>
      <c r="DJ108" s="1">
        <f t="shared" si="303"/>
        <v>2.2619924239557919E-10</v>
      </c>
      <c r="DK108" s="1">
        <f t="shared" si="304"/>
        <v>5.1608610640531672E-11</v>
      </c>
      <c r="DL108" s="1">
        <f t="shared" si="305"/>
        <v>1.1259616394597404E-11</v>
      </c>
      <c r="DM108" s="1">
        <f t="shared" si="306"/>
        <v>2.3498727221234539E-12</v>
      </c>
      <c r="DN108" s="1">
        <f t="shared" si="307"/>
        <v>4.6927027791601051E-13</v>
      </c>
      <c r="DO108" s="1">
        <f t="shared" si="308"/>
        <v>8.9699043857079325E-14</v>
      </c>
      <c r="DP108" s="1">
        <f t="shared" si="309"/>
        <v>1.6415569786510375E-14</v>
      </c>
      <c r="DQ108" s="1">
        <f t="shared" si="310"/>
        <v>2.876960385747529E-15</v>
      </c>
      <c r="DR108" s="1">
        <f t="shared" si="311"/>
        <v>4.829663760745103E-16</v>
      </c>
      <c r="DS108" s="1">
        <f t="shared" si="312"/>
        <v>7.7676411146058792E-17</v>
      </c>
      <c r="DT108" s="1">
        <f t="shared" si="313"/>
        <v>1.1970809644736574E-17</v>
      </c>
      <c r="DU108" s="1">
        <f t="shared" si="314"/>
        <v>1.7679970362458059E-18</v>
      </c>
      <c r="DV108" s="1">
        <f t="shared" si="315"/>
        <v>2.502725626302215E-19</v>
      </c>
      <c r="DW108" s="1">
        <f t="shared" si="316"/>
        <v>3.3959177342172483E-20</v>
      </c>
      <c r="DX108" s="1">
        <f t="shared" si="317"/>
        <v>4.4171295566506654E-21</v>
      </c>
      <c r="DY108" s="1">
        <f t="shared" si="318"/>
        <v>5.507787918621155E-22</v>
      </c>
      <c r="DZ108" s="1">
        <f t="shared" si="319"/>
        <v>6.5837214652730705E-23</v>
      </c>
      <c r="EA108" s="1">
        <f t="shared" si="320"/>
        <v>7.5442101155338659E-24</v>
      </c>
      <c r="EB108" s="1">
        <f t="shared" si="321"/>
        <v>8.2867211917005302E-25</v>
      </c>
      <c r="EC108" s="1">
        <f t="shared" si="322"/>
        <v>8.7245734091992287E-26</v>
      </c>
      <c r="ED108" s="1">
        <f t="shared" si="323"/>
        <v>8.8034144451454366E-27</v>
      </c>
      <c r="EE108" s="1">
        <f t="shared" si="324"/>
        <v>8.5122274138614951E-28</v>
      </c>
      <c r="EF108" s="1">
        <f t="shared" si="325"/>
        <v>7.8858108216841854E-29</v>
      </c>
      <c r="EG108" s="1">
        <f t="shared" si="326"/>
        <v>6.9979740638633389E-30</v>
      </c>
      <c r="EH108" s="1">
        <f t="shared" si="327"/>
        <v>5.9472775641349789E-31</v>
      </c>
      <c r="EI108" s="1">
        <f t="shared" si="328"/>
        <v>4.8391128578410006E-32</v>
      </c>
      <c r="EJ108" s="1">
        <f t="shared" si="329"/>
        <v>3.7686058848460656E-33</v>
      </c>
      <c r="EK108" s="1">
        <f t="shared" si="330"/>
        <v>2.8080970575310665E-34</v>
      </c>
      <c r="EL108" s="1">
        <f t="shared" si="331"/>
        <v>2.001203583032905E-35</v>
      </c>
      <c r="EM108" s="1">
        <f t="shared" si="332"/>
        <v>1.3634238747428517E-36</v>
      </c>
      <c r="EN108" s="1">
        <f t="shared" si="333"/>
        <v>8.876135389514512E-38</v>
      </c>
      <c r="EO108" s="1">
        <f t="shared" si="334"/>
        <v>5.5187693347878906E-39</v>
      </c>
      <c r="EP108" s="1">
        <f t="shared" si="335"/>
        <v>3.2751809391106338E-40</v>
      </c>
      <c r="EQ108" s="1">
        <f t="shared" si="336"/>
        <v>1.8540797741218456E-41</v>
      </c>
      <c r="ER108" s="1">
        <f t="shared" si="337"/>
        <v>1.0005089689599105E-42</v>
      </c>
      <c r="ES108" s="1">
        <f t="shared" si="338"/>
        <v>5.142619030718116E-44</v>
      </c>
      <c r="ET108" s="1">
        <f t="shared" si="339"/>
        <v>2.5157033289998465E-45</v>
      </c>
      <c r="EU108" s="1">
        <f t="shared" si="340"/>
        <v>1.170183414954969E-46</v>
      </c>
      <c r="EV108" s="1">
        <f t="shared" si="341"/>
        <v>5.1705807204709736E-48</v>
      </c>
      <c r="EW108" s="1">
        <f t="shared" si="342"/>
        <v>2.167939125990092E-49</v>
      </c>
      <c r="EX108" s="1">
        <f t="shared" si="343"/>
        <v>8.6151855219277734E-51</v>
      </c>
      <c r="EY108" s="1">
        <f t="shared" si="344"/>
        <v>3.2406374592394549E-52</v>
      </c>
      <c r="EZ108" s="1">
        <f t="shared" si="345"/>
        <v>1.1522014147900074E-53</v>
      </c>
      <c r="FA108" s="1">
        <f t="shared" si="346"/>
        <v>3.8661718486447118E-55</v>
      </c>
      <c r="FB108" s="1">
        <f t="shared" si="347"/>
        <v>1.2221905708665782E-56</v>
      </c>
      <c r="FC108" s="1">
        <f t="shared" si="348"/>
        <v>3.5891884271413456E-58</v>
      </c>
      <c r="FD108" s="75">
        <f t="shared" si="199"/>
        <v>-3.5891884271413456E-58</v>
      </c>
    </row>
    <row r="109" spans="7:160" x14ac:dyDescent="0.35">
      <c r="G109" t="str">
        <f t="shared" si="195"/>
        <v>Refd, t=0.47</v>
      </c>
      <c r="H109" s="76">
        <f t="shared" si="196"/>
        <v>0.47000000000000031</v>
      </c>
      <c r="I109" s="1">
        <f t="shared" si="197"/>
        <v>0</v>
      </c>
      <c r="J109" s="22">
        <f t="shared" si="198"/>
        <v>3.6595319006063974E-5</v>
      </c>
      <c r="K109" s="1">
        <f t="shared" si="200"/>
        <v>2.0217784695302494E-4</v>
      </c>
      <c r="L109" s="1">
        <f t="shared" si="201"/>
        <v>5.8512618369663347E-4</v>
      </c>
      <c r="M109" s="1">
        <f t="shared" si="202"/>
        <v>1.4452592949100304E-3</v>
      </c>
      <c r="N109" s="1">
        <f t="shared" si="203"/>
        <v>3.2773649029817819E-3</v>
      </c>
      <c r="O109" s="1">
        <f t="shared" si="204"/>
        <v>6.9441531450383752E-3</v>
      </c>
      <c r="P109" s="1">
        <f t="shared" si="205"/>
        <v>1.3817186496456073E-2</v>
      </c>
      <c r="Q109" s="1">
        <f t="shared" si="206"/>
        <v>2.58702098414582E-2</v>
      </c>
      <c r="R109" s="1">
        <f t="shared" si="207"/>
        <v>4.5643198837073573E-2</v>
      </c>
      <c r="S109" s="1">
        <f t="shared" si="208"/>
        <v>7.5995769682913175E-2</v>
      </c>
      <c r="T109" s="1">
        <f t="shared" si="209"/>
        <v>0.11961495338707938</v>
      </c>
      <c r="U109" s="1">
        <f t="shared" si="210"/>
        <v>0.17833511680725345</v>
      </c>
      <c r="V109" s="1">
        <f t="shared" si="211"/>
        <v>0.25243654343372762</v>
      </c>
      <c r="W109" s="1">
        <f t="shared" si="212"/>
        <v>0.3401593405288198</v>
      </c>
      <c r="X109" s="1">
        <f t="shared" si="213"/>
        <v>0.43764999511271396</v>
      </c>
      <c r="Y109" s="1">
        <f t="shared" si="214"/>
        <v>0.53943586180005099</v>
      </c>
      <c r="Z109" s="1">
        <f t="shared" si="215"/>
        <v>0.63933956366844835</v>
      </c>
      <c r="AA109" s="1">
        <f t="shared" si="216"/>
        <v>0.73158107489640567</v>
      </c>
      <c r="AB109" s="1">
        <f t="shared" si="217"/>
        <v>0.81174724204936266</v>
      </c>
      <c r="AC109" s="1">
        <f t="shared" si="218"/>
        <v>0.87736743547356566</v>
      </c>
      <c r="AD109" s="1">
        <f t="shared" si="219"/>
        <v>0.92798780670343461</v>
      </c>
      <c r="AE109" s="1">
        <f t="shared" si="220"/>
        <v>0.96481064452856113</v>
      </c>
      <c r="AF109" s="1">
        <f t="shared" si="221"/>
        <v>0.99008515473491565</v>
      </c>
      <c r="AG109" s="1">
        <f t="shared" si="222"/>
        <v>1.006464647487608</v>
      </c>
      <c r="AH109" s="1">
        <f t="shared" si="223"/>
        <v>1.0164936820032244</v>
      </c>
      <c r="AI109" s="1">
        <f t="shared" si="224"/>
        <v>1.0222994185378982</v>
      </c>
      <c r="AJ109" s="1">
        <f t="shared" si="225"/>
        <v>1.0254792346141888</v>
      </c>
      <c r="AK109" s="1">
        <f t="shared" si="226"/>
        <v>1.0271281808849941</v>
      </c>
      <c r="AL109" s="1">
        <f t="shared" si="227"/>
        <v>1.0279383732837224</v>
      </c>
      <c r="AM109" s="1">
        <f t="shared" si="228"/>
        <v>1.0283158287746987</v>
      </c>
      <c r="AN109" s="1">
        <f t="shared" si="229"/>
        <v>1.0284826905932158</v>
      </c>
      <c r="AO109" s="1">
        <f t="shared" si="230"/>
        <v>1.0285527354394646</v>
      </c>
      <c r="AP109" s="1">
        <f t="shared" si="231"/>
        <v>1.0285806758185156</v>
      </c>
      <c r="AQ109" s="1">
        <f t="shared" si="232"/>
        <v>1.0285912738928475</v>
      </c>
      <c r="AR109" s="1">
        <f t="shared" si="233"/>
        <v>1.0285950990837278</v>
      </c>
      <c r="AS109" s="1">
        <f t="shared" si="234"/>
        <v>1.028596413683921</v>
      </c>
      <c r="AT109" s="1">
        <f t="shared" si="235"/>
        <v>1.0285968441319187</v>
      </c>
      <c r="AU109" s="1">
        <f t="shared" si="236"/>
        <v>1.0285969784994664</v>
      </c>
      <c r="AV109" s="1">
        <f t="shared" si="237"/>
        <v>1.0285970185089355</v>
      </c>
      <c r="AW109" s="1">
        <f t="shared" si="238"/>
        <v>1.0285970298789553</v>
      </c>
      <c r="AX109" s="1">
        <f t="shared" si="239"/>
        <v>1.0285970329643597</v>
      </c>
      <c r="AY109" s="1">
        <f t="shared" si="240"/>
        <v>1.0285970337642394</v>
      </c>
      <c r="AZ109" s="1">
        <f t="shared" si="241"/>
        <v>1.0285970339624351</v>
      </c>
      <c r="BA109" s="1">
        <f t="shared" si="242"/>
        <v>1.0285970340093928</v>
      </c>
      <c r="BB109" s="1">
        <f t="shared" si="243"/>
        <v>1.0285970340200357</v>
      </c>
      <c r="BC109" s="1">
        <f t="shared" si="244"/>
        <v>1.0285970340223434</v>
      </c>
      <c r="BD109" s="1">
        <f t="shared" si="245"/>
        <v>1.0285970340228212</v>
      </c>
      <c r="BE109" s="1">
        <f t="shared" si="246"/>
        <v>1.0285970340229083</v>
      </c>
      <c r="BF109" s="1">
        <f t="shared" si="247"/>
        <v>1.0285970340228756</v>
      </c>
      <c r="BG109" s="1">
        <f t="shared" si="248"/>
        <v>1.0285970340225863</v>
      </c>
      <c r="BH109" s="1">
        <f t="shared" si="249"/>
        <v>1.0285970340209687</v>
      </c>
      <c r="BI109" s="1">
        <f t="shared" si="250"/>
        <v>1.0285970340124553</v>
      </c>
      <c r="BJ109" s="1">
        <f t="shared" si="251"/>
        <v>1.028597033969872</v>
      </c>
      <c r="BK109" s="1">
        <f t="shared" si="252"/>
        <v>1.0285970337675627</v>
      </c>
      <c r="BL109" s="1">
        <f t="shared" si="253"/>
        <v>1.0285970328553211</v>
      </c>
      <c r="BM109" s="1">
        <f t="shared" si="254"/>
        <v>1.0285970289542414</v>
      </c>
      <c r="BN109" s="1">
        <f t="shared" si="255"/>
        <v>1.0285970131459847</v>
      </c>
      <c r="BO109" s="1">
        <f t="shared" si="256"/>
        <v>1.0285969524945389</v>
      </c>
      <c r="BP109" s="1">
        <f t="shared" si="257"/>
        <v>1.028596732363606</v>
      </c>
      <c r="BQ109" s="1">
        <f t="shared" si="258"/>
        <v>1.0285959772336191</v>
      </c>
      <c r="BR109" s="1">
        <f t="shared" si="259"/>
        <v>1.0285935311141736</v>
      </c>
      <c r="BS109" s="1">
        <f t="shared" si="260"/>
        <v>1.0285860552050452</v>
      </c>
      <c r="BT109" s="1">
        <f t="shared" si="261"/>
        <v>1.0285645174120839</v>
      </c>
      <c r="BU109" s="1">
        <f t="shared" si="262"/>
        <v>1.0285060760203131</v>
      </c>
      <c r="BV109" s="1">
        <f t="shared" si="263"/>
        <v>1.0283568409994239</v>
      </c>
      <c r="BW109" s="1">
        <f t="shared" si="264"/>
        <v>1.0279984765206096</v>
      </c>
      <c r="BX109" s="1">
        <f t="shared" si="265"/>
        <v>1.0271897747082874</v>
      </c>
      <c r="BY109" s="1">
        <f t="shared" si="266"/>
        <v>1.0254757928290263</v>
      </c>
      <c r="BZ109" s="1">
        <f t="shared" si="267"/>
        <v>1.0220656648627577</v>
      </c>
      <c r="CA109" s="1">
        <f t="shared" si="268"/>
        <v>1.0156987718072441</v>
      </c>
      <c r="CB109" s="1">
        <f t="shared" si="269"/>
        <v>1.0045460563618969</v>
      </c>
      <c r="CC109" s="1">
        <f t="shared" si="270"/>
        <v>0.98621896743046955</v>
      </c>
      <c r="CD109" s="1">
        <f t="shared" si="271"/>
        <v>0.9579644248483753</v>
      </c>
      <c r="CE109" s="1">
        <f t="shared" si="272"/>
        <v>0.91709102119808272</v>
      </c>
      <c r="CF109" s="1">
        <f t="shared" si="273"/>
        <v>0.86159365388629039</v>
      </c>
      <c r="CG109" s="1">
        <f t="shared" si="274"/>
        <v>0.79084157810647704</v>
      </c>
      <c r="CH109" s="1">
        <f t="shared" si="275"/>
        <v>0.70611486469613893</v>
      </c>
      <c r="CI109" s="1">
        <f t="shared" si="276"/>
        <v>0.61076796987028825</v>
      </c>
      <c r="CJ109" s="1">
        <f t="shared" si="277"/>
        <v>0.50989136104573618</v>
      </c>
      <c r="CK109" s="1">
        <f t="shared" si="278"/>
        <v>0.40950825278014563</v>
      </c>
      <c r="CL109" s="1">
        <f t="shared" si="279"/>
        <v>0.31551452830243165</v>
      </c>
      <c r="CM109" s="1">
        <f t="shared" si="280"/>
        <v>0.23266668253460746</v>
      </c>
      <c r="CN109" s="1">
        <f t="shared" si="281"/>
        <v>0.16389941944028527</v>
      </c>
      <c r="CO109" s="1">
        <f t="shared" si="282"/>
        <v>0.11012478043709722</v>
      </c>
      <c r="CP109" s="1">
        <f t="shared" si="283"/>
        <v>7.0492041761710075E-2</v>
      </c>
      <c r="CQ109" s="1">
        <f t="shared" si="284"/>
        <v>4.2949105190432116E-2</v>
      </c>
      <c r="CR109" s="1">
        <f t="shared" si="285"/>
        <v>2.4891453340873393E-2</v>
      </c>
      <c r="CS109" s="1">
        <f t="shared" si="286"/>
        <v>1.3716628159697849E-2</v>
      </c>
      <c r="CT109" s="1">
        <f t="shared" si="287"/>
        <v>7.1853140873016173E-3</v>
      </c>
      <c r="CU109" s="1">
        <f t="shared" si="288"/>
        <v>3.5777847296007445E-3</v>
      </c>
      <c r="CV109" s="1">
        <f t="shared" si="289"/>
        <v>1.6934732238046432E-3</v>
      </c>
      <c r="CW109" s="1">
        <f t="shared" si="290"/>
        <v>7.6209699650092266E-4</v>
      </c>
      <c r="CX109" s="1">
        <f t="shared" si="291"/>
        <v>3.2615152336616595E-4</v>
      </c>
      <c r="CY109" s="1">
        <f t="shared" si="292"/>
        <v>1.3278366041617344E-4</v>
      </c>
      <c r="CZ109" s="1">
        <f t="shared" si="293"/>
        <v>5.1445475860660656E-5</v>
      </c>
      <c r="DA109" s="1">
        <f t="shared" si="294"/>
        <v>1.8976007532956764E-5</v>
      </c>
      <c r="DB109" s="1">
        <f t="shared" si="295"/>
        <v>6.6666376703453661E-6</v>
      </c>
      <c r="DC109" s="1">
        <f t="shared" si="296"/>
        <v>2.2317713018650133E-6</v>
      </c>
      <c r="DD109" s="1">
        <f t="shared" si="297"/>
        <v>7.1225172581328265E-7</v>
      </c>
      <c r="DE109" s="1">
        <f t="shared" si="298"/>
        <v>2.1679996715739857E-7</v>
      </c>
      <c r="DF109" s="1">
        <f t="shared" si="299"/>
        <v>6.2968886205061988E-8</v>
      </c>
      <c r="DG109" s="1">
        <f t="shared" si="300"/>
        <v>1.7459406397971083E-8</v>
      </c>
      <c r="DH109" s="1">
        <f t="shared" si="301"/>
        <v>4.6233834524296165E-9</v>
      </c>
      <c r="DI109" s="1">
        <f t="shared" si="302"/>
        <v>1.1697717022152773E-9</v>
      </c>
      <c r="DJ109" s="1">
        <f t="shared" si="303"/>
        <v>2.8289761294439745E-10</v>
      </c>
      <c r="DK109" s="1">
        <f t="shared" si="304"/>
        <v>6.5420261545829985E-11</v>
      </c>
      <c r="DL109" s="1">
        <f t="shared" si="305"/>
        <v>1.4471346068491292E-11</v>
      </c>
      <c r="DM109" s="1">
        <f t="shared" si="306"/>
        <v>3.0631522201624858E-12</v>
      </c>
      <c r="DN109" s="1">
        <f t="shared" si="307"/>
        <v>6.2062701688623339E-13</v>
      </c>
      <c r="DO109" s="1">
        <f t="shared" si="308"/>
        <v>1.2039944861416252E-13</v>
      </c>
      <c r="DP109" s="1">
        <f t="shared" si="309"/>
        <v>2.2370150966483681E-14</v>
      </c>
      <c r="DQ109" s="1">
        <f t="shared" si="310"/>
        <v>3.9817338615783074E-15</v>
      </c>
      <c r="DR109" s="1">
        <f t="shared" si="311"/>
        <v>6.7909734453689804E-16</v>
      </c>
      <c r="DS109" s="1">
        <f t="shared" si="312"/>
        <v>1.110030994452563E-16</v>
      </c>
      <c r="DT109" s="1">
        <f t="shared" si="313"/>
        <v>1.7392312119181823E-17</v>
      </c>
      <c r="DU109" s="1">
        <f t="shared" si="314"/>
        <v>2.612543675272508E-18</v>
      </c>
      <c r="DV109" s="1">
        <f t="shared" si="315"/>
        <v>3.7627696147960594E-19</v>
      </c>
      <c r="DW109" s="1">
        <f t="shared" si="316"/>
        <v>5.1967540930175432E-20</v>
      </c>
      <c r="DX109" s="1">
        <f t="shared" si="317"/>
        <v>6.8828538067304208E-21</v>
      </c>
      <c r="DY109" s="1">
        <f t="shared" si="318"/>
        <v>8.7425222122470085E-22</v>
      </c>
      <c r="DZ109" s="1">
        <f t="shared" si="319"/>
        <v>1.0649892266117999E-22</v>
      </c>
      <c r="EA109" s="1">
        <f t="shared" si="320"/>
        <v>1.2442014600158405E-23</v>
      </c>
      <c r="EB109" s="1">
        <f t="shared" si="321"/>
        <v>1.3939849190137722E-24</v>
      </c>
      <c r="EC109" s="1">
        <f t="shared" si="322"/>
        <v>1.4976835023834265E-25</v>
      </c>
      <c r="ED109" s="1">
        <f t="shared" si="323"/>
        <v>1.542897030556733E-26</v>
      </c>
      <c r="EE109" s="1">
        <f t="shared" si="324"/>
        <v>1.5238996779512351E-27</v>
      </c>
      <c r="EF109" s="1">
        <f t="shared" si="325"/>
        <v>1.4428224146776765E-28</v>
      </c>
      <c r="EG109" s="1">
        <f t="shared" si="326"/>
        <v>1.3092648012820362E-29</v>
      </c>
      <c r="EH109" s="1">
        <f t="shared" si="327"/>
        <v>1.1384324943165039E-30</v>
      </c>
      <c r="EI109" s="1">
        <f t="shared" si="328"/>
        <v>9.4829795903031556E-32</v>
      </c>
      <c r="EJ109" s="1">
        <f t="shared" si="329"/>
        <v>7.5651497665052303E-33</v>
      </c>
      <c r="EK109" s="1">
        <f t="shared" si="330"/>
        <v>5.7781265608527162E-34</v>
      </c>
      <c r="EL109" s="1">
        <f t="shared" si="331"/>
        <v>4.2237518861819425E-35</v>
      </c>
      <c r="EM109" s="1">
        <f t="shared" si="332"/>
        <v>2.9537865657943871E-36</v>
      </c>
      <c r="EN109" s="1">
        <f t="shared" si="333"/>
        <v>1.9753235136015735E-37</v>
      </c>
      <c r="EO109" s="1">
        <f t="shared" si="334"/>
        <v>1.2625982842522657E-38</v>
      </c>
      <c r="EP109" s="1">
        <f t="shared" si="335"/>
        <v>7.7095411227701774E-40</v>
      </c>
      <c r="EQ109" s="1">
        <f t="shared" si="336"/>
        <v>4.4944280706734766E-41</v>
      </c>
      <c r="ER109" s="1">
        <f t="shared" si="337"/>
        <v>2.4999143941457404E-42</v>
      </c>
      <c r="ES109" s="1">
        <f t="shared" si="338"/>
        <v>1.3257970330571325E-43</v>
      </c>
      <c r="ET109" s="1">
        <f t="shared" si="339"/>
        <v>6.6988249441957486E-45</v>
      </c>
      <c r="EU109" s="1">
        <f t="shared" si="340"/>
        <v>3.2220186279444762E-46</v>
      </c>
      <c r="EV109" s="1">
        <f t="shared" si="341"/>
        <v>1.473908020800946E-47</v>
      </c>
      <c r="EW109" s="1">
        <f t="shared" si="342"/>
        <v>6.4061117575113221E-49</v>
      </c>
      <c r="EX109" s="1">
        <f t="shared" si="343"/>
        <v>2.6425881563770078E-50</v>
      </c>
      <c r="EY109" s="1">
        <f t="shared" si="344"/>
        <v>1.0333807112653625E-51</v>
      </c>
      <c r="EZ109" s="1">
        <f t="shared" si="345"/>
        <v>3.8258091970427323E-53</v>
      </c>
      <c r="FA109" s="1">
        <f t="shared" si="346"/>
        <v>1.3390599937638626E-54</v>
      </c>
      <c r="FB109" s="1">
        <f t="shared" si="347"/>
        <v>4.4239190690506494E-56</v>
      </c>
      <c r="FC109" s="1">
        <f t="shared" si="348"/>
        <v>1.3596951633117699E-57</v>
      </c>
      <c r="FD109" s="75">
        <f t="shared" si="199"/>
        <v>-1.3596951633117699E-57</v>
      </c>
    </row>
    <row r="110" spans="7:160" x14ac:dyDescent="0.35">
      <c r="G110" t="str">
        <f t="shared" si="195"/>
        <v>Refd, t=0.48</v>
      </c>
      <c r="H110" s="76">
        <f t="shared" si="196"/>
        <v>0.47500000000000031</v>
      </c>
      <c r="I110" s="1">
        <f t="shared" si="197"/>
        <v>0</v>
      </c>
      <c r="J110" s="22">
        <f t="shared" si="198"/>
        <v>3.685929119697181E-5</v>
      </c>
      <c r="K110" s="1">
        <f t="shared" si="200"/>
        <v>2.0331156095034072E-4</v>
      </c>
      <c r="L110" s="1">
        <f t="shared" si="201"/>
        <v>5.8668600447168452E-4</v>
      </c>
      <c r="M110" s="1">
        <f t="shared" si="202"/>
        <v>1.4441698341335065E-3</v>
      </c>
      <c r="N110" s="1">
        <f t="shared" si="203"/>
        <v>3.2640052622139992E-3</v>
      </c>
      <c r="O110" s="1">
        <f t="shared" si="204"/>
        <v>6.8954771731243644E-3</v>
      </c>
      <c r="P110" s="1">
        <f t="shared" si="205"/>
        <v>1.3686790555527698E-2</v>
      </c>
      <c r="Q110" s="1">
        <f t="shared" si="206"/>
        <v>2.5577171047548163E-2</v>
      </c>
      <c r="R110" s="1">
        <f t="shared" si="207"/>
        <v>4.5064195106935608E-2</v>
      </c>
      <c r="S110" s="1">
        <f t="shared" si="208"/>
        <v>7.496714955218213E-2</v>
      </c>
      <c r="T110" s="1">
        <f t="shared" si="209"/>
        <v>0.11795105288184547</v>
      </c>
      <c r="U110" s="1">
        <f t="shared" si="210"/>
        <v>0.17586474153497114</v>
      </c>
      <c r="V110" s="1">
        <f t="shared" si="211"/>
        <v>0.24905169934486326</v>
      </c>
      <c r="W110" s="1">
        <f t="shared" si="212"/>
        <v>0.33586220320867466</v>
      </c>
      <c r="X110" s="1">
        <f t="shared" si="213"/>
        <v>0.43258036001605898</v>
      </c>
      <c r="Y110" s="1">
        <f t="shared" si="214"/>
        <v>0.53386521940093457</v>
      </c>
      <c r="Z110" s="1">
        <f t="shared" si="215"/>
        <v>0.63362901863153853</v>
      </c>
      <c r="AA110" s="1">
        <f t="shared" si="216"/>
        <v>0.72611395584639138</v>
      </c>
      <c r="AB110" s="1">
        <f t="shared" si="217"/>
        <v>0.80685696370893434</v>
      </c>
      <c r="AC110" s="1">
        <f t="shared" si="218"/>
        <v>0.87328232165398745</v>
      </c>
      <c r="AD110" s="1">
        <f t="shared" si="219"/>
        <v>0.92480695715425509</v>
      </c>
      <c r="AE110" s="1">
        <f t="shared" si="220"/>
        <v>0.96251269889430358</v>
      </c>
      <c r="AF110" s="1">
        <f t="shared" si="221"/>
        <v>0.98856087392994951</v>
      </c>
      <c r="AG110" s="1">
        <f t="shared" si="222"/>
        <v>1.0055589081790919</v>
      </c>
      <c r="AH110" s="1">
        <f t="shared" si="223"/>
        <v>1.0160435991741024</v>
      </c>
      <c r="AI110" s="1">
        <f t="shared" si="224"/>
        <v>1.0221606409431627</v>
      </c>
      <c r="AJ110" s="1">
        <f t="shared" si="225"/>
        <v>1.0255386254448156</v>
      </c>
      <c r="AK110" s="1">
        <f t="shared" si="226"/>
        <v>1.0273055259098791</v>
      </c>
      <c r="AL110" s="1">
        <f t="shared" si="227"/>
        <v>1.0281815511458567</v>
      </c>
      <c r="AM110" s="1">
        <f t="shared" si="228"/>
        <v>1.0285935393198189</v>
      </c>
      <c r="AN110" s="1">
        <f t="shared" si="229"/>
        <v>1.0287774594293879</v>
      </c>
      <c r="AO110" s="1">
        <f t="shared" si="230"/>
        <v>1.0288554531683161</v>
      </c>
      <c r="AP110" s="1">
        <f t="shared" si="231"/>
        <v>1.0288868930575696</v>
      </c>
      <c r="AQ110" s="1">
        <f t="shared" si="232"/>
        <v>1.0288989487153244</v>
      </c>
      <c r="AR110" s="1">
        <f t="shared" si="233"/>
        <v>1.0289033489825903</v>
      </c>
      <c r="AS110" s="1">
        <f t="shared" si="234"/>
        <v>1.0289048787504749</v>
      </c>
      <c r="AT110" s="1">
        <f t="shared" si="235"/>
        <v>1.028905385624415</v>
      </c>
      <c r="AU110" s="1">
        <f t="shared" si="236"/>
        <v>1.0289055457868532</v>
      </c>
      <c r="AV110" s="1">
        <f t="shared" si="237"/>
        <v>1.0289055940765162</v>
      </c>
      <c r="AW110" s="1">
        <f t="shared" si="238"/>
        <v>1.0289056079765142</v>
      </c>
      <c r="AX110" s="1">
        <f t="shared" si="239"/>
        <v>1.0289056117982802</v>
      </c>
      <c r="AY110" s="1">
        <f t="shared" si="240"/>
        <v>1.0289056128024596</v>
      </c>
      <c r="AZ110" s="1">
        <f t="shared" si="241"/>
        <v>1.0289056130547218</v>
      </c>
      <c r="BA110" s="1">
        <f t="shared" si="242"/>
        <v>1.0289056131153356</v>
      </c>
      <c r="BB110" s="1">
        <f t="shared" si="243"/>
        <v>1.028905613129272</v>
      </c>
      <c r="BC110" s="1">
        <f t="shared" si="244"/>
        <v>1.0289056131323389</v>
      </c>
      <c r="BD110" s="1">
        <f t="shared" si="245"/>
        <v>1.0289056131329837</v>
      </c>
      <c r="BE110" s="1">
        <f t="shared" si="246"/>
        <v>1.0289056131331042</v>
      </c>
      <c r="BF110" s="1">
        <f t="shared" si="247"/>
        <v>1.0289056131330694</v>
      </c>
      <c r="BG110" s="1">
        <f t="shared" si="248"/>
        <v>1.0289056131327299</v>
      </c>
      <c r="BH110" s="1">
        <f t="shared" si="249"/>
        <v>1.02890561313085</v>
      </c>
      <c r="BI110" s="1">
        <f t="shared" si="250"/>
        <v>1.028905613121069</v>
      </c>
      <c r="BJ110" s="1">
        <f t="shared" si="251"/>
        <v>1.028905613072691</v>
      </c>
      <c r="BK110" s="1">
        <f t="shared" si="252"/>
        <v>1.0289056128453373</v>
      </c>
      <c r="BL110" s="1">
        <f t="shared" si="253"/>
        <v>1.0289056118308972</v>
      </c>
      <c r="BM110" s="1">
        <f t="shared" si="254"/>
        <v>1.0289056075366605</v>
      </c>
      <c r="BN110" s="1">
        <f t="shared" si="255"/>
        <v>1.0289055903049054</v>
      </c>
      <c r="BO110" s="1">
        <f t="shared" si="256"/>
        <v>1.0289055248116907</v>
      </c>
      <c r="BP110" s="1">
        <f t="shared" si="257"/>
        <v>1.0289052892431789</v>
      </c>
      <c r="BQ110" s="1">
        <f t="shared" si="258"/>
        <v>1.0289044880871399</v>
      </c>
      <c r="BR110" s="1">
        <f t="shared" si="259"/>
        <v>1.028901914031547</v>
      </c>
      <c r="BS110" s="1">
        <f t="shared" si="260"/>
        <v>1.0288941077759199</v>
      </c>
      <c r="BT110" s="1">
        <f t="shared" si="261"/>
        <v>1.028871781282318</v>
      </c>
      <c r="BU110" s="1">
        <f t="shared" si="262"/>
        <v>1.0288116097178168</v>
      </c>
      <c r="BV110" s="1">
        <f t="shared" si="263"/>
        <v>1.0286589189702118</v>
      </c>
      <c r="BW110" s="1">
        <f t="shared" si="264"/>
        <v>1.0282943608640089</v>
      </c>
      <c r="BX110" s="1">
        <f t="shared" si="265"/>
        <v>1.0274759580802639</v>
      </c>
      <c r="BY110" s="1">
        <f t="shared" si="266"/>
        <v>1.025749458352138</v>
      </c>
      <c r="BZ110" s="1">
        <f t="shared" si="267"/>
        <v>1.0223283733373498</v>
      </c>
      <c r="CA110" s="1">
        <f t="shared" si="268"/>
        <v>1.0159632030473249</v>
      </c>
      <c r="CB110" s="1">
        <f t="shared" si="269"/>
        <v>1.0048455774219265</v>
      </c>
      <c r="CC110" s="1">
        <f t="shared" si="270"/>
        <v>0.98661775321704459</v>
      </c>
      <c r="CD110" s="1">
        <f t="shared" si="271"/>
        <v>0.9585634308474883</v>
      </c>
      <c r="CE110" s="1">
        <f t="shared" si="272"/>
        <v>0.91802376999325308</v>
      </c>
      <c r="CF110" s="1">
        <f t="shared" si="273"/>
        <v>0.8630072569680789</v>
      </c>
      <c r="CG110" s="1">
        <f t="shared" si="274"/>
        <v>0.79286337785977079</v>
      </c>
      <c r="CH110" s="1">
        <f t="shared" si="275"/>
        <v>0.70881215172127598</v>
      </c>
      <c r="CI110" s="1">
        <f t="shared" si="276"/>
        <v>0.61411401529237952</v>
      </c>
      <c r="CJ110" s="1">
        <f t="shared" si="277"/>
        <v>0.51375180385527652</v>
      </c>
      <c r="CK110" s="1">
        <f t="shared" si="278"/>
        <v>0.41365609641462914</v>
      </c>
      <c r="CL110" s="1">
        <f t="shared" si="279"/>
        <v>0.31967157404526803</v>
      </c>
      <c r="CM110" s="1">
        <f t="shared" si="280"/>
        <v>0.2365589437569732</v>
      </c>
      <c r="CN110" s="1">
        <f t="shared" si="281"/>
        <v>0.16730892466468353</v>
      </c>
      <c r="CO110" s="1">
        <f t="shared" si="282"/>
        <v>0.11292252446491012</v>
      </c>
      <c r="CP110" s="1">
        <f t="shared" si="283"/>
        <v>7.2645098851373616E-2</v>
      </c>
      <c r="CQ110" s="1">
        <f t="shared" si="284"/>
        <v>4.4504714202208785E-2</v>
      </c>
      <c r="CR110" s="1">
        <f t="shared" si="285"/>
        <v>2.5947746043794687E-2</v>
      </c>
      <c r="CS110" s="1">
        <f t="shared" si="286"/>
        <v>1.4391363400085285E-2</v>
      </c>
      <c r="CT110" s="1">
        <f t="shared" si="287"/>
        <v>7.5911638989254121E-3</v>
      </c>
      <c r="CU110" s="1">
        <f t="shared" si="288"/>
        <v>3.8078719968233617E-3</v>
      </c>
      <c r="CV110" s="1">
        <f t="shared" si="289"/>
        <v>1.8165352292132267E-3</v>
      </c>
      <c r="CW110" s="1">
        <f t="shared" si="290"/>
        <v>8.2425040391458885E-4</v>
      </c>
      <c r="CX110" s="1">
        <f t="shared" si="291"/>
        <v>3.5582144850308735E-4</v>
      </c>
      <c r="CY110" s="1">
        <f t="shared" si="292"/>
        <v>1.4618270112063672E-4</v>
      </c>
      <c r="CZ110" s="1">
        <f t="shared" si="293"/>
        <v>5.7175078062237556E-5</v>
      </c>
      <c r="DA110" s="1">
        <f t="shared" si="294"/>
        <v>2.1297928508442126E-5</v>
      </c>
      <c r="DB110" s="1">
        <f t="shared" si="295"/>
        <v>7.5591427964267132E-6</v>
      </c>
      <c r="DC110" s="1">
        <f t="shared" si="296"/>
        <v>2.5574359115564754E-6</v>
      </c>
      <c r="DD110" s="1">
        <f t="shared" si="297"/>
        <v>8.2514557037992252E-7</v>
      </c>
      <c r="DE110" s="1">
        <f t="shared" si="298"/>
        <v>2.5400822172175126E-7</v>
      </c>
      <c r="DF110" s="1">
        <f t="shared" si="299"/>
        <v>7.4636786951963508E-8</v>
      </c>
      <c r="DG110" s="1">
        <f t="shared" si="300"/>
        <v>2.094302608124919E-8</v>
      </c>
      <c r="DH110" s="1">
        <f t="shared" si="301"/>
        <v>5.6143029513565932E-9</v>
      </c>
      <c r="DI110" s="1">
        <f t="shared" si="302"/>
        <v>1.4384826844525378E-9</v>
      </c>
      <c r="DJ110" s="1">
        <f t="shared" si="303"/>
        <v>3.5240426040099601E-10</v>
      </c>
      <c r="DK110" s="1">
        <f t="shared" si="304"/>
        <v>8.257959446365209E-11</v>
      </c>
      <c r="DL110" s="1">
        <f t="shared" si="305"/>
        <v>1.8516469215047293E-11</v>
      </c>
      <c r="DM110" s="1">
        <f t="shared" si="306"/>
        <v>3.9741758094221384E-12</v>
      </c>
      <c r="DN110" s="1">
        <f t="shared" si="307"/>
        <v>8.1673196990375986E-13</v>
      </c>
      <c r="DO110" s="1">
        <f t="shared" si="308"/>
        <v>1.6076293192385555E-13</v>
      </c>
      <c r="DP110" s="1">
        <f t="shared" si="309"/>
        <v>3.0317013341789656E-14</v>
      </c>
      <c r="DQ110" s="1">
        <f t="shared" si="310"/>
        <v>5.4788709991413309E-15</v>
      </c>
      <c r="DR110" s="1">
        <f t="shared" si="311"/>
        <v>9.4907288741963295E-16</v>
      </c>
      <c r="DS110" s="1">
        <f t="shared" si="312"/>
        <v>1.576162860512875E-16</v>
      </c>
      <c r="DT110" s="1">
        <f t="shared" si="313"/>
        <v>2.5100032527556995E-17</v>
      </c>
      <c r="DU110" s="1">
        <f t="shared" si="314"/>
        <v>3.8334265850380378E-18</v>
      </c>
      <c r="DV110" s="1">
        <f t="shared" si="315"/>
        <v>5.6156104090715842E-19</v>
      </c>
      <c r="DW110" s="1">
        <f t="shared" si="316"/>
        <v>7.8913303803992108E-20</v>
      </c>
      <c r="DX110" s="1">
        <f t="shared" si="317"/>
        <v>1.063855166678985E-20</v>
      </c>
      <c r="DY110" s="1">
        <f t="shared" si="318"/>
        <v>1.3759999086931009E-21</v>
      </c>
      <c r="DZ110" s="1">
        <f t="shared" si="319"/>
        <v>1.7075419752146363E-22</v>
      </c>
      <c r="EA110" s="1">
        <f t="shared" si="320"/>
        <v>2.0330293782721105E-23</v>
      </c>
      <c r="EB110" s="1">
        <f t="shared" si="321"/>
        <v>2.3223408121177609E-24</v>
      </c>
      <c r="EC110" s="1">
        <f t="shared" si="322"/>
        <v>2.5450562615141631E-25</v>
      </c>
      <c r="ED110" s="1">
        <f t="shared" si="323"/>
        <v>2.6756244716866058E-26</v>
      </c>
      <c r="EE110" s="1">
        <f t="shared" si="324"/>
        <v>2.6981389012508776E-27</v>
      </c>
      <c r="EF110" s="1">
        <f t="shared" si="325"/>
        <v>2.6095003317578773E-28</v>
      </c>
      <c r="EG110" s="1">
        <f t="shared" si="326"/>
        <v>2.4201037618071195E-29</v>
      </c>
      <c r="EH110" s="1">
        <f t="shared" si="327"/>
        <v>2.1518429460099748E-30</v>
      </c>
      <c r="EI110" s="1">
        <f t="shared" si="328"/>
        <v>1.8339593654649512E-31</v>
      </c>
      <c r="EJ110" s="1">
        <f t="shared" si="329"/>
        <v>1.4978201757050064E-32</v>
      </c>
      <c r="EK110" s="1">
        <f t="shared" si="330"/>
        <v>1.1719087632303435E-33</v>
      </c>
      <c r="EL110" s="1">
        <f t="shared" si="331"/>
        <v>8.7811170420926393E-35</v>
      </c>
      <c r="EM110" s="1">
        <f t="shared" si="332"/>
        <v>6.2989593745893397E-36</v>
      </c>
      <c r="EN110" s="1">
        <f t="shared" si="333"/>
        <v>4.3238919255483873E-37</v>
      </c>
      <c r="EO110" s="1">
        <f t="shared" si="334"/>
        <v>2.8390523189223832E-38</v>
      </c>
      <c r="EP110" s="1">
        <f t="shared" si="335"/>
        <v>1.7821759791234261E-39</v>
      </c>
      <c r="EQ110" s="1">
        <f t="shared" si="336"/>
        <v>1.0689852672660854E-40</v>
      </c>
      <c r="ER110" s="1">
        <f t="shared" si="337"/>
        <v>6.1232206173321682E-42</v>
      </c>
      <c r="ES110" s="1">
        <f t="shared" si="338"/>
        <v>3.3472982254142563E-43</v>
      </c>
      <c r="ET110" s="1">
        <f t="shared" si="339"/>
        <v>1.7450536033612358E-44</v>
      </c>
      <c r="EU110" s="1">
        <f t="shared" si="340"/>
        <v>8.6693938773737837E-46</v>
      </c>
      <c r="EV110" s="1">
        <f t="shared" si="341"/>
        <v>4.1008115135134062E-47</v>
      </c>
      <c r="EW110" s="1">
        <f t="shared" si="342"/>
        <v>1.8452471248465169E-48</v>
      </c>
      <c r="EX110" s="1">
        <f t="shared" si="343"/>
        <v>7.8905877398234795E-50</v>
      </c>
      <c r="EY110" s="1">
        <f t="shared" si="344"/>
        <v>3.2030296093849765E-51</v>
      </c>
      <c r="EZ110" s="1">
        <f t="shared" si="345"/>
        <v>1.2327985590398361E-52</v>
      </c>
      <c r="FA110" s="1">
        <f t="shared" si="346"/>
        <v>4.4930045121276466E-54</v>
      </c>
      <c r="FB110" s="1">
        <f t="shared" si="347"/>
        <v>1.5483539745616176E-55</v>
      </c>
      <c r="FC110" s="1">
        <f t="shared" si="348"/>
        <v>4.9702840820183969E-57</v>
      </c>
      <c r="FD110" s="75">
        <f t="shared" si="199"/>
        <v>-4.9702840820183969E-57</v>
      </c>
    </row>
    <row r="111" spans="7:160" x14ac:dyDescent="0.35">
      <c r="G111" t="str">
        <f t="shared" si="195"/>
        <v>Refd, t=0.48</v>
      </c>
      <c r="H111" s="76">
        <f t="shared" si="196"/>
        <v>0.48000000000000032</v>
      </c>
      <c r="I111" s="1">
        <f t="shared" si="197"/>
        <v>0</v>
      </c>
      <c r="J111" s="22">
        <f t="shared" si="198"/>
        <v>3.7108886249128553E-5</v>
      </c>
      <c r="K111" s="1">
        <f t="shared" si="200"/>
        <v>2.0437150709534186E-4</v>
      </c>
      <c r="L111" s="1">
        <f t="shared" si="201"/>
        <v>5.8806589302517348E-4</v>
      </c>
      <c r="M111" s="1">
        <f t="shared" si="202"/>
        <v>1.4427494042051668E-3</v>
      </c>
      <c r="N111" s="1">
        <f t="shared" si="203"/>
        <v>3.2501916674393589E-3</v>
      </c>
      <c r="O111" s="1">
        <f t="shared" si="204"/>
        <v>6.8464853611736737E-3</v>
      </c>
      <c r="P111" s="1">
        <f t="shared" si="205"/>
        <v>1.3556968226791798E-2</v>
      </c>
      <c r="Q111" s="1">
        <f t="shared" si="206"/>
        <v>2.5287122876097433E-2</v>
      </c>
      <c r="R111" s="1">
        <f t="shared" si="207"/>
        <v>4.449304285856974E-2</v>
      </c>
      <c r="S111" s="1">
        <f t="shared" si="208"/>
        <v>7.3954354718049412E-2</v>
      </c>
      <c r="T111" s="1">
        <f t="shared" si="209"/>
        <v>0.11631392670537549</v>
      </c>
      <c r="U111" s="1">
        <f t="shared" si="210"/>
        <v>0.17343363720641788</v>
      </c>
      <c r="V111" s="1">
        <f t="shared" si="211"/>
        <v>0.24571739169536141</v>
      </c>
      <c r="W111" s="1">
        <f t="shared" si="212"/>
        <v>0.33162210289681715</v>
      </c>
      <c r="X111" s="1">
        <f t="shared" si="213"/>
        <v>0.42756637890740673</v>
      </c>
      <c r="Y111" s="1">
        <f t="shared" si="214"/>
        <v>0.52833955844771807</v>
      </c>
      <c r="Z111" s="1">
        <f t="shared" si="215"/>
        <v>0.62794460599055546</v>
      </c>
      <c r="AA111" s="1">
        <f t="shared" si="216"/>
        <v>0.7206494400437653</v>
      </c>
      <c r="AB111" s="1">
        <f t="shared" si="217"/>
        <v>0.80194587622179214</v>
      </c>
      <c r="AC111" s="1">
        <f t="shared" si="218"/>
        <v>0.86915763492818532</v>
      </c>
      <c r="AD111" s="1">
        <f t="shared" si="219"/>
        <v>0.9215753234163564</v>
      </c>
      <c r="AE111" s="1">
        <f t="shared" si="220"/>
        <v>0.96016096192844769</v>
      </c>
      <c r="AF111" s="1">
        <f t="shared" si="221"/>
        <v>0.98698664684644166</v>
      </c>
      <c r="AG111" s="1">
        <f t="shared" si="222"/>
        <v>1.0046114147396319</v>
      </c>
      <c r="AH111" s="1">
        <f t="shared" si="223"/>
        <v>1.0155616321270726</v>
      </c>
      <c r="AI111" s="1">
        <f t="shared" si="224"/>
        <v>1.0219994268121222</v>
      </c>
      <c r="AJ111" s="1">
        <f t="shared" si="225"/>
        <v>1.0255833838469601</v>
      </c>
      <c r="AK111" s="1">
        <f t="shared" si="226"/>
        <v>1.0274739950311684</v>
      </c>
      <c r="AL111" s="1">
        <f t="shared" si="227"/>
        <v>1.0284197136984889</v>
      </c>
      <c r="AM111" s="1">
        <f t="shared" si="228"/>
        <v>1.0288686144770074</v>
      </c>
      <c r="AN111" s="1">
        <f t="shared" si="229"/>
        <v>1.0290709514534897</v>
      </c>
      <c r="AO111" s="1">
        <f t="shared" si="230"/>
        <v>1.0291576160698015</v>
      </c>
      <c r="AP111" s="1">
        <f t="shared" si="231"/>
        <v>1.0291929141075311</v>
      </c>
      <c r="AQ111" s="1">
        <f t="shared" si="232"/>
        <v>1.0292065944078184</v>
      </c>
      <c r="AR111" s="1">
        <f t="shared" si="233"/>
        <v>1.0292116429189244</v>
      </c>
      <c r="AS111" s="1">
        <f t="shared" si="234"/>
        <v>1.0292134180517305</v>
      </c>
      <c r="AT111" s="1">
        <f t="shared" si="235"/>
        <v>1.0292140131181118</v>
      </c>
      <c r="AU111" s="1">
        <f t="shared" si="236"/>
        <v>1.0292142034113569</v>
      </c>
      <c r="AV111" s="1">
        <f t="shared" si="237"/>
        <v>1.029214261494442</v>
      </c>
      <c r="AW111" s="1">
        <f t="shared" si="238"/>
        <v>1.0292142784252412</v>
      </c>
      <c r="AX111" s="1">
        <f t="shared" si="239"/>
        <v>1.0292142831407405</v>
      </c>
      <c r="AY111" s="1">
        <f t="shared" si="240"/>
        <v>1.0292142843962186</v>
      </c>
      <c r="AZ111" s="1">
        <f t="shared" si="241"/>
        <v>1.0292142847159003</v>
      </c>
      <c r="BA111" s="1">
        <f t="shared" si="242"/>
        <v>1.0292142847937824</v>
      </c>
      <c r="BB111" s="1">
        <f t="shared" si="243"/>
        <v>1.0292142848119439</v>
      </c>
      <c r="BC111" s="1">
        <f t="shared" si="244"/>
        <v>1.0292142848159986</v>
      </c>
      <c r="BD111" s="1">
        <f t="shared" si="245"/>
        <v>1.0292142848168642</v>
      </c>
      <c r="BE111" s="1">
        <f t="shared" si="246"/>
        <v>1.02921428481703</v>
      </c>
      <c r="BF111" s="1">
        <f t="shared" si="247"/>
        <v>1.0292142848169936</v>
      </c>
      <c r="BG111" s="1">
        <f t="shared" si="248"/>
        <v>1.0292142848165964</v>
      </c>
      <c r="BH111" s="1">
        <f t="shared" si="249"/>
        <v>1.0292142848144181</v>
      </c>
      <c r="BI111" s="1">
        <f t="shared" si="250"/>
        <v>1.0292142848032102</v>
      </c>
      <c r="BJ111" s="1">
        <f t="shared" si="251"/>
        <v>1.0292142847483818</v>
      </c>
      <c r="BK111" s="1">
        <f t="shared" si="252"/>
        <v>1.0292142844934533</v>
      </c>
      <c r="BL111" s="1">
        <f t="shared" si="253"/>
        <v>1.0292142833676787</v>
      </c>
      <c r="BM111" s="1">
        <f t="shared" si="254"/>
        <v>1.0292142786495255</v>
      </c>
      <c r="BN111" s="1">
        <f t="shared" si="255"/>
        <v>1.0292142598981153</v>
      </c>
      <c r="BO111" s="1">
        <f t="shared" si="256"/>
        <v>1.0292141892855489</v>
      </c>
      <c r="BP111" s="1">
        <f t="shared" si="257"/>
        <v>1.0292139375450093</v>
      </c>
      <c r="BQ111" s="1">
        <f t="shared" si="258"/>
        <v>1.0292130886012194</v>
      </c>
      <c r="BR111" s="1">
        <f t="shared" si="259"/>
        <v>1.0292103828453509</v>
      </c>
      <c r="BS111" s="1">
        <f t="shared" si="260"/>
        <v>1.029202239308062</v>
      </c>
      <c r="BT111" s="1">
        <f t="shared" si="261"/>
        <v>1.029179113895099</v>
      </c>
      <c r="BU111" s="1">
        <f t="shared" si="262"/>
        <v>1.0291172030829856</v>
      </c>
      <c r="BV111" s="1">
        <f t="shared" si="263"/>
        <v>1.0289610644501168</v>
      </c>
      <c r="BW111" s="1">
        <f t="shared" si="264"/>
        <v>1.0285903737956685</v>
      </c>
      <c r="BX111" s="1">
        <f t="shared" si="265"/>
        <v>1.0277624466776669</v>
      </c>
      <c r="BY111" s="1">
        <f t="shared" si="266"/>
        <v>1.0260237975195794</v>
      </c>
      <c r="BZ111" s="1">
        <f t="shared" si="267"/>
        <v>1.0225923581068239</v>
      </c>
      <c r="CA111" s="1">
        <f t="shared" si="268"/>
        <v>1.0162296648773035</v>
      </c>
      <c r="CB111" s="1">
        <f t="shared" si="269"/>
        <v>1.0051477173068544</v>
      </c>
      <c r="CC111" s="1">
        <f t="shared" si="270"/>
        <v>0.98701897007769557</v>
      </c>
      <c r="CD111" s="1">
        <f t="shared" si="271"/>
        <v>0.9591630963267368</v>
      </c>
      <c r="CE111" s="1">
        <f t="shared" si="272"/>
        <v>0.91895312158602482</v>
      </c>
      <c r="CF111" s="1">
        <f t="shared" si="273"/>
        <v>0.8644109796879752</v>
      </c>
      <c r="CG111" s="1">
        <f t="shared" si="274"/>
        <v>0.79486719965017061</v>
      </c>
      <c r="CH111" s="1">
        <f t="shared" si="275"/>
        <v>0.71148357596684941</v>
      </c>
      <c r="CI111" s="1">
        <f t="shared" si="276"/>
        <v>0.6174289325827228</v>
      </c>
      <c r="CJ111" s="1">
        <f t="shared" si="277"/>
        <v>0.51758061527549626</v>
      </c>
      <c r="CK111" s="1">
        <f t="shared" si="278"/>
        <v>0.4177775465419527</v>
      </c>
      <c r="CL111" s="1">
        <f t="shared" si="279"/>
        <v>0.32381250873726147</v>
      </c>
      <c r="CM111" s="1">
        <f t="shared" si="280"/>
        <v>0.2404482061243603</v>
      </c>
      <c r="CN111" s="1">
        <f t="shared" si="281"/>
        <v>0.17072841351492382</v>
      </c>
      <c r="CO111" s="1">
        <f t="shared" si="282"/>
        <v>0.1157404277183301</v>
      </c>
      <c r="CP111" s="1">
        <f t="shared" si="283"/>
        <v>7.4824104499052385E-2</v>
      </c>
      <c r="CQ111" s="1">
        <f t="shared" si="284"/>
        <v>4.6087484726436478E-2</v>
      </c>
      <c r="CR111" s="1">
        <f t="shared" si="285"/>
        <v>2.702878205010396E-2</v>
      </c>
      <c r="CS111" s="1">
        <f t="shared" si="286"/>
        <v>1.5086299497939633E-2</v>
      </c>
      <c r="CT111" s="1">
        <f t="shared" si="287"/>
        <v>8.0120290178092007E-3</v>
      </c>
      <c r="CU111" s="1">
        <f t="shared" si="288"/>
        <v>4.0482196360173278E-3</v>
      </c>
      <c r="CV111" s="1">
        <f t="shared" si="289"/>
        <v>1.9460852587261104E-3</v>
      </c>
      <c r="CW111" s="1">
        <f t="shared" si="290"/>
        <v>8.9021855459803332E-4</v>
      </c>
      <c r="CX111" s="1">
        <f t="shared" si="291"/>
        <v>3.8758466255311703E-4</v>
      </c>
      <c r="CY111" s="1">
        <f t="shared" si="292"/>
        <v>1.606569689790139E-4</v>
      </c>
      <c r="CZ111" s="1">
        <f t="shared" si="293"/>
        <v>6.342295477812534E-5</v>
      </c>
      <c r="DA111" s="1">
        <f t="shared" si="294"/>
        <v>2.3854777156916778E-5</v>
      </c>
      <c r="DB111" s="1">
        <f t="shared" si="295"/>
        <v>8.551978273915939E-6</v>
      </c>
      <c r="DC111" s="1">
        <f t="shared" si="296"/>
        <v>2.9235368794166836E-6</v>
      </c>
      <c r="DD111" s="1">
        <f t="shared" si="297"/>
        <v>9.5344212650467957E-7</v>
      </c>
      <c r="DE111" s="1">
        <f t="shared" si="298"/>
        <v>2.9676899965305658E-7</v>
      </c>
      <c r="DF111" s="1">
        <f t="shared" si="299"/>
        <v>8.8201315770451892E-8</v>
      </c>
      <c r="DG111" s="1">
        <f t="shared" si="300"/>
        <v>2.5041196587278831E-8</v>
      </c>
      <c r="DH111" s="1">
        <f t="shared" si="301"/>
        <v>6.794309886173958E-9</v>
      </c>
      <c r="DI111" s="1">
        <f t="shared" si="302"/>
        <v>1.7624912908758709E-9</v>
      </c>
      <c r="DJ111" s="1">
        <f t="shared" si="303"/>
        <v>4.3729481312420153E-10</v>
      </c>
      <c r="DK111" s="1">
        <f t="shared" si="304"/>
        <v>1.038135831527028E-10</v>
      </c>
      <c r="DL111" s="1">
        <f t="shared" si="305"/>
        <v>2.3589845762263979E-11</v>
      </c>
      <c r="DM111" s="1">
        <f t="shared" si="306"/>
        <v>5.1325937454473318E-12</v>
      </c>
      <c r="DN111" s="1">
        <f t="shared" si="307"/>
        <v>1.0696216759715883E-12</v>
      </c>
      <c r="DO111" s="1">
        <f t="shared" si="308"/>
        <v>2.1356800762454335E-13</v>
      </c>
      <c r="DP111" s="1">
        <f t="shared" si="309"/>
        <v>4.0867339646077838E-14</v>
      </c>
      <c r="DQ111" s="1">
        <f t="shared" si="310"/>
        <v>7.4965647342642835E-15</v>
      </c>
      <c r="DR111" s="1">
        <f t="shared" si="311"/>
        <v>1.3185467738367101E-15</v>
      </c>
      <c r="DS111" s="1">
        <f t="shared" si="312"/>
        <v>2.2241676708298511E-16</v>
      </c>
      <c r="DT111" s="1">
        <f t="shared" si="313"/>
        <v>3.5988143240035421E-17</v>
      </c>
      <c r="DU111" s="1">
        <f t="shared" si="314"/>
        <v>5.5865305765077604E-18</v>
      </c>
      <c r="DV111" s="1">
        <f t="shared" si="315"/>
        <v>8.3210140396463108E-19</v>
      </c>
      <c r="DW111" s="1">
        <f t="shared" si="316"/>
        <v>1.1893556037063241E-19</v>
      </c>
      <c r="DX111" s="1">
        <f t="shared" si="317"/>
        <v>1.6315038717766792E-20</v>
      </c>
      <c r="DY111" s="1">
        <f t="shared" si="318"/>
        <v>2.1480001448146524E-21</v>
      </c>
      <c r="DZ111" s="1">
        <f t="shared" si="319"/>
        <v>2.7143664016871534E-22</v>
      </c>
      <c r="EA111" s="1">
        <f t="shared" si="320"/>
        <v>3.2922885241367208E-23</v>
      </c>
      <c r="EB111" s="1">
        <f t="shared" si="321"/>
        <v>3.8328234832863259E-24</v>
      </c>
      <c r="EC111" s="1">
        <f t="shared" si="322"/>
        <v>4.2826868154807037E-25</v>
      </c>
      <c r="ED111" s="1">
        <f t="shared" si="323"/>
        <v>4.5926570278575456E-26</v>
      </c>
      <c r="EE111" s="1">
        <f t="shared" si="324"/>
        <v>4.7263281855857641E-27</v>
      </c>
      <c r="EF111" s="1">
        <f t="shared" si="325"/>
        <v>4.6670870592412082E-28</v>
      </c>
      <c r="EG111" s="1">
        <f t="shared" si="326"/>
        <v>4.4214814804024289E-29</v>
      </c>
      <c r="EH111" s="1">
        <f t="shared" si="327"/>
        <v>4.0180435750106439E-30</v>
      </c>
      <c r="EI111" s="1">
        <f t="shared" si="328"/>
        <v>3.5018564416745702E-31</v>
      </c>
      <c r="EJ111" s="1">
        <f t="shared" si="329"/>
        <v>2.9262891909002412E-32</v>
      </c>
      <c r="EK111" s="1">
        <f t="shared" si="330"/>
        <v>2.343988895872827E-33</v>
      </c>
      <c r="EL111" s="1">
        <f t="shared" si="331"/>
        <v>1.7992133748077082E-34</v>
      </c>
      <c r="EM111" s="1">
        <f t="shared" si="332"/>
        <v>1.3229777097363747E-35</v>
      </c>
      <c r="EN111" s="1">
        <f t="shared" si="333"/>
        <v>9.3154266215457234E-37</v>
      </c>
      <c r="EO111" s="1">
        <f t="shared" si="334"/>
        <v>6.2784693278153458E-38</v>
      </c>
      <c r="EP111" s="1">
        <f t="shared" si="335"/>
        <v>4.0486277176755636E-39</v>
      </c>
      <c r="EQ111" s="1">
        <f t="shared" si="336"/>
        <v>2.4965935025959598E-40</v>
      </c>
      <c r="ER111" s="1">
        <f t="shared" si="337"/>
        <v>1.4714177846264822E-41</v>
      </c>
      <c r="ES111" s="1">
        <f t="shared" si="338"/>
        <v>8.2834736650172789E-43</v>
      </c>
      <c r="ET111" s="1">
        <f t="shared" si="339"/>
        <v>4.4513704792263809E-44</v>
      </c>
      <c r="EU111" s="1">
        <f t="shared" si="340"/>
        <v>2.2817631318031509E-45</v>
      </c>
      <c r="EV111" s="1">
        <f t="shared" si="341"/>
        <v>1.114823345301586E-46</v>
      </c>
      <c r="EW111" s="1">
        <f t="shared" si="342"/>
        <v>5.1872026279776357E-48</v>
      </c>
      <c r="EX111" s="1">
        <f t="shared" si="343"/>
        <v>2.2964243610703236E-49</v>
      </c>
      <c r="EY111" s="1">
        <f t="shared" si="344"/>
        <v>9.6633328283585046E-51</v>
      </c>
      <c r="EZ111" s="1">
        <f t="shared" si="345"/>
        <v>3.8608420049964709E-52</v>
      </c>
      <c r="FA111" s="1">
        <f t="shared" si="346"/>
        <v>1.4628440183315733E-53</v>
      </c>
      <c r="FB111" s="1">
        <f t="shared" si="347"/>
        <v>5.2493035539093566E-55</v>
      </c>
      <c r="FC111" s="1">
        <f t="shared" si="348"/>
        <v>1.756569138954666E-56</v>
      </c>
      <c r="FD111" s="75">
        <f t="shared" si="199"/>
        <v>-1.756569138954666E-56</v>
      </c>
    </row>
    <row r="112" spans="7:160" x14ac:dyDescent="0.35">
      <c r="G112" t="str">
        <f t="shared" si="195"/>
        <v>Refd, t=0.49</v>
      </c>
      <c r="H112" s="76">
        <f t="shared" si="196"/>
        <v>0.48500000000000032</v>
      </c>
      <c r="I112" s="1">
        <f t="shared" si="197"/>
        <v>0</v>
      </c>
      <c r="J112" s="22">
        <f t="shared" si="198"/>
        <v>3.7344284375632607E-5</v>
      </c>
      <c r="K112" s="1">
        <f t="shared" si="200"/>
        <v>2.0535884725978449E-4</v>
      </c>
      <c r="L112" s="1">
        <f t="shared" si="201"/>
        <v>5.8926982179560922E-4</v>
      </c>
      <c r="M112" s="1">
        <f t="shared" si="202"/>
        <v>1.4410082288963102E-3</v>
      </c>
      <c r="N112" s="1">
        <f t="shared" si="203"/>
        <v>3.2359444462987867E-3</v>
      </c>
      <c r="O112" s="1">
        <f t="shared" si="204"/>
        <v>6.7972077986015152E-3</v>
      </c>
      <c r="P112" s="1">
        <f t="shared" si="205"/>
        <v>1.3427746031467951E-2</v>
      </c>
      <c r="Q112" s="1">
        <f t="shared" si="206"/>
        <v>2.5000051767020998E-2</v>
      </c>
      <c r="R112" s="1">
        <f t="shared" si="207"/>
        <v>4.3929625041318608E-2</v>
      </c>
      <c r="S112" s="1">
        <f t="shared" si="208"/>
        <v>7.2957087448279653E-2</v>
      </c>
      <c r="T112" s="1">
        <f t="shared" si="209"/>
        <v>0.11470304037014106</v>
      </c>
      <c r="U112" s="1">
        <f t="shared" si="210"/>
        <v>0.1710410451473191</v>
      </c>
      <c r="V112" s="1">
        <f t="shared" si="211"/>
        <v>0.24243275442408194</v>
      </c>
      <c r="W112" s="1">
        <f t="shared" si="212"/>
        <v>0.32743828226252064</v>
      </c>
      <c r="X112" s="1">
        <f t="shared" si="213"/>
        <v>0.42260766007051759</v>
      </c>
      <c r="Y112" s="1">
        <f t="shared" si="214"/>
        <v>0.52285905471102856</v>
      </c>
      <c r="Z112" s="1">
        <f t="shared" si="215"/>
        <v>0.62228712528623953</v>
      </c>
      <c r="AA112" s="1">
        <f t="shared" si="216"/>
        <v>0.71518882264334305</v>
      </c>
      <c r="AB112" s="1">
        <f t="shared" si="217"/>
        <v>0.79701549383038928</v>
      </c>
      <c r="AC112" s="1">
        <f t="shared" si="218"/>
        <v>0.86499477976314687</v>
      </c>
      <c r="AD112" s="1">
        <f t="shared" si="219"/>
        <v>0.91829393003206461</v>
      </c>
      <c r="AE112" s="1">
        <f t="shared" si="220"/>
        <v>0.95775594374813833</v>
      </c>
      <c r="AF112" s="1">
        <f t="shared" si="221"/>
        <v>0.98536248610363653</v>
      </c>
      <c r="AG112" s="1">
        <f t="shared" si="222"/>
        <v>1.003621810797001</v>
      </c>
      <c r="AH112" s="1">
        <f t="shared" si="223"/>
        <v>1.0150472289510084</v>
      </c>
      <c r="AI112" s="1">
        <f t="shared" si="224"/>
        <v>1.021815186239057</v>
      </c>
      <c r="AJ112" s="1">
        <f t="shared" si="225"/>
        <v>1.0256129885552245</v>
      </c>
      <c r="AK112" s="1">
        <f t="shared" si="226"/>
        <v>1.0276331849264797</v>
      </c>
      <c r="AL112" s="1">
        <f t="shared" si="227"/>
        <v>1.0286525803349085</v>
      </c>
      <c r="AM112" s="1">
        <f t="shared" si="228"/>
        <v>1.0291408760593184</v>
      </c>
      <c r="AN112" s="1">
        <f t="shared" si="229"/>
        <v>1.0293630624091883</v>
      </c>
      <c r="AO112" s="1">
        <f t="shared" si="230"/>
        <v>1.0294591675697615</v>
      </c>
      <c r="AP112" s="1">
        <f t="shared" si="231"/>
        <v>1.029498710360695</v>
      </c>
      <c r="AQ112" s="1">
        <f t="shared" si="232"/>
        <v>1.0295141974435575</v>
      </c>
      <c r="AR112" s="1">
        <f t="shared" si="233"/>
        <v>1.0295199748990729</v>
      </c>
      <c r="AS112" s="1">
        <f t="shared" si="234"/>
        <v>1.0295220290986622</v>
      </c>
      <c r="AT112" s="1">
        <f t="shared" si="235"/>
        <v>1.0295227256488935</v>
      </c>
      <c r="AU112" s="1">
        <f t="shared" si="236"/>
        <v>1.0295229510314787</v>
      </c>
      <c r="AV112" s="1">
        <f t="shared" si="237"/>
        <v>1.0295230206604096</v>
      </c>
      <c r="AW112" s="1">
        <f t="shared" si="238"/>
        <v>1.029523041209494</v>
      </c>
      <c r="AX112" s="1">
        <f t="shared" si="239"/>
        <v>1.0295230470057659</v>
      </c>
      <c r="AY112" s="1">
        <f t="shared" si="240"/>
        <v>1.0295230485691542</v>
      </c>
      <c r="AZ112" s="1">
        <f t="shared" si="241"/>
        <v>1.0295230489725606</v>
      </c>
      <c r="BA112" s="1">
        <f t="shared" si="242"/>
        <v>1.0295230490721838</v>
      </c>
      <c r="BB112" s="1">
        <f t="shared" si="243"/>
        <v>1.0295230490957397</v>
      </c>
      <c r="BC112" s="1">
        <f t="shared" si="244"/>
        <v>1.0295230491010741</v>
      </c>
      <c r="BD112" s="1">
        <f t="shared" si="245"/>
        <v>1.0295230491022296</v>
      </c>
      <c r="BE112" s="1">
        <f t="shared" si="246"/>
        <v>1.0295230491024561</v>
      </c>
      <c r="BF112" s="1">
        <f t="shared" si="247"/>
        <v>1.0295230491024199</v>
      </c>
      <c r="BG112" s="1">
        <f t="shared" si="248"/>
        <v>1.0295230491019569</v>
      </c>
      <c r="BH112" s="1">
        <f t="shared" si="249"/>
        <v>1.0295230490994396</v>
      </c>
      <c r="BI112" s="1">
        <f t="shared" si="250"/>
        <v>1.0295230490866292</v>
      </c>
      <c r="BJ112" s="1">
        <f t="shared" si="251"/>
        <v>1.0295230490246368</v>
      </c>
      <c r="BK112" s="1">
        <f t="shared" si="252"/>
        <v>1.0295230487394096</v>
      </c>
      <c r="BL112" s="1">
        <f t="shared" si="253"/>
        <v>1.0295230474925732</v>
      </c>
      <c r="BM112" s="1">
        <f t="shared" si="254"/>
        <v>1.0295230423181101</v>
      </c>
      <c r="BN112" s="1">
        <f t="shared" si="255"/>
        <v>1.0295230219468621</v>
      </c>
      <c r="BO112" s="1">
        <f t="shared" si="256"/>
        <v>1.0295229459288096</v>
      </c>
      <c r="BP112" s="1">
        <f t="shared" si="257"/>
        <v>1.0295226772672474</v>
      </c>
      <c r="BQ112" s="1">
        <f t="shared" si="258"/>
        <v>1.029521778758868</v>
      </c>
      <c r="BR112" s="1">
        <f t="shared" si="259"/>
        <v>1.0295189375513167</v>
      </c>
      <c r="BS112" s="1">
        <f t="shared" si="260"/>
        <v>1.0295104499186014</v>
      </c>
      <c r="BT112" s="1">
        <f t="shared" si="261"/>
        <v>1.0294865157605728</v>
      </c>
      <c r="BU112" s="1">
        <f t="shared" si="262"/>
        <v>1.0294228575135498</v>
      </c>
      <c r="BV112" s="1">
        <f t="shared" si="263"/>
        <v>1.0292632803215886</v>
      </c>
      <c r="BW112" s="1">
        <f t="shared" si="264"/>
        <v>1.0288865198115473</v>
      </c>
      <c r="BX112" s="1">
        <f t="shared" si="265"/>
        <v>1.0280492450342389</v>
      </c>
      <c r="BY112" s="1">
        <f t="shared" si="266"/>
        <v>1.0262988099895383</v>
      </c>
      <c r="BZ112" s="1">
        <f t="shared" si="267"/>
        <v>1.0228576049312474</v>
      </c>
      <c r="CA112" s="1">
        <f t="shared" si="268"/>
        <v>1.0164981183290762</v>
      </c>
      <c r="CB112" s="1">
        <f t="shared" si="269"/>
        <v>1.0054524068858577</v>
      </c>
      <c r="CC112" s="1">
        <f t="shared" si="270"/>
        <v>0.9874225296818776</v>
      </c>
      <c r="CD112" s="1">
        <f t="shared" si="271"/>
        <v>0.95976334997128354</v>
      </c>
      <c r="CE112" s="1">
        <f t="shared" si="272"/>
        <v>0.9198790806505972</v>
      </c>
      <c r="CF112" s="1">
        <f t="shared" si="273"/>
        <v>0.86580496428828313</v>
      </c>
      <c r="CG112" s="1">
        <f t="shared" si="274"/>
        <v>0.79685335359464293</v>
      </c>
      <c r="CH112" s="1">
        <f t="shared" si="275"/>
        <v>0.7141295830345219</v>
      </c>
      <c r="CI112" s="1">
        <f t="shared" si="276"/>
        <v>0.62071319972580885</v>
      </c>
      <c r="CJ112" s="1">
        <f t="shared" si="277"/>
        <v>0.52137815925020947</v>
      </c>
      <c r="CK112" s="1">
        <f t="shared" si="278"/>
        <v>0.42187271865822168</v>
      </c>
      <c r="CL112" s="1">
        <f t="shared" si="279"/>
        <v>0.32793713478735054</v>
      </c>
      <c r="CM112" s="1">
        <f t="shared" si="280"/>
        <v>0.24433399451730209</v>
      </c>
      <c r="CN112" s="1">
        <f t="shared" si="281"/>
        <v>0.17415725606392296</v>
      </c>
      <c r="CO112" s="1">
        <f t="shared" si="282"/>
        <v>0.11857786602757653</v>
      </c>
      <c r="CP112" s="1">
        <f t="shared" si="283"/>
        <v>7.7028578721228105E-2</v>
      </c>
      <c r="CQ112" s="1">
        <f t="shared" si="284"/>
        <v>4.769715484639999E-2</v>
      </c>
      <c r="CR112" s="1">
        <f t="shared" si="285"/>
        <v>2.8134517189676914E-2</v>
      </c>
      <c r="CS112" s="1">
        <f t="shared" si="286"/>
        <v>1.5801555176877105E-2</v>
      </c>
      <c r="CT112" s="1">
        <f t="shared" si="287"/>
        <v>8.4481146846546538E-3</v>
      </c>
      <c r="CU112" s="1">
        <f t="shared" si="288"/>
        <v>4.2990507457003248E-3</v>
      </c>
      <c r="CV112" s="1">
        <f t="shared" si="289"/>
        <v>2.0823191359945785E-3</v>
      </c>
      <c r="CW112" s="1">
        <f t="shared" si="290"/>
        <v>9.6015033479468731E-4</v>
      </c>
      <c r="CX112" s="1">
        <f t="shared" si="291"/>
        <v>4.2154229236254006E-4</v>
      </c>
      <c r="CY112" s="1">
        <f t="shared" si="292"/>
        <v>1.7626887072722325E-4</v>
      </c>
      <c r="CZ112" s="1">
        <f t="shared" si="293"/>
        <v>7.0224468214261332E-5</v>
      </c>
      <c r="DA112" s="1">
        <f t="shared" si="294"/>
        <v>2.6665086349229317E-5</v>
      </c>
      <c r="DB112" s="1">
        <f t="shared" si="295"/>
        <v>9.6541755485980642E-6</v>
      </c>
      <c r="DC112" s="1">
        <f t="shared" si="296"/>
        <v>3.3341835410720559E-6</v>
      </c>
      <c r="DD112" s="1">
        <f t="shared" si="297"/>
        <v>1.098892936818817E-6</v>
      </c>
      <c r="DE112" s="1">
        <f t="shared" si="298"/>
        <v>3.4578357892051515E-7</v>
      </c>
      <c r="DF112" s="1">
        <f t="shared" si="299"/>
        <v>1.0392682436924674E-7</v>
      </c>
      <c r="DG112" s="1">
        <f t="shared" si="300"/>
        <v>2.9847924549196826E-8</v>
      </c>
      <c r="DH112" s="1">
        <f t="shared" si="301"/>
        <v>8.1949958226721821E-9</v>
      </c>
      <c r="DI112" s="1">
        <f t="shared" si="302"/>
        <v>2.1518455975080576E-9</v>
      </c>
      <c r="DJ112" s="1">
        <f t="shared" si="303"/>
        <v>5.4059815819727033E-10</v>
      </c>
      <c r="DK112" s="1">
        <f t="shared" si="304"/>
        <v>1.2998858885843245E-10</v>
      </c>
      <c r="DL112" s="1">
        <f t="shared" si="305"/>
        <v>2.9926874908722208E-11</v>
      </c>
      <c r="DM112" s="1">
        <f t="shared" si="306"/>
        <v>6.5992235995515949E-12</v>
      </c>
      <c r="DN112" s="1">
        <f t="shared" si="307"/>
        <v>1.394250181696378E-12</v>
      </c>
      <c r="DO112" s="1">
        <f t="shared" si="308"/>
        <v>2.8231690964696348E-13</v>
      </c>
      <c r="DP112" s="1">
        <f t="shared" si="309"/>
        <v>5.4802950156085814E-14</v>
      </c>
      <c r="DQ112" s="1">
        <f t="shared" si="310"/>
        <v>1.0201283941945796E-14</v>
      </c>
      <c r="DR112" s="1">
        <f t="shared" si="311"/>
        <v>1.8213477078285491E-15</v>
      </c>
      <c r="DS112" s="1">
        <f t="shared" si="312"/>
        <v>3.1196902858168217E-16</v>
      </c>
      <c r="DT112" s="1">
        <f t="shared" si="313"/>
        <v>5.1273650386395222E-17</v>
      </c>
      <c r="DU112" s="1">
        <f t="shared" si="314"/>
        <v>8.0875075839934947E-18</v>
      </c>
      <c r="DV112" s="1">
        <f t="shared" si="315"/>
        <v>1.2244368230285394E-18</v>
      </c>
      <c r="DW112" s="1">
        <f t="shared" si="316"/>
        <v>1.7795601396310974E-19</v>
      </c>
      <c r="DX112" s="1">
        <f t="shared" si="317"/>
        <v>2.4830573810766813E-20</v>
      </c>
      <c r="DY112" s="1">
        <f t="shared" si="318"/>
        <v>3.3265308310397128E-21</v>
      </c>
      <c r="DZ112" s="1">
        <f t="shared" si="319"/>
        <v>4.2790720118989338E-22</v>
      </c>
      <c r="EA112" s="1">
        <f t="shared" si="320"/>
        <v>5.2853399278939614E-23</v>
      </c>
      <c r="EB112" s="1">
        <f t="shared" si="321"/>
        <v>6.2684902173683443E-24</v>
      </c>
      <c r="EC112" s="1">
        <f t="shared" si="322"/>
        <v>7.1385548541858468E-25</v>
      </c>
      <c r="ED112" s="1">
        <f t="shared" si="323"/>
        <v>7.8053900575797815E-26</v>
      </c>
      <c r="EE112" s="1">
        <f t="shared" si="324"/>
        <v>8.1937803928780615E-27</v>
      </c>
      <c r="EF112" s="1">
        <f t="shared" si="325"/>
        <v>8.2572684995123086E-28</v>
      </c>
      <c r="EG112" s="1">
        <f t="shared" si="326"/>
        <v>7.9872282076790521E-29</v>
      </c>
      <c r="EH112" s="1">
        <f t="shared" si="327"/>
        <v>7.4147498681736107E-30</v>
      </c>
      <c r="EI112" s="1">
        <f t="shared" si="328"/>
        <v>6.6047789000967945E-31</v>
      </c>
      <c r="EJ112" s="1">
        <f t="shared" si="329"/>
        <v>5.6440278261100761E-32</v>
      </c>
      <c r="EK112" s="1">
        <f t="shared" si="330"/>
        <v>4.625763064202081E-33</v>
      </c>
      <c r="EL112" s="1">
        <f t="shared" si="331"/>
        <v>3.6351413300015918E-34</v>
      </c>
      <c r="EM112" s="1">
        <f t="shared" si="332"/>
        <v>2.738221480911059E-35</v>
      </c>
      <c r="EN112" s="1">
        <f t="shared" si="333"/>
        <v>1.9764031533649546E-36</v>
      </c>
      <c r="EO112" s="1">
        <f t="shared" si="334"/>
        <v>1.3663953737733784E-37</v>
      </c>
      <c r="EP112" s="1">
        <f t="shared" si="335"/>
        <v>9.0445765618884894E-39</v>
      </c>
      <c r="EQ112" s="1">
        <f t="shared" si="336"/>
        <v>5.729413448404096E-40</v>
      </c>
      <c r="ER112" s="1">
        <f t="shared" si="337"/>
        <v>3.4715384906637956E-41</v>
      </c>
      <c r="ES112" s="1">
        <f t="shared" si="338"/>
        <v>2.0108654680011859E-42</v>
      </c>
      <c r="ET112" s="1">
        <f t="shared" si="339"/>
        <v>1.1128345214670198E-43</v>
      </c>
      <c r="EU112" s="1">
        <f t="shared" si="340"/>
        <v>5.8800146564290561E-45</v>
      </c>
      <c r="EV112" s="1">
        <f t="shared" si="341"/>
        <v>2.9642489877422121E-46</v>
      </c>
      <c r="EW112" s="1">
        <f t="shared" si="342"/>
        <v>1.4246231408966212E-47</v>
      </c>
      <c r="EX112" s="1">
        <f t="shared" si="343"/>
        <v>6.5217614913898075E-49</v>
      </c>
      <c r="EY112" s="1">
        <f t="shared" si="344"/>
        <v>2.841235351620692E-50</v>
      </c>
      <c r="EZ112" s="1">
        <f t="shared" si="345"/>
        <v>1.1767622423433705E-51</v>
      </c>
      <c r="FA112" s="1">
        <f t="shared" si="346"/>
        <v>4.6284089425615889E-53</v>
      </c>
      <c r="FB112" s="1">
        <f t="shared" si="347"/>
        <v>1.7266681639488495E-54</v>
      </c>
      <c r="FC112" s="1">
        <f t="shared" si="348"/>
        <v>6.0126813535224673E-56</v>
      </c>
      <c r="FD112" s="75">
        <f t="shared" si="199"/>
        <v>-6.0126813535224673E-56</v>
      </c>
    </row>
    <row r="113" spans="7:160" x14ac:dyDescent="0.35">
      <c r="G113" t="str">
        <f t="shared" si="195"/>
        <v>Refd, t=0.49</v>
      </c>
      <c r="H113" s="76">
        <f t="shared" si="196"/>
        <v>0.49000000000000032</v>
      </c>
      <c r="I113" s="1">
        <f t="shared" si="197"/>
        <v>0</v>
      </c>
      <c r="J113" s="22">
        <f t="shared" si="198"/>
        <v>3.7565675426946337E-5</v>
      </c>
      <c r="K113" s="1">
        <f t="shared" si="200"/>
        <v>2.0627477720029034E-4</v>
      </c>
      <c r="L113" s="1">
        <f t="shared" si="201"/>
        <v>5.9030177147379836E-4</v>
      </c>
      <c r="M113" s="1">
        <f t="shared" si="202"/>
        <v>1.4389563614676626E-3</v>
      </c>
      <c r="N113" s="1">
        <f t="shared" si="203"/>
        <v>3.2212833225782091E-3</v>
      </c>
      <c r="O113" s="1">
        <f t="shared" si="204"/>
        <v>6.7476733357549248E-3</v>
      </c>
      <c r="P113" s="1">
        <f t="shared" si="205"/>
        <v>1.3299148841871646E-2</v>
      </c>
      <c r="Q113" s="1">
        <f t="shared" si="206"/>
        <v>2.4715943224306636E-2</v>
      </c>
      <c r="R113" s="1">
        <f t="shared" si="207"/>
        <v>4.3373826551184873E-2</v>
      </c>
      <c r="S113" s="1">
        <f t="shared" si="208"/>
        <v>7.1975057359473682E-2</v>
      </c>
      <c r="T113" s="1">
        <f t="shared" si="209"/>
        <v>0.11311787333697139</v>
      </c>
      <c r="U113" s="1">
        <f t="shared" si="210"/>
        <v>0.16868622518379237</v>
      </c>
      <c r="V113" s="1">
        <f t="shared" si="211"/>
        <v>0.23919693847787032</v>
      </c>
      <c r="W113" s="1">
        <f t="shared" si="212"/>
        <v>0.32330999104805269</v>
      </c>
      <c r="X113" s="1">
        <f t="shared" si="213"/>
        <v>0.41770380187302253</v>
      </c>
      <c r="Y113" s="1">
        <f t="shared" si="214"/>
        <v>0.51742385555306791</v>
      </c>
      <c r="Z113" s="1">
        <f t="shared" si="215"/>
        <v>0.61665733522604849</v>
      </c>
      <c r="AA113" s="1">
        <f t="shared" si="216"/>
        <v>0.70973335748067268</v>
      </c>
      <c r="AB113" s="1">
        <f t="shared" si="217"/>
        <v>0.79206730192171471</v>
      </c>
      <c r="AC113" s="1">
        <f t="shared" si="218"/>
        <v>0.86079515267363349</v>
      </c>
      <c r="AD113" s="1">
        <f t="shared" si="219"/>
        <v>0.91496381516130931</v>
      </c>
      <c r="AE113" s="1">
        <f t="shared" si="220"/>
        <v>0.95529818307324843</v>
      </c>
      <c r="AF113" s="1">
        <f t="shared" si="221"/>
        <v>0.98368843768499636</v>
      </c>
      <c r="AG113" s="1">
        <f t="shared" si="222"/>
        <v>1.0025897687072167</v>
      </c>
      <c r="AH113" s="1">
        <f t="shared" si="223"/>
        <v>1.0144998563323397</v>
      </c>
      <c r="AI113" s="1">
        <f t="shared" si="224"/>
        <v>1.0216073368779148</v>
      </c>
      <c r="AJ113" s="1">
        <f t="shared" si="225"/>
        <v>1.025626917239912</v>
      </c>
      <c r="AK113" s="1">
        <f t="shared" si="226"/>
        <v>1.0277826863075599</v>
      </c>
      <c r="AL113" s="1">
        <f t="shared" si="227"/>
        <v>1.0288798629474187</v>
      </c>
      <c r="AM113" s="1">
        <f t="shared" si="228"/>
        <v>1.0294101390349204</v>
      </c>
      <c r="AN113" s="1">
        <f t="shared" si="229"/>
        <v>1.0296536828150249</v>
      </c>
      <c r="AO113" s="1">
        <f t="shared" si="230"/>
        <v>1.0297600475863089</v>
      </c>
      <c r="AP113" s="1">
        <f t="shared" si="231"/>
        <v>1.0298042510874004</v>
      </c>
      <c r="AQ113" s="1">
        <f t="shared" si="232"/>
        <v>1.0298217431225349</v>
      </c>
      <c r="AR113" s="1">
        <f t="shared" si="233"/>
        <v>1.0298283383309865</v>
      </c>
      <c r="AS113" s="1">
        <f t="shared" si="234"/>
        <v>1.0298307091188679</v>
      </c>
      <c r="AT113" s="1">
        <f t="shared" si="235"/>
        <v>1.0298315221274366</v>
      </c>
      <c r="AU113" s="1">
        <f t="shared" si="236"/>
        <v>1.0298317882539085</v>
      </c>
      <c r="AV113" s="1">
        <f t="shared" si="237"/>
        <v>1.0298318714519767</v>
      </c>
      <c r="AW113" s="1">
        <f t="shared" si="238"/>
        <v>1.0298318963062609</v>
      </c>
      <c r="AX113" s="1">
        <f t="shared" si="239"/>
        <v>1.0298319034048395</v>
      </c>
      <c r="AY113" s="1">
        <f t="shared" si="240"/>
        <v>1.0298319053440788</v>
      </c>
      <c r="AZ113" s="1">
        <f t="shared" si="241"/>
        <v>1.029831905851043</v>
      </c>
      <c r="BA113" s="1">
        <f t="shared" si="242"/>
        <v>1.0298319059779228</v>
      </c>
      <c r="BB113" s="1">
        <f t="shared" si="243"/>
        <v>1.0298319060083354</v>
      </c>
      <c r="BC113" s="1">
        <f t="shared" si="244"/>
        <v>1.0298319060153192</v>
      </c>
      <c r="BD113" s="1">
        <f t="shared" si="245"/>
        <v>1.0298319060168541</v>
      </c>
      <c r="BE113" s="1">
        <f t="shared" si="246"/>
        <v>1.0298319060171615</v>
      </c>
      <c r="BF113" s="1">
        <f t="shared" si="247"/>
        <v>1.0298319060171277</v>
      </c>
      <c r="BG113" s="1">
        <f t="shared" si="248"/>
        <v>1.0298319060165901</v>
      </c>
      <c r="BH113" s="1">
        <f t="shared" si="249"/>
        <v>1.0298319060136889</v>
      </c>
      <c r="BI113" s="1">
        <f t="shared" si="250"/>
        <v>1.029831905999083</v>
      </c>
      <c r="BJ113" s="1">
        <f t="shared" si="251"/>
        <v>1.0298319059291507</v>
      </c>
      <c r="BK113" s="1">
        <f t="shared" si="252"/>
        <v>1.0298319056106977</v>
      </c>
      <c r="BL113" s="1">
        <f t="shared" si="253"/>
        <v>1.0298319042324611</v>
      </c>
      <c r="BM113" s="1">
        <f t="shared" si="254"/>
        <v>1.0298318985676262</v>
      </c>
      <c r="BN113" s="1">
        <f t="shared" si="255"/>
        <v>1.029831876472308</v>
      </c>
      <c r="BO113" s="1">
        <f t="shared" si="256"/>
        <v>1.029831794754186</v>
      </c>
      <c r="BP113" s="1">
        <f t="shared" si="257"/>
        <v>1.0298315084086258</v>
      </c>
      <c r="BQ113" s="1">
        <f t="shared" si="258"/>
        <v>1.0298305585453726</v>
      </c>
      <c r="BR113" s="1">
        <f t="shared" si="259"/>
        <v>1.0298275781510697</v>
      </c>
      <c r="BS113" s="1">
        <f t="shared" si="260"/>
        <v>1.029818739735765</v>
      </c>
      <c r="BT113" s="1">
        <f t="shared" si="261"/>
        <v>1.029793987402229</v>
      </c>
      <c r="BU113" s="1">
        <f t="shared" si="262"/>
        <v>1.0297285744069011</v>
      </c>
      <c r="BV113" s="1">
        <f t="shared" si="263"/>
        <v>1.0295655694152832</v>
      </c>
      <c r="BW113" s="1">
        <f t="shared" si="264"/>
        <v>1.0291828032494617</v>
      </c>
      <c r="BX113" s="1">
        <f t="shared" si="265"/>
        <v>1.0283363573885231</v>
      </c>
      <c r="BY113" s="1">
        <f t="shared" si="266"/>
        <v>1.0265744950707438</v>
      </c>
      <c r="BZ113" s="1">
        <f t="shared" si="267"/>
        <v>1.0231240994611031</v>
      </c>
      <c r="CA113" s="1">
        <f t="shared" si="268"/>
        <v>1.0167685250621668</v>
      </c>
      <c r="CB113" s="1">
        <f t="shared" si="269"/>
        <v>1.0057595788441023</v>
      </c>
      <c r="CC113" s="1">
        <f t="shared" si="270"/>
        <v>0.98782834661459351</v>
      </c>
      <c r="CD113" s="1">
        <f t="shared" si="271"/>
        <v>0.96036412338846999</v>
      </c>
      <c r="CE113" s="1">
        <f t="shared" si="272"/>
        <v>0.92080165274126891</v>
      </c>
      <c r="CF113" s="1">
        <f t="shared" si="273"/>
        <v>0.86718934973081707</v>
      </c>
      <c r="CG113" s="1">
        <f t="shared" si="274"/>
        <v>0.79882214164432697</v>
      </c>
      <c r="CH113" s="1">
        <f t="shared" si="275"/>
        <v>0.71675060729400897</v>
      </c>
      <c r="CI113" s="1">
        <f t="shared" si="276"/>
        <v>0.62396728462512485</v>
      </c>
      <c r="CJ113" s="1">
        <f t="shared" si="277"/>
        <v>0.52514479567612149</v>
      </c>
      <c r="CK113" s="1">
        <f t="shared" si="278"/>
        <v>0.42594173326792872</v>
      </c>
      <c r="CL113" s="1">
        <f t="shared" si="279"/>
        <v>0.33204526797934858</v>
      </c>
      <c r="CM113" s="1">
        <f t="shared" si="280"/>
        <v>0.24821585118543599</v>
      </c>
      <c r="CN113" s="1">
        <f t="shared" si="281"/>
        <v>0.17759483767986745</v>
      </c>
      <c r="CO113" s="1">
        <f t="shared" si="282"/>
        <v>0.12143422350005299</v>
      </c>
      <c r="CP113" s="1">
        <f t="shared" si="283"/>
        <v>7.9258041030337345E-2</v>
      </c>
      <c r="CQ113" s="1">
        <f t="shared" si="284"/>
        <v>4.9333455056073068E-2</v>
      </c>
      <c r="CR113" s="1">
        <f t="shared" si="285"/>
        <v>2.9264896406394597E-2</v>
      </c>
      <c r="CS113" s="1">
        <f t="shared" si="286"/>
        <v>1.6537238871462648E-2</v>
      </c>
      <c r="CT113" s="1">
        <f t="shared" si="287"/>
        <v>8.899618958174425E-3</v>
      </c>
      <c r="CU113" s="1">
        <f t="shared" si="288"/>
        <v>4.5605850334076558E-3</v>
      </c>
      <c r="CV113" s="1">
        <f t="shared" si="289"/>
        <v>2.2254323878756082E-3</v>
      </c>
      <c r="CW113" s="1">
        <f t="shared" si="290"/>
        <v>1.0341961507835641E-3</v>
      </c>
      <c r="CX113" s="1">
        <f t="shared" si="291"/>
        <v>4.5779761341864289E-4</v>
      </c>
      <c r="CY113" s="1">
        <f t="shared" si="292"/>
        <v>1.9308281733543273E-4</v>
      </c>
      <c r="CZ113" s="1">
        <f t="shared" si="293"/>
        <v>7.7616503470890341E-5</v>
      </c>
      <c r="DA113" s="1">
        <f t="shared" si="294"/>
        <v>2.9748394033150249E-5</v>
      </c>
      <c r="DB113" s="1">
        <f t="shared" si="295"/>
        <v>1.0875359389717186E-5</v>
      </c>
      <c r="DC113" s="1">
        <f t="shared" si="296"/>
        <v>3.7938037311575503E-6</v>
      </c>
      <c r="DD113" s="1">
        <f t="shared" si="297"/>
        <v>1.2634066574254913E-6</v>
      </c>
      <c r="DE113" s="1">
        <f t="shared" si="298"/>
        <v>4.0182498035238227E-7</v>
      </c>
      <c r="DF113" s="1">
        <f t="shared" si="299"/>
        <v>1.2210815377565178E-7</v>
      </c>
      <c r="DG113" s="1">
        <f t="shared" si="300"/>
        <v>3.5469326328651261E-8</v>
      </c>
      <c r="DH113" s="1">
        <f t="shared" si="301"/>
        <v>9.8524624895838734E-9</v>
      </c>
      <c r="DI113" s="1">
        <f t="shared" si="302"/>
        <v>2.6181731729577904E-9</v>
      </c>
      <c r="DJ113" s="1">
        <f t="shared" si="303"/>
        <v>6.6586451673163919E-10</v>
      </c>
      <c r="DK113" s="1">
        <f t="shared" si="304"/>
        <v>1.6213347039598952E-10</v>
      </c>
      <c r="DL113" s="1">
        <f t="shared" si="305"/>
        <v>3.7810868884891841E-11</v>
      </c>
      <c r="DM113" s="1">
        <f t="shared" si="306"/>
        <v>8.4482669668660222E-12</v>
      </c>
      <c r="DN113" s="1">
        <f t="shared" si="307"/>
        <v>1.8091181907452275E-12</v>
      </c>
      <c r="DO113" s="1">
        <f t="shared" si="308"/>
        <v>3.7140447734114188E-13</v>
      </c>
      <c r="DP113" s="1">
        <f t="shared" si="309"/>
        <v>7.3119245200357252E-14</v>
      </c>
      <c r="DQ113" s="1">
        <f t="shared" si="310"/>
        <v>1.3808130127779318E-14</v>
      </c>
      <c r="DR113" s="1">
        <f t="shared" si="311"/>
        <v>2.5018512665850468E-15</v>
      </c>
      <c r="DS113" s="1">
        <f t="shared" si="312"/>
        <v>4.3501764551727384E-16</v>
      </c>
      <c r="DT113" s="1">
        <f t="shared" si="313"/>
        <v>7.2603365012391769E-17</v>
      </c>
      <c r="DU113" s="1">
        <f t="shared" si="314"/>
        <v>1.1632877611902412E-17</v>
      </c>
      <c r="DV113" s="1">
        <f t="shared" si="315"/>
        <v>1.7896347278884331E-18</v>
      </c>
      <c r="DW113" s="1">
        <f t="shared" si="316"/>
        <v>2.6438995926708404E-19</v>
      </c>
      <c r="DX113" s="1">
        <f t="shared" si="317"/>
        <v>3.7512451792796802E-20</v>
      </c>
      <c r="DY113" s="1">
        <f t="shared" si="318"/>
        <v>5.1120199440410894E-21</v>
      </c>
      <c r="DZ113" s="1">
        <f t="shared" si="319"/>
        <v>6.6914903069620229E-22</v>
      </c>
      <c r="EA113" s="1">
        <f t="shared" si="320"/>
        <v>8.4136197715339064E-23</v>
      </c>
      <c r="EB113" s="1">
        <f t="shared" si="321"/>
        <v>1.0161992177977679E-23</v>
      </c>
      <c r="EC113" s="1">
        <f t="shared" si="322"/>
        <v>1.1789804630539953E-24</v>
      </c>
      <c r="ED113" s="1">
        <f t="shared" si="323"/>
        <v>1.3138669833802552E-25</v>
      </c>
      <c r="EE113" s="1">
        <f t="shared" si="324"/>
        <v>1.4063315604579691E-26</v>
      </c>
      <c r="EF113" s="1">
        <f t="shared" si="325"/>
        <v>1.44570298785512E-27</v>
      </c>
      <c r="EG113" s="1">
        <f t="shared" si="326"/>
        <v>1.4271765548075761E-28</v>
      </c>
      <c r="EH113" s="1">
        <f t="shared" si="327"/>
        <v>1.3527709455990808E-29</v>
      </c>
      <c r="EI113" s="1">
        <f t="shared" si="328"/>
        <v>1.2309701741807166E-30</v>
      </c>
      <c r="EJ113" s="1">
        <f t="shared" si="329"/>
        <v>1.0751373322436146E-31</v>
      </c>
      <c r="EK113" s="1">
        <f t="shared" si="330"/>
        <v>9.0110872657632425E-33</v>
      </c>
      <c r="EL113" s="1">
        <f t="shared" si="331"/>
        <v>7.2456561315700873E-34</v>
      </c>
      <c r="EM113" s="1">
        <f t="shared" si="332"/>
        <v>5.5878161309589475E-35</v>
      </c>
      <c r="EN113" s="1">
        <f t="shared" si="333"/>
        <v>4.1317351481393661E-36</v>
      </c>
      <c r="EO113" s="1">
        <f t="shared" si="334"/>
        <v>2.9281662853203199E-37</v>
      </c>
      <c r="EP113" s="1">
        <f t="shared" si="335"/>
        <v>1.9882124559358575E-38</v>
      </c>
      <c r="EQ113" s="1">
        <f t="shared" si="336"/>
        <v>1.2928484220414946E-39</v>
      </c>
      <c r="ER113" s="1">
        <f t="shared" si="337"/>
        <v>8.0472262541968329E-41</v>
      </c>
      <c r="ES113" s="1">
        <f t="shared" si="338"/>
        <v>4.7922063124703844E-42</v>
      </c>
      <c r="ET113" s="1">
        <f t="shared" si="339"/>
        <v>2.728801820159621E-43</v>
      </c>
      <c r="EU113" s="1">
        <f t="shared" si="340"/>
        <v>1.4848764132115943E-44</v>
      </c>
      <c r="EV113" s="1">
        <f t="shared" si="341"/>
        <v>7.7161657196458989E-46</v>
      </c>
      <c r="EW113" s="1">
        <f t="shared" si="342"/>
        <v>3.8264091916978594E-47</v>
      </c>
      <c r="EX113" s="1">
        <f t="shared" si="343"/>
        <v>1.8093312346165155E-48</v>
      </c>
      <c r="EY113" s="1">
        <f t="shared" si="344"/>
        <v>8.1509793173380788E-50</v>
      </c>
      <c r="EZ113" s="1">
        <f t="shared" si="345"/>
        <v>3.4951199113257275E-51</v>
      </c>
      <c r="FA113" s="1">
        <f t="shared" si="346"/>
        <v>1.4250648238646771E-52</v>
      </c>
      <c r="FB113" s="1">
        <f t="shared" si="347"/>
        <v>5.5187534844699738E-54</v>
      </c>
      <c r="FC113" s="1">
        <f t="shared" si="348"/>
        <v>1.9966337826769994E-55</v>
      </c>
      <c r="FD113" s="75">
        <f t="shared" si="199"/>
        <v>-1.9966337826769994E-55</v>
      </c>
    </row>
    <row r="114" spans="7:160" x14ac:dyDescent="0.35">
      <c r="G114" t="str">
        <f t="shared" si="195"/>
        <v>Refd, t=0.5</v>
      </c>
      <c r="H114" s="76">
        <f t="shared" si="196"/>
        <v>0.49500000000000033</v>
      </c>
      <c r="I114" s="1">
        <f t="shared" si="197"/>
        <v>0</v>
      </c>
      <c r="J114" s="22">
        <f t="shared" si="198"/>
        <v>3.7773257989579426E-5</v>
      </c>
      <c r="K114" s="1">
        <f t="shared" si="200"/>
        <v>2.0712052261560605E-4</v>
      </c>
      <c r="L114" s="1">
        <f t="shared" si="201"/>
        <v>5.9116572479862709E-4</v>
      </c>
      <c r="M114" s="1">
        <f t="shared" si="202"/>
        <v>1.4366036822744685E-3</v>
      </c>
      <c r="N114" s="1">
        <f t="shared" si="203"/>
        <v>3.2062274311982072E-3</v>
      </c>
      <c r="O114" s="1">
        <f t="shared" si="204"/>
        <v>6.6979096320774357E-3</v>
      </c>
      <c r="P114" s="1">
        <f t="shared" si="205"/>
        <v>1.3171199962030177E-2</v>
      </c>
      <c r="Q114" s="1">
        <f t="shared" si="206"/>
        <v>2.4434781885643801E-2</v>
      </c>
      <c r="R114" s="1">
        <f t="shared" si="207"/>
        <v>4.2825534195191507E-2</v>
      </c>
      <c r="S114" s="1">
        <f t="shared" si="208"/>
        <v>7.100798117220207E-2</v>
      </c>
      <c r="T114" s="1">
        <f t="shared" si="209"/>
        <v>0.11155791853830228</v>
      </c>
      <c r="U114" s="1">
        <f t="shared" si="210"/>
        <v>0.16636845507737771</v>
      </c>
      <c r="V114" s="1">
        <f t="shared" si="211"/>
        <v>0.23600911146201545</v>
      </c>
      <c r="W114" s="1">
        <f t="shared" si="212"/>
        <v>0.31923648625913981</v>
      </c>
      <c r="X114" s="1">
        <f t="shared" si="213"/>
        <v>0.41285439363035253</v>
      </c>
      <c r="Y114" s="1">
        <f t="shared" si="214"/>
        <v>0.51203408126057315</v>
      </c>
      <c r="Z114" s="1">
        <f t="shared" si="215"/>
        <v>0.61105595498328402</v>
      </c>
      <c r="AA114" s="1">
        <f t="shared" si="216"/>
        <v>0.70428425776870041</v>
      </c>
      <c r="AB114" s="1">
        <f t="shared" si="217"/>
        <v>0.78710275678600627</v>
      </c>
      <c r="AC114" s="1">
        <f t="shared" si="218"/>
        <v>0.85656014112321432</v>
      </c>
      <c r="AD114" s="1">
        <f t="shared" si="219"/>
        <v>0.91158602907419606</v>
      </c>
      <c r="AE114" s="1">
        <f t="shared" si="220"/>
        <v>0.95278824588758582</v>
      </c>
      <c r="AF114" s="1">
        <f t="shared" si="221"/>
        <v>0.98196458019236599</v>
      </c>
      <c r="AG114" s="1">
        <f t="shared" si="222"/>
        <v>1.001514989514118</v>
      </c>
      <c r="AH114" s="1">
        <f t="shared" si="223"/>
        <v>1.0139190000452509</v>
      </c>
      <c r="AI114" s="1">
        <f t="shared" si="224"/>
        <v>1.0213753046525225</v>
      </c>
      <c r="AJ114" s="1">
        <f t="shared" si="225"/>
        <v>1.0256246471567825</v>
      </c>
      <c r="AK114" s="1">
        <f t="shared" si="226"/>
        <v>1.0279220843546153</v>
      </c>
      <c r="AL114" s="1">
        <f t="shared" si="227"/>
        <v>1.0291012661231618</v>
      </c>
      <c r="AM114" s="1">
        <f t="shared" si="228"/>
        <v>1.0296762115440021</v>
      </c>
      <c r="AN114" s="1">
        <f t="shared" si="229"/>
        <v>1.0299426978858188</v>
      </c>
      <c r="AO114" s="1">
        <f t="shared" si="230"/>
        <v>1.0300601924237898</v>
      </c>
      <c r="AP114" s="1">
        <f t="shared" si="231"/>
        <v>1.0301095033417427</v>
      </c>
      <c r="AQ114" s="1">
        <f t="shared" si="232"/>
        <v>1.0301292155031665</v>
      </c>
      <c r="AR114" s="1">
        <f t="shared" si="233"/>
        <v>1.0301367259811498</v>
      </c>
      <c r="AS114" s="1">
        <f t="shared" si="234"/>
        <v>1.0301394550322476</v>
      </c>
      <c r="AT114" s="1">
        <f t="shared" si="235"/>
        <v>1.0301404013267039</v>
      </c>
      <c r="AU114" s="1">
        <f t="shared" si="236"/>
        <v>1.0301407146276071</v>
      </c>
      <c r="AV114" s="1">
        <f t="shared" si="237"/>
        <v>1.0301408137239656</v>
      </c>
      <c r="AW114" s="1">
        <f t="shared" si="238"/>
        <v>1.0301408436840995</v>
      </c>
      <c r="AX114" s="1">
        <f t="shared" si="239"/>
        <v>1.030140852346497</v>
      </c>
      <c r="AY114" s="1">
        <f t="shared" si="240"/>
        <v>1.0301408547428343</v>
      </c>
      <c r="AZ114" s="1">
        <f t="shared" si="241"/>
        <v>1.0301408553773885</v>
      </c>
      <c r="BA114" s="1">
        <f t="shared" si="242"/>
        <v>1.0301408555382991</v>
      </c>
      <c r="BB114" s="1">
        <f t="shared" si="243"/>
        <v>1.0301408555773897</v>
      </c>
      <c r="BC114" s="1">
        <f t="shared" si="244"/>
        <v>1.0301408555864899</v>
      </c>
      <c r="BD114" s="1">
        <f t="shared" si="245"/>
        <v>1.0301408555885185</v>
      </c>
      <c r="BE114" s="1">
        <f t="shared" si="246"/>
        <v>1.0301408555889329</v>
      </c>
      <c r="BF114" s="1">
        <f t="shared" si="247"/>
        <v>1.0301408555889053</v>
      </c>
      <c r="BG114" s="1">
        <f t="shared" si="248"/>
        <v>1.0301408555882834</v>
      </c>
      <c r="BH114" s="1">
        <f t="shared" si="249"/>
        <v>1.0301408555849483</v>
      </c>
      <c r="BI114" s="1">
        <f t="shared" si="250"/>
        <v>1.0301408555683358</v>
      </c>
      <c r="BJ114" s="1">
        <f t="shared" si="251"/>
        <v>1.0301408554896223</v>
      </c>
      <c r="BK114" s="1">
        <f t="shared" si="252"/>
        <v>1.0301408551348037</v>
      </c>
      <c r="BL114" s="1">
        <f t="shared" si="253"/>
        <v>1.0301408536141965</v>
      </c>
      <c r="BM114" s="1">
        <f t="shared" si="254"/>
        <v>1.0301408474232268</v>
      </c>
      <c r="BN114" s="1">
        <f t="shared" si="255"/>
        <v>1.0301408234955378</v>
      </c>
      <c r="BO114" s="1">
        <f t="shared" si="256"/>
        <v>1.0301407357744314</v>
      </c>
      <c r="BP114" s="1">
        <f t="shared" si="257"/>
        <v>1.0301404309685012</v>
      </c>
      <c r="BQ114" s="1">
        <f t="shared" si="258"/>
        <v>1.0301394279483405</v>
      </c>
      <c r="BR114" s="1">
        <f t="shared" si="259"/>
        <v>1.0301363046520744</v>
      </c>
      <c r="BS114" s="1">
        <f t="shared" si="260"/>
        <v>1.0301271088984907</v>
      </c>
      <c r="BT114" s="1">
        <f t="shared" si="261"/>
        <v>1.0301015293558644</v>
      </c>
      <c r="BU114" s="1">
        <f t="shared" si="262"/>
        <v>1.030034355158403</v>
      </c>
      <c r="BV114" s="1">
        <f t="shared" si="263"/>
        <v>1.0298679345088586</v>
      </c>
      <c r="BW114" s="1">
        <f t="shared" si="264"/>
        <v>1.02947922829149</v>
      </c>
      <c r="BX114" s="1">
        <f t="shared" si="265"/>
        <v>1.0286237876942372</v>
      </c>
      <c r="BY114" s="1">
        <f t="shared" si="266"/>
        <v>1.026850851742227</v>
      </c>
      <c r="BZ114" s="1">
        <f t="shared" si="267"/>
        <v>1.0233918272578078</v>
      </c>
      <c r="CA114" s="1">
        <f t="shared" si="268"/>
        <v>1.0170408473623467</v>
      </c>
      <c r="CB114" s="1">
        <f t="shared" si="269"/>
        <v>1.0060691676317335</v>
      </c>
      <c r="CC114" s="1">
        <f t="shared" si="270"/>
        <v>0.98823633826843127</v>
      </c>
      <c r="CD114" s="1">
        <f t="shared" si="271"/>
        <v>0.96096535098357105</v>
      </c>
      <c r="CE114" s="1">
        <f t="shared" si="272"/>
        <v>0.92172084424075795</v>
      </c>
      <c r="CF114" s="1">
        <f t="shared" si="273"/>
        <v>0.86856427180817242</v>
      </c>
      <c r="CG114" s="1">
        <f t="shared" si="274"/>
        <v>0.80077385787625166</v>
      </c>
      <c r="CH114" s="1">
        <f t="shared" si="275"/>
        <v>0.71934707225286865</v>
      </c>
      <c r="CI114" s="1">
        <f t="shared" si="276"/>
        <v>0.62719164535911043</v>
      </c>
      <c r="CJ114" s="1">
        <f t="shared" si="277"/>
        <v>0.52888088036856462</v>
      </c>
      <c r="CK114" s="1">
        <f t="shared" si="278"/>
        <v>0.42998471551538126</v>
      </c>
      <c r="CL114" s="1">
        <f t="shared" si="279"/>
        <v>0.33613673690428159</v>
      </c>
      <c r="CM114" s="1">
        <f t="shared" si="280"/>
        <v>0.25209333523267902</v>
      </c>
      <c r="CN114" s="1">
        <f t="shared" si="281"/>
        <v>0.18104055879513606</v>
      </c>
      <c r="CO114" s="1">
        <f t="shared" si="282"/>
        <v>0.1243088926577397</v>
      </c>
      <c r="CP114" s="1">
        <f t="shared" si="283"/>
        <v>8.1512010845311678E-2</v>
      </c>
      <c r="CQ114" s="1">
        <f t="shared" si="284"/>
        <v>5.0996108739522317E-2</v>
      </c>
      <c r="CR114" s="1">
        <f t="shared" si="285"/>
        <v>3.0419854112622838E-2</v>
      </c>
      <c r="CS114" s="1">
        <f t="shared" si="286"/>
        <v>1.7293448862615926E-2</v>
      </c>
      <c r="CT114" s="1">
        <f t="shared" si="287"/>
        <v>9.3667326523342032E-3</v>
      </c>
      <c r="CU114" s="1">
        <f t="shared" si="288"/>
        <v>4.8330386447551004E-3</v>
      </c>
      <c r="CV114" s="1">
        <f t="shared" si="289"/>
        <v>2.3756200613949045E-3</v>
      </c>
      <c r="CW114" s="1">
        <f t="shared" si="290"/>
        <v>1.1125077943887353E-3</v>
      </c>
      <c r="CX114" s="1">
        <f t="shared" si="291"/>
        <v>4.9645598078765251E-4</v>
      </c>
      <c r="CY114" s="1">
        <f t="shared" si="292"/>
        <v>2.1116520762570854E-4</v>
      </c>
      <c r="CZ114" s="1">
        <f t="shared" si="293"/>
        <v>8.5637481890166422E-5</v>
      </c>
      <c r="DA114" s="1">
        <f t="shared" si="294"/>
        <v>3.3125266598986714E-5</v>
      </c>
      <c r="DB114" s="1">
        <f t="shared" si="295"/>
        <v>1.2225769691686277E-5</v>
      </c>
      <c r="DC114" s="1">
        <f t="shared" si="296"/>
        <v>4.3071596692159504E-6</v>
      </c>
      <c r="DD114" s="1">
        <f t="shared" si="297"/>
        <v>1.4490589487911931E-6</v>
      </c>
      <c r="DE114" s="1">
        <f t="shared" si="298"/>
        <v>4.6574343069250686E-7</v>
      </c>
      <c r="DF114" s="1">
        <f t="shared" si="299"/>
        <v>1.430733651384018E-7</v>
      </c>
      <c r="DG114" s="1">
        <f t="shared" si="300"/>
        <v>4.2024878701206751E-8</v>
      </c>
      <c r="DH114" s="1">
        <f t="shared" si="301"/>
        <v>1.180785099811725E-8</v>
      </c>
      <c r="DI114" s="1">
        <f t="shared" si="302"/>
        <v>3.1748892319482383E-9</v>
      </c>
      <c r="DJ114" s="1">
        <f t="shared" si="303"/>
        <v>8.1724189693783832E-10</v>
      </c>
      <c r="DK114" s="1">
        <f t="shared" si="304"/>
        <v>2.0146590211466194E-10</v>
      </c>
      <c r="DL114" s="1">
        <f t="shared" si="305"/>
        <v>4.7581569091065994E-11</v>
      </c>
      <c r="DM114" s="1">
        <f t="shared" si="306"/>
        <v>1.076990624817541E-11</v>
      </c>
      <c r="DN114" s="1">
        <f t="shared" si="307"/>
        <v>2.3370207765182203E-12</v>
      </c>
      <c r="DO114" s="1">
        <f t="shared" si="308"/>
        <v>4.8632182000727468E-13</v>
      </c>
      <c r="DP114" s="1">
        <f t="shared" si="309"/>
        <v>9.7077764359493393E-14</v>
      </c>
      <c r="DQ114" s="1">
        <f t="shared" si="310"/>
        <v>1.8593705730915022E-14</v>
      </c>
      <c r="DR114" s="1">
        <f t="shared" si="311"/>
        <v>3.4179725008978406E-15</v>
      </c>
      <c r="DS114" s="1">
        <f t="shared" si="312"/>
        <v>6.031490210294078E-16</v>
      </c>
      <c r="DT114" s="1">
        <f t="shared" si="313"/>
        <v>1.0219316740311611E-16</v>
      </c>
      <c r="DU114" s="1">
        <f t="shared" si="314"/>
        <v>1.6627945611198828E-17</v>
      </c>
      <c r="DV114" s="1">
        <f t="shared" si="315"/>
        <v>2.5986256252461217E-18</v>
      </c>
      <c r="DW114" s="1">
        <f t="shared" si="316"/>
        <v>3.9011854785789861E-19</v>
      </c>
      <c r="DX114" s="1">
        <f t="shared" si="317"/>
        <v>5.6266130167273269E-20</v>
      </c>
      <c r="DY114" s="1">
        <f t="shared" si="318"/>
        <v>7.797138122779688E-21</v>
      </c>
      <c r="DZ114" s="1">
        <f t="shared" si="319"/>
        <v>1.0382252748654948E-21</v>
      </c>
      <c r="EA114" s="1">
        <f t="shared" si="320"/>
        <v>1.3284242904574414E-22</v>
      </c>
      <c r="EB114" s="1">
        <f t="shared" si="321"/>
        <v>1.6333588271520583E-23</v>
      </c>
      <c r="EC114" s="1">
        <f t="shared" si="322"/>
        <v>1.9298639474346591E-24</v>
      </c>
      <c r="ED114" s="1">
        <f t="shared" si="323"/>
        <v>2.1911020187964217E-25</v>
      </c>
      <c r="EE114" s="1">
        <f t="shared" si="324"/>
        <v>2.3903939764395673E-26</v>
      </c>
      <c r="EF114" s="1">
        <f t="shared" si="325"/>
        <v>2.5056300709346349E-27</v>
      </c>
      <c r="EG114" s="1">
        <f t="shared" si="326"/>
        <v>2.5232704249193621E-28</v>
      </c>
      <c r="EH114" s="1">
        <f t="shared" si="327"/>
        <v>2.4409435998682898E-29</v>
      </c>
      <c r="EI114" s="1">
        <f t="shared" si="328"/>
        <v>2.2679586584825885E-30</v>
      </c>
      <c r="EJ114" s="1">
        <f t="shared" si="329"/>
        <v>2.0235808595986255E-31</v>
      </c>
      <c r="EK114" s="1">
        <f t="shared" si="330"/>
        <v>1.7335105442950402E-32</v>
      </c>
      <c r="EL114" s="1">
        <f t="shared" si="331"/>
        <v>1.4254525486493109E-33</v>
      </c>
      <c r="EM114" s="1">
        <f t="shared" si="332"/>
        <v>1.1248280532292479E-34</v>
      </c>
      <c r="EN114" s="1">
        <f t="shared" si="333"/>
        <v>8.5152943545957556E-36</v>
      </c>
      <c r="EO114" s="1">
        <f t="shared" si="334"/>
        <v>6.1823282157567358E-37</v>
      </c>
      <c r="EP114" s="1">
        <f t="shared" si="335"/>
        <v>4.3031547321190193E-38</v>
      </c>
      <c r="EQ114" s="1">
        <f t="shared" si="336"/>
        <v>2.8703320325745026E-39</v>
      </c>
      <c r="ER114" s="1">
        <f t="shared" si="337"/>
        <v>1.8339966328017863E-40</v>
      </c>
      <c r="ES114" s="1">
        <f t="shared" si="338"/>
        <v>1.1219648831961601E-41</v>
      </c>
      <c r="ET114" s="1">
        <f t="shared" si="339"/>
        <v>6.5682313629857476E-43</v>
      </c>
      <c r="EU114" s="1">
        <f t="shared" si="340"/>
        <v>3.6775609619296513E-44</v>
      </c>
      <c r="EV114" s="1">
        <f t="shared" si="341"/>
        <v>1.968093010822202E-45</v>
      </c>
      <c r="EW114" s="1">
        <f t="shared" si="342"/>
        <v>1.0060377238791254E-46</v>
      </c>
      <c r="EX114" s="1">
        <f t="shared" si="343"/>
        <v>4.908503689884163E-48</v>
      </c>
      <c r="EY114" s="1">
        <f t="shared" si="344"/>
        <v>2.2840523331114766E-49</v>
      </c>
      <c r="EZ114" s="1">
        <f t="shared" si="345"/>
        <v>1.0127705364131101E-50</v>
      </c>
      <c r="FA114" s="1">
        <f t="shared" si="346"/>
        <v>4.2752107137966729E-52</v>
      </c>
      <c r="FB114" s="1">
        <f t="shared" si="347"/>
        <v>1.7163095538926977E-53</v>
      </c>
      <c r="FC114" s="1">
        <f t="shared" si="348"/>
        <v>6.4417821685863012E-55</v>
      </c>
      <c r="FD114" s="75">
        <f t="shared" si="199"/>
        <v>-6.4417821685863012E-55</v>
      </c>
    </row>
    <row r="115" spans="7:160" x14ac:dyDescent="0.35">
      <c r="G115" t="str">
        <f t="shared" si="195"/>
        <v>Refd, t=0.5</v>
      </c>
      <c r="H115" s="76">
        <f t="shared" si="196"/>
        <v>0.50000000000000033</v>
      </c>
      <c r="I115" s="1">
        <f t="shared" si="197"/>
        <v>0</v>
      </c>
      <c r="J115" s="22">
        <f t="shared" si="198"/>
        <v>3.796723853026406E-5</v>
      </c>
      <c r="K115" s="1">
        <f t="shared" si="200"/>
        <v>2.0789733542302767E-4</v>
      </c>
      <c r="L115" s="1">
        <f t="shared" si="201"/>
        <v>5.918656607912453E-4</v>
      </c>
      <c r="M115" s="1">
        <f t="shared" si="202"/>
        <v>1.4339598968332134E-3</v>
      </c>
      <c r="N115" s="1">
        <f t="shared" si="203"/>
        <v>3.1907953329899305E-3</v>
      </c>
      <c r="O115" s="1">
        <f t="shared" si="204"/>
        <v>6.6479432023155973E-3</v>
      </c>
      <c r="P115" s="1">
        <f t="shared" si="205"/>
        <v>1.3043921204221418E-2</v>
      </c>
      <c r="Q115" s="1">
        <f t="shared" si="206"/>
        <v>2.4156551587880631E-2</v>
      </c>
      <c r="R115" s="1">
        <f t="shared" si="207"/>
        <v>4.228463665644077E-2</v>
      </c>
      <c r="S115" s="1">
        <f t="shared" si="208"/>
        <v>7.0055582476855699E-2</v>
      </c>
      <c r="T115" s="1">
        <f t="shared" si="209"/>
        <v>0.11002268192188515</v>
      </c>
      <c r="U115" s="1">
        <f t="shared" si="210"/>
        <v>0.16408702998061633</v>
      </c>
      <c r="V115" s="1">
        <f t="shared" si="211"/>
        <v>0.23286845729534683</v>
      </c>
      <c r="W115" s="1">
        <f t="shared" si="212"/>
        <v>0.31521703233222853</v>
      </c>
      <c r="X115" s="1">
        <f t="shared" si="213"/>
        <v>0.40805901642176684</v>
      </c>
      <c r="Y115" s="1">
        <f t="shared" si="214"/>
        <v>0.50668982632586512</v>
      </c>
      <c r="Z115" s="1">
        <f t="shared" si="215"/>
        <v>0.60548366546858889</v>
      </c>
      <c r="AA115" s="1">
        <f t="shared" si="216"/>
        <v>0.69884269680995004</v>
      </c>
      <c r="AB115" s="1">
        <f t="shared" si="217"/>
        <v>0.78212328543070664</v>
      </c>
      <c r="AC115" s="1">
        <f t="shared" si="218"/>
        <v>0.85229112249522154</v>
      </c>
      <c r="AD115" s="1">
        <f t="shared" si="219"/>
        <v>0.90816163269579497</v>
      </c>
      <c r="AE115" s="1">
        <f t="shared" si="220"/>
        <v>0.95022672411328613</v>
      </c>
      <c r="AF115" s="1">
        <f t="shared" si="221"/>
        <v>0.98019102407435121</v>
      </c>
      <c r="AG115" s="1">
        <f t="shared" si="222"/>
        <v>1.0003972028622083</v>
      </c>
      <c r="AH115" s="1">
        <f t="shared" si="223"/>
        <v>1.0133041653973929</v>
      </c>
      <c r="AI115" s="1">
        <f t="shared" si="224"/>
        <v>1.0211185244403753</v>
      </c>
      <c r="AJ115" s="1">
        <f t="shared" si="225"/>
        <v>1.0256056557917703</v>
      </c>
      <c r="AK115" s="1">
        <f t="shared" si="226"/>
        <v>1.0280509591606668</v>
      </c>
      <c r="AL115" s="1">
        <f t="shared" si="227"/>
        <v>1.0293164873555094</v>
      </c>
      <c r="AM115" s="1">
        <f t="shared" si="228"/>
        <v>1.0299388949293828</v>
      </c>
      <c r="AN115" s="1">
        <f t="shared" si="229"/>
        <v>1.0302299874626231</v>
      </c>
      <c r="AO115" s="1">
        <f t="shared" si="230"/>
        <v>1.0303595346702457</v>
      </c>
      <c r="AP115" s="1">
        <f t="shared" si="231"/>
        <v>1.0304144318674469</v>
      </c>
      <c r="AQ115" s="1">
        <f t="shared" si="232"/>
        <v>1.0304365973325966</v>
      </c>
      <c r="AR115" s="1">
        <f t="shared" si="233"/>
        <v>1.0304451299298769</v>
      </c>
      <c r="AS115" s="1">
        <f t="shared" si="234"/>
        <v>1.0304482634253678</v>
      </c>
      <c r="AT115" s="1">
        <f t="shared" si="235"/>
        <v>1.0304493618685671</v>
      </c>
      <c r="AU115" s="1">
        <f t="shared" si="236"/>
        <v>1.0304497296373831</v>
      </c>
      <c r="AV115" s="1">
        <f t="shared" si="237"/>
        <v>1.0304498473056061</v>
      </c>
      <c r="AW115" s="1">
        <f t="shared" si="238"/>
        <v>1.0304498833019511</v>
      </c>
      <c r="AX115" s="1">
        <f t="shared" si="239"/>
        <v>1.0304498938358659</v>
      </c>
      <c r="AY115" s="1">
        <f t="shared" si="240"/>
        <v>1.0304498967861231</v>
      </c>
      <c r="AZ115" s="1">
        <f t="shared" si="241"/>
        <v>1.030449897577282</v>
      </c>
      <c r="BA115" s="1">
        <f t="shared" si="242"/>
        <v>1.0304498977805108</v>
      </c>
      <c r="BB115" s="1">
        <f t="shared" si="243"/>
        <v>1.0304498978305372</v>
      </c>
      <c r="BC115" s="1">
        <f t="shared" si="244"/>
        <v>1.0304498978423418</v>
      </c>
      <c r="BD115" s="1">
        <f t="shared" si="245"/>
        <v>1.0304498978450094</v>
      </c>
      <c r="BE115" s="1">
        <f t="shared" si="246"/>
        <v>1.0304498978455654</v>
      </c>
      <c r="BF115" s="1">
        <f t="shared" si="247"/>
        <v>1.0304498978455492</v>
      </c>
      <c r="BG115" s="1">
        <f t="shared" si="248"/>
        <v>1.0304498978448318</v>
      </c>
      <c r="BH115" s="1">
        <f t="shared" si="249"/>
        <v>1.0304498978410077</v>
      </c>
      <c r="BI115" s="1">
        <f t="shared" si="250"/>
        <v>1.030449897822157</v>
      </c>
      <c r="BJ115" s="1">
        <f t="shared" si="251"/>
        <v>1.0304498977337522</v>
      </c>
      <c r="BK115" s="1">
        <f t="shared" si="252"/>
        <v>1.030449897339206</v>
      </c>
      <c r="BL115" s="1">
        <f t="shared" si="253"/>
        <v>1.0304498956646069</v>
      </c>
      <c r="BM115" s="1">
        <f t="shared" si="254"/>
        <v>1.0304498889100078</v>
      </c>
      <c r="BN115" s="1">
        <f t="shared" si="255"/>
        <v>1.0304498630375689</v>
      </c>
      <c r="BO115" s="1">
        <f t="shared" si="256"/>
        <v>1.030449769002362</v>
      </c>
      <c r="BP115" s="1">
        <f t="shared" si="257"/>
        <v>1.0304494449468962</v>
      </c>
      <c r="BQ115" s="1">
        <f t="shared" si="258"/>
        <v>1.0304483869577346</v>
      </c>
      <c r="BR115" s="1">
        <f t="shared" si="259"/>
        <v>1.0304451170675686</v>
      </c>
      <c r="BS115" s="1">
        <f t="shared" si="260"/>
        <v>1.0304355575560316</v>
      </c>
      <c r="BT115" s="1">
        <f t="shared" si="261"/>
        <v>1.0304091421685746</v>
      </c>
      <c r="BU115" s="1">
        <f t="shared" si="262"/>
        <v>1.0303402011597924</v>
      </c>
      <c r="BV115" s="1">
        <f t="shared" si="263"/>
        <v>1.0301703783259377</v>
      </c>
      <c r="BW115" s="1">
        <f t="shared" si="264"/>
        <v>1.0297757989664933</v>
      </c>
      <c r="BX115" s="1">
        <f t="shared" si="265"/>
        <v>1.0289115396304123</v>
      </c>
      <c r="BY115" s="1">
        <f t="shared" si="266"/>
        <v>1.0271278786721909</v>
      </c>
      <c r="BZ115" s="1">
        <f t="shared" si="267"/>
        <v>1.0236607738128392</v>
      </c>
      <c r="CA115" s="1">
        <f t="shared" si="268"/>
        <v>1.0173150481394357</v>
      </c>
      <c r="CB115" s="1">
        <f t="shared" si="269"/>
        <v>1.0063811094143347</v>
      </c>
      <c r="CC115" s="1">
        <f t="shared" si="270"/>
        <v>0.98864642474023634</v>
      </c>
      <c r="CD115" s="1">
        <f t="shared" si="271"/>
        <v>0.96156696984154977</v>
      </c>
      <c r="CE115" s="1">
        <f t="shared" si="272"/>
        <v>0.92263666231127484</v>
      </c>
      <c r="CF115" s="1">
        <f t="shared" si="273"/>
        <v>0.86992986324996746</v>
      </c>
      <c r="CG115" s="1">
        <f t="shared" si="274"/>
        <v>0.80270878877211604</v>
      </c>
      <c r="CH115" s="1">
        <f t="shared" si="275"/>
        <v>0.72191939091169921</v>
      </c>
      <c r="CI115" s="1">
        <f t="shared" si="276"/>
        <v>0.63038673043049198</v>
      </c>
      <c r="CJ115" s="1">
        <f t="shared" si="277"/>
        <v>0.5325867650350764</v>
      </c>
      <c r="CK115" s="1">
        <f t="shared" si="278"/>
        <v>0.4340017948364876</v>
      </c>
      <c r="CL115" s="1">
        <f t="shared" si="279"/>
        <v>0.34021138241535048</v>
      </c>
      <c r="CM115" s="1">
        <f t="shared" si="280"/>
        <v>0.25596602211475622</v>
      </c>
      <c r="CN115" s="1">
        <f t="shared" si="281"/>
        <v>0.18449383467044214</v>
      </c>
      <c r="CO115" s="1">
        <f t="shared" si="282"/>
        <v>0.12720127455578203</v>
      </c>
      <c r="CP115" s="1">
        <f t="shared" si="283"/>
        <v>8.3790007879957482E-2</v>
      </c>
      <c r="CQ115" s="1">
        <f t="shared" si="284"/>
        <v>5.2684832635900215E-2</v>
      </c>
      <c r="CR115" s="1">
        <f t="shared" si="285"/>
        <v>3.1599314542115627E-2</v>
      </c>
      <c r="CS115" s="1">
        <f t="shared" si="286"/>
        <v>1.807027342177308E-2</v>
      </c>
      <c r="CT115" s="1">
        <f t="shared" si="287"/>
        <v>9.8496392859050395E-3</v>
      </c>
      <c r="CU115" s="1">
        <f t="shared" si="288"/>
        <v>5.1166240021376756E-3</v>
      </c>
      <c r="CV115" s="1">
        <f t="shared" si="289"/>
        <v>2.5330765449126393E-3</v>
      </c>
      <c r="CW115" s="1">
        <f t="shared" si="290"/>
        <v>1.1952383079453471E-3</v>
      </c>
      <c r="CX115" s="1">
        <f t="shared" si="291"/>
        <v>5.3762475710660679E-4</v>
      </c>
      <c r="CY115" s="1">
        <f t="shared" si="292"/>
        <v>2.305844087305527E-4</v>
      </c>
      <c r="CZ115" s="1">
        <f t="shared" si="293"/>
        <v>9.4327372200313654E-5</v>
      </c>
      <c r="DA115" s="1">
        <f t="shared" si="294"/>
        <v>3.6817321192266716E-5</v>
      </c>
      <c r="DB115" s="1">
        <f t="shared" si="295"/>
        <v>1.3716283049981245E-5</v>
      </c>
      <c r="DC115" s="1">
        <f t="shared" si="296"/>
        <v>4.8793640271500251E-6</v>
      </c>
      <c r="DD115" s="1">
        <f t="shared" si="297"/>
        <v>1.6581026537836101E-6</v>
      </c>
      <c r="DE115" s="1">
        <f t="shared" si="298"/>
        <v>5.3847207100778775E-7</v>
      </c>
      <c r="DF115" s="1">
        <f t="shared" si="299"/>
        <v>1.6718663448420003E-7</v>
      </c>
      <c r="DG115" s="1">
        <f t="shared" si="300"/>
        <v>4.9648763194373313E-8</v>
      </c>
      <c r="DH115" s="1">
        <f t="shared" si="301"/>
        <v>1.4107918529303499E-8</v>
      </c>
      <c r="DI115" s="1">
        <f t="shared" si="302"/>
        <v>3.837426568532421E-9</v>
      </c>
      <c r="DJ115" s="1">
        <f t="shared" si="303"/>
        <v>9.9956170627227746E-10</v>
      </c>
      <c r="DK115" s="1">
        <f t="shared" si="304"/>
        <v>2.4942225185112572E-10</v>
      </c>
      <c r="DL115" s="1">
        <f t="shared" si="305"/>
        <v>5.9644948968540765E-11</v>
      </c>
      <c r="DM115" s="1">
        <f t="shared" si="306"/>
        <v>1.3673335925915727E-11</v>
      </c>
      <c r="DN115" s="1">
        <f t="shared" si="307"/>
        <v>3.0059326642281187E-12</v>
      </c>
      <c r="DO115" s="1">
        <f t="shared" si="308"/>
        <v>6.3390094412994933E-13</v>
      </c>
      <c r="DP115" s="1">
        <f t="shared" si="309"/>
        <v>1.2827024438427404E-13</v>
      </c>
      <c r="DQ115" s="1">
        <f t="shared" si="310"/>
        <v>2.4912031735846939E-14</v>
      </c>
      <c r="DR115" s="1">
        <f t="shared" si="311"/>
        <v>4.6449237977085199E-15</v>
      </c>
      <c r="DS115" s="1">
        <f t="shared" si="312"/>
        <v>8.3163515275915E-16</v>
      </c>
      <c r="DT115" s="1">
        <f t="shared" si="313"/>
        <v>1.430083629897131E-16</v>
      </c>
      <c r="DU115" s="1">
        <f t="shared" si="314"/>
        <v>2.3623532149029301E-17</v>
      </c>
      <c r="DV115" s="1">
        <f t="shared" si="315"/>
        <v>3.7493355905553418E-18</v>
      </c>
      <c r="DW115" s="1">
        <f t="shared" si="316"/>
        <v>5.7181025404914177E-19</v>
      </c>
      <c r="DX115" s="1">
        <f t="shared" si="317"/>
        <v>8.3808967048949272E-20</v>
      </c>
      <c r="DY115" s="1">
        <f t="shared" si="318"/>
        <v>1.1806288807458438E-20</v>
      </c>
      <c r="DZ115" s="1">
        <f t="shared" si="319"/>
        <v>1.5986548835134439E-21</v>
      </c>
      <c r="EA115" s="1">
        <f t="shared" si="320"/>
        <v>2.0808414233812245E-22</v>
      </c>
      <c r="EB115" s="1">
        <f t="shared" si="321"/>
        <v>2.6036414117014655E-23</v>
      </c>
      <c r="EC115" s="1">
        <f t="shared" si="322"/>
        <v>3.1317461615438809E-24</v>
      </c>
      <c r="ED115" s="1">
        <f t="shared" si="323"/>
        <v>3.6211839676351138E-25</v>
      </c>
      <c r="EE115" s="1">
        <f t="shared" si="324"/>
        <v>4.0249338826461769E-26</v>
      </c>
      <c r="EF115" s="1">
        <f t="shared" si="325"/>
        <v>4.3001771989162467E-27</v>
      </c>
      <c r="EG115" s="1">
        <f t="shared" si="326"/>
        <v>4.4156875267221406E-28</v>
      </c>
      <c r="EH115" s="1">
        <f t="shared" si="327"/>
        <v>4.3576166045527004E-29</v>
      </c>
      <c r="EI115" s="1">
        <f t="shared" si="328"/>
        <v>4.132204727178962E-30</v>
      </c>
      <c r="EJ115" s="1">
        <f t="shared" si="329"/>
        <v>3.764687946059543E-31</v>
      </c>
      <c r="EK115" s="1">
        <f t="shared" si="330"/>
        <v>3.2946638492264086E-32</v>
      </c>
      <c r="EL115" s="1">
        <f t="shared" si="331"/>
        <v>2.7690886419341835E-33</v>
      </c>
      <c r="EM115" s="1">
        <f t="shared" si="332"/>
        <v>2.2346135303218282E-34</v>
      </c>
      <c r="EN115" s="1">
        <f t="shared" si="333"/>
        <v>1.7309759606260252E-35</v>
      </c>
      <c r="EO115" s="1">
        <f t="shared" si="334"/>
        <v>1.286685394303183E-36</v>
      </c>
      <c r="EP115" s="1">
        <f t="shared" si="335"/>
        <v>9.1749117219976409E-38</v>
      </c>
      <c r="EQ115" s="1">
        <f t="shared" si="336"/>
        <v>6.2736477212418395E-39</v>
      </c>
      <c r="ER115" s="1">
        <f t="shared" si="337"/>
        <v>4.1119878973348965E-40</v>
      </c>
      <c r="ES115" s="1">
        <f t="shared" si="338"/>
        <v>2.5822902390277655E-41</v>
      </c>
      <c r="ET115" s="1">
        <f t="shared" si="339"/>
        <v>1.5529952886302428E-42</v>
      </c>
      <c r="EU115" s="1">
        <f t="shared" si="340"/>
        <v>8.9396089113451945E-44</v>
      </c>
      <c r="EV115" s="1">
        <f t="shared" si="341"/>
        <v>4.9226780558109888E-45</v>
      </c>
      <c r="EW115" s="1">
        <f t="shared" si="342"/>
        <v>2.5914834434420639E-46</v>
      </c>
      <c r="EX115" s="1">
        <f t="shared" si="343"/>
        <v>1.3033640929637719E-47</v>
      </c>
      <c r="EY115" s="1">
        <f t="shared" si="344"/>
        <v>6.2579828941431894E-49</v>
      </c>
      <c r="EZ115" s="1">
        <f t="shared" si="345"/>
        <v>2.866209560957975E-50</v>
      </c>
      <c r="FA115" s="1">
        <f t="shared" si="346"/>
        <v>1.2511526903928681E-51</v>
      </c>
      <c r="FB115" s="1">
        <f t="shared" si="347"/>
        <v>5.2002531078153991E-53</v>
      </c>
      <c r="FC115" s="1">
        <f t="shared" si="348"/>
        <v>2.0220391479653873E-54</v>
      </c>
      <c r="FD115" s="75">
        <f t="shared" si="199"/>
        <v>-2.0220391479653873E-54</v>
      </c>
    </row>
    <row r="116" spans="7:160" x14ac:dyDescent="0.35">
      <c r="G116" t="str">
        <f t="shared" si="195"/>
        <v>Refd, t=0.51</v>
      </c>
      <c r="H116" s="76">
        <f t="shared" si="196"/>
        <v>0.50500000000000034</v>
      </c>
      <c r="I116" s="1">
        <f t="shared" si="197"/>
        <v>0</v>
      </c>
      <c r="J116" s="22">
        <f t="shared" si="198"/>
        <v>3.8147830584337147E-5</v>
      </c>
      <c r="K116" s="1">
        <f t="shared" si="200"/>
        <v>2.0860649024600586E-4</v>
      </c>
      <c r="L116" s="1">
        <f t="shared" si="201"/>
        <v>5.9240554940490661E-4</v>
      </c>
      <c r="M116" s="1">
        <f t="shared" si="202"/>
        <v>1.4310345343133957E-3</v>
      </c>
      <c r="N116" s="1">
        <f t="shared" si="203"/>
        <v>3.1750050292425605E-3</v>
      </c>
      <c r="O116" s="1">
        <f t="shared" si="204"/>
        <v>6.5977994608494685E-3</v>
      </c>
      <c r="P116" s="1">
        <f t="shared" si="205"/>
        <v>1.2917332961660564E-2</v>
      </c>
      <c r="Q116" s="1">
        <f t="shared" si="206"/>
        <v>2.3881235428567606E-2</v>
      </c>
      <c r="R116" s="1">
        <f t="shared" si="207"/>
        <v>4.1751024459856664E-2</v>
      </c>
      <c r="S116" s="1">
        <f t="shared" si="208"/>
        <v>6.9117591509629678E-2</v>
      </c>
      <c r="T116" s="1">
        <f t="shared" si="209"/>
        <v>0.10851168201390947</v>
      </c>
      <c r="U116" s="1">
        <f t="shared" si="210"/>
        <v>0.16184126191235002</v>
      </c>
      <c r="V116" s="1">
        <f t="shared" si="211"/>
        <v>0.22977417587024759</v>
      </c>
      <c r="W116" s="1">
        <f t="shared" si="212"/>
        <v>0.31125090128025812</v>
      </c>
      <c r="X116" s="1">
        <f t="shared" si="213"/>
        <v>0.40331724386092133</v>
      </c>
      <c r="Y116" s="1">
        <f t="shared" si="214"/>
        <v>0.50139116067767497</v>
      </c>
      <c r="Z116" s="1">
        <f t="shared" si="215"/>
        <v>0.59994111057346089</v>
      </c>
      <c r="AA116" s="1">
        <f t="shared" si="216"/>
        <v>0.69340980872167768</v>
      </c>
      <c r="AB116" s="1">
        <f t="shared" si="217"/>
        <v>0.77713028544618823</v>
      </c>
      <c r="AC116" s="1">
        <f t="shared" si="218"/>
        <v>0.84798946313113766</v>
      </c>
      <c r="AD116" s="1">
        <f t="shared" si="219"/>
        <v>0.90469169620298218</v>
      </c>
      <c r="AE116" s="1">
        <f t="shared" si="220"/>
        <v>0.94761423430048597</v>
      </c>
      <c r="AF116" s="1">
        <f t="shared" si="221"/>
        <v>0.97836791083193897</v>
      </c>
      <c r="AG116" s="1">
        <f t="shared" si="222"/>
        <v>0.99923616686510686</v>
      </c>
      <c r="AH116" s="1">
        <f t="shared" si="223"/>
        <v>1.0126548776318287</v>
      </c>
      <c r="AI116" s="1">
        <f t="shared" si="224"/>
        <v>1.0208364407292305</v>
      </c>
      <c r="AJ116" s="1">
        <f t="shared" si="225"/>
        <v>1.0255694214992137</v>
      </c>
      <c r="AK116" s="1">
        <f t="shared" si="226"/>
        <v>1.028168886184641</v>
      </c>
      <c r="AL116" s="1">
        <f t="shared" si="227"/>
        <v>1.0295252172703417</v>
      </c>
      <c r="AM116" s="1">
        <f t="shared" si="228"/>
        <v>1.0301979837807436</v>
      </c>
      <c r="AN116" s="1">
        <f t="shared" si="229"/>
        <v>1.0305154259515017</v>
      </c>
      <c r="AO116" s="1">
        <f t="shared" si="230"/>
        <v>1.0306580030987305</v>
      </c>
      <c r="AP116" s="1">
        <f t="shared" si="231"/>
        <v>1.0307189990041714</v>
      </c>
      <c r="AQ116" s="1">
        <f t="shared" si="232"/>
        <v>1.0307438699757925</v>
      </c>
      <c r="AR116" s="1">
        <f t="shared" si="233"/>
        <v>1.0307535415250269</v>
      </c>
      <c r="AS116" s="1">
        <f t="shared" si="234"/>
        <v>1.030757130524496</v>
      </c>
      <c r="AT116" s="1">
        <f t="shared" si="235"/>
        <v>1.0307584022095269</v>
      </c>
      <c r="AU116" s="1">
        <f t="shared" si="236"/>
        <v>1.0307588326969415</v>
      </c>
      <c r="AV116" s="1">
        <f t="shared" si="237"/>
        <v>1.030758971997398</v>
      </c>
      <c r="AW116" s="1">
        <f t="shared" si="238"/>
        <v>1.0307590151078216</v>
      </c>
      <c r="AX116" s="1">
        <f t="shared" si="239"/>
        <v>1.0307590278741463</v>
      </c>
      <c r="AY116" s="1">
        <f t="shared" si="240"/>
        <v>1.0307590314933168</v>
      </c>
      <c r="AZ116" s="1">
        <f t="shared" si="241"/>
        <v>1.0307590324759843</v>
      </c>
      <c r="BA116" s="1">
        <f t="shared" si="242"/>
        <v>1.0307590327316321</v>
      </c>
      <c r="BB116" s="1">
        <f t="shared" si="243"/>
        <v>1.0307590327953835</v>
      </c>
      <c r="BC116" s="1">
        <f t="shared" si="244"/>
        <v>1.0307590328106273</v>
      </c>
      <c r="BD116" s="1">
        <f t="shared" si="245"/>
        <v>1.0307590328141196</v>
      </c>
      <c r="BE116" s="1">
        <f t="shared" si="246"/>
        <v>1.030759032814861</v>
      </c>
      <c r="BF116" s="1">
        <f t="shared" si="247"/>
        <v>1.0307590328148633</v>
      </c>
      <c r="BG116" s="1">
        <f t="shared" si="248"/>
        <v>1.0307590328140388</v>
      </c>
      <c r="BH116" s="1">
        <f t="shared" si="249"/>
        <v>1.030759032809665</v>
      </c>
      <c r="BI116" s="1">
        <f t="shared" si="250"/>
        <v>1.0307590327883231</v>
      </c>
      <c r="BJ116" s="1">
        <f t="shared" si="251"/>
        <v>1.0307590326892433</v>
      </c>
      <c r="BK116" s="1">
        <f t="shared" si="252"/>
        <v>1.0307590322513769</v>
      </c>
      <c r="BL116" s="1">
        <f t="shared" si="253"/>
        <v>1.0307590304104925</v>
      </c>
      <c r="BM116" s="1">
        <f t="shared" si="254"/>
        <v>1.0307590230530108</v>
      </c>
      <c r="BN116" s="1">
        <f t="shared" si="255"/>
        <v>1.0307589951193588</v>
      </c>
      <c r="BO116" s="1">
        <f t="shared" si="256"/>
        <v>1.0307588944508785</v>
      </c>
      <c r="BP116" s="1">
        <f t="shared" si="257"/>
        <v>1.0307585503445365</v>
      </c>
      <c r="BQ116" s="1">
        <f t="shared" si="258"/>
        <v>1.0307574355659057</v>
      </c>
      <c r="BR116" s="1">
        <f t="shared" si="259"/>
        <v>1.0307540154164883</v>
      </c>
      <c r="BS116" s="1">
        <f t="shared" si="260"/>
        <v>1.0307440858675609</v>
      </c>
      <c r="BT116" s="1">
        <f t="shared" si="261"/>
        <v>1.0307168263977702</v>
      </c>
      <c r="BU116" s="1">
        <f t="shared" si="262"/>
        <v>1.0306461137976757</v>
      </c>
      <c r="BV116" s="1">
        <f t="shared" si="263"/>
        <v>1.0304729035352276</v>
      </c>
      <c r="BW116" s="1">
        <f t="shared" si="264"/>
        <v>1.0300725191527362</v>
      </c>
      <c r="BX116" s="1">
        <f t="shared" si="265"/>
        <v>1.029199616611302</v>
      </c>
      <c r="BY116" s="1">
        <f t="shared" si="266"/>
        <v>1.027405574236034</v>
      </c>
      <c r="BZ116" s="1">
        <f t="shared" si="267"/>
        <v>1.0239309245655563</v>
      </c>
      <c r="CA116" s="1">
        <f t="shared" si="268"/>
        <v>1.0175910909243635</v>
      </c>
      <c r="CB116" s="1">
        <f t="shared" si="269"/>
        <v>1.0066953420248224</v>
      </c>
      <c r="CC116" s="1">
        <f t="shared" si="270"/>
        <v>0.98905852873218991</v>
      </c>
      <c r="CD116" s="1">
        <f t="shared" si="271"/>
        <v>0.9621689196144817</v>
      </c>
      <c r="CE116" s="1">
        <f t="shared" si="272"/>
        <v>0.92354911484819613</v>
      </c>
      <c r="CF116" s="1">
        <f t="shared" si="273"/>
        <v>0.87128625382433744</v>
      </c>
      <c r="CG116" s="1">
        <f t="shared" si="274"/>
        <v>0.80462721348480593</v>
      </c>
      <c r="CH116" s="1">
        <f t="shared" si="275"/>
        <v>0.72446796610539144</v>
      </c>
      <c r="CI116" s="1">
        <f t="shared" si="276"/>
        <v>0.6335529790090989</v>
      </c>
      <c r="CJ116" s="1">
        <f t="shared" si="277"/>
        <v>0.53626279725617354</v>
      </c>
      <c r="CK116" s="1">
        <f t="shared" si="278"/>
        <v>0.43799310462981955</v>
      </c>
      <c r="CL116" s="1">
        <f t="shared" si="279"/>
        <v>0.34426905710466466</v>
      </c>
      <c r="CM116" s="1">
        <f t="shared" si="280"/>
        <v>0.25983350314902304</v>
      </c>
      <c r="CN116" s="1">
        <f t="shared" si="281"/>
        <v>0.18795409515499223</v>
      </c>
      <c r="CO116" s="1">
        <f t="shared" si="282"/>
        <v>0.13011077888342723</v>
      </c>
      <c r="CP116" s="1">
        <f t="shared" si="283"/>
        <v>8.6091552509982197E-2</v>
      </c>
      <c r="CQ116" s="1">
        <f t="shared" si="284"/>
        <v>5.4399337290076497E-2</v>
      </c>
      <c r="CR116" s="1">
        <f t="shared" si="285"/>
        <v>3.2803192100747149E-2</v>
      </c>
      <c r="CS116" s="1">
        <f t="shared" si="286"/>
        <v>1.8867790963029964E-2</v>
      </c>
      <c r="CT116" s="1">
        <f t="shared" si="287"/>
        <v>1.0348515043816175E-2</v>
      </c>
      <c r="CU116" s="1">
        <f t="shared" si="288"/>
        <v>5.4115496529806434E-3</v>
      </c>
      <c r="CV116" s="1">
        <f t="shared" si="289"/>
        <v>2.697995393715361E-3</v>
      </c>
      <c r="CW116" s="1">
        <f t="shared" si="290"/>
        <v>1.2825418490260176E-3</v>
      </c>
      <c r="CX116" s="1">
        <f t="shared" si="291"/>
        <v>5.8141323784577674E-4</v>
      </c>
      <c r="CY116" s="1">
        <f t="shared" si="292"/>
        <v>2.5141073347310352E-4</v>
      </c>
      <c r="CZ116" s="1">
        <f t="shared" si="293"/>
        <v>1.0372769943795665E-4</v>
      </c>
      <c r="DA116" s="1">
        <f t="shared" si="294"/>
        <v>4.0847246916281702E-5</v>
      </c>
      <c r="DB116" s="1">
        <f t="shared" si="295"/>
        <v>1.5358434058374975E-5</v>
      </c>
      <c r="DC116" s="1">
        <f t="shared" si="296"/>
        <v>5.5158961462306032E-6</v>
      </c>
      <c r="DD116" s="1">
        <f t="shared" si="297"/>
        <v>1.8929782501685524E-6</v>
      </c>
      <c r="DE116" s="1">
        <f t="shared" si="298"/>
        <v>6.210329092061763E-7</v>
      </c>
      <c r="DF116" s="1">
        <f t="shared" si="299"/>
        <v>1.9485131462975391E-7</v>
      </c>
      <c r="DG116" s="1">
        <f t="shared" si="300"/>
        <v>5.8491307758542627E-8</v>
      </c>
      <c r="DH116" s="1">
        <f t="shared" si="301"/>
        <v>1.6805665195811933E-8</v>
      </c>
      <c r="DI116" s="1">
        <f t="shared" si="302"/>
        <v>4.6234888764296206E-9</v>
      </c>
      <c r="DJ116" s="1">
        <f t="shared" si="303"/>
        <v>1.2184343486533262E-9</v>
      </c>
      <c r="DK116" s="1">
        <f t="shared" si="304"/>
        <v>3.0769139784591222E-10</v>
      </c>
      <c r="DL116" s="1">
        <f t="shared" si="305"/>
        <v>7.4484461613017187E-11</v>
      </c>
      <c r="DM116" s="1">
        <f t="shared" si="306"/>
        <v>1.7290288876124405E-11</v>
      </c>
      <c r="DN116" s="1">
        <f t="shared" si="307"/>
        <v>3.8500525653451709E-12</v>
      </c>
      <c r="DO116" s="1">
        <f t="shared" si="308"/>
        <v>8.2260744346729447E-13</v>
      </c>
      <c r="DP116" s="1">
        <f t="shared" si="309"/>
        <v>1.6869637101079228E-13</v>
      </c>
      <c r="DQ116" s="1">
        <f t="shared" si="310"/>
        <v>3.3214151685830712E-14</v>
      </c>
      <c r="DR116" s="1">
        <f t="shared" si="311"/>
        <v>6.2799120599029728E-15</v>
      </c>
      <c r="DS116" s="1">
        <f t="shared" si="312"/>
        <v>1.1405042941239874E-15</v>
      </c>
      <c r="DT116" s="1">
        <f t="shared" si="313"/>
        <v>1.989960643941547E-16</v>
      </c>
      <c r="DU116" s="1">
        <f t="shared" si="314"/>
        <v>3.3364041421106285E-17</v>
      </c>
      <c r="DV116" s="1">
        <f t="shared" si="315"/>
        <v>5.3761691560662028E-18</v>
      </c>
      <c r="DW116" s="1">
        <f t="shared" si="316"/>
        <v>8.3270632735544156E-19</v>
      </c>
      <c r="DX116" s="1">
        <f t="shared" si="317"/>
        <v>1.2399124681049658E-19</v>
      </c>
      <c r="DY116" s="1">
        <f t="shared" si="318"/>
        <v>1.7750758387225797E-20</v>
      </c>
      <c r="DZ116" s="1">
        <f t="shared" si="319"/>
        <v>2.4434694049703393E-21</v>
      </c>
      <c r="EA116" s="1">
        <f t="shared" si="320"/>
        <v>3.2343663032027551E-22</v>
      </c>
      <c r="EB116" s="1">
        <f t="shared" si="321"/>
        <v>4.1170177197573366E-23</v>
      </c>
      <c r="EC116" s="1">
        <f t="shared" si="322"/>
        <v>5.03961157205176E-24</v>
      </c>
      <c r="ED116" s="1">
        <f t="shared" si="323"/>
        <v>5.93242512250294E-25</v>
      </c>
      <c r="EE116" s="1">
        <f t="shared" si="324"/>
        <v>6.7155067928727588E-26</v>
      </c>
      <c r="EF116" s="1">
        <f t="shared" si="325"/>
        <v>7.3099989631321669E-27</v>
      </c>
      <c r="EG116" s="1">
        <f t="shared" si="326"/>
        <v>7.6510057448934366E-28</v>
      </c>
      <c r="EH116" s="1">
        <f t="shared" si="327"/>
        <v>7.6991527043616398E-29</v>
      </c>
      <c r="EI116" s="1">
        <f t="shared" si="328"/>
        <v>7.4480158347915406E-30</v>
      </c>
      <c r="EJ116" s="1">
        <f t="shared" si="329"/>
        <v>6.9254951896887466E-31</v>
      </c>
      <c r="EK116" s="1">
        <f t="shared" si="330"/>
        <v>6.1887356309130646E-32</v>
      </c>
      <c r="EL116" s="1">
        <f t="shared" si="331"/>
        <v>5.3138677361678252E-33</v>
      </c>
      <c r="EM116" s="1">
        <f t="shared" si="332"/>
        <v>4.3831090210456031E-34</v>
      </c>
      <c r="EN116" s="1">
        <f t="shared" si="333"/>
        <v>3.4722359819742582E-35</v>
      </c>
      <c r="EO116" s="1">
        <f t="shared" si="334"/>
        <v>2.6410187965379628E-36</v>
      </c>
      <c r="EP116" s="1">
        <f t="shared" si="335"/>
        <v>1.9281263800866195E-37</v>
      </c>
      <c r="EQ116" s="1">
        <f t="shared" si="336"/>
        <v>1.3506835422762372E-38</v>
      </c>
      <c r="ER116" s="1">
        <f t="shared" si="337"/>
        <v>9.0753495733583854E-40</v>
      </c>
      <c r="ES116" s="1">
        <f t="shared" si="338"/>
        <v>5.8463746213425105E-41</v>
      </c>
      <c r="ET116" s="1">
        <f t="shared" si="339"/>
        <v>3.609347836217831E-42</v>
      </c>
      <c r="EU116" s="1">
        <f t="shared" si="340"/>
        <v>2.13440742608843E-43</v>
      </c>
      <c r="EV116" s="1">
        <f t="shared" si="341"/>
        <v>1.2083737222156183E-44</v>
      </c>
      <c r="EW116" s="1">
        <f t="shared" si="342"/>
        <v>6.5455983203340998E-46</v>
      </c>
      <c r="EX116" s="1">
        <f t="shared" si="343"/>
        <v>3.3903828094328447E-47</v>
      </c>
      <c r="EY116" s="1">
        <f t="shared" si="344"/>
        <v>1.6780440495662973E-48</v>
      </c>
      <c r="EZ116" s="1">
        <f t="shared" si="345"/>
        <v>7.9303434475132717E-50</v>
      </c>
      <c r="FA116" s="1">
        <f t="shared" si="346"/>
        <v>3.5757418244399487E-51</v>
      </c>
      <c r="FB116" s="1">
        <f t="shared" si="347"/>
        <v>1.5368742723416015E-52</v>
      </c>
      <c r="FC116" s="1">
        <f t="shared" si="348"/>
        <v>6.1830336102625788E-54</v>
      </c>
      <c r="FD116" s="75">
        <f t="shared" si="199"/>
        <v>-6.1830336102625788E-54</v>
      </c>
    </row>
    <row r="117" spans="7:160" x14ac:dyDescent="0.35">
      <c r="G117" t="str">
        <f t="shared" si="195"/>
        <v>Refd, t=0.51</v>
      </c>
      <c r="H117" s="76">
        <f t="shared" si="196"/>
        <v>0.51000000000000034</v>
      </c>
      <c r="I117" s="1">
        <f t="shared" si="197"/>
        <v>0</v>
      </c>
      <c r="J117" s="22">
        <f t="shared" si="198"/>
        <v>3.8315253986990959E-5</v>
      </c>
      <c r="K117" s="1">
        <f t="shared" si="200"/>
        <v>2.0924928110493808E-4</v>
      </c>
      <c r="L117" s="1">
        <f t="shared" si="201"/>
        <v>5.9278934656862995E-4</v>
      </c>
      <c r="M117" s="1">
        <f t="shared" si="202"/>
        <v>1.4278369464203805E-3</v>
      </c>
      <c r="N117" s="1">
        <f t="shared" si="203"/>
        <v>3.1588739760101334E-3</v>
      </c>
      <c r="O117" s="1">
        <f t="shared" si="204"/>
        <v>6.5475027642259535E-3</v>
      </c>
      <c r="P117" s="1">
        <f t="shared" si="205"/>
        <v>1.2791454277546174E-2</v>
      </c>
      <c r="Q117" s="1">
        <f t="shared" si="206"/>
        <v>2.3608815823828653E-2</v>
      </c>
      <c r="R117" s="1">
        <f t="shared" si="207"/>
        <v>4.1224589938596221E-2</v>
      </c>
      <c r="S117" s="1">
        <f t="shared" si="208"/>
        <v>6.819374493809513E-2</v>
      </c>
      <c r="T117" s="1">
        <f t="shared" si="209"/>
        <v>0.10702444950055374</v>
      </c>
      <c r="U117" s="1">
        <f t="shared" si="210"/>
        <v>0.15963047925194676</v>
      </c>
      <c r="V117" s="1">
        <f t="shared" si="211"/>
        <v>0.2267254827178142</v>
      </c>
      <c r="W117" s="1">
        <f t="shared" si="212"/>
        <v>0.30733737281854306</v>
      </c>
      <c r="X117" s="1">
        <f t="shared" si="213"/>
        <v>0.3986286428233014</v>
      </c>
      <c r="Y117" s="1">
        <f t="shared" si="214"/>
        <v>0.49613813086341224</v>
      </c>
      <c r="Z117" s="1">
        <f t="shared" si="215"/>
        <v>0.59442889838553525</v>
      </c>
      <c r="AA117" s="1">
        <f t="shared" si="216"/>
        <v>0.68798668917164996</v>
      </c>
      <c r="AB117" s="1">
        <f t="shared" si="217"/>
        <v>0.77212512491993168</v>
      </c>
      <c r="AC117" s="1">
        <f t="shared" si="218"/>
        <v>0.84365651743394254</v>
      </c>
      <c r="AD117" s="1">
        <f t="shared" si="219"/>
        <v>0.90117729767303811</v>
      </c>
      <c r="AE117" s="1">
        <f t="shared" si="220"/>
        <v>0.94495141633418434</v>
      </c>
      <c r="AF117" s="1">
        <f t="shared" si="221"/>
        <v>0.9764954122042554</v>
      </c>
      <c r="AG117" s="1">
        <f t="shared" si="222"/>
        <v>0.99803166793192866</v>
      </c>
      <c r="AH117" s="1">
        <f t="shared" si="223"/>
        <v>1.0119706822860244</v>
      </c>
      <c r="AI117" s="1">
        <f t="shared" si="224"/>
        <v>1.0205285082458524</v>
      </c>
      <c r="AJ117" s="1">
        <f t="shared" si="225"/>
        <v>1.0255154241322155</v>
      </c>
      <c r="AK117" s="1">
        <f t="shared" si="226"/>
        <v>1.0282754367119202</v>
      </c>
      <c r="AL117" s="1">
        <f t="shared" si="227"/>
        <v>1.029727139866496</v>
      </c>
      <c r="AM117" s="1">
        <f t="shared" si="228"/>
        <v>1.0304532659923604</v>
      </c>
      <c r="AN117" s="1">
        <f t="shared" si="229"/>
        <v>1.0307988822713681</v>
      </c>
      <c r="AO117" s="1">
        <f t="shared" si="230"/>
        <v>1.0309555225728178</v>
      </c>
      <c r="AP117" s="1">
        <f t="shared" si="231"/>
        <v>1.0310231645945109</v>
      </c>
      <c r="AQ117" s="1">
        <f t="shared" si="232"/>
        <v>1.0310510133435791</v>
      </c>
      <c r="AR117" s="1">
        <f t="shared" si="233"/>
        <v>1.0310619513341903</v>
      </c>
      <c r="AS117" s="1">
        <f t="shared" si="234"/>
        <v>1.0310660521673096</v>
      </c>
      <c r="AT117" s="1">
        <f t="shared" si="235"/>
        <v>1.0310675206255113</v>
      </c>
      <c r="AU117" s="1">
        <f t="shared" si="236"/>
        <v>1.0310680231413756</v>
      </c>
      <c r="AV117" s="1">
        <f t="shared" si="237"/>
        <v>1.0310681875676766</v>
      </c>
      <c r="AW117" s="1">
        <f t="shared" si="238"/>
        <v>1.0310682390373176</v>
      </c>
      <c r="AX117" s="1">
        <f t="shared" si="239"/>
        <v>1.0310682544580272</v>
      </c>
      <c r="AY117" s="1">
        <f t="shared" si="240"/>
        <v>1.0310682588822384</v>
      </c>
      <c r="AZ117" s="1">
        <f t="shared" si="241"/>
        <v>1.0310682600982559</v>
      </c>
      <c r="BA117" s="1">
        <f t="shared" si="242"/>
        <v>1.0310682604185877</v>
      </c>
      <c r="BB117" s="1">
        <f t="shared" si="243"/>
        <v>1.0310682604994954</v>
      </c>
      <c r="BC117" s="1">
        <f t="shared" si="244"/>
        <v>1.0310682605190953</v>
      </c>
      <c r="BD117" s="1">
        <f t="shared" si="245"/>
        <v>1.0310682605236461</v>
      </c>
      <c r="BE117" s="1">
        <f t="shared" si="246"/>
        <v>1.0310682605246293</v>
      </c>
      <c r="BF117" s="1">
        <f t="shared" si="247"/>
        <v>1.0310682605246602</v>
      </c>
      <c r="BG117" s="1">
        <f t="shared" si="248"/>
        <v>1.031068260523716</v>
      </c>
      <c r="BH117" s="1">
        <f t="shared" si="249"/>
        <v>1.0310682605187258</v>
      </c>
      <c r="BI117" s="1">
        <f t="shared" si="250"/>
        <v>1.0310682604946171</v>
      </c>
      <c r="BJ117" s="1">
        <f t="shared" si="251"/>
        <v>1.0310682603838015</v>
      </c>
      <c r="BK117" s="1">
        <f t="shared" si="252"/>
        <v>1.0310682598987813</v>
      </c>
      <c r="BL117" s="1">
        <f t="shared" si="253"/>
        <v>1.0310682578786285</v>
      </c>
      <c r="BM117" s="1">
        <f t="shared" si="254"/>
        <v>1.0310682498772252</v>
      </c>
      <c r="BN117" s="1">
        <f t="shared" si="255"/>
        <v>1.031068219761814</v>
      </c>
      <c r="BO117" s="1">
        <f t="shared" si="256"/>
        <v>1.0310681121329888</v>
      </c>
      <c r="BP117" s="1">
        <f t="shared" si="257"/>
        <v>1.0310677471628897</v>
      </c>
      <c r="BQ117" s="1">
        <f t="shared" si="258"/>
        <v>1.0310665737676183</v>
      </c>
      <c r="BR117" s="1">
        <f t="shared" si="259"/>
        <v>1.0310629997233851</v>
      </c>
      <c r="BS117" s="1">
        <f t="shared" si="260"/>
        <v>1.0310526940017719</v>
      </c>
      <c r="BT117" s="1">
        <f t="shared" si="261"/>
        <v>1.0310245826102216</v>
      </c>
      <c r="BU117" s="1">
        <f t="shared" si="262"/>
        <v>1.0309520944521124</v>
      </c>
      <c r="BV117" s="1">
        <f t="shared" si="263"/>
        <v>1.0307755127497842</v>
      </c>
      <c r="BW117" s="1">
        <f t="shared" si="264"/>
        <v>1.030369392580595</v>
      </c>
      <c r="BX117" s="1">
        <f t="shared" si="265"/>
        <v>1.029488021796048</v>
      </c>
      <c r="BY117" s="1">
        <f t="shared" si="266"/>
        <v>1.0276839365335499</v>
      </c>
      <c r="BZ117" s="1">
        <f t="shared" si="267"/>
        <v>1.0242022649197937</v>
      </c>
      <c r="CA117" s="1">
        <f t="shared" si="268"/>
        <v>1.0178689398655636</v>
      </c>
      <c r="CB117" s="1">
        <f t="shared" si="269"/>
        <v>1.0070118049167363</v>
      </c>
      <c r="CC117" s="1">
        <f t="shared" si="270"/>
        <v>0.98947257545707612</v>
      </c>
      <c r="CD117" s="1">
        <f t="shared" si="271"/>
        <v>0.96277114241433759</v>
      </c>
      <c r="CE117" s="1">
        <f t="shared" si="272"/>
        <v>0.92445821043619336</v>
      </c>
      <c r="CF117" s="1">
        <f t="shared" si="273"/>
        <v>0.87263357043494805</v>
      </c>
      <c r="CG117" s="1">
        <f t="shared" si="274"/>
        <v>0.806529404093284</v>
      </c>
      <c r="CH117" s="1">
        <f t="shared" si="275"/>
        <v>0.72699319083105651</v>
      </c>
      <c r="CI117" s="1">
        <f t="shared" si="276"/>
        <v>0.63669082116827624</v>
      </c>
      <c r="CJ117" s="1">
        <f t="shared" si="277"/>
        <v>0.53990932047272289</v>
      </c>
      <c r="CK117" s="1">
        <f t="shared" si="278"/>
        <v>0.44195878194592553</v>
      </c>
      <c r="CL117" s="1">
        <f t="shared" si="279"/>
        <v>0.34830962480091809</v>
      </c>
      <c r="CM117" s="1">
        <f t="shared" si="280"/>
        <v>0.26369538503649909</v>
      </c>
      <c r="CN117" s="1">
        <f t="shared" si="281"/>
        <v>0.1914207844433963</v>
      </c>
      <c r="CO117" s="1">
        <f t="shared" si="282"/>
        <v>0.13303682404840578</v>
      </c>
      <c r="CP117" s="1">
        <f t="shared" si="283"/>
        <v>8.8416166119459655E-2</v>
      </c>
      <c r="CQ117" s="1">
        <f t="shared" si="284"/>
        <v>5.6139327488990531E-2</v>
      </c>
      <c r="CR117" s="1">
        <f t="shared" si="285"/>
        <v>3.4031391714528181E-2</v>
      </c>
      <c r="CS117" s="1">
        <f t="shared" si="286"/>
        <v>1.9686070202526239E-2</v>
      </c>
      <c r="CT117" s="1">
        <f t="shared" si="287"/>
        <v>1.0863528749799782E-2</v>
      </c>
      <c r="CU117" s="1">
        <f t="shared" si="288"/>
        <v>5.7180201274374468E-3</v>
      </c>
      <c r="CV117" s="1">
        <f t="shared" si="289"/>
        <v>2.8705691602330988E-3</v>
      </c>
      <c r="CW117" s="1">
        <f t="shared" si="290"/>
        <v>1.374573555218244E-3</v>
      </c>
      <c r="CX117" s="1">
        <f t="shared" si="291"/>
        <v>6.279325740580371E-4</v>
      </c>
      <c r="CY117" s="1">
        <f t="shared" si="292"/>
        <v>2.737164147564878E-4</v>
      </c>
      <c r="CZ117" s="1">
        <f t="shared" si="293"/>
        <v>1.13881551637241E-4</v>
      </c>
      <c r="DA117" s="1">
        <f t="shared" si="294"/>
        <v>4.5238824871257775E-5</v>
      </c>
      <c r="DB117" s="1">
        <f t="shared" si="295"/>
        <v>1.7164436275579452E-5</v>
      </c>
      <c r="DC117" s="1">
        <f t="shared" si="296"/>
        <v>6.2226183709134368E-6</v>
      </c>
      <c r="DD117" s="1">
        <f t="shared" si="297"/>
        <v>2.1563245637769065E-6</v>
      </c>
      <c r="DE117" s="1">
        <f t="shared" si="298"/>
        <v>7.145430146240409E-7</v>
      </c>
      <c r="DF117" s="1">
        <f t="shared" si="299"/>
        <v>2.2651316706124356E-7</v>
      </c>
      <c r="DG117" s="1">
        <f t="shared" si="300"/>
        <v>6.8720529343258258E-8</v>
      </c>
      <c r="DH117" s="1">
        <f t="shared" si="301"/>
        <v>1.9961013805957699E-8</v>
      </c>
      <c r="DI117" s="1">
        <f t="shared" si="302"/>
        <v>5.5533291170680216E-9</v>
      </c>
      <c r="DJ117" s="1">
        <f t="shared" si="303"/>
        <v>1.4803556773644171E-9</v>
      </c>
      <c r="DK117" s="1">
        <f t="shared" si="304"/>
        <v>3.7825289128111692E-10</v>
      </c>
      <c r="DL117" s="1">
        <f t="shared" si="305"/>
        <v>9.2673904541744733E-11</v>
      </c>
      <c r="DM117" s="1">
        <f t="shared" si="306"/>
        <v>2.1779124847644731E-11</v>
      </c>
      <c r="DN117" s="1">
        <f t="shared" si="307"/>
        <v>4.9110307632292687E-12</v>
      </c>
      <c r="DO117" s="1">
        <f t="shared" si="308"/>
        <v>1.0628893750458404E-12</v>
      </c>
      <c r="DP117" s="1">
        <f t="shared" si="309"/>
        <v>2.2085777527876977E-13</v>
      </c>
      <c r="DQ117" s="1">
        <f t="shared" si="310"/>
        <v>4.4072173898309646E-14</v>
      </c>
      <c r="DR117" s="1">
        <f t="shared" si="311"/>
        <v>8.4479838167385033E-15</v>
      </c>
      <c r="DS117" s="1">
        <f t="shared" si="312"/>
        <v>1.5558931358030874E-15</v>
      </c>
      <c r="DT117" s="1">
        <f t="shared" si="313"/>
        <v>2.7538312421043689E-16</v>
      </c>
      <c r="DU117" s="1">
        <f t="shared" si="314"/>
        <v>4.6850038173619154E-17</v>
      </c>
      <c r="DV117" s="1">
        <f t="shared" si="315"/>
        <v>7.6625480644763231E-18</v>
      </c>
      <c r="DW117" s="1">
        <f t="shared" si="316"/>
        <v>1.2050192668150651E-18</v>
      </c>
      <c r="DX117" s="1">
        <f t="shared" si="317"/>
        <v>1.822344289793192E-19</v>
      </c>
      <c r="DY117" s="1">
        <f t="shared" si="318"/>
        <v>2.6505248972152999E-20</v>
      </c>
      <c r="DZ117" s="1">
        <f t="shared" si="319"/>
        <v>3.7079927985669303E-21</v>
      </c>
      <c r="EA117" s="1">
        <f t="shared" si="320"/>
        <v>4.9897987291269934E-22</v>
      </c>
      <c r="EB117" s="1">
        <f t="shared" si="321"/>
        <v>6.4593224785017461E-23</v>
      </c>
      <c r="EC117" s="1">
        <f t="shared" si="322"/>
        <v>8.0438558210374977E-24</v>
      </c>
      <c r="ED117" s="1">
        <f t="shared" si="323"/>
        <v>9.6365010527271523E-25</v>
      </c>
      <c r="EE117" s="1">
        <f t="shared" si="324"/>
        <v>1.1105736849171961E-25</v>
      </c>
      <c r="EF117" s="1">
        <f t="shared" si="325"/>
        <v>1.2312152511851059E-26</v>
      </c>
      <c r="EG117" s="1">
        <f t="shared" si="326"/>
        <v>1.3129714670255106E-27</v>
      </c>
      <c r="EH117" s="1">
        <f t="shared" si="327"/>
        <v>1.346720835074695E-28</v>
      </c>
      <c r="EI117" s="1">
        <f t="shared" si="328"/>
        <v>1.3284864621672274E-29</v>
      </c>
      <c r="EJ117" s="1">
        <f t="shared" si="329"/>
        <v>1.2602013657772653E-30</v>
      </c>
      <c r="EK117" s="1">
        <f t="shared" si="330"/>
        <v>1.1493741940993844E-31</v>
      </c>
      <c r="EL117" s="1">
        <f t="shared" si="331"/>
        <v>1.0077345365227195E-32</v>
      </c>
      <c r="EM117" s="1">
        <f t="shared" si="332"/>
        <v>8.491947314684229E-34</v>
      </c>
      <c r="EN117" s="1">
        <f t="shared" si="333"/>
        <v>6.8761672272213483E-35</v>
      </c>
      <c r="EO117" s="1">
        <f t="shared" si="334"/>
        <v>5.3487577454490749E-36</v>
      </c>
      <c r="EP117" s="1">
        <f t="shared" si="335"/>
        <v>3.9957972923185469E-37</v>
      </c>
      <c r="EQ117" s="1">
        <f t="shared" si="336"/>
        <v>2.8659020971792255E-38</v>
      </c>
      <c r="ER117" s="1">
        <f t="shared" si="337"/>
        <v>1.9727680540776054E-39</v>
      </c>
      <c r="ES117" s="1">
        <f t="shared" si="338"/>
        <v>1.3028132152407056E-40</v>
      </c>
      <c r="ET117" s="1">
        <f t="shared" si="339"/>
        <v>8.2508533064298627E-42</v>
      </c>
      <c r="EU117" s="1">
        <f t="shared" si="340"/>
        <v>5.0087436561471343E-43</v>
      </c>
      <c r="EV117" s="1">
        <f t="shared" si="341"/>
        <v>2.9131113996597681E-44</v>
      </c>
      <c r="EW117" s="1">
        <f t="shared" si="342"/>
        <v>1.6223708879963531E-45</v>
      </c>
      <c r="EX117" s="1">
        <f t="shared" si="343"/>
        <v>8.6467789985759846E-47</v>
      </c>
      <c r="EY117" s="1">
        <f t="shared" si="344"/>
        <v>4.4075234545063711E-48</v>
      </c>
      <c r="EZ117" s="1">
        <f t="shared" si="345"/>
        <v>2.1472009343952442E-49</v>
      </c>
      <c r="FA117" s="1">
        <f t="shared" si="346"/>
        <v>9.9899927881374504E-51</v>
      </c>
      <c r="FB117" s="1">
        <f t="shared" si="347"/>
        <v>4.4351796665830958E-52</v>
      </c>
      <c r="FC117" s="1">
        <f t="shared" si="348"/>
        <v>1.8439697957961656E-53</v>
      </c>
      <c r="FD117" s="75">
        <f t="shared" si="199"/>
        <v>-1.8439697957961656E-53</v>
      </c>
    </row>
    <row r="118" spans="7:160" x14ac:dyDescent="0.35">
      <c r="G118" t="str">
        <f t="shared" si="195"/>
        <v>Refd, t=0.52</v>
      </c>
      <c r="H118" s="76">
        <f t="shared" si="196"/>
        <v>0.51500000000000035</v>
      </c>
      <c r="I118" s="1">
        <f t="shared" si="197"/>
        <v>0</v>
      </c>
      <c r="J118" s="22">
        <f t="shared" si="198"/>
        <v>3.8469734146014089E-5</v>
      </c>
      <c r="K118" s="1">
        <f t="shared" si="200"/>
        <v>2.0982701830318676E-4</v>
      </c>
      <c r="L118" s="1">
        <f t="shared" si="201"/>
        <v>5.9302098960375429E-4</v>
      </c>
      <c r="M118" s="1">
        <f t="shared" si="202"/>
        <v>1.4243763066377887E-3</v>
      </c>
      <c r="N118" s="1">
        <f t="shared" si="203"/>
        <v>3.1424190981677704E-3</v>
      </c>
      <c r="O118" s="1">
        <f t="shared" si="204"/>
        <v>6.4970764519706424E-3</v>
      </c>
      <c r="P118" s="1">
        <f t="shared" si="205"/>
        <v>1.2666302910663924E-2</v>
      </c>
      <c r="Q118" s="1">
        <f t="shared" si="206"/>
        <v>2.3339274562784427E-2</v>
      </c>
      <c r="R118" s="1">
        <f t="shared" si="207"/>
        <v>4.0705227201115357E-2</v>
      </c>
      <c r="S118" s="1">
        <f t="shared" si="208"/>
        <v>6.7283785655847625E-2</v>
      </c>
      <c r="T118" s="1">
        <f t="shared" si="209"/>
        <v>0.10556052682703659</v>
      </c>
      <c r="U118" s="1">
        <f t="shared" si="210"/>
        <v>0.15745402625169083</v>
      </c>
      <c r="V118" s="1">
        <f t="shared" si="211"/>
        <v>0.22372160867835558</v>
      </c>
      <c r="W118" s="1">
        <f t="shared" si="212"/>
        <v>0.30347573447225273</v>
      </c>
      <c r="X118" s="1">
        <f t="shared" si="213"/>
        <v>0.39399277413273076</v>
      </c>
      <c r="Y118" s="1">
        <f t="shared" si="214"/>
        <v>0.49093076118450857</v>
      </c>
      <c r="Z118" s="1">
        <f t="shared" si="215"/>
        <v>0.58894760237548083</v>
      </c>
      <c r="AA118" s="1">
        <f t="shared" si="216"/>
        <v>0.68257439612236792</v>
      </c>
      <c r="AB118" s="1">
        <f t="shared" si="217"/>
        <v>0.76710914239598249</v>
      </c>
      <c r="AC118" s="1">
        <f t="shared" si="218"/>
        <v>0.83929362703396848</v>
      </c>
      <c r="AD118" s="1">
        <f t="shared" si="219"/>
        <v>0.89761952178359672</v>
      </c>
      <c r="AE118" s="1">
        <f t="shared" si="220"/>
        <v>0.94223893216001597</v>
      </c>
      <c r="AF118" s="1">
        <f t="shared" si="221"/>
        <v>0.97457372933722408</v>
      </c>
      <c r="AG118" s="1">
        <f t="shared" si="222"/>
        <v>0.99678352055390407</v>
      </c>
      <c r="AH118" s="1">
        <f t="shared" si="223"/>
        <v>1.0112511455087752</v>
      </c>
      <c r="AI118" s="1">
        <f t="shared" si="224"/>
        <v>1.0201941925563696</v>
      </c>
      <c r="AJ118" s="1">
        <f t="shared" si="225"/>
        <v>1.0254431456638449</v>
      </c>
      <c r="AK118" s="1">
        <f t="shared" si="226"/>
        <v>1.0283701783210919</v>
      </c>
      <c r="AL118" s="1">
        <f t="shared" si="227"/>
        <v>1.0299219327696425</v>
      </c>
      <c r="AM118" s="1">
        <f t="shared" si="228"/>
        <v>1.0307045228341667</v>
      </c>
      <c r="AN118" s="1">
        <f t="shared" si="229"/>
        <v>1.0310802198110884</v>
      </c>
      <c r="AO118" s="1">
        <f t="shared" si="230"/>
        <v>1.0312520139566206</v>
      </c>
      <c r="AP118" s="1">
        <f t="shared" si="231"/>
        <v>1.0313268858919684</v>
      </c>
      <c r="AQ118" s="1">
        <f t="shared" si="232"/>
        <v>1.0313580058197751</v>
      </c>
      <c r="AR118" s="1">
        <f t="shared" si="233"/>
        <v>1.0313703490954051</v>
      </c>
      <c r="AS118" s="1">
        <f t="shared" si="234"/>
        <v>1.0313750237732751</v>
      </c>
      <c r="AT118" s="1">
        <f t="shared" si="235"/>
        <v>1.0313767151957274</v>
      </c>
      <c r="AU118" s="1">
        <f t="shared" si="236"/>
        <v>1.0313773002190809</v>
      </c>
      <c r="AV118" s="1">
        <f t="shared" si="237"/>
        <v>1.0313774937488629</v>
      </c>
      <c r="AW118" s="1">
        <f t="shared" si="238"/>
        <v>1.0313775550120254</v>
      </c>
      <c r="AX118" s="1">
        <f t="shared" si="239"/>
        <v>1.0313775735790303</v>
      </c>
      <c r="AY118" s="1">
        <f t="shared" si="240"/>
        <v>1.0313775789689106</v>
      </c>
      <c r="AZ118" s="1">
        <f t="shared" si="241"/>
        <v>1.0313775804682672</v>
      </c>
      <c r="BA118" s="1">
        <f t="shared" si="242"/>
        <v>1.0313775808681223</v>
      </c>
      <c r="BB118" s="1">
        <f t="shared" si="243"/>
        <v>1.031377580970392</v>
      </c>
      <c r="BC118" s="1">
        <f t="shared" si="244"/>
        <v>1.0313775809954864</v>
      </c>
      <c r="BD118" s="1">
        <f t="shared" si="245"/>
        <v>1.0313775810013901</v>
      </c>
      <c r="BE118" s="1">
        <f t="shared" si="246"/>
        <v>1.0313775810026873</v>
      </c>
      <c r="BF118" s="1">
        <f t="shared" si="247"/>
        <v>1.0313775810027603</v>
      </c>
      <c r="BG118" s="1">
        <f t="shared" si="248"/>
        <v>1.031377581001683</v>
      </c>
      <c r="BH118" s="1">
        <f t="shared" si="249"/>
        <v>1.0313775809960033</v>
      </c>
      <c r="BI118" s="1">
        <f t="shared" si="250"/>
        <v>1.0313775809688279</v>
      </c>
      <c r="BJ118" s="1">
        <f t="shared" si="251"/>
        <v>1.0313775808451351</v>
      </c>
      <c r="BK118" s="1">
        <f t="shared" si="252"/>
        <v>1.0313775803088763</v>
      </c>
      <c r="BL118" s="1">
        <f t="shared" si="253"/>
        <v>1.0313775780957639</v>
      </c>
      <c r="BM118" s="1">
        <f t="shared" si="254"/>
        <v>1.0313775694075913</v>
      </c>
      <c r="BN118" s="1">
        <f t="shared" si="255"/>
        <v>1.0313775369858007</v>
      </c>
      <c r="BO118" s="1">
        <f t="shared" si="256"/>
        <v>1.0313774220618284</v>
      </c>
      <c r="BP118" s="1">
        <f t="shared" si="257"/>
        <v>1.031377035404198</v>
      </c>
      <c r="BQ118" s="1">
        <f t="shared" si="258"/>
        <v>1.0313758015600705</v>
      </c>
      <c r="BR118" s="1">
        <f t="shared" si="259"/>
        <v>1.0313720700183364</v>
      </c>
      <c r="BS118" s="1">
        <f t="shared" si="260"/>
        <v>1.0313613821364782</v>
      </c>
      <c r="BT118" s="1">
        <f t="shared" si="261"/>
        <v>1.0313324113811342</v>
      </c>
      <c r="BU118" s="1">
        <f t="shared" si="262"/>
        <v>1.0312581444952871</v>
      </c>
      <c r="BV118" s="1">
        <f t="shared" si="263"/>
        <v>1.0310782085264139</v>
      </c>
      <c r="BW118" s="1">
        <f t="shared" si="264"/>
        <v>1.0306664228353359</v>
      </c>
      <c r="BX118" s="1">
        <f t="shared" si="265"/>
        <v>1.029776758098107</v>
      </c>
      <c r="BY118" s="1">
        <f t="shared" si="266"/>
        <v>1.0279629634053484</v>
      </c>
      <c r="BZ118" s="1">
        <f t="shared" si="267"/>
        <v>1.0244747802592995</v>
      </c>
      <c r="CA118" s="1">
        <f t="shared" si="268"/>
        <v>1.0181485597247732</v>
      </c>
      <c r="CB118" s="1">
        <f t="shared" si="269"/>
        <v>1.0073304391188913</v>
      </c>
      <c r="CC118" s="1">
        <f t="shared" si="270"/>
        <v>0.98988849254753197</v>
      </c>
      <c r="CD118" s="1">
        <f t="shared" si="271"/>
        <v>0.96337358271083362</v>
      </c>
      <c r="CE118" s="1">
        <f t="shared" si="272"/>
        <v>0.92536395830768337</v>
      </c>
      <c r="CF118" s="1">
        <f t="shared" si="273"/>
        <v>0.87397193721377475</v>
      </c>
      <c r="CG118" s="1">
        <f t="shared" si="274"/>
        <v>0.80841562584645044</v>
      </c>
      <c r="CH118" s="1">
        <f t="shared" si="275"/>
        <v>0.72949544856321724</v>
      </c>
      <c r="CI118" s="1">
        <f t="shared" si="276"/>
        <v>0.63980067811501173</v>
      </c>
      <c r="CJ118" s="1">
        <f t="shared" si="277"/>
        <v>0.54352667397935517</v>
      </c>
      <c r="CK118" s="1">
        <f t="shared" si="278"/>
        <v>0.44589896719392402</v>
      </c>
      <c r="CL118" s="1">
        <f t="shared" si="279"/>
        <v>0.35233296008721049</v>
      </c>
      <c r="CM118" s="1">
        <f t="shared" si="280"/>
        <v>0.26755128939600814</v>
      </c>
      <c r="CN118" s="1">
        <f t="shared" si="281"/>
        <v>0.19489336083000833</v>
      </c>
      <c r="CO118" s="1">
        <f t="shared" si="282"/>
        <v>0.13597883724579959</v>
      </c>
      <c r="CP118" s="1">
        <f t="shared" si="283"/>
        <v>9.0763371427512909E-2</v>
      </c>
      <c r="CQ118" s="1">
        <f t="shared" si="284"/>
        <v>5.7904502683836664E-2</v>
      </c>
      <c r="CR118" s="1">
        <f t="shared" si="285"/>
        <v>3.528380917441111E-2</v>
      </c>
      <c r="CS118" s="1">
        <f t="shared" si="286"/>
        <v>2.0525170324363271E-2</v>
      </c>
      <c r="CT118" s="1">
        <f t="shared" si="287"/>
        <v>1.139484184982199E-2</v>
      </c>
      <c r="CU118" s="1">
        <f t="shared" si="288"/>
        <v>6.0362358054095212E-3</v>
      </c>
      <c r="CV118" s="1">
        <f t="shared" si="289"/>
        <v>3.0509892290571925E-3</v>
      </c>
      <c r="CW118" s="1">
        <f t="shared" si="290"/>
        <v>1.4714894092299697E-3</v>
      </c>
      <c r="CX118" s="1">
        <f t="shared" si="291"/>
        <v>6.7729569283053227E-4</v>
      </c>
      <c r="CY118" s="1">
        <f t="shared" si="292"/>
        <v>2.9757557705588491E-4</v>
      </c>
      <c r="CZ118" s="1">
        <f t="shared" si="293"/>
        <v>1.2483358428115349E-4</v>
      </c>
      <c r="DA118" s="1">
        <f t="shared" si="294"/>
        <v>5.0016946981000361E-5</v>
      </c>
      <c r="DB118" s="1">
        <f t="shared" si="295"/>
        <v>1.9147202810462785E-5</v>
      </c>
      <c r="DC118" s="1">
        <f t="shared" si="296"/>
        <v>7.0057924661033477E-6</v>
      </c>
      <c r="DD118" s="1">
        <f t="shared" si="297"/>
        <v>2.4509897275035878E-6</v>
      </c>
      <c r="DE118" s="1">
        <f t="shared" si="298"/>
        <v>8.2022095183874153E-7</v>
      </c>
      <c r="DF118" s="1">
        <f t="shared" si="299"/>
        <v>2.6266376618250092E-7</v>
      </c>
      <c r="DG118" s="1">
        <f t="shared" si="300"/>
        <v>8.0523780825026419E-8</v>
      </c>
      <c r="DH118" s="1">
        <f t="shared" si="301"/>
        <v>2.3641545268594023E-8</v>
      </c>
      <c r="DI118" s="1">
        <f t="shared" si="302"/>
        <v>6.650054645493104E-9</v>
      </c>
      <c r="DJ118" s="1">
        <f t="shared" si="303"/>
        <v>1.7928252185906696E-9</v>
      </c>
      <c r="DK118" s="1">
        <f t="shared" si="304"/>
        <v>4.6341989951072769E-10</v>
      </c>
      <c r="DL118" s="1">
        <f t="shared" si="305"/>
        <v>1.1489208916648686E-10</v>
      </c>
      <c r="DM118" s="1">
        <f t="shared" si="306"/>
        <v>2.7329555308971416E-11</v>
      </c>
      <c r="DN118" s="1">
        <f t="shared" si="307"/>
        <v>6.239407116470437E-12</v>
      </c>
      <c r="DO118" s="1">
        <f t="shared" si="308"/>
        <v>1.367591581477222E-12</v>
      </c>
      <c r="DP118" s="1">
        <f t="shared" si="309"/>
        <v>2.8787122685756676E-13</v>
      </c>
      <c r="DQ118" s="1">
        <f t="shared" si="310"/>
        <v>5.8208635541896133E-14</v>
      </c>
      <c r="DR118" s="1">
        <f t="shared" si="311"/>
        <v>1.1309267256397328E-14</v>
      </c>
      <c r="DS118" s="1">
        <f t="shared" si="312"/>
        <v>2.1117467198270019E-15</v>
      </c>
      <c r="DT118" s="1">
        <f t="shared" si="313"/>
        <v>3.7905626918868123E-16</v>
      </c>
      <c r="DU118" s="1">
        <f t="shared" si="314"/>
        <v>6.5419300081629849E-17</v>
      </c>
      <c r="DV118" s="1">
        <f t="shared" si="315"/>
        <v>1.0857402342720272E-17</v>
      </c>
      <c r="DW118" s="1">
        <f t="shared" si="316"/>
        <v>1.7331367764174129E-18</v>
      </c>
      <c r="DX118" s="1">
        <f t="shared" si="317"/>
        <v>2.661259149767661E-19</v>
      </c>
      <c r="DY118" s="1">
        <f t="shared" si="318"/>
        <v>3.9313431064701161E-20</v>
      </c>
      <c r="DZ118" s="1">
        <f t="shared" si="319"/>
        <v>5.5877585334930827E-21</v>
      </c>
      <c r="EA118" s="1">
        <f t="shared" si="320"/>
        <v>7.6420879602879349E-22</v>
      </c>
      <c r="EB118" s="1">
        <f t="shared" si="321"/>
        <v>1.0057505408017697E-22</v>
      </c>
      <c r="EC118" s="1">
        <f t="shared" si="322"/>
        <v>1.2737661594334709E-23</v>
      </c>
      <c r="ED118" s="1">
        <f t="shared" si="323"/>
        <v>1.5524542520715046E-24</v>
      </c>
      <c r="EE118" s="1">
        <f t="shared" si="324"/>
        <v>1.8208622755252001E-25</v>
      </c>
      <c r="EF118" s="1">
        <f t="shared" si="325"/>
        <v>2.0552041882225433E-26</v>
      </c>
      <c r="EG118" s="1">
        <f t="shared" si="326"/>
        <v>2.2322025571530535E-27</v>
      </c>
      <c r="EH118" s="1">
        <f t="shared" si="327"/>
        <v>2.3328386552622981E-28</v>
      </c>
      <c r="EI118" s="1">
        <f t="shared" si="328"/>
        <v>2.3456887376771587E-29</v>
      </c>
      <c r="EJ118" s="1">
        <f t="shared" si="329"/>
        <v>2.2690438169810119E-30</v>
      </c>
      <c r="EK118" s="1">
        <f t="shared" si="330"/>
        <v>2.1112726502172853E-31</v>
      </c>
      <c r="EL118" s="1">
        <f t="shared" si="331"/>
        <v>1.8893238110838287E-32</v>
      </c>
      <c r="EM118" s="1">
        <f t="shared" si="332"/>
        <v>1.6257360970081864E-33</v>
      </c>
      <c r="EN118" s="1">
        <f t="shared" si="333"/>
        <v>1.3448847555012918E-34</v>
      </c>
      <c r="EO118" s="1">
        <f t="shared" si="334"/>
        <v>1.0693249319208123E-35</v>
      </c>
      <c r="EP118" s="1">
        <f t="shared" si="335"/>
        <v>8.1697749743593985E-37</v>
      </c>
      <c r="EQ118" s="1">
        <f t="shared" si="336"/>
        <v>5.9959757950663938E-38</v>
      </c>
      <c r="ER118" s="1">
        <f t="shared" si="337"/>
        <v>4.2259020850443281E-39</v>
      </c>
      <c r="ES118" s="1">
        <f t="shared" si="338"/>
        <v>2.8591393488422293E-40</v>
      </c>
      <c r="ET118" s="1">
        <f t="shared" si="339"/>
        <v>1.8562629232152813E-41</v>
      </c>
      <c r="EU118" s="1">
        <f t="shared" si="340"/>
        <v>1.155974962975452E-42</v>
      </c>
      <c r="EV118" s="1">
        <f t="shared" si="341"/>
        <v>6.9017980054213947E-44</v>
      </c>
      <c r="EW118" s="1">
        <f t="shared" si="342"/>
        <v>3.9487861397118412E-45</v>
      </c>
      <c r="EX118" s="1">
        <f t="shared" si="343"/>
        <v>2.1637974006327453E-46</v>
      </c>
      <c r="EY118" s="1">
        <f t="shared" si="344"/>
        <v>1.1349201671265135E-47</v>
      </c>
      <c r="EZ118" s="1">
        <f t="shared" si="345"/>
        <v>5.6941968182561296E-49</v>
      </c>
      <c r="FA118" s="1">
        <f t="shared" si="346"/>
        <v>2.7309746656152582E-50</v>
      </c>
      <c r="FB118" s="1">
        <f t="shared" si="347"/>
        <v>1.2510770986337053E-51</v>
      </c>
      <c r="FC118" s="1">
        <f t="shared" si="348"/>
        <v>5.3693413041516715E-53</v>
      </c>
      <c r="FD118" s="75">
        <f t="shared" si="199"/>
        <v>-5.3693413041516715E-53</v>
      </c>
    </row>
    <row r="119" spans="7:160" x14ac:dyDescent="0.35">
      <c r="G119" t="str">
        <f t="shared" si="195"/>
        <v>Refd, t=0.52</v>
      </c>
      <c r="H119" s="76">
        <f t="shared" si="196"/>
        <v>0.52000000000000035</v>
      </c>
      <c r="I119" s="1">
        <f t="shared" si="197"/>
        <v>0</v>
      </c>
      <c r="J119" s="22">
        <f t="shared" si="198"/>
        <v>3.8611501354617008E-5</v>
      </c>
      <c r="K119" s="1">
        <f t="shared" si="200"/>
        <v>2.1034102550043085E-4</v>
      </c>
      <c r="L119" s="1">
        <f t="shared" si="201"/>
        <v>5.9310439299333027E-4</v>
      </c>
      <c r="M119" s="1">
        <f t="shared" si="202"/>
        <v>1.4206616098001185E-3</v>
      </c>
      <c r="N119" s="1">
        <f t="shared" si="203"/>
        <v>3.1256568032093364E-3</v>
      </c>
      <c r="O119" s="1">
        <f t="shared" si="204"/>
        <v>6.4465428857507587E-3</v>
      </c>
      <c r="P119" s="1">
        <f t="shared" si="205"/>
        <v>1.2541895397734436E-2</v>
      </c>
      <c r="Q119" s="1">
        <f t="shared" si="206"/>
        <v>2.3072592858737279E-2</v>
      </c>
      <c r="R119" s="1">
        <f t="shared" si="207"/>
        <v>4.0192832098875787E-2</v>
      </c>
      <c r="S119" s="1">
        <f t="shared" si="208"/>
        <v>6.638746258575394E-2</v>
      </c>
      <c r="T119" s="1">
        <f t="shared" si="209"/>
        <v>0.10411946781329409</v>
      </c>
      <c r="U119" s="1">
        <f t="shared" si="210"/>
        <v>0.15531126256660627</v>
      </c>
      <c r="V119" s="1">
        <f t="shared" si="211"/>
        <v>0.22076179957738695</v>
      </c>
      <c r="W119" s="1">
        <f t="shared" si="212"/>
        <v>0.29966528166687467</v>
      </c>
      <c r="X119" s="1">
        <f t="shared" si="213"/>
        <v>0.38940919320906037</v>
      </c>
      <c r="Y119" s="1">
        <f t="shared" si="214"/>
        <v>0.48576905478644178</v>
      </c>
      <c r="Z119" s="1">
        <f t="shared" si="215"/>
        <v>0.58349776255544372</v>
      </c>
      <c r="AA119" s="1">
        <f t="shared" si="216"/>
        <v>0.67717395058172114</v>
      </c>
      <c r="AB119" s="1">
        <f t="shared" si="217"/>
        <v>0.76208364687665997</v>
      </c>
      <c r="AC119" s="1">
        <f t="shared" si="218"/>
        <v>0.83490212001484876</v>
      </c>
      <c r="AD119" s="1">
        <f t="shared" si="219"/>
        <v>0.89401945856342824</v>
      </c>
      <c r="AE119" s="1">
        <f t="shared" si="220"/>
        <v>0.93947746453048886</v>
      </c>
      <c r="AF119" s="1">
        <f t="shared" si="221"/>
        <v>0.97260309193774874</v>
      </c>
      <c r="AG119" s="1">
        <f t="shared" si="222"/>
        <v>0.99549156705351394</v>
      </c>
      <c r="AH119" s="1">
        <f t="shared" si="223"/>
        <v>1.0104958543360378</v>
      </c>
      <c r="AI119" s="1">
        <f t="shared" si="224"/>
        <v>1.0198329706378226</v>
      </c>
      <c r="AJ119" s="1">
        <f t="shared" si="225"/>
        <v>1.0253520707979649</v>
      </c>
      <c r="AK119" s="1">
        <f t="shared" si="226"/>
        <v>1.0284526753556644</v>
      </c>
      <c r="AL119" s="1">
        <f t="shared" si="227"/>
        <v>1.0301092674988237</v>
      </c>
      <c r="AM119" s="1">
        <f t="shared" si="228"/>
        <v>1.0309515290359426</v>
      </c>
      <c r="AN119" s="1">
        <f t="shared" si="229"/>
        <v>1.0313592963960199</v>
      </c>
      <c r="AO119" s="1">
        <f t="shared" si="230"/>
        <v>1.0315473940296327</v>
      </c>
      <c r="AP119" s="1">
        <f t="shared" si="231"/>
        <v>1.0316301174701703</v>
      </c>
      <c r="AQ119" s="1">
        <f t="shared" si="232"/>
        <v>1.0316648241875921</v>
      </c>
      <c r="AR119" s="1">
        <f t="shared" si="233"/>
        <v>1.0316787236664726</v>
      </c>
      <c r="AS119" s="1">
        <f t="shared" si="234"/>
        <v>1.0316840403127041</v>
      </c>
      <c r="AT119" s="1">
        <f t="shared" si="235"/>
        <v>1.0316859837855448</v>
      </c>
      <c r="AU119" s="1">
        <f t="shared" si="236"/>
        <v>1.0316866630830663</v>
      </c>
      <c r="AV119" s="1">
        <f t="shared" si="237"/>
        <v>1.0316868902333789</v>
      </c>
      <c r="AW119" s="1">
        <f t="shared" si="238"/>
        <v>1.0316869629377228</v>
      </c>
      <c r="AX119" s="1">
        <f t="shared" si="239"/>
        <v>1.0316869852227772</v>
      </c>
      <c r="AY119" s="1">
        <f t="shared" si="240"/>
        <v>1.031686991767276</v>
      </c>
      <c r="AZ119" s="1">
        <f t="shared" si="241"/>
        <v>1.0316869936094963</v>
      </c>
      <c r="BA119" s="1">
        <f t="shared" si="242"/>
        <v>1.0316869941067661</v>
      </c>
      <c r="BB119" s="1">
        <f t="shared" si="243"/>
        <v>1.0316869942355325</v>
      </c>
      <c r="BC119" s="1">
        <f t="shared" si="244"/>
        <v>1.03168699426753</v>
      </c>
      <c r="BD119" s="1">
        <f t="shared" si="245"/>
        <v>1.0316869942751559</v>
      </c>
      <c r="BE119" s="1">
        <f t="shared" si="246"/>
        <v>1.0316869942768587</v>
      </c>
      <c r="BF119" s="1">
        <f t="shared" si="247"/>
        <v>1.031686994276992</v>
      </c>
      <c r="BG119" s="1">
        <f t="shared" si="248"/>
        <v>1.0316869942757676</v>
      </c>
      <c r="BH119" s="1">
        <f t="shared" si="249"/>
        <v>1.0316869942693176</v>
      </c>
      <c r="BI119" s="1">
        <f t="shared" si="250"/>
        <v>1.0316869942387505</v>
      </c>
      <c r="BJ119" s="1">
        <f t="shared" si="251"/>
        <v>1.0316869941009539</v>
      </c>
      <c r="BK119" s="1">
        <f t="shared" si="252"/>
        <v>1.0316869935091124</v>
      </c>
      <c r="BL119" s="1">
        <f t="shared" si="253"/>
        <v>1.0316869910886228</v>
      </c>
      <c r="BM119" s="1">
        <f t="shared" si="254"/>
        <v>1.0316869816690026</v>
      </c>
      <c r="BN119" s="1">
        <f t="shared" si="255"/>
        <v>1.0316869468121517</v>
      </c>
      <c r="BO119" s="1">
        <f t="shared" si="256"/>
        <v>1.0316868242506811</v>
      </c>
      <c r="BP119" s="1">
        <f t="shared" si="257"/>
        <v>1.0316864150715104</v>
      </c>
      <c r="BQ119" s="1">
        <f t="shared" si="258"/>
        <v>1.0316851189429095</v>
      </c>
      <c r="BR119" s="1">
        <f t="shared" si="259"/>
        <v>1.0316812263368451</v>
      </c>
      <c r="BS119" s="1">
        <f t="shared" si="260"/>
        <v>1.0316701504582129</v>
      </c>
      <c r="BT119" s="1">
        <f t="shared" si="261"/>
        <v>1.0316403132932481</v>
      </c>
      <c r="BU119" s="1">
        <f t="shared" si="262"/>
        <v>1.0315642652902628</v>
      </c>
      <c r="BV119" s="1">
        <f t="shared" si="263"/>
        <v>1.0313809933652047</v>
      </c>
      <c r="BW119" s="1">
        <f t="shared" si="264"/>
        <v>1.0309636133599569</v>
      </c>
      <c r="BX119" s="1">
        <f t="shared" si="265"/>
        <v>1.030065828194433</v>
      </c>
      <c r="BY119" s="1">
        <f t="shared" si="266"/>
        <v>1.0282426524485193</v>
      </c>
      <c r="BZ119" s="1">
        <f t="shared" si="267"/>
        <v>1.0247484559620943</v>
      </c>
      <c r="CA119" s="1">
        <f t="shared" si="268"/>
        <v>1.0184299158723003</v>
      </c>
      <c r="CB119" s="1">
        <f t="shared" si="269"/>
        <v>1.0076511871913592</v>
      </c>
      <c r="CC119" s="1">
        <f t="shared" si="270"/>
        <v>0.99030620996908947</v>
      </c>
      <c r="CD119" s="1">
        <f t="shared" si="271"/>
        <v>0.96397618723407541</v>
      </c>
      <c r="CE119" s="1">
        <f t="shared" si="272"/>
        <v>0.92626636830346987</v>
      </c>
      <c r="CF119" s="1">
        <f t="shared" si="273"/>
        <v>0.8753014756098777</v>
      </c>
      <c r="CG119" s="1">
        <f t="shared" si="274"/>
        <v>0.8102861373965371</v>
      </c>
      <c r="CH119" s="1">
        <f t="shared" si="275"/>
        <v>0.73197511355682598</v>
      </c>
      <c r="CI119" s="1">
        <f t="shared" si="276"/>
        <v>0.64288296241390208</v>
      </c>
      <c r="CJ119" s="1">
        <f t="shared" si="277"/>
        <v>0.54711519292340516</v>
      </c>
      <c r="CK119" s="1">
        <f t="shared" si="278"/>
        <v>0.44981380386445596</v>
      </c>
      <c r="CL119" s="1">
        <f t="shared" si="279"/>
        <v>0.35633894783823633</v>
      </c>
      <c r="CM119" s="1">
        <f t="shared" si="280"/>
        <v>0.27140085231029931</v>
      </c>
      <c r="CN119" s="1">
        <f t="shared" si="281"/>
        <v>0.19837129646132165</v>
      </c>
      <c r="CO119" s="1">
        <f t="shared" si="282"/>
        <v>0.13893625451238814</v>
      </c>
      <c r="CP119" s="1">
        <f t="shared" si="283"/>
        <v>9.3132692795976593E-2</v>
      </c>
      <c r="CQ119" s="1">
        <f t="shared" si="284"/>
        <v>5.9694557398221465E-2</v>
      </c>
      <c r="CR119" s="1">
        <f t="shared" si="285"/>
        <v>3.6560331477433136E-2</v>
      </c>
      <c r="CS119" s="1">
        <f t="shared" si="286"/>
        <v>2.1385141152381711E-2</v>
      </c>
      <c r="CT119" s="1">
        <f t="shared" si="287"/>
        <v>1.1942608405799002E-2</v>
      </c>
      <c r="CU119" s="1">
        <f t="shared" si="288"/>
        <v>6.3663927927452351E-3</v>
      </c>
      <c r="CV119" s="1">
        <f t="shared" si="289"/>
        <v>3.2394456569119065E-3</v>
      </c>
      <c r="CW119" s="1">
        <f t="shared" si="290"/>
        <v>1.5734461045868074E-3</v>
      </c>
      <c r="CX119" s="1">
        <f t="shared" si="291"/>
        <v>7.2961721565221863E-4</v>
      </c>
      <c r="CY119" s="1">
        <f t="shared" si="292"/>
        <v>3.2306420511229626E-4</v>
      </c>
      <c r="CZ119" s="1">
        <f t="shared" si="293"/>
        <v>1.3663002251699971E-4</v>
      </c>
      <c r="DA119" s="1">
        <f t="shared" si="294"/>
        <v>5.5207633562001698E-5</v>
      </c>
      <c r="DB119" s="1">
        <f t="shared" si="295"/>
        <v>2.1320366476280911E-5</v>
      </c>
      <c r="DC119" s="1">
        <f t="shared" si="296"/>
        <v>7.8720960840248835E-6</v>
      </c>
      <c r="DD119" s="1">
        <f t="shared" si="297"/>
        <v>2.7800423703085307E-6</v>
      </c>
      <c r="DE119" s="1">
        <f t="shared" si="298"/>
        <v>9.3939345006114764E-7</v>
      </c>
      <c r="DF119" s="1">
        <f t="shared" si="299"/>
        <v>3.0384407790365902E-7</v>
      </c>
      <c r="DG119" s="1">
        <f t="shared" si="300"/>
        <v>9.4109505588595351E-8</v>
      </c>
      <c r="DH119" s="1">
        <f t="shared" si="301"/>
        <v>2.792329237808679E-8</v>
      </c>
      <c r="DI119" s="1">
        <f t="shared" si="302"/>
        <v>7.9399608498961444E-9</v>
      </c>
      <c r="DJ119" s="1">
        <f t="shared" si="303"/>
        <v>2.1644771243263303E-9</v>
      </c>
      <c r="DK119" s="1">
        <f t="shared" si="304"/>
        <v>5.6588739410217989E-10</v>
      </c>
      <c r="DL119" s="1">
        <f t="shared" si="305"/>
        <v>1.4193951838534095E-10</v>
      </c>
      <c r="DM119" s="1">
        <f t="shared" si="306"/>
        <v>3.4168086421134119E-11</v>
      </c>
      <c r="DN119" s="1">
        <f t="shared" si="307"/>
        <v>7.8962898783151699E-12</v>
      </c>
      <c r="DO119" s="1">
        <f t="shared" si="308"/>
        <v>1.7524459802215725E-12</v>
      </c>
      <c r="DP119" s="1">
        <f t="shared" si="309"/>
        <v>3.7360442967137233E-13</v>
      </c>
      <c r="DQ119" s="1">
        <f t="shared" si="310"/>
        <v>7.6532223230405243E-14</v>
      </c>
      <c r="DR119" s="1">
        <f t="shared" si="311"/>
        <v>1.5067907160859354E-14</v>
      </c>
      <c r="DS119" s="1">
        <f t="shared" si="312"/>
        <v>2.8519460005329872E-15</v>
      </c>
      <c r="DT119" s="1">
        <f t="shared" si="313"/>
        <v>5.1904484276128855E-16</v>
      </c>
      <c r="DU119" s="1">
        <f t="shared" si="314"/>
        <v>9.0851282848730843E-17</v>
      </c>
      <c r="DV119" s="1">
        <f t="shared" si="315"/>
        <v>1.5296747155042355E-17</v>
      </c>
      <c r="DW119" s="1">
        <f t="shared" si="316"/>
        <v>2.4778784337355055E-18</v>
      </c>
      <c r="DX119" s="1">
        <f t="shared" si="317"/>
        <v>3.8622162822879719E-19</v>
      </c>
      <c r="DY119" s="1">
        <f t="shared" si="318"/>
        <v>5.7932649754395207E-20</v>
      </c>
      <c r="DZ119" s="1">
        <f t="shared" si="319"/>
        <v>8.3634718193160822E-21</v>
      </c>
      <c r="EA119" s="1">
        <f t="shared" si="320"/>
        <v>1.1621549174786064E-21</v>
      </c>
      <c r="EB119" s="1">
        <f t="shared" si="321"/>
        <v>1.5544797121743325E-22</v>
      </c>
      <c r="EC119" s="1">
        <f t="shared" si="322"/>
        <v>2.001569095121261E-23</v>
      </c>
      <c r="ED119" s="1">
        <f t="shared" si="323"/>
        <v>2.4810351377443026E-24</v>
      </c>
      <c r="EE119" s="1">
        <f t="shared" si="324"/>
        <v>2.9605723026545978E-25</v>
      </c>
      <c r="EF119" s="1">
        <f t="shared" si="325"/>
        <v>3.4008986903957685E-26</v>
      </c>
      <c r="EG119" s="1">
        <f t="shared" si="326"/>
        <v>3.7607364310749552E-27</v>
      </c>
      <c r="EH119" s="1">
        <f t="shared" si="327"/>
        <v>4.0030416695093833E-28</v>
      </c>
      <c r="EI119" s="1">
        <f t="shared" si="328"/>
        <v>4.1012184884827553E-29</v>
      </c>
      <c r="EJ119" s="1">
        <f t="shared" si="329"/>
        <v>4.0438904844431891E-30</v>
      </c>
      <c r="EK119" s="1">
        <f t="shared" si="330"/>
        <v>3.8370542859237611E-31</v>
      </c>
      <c r="EL119" s="1">
        <f t="shared" si="331"/>
        <v>3.5030553543766416E-32</v>
      </c>
      <c r="EM119" s="1">
        <f t="shared" si="332"/>
        <v>3.0766259159184794E-33</v>
      </c>
      <c r="EN119" s="1">
        <f t="shared" si="333"/>
        <v>2.5989536861915134E-34</v>
      </c>
      <c r="EO119" s="1">
        <f t="shared" si="334"/>
        <v>2.1111789311976286E-35</v>
      </c>
      <c r="EP119" s="1">
        <f t="shared" si="335"/>
        <v>1.6487289443952719E-36</v>
      </c>
      <c r="EQ119" s="1">
        <f t="shared" si="336"/>
        <v>1.2375259906530773E-37</v>
      </c>
      <c r="ER119" s="1">
        <f t="shared" si="337"/>
        <v>8.9250550240308277E-39</v>
      </c>
      <c r="ES119" s="1">
        <f t="shared" si="338"/>
        <v>6.1826770995016452E-40</v>
      </c>
      <c r="ET119" s="1">
        <f t="shared" si="339"/>
        <v>4.1123980772704723E-41</v>
      </c>
      <c r="EU119" s="1">
        <f t="shared" si="340"/>
        <v>2.6254029543984686E-42</v>
      </c>
      <c r="EV119" s="1">
        <f t="shared" si="341"/>
        <v>1.6080257592815285E-43</v>
      </c>
      <c r="EW119" s="1">
        <f t="shared" si="342"/>
        <v>9.4446075984680779E-45</v>
      </c>
      <c r="EX119" s="1">
        <f t="shared" si="343"/>
        <v>5.3167843858460005E-46</v>
      </c>
      <c r="EY119" s="1">
        <f t="shared" si="344"/>
        <v>2.867148511982064E-47</v>
      </c>
      <c r="EZ119" s="1">
        <f t="shared" si="345"/>
        <v>1.4802302801708225E-48</v>
      </c>
      <c r="FA119" s="1">
        <f t="shared" si="346"/>
        <v>7.3115072436250597E-50</v>
      </c>
      <c r="FB119" s="1">
        <f t="shared" si="347"/>
        <v>3.4527728992608575E-51</v>
      </c>
      <c r="FC119" s="1">
        <f t="shared" si="348"/>
        <v>1.5280761908605914E-52</v>
      </c>
      <c r="FD119" s="75">
        <f t="shared" si="199"/>
        <v>-1.5280761908605914E-52</v>
      </c>
    </row>
    <row r="120" spans="7:160" x14ac:dyDescent="0.35">
      <c r="G120" t="str">
        <f t="shared" si="195"/>
        <v>Refd, t=0.53</v>
      </c>
      <c r="H120" s="76">
        <f t="shared" si="196"/>
        <v>0.52500000000000036</v>
      </c>
      <c r="I120" s="1">
        <f t="shared" si="197"/>
        <v>0</v>
      </c>
      <c r="J120" s="22">
        <f t="shared" si="198"/>
        <v>3.8740790142920221E-5</v>
      </c>
      <c r="K120" s="1">
        <f t="shared" si="200"/>
        <v>2.1079263696555616E-4</v>
      </c>
      <c r="L120" s="1">
        <f t="shared" si="201"/>
        <v>5.9304344448515975E-4</v>
      </c>
      <c r="M120" s="1">
        <f t="shared" si="202"/>
        <v>1.4167016719683814E-3</v>
      </c>
      <c r="N120" s="1">
        <f t="shared" si="203"/>
        <v>3.1086029947803078E-3</v>
      </c>
      <c r="O120" s="1">
        <f t="shared" si="204"/>
        <v>6.3959234869588027E-3</v>
      </c>
      <c r="P120" s="1">
        <f t="shared" si="205"/>
        <v>1.2418247112680532E-2</v>
      </c>
      <c r="Q120" s="1">
        <f t="shared" si="206"/>
        <v>2.2808751397313729E-2</v>
      </c>
      <c r="R120" s="1">
        <f t="shared" si="207"/>
        <v>3.9687302194679572E-2</v>
      </c>
      <c r="S120" s="1">
        <f t="shared" si="208"/>
        <v>6.5504530491348675E-2</v>
      </c>
      <c r="T120" s="1">
        <f t="shared" si="209"/>
        <v>0.10270083728545856</v>
      </c>
      <c r="U120" s="1">
        <f t="shared" si="210"/>
        <v>0.1532015628010133</v>
      </c>
      <c r="V120" s="1">
        <f t="shared" si="211"/>
        <v>0.21784531590724254</v>
      </c>
      <c r="W120" s="1">
        <f t="shared" si="212"/>
        <v>0.29590531780295343</v>
      </c>
      <c r="X120" s="1">
        <f t="shared" si="213"/>
        <v>0.38487745067903939</v>
      </c>
      <c r="Y120" s="1">
        <f t="shared" si="214"/>
        <v>0.48065299470501055</v>
      </c>
      <c r="Z120" s="1">
        <f t="shared" si="215"/>
        <v>0.57807988660904663</v>
      </c>
      <c r="AA120" s="1">
        <f t="shared" si="216"/>
        <v>0.67178633735821547</v>
      </c>
      <c r="AB120" s="1">
        <f t="shared" si="217"/>
        <v>0.7570499178636293</v>
      </c>
      <c r="AC120" s="1">
        <f t="shared" si="218"/>
        <v>0.83048331019717103</v>
      </c>
      <c r="AD120" s="1">
        <f t="shared" si="219"/>
        <v>0.89037820219344854</v>
      </c>
      <c r="AE120" s="1">
        <f t="shared" si="220"/>
        <v>0.93666771577307439</v>
      </c>
      <c r="AF120" s="1">
        <f t="shared" si="221"/>
        <v>0.97058375741591296</v>
      </c>
      <c r="AG120" s="1">
        <f t="shared" si="222"/>
        <v>0.9941556772983885</v>
      </c>
      <c r="AH120" s="1">
        <f t="shared" si="223"/>
        <v>1.0097044169266989</v>
      </c>
      <c r="AI120" s="1">
        <f t="shared" si="224"/>
        <v>1.0194443314205808</v>
      </c>
      <c r="AJ120" s="1">
        <f t="shared" si="225"/>
        <v>1.0252416875685568</v>
      </c>
      <c r="AK120" s="1">
        <f t="shared" si="226"/>
        <v>1.0285224893995422</v>
      </c>
      <c r="AL120" s="1">
        <f t="shared" si="227"/>
        <v>1.0302888097448695</v>
      </c>
      <c r="AM120" s="1">
        <f t="shared" si="228"/>
        <v>1.0311940528843808</v>
      </c>
      <c r="AN120" s="1">
        <f t="shared" si="229"/>
        <v>1.0316359642641273</v>
      </c>
      <c r="AO120" s="1">
        <f t="shared" si="230"/>
        <v>1.0318415754066819</v>
      </c>
      <c r="AP120" s="1">
        <f t="shared" si="231"/>
        <v>1.031932811133589</v>
      </c>
      <c r="AQ120" s="1">
        <f t="shared" si="232"/>
        <v>1.0319714435554697</v>
      </c>
      <c r="AR120" s="1">
        <f t="shared" si="233"/>
        <v>1.0319870629729422</v>
      </c>
      <c r="AS120" s="1">
        <f t="shared" si="234"/>
        <v>1.0319930962745005</v>
      </c>
      <c r="AT120" s="1">
        <f t="shared" si="235"/>
        <v>1.0319953240283986</v>
      </c>
      <c r="AU120" s="1">
        <f t="shared" si="236"/>
        <v>1.0319961107816376</v>
      </c>
      <c r="AV120" s="1">
        <f t="shared" si="237"/>
        <v>1.0319963766692086</v>
      </c>
      <c r="AW120" s="1">
        <f t="shared" si="238"/>
        <v>1.0319964627024099</v>
      </c>
      <c r="AX120" s="1">
        <f t="shared" si="239"/>
        <v>1.0319964893681721</v>
      </c>
      <c r="AY120" s="1">
        <f t="shared" si="240"/>
        <v>1.0319964972888771</v>
      </c>
      <c r="AZ120" s="1">
        <f t="shared" si="241"/>
        <v>1.0319964995446118</v>
      </c>
      <c r="BA120" s="1">
        <f t="shared" si="242"/>
        <v>1.0319965001607943</v>
      </c>
      <c r="BB120" s="1">
        <f t="shared" si="243"/>
        <v>1.0319965003223046</v>
      </c>
      <c r="BC120" s="1">
        <f t="shared" si="244"/>
        <v>1.0319965003629405</v>
      </c>
      <c r="BD120" s="1">
        <f t="shared" si="245"/>
        <v>1.0319965003727494</v>
      </c>
      <c r="BE120" s="1">
        <f t="shared" si="246"/>
        <v>1.0319965003749738</v>
      </c>
      <c r="BF120" s="1">
        <f t="shared" si="247"/>
        <v>1.0319965003751912</v>
      </c>
      <c r="BG120" s="1">
        <f t="shared" si="248"/>
        <v>1.0319965003738052</v>
      </c>
      <c r="BH120" s="1">
        <f t="shared" si="249"/>
        <v>1.0319965003664975</v>
      </c>
      <c r="BI120" s="1">
        <f t="shared" si="250"/>
        <v>1.031996500332186</v>
      </c>
      <c r="BJ120" s="1">
        <f t="shared" si="251"/>
        <v>1.0319965001789697</v>
      </c>
      <c r="BK120" s="1">
        <f t="shared" si="252"/>
        <v>1.031996499526932</v>
      </c>
      <c r="BL120" s="1">
        <f t="shared" si="253"/>
        <v>1.0319964968839044</v>
      </c>
      <c r="BM120" s="1">
        <f t="shared" si="254"/>
        <v>1.0319964866863096</v>
      </c>
      <c r="BN120" s="1">
        <f t="shared" si="255"/>
        <v>1.0319964492616773</v>
      </c>
      <c r="BO120" s="1">
        <f t="shared" si="256"/>
        <v>1.0319963187130003</v>
      </c>
      <c r="BP120" s="1">
        <f t="shared" si="257"/>
        <v>1.0319958861687137</v>
      </c>
      <c r="BQ120" s="1">
        <f t="shared" si="258"/>
        <v>1.0319945259182426</v>
      </c>
      <c r="BR120" s="1">
        <f t="shared" si="259"/>
        <v>1.0319904687197377</v>
      </c>
      <c r="BS120" s="1">
        <f t="shared" si="260"/>
        <v>1.031978999161828</v>
      </c>
      <c r="BT120" s="1">
        <f t="shared" si="261"/>
        <v>1.0319482889359706</v>
      </c>
      <c r="BU120" s="1">
        <f t="shared" si="262"/>
        <v>1.0318704581898166</v>
      </c>
      <c r="BV120" s="1">
        <f t="shared" si="263"/>
        <v>1.0316838697091764</v>
      </c>
      <c r="BW120" s="1">
        <f t="shared" si="264"/>
        <v>1.0312609674580762</v>
      </c>
      <c r="BX120" s="1">
        <f t="shared" si="265"/>
        <v>1.0303552345344182</v>
      </c>
      <c r="BY120" s="1">
        <f t="shared" si="266"/>
        <v>1.0285230010315751</v>
      </c>
      <c r="BZ120" s="1">
        <f t="shared" si="267"/>
        <v>1.0250232774138093</v>
      </c>
      <c r="CA120" s="1">
        <f t="shared" si="268"/>
        <v>1.0187129742818133</v>
      </c>
      <c r="CB120" s="1">
        <f t="shared" si="269"/>
        <v>1.0079739931827396</v>
      </c>
      <c r="CC120" s="1">
        <f t="shared" si="270"/>
        <v>0.99072565993682393</v>
      </c>
      <c r="CD120" s="1">
        <f t="shared" si="271"/>
        <v>0.9645789048817387</v>
      </c>
      <c r="CE120" s="1">
        <f t="shared" si="272"/>
        <v>0.92716545083545887</v>
      </c>
      <c r="CF120" s="1">
        <f t="shared" si="273"/>
        <v>0.87662230447438971</v>
      </c>
      <c r="CG120" s="1">
        <f t="shared" si="274"/>
        <v>0.81214119102256521</v>
      </c>
      <c r="CH120" s="1">
        <f t="shared" si="275"/>
        <v>0.73443255113864159</v>
      </c>
      <c r="CI120" s="1">
        <f t="shared" si="276"/>
        <v>0.64593807820508342</v>
      </c>
      <c r="CJ120" s="1">
        <f t="shared" si="277"/>
        <v>0.55067520830890193</v>
      </c>
      <c r="CK120" s="1">
        <f t="shared" si="278"/>
        <v>0.45370343826812554</v>
      </c>
      <c r="CL120" s="1">
        <f t="shared" si="279"/>
        <v>0.360327482776096</v>
      </c>
      <c r="CM120" s="1">
        <f t="shared" si="280"/>
        <v>0.27524372388400969</v>
      </c>
      <c r="CN120" s="1">
        <f t="shared" si="281"/>
        <v>0.20185407708699427</v>
      </c>
      <c r="CO120" s="1">
        <f t="shared" si="282"/>
        <v>0.14190852076741298</v>
      </c>
      <c r="CP120" s="1">
        <f t="shared" si="283"/>
        <v>9.5523656518784722E-2</v>
      </c>
      <c r="CQ120" s="1">
        <f t="shared" si="284"/>
        <v>6.1509181622455028E-2</v>
      </c>
      <c r="CR120" s="1">
        <f t="shared" si="285"/>
        <v>3.786083716379042E-2</v>
      </c>
      <c r="CS120" s="1">
        <f t="shared" si="286"/>
        <v>2.2266023327157134E-2</v>
      </c>
      <c r="CT120" s="1">
        <f t="shared" si="287"/>
        <v>1.2506975099102993E-2</v>
      </c>
      <c r="CU120" s="1">
        <f t="shared" si="288"/>
        <v>6.7086828064592888E-3</v>
      </c>
      <c r="CV120" s="1">
        <f t="shared" si="289"/>
        <v>3.4361270177114033E-3</v>
      </c>
      <c r="CW120" s="1">
        <f t="shared" si="290"/>
        <v>1.6806009121706799E-3</v>
      </c>
      <c r="CX120" s="1">
        <f t="shared" si="291"/>
        <v>7.850133749083936E-4</v>
      </c>
      <c r="CY120" s="1">
        <f t="shared" si="292"/>
        <v>3.5026010993183102E-4</v>
      </c>
      <c r="CZ120" s="1">
        <f t="shared" si="293"/>
        <v>1.4931866114428513E-4</v>
      </c>
      <c r="DA120" s="1">
        <f t="shared" si="294"/>
        <v>6.0838049594190939E-5</v>
      </c>
      <c r="DB120" s="1">
        <f t="shared" si="295"/>
        <v>2.3698299465798573E-5</v>
      </c>
      <c r="DC120" s="1">
        <f t="shared" si="296"/>
        <v>8.8286392465134798E-6</v>
      </c>
      <c r="DD120" s="1">
        <f t="shared" si="297"/>
        <v>3.1467830194587488E-6</v>
      </c>
      <c r="DE120" s="1">
        <f t="shared" si="298"/>
        <v>1.0735023036674679E-6</v>
      </c>
      <c r="DF120" s="1">
        <f t="shared" si="299"/>
        <v>3.5064821409566518E-7</v>
      </c>
      <c r="DG120" s="1">
        <f t="shared" si="300"/>
        <v>1.0970910290170951E-7</v>
      </c>
      <c r="DH120" s="1">
        <f t="shared" si="301"/>
        <v>3.2891594708315298E-8</v>
      </c>
      <c r="DI120" s="1">
        <f t="shared" si="302"/>
        <v>9.4528951017441583E-9</v>
      </c>
      <c r="DJ120" s="1">
        <f t="shared" si="303"/>
        <v>2.6052248563951808E-9</v>
      </c>
      <c r="DK120" s="1">
        <f t="shared" si="304"/>
        <v>6.8878607738429698E-10</v>
      </c>
      <c r="DL120" s="1">
        <f t="shared" si="305"/>
        <v>1.7475729226457523E-10</v>
      </c>
      <c r="DM120" s="1">
        <f t="shared" si="306"/>
        <v>4.2564269948963075E-11</v>
      </c>
      <c r="DN120" s="1">
        <f t="shared" si="307"/>
        <v>9.9553092383565721E-12</v>
      </c>
      <c r="DO120" s="1">
        <f t="shared" si="308"/>
        <v>2.2366497319605165E-12</v>
      </c>
      <c r="DP120" s="1">
        <f t="shared" si="309"/>
        <v>4.82838333417427E-13</v>
      </c>
      <c r="DQ120" s="1">
        <f t="shared" si="310"/>
        <v>1.0018105705519298E-13</v>
      </c>
      <c r="DR120" s="1">
        <f t="shared" si="311"/>
        <v>1.9983043191005435E-14</v>
      </c>
      <c r="DS120" s="1">
        <f t="shared" si="312"/>
        <v>3.8329591026150337E-15</v>
      </c>
      <c r="DT120" s="1">
        <f t="shared" si="313"/>
        <v>7.0713105686698825E-16</v>
      </c>
      <c r="DU120" s="1">
        <f t="shared" si="314"/>
        <v>1.2550111520972056E-16</v>
      </c>
      <c r="DV120" s="1">
        <f t="shared" si="315"/>
        <v>2.1431771602300146E-17</v>
      </c>
      <c r="DW120" s="1">
        <f t="shared" si="316"/>
        <v>3.5221210448176406E-18</v>
      </c>
      <c r="DX120" s="1">
        <f t="shared" si="317"/>
        <v>5.571230106760467E-19</v>
      </c>
      <c r="DY120" s="1">
        <f t="shared" si="318"/>
        <v>8.4831154816152273E-20</v>
      </c>
      <c r="DZ120" s="1">
        <f t="shared" si="319"/>
        <v>1.2435575484028933E-20</v>
      </c>
      <c r="EA120" s="1">
        <f t="shared" si="320"/>
        <v>1.7551864369579839E-21</v>
      </c>
      <c r="EB120" s="1">
        <f t="shared" si="321"/>
        <v>2.3853929299672526E-22</v>
      </c>
      <c r="EC120" s="1">
        <f t="shared" si="322"/>
        <v>3.1217643528066545E-23</v>
      </c>
      <c r="ED120" s="1">
        <f t="shared" si="323"/>
        <v>3.9342297584974591E-24</v>
      </c>
      <c r="EE120" s="1">
        <f t="shared" si="324"/>
        <v>4.7747015752437618E-25</v>
      </c>
      <c r="EF120" s="1">
        <f t="shared" si="325"/>
        <v>5.5803142875109152E-26</v>
      </c>
      <c r="EG120" s="1">
        <f t="shared" si="326"/>
        <v>6.2804011198355795E-27</v>
      </c>
      <c r="EH120" s="1">
        <f t="shared" si="327"/>
        <v>6.806346088271994E-28</v>
      </c>
      <c r="EI120" s="1">
        <f t="shared" si="328"/>
        <v>7.1025010253759233E-29</v>
      </c>
      <c r="EJ120" s="1">
        <f t="shared" si="329"/>
        <v>7.1358024056832973E-30</v>
      </c>
      <c r="EK120" s="1">
        <f t="shared" si="330"/>
        <v>6.9018075373868179E-31</v>
      </c>
      <c r="EL120" s="1">
        <f t="shared" si="331"/>
        <v>6.4256359201646162E-32</v>
      </c>
      <c r="EM120" s="1">
        <f t="shared" si="332"/>
        <v>5.7575472752152776E-33</v>
      </c>
      <c r="EN120" s="1">
        <f t="shared" si="333"/>
        <v>4.9642286698561758E-34</v>
      </c>
      <c r="EO120" s="1">
        <f t="shared" si="334"/>
        <v>4.117874964171113E-35</v>
      </c>
      <c r="EP120" s="1">
        <f t="shared" si="335"/>
        <v>3.2855266908508198E-36</v>
      </c>
      <c r="EQ120" s="1">
        <f t="shared" si="336"/>
        <v>2.5208055157107427E-37</v>
      </c>
      <c r="ER120" s="1">
        <f t="shared" si="337"/>
        <v>1.8593296342221444E-38</v>
      </c>
      <c r="ES120" s="1">
        <f t="shared" si="338"/>
        <v>1.3180260745418409E-39</v>
      </c>
      <c r="ET120" s="1">
        <f t="shared" si="339"/>
        <v>8.9762936051957955E-41</v>
      </c>
      <c r="EU120" s="1">
        <f t="shared" si="340"/>
        <v>5.8710632074563649E-42</v>
      </c>
      <c r="EV120" s="1">
        <f t="shared" si="341"/>
        <v>3.6864634343409221E-43</v>
      </c>
      <c r="EW120" s="1">
        <f t="shared" si="342"/>
        <v>2.2212023348493544E-44</v>
      </c>
      <c r="EX120" s="1">
        <f t="shared" si="343"/>
        <v>1.2836501309387768E-45</v>
      </c>
      <c r="EY120" s="1">
        <f t="shared" si="344"/>
        <v>7.1115398985652535E-47</v>
      </c>
      <c r="EZ120" s="1">
        <f t="shared" si="345"/>
        <v>3.7748412499107459E-48</v>
      </c>
      <c r="FA120" s="1">
        <f t="shared" si="346"/>
        <v>1.9186317145166638E-49</v>
      </c>
      <c r="FB120" s="1">
        <f t="shared" si="347"/>
        <v>9.3314061424576856E-51</v>
      </c>
      <c r="FC120" s="1">
        <f t="shared" si="348"/>
        <v>4.2543938769872545E-52</v>
      </c>
      <c r="FD120" s="75">
        <f t="shared" si="199"/>
        <v>-4.2543938769872545E-52</v>
      </c>
    </row>
    <row r="121" spans="7:160" x14ac:dyDescent="0.35">
      <c r="G121" t="str">
        <f t="shared" si="195"/>
        <v>Refd, t=0.53</v>
      </c>
      <c r="H121" s="76">
        <f t="shared" si="196"/>
        <v>0.53000000000000036</v>
      </c>
      <c r="I121" s="1">
        <f t="shared" si="197"/>
        <v>0</v>
      </c>
      <c r="J121" s="22">
        <f t="shared" si="198"/>
        <v>3.8857838666675838E-5</v>
      </c>
      <c r="K121" s="1">
        <f t="shared" si="200"/>
        <v>2.1118319500141534E-4</v>
      </c>
      <c r="L121" s="1">
        <f t="shared" si="201"/>
        <v>5.9284200151013327E-4</v>
      </c>
      <c r="M121" s="1">
        <f t="shared" si="202"/>
        <v>1.4125051305834682E-3</v>
      </c>
      <c r="N121" s="1">
        <f t="shared" si="203"/>
        <v>3.0912730859411759E-3</v>
      </c>
      <c r="O121" s="1">
        <f t="shared" si="204"/>
        <v>6.3452387727836257E-3</v>
      </c>
      <c r="P121" s="1">
        <f t="shared" si="205"/>
        <v>1.2295372322978622E-2</v>
      </c>
      <c r="Q121" s="1">
        <f t="shared" si="206"/>
        <v>2.2547730381747271E-2</v>
      </c>
      <c r="R121" s="1">
        <f t="shared" si="207"/>
        <v>3.9188536731618533E-2</v>
      </c>
      <c r="S121" s="1">
        <f t="shared" si="208"/>
        <v>6.4634749795959637E-2</v>
      </c>
      <c r="T121" s="1">
        <f t="shared" si="209"/>
        <v>0.10130421072236168</v>
      </c>
      <c r="U121" s="1">
        <f t="shared" si="210"/>
        <v>0.15112431607114593</v>
      </c>
      <c r="V121" s="1">
        <f t="shared" si="211"/>
        <v>0.21497143251440287</v>
      </c>
      <c r="W121" s="1">
        <f t="shared" si="212"/>
        <v>0.29219515431630683</v>
      </c>
      <c r="X121" s="1">
        <f t="shared" si="213"/>
        <v>0.38039709295227048</v>
      </c>
      <c r="Y121" s="1">
        <f t="shared" si="214"/>
        <v>0.4755825448703952</v>
      </c>
      <c r="Z121" s="1">
        <f t="shared" si="215"/>
        <v>0.57269445099302385</v>
      </c>
      <c r="AA121" s="1">
        <f t="shared" si="216"/>
        <v>0.66641250581905997</v>
      </c>
      <c r="AB121" s="1">
        <f t="shared" si="217"/>
        <v>0.75200920543558514</v>
      </c>
      <c r="AC121" s="1">
        <f t="shared" si="218"/>
        <v>0.82603849647749394</v>
      </c>
      <c r="AD121" s="1">
        <f t="shared" si="219"/>
        <v>0.88669684985726194</v>
      </c>
      <c r="AE121" s="1">
        <f t="shared" si="220"/>
        <v>0.93381040658138659</v>
      </c>
      <c r="AF121" s="1">
        <f t="shared" si="221"/>
        <v>0.96851601001756527</v>
      </c>
      <c r="AG121" s="1">
        <f t="shared" si="222"/>
        <v>0.99277574838217775</v>
      </c>
      <c r="AH121" s="1">
        <f t="shared" si="223"/>
        <v>1.0088764627593709</v>
      </c>
      <c r="AI121" s="1">
        <f t="shared" si="224"/>
        <v>1.0190277763014077</v>
      </c>
      <c r="AJ121" s="1">
        <f t="shared" si="225"/>
        <v>1.0251114879264918</v>
      </c>
      <c r="AK121" s="1">
        <f t="shared" si="226"/>
        <v>1.0285791797550858</v>
      </c>
      <c r="AL121" s="1">
        <f t="shared" si="227"/>
        <v>1.0304602196598898</v>
      </c>
      <c r="AM121" s="1">
        <f t="shared" si="228"/>
        <v>1.0314318563327529</v>
      </c>
      <c r="AN121" s="1">
        <f t="shared" si="229"/>
        <v>1.0319100700517838</v>
      </c>
      <c r="AO121" s="1">
        <f t="shared" si="230"/>
        <v>1.0321344664632701</v>
      </c>
      <c r="AP121" s="1">
        <f t="shared" si="231"/>
        <v>1.0322349158300408</v>
      </c>
      <c r="AQ121" s="1">
        <f t="shared" si="232"/>
        <v>1.0322778372825205</v>
      </c>
      <c r="AR121" s="1">
        <f t="shared" si="233"/>
        <v>1.0322953539548523</v>
      </c>
      <c r="AS121" s="1">
        <f t="shared" si="234"/>
        <v>1.0323021856326104</v>
      </c>
      <c r="AT121" s="1">
        <f t="shared" si="235"/>
        <v>1.0323047333066919</v>
      </c>
      <c r="AU121" s="1">
        <f t="shared" si="236"/>
        <v>1.032305642248434</v>
      </c>
      <c r="AV121" s="1">
        <f t="shared" si="237"/>
        <v>1.0323059526550902</v>
      </c>
      <c r="AW121" s="1">
        <f t="shared" si="238"/>
        <v>1.0323060541741453</v>
      </c>
      <c r="AX121" s="1">
        <f t="shared" si="239"/>
        <v>1.0323060859864908</v>
      </c>
      <c r="AY121" s="1">
        <f t="shared" si="240"/>
        <v>1.0323060955424961</v>
      </c>
      <c r="AZ121" s="1">
        <f t="shared" si="241"/>
        <v>1.0323060982953389</v>
      </c>
      <c r="BA121" s="1">
        <f t="shared" si="242"/>
        <v>1.0323060990561783</v>
      </c>
      <c r="BB121" s="1">
        <f t="shared" si="243"/>
        <v>1.0323060992580071</v>
      </c>
      <c r="BC121" s="1">
        <f t="shared" si="244"/>
        <v>1.032306099309412</v>
      </c>
      <c r="BD121" s="1">
        <f t="shared" si="245"/>
        <v>1.0323060993219768</v>
      </c>
      <c r="BE121" s="1">
        <f t="shared" si="246"/>
        <v>1.0323060993248698</v>
      </c>
      <c r="BF121" s="1">
        <f t="shared" si="247"/>
        <v>1.0323060993252018</v>
      </c>
      <c r="BG121" s="1">
        <f t="shared" si="248"/>
        <v>1.032306099323639</v>
      </c>
      <c r="BH121" s="1">
        <f t="shared" si="249"/>
        <v>1.0323060993153783</v>
      </c>
      <c r="BI121" s="1">
        <f t="shared" si="250"/>
        <v>1.0323060992769417</v>
      </c>
      <c r="BJ121" s="1">
        <f t="shared" si="251"/>
        <v>1.0323060991068966</v>
      </c>
      <c r="BK121" s="1">
        <f t="shared" si="252"/>
        <v>1.0323060983897705</v>
      </c>
      <c r="BL121" s="1">
        <f t="shared" si="253"/>
        <v>1.0323060955082841</v>
      </c>
      <c r="BM121" s="1">
        <f t="shared" si="254"/>
        <v>1.0323060844843222</v>
      </c>
      <c r="BN121" s="1">
        <f t="shared" si="255"/>
        <v>1.0323060443551735</v>
      </c>
      <c r="BO121" s="1">
        <f t="shared" si="256"/>
        <v>1.032305905462428</v>
      </c>
      <c r="BP121" s="1">
        <f t="shared" si="257"/>
        <v>1.0323054487005603</v>
      </c>
      <c r="BQ121" s="1">
        <f t="shared" si="258"/>
        <v>1.0323040224906412</v>
      </c>
      <c r="BR121" s="1">
        <f t="shared" si="259"/>
        <v>1.0322997972130523</v>
      </c>
      <c r="BS121" s="1">
        <f t="shared" si="260"/>
        <v>1.0322879284500985</v>
      </c>
      <c r="BT121" s="1">
        <f t="shared" si="261"/>
        <v>1.0322563389045363</v>
      </c>
      <c r="BU121" s="1">
        <f t="shared" si="262"/>
        <v>1.032176724535353</v>
      </c>
      <c r="BV121" s="1">
        <f t="shared" si="263"/>
        <v>1.0319868399440419</v>
      </c>
      <c r="BW121" s="1">
        <f t="shared" si="264"/>
        <v>1.0315584882968591</v>
      </c>
      <c r="BX121" s="1">
        <f t="shared" si="265"/>
        <v>1.030644979348591</v>
      </c>
      <c r="BY121" s="1">
        <f t="shared" si="266"/>
        <v>1.0288040063087041</v>
      </c>
      <c r="BZ121" s="1">
        <f t="shared" si="267"/>
        <v>1.0252992300200703</v>
      </c>
      <c r="CA121" s="1">
        <f t="shared" si="268"/>
        <v>1.0189977015247071</v>
      </c>
      <c r="CB121" s="1">
        <f t="shared" si="269"/>
        <v>1.0082988025886874</v>
      </c>
      <c r="CC121" s="1">
        <f t="shared" si="270"/>
        <v>0.9911467768354375</v>
      </c>
      <c r="CD121" s="1">
        <f t="shared" si="271"/>
        <v>0.96518168663054693</v>
      </c>
      <c r="CE121" s="1">
        <f t="shared" si="272"/>
        <v>0.92806121685133214</v>
      </c>
      <c r="CF121" s="1">
        <f t="shared" si="273"/>
        <v>0.87793454014191752</v>
      </c>
      <c r="CG121" s="1">
        <f t="shared" si="274"/>
        <v>0.81398103284436674</v>
      </c>
      <c r="CH121" s="1">
        <f t="shared" si="275"/>
        <v>0.73686811798747753</v>
      </c>
      <c r="CI121" s="1">
        <f t="shared" si="276"/>
        <v>0.64896642141625926</v>
      </c>
      <c r="CJ121" s="1">
        <f t="shared" si="277"/>
        <v>0.55420704700516721</v>
      </c>
      <c r="CK121" s="1">
        <f t="shared" si="278"/>
        <v>0.45756801928860236</v>
      </c>
      <c r="CL121" s="1">
        <f t="shared" si="279"/>
        <v>0.36429846904400454</v>
      </c>
      <c r="CM121" s="1">
        <f t="shared" si="280"/>
        <v>0.2790795678133115</v>
      </c>
      <c r="CN121" s="1">
        <f t="shared" si="281"/>
        <v>0.2053412018100309</v>
      </c>
      <c r="CO121" s="1">
        <f t="shared" si="282"/>
        <v>0.14489508984065422</v>
      </c>
      <c r="CP121" s="1">
        <f t="shared" si="283"/>
        <v>9.7935791093812063E-2</v>
      </c>
      <c r="CQ121" s="1">
        <f t="shared" si="284"/>
        <v>6.3348061194159824E-2</v>
      </c>
      <c r="CR121" s="1">
        <f t="shared" si="285"/>
        <v>3.9185196649476166E-2</v>
      </c>
      <c r="CS121" s="1">
        <f t="shared" si="286"/>
        <v>2.3167848487603858E-2</v>
      </c>
      <c r="CT121" s="1">
        <f t="shared" si="287"/>
        <v>1.3088081243369387E-2</v>
      </c>
      <c r="CU121" s="1">
        <f t="shared" si="288"/>
        <v>7.0632930687997489E-3</v>
      </c>
      <c r="CV121" s="1">
        <f t="shared" si="289"/>
        <v>3.6412202528132206E-3</v>
      </c>
      <c r="CW121" s="1">
        <f t="shared" si="290"/>
        <v>1.7931115478358459E-3</v>
      </c>
      <c r="CX121" s="1">
        <f t="shared" si="291"/>
        <v>8.4360192871024686E-4</v>
      </c>
      <c r="CY121" s="1">
        <f t="shared" si="292"/>
        <v>3.7924289219852774E-4</v>
      </c>
      <c r="CZ121" s="1">
        <f t="shared" si="293"/>
        <v>1.6294886238926053E-4</v>
      </c>
      <c r="DA121" s="1">
        <f t="shared" si="294"/>
        <v>6.6936519656722232E-5</v>
      </c>
      <c r="DB121" s="1">
        <f t="shared" si="295"/>
        <v>2.6296132500757772E-5</v>
      </c>
      <c r="DC121" s="1">
        <f t="shared" si="296"/>
        <v>9.8829808083277551E-6</v>
      </c>
      <c r="DD121" s="1">
        <f t="shared" si="297"/>
        <v>3.5547556983838379E-6</v>
      </c>
      <c r="DE121" s="1">
        <f t="shared" si="298"/>
        <v>1.2241114986439414E-6</v>
      </c>
      <c r="DF121" s="1">
        <f t="shared" si="299"/>
        <v>4.0372736397492888E-7</v>
      </c>
      <c r="DG121" s="1">
        <f t="shared" si="300"/>
        <v>1.2757890704429809E-7</v>
      </c>
      <c r="DH121" s="1">
        <f t="shared" si="301"/>
        <v>3.8642017323392142E-8</v>
      </c>
      <c r="DI121" s="1">
        <f t="shared" si="302"/>
        <v>1.1222652849981089E-8</v>
      </c>
      <c r="DJ121" s="1">
        <f t="shared" si="303"/>
        <v>3.126420645293077E-9</v>
      </c>
      <c r="DK121" s="1">
        <f t="shared" si="304"/>
        <v>8.357425711898984E-10</v>
      </c>
      <c r="DL121" s="1">
        <f t="shared" si="305"/>
        <v>2.1444847900807424E-10</v>
      </c>
      <c r="DM121" s="1">
        <f t="shared" si="306"/>
        <v>5.2837860477457375E-11</v>
      </c>
      <c r="DN121" s="1">
        <f t="shared" si="307"/>
        <v>1.250488328753359E-11</v>
      </c>
      <c r="DO121" s="1">
        <f t="shared" si="308"/>
        <v>2.8435447316509798E-12</v>
      </c>
      <c r="DP121" s="1">
        <f t="shared" si="309"/>
        <v>6.214604432116881E-13</v>
      </c>
      <c r="DQ121" s="1">
        <f t="shared" si="310"/>
        <v>1.3057494079459633E-13</v>
      </c>
      <c r="DR121" s="1">
        <f t="shared" si="311"/>
        <v>2.6382244866387277E-14</v>
      </c>
      <c r="DS121" s="1">
        <f t="shared" si="312"/>
        <v>5.1271312529008505E-15</v>
      </c>
      <c r="DT121" s="1">
        <f t="shared" si="313"/>
        <v>9.586180080575905E-16</v>
      </c>
      <c r="DU121" s="1">
        <f t="shared" si="314"/>
        <v>1.7247066887385488E-16</v>
      </c>
      <c r="DV121" s="1">
        <f t="shared" si="315"/>
        <v>2.9865225456670021E-17</v>
      </c>
      <c r="DW121" s="1">
        <f t="shared" si="316"/>
        <v>4.9781945082589575E-18</v>
      </c>
      <c r="DX121" s="1">
        <f t="shared" si="317"/>
        <v>7.9891446371042475E-19</v>
      </c>
      <c r="DY121" s="1">
        <f t="shared" si="318"/>
        <v>1.2345539928550201E-19</v>
      </c>
      <c r="DZ121" s="1">
        <f t="shared" si="319"/>
        <v>1.8371830941671603E-20</v>
      </c>
      <c r="EA121" s="1">
        <f t="shared" si="320"/>
        <v>2.6331197269299839E-21</v>
      </c>
      <c r="EB121" s="1">
        <f t="shared" si="321"/>
        <v>3.6349623097974205E-22</v>
      </c>
      <c r="EC121" s="1">
        <f t="shared" si="322"/>
        <v>4.8335663645388225E-23</v>
      </c>
      <c r="ED121" s="1">
        <f t="shared" si="323"/>
        <v>6.1914618233967233E-24</v>
      </c>
      <c r="EE121" s="1">
        <f t="shared" si="324"/>
        <v>7.6398985485109275E-25</v>
      </c>
      <c r="EF121" s="1">
        <f t="shared" si="325"/>
        <v>9.0814203534318269E-26</v>
      </c>
      <c r="EG121" s="1">
        <f t="shared" si="326"/>
        <v>1.0398874760251879E-26</v>
      </c>
      <c r="EH121" s="1">
        <f t="shared" si="327"/>
        <v>1.1470211727483404E-27</v>
      </c>
      <c r="EI121" s="1">
        <f t="shared" si="328"/>
        <v>1.218671279220764E-28</v>
      </c>
      <c r="EJ121" s="1">
        <f t="shared" si="329"/>
        <v>1.247097890859793E-29</v>
      </c>
      <c r="EK121" s="1">
        <f t="shared" si="330"/>
        <v>1.2290602014793139E-30</v>
      </c>
      <c r="EL121" s="1">
        <f t="shared" si="331"/>
        <v>1.166420246023934E-31</v>
      </c>
      <c r="EM121" s="1">
        <f t="shared" si="332"/>
        <v>1.0658287732356044E-32</v>
      </c>
      <c r="EN121" s="1">
        <f t="shared" si="333"/>
        <v>9.3756597890215034E-34</v>
      </c>
      <c r="EO121" s="1">
        <f t="shared" si="334"/>
        <v>7.9381579902478678E-35</v>
      </c>
      <c r="EP121" s="1">
        <f t="shared" si="335"/>
        <v>6.4677355001289709E-36</v>
      </c>
      <c r="EQ121" s="1">
        <f t="shared" si="336"/>
        <v>5.0699038395043883E-37</v>
      </c>
      <c r="ER121" s="1">
        <f t="shared" si="337"/>
        <v>3.8225333324595561E-38</v>
      </c>
      <c r="ES121" s="1">
        <f t="shared" si="338"/>
        <v>2.7713051438950581E-39</v>
      </c>
      <c r="ET121" s="1">
        <f t="shared" si="339"/>
        <v>1.9313637750548681E-40</v>
      </c>
      <c r="EU121" s="1">
        <f t="shared" si="340"/>
        <v>1.2934295106247777E-41</v>
      </c>
      <c r="EV121" s="1">
        <f t="shared" si="341"/>
        <v>8.3206858100578182E-43</v>
      </c>
      <c r="EW121" s="1">
        <f t="shared" si="342"/>
        <v>5.1396974476700925E-44</v>
      </c>
      <c r="EX121" s="1">
        <f t="shared" si="343"/>
        <v>3.0471040513922631E-45</v>
      </c>
      <c r="EY121" s="1">
        <f t="shared" si="344"/>
        <v>1.7330113759901161E-46</v>
      </c>
      <c r="EZ121" s="1">
        <f t="shared" si="345"/>
        <v>9.4505232682515925E-48</v>
      </c>
      <c r="FA121" s="1">
        <f t="shared" si="346"/>
        <v>4.9386485894825298E-49</v>
      </c>
      <c r="FB121" s="1">
        <f t="shared" si="347"/>
        <v>2.4716147863742127E-50</v>
      </c>
      <c r="FC121" s="1">
        <f t="shared" si="348"/>
        <v>1.1598021123104967E-51</v>
      </c>
      <c r="FD121" s="75">
        <f t="shared" si="199"/>
        <v>-1.1598021123104967E-51</v>
      </c>
    </row>
    <row r="122" spans="7:160" x14ac:dyDescent="0.35">
      <c r="G122" t="str">
        <f t="shared" si="195"/>
        <v>Refd, t=0.54</v>
      </c>
      <c r="H122" s="76">
        <f t="shared" si="196"/>
        <v>0.53500000000000036</v>
      </c>
      <c r="I122" s="1">
        <f t="shared" si="197"/>
        <v>0</v>
      </c>
      <c r="J122" s="22">
        <f t="shared" si="198"/>
        <v>3.8962888131794342E-5</v>
      </c>
      <c r="K122" s="1">
        <f t="shared" si="200"/>
        <v>2.1151404753393316E-4</v>
      </c>
      <c r="L122" s="1">
        <f t="shared" si="201"/>
        <v>5.925038878983297E-4</v>
      </c>
      <c r="M122" s="1">
        <f t="shared" si="202"/>
        <v>1.4080804448737595E-3</v>
      </c>
      <c r="N122" s="1">
        <f t="shared" si="203"/>
        <v>3.0736820121580791E-3</v>
      </c>
      <c r="O122" s="1">
        <f t="shared" si="204"/>
        <v>6.2945083908328486E-3</v>
      </c>
      <c r="P122" s="1">
        <f t="shared" si="205"/>
        <v>1.2173284243249382E-2</v>
      </c>
      <c r="Q122" s="1">
        <f t="shared" si="206"/>
        <v>2.228950957547236E-2</v>
      </c>
      <c r="R122" s="1">
        <f t="shared" si="207"/>
        <v>3.8696436602625936E-2</v>
      </c>
      <c r="S122" s="1">
        <f t="shared" si="208"/>
        <v>6.3777886409167456E-2</v>
      </c>
      <c r="T122" s="1">
        <f t="shared" si="209"/>
        <v>9.9929173916328468E-2</v>
      </c>
      <c r="U122" s="1">
        <f t="shared" si="210"/>
        <v>0.14907892558318722</v>
      </c>
      <c r="V122" s="1">
        <f t="shared" si="211"/>
        <v>0.2121394382926057</v>
      </c>
      <c r="W122" s="1">
        <f t="shared" si="212"/>
        <v>0.28853411072483964</v>
      </c>
      <c r="X122" s="1">
        <f t="shared" si="213"/>
        <v>0.37596766276405769</v>
      </c>
      <c r="Y122" s="1">
        <f t="shared" si="214"/>
        <v>0.47055765107050412</v>
      </c>
      <c r="Z122" s="1">
        <f t="shared" si="215"/>
        <v>0.56734190201063517</v>
      </c>
      <c r="AA122" s="1">
        <f t="shared" si="216"/>
        <v>0.66105337064953895</v>
      </c>
      <c r="AB122" s="1">
        <f t="shared" si="217"/>
        <v>0.74696273035992744</v>
      </c>
      <c r="AC122" s="1">
        <f t="shared" si="218"/>
        <v>0.8215689622204243</v>
      </c>
      <c r="AD122" s="1">
        <f t="shared" si="219"/>
        <v>0.88297650064047117</v>
      </c>
      <c r="AE122" s="1">
        <f t="shared" si="220"/>
        <v>0.93090627483053656</v>
      </c>
      <c r="AF122" s="1">
        <f t="shared" si="221"/>
        <v>0.96640015994951867</v>
      </c>
      <c r="AG122" s="1">
        <f t="shared" si="222"/>
        <v>0.99135170427456043</v>
      </c>
      <c r="AH122" s="1">
        <f t="shared" si="223"/>
        <v>1.0080116427913501</v>
      </c>
      <c r="AI122" s="1">
        <f t="shared" si="224"/>
        <v>1.018582819627049</v>
      </c>
      <c r="AJ122" s="1">
        <f t="shared" si="225"/>
        <v>1.024960968312784</v>
      </c>
      <c r="AK122" s="1">
        <f t="shared" si="226"/>
        <v>1.0286223039226132</v>
      </c>
      <c r="AL122" s="1">
        <f t="shared" si="227"/>
        <v>1.0306231521570295</v>
      </c>
      <c r="AM122" s="1">
        <f t="shared" si="228"/>
        <v>1.0316646951228519</v>
      </c>
      <c r="AN122" s="1">
        <f t="shared" si="229"/>
        <v>1.0321814547893295</v>
      </c>
      <c r="AO122" s="1">
        <f t="shared" si="230"/>
        <v>1.032425971266558</v>
      </c>
      <c r="AP122" s="1">
        <f t="shared" si="231"/>
        <v>1.0325363775652192</v>
      </c>
      <c r="AQ122" s="1">
        <f t="shared" si="232"/>
        <v>1.0325839769037677</v>
      </c>
      <c r="AR122" s="1">
        <f t="shared" si="233"/>
        <v>1.0326035825123072</v>
      </c>
      <c r="AS122" s="1">
        <f t="shared" si="234"/>
        <v>1.0326113018111993</v>
      </c>
      <c r="AT122" s="1">
        <f t="shared" si="235"/>
        <v>1.032614208731689</v>
      </c>
      <c r="AU122" s="1">
        <f t="shared" si="236"/>
        <v>1.0326152562917945</v>
      </c>
      <c r="AV122" s="1">
        <f t="shared" si="237"/>
        <v>1.0326156177353119</v>
      </c>
      <c r="AW122" s="1">
        <f t="shared" si="238"/>
        <v>1.0326157371986793</v>
      </c>
      <c r="AX122" s="1">
        <f t="shared" si="239"/>
        <v>1.0326157750403722</v>
      </c>
      <c r="AY122" s="1">
        <f t="shared" si="240"/>
        <v>1.0326157865337524</v>
      </c>
      <c r="AZ122" s="1">
        <f t="shared" si="241"/>
        <v>1.0326157898823072</v>
      </c>
      <c r="BA122" s="1">
        <f t="shared" si="242"/>
        <v>1.0326157908185338</v>
      </c>
      <c r="BB122" s="1">
        <f t="shared" si="243"/>
        <v>1.0326157910698324</v>
      </c>
      <c r="BC122" s="1">
        <f t="shared" si="244"/>
        <v>1.0326157911346121</v>
      </c>
      <c r="BD122" s="1">
        <f t="shared" si="245"/>
        <v>1.0326157911506431</v>
      </c>
      <c r="BE122" s="1">
        <f t="shared" si="246"/>
        <v>1.0326157911543885</v>
      </c>
      <c r="BF122" s="1">
        <f t="shared" si="247"/>
        <v>1.0326157911548755</v>
      </c>
      <c r="BG122" s="1">
        <f t="shared" si="248"/>
        <v>1.0326157911531215</v>
      </c>
      <c r="BH122" s="1">
        <f t="shared" si="249"/>
        <v>1.0326157911438039</v>
      </c>
      <c r="BI122" s="1">
        <f t="shared" si="250"/>
        <v>1.0326157911008302</v>
      </c>
      <c r="BJ122" s="1">
        <f t="shared" si="251"/>
        <v>1.0326157909124498</v>
      </c>
      <c r="BK122" s="1">
        <f t="shared" si="252"/>
        <v>1.0326157901250559</v>
      </c>
      <c r="BL122" s="1">
        <f t="shared" si="253"/>
        <v>1.0326157869884143</v>
      </c>
      <c r="BM122" s="1">
        <f t="shared" si="254"/>
        <v>1.0326157750878131</v>
      </c>
      <c r="BN122" s="1">
        <f t="shared" si="255"/>
        <v>1.0326157321134311</v>
      </c>
      <c r="BO122" s="1">
        <f t="shared" si="256"/>
        <v>1.032615584512814</v>
      </c>
      <c r="BP122" s="1">
        <f t="shared" si="257"/>
        <v>1.0326151026726937</v>
      </c>
      <c r="BQ122" s="1">
        <f t="shared" si="258"/>
        <v>1.032613608667144</v>
      </c>
      <c r="BR122" s="1">
        <f t="shared" si="259"/>
        <v>1.032609211867924</v>
      </c>
      <c r="BS122" s="1">
        <f t="shared" si="260"/>
        <v>1.0325969385333253</v>
      </c>
      <c r="BT122" s="1">
        <f t="shared" si="261"/>
        <v>1.0325644637991978</v>
      </c>
      <c r="BU122" s="1">
        <f t="shared" si="262"/>
        <v>1.0324830656558928</v>
      </c>
      <c r="BV122" s="1">
        <f t="shared" si="263"/>
        <v>1.0322899063980735</v>
      </c>
      <c r="BW122" s="1">
        <f t="shared" si="264"/>
        <v>1.0318561789099767</v>
      </c>
      <c r="BX122" s="1">
        <f t="shared" si="265"/>
        <v>1.0309350646570721</v>
      </c>
      <c r="BY122" s="1">
        <f t="shared" si="266"/>
        <v>1.0290856652333578</v>
      </c>
      <c r="BZ122" s="1">
        <f t="shared" si="267"/>
        <v>1.0255762992179867</v>
      </c>
      <c r="CA122" s="1">
        <f t="shared" si="268"/>
        <v>1.0192840647640982</v>
      </c>
      <c r="CB122" s="1">
        <f t="shared" si="269"/>
        <v>1.0086255623116636</v>
      </c>
      <c r="CC122" s="1">
        <f t="shared" si="270"/>
        <v>0.99156949714261611</v>
      </c>
      <c r="CD122" s="1">
        <f t="shared" si="271"/>
        <v>0.96578448545181794</v>
      </c>
      <c r="CE122" s="1">
        <f t="shared" si="272"/>
        <v>0.92895367780107352</v>
      </c>
      <c r="CF122" s="1">
        <f t="shared" si="273"/>
        <v>0.87923829650854624</v>
      </c>
      <c r="CG122" s="1">
        <f t="shared" si="274"/>
        <v>0.81580590302764033</v>
      </c>
      <c r="CH122" s="1">
        <f t="shared" si="275"/>
        <v>0.73928216240380462</v>
      </c>
      <c r="CI122" s="1">
        <f t="shared" si="276"/>
        <v>0.65196837996895618</v>
      </c>
      <c r="CJ122" s="1">
        <f t="shared" si="277"/>
        <v>0.55771103175960957</v>
      </c>
      <c r="CK122" s="1">
        <f t="shared" si="278"/>
        <v>0.46140769814960475</v>
      </c>
      <c r="CL122" s="1">
        <f t="shared" si="279"/>
        <v>0.36825181979720079</v>
      </c>
      <c r="CM122" s="1">
        <f t="shared" si="280"/>
        <v>0.28290806096707438</v>
      </c>
      <c r="CN122" s="1">
        <f t="shared" si="281"/>
        <v>0.20883218283660684</v>
      </c>
      <c r="CO122" s="1">
        <f t="shared" si="282"/>
        <v>0.1478954244886668</v>
      </c>
      <c r="CP122" s="1">
        <f t="shared" si="283"/>
        <v>0.10036862747787946</v>
      </c>
      <c r="CQ122" s="1">
        <f t="shared" si="284"/>
        <v>6.5210878165398667E-2</v>
      </c>
      <c r="CR122" s="1">
        <f t="shared" si="285"/>
        <v>4.0533272554153753E-2</v>
      </c>
      <c r="CS122" s="1">
        <f t="shared" si="286"/>
        <v>2.4090639456608037E-2</v>
      </c>
      <c r="CT122" s="1">
        <f t="shared" si="287"/>
        <v>1.3686058806125308E-2</v>
      </c>
      <c r="CU122" s="1">
        <f t="shared" si="288"/>
        <v>7.4304062099773997E-3</v>
      </c>
      <c r="CV122" s="1">
        <f t="shared" si="289"/>
        <v>3.8549105265599541E-3</v>
      </c>
      <c r="CW122" s="1">
        <f t="shared" si="290"/>
        <v>1.9111360413245535E-3</v>
      </c>
      <c r="CX122" s="1">
        <f t="shared" si="291"/>
        <v>9.0550207426381805E-4</v>
      </c>
      <c r="CY122" s="1">
        <f t="shared" si="292"/>
        <v>4.1009390321236389E-4</v>
      </c>
      <c r="CZ122" s="1">
        <f t="shared" si="293"/>
        <v>1.7757155148612045E-4</v>
      </c>
      <c r="DA122" s="1">
        <f t="shared" si="294"/>
        <v>7.3532541496415673E-5</v>
      </c>
      <c r="DB122" s="1">
        <f t="shared" si="295"/>
        <v>2.912977341087184E-5</v>
      </c>
      <c r="DC122" s="1">
        <f t="shared" si="296"/>
        <v>1.1043144866999326E-5</v>
      </c>
      <c r="DD122" s="1">
        <f t="shared" si="297"/>
        <v>4.0077597017178759E-6</v>
      </c>
      <c r="DE122" s="1">
        <f t="shared" si="298"/>
        <v>1.3929145589452997E-6</v>
      </c>
      <c r="DF122" s="1">
        <f t="shared" si="299"/>
        <v>4.6379390300864696E-7</v>
      </c>
      <c r="DG122" s="1">
        <f t="shared" si="300"/>
        <v>1.4800228295750655E-7</v>
      </c>
      <c r="DH122" s="1">
        <f t="shared" si="301"/>
        <v>4.5281335980374195E-8</v>
      </c>
      <c r="DI122" s="1">
        <f t="shared" si="302"/>
        <v>1.3287407724169565E-8</v>
      </c>
      <c r="DJ122" s="1">
        <f t="shared" si="303"/>
        <v>3.741030808236929E-9</v>
      </c>
      <c r="DK122" s="1">
        <f t="shared" si="304"/>
        <v>1.0109464217706976E-9</v>
      </c>
      <c r="DL122" s="1">
        <f t="shared" si="305"/>
        <v>2.6230220627213907E-10</v>
      </c>
      <c r="DM122" s="1">
        <f t="shared" si="306"/>
        <v>6.53669863565791E-11</v>
      </c>
      <c r="DN122" s="1">
        <f t="shared" si="307"/>
        <v>1.5650838199751886E-11</v>
      </c>
      <c r="DO122" s="1">
        <f t="shared" si="308"/>
        <v>3.6014135456476686E-12</v>
      </c>
      <c r="DP122" s="1">
        <f t="shared" si="309"/>
        <v>7.9669424357762618E-13</v>
      </c>
      <c r="DQ122" s="1">
        <f t="shared" si="310"/>
        <v>1.6947820283946585E-13</v>
      </c>
      <c r="DR122" s="1">
        <f t="shared" si="311"/>
        <v>3.4677888943933363E-14</v>
      </c>
      <c r="DS122" s="1">
        <f t="shared" si="312"/>
        <v>6.8267504752826503E-15</v>
      </c>
      <c r="DT122" s="1">
        <f t="shared" si="313"/>
        <v>1.2932920653458405E-15</v>
      </c>
      <c r="DU122" s="1">
        <f t="shared" si="314"/>
        <v>2.3582596889749028E-16</v>
      </c>
      <c r="DV122" s="1">
        <f t="shared" si="315"/>
        <v>4.1398330144173165E-17</v>
      </c>
      <c r="DW122" s="1">
        <f t="shared" si="316"/>
        <v>6.9975567187761007E-18</v>
      </c>
      <c r="DX122" s="1">
        <f t="shared" si="317"/>
        <v>1.1390717886401363E-18</v>
      </c>
      <c r="DY122" s="1">
        <f t="shared" si="318"/>
        <v>1.7859030604466382E-19</v>
      </c>
      <c r="DZ122" s="1">
        <f t="shared" si="319"/>
        <v>2.6972437609301858E-20</v>
      </c>
      <c r="EA122" s="1">
        <f t="shared" si="320"/>
        <v>3.9244950031486785E-21</v>
      </c>
      <c r="EB122" s="1">
        <f t="shared" si="321"/>
        <v>5.5015701359363657E-22</v>
      </c>
      <c r="EC122" s="1">
        <f t="shared" si="322"/>
        <v>7.431202203895331E-23</v>
      </c>
      <c r="ED122" s="1">
        <f t="shared" si="323"/>
        <v>9.6721606106362525E-24</v>
      </c>
      <c r="EE122" s="1">
        <f t="shared" si="324"/>
        <v>1.2130940665616109E-24</v>
      </c>
      <c r="EF122" s="1">
        <f t="shared" si="325"/>
        <v>1.4661507117848743E-25</v>
      </c>
      <c r="EG122" s="1">
        <f t="shared" si="326"/>
        <v>1.7075540306426044E-26</v>
      </c>
      <c r="EH122" s="1">
        <f t="shared" si="327"/>
        <v>1.9163391518367847E-27</v>
      </c>
      <c r="EI122" s="1">
        <f t="shared" si="328"/>
        <v>2.0723086986751708E-28</v>
      </c>
      <c r="EJ122" s="1">
        <f t="shared" si="329"/>
        <v>2.1592072050039499E-29</v>
      </c>
      <c r="EK122" s="1">
        <f t="shared" si="330"/>
        <v>2.1674894859819159E-30</v>
      </c>
      <c r="EL122" s="1">
        <f t="shared" si="331"/>
        <v>2.0960357437001318E-31</v>
      </c>
      <c r="EM122" s="1">
        <f t="shared" si="332"/>
        <v>1.9523898128905494E-32</v>
      </c>
      <c r="EN122" s="1">
        <f t="shared" si="333"/>
        <v>1.7514526803015987E-33</v>
      </c>
      <c r="EO122" s="1">
        <f t="shared" si="334"/>
        <v>1.5129430954074452E-34</v>
      </c>
      <c r="EP122" s="1">
        <f t="shared" si="335"/>
        <v>1.2582225711283148E-35</v>
      </c>
      <c r="EQ122" s="1">
        <f t="shared" si="336"/>
        <v>1.0071894426285465E-36</v>
      </c>
      <c r="ER122" s="1">
        <f t="shared" si="337"/>
        <v>7.7585602048878098E-38</v>
      </c>
      <c r="ES122" s="1">
        <f t="shared" si="338"/>
        <v>5.7498131653340158E-39</v>
      </c>
      <c r="ET122" s="1">
        <f t="shared" si="339"/>
        <v>4.0982996046470447E-40</v>
      </c>
      <c r="EU122" s="1">
        <f t="shared" si="340"/>
        <v>2.8086241664702281E-41</v>
      </c>
      <c r="EV122" s="1">
        <f t="shared" si="341"/>
        <v>1.8500067080825457E-42</v>
      </c>
      <c r="EW122" s="1">
        <f t="shared" si="342"/>
        <v>1.1707901360474193E-43</v>
      </c>
      <c r="EX122" s="1">
        <f t="shared" si="343"/>
        <v>7.1159513691403001E-45</v>
      </c>
      <c r="EY122" s="1">
        <f t="shared" si="344"/>
        <v>4.1518537591216399E-46</v>
      </c>
      <c r="EZ122" s="1">
        <f t="shared" si="345"/>
        <v>2.3243270309381723E-47</v>
      </c>
      <c r="FA122" s="1">
        <f t="shared" si="346"/>
        <v>1.2478785885638642E-48</v>
      </c>
      <c r="FB122" s="1">
        <f t="shared" si="347"/>
        <v>6.4210517926205212E-50</v>
      </c>
      <c r="FC122" s="1">
        <f t="shared" si="348"/>
        <v>3.0984453278153276E-51</v>
      </c>
      <c r="FD122" s="75">
        <f t="shared" si="199"/>
        <v>-3.0984453278153276E-51</v>
      </c>
    </row>
    <row r="123" spans="7:160" x14ac:dyDescent="0.35">
      <c r="G123" t="str">
        <f t="shared" si="195"/>
        <v>Refd, t=0.54</v>
      </c>
      <c r="H123" s="76">
        <f t="shared" si="196"/>
        <v>0.54000000000000037</v>
      </c>
      <c r="I123" s="1">
        <f t="shared" si="197"/>
        <v>0</v>
      </c>
      <c r="J123" s="22">
        <f t="shared" si="198"/>
        <v>3.9056182253256385E-5</v>
      </c>
      <c r="K123" s="1">
        <f t="shared" si="200"/>
        <v>2.1178654585819756E-4</v>
      </c>
      <c r="L123" s="1">
        <f t="shared" si="201"/>
        <v>5.9203289087613538E-4</v>
      </c>
      <c r="M123" s="1">
        <f t="shared" si="202"/>
        <v>1.4034358964951498E-3</v>
      </c>
      <c r="N123" s="1">
        <f t="shared" si="203"/>
        <v>3.055844244018566E-3</v>
      </c>
      <c r="O123" s="1">
        <f t="shared" si="204"/>
        <v>6.2437511523678818E-3</v>
      </c>
      <c r="P123" s="1">
        <f t="shared" si="205"/>
        <v>1.2051995086233695E-2</v>
      </c>
      <c r="Q123" s="1">
        <f t="shared" si="206"/>
        <v>2.2034068342189572E-2</v>
      </c>
      <c r="R123" s="1">
        <f t="shared" si="207"/>
        <v>3.821090432061832E-2</v>
      </c>
      <c r="S123" s="1">
        <f t="shared" si="208"/>
        <v>6.2933711560228256E-2</v>
      </c>
      <c r="T123" s="1">
        <f t="shared" si="209"/>
        <v>9.857532264756963E-2</v>
      </c>
      <c r="U123" s="1">
        <f t="shared" si="210"/>
        <v>0.14706480822610593</v>
      </c>
      <c r="V123" s="1">
        <f t="shared" si="211"/>
        <v>0.20934863588178895</v>
      </c>
      <c r="W123" s="1">
        <f t="shared" si="212"/>
        <v>0.28492151466299742</v>
      </c>
      <c r="X123" s="1">
        <f t="shared" si="213"/>
        <v>0.37158869968686709</v>
      </c>
      <c r="Y123" s="1">
        <f t="shared" si="214"/>
        <v>0.46557824187506858</v>
      </c>
      <c r="Z123" s="1">
        <f t="shared" si="215"/>
        <v>0.56202265685705455</v>
      </c>
      <c r="AA123" s="1">
        <f t="shared" si="216"/>
        <v>0.65570981261222117</v>
      </c>
      <c r="AB123" s="1">
        <f t="shared" si="217"/>
        <v>0.74191168423593801</v>
      </c>
      <c r="AC123" s="1">
        <f t="shared" si="218"/>
        <v>0.81707597470150073</v>
      </c>
      <c r="AD123" s="1">
        <f t="shared" si="219"/>
        <v>0.87921825447792035</v>
      </c>
      <c r="AE123" s="1">
        <f t="shared" si="220"/>
        <v>0.92795607441761896</v>
      </c>
      <c r="AF123" s="1">
        <f t="shared" si="221"/>
        <v>0.96423654249948165</v>
      </c>
      <c r="AG123" s="1">
        <f t="shared" si="222"/>
        <v>0.98988349544250942</v>
      </c>
      <c r="AH123" s="1">
        <f t="shared" si="223"/>
        <v>1.0071096295809199</v>
      </c>
      <c r="AI123" s="1">
        <f t="shared" si="224"/>
        <v>1.0181089891483053</v>
      </c>
      <c r="AJ123" s="1">
        <f t="shared" si="225"/>
        <v>1.0247896302174326</v>
      </c>
      <c r="AK123" s="1">
        <f t="shared" si="226"/>
        <v>1.028651418080234</v>
      </c>
      <c r="AL123" s="1">
        <f t="shared" si="227"/>
        <v>1.0307772572196678</v>
      </c>
      <c r="AM123" s="1">
        <f t="shared" si="228"/>
        <v>1.0318923189188729</v>
      </c>
      <c r="AN123" s="1">
        <f t="shared" si="229"/>
        <v>1.0324499539064333</v>
      </c>
      <c r="AO123" s="1">
        <f t="shared" si="230"/>
        <v>1.0327159895122284</v>
      </c>
      <c r="AP123" s="1">
        <f t="shared" si="231"/>
        <v>1.0328371393195228</v>
      </c>
      <c r="AQ123" s="1">
        <f t="shared" si="232"/>
        <v>1.0328898320553548</v>
      </c>
      <c r="AR123" s="1">
        <f t="shared" si="233"/>
        <v>1.0329117334499889</v>
      </c>
      <c r="AS123" s="1">
        <f t="shared" si="234"/>
        <v>1.0329204376485792</v>
      </c>
      <c r="AT123" s="1">
        <f t="shared" si="235"/>
        <v>1.0329237471223891</v>
      </c>
      <c r="AU123" s="1">
        <f t="shared" si="236"/>
        <v>1.0329249515834331</v>
      </c>
      <c r="AV123" s="1">
        <f t="shared" si="237"/>
        <v>1.0329253713941027</v>
      </c>
      <c r="AW123" s="1">
        <f t="shared" si="238"/>
        <v>1.0329255115968639</v>
      </c>
      <c r="AX123" s="1">
        <f t="shared" si="239"/>
        <v>1.0329255564827016</v>
      </c>
      <c r="AY123" s="1">
        <f t="shared" si="240"/>
        <v>1.0329255702646485</v>
      </c>
      <c r="AZ123" s="1">
        <f t="shared" si="241"/>
        <v>1.0329255743248766</v>
      </c>
      <c r="BA123" s="1">
        <f t="shared" si="242"/>
        <v>1.0329255754730566</v>
      </c>
      <c r="BB123" s="1">
        <f t="shared" si="243"/>
        <v>1.0329255757848455</v>
      </c>
      <c r="BC123" s="1">
        <f t="shared" si="244"/>
        <v>1.0329255758661759</v>
      </c>
      <c r="BD123" s="1">
        <f t="shared" si="245"/>
        <v>1.0329255758865492</v>
      </c>
      <c r="BE123" s="1">
        <f t="shared" si="246"/>
        <v>1.0329255758913771</v>
      </c>
      <c r="BF123" s="1">
        <f t="shared" si="247"/>
        <v>1.0329255758920715</v>
      </c>
      <c r="BG123" s="1">
        <f t="shared" si="248"/>
        <v>1.0329255758901117</v>
      </c>
      <c r="BH123" s="1">
        <f t="shared" si="249"/>
        <v>1.0329255758796247</v>
      </c>
      <c r="BI123" s="1">
        <f t="shared" si="250"/>
        <v>1.0329255758316707</v>
      </c>
      <c r="BJ123" s="1">
        <f t="shared" si="251"/>
        <v>1.0329255756233466</v>
      </c>
      <c r="BK123" s="1">
        <f t="shared" si="252"/>
        <v>1.032925574760208</v>
      </c>
      <c r="BL123" s="1">
        <f t="shared" si="253"/>
        <v>1.0329255713509244</v>
      </c>
      <c r="BM123" s="1">
        <f t="shared" si="254"/>
        <v>1.0329255585215218</v>
      </c>
      <c r="BN123" s="1">
        <f t="shared" si="255"/>
        <v>1.0329255125572461</v>
      </c>
      <c r="BO123" s="1">
        <f t="shared" si="256"/>
        <v>1.0329253558782354</v>
      </c>
      <c r="BP123" s="1">
        <f t="shared" si="257"/>
        <v>1.0329248480916731</v>
      </c>
      <c r="BQ123" s="1">
        <f t="shared" si="258"/>
        <v>1.0329232844572516</v>
      </c>
      <c r="BR123" s="1">
        <f t="shared" si="259"/>
        <v>1.032918712740464</v>
      </c>
      <c r="BS123" s="1">
        <f t="shared" si="260"/>
        <v>1.0329060296289461</v>
      </c>
      <c r="BT123" s="1">
        <f t="shared" si="261"/>
        <v>1.0328726642244448</v>
      </c>
      <c r="BU123" s="1">
        <f t="shared" si="262"/>
        <v>1.0327894828671327</v>
      </c>
      <c r="BV123" s="1">
        <f t="shared" si="263"/>
        <v>1.0325930713420641</v>
      </c>
      <c r="BW123" s="1">
        <f t="shared" si="264"/>
        <v>1.0321540422005826</v>
      </c>
      <c r="BX123" s="1">
        <f t="shared" si="265"/>
        <v>1.031225492277791</v>
      </c>
      <c r="BY123" s="1">
        <f t="shared" si="266"/>
        <v>1.0293679745712025</v>
      </c>
      <c r="BZ123" s="1">
        <f t="shared" si="267"/>
        <v>1.025854470486794</v>
      </c>
      <c r="CA123" s="1">
        <f t="shared" si="268"/>
        <v>1.0195720317484853</v>
      </c>
      <c r="CB123" s="1">
        <f t="shared" si="269"/>
        <v>1.0089542206218718</v>
      </c>
      <c r="CC123" s="1">
        <f t="shared" si="270"/>
        <v>0.99199375935550327</v>
      </c>
      <c r="CD123" s="1">
        <f t="shared" si="271"/>
        <v>0.96638725623086785</v>
      </c>
      <c r="CE123" s="1">
        <f t="shared" si="272"/>
        <v>0.92984284560524666</v>
      </c>
      <c r="CF123" s="1">
        <f t="shared" si="273"/>
        <v>0.88053368510662411</v>
      </c>
      <c r="CG123" s="1">
        <f t="shared" si="274"/>
        <v>0.81761603598048449</v>
      </c>
      <c r="CH123" s="1">
        <f t="shared" si="275"/>
        <v>0.741675024569171</v>
      </c>
      <c r="CI123" s="1">
        <f t="shared" si="276"/>
        <v>0.65494433397914098</v>
      </c>
      <c r="CJ123" s="1">
        <f t="shared" si="277"/>
        <v>0.56118748121433737</v>
      </c>
      <c r="CK123" s="1">
        <f t="shared" si="278"/>
        <v>0.46522262819502258</v>
      </c>
      <c r="CL123" s="1">
        <f t="shared" si="279"/>
        <v>0.37218745681038323</v>
      </c>
      <c r="CM123" s="1">
        <f t="shared" si="280"/>
        <v>0.28672889297936427</v>
      </c>
      <c r="CN123" s="1">
        <f t="shared" si="281"/>
        <v>0.21232654522597563</v>
      </c>
      <c r="CO123" s="1">
        <f t="shared" si="282"/>
        <v>0.15090899639997965</v>
      </c>
      <c r="CP123" s="1">
        <f t="shared" si="283"/>
        <v>0.10282169932561534</v>
      </c>
      <c r="CQ123" s="1">
        <f t="shared" si="284"/>
        <v>6.7097311156539732E-2</v>
      </c>
      <c r="CR123" s="1">
        <f t="shared" si="285"/>
        <v>4.1904920023971629E-2</v>
      </c>
      <c r="CS123" s="1">
        <f t="shared" si="286"/>
        <v>2.5034410430141568E-2</v>
      </c>
      <c r="CT123" s="1">
        <f t="shared" si="287"/>
        <v>1.4301032438767902E-2</v>
      </c>
      <c r="CU123" s="1">
        <f t="shared" si="288"/>
        <v>7.8102001793610805E-3</v>
      </c>
      <c r="CV123" s="1">
        <f t="shared" si="289"/>
        <v>4.0773810871824719E-3</v>
      </c>
      <c r="CW123" s="1">
        <f t="shared" si="290"/>
        <v>2.0348326066909066E-3</v>
      </c>
      <c r="CX123" s="1">
        <f t="shared" si="291"/>
        <v>9.7083435997859951E-4</v>
      </c>
      <c r="CY123" s="1">
        <f t="shared" si="292"/>
        <v>4.4289620346716756E-4</v>
      </c>
      <c r="CZ123" s="1">
        <f t="shared" si="293"/>
        <v>1.9323921009027452E-4</v>
      </c>
      <c r="DA123" s="1">
        <f t="shared" si="294"/>
        <v>8.0656798200669808E-5</v>
      </c>
      <c r="DB123" s="1">
        <f t="shared" si="295"/>
        <v>3.2215925099366112E-5</v>
      </c>
      <c r="DC123" s="1">
        <f t="shared" si="296"/>
        <v>1.2317637084778347E-5</v>
      </c>
      <c r="DD123" s="1">
        <f t="shared" si="297"/>
        <v>4.5098615283709115E-6</v>
      </c>
      <c r="DE123" s="1">
        <f t="shared" si="298"/>
        <v>1.5817421060119115E-6</v>
      </c>
      <c r="DF123" s="1">
        <f t="shared" si="299"/>
        <v>5.3162567944719962E-7</v>
      </c>
      <c r="DG123" s="1">
        <f t="shared" si="300"/>
        <v>1.712918409666377E-7</v>
      </c>
      <c r="DH123" s="1">
        <f t="shared" si="301"/>
        <v>5.2928591455534149E-8</v>
      </c>
      <c r="DI123" s="1">
        <f t="shared" si="302"/>
        <v>1.5690177537425779E-8</v>
      </c>
      <c r="DJ123" s="1">
        <f t="shared" si="303"/>
        <v>4.4638280499332855E-9</v>
      </c>
      <c r="DK123" s="1">
        <f t="shared" si="304"/>
        <v>1.2192245053203161E-9</v>
      </c>
      <c r="DL123" s="1">
        <f t="shared" si="305"/>
        <v>3.1982074633701235E-10</v>
      </c>
      <c r="DM123" s="1">
        <f t="shared" si="306"/>
        <v>8.059745135557096E-11</v>
      </c>
      <c r="DN123" s="1">
        <f t="shared" si="307"/>
        <v>1.9519428822522387E-11</v>
      </c>
      <c r="DO123" s="1">
        <f t="shared" si="308"/>
        <v>4.5444087549805652E-12</v>
      </c>
      <c r="DP123" s="1">
        <f t="shared" si="309"/>
        <v>1.0173705574790501E-12</v>
      </c>
      <c r="DQ123" s="1">
        <f t="shared" si="310"/>
        <v>2.1907500273500338E-13</v>
      </c>
      <c r="DR123" s="1">
        <f t="shared" si="311"/>
        <v>4.5387047845204006E-14</v>
      </c>
      <c r="DS123" s="1">
        <f t="shared" si="312"/>
        <v>9.0490518756264229E-15</v>
      </c>
      <c r="DT123" s="1">
        <f t="shared" si="313"/>
        <v>1.7366237442624221E-15</v>
      </c>
      <c r="DU123" s="1">
        <f t="shared" si="314"/>
        <v>3.2087227428177036E-16</v>
      </c>
      <c r="DV123" s="1">
        <f t="shared" si="315"/>
        <v>5.7090976746888019E-17</v>
      </c>
      <c r="DW123" s="1">
        <f t="shared" si="316"/>
        <v>9.7833880591994853E-18</v>
      </c>
      <c r="DX123" s="1">
        <f t="shared" si="317"/>
        <v>1.6149830006341749E-18</v>
      </c>
      <c r="DY123" s="1">
        <f t="shared" si="318"/>
        <v>2.5684223670404539E-19</v>
      </c>
      <c r="DZ123" s="1">
        <f t="shared" si="319"/>
        <v>3.9358655948028605E-20</v>
      </c>
      <c r="EA123" s="1">
        <f t="shared" si="320"/>
        <v>5.8121585953381831E-21</v>
      </c>
      <c r="EB123" s="1">
        <f t="shared" si="321"/>
        <v>8.2717726466799385E-22</v>
      </c>
      <c r="EC123" s="1">
        <f t="shared" si="322"/>
        <v>1.134636301284137E-22</v>
      </c>
      <c r="ED123" s="1">
        <f t="shared" si="323"/>
        <v>1.5001584768462488E-23</v>
      </c>
      <c r="EE123" s="1">
        <f t="shared" si="324"/>
        <v>1.911867414146493E-24</v>
      </c>
      <c r="EF123" s="1">
        <f t="shared" si="325"/>
        <v>2.3487058757252766E-25</v>
      </c>
      <c r="EG123" s="1">
        <f t="shared" si="326"/>
        <v>2.7813266581434374E-26</v>
      </c>
      <c r="EH123" s="1">
        <f t="shared" si="327"/>
        <v>3.1748428590644718E-27</v>
      </c>
      <c r="EI123" s="1">
        <f t="shared" si="328"/>
        <v>3.4932180844067679E-28</v>
      </c>
      <c r="EJ123" s="1">
        <f t="shared" si="329"/>
        <v>3.704593869854962E-29</v>
      </c>
      <c r="EK123" s="1">
        <f t="shared" si="330"/>
        <v>3.786490330859802E-30</v>
      </c>
      <c r="EL123" s="1">
        <f t="shared" si="331"/>
        <v>3.7297169131665231E-31</v>
      </c>
      <c r="EM123" s="1">
        <f t="shared" si="332"/>
        <v>3.5400581717908781E-32</v>
      </c>
      <c r="EN123" s="1">
        <f t="shared" si="333"/>
        <v>3.2373098363892293E-33</v>
      </c>
      <c r="EO123" s="1">
        <f t="shared" si="334"/>
        <v>2.8518858090779927E-34</v>
      </c>
      <c r="EP123" s="1">
        <f t="shared" si="335"/>
        <v>2.4197984281362685E-35</v>
      </c>
      <c r="EQ123" s="1">
        <f t="shared" si="336"/>
        <v>1.9771556021635066E-36</v>
      </c>
      <c r="ER123" s="1">
        <f t="shared" si="337"/>
        <v>1.5553293505085803E-37</v>
      </c>
      <c r="ES123" s="1">
        <f t="shared" si="338"/>
        <v>1.1776559880705848E-38</v>
      </c>
      <c r="ET123" s="1">
        <f t="shared" si="339"/>
        <v>8.5805034909359231E-40</v>
      </c>
      <c r="EU123" s="1">
        <f t="shared" si="340"/>
        <v>6.0141953400174895E-41</v>
      </c>
      <c r="EV123" s="1">
        <f t="shared" si="341"/>
        <v>4.0538980669767022E-42</v>
      </c>
      <c r="EW123" s="1">
        <f t="shared" si="342"/>
        <v>2.6269152939876376E-43</v>
      </c>
      <c r="EX123" s="1">
        <f t="shared" si="343"/>
        <v>1.6358040896164105E-44</v>
      </c>
      <c r="EY123" s="1">
        <f t="shared" si="344"/>
        <v>9.7847189303448064E-46</v>
      </c>
      <c r="EZ123" s="1">
        <f t="shared" si="345"/>
        <v>5.6195574820594718E-47</v>
      </c>
      <c r="FA123" s="1">
        <f t="shared" si="346"/>
        <v>3.0972868192863247E-48</v>
      </c>
      <c r="FB123" s="1">
        <f t="shared" si="347"/>
        <v>1.63734379231076E-49</v>
      </c>
      <c r="FC123" s="1">
        <f t="shared" si="348"/>
        <v>8.1181174839306752E-51</v>
      </c>
      <c r="FD123" s="75">
        <f t="shared" si="199"/>
        <v>-8.1181174839306752E-51</v>
      </c>
    </row>
    <row r="124" spans="7:160" x14ac:dyDescent="0.35">
      <c r="G124" t="str">
        <f t="shared" si="195"/>
        <v>Refd, t=0.55</v>
      </c>
      <c r="H124" s="76">
        <f t="shared" si="196"/>
        <v>0.54500000000000037</v>
      </c>
      <c r="I124" s="1">
        <f t="shared" si="197"/>
        <v>0</v>
      </c>
      <c r="J124" s="22">
        <f t="shared" si="198"/>
        <v>3.9137966747003761E-5</v>
      </c>
      <c r="K124" s="1">
        <f t="shared" si="200"/>
        <v>2.1200204253435452E-4</v>
      </c>
      <c r="L124" s="1">
        <f t="shared" si="201"/>
        <v>5.9143275832840975E-4</v>
      </c>
      <c r="M124" s="1">
        <f t="shared" si="202"/>
        <v>1.3985795903832202E-3</v>
      </c>
      <c r="N124" s="1">
        <f t="shared" si="203"/>
        <v>3.0377737996714377E-3</v>
      </c>
      <c r="O124" s="1">
        <f t="shared" si="204"/>
        <v>6.1929850642102003E-3</v>
      </c>
      <c r="P124" s="1">
        <f t="shared" si="205"/>
        <v>1.1931516111291353E-2</v>
      </c>
      <c r="Q124" s="1">
        <f t="shared" si="206"/>
        <v>2.1781385683551393E-2</v>
      </c>
      <c r="R124" s="1">
        <f t="shared" si="207"/>
        <v>3.7731843989215426E-2</v>
      </c>
      <c r="S124" s="1">
        <f t="shared" si="208"/>
        <v>6.2102001638110783E-2</v>
      </c>
      <c r="T124" s="1">
        <f t="shared" si="209"/>
        <v>9.7242262371518756E-2</v>
      </c>
      <c r="U124" s="1">
        <f t="shared" si="210"/>
        <v>0.14508139417870372</v>
      </c>
      <c r="V124" s="1">
        <f t="shared" si="211"/>
        <v>0.20659834137289237</v>
      </c>
      <c r="W124" s="1">
        <f t="shared" si="212"/>
        <v>0.28135670190483036</v>
      </c>
      <c r="X124" s="1">
        <f t="shared" si="213"/>
        <v>0.3672597406120312</v>
      </c>
      <c r="Y124" s="1">
        <f t="shared" si="214"/>
        <v>0.46064422952190848</v>
      </c>
      <c r="Z124" s="1">
        <f t="shared" si="215"/>
        <v>0.55673710463698389</v>
      </c>
      <c r="AA124" s="1">
        <f t="shared" si="216"/>
        <v>0.65038267930468197</v>
      </c>
      <c r="AB124" s="1">
        <f t="shared" si="217"/>
        <v>0.73685722966708889</v>
      </c>
      <c r="AC124" s="1">
        <f t="shared" si="218"/>
        <v>0.81256078459867631</v>
      </c>
      <c r="AD124" s="1">
        <f t="shared" si="219"/>
        <v>0.87542321114798172</v>
      </c>
      <c r="AE124" s="1">
        <f t="shared" si="220"/>
        <v>0.92496057412815069</v>
      </c>
      <c r="AF124" s="1">
        <f t="shared" si="221"/>
        <v>0.96202551715270168</v>
      </c>
      <c r="AG124" s="1">
        <f t="shared" si="222"/>
        <v>0.98837109844488136</v>
      </c>
      <c r="AH124" s="1">
        <f t="shared" si="223"/>
        <v>1.0061701173742144</v>
      </c>
      <c r="AI124" s="1">
        <f t="shared" si="224"/>
        <v>1.017605826444641</v>
      </c>
      <c r="AJ124" s="1">
        <f t="shared" si="225"/>
        <v>1.0245969807230479</v>
      </c>
      <c r="AK124" s="1">
        <f t="shared" si="226"/>
        <v>1.0286660775629517</v>
      </c>
      <c r="AL124" s="1">
        <f t="shared" si="227"/>
        <v>1.0309221802192334</v>
      </c>
      <c r="AM124" s="1">
        <f t="shared" si="228"/>
        <v>1.0321144714528496</v>
      </c>
      <c r="AN124" s="1">
        <f t="shared" si="229"/>
        <v>1.0327153972472745</v>
      </c>
      <c r="AO124" s="1">
        <f t="shared" si="230"/>
        <v>1.0330044164674514</v>
      </c>
      <c r="AP124" s="1">
        <f t="shared" si="231"/>
        <v>1.0331371409674253</v>
      </c>
      <c r="AQ124" s="1">
        <f t="shared" si="232"/>
        <v>1.0331953703999164</v>
      </c>
      <c r="AR124" s="1">
        <f t="shared" si="233"/>
        <v>1.0332197904206988</v>
      </c>
      <c r="AS124" s="1">
        <f t="shared" si="234"/>
        <v>1.0332295853599205</v>
      </c>
      <c r="AT124" s="1">
        <f t="shared" si="235"/>
        <v>1.0332333449833764</v>
      </c>
      <c r="AU124" s="1">
        <f t="shared" si="236"/>
        <v>1.0332347266464064</v>
      </c>
      <c r="AV124" s="1">
        <f t="shared" si="237"/>
        <v>1.0332352130495923</v>
      </c>
      <c r="AW124" s="1">
        <f t="shared" si="238"/>
        <v>1.0332353771618323</v>
      </c>
      <c r="AX124" s="1">
        <f t="shared" si="239"/>
        <v>1.0332354302553755</v>
      </c>
      <c r="AY124" s="1">
        <f t="shared" si="240"/>
        <v>1.0332354467330636</v>
      </c>
      <c r="AZ124" s="1">
        <f t="shared" si="241"/>
        <v>1.033235451640943</v>
      </c>
      <c r="BA124" s="1">
        <f t="shared" si="242"/>
        <v>1.0332354530444516</v>
      </c>
      <c r="BB124" s="1">
        <f t="shared" si="243"/>
        <v>1.0332354534299575</v>
      </c>
      <c r="BC124" s="1">
        <f t="shared" si="244"/>
        <v>1.0332354535316979</v>
      </c>
      <c r="BD124" s="1">
        <f t="shared" si="245"/>
        <v>1.0332354535574901</v>
      </c>
      <c r="BE124" s="1">
        <f t="shared" si="246"/>
        <v>1.0332354535636874</v>
      </c>
      <c r="BF124" s="1">
        <f t="shared" si="247"/>
        <v>1.0332354535646555</v>
      </c>
      <c r="BG124" s="1">
        <f t="shared" si="248"/>
        <v>1.033235453562477</v>
      </c>
      <c r="BH124" s="1">
        <f t="shared" si="249"/>
        <v>1.0332354535506991</v>
      </c>
      <c r="BI124" s="1">
        <f t="shared" si="250"/>
        <v>1.0332354534972872</v>
      </c>
      <c r="BJ124" s="1">
        <f t="shared" si="251"/>
        <v>1.0332354532673054</v>
      </c>
      <c r="BK124" s="1">
        <f t="shared" si="252"/>
        <v>1.0332354523226399</v>
      </c>
      <c r="BL124" s="1">
        <f t="shared" si="253"/>
        <v>1.0332354486224229</v>
      </c>
      <c r="BM124" s="1">
        <f t="shared" si="254"/>
        <v>1.0332354348101562</v>
      </c>
      <c r="BN124" s="1">
        <f t="shared" si="255"/>
        <v>1.0332353857074275</v>
      </c>
      <c r="BO124" s="1">
        <f t="shared" si="256"/>
        <v>1.0332352195730132</v>
      </c>
      <c r="BP124" s="1">
        <f t="shared" si="257"/>
        <v>1.0332346849649936</v>
      </c>
      <c r="BQ124" s="1">
        <f t="shared" si="258"/>
        <v>1.0332330498729199</v>
      </c>
      <c r="BR124" s="1">
        <f t="shared" si="259"/>
        <v>1.0332282998916353</v>
      </c>
      <c r="BS124" s="1">
        <f t="shared" si="260"/>
        <v>1.0332152019611445</v>
      </c>
      <c r="BT124" s="1">
        <f t="shared" si="261"/>
        <v>1.0331809407882533</v>
      </c>
      <c r="BU124" s="1">
        <f t="shared" si="262"/>
        <v>1.0330959774705766</v>
      </c>
      <c r="BV124" s="1">
        <f t="shared" si="263"/>
        <v>1.03289633698938</v>
      </c>
      <c r="BW124" s="1">
        <f t="shared" si="264"/>
        <v>1.032452080944301</v>
      </c>
      <c r="BX124" s="1">
        <f t="shared" si="265"/>
        <v>1.031516263834465</v>
      </c>
      <c r="BY124" s="1">
        <f t="shared" si="266"/>
        <v>1.0296509309124662</v>
      </c>
      <c r="BZ124" s="1">
        <f t="shared" si="267"/>
        <v>1.0261337293577071</v>
      </c>
      <c r="CA124" s="1">
        <f t="shared" si="268"/>
        <v>1.019861570805122</v>
      </c>
      <c r="CB124" s="1">
        <f t="shared" si="269"/>
        <v>1.009284727119351</v>
      </c>
      <c r="CC124" s="1">
        <f t="shared" si="270"/>
        <v>0.99241950392014577</v>
      </c>
      <c r="CD124" s="1">
        <f t="shared" si="271"/>
        <v>0.96698995569006929</v>
      </c>
      <c r="CE124" s="1">
        <f t="shared" si="272"/>
        <v>0.93072873262493017</v>
      </c>
      <c r="CF124" s="1">
        <f t="shared" si="273"/>
        <v>0.8818208151764938</v>
      </c>
      <c r="CG124" s="1">
        <f t="shared" si="274"/>
        <v>0.81941166054183034</v>
      </c>
      <c r="CH124" s="1">
        <f t="shared" si="275"/>
        <v>0.74404703679588102</v>
      </c>
      <c r="CI124" s="1">
        <f t="shared" si="276"/>
        <v>0.65789465595233476</v>
      </c>
      <c r="CJ124" s="1">
        <f t="shared" si="277"/>
        <v>0.56463670992623727</v>
      </c>
      <c r="CK124" s="1">
        <f t="shared" si="278"/>
        <v>0.46901296468147913</v>
      </c>
      <c r="CL124" s="1">
        <f t="shared" si="279"/>
        <v>0.37610531010102322</v>
      </c>
      <c r="CM124" s="1">
        <f t="shared" si="280"/>
        <v>0.29054176585308722</v>
      </c>
      <c r="CN124" s="1">
        <f t="shared" si="281"/>
        <v>0.21582382664086602</v>
      </c>
      <c r="CO124" s="1">
        <f t="shared" si="282"/>
        <v>0.15393528619002034</v>
      </c>
      <c r="CP124" s="1">
        <f t="shared" si="283"/>
        <v>0.10529454321284662</v>
      </c>
      <c r="CQ124" s="1">
        <f t="shared" si="284"/>
        <v>6.9007035697090741E-2</v>
      </c>
      <c r="CR124" s="1">
        <f t="shared" si="285"/>
        <v>4.3299987049060198E-2</v>
      </c>
      <c r="CS124" s="1">
        <f t="shared" si="286"/>
        <v>2.599916716933762E-2</v>
      </c>
      <c r="CT124" s="1">
        <f t="shared" si="287"/>
        <v>1.4933119514431081E-2</v>
      </c>
      <c r="CU124" s="1">
        <f t="shared" si="288"/>
        <v>8.2028481649332151E-3</v>
      </c>
      <c r="CV124" s="1">
        <f t="shared" si="289"/>
        <v>4.3088131331205735E-3</v>
      </c>
      <c r="CW124" s="1">
        <f t="shared" si="290"/>
        <v>2.1643595144280308E-3</v>
      </c>
      <c r="CX124" s="1">
        <f t="shared" si="291"/>
        <v>1.0397205965114108E-3</v>
      </c>
      <c r="CY124" s="1">
        <f t="shared" si="292"/>
        <v>4.7773451898567193E-4</v>
      </c>
      <c r="CZ124" s="1">
        <f t="shared" si="293"/>
        <v>2.1000586755423855E-4</v>
      </c>
      <c r="DA124" s="1">
        <f t="shared" si="294"/>
        <v>8.8341168950835703E-5</v>
      </c>
      <c r="DB124" s="1">
        <f t="shared" si="295"/>
        <v>3.5572102854038916E-5</v>
      </c>
      <c r="DC124" s="1">
        <f t="shared" si="296"/>
        <v>1.3715460888396622E-5</v>
      </c>
      <c r="DD124" s="1">
        <f t="shared" si="297"/>
        <v>5.0654069528150706E-6</v>
      </c>
      <c r="DE124" s="1">
        <f t="shared" si="298"/>
        <v>1.7925696239544672E-6</v>
      </c>
      <c r="DF124" s="1">
        <f t="shared" si="299"/>
        <v>6.0807047809767286E-7</v>
      </c>
      <c r="DG124" s="1">
        <f t="shared" si="300"/>
        <v>1.9779177290573394E-7</v>
      </c>
      <c r="DH124" s="1">
        <f t="shared" si="301"/>
        <v>6.1716215570732117E-8</v>
      </c>
      <c r="DI124" s="1">
        <f t="shared" si="302"/>
        <v>1.8479328100264648E-8</v>
      </c>
      <c r="DJ124" s="1">
        <f t="shared" si="303"/>
        <v>5.3116019069092547E-9</v>
      </c>
      <c r="DK124" s="1">
        <f t="shared" si="304"/>
        <v>1.4661234490346847E-9</v>
      </c>
      <c r="DL124" s="1">
        <f t="shared" si="305"/>
        <v>3.8874988764771816E-10</v>
      </c>
      <c r="DM124" s="1">
        <f t="shared" si="306"/>
        <v>9.9053294062796242E-11</v>
      </c>
      <c r="DN124" s="1">
        <f t="shared" si="307"/>
        <v>2.4260810583287699E-11</v>
      </c>
      <c r="DO124" s="1">
        <f t="shared" si="308"/>
        <v>5.7136346667985002E-12</v>
      </c>
      <c r="DP124" s="1">
        <f t="shared" si="309"/>
        <v>1.2942474413889945E-12</v>
      </c>
      <c r="DQ124" s="1">
        <f t="shared" si="310"/>
        <v>2.8205925988454203E-13</v>
      </c>
      <c r="DR124" s="1">
        <f t="shared" si="311"/>
        <v>5.9155552525123654E-14</v>
      </c>
      <c r="DS124" s="1">
        <f t="shared" si="312"/>
        <v>1.194235318854378E-14</v>
      </c>
      <c r="DT124" s="1">
        <f t="shared" si="313"/>
        <v>2.3212600184332175E-15</v>
      </c>
      <c r="DU124" s="1">
        <f t="shared" si="314"/>
        <v>4.3450062535090924E-16</v>
      </c>
      <c r="DV124" s="1">
        <f t="shared" si="315"/>
        <v>7.8338624575788824E-17</v>
      </c>
      <c r="DW124" s="1">
        <f t="shared" si="316"/>
        <v>1.3606908627329178E-17</v>
      </c>
      <c r="DX124" s="1">
        <f t="shared" si="317"/>
        <v>2.2772614316072838E-18</v>
      </c>
      <c r="DY124" s="1">
        <f t="shared" si="318"/>
        <v>3.6728307727980889E-19</v>
      </c>
      <c r="DZ124" s="1">
        <f t="shared" si="319"/>
        <v>5.7092759179780696E-20</v>
      </c>
      <c r="EA124" s="1">
        <f t="shared" si="320"/>
        <v>8.5546737998766259E-21</v>
      </c>
      <c r="EB124" s="1">
        <f t="shared" si="321"/>
        <v>1.2356945075856163E-21</v>
      </c>
      <c r="EC124" s="1">
        <f t="shared" si="322"/>
        <v>1.7208365614785812E-22</v>
      </c>
      <c r="ED124" s="1">
        <f t="shared" si="323"/>
        <v>2.310559812168334E-23</v>
      </c>
      <c r="EE124" s="1">
        <f t="shared" si="324"/>
        <v>2.9913326016011251E-24</v>
      </c>
      <c r="EF124" s="1">
        <f t="shared" si="325"/>
        <v>3.7341815163525258E-25</v>
      </c>
      <c r="EG124" s="1">
        <f t="shared" si="326"/>
        <v>4.4948494983960732E-26</v>
      </c>
      <c r="EH124" s="1">
        <f t="shared" si="327"/>
        <v>5.2170143010526174E-27</v>
      </c>
      <c r="EI124" s="1">
        <f t="shared" si="328"/>
        <v>5.8385691527517815E-28</v>
      </c>
      <c r="EJ124" s="1">
        <f t="shared" si="329"/>
        <v>6.3001498113012102E-29</v>
      </c>
      <c r="EK124" s="1">
        <f t="shared" si="330"/>
        <v>6.5543538369397224E-30</v>
      </c>
      <c r="EL124" s="1">
        <f t="shared" si="331"/>
        <v>6.5736986499440719E-31</v>
      </c>
      <c r="EM124" s="1">
        <f t="shared" si="332"/>
        <v>6.355483495289648E-32</v>
      </c>
      <c r="EN124" s="1">
        <f t="shared" si="333"/>
        <v>5.9223726532911825E-33</v>
      </c>
      <c r="EO124" s="1">
        <f t="shared" si="334"/>
        <v>5.3185328215902877E-34</v>
      </c>
      <c r="EP124" s="1">
        <f t="shared" si="335"/>
        <v>4.6022321671058306E-35</v>
      </c>
      <c r="EQ124" s="1">
        <f t="shared" si="336"/>
        <v>3.8366131516336575E-36</v>
      </c>
      <c r="ER124" s="1">
        <f t="shared" si="337"/>
        <v>3.0806535992372746E-37</v>
      </c>
      <c r="ES124" s="1">
        <f t="shared" si="338"/>
        <v>2.3820759518344656E-38</v>
      </c>
      <c r="ET124" s="1">
        <f t="shared" si="339"/>
        <v>1.7732839301582243E-39</v>
      </c>
      <c r="EU124" s="1">
        <f t="shared" si="340"/>
        <v>1.2705507859829802E-40</v>
      </c>
      <c r="EV124" s="1">
        <f t="shared" si="341"/>
        <v>8.7592430373415296E-42</v>
      </c>
      <c r="EW124" s="1">
        <f t="shared" si="342"/>
        <v>5.8084419798332362E-43</v>
      </c>
      <c r="EX124" s="1">
        <f t="shared" si="343"/>
        <v>3.7035344616088209E-44</v>
      </c>
      <c r="EY124" s="1">
        <f t="shared" si="344"/>
        <v>2.2697007318490016E-45</v>
      </c>
      <c r="EZ124" s="1">
        <f t="shared" si="345"/>
        <v>1.3363924547718996E-46</v>
      </c>
      <c r="FA124" s="1">
        <f t="shared" si="346"/>
        <v>7.5564079488751936E-48</v>
      </c>
      <c r="FB124" s="1">
        <f t="shared" si="347"/>
        <v>4.1009056724429011E-49</v>
      </c>
      <c r="FC124" s="1">
        <f t="shared" si="348"/>
        <v>2.0875443455564693E-50</v>
      </c>
      <c r="FD124" s="75">
        <f t="shared" si="199"/>
        <v>-2.0875443455564693E-50</v>
      </c>
    </row>
    <row r="125" spans="7:160" x14ac:dyDescent="0.35">
      <c r="G125" t="str">
        <f t="shared" si="195"/>
        <v>Refd, t=0.55</v>
      </c>
      <c r="H125" s="76">
        <f t="shared" si="196"/>
        <v>0.55000000000000038</v>
      </c>
      <c r="I125" s="1">
        <f t="shared" si="197"/>
        <v>0</v>
      </c>
      <c r="J125" s="22">
        <f t="shared" si="198"/>
        <v>3.9208488853422675E-5</v>
      </c>
      <c r="K125" s="1">
        <f t="shared" si="200"/>
        <v>2.1216188942631533E-4</v>
      </c>
      <c r="L125" s="1">
        <f t="shared" si="201"/>
        <v>5.907071963104656E-4</v>
      </c>
      <c r="M125" s="1">
        <f t="shared" si="202"/>
        <v>1.3935194557987143E-3</v>
      </c>
      <c r="N125" s="1">
        <f t="shared" si="203"/>
        <v>3.0194842569905502E-3</v>
      </c>
      <c r="O125" s="1">
        <f t="shared" si="204"/>
        <v>6.1422273593750333E-3</v>
      </c>
      <c r="P125" s="1">
        <f t="shared" si="205"/>
        <v>1.1811857670552064E-2</v>
      </c>
      <c r="Q125" s="1">
        <f t="shared" si="206"/>
        <v>2.1531440274608724E-2</v>
      </c>
      <c r="R125" s="1">
        <f t="shared" si="207"/>
        <v>3.7259161274026717E-2</v>
      </c>
      <c r="S125" s="1">
        <f t="shared" si="208"/>
        <v>6.1282538037820251E-2</v>
      </c>
      <c r="T125" s="1">
        <f t="shared" si="209"/>
        <v>9.5929607918496557E-2</v>
      </c>
      <c r="U125" s="1">
        <f t="shared" si="210"/>
        <v>0.14312812653030782</v>
      </c>
      <c r="V125" s="1">
        <f t="shared" si="211"/>
        <v>0.20388788401852723</v>
      </c>
      <c r="W125" s="1">
        <f t="shared" si="212"/>
        <v>0.27783901637657105</v>
      </c>
      <c r="X125" s="1">
        <f t="shared" si="213"/>
        <v>0.36298032020324889</v>
      </c>
      <c r="Y125" s="1">
        <f t="shared" si="214"/>
        <v>0.45575551076675569</v>
      </c>
      <c r="Z125" s="1">
        <f t="shared" si="215"/>
        <v>0.55148560735478036</v>
      </c>
      <c r="AA125" s="1">
        <f t="shared" si="216"/>
        <v>0.64507278591452799</v>
      </c>
      <c r="AB125" s="1">
        <f t="shared" si="217"/>
        <v>0.73180050046023704</v>
      </c>
      <c r="AC125" s="1">
        <f t="shared" si="218"/>
        <v>0.80802462553024956</v>
      </c>
      <c r="AD125" s="1">
        <f t="shared" si="219"/>
        <v>0.87159246931294654</v>
      </c>
      <c r="AE125" s="1">
        <f t="shared" si="220"/>
        <v>0.92192055652916671</v>
      </c>
      <c r="AF125" s="1">
        <f t="shared" si="221"/>
        <v>0.95976746670719493</v>
      </c>
      <c r="AG125" s="1">
        <f t="shared" si="222"/>
        <v>0.98681451550234534</v>
      </c>
      <c r="AH125" s="1">
        <f t="shared" si="223"/>
        <v>1.005192822157881</v>
      </c>
      <c r="AI125" s="1">
        <f t="shared" si="224"/>
        <v>1.0170728873194477</v>
      </c>
      <c r="AJ125" s="1">
        <f t="shared" si="225"/>
        <v>1.0243825330325227</v>
      </c>
      <c r="AK125" s="1">
        <f t="shared" si="226"/>
        <v>1.0286658373400033</v>
      </c>
      <c r="AL125" s="1">
        <f t="shared" si="227"/>
        <v>1.0310575622408116</v>
      </c>
      <c r="AM125" s="1">
        <f t="shared" si="228"/>
        <v>1.0323308906812501</v>
      </c>
      <c r="AN125" s="1">
        <f t="shared" si="229"/>
        <v>1.0329776090955194</v>
      </c>
      <c r="AO125" s="1">
        <f t="shared" si="230"/>
        <v>1.0332911429201446</v>
      </c>
      <c r="AP125" s="1">
        <f t="shared" si="231"/>
        <v>1.0334363191996339</v>
      </c>
      <c r="AQ125" s="1">
        <f t="shared" si="232"/>
        <v>1.0335005575522982</v>
      </c>
      <c r="AR125" s="1">
        <f t="shared" si="233"/>
        <v>1.0335277358680368</v>
      </c>
      <c r="AS125" s="1">
        <f t="shared" si="234"/>
        <v>1.0335387364987845</v>
      </c>
      <c r="AT125" s="1">
        <f t="shared" si="235"/>
        <v>1.0335429984816393</v>
      </c>
      <c r="AU125" s="1">
        <f t="shared" si="236"/>
        <v>1.0335445798423541</v>
      </c>
      <c r="AV125" s="1">
        <f t="shared" si="237"/>
        <v>1.0335451420473234</v>
      </c>
      <c r="AW125" s="1">
        <f t="shared" si="238"/>
        <v>1.0335453336559297</v>
      </c>
      <c r="AX125" s="1">
        <f t="shared" si="239"/>
        <v>1.0335453962879457</v>
      </c>
      <c r="AY125" s="1">
        <f t="shared" si="240"/>
        <v>1.0335454159321891</v>
      </c>
      <c r="AZ125" s="1">
        <f t="shared" si="241"/>
        <v>1.0335454218467162</v>
      </c>
      <c r="BA125" s="1">
        <f t="shared" si="242"/>
        <v>1.0335454235568513</v>
      </c>
      <c r="BB125" s="1">
        <f t="shared" si="243"/>
        <v>1.0335454240318991</v>
      </c>
      <c r="BC125" s="1">
        <f t="shared" si="244"/>
        <v>1.0335454241587203</v>
      </c>
      <c r="BD125" s="1">
        <f t="shared" si="245"/>
        <v>1.0335454241912516</v>
      </c>
      <c r="BE125" s="1">
        <f t="shared" si="246"/>
        <v>1.0335454241991739</v>
      </c>
      <c r="BF125" s="1">
        <f t="shared" si="247"/>
        <v>1.0335454242005004</v>
      </c>
      <c r="BG125" s="1">
        <f t="shared" si="248"/>
        <v>1.0335454241980919</v>
      </c>
      <c r="BH125" s="1">
        <f t="shared" si="249"/>
        <v>1.0335454241848923</v>
      </c>
      <c r="BI125" s="1">
        <f t="shared" si="250"/>
        <v>1.0335454241255102</v>
      </c>
      <c r="BJ125" s="1">
        <f t="shared" si="251"/>
        <v>1.0335454238720463</v>
      </c>
      <c r="BK125" s="1">
        <f t="shared" si="252"/>
        <v>1.0335454228397571</v>
      </c>
      <c r="BL125" s="1">
        <f t="shared" si="253"/>
        <v>1.0335454188294972</v>
      </c>
      <c r="BM125" s="1">
        <f t="shared" si="254"/>
        <v>1.033545403978398</v>
      </c>
      <c r="BN125" s="1">
        <f t="shared" si="255"/>
        <v>1.033545351584807</v>
      </c>
      <c r="BO125" s="1">
        <f t="shared" si="256"/>
        <v>1.0335451756117309</v>
      </c>
      <c r="BP125" s="1">
        <f t="shared" si="257"/>
        <v>1.0335446133011068</v>
      </c>
      <c r="BQ125" s="1">
        <f t="shared" si="258"/>
        <v>1.0335429049285492</v>
      </c>
      <c r="BR125" s="1">
        <f t="shared" si="259"/>
        <v>1.0335379733871239</v>
      </c>
      <c r="BS125" s="1">
        <f t="shared" si="260"/>
        <v>1.0335244557604704</v>
      </c>
      <c r="BT125" s="1">
        <f t="shared" si="261"/>
        <v>1.033489294101364</v>
      </c>
      <c r="BU125" s="1">
        <f t="shared" si="262"/>
        <v>1.0334025507527307</v>
      </c>
      <c r="BV125" s="1">
        <f t="shared" si="263"/>
        <v>1.0331997054960953</v>
      </c>
      <c r="BW125" s="1">
        <f t="shared" si="264"/>
        <v>1.0327502977922243</v>
      </c>
      <c r="BX125" s="1">
        <f t="shared" si="265"/>
        <v>1.031807380764344</v>
      </c>
      <c r="BY125" s="1">
        <f t="shared" si="266"/>
        <v>1.0299345306836973</v>
      </c>
      <c r="BZ125" s="1">
        <f t="shared" si="267"/>
        <v>1.026414061423031</v>
      </c>
      <c r="CA125" s="1">
        <f t="shared" si="268"/>
        <v>1.0201526508331396</v>
      </c>
      <c r="CB125" s="1">
        <f t="shared" si="269"/>
        <v>1.0096170326971894</v>
      </c>
      <c r="CC125" s="1">
        <f t="shared" si="270"/>
        <v>0.99284667316377417</v>
      </c>
      <c r="CD125" s="1">
        <f t="shared" si="271"/>
        <v>0.96759254231537961</v>
      </c>
      <c r="CE125" s="1">
        <f t="shared" si="272"/>
        <v>0.93161135163322017</v>
      </c>
      <c r="CF125" s="1">
        <f t="shared" si="273"/>
        <v>0.88309979373532399</v>
      </c>
      <c r="CG125" s="1">
        <f t="shared" si="274"/>
        <v>0.82119300016216457</v>
      </c>
      <c r="CH125" s="1">
        <f t="shared" si="275"/>
        <v>0.74639852376735005</v>
      </c>
      <c r="CI125" s="1">
        <f t="shared" si="276"/>
        <v>0.66081971097335734</v>
      </c>
      <c r="CJ125" s="1">
        <f t="shared" si="277"/>
        <v>0.56805902839019218</v>
      </c>
      <c r="CK125" s="1">
        <f t="shared" si="278"/>
        <v>0.47277886458266832</v>
      </c>
      <c r="CL125" s="1">
        <f t="shared" si="279"/>
        <v>0.38000531756792894</v>
      </c>
      <c r="CM125" s="1">
        <f t="shared" si="280"/>
        <v>0.29434639357458231</v>
      </c>
      <c r="CN125" s="1">
        <f t="shared" si="281"/>
        <v>0.21932357709873701</v>
      </c>
      <c r="CO125" s="1">
        <f t="shared" si="282"/>
        <v>0.15697378338648629</v>
      </c>
      <c r="CP125" s="1">
        <f t="shared" si="283"/>
        <v>0.10778669884517351</v>
      </c>
      <c r="CQ125" s="1">
        <f t="shared" si="284"/>
        <v>7.0939724553746017E-2</v>
      </c>
      <c r="CR125" s="1">
        <f t="shared" si="285"/>
        <v>4.4718314775482174E-2</v>
      </c>
      <c r="CS125" s="1">
        <f t="shared" si="286"/>
        <v>2.6984907195037433E-2</v>
      </c>
      <c r="CT125" s="1">
        <f t="shared" si="287"/>
        <v>1.5582430173289674E-2</v>
      </c>
      <c r="CU125" s="1">
        <f t="shared" si="288"/>
        <v>8.6085185207915599E-3</v>
      </c>
      <c r="CV125" s="1">
        <f t="shared" si="289"/>
        <v>4.5493856848006498E-3</v>
      </c>
      <c r="CW125" s="1">
        <f t="shared" si="290"/>
        <v>2.2998749654803054E-3</v>
      </c>
      <c r="CX125" s="1">
        <f t="shared" si="291"/>
        <v>1.1122837669361723E-3</v>
      </c>
      <c r="CY125" s="1">
        <f t="shared" si="292"/>
        <v>5.1469519553096004E-4</v>
      </c>
      <c r="CZ125" s="1">
        <f t="shared" si="293"/>
        <v>2.2792709010151062E-4</v>
      </c>
      <c r="DA125" s="1">
        <f t="shared" si="294"/>
        <v>9.6618738336163058E-5</v>
      </c>
      <c r="DB125" s="1">
        <f t="shared" si="295"/>
        <v>3.9216650964866692E-5</v>
      </c>
      <c r="DC125" s="1">
        <f t="shared" si="296"/>
        <v>1.524613351265157E-5</v>
      </c>
      <c r="DD125" s="1">
        <f t="shared" si="297"/>
        <v>5.6790332141852264E-6</v>
      </c>
      <c r="DE125" s="1">
        <f t="shared" si="298"/>
        <v>2.0275254222020484E-6</v>
      </c>
      <c r="DF125" s="1">
        <f t="shared" si="299"/>
        <v>6.9405066045424282E-7</v>
      </c>
      <c r="DG125" s="1">
        <f t="shared" si="300"/>
        <v>2.2788031173108543E-7</v>
      </c>
      <c r="DH125" s="1">
        <f t="shared" si="301"/>
        <v>7.1791231430085917E-8</v>
      </c>
      <c r="DI125" s="1">
        <f t="shared" si="302"/>
        <v>2.1709116770743313E-8</v>
      </c>
      <c r="DJ125" s="1">
        <f t="shared" si="303"/>
        <v>6.3033885315288237E-9</v>
      </c>
      <c r="DK125" s="1">
        <f t="shared" si="304"/>
        <v>1.7580007130286722E-9</v>
      </c>
      <c r="DL125" s="1">
        <f t="shared" si="305"/>
        <v>4.7111290473424192E-10</v>
      </c>
      <c r="DM125" s="1">
        <f t="shared" si="306"/>
        <v>1.2134874261197503E-10</v>
      </c>
      <c r="DN125" s="1">
        <f t="shared" si="307"/>
        <v>3.0053018654781522E-11</v>
      </c>
      <c r="DO125" s="1">
        <f t="shared" si="308"/>
        <v>7.1584025312880215E-12</v>
      </c>
      <c r="DP125" s="1">
        <f t="shared" si="309"/>
        <v>1.6403860788999282E-12</v>
      </c>
      <c r="DQ125" s="1">
        <f t="shared" si="310"/>
        <v>3.617416767543389E-13</v>
      </c>
      <c r="DR125" s="1">
        <f t="shared" si="311"/>
        <v>7.6787001021194961E-14</v>
      </c>
      <c r="DS125" s="1">
        <f t="shared" si="312"/>
        <v>1.5693548741054681E-14</v>
      </c>
      <c r="DT125" s="1">
        <f t="shared" si="313"/>
        <v>3.0888713827572335E-15</v>
      </c>
      <c r="DU125" s="1">
        <f t="shared" si="314"/>
        <v>5.8562259039465554E-16</v>
      </c>
      <c r="DV125" s="1">
        <f t="shared" si="315"/>
        <v>1.0697010002261925E-16</v>
      </c>
      <c r="DW125" s="1">
        <f t="shared" si="316"/>
        <v>1.88284207242021E-17</v>
      </c>
      <c r="DX125" s="1">
        <f t="shared" si="317"/>
        <v>3.1940790148607779E-18</v>
      </c>
      <c r="DY125" s="1">
        <f t="shared" si="318"/>
        <v>5.2230482592346783E-19</v>
      </c>
      <c r="DZ125" s="1">
        <f t="shared" si="319"/>
        <v>8.2339525754096757E-20</v>
      </c>
      <c r="EA125" s="1">
        <f t="shared" si="320"/>
        <v>1.2515577058497301E-20</v>
      </c>
      <c r="EB125" s="1">
        <f t="shared" si="321"/>
        <v>1.8344114542600627E-21</v>
      </c>
      <c r="EC125" s="1">
        <f t="shared" si="322"/>
        <v>2.5928895991323368E-22</v>
      </c>
      <c r="ED125" s="1">
        <f t="shared" si="323"/>
        <v>3.5346268550206571E-23</v>
      </c>
      <c r="EE125" s="1">
        <f t="shared" si="324"/>
        <v>4.647282424486459E-24</v>
      </c>
      <c r="EF125" s="1">
        <f t="shared" si="325"/>
        <v>5.8934135368086238E-25</v>
      </c>
      <c r="EG125" s="1">
        <f t="shared" si="326"/>
        <v>7.2086876341633666E-26</v>
      </c>
      <c r="EH125" s="1">
        <f t="shared" si="327"/>
        <v>8.5048883866473236E-27</v>
      </c>
      <c r="EI125" s="1">
        <f t="shared" si="328"/>
        <v>9.6782833787771489E-28</v>
      </c>
      <c r="EJ125" s="1">
        <f t="shared" si="329"/>
        <v>1.0622627021679356E-28</v>
      </c>
      <c r="EK125" s="1">
        <f t="shared" si="330"/>
        <v>1.1244710147192161E-29</v>
      </c>
      <c r="EL125" s="1">
        <f t="shared" si="331"/>
        <v>1.1479376688719692E-30</v>
      </c>
      <c r="EM125" s="1">
        <f t="shared" si="332"/>
        <v>1.1300690925141804E-31</v>
      </c>
      <c r="EN125" s="1">
        <f t="shared" si="333"/>
        <v>1.072662373999965E-32</v>
      </c>
      <c r="EO125" s="1">
        <f t="shared" si="334"/>
        <v>9.8160945208443415E-34</v>
      </c>
      <c r="EP125" s="1">
        <f t="shared" si="335"/>
        <v>8.659038069123636E-35</v>
      </c>
      <c r="EQ125" s="1">
        <f t="shared" si="336"/>
        <v>7.3618074337677898E-36</v>
      </c>
      <c r="ER125" s="1">
        <f t="shared" si="337"/>
        <v>6.0311836739267987E-37</v>
      </c>
      <c r="ES125" s="1">
        <f t="shared" si="338"/>
        <v>4.7602941105578792E-38</v>
      </c>
      <c r="ET125" s="1">
        <f t="shared" si="339"/>
        <v>3.6189120598973752E-39</v>
      </c>
      <c r="EU125" s="1">
        <f t="shared" si="340"/>
        <v>2.6492613550748077E-40</v>
      </c>
      <c r="EV125" s="1">
        <f t="shared" si="341"/>
        <v>1.8670364827437425E-41</v>
      </c>
      <c r="EW125" s="1">
        <f t="shared" si="342"/>
        <v>1.2662789545667936E-42</v>
      </c>
      <c r="EX125" s="1">
        <f t="shared" si="343"/>
        <v>8.2624722908442462E-44</v>
      </c>
      <c r="EY125" s="1">
        <f t="shared" si="344"/>
        <v>5.1848668939825323E-45</v>
      </c>
      <c r="EZ125" s="1">
        <f t="shared" si="345"/>
        <v>3.127820857562746E-46</v>
      </c>
      <c r="FA125" s="1">
        <f t="shared" si="346"/>
        <v>1.8131696316921386E-47</v>
      </c>
      <c r="FB125" s="1">
        <f t="shared" si="347"/>
        <v>1.0095005463155422E-48</v>
      </c>
      <c r="FC125" s="1">
        <f t="shared" si="348"/>
        <v>5.2720988352026596E-50</v>
      </c>
      <c r="FD125" s="75">
        <f t="shared" si="199"/>
        <v>-5.2720988352026596E-50</v>
      </c>
    </row>
    <row r="126" spans="7:160" x14ac:dyDescent="0.35">
      <c r="G126" t="str">
        <f t="shared" si="195"/>
        <v>Refd, t=0.56</v>
      </c>
      <c r="H126" s="76">
        <f t="shared" si="196"/>
        <v>0.55500000000000038</v>
      </c>
      <c r="I126" s="1">
        <f t="shared" si="197"/>
        <v>0</v>
      </c>
      <c r="J126" s="22">
        <f t="shared" si="198"/>
        <v>3.9267996891056278E-5</v>
      </c>
      <c r="K126" s="1">
        <f t="shared" si="200"/>
        <v>2.1226743587648373E-4</v>
      </c>
      <c r="L126" s="1">
        <f t="shared" si="201"/>
        <v>5.8985986679534967E-4</v>
      </c>
      <c r="M126" s="1">
        <f t="shared" si="202"/>
        <v>1.3882632475488231E-3</v>
      </c>
      <c r="N126" s="1">
        <f t="shared" si="203"/>
        <v>3.0009887654632731E-3</v>
      </c>
      <c r="O126" s="1">
        <f t="shared" si="204"/>
        <v>6.0914945264862515E-3</v>
      </c>
      <c r="P126" s="1">
        <f t="shared" si="205"/>
        <v>1.1693029252840907E-2</v>
      </c>
      <c r="Q126" s="1">
        <f t="shared" si="206"/>
        <v>2.1284210497149337E-2</v>
      </c>
      <c r="R126" s="1">
        <f t="shared" si="207"/>
        <v>3.6792763374493054E-2</v>
      </c>
      <c r="S126" s="1">
        <f t="shared" si="208"/>
        <v>6.0475107012700265E-2</v>
      </c>
      <c r="T126" s="1">
        <f t="shared" si="209"/>
        <v>9.4636983205118777E-2</v>
      </c>
      <c r="U126" s="1">
        <f t="shared" si="210"/>
        <v>0.14120446091456693</v>
      </c>
      <c r="V126" s="1">
        <f t="shared" si="211"/>
        <v>0.20121660594950783</v>
      </c>
      <c r="W126" s="1">
        <f t="shared" si="212"/>
        <v>0.27436781015956735</v>
      </c>
      <c r="X126" s="1">
        <f t="shared" si="213"/>
        <v>0.35874997132335457</v>
      </c>
      <c r="Y126" s="1">
        <f t="shared" si="214"/>
        <v>0.45091196769798036</v>
      </c>
      <c r="Z126" s="1">
        <f t="shared" si="215"/>
        <v>0.54626850087743006</v>
      </c>
      <c r="AA126" s="1">
        <f t="shared" si="216"/>
        <v>0.63978091597061626</v>
      </c>
      <c r="AB126" s="1">
        <f t="shared" si="217"/>
        <v>0.72674260184957062</v>
      </c>
      <c r="AC126" s="1">
        <f t="shared" si="218"/>
        <v>0.80346871363713979</v>
      </c>
      <c r="AD126" s="1">
        <f t="shared" si="219"/>
        <v>0.86772712560453391</v>
      </c>
      <c r="AE126" s="1">
        <f t="shared" si="220"/>
        <v>0.91883681688956131</v>
      </c>
      <c r="AF126" s="1">
        <f t="shared" si="221"/>
        <v>0.95746279638931231</v>
      </c>
      <c r="AG126" s="1">
        <f t="shared" si="222"/>
        <v>0.98521377404460952</v>
      </c>
      <c r="AH126" s="1">
        <f t="shared" si="223"/>
        <v>1.0041774816788136</v>
      </c>
      <c r="AI126" s="1">
        <f t="shared" si="224"/>
        <v>1.0165097421661617</v>
      </c>
      <c r="AJ126" s="1">
        <f t="shared" si="225"/>
        <v>1.0241458069800946</v>
      </c>
      <c r="AK126" s="1">
        <f t="shared" si="226"/>
        <v>1.0286502524894516</v>
      </c>
      <c r="AL126" s="1">
        <f t="shared" si="227"/>
        <v>1.0311830404157163</v>
      </c>
      <c r="AM126" s="1">
        <f t="shared" si="228"/>
        <v>1.0325413089522999</v>
      </c>
      <c r="AN126" s="1">
        <f t="shared" si="229"/>
        <v>1.0332364082090584</v>
      </c>
      <c r="AO126" s="1">
        <f t="shared" si="230"/>
        <v>1.0335760551347124</v>
      </c>
      <c r="AP126" s="1">
        <f t="shared" si="231"/>
        <v>1.0337346074482705</v>
      </c>
      <c r="AQ126" s="1">
        <f t="shared" si="232"/>
        <v>1.0338053570058137</v>
      </c>
      <c r="AR126" s="1">
        <f t="shared" si="233"/>
        <v>1.033835550968325</v>
      </c>
      <c r="AS126" s="1">
        <f t="shared" si="234"/>
        <v>1.0338478819175136</v>
      </c>
      <c r="AT126" s="1">
        <f t="shared" si="235"/>
        <v>1.0338527034223648</v>
      </c>
      <c r="AU126" s="1">
        <f t="shared" si="236"/>
        <v>1.0338545093579969</v>
      </c>
      <c r="AV126" s="1">
        <f t="shared" si="237"/>
        <v>1.0338551576532999</v>
      </c>
      <c r="AW126" s="1">
        <f t="shared" si="238"/>
        <v>1.0338553808073829</v>
      </c>
      <c r="AX126" s="1">
        <f t="shared" si="239"/>
        <v>1.0338554544961267</v>
      </c>
      <c r="AY126" s="1">
        <f t="shared" si="240"/>
        <v>1.0338554778499018</v>
      </c>
      <c r="AZ126" s="1">
        <f t="shared" si="241"/>
        <v>1.0338554849564707</v>
      </c>
      <c r="BA126" s="1">
        <f t="shared" si="242"/>
        <v>1.0338554870337213</v>
      </c>
      <c r="BB126" s="1">
        <f t="shared" si="243"/>
        <v>1.0338554876171857</v>
      </c>
      <c r="BC126" s="1">
        <f t="shared" si="244"/>
        <v>1.0338554877747248</v>
      </c>
      <c r="BD126" s="1">
        <f t="shared" si="245"/>
        <v>1.033855487815607</v>
      </c>
      <c r="BE126" s="1">
        <f t="shared" si="246"/>
        <v>1.033855487825694</v>
      </c>
      <c r="BF126" s="1">
        <f t="shared" si="247"/>
        <v>1.0338554878274862</v>
      </c>
      <c r="BG126" s="1">
        <f t="shared" si="248"/>
        <v>1.0338554878248398</v>
      </c>
      <c r="BH126" s="1">
        <f t="shared" si="249"/>
        <v>1.0338554878100774</v>
      </c>
      <c r="BI126" s="1">
        <f t="shared" si="250"/>
        <v>1.0338554877441755</v>
      </c>
      <c r="BJ126" s="1">
        <f t="shared" si="251"/>
        <v>1.0338554874652908</v>
      </c>
      <c r="BK126" s="1">
        <f t="shared" si="252"/>
        <v>1.033855486338958</v>
      </c>
      <c r="BL126" s="1">
        <f t="shared" si="253"/>
        <v>1.0338554819987149</v>
      </c>
      <c r="BM126" s="1">
        <f t="shared" si="254"/>
        <v>1.0338554660509052</v>
      </c>
      <c r="BN126" s="1">
        <f t="shared" si="255"/>
        <v>1.0338554102102475</v>
      </c>
      <c r="BO126" s="1">
        <f t="shared" si="256"/>
        <v>1.0338552240092493</v>
      </c>
      <c r="BP126" s="1">
        <f t="shared" si="257"/>
        <v>1.0338546331094383</v>
      </c>
      <c r="BQ126" s="1">
        <f t="shared" si="258"/>
        <v>1.0338528496409678</v>
      </c>
      <c r="BR126" s="1">
        <f t="shared" si="259"/>
        <v>1.0338477332972076</v>
      </c>
      <c r="BS126" s="1">
        <f t="shared" si="260"/>
        <v>1.0338337912634614</v>
      </c>
      <c r="BT126" s="1">
        <f t="shared" si="261"/>
        <v>1.0337977247765902</v>
      </c>
      <c r="BU126" s="1">
        <f t="shared" si="262"/>
        <v>1.0337092039843663</v>
      </c>
      <c r="BV126" s="1">
        <f t="shared" si="263"/>
        <v>1.0335031789612039</v>
      </c>
      <c r="BW126" s="1">
        <f t="shared" si="264"/>
        <v>1.0330486952739051</v>
      </c>
      <c r="BX126" s="1">
        <f t="shared" si="265"/>
        <v>1.0320988443257215</v>
      </c>
      <c r="BY126" s="1">
        <f t="shared" si="266"/>
        <v>1.0302187701589709</v>
      </c>
      <c r="BZ126" s="1">
        <f t="shared" si="267"/>
        <v>1.0266954523445726</v>
      </c>
      <c r="CA126" s="1">
        <f t="shared" si="268"/>
        <v>1.0204452412964471</v>
      </c>
      <c r="CB126" s="1">
        <f t="shared" si="269"/>
        <v>1.0099510895058241</v>
      </c>
      <c r="CC126" s="1">
        <f t="shared" si="270"/>
        <v>0.99327521122978568</v>
      </c>
      <c r="CD126" s="1">
        <f t="shared" si="271"/>
        <v>0.96819497628615736</v>
      </c>
      <c r="CE126" s="1">
        <f t="shared" si="272"/>
        <v>0.93249071578821663</v>
      </c>
      <c r="CF126" s="1">
        <f t="shared" si="273"/>
        <v>0.88437072564319041</v>
      </c>
      <c r="CG126" s="1">
        <f t="shared" si="274"/>
        <v>0.8229602730769211</v>
      </c>
      <c r="CH126" s="1">
        <f t="shared" si="275"/>
        <v>0.74872980276953871</v>
      </c>
      <c r="CI126" s="1">
        <f t="shared" si="276"/>
        <v>0.66371985689083668</v>
      </c>
      <c r="CJ126" s="1">
        <f t="shared" si="277"/>
        <v>0.5714547430651391</v>
      </c>
      <c r="CK126" s="1">
        <f t="shared" si="278"/>
        <v>0.47652048640483774</v>
      </c>
      <c r="CL126" s="1">
        <f t="shared" si="279"/>
        <v>0.38388742464445724</v>
      </c>
      <c r="CM126" s="1">
        <f t="shared" si="280"/>
        <v>0.29814250173895845</v>
      </c>
      <c r="CN126" s="1">
        <f t="shared" si="281"/>
        <v>0.22282535872422665</v>
      </c>
      <c r="CO126" s="1">
        <f t="shared" si="282"/>
        <v>0.16002398640584609</v>
      </c>
      <c r="CP126" s="1">
        <f t="shared" si="283"/>
        <v>0.11029770925236383</v>
      </c>
      <c r="CQ126" s="1">
        <f t="shared" si="284"/>
        <v>7.2895048045900662E-2</v>
      </c>
      <c r="CR126" s="1">
        <f t="shared" si="285"/>
        <v>4.6159737811437195E-2</v>
      </c>
      <c r="CS126" s="1">
        <f t="shared" si="286"/>
        <v>2.79916199843456E-2</v>
      </c>
      <c r="CT126" s="1">
        <f t="shared" si="287"/>
        <v>1.6249067374861089E-2</v>
      </c>
      <c r="CU126" s="1">
        <f t="shared" si="288"/>
        <v>9.0273747024763179E-3</v>
      </c>
      <c r="CV126" s="1">
        <f t="shared" si="289"/>
        <v>4.7992754618944719E-3</v>
      </c>
      <c r="CW126" s="1">
        <f t="shared" si="290"/>
        <v>2.4415369673093496E-3</v>
      </c>
      <c r="CX126" s="1">
        <f t="shared" si="291"/>
        <v>1.1886479362248354E-3</v>
      </c>
      <c r="CY126" s="1">
        <f t="shared" si="292"/>
        <v>5.5386615081506223E-4</v>
      </c>
      <c r="CZ126" s="1">
        <f t="shared" si="293"/>
        <v>2.4705996793830166E-4</v>
      </c>
      <c r="DA126" s="1">
        <f t="shared" si="294"/>
        <v>1.0552380421248443E-4</v>
      </c>
      <c r="DB126" s="1">
        <f t="shared" si="295"/>
        <v>4.3168758611311597E-5</v>
      </c>
      <c r="DC126" s="1">
        <f t="shared" si="296"/>
        <v>1.6919701854208525E-5</v>
      </c>
      <c r="DD126" s="1">
        <f t="shared" si="297"/>
        <v>6.3556813022832158E-6</v>
      </c>
      <c r="DE126" s="1">
        <f t="shared" si="298"/>
        <v>2.2888987867223008E-6</v>
      </c>
      <c r="DF126" s="1">
        <f t="shared" si="299"/>
        <v>7.9056797979910697E-7</v>
      </c>
      <c r="DG126" s="1">
        <f t="shared" si="300"/>
        <v>2.6197231645734098E-7</v>
      </c>
      <c r="DH126" s="1">
        <f t="shared" si="301"/>
        <v>8.3316530299565609E-8</v>
      </c>
      <c r="DI126" s="1">
        <f t="shared" si="302"/>
        <v>2.544027767432291E-8</v>
      </c>
      <c r="DJ126" s="1">
        <f t="shared" si="303"/>
        <v>7.4607210448037434E-9</v>
      </c>
      <c r="DK126" s="1">
        <f t="shared" si="304"/>
        <v>2.1021250085696173E-9</v>
      </c>
      <c r="DL126" s="1">
        <f t="shared" si="305"/>
        <v>5.6924845845799228E-10</v>
      </c>
      <c r="DM126" s="1">
        <f t="shared" si="306"/>
        <v>1.4820171334017936E-10</v>
      </c>
      <c r="DN126" s="1">
        <f t="shared" si="307"/>
        <v>3.710651568776891E-11</v>
      </c>
      <c r="DO126" s="1">
        <f t="shared" si="308"/>
        <v>8.9376827579287656E-12</v>
      </c>
      <c r="DP126" s="1">
        <f t="shared" si="309"/>
        <v>2.0715910836188814E-12</v>
      </c>
      <c r="DQ126" s="1">
        <f t="shared" si="310"/>
        <v>4.621766818586819E-13</v>
      </c>
      <c r="DR126" s="1">
        <f t="shared" si="311"/>
        <v>9.9277606269674937E-14</v>
      </c>
      <c r="DS126" s="1">
        <f t="shared" si="312"/>
        <v>2.0537228689602293E-14</v>
      </c>
      <c r="DT126" s="1">
        <f t="shared" si="313"/>
        <v>4.09242908947151E-15</v>
      </c>
      <c r="DU126" s="1">
        <f t="shared" si="314"/>
        <v>7.857134248123277E-16</v>
      </c>
      <c r="DV126" s="1">
        <f t="shared" si="315"/>
        <v>1.4537144122446851E-16</v>
      </c>
      <c r="DW126" s="1">
        <f t="shared" si="316"/>
        <v>2.5924322567835615E-17</v>
      </c>
      <c r="DX126" s="1">
        <f t="shared" si="317"/>
        <v>4.4568070996180435E-18</v>
      </c>
      <c r="DY126" s="1">
        <f t="shared" si="318"/>
        <v>7.3874786847030073E-19</v>
      </c>
      <c r="DZ126" s="1">
        <f t="shared" si="319"/>
        <v>1.1808253312380001E-19</v>
      </c>
      <c r="EA126" s="1">
        <f t="shared" si="320"/>
        <v>1.8203137808536255E-20</v>
      </c>
      <c r="EB126" s="1">
        <f t="shared" si="321"/>
        <v>2.706607528866855E-21</v>
      </c>
      <c r="EC126" s="1">
        <f t="shared" si="322"/>
        <v>3.8820674233115614E-22</v>
      </c>
      <c r="ED126" s="1">
        <f t="shared" si="323"/>
        <v>5.371467912520905E-23</v>
      </c>
      <c r="EE126" s="1">
        <f t="shared" si="324"/>
        <v>7.1703669534072588E-24</v>
      </c>
      <c r="EF126" s="1">
        <f t="shared" si="325"/>
        <v>9.2348016597708271E-25</v>
      </c>
      <c r="EG126" s="1">
        <f t="shared" si="326"/>
        <v>1.1475292355205395E-25</v>
      </c>
      <c r="EH126" s="1">
        <f t="shared" si="327"/>
        <v>1.3757989245093901E-26</v>
      </c>
      <c r="EI126" s="1">
        <f t="shared" si="328"/>
        <v>1.5914718360976091E-27</v>
      </c>
      <c r="EJ126" s="1">
        <f t="shared" si="329"/>
        <v>1.7761765956232423E-28</v>
      </c>
      <c r="EK126" s="1">
        <f t="shared" si="330"/>
        <v>1.9124912793538053E-29</v>
      </c>
      <c r="EL126" s="1">
        <f t="shared" si="331"/>
        <v>1.9866175210816545E-30</v>
      </c>
      <c r="EM126" s="1">
        <f t="shared" si="332"/>
        <v>1.9906647821367369E-31</v>
      </c>
      <c r="EN126" s="1">
        <f t="shared" si="333"/>
        <v>1.9240252140872119E-32</v>
      </c>
      <c r="EO126" s="1">
        <f t="shared" si="334"/>
        <v>1.7935096246343691E-33</v>
      </c>
      <c r="EP126" s="1">
        <f t="shared" si="335"/>
        <v>1.6122049075895985E-34</v>
      </c>
      <c r="EQ126" s="1">
        <f t="shared" si="336"/>
        <v>1.3973172536885761E-35</v>
      </c>
      <c r="ER126" s="1">
        <f t="shared" si="337"/>
        <v>1.1674919685777537E-36</v>
      </c>
      <c r="ES126" s="1">
        <f t="shared" si="338"/>
        <v>9.4018556179162129E-38</v>
      </c>
      <c r="ET126" s="1">
        <f t="shared" si="339"/>
        <v>7.29594022006065E-39</v>
      </c>
      <c r="EU126" s="1">
        <f t="shared" si="340"/>
        <v>5.4544922628068796E-40</v>
      </c>
      <c r="EV126" s="1">
        <f t="shared" si="341"/>
        <v>3.9275330860588889E-41</v>
      </c>
      <c r="EW126" s="1">
        <f t="shared" si="342"/>
        <v>2.7230409993091196E-42</v>
      </c>
      <c r="EX126" s="1">
        <f t="shared" si="343"/>
        <v>1.8172823473487569E-43</v>
      </c>
      <c r="EY126" s="1">
        <f t="shared" si="344"/>
        <v>1.1670186749615347E-44</v>
      </c>
      <c r="EZ126" s="1">
        <f t="shared" si="345"/>
        <v>7.2087703142762927E-46</v>
      </c>
      <c r="FA126" s="1">
        <f t="shared" si="346"/>
        <v>4.2815415042369829E-47</v>
      </c>
      <c r="FB126" s="1">
        <f t="shared" si="347"/>
        <v>2.443909184119969E-48</v>
      </c>
      <c r="FC126" s="1">
        <f t="shared" si="348"/>
        <v>1.3085194517366342E-49</v>
      </c>
      <c r="FD126" s="75">
        <f t="shared" si="199"/>
        <v>-1.3085194517366342E-49</v>
      </c>
    </row>
    <row r="127" spans="7:160" x14ac:dyDescent="0.35">
      <c r="G127" t="str">
        <f t="shared" si="195"/>
        <v>Refd, t=0.56</v>
      </c>
      <c r="H127" s="76">
        <f t="shared" si="196"/>
        <v>0.56000000000000039</v>
      </c>
      <c r="I127" s="1">
        <f t="shared" si="197"/>
        <v>0</v>
      </c>
      <c r="J127" s="22">
        <f t="shared" si="198"/>
        <v>3.9316739839210404E-5</v>
      </c>
      <c r="K127" s="1">
        <f t="shared" si="200"/>
        <v>2.1232002700991644E-4</v>
      </c>
      <c r="L127" s="1">
        <f t="shared" si="201"/>
        <v>5.8889438564260137E-4</v>
      </c>
      <c r="M127" s="1">
        <f t="shared" si="202"/>
        <v>1.3828185473680158E-3</v>
      </c>
      <c r="N127" s="1">
        <f t="shared" si="203"/>
        <v>2.9823000578049876E-3</v>
      </c>
      <c r="O127" s="1">
        <f t="shared" si="204"/>
        <v>6.0408023380238889E-3</v>
      </c>
      <c r="P127" s="1">
        <f t="shared" si="205"/>
        <v>1.1575039525493411E-2</v>
      </c>
      <c r="Q127" s="1">
        <f t="shared" si="206"/>
        <v>2.1039674471051078E-2</v>
      </c>
      <c r="R127" s="1">
        <f t="shared" si="207"/>
        <v>3.633255899627235E-2</v>
      </c>
      <c r="S127" s="1">
        <f t="shared" si="208"/>
        <v>5.9679499532422416E-2</v>
      </c>
      <c r="T127" s="1">
        <f t="shared" si="209"/>
        <v>9.3364020956895902E-2</v>
      </c>
      <c r="U127" s="1">
        <f t="shared" si="210"/>
        <v>0.13930986515583252</v>
      </c>
      <c r="V127" s="1">
        <f t="shared" si="211"/>
        <v>0.19858386189722466</v>
      </c>
      <c r="W127" s="1">
        <f t="shared" si="212"/>
        <v>0.27094244348435159</v>
      </c>
      <c r="X127" s="1">
        <f t="shared" si="213"/>
        <v>0.35456822543575311</v>
      </c>
      <c r="Y127" s="1">
        <f t="shared" si="214"/>
        <v>0.44611346851752698</v>
      </c>
      <c r="Z127" s="1">
        <f t="shared" si="215"/>
        <v>0.54108609587073131</v>
      </c>
      <c r="AA127" s="1">
        <f t="shared" si="216"/>
        <v>0.63450782208946543</v>
      </c>
      <c r="AB127" s="1">
        <f t="shared" si="217"/>
        <v>0.72168461074328671</v>
      </c>
      <c r="AC127" s="1">
        <f t="shared" si="218"/>
        <v>0.79889424720746482</v>
      </c>
      <c r="AD127" s="1">
        <f t="shared" si="219"/>
        <v>0.86382827375350324</v>
      </c>
      <c r="AE127" s="1">
        <f t="shared" si="220"/>
        <v>0.91571016212815981</v>
      </c>
      <c r="AF127" s="1">
        <f t="shared" si="221"/>
        <v>0.95511193297128127</v>
      </c>
      <c r="AG127" s="1">
        <f t="shared" si="222"/>
        <v>0.98356892623684433</v>
      </c>
      <c r="AH127" s="1">
        <f t="shared" si="223"/>
        <v>1.0031238554322328</v>
      </c>
      <c r="AI127" s="1">
        <f t="shared" si="224"/>
        <v>1.0159159763055017</v>
      </c>
      <c r="AJ127" s="1">
        <f t="shared" si="225"/>
        <v>1.0238863295252112</v>
      </c>
      <c r="AK127" s="1">
        <f t="shared" si="226"/>
        <v>1.0286188786690857</v>
      </c>
      <c r="AL127" s="1">
        <f t="shared" si="227"/>
        <v>1.0312982482602053</v>
      </c>
      <c r="AM127" s="1">
        <f t="shared" si="228"/>
        <v>1.0327454531835889</v>
      </c>
      <c r="AN127" s="1">
        <f t="shared" si="229"/>
        <v>1.0334916078644201</v>
      </c>
      <c r="AO127" s="1">
        <f t="shared" si="230"/>
        <v>1.0338590348144181</v>
      </c>
      <c r="AP127" s="1">
        <f t="shared" si="231"/>
        <v>1.0340319358153054</v>
      </c>
      <c r="AQ127" s="1">
        <f t="shared" si="232"/>
        <v>1.0341097300592299</v>
      </c>
      <c r="AR127" s="1">
        <f t="shared" si="233"/>
        <v>1.0341432155718906</v>
      </c>
      <c r="AS127" s="1">
        <f t="shared" si="234"/>
        <v>1.03415701172653</v>
      </c>
      <c r="AT127" s="1">
        <f t="shared" si="235"/>
        <v>1.0341624552237085</v>
      </c>
      <c r="AU127" s="1">
        <f t="shared" si="236"/>
        <v>1.0341645131908761</v>
      </c>
      <c r="AV127" s="1">
        <f t="shared" si="237"/>
        <v>1.0341652590465515</v>
      </c>
      <c r="AW127" s="1">
        <f t="shared" si="238"/>
        <v>1.0341655183066971</v>
      </c>
      <c r="AX127" s="1">
        <f t="shared" si="239"/>
        <v>1.0341656047801606</v>
      </c>
      <c r="AY127" s="1">
        <f t="shared" si="240"/>
        <v>1.034165632468067</v>
      </c>
      <c r="AZ127" s="1">
        <f t="shared" si="241"/>
        <v>1.034165640982267</v>
      </c>
      <c r="BA127" s="1">
        <f t="shared" si="242"/>
        <v>1.0341656434977562</v>
      </c>
      <c r="BB127" s="1">
        <f t="shared" si="243"/>
        <v>1.0341656442120808</v>
      </c>
      <c r="BC127" s="1">
        <f t="shared" si="244"/>
        <v>1.0341656444071174</v>
      </c>
      <c r="BD127" s="1">
        <f t="shared" si="245"/>
        <v>1.034165644458312</v>
      </c>
      <c r="BE127" s="1">
        <f t="shared" si="246"/>
        <v>1.0341656444711056</v>
      </c>
      <c r="BF127" s="1">
        <f t="shared" si="247"/>
        <v>1.0341656444734983</v>
      </c>
      <c r="BG127" s="1">
        <f t="shared" si="248"/>
        <v>1.0341656444706102</v>
      </c>
      <c r="BH127" s="1">
        <f t="shared" si="249"/>
        <v>1.0341656444541343</v>
      </c>
      <c r="BI127" s="1">
        <f t="shared" si="250"/>
        <v>1.0341656443811242</v>
      </c>
      <c r="BJ127" s="1">
        <f t="shared" si="251"/>
        <v>1.0341656440747615</v>
      </c>
      <c r="BK127" s="1">
        <f t="shared" si="252"/>
        <v>1.0341656428476338</v>
      </c>
      <c r="BL127" s="1">
        <f t="shared" si="253"/>
        <v>1.0341656381566251</v>
      </c>
      <c r="BM127" s="1">
        <f t="shared" si="254"/>
        <v>1.0341656210523158</v>
      </c>
      <c r="BN127" s="1">
        <f t="shared" si="255"/>
        <v>1.034165561604653</v>
      </c>
      <c r="BO127" s="1">
        <f t="shared" si="256"/>
        <v>1.0341653647807243</v>
      </c>
      <c r="BP127" s="1">
        <f t="shared" si="257"/>
        <v>1.0341647444004023</v>
      </c>
      <c r="BQ127" s="1">
        <f t="shared" si="258"/>
        <v>1.0341628840294141</v>
      </c>
      <c r="BR127" s="1">
        <f t="shared" si="259"/>
        <v>1.0341575796966205</v>
      </c>
      <c r="BS127" s="1">
        <f t="shared" si="260"/>
        <v>1.0341432087122722</v>
      </c>
      <c r="BT127" s="1">
        <f t="shared" si="261"/>
        <v>1.0341062334281532</v>
      </c>
      <c r="BU127" s="1">
        <f t="shared" si="262"/>
        <v>1.0340159384198391</v>
      </c>
      <c r="BV127" s="1">
        <f t="shared" si="263"/>
        <v>1.0338067594269016</v>
      </c>
      <c r="BW127" s="1">
        <f t="shared" si="264"/>
        <v>1.0333472758003426</v>
      </c>
      <c r="BX127" s="1">
        <f t="shared" si="265"/>
        <v>1.0323906556052189</v>
      </c>
      <c r="BY127" s="1">
        <f t="shared" si="266"/>
        <v>1.0305036454705583</v>
      </c>
      <c r="BZ127" s="1">
        <f t="shared" si="267"/>
        <v>1.0269778878613987</v>
      </c>
      <c r="CA127" s="1">
        <f t="shared" si="268"/>
        <v>1.0207393122164488</v>
      </c>
      <c r="CB127" s="1">
        <f t="shared" si="269"/>
        <v>1.0102868509184009</v>
      </c>
      <c r="CC127" s="1">
        <f t="shared" si="270"/>
        <v>0.99370506401530645</v>
      </c>
      <c r="CD127" s="1">
        <f t="shared" si="271"/>
        <v>0.96879721940810171</v>
      </c>
      <c r="CE127" s="1">
        <f t="shared" si="272"/>
        <v>0.93336683860741299</v>
      </c>
      <c r="CF127" s="1">
        <f t="shared" si="273"/>
        <v>0.88563371366654242</v>
      </c>
      <c r="CG127" s="1">
        <f t="shared" si="274"/>
        <v>0.82471369247288995</v>
      </c>
      <c r="CH127" s="1">
        <f t="shared" si="275"/>
        <v>0.75104118391384334</v>
      </c>
      <c r="CI127" s="1">
        <f t="shared" si="276"/>
        <v>0.66659544449661656</v>
      </c>
      <c r="CJ127" s="1">
        <f t="shared" si="277"/>
        <v>0.57482415640268503</v>
      </c>
      <c r="CK127" s="1">
        <f t="shared" si="278"/>
        <v>0.48023799001282419</v>
      </c>
      <c r="CL127" s="1">
        <f t="shared" si="279"/>
        <v>0.38775158396579112</v>
      </c>
      <c r="CM127" s="1">
        <f t="shared" si="280"/>
        <v>0.30192982718596545</v>
      </c>
      <c r="CN127" s="1">
        <f t="shared" si="281"/>
        <v>0.22632874550310036</v>
      </c>
      <c r="CO127" s="1">
        <f t="shared" si="282"/>
        <v>0.16308540252161791</v>
      </c>
      <c r="CP127" s="1">
        <f t="shared" si="283"/>
        <v>0.11282712096918314</v>
      </c>
      <c r="CQ127" s="1">
        <f t="shared" si="284"/>
        <v>7.4872674348895218E-2</v>
      </c>
      <c r="CR127" s="1">
        <f t="shared" si="285"/>
        <v>4.7624084527548904E-2</v>
      </c>
      <c r="CS127" s="1">
        <f t="shared" si="286"/>
        <v>2.9019287168758012E-2</v>
      </c>
      <c r="CT127" s="1">
        <f t="shared" si="287"/>
        <v>1.6933126956876071E-2</v>
      </c>
      <c r="CU127" s="1">
        <f t="shared" si="288"/>
        <v>9.4595752098961001E-3</v>
      </c>
      <c r="CV127" s="1">
        <f t="shared" si="289"/>
        <v>5.0586567660688446E-3</v>
      </c>
      <c r="CW127" s="1">
        <f t="shared" si="290"/>
        <v>2.5895032121696264E-3</v>
      </c>
      <c r="CX127" s="1">
        <f t="shared" si="291"/>
        <v>1.2689381602190779E-3</v>
      </c>
      <c r="CY127" s="1">
        <f t="shared" si="292"/>
        <v>5.9533682482651516E-4</v>
      </c>
      <c r="CZ127" s="1">
        <f t="shared" si="293"/>
        <v>2.6746310034718072E-4</v>
      </c>
      <c r="DA127" s="1">
        <f t="shared" si="294"/>
        <v>1.1509188409377966E-4</v>
      </c>
      <c r="DB127" s="1">
        <f t="shared" si="295"/>
        <v>4.744847498469611E-5</v>
      </c>
      <c r="DC127" s="1">
        <f t="shared" si="296"/>
        <v>1.8746758102520707E-5</v>
      </c>
      <c r="DD127" s="1">
        <f t="shared" si="297"/>
        <v>7.1006083191382574E-6</v>
      </c>
      <c r="DE127" s="1">
        <f t="shared" si="298"/>
        <v>2.5791483102639309E-6</v>
      </c>
      <c r="DF127" s="1">
        <f t="shared" si="299"/>
        <v>8.9870856938403397E-7</v>
      </c>
      <c r="DG127" s="1">
        <f t="shared" si="300"/>
        <v>3.0052198398414195E-7</v>
      </c>
      <c r="DH127" s="1">
        <f t="shared" si="301"/>
        <v>9.6472227473474657E-8</v>
      </c>
      <c r="DI127" s="1">
        <f t="shared" si="302"/>
        <v>2.9740650528445445E-8</v>
      </c>
      <c r="DJ127" s="1">
        <f t="shared" si="303"/>
        <v>8.8079017175613987E-9</v>
      </c>
      <c r="DK127" s="1">
        <f t="shared" si="304"/>
        <v>2.506786757834898E-9</v>
      </c>
      <c r="DL127" s="1">
        <f t="shared" si="305"/>
        <v>6.8585277884600202E-10</v>
      </c>
      <c r="DM127" s="1">
        <f t="shared" si="306"/>
        <v>1.8044901347341035E-10</v>
      </c>
      <c r="DN127" s="1">
        <f t="shared" si="307"/>
        <v>4.5669375117376448E-11</v>
      </c>
      <c r="DO127" s="1">
        <f t="shared" si="308"/>
        <v>1.1121780170294066E-11</v>
      </c>
      <c r="DP127" s="1">
        <f t="shared" si="309"/>
        <v>2.6069246626146233E-12</v>
      </c>
      <c r="DQ127" s="1">
        <f t="shared" si="310"/>
        <v>5.883125110182085E-13</v>
      </c>
      <c r="DR127" s="1">
        <f t="shared" si="311"/>
        <v>1.278579151174654E-13</v>
      </c>
      <c r="DS127" s="1">
        <f t="shared" si="312"/>
        <v>2.6766735938866154E-14</v>
      </c>
      <c r="DT127" s="1">
        <f t="shared" si="313"/>
        <v>5.3990020726021705E-15</v>
      </c>
      <c r="DU127" s="1">
        <f t="shared" si="314"/>
        <v>1.0494879670430888E-15</v>
      </c>
      <c r="DV127" s="1">
        <f t="shared" si="315"/>
        <v>1.9664206747181604E-16</v>
      </c>
      <c r="DW127" s="1">
        <f t="shared" si="316"/>
        <v>3.5521635187213343E-17</v>
      </c>
      <c r="DX127" s="1">
        <f t="shared" si="317"/>
        <v>6.1873255006310356E-18</v>
      </c>
      <c r="DY127" s="1">
        <f t="shared" si="318"/>
        <v>1.0393834081775442E-18</v>
      </c>
      <c r="DZ127" s="1">
        <f t="shared" si="319"/>
        <v>1.6841238794488E-19</v>
      </c>
      <c r="EA127" s="1">
        <f t="shared" si="320"/>
        <v>2.632410819148437E-20</v>
      </c>
      <c r="EB127" s="1">
        <f t="shared" si="321"/>
        <v>3.9697568039328309E-21</v>
      </c>
      <c r="EC127" s="1">
        <f t="shared" si="322"/>
        <v>5.7762664082527077E-22</v>
      </c>
      <c r="ED127" s="1">
        <f t="shared" si="323"/>
        <v>8.1103446644158788E-23</v>
      </c>
      <c r="EE127" s="1">
        <f t="shared" si="324"/>
        <v>1.0989276049516254E-23</v>
      </c>
      <c r="EF127" s="1">
        <f t="shared" si="325"/>
        <v>1.4370059802723165E-24</v>
      </c>
      <c r="EG127" s="1">
        <f t="shared" si="326"/>
        <v>1.8135224267363428E-25</v>
      </c>
      <c r="EH127" s="1">
        <f t="shared" si="327"/>
        <v>2.2088708694625506E-26</v>
      </c>
      <c r="EI127" s="1">
        <f t="shared" si="328"/>
        <v>2.5965812155047499E-27</v>
      </c>
      <c r="EJ127" s="1">
        <f t="shared" si="329"/>
        <v>2.9458572802419022E-28</v>
      </c>
      <c r="EK127" s="1">
        <f t="shared" si="330"/>
        <v>3.2254216927918488E-29</v>
      </c>
      <c r="EL127" s="1">
        <f t="shared" si="331"/>
        <v>3.4080485444649305E-30</v>
      </c>
      <c r="EM127" s="1">
        <f t="shared" si="332"/>
        <v>3.4748935111969598E-31</v>
      </c>
      <c r="EN127" s="1">
        <f t="shared" si="333"/>
        <v>3.4186768278693536E-32</v>
      </c>
      <c r="EO127" s="1">
        <f t="shared" si="334"/>
        <v>3.2449796633292685E-33</v>
      </c>
      <c r="EP127" s="1">
        <f t="shared" si="335"/>
        <v>2.9713366500085682E-34</v>
      </c>
      <c r="EQ127" s="1">
        <f t="shared" si="336"/>
        <v>2.624327548743197E-35</v>
      </c>
      <c r="ER127" s="1">
        <f t="shared" si="337"/>
        <v>2.2353338996497917E-36</v>
      </c>
      <c r="ES127" s="1">
        <f t="shared" si="338"/>
        <v>1.835896107282541E-37</v>
      </c>
      <c r="ET127" s="1">
        <f t="shared" si="339"/>
        <v>1.4536144388279252E-38</v>
      </c>
      <c r="EU127" s="1">
        <f t="shared" si="340"/>
        <v>1.1093037871024686E-39</v>
      </c>
      <c r="EV127" s="1">
        <f t="shared" si="341"/>
        <v>8.1573076873021408E-41</v>
      </c>
      <c r="EW127" s="1">
        <f t="shared" si="342"/>
        <v>5.7786051848817207E-42</v>
      </c>
      <c r="EX127" s="1">
        <f t="shared" si="343"/>
        <v>3.9423313665071682E-43</v>
      </c>
      <c r="EY127" s="1">
        <f t="shared" si="344"/>
        <v>2.5894055171601757E-44</v>
      </c>
      <c r="EZ127" s="1">
        <f t="shared" si="345"/>
        <v>1.6368731412488373E-45</v>
      </c>
      <c r="FA127" s="1">
        <f t="shared" si="346"/>
        <v>9.9548956105000435E-47</v>
      </c>
      <c r="FB127" s="1">
        <f t="shared" si="347"/>
        <v>5.8219108799917757E-48</v>
      </c>
      <c r="FC127" s="1">
        <f t="shared" si="348"/>
        <v>3.1936780572692984E-49</v>
      </c>
      <c r="FD127" s="75">
        <f t="shared" si="199"/>
        <v>-3.1936780572692984E-49</v>
      </c>
    </row>
    <row r="128" spans="7:160" x14ac:dyDescent="0.35">
      <c r="G128" t="str">
        <f t="shared" si="195"/>
        <v>Refd, t=0.57</v>
      </c>
      <c r="H128" s="76">
        <f t="shared" si="196"/>
        <v>0.56500000000000039</v>
      </c>
      <c r="I128" s="1">
        <f t="shared" si="197"/>
        <v>0</v>
      </c>
      <c r="J128" s="22">
        <f t="shared" si="198"/>
        <v>3.9354966948146786E-5</v>
      </c>
      <c r="K128" s="1">
        <f t="shared" si="200"/>
        <v>2.1232100216154142E-4</v>
      </c>
      <c r="L128" s="1">
        <f t="shared" si="201"/>
        <v>5.8781432077533574E-4</v>
      </c>
      <c r="M128" s="1">
        <f t="shared" si="202"/>
        <v>1.3771927654433178E-3</v>
      </c>
      <c r="N128" s="1">
        <f t="shared" si="203"/>
        <v>2.9634304613016336E-3</v>
      </c>
      <c r="O128" s="1">
        <f t="shared" si="204"/>
        <v>5.9901658774535798E-3</v>
      </c>
      <c r="P128" s="1">
        <f t="shared" si="205"/>
        <v>1.1457896374168853E-2</v>
      </c>
      <c r="Q128" s="1">
        <f t="shared" si="206"/>
        <v>2.0797810083765217E-2</v>
      </c>
      <c r="R128" s="1">
        <f t="shared" si="207"/>
        <v>3.5878458324158452E-2</v>
      </c>
      <c r="S128" s="1">
        <f t="shared" si="208"/>
        <v>5.8895511146389815E-2</v>
      </c>
      <c r="T128" s="1">
        <f t="shared" si="209"/>
        <v>9.2110362441502669E-2</v>
      </c>
      <c r="U128" s="1">
        <f t="shared" si="210"/>
        <v>0.13744381892762861</v>
      </c>
      <c r="V128" s="1">
        <f t="shared" si="211"/>
        <v>0.19598901892182644</v>
      </c>
      <c r="W128" s="1">
        <f t="shared" si="212"/>
        <v>0.26756228471657584</v>
      </c>
      <c r="X128" s="1">
        <f t="shared" si="213"/>
        <v>0.35043461298185025</v>
      </c>
      <c r="Y128" s="1">
        <f t="shared" si="214"/>
        <v>0.44135986828932899</v>
      </c>
      <c r="Z128" s="1">
        <f t="shared" si="215"/>
        <v>0.53593867870908229</v>
      </c>
      <c r="AA128" s="1">
        <f t="shared" si="216"/>
        <v>0.62925422671594566</v>
      </c>
      <c r="AB128" s="1">
        <f t="shared" si="217"/>
        <v>0.7166275759910864</v>
      </c>
      <c r="AC128" s="1">
        <f t="shared" si="218"/>
        <v>0.79430240634143034</v>
      </c>
      <c r="AD128" s="1">
        <f t="shared" si="219"/>
        <v>0.85989700376231615</v>
      </c>
      <c r="AE128" s="1">
        <f t="shared" si="220"/>
        <v>0.91254140978990461</v>
      </c>
      <c r="AF128" s="1">
        <f t="shared" si="221"/>
        <v>0.95271532389225599</v>
      </c>
      <c r="AG128" s="1">
        <f t="shared" si="222"/>
        <v>0.98188004848714239</v>
      </c>
      <c r="AH128" s="1">
        <f t="shared" si="223"/>
        <v>1.0020317246194113</v>
      </c>
      <c r="AI128" s="1">
        <f t="shared" si="224"/>
        <v>1.0152911902941508</v>
      </c>
      <c r="AJ128" s="1">
        <f t="shared" si="225"/>
        <v>1.0236036352286841</v>
      </c>
      <c r="AK128" s="1">
        <f t="shared" si="226"/>
        <v>1.0285712725827316</v>
      </c>
      <c r="AL128" s="1">
        <f t="shared" si="227"/>
        <v>1.0314028160195288</v>
      </c>
      <c r="AM128" s="1">
        <f t="shared" si="228"/>
        <v>1.0329430450494939</v>
      </c>
      <c r="AN128" s="1">
        <f t="shared" si="229"/>
        <v>1.0337430159107692</v>
      </c>
      <c r="AO128" s="1">
        <f t="shared" si="230"/>
        <v>1.0341399590705287</v>
      </c>
      <c r="AP128" s="1">
        <f t="shared" si="231"/>
        <v>1.0343282310044604</v>
      </c>
      <c r="AQ128" s="1">
        <f t="shared" si="232"/>
        <v>1.0344136357446709</v>
      </c>
      <c r="AR128" s="1">
        <f t="shared" si="233"/>
        <v>1.0344507081438279</v>
      </c>
      <c r="AS128" s="1">
        <f t="shared" si="234"/>
        <v>1.0344661152525931</v>
      </c>
      <c r="AT128" s="1">
        <f t="shared" si="235"/>
        <v>1.0344722488905469</v>
      </c>
      <c r="AU128" s="1">
        <f t="shared" si="236"/>
        <v>1.0344745891343239</v>
      </c>
      <c r="AV128" s="1">
        <f t="shared" si="237"/>
        <v>1.0344754453111975</v>
      </c>
      <c r="AW128" s="1">
        <f t="shared" si="238"/>
        <v>1.0344757458027589</v>
      </c>
      <c r="AX128" s="1">
        <f t="shared" si="239"/>
        <v>1.0344758470230302</v>
      </c>
      <c r="AY128" s="1">
        <f t="shared" si="240"/>
        <v>1.0344758797617677</v>
      </c>
      <c r="AZ128" s="1">
        <f t="shared" si="241"/>
        <v>1.0344758899336386</v>
      </c>
      <c r="BA128" s="1">
        <f t="shared" si="242"/>
        <v>1.0344758929707574</v>
      </c>
      <c r="BB128" s="1">
        <f t="shared" si="243"/>
        <v>1.0344758938425516</v>
      </c>
      <c r="BC128" s="1">
        <f t="shared" si="244"/>
        <v>1.0344758940832148</v>
      </c>
      <c r="BD128" s="1">
        <f t="shared" si="245"/>
        <v>1.0344758941471015</v>
      </c>
      <c r="BE128" s="1">
        <f t="shared" si="246"/>
        <v>1.0344758941632668</v>
      </c>
      <c r="BF128" s="1">
        <f t="shared" si="247"/>
        <v>1.0344758941664287</v>
      </c>
      <c r="BG128" s="1">
        <f t="shared" si="248"/>
        <v>1.0344758941633005</v>
      </c>
      <c r="BH128" s="1">
        <f t="shared" si="249"/>
        <v>1.0344758941449503</v>
      </c>
      <c r="BI128" s="1">
        <f t="shared" si="250"/>
        <v>1.0344758940642034</v>
      </c>
      <c r="BJ128" s="1">
        <f t="shared" si="251"/>
        <v>1.0344758937281819</v>
      </c>
      <c r="BK128" s="1">
        <f t="shared" si="252"/>
        <v>1.0344758923931687</v>
      </c>
      <c r="BL128" s="1">
        <f t="shared" si="253"/>
        <v>1.0344758873297597</v>
      </c>
      <c r="BM128" s="1">
        <f t="shared" si="254"/>
        <v>1.0344758690072513</v>
      </c>
      <c r="BN128" s="1">
        <f t="shared" si="255"/>
        <v>1.034475805788976</v>
      </c>
      <c r="BO128" s="1">
        <f t="shared" si="256"/>
        <v>1.0344755979416214</v>
      </c>
      <c r="BP128" s="1">
        <f t="shared" si="257"/>
        <v>1.0344749471854164</v>
      </c>
      <c r="BQ128" s="1">
        <f t="shared" si="258"/>
        <v>1.0344730081155138</v>
      </c>
      <c r="BR128" s="1">
        <f t="shared" si="259"/>
        <v>1.0344675126644174</v>
      </c>
      <c r="BS128" s="1">
        <f t="shared" si="260"/>
        <v>1.0344527083543091</v>
      </c>
      <c r="BT128" s="1">
        <f t="shared" si="261"/>
        <v>1.0344148206710484</v>
      </c>
      <c r="BU128" s="1">
        <f t="shared" si="262"/>
        <v>1.034322755296472</v>
      </c>
      <c r="BV128" s="1">
        <f t="shared" si="263"/>
        <v>1.0341104488789334</v>
      </c>
      <c r="BW128" s="1">
        <f t="shared" si="264"/>
        <v>1.0336460416669573</v>
      </c>
      <c r="BX128" s="1">
        <f t="shared" si="265"/>
        <v>1.0326828155248458</v>
      </c>
      <c r="BY128" s="1">
        <f t="shared" si="266"/>
        <v>1.0307891526190873</v>
      </c>
      <c r="BZ128" s="1">
        <f t="shared" si="267"/>
        <v>1.0272613537969784</v>
      </c>
      <c r="CA128" s="1">
        <f t="shared" si="268"/>
        <v>1.0210348341646009</v>
      </c>
      <c r="CB128" s="1">
        <f t="shared" si="269"/>
        <v>1.0106242714971594</v>
      </c>
      <c r="CC128" s="1">
        <f t="shared" si="270"/>
        <v>0.99413617911121543</v>
      </c>
      <c r="CD128" s="1">
        <f t="shared" si="271"/>
        <v>0.96939923504915682</v>
      </c>
      <c r="CE128" s="1">
        <f t="shared" si="272"/>
        <v>0.9342397339434162</v>
      </c>
      <c r="CF128" s="1">
        <f t="shared" si="273"/>
        <v>0.88688885853918331</v>
      </c>
      <c r="CG128" s="1">
        <f t="shared" si="274"/>
        <v>0.82645346664797958</v>
      </c>
      <c r="CH128" s="1">
        <f t="shared" si="275"/>
        <v>0.75333297035180924</v>
      </c>
      <c r="CI128" s="1">
        <f t="shared" si="276"/>
        <v>0.66944681770019587</v>
      </c>
      <c r="CJ128" s="1">
        <f t="shared" si="277"/>
        <v>0.5781675668780264</v>
      </c>
      <c r="CK128" s="1">
        <f t="shared" si="278"/>
        <v>0.48393153646607678</v>
      </c>
      <c r="CL128" s="1">
        <f t="shared" si="279"/>
        <v>0.39159775504972394</v>
      </c>
      <c r="CM128" s="1">
        <f t="shared" si="280"/>
        <v>0.30570811764618472</v>
      </c>
      <c r="CN128" s="1">
        <f t="shared" si="281"/>
        <v>0.22983332303797363</v>
      </c>
      <c r="CO128" s="1">
        <f t="shared" si="282"/>
        <v>0.16615754782503558</v>
      </c>
      <c r="CP128" s="1">
        <f t="shared" si="283"/>
        <v>0.11537448420325797</v>
      </c>
      <c r="CQ128" s="1">
        <f t="shared" si="284"/>
        <v>7.6872269785260197E-2</v>
      </c>
      <c r="CR128" s="1">
        <f t="shared" si="285"/>
        <v>4.9111177351088123E-2</v>
      </c>
      <c r="CS128" s="1">
        <f t="shared" si="286"/>
        <v>3.006788273345248E-2</v>
      </c>
      <c r="CT128" s="1">
        <f t="shared" si="287"/>
        <v>1.7634697700302127E-2</v>
      </c>
      <c r="CU128" s="1">
        <f t="shared" si="288"/>
        <v>9.9052735376216512E-3</v>
      </c>
      <c r="CV128" s="1">
        <f t="shared" si="289"/>
        <v>5.3277013692223105E-3</v>
      </c>
      <c r="CW128" s="1">
        <f t="shared" si="290"/>
        <v>2.743930957737022E-3</v>
      </c>
      <c r="CX128" s="1">
        <f t="shared" si="291"/>
        <v>1.3532803942664321E-3</v>
      </c>
      <c r="CY128" s="1">
        <f t="shared" si="292"/>
        <v>6.3919812839929337E-4</v>
      </c>
      <c r="CZ128" s="1">
        <f t="shared" si="293"/>
        <v>2.8919657881057204E-4</v>
      </c>
      <c r="DA128" s="1">
        <f t="shared" si="294"/>
        <v>1.2535972006864595E-4</v>
      </c>
      <c r="DB128" s="1">
        <f t="shared" si="295"/>
        <v>5.2076723613275481E-5</v>
      </c>
      <c r="DC128" s="1">
        <f t="shared" si="296"/>
        <v>2.0738455115370263E-5</v>
      </c>
      <c r="DD128" s="1">
        <f t="shared" si="297"/>
        <v>7.9193998944148469E-6</v>
      </c>
      <c r="DE128" s="1">
        <f t="shared" si="298"/>
        <v>2.9009103914442088E-6</v>
      </c>
      <c r="DF128" s="1">
        <f t="shared" si="299"/>
        <v>1.0196481012996365E-6</v>
      </c>
      <c r="DG128" s="1">
        <f t="shared" si="300"/>
        <v>3.4402568910437036E-7</v>
      </c>
      <c r="DH128" s="1">
        <f t="shared" si="301"/>
        <v>1.1145709937222473E-7</v>
      </c>
      <c r="DI128" s="1">
        <f t="shared" si="302"/>
        <v>3.4685855001762491E-8</v>
      </c>
      <c r="DJ128" s="1">
        <f t="shared" si="303"/>
        <v>1.0372297267222102E-8</v>
      </c>
      <c r="DK128" s="1">
        <f t="shared" si="304"/>
        <v>2.9814193296011028E-9</v>
      </c>
      <c r="DL128" s="1">
        <f t="shared" si="305"/>
        <v>8.2402650339965123E-10</v>
      </c>
      <c r="DM128" s="1">
        <f t="shared" si="306"/>
        <v>2.190634198750379E-10</v>
      </c>
      <c r="DN128" s="1">
        <f t="shared" si="307"/>
        <v>5.6033173082968725E-11</v>
      </c>
      <c r="DO128" s="1">
        <f t="shared" si="308"/>
        <v>1.3794261079878737E-11</v>
      </c>
      <c r="DP128" s="1">
        <f t="shared" si="309"/>
        <v>3.2693052300775347E-12</v>
      </c>
      <c r="DQ128" s="1">
        <f t="shared" si="310"/>
        <v>7.4616808211686978E-13</v>
      </c>
      <c r="DR128" s="1">
        <f t="shared" si="311"/>
        <v>1.6404258638394264E-13</v>
      </c>
      <c r="DS128" s="1">
        <f t="shared" si="312"/>
        <v>3.4747525239790158E-14</v>
      </c>
      <c r="DT128" s="1">
        <f t="shared" si="313"/>
        <v>7.0931794258010266E-15</v>
      </c>
      <c r="DU128" s="1">
        <f t="shared" si="314"/>
        <v>1.3957384330927027E-15</v>
      </c>
      <c r="DV128" s="1">
        <f t="shared" si="315"/>
        <v>2.6479090519153251E-16</v>
      </c>
      <c r="DW128" s="1">
        <f t="shared" si="316"/>
        <v>4.8441942876699398E-17</v>
      </c>
      <c r="DX128" s="1">
        <f t="shared" si="317"/>
        <v>8.5474506113798017E-18</v>
      </c>
      <c r="DY128" s="1">
        <f t="shared" si="318"/>
        <v>1.4548520576437654E-18</v>
      </c>
      <c r="DZ128" s="1">
        <f t="shared" si="319"/>
        <v>2.389089292574746E-19</v>
      </c>
      <c r="EA128" s="1">
        <f t="shared" si="320"/>
        <v>3.7856011719521426E-20</v>
      </c>
      <c r="EB128" s="1">
        <f t="shared" si="321"/>
        <v>5.788650443547774E-21</v>
      </c>
      <c r="EC128" s="1">
        <f t="shared" si="322"/>
        <v>8.5428795412919123E-22</v>
      </c>
      <c r="ED128" s="1">
        <f t="shared" si="323"/>
        <v>1.2168964839792401E-22</v>
      </c>
      <c r="EE128" s="1">
        <f t="shared" si="324"/>
        <v>1.6732339491321331E-23</v>
      </c>
      <c r="EF128" s="1">
        <f t="shared" si="325"/>
        <v>2.2209459947933315E-24</v>
      </c>
      <c r="EG128" s="1">
        <f t="shared" si="326"/>
        <v>2.8458731922968905E-25</v>
      </c>
      <c r="EH128" s="1">
        <f t="shared" si="327"/>
        <v>3.5204685151850866E-26</v>
      </c>
      <c r="EI128" s="1">
        <f t="shared" si="328"/>
        <v>4.204332859471798E-27</v>
      </c>
      <c r="EJ128" s="1">
        <f t="shared" si="329"/>
        <v>4.8473330561173283E-28</v>
      </c>
      <c r="EK128" s="1">
        <f t="shared" si="330"/>
        <v>5.3952082667379953E-29</v>
      </c>
      <c r="EL128" s="1">
        <f t="shared" si="331"/>
        <v>5.7969092316412803E-30</v>
      </c>
      <c r="EM128" s="1">
        <f t="shared" si="332"/>
        <v>6.0123444222861588E-31</v>
      </c>
      <c r="EN128" s="1">
        <f t="shared" si="333"/>
        <v>6.0189265856353914E-32</v>
      </c>
      <c r="EO128" s="1">
        <f t="shared" si="334"/>
        <v>5.8154503271748894E-33</v>
      </c>
      <c r="EP128" s="1">
        <f t="shared" si="335"/>
        <v>5.4223848957041055E-34</v>
      </c>
      <c r="EQ128" s="1">
        <f t="shared" si="336"/>
        <v>4.8784932341797848E-35</v>
      </c>
      <c r="ER128" s="1">
        <f t="shared" si="337"/>
        <v>4.2345476007385438E-36</v>
      </c>
      <c r="ES128" s="1">
        <f t="shared" si="338"/>
        <v>3.5455489485868937E-37</v>
      </c>
      <c r="ET128" s="1">
        <f t="shared" si="339"/>
        <v>2.8630944027079769E-38</v>
      </c>
      <c r="EU128" s="1">
        <f t="shared" si="340"/>
        <v>2.2293341660137966E-39</v>
      </c>
      <c r="EV128" s="1">
        <f t="shared" si="341"/>
        <v>1.6734174779131769E-40</v>
      </c>
      <c r="EW128" s="1">
        <f t="shared" si="342"/>
        <v>1.2106418195768613E-41</v>
      </c>
      <c r="EX128" s="1">
        <f t="shared" si="343"/>
        <v>8.4390156655920624E-43</v>
      </c>
      <c r="EY128" s="1">
        <f t="shared" si="344"/>
        <v>5.6663655940702764E-44</v>
      </c>
      <c r="EZ128" s="1">
        <f t="shared" si="345"/>
        <v>3.6636577325256905E-45</v>
      </c>
      <c r="FA128" s="1">
        <f t="shared" si="346"/>
        <v>2.2801939020998673E-46</v>
      </c>
      <c r="FB128" s="1">
        <f t="shared" si="347"/>
        <v>1.3654783032588471E-47</v>
      </c>
      <c r="FC128" s="1">
        <f t="shared" si="348"/>
        <v>7.669504257037262E-49</v>
      </c>
      <c r="FD128" s="75">
        <f t="shared" si="199"/>
        <v>-7.669504257037262E-49</v>
      </c>
    </row>
    <row r="129" spans="7:160" x14ac:dyDescent="0.35">
      <c r="G129" t="str">
        <f t="shared" si="195"/>
        <v>Refd, t=0.57</v>
      </c>
      <c r="H129" s="76">
        <f t="shared" si="196"/>
        <v>0.5700000000000004</v>
      </c>
      <c r="I129" s="1">
        <f t="shared" si="197"/>
        <v>0</v>
      </c>
      <c r="J129" s="22">
        <f t="shared" si="198"/>
        <v>3.9382927375590678E-5</v>
      </c>
      <c r="K129" s="1">
        <f t="shared" si="200"/>
        <v>2.1227169342027231E-4</v>
      </c>
      <c r="L129" s="1">
        <f t="shared" si="201"/>
        <v>5.8662319055313489E-4</v>
      </c>
      <c r="M129" s="1">
        <f t="shared" si="202"/>
        <v>1.371393142070004E-3</v>
      </c>
      <c r="N129" s="1">
        <f t="shared" si="203"/>
        <v>2.9443919088828355E-3</v>
      </c>
      <c r="O129" s="1">
        <f t="shared" si="204"/>
        <v>5.9395995652850239E-3</v>
      </c>
      <c r="P129" s="1">
        <f t="shared" si="205"/>
        <v>1.1341606940764361E-2</v>
      </c>
      <c r="Q129" s="1">
        <f t="shared" si="206"/>
        <v>2.0558595018037955E-2</v>
      </c>
      <c r="R129" s="1">
        <f t="shared" si="207"/>
        <v>3.5430372995522492E-2</v>
      </c>
      <c r="S129" s="1">
        <f t="shared" si="208"/>
        <v>5.8122941852296606E-2</v>
      </c>
      <c r="T129" s="1">
        <f t="shared" si="209"/>
        <v>9.0875657212223779E-2</v>
      </c>
      <c r="U129" s="1">
        <f t="shared" si="210"/>
        <v>0.13560581342273459</v>
      </c>
      <c r="V129" s="1">
        <f t="shared" si="211"/>
        <v>0.193431456146168</v>
      </c>
      <c r="W129" s="1">
        <f t="shared" si="212"/>
        <v>0.264226710335489</v>
      </c>
      <c r="X129" s="1">
        <f t="shared" si="213"/>
        <v>0.34634866373573747</v>
      </c>
      <c r="Y129" s="1">
        <f t="shared" si="214"/>
        <v>0.43665100965643011</v>
      </c>
      <c r="Z129" s="1">
        <f t="shared" si="215"/>
        <v>0.53082651235929024</v>
      </c>
      <c r="AA129" s="1">
        <f t="shared" si="216"/>
        <v>0.62402082285742289</v>
      </c>
      <c r="AB129" s="1">
        <f t="shared" si="217"/>
        <v>0.71157251867067672</v>
      </c>
      <c r="AC129" s="1">
        <f t="shared" si="218"/>
        <v>0.78969435265460031</v>
      </c>
      <c r="AD129" s="1">
        <f t="shared" si="219"/>
        <v>0.85593440111977637</v>
      </c>
      <c r="AE129" s="1">
        <f t="shared" si="220"/>
        <v>0.90933138705044902</v>
      </c>
      <c r="AF129" s="1">
        <f t="shared" si="221"/>
        <v>0.95027343638429951</v>
      </c>
      <c r="AG129" s="1">
        <f t="shared" si="222"/>
        <v>0.98014724093679306</v>
      </c>
      <c r="AH129" s="1">
        <f t="shared" si="223"/>
        <v>1.0009008920763409</v>
      </c>
      <c r="AI129" s="1">
        <f t="shared" si="224"/>
        <v>1.0146350002052693</v>
      </c>
      <c r="AJ129" s="1">
        <f t="shared" si="225"/>
        <v>1.023297266710685</v>
      </c>
      <c r="AK129" s="1">
        <f t="shared" si="226"/>
        <v>1.0285069924411192</v>
      </c>
      <c r="AL129" s="1">
        <f t="shared" si="227"/>
        <v>1.0314963710164999</v>
      </c>
      <c r="AM129" s="1">
        <f t="shared" si="228"/>
        <v>1.0331338011779323</v>
      </c>
      <c r="AN129" s="1">
        <f t="shared" si="229"/>
        <v>1.0339904348333588</v>
      </c>
      <c r="AO129" s="1">
        <f t="shared" si="230"/>
        <v>1.0344187003983487</v>
      </c>
      <c r="AP129" s="1">
        <f t="shared" si="231"/>
        <v>1.0346234162567864</v>
      </c>
      <c r="AQ129" s="1">
        <f t="shared" si="232"/>
        <v>1.0347170307566287</v>
      </c>
      <c r="AR129" s="1">
        <f t="shared" si="233"/>
        <v>1.0347580057043588</v>
      </c>
      <c r="AS129" s="1">
        <f t="shared" si="234"/>
        <v>1.0347751809960686</v>
      </c>
      <c r="AT129" s="1">
        <f t="shared" si="235"/>
        <v>1.0347820789872262</v>
      </c>
      <c r="AU129" s="1">
        <f t="shared" si="236"/>
        <v>1.0347847347616537</v>
      </c>
      <c r="AV129" s="1">
        <f t="shared" si="237"/>
        <v>1.0347857154279967</v>
      </c>
      <c r="AW129" s="1">
        <f t="shared" si="238"/>
        <v>1.0347860628986387</v>
      </c>
      <c r="AX129" s="1">
        <f t="shared" si="239"/>
        <v>1.0347861810885088</v>
      </c>
      <c r="AY129" s="1">
        <f t="shared" si="240"/>
        <v>1.0347862196984545</v>
      </c>
      <c r="AZ129" s="1">
        <f t="shared" si="241"/>
        <v>1.0347862318172412</v>
      </c>
      <c r="BA129" s="1">
        <f t="shared" si="242"/>
        <v>1.0347862354734987</v>
      </c>
      <c r="BB129" s="1">
        <f t="shared" si="243"/>
        <v>1.0347862365342184</v>
      </c>
      <c r="BC129" s="1">
        <f t="shared" si="244"/>
        <v>1.0347862368302265</v>
      </c>
      <c r="BD129" s="1">
        <f t="shared" si="245"/>
        <v>1.0347862369096812</v>
      </c>
      <c r="BE129" s="1">
        <f t="shared" si="246"/>
        <v>1.0347862369300322</v>
      </c>
      <c r="BF129" s="1">
        <f t="shared" si="247"/>
        <v>1.0347862369341743</v>
      </c>
      <c r="BG129" s="1">
        <f t="shared" si="248"/>
        <v>1.0347862369308154</v>
      </c>
      <c r="BH129" s="1">
        <f t="shared" si="249"/>
        <v>1.0347862369104195</v>
      </c>
      <c r="BI129" s="1">
        <f t="shared" si="250"/>
        <v>1.034786236821265</v>
      </c>
      <c r="BJ129" s="1">
        <f t="shared" si="251"/>
        <v>1.0347862364532776</v>
      </c>
      <c r="BK129" s="1">
        <f t="shared" si="252"/>
        <v>1.0347862350029409</v>
      </c>
      <c r="BL129" s="1">
        <f t="shared" si="253"/>
        <v>1.034786229544634</v>
      </c>
      <c r="BM129" s="1">
        <f t="shared" si="254"/>
        <v>1.0347862099403213</v>
      </c>
      <c r="BN129" s="1">
        <f t="shared" si="255"/>
        <v>1.0347861427842271</v>
      </c>
      <c r="BO129" s="1">
        <f t="shared" si="256"/>
        <v>1.0347859235077286</v>
      </c>
      <c r="BP129" s="1">
        <f t="shared" si="257"/>
        <v>1.0347852414769119</v>
      </c>
      <c r="BQ129" s="1">
        <f t="shared" si="258"/>
        <v>1.0347832219232542</v>
      </c>
      <c r="BR129" s="1">
        <f t="shared" si="259"/>
        <v>1.0347775322838346</v>
      </c>
      <c r="BS129" s="1">
        <f t="shared" si="260"/>
        <v>1.0347622904418725</v>
      </c>
      <c r="BT129" s="1">
        <f t="shared" si="261"/>
        <v>1.0347234871204354</v>
      </c>
      <c r="BU129" s="1">
        <f t="shared" si="262"/>
        <v>1.0346296558339891</v>
      </c>
      <c r="BV129" s="1">
        <f t="shared" si="263"/>
        <v>1.0344142492470023</v>
      </c>
      <c r="BW129" s="1">
        <f t="shared" si="264"/>
        <v>1.0339449950565454</v>
      </c>
      <c r="BX129" s="1">
        <f t="shared" si="265"/>
        <v>1.0329753248488378</v>
      </c>
      <c r="BY129" s="1">
        <f t="shared" si="266"/>
        <v>1.0310752874832128</v>
      </c>
      <c r="BZ129" s="1">
        <f t="shared" si="267"/>
        <v>1.0275458360657501</v>
      </c>
      <c r="CA129" s="1">
        <f t="shared" si="268"/>
        <v>1.0213317782548366</v>
      </c>
      <c r="CB129" s="1">
        <f t="shared" si="269"/>
        <v>1.0109633069608115</v>
      </c>
      <c r="CC129" s="1">
        <f t="shared" si="270"/>
        <v>0.99456850574451916</v>
      </c>
      <c r="CD129" s="1">
        <f t="shared" si="271"/>
        <v>0.97000098807823287</v>
      </c>
      <c r="CE129" s="1">
        <f t="shared" si="272"/>
        <v>0.93510941596092412</v>
      </c>
      <c r="CF129" s="1">
        <f t="shared" si="273"/>
        <v>0.88813625902088755</v>
      </c>
      <c r="CG129" s="1">
        <f t="shared" si="274"/>
        <v>0.82817979916464557</v>
      </c>
      <c r="CH129" s="1">
        <f t="shared" si="275"/>
        <v>0.75560545848201033</v>
      </c>
      <c r="CI129" s="1">
        <f t="shared" si="276"/>
        <v>0.67227431369832935</v>
      </c>
      <c r="CJ129" s="1">
        <f t="shared" si="277"/>
        <v>0.58148526902292996</v>
      </c>
      <c r="CK129" s="1">
        <f t="shared" si="278"/>
        <v>0.48760128786413554</v>
      </c>
      <c r="CL129" s="1">
        <f t="shared" si="279"/>
        <v>0.39542590399041139</v>
      </c>
      <c r="CM129" s="1">
        <f t="shared" si="280"/>
        <v>0.3094771313973233</v>
      </c>
      <c r="CN129" s="1">
        <f t="shared" si="281"/>
        <v>0.23333868830605928</v>
      </c>
      <c r="CO129" s="1">
        <f t="shared" si="282"/>
        <v>0.16923994717868193</v>
      </c>
      <c r="CP129" s="1">
        <f t="shared" si="283"/>
        <v>0.11793935299055071</v>
      </c>
      <c r="CQ129" s="1">
        <f t="shared" si="284"/>
        <v>7.8893499104236625E-2</v>
      </c>
      <c r="CR129" s="1">
        <f t="shared" si="285"/>
        <v>5.0620833054009634E-2</v>
      </c>
      <c r="CS129" s="1">
        <f t="shared" si="286"/>
        <v>3.1137373217357187E-2</v>
      </c>
      <c r="CT129" s="1">
        <f t="shared" si="287"/>
        <v>1.8353861400115364E-2</v>
      </c>
      <c r="CU129" s="1">
        <f t="shared" si="288"/>
        <v>1.0364618132312648E-2</v>
      </c>
      <c r="CV129" s="1">
        <f t="shared" si="289"/>
        <v>5.6065784071925749E-3</v>
      </c>
      <c r="CW129" s="1">
        <f t="shared" si="290"/>
        <v>2.9049769102215267E-3</v>
      </c>
      <c r="CX129" s="1">
        <f t="shared" si="291"/>
        <v>1.4418014016883791E-3</v>
      </c>
      <c r="CY129" s="1">
        <f t="shared" si="292"/>
        <v>6.855423901457147E-4</v>
      </c>
      <c r="CZ129" s="1">
        <f t="shared" si="293"/>
        <v>3.1232196821560481E-4</v>
      </c>
      <c r="DA129" s="1">
        <f t="shared" si="294"/>
        <v>1.3636528223748013E-4</v>
      </c>
      <c r="DB129" s="1">
        <f t="shared" si="295"/>
        <v>5.7075315859953093E-5</v>
      </c>
      <c r="DC129" s="1">
        <f t="shared" si="296"/>
        <v>2.2906521507234109E-5</v>
      </c>
      <c r="DD129" s="1">
        <f t="shared" si="297"/>
        <v>8.8179826326725761E-6</v>
      </c>
      <c r="DE129" s="1">
        <f t="shared" si="298"/>
        <v>3.2570078919099013E-6</v>
      </c>
      <c r="DF129" s="1">
        <f t="shared" si="299"/>
        <v>1.1546571131392392E-6</v>
      </c>
      <c r="DG129" s="1">
        <f t="shared" si="300"/>
        <v>3.9302495369831352E-7</v>
      </c>
      <c r="DH129" s="1">
        <f t="shared" si="301"/>
        <v>1.2849010400562384E-7</v>
      </c>
      <c r="DI129" s="1">
        <f t="shared" si="302"/>
        <v>4.0360012526104369E-8</v>
      </c>
      <c r="DJ129" s="1">
        <f t="shared" si="303"/>
        <v>1.2184658582144299E-8</v>
      </c>
      <c r="DK129" s="1">
        <f t="shared" si="304"/>
        <v>3.5367318137740869E-9</v>
      </c>
      <c r="DL129" s="1">
        <f t="shared" si="305"/>
        <v>9.8732656462942685E-10</v>
      </c>
      <c r="DM129" s="1">
        <f t="shared" si="306"/>
        <v>2.6517281826050284E-10</v>
      </c>
      <c r="DN129" s="1">
        <f t="shared" si="307"/>
        <v>6.8539668372584681E-11</v>
      </c>
      <c r="DO129" s="1">
        <f t="shared" si="308"/>
        <v>1.7054163903280296E-11</v>
      </c>
      <c r="DP129" s="1">
        <f t="shared" si="309"/>
        <v>4.0862023026913919E-12</v>
      </c>
      <c r="DQ129" s="1">
        <f t="shared" si="310"/>
        <v>9.430408021886733E-13</v>
      </c>
      <c r="DR129" s="1">
        <f t="shared" si="311"/>
        <v>2.0968959101856561E-13</v>
      </c>
      <c r="DS129" s="1">
        <f t="shared" si="312"/>
        <v>4.4933248332706813E-14</v>
      </c>
      <c r="DT129" s="1">
        <f t="shared" si="313"/>
        <v>9.2812431989887209E-15</v>
      </c>
      <c r="DU129" s="1">
        <f t="shared" si="314"/>
        <v>1.8483689433157886E-15</v>
      </c>
      <c r="DV129" s="1">
        <f t="shared" si="315"/>
        <v>3.5498171114237141E-16</v>
      </c>
      <c r="DW129" s="1">
        <f t="shared" si="316"/>
        <v>6.575707989920658E-17</v>
      </c>
      <c r="DX129" s="1">
        <f t="shared" si="317"/>
        <v>1.1751043670781224E-17</v>
      </c>
      <c r="DY129" s="1">
        <f t="shared" si="318"/>
        <v>2.0261873372575661E-18</v>
      </c>
      <c r="DZ129" s="1">
        <f t="shared" si="319"/>
        <v>3.3714561341757907E-19</v>
      </c>
      <c r="EA129" s="1">
        <f t="shared" si="320"/>
        <v>5.4143878223749275E-20</v>
      </c>
      <c r="EB129" s="1">
        <f t="shared" si="321"/>
        <v>8.393206955286918E-21</v>
      </c>
      <c r="EC129" s="1">
        <f t="shared" si="322"/>
        <v>1.2560288826485361E-21</v>
      </c>
      <c r="ED129" s="1">
        <f t="shared" si="323"/>
        <v>1.8146982544895227E-22</v>
      </c>
      <c r="EE129" s="1">
        <f t="shared" si="324"/>
        <v>2.5314878618985439E-23</v>
      </c>
      <c r="EF129" s="1">
        <f t="shared" si="325"/>
        <v>3.4098946595778008E-24</v>
      </c>
      <c r="EG129" s="1">
        <f t="shared" si="326"/>
        <v>4.4352723868978488E-25</v>
      </c>
      <c r="EH129" s="1">
        <f t="shared" si="327"/>
        <v>5.5709315300187644E-26</v>
      </c>
      <c r="EI129" s="1">
        <f t="shared" si="328"/>
        <v>6.7572639256405265E-27</v>
      </c>
      <c r="EJ129" s="1">
        <f t="shared" si="329"/>
        <v>7.914985730496779E-28</v>
      </c>
      <c r="EK129" s="1">
        <f t="shared" si="330"/>
        <v>8.9528120679387871E-29</v>
      </c>
      <c r="EL129" s="1">
        <f t="shared" si="331"/>
        <v>9.7788074967949839E-30</v>
      </c>
      <c r="EM129" s="1">
        <f t="shared" si="332"/>
        <v>1.0313580604841991E-30</v>
      </c>
      <c r="EN129" s="1">
        <f t="shared" si="333"/>
        <v>1.0502752345105233E-31</v>
      </c>
      <c r="EO129" s="1">
        <f t="shared" si="334"/>
        <v>1.0326010792649502E-32</v>
      </c>
      <c r="EP129" s="1">
        <f t="shared" si="335"/>
        <v>9.8006779330416443E-34</v>
      </c>
      <c r="EQ129" s="1">
        <f t="shared" si="336"/>
        <v>8.9789276314406891E-35</v>
      </c>
      <c r="ER129" s="1">
        <f t="shared" si="337"/>
        <v>7.9392698391837736E-36</v>
      </c>
      <c r="ES129" s="1">
        <f t="shared" si="338"/>
        <v>6.7742201054729162E-37</v>
      </c>
      <c r="ET129" s="1">
        <f t="shared" si="339"/>
        <v>5.57682903926863E-38</v>
      </c>
      <c r="EU129" s="1">
        <f t="shared" si="340"/>
        <v>4.4287659430000494E-39</v>
      </c>
      <c r="EV129" s="1">
        <f t="shared" si="341"/>
        <v>3.3919911351238693E-40</v>
      </c>
      <c r="EW129" s="1">
        <f t="shared" si="342"/>
        <v>2.504974236626182E-41</v>
      </c>
      <c r="EX129" s="1">
        <f t="shared" si="343"/>
        <v>1.7832768869644078E-42</v>
      </c>
      <c r="EY129" s="1">
        <f t="shared" si="344"/>
        <v>1.2234370077839997E-43</v>
      </c>
      <c r="EZ129" s="1">
        <f t="shared" si="345"/>
        <v>8.0865189294219997E-45</v>
      </c>
      <c r="FA129" s="1">
        <f t="shared" si="346"/>
        <v>5.1477506359550763E-46</v>
      </c>
      <c r="FB129" s="1">
        <f t="shared" si="347"/>
        <v>3.1547657288565697E-47</v>
      </c>
      <c r="FC129" s="1">
        <f t="shared" si="348"/>
        <v>1.8132014424231787E-48</v>
      </c>
      <c r="FD129" s="75">
        <f t="shared" si="199"/>
        <v>-1.8132014424231787E-48</v>
      </c>
    </row>
    <row r="130" spans="7:160" x14ac:dyDescent="0.35">
      <c r="G130" t="str">
        <f t="shared" si="195"/>
        <v>Refd, t=0.58</v>
      </c>
      <c r="H130" s="76">
        <f t="shared" si="196"/>
        <v>0.5750000000000004</v>
      </c>
      <c r="I130" s="1">
        <f t="shared" si="197"/>
        <v>0</v>
      </c>
      <c r="J130" s="22">
        <f t="shared" si="198"/>
        <v>3.9400869848314189E-5</v>
      </c>
      <c r="K130" s="1">
        <f t="shared" si="200"/>
        <v>2.1217342428407309E-4</v>
      </c>
      <c r="L130" s="1">
        <f t="shared" si="201"/>
        <v>5.8532446232885177E-4</v>
      </c>
      <c r="M130" s="1">
        <f t="shared" si="202"/>
        <v>1.3654267494246813E-3</v>
      </c>
      <c r="N130" s="1">
        <f t="shared" si="203"/>
        <v>2.9251959499285874E-3</v>
      </c>
      <c r="O130" s="1">
        <f t="shared" si="204"/>
        <v>5.8891171841045685E-3</v>
      </c>
      <c r="P130" s="1">
        <f t="shared" si="205"/>
        <v>1.1226177659526613E-2</v>
      </c>
      <c r="Q130" s="1">
        <f t="shared" si="206"/>
        <v>2.0322006777971618E-2</v>
      </c>
      <c r="R130" s="1">
        <f t="shared" si="207"/>
        <v>3.4988216074266172E-2</v>
      </c>
      <c r="S130" s="1">
        <f t="shared" si="208"/>
        <v>5.7361595969600034E-2</v>
      </c>
      <c r="T130" s="1">
        <f t="shared" si="209"/>
        <v>8.9659562861108225E-2</v>
      </c>
      <c r="U130" s="1">
        <f t="shared" si="210"/>
        <v>0.13379535103442639</v>
      </c>
      <c r="V130" s="1">
        <f t="shared" si="211"/>
        <v>0.19091056449547156</v>
      </c>
      <c r="W130" s="1">
        <f t="shared" si="212"/>
        <v>0.26093510490558652</v>
      </c>
      <c r="X130" s="1">
        <f t="shared" si="213"/>
        <v>0.34230990713732756</v>
      </c>
      <c r="Y130" s="1">
        <f t="shared" si="214"/>
        <v>0.43198672352800227</v>
      </c>
      <c r="Z130" s="1">
        <f t="shared" si="215"/>
        <v>0.52574983723884716</v>
      </c>
      <c r="AA130" s="1">
        <f t="shared" si="216"/>
        <v>0.61880827481061429</v>
      </c>
      <c r="AB130" s="1">
        <f t="shared" si="217"/>
        <v>0.70652043239156614</v>
      </c>
      <c r="AC130" s="1">
        <f t="shared" si="218"/>
        <v>0.78507122901767357</v>
      </c>
      <c r="AD130" s="1">
        <f t="shared" si="219"/>
        <v>0.85194154605655359</v>
      </c>
      <c r="AE130" s="1">
        <f t="shared" si="220"/>
        <v>0.90608092974936605</v>
      </c>
      <c r="AF130" s="1">
        <f t="shared" si="221"/>
        <v>0.94778675660462375</v>
      </c>
      <c r="AG130" s="1">
        <f t="shared" si="222"/>
        <v>0.9783706269350857</v>
      </c>
      <c r="AH130" s="1">
        <f t="shared" si="223"/>
        <v>0.99973118217464585</v>
      </c>
      <c r="AI130" s="1">
        <f t="shared" si="224"/>
        <v>1.013947037881274</v>
      </c>
      <c r="AJ130" s="1">
        <f t="shared" si="225"/>
        <v>1.0229667750902034</v>
      </c>
      <c r="AK130" s="1">
        <f t="shared" si="226"/>
        <v>1.0284255984164976</v>
      </c>
      <c r="AL130" s="1">
        <f t="shared" si="227"/>
        <v>1.0315785380038034</v>
      </c>
      <c r="AM130" s="1">
        <f t="shared" si="228"/>
        <v>1.0333174333559512</v>
      </c>
      <c r="AN130" s="1">
        <f t="shared" si="229"/>
        <v>1.0342336618262882</v>
      </c>
      <c r="AO130" s="1">
        <f t="shared" si="230"/>
        <v>1.0346951266602391</v>
      </c>
      <c r="AP130" s="1">
        <f t="shared" si="231"/>
        <v>1.0349174112901223</v>
      </c>
      <c r="AQ130" s="1">
        <f t="shared" si="232"/>
        <v>1.0350198693822674</v>
      </c>
      <c r="AR130" s="1">
        <f t="shared" si="233"/>
        <v>1.0350650837689204</v>
      </c>
      <c r="AS130" s="1">
        <f t="shared" si="234"/>
        <v>1.035084196587271</v>
      </c>
      <c r="AT130" s="1">
        <f t="shared" si="235"/>
        <v>1.0350919396093168</v>
      </c>
      <c r="AU130" s="1">
        <f t="shared" si="236"/>
        <v>1.0350949474095585</v>
      </c>
      <c r="AV130" s="1">
        <f t="shared" si="237"/>
        <v>1.0350960682653609</v>
      </c>
      <c r="AW130" s="1">
        <f t="shared" si="238"/>
        <v>1.0350964691470737</v>
      </c>
      <c r="AX130" s="1">
        <f t="shared" si="239"/>
        <v>1.0350966068190375</v>
      </c>
      <c r="AY130" s="1">
        <f t="shared" si="240"/>
        <v>1.0350966522370091</v>
      </c>
      <c r="AZ130" s="1">
        <f t="shared" si="241"/>
        <v>1.035096666636464</v>
      </c>
      <c r="BA130" s="1">
        <f t="shared" si="242"/>
        <v>1.035096671025572</v>
      </c>
      <c r="BB130" s="1">
        <f t="shared" si="243"/>
        <v>1.0350966723122987</v>
      </c>
      <c r="BC130" s="1">
        <f t="shared" si="244"/>
        <v>1.0350966726752335</v>
      </c>
      <c r="BD130" s="1">
        <f t="shared" si="245"/>
        <v>1.0350966727737234</v>
      </c>
      <c r="BE130" s="1">
        <f t="shared" si="246"/>
        <v>1.0350966727992532</v>
      </c>
      <c r="BF130" s="1">
        <f t="shared" si="247"/>
        <v>1.0350966728046362</v>
      </c>
      <c r="BG130" s="1">
        <f t="shared" si="248"/>
        <v>1.0350966728010669</v>
      </c>
      <c r="BH130" s="1">
        <f t="shared" si="249"/>
        <v>1.0350966727784434</v>
      </c>
      <c r="BI130" s="1">
        <f t="shared" si="250"/>
        <v>1.0350966726801667</v>
      </c>
      <c r="BJ130" s="1">
        <f t="shared" si="251"/>
        <v>1.035096672277775</v>
      </c>
      <c r="BK130" s="1">
        <f t="shared" si="252"/>
        <v>1.035096670704321</v>
      </c>
      <c r="BL130" s="1">
        <f t="shared" si="253"/>
        <v>1.0350966648277475</v>
      </c>
      <c r="BM130" s="1">
        <f t="shared" si="254"/>
        <v>1.0350966438761264</v>
      </c>
      <c r="BN130" s="1">
        <f t="shared" si="255"/>
        <v>1.0350965726114825</v>
      </c>
      <c r="BO130" s="1">
        <f t="shared" si="256"/>
        <v>1.0350963414951726</v>
      </c>
      <c r="BP130" s="1">
        <f t="shared" si="257"/>
        <v>1.0350956272883438</v>
      </c>
      <c r="BQ130" s="1">
        <f t="shared" si="258"/>
        <v>1.0350935254789577</v>
      </c>
      <c r="BR130" s="1">
        <f t="shared" si="259"/>
        <v>1.0350876386421488</v>
      </c>
      <c r="BS130" s="1">
        <f t="shared" si="260"/>
        <v>1.0350719552318055</v>
      </c>
      <c r="BT130" s="1">
        <f t="shared" si="261"/>
        <v>1.0350322333910609</v>
      </c>
      <c r="BU130" s="1">
        <f t="shared" si="262"/>
        <v>1.0349366412340071</v>
      </c>
      <c r="BV130" s="1">
        <f t="shared" si="263"/>
        <v>1.0347181624052302</v>
      </c>
      <c r="BW130" s="1">
        <f t="shared" si="264"/>
        <v>1.0342441380422138</v>
      </c>
      <c r="BX130" s="1">
        <f t="shared" si="265"/>
        <v>1.0332681841902784</v>
      </c>
      <c r="BY130" s="1">
        <f t="shared" si="266"/>
        <v>1.0313620458288206</v>
      </c>
      <c r="BZ130" s="1">
        <f t="shared" si="267"/>
        <v>1.0278313206791438</v>
      </c>
      <c r="CA130" s="1">
        <f t="shared" si="268"/>
        <v>1.0216301161358818</v>
      </c>
      <c r="CB130" s="1">
        <f t="shared" si="269"/>
        <v>1.011303914152887</v>
      </c>
      <c r="CC130" s="1">
        <f t="shared" si="270"/>
        <v>0.99500199472297091</v>
      </c>
      <c r="CD130" s="1">
        <f t="shared" si="271"/>
        <v>0.97060244480660207</v>
      </c>
      <c r="CE130" s="1">
        <f t="shared" si="272"/>
        <v>0.93597589911489554</v>
      </c>
      <c r="CF130" s="1">
        <f t="shared" si="273"/>
        <v>0.88937601195376847</v>
      </c>
      <c r="CG130" s="1">
        <f t="shared" si="274"/>
        <v>0.82989288899728497</v>
      </c>
      <c r="CH130" s="1">
        <f t="shared" si="275"/>
        <v>0.75785893814942717</v>
      </c>
      <c r="CI130" s="1">
        <f t="shared" si="276"/>
        <v>0.67507826313992014</v>
      </c>
      <c r="CJ130" s="1">
        <f t="shared" si="277"/>
        <v>0.58477755346055726</v>
      </c>
      <c r="CK130" s="1">
        <f t="shared" si="278"/>
        <v>0.49124740720105953</v>
      </c>
      <c r="CL130" s="1">
        <f t="shared" si="279"/>
        <v>0.39923600316457303</v>
      </c>
      <c r="CM130" s="1">
        <f t="shared" si="280"/>
        <v>0.31323663693039044</v>
      </c>
      <c r="CN130" s="1">
        <f t="shared" si="281"/>
        <v>0.23684444941916288</v>
      </c>
      <c r="CO130" s="1">
        <f t="shared" si="282"/>
        <v>0.17233213416363419</v>
      </c>
      <c r="CP130" s="1">
        <f t="shared" si="283"/>
        <v>0.12052128533900565</v>
      </c>
      <c r="CQ130" s="1">
        <f t="shared" si="284"/>
        <v>8.0936025749852661E-2</v>
      </c>
      <c r="CR130" s="1">
        <f t="shared" si="285"/>
        <v>5.2152863034701943E-2</v>
      </c>
      <c r="CS130" s="1">
        <f t="shared" si="286"/>
        <v>3.2227717913636163E-2</v>
      </c>
      <c r="CT130" s="1">
        <f t="shared" si="287"/>
        <v>1.9090692941429101E-2</v>
      </c>
      <c r="CU130" s="1">
        <f t="shared" si="288"/>
        <v>1.083775235704035E-2</v>
      </c>
      <c r="CV130" s="1">
        <f t="shared" si="289"/>
        <v>5.8954542789066127E-3</v>
      </c>
      <c r="CW130" s="1">
        <f t="shared" si="290"/>
        <v>3.0727971100833382E-3</v>
      </c>
      <c r="CX130" s="1">
        <f t="shared" si="291"/>
        <v>1.534628662241621E-3</v>
      </c>
      <c r="CY130" s="1">
        <f t="shared" si="292"/>
        <v>7.3446330187571136E-4</v>
      </c>
      <c r="CZ130" s="1">
        <f t="shared" si="293"/>
        <v>3.369022861950725E-4</v>
      </c>
      <c r="DA130" s="1">
        <f t="shared" si="294"/>
        <v>1.4814777066984405E-4</v>
      </c>
      <c r="DB130" s="1">
        <f t="shared" si="295"/>
        <v>6.2466963564934651E-5</v>
      </c>
      <c r="DC130" s="1">
        <f t="shared" si="296"/>
        <v>2.5263276419469178E-5</v>
      </c>
      <c r="DD130" s="1">
        <f t="shared" si="297"/>
        <v>9.8026365702696329E-6</v>
      </c>
      <c r="DE130" s="1">
        <f t="shared" si="298"/>
        <v>3.6504589402409497E-6</v>
      </c>
      <c r="DF130" s="1">
        <f t="shared" si="299"/>
        <v>1.3051064990688176E-6</v>
      </c>
      <c r="DG130" s="1">
        <f t="shared" si="300"/>
        <v>4.4810954582246221E-7</v>
      </c>
      <c r="DH130" s="1">
        <f t="shared" si="301"/>
        <v>1.478119868153887E-7</v>
      </c>
      <c r="DI130" s="1">
        <f t="shared" si="302"/>
        <v>4.6856517460526985E-8</v>
      </c>
      <c r="DJ130" s="1">
        <f t="shared" si="303"/>
        <v>1.427946620700843E-8</v>
      </c>
      <c r="DK130" s="1">
        <f t="shared" si="304"/>
        <v>4.1848541253184779E-9</v>
      </c>
      <c r="DL130" s="1">
        <f t="shared" si="305"/>
        <v>1.1798235415956606E-9</v>
      </c>
      <c r="DM130" s="1">
        <f t="shared" si="306"/>
        <v>3.2008160005476115E-10</v>
      </c>
      <c r="DN130" s="1">
        <f t="shared" si="307"/>
        <v>8.3588356511044836E-11</v>
      </c>
      <c r="DO130" s="1">
        <f t="shared" si="308"/>
        <v>2.1018528199562472E-11</v>
      </c>
      <c r="DP130" s="1">
        <f t="shared" si="309"/>
        <v>5.0904408590287559E-12</v>
      </c>
      <c r="DQ130" s="1">
        <f t="shared" si="310"/>
        <v>1.1877499795950954E-12</v>
      </c>
      <c r="DR130" s="1">
        <f t="shared" si="311"/>
        <v>2.6707039363410698E-13</v>
      </c>
      <c r="DS130" s="1">
        <f t="shared" si="312"/>
        <v>5.7885056449653291E-14</v>
      </c>
      <c r="DT130" s="1">
        <f t="shared" si="313"/>
        <v>1.2096238055176823E-14</v>
      </c>
      <c r="DU130" s="1">
        <f t="shared" si="314"/>
        <v>2.4376682417639596E-15</v>
      </c>
      <c r="DV130" s="1">
        <f t="shared" si="315"/>
        <v>4.7383873951449679E-16</v>
      </c>
      <c r="DW130" s="1">
        <f t="shared" si="316"/>
        <v>8.8859415528942537E-17</v>
      </c>
      <c r="DX130" s="1">
        <f t="shared" si="317"/>
        <v>1.6079494625536541E-17</v>
      </c>
      <c r="DY130" s="1">
        <f t="shared" si="318"/>
        <v>2.8080858673718293E-18</v>
      </c>
      <c r="DZ130" s="1">
        <f t="shared" si="319"/>
        <v>4.7335202744142355E-19</v>
      </c>
      <c r="EA130" s="1">
        <f t="shared" si="320"/>
        <v>7.7029059917133686E-20</v>
      </c>
      <c r="EB130" s="1">
        <f t="shared" si="321"/>
        <v>1.2102521633619404E-20</v>
      </c>
      <c r="EC130" s="1">
        <f t="shared" si="322"/>
        <v>1.8360995925394836E-21</v>
      </c>
      <c r="ED130" s="1">
        <f t="shared" si="323"/>
        <v>2.6900331163006866E-22</v>
      </c>
      <c r="EE130" s="1">
        <f t="shared" si="324"/>
        <v>3.806235858600242E-23</v>
      </c>
      <c r="EF130" s="1">
        <f t="shared" si="325"/>
        <v>5.2016339962653925E-24</v>
      </c>
      <c r="EG130" s="1">
        <f t="shared" si="326"/>
        <v>6.866144134925967E-25</v>
      </c>
      <c r="EH130" s="1">
        <f t="shared" si="327"/>
        <v>8.7545070775728283E-26</v>
      </c>
      <c r="EI130" s="1">
        <f t="shared" si="328"/>
        <v>1.0782173869915849E-26</v>
      </c>
      <c r="EJ130" s="1">
        <f t="shared" si="329"/>
        <v>1.2827455450234738E-27</v>
      </c>
      <c r="EK130" s="1">
        <f t="shared" si="330"/>
        <v>1.4741150742710242E-28</v>
      </c>
      <c r="EL130" s="1">
        <f t="shared" si="331"/>
        <v>1.6363245100043956E-29</v>
      </c>
      <c r="EM130" s="1">
        <f t="shared" si="332"/>
        <v>1.7544395189961071E-30</v>
      </c>
      <c r="EN130" s="1">
        <f t="shared" si="333"/>
        <v>1.8168336572311472E-31</v>
      </c>
      <c r="EO130" s="1">
        <f t="shared" si="334"/>
        <v>1.8170614969825041E-32</v>
      </c>
      <c r="EP130" s="1">
        <f t="shared" si="335"/>
        <v>1.7549491570098705E-33</v>
      </c>
      <c r="EQ130" s="1">
        <f t="shared" si="336"/>
        <v>1.6366483098423671E-34</v>
      </c>
      <c r="ER130" s="1">
        <f t="shared" si="337"/>
        <v>1.4736355279714058E-35</v>
      </c>
      <c r="ES130" s="1">
        <f t="shared" si="338"/>
        <v>1.2808815569424212E-36</v>
      </c>
      <c r="ET130" s="1">
        <f t="shared" si="339"/>
        <v>1.0745939480896881E-37</v>
      </c>
      <c r="EU130" s="1">
        <f t="shared" si="340"/>
        <v>8.7000252051951023E-39</v>
      </c>
      <c r="EV130" s="1">
        <f t="shared" si="341"/>
        <v>6.7959947845360557E-40</v>
      </c>
      <c r="EW130" s="1">
        <f t="shared" si="342"/>
        <v>5.1209305175643373E-41</v>
      </c>
      <c r="EX130" s="1">
        <f t="shared" si="343"/>
        <v>3.7213954622915424E-42</v>
      </c>
      <c r="EY130" s="1">
        <f t="shared" si="344"/>
        <v>2.6074266619460714E-43</v>
      </c>
      <c r="EZ130" s="1">
        <f t="shared" si="345"/>
        <v>1.7609458460462983E-44</v>
      </c>
      <c r="FA130" s="1">
        <f t="shared" si="346"/>
        <v>1.1459753503786648E-45</v>
      </c>
      <c r="FB130" s="1">
        <f t="shared" si="347"/>
        <v>7.1833199979033343E-47</v>
      </c>
      <c r="FC130" s="1">
        <f t="shared" si="348"/>
        <v>4.2223315005461705E-48</v>
      </c>
      <c r="FD130" s="75">
        <f t="shared" si="199"/>
        <v>-4.2223315005461705E-48</v>
      </c>
    </row>
    <row r="131" spans="7:160" x14ac:dyDescent="0.35">
      <c r="G131" t="str">
        <f t="shared" si="195"/>
        <v>Refd, t=0.58</v>
      </c>
      <c r="H131" s="76">
        <f t="shared" si="196"/>
        <v>0.5800000000000004</v>
      </c>
      <c r="I131" s="1">
        <f t="shared" si="197"/>
        <v>0</v>
      </c>
      <c r="J131" s="22">
        <f t="shared" si="198"/>
        <v>3.9409042347592868E-5</v>
      </c>
      <c r="K131" s="1">
        <f t="shared" si="200"/>
        <v>2.1202750842024256E-4</v>
      </c>
      <c r="L131" s="1">
        <f t="shared" si="201"/>
        <v>5.8392155117802276E-4</v>
      </c>
      <c r="M131" s="1">
        <f t="shared" si="202"/>
        <v>1.3593004934436582E-3</v>
      </c>
      <c r="N131" s="1">
        <f t="shared" si="203"/>
        <v>2.9058537608128696E-3</v>
      </c>
      <c r="O131" s="1">
        <f t="shared" si="204"/>
        <v>5.8387319026250561E-3</v>
      </c>
      <c r="P131" s="1">
        <f t="shared" si="205"/>
        <v>1.1111614291452543E-2</v>
      </c>
      <c r="Q131" s="1">
        <f t="shared" si="206"/>
        <v>2.0088022713520708E-2</v>
      </c>
      <c r="R131" s="1">
        <f t="shared" si="207"/>
        <v>3.4551902025276998E-2</v>
      </c>
      <c r="S131" s="1">
        <f t="shared" si="208"/>
        <v>5.6611282017675561E-2</v>
      </c>
      <c r="T131" s="1">
        <f t="shared" si="209"/>
        <v>8.8461744781389809E-2</v>
      </c>
      <c r="U131" s="1">
        <f t="shared" si="210"/>
        <v>0.13201194504843983</v>
      </c>
      <c r="V131" s="1">
        <f t="shared" si="211"/>
        <v>0.18842574644264057</v>
      </c>
      <c r="W131" s="1">
        <f t="shared" si="212"/>
        <v>0.25768686104201899</v>
      </c>
      <c r="X131" s="1">
        <f t="shared" si="213"/>
        <v>0.33831787260507667</v>
      </c>
      <c r="Y131" s="1">
        <f t="shared" si="214"/>
        <v>0.4273668297374138</v>
      </c>
      <c r="Z131" s="1">
        <f t="shared" si="215"/>
        <v>0.52070887204912819</v>
      </c>
      <c r="AA131" s="1">
        <f t="shared" si="216"/>
        <v>0.61361721888048726</v>
      </c>
      <c r="AB131" s="1">
        <f t="shared" si="217"/>
        <v>0.70147228361453728</v>
      </c>
      <c r="AC131" s="1">
        <f t="shared" si="218"/>
        <v>0.78043415933095217</v>
      </c>
      <c r="AD131" s="1">
        <f t="shared" si="219"/>
        <v>0.84791951284048339</v>
      </c>
      <c r="AE131" s="1">
        <f t="shared" si="220"/>
        <v>0.90279088145209918</v>
      </c>
      <c r="AF131" s="1">
        <f t="shared" si="221"/>
        <v>0.94525578877531236</v>
      </c>
      <c r="AG131" s="1">
        <f t="shared" si="222"/>
        <v>0.97655035250029587</v>
      </c>
      <c r="AH131" s="1">
        <f t="shared" si="223"/>
        <v>0.99852244069604024</v>
      </c>
      <c r="AI131" s="1">
        <f t="shared" si="224"/>
        <v>1.0132269511593706</v>
      </c>
      <c r="AJ131" s="1">
        <f t="shared" si="225"/>
        <v>1.0226117204056493</v>
      </c>
      <c r="AK131" s="1">
        <f t="shared" si="226"/>
        <v>1.0283266530902337</v>
      </c>
      <c r="AL131" s="1">
        <f t="shared" si="227"/>
        <v>1.031648939519257</v>
      </c>
      <c r="AM131" s="1">
        <f t="shared" si="228"/>
        <v>1.0334936487436368</v>
      </c>
      <c r="AN131" s="1">
        <f t="shared" si="229"/>
        <v>1.0344724888743906</v>
      </c>
      <c r="AO131" s="1">
        <f t="shared" si="230"/>
        <v>1.0349691010756981</v>
      </c>
      <c r="AP131" s="1">
        <f t="shared" si="231"/>
        <v>1.0352101322426093</v>
      </c>
      <c r="AQ131" s="1">
        <f t="shared" si="232"/>
        <v>1.0353221034332067</v>
      </c>
      <c r="AR131" s="1">
        <f t="shared" si="233"/>
        <v>1.035371916288105</v>
      </c>
      <c r="AS131" s="1">
        <f t="shared" si="234"/>
        <v>1.0353931487419461</v>
      </c>
      <c r="AT131" s="1">
        <f t="shared" si="235"/>
        <v>1.035401824354397</v>
      </c>
      <c r="AU131" s="1">
        <f t="shared" si="236"/>
        <v>1.0354052241607143</v>
      </c>
      <c r="AV131" s="1">
        <f t="shared" si="237"/>
        <v>1.0354065025698242</v>
      </c>
      <c r="AW131" s="1">
        <f t="shared" si="238"/>
        <v>1.0354069640456174</v>
      </c>
      <c r="AX131" s="1">
        <f t="shared" si="239"/>
        <v>1.0354071240334179</v>
      </c>
      <c r="AY131" s="1">
        <f t="shared" si="240"/>
        <v>1.0354071773267133</v>
      </c>
      <c r="AZ131" s="1">
        <f t="shared" si="241"/>
        <v>1.0354071943909966</v>
      </c>
      <c r="BA131" s="1">
        <f t="shared" si="242"/>
        <v>1.0354071996452161</v>
      </c>
      <c r="BB131" s="1">
        <f t="shared" si="243"/>
        <v>1.0354072012015414</v>
      </c>
      <c r="BC131" s="1">
        <f t="shared" si="244"/>
        <v>1.0354072016451674</v>
      </c>
      <c r="BD131" s="1">
        <f t="shared" si="245"/>
        <v>1.0354072017668576</v>
      </c>
      <c r="BE131" s="1">
        <f t="shared" si="246"/>
        <v>1.0354072017987723</v>
      </c>
      <c r="BF131" s="1">
        <f t="shared" si="247"/>
        <v>1.0354072018057197</v>
      </c>
      <c r="BG131" s="1">
        <f t="shared" si="248"/>
        <v>1.0354072018019727</v>
      </c>
      <c r="BH131" s="1">
        <f t="shared" si="249"/>
        <v>1.03540720177693</v>
      </c>
      <c r="BI131" s="1">
        <f t="shared" si="250"/>
        <v>1.035407201668771</v>
      </c>
      <c r="BJ131" s="1">
        <f t="shared" si="251"/>
        <v>1.0354072012294011</v>
      </c>
      <c r="BK131" s="1">
        <f t="shared" si="252"/>
        <v>1.0354071995246745</v>
      </c>
      <c r="BL131" s="1">
        <f t="shared" si="253"/>
        <v>1.0354071932055868</v>
      </c>
      <c r="BM131" s="1">
        <f t="shared" si="254"/>
        <v>1.0354071708392614</v>
      </c>
      <c r="BN131" s="1">
        <f t="shared" si="255"/>
        <v>1.0354070952918939</v>
      </c>
      <c r="BO131" s="1">
        <f t="shared" si="256"/>
        <v>1.03540685192043</v>
      </c>
      <c r="BP131" s="1">
        <f t="shared" si="257"/>
        <v>1.0354061046341998</v>
      </c>
      <c r="BQ131" s="1">
        <f t="shared" si="258"/>
        <v>1.0354039188112492</v>
      </c>
      <c r="BR131" s="1">
        <f t="shared" si="259"/>
        <v>1.035397831830537</v>
      </c>
      <c r="BS131" s="1">
        <f t="shared" si="260"/>
        <v>1.035381702985152</v>
      </c>
      <c r="BT131" s="1">
        <f t="shared" si="261"/>
        <v>1.0353410600967043</v>
      </c>
      <c r="BU131" s="1">
        <f t="shared" si="262"/>
        <v>1.0352437126795739</v>
      </c>
      <c r="BV131" s="1">
        <f t="shared" si="263"/>
        <v>1.0350221901726708</v>
      </c>
      <c r="BW131" s="1">
        <f t="shared" si="264"/>
        <v>1.034543472590288</v>
      </c>
      <c r="BX131" s="1">
        <f t="shared" si="265"/>
        <v>1.0335613940175088</v>
      </c>
      <c r="BY131" s="1">
        <f t="shared" si="266"/>
        <v>1.0316494233177866</v>
      </c>
      <c r="BZ131" s="1">
        <f t="shared" si="267"/>
        <v>1.0281177937510995</v>
      </c>
      <c r="CA131" s="1">
        <f t="shared" si="268"/>
        <v>1.0219298199834874</v>
      </c>
      <c r="CB131" s="1">
        <f t="shared" si="269"/>
        <v>1.0116460510110163</v>
      </c>
      <c r="CC131" s="1">
        <f t="shared" si="270"/>
        <v>0.99543659838183463</v>
      </c>
      <c r="CD131" s="1">
        <f t="shared" si="271"/>
        <v>0.97120357293183834</v>
      </c>
      <c r="CE131" s="1">
        <f t="shared" si="272"/>
        <v>0.93683919812984873</v>
      </c>
      <c r="CF131" s="1">
        <f t="shared" si="273"/>
        <v>0.89060821231650544</v>
      </c>
      <c r="CG131" s="1">
        <f t="shared" si="274"/>
        <v>0.83159293067387829</v>
      </c>
      <c r="CH131" s="1">
        <f t="shared" si="275"/>
        <v>0.7600936928376355</v>
      </c>
      <c r="CI131" s="1">
        <f t="shared" si="276"/>
        <v>0.67785899028633145</v>
      </c>
      <c r="CJ131" s="1">
        <f t="shared" si="277"/>
        <v>0.5880447069419269</v>
      </c>
      <c r="CK131" s="1">
        <f t="shared" si="278"/>
        <v>0.49487005822832736</v>
      </c>
      <c r="CL131" s="1">
        <f t="shared" si="279"/>
        <v>0.40302803094964362</v>
      </c>
      <c r="CM131" s="1">
        <f t="shared" si="280"/>
        <v>0.31698641262553479</v>
      </c>
      <c r="CN131" s="1">
        <f t="shared" si="281"/>
        <v>0.2403502253861278</v>
      </c>
      <c r="CO131" s="1">
        <f t="shared" si="282"/>
        <v>0.17543365102063835</v>
      </c>
      <c r="CP131" s="1">
        <f t="shared" si="283"/>
        <v>0.12311984336090681</v>
      </c>
      <c r="CQ131" s="1">
        <f t="shared" si="284"/>
        <v>8.2999512117839763E-2</v>
      </c>
      <c r="CR131" s="1">
        <f t="shared" si="285"/>
        <v>5.3707073593370291E-2</v>
      </c>
      <c r="CS131" s="1">
        <f t="shared" si="286"/>
        <v>3.3338869070254094E-2</v>
      </c>
      <c r="CT131" s="1">
        <f t="shared" si="287"/>
        <v>1.9845260380600145E-2</v>
      </c>
      <c r="CU131" s="1">
        <f t="shared" si="288"/>
        <v>1.132481446226714E-2</v>
      </c>
      <c r="CV131" s="1">
        <f t="shared" si="289"/>
        <v>6.194492550934589E-3</v>
      </c>
      <c r="CW131" s="1">
        <f t="shared" si="290"/>
        <v>3.2475468204601838E-3</v>
      </c>
      <c r="CX131" s="1">
        <f t="shared" si="291"/>
        <v>1.6318902807272665E-3</v>
      </c>
      <c r="CY131" s="1">
        <f t="shared" si="292"/>
        <v>7.8605586262429071E-4</v>
      </c>
      <c r="CZ131" s="1">
        <f t="shared" si="293"/>
        <v>3.6300198066220834E-4</v>
      </c>
      <c r="DA131" s="1">
        <f t="shared" si="294"/>
        <v>1.6074761588502946E-4</v>
      </c>
      <c r="DB131" s="1">
        <f t="shared" si="295"/>
        <v>6.8275290807993672E-5</v>
      </c>
      <c r="DC131" s="1">
        <f t="shared" si="296"/>
        <v>2.7821643942186486E-5</v>
      </c>
      <c r="DD131" s="1">
        <f t="shared" si="297"/>
        <v>1.088000761956207E-5</v>
      </c>
      <c r="DE131" s="1">
        <f t="shared" si="298"/>
        <v>4.0844858707440619E-6</v>
      </c>
      <c r="DF131" s="1">
        <f t="shared" si="299"/>
        <v>1.4724731614258907E-6</v>
      </c>
      <c r="DG131" s="1">
        <f t="shared" si="300"/>
        <v>5.0992070909846391E-7</v>
      </c>
      <c r="DH131" s="1">
        <f t="shared" si="301"/>
        <v>1.6968697378012747E-7</v>
      </c>
      <c r="DI131" s="1">
        <f t="shared" si="302"/>
        <v>5.42788594810365E-8</v>
      </c>
      <c r="DJ131" s="1">
        <f t="shared" si="303"/>
        <v>1.6695302940831571E-8</v>
      </c>
      <c r="DK131" s="1">
        <f t="shared" si="304"/>
        <v>4.939495254788017E-9</v>
      </c>
      <c r="DL131" s="1">
        <f t="shared" si="305"/>
        <v>1.4061649113476801E-9</v>
      </c>
      <c r="DM131" s="1">
        <f t="shared" si="306"/>
        <v>3.852945272199511E-10</v>
      </c>
      <c r="DN131" s="1">
        <f t="shared" si="307"/>
        <v>1.0164499115393188E-10</v>
      </c>
      <c r="DO131" s="1">
        <f t="shared" si="308"/>
        <v>2.5825280371247172E-11</v>
      </c>
      <c r="DP131" s="1">
        <f t="shared" si="309"/>
        <v>6.3211298105121134E-12</v>
      </c>
      <c r="DQ131" s="1">
        <f t="shared" si="310"/>
        <v>1.4909211018419118E-12</v>
      </c>
      <c r="DR131" s="1">
        <f t="shared" si="311"/>
        <v>3.3895289383926214E-13</v>
      </c>
      <c r="DS131" s="1">
        <f t="shared" si="312"/>
        <v>7.4294687877332224E-14</v>
      </c>
      <c r="DT131" s="1">
        <f t="shared" si="313"/>
        <v>1.5704109335488227E-14</v>
      </c>
      <c r="DU131" s="1">
        <f t="shared" si="314"/>
        <v>3.2018697839789179E-15</v>
      </c>
      <c r="DV131" s="1">
        <f t="shared" si="315"/>
        <v>6.2982614970942715E-16</v>
      </c>
      <c r="DW131" s="1">
        <f t="shared" si="316"/>
        <v>1.1955021121090512E-16</v>
      </c>
      <c r="DX131" s="1">
        <f t="shared" si="317"/>
        <v>2.1901440089067097E-17</v>
      </c>
      <c r="DY131" s="1">
        <f t="shared" si="318"/>
        <v>3.8731267090816518E-18</v>
      </c>
      <c r="DZ131" s="1">
        <f t="shared" si="319"/>
        <v>6.6128013608647289E-19</v>
      </c>
      <c r="EA131" s="1">
        <f t="shared" si="320"/>
        <v>1.0901995063745082E-19</v>
      </c>
      <c r="EB131" s="1">
        <f t="shared" si="321"/>
        <v>1.7357179361995829E-20</v>
      </c>
      <c r="EC131" s="1">
        <f t="shared" si="322"/>
        <v>2.6690385554077262E-21</v>
      </c>
      <c r="ED131" s="1">
        <f t="shared" si="323"/>
        <v>3.964394221768986E-22</v>
      </c>
      <c r="EE131" s="1">
        <f t="shared" si="324"/>
        <v>5.6883035334616384E-23</v>
      </c>
      <c r="EF131" s="1">
        <f t="shared" si="325"/>
        <v>7.885044394398853E-24</v>
      </c>
      <c r="EG131" s="1">
        <f t="shared" si="326"/>
        <v>1.0560058303538229E-24</v>
      </c>
      <c r="EH131" s="1">
        <f t="shared" si="327"/>
        <v>1.3664332371523457E-25</v>
      </c>
      <c r="EI131" s="1">
        <f t="shared" si="328"/>
        <v>1.7083754858008699E-26</v>
      </c>
      <c r="EJ131" s="1">
        <f t="shared" si="329"/>
        <v>2.0637526163711533E-27</v>
      </c>
      <c r="EK131" s="1">
        <f t="shared" si="330"/>
        <v>2.4088599246573398E-28</v>
      </c>
      <c r="EL131" s="1">
        <f t="shared" si="331"/>
        <v>2.7166821385080337E-29</v>
      </c>
      <c r="EM131" s="1">
        <f t="shared" si="332"/>
        <v>2.9602385870807278E-30</v>
      </c>
      <c r="EN131" s="1">
        <f t="shared" si="333"/>
        <v>3.1164187817165504E-31</v>
      </c>
      <c r="EO131" s="1">
        <f t="shared" si="334"/>
        <v>3.1695672661201548E-32</v>
      </c>
      <c r="EP131" s="1">
        <f t="shared" si="335"/>
        <v>3.1140541893841042E-33</v>
      </c>
      <c r="EQ131" s="1">
        <f t="shared" si="336"/>
        <v>2.9552507016421508E-34</v>
      </c>
      <c r="ER131" s="1">
        <f t="shared" si="337"/>
        <v>2.7086768753453466E-35</v>
      </c>
      <c r="ES131" s="1">
        <f t="shared" si="338"/>
        <v>2.3975083302831195E-36</v>
      </c>
      <c r="ET131" s="1">
        <f t="shared" si="339"/>
        <v>2.0489947590998022E-37</v>
      </c>
      <c r="EU131" s="1">
        <f t="shared" si="340"/>
        <v>1.6905548847735284E-38</v>
      </c>
      <c r="EV131" s="1">
        <f t="shared" si="341"/>
        <v>1.3463166423784019E-39</v>
      </c>
      <c r="EW131" s="1">
        <f t="shared" si="342"/>
        <v>1.0346848347548365E-40</v>
      </c>
      <c r="EX131" s="1">
        <f t="shared" si="343"/>
        <v>7.6721412614705737E-42</v>
      </c>
      <c r="EY131" s="1">
        <f t="shared" si="344"/>
        <v>5.4874222061393513E-43</v>
      </c>
      <c r="EZ131" s="1">
        <f t="shared" si="345"/>
        <v>3.7848582941297638E-44</v>
      </c>
      <c r="FA131" s="1">
        <f t="shared" si="346"/>
        <v>2.5167294192568404E-45</v>
      </c>
      <c r="FB131" s="1">
        <f t="shared" si="347"/>
        <v>1.6127278440969615E-46</v>
      </c>
      <c r="FC131" s="1">
        <f t="shared" si="348"/>
        <v>9.6894566885762006E-48</v>
      </c>
      <c r="FD131" s="75">
        <f t="shared" si="199"/>
        <v>-9.6894566885762006E-48</v>
      </c>
    </row>
    <row r="132" spans="7:160" x14ac:dyDescent="0.35">
      <c r="G132" t="str">
        <f t="shared" si="195"/>
        <v>Refd, t=0.59</v>
      </c>
      <c r="H132" s="76">
        <f t="shared" si="196"/>
        <v>0.58500000000000041</v>
      </c>
      <c r="I132" s="1">
        <f t="shared" si="197"/>
        <v>0</v>
      </c>
      <c r="J132" s="22">
        <f t="shared" si="198"/>
        <v>3.9407691817370098E-5</v>
      </c>
      <c r="K132" s="1">
        <f t="shared" si="200"/>
        <v>2.1183524852540442E-4</v>
      </c>
      <c r="L132" s="1">
        <f t="shared" si="201"/>
        <v>5.8241781879014908E-4</v>
      </c>
      <c r="M132" s="1">
        <f t="shared" si="202"/>
        <v>1.3530211157953731E-3</v>
      </c>
      <c r="N132" s="1">
        <f t="shared" si="203"/>
        <v>2.8863761551878903E-3</v>
      </c>
      <c r="O132" s="1">
        <f t="shared" si="204"/>
        <v>5.7884562987941812E-3</v>
      </c>
      <c r="P132" s="1">
        <f t="shared" si="205"/>
        <v>1.0997921957065481E-2</v>
      </c>
      <c r="Q132" s="1">
        <f t="shared" si="206"/>
        <v>1.9856620043512359E-2</v>
      </c>
      <c r="R132" s="1">
        <f t="shared" si="207"/>
        <v>3.4121346689375158E-2</v>
      </c>
      <c r="S132" s="1">
        <f t="shared" si="208"/>
        <v>5.5871812598438049E-2</v>
      </c>
      <c r="T132" s="1">
        <f t="shared" si="209"/>
        <v>8.7281875938754361E-2</v>
      </c>
      <c r="U132" s="1">
        <f t="shared" si="210"/>
        <v>0.13025511934523909</v>
      </c>
      <c r="V132" s="1">
        <f t="shared" si="211"/>
        <v>0.18597641575915858</v>
      </c>
      <c r="W132" s="1">
        <f t="shared" si="212"/>
        <v>0.25448137937030407</v>
      </c>
      <c r="X132" s="1">
        <f t="shared" si="213"/>
        <v>0.33437208982936883</v>
      </c>
      <c r="Y132" s="1">
        <f t="shared" si="214"/>
        <v>0.42279113767245952</v>
      </c>
      <c r="Z132" s="1">
        <f t="shared" si="215"/>
        <v>0.51570381458399028</v>
      </c>
      <c r="AA132" s="1">
        <f t="shared" si="216"/>
        <v>0.60844826409060626</v>
      </c>
      <c r="AB132" s="1">
        <f t="shared" si="217"/>
        <v>0.69642901198527052</v>
      </c>
      <c r="AC132" s="1">
        <f t="shared" si="218"/>
        <v>0.77578424833174264</v>
      </c>
      <c r="AD132" s="1">
        <f t="shared" si="219"/>
        <v>0.84386936911052302</v>
      </c>
      <c r="AE132" s="1">
        <f t="shared" si="220"/>
        <v>0.89946209254071086</v>
      </c>
      <c r="AF132" s="1">
        <f t="shared" si="221"/>
        <v>0.94268105433165839</v>
      </c>
      <c r="AG132" s="1">
        <f t="shared" si="222"/>
        <v>0.97468658576844081</v>
      </c>
      <c r="AH132" s="1">
        <f t="shared" si="223"/>
        <v>0.99727453468162586</v>
      </c>
      <c r="AI132" s="1">
        <f t="shared" si="224"/>
        <v>1.0124744040703639</v>
      </c>
      <c r="AJ132" s="1">
        <f t="shared" si="225"/>
        <v>1.0222316720163425</v>
      </c>
      <c r="AK132" s="1">
        <f t="shared" si="226"/>
        <v>1.0282097218926822</v>
      </c>
      <c r="AL132" s="1">
        <f t="shared" si="227"/>
        <v>1.0317071962432673</v>
      </c>
      <c r="AM132" s="1">
        <f t="shared" si="228"/>
        <v>1.0336621500958303</v>
      </c>
      <c r="AN132" s="1">
        <f t="shared" si="229"/>
        <v>1.0347067028440597</v>
      </c>
      <c r="AO132" s="1">
        <f t="shared" si="230"/>
        <v>1.0352404822185595</v>
      </c>
      <c r="AP132" s="1">
        <f t="shared" si="231"/>
        <v>1.0355014916204461</v>
      </c>
      <c r="AQ132" s="1">
        <f t="shared" si="232"/>
        <v>1.0356236821789695</v>
      </c>
      <c r="AR132" s="1">
        <f t="shared" si="233"/>
        <v>1.0356784755875874</v>
      </c>
      <c r="AS132" s="1">
        <f t="shared" si="234"/>
        <v>1.0357020232159588</v>
      </c>
      <c r="AT132" s="1">
        <f t="shared" si="235"/>
        <v>1.0357117262918818</v>
      </c>
      <c r="AU132" s="1">
        <f t="shared" si="236"/>
        <v>1.03571556182558</v>
      </c>
      <c r="AV132" s="1">
        <f t="shared" si="237"/>
        <v>1.0357170169559482</v>
      </c>
      <c r="AW132" s="1">
        <f t="shared" si="238"/>
        <v>1.0357175470314441</v>
      </c>
      <c r="AX132" s="1">
        <f t="shared" si="239"/>
        <v>1.0357177325243152</v>
      </c>
      <c r="AY132" s="1">
        <f t="shared" si="240"/>
        <v>1.0357177949061218</v>
      </c>
      <c r="AZ132" s="1">
        <f t="shared" si="241"/>
        <v>1.0357178150763484</v>
      </c>
      <c r="BA132" s="1">
        <f t="shared" si="242"/>
        <v>1.0357178213491234</v>
      </c>
      <c r="BB132" s="1">
        <f t="shared" si="243"/>
        <v>1.0357178232261535</v>
      </c>
      <c r="BC132" s="1">
        <f t="shared" si="244"/>
        <v>1.0357178237667806</v>
      </c>
      <c r="BD132" s="1">
        <f t="shared" si="245"/>
        <v>1.035717823916662</v>
      </c>
      <c r="BE132" s="1">
        <f t="shared" si="246"/>
        <v>1.0357178239564238</v>
      </c>
      <c r="BF132" s="1">
        <f t="shared" si="247"/>
        <v>1.0357178239653324</v>
      </c>
      <c r="BG132" s="1">
        <f t="shared" si="248"/>
        <v>1.035717823961458</v>
      </c>
      <c r="BH132" s="1">
        <f t="shared" si="249"/>
        <v>1.0357178239337947</v>
      </c>
      <c r="BI132" s="1">
        <f t="shared" si="250"/>
        <v>1.0357178238149463</v>
      </c>
      <c r="BJ132" s="1">
        <f t="shared" si="251"/>
        <v>1.0357178233358846</v>
      </c>
      <c r="BK132" s="1">
        <f t="shared" si="252"/>
        <v>1.0357178214913603</v>
      </c>
      <c r="BL132" s="1">
        <f t="shared" si="253"/>
        <v>1.0357178147046249</v>
      </c>
      <c r="BM132" s="1">
        <f t="shared" si="254"/>
        <v>1.0357177908543205</v>
      </c>
      <c r="BN132" s="1">
        <f t="shared" si="255"/>
        <v>1.0357177108466948</v>
      </c>
      <c r="BO132" s="1">
        <f t="shared" si="256"/>
        <v>1.0357174548003396</v>
      </c>
      <c r="BP132" s="1">
        <f t="shared" si="257"/>
        <v>1.0357166735300045</v>
      </c>
      <c r="BQ132" s="1">
        <f t="shared" si="258"/>
        <v>1.035714401951022</v>
      </c>
      <c r="BR132" s="1">
        <f t="shared" si="259"/>
        <v>1.0357081119439335</v>
      </c>
      <c r="BS132" s="1">
        <f t="shared" si="260"/>
        <v>1.0356915339668196</v>
      </c>
      <c r="BT132" s="1">
        <f t="shared" si="261"/>
        <v>1.0356499678496516</v>
      </c>
      <c r="BU132" s="1">
        <f t="shared" si="262"/>
        <v>1.035550871334759</v>
      </c>
      <c r="BV132" s="1">
        <f t="shared" si="263"/>
        <v>1.0353263343138686</v>
      </c>
      <c r="BW132" s="1">
        <f t="shared" si="264"/>
        <v>1.0348430005631895</v>
      </c>
      <c r="BX132" s="1">
        <f t="shared" si="265"/>
        <v>1.0338549546603311</v>
      </c>
      <c r="BY132" s="1">
        <f t="shared" si="266"/>
        <v>1.0319374155163048</v>
      </c>
      <c r="BZ132" s="1">
        <f t="shared" si="267"/>
        <v>1.0284052415031049</v>
      </c>
      <c r="CA132" s="1">
        <f t="shared" si="268"/>
        <v>1.0222308624925907</v>
      </c>
      <c r="CB132" s="1">
        <f t="shared" si="269"/>
        <v>1.0119896765371208</v>
      </c>
      <c r="CC132" s="1">
        <f t="shared" si="270"/>
        <v>0.99587227053269867</v>
      </c>
      <c r="CD132" s="1">
        <f t="shared" si="271"/>
        <v>0.97180434148417627</v>
      </c>
      <c r="CE132" s="1">
        <f t="shared" si="272"/>
        <v>0.93769932798022948</v>
      </c>
      <c r="CF132" s="1">
        <f t="shared" si="273"/>
        <v>0.89183295327652912</v>
      </c>
      <c r="CG132" s="1">
        <f t="shared" si="274"/>
        <v>0.83328011441214467</v>
      </c>
      <c r="CH132" s="1">
        <f t="shared" si="275"/>
        <v>0.76230999985410752</v>
      </c>
      <c r="CI132" s="1">
        <f t="shared" si="276"/>
        <v>0.68061681316724343</v>
      </c>
      <c r="CJ132" s="1">
        <f t="shared" si="277"/>
        <v>0.5912870123838283</v>
      </c>
      <c r="CK132" s="1">
        <f t="shared" si="278"/>
        <v>0.49846940532575729</v>
      </c>
      <c r="CL132" s="1">
        <f t="shared" si="279"/>
        <v>0.40680197145339619</v>
      </c>
      <c r="CM132" s="1">
        <f t="shared" si="280"/>
        <v>0.32072624643732145</v>
      </c>
      <c r="CN132" s="1">
        <f t="shared" si="281"/>
        <v>0.24385564587790889</v>
      </c>
      <c r="CO132" s="1">
        <f t="shared" si="282"/>
        <v>0.17854404858579886</v>
      </c>
      <c r="CP132" s="1">
        <f t="shared" si="283"/>
        <v>0.12573459339447049</v>
      </c>
      <c r="CQ132" s="1">
        <f t="shared" si="284"/>
        <v>8.5083619801674254E-2</v>
      </c>
      <c r="CR132" s="1">
        <f t="shared" si="285"/>
        <v>5.5283266200991818E-2</v>
      </c>
      <c r="CS132" s="1">
        <f t="shared" si="286"/>
        <v>3.4470772090305163E-2</v>
      </c>
      <c r="CT132" s="1">
        <f t="shared" si="287"/>
        <v>2.0617625030946433E-2</v>
      </c>
      <c r="CU132" s="1">
        <f t="shared" si="288"/>
        <v>1.1825937563243089E-2</v>
      </c>
      <c r="CV132" s="1">
        <f t="shared" si="289"/>
        <v>6.5038538673987643E-3</v>
      </c>
      <c r="CW132" s="1">
        <f t="shared" si="290"/>
        <v>3.4293804184025705E-3</v>
      </c>
      <c r="CX132" s="1">
        <f t="shared" si="291"/>
        <v>1.7337148958961059E-3</v>
      </c>
      <c r="CY132" s="1">
        <f t="shared" si="292"/>
        <v>8.4041632140809933E-4</v>
      </c>
      <c r="CZ132" s="1">
        <f t="shared" si="293"/>
        <v>3.9068690559963695E-4</v>
      </c>
      <c r="DA132" s="1">
        <f t="shared" si="294"/>
        <v>1.7420647786224873E-4</v>
      </c>
      <c r="DB132" s="1">
        <f t="shared" si="295"/>
        <v>7.4524844767412835E-5</v>
      </c>
      <c r="DC132" s="1">
        <f t="shared" si="296"/>
        <v>3.0595167158636638E-5</v>
      </c>
      <c r="DD132" s="1">
        <f t="shared" si="297"/>
        <v>1.2057119977983196E-5</v>
      </c>
      <c r="DE132" s="1">
        <f t="shared" si="298"/>
        <v>4.5625242847996376E-6</v>
      </c>
      <c r="DF132" s="1">
        <f t="shared" si="299"/>
        <v>1.6583458184904129E-6</v>
      </c>
      <c r="DG132" s="1">
        <f t="shared" si="300"/>
        <v>5.7915452249816251E-7</v>
      </c>
      <c r="DH132" s="1">
        <f t="shared" si="301"/>
        <v>1.9440455352603244E-7</v>
      </c>
      <c r="DI132" s="1">
        <f t="shared" si="302"/>
        <v>6.2741499036822417E-8</v>
      </c>
      <c r="DJ132" s="1">
        <f t="shared" si="303"/>
        <v>1.9475254913751802E-8</v>
      </c>
      <c r="DK132" s="1">
        <f t="shared" si="304"/>
        <v>5.8161155081413401E-9</v>
      </c>
      <c r="DL132" s="1">
        <f t="shared" si="305"/>
        <v>1.6716446572671833E-9</v>
      </c>
      <c r="DM132" s="1">
        <f t="shared" si="306"/>
        <v>4.6254328887934673E-10</v>
      </c>
      <c r="DN132" s="1">
        <f t="shared" si="307"/>
        <v>1.2325117332383954E-10</v>
      </c>
      <c r="DO132" s="1">
        <f t="shared" si="308"/>
        <v>3.1636517857868082E-11</v>
      </c>
      <c r="DP132" s="1">
        <f t="shared" si="309"/>
        <v>7.8247308164511255E-12</v>
      </c>
      <c r="DQ132" s="1">
        <f t="shared" si="310"/>
        <v>1.8653168848322502E-12</v>
      </c>
      <c r="DR132" s="1">
        <f t="shared" si="311"/>
        <v>4.2869914980410965E-13</v>
      </c>
      <c r="DS132" s="1">
        <f t="shared" si="312"/>
        <v>9.5011994528295262E-14</v>
      </c>
      <c r="DT132" s="1">
        <f t="shared" si="313"/>
        <v>2.0311109704987181E-14</v>
      </c>
      <c r="DU132" s="1">
        <f t="shared" si="314"/>
        <v>4.1890573223668359E-15</v>
      </c>
      <c r="DV132" s="1">
        <f t="shared" si="315"/>
        <v>8.337171984421196E-16</v>
      </c>
      <c r="DW132" s="1">
        <f t="shared" si="316"/>
        <v>1.6015026498350832E-16</v>
      </c>
      <c r="DX132" s="1">
        <f t="shared" si="317"/>
        <v>2.9697771032807452E-17</v>
      </c>
      <c r="DY132" s="1">
        <f t="shared" si="318"/>
        <v>5.3171921580963626E-18</v>
      </c>
      <c r="DZ132" s="1">
        <f t="shared" si="319"/>
        <v>9.1933187320450427E-19</v>
      </c>
      <c r="EA132" s="1">
        <f t="shared" si="320"/>
        <v>1.5351718737802113E-19</v>
      </c>
      <c r="EB132" s="1">
        <f t="shared" si="321"/>
        <v>2.4762459403552695E-20</v>
      </c>
      <c r="EC132" s="1">
        <f t="shared" si="322"/>
        <v>3.8586382572778537E-21</v>
      </c>
      <c r="ED132" s="1">
        <f t="shared" si="323"/>
        <v>5.809294131854423E-22</v>
      </c>
      <c r="EE132" s="1">
        <f t="shared" si="324"/>
        <v>8.450865896879402E-23</v>
      </c>
      <c r="EF132" s="1">
        <f t="shared" si="325"/>
        <v>1.1879581769523681E-23</v>
      </c>
      <c r="EG132" s="1">
        <f t="shared" si="326"/>
        <v>1.6138038040434341E-24</v>
      </c>
      <c r="EH132" s="1">
        <f t="shared" si="327"/>
        <v>2.1187097621488435E-25</v>
      </c>
      <c r="EI132" s="1">
        <f t="shared" si="328"/>
        <v>2.6883064745579811E-26</v>
      </c>
      <c r="EJ132" s="1">
        <f t="shared" si="329"/>
        <v>3.29671928466925E-27</v>
      </c>
      <c r="EK132" s="1">
        <f t="shared" si="330"/>
        <v>3.9073665959189863E-28</v>
      </c>
      <c r="EL132" s="1">
        <f t="shared" si="331"/>
        <v>4.475919019625074E-29</v>
      </c>
      <c r="EM132" s="1">
        <f t="shared" si="332"/>
        <v>4.9552628103221913E-30</v>
      </c>
      <c r="EN132" s="1">
        <f t="shared" si="333"/>
        <v>5.3017799392892282E-31</v>
      </c>
      <c r="EO132" s="1">
        <f t="shared" si="334"/>
        <v>5.4818207367147152E-32</v>
      </c>
      <c r="EP132" s="1">
        <f t="shared" si="335"/>
        <v>5.4770541913547989E-33</v>
      </c>
      <c r="EQ132" s="1">
        <f t="shared" si="336"/>
        <v>5.2875256948974254E-34</v>
      </c>
      <c r="ER132" s="1">
        <f t="shared" si="337"/>
        <v>4.9317200999078885E-35</v>
      </c>
      <c r="ES132" s="1">
        <f t="shared" si="338"/>
        <v>4.4435999208473483E-36</v>
      </c>
      <c r="ET132" s="1">
        <f t="shared" si="339"/>
        <v>3.8672736588148385E-37</v>
      </c>
      <c r="EU132" s="1">
        <f t="shared" si="340"/>
        <v>3.2504507675628115E-38</v>
      </c>
      <c r="EV132" s="1">
        <f t="shared" si="341"/>
        <v>2.6380229330326572E-39</v>
      </c>
      <c r="EW132" s="1">
        <f t="shared" si="342"/>
        <v>2.0669471038885636E-40</v>
      </c>
      <c r="EX132" s="1">
        <f t="shared" si="343"/>
        <v>1.5631735674386305E-41</v>
      </c>
      <c r="EY132" s="1">
        <f t="shared" si="344"/>
        <v>1.1408135560870549E-42</v>
      </c>
      <c r="EZ132" s="1">
        <f t="shared" si="345"/>
        <v>8.0324006948876343E-44</v>
      </c>
      <c r="FA132" s="1">
        <f t="shared" si="346"/>
        <v>5.4548569863101412E-45</v>
      </c>
      <c r="FB132" s="1">
        <f t="shared" si="347"/>
        <v>3.5716320502397529E-46</v>
      </c>
      <c r="FC132" s="1">
        <f t="shared" si="348"/>
        <v>2.1922491421284125E-47</v>
      </c>
      <c r="FD132" s="75">
        <f t="shared" si="199"/>
        <v>-2.1922491421284125E-47</v>
      </c>
    </row>
    <row r="133" spans="7:160" x14ac:dyDescent="0.35">
      <c r="G133" t="str">
        <f t="shared" si="195"/>
        <v>Refd, t=0.59</v>
      </c>
      <c r="H133" s="76">
        <f t="shared" si="196"/>
        <v>0.59000000000000041</v>
      </c>
      <c r="I133" s="1">
        <f t="shared" si="197"/>
        <v>0</v>
      </c>
      <c r="J133" s="22">
        <f t="shared" si="198"/>
        <v>3.9397063894001813E-5</v>
      </c>
      <c r="K133" s="1">
        <f t="shared" si="200"/>
        <v>2.1159793527990111E-4</v>
      </c>
      <c r="L133" s="1">
        <f t="shared" si="201"/>
        <v>5.8081657251165717E-4</v>
      </c>
      <c r="M133" s="1">
        <f t="shared" si="202"/>
        <v>1.346595195936451E-3</v>
      </c>
      <c r="N133" s="1">
        <f t="shared" si="203"/>
        <v>2.8667735940129243E-3</v>
      </c>
      <c r="O133" s="1">
        <f t="shared" si="204"/>
        <v>5.7383023820008414E-3</v>
      </c>
      <c r="P133" s="1">
        <f t="shared" si="205"/>
        <v>1.0885105167648314E-2</v>
      </c>
      <c r="Q133" s="1">
        <f t="shared" si="206"/>
        <v>1.9627775877275204E-2</v>
      </c>
      <c r="R133" s="1">
        <f t="shared" si="207"/>
        <v>3.3696467258742473E-2</v>
      </c>
      <c r="S133" s="1">
        <f t="shared" si="208"/>
        <v>5.5143004283224183E-2</v>
      </c>
      <c r="T133" s="1">
        <f t="shared" si="209"/>
        <v>8.6119636651056611E-2</v>
      </c>
      <c r="U133" s="1">
        <f t="shared" si="210"/>
        <v>0.12852440811219107</v>
      </c>
      <c r="V133" s="1">
        <f t="shared" si="211"/>
        <v>0.18356199727149924</v>
      </c>
      <c r="W133" s="1">
        <f t="shared" si="212"/>
        <v>0.2513180684808482</v>
      </c>
      <c r="X133" s="1">
        <f t="shared" si="213"/>
        <v>0.33047208904758602</v>
      </c>
      <c r="Y133" s="1">
        <f t="shared" si="214"/>
        <v>0.41825944687883249</v>
      </c>
      <c r="Z133" s="1">
        <f t="shared" si="215"/>
        <v>0.51073484251425749</v>
      </c>
      <c r="AA133" s="1">
        <f t="shared" si="216"/>
        <v>0.60330199288439645</v>
      </c>
      <c r="AB133" s="1">
        <f t="shared" si="217"/>
        <v>0.6913915306806796</v>
      </c>
      <c r="AC133" s="1">
        <f t="shared" si="218"/>
        <v>0.77112258143299295</v>
      </c>
      <c r="AD133" s="1">
        <f t="shared" si="219"/>
        <v>0.83979217524824101</v>
      </c>
      <c r="AE133" s="1">
        <f t="shared" si="220"/>
        <v>0.89609541933341486</v>
      </c>
      <c r="AF133" s="1">
        <f t="shared" si="221"/>
        <v>0.94006309108015973</v>
      </c>
      <c r="AG133" s="1">
        <f t="shared" si="222"/>
        <v>0.97277951643132887</v>
      </c>
      <c r="AH133" s="1">
        <f t="shared" si="223"/>
        <v>0.99598735225731216</v>
      </c>
      <c r="AI133" s="1">
        <f t="shared" si="224"/>
        <v>1.0116890770113198</v>
      </c>
      <c r="AJ133" s="1">
        <f t="shared" si="225"/>
        <v>1.0218262089846952</v>
      </c>
      <c r="AK133" s="1">
        <f t="shared" si="226"/>
        <v>1.0280743735346536</v>
      </c>
      <c r="AL133" s="1">
        <f t="shared" si="227"/>
        <v>1.0317529273577355</v>
      </c>
      <c r="AM133" s="1">
        <f t="shared" si="228"/>
        <v>1.0338226359911145</v>
      </c>
      <c r="AN133" s="1">
        <f t="shared" si="229"/>
        <v>1.0349360855827912</v>
      </c>
      <c r="AO133" s="1">
        <f t="shared" si="230"/>
        <v>1.035509124021345</v>
      </c>
      <c r="AP133" s="1">
        <f t="shared" si="231"/>
        <v>1.0357913982500446</v>
      </c>
      <c r="AQ133" s="1">
        <f t="shared" si="232"/>
        <v>1.0359245522822651</v>
      </c>
      <c r="AR133" s="1">
        <f t="shared" si="233"/>
        <v>1.0359847323081675</v>
      </c>
      <c r="AS133" s="1">
        <f t="shared" si="234"/>
        <v>1.036010804759258</v>
      </c>
      <c r="AT133" s="1">
        <f t="shared" si="235"/>
        <v>1.0360216379319247</v>
      </c>
      <c r="AU133" s="1">
        <f t="shared" si="236"/>
        <v>1.0360259569233945</v>
      </c>
      <c r="AV133" s="1">
        <f t="shared" si="237"/>
        <v>1.036027609895654</v>
      </c>
      <c r="AW133" s="1">
        <f t="shared" si="238"/>
        <v>1.0360282174757915</v>
      </c>
      <c r="AX133" s="1">
        <f t="shared" si="239"/>
        <v>1.0360284320555522</v>
      </c>
      <c r="AY133" s="1">
        <f t="shared" si="240"/>
        <v>1.036028504901827</v>
      </c>
      <c r="AZ133" s="1">
        <f t="shared" si="241"/>
        <v>1.0360285286833171</v>
      </c>
      <c r="BA133" s="1">
        <f t="shared" si="242"/>
        <v>1.0360285361522223</v>
      </c>
      <c r="BB133" s="1">
        <f t="shared" si="243"/>
        <v>1.0360285384097172</v>
      </c>
      <c r="BC133" s="1">
        <f t="shared" si="244"/>
        <v>1.0360285390666191</v>
      </c>
      <c r="BD133" s="1">
        <f t="shared" si="245"/>
        <v>1.0360285392506525</v>
      </c>
      <c r="BE133" s="1">
        <f t="shared" si="246"/>
        <v>1.0360285393000266</v>
      </c>
      <c r="BF133" s="1">
        <f t="shared" si="247"/>
        <v>1.0360285393113837</v>
      </c>
      <c r="BG133" s="1">
        <f t="shared" si="248"/>
        <v>1.0360285393074533</v>
      </c>
      <c r="BH133" s="1">
        <f t="shared" si="249"/>
        <v>1.0360285392769588</v>
      </c>
      <c r="BI133" s="1">
        <f t="shared" si="250"/>
        <v>1.0360285391465653</v>
      </c>
      <c r="BJ133" s="1">
        <f t="shared" si="251"/>
        <v>1.0360285386249553</v>
      </c>
      <c r="BK133" s="1">
        <f t="shared" si="252"/>
        <v>1.0360285366317321</v>
      </c>
      <c r="BL133" s="1">
        <f t="shared" si="253"/>
        <v>1.0360285293513243</v>
      </c>
      <c r="BM133" s="1">
        <f t="shared" si="254"/>
        <v>1.0360285039459001</v>
      </c>
      <c r="BN133" s="1">
        <f t="shared" si="255"/>
        <v>1.0360284192972093</v>
      </c>
      <c r="BO133" s="1">
        <f t="shared" si="256"/>
        <v>1.0360281501521136</v>
      </c>
      <c r="BP133" s="1">
        <f t="shared" si="257"/>
        <v>1.0360273339923252</v>
      </c>
      <c r="BQ133" s="1">
        <f t="shared" si="258"/>
        <v>1.0360249749314032</v>
      </c>
      <c r="BR133" s="1">
        <f t="shared" si="259"/>
        <v>1.0360184790808864</v>
      </c>
      <c r="BS133" s="1">
        <f t="shared" si="260"/>
        <v>1.0360014484452535</v>
      </c>
      <c r="BT133" s="1">
        <f t="shared" si="261"/>
        <v>1.035958957260195</v>
      </c>
      <c r="BU133" s="1">
        <f t="shared" si="262"/>
        <v>1.0358581183442868</v>
      </c>
      <c r="BV133" s="1">
        <f t="shared" si="263"/>
        <v>1.0356305965394572</v>
      </c>
      <c r="BW133" s="1">
        <f t="shared" si="264"/>
        <v>1.0351427237222828</v>
      </c>
      <c r="BX133" s="1">
        <f t="shared" si="265"/>
        <v>1.0341488663160066</v>
      </c>
      <c r="BY133" s="1">
        <f t="shared" si="266"/>
        <v>1.0322260179028104</v>
      </c>
      <c r="BZ133" s="1">
        <f t="shared" si="267"/>
        <v>1.0286936502687887</v>
      </c>
      <c r="CA133" s="1">
        <f t="shared" si="268"/>
        <v>1.0225332168694301</v>
      </c>
      <c r="CB133" s="1">
        <f t="shared" si="269"/>
        <v>1.012334750768483</v>
      </c>
      <c r="CC133" s="1">
        <f t="shared" si="270"/>
        <v>0.9963089664142476</v>
      </c>
      <c r="CD133" s="1">
        <f t="shared" si="271"/>
        <v>0.97240472077516937</v>
      </c>
      <c r="CE133" s="1">
        <f t="shared" si="272"/>
        <v>0.93855630387179334</v>
      </c>
      <c r="CF133" s="1">
        <f t="shared" si="273"/>
        <v>0.89305032624026448</v>
      </c>
      <c r="CG133" s="1">
        <f t="shared" si="274"/>
        <v>0.83495462625046268</v>
      </c>
      <c r="CH133" s="1">
        <f t="shared" si="275"/>
        <v>0.76450813050890976</v>
      </c>
      <c r="CI133" s="1">
        <f t="shared" si="276"/>
        <v>0.68335204373217862</v>
      </c>
      <c r="CJ133" s="1">
        <f t="shared" si="277"/>
        <v>0.5945047489080113</v>
      </c>
      <c r="CK133" s="1">
        <f t="shared" si="278"/>
        <v>0.5020456133800183</v>
      </c>
      <c r="CL133" s="1">
        <f t="shared" si="279"/>
        <v>0.41055781425457449</v>
      </c>
      <c r="CM133" s="1">
        <f t="shared" si="280"/>
        <v>0.32445593558922414</v>
      </c>
      <c r="CN133" s="1">
        <f t="shared" si="281"/>
        <v>0.2473603509954346</v>
      </c>
      <c r="CO133" s="1">
        <f t="shared" si="282"/>
        <v>0.1816628862212428</v>
      </c>
      <c r="CP133" s="1">
        <f t="shared" si="283"/>
        <v>0.12836510611517626</v>
      </c>
      <c r="CQ133" s="1">
        <f t="shared" si="284"/>
        <v>8.7188009828031265E-2</v>
      </c>
      <c r="CR133" s="1">
        <f t="shared" si="285"/>
        <v>5.688123776179959E-2</v>
      </c>
      <c r="CS133" s="1">
        <f t="shared" si="286"/>
        <v>3.5623365731811851E-2</v>
      </c>
      <c r="CT133" s="1">
        <f t="shared" si="287"/>
        <v>2.1407841552722635E-2</v>
      </c>
      <c r="CU133" s="1">
        <f t="shared" si="288"/>
        <v>1.2341249623579475E-2</v>
      </c>
      <c r="CV133" s="1">
        <f t="shared" si="289"/>
        <v>6.8236958651793538E-3</v>
      </c>
      <c r="CW133" s="1">
        <f t="shared" si="290"/>
        <v>3.6184512890029621E-3</v>
      </c>
      <c r="CX133" s="1">
        <f t="shared" si="291"/>
        <v>1.8402315897914885E-3</v>
      </c>
      <c r="CY133" s="1">
        <f t="shared" si="292"/>
        <v>8.9764211883077241E-4</v>
      </c>
      <c r="CZ133" s="1">
        <f t="shared" si="293"/>
        <v>4.2002429516522122E-4</v>
      </c>
      <c r="DA133" s="1">
        <f t="shared" si="294"/>
        <v>1.8856724359015485E-4</v>
      </c>
      <c r="DB133" s="1">
        <f t="shared" si="295"/>
        <v>8.1241105655062868E-5</v>
      </c>
      <c r="DC133" s="1">
        <f t="shared" si="296"/>
        <v>3.3598021783953641E-5</v>
      </c>
      <c r="DD133" s="1">
        <f t="shared" si="297"/>
        <v>1.334138847958991E-5</v>
      </c>
      <c r="DE133" s="1">
        <f t="shared" si="298"/>
        <v>5.0882322219813933E-6</v>
      </c>
      <c r="DF133" s="1">
        <f t="shared" si="299"/>
        <v>1.8644309636014413E-6</v>
      </c>
      <c r="DG133" s="1">
        <f t="shared" si="300"/>
        <v>6.5656539030589675E-7</v>
      </c>
      <c r="DH133" s="1">
        <f t="shared" si="301"/>
        <v>2.2228135003743219E-7</v>
      </c>
      <c r="DI133" s="1">
        <f t="shared" si="302"/>
        <v>7.2370797674014832E-8</v>
      </c>
      <c r="DJ133" s="1">
        <f t="shared" si="303"/>
        <v>2.2667342519524909E-8</v>
      </c>
      <c r="DK133" s="1">
        <f t="shared" si="304"/>
        <v>6.8321136026999616E-9</v>
      </c>
      <c r="DL133" s="1">
        <f t="shared" si="305"/>
        <v>1.9822797123496053E-9</v>
      </c>
      <c r="DM133" s="1">
        <f t="shared" si="306"/>
        <v>5.5381598737627314E-10</v>
      </c>
      <c r="DN133" s="1">
        <f t="shared" si="307"/>
        <v>1.4903511672477607E-10</v>
      </c>
      <c r="DO133" s="1">
        <f t="shared" si="308"/>
        <v>3.8642237459359445E-11</v>
      </c>
      <c r="DP133" s="1">
        <f t="shared" si="309"/>
        <v>9.6562853855261471E-12</v>
      </c>
      <c r="DQ133" s="1">
        <f t="shared" si="310"/>
        <v>2.3262217057144419E-12</v>
      </c>
      <c r="DR133" s="1">
        <f t="shared" si="311"/>
        <v>5.4038017740795777E-13</v>
      </c>
      <c r="DS133" s="1">
        <f t="shared" si="312"/>
        <v>1.210776585534243E-13</v>
      </c>
      <c r="DT133" s="1">
        <f t="shared" si="313"/>
        <v>2.6172707215252779E-14</v>
      </c>
      <c r="DU133" s="1">
        <f t="shared" si="314"/>
        <v>5.4594844736990572E-15</v>
      </c>
      <c r="DV133" s="1">
        <f t="shared" si="315"/>
        <v>1.0991723627219516E-15</v>
      </c>
      <c r="DW133" s="1">
        <f t="shared" si="316"/>
        <v>2.1363793922078953E-16</v>
      </c>
      <c r="DX133" s="1">
        <f t="shared" si="317"/>
        <v>4.0093223279117839E-17</v>
      </c>
      <c r="DY133" s="1">
        <f t="shared" si="318"/>
        <v>7.2664031596757735E-18</v>
      </c>
      <c r="DZ133" s="1">
        <f t="shared" si="319"/>
        <v>1.2720205481374419E-18</v>
      </c>
      <c r="EA133" s="1">
        <f t="shared" si="320"/>
        <v>2.151093735067408E-19</v>
      </c>
      <c r="EB133" s="1">
        <f t="shared" si="321"/>
        <v>3.5145830139170001E-20</v>
      </c>
      <c r="EC133" s="1">
        <f t="shared" si="322"/>
        <v>5.5486898479917588E-21</v>
      </c>
      <c r="ED133" s="1">
        <f t="shared" si="323"/>
        <v>8.4655735350704965E-22</v>
      </c>
      <c r="EE133" s="1">
        <f t="shared" si="324"/>
        <v>1.2482826196972411E-22</v>
      </c>
      <c r="EF133" s="1">
        <f t="shared" si="325"/>
        <v>1.7790802608391654E-23</v>
      </c>
      <c r="EG133" s="1">
        <f t="shared" si="326"/>
        <v>2.4509466994593393E-24</v>
      </c>
      <c r="EH133" s="1">
        <f t="shared" si="327"/>
        <v>3.2640112661418483E-25</v>
      </c>
      <c r="EI133" s="1">
        <f t="shared" si="328"/>
        <v>4.2021032830162653E-26</v>
      </c>
      <c r="EJ133" s="1">
        <f t="shared" si="329"/>
        <v>5.229870874830419E-27</v>
      </c>
      <c r="EK133" s="1">
        <f t="shared" si="330"/>
        <v>6.2926018340169863E-28</v>
      </c>
      <c r="EL133" s="1">
        <f t="shared" si="331"/>
        <v>7.3195500972151349E-29</v>
      </c>
      <c r="EM133" s="1">
        <f t="shared" si="332"/>
        <v>8.2308946046389856E-30</v>
      </c>
      <c r="EN133" s="1">
        <f t="shared" si="333"/>
        <v>8.9475814731489133E-31</v>
      </c>
      <c r="EO133" s="1">
        <f t="shared" si="334"/>
        <v>9.4024576489700871E-32</v>
      </c>
      <c r="EP133" s="1">
        <f t="shared" si="335"/>
        <v>9.5505619527406189E-33</v>
      </c>
      <c r="EQ133" s="1">
        <f t="shared" si="336"/>
        <v>9.376406947841287E-34</v>
      </c>
      <c r="ER133" s="1">
        <f t="shared" si="337"/>
        <v>8.8966279929202152E-35</v>
      </c>
      <c r="ES133" s="1">
        <f t="shared" si="338"/>
        <v>8.1573765855453671E-36</v>
      </c>
      <c r="ET133" s="1">
        <f t="shared" si="339"/>
        <v>7.2270208512186347E-37</v>
      </c>
      <c r="EU133" s="1">
        <f t="shared" si="340"/>
        <v>6.1857479617374016E-38</v>
      </c>
      <c r="EV133" s="1">
        <f t="shared" si="341"/>
        <v>5.1142531350728839E-39</v>
      </c>
      <c r="EW133" s="1">
        <f t="shared" si="342"/>
        <v>4.0837072392752549E-40</v>
      </c>
      <c r="EX133" s="1">
        <f t="shared" si="343"/>
        <v>3.1486668497859797E-41</v>
      </c>
      <c r="EY133" s="1">
        <f t="shared" si="344"/>
        <v>2.3437304785107544E-42</v>
      </c>
      <c r="EZ133" s="1">
        <f t="shared" si="345"/>
        <v>1.6838291117523162E-43</v>
      </c>
      <c r="FA133" s="1">
        <f t="shared" si="346"/>
        <v>1.1673181691604872E-44</v>
      </c>
      <c r="FB133" s="1">
        <f t="shared" si="347"/>
        <v>7.8059320235325292E-46</v>
      </c>
      <c r="FC133" s="1">
        <f t="shared" si="348"/>
        <v>4.8923365151066408E-47</v>
      </c>
      <c r="FD133" s="75">
        <f t="shared" si="199"/>
        <v>-4.8923365151066408E-47</v>
      </c>
    </row>
    <row r="134" spans="7:160" x14ac:dyDescent="0.35">
      <c r="G134" t="str">
        <f t="shared" si="195"/>
        <v>Refd, t=0.6</v>
      </c>
      <c r="H134" s="76">
        <f t="shared" si="196"/>
        <v>0.59500000000000042</v>
      </c>
      <c r="I134" s="1">
        <f t="shared" si="197"/>
        <v>0</v>
      </c>
      <c r="J134" s="22">
        <f t="shared" si="198"/>
        <v>3.9377402656492465E-5</v>
      </c>
      <c r="K134" s="1">
        <f t="shared" si="200"/>
        <v>2.1131684639150137E-4</v>
      </c>
      <c r="L134" s="1">
        <f t="shared" si="201"/>
        <v>5.7912106453086789E-4</v>
      </c>
      <c r="M134" s="1">
        <f t="shared" si="202"/>
        <v>1.3400291532417153E-3</v>
      </c>
      <c r="N134" s="1">
        <f t="shared" si="203"/>
        <v>2.8470561953319487E-3</v>
      </c>
      <c r="O134" s="1">
        <f t="shared" si="204"/>
        <v>5.6882816144172184E-3</v>
      </c>
      <c r="P134" s="1">
        <f t="shared" si="205"/>
        <v>1.0773167855010923E-2</v>
      </c>
      <c r="Q134" s="1">
        <f t="shared" si="206"/>
        <v>1.9401467234955665E-2</v>
      </c>
      <c r="R134" s="1">
        <f t="shared" si="207"/>
        <v>3.3277182252823598E-2</v>
      </c>
      <c r="S134" s="1">
        <f t="shared" si="208"/>
        <v>5.442467750374258E-2</v>
      </c>
      <c r="T134" s="1">
        <f t="shared" si="209"/>
        <v>8.497471437610972E-2</v>
      </c>
      <c r="U134" s="1">
        <f t="shared" si="210"/>
        <v>0.12681935556526297</v>
      </c>
      <c r="V134" s="1">
        <f t="shared" si="211"/>
        <v>0.18118192662296922</v>
      </c>
      <c r="W134" s="1">
        <f t="shared" si="212"/>
        <v>0.24819634487874931</v>
      </c>
      <c r="X134" s="1">
        <f t="shared" si="213"/>
        <v>0.32661740130183192</v>
      </c>
      <c r="Y134" s="1">
        <f t="shared" si="214"/>
        <v>0.4137715476378756</v>
      </c>
      <c r="Z134" s="1">
        <f t="shared" si="215"/>
        <v>0.50580211414859089</v>
      </c>
      <c r="AA134" s="1">
        <f t="shared" si="216"/>
        <v>0.59817896181685459</v>
      </c>
      <c r="AB134" s="1">
        <f t="shared" si="217"/>
        <v>0.68636072676660231</v>
      </c>
      <c r="AC134" s="1">
        <f t="shared" si="218"/>
        <v>0.76645022459152057</v>
      </c>
      <c r="AD134" s="1">
        <f t="shared" si="219"/>
        <v>0.83568898378571099</v>
      </c>
      <c r="AE134" s="1">
        <f t="shared" si="220"/>
        <v>0.89269172323281565</v>
      </c>
      <c r="AF134" s="1">
        <f t="shared" si="221"/>
        <v>0.93740245236712616</v>
      </c>
      <c r="AG134" s="1">
        <f t="shared" si="222"/>
        <v>0.97082935516536395</v>
      </c>
      <c r="AH134" s="1">
        <f t="shared" si="223"/>
        <v>0.99466080243663269</v>
      </c>
      <c r="AI134" s="1">
        <f t="shared" si="224"/>
        <v>1.0108706668926748</v>
      </c>
      <c r="AJ134" s="1">
        <f t="shared" si="225"/>
        <v>1.0213949204389405</v>
      </c>
      <c r="AK134" s="1">
        <f t="shared" si="226"/>
        <v>1.0279201804298568</v>
      </c>
      <c r="AL134" s="1">
        <f t="shared" si="227"/>
        <v>1.0317857509056849</v>
      </c>
      <c r="AM134" s="1">
        <f t="shared" si="228"/>
        <v>1.0339748010675418</v>
      </c>
      <c r="AN134" s="1">
        <f t="shared" si="229"/>
        <v>1.0351604140272113</v>
      </c>
      <c r="AO134" s="1">
        <f t="shared" si="230"/>
        <v>1.0357748757867824</v>
      </c>
      <c r="AP134" s="1">
        <f t="shared" si="231"/>
        <v>1.0360797572347309</v>
      </c>
      <c r="AQ134" s="1">
        <f t="shared" si="232"/>
        <v>1.0362246577362921</v>
      </c>
      <c r="AR134" s="1">
        <f t="shared" si="233"/>
        <v>1.0362906553460653</v>
      </c>
      <c r="AS134" s="1">
        <f t="shared" si="234"/>
        <v>1.0363194770691999</v>
      </c>
      <c r="AT134" s="1">
        <f t="shared" si="235"/>
        <v>1.0363315511934192</v>
      </c>
      <c r="AU134" s="1">
        <f t="shared" si="236"/>
        <v>1.0363364056623672</v>
      </c>
      <c r="AV134" s="1">
        <f t="shared" si="237"/>
        <v>1.0363382797069665</v>
      </c>
      <c r="AW134" s="1">
        <f t="shared" si="238"/>
        <v>1.0363389746780296</v>
      </c>
      <c r="AX134" s="1">
        <f t="shared" si="239"/>
        <v>1.0363392223591921</v>
      </c>
      <c r="AY134" s="1">
        <f t="shared" si="240"/>
        <v>1.0363393072271097</v>
      </c>
      <c r="AZ134" s="1">
        <f t="shared" si="241"/>
        <v>1.0363393351974013</v>
      </c>
      <c r="BA134" s="1">
        <f t="shared" si="242"/>
        <v>1.0363393440674373</v>
      </c>
      <c r="BB134" s="1">
        <f t="shared" si="243"/>
        <v>1.0363393467750945</v>
      </c>
      <c r="BC134" s="1">
        <f t="shared" si="244"/>
        <v>1.0363393475709854</v>
      </c>
      <c r="BD134" s="1">
        <f t="shared" si="245"/>
        <v>1.0363393477962706</v>
      </c>
      <c r="BE134" s="1">
        <f t="shared" si="246"/>
        <v>1.0363393478573832</v>
      </c>
      <c r="BF134" s="1">
        <f t="shared" si="247"/>
        <v>1.0363393478717842</v>
      </c>
      <c r="BG134" s="1">
        <f t="shared" si="248"/>
        <v>1.0363393478678955</v>
      </c>
      <c r="BH134" s="1">
        <f t="shared" si="249"/>
        <v>1.0363393478343506</v>
      </c>
      <c r="BI134" s="1">
        <f t="shared" si="250"/>
        <v>1.0363393476915062</v>
      </c>
      <c r="BJ134" s="1">
        <f t="shared" si="251"/>
        <v>1.0363393471243443</v>
      </c>
      <c r="BK134" s="1">
        <f t="shared" si="252"/>
        <v>1.0363393449731384</v>
      </c>
      <c r="BL134" s="1">
        <f t="shared" si="253"/>
        <v>1.0363393371721374</v>
      </c>
      <c r="BM134" s="1">
        <f t="shared" si="254"/>
        <v>1.0363393101386023</v>
      </c>
      <c r="BN134" s="1">
        <f t="shared" si="255"/>
        <v>1.0363392206648603</v>
      </c>
      <c r="BO134" s="1">
        <f t="shared" si="256"/>
        <v>1.0363389379933496</v>
      </c>
      <c r="BP134" s="1">
        <f t="shared" si="257"/>
        <v>1.0363380860387741</v>
      </c>
      <c r="BQ134" s="1">
        <f t="shared" si="258"/>
        <v>1.0363356377877144</v>
      </c>
      <c r="BR134" s="1">
        <f t="shared" si="259"/>
        <v>1.0363289333434149</v>
      </c>
      <c r="BS134" s="1">
        <f t="shared" si="260"/>
        <v>1.0363114466921168</v>
      </c>
      <c r="BT134" s="1">
        <f t="shared" si="261"/>
        <v>1.0362680289361577</v>
      </c>
      <c r="BU134" s="1">
        <f t="shared" si="262"/>
        <v>1.0361654548332166</v>
      </c>
      <c r="BV134" s="1">
        <f t="shared" si="263"/>
        <v>1.0359349785067977</v>
      </c>
      <c r="BW134" s="1">
        <f t="shared" si="264"/>
        <v>1.0354426437306852</v>
      </c>
      <c r="BX134" s="1">
        <f t="shared" si="265"/>
        <v>1.0344431290550571</v>
      </c>
      <c r="BY134" s="1">
        <f t="shared" si="266"/>
        <v>1.0325152258755121</v>
      </c>
      <c r="BZ134" s="1">
        <f t="shared" si="267"/>
        <v>1.0289830064980934</v>
      </c>
      <c r="CA134" s="1">
        <f t="shared" si="268"/>
        <v>1.0228368568236297</v>
      </c>
      <c r="CB134" s="1">
        <f t="shared" si="269"/>
        <v>1.0126812347496736</v>
      </c>
      <c r="CC134" s="1">
        <f t="shared" si="270"/>
        <v>0.9967466426449092</v>
      </c>
      <c r="CD134" s="1">
        <f t="shared" si="271"/>
        <v>0.97300468234853776</v>
      </c>
      <c r="CE134" s="1">
        <f t="shared" si="272"/>
        <v>0.93941014122394784</v>
      </c>
      <c r="CF134" s="1">
        <f t="shared" si="273"/>
        <v>0.89426042090151925</v>
      </c>
      <c r="CG134" s="1">
        <f t="shared" si="274"/>
        <v>0.83661664817379944</v>
      </c>
      <c r="CH134" s="1">
        <f t="shared" si="275"/>
        <v>0.76668835028707172</v>
      </c>
      <c r="CI134" s="1">
        <f t="shared" si="276"/>
        <v>0.68606498799781634</v>
      </c>
      <c r="CJ134" s="1">
        <f t="shared" si="277"/>
        <v>0.59769819188149298</v>
      </c>
      <c r="CK134" s="1">
        <f t="shared" si="278"/>
        <v>0.50559884767032737</v>
      </c>
      <c r="CL134" s="1">
        <f t="shared" si="279"/>
        <v>0.4142955541540928</v>
      </c>
      <c r="CM134" s="1">
        <f t="shared" si="280"/>
        <v>0.32817528627711234</v>
      </c>
      <c r="CN134" s="1">
        <f t="shared" si="281"/>
        <v>0.25086399104039819</v>
      </c>
      <c r="CO134" s="1">
        <f t="shared" si="282"/>
        <v>0.18478973174119184</v>
      </c>
      <c r="CP134" s="1">
        <f t="shared" si="283"/>
        <v>0.13101095663732334</v>
      </c>
      <c r="CQ134" s="1">
        <f t="shared" si="284"/>
        <v>8.9312342881938553E-2</v>
      </c>
      <c r="CR134" s="1">
        <f t="shared" si="285"/>
        <v>5.85007808692685E-2</v>
      </c>
      <c r="CS134" s="1">
        <f t="shared" si="286"/>
        <v>3.6796582306720269E-2</v>
      </c>
      <c r="CT134" s="1">
        <f t="shared" si="287"/>
        <v>2.2215958047013065E-2</v>
      </c>
      <c r="CU134" s="1">
        <f t="shared" si="288"/>
        <v>1.2870873444759828E-2</v>
      </c>
      <c r="CV134" s="1">
        <f t="shared" si="289"/>
        <v>7.1541730943508923E-3</v>
      </c>
      <c r="CW134" s="1">
        <f t="shared" si="290"/>
        <v>3.8149117224945662E-3</v>
      </c>
      <c r="CX134" s="1">
        <f t="shared" si="291"/>
        <v>1.9515697976646318E-3</v>
      </c>
      <c r="CY134" s="1">
        <f t="shared" si="292"/>
        <v>9.5783182765523647E-4</v>
      </c>
      <c r="CZ134" s="1">
        <f t="shared" si="293"/>
        <v>4.5108273617959911E-4</v>
      </c>
      <c r="DA134" s="1">
        <f t="shared" si="294"/>
        <v>2.0387402316852457E-4</v>
      </c>
      <c r="DB134" s="1">
        <f t="shared" si="295"/>
        <v>8.8450495709474074E-5</v>
      </c>
      <c r="DC134" s="1">
        <f t="shared" si="296"/>
        <v>3.6845029371193869E-5</v>
      </c>
      <c r="DD134" s="1">
        <f t="shared" si="297"/>
        <v>1.4740630866733737E-5</v>
      </c>
      <c r="DE134" s="1">
        <f t="shared" si="298"/>
        <v>5.6654994277647411E-6</v>
      </c>
      <c r="DF134" s="1">
        <f t="shared" si="299"/>
        <v>2.0925589703364124E-6</v>
      </c>
      <c r="DG134" s="1">
        <f t="shared" si="300"/>
        <v>7.429696617205402E-7</v>
      </c>
      <c r="DH134" s="1">
        <f t="shared" si="301"/>
        <v>2.5366308740368143E-7</v>
      </c>
      <c r="DI134" s="1">
        <f t="shared" si="302"/>
        <v>8.3306004981143614E-8</v>
      </c>
      <c r="DJ134" s="1">
        <f t="shared" si="303"/>
        <v>2.6324982587583374E-8</v>
      </c>
      <c r="DK134" s="1">
        <f t="shared" si="304"/>
        <v>8.0070295088174356E-9</v>
      </c>
      <c r="DL134" s="1">
        <f t="shared" si="305"/>
        <v>2.34489373631079E-9</v>
      </c>
      <c r="DM134" s="1">
        <f t="shared" si="306"/>
        <v>6.6138980549660149E-10</v>
      </c>
      <c r="DN134" s="1">
        <f t="shared" si="307"/>
        <v>1.7972370538764353E-10</v>
      </c>
      <c r="DO134" s="1">
        <f t="shared" si="308"/>
        <v>4.7064557460893603E-11</v>
      </c>
      <c r="DP134" s="1">
        <f t="shared" si="309"/>
        <v>1.1880820045785767E-11</v>
      </c>
      <c r="DQ134" s="1">
        <f t="shared" si="310"/>
        <v>2.891886802645706E-12</v>
      </c>
      <c r="DR134" s="1">
        <f t="shared" si="311"/>
        <v>6.7891041826203344E-13</v>
      </c>
      <c r="DS134" s="1">
        <f t="shared" si="312"/>
        <v>1.5376195899561335E-13</v>
      </c>
      <c r="DT134" s="1">
        <f t="shared" si="313"/>
        <v>3.3604264777363995E-14</v>
      </c>
      <c r="DU134" s="1">
        <f t="shared" si="314"/>
        <v>7.0883886920404166E-15</v>
      </c>
      <c r="DV134" s="1">
        <f t="shared" si="315"/>
        <v>1.4434491655997445E-15</v>
      </c>
      <c r="DW134" s="1">
        <f t="shared" si="316"/>
        <v>2.8382071078598705E-16</v>
      </c>
      <c r="DX134" s="1">
        <f t="shared" si="317"/>
        <v>5.3896128782413726E-17</v>
      </c>
      <c r="DY134" s="1">
        <f t="shared" si="318"/>
        <v>9.8859565370456539E-18</v>
      </c>
      <c r="DZ134" s="1">
        <f t="shared" si="319"/>
        <v>1.7518568580123272E-18</v>
      </c>
      <c r="EA134" s="1">
        <f t="shared" si="320"/>
        <v>2.9995968769661764E-19</v>
      </c>
      <c r="EB134" s="1">
        <f t="shared" si="321"/>
        <v>4.9633106562086835E-20</v>
      </c>
      <c r="EC134" s="1">
        <f t="shared" si="322"/>
        <v>7.9374063594818734E-21</v>
      </c>
      <c r="ED134" s="1">
        <f t="shared" si="323"/>
        <v>1.2269673556658131E-21</v>
      </c>
      <c r="EE134" s="1">
        <f t="shared" si="324"/>
        <v>1.8334860910110015E-22</v>
      </c>
      <c r="EF134" s="1">
        <f t="shared" si="325"/>
        <v>2.648803534647978E-23</v>
      </c>
      <c r="EG134" s="1">
        <f t="shared" si="326"/>
        <v>3.699823324745686E-24</v>
      </c>
      <c r="EH134" s="1">
        <f t="shared" si="327"/>
        <v>4.9968602546258712E-25</v>
      </c>
      <c r="EI134" s="1">
        <f t="shared" si="328"/>
        <v>6.525570888563771E-26</v>
      </c>
      <c r="EJ134" s="1">
        <f t="shared" si="329"/>
        <v>8.2406074583924249E-27</v>
      </c>
      <c r="EK134" s="1">
        <f t="shared" si="330"/>
        <v>1.0063008225937217E-27</v>
      </c>
      <c r="EL134" s="1">
        <f t="shared" si="331"/>
        <v>1.1883021976218063E-28</v>
      </c>
      <c r="EM134" s="1">
        <f t="shared" si="332"/>
        <v>1.3569163510756443E-29</v>
      </c>
      <c r="EN134" s="1">
        <f t="shared" si="333"/>
        <v>1.4982937089220522E-30</v>
      </c>
      <c r="EO134" s="1">
        <f t="shared" si="334"/>
        <v>1.5997165122080661E-31</v>
      </c>
      <c r="EP134" s="1">
        <f t="shared" si="335"/>
        <v>1.6514657229089248E-32</v>
      </c>
      <c r="EQ134" s="1">
        <f t="shared" si="336"/>
        <v>1.6483465123865286E-33</v>
      </c>
      <c r="ER134" s="1">
        <f t="shared" si="337"/>
        <v>1.5905428425782774E-34</v>
      </c>
      <c r="ES134" s="1">
        <f t="shared" si="338"/>
        <v>1.4836075642077961E-35</v>
      </c>
      <c r="ET134" s="1">
        <f t="shared" si="339"/>
        <v>1.3375858326034474E-36</v>
      </c>
      <c r="EU134" s="1">
        <f t="shared" si="340"/>
        <v>1.1654628801214506E-37</v>
      </c>
      <c r="EV134" s="1">
        <f t="shared" si="341"/>
        <v>9.8126763017171788E-39</v>
      </c>
      <c r="EW134" s="1">
        <f t="shared" si="342"/>
        <v>7.9821422428286117E-40</v>
      </c>
      <c r="EX134" s="1">
        <f t="shared" si="343"/>
        <v>6.272165919550329E-41</v>
      </c>
      <c r="EY134" s="1">
        <f t="shared" si="344"/>
        <v>4.7598903877704365E-42</v>
      </c>
      <c r="EZ134" s="1">
        <f t="shared" si="345"/>
        <v>3.4879061072154837E-43</v>
      </c>
      <c r="FA134" s="1">
        <f t="shared" si="346"/>
        <v>2.4672859465273359E-44</v>
      </c>
      <c r="FB134" s="1">
        <f t="shared" si="347"/>
        <v>1.6842603369486726E-45</v>
      </c>
      <c r="FC134" s="1">
        <f t="shared" si="348"/>
        <v>1.0773625658991711E-46</v>
      </c>
      <c r="FD134" s="75">
        <f t="shared" si="199"/>
        <v>-1.0773625658991711E-46</v>
      </c>
    </row>
    <row r="135" spans="7:160" x14ac:dyDescent="0.35">
      <c r="G135" t="str">
        <f t="shared" si="195"/>
        <v>Refd, t=0.6</v>
      </c>
      <c r="H135" s="76">
        <f t="shared" si="196"/>
        <v>0.60000000000000042</v>
      </c>
      <c r="I135" s="1">
        <f t="shared" si="197"/>
        <v>0</v>
      </c>
      <c r="J135" s="22">
        <f t="shared" si="198"/>
        <v>3.9348950396171765E-5</v>
      </c>
      <c r="K135" s="1">
        <f t="shared" si="200"/>
        <v>2.1099324572353823E-4</v>
      </c>
      <c r="L135" s="1">
        <f t="shared" si="201"/>
        <v>5.7733449119580082E-4</v>
      </c>
      <c r="M135" s="1">
        <f t="shared" si="202"/>
        <v>1.3333292491991802E-3</v>
      </c>
      <c r="N135" s="1">
        <f t="shared" si="203"/>
        <v>2.827233743804454E-3</v>
      </c>
      <c r="O135" s="1">
        <f t="shared" si="204"/>
        <v>5.6384049315126973E-3</v>
      </c>
      <c r="P135" s="1">
        <f t="shared" si="205"/>
        <v>1.0662113399864833E-2</v>
      </c>
      <c r="Q135" s="1">
        <f t="shared" si="206"/>
        <v>1.917767106659601E-2</v>
      </c>
      <c r="R135" s="1">
        <f t="shared" si="207"/>
        <v>3.2863411494690103E-2</v>
      </c>
      <c r="S135" s="1">
        <f t="shared" si="208"/>
        <v>5.3716656446908269E-2</v>
      </c>
      <c r="T135" s="1">
        <f t="shared" si="209"/>
        <v>8.3846803507190482E-2</v>
      </c>
      <c r="U135" s="1">
        <f t="shared" si="210"/>
        <v>0.12513951567987699</v>
      </c>
      <c r="V135" s="1">
        <f t="shared" si="211"/>
        <v>0.17883565004090007</v>
      </c>
      <c r="W135" s="1">
        <f t="shared" si="212"/>
        <v>0.24511563292931851</v>
      </c>
      <c r="X135" s="1">
        <f t="shared" si="213"/>
        <v>0.32280755868023014</v>
      </c>
      <c r="Y135" s="1">
        <f t="shared" si="214"/>
        <v>0.4093272215196197</v>
      </c>
      <c r="Z135" s="1">
        <f t="shared" si="215"/>
        <v>0.50090576917124985</v>
      </c>
      <c r="AA135" s="1">
        <f t="shared" si="216"/>
        <v>0.59307970223629647</v>
      </c>
      <c r="AB135" s="1">
        <f t="shared" si="217"/>
        <v>0.6813374615655714</v>
      </c>
      <c r="AC135" s="1">
        <f t="shared" si="218"/>
        <v>0.76176822420425017</v>
      </c>
      <c r="AD135" s="1">
        <f t="shared" si="219"/>
        <v>0.83156083884868193</v>
      </c>
      <c r="AE135" s="1">
        <f t="shared" si="220"/>
        <v>0.8892518699027212</v>
      </c>
      <c r="AF135" s="1">
        <f t="shared" si="221"/>
        <v>0.93469970625877119</v>
      </c>
      <c r="AG135" s="1">
        <f t="shared" si="222"/>
        <v>0.96883633305250139</v>
      </c>
      <c r="AH135" s="1">
        <f t="shared" si="223"/>
        <v>0.99329481490221294</v>
      </c>
      <c r="AI135" s="1">
        <f t="shared" si="224"/>
        <v>1.0100188872604319</v>
      </c>
      <c r="AJ135" s="1">
        <f t="shared" si="225"/>
        <v>1.0209374059163225</v>
      </c>
      <c r="AK135" s="1">
        <f t="shared" si="226"/>
        <v>1.0277467191077381</v>
      </c>
      <c r="AL135" s="1">
        <f t="shared" si="227"/>
        <v>1.0318052841509113</v>
      </c>
      <c r="AM135" s="1">
        <f t="shared" si="228"/>
        <v>1.0341183362645638</v>
      </c>
      <c r="AN135" s="1">
        <f t="shared" si="229"/>
        <v>1.0353794603193347</v>
      </c>
      <c r="AO135" s="1">
        <f t="shared" si="230"/>
        <v>1.0360375822064953</v>
      </c>
      <c r="AP135" s="1">
        <f t="shared" si="231"/>
        <v>1.0363664699161381</v>
      </c>
      <c r="AQ135" s="1">
        <f t="shared" si="232"/>
        <v>1.0365239398042227</v>
      </c>
      <c r="AR135" s="1">
        <f t="shared" si="233"/>
        <v>1.0365962117936072</v>
      </c>
      <c r="AS135" s="1">
        <f t="shared" si="234"/>
        <v>1.036628022743304</v>
      </c>
      <c r="AT135" s="1">
        <f t="shared" si="235"/>
        <v>1.036641457371134</v>
      </c>
      <c r="AU135" s="1">
        <f t="shared" si="236"/>
        <v>1.0366469039190684</v>
      </c>
      <c r="AV135" s="1">
        <f t="shared" si="237"/>
        <v>1.0366490245421607</v>
      </c>
      <c r="AW135" s="1">
        <f t="shared" si="238"/>
        <v>1.036649817859342</v>
      </c>
      <c r="AX135" s="1">
        <f t="shared" si="239"/>
        <v>1.0366501031323925</v>
      </c>
      <c r="AY135" s="1">
        <f t="shared" si="240"/>
        <v>1.036650201780472</v>
      </c>
      <c r="AZ135" s="1">
        <f t="shared" si="241"/>
        <v>1.0366502345981548</v>
      </c>
      <c r="BA135" s="1">
        <f t="shared" si="242"/>
        <v>1.0366502451054187</v>
      </c>
      <c r="BB135" s="1">
        <f t="shared" si="243"/>
        <v>1.0366502483443223</v>
      </c>
      <c r="BC135" s="1">
        <f t="shared" si="244"/>
        <v>1.0366502493058998</v>
      </c>
      <c r="BD135" s="1">
        <f t="shared" si="245"/>
        <v>1.0366502495808692</v>
      </c>
      <c r="BE135" s="1">
        <f t="shared" si="246"/>
        <v>1.0366502496562726</v>
      </c>
      <c r="BF135" s="1">
        <f t="shared" si="247"/>
        <v>1.0366502496744421</v>
      </c>
      <c r="BG135" s="1">
        <f t="shared" si="248"/>
        <v>1.0366502496707262</v>
      </c>
      <c r="BH135" s="1">
        <f t="shared" si="249"/>
        <v>1.0366502496339043</v>
      </c>
      <c r="BI135" s="1">
        <f t="shared" si="250"/>
        <v>1.0366502494776519</v>
      </c>
      <c r="BJ135" s="1">
        <f t="shared" si="251"/>
        <v>1.0366502488617833</v>
      </c>
      <c r="BK135" s="1">
        <f t="shared" si="252"/>
        <v>1.0366502465429228</v>
      </c>
      <c r="BL135" s="1">
        <f t="shared" si="253"/>
        <v>1.0366502381935077</v>
      </c>
      <c r="BM135" s="1">
        <f t="shared" si="254"/>
        <v>1.0366502094570396</v>
      </c>
      <c r="BN135" s="1">
        <f t="shared" si="255"/>
        <v>1.0366501149711749</v>
      </c>
      <c r="BO135" s="1">
        <f t="shared" si="256"/>
        <v>1.0366498183420387</v>
      </c>
      <c r="BP135" s="1">
        <f t="shared" si="257"/>
        <v>1.0366489296880093</v>
      </c>
      <c r="BQ135" s="1">
        <f t="shared" si="258"/>
        <v>1.0366463905574317</v>
      </c>
      <c r="BR135" s="1">
        <f t="shared" si="259"/>
        <v>1.0366394748368679</v>
      </c>
      <c r="BS135" s="1">
        <f t="shared" si="260"/>
        <v>1.0366215289819796</v>
      </c>
      <c r="BT135" s="1">
        <f t="shared" si="261"/>
        <v>1.0365771834824438</v>
      </c>
      <c r="BU135" s="1">
        <f t="shared" si="262"/>
        <v>1.0364728819066626</v>
      </c>
      <c r="BV135" s="1">
        <f t="shared" si="263"/>
        <v>1.0362394818206495</v>
      </c>
      <c r="BW135" s="1">
        <f t="shared" si="264"/>
        <v>1.0357427621560396</v>
      </c>
      <c r="BX135" s="1">
        <f t="shared" si="265"/>
        <v>1.034737742826872</v>
      </c>
      <c r="BY135" s="1">
        <f t="shared" si="266"/>
        <v>1.0328050347595497</v>
      </c>
      <c r="BZ135" s="1">
        <f t="shared" si="267"/>
        <v>1.0292732967610552</v>
      </c>
      <c r="CA135" s="1">
        <f t="shared" si="268"/>
        <v>1.023141756560263</v>
      </c>
      <c r="CB135" s="1">
        <f t="shared" si="269"/>
        <v>1.0130290905053032</v>
      </c>
      <c r="CC135" s="1">
        <f t="shared" si="270"/>
        <v>0.99718525717729156</v>
      </c>
      <c r="CD135" s="1">
        <f t="shared" si="271"/>
        <v>0.97360419893309869</v>
      </c>
      <c r="CE135" s="1">
        <f t="shared" si="272"/>
        <v>0.94026085565300532</v>
      </c>
      <c r="CF135" s="1">
        <f t="shared" si="273"/>
        <v>0.89546332528810513</v>
      </c>
      <c r="CG135" s="1">
        <f t="shared" si="274"/>
        <v>0.83826635823486884</v>
      </c>
      <c r="CH135" s="1">
        <f t="shared" si="275"/>
        <v>0.76885091901488556</v>
      </c>
      <c r="CI135" s="1">
        <f t="shared" si="276"/>
        <v>0.68875594619121572</v>
      </c>
      <c r="CJ135" s="1">
        <f t="shared" si="277"/>
        <v>0.60086761295783142</v>
      </c>
      <c r="CK135" s="1">
        <f t="shared" si="278"/>
        <v>0.50912927376094785</v>
      </c>
      <c r="CL135" s="1">
        <f t="shared" si="279"/>
        <v>0.41801519093637574</v>
      </c>
      <c r="CM135" s="1">
        <f t="shared" si="280"/>
        <v>0.33188411338151069</v>
      </c>
      <c r="CN135" s="1">
        <f t="shared" si="281"/>
        <v>0.25436622628910183</v>
      </c>
      <c r="CO135" s="1">
        <f t="shared" si="282"/>
        <v>0.18792416133384965</v>
      </c>
      <c r="CP135" s="1">
        <f t="shared" si="283"/>
        <v>0.13367172460628093</v>
      </c>
      <c r="CQ135" s="1">
        <f t="shared" si="284"/>
        <v>9.1456279521917344E-2</v>
      </c>
      <c r="CR135" s="1">
        <f t="shared" si="285"/>
        <v>6.014168405559088E-2</v>
      </c>
      <c r="CS135" s="1">
        <f t="shared" si="286"/>
        <v>3.7990347878837843E-2</v>
      </c>
      <c r="CT135" s="1">
        <f t="shared" si="287"/>
        <v>2.3042016153214082E-2</v>
      </c>
      <c r="CU135" s="1">
        <f t="shared" si="288"/>
        <v>1.3414926661350066E-2</v>
      </c>
      <c r="CV135" s="1">
        <f t="shared" si="289"/>
        <v>7.4954369437750046E-3</v>
      </c>
      <c r="CW135" s="1">
        <f t="shared" si="290"/>
        <v>4.0189128143855212E-3</v>
      </c>
      <c r="CX135" s="1">
        <f t="shared" si="291"/>
        <v>2.06785921859047E-3</v>
      </c>
      <c r="CY135" s="1">
        <f t="shared" si="292"/>
        <v>1.0210850924593472E-3</v>
      </c>
      <c r="CZ135" s="1">
        <f t="shared" si="293"/>
        <v>4.8393213906200509E-4</v>
      </c>
      <c r="DA135" s="1">
        <f t="shared" si="294"/>
        <v>2.2017214447792266E-4</v>
      </c>
      <c r="DB135" s="1">
        <f t="shared" si="295"/>
        <v>9.6180387231136144E-5</v>
      </c>
      <c r="DC135" s="1">
        <f t="shared" si="296"/>
        <v>4.0351670058755504E-5</v>
      </c>
      <c r="DD135" s="1">
        <f t="shared" si="297"/>
        <v>1.6263079959651672E-5</v>
      </c>
      <c r="DE135" s="1">
        <f t="shared" si="298"/>
        <v>6.2984567042781296E-6</v>
      </c>
      <c r="DF135" s="1">
        <f t="shared" si="299"/>
        <v>2.3446903380268807E-6</v>
      </c>
      <c r="DG135" s="1">
        <f t="shared" si="300"/>
        <v>8.3924937923838093E-7</v>
      </c>
      <c r="DH135" s="1">
        <f t="shared" si="301"/>
        <v>2.8892664787315395E-7</v>
      </c>
      <c r="DI135" s="1">
        <f t="shared" si="302"/>
        <v>9.5700303856671366E-8</v>
      </c>
      <c r="DJ135" s="1">
        <f t="shared" si="303"/>
        <v>3.0507483181382876E-8</v>
      </c>
      <c r="DK135" s="1">
        <f t="shared" si="304"/>
        <v>9.3627639479355831E-9</v>
      </c>
      <c r="DL135" s="1">
        <f t="shared" si="305"/>
        <v>2.7672087459942811E-9</v>
      </c>
      <c r="DM135" s="1">
        <f t="shared" si="306"/>
        <v>7.8786712091103034E-10</v>
      </c>
      <c r="DN135" s="1">
        <f t="shared" si="307"/>
        <v>2.161559682245402E-10</v>
      </c>
      <c r="DO135" s="1">
        <f t="shared" si="308"/>
        <v>5.7162487493367327E-11</v>
      </c>
      <c r="DP135" s="1">
        <f t="shared" si="309"/>
        <v>1.4574951339456799E-11</v>
      </c>
      <c r="DQ135" s="1">
        <f t="shared" si="310"/>
        <v>3.584044464456795E-12</v>
      </c>
      <c r="DR135" s="1">
        <f t="shared" si="311"/>
        <v>8.5020480106418361E-13</v>
      </c>
      <c r="DS135" s="1">
        <f t="shared" si="312"/>
        <v>1.9461057043600789E-13</v>
      </c>
      <c r="DT135" s="1">
        <f t="shared" si="313"/>
        <v>4.2993803182934558E-14</v>
      </c>
      <c r="DU135" s="1">
        <f t="shared" si="314"/>
        <v>9.1693937914796875E-15</v>
      </c>
      <c r="DV135" s="1">
        <f t="shared" si="315"/>
        <v>1.8882706983751612E-15</v>
      </c>
      <c r="DW135" s="1">
        <f t="shared" si="316"/>
        <v>3.755476134451128E-16</v>
      </c>
      <c r="DX135" s="1">
        <f t="shared" si="317"/>
        <v>7.2148246353130036E-17</v>
      </c>
      <c r="DY135" s="1">
        <f t="shared" si="318"/>
        <v>1.3391340918243168E-17</v>
      </c>
      <c r="DZ135" s="1">
        <f t="shared" si="319"/>
        <v>2.4017727933837811E-18</v>
      </c>
      <c r="EA135" s="1">
        <f t="shared" si="320"/>
        <v>4.1630912520493602E-19</v>
      </c>
      <c r="EB135" s="1">
        <f t="shared" si="321"/>
        <v>6.9748873305223622E-20</v>
      </c>
      <c r="EC135" s="1">
        <f t="shared" si="322"/>
        <v>1.129669281927642E-20</v>
      </c>
      <c r="ED135" s="1">
        <f t="shared" si="323"/>
        <v>1.7689207819949767E-21</v>
      </c>
      <c r="EE135" s="1">
        <f t="shared" si="324"/>
        <v>2.678261307761672E-22</v>
      </c>
      <c r="EF135" s="1">
        <f t="shared" si="325"/>
        <v>3.92124539860289E-23</v>
      </c>
      <c r="EG135" s="1">
        <f t="shared" si="326"/>
        <v>5.5520716540094357E-24</v>
      </c>
      <c r="EH135" s="1">
        <f t="shared" si="327"/>
        <v>7.6028065559051972E-25</v>
      </c>
      <c r="EI135" s="1">
        <f t="shared" si="328"/>
        <v>1.0069384424681031E-25</v>
      </c>
      <c r="EJ135" s="1">
        <f t="shared" si="329"/>
        <v>1.2899076862612261E-26</v>
      </c>
      <c r="EK135" s="1">
        <f t="shared" si="330"/>
        <v>1.598276869307271E-27</v>
      </c>
      <c r="EL135" s="1">
        <f t="shared" si="331"/>
        <v>1.9155270631872715E-28</v>
      </c>
      <c r="EM135" s="1">
        <f t="shared" si="332"/>
        <v>2.2205824402141827E-29</v>
      </c>
      <c r="EN135" s="1">
        <f t="shared" si="333"/>
        <v>2.4898972676661277E-30</v>
      </c>
      <c r="EO135" s="1">
        <f t="shared" si="334"/>
        <v>2.7003467501784274E-31</v>
      </c>
      <c r="EP135" s="1">
        <f t="shared" si="335"/>
        <v>2.832454006685247E-32</v>
      </c>
      <c r="EQ135" s="1">
        <f t="shared" si="336"/>
        <v>2.8733395494206033E-33</v>
      </c>
      <c r="ER135" s="1">
        <f t="shared" si="337"/>
        <v>2.8187793643457219E-34</v>
      </c>
      <c r="ES135" s="1">
        <f t="shared" si="338"/>
        <v>2.6739186986391983E-35</v>
      </c>
      <c r="ET135" s="1">
        <f t="shared" si="339"/>
        <v>2.4524757377987886E-36</v>
      </c>
      <c r="EU135" s="1">
        <f t="shared" si="340"/>
        <v>2.1746050892053238E-37</v>
      </c>
      <c r="EV135" s="1">
        <f t="shared" si="341"/>
        <v>1.8638808147889962E-38</v>
      </c>
      <c r="EW135" s="1">
        <f t="shared" si="342"/>
        <v>1.5440230378466998E-39</v>
      </c>
      <c r="EX135" s="1">
        <f t="shared" si="343"/>
        <v>1.2359926153502953E-40</v>
      </c>
      <c r="EY135" s="1">
        <f t="shared" si="344"/>
        <v>9.5592863781993758E-42</v>
      </c>
      <c r="EZ135" s="1">
        <f t="shared" si="345"/>
        <v>7.1416045428475709E-43</v>
      </c>
      <c r="FA135" s="1">
        <f t="shared" si="346"/>
        <v>5.1526640689037281E-44</v>
      </c>
      <c r="FB135" s="1">
        <f t="shared" si="347"/>
        <v>3.5891031013027085E-45</v>
      </c>
      <c r="FC135" s="1">
        <f t="shared" si="348"/>
        <v>2.3420766114203801E-46</v>
      </c>
      <c r="FD135" s="75">
        <f t="shared" si="199"/>
        <v>-2.3420766114203801E-46</v>
      </c>
    </row>
    <row r="136" spans="7:160" x14ac:dyDescent="0.35">
      <c r="G136" t="str">
        <f t="shared" si="195"/>
        <v>Refd, t=0.61</v>
      </c>
      <c r="H136" s="76">
        <f t="shared" si="196"/>
        <v>0.60500000000000043</v>
      </c>
      <c r="I136" s="1">
        <f t="shared" si="197"/>
        <v>0</v>
      </c>
      <c r="J136" s="22">
        <f t="shared" si="198"/>
        <v>3.9311947404800258E-5</v>
      </c>
      <c r="K136" s="1">
        <f t="shared" si="200"/>
        <v>2.1062838250279889E-4</v>
      </c>
      <c r="L136" s="1">
        <f t="shared" si="201"/>
        <v>5.7545999245612288E-4</v>
      </c>
      <c r="M136" s="1">
        <f t="shared" si="202"/>
        <v>1.3265015896616965E-3</v>
      </c>
      <c r="N136" s="1">
        <f t="shared" si="203"/>
        <v>2.8073156999939715E-3</v>
      </c>
      <c r="O136" s="1">
        <f t="shared" si="204"/>
        <v>5.58868276177415E-3</v>
      </c>
      <c r="P136" s="1">
        <f t="shared" si="205"/>
        <v>1.0551944658874201E-2</v>
      </c>
      <c r="Q136" s="1">
        <f t="shared" si="206"/>
        <v>1.8956364270044046E-2</v>
      </c>
      <c r="R136" s="1">
        <f t="shared" si="207"/>
        <v>3.2455076087858276E-2</v>
      </c>
      <c r="S136" s="1">
        <f t="shared" si="208"/>
        <v>5.3018768953388376E-2</v>
      </c>
      <c r="T136" s="1">
        <f t="shared" si="209"/>
        <v>8.2735605175921281E-2</v>
      </c>
      <c r="U136" s="1">
        <f t="shared" si="210"/>
        <v>0.12348445193057137</v>
      </c>
      <c r="V136" s="1">
        <f t="shared" si="211"/>
        <v>0.17652262410910297</v>
      </c>
      <c r="W136" s="1">
        <f t="shared" si="212"/>
        <v>0.24207536479972622</v>
      </c>
      <c r="X136" s="1">
        <f t="shared" si="213"/>
        <v>0.31904209454266896</v>
      </c>
      <c r="Y136" s="1">
        <f t="shared" si="214"/>
        <v>0.40492624191207677</v>
      </c>
      <c r="Z136" s="1">
        <f t="shared" si="215"/>
        <v>0.49604592935725406</v>
      </c>
      <c r="AA136" s="1">
        <f t="shared" si="216"/>
        <v>0.58800472095578094</v>
      </c>
      <c r="AB136" s="1">
        <f t="shared" si="217"/>
        <v>0.67632257103346405</v>
      </c>
      <c r="AC136" s="1">
        <f t="shared" si="218"/>
        <v>0.75707760703093196</v>
      </c>
      <c r="AD136" s="1">
        <f t="shared" si="219"/>
        <v>0.82740877563390447</v>
      </c>
      <c r="AE136" s="1">
        <f t="shared" si="220"/>
        <v>0.88577672847334532</v>
      </c>
      <c r="AF136" s="1">
        <f t="shared" si="221"/>
        <v>0.93195543473358311</v>
      </c>
      <c r="AG136" s="1">
        <f t="shared" si="222"/>
        <v>0.96680070099468973</v>
      </c>
      <c r="AH136" s="1">
        <f t="shared" si="223"/>
        <v>0.99188933976712856</v>
      </c>
      <c r="AI136" s="1">
        <f t="shared" si="224"/>
        <v>1.0091334683941016</v>
      </c>
      <c r="AJ136" s="1">
        <f t="shared" si="225"/>
        <v>1.0204532756867033</v>
      </c>
      <c r="AK136" s="1">
        <f t="shared" si="226"/>
        <v>1.0275535706161798</v>
      </c>
      <c r="AL136" s="1">
        <f t="shared" si="227"/>
        <v>1.0318111439369659</v>
      </c>
      <c r="AM136" s="1">
        <f t="shared" si="228"/>
        <v>1.0342529290706208</v>
      </c>
      <c r="AN136" s="1">
        <f t="shared" si="229"/>
        <v>1.0355929919307854</v>
      </c>
      <c r="AO136" s="1">
        <f t="shared" si="230"/>
        <v>1.0362970833868332</v>
      </c>
      <c r="AP136" s="1">
        <f t="shared" si="231"/>
        <v>1.0366514338404087</v>
      </c>
      <c r="AQ136" s="1">
        <f t="shared" si="232"/>
        <v>1.0368223369610359</v>
      </c>
      <c r="AR136" s="1">
        <f t="shared" si="233"/>
        <v>1.0369013668804294</v>
      </c>
      <c r="AS136" s="1">
        <f t="shared" si="234"/>
        <v>1.0369364232315281</v>
      </c>
      <c r="AT136" s="1">
        <f t="shared" si="235"/>
        <v>1.0369513471020122</v>
      </c>
      <c r="AU136" s="1">
        <f t="shared" si="236"/>
        <v>1.0369574472170187</v>
      </c>
      <c r="AV136" s="1">
        <f t="shared" si="237"/>
        <v>1.0369598423752995</v>
      </c>
      <c r="AW136" s="1">
        <f t="shared" si="238"/>
        <v>1.0369607461560062</v>
      </c>
      <c r="AX136" s="1">
        <f t="shared" si="239"/>
        <v>1.0369610740340247</v>
      </c>
      <c r="AY136" s="1">
        <f t="shared" si="240"/>
        <v>1.0369611884440386</v>
      </c>
      <c r="AZ136" s="1">
        <f t="shared" si="241"/>
        <v>1.0369612268584754</v>
      </c>
      <c r="BA136" s="1">
        <f t="shared" si="242"/>
        <v>1.0369612392742451</v>
      </c>
      <c r="BB136" s="1">
        <f t="shared" si="243"/>
        <v>1.0369612431384925</v>
      </c>
      <c r="BC136" s="1">
        <f t="shared" si="244"/>
        <v>1.0369612442970542</v>
      </c>
      <c r="BD136" s="1">
        <f t="shared" si="245"/>
        <v>1.0369612446316958</v>
      </c>
      <c r="BE136" s="1">
        <f t="shared" si="246"/>
        <v>1.0369612447244458</v>
      </c>
      <c r="BF136" s="1">
        <f t="shared" si="247"/>
        <v>1.0369612447472634</v>
      </c>
      <c r="BG136" s="1">
        <f t="shared" si="248"/>
        <v>1.0369612447438914</v>
      </c>
      <c r="BH136" s="1">
        <f t="shared" si="249"/>
        <v>1.0369612447035608</v>
      </c>
      <c r="BI136" s="1">
        <f t="shared" si="250"/>
        <v>1.0369612445328904</v>
      </c>
      <c r="BJ136" s="1">
        <f t="shared" si="251"/>
        <v>1.0369612438650055</v>
      </c>
      <c r="BK136" s="1">
        <f t="shared" si="252"/>
        <v>1.0369612413684244</v>
      </c>
      <c r="BL136" s="1">
        <f t="shared" si="253"/>
        <v>1.036961232441872</v>
      </c>
      <c r="BM136" s="1">
        <f t="shared" si="254"/>
        <v>1.0369612019258378</v>
      </c>
      <c r="BN136" s="1">
        <f t="shared" si="255"/>
        <v>1.0369611022377943</v>
      </c>
      <c r="BO136" s="1">
        <f t="shared" si="256"/>
        <v>1.0369607912165759</v>
      </c>
      <c r="BP136" s="1">
        <f t="shared" si="257"/>
        <v>1.0369598649597345</v>
      </c>
      <c r="BQ136" s="1">
        <f t="shared" si="258"/>
        <v>1.0369572332801438</v>
      </c>
      <c r="BR136" s="1">
        <f t="shared" si="259"/>
        <v>1.0369501036697792</v>
      </c>
      <c r="BS136" s="1">
        <f t="shared" si="260"/>
        <v>1.0369316955920169</v>
      </c>
      <c r="BT136" s="1">
        <f t="shared" si="261"/>
        <v>1.0368864215006115</v>
      </c>
      <c r="BU136" s="1">
        <f t="shared" si="262"/>
        <v>1.0367804006495529</v>
      </c>
      <c r="BV136" s="1">
        <f t="shared" si="263"/>
        <v>1.0365441080338709</v>
      </c>
      <c r="BW136" s="1">
        <f t="shared" si="264"/>
        <v>1.0360430804732461</v>
      </c>
      <c r="BX136" s="1">
        <f t="shared" si="265"/>
        <v>1.0350327074651269</v>
      </c>
      <c r="BY136" s="1">
        <f t="shared" si="266"/>
        <v>1.0330954398137973</v>
      </c>
      <c r="BZ136" s="1">
        <f t="shared" si="267"/>
        <v>1.0295645077512157</v>
      </c>
      <c r="CA136" s="1">
        <f t="shared" si="268"/>
        <v>1.0234478907719149</v>
      </c>
      <c r="CB136" s="1">
        <f t="shared" si="269"/>
        <v>1.0133782810135794</v>
      </c>
      <c r="CC136" s="1">
        <f t="shared" si="270"/>
        <v>0.99762476925433574</v>
      </c>
      <c r="CD136" s="1">
        <f t="shared" si="271"/>
        <v>0.97420324439768091</v>
      </c>
      <c r="CE136" s="1">
        <f t="shared" si="272"/>
        <v>0.94110846295629913</v>
      </c>
      <c r="CF136" s="1">
        <f t="shared" si="273"/>
        <v>0.89665912580676954</v>
      </c>
      <c r="CG136" s="1">
        <f t="shared" si="274"/>
        <v>0.83990393067073932</v>
      </c>
      <c r="CH136" s="1">
        <f t="shared" si="275"/>
        <v>0.77099609102038336</v>
      </c>
      <c r="CI136" s="1">
        <f t="shared" si="276"/>
        <v>0.69142521288906356</v>
      </c>
      <c r="CJ136" s="1">
        <f t="shared" si="277"/>
        <v>0.60401328011923328</v>
      </c>
      <c r="CK136" s="1">
        <f t="shared" si="278"/>
        <v>0.51263705740012677</v>
      </c>
      <c r="CL136" s="1">
        <f t="shared" si="279"/>
        <v>0.42171672914042985</v>
      </c>
      <c r="CM136" s="1">
        <f t="shared" si="280"/>
        <v>0.3355822401884116</v>
      </c>
      <c r="CN136" s="1">
        <f t="shared" si="281"/>
        <v>0.25786672676946143</v>
      </c>
      <c r="CO136" s="1">
        <f t="shared" si="282"/>
        <v>0.19106575947948887</v>
      </c>
      <c r="CP136" s="1">
        <f t="shared" si="283"/>
        <v>0.13634699428188418</v>
      </c>
      <c r="CQ136" s="1">
        <f t="shared" si="284"/>
        <v>9.3619480385396359E-2</v>
      </c>
      <c r="CR136" s="1">
        <f t="shared" si="285"/>
        <v>6.180373203464358E-2</v>
      </c>
      <c r="CS136" s="1">
        <f t="shared" si="286"/>
        <v>3.9204582460478282E-2</v>
      </c>
      <c r="CT136" s="1">
        <f t="shared" si="287"/>
        <v>2.3886051149790838E-2</v>
      </c>
      <c r="CU136" s="1">
        <f t="shared" si="288"/>
        <v>1.3973521741671111E-2</v>
      </c>
      <c r="CV136" s="1">
        <f t="shared" si="289"/>
        <v>7.8476355717684888E-3</v>
      </c>
      <c r="CW136" s="1">
        <f t="shared" si="290"/>
        <v>4.23060436868479E-3</v>
      </c>
      <c r="CX136" s="1">
        <f t="shared" si="291"/>
        <v>2.1892297269054456E-3</v>
      </c>
      <c r="CY136" s="1">
        <f t="shared" si="292"/>
        <v>1.0875025684892099E-3</v>
      </c>
      <c r="CZ136" s="1">
        <f t="shared" si="293"/>
        <v>5.186437072825015E-4</v>
      </c>
      <c r="DA136" s="1">
        <f t="shared" si="294"/>
        <v>2.3750814643599887E-4</v>
      </c>
      <c r="DB136" s="1">
        <f t="shared" si="295"/>
        <v>1.044591096466211E-4</v>
      </c>
      <c r="DC136" s="1">
        <f t="shared" si="296"/>
        <v>4.4134094834464847E-5</v>
      </c>
      <c r="DD136" s="1">
        <f t="shared" si="297"/>
        <v>1.7917395701973187E-5</v>
      </c>
      <c r="DE136" s="1">
        <f t="shared" si="298"/>
        <v>6.9914853302318742E-6</v>
      </c>
      <c r="DF136" s="1">
        <f t="shared" si="299"/>
        <v>2.6229220714570861E-6</v>
      </c>
      <c r="DG136" s="1">
        <f t="shared" si="300"/>
        <v>9.4635615463509232E-7</v>
      </c>
      <c r="DH136" s="1">
        <f t="shared" si="301"/>
        <v>3.2848222431192413E-7</v>
      </c>
      <c r="DI136" s="1">
        <f t="shared" si="302"/>
        <v>1.0972191573828786E-7</v>
      </c>
      <c r="DJ136" s="1">
        <f t="shared" si="303"/>
        <v>3.528057240848537E-8</v>
      </c>
      <c r="DK136" s="1">
        <f t="shared" si="304"/>
        <v>1.0923815477064439E-8</v>
      </c>
      <c r="DL136" s="1">
        <f t="shared" si="305"/>
        <v>3.2579451387840074E-9</v>
      </c>
      <c r="DM136" s="1">
        <f t="shared" si="306"/>
        <v>9.3621534841602943E-10</v>
      </c>
      <c r="DN136" s="1">
        <f t="shared" si="307"/>
        <v>2.5929810369048697E-10</v>
      </c>
      <c r="DO136" s="1">
        <f t="shared" si="308"/>
        <v>6.9237304555854611E-11</v>
      </c>
      <c r="DP136" s="1">
        <f t="shared" si="309"/>
        <v>1.7828714512030517E-11</v>
      </c>
      <c r="DQ136" s="1">
        <f t="shared" si="310"/>
        <v>4.4285003450627558E-12</v>
      </c>
      <c r="DR136" s="1">
        <f t="shared" si="311"/>
        <v>1.0613616853921378E-12</v>
      </c>
      <c r="DS136" s="1">
        <f t="shared" si="312"/>
        <v>2.4549851168440917E-13</v>
      </c>
      <c r="DT136" s="1">
        <f t="shared" si="313"/>
        <v>5.4817207470124608E-14</v>
      </c>
      <c r="DU136" s="1">
        <f t="shared" si="314"/>
        <v>1.1818610884199326E-14</v>
      </c>
      <c r="DV136" s="1">
        <f t="shared" si="315"/>
        <v>2.460884733619128E-15</v>
      </c>
      <c r="DW136" s="1">
        <f t="shared" si="316"/>
        <v>4.949713897788021E-16</v>
      </c>
      <c r="DX136" s="1">
        <f t="shared" si="317"/>
        <v>9.6186996375868898E-17</v>
      </c>
      <c r="DY136" s="1">
        <f t="shared" si="318"/>
        <v>1.8062516523853027E-17</v>
      </c>
      <c r="DZ136" s="1">
        <f t="shared" si="319"/>
        <v>3.2782242437224715E-18</v>
      </c>
      <c r="EA136" s="1">
        <f t="shared" si="320"/>
        <v>5.7512879065997409E-19</v>
      </c>
      <c r="EB136" s="1">
        <f t="shared" si="321"/>
        <v>9.7548321312155721E-20</v>
      </c>
      <c r="EC136" s="1">
        <f t="shared" si="322"/>
        <v>1.5997773788853159E-20</v>
      </c>
      <c r="ED136" s="1">
        <f t="shared" si="323"/>
        <v>2.5370895651658056E-21</v>
      </c>
      <c r="EE136" s="1">
        <f t="shared" si="324"/>
        <v>3.8912988320827588E-22</v>
      </c>
      <c r="EF136" s="1">
        <f t="shared" si="325"/>
        <v>5.7726674277780358E-23</v>
      </c>
      <c r="EG136" s="1">
        <f t="shared" si="326"/>
        <v>8.2835571115122202E-24</v>
      </c>
      <c r="EH136" s="1">
        <f t="shared" si="327"/>
        <v>1.1498610170769482E-24</v>
      </c>
      <c r="EI136" s="1">
        <f t="shared" si="328"/>
        <v>1.5441386051518981E-25</v>
      </c>
      <c r="EJ136" s="1">
        <f t="shared" si="329"/>
        <v>2.0061272314407273E-26</v>
      </c>
      <c r="EK136" s="1">
        <f t="shared" si="330"/>
        <v>2.5215942851865684E-27</v>
      </c>
      <c r="EL136" s="1">
        <f t="shared" si="331"/>
        <v>3.066508772421243E-28</v>
      </c>
      <c r="EM136" s="1">
        <f t="shared" si="332"/>
        <v>3.6080086373924227E-29</v>
      </c>
      <c r="EN136" s="1">
        <f t="shared" si="333"/>
        <v>4.1071607391022506E-30</v>
      </c>
      <c r="EO136" s="1">
        <f t="shared" si="334"/>
        <v>4.5233195960998192E-31</v>
      </c>
      <c r="EP136" s="1">
        <f t="shared" si="335"/>
        <v>4.8194683323976433E-32</v>
      </c>
      <c r="EQ136" s="1">
        <f t="shared" si="336"/>
        <v>4.967595101531597E-33</v>
      </c>
      <c r="ER136" s="1">
        <f t="shared" si="337"/>
        <v>4.9530344145675153E-34</v>
      </c>
      <c r="ES136" s="1">
        <f t="shared" si="338"/>
        <v>4.7768471757143041E-35</v>
      </c>
      <c r="ET136" s="1">
        <f t="shared" si="339"/>
        <v>4.4557074481102342E-36</v>
      </c>
      <c r="EU136" s="1">
        <f t="shared" si="340"/>
        <v>4.0193086289395216E-37</v>
      </c>
      <c r="EV136" s="1">
        <f t="shared" si="341"/>
        <v>3.5058462252755119E-38</v>
      </c>
      <c r="EW136" s="1">
        <f t="shared" si="342"/>
        <v>2.9565271238684689E-39</v>
      </c>
      <c r="EX136" s="1">
        <f t="shared" si="343"/>
        <v>2.4101943492193908E-40</v>
      </c>
      <c r="EY136" s="1">
        <f t="shared" si="344"/>
        <v>1.8990217417773634E-41</v>
      </c>
      <c r="EZ136" s="1">
        <f t="shared" si="345"/>
        <v>1.4458875300483485E-42</v>
      </c>
      <c r="FA136" s="1">
        <f t="shared" si="346"/>
        <v>1.0635965237315311E-43</v>
      </c>
      <c r="FB136" s="1">
        <f t="shared" si="347"/>
        <v>7.5563689473405696E-45</v>
      </c>
      <c r="FC136" s="1">
        <f t="shared" si="348"/>
        <v>5.0280587370598117E-46</v>
      </c>
      <c r="FD136" s="75">
        <f t="shared" si="199"/>
        <v>-5.0280587370598117E-46</v>
      </c>
    </row>
    <row r="137" spans="7:160" x14ac:dyDescent="0.35">
      <c r="G137" t="str">
        <f t="shared" si="195"/>
        <v>Refd, t=0.61</v>
      </c>
      <c r="H137" s="76">
        <f t="shared" si="196"/>
        <v>0.61000000000000043</v>
      </c>
      <c r="I137" s="1">
        <f t="shared" si="197"/>
        <v>0</v>
      </c>
      <c r="J137" s="22">
        <f t="shared" si="198"/>
        <v>3.9266631780130273E-5</v>
      </c>
      <c r="K137" s="1">
        <f t="shared" si="200"/>
        <v>2.1022349060268678E-4</v>
      </c>
      <c r="L137" s="1">
        <f t="shared" si="201"/>
        <v>5.7350065142100124E-4</v>
      </c>
      <c r="M137" s="1">
        <f t="shared" si="202"/>
        <v>1.3195521271475374E-3</v>
      </c>
      <c r="N137" s="1">
        <f t="shared" si="203"/>
        <v>2.7873112094189633E-3</v>
      </c>
      <c r="O137" s="1">
        <f t="shared" si="204"/>
        <v>5.5391250456655909E-3</v>
      </c>
      <c r="P137" s="1">
        <f t="shared" si="205"/>
        <v>1.0442663990448469E-2</v>
      </c>
      <c r="Q137" s="1">
        <f t="shared" si="206"/>
        <v>1.8737523707760193E-2</v>
      </c>
      <c r="R137" s="1">
        <f t="shared" si="207"/>
        <v>3.2052098393551408E-2</v>
      </c>
      <c r="S137" s="1">
        <f t="shared" si="208"/>
        <v>5.2330846419694987E-2</v>
      </c>
      <c r="T137" s="1">
        <f t="shared" si="209"/>
        <v>8.1640827062206919E-2</v>
      </c>
      <c r="U137" s="1">
        <f t="shared" si="210"/>
        <v>0.12185373703913213</v>
      </c>
      <c r="V137" s="1">
        <f t="shared" si="211"/>
        <v>0.17424231554549646</v>
      </c>
      <c r="W137" s="1">
        <f t="shared" si="212"/>
        <v>0.23907498039715161</v>
      </c>
      <c r="X137" s="1">
        <f t="shared" si="213"/>
        <v>0.31532054373181978</v>
      </c>
      <c r="Y137" s="1">
        <f t="shared" si="214"/>
        <v>0.40056837452772398</v>
      </c>
      <c r="Z137" s="1">
        <f t="shared" si="215"/>
        <v>0.49122269926546275</v>
      </c>
      <c r="AA137" s="1">
        <f t="shared" si="216"/>
        <v>0.58295450091389978</v>
      </c>
      <c r="AB137" s="1">
        <f t="shared" si="217"/>
        <v>0.67131686614390484</v>
      </c>
      <c r="AC137" s="1">
        <f t="shared" si="218"/>
        <v>0.75237938014187022</v>
      </c>
      <c r="AD137" s="1">
        <f t="shared" si="219"/>
        <v>0.82323381991949296</v>
      </c>
      <c r="AE137" s="1">
        <f t="shared" si="220"/>
        <v>0.88226717077466377</v>
      </c>
      <c r="AF137" s="1">
        <f t="shared" si="221"/>
        <v>0.92917023288769185</v>
      </c>
      <c r="AG137" s="1">
        <f t="shared" si="222"/>
        <v>0.96472272912307</v>
      </c>
      <c r="AH137" s="1">
        <f t="shared" si="223"/>
        <v>0.99044434731737108</v>
      </c>
      <c r="AI137" s="1">
        <f t="shared" si="224"/>
        <v>1.008214157381075</v>
      </c>
      <c r="AJ137" s="1">
        <f t="shared" si="225"/>
        <v>1.0199421510566025</v>
      </c>
      <c r="AK137" s="1">
        <f t="shared" si="226"/>
        <v>1.0273403209135732</v>
      </c>
      <c r="AL137" s="1">
        <f t="shared" si="227"/>
        <v>1.0318029470448218</v>
      </c>
      <c r="AM137" s="1">
        <f t="shared" si="228"/>
        <v>1.0343782637758503</v>
      </c>
      <c r="AN137" s="1">
        <f t="shared" si="229"/>
        <v>1.0358007717946902</v>
      </c>
      <c r="AO137" s="1">
        <f t="shared" si="230"/>
        <v>1.0365532148818106</v>
      </c>
      <c r="AP137" s="1">
        <f t="shared" si="231"/>
        <v>1.0369345427293231</v>
      </c>
      <c r="AQ137" s="1">
        <f t="shared" si="232"/>
        <v>1.0371197848378608</v>
      </c>
      <c r="AR137" s="1">
        <f t="shared" si="233"/>
        <v>1.0372060839153474</v>
      </c>
      <c r="AS137" s="1">
        <f t="shared" si="234"/>
        <v>1.0372446587881448</v>
      </c>
      <c r="AT137" s="1">
        <f t="shared" si="235"/>
        <v>1.0372612103306789</v>
      </c>
      <c r="AU137" s="1">
        <f t="shared" si="236"/>
        <v>1.0372680307044877</v>
      </c>
      <c r="AV137" s="1">
        <f t="shared" si="237"/>
        <v>1.0372707309891558</v>
      </c>
      <c r="AW137" s="1">
        <f t="shared" si="238"/>
        <v>1.0372717586122613</v>
      </c>
      <c r="AX137" s="1">
        <f t="shared" si="239"/>
        <v>1.0372721346810432</v>
      </c>
      <c r="AY137" s="1">
        <f t="shared" si="240"/>
        <v>1.0372722670818246</v>
      </c>
      <c r="AZ137" s="1">
        <f t="shared" si="241"/>
        <v>1.0372723119438259</v>
      </c>
      <c r="BA137" s="1">
        <f t="shared" si="242"/>
        <v>1.0372723265790906</v>
      </c>
      <c r="BB137" s="1">
        <f t="shared" si="243"/>
        <v>1.0372723311776193</v>
      </c>
      <c r="BC137" s="1">
        <f t="shared" si="244"/>
        <v>1.037272332569763</v>
      </c>
      <c r="BD137" s="1">
        <f t="shared" si="245"/>
        <v>1.0372723329758751</v>
      </c>
      <c r="BE137" s="1">
        <f t="shared" si="246"/>
        <v>1.0372723330896199</v>
      </c>
      <c r="BF137" s="1">
        <f t="shared" si="247"/>
        <v>1.0372723331181484</v>
      </c>
      <c r="BG137" s="1">
        <f t="shared" si="248"/>
        <v>1.0372723331153417</v>
      </c>
      <c r="BH137" s="1">
        <f t="shared" si="249"/>
        <v>1.0372723330712665</v>
      </c>
      <c r="BI137" s="1">
        <f t="shared" si="250"/>
        <v>1.0372723328851148</v>
      </c>
      <c r="BJ137" s="1">
        <f t="shared" si="251"/>
        <v>1.0372723321617459</v>
      </c>
      <c r="BK137" s="1">
        <f t="shared" si="252"/>
        <v>1.0372723294769781</v>
      </c>
      <c r="BL137" s="1">
        <f t="shared" si="253"/>
        <v>1.0372723199436611</v>
      </c>
      <c r="BM137" s="1">
        <f t="shared" si="254"/>
        <v>1.0372722875696403</v>
      </c>
      <c r="BN137" s="1">
        <f t="shared" si="255"/>
        <v>1.0372721824864786</v>
      </c>
      <c r="BO137" s="1">
        <f t="shared" si="256"/>
        <v>1.0372718566357668</v>
      </c>
      <c r="BP137" s="1">
        <f t="shared" si="257"/>
        <v>1.0372708918746962</v>
      </c>
      <c r="BQ137" s="1">
        <f t="shared" si="258"/>
        <v>1.0372681659975067</v>
      </c>
      <c r="BR137" s="1">
        <f t="shared" si="259"/>
        <v>1.0372608199537272</v>
      </c>
      <c r="BS137" s="1">
        <f t="shared" si="260"/>
        <v>1.0372419468017162</v>
      </c>
      <c r="BT137" s="1">
        <f t="shared" si="261"/>
        <v>1.0371957435884707</v>
      </c>
      <c r="BU137" s="1">
        <f t="shared" si="262"/>
        <v>1.037088012126427</v>
      </c>
      <c r="BV137" s="1">
        <f t="shared" si="263"/>
        <v>1.0368488586481479</v>
      </c>
      <c r="BW137" s="1">
        <f t="shared" si="264"/>
        <v>1.0363436000671544</v>
      </c>
      <c r="BX137" s="1">
        <f t="shared" si="265"/>
        <v>1.0353280226930168</v>
      </c>
      <c r="BY137" s="1">
        <f t="shared" si="266"/>
        <v>1.0333864362373244</v>
      </c>
      <c r="BZ137" s="1">
        <f t="shared" si="267"/>
        <v>1.0298566262886859</v>
      </c>
      <c r="CA137" s="1">
        <f t="shared" si="268"/>
        <v>1.0237552346307544</v>
      </c>
      <c r="CB137" s="1">
        <f t="shared" si="269"/>
        <v>1.0137287701806394</v>
      </c>
      <c r="CC137" s="1">
        <f t="shared" si="270"/>
        <v>0.99806513936710828</v>
      </c>
      <c r="CD137" s="1">
        <f t="shared" si="271"/>
        <v>0.97480179370792819</v>
      </c>
      <c r="CE137" s="1">
        <f t="shared" si="272"/>
        <v>0.94195297909711861</v>
      </c>
      <c r="CF137" s="1">
        <f t="shared" si="273"/>
        <v>0.8978479072865182</v>
      </c>
      <c r="CG137" s="1">
        <f t="shared" si="274"/>
        <v>0.84152953601509173</v>
      </c>
      <c r="CH137" s="1">
        <f t="shared" si="275"/>
        <v>0.77312411528823188</v>
      </c>
      <c r="CI137" s="1">
        <f t="shared" si="276"/>
        <v>0.69407307715306021</v>
      </c>
      <c r="CJ137" s="1">
        <f t="shared" si="277"/>
        <v>0.60713545771936661</v>
      </c>
      <c r="CK137" s="1">
        <f t="shared" si="278"/>
        <v>0.51612236442512593</v>
      </c>
      <c r="CL137" s="1">
        <f t="shared" si="279"/>
        <v>0.4254001778402543</v>
      </c>
      <c r="CM137" s="1">
        <f t="shared" si="280"/>
        <v>0.3392694981184225</v>
      </c>
      <c r="CN137" s="1">
        <f t="shared" si="281"/>
        <v>0.26136517204126491</v>
      </c>
      <c r="CO137" s="1">
        <f t="shared" si="282"/>
        <v>0.19421411886509948</v>
      </c>
      <c r="CP137" s="1">
        <f t="shared" si="283"/>
        <v>0.13903635461341082</v>
      </c>
      <c r="CQ137" s="1">
        <f t="shared" si="284"/>
        <v>9.5801606384683061E-2</v>
      </c>
      <c r="CR137" s="1">
        <f t="shared" si="285"/>
        <v>6.3486705938460938E-2</v>
      </c>
      <c r="CS137" s="1">
        <f t="shared" si="286"/>
        <v>4.0439200207596303E-2</v>
      </c>
      <c r="CT137" s="1">
        <f t="shared" si="287"/>
        <v>2.4748092058005933E-2</v>
      </c>
      <c r="CU137" s="1">
        <f t="shared" si="288"/>
        <v>1.4546765993699567E-2</v>
      </c>
      <c r="CV137" s="1">
        <f t="shared" si="289"/>
        <v>8.210913841759343E-3</v>
      </c>
      <c r="CW137" s="1">
        <f t="shared" si="290"/>
        <v>4.4501348042669869E-3</v>
      </c>
      <c r="CX137" s="1">
        <f t="shared" si="291"/>
        <v>2.3158112845819718E-3</v>
      </c>
      <c r="CY137" s="1">
        <f t="shared" si="292"/>
        <v>1.1571858598222861E-3</v>
      </c>
      <c r="CZ137" s="1">
        <f t="shared" si="293"/>
        <v>5.5528990540002182E-4</v>
      </c>
      <c r="DA137" s="1">
        <f t="shared" si="294"/>
        <v>2.5592977086174641E-4</v>
      </c>
      <c r="DB137" s="1">
        <f t="shared" si="295"/>
        <v>1.1331595559045492E-4</v>
      </c>
      <c r="DC137" s="1">
        <f t="shared" si="296"/>
        <v>4.8209137292863288E-5</v>
      </c>
      <c r="DD137" s="1">
        <f t="shared" si="297"/>
        <v>1.9712677060402813E-5</v>
      </c>
      <c r="DE137" s="1">
        <f t="shared" si="298"/>
        <v>7.7492265358817686E-6</v>
      </c>
      <c r="DF137" s="1">
        <f t="shared" si="299"/>
        <v>2.929494188181175E-6</v>
      </c>
      <c r="DG137" s="1">
        <f t="shared" si="300"/>
        <v>1.0653151710419462E-6</v>
      </c>
      <c r="DH137" s="1">
        <f t="shared" si="301"/>
        <v>3.7277556798467722E-7</v>
      </c>
      <c r="DI137" s="1">
        <f t="shared" si="302"/>
        <v>1.255552673662116E-7</v>
      </c>
      <c r="DJ137" s="1">
        <f t="shared" si="303"/>
        <v>4.0716962622300344E-8</v>
      </c>
      <c r="DK137" s="1">
        <f t="shared" si="304"/>
        <v>1.2717536107201298E-8</v>
      </c>
      <c r="DL137" s="1">
        <f t="shared" si="305"/>
        <v>3.8269306685040257E-9</v>
      </c>
      <c r="DM137" s="1">
        <f t="shared" si="306"/>
        <v>1.1098108052247949E-9</v>
      </c>
      <c r="DN137" s="1">
        <f t="shared" si="307"/>
        <v>3.1026019665426715E-10</v>
      </c>
      <c r="DO137" s="1">
        <f t="shared" si="308"/>
        <v>8.3638598348265385E-11</v>
      </c>
      <c r="DP137" s="1">
        <f t="shared" si="309"/>
        <v>2.1747642021253273E-11</v>
      </c>
      <c r="DQ137" s="1">
        <f t="shared" si="310"/>
        <v>5.4558140251867177E-12</v>
      </c>
      <c r="DR137" s="1">
        <f t="shared" si="311"/>
        <v>1.3208753774993247E-12</v>
      </c>
      <c r="DS137" s="1">
        <f t="shared" si="312"/>
        <v>3.0869351403864018E-13</v>
      </c>
      <c r="DT137" s="1">
        <f t="shared" si="313"/>
        <v>6.965629017346919E-14</v>
      </c>
      <c r="DU137" s="1">
        <f t="shared" si="314"/>
        <v>1.5179565558260048E-14</v>
      </c>
      <c r="DV137" s="1">
        <f t="shared" si="315"/>
        <v>3.1953509942065258E-15</v>
      </c>
      <c r="DW137" s="1">
        <f t="shared" si="316"/>
        <v>6.4987086640039524E-16</v>
      </c>
      <c r="DX137" s="1">
        <f t="shared" si="317"/>
        <v>1.277229060279131E-16</v>
      </c>
      <c r="DY137" s="1">
        <f t="shared" si="318"/>
        <v>2.4261774222124568E-17</v>
      </c>
      <c r="DZ137" s="1">
        <f t="shared" si="319"/>
        <v>4.4551466456413892E-18</v>
      </c>
      <c r="EA137" s="1">
        <f t="shared" si="320"/>
        <v>7.9096190060450637E-19</v>
      </c>
      <c r="EB137" s="1">
        <f t="shared" si="321"/>
        <v>1.3578957986977424E-19</v>
      </c>
      <c r="EC137" s="1">
        <f t="shared" si="322"/>
        <v>2.2545122809003209E-20</v>
      </c>
      <c r="ED137" s="1">
        <f t="shared" si="323"/>
        <v>3.6204850019457993E-21</v>
      </c>
      <c r="EE137" s="1">
        <f t="shared" si="324"/>
        <v>5.6241426205655176E-22</v>
      </c>
      <c r="EF137" s="1">
        <f t="shared" si="325"/>
        <v>8.4520777373301011E-23</v>
      </c>
      <c r="EG137" s="1">
        <f t="shared" si="326"/>
        <v>1.2289241915182839E-23</v>
      </c>
      <c r="EH137" s="1">
        <f t="shared" si="327"/>
        <v>1.7289113204492359E-24</v>
      </c>
      <c r="EI137" s="1">
        <f t="shared" si="328"/>
        <v>2.3535996453571334E-25</v>
      </c>
      <c r="EJ137" s="1">
        <f t="shared" si="329"/>
        <v>3.1004561353537188E-26</v>
      </c>
      <c r="EK137" s="1">
        <f t="shared" si="330"/>
        <v>3.9524576235376917E-27</v>
      </c>
      <c r="EL137" s="1">
        <f t="shared" si="331"/>
        <v>4.8760434108065512E-28</v>
      </c>
      <c r="EM137" s="1">
        <f t="shared" si="332"/>
        <v>5.8214508030516803E-29</v>
      </c>
      <c r="EN137" s="1">
        <f t="shared" si="333"/>
        <v>6.7260071801351442E-30</v>
      </c>
      <c r="EO137" s="1">
        <f t="shared" si="334"/>
        <v>7.5203727790676117E-31</v>
      </c>
      <c r="EP137" s="1">
        <f t="shared" si="335"/>
        <v>8.1370170610106228E-32</v>
      </c>
      <c r="EQ137" s="1">
        <f t="shared" si="336"/>
        <v>8.5195574011924542E-33</v>
      </c>
      <c r="ER137" s="1">
        <f t="shared" si="337"/>
        <v>8.6311982513065508E-34</v>
      </c>
      <c r="ES137" s="1">
        <f t="shared" si="338"/>
        <v>8.4605338581448957E-35</v>
      </c>
      <c r="ET137" s="1">
        <f t="shared" si="339"/>
        <v>8.0234539798104467E-36</v>
      </c>
      <c r="EU137" s="1">
        <f t="shared" si="340"/>
        <v>7.3607148958356961E-37</v>
      </c>
      <c r="EV137" s="1">
        <f t="shared" si="341"/>
        <v>6.531687846334617E-38</v>
      </c>
      <c r="EW137" s="1">
        <f t="shared" si="342"/>
        <v>5.6056100871399695E-39</v>
      </c>
      <c r="EX137" s="1">
        <f t="shared" si="343"/>
        <v>4.6521202409936498E-40</v>
      </c>
      <c r="EY137" s="1">
        <f t="shared" si="344"/>
        <v>3.7328555608814117E-41</v>
      </c>
      <c r="EZ137" s="1">
        <f t="shared" si="345"/>
        <v>2.8954637758294621E-42</v>
      </c>
      <c r="FA137" s="1">
        <f t="shared" si="346"/>
        <v>2.170694400470548E-43</v>
      </c>
      <c r="FB137" s="1">
        <f t="shared" si="347"/>
        <v>1.572323885443365E-44</v>
      </c>
      <c r="FC137" s="1">
        <f t="shared" si="348"/>
        <v>1.0663956786382126E-45</v>
      </c>
      <c r="FD137" s="75">
        <f t="shared" si="199"/>
        <v>-1.0663956786382126E-45</v>
      </c>
    </row>
    <row r="138" spans="7:160" x14ac:dyDescent="0.35">
      <c r="G138" t="str">
        <f t="shared" si="195"/>
        <v>Refd, t=0.62</v>
      </c>
      <c r="H138" s="76">
        <f t="shared" si="196"/>
        <v>0.61500000000000044</v>
      </c>
      <c r="I138" s="1">
        <f t="shared" si="197"/>
        <v>0</v>
      </c>
      <c r="J138" s="22">
        <f t="shared" si="198"/>
        <v>3.9213239247986852E-5</v>
      </c>
      <c r="K138" s="1">
        <f t="shared" si="200"/>
        <v>2.0977978789737099E-4</v>
      </c>
      <c r="L138" s="1">
        <f t="shared" si="201"/>
        <v>5.7145949402506225E-4</v>
      </c>
      <c r="M138" s="1">
        <f t="shared" si="202"/>
        <v>1.3124866631827737E-3</v>
      </c>
      <c r="N138" s="1">
        <f t="shared" si="203"/>
        <v>2.7672291113708114E-3</v>
      </c>
      <c r="O138" s="1">
        <f t="shared" si="204"/>
        <v>5.4897412538587953E-3</v>
      </c>
      <c r="P138" s="1">
        <f t="shared" si="205"/>
        <v>1.0334273279338555E-2</v>
      </c>
      <c r="Q138" s="1">
        <f t="shared" si="206"/>
        <v>1.8521126222583922E-2</v>
      </c>
      <c r="R138" s="1">
        <f t="shared" si="207"/>
        <v>3.1654402008397857E-2</v>
      </c>
      <c r="S138" s="1">
        <f t="shared" si="208"/>
        <v>5.1652723703669759E-2</v>
      </c>
      <c r="T138" s="1">
        <f t="shared" si="209"/>
        <v>8.056218321092122E-2</v>
      </c>
      <c r="U138" s="1">
        <f t="shared" si="210"/>
        <v>0.1202469527308737</v>
      </c>
      <c r="V138" s="1">
        <f t="shared" si="211"/>
        <v>0.17199420098481499</v>
      </c>
      <c r="W138" s="1">
        <f t="shared" si="212"/>
        <v>0.23611392730378564</v>
      </c>
      <c r="X138" s="1">
        <f t="shared" si="213"/>
        <v>0.31164244277021463</v>
      </c>
      <c r="Y138" s="1">
        <f t="shared" si="214"/>
        <v>0.39625337788808113</v>
      </c>
      <c r="Z138" s="1">
        <f t="shared" si="215"/>
        <v>0.48643616691008706</v>
      </c>
      <c r="AA138" s="1">
        <f t="shared" si="216"/>
        <v>0.57792950182467062</v>
      </c>
      <c r="AB138" s="1">
        <f t="shared" si="217"/>
        <v>0.66632113327936093</v>
      </c>
      <c r="AC138" s="1">
        <f t="shared" si="218"/>
        <v>0.74767453088924474</v>
      </c>
      <c r="AD138" s="1">
        <f t="shared" si="219"/>
        <v>0.81903698760721544</v>
      </c>
      <c r="AE138" s="1">
        <f t="shared" si="220"/>
        <v>0.87872407059764546</v>
      </c>
      <c r="AF138" s="1">
        <f t="shared" si="221"/>
        <v>0.92634470815387893</v>
      </c>
      <c r="AG138" s="1">
        <f t="shared" si="222"/>
        <v>0.96260270620314192</v>
      </c>
      <c r="AH138" s="1">
        <f t="shared" si="223"/>
        <v>0.98895982773661673</v>
      </c>
      <c r="AI138" s="1">
        <f t="shared" si="224"/>
        <v>1.0072607181681317</v>
      </c>
      <c r="AJ138" s="1">
        <f t="shared" si="225"/>
        <v>1.0194036646537152</v>
      </c>
      <c r="AK138" s="1">
        <f t="shared" si="226"/>
        <v>1.0271065612498151</v>
      </c>
      <c r="AL138" s="1">
        <f t="shared" si="227"/>
        <v>1.0317803105485805</v>
      </c>
      <c r="AM138" s="1">
        <f t="shared" si="228"/>
        <v>1.0344940217293768</v>
      </c>
      <c r="AN138" s="1">
        <f t="shared" si="229"/>
        <v>1.0360025584449521</v>
      </c>
      <c r="AO138" s="1">
        <f t="shared" si="230"/>
        <v>1.0368058077330906</v>
      </c>
      <c r="AP138" s="1">
        <f t="shared" si="231"/>
        <v>1.0372156864564479</v>
      </c>
      <c r="AQ138" s="1">
        <f t="shared" si="232"/>
        <v>1.0374162161689797</v>
      </c>
      <c r="AR138" s="1">
        <f t="shared" si="233"/>
        <v>1.0375103242290158</v>
      </c>
      <c r="AS138" s="1">
        <f t="shared" si="234"/>
        <v>1.0375527084233123</v>
      </c>
      <c r="AT138" s="1">
        <f t="shared" si="235"/>
        <v>1.0375710362741941</v>
      </c>
      <c r="AU138" s="1">
        <f t="shared" si="236"/>
        <v>1.0375786491315107</v>
      </c>
      <c r="AV138" s="1">
        <f t="shared" si="237"/>
        <v>1.0375816879615123</v>
      </c>
      <c r="AW138" s="1">
        <f t="shared" si="238"/>
        <v>1.0375828541727503</v>
      </c>
      <c r="AX138" s="1">
        <f t="shared" si="239"/>
        <v>1.037583284644598</v>
      </c>
      <c r="AY138" s="1">
        <f t="shared" si="240"/>
        <v>1.0375834375378585</v>
      </c>
      <c r="AZ138" s="1">
        <f t="shared" si="241"/>
        <v>1.03758348981138</v>
      </c>
      <c r="BA138" s="1">
        <f t="shared" si="242"/>
        <v>1.0375835070218595</v>
      </c>
      <c r="BB138" s="1">
        <f t="shared" si="243"/>
        <v>1.0375835124804889</v>
      </c>
      <c r="BC138" s="1">
        <f t="shared" si="244"/>
        <v>1.0375835141489029</v>
      </c>
      <c r="BD138" s="1">
        <f t="shared" si="245"/>
        <v>1.0375835146403871</v>
      </c>
      <c r="BE138" s="1">
        <f t="shared" si="246"/>
        <v>1.0375835147794688</v>
      </c>
      <c r="BF138" s="1">
        <f t="shared" si="247"/>
        <v>1.0375835148149901</v>
      </c>
      <c r="BG138" s="1">
        <f t="shared" si="248"/>
        <v>1.0375835148130299</v>
      </c>
      <c r="BH138" s="1">
        <f t="shared" si="249"/>
        <v>1.0375835147649739</v>
      </c>
      <c r="BI138" s="1">
        <f t="shared" si="250"/>
        <v>1.0375835145622221</v>
      </c>
      <c r="BJ138" s="1">
        <f t="shared" si="251"/>
        <v>1.0375835137797405</v>
      </c>
      <c r="BK138" s="1">
        <f t="shared" si="252"/>
        <v>1.0375835108959159</v>
      </c>
      <c r="BL138" s="1">
        <f t="shared" si="253"/>
        <v>1.0375835007253025</v>
      </c>
      <c r="BM138" s="1">
        <f t="shared" si="254"/>
        <v>1.0375834664131112</v>
      </c>
      <c r="BN138" s="1">
        <f t="shared" si="255"/>
        <v>1.0375833557391148</v>
      </c>
      <c r="BO138" s="1">
        <f t="shared" si="256"/>
        <v>1.0375830146188376</v>
      </c>
      <c r="BP138" s="1">
        <f t="shared" si="257"/>
        <v>1.0375820104546825</v>
      </c>
      <c r="BQ138" s="1">
        <f t="shared" si="258"/>
        <v>1.0375791887532007</v>
      </c>
      <c r="BR138" s="1">
        <f t="shared" si="259"/>
        <v>1.0375716238031938</v>
      </c>
      <c r="BS138" s="1">
        <f t="shared" si="260"/>
        <v>1.0375522828925918</v>
      </c>
      <c r="BT138" s="1">
        <f t="shared" si="261"/>
        <v>1.0375051503397026</v>
      </c>
      <c r="BU138" s="1">
        <f t="shared" si="262"/>
        <v>1.037395717381268</v>
      </c>
      <c r="BV138" s="1">
        <f t="shared" si="263"/>
        <v>1.0371537351147473</v>
      </c>
      <c r="BW138" s="1">
        <f t="shared" si="264"/>
        <v>1.0366443222352082</v>
      </c>
      <c r="BX138" s="1">
        <f t="shared" si="265"/>
        <v>1.0356236881283114</v>
      </c>
      <c r="BY138" s="1">
        <f t="shared" si="266"/>
        <v>1.0336780191755339</v>
      </c>
      <c r="BZ138" s="1">
        <f t="shared" si="267"/>
        <v>1.0301496393228906</v>
      </c>
      <c r="CA138" s="1">
        <f t="shared" si="268"/>
        <v>1.0240637637806245</v>
      </c>
      <c r="CB138" s="1">
        <f t="shared" si="269"/>
        <v>1.0140805228156393</v>
      </c>
      <c r="CC138" s="1">
        <f t="shared" si="270"/>
        <v>0.9985063292141646</v>
      </c>
      <c r="CD138" s="1">
        <f t="shared" si="271"/>
        <v>0.97539982288490246</v>
      </c>
      <c r="CE138" s="1">
        <f t="shared" si="272"/>
        <v>0.94279442019042081</v>
      </c>
      <c r="CF138" s="1">
        <f t="shared" si="273"/>
        <v>0.89902975302039778</v>
      </c>
      <c r="CG138" s="1">
        <f t="shared" si="274"/>
        <v>0.8431433412063204</v>
      </c>
      <c r="CH138" s="1">
        <f t="shared" si="275"/>
        <v>0.77523523560926699</v>
      </c>
      <c r="CI138" s="1">
        <f t="shared" si="276"/>
        <v>0.69669982266155495</v>
      </c>
      <c r="CJ138" s="1">
        <f t="shared" si="277"/>
        <v>0.61023440652676575</v>
      </c>
      <c r="CK138" s="1">
        <f t="shared" si="278"/>
        <v>0.51958536067302119</v>
      </c>
      <c r="CL138" s="1">
        <f t="shared" si="279"/>
        <v>0.42906555043421196</v>
      </c>
      <c r="CM138" s="1">
        <f t="shared" si="280"/>
        <v>0.34294572646403232</v>
      </c>
      <c r="CN138" s="1">
        <f t="shared" si="281"/>
        <v>0.26486125097976404</v>
      </c>
      <c r="CO138" s="1">
        <f t="shared" si="282"/>
        <v>0.19736884029593824</v>
      </c>
      <c r="CP138" s="1">
        <f t="shared" si="283"/>
        <v>0.14173939930655663</v>
      </c>
      <c r="CQ138" s="1">
        <f t="shared" si="284"/>
        <v>9.8002318893774878E-2</v>
      </c>
      <c r="CR138" s="1">
        <f t="shared" si="285"/>
        <v>6.5190383547239647E-2</v>
      </c>
      <c r="CS138" s="1">
        <f t="shared" si="286"/>
        <v>4.1694109613211794E-2</v>
      </c>
      <c r="CT138" s="1">
        <f t="shared" si="287"/>
        <v>2.5628161748329874E-2</v>
      </c>
      <c r="CU138" s="1">
        <f t="shared" si="288"/>
        <v>1.5134761575964684E-2</v>
      </c>
      <c r="CV138" s="1">
        <f t="shared" si="289"/>
        <v>8.5854132628377152E-3</v>
      </c>
      <c r="CW138" s="1">
        <f t="shared" si="290"/>
        <v>4.6776510644147519E-3</v>
      </c>
      <c r="CX138" s="1">
        <f t="shared" si="291"/>
        <v>2.4477338546476626E-3</v>
      </c>
      <c r="CY138" s="1">
        <f t="shared" si="292"/>
        <v>1.2302374569499335E-3</v>
      </c>
      <c r="CZ138" s="1">
        <f t="shared" si="293"/>
        <v>5.939444257566527E-4</v>
      </c>
      <c r="DA138" s="1">
        <f t="shared" si="294"/>
        <v>2.7548595297157362E-4</v>
      </c>
      <c r="DB138" s="1">
        <f t="shared" si="295"/>
        <v>1.2278118599595798E-4</v>
      </c>
      <c r="DC138" s="1">
        <f t="shared" si="296"/>
        <v>5.2594324863516071E-5</v>
      </c>
      <c r="DD138" s="1">
        <f t="shared" si="297"/>
        <v>2.1658473757159227E-5</v>
      </c>
      <c r="DE138" s="1">
        <f t="shared" si="298"/>
        <v>8.5765910186501702E-6</v>
      </c>
      <c r="DF138" s="1">
        <f t="shared" si="299"/>
        <v>3.2667963465025644E-6</v>
      </c>
      <c r="DG138" s="1">
        <f t="shared" si="300"/>
        <v>1.1972293092892747E-6</v>
      </c>
      <c r="DH138" s="1">
        <f t="shared" si="301"/>
        <v>4.2229033238911745E-7</v>
      </c>
      <c r="DI138" s="1">
        <f t="shared" si="302"/>
        <v>1.4340222057869681E-7</v>
      </c>
      <c r="DJ138" s="1">
        <f t="shared" si="303"/>
        <v>4.689695138554449E-8</v>
      </c>
      <c r="DK138" s="1">
        <f t="shared" si="304"/>
        <v>1.4774406418671395E-8</v>
      </c>
      <c r="DL138" s="1">
        <f t="shared" si="305"/>
        <v>4.4852189525163972E-9</v>
      </c>
      <c r="DM138" s="1">
        <f t="shared" si="306"/>
        <v>1.3124869093340768E-9</v>
      </c>
      <c r="DN138" s="1">
        <f t="shared" si="307"/>
        <v>3.7031477874957571E-10</v>
      </c>
      <c r="DO138" s="1">
        <f t="shared" si="308"/>
        <v>1.0077105401338061E-10</v>
      </c>
      <c r="DP138" s="1">
        <f t="shared" si="309"/>
        <v>2.6455120394497448E-11</v>
      </c>
      <c r="DQ138" s="1">
        <f t="shared" si="310"/>
        <v>6.7020790111615687E-12</v>
      </c>
      <c r="DR138" s="1">
        <f t="shared" si="311"/>
        <v>1.6388823463183466E-12</v>
      </c>
      <c r="DS138" s="1">
        <f t="shared" si="312"/>
        <v>3.8693024676651538E-13</v>
      </c>
      <c r="DT138" s="1">
        <f t="shared" si="313"/>
        <v>8.8220185427222782E-14</v>
      </c>
      <c r="DU138" s="1">
        <f t="shared" si="314"/>
        <v>1.9429099574370966E-14</v>
      </c>
      <c r="DV138" s="1">
        <f t="shared" si="315"/>
        <v>4.1341006855028402E-15</v>
      </c>
      <c r="DW138" s="1">
        <f t="shared" si="316"/>
        <v>8.5004604855877519E-16</v>
      </c>
      <c r="DX138" s="1">
        <f t="shared" si="317"/>
        <v>1.6893564184907881E-16</v>
      </c>
      <c r="DY138" s="1">
        <f t="shared" si="318"/>
        <v>3.245614537509377E-17</v>
      </c>
      <c r="DZ138" s="1">
        <f t="shared" si="319"/>
        <v>6.0289787362972704E-18</v>
      </c>
      <c r="EA138" s="1">
        <f t="shared" si="320"/>
        <v>1.0830062885001432E-18</v>
      </c>
      <c r="EB138" s="1">
        <f t="shared" si="321"/>
        <v>1.8815803546930033E-19</v>
      </c>
      <c r="EC138" s="1">
        <f t="shared" si="322"/>
        <v>3.1621186236195356E-20</v>
      </c>
      <c r="ED138" s="1">
        <f t="shared" si="323"/>
        <v>5.1410406796440445E-21</v>
      </c>
      <c r="EE138" s="1">
        <f t="shared" si="324"/>
        <v>8.0870508025538655E-22</v>
      </c>
      <c r="EF138" s="1">
        <f t="shared" si="325"/>
        <v>1.2309464253777408E-22</v>
      </c>
      <c r="EG138" s="1">
        <f t="shared" si="326"/>
        <v>1.8131611960517675E-23</v>
      </c>
      <c r="EH138" s="1">
        <f t="shared" si="327"/>
        <v>2.5847302253145786E-24</v>
      </c>
      <c r="EI138" s="1">
        <f t="shared" si="328"/>
        <v>3.5661830241747362E-25</v>
      </c>
      <c r="EJ138" s="1">
        <f t="shared" si="329"/>
        <v>4.7623847685135724E-26</v>
      </c>
      <c r="EK138" s="1">
        <f t="shared" si="330"/>
        <v>6.1559541737147062E-27</v>
      </c>
      <c r="EL138" s="1">
        <f t="shared" si="331"/>
        <v>7.7024456963874685E-28</v>
      </c>
      <c r="EM138" s="1">
        <f t="shared" si="332"/>
        <v>9.3289182939479158E-29</v>
      </c>
      <c r="EN138" s="1">
        <f t="shared" si="333"/>
        <v>1.0937169823106952E-29</v>
      </c>
      <c r="EO138" s="1">
        <f t="shared" si="334"/>
        <v>1.2412117234614458E-30</v>
      </c>
      <c r="EP138" s="1">
        <f t="shared" si="335"/>
        <v>1.3634674371318066E-31</v>
      </c>
      <c r="EQ138" s="1">
        <f t="shared" si="336"/>
        <v>1.4497290483322578E-32</v>
      </c>
      <c r="ER138" s="1">
        <f t="shared" si="337"/>
        <v>1.4919408852485014E-33</v>
      </c>
      <c r="ES138" s="1">
        <f t="shared" si="338"/>
        <v>1.4859797285216877E-34</v>
      </c>
      <c r="ET138" s="1">
        <f t="shared" si="339"/>
        <v>1.4323151481370573E-35</v>
      </c>
      <c r="EU138" s="1">
        <f t="shared" si="340"/>
        <v>1.3359514415142305E-36</v>
      </c>
      <c r="EV138" s="1">
        <f t="shared" si="341"/>
        <v>1.2056603740776904E-37</v>
      </c>
      <c r="EW138" s="1">
        <f t="shared" si="342"/>
        <v>1.0526672083565462E-38</v>
      </c>
      <c r="EX138" s="1">
        <f t="shared" si="343"/>
        <v>8.8906213761518696E-40</v>
      </c>
      <c r="EY138" s="1">
        <f t="shared" si="344"/>
        <v>7.2624730966996265E-41</v>
      </c>
      <c r="EZ138" s="1">
        <f t="shared" si="345"/>
        <v>5.7369094935550366E-42</v>
      </c>
      <c r="FA138" s="1">
        <f t="shared" si="346"/>
        <v>4.3816214698502439E-43</v>
      </c>
      <c r="FB138" s="1">
        <f t="shared" si="347"/>
        <v>3.2345729687033317E-44</v>
      </c>
      <c r="FC138" s="1">
        <f t="shared" si="348"/>
        <v>2.2351507727287087E-45</v>
      </c>
      <c r="FD138" s="75">
        <f t="shared" si="199"/>
        <v>-2.2351507727287087E-45</v>
      </c>
    </row>
    <row r="139" spans="7:160" x14ac:dyDescent="0.35">
      <c r="G139" t="str">
        <f t="shared" si="195"/>
        <v>Refd, t=0.62</v>
      </c>
      <c r="H139" s="76">
        <f t="shared" si="196"/>
        <v>0.62000000000000044</v>
      </c>
      <c r="I139" s="1">
        <f t="shared" si="197"/>
        <v>0</v>
      </c>
      <c r="J139" s="22">
        <f t="shared" si="198"/>
        <v>3.9152002999970756E-5</v>
      </c>
      <c r="K139" s="1">
        <f t="shared" si="200"/>
        <v>2.0929847568282821E-4</v>
      </c>
      <c r="L139" s="1">
        <f t="shared" si="201"/>
        <v>5.6933948879506863E-4</v>
      </c>
      <c r="M139" s="1">
        <f t="shared" si="202"/>
        <v>1.3053108506788161E-3</v>
      </c>
      <c r="N139" s="1">
        <f t="shared" si="203"/>
        <v>2.7470779475037162E-3</v>
      </c>
      <c r="O139" s="1">
        <f t="shared" si="204"/>
        <v>5.4405404047650607E-3</v>
      </c>
      <c r="P139" s="1">
        <f t="shared" si="205"/>
        <v>1.0226773960095191E-2</v>
      </c>
      <c r="Q139" s="1">
        <f t="shared" si="206"/>
        <v>1.8307148652517792E-2</v>
      </c>
      <c r="R139" s="1">
        <f t="shared" si="207"/>
        <v>3.1261911742556041E-2</v>
      </c>
      <c r="S139" s="1">
        <f t="shared" si="208"/>
        <v>5.0984239033213016E-2</v>
      </c>
      <c r="T139" s="1">
        <f t="shared" si="209"/>
        <v>7.9499393855053266E-2</v>
      </c>
      <c r="U139" s="1">
        <f t="shared" si="210"/>
        <v>0.11866368949876027</v>
      </c>
      <c r="V139" s="1">
        <f t="shared" si="211"/>
        <v>0.16977776676630449</v>
      </c>
      <c r="W139" s="1">
        <f t="shared" si="212"/>
        <v>0.23319166070901295</v>
      </c>
      <c r="X139" s="1">
        <f t="shared" si="213"/>
        <v>0.30800733004412656</v>
      </c>
      <c r="Y139" s="1">
        <f t="shared" si="214"/>
        <v>0.39198100378725054</v>
      </c>
      <c r="Z139" s="1">
        <f t="shared" si="215"/>
        <v>0.48168640441115362</v>
      </c>
      <c r="AA139" s="1">
        <f t="shared" si="216"/>
        <v>0.57293016081630821</v>
      </c>
      <c r="AB139" s="1">
        <f t="shared" si="217"/>
        <v>0.66133613462793883</v>
      </c>
      <c r="AC139" s="1">
        <f t="shared" si="218"/>
        <v>0.74296402690066488</v>
      </c>
      <c r="AD139" s="1">
        <f t="shared" si="219"/>
        <v>0.81481928429561612</v>
      </c>
      <c r="AE139" s="1">
        <f t="shared" si="220"/>
        <v>0.87514830298304469</v>
      </c>
      <c r="AF139" s="1">
        <f t="shared" si="221"/>
        <v>0.92347947953480813</v>
      </c>
      <c r="AG139" s="1">
        <f t="shared" si="222"/>
        <v>0.96044093903704808</v>
      </c>
      <c r="AH139" s="1">
        <f t="shared" si="223"/>
        <v>0.98743579081446975</v>
      </c>
      <c r="AI139" s="1">
        <f t="shared" si="224"/>
        <v>1.0062729315908066</v>
      </c>
      <c r="AJ139" s="1">
        <f t="shared" si="225"/>
        <v>1.0188374606920099</v>
      </c>
      <c r="AK139" s="1">
        <f t="shared" si="226"/>
        <v>1.0268518885358262</v>
      </c>
      <c r="AL139" s="1">
        <f t="shared" si="227"/>
        <v>1.0317428521686121</v>
      </c>
      <c r="AM139" s="1">
        <f t="shared" si="228"/>
        <v>1.0345998816006432</v>
      </c>
      <c r="AN139" s="1">
        <f t="shared" si="229"/>
        <v>1.0361981061625889</v>
      </c>
      <c r="AO139" s="1">
        <f t="shared" si="230"/>
        <v>1.0370546885169452</v>
      </c>
      <c r="AP139" s="1">
        <f t="shared" si="231"/>
        <v>1.0374947510283909</v>
      </c>
      <c r="AQ139" s="1">
        <f t="shared" si="232"/>
        <v>1.037711560741637</v>
      </c>
      <c r="AR139" s="1">
        <f t="shared" si="233"/>
        <v>1.0378140471175215</v>
      </c>
      <c r="AS139" s="1">
        <f t="shared" si="234"/>
        <v>1.0378605498544256</v>
      </c>
      <c r="AT139" s="1">
        <f t="shared" si="235"/>
        <v>1.0378808133860979</v>
      </c>
      <c r="AU139" s="1">
        <f t="shared" si="236"/>
        <v>1.0378892968261344</v>
      </c>
      <c r="AV139" s="1">
        <f t="shared" si="237"/>
        <v>1.0378927106508293</v>
      </c>
      <c r="AW139" s="1">
        <f t="shared" si="238"/>
        <v>1.0378940316745253</v>
      </c>
      <c r="AX139" s="1">
        <f t="shared" si="239"/>
        <v>1.0378945234458758</v>
      </c>
      <c r="AY139" s="1">
        <f t="shared" si="240"/>
        <v>1.0378946996341538</v>
      </c>
      <c r="AZ139" s="1">
        <f t="shared" si="241"/>
        <v>1.0378947604090907</v>
      </c>
      <c r="BA139" s="1">
        <f t="shared" si="242"/>
        <v>1.0378947806007794</v>
      </c>
      <c r="BB139" s="1">
        <f t="shared" si="243"/>
        <v>1.0378947870644935</v>
      </c>
      <c r="BC139" s="1">
        <f t="shared" si="244"/>
        <v>1.0378947890588492</v>
      </c>
      <c r="BD139" s="1">
        <f t="shared" si="245"/>
        <v>1.0378947896520418</v>
      </c>
      <c r="BE139" s="1">
        <f t="shared" si="246"/>
        <v>1.037894789821616</v>
      </c>
      <c r="BF139" s="1">
        <f t="shared" si="247"/>
        <v>1.0378947898656707</v>
      </c>
      <c r="BG139" s="1">
        <f t="shared" si="248"/>
        <v>1.0378947898649118</v>
      </c>
      <c r="BH139" s="1">
        <f t="shared" si="249"/>
        <v>1.0378947898126405</v>
      </c>
      <c r="BI139" s="1">
        <f t="shared" si="250"/>
        <v>1.0378947895921147</v>
      </c>
      <c r="BJ139" s="1">
        <f t="shared" si="251"/>
        <v>1.037894788746726</v>
      </c>
      <c r="BK139" s="1">
        <f t="shared" si="252"/>
        <v>1.0378947856525664</v>
      </c>
      <c r="BL139" s="1">
        <f t="shared" si="253"/>
        <v>1.0378947748132206</v>
      </c>
      <c r="BM139" s="1">
        <f t="shared" si="254"/>
        <v>1.0378947384809392</v>
      </c>
      <c r="BN139" s="1">
        <f t="shared" si="255"/>
        <v>1.0378946220177223</v>
      </c>
      <c r="BO139" s="1">
        <f t="shared" si="256"/>
        <v>1.0378942651854395</v>
      </c>
      <c r="BP139" s="1">
        <f t="shared" si="257"/>
        <v>1.0378932207225158</v>
      </c>
      <c r="BQ139" s="1">
        <f t="shared" si="258"/>
        <v>1.0378903015928813</v>
      </c>
      <c r="BR139" s="1">
        <f t="shared" si="259"/>
        <v>1.0378825153354234</v>
      </c>
      <c r="BS139" s="1">
        <f t="shared" si="260"/>
        <v>1.0378627041479076</v>
      </c>
      <c r="BT139" s="1">
        <f t="shared" si="261"/>
        <v>1.0378146423435015</v>
      </c>
      <c r="BU139" s="1">
        <f t="shared" si="262"/>
        <v>1.0377035174373685</v>
      </c>
      <c r="BV139" s="1">
        <f t="shared" si="263"/>
        <v>1.0374587388352881</v>
      </c>
      <c r="BW139" s="1">
        <f t="shared" si="264"/>
        <v>1.0369452481900492</v>
      </c>
      <c r="BX139" s="1">
        <f t="shared" si="265"/>
        <v>1.0359197032882359</v>
      </c>
      <c r="BY139" s="1">
        <f t="shared" si="266"/>
        <v>1.0339701837259876</v>
      </c>
      <c r="BZ139" s="1">
        <f t="shared" si="267"/>
        <v>1.0304435339350055</v>
      </c>
      <c r="CA139" s="1">
        <f t="shared" si="268"/>
        <v>1.0243734543291638</v>
      </c>
      <c r="CB139" s="1">
        <f t="shared" si="269"/>
        <v>1.0144335046065707</v>
      </c>
      <c r="CC139" s="1">
        <f t="shared" si="270"/>
        <v>0.99894830166241633</v>
      </c>
      <c r="CD139" s="1">
        <f t="shared" si="271"/>
        <v>0.97599730896540215</v>
      </c>
      <c r="CE139" s="1">
        <f t="shared" si="272"/>
        <v>0.94363280248927806</v>
      </c>
      <c r="CF139" s="1">
        <f t="shared" si="273"/>
        <v>0.90020474480580703</v>
      </c>
      <c r="CG139" s="1">
        <f t="shared" si="274"/>
        <v>0.8447455096916634</v>
      </c>
      <c r="CH139" s="1">
        <f t="shared" si="275"/>
        <v>0.77732969072488767</v>
      </c>
      <c r="CI139" s="1">
        <f t="shared" si="276"/>
        <v>0.69930572783753919</v>
      </c>
      <c r="CJ139" s="1">
        <f t="shared" si="277"/>
        <v>0.61331038376871949</v>
      </c>
      <c r="CK139" s="1">
        <f t="shared" si="278"/>
        <v>0.52302621189696197</v>
      </c>
      <c r="CL139" s="1">
        <f t="shared" si="279"/>
        <v>0.43271286444299889</v>
      </c>
      <c r="CM139" s="1">
        <f t="shared" si="280"/>
        <v>0.3466107721347837</v>
      </c>
      <c r="CN139" s="1">
        <f t="shared" si="281"/>
        <v>0.26835466156266602</v>
      </c>
      <c r="CO139" s="1">
        <f t="shared" si="282"/>
        <v>0.20052953260429893</v>
      </c>
      <c r="CP139" s="1">
        <f t="shared" si="283"/>
        <v>0.14445572688281233</v>
      </c>
      <c r="CQ139" s="1">
        <f t="shared" si="284"/>
        <v>0.10022127992628896</v>
      </c>
      <c r="CR139" s="1">
        <f t="shared" si="285"/>
        <v>6.691453951291193E-2</v>
      </c>
      <c r="CS139" s="1">
        <f t="shared" si="286"/>
        <v>4.2969213698939218E-2</v>
      </c>
      <c r="CT139" s="1">
        <f t="shared" si="287"/>
        <v>2.6526277049255604E-2</v>
      </c>
      <c r="CU139" s="1">
        <f t="shared" si="288"/>
        <v>1.5737605513213005E-2</v>
      </c>
      <c r="CV139" s="1">
        <f t="shared" si="289"/>
        <v>8.971271935103697E-3</v>
      </c>
      <c r="CW139" s="1">
        <f t="shared" si="290"/>
        <v>4.9132985295689885E-3</v>
      </c>
      <c r="CX139" s="1">
        <f t="shared" si="291"/>
        <v>2.5851273157508807E-3</v>
      </c>
      <c r="CY139" s="1">
        <f t="shared" si="292"/>
        <v>1.3067606738863962E-3</v>
      </c>
      <c r="CZ139" s="1">
        <f t="shared" si="293"/>
        <v>6.3468215389937406E-4</v>
      </c>
      <c r="DA139" s="1">
        <f t="shared" si="294"/>
        <v>2.9622681053340674E-4</v>
      </c>
      <c r="DB139" s="1">
        <f t="shared" si="295"/>
        <v>1.328860341885265E-4</v>
      </c>
      <c r="DC139" s="1">
        <f t="shared" si="296"/>
        <v>5.7307889489485409E-5</v>
      </c>
      <c r="DD139" s="1">
        <f t="shared" si="297"/>
        <v>2.3764797814129866E-5</v>
      </c>
      <c r="DE139" s="1">
        <f t="shared" si="298"/>
        <v>9.4787684848353085E-6</v>
      </c>
      <c r="DF139" s="1">
        <f t="shared" si="299"/>
        <v>3.6373745867860919E-6</v>
      </c>
      <c r="DG139" s="1">
        <f t="shared" si="300"/>
        <v>1.3432833963701617E-6</v>
      </c>
      <c r="DH139" s="1">
        <f t="shared" si="301"/>
        <v>4.7755051368328712E-7</v>
      </c>
      <c r="DI139" s="1">
        <f t="shared" si="302"/>
        <v>1.6348336655747491E-7</v>
      </c>
      <c r="DJ139" s="1">
        <f t="shared" si="303"/>
        <v>5.3909060551221834E-8</v>
      </c>
      <c r="DK139" s="1">
        <f t="shared" si="304"/>
        <v>1.7128331149705168E-8</v>
      </c>
      <c r="DL139" s="1">
        <f t="shared" si="305"/>
        <v>5.2452181073151453E-9</v>
      </c>
      <c r="DM139" s="1">
        <f t="shared" si="306"/>
        <v>1.5485870358191618E-9</v>
      </c>
      <c r="DN139" s="1">
        <f t="shared" si="307"/>
        <v>4.4091739289578021E-10</v>
      </c>
      <c r="DO139" s="1">
        <f t="shared" si="308"/>
        <v>1.2110204556547355E-10</v>
      </c>
      <c r="DP139" s="1">
        <f t="shared" si="309"/>
        <v>3.2095056515782035E-11</v>
      </c>
      <c r="DQ139" s="1">
        <f t="shared" si="310"/>
        <v>8.209814510787795E-12</v>
      </c>
      <c r="DR139" s="1">
        <f t="shared" si="311"/>
        <v>2.027445747120635E-12</v>
      </c>
      <c r="DS139" s="1">
        <f t="shared" si="312"/>
        <v>4.8349702358797665E-13</v>
      </c>
      <c r="DT139" s="1">
        <f t="shared" si="313"/>
        <v>1.1137061565766694E-13</v>
      </c>
      <c r="DU139" s="1">
        <f t="shared" si="314"/>
        <v>2.4784418591985573E-14</v>
      </c>
      <c r="DV139" s="1">
        <f t="shared" si="315"/>
        <v>5.3298199220921068E-15</v>
      </c>
      <c r="DW139" s="1">
        <f t="shared" si="316"/>
        <v>1.1078007390245751E-15</v>
      </c>
      <c r="DX139" s="1">
        <f t="shared" si="317"/>
        <v>2.2259267924517863E-16</v>
      </c>
      <c r="DY139" s="1">
        <f t="shared" si="318"/>
        <v>4.3245420487345854E-17</v>
      </c>
      <c r="DZ139" s="1">
        <f t="shared" si="319"/>
        <v>8.1250187383700617E-18</v>
      </c>
      <c r="EA139" s="1">
        <f t="shared" si="320"/>
        <v>1.4765006240348528E-18</v>
      </c>
      <c r="EB139" s="1">
        <f t="shared" si="321"/>
        <v>2.5955712035286334E-19</v>
      </c>
      <c r="EC139" s="1">
        <f t="shared" si="322"/>
        <v>4.4145083154177546E-20</v>
      </c>
      <c r="ED139" s="1">
        <f t="shared" si="323"/>
        <v>7.2650202232587573E-21</v>
      </c>
      <c r="EE139" s="1">
        <f t="shared" si="324"/>
        <v>1.1570347560649347E-21</v>
      </c>
      <c r="EF139" s="1">
        <f t="shared" si="325"/>
        <v>1.7834298454525035E-22</v>
      </c>
      <c r="EG139" s="1">
        <f t="shared" si="326"/>
        <v>2.6607594859031245E-23</v>
      </c>
      <c r="EH139" s="1">
        <f t="shared" si="327"/>
        <v>3.8426429440857003E-24</v>
      </c>
      <c r="EI139" s="1">
        <f t="shared" si="328"/>
        <v>5.372285191149239E-25</v>
      </c>
      <c r="EJ139" s="1">
        <f t="shared" si="329"/>
        <v>7.2713894209647353E-26</v>
      </c>
      <c r="EK139" s="1">
        <f t="shared" si="330"/>
        <v>9.5285026083592063E-27</v>
      </c>
      <c r="EL139" s="1">
        <f t="shared" si="331"/>
        <v>1.208913619997676E-27</v>
      </c>
      <c r="EM139" s="1">
        <f t="shared" si="332"/>
        <v>1.4850412614717232E-28</v>
      </c>
      <c r="EN139" s="1">
        <f t="shared" si="333"/>
        <v>1.7662755896715645E-29</v>
      </c>
      <c r="EO139" s="1">
        <f t="shared" si="334"/>
        <v>2.0340138318473903E-30</v>
      </c>
      <c r="EP139" s="1">
        <f t="shared" si="335"/>
        <v>2.2678707099637268E-31</v>
      </c>
      <c r="EQ139" s="1">
        <f t="shared" si="336"/>
        <v>2.4481595045294541E-32</v>
      </c>
      <c r="ER139" s="1">
        <f t="shared" si="337"/>
        <v>2.5585903412788103E-33</v>
      </c>
      <c r="ES139" s="1">
        <f t="shared" si="338"/>
        <v>2.5886806056683076E-34</v>
      </c>
      <c r="ET139" s="1">
        <f t="shared" si="339"/>
        <v>2.5353868245980241E-35</v>
      </c>
      <c r="EU139" s="1">
        <f t="shared" si="340"/>
        <v>2.4036079711751302E-36</v>
      </c>
      <c r="EV139" s="1">
        <f t="shared" si="341"/>
        <v>2.2054457991082011E-37</v>
      </c>
      <c r="EW139" s="1">
        <f t="shared" si="342"/>
        <v>1.9583763012518717E-38</v>
      </c>
      <c r="EX139" s="1">
        <f t="shared" si="343"/>
        <v>1.6827141915514681E-39</v>
      </c>
      <c r="EY139" s="1">
        <f t="shared" si="344"/>
        <v>1.3988788515904874E-40</v>
      </c>
      <c r="EZ139" s="1">
        <f t="shared" si="345"/>
        <v>1.1249672891892905E-41</v>
      </c>
      <c r="FA139" s="1">
        <f t="shared" si="346"/>
        <v>8.7501847943103732E-43</v>
      </c>
      <c r="FB139" s="1">
        <f t="shared" si="347"/>
        <v>6.5807614460253092E-44</v>
      </c>
      <c r="FC139" s="1">
        <f t="shared" si="348"/>
        <v>4.6313821255718967E-45</v>
      </c>
      <c r="FD139" s="75">
        <f t="shared" si="199"/>
        <v>-4.6313821255718967E-45</v>
      </c>
    </row>
    <row r="140" spans="7:160" x14ac:dyDescent="0.35">
      <c r="G140" t="str">
        <f t="shared" si="195"/>
        <v>Refd, t=0.63</v>
      </c>
      <c r="H140" s="76">
        <f t="shared" si="196"/>
        <v>0.62500000000000044</v>
      </c>
      <c r="I140" s="1">
        <f t="shared" si="197"/>
        <v>0</v>
      </c>
      <c r="J140" s="22">
        <f t="shared" si="198"/>
        <v>3.9083153545922489E-5</v>
      </c>
      <c r="K140" s="1">
        <f t="shared" si="200"/>
        <v>2.0878073816086684E-4</v>
      </c>
      <c r="L140" s="1">
        <f t="shared" si="201"/>
        <v>5.6714354671032956E-4</v>
      </c>
      <c r="M140" s="1">
        <f t="shared" si="202"/>
        <v>1.2980301963389951E-3</v>
      </c>
      <c r="N140" s="1">
        <f t="shared" si="203"/>
        <v>2.7268659702013361E-3</v>
      </c>
      <c r="O140" s="1">
        <f t="shared" si="204"/>
        <v>5.3915310813969922E-3</v>
      </c>
      <c r="P140" s="1">
        <f t="shared" si="205"/>
        <v>1.0120167039444876E-2</v>
      </c>
      <c r="Q140" s="1">
        <f t="shared" si="206"/>
        <v>1.8095567844584066E-2</v>
      </c>
      <c r="R140" s="1">
        <f t="shared" si="207"/>
        <v>3.0874553598257883E-2</v>
      </c>
      <c r="S140" s="1">
        <f t="shared" si="208"/>
        <v>5.032523391811787E-2</v>
      </c>
      <c r="T140" s="1">
        <f t="shared" si="209"/>
        <v>7.8452185245037581E-2</v>
      </c>
      <c r="U140" s="1">
        <f t="shared" si="210"/>
        <v>0.11710354637507303</v>
      </c>
      <c r="V140" s="1">
        <f t="shared" si="211"/>
        <v>0.16759250872630979</v>
      </c>
      <c r="W140" s="1">
        <f t="shared" si="212"/>
        <v>0.23030764333907544</v>
      </c>
      <c r="X140" s="1">
        <f t="shared" si="213"/>
        <v>0.30441474597495921</v>
      </c>
      <c r="Y140" s="1">
        <f t="shared" si="214"/>
        <v>0.38775099773525756</v>
      </c>
      <c r="Z140" s="1">
        <f t="shared" si="215"/>
        <v>0.47697346862443585</v>
      </c>
      <c r="AA140" s="1">
        <f t="shared" si="216"/>
        <v>0.56795689305869224</v>
      </c>
      <c r="AB140" s="1">
        <f t="shared" si="217"/>
        <v>0.65636260858495277</v>
      </c>
      <c r="AC140" s="1">
        <f t="shared" si="218"/>
        <v>0.7382488160936449</v>
      </c>
      <c r="AD140" s="1">
        <f t="shared" si="219"/>
        <v>0.81058170488288184</v>
      </c>
      <c r="AE140" s="1">
        <f t="shared" si="220"/>
        <v>0.87154074353739686</v>
      </c>
      <c r="AF140" s="1">
        <f t="shared" si="221"/>
        <v>0.92057517685099011</v>
      </c>
      <c r="AG140" s="1">
        <f t="shared" si="222"/>
        <v>0.95823775186406535</v>
      </c>
      <c r="AH140" s="1">
        <f t="shared" si="223"/>
        <v>0.98587226563932462</v>
      </c>
      <c r="AI140" s="1">
        <f t="shared" si="224"/>
        <v>1.0052505953813529</v>
      </c>
      <c r="AJ140" s="1">
        <f t="shared" si="225"/>
        <v>1.0182431952175381</v>
      </c>
      <c r="AK140" s="1">
        <f t="shared" si="226"/>
        <v>1.0265759057012316</v>
      </c>
      <c r="AL140" s="1">
        <f t="shared" si="227"/>
        <v>1.0316901906215448</v>
      </c>
      <c r="AM140" s="1">
        <f t="shared" si="228"/>
        <v>1.0346955196442551</v>
      </c>
      <c r="AN140" s="1">
        <f t="shared" si="229"/>
        <v>1.0363871651288181</v>
      </c>
      <c r="AO140" s="1">
        <f t="shared" si="230"/>
        <v>1.037299679398096</v>
      </c>
      <c r="AP140" s="1">
        <f t="shared" si="231"/>
        <v>1.037771618571238</v>
      </c>
      <c r="AQ140" s="1">
        <f t="shared" si="232"/>
        <v>1.0380057453487941</v>
      </c>
      <c r="AR140" s="1">
        <f t="shared" si="233"/>
        <v>1.0381172097870404</v>
      </c>
      <c r="AS140" s="1">
        <f t="shared" si="234"/>
        <v>1.0381681594573458</v>
      </c>
      <c r="AT140" s="1">
        <f t="shared" si="235"/>
        <v>1.0381905293197948</v>
      </c>
      <c r="AU140" s="1">
        <f t="shared" si="236"/>
        <v>1.0381999676699059</v>
      </c>
      <c r="AV140" s="1">
        <f t="shared" si="237"/>
        <v>1.0382037961812822</v>
      </c>
      <c r="AW140" s="1">
        <f t="shared" si="238"/>
        <v>1.0382052898386054</v>
      </c>
      <c r="AX140" s="1">
        <f t="shared" si="239"/>
        <v>1.0382058505516607</v>
      </c>
      <c r="AY140" s="1">
        <f t="shared" si="240"/>
        <v>1.0382060531685204</v>
      </c>
      <c r="AZ140" s="1">
        <f t="shared" si="241"/>
        <v>1.0382061236746731</v>
      </c>
      <c r="BA140" s="1">
        <f t="shared" si="242"/>
        <v>1.0382061473099564</v>
      </c>
      <c r="BB140" s="1">
        <f t="shared" si="243"/>
        <v>1.0382061549454444</v>
      </c>
      <c r="BC140" s="1">
        <f t="shared" si="244"/>
        <v>1.0382061573234025</v>
      </c>
      <c r="BD140" s="1">
        <f t="shared" si="245"/>
        <v>1.0382061580374533</v>
      </c>
      <c r="BE140" s="1">
        <f t="shared" si="246"/>
        <v>1.0382061582436246</v>
      </c>
      <c r="BF140" s="1">
        <f t="shared" si="247"/>
        <v>1.038206158298058</v>
      </c>
      <c r="BG140" s="1">
        <f t="shared" si="248"/>
        <v>1.0382061582989437</v>
      </c>
      <c r="BH140" s="1">
        <f t="shared" si="249"/>
        <v>1.0382061582422288</v>
      </c>
      <c r="BI140" s="1">
        <f t="shared" si="250"/>
        <v>1.0382061580026996</v>
      </c>
      <c r="BJ140" s="1">
        <f t="shared" si="251"/>
        <v>1.0382061570904424</v>
      </c>
      <c r="BK140" s="1">
        <f t="shared" si="252"/>
        <v>1.0382061537742553</v>
      </c>
      <c r="BL140" s="1">
        <f t="shared" si="253"/>
        <v>1.0382061422338387</v>
      </c>
      <c r="BM140" s="1">
        <f t="shared" si="254"/>
        <v>1.0382061037978414</v>
      </c>
      <c r="BN140" s="1">
        <f t="shared" si="255"/>
        <v>1.0382059813444604</v>
      </c>
      <c r="BO140" s="1">
        <f t="shared" si="256"/>
        <v>1.0382056083556566</v>
      </c>
      <c r="BP140" s="1">
        <f t="shared" si="257"/>
        <v>1.0382045227020475</v>
      </c>
      <c r="BQ140" s="1">
        <f t="shared" si="258"/>
        <v>1.0382015045641317</v>
      </c>
      <c r="BR140" s="1">
        <f t="shared" si="259"/>
        <v>1.0381934946702858</v>
      </c>
      <c r="BS140" s="1">
        <f t="shared" si="260"/>
        <v>1.0381732108524115</v>
      </c>
      <c r="BT140" s="1">
        <f t="shared" si="261"/>
        <v>1.0381242201842384</v>
      </c>
      <c r="BU140" s="1">
        <f t="shared" si="262"/>
        <v>1.0380114132972276</v>
      </c>
      <c r="BV140" s="1">
        <f t="shared" si="263"/>
        <v>1.0377638711625345</v>
      </c>
      <c r="BW140" s="1">
        <f t="shared" si="264"/>
        <v>1.037246379062073</v>
      </c>
      <c r="BX140" s="1">
        <f t="shared" si="265"/>
        <v>1.0362160675941807</v>
      </c>
      <c r="BY140" s="1">
        <f t="shared" si="266"/>
        <v>1.034262924943935</v>
      </c>
      <c r="BZ140" s="1">
        <f t="shared" si="267"/>
        <v>1.0307382973401136</v>
      </c>
      <c r="CA140" s="1">
        <f t="shared" si="268"/>
        <v>1.024684282839968</v>
      </c>
      <c r="CB140" s="1">
        <f t="shared" si="269"/>
        <v>1.0147876820967876</v>
      </c>
      <c r="CC140" s="1">
        <f t="shared" si="270"/>
        <v>0.9993910207094383</v>
      </c>
      <c r="CD140" s="1">
        <f t="shared" si="271"/>
        <v>0.97659422996391587</v>
      </c>
      <c r="CE140" s="1">
        <f t="shared" si="272"/>
        <v>0.94446814237202492</v>
      </c>
      <c r="CF140" s="1">
        <f t="shared" si="273"/>
        <v>0.90137296298340286</v>
      </c>
      <c r="CG140" s="1">
        <f t="shared" si="274"/>
        <v>0.84633620152753253</v>
      </c>
      <c r="CH140" s="1">
        <f t="shared" si="275"/>
        <v>0.77940771446651291</v>
      </c>
      <c r="CI140" s="1">
        <f t="shared" si="276"/>
        <v>0.70189106597310369</v>
      </c>
      <c r="CJ140" s="1">
        <f t="shared" si="277"/>
        <v>0.61636364317554682</v>
      </c>
      <c r="CK140" s="1">
        <f t="shared" si="278"/>
        <v>0.52644508368759824</v>
      </c>
      <c r="CL140" s="1">
        <f t="shared" si="279"/>
        <v>0.43634214131586463</v>
      </c>
      <c r="CM140" s="1">
        <f t="shared" si="280"/>
        <v>0.35026448941014005</v>
      </c>
      <c r="CN140" s="1">
        <f t="shared" si="281"/>
        <v>0.2718451106605807</v>
      </c>
      <c r="CO140" s="1">
        <f t="shared" si="282"/>
        <v>0.20369581255580385</v>
      </c>
      <c r="CP140" s="1">
        <f t="shared" si="283"/>
        <v>0.14718494073162813</v>
      </c>
      <c r="CQ140" s="1">
        <f t="shared" si="284"/>
        <v>0.10245815230478732</v>
      </c>
      <c r="CR140" s="1">
        <f t="shared" si="285"/>
        <v>6.865894557633373E-2</v>
      </c>
      <c r="CS140" s="1">
        <f t="shared" si="286"/>
        <v>4.4264410204453548E-2</v>
      </c>
      <c r="CT140" s="1">
        <f t="shared" si="287"/>
        <v>2.7442448858251454E-2</v>
      </c>
      <c r="CU140" s="1">
        <f t="shared" si="288"/>
        <v>1.6355389716615546E-2</v>
      </c>
      <c r="CV140" s="1">
        <f t="shared" si="289"/>
        <v>9.3686244997094933E-3</v>
      </c>
      <c r="CW140" s="1">
        <f t="shared" si="290"/>
        <v>5.1572209333095335E-3</v>
      </c>
      <c r="CX140" s="1">
        <f t="shared" si="291"/>
        <v>2.7281213779676741E-3</v>
      </c>
      <c r="CY140" s="1">
        <f t="shared" si="292"/>
        <v>1.3868595849084776E-3</v>
      </c>
      <c r="CZ140" s="1">
        <f t="shared" si="293"/>
        <v>6.7757913280103589E-4</v>
      </c>
      <c r="DA140" s="1">
        <f t="shared" si="294"/>
        <v>3.1820363170724785E-4</v>
      </c>
      <c r="DB140" s="1">
        <f t="shared" si="295"/>
        <v>1.4366270897703051E-4</v>
      </c>
      <c r="DC140" s="1">
        <f t="shared" si="296"/>
        <v>6.2368777736460218E-5</v>
      </c>
      <c r="DD140" s="1">
        <f t="shared" si="297"/>
        <v>2.6042134888130734E-5</v>
      </c>
      <c r="DE140" s="1">
        <f t="shared" si="298"/>
        <v>1.0461237202689938E-5</v>
      </c>
      <c r="DF140" s="1">
        <f t="shared" si="299"/>
        <v>4.0439381784212055E-6</v>
      </c>
      <c r="DG140" s="1">
        <f t="shared" si="300"/>
        <v>1.5047485735605709E-6</v>
      </c>
      <c r="DH140" s="1">
        <f t="shared" si="301"/>
        <v>5.3912298804845464E-7</v>
      </c>
      <c r="DI140" s="1">
        <f t="shared" si="302"/>
        <v>1.8603938585417749E-7</v>
      </c>
      <c r="DJ140" s="1">
        <f t="shared" si="303"/>
        <v>6.1850714798227753E-8</v>
      </c>
      <c r="DK140" s="1">
        <f t="shared" si="304"/>
        <v>1.9816956245649524E-8</v>
      </c>
      <c r="DL140" s="1">
        <f t="shared" si="305"/>
        <v>6.1208301277639304E-9</v>
      </c>
      <c r="DM140" s="1">
        <f t="shared" si="306"/>
        <v>1.8230223707354272E-9</v>
      </c>
      <c r="DN140" s="1">
        <f t="shared" si="307"/>
        <v>5.2372933232449625E-10</v>
      </c>
      <c r="DO140" s="1">
        <f t="shared" si="308"/>
        <v>1.4517011868482193E-10</v>
      </c>
      <c r="DP140" s="1">
        <f t="shared" si="309"/>
        <v>3.8834887129250066E-11</v>
      </c>
      <c r="DQ140" s="1">
        <f t="shared" si="310"/>
        <v>1.0028982562894276E-11</v>
      </c>
      <c r="DR140" s="1">
        <f t="shared" si="311"/>
        <v>2.5008833825780392E-12</v>
      </c>
      <c r="DS140" s="1">
        <f t="shared" si="312"/>
        <v>6.0233681944764306E-13</v>
      </c>
      <c r="DT140" s="1">
        <f t="shared" si="313"/>
        <v>1.4015164838642294E-13</v>
      </c>
      <c r="DU140" s="1">
        <f t="shared" si="314"/>
        <v>3.1511483745054293E-14</v>
      </c>
      <c r="DV140" s="1">
        <f t="shared" si="315"/>
        <v>6.8477173090846583E-15</v>
      </c>
      <c r="DW140" s="1">
        <f t="shared" si="316"/>
        <v>1.4385301670738105E-15</v>
      </c>
      <c r="DX140" s="1">
        <f t="shared" si="317"/>
        <v>2.9219544945987145E-16</v>
      </c>
      <c r="DY140" s="1">
        <f t="shared" si="318"/>
        <v>5.7397056689095985E-17</v>
      </c>
      <c r="DZ140" s="1">
        <f t="shared" si="319"/>
        <v>1.0905436695405401E-17</v>
      </c>
      <c r="EA140" s="1">
        <f t="shared" si="320"/>
        <v>2.0044927217222721E-18</v>
      </c>
      <c r="EB140" s="1">
        <f t="shared" si="321"/>
        <v>3.5648375283035756E-19</v>
      </c>
      <c r="EC140" s="1">
        <f t="shared" si="322"/>
        <v>6.1349326367602461E-20</v>
      </c>
      <c r="ED140" s="1">
        <f t="shared" si="323"/>
        <v>1.0218113480342135E-20</v>
      </c>
      <c r="EE140" s="1">
        <f t="shared" si="324"/>
        <v>1.6473036773154841E-21</v>
      </c>
      <c r="EF140" s="1">
        <f t="shared" si="325"/>
        <v>2.5707797916822372E-22</v>
      </c>
      <c r="EG140" s="1">
        <f t="shared" si="326"/>
        <v>3.8840576156936353E-23</v>
      </c>
      <c r="EH140" s="1">
        <f t="shared" si="327"/>
        <v>5.681622880474258E-24</v>
      </c>
      <c r="EI140" s="1">
        <f t="shared" si="328"/>
        <v>8.0474173886334253E-25</v>
      </c>
      <c r="EJ140" s="1">
        <f t="shared" si="329"/>
        <v>1.1037341940680805E-25</v>
      </c>
      <c r="EK140" s="1">
        <f t="shared" si="330"/>
        <v>1.4659453978930461E-26</v>
      </c>
      <c r="EL140" s="1">
        <f t="shared" si="331"/>
        <v>1.8855275767390424E-27</v>
      </c>
      <c r="EM140" s="1">
        <f t="shared" si="332"/>
        <v>2.3486657225169733E-28</v>
      </c>
      <c r="EN140" s="1">
        <f t="shared" si="333"/>
        <v>2.8332774778943717E-29</v>
      </c>
      <c r="EO140" s="1">
        <f t="shared" si="334"/>
        <v>3.3100748723549584E-30</v>
      </c>
      <c r="EP140" s="1">
        <f t="shared" si="335"/>
        <v>3.745099735615742E-31</v>
      </c>
      <c r="EQ140" s="1">
        <f t="shared" si="336"/>
        <v>4.1035207915058149E-32</v>
      </c>
      <c r="ER140" s="1">
        <f t="shared" si="337"/>
        <v>4.3541469148613544E-33</v>
      </c>
      <c r="ES140" s="1">
        <f t="shared" si="338"/>
        <v>4.4738645465569346E-34</v>
      </c>
      <c r="ET140" s="1">
        <f t="shared" si="339"/>
        <v>4.4511326504457336E-35</v>
      </c>
      <c r="EU140" s="1">
        <f t="shared" si="340"/>
        <v>4.2878072591857719E-36</v>
      </c>
      <c r="EV140" s="1">
        <f t="shared" si="341"/>
        <v>3.9988981572255399E-37</v>
      </c>
      <c r="EW140" s="1">
        <f t="shared" si="342"/>
        <v>3.6103003382185804E-38</v>
      </c>
      <c r="EX140" s="1">
        <f t="shared" si="343"/>
        <v>3.1549739340987813E-39</v>
      </c>
      <c r="EY140" s="1">
        <f t="shared" si="344"/>
        <v>2.6683518560171899E-40</v>
      </c>
      <c r="EZ140" s="1">
        <f t="shared" si="345"/>
        <v>2.183858044407902E-41</v>
      </c>
      <c r="FA140" s="1">
        <f t="shared" si="346"/>
        <v>1.7293068160999972E-42</v>
      </c>
      <c r="FB140" s="1">
        <f t="shared" si="347"/>
        <v>1.3244997027961184E-43</v>
      </c>
      <c r="FC140" s="1">
        <f t="shared" si="348"/>
        <v>9.4900476526570354E-45</v>
      </c>
      <c r="FD140" s="75">
        <f t="shared" si="199"/>
        <v>-9.4900476526570354E-45</v>
      </c>
    </row>
    <row r="141" spans="7:160" x14ac:dyDescent="0.35">
      <c r="G141" t="str">
        <f t="shared" si="195"/>
        <v>Refd, t=0.63</v>
      </c>
      <c r="H141" s="76">
        <f t="shared" si="196"/>
        <v>0.63000000000000045</v>
      </c>
      <c r="I141" s="1">
        <f t="shared" si="197"/>
        <v>0</v>
      </c>
      <c r="J141" s="22">
        <f t="shared" si="198"/>
        <v>3.9006918580322767E-5</v>
      </c>
      <c r="K141" s="1">
        <f t="shared" si="200"/>
        <v>2.0822774198240145E-4</v>
      </c>
      <c r="L141" s="1">
        <f t="shared" si="201"/>
        <v>5.6487452115023271E-4</v>
      </c>
      <c r="M141" s="1">
        <f t="shared" si="202"/>
        <v>1.2906500630885112E-3</v>
      </c>
      <c r="N141" s="1">
        <f t="shared" si="203"/>
        <v>2.7066011507250356E-3</v>
      </c>
      <c r="O141" s="1">
        <f t="shared" si="204"/>
        <v>5.3427214475879233E-3</v>
      </c>
      <c r="P141" s="1">
        <f t="shared" si="205"/>
        <v>1.0014453117636039E-2</v>
      </c>
      <c r="Q141" s="1">
        <f t="shared" si="206"/>
        <v>1.7886360667805624E-2</v>
      </c>
      <c r="R141" s="1">
        <f t="shared" si="207"/>
        <v>3.0492254748762458E-2</v>
      </c>
      <c r="S141" s="1">
        <f t="shared" si="208"/>
        <v>4.9675553064876886E-2</v>
      </c>
      <c r="T141" s="1">
        <f t="shared" si="209"/>
        <v>7.742028948400663E-2</v>
      </c>
      <c r="U141" s="1">
        <f t="shared" si="210"/>
        <v>0.11556613071034028</v>
      </c>
      <c r="V141" s="1">
        <f t="shared" si="211"/>
        <v>0.16543793199565707</v>
      </c>
      <c r="W141" s="1">
        <f t="shared" si="212"/>
        <v>0.22746134538449739</v>
      </c>
      <c r="X141" s="1">
        <f t="shared" si="213"/>
        <v>0.30086423317881544</v>
      </c>
      <c r="Y141" s="1">
        <f t="shared" si="214"/>
        <v>0.38356309938199895</v>
      </c>
      <c r="Z141" s="1">
        <f t="shared" si="215"/>
        <v>0.47229740175136781</v>
      </c>
      <c r="AA141" s="1">
        <f t="shared" si="216"/>
        <v>0.56301009237938293</v>
      </c>
      <c r="AB141" s="1">
        <f t="shared" si="217"/>
        <v>0.65140127015839489</v>
      </c>
      <c r="AC141" s="1">
        <f t="shared" si="218"/>
        <v>0.73352982670974631</v>
      </c>
      <c r="AD141" s="1">
        <f t="shared" si="219"/>
        <v>0.80632523319838589</v>
      </c>
      <c r="AE141" s="1">
        <f t="shared" si="220"/>
        <v>0.86790226777583779</v>
      </c>
      <c r="AF141" s="1">
        <f t="shared" si="221"/>
        <v>0.91763244000393385</v>
      </c>
      <c r="AG141" s="1">
        <f t="shared" si="222"/>
        <v>0.95599348576033527</v>
      </c>
      <c r="AH141" s="1">
        <f t="shared" si="223"/>
        <v>0.98426930027696291</v>
      </c>
      <c r="AI141" s="1">
        <f t="shared" si="224"/>
        <v>1.0041935241560473</v>
      </c>
      <c r="AJ141" s="1">
        <f t="shared" si="225"/>
        <v>1.0176205363351276</v>
      </c>
      <c r="AK141" s="1">
        <f t="shared" si="226"/>
        <v>1.0262782220398754</v>
      </c>
      <c r="AL141" s="1">
        <f t="shared" si="227"/>
        <v>1.0316219459665461</v>
      </c>
      <c r="AM141" s="1">
        <f t="shared" si="228"/>
        <v>1.0347806099678076</v>
      </c>
      <c r="AN141" s="1">
        <f t="shared" si="229"/>
        <v>1.0365694815845516</v>
      </c>
      <c r="AO141" s="1">
        <f t="shared" si="230"/>
        <v>1.0375405981903354</v>
      </c>
      <c r="AP141" s="1">
        <f t="shared" si="231"/>
        <v>1.0380461673222217</v>
      </c>
      <c r="AQ141" s="1">
        <f t="shared" si="232"/>
        <v>1.0382986937449636</v>
      </c>
      <c r="AR141" s="1">
        <f t="shared" si="233"/>
        <v>1.0384197672996887</v>
      </c>
      <c r="AS141" s="1">
        <f t="shared" si="234"/>
        <v>1.0384755122175982</v>
      </c>
      <c r="AT141" s="1">
        <f t="shared" si="235"/>
        <v>1.0385001708913271</v>
      </c>
      <c r="AU141" s="1">
        <f t="shared" si="236"/>
        <v>1.0385106550726211</v>
      </c>
      <c r="AV141" s="1">
        <f t="shared" si="237"/>
        <v>1.0385149414271613</v>
      </c>
      <c r="AW141" s="1">
        <f t="shared" si="238"/>
        <v>1.0385166272610775</v>
      </c>
      <c r="AX141" s="1">
        <f t="shared" si="239"/>
        <v>1.0385172653696051</v>
      </c>
      <c r="AY141" s="1">
        <f t="shared" si="240"/>
        <v>1.0385174979122067</v>
      </c>
      <c r="AZ141" s="1">
        <f t="shared" si="241"/>
        <v>1.0385175795344994</v>
      </c>
      <c r="BA141" s="1">
        <f t="shared" si="242"/>
        <v>1.0385176071388844</v>
      </c>
      <c r="BB141" s="1">
        <f t="shared" si="243"/>
        <v>1.0385176161373677</v>
      </c>
      <c r="BC141" s="1">
        <f t="shared" si="244"/>
        <v>1.0385176189657048</v>
      </c>
      <c r="BD141" s="1">
        <f t="shared" si="245"/>
        <v>1.0385176198230079</v>
      </c>
      <c r="BE141" s="1">
        <f t="shared" si="246"/>
        <v>1.0385176200729862</v>
      </c>
      <c r="BF141" s="1">
        <f t="shared" si="247"/>
        <v>1.0385176201400024</v>
      </c>
      <c r="BG141" s="1">
        <f t="shared" si="248"/>
        <v>1.0385176201430815</v>
      </c>
      <c r="BH141" s="1">
        <f t="shared" si="249"/>
        <v>1.0385176200817059</v>
      </c>
      <c r="BI141" s="1">
        <f t="shared" si="250"/>
        <v>1.0385176198218875</v>
      </c>
      <c r="BJ141" s="1">
        <f t="shared" si="251"/>
        <v>1.0385176188386291</v>
      </c>
      <c r="BK141" s="1">
        <f t="shared" si="252"/>
        <v>1.0385176152883062</v>
      </c>
      <c r="BL141" s="1">
        <f t="shared" si="253"/>
        <v>1.0385176030135803</v>
      </c>
      <c r="BM141" s="1">
        <f t="shared" si="254"/>
        <v>1.0385175623885659</v>
      </c>
      <c r="BN141" s="1">
        <f t="shared" si="255"/>
        <v>1.038517433741633</v>
      </c>
      <c r="BO141" s="1">
        <f t="shared" si="256"/>
        <v>1.0385170441500107</v>
      </c>
      <c r="BP141" s="1">
        <f t="shared" si="257"/>
        <v>1.0385159164181526</v>
      </c>
      <c r="BQ141" s="1">
        <f t="shared" si="258"/>
        <v>1.0385127977164141</v>
      </c>
      <c r="BR141" s="1">
        <f t="shared" si="259"/>
        <v>1.0385045619301383</v>
      </c>
      <c r="BS141" s="1">
        <f t="shared" si="260"/>
        <v>1.0384838032920771</v>
      </c>
      <c r="BT141" s="1">
        <f t="shared" si="261"/>
        <v>1.038433884441146</v>
      </c>
      <c r="BU141" s="1">
        <f t="shared" si="262"/>
        <v>1.0383194059424781</v>
      </c>
      <c r="BV141" s="1">
        <f t="shared" si="263"/>
        <v>1.0380691334012038</v>
      </c>
      <c r="BW141" s="1">
        <f t="shared" si="264"/>
        <v>1.0375477159019362</v>
      </c>
      <c r="BX141" s="1">
        <f t="shared" si="265"/>
        <v>1.0365127803762477</v>
      </c>
      <c r="BY141" s="1">
        <f t="shared" si="266"/>
        <v>1.0345562378475601</v>
      </c>
      <c r="BZ141" s="1">
        <f t="shared" si="267"/>
        <v>1.0310339168890932</v>
      </c>
      <c r="CA141" s="1">
        <f t="shared" si="268"/>
        <v>1.0249962263247971</v>
      </c>
      <c r="CB141" s="1">
        <f t="shared" si="269"/>
        <v>1.0151430226622202</v>
      </c>
      <c r="CC141" s="1">
        <f t="shared" si="270"/>
        <v>0.99983445144715655</v>
      </c>
      <c r="CD141" s="1">
        <f t="shared" si="271"/>
        <v>0.9771905648361352</v>
      </c>
      <c r="CE141" s="1">
        <f t="shared" si="272"/>
        <v>0.94530045633006854</v>
      </c>
      <c r="CF141" s="1">
        <f t="shared" si="273"/>
        <v>0.9025344864746605</v>
      </c>
      <c r="CG141" s="1">
        <f t="shared" si="274"/>
        <v>0.84791557347621138</v>
      </c>
      <c r="CH141" s="1">
        <f t="shared" si="275"/>
        <v>0.78146953589029999</v>
      </c>
      <c r="CI141" s="1">
        <f t="shared" si="276"/>
        <v>0.70445610535046255</v>
      </c>
      <c r="CJ141" s="1">
        <f t="shared" si="277"/>
        <v>0.61939443502516967</v>
      </c>
      <c r="CK141" s="1">
        <f t="shared" si="278"/>
        <v>0.52984214139939922</v>
      </c>
      <c r="CL141" s="1">
        <f t="shared" si="279"/>
        <v>0.43995340624474844</v>
      </c>
      <c r="CM141" s="1">
        <f t="shared" si="280"/>
        <v>0.35390673969984066</v>
      </c>
      <c r="CN141" s="1">
        <f t="shared" si="281"/>
        <v>0.27533231383096746</v>
      </c>
      <c r="CO141" s="1">
        <f t="shared" si="282"/>
        <v>0.20686730475349818</v>
      </c>
      <c r="CP141" s="1">
        <f t="shared" si="283"/>
        <v>0.14992664915573808</v>
      </c>
      <c r="CQ141" s="1">
        <f t="shared" si="284"/>
        <v>0.10471259982176928</v>
      </c>
      <c r="CR141" s="1">
        <f t="shared" si="285"/>
        <v>7.0423370778142425E-2</v>
      </c>
      <c r="CS141" s="1">
        <f t="shared" si="286"/>
        <v>4.5579591774738693E-2</v>
      </c>
      <c r="CT141" s="1">
        <f t="shared" si="287"/>
        <v>2.8376682254598655E-2</v>
      </c>
      <c r="CU141" s="1">
        <f t="shared" si="288"/>
        <v>1.6988201008296105E-2</v>
      </c>
      <c r="CV141" s="1">
        <f t="shared" si="289"/>
        <v>9.7776020934894816E-3</v>
      </c>
      <c r="CW141" s="1">
        <f t="shared" si="290"/>
        <v>5.4095602815813519E-3</v>
      </c>
      <c r="CX141" s="1">
        <f t="shared" si="291"/>
        <v>2.8768454999388159E-3</v>
      </c>
      <c r="CY141" s="1">
        <f t="shared" si="292"/>
        <v>1.4706389610271988E-3</v>
      </c>
      <c r="CZ141" s="1">
        <f t="shared" si="293"/>
        <v>7.2271252595270394E-4</v>
      </c>
      <c r="DA141" s="1">
        <f t="shared" si="294"/>
        <v>3.4146886160266426E-4</v>
      </c>
      <c r="DB141" s="1">
        <f t="shared" si="295"/>
        <v>1.5514439674115359E-4</v>
      </c>
      <c r="DC141" s="1">
        <f t="shared" si="296"/>
        <v>6.7796660314406654E-5</v>
      </c>
      <c r="DD141" s="1">
        <f t="shared" si="297"/>
        <v>2.8501455377142136E-5</v>
      </c>
      <c r="DE141" s="1">
        <f t="shared" si="298"/>
        <v>1.152977355204297E-5</v>
      </c>
      <c r="DF141" s="1">
        <f t="shared" si="299"/>
        <v>4.489366564423591E-6</v>
      </c>
      <c r="DG141" s="1">
        <f t="shared" si="300"/>
        <v>1.6829867814197292E-6</v>
      </c>
      <c r="DH141" s="1">
        <f t="shared" si="301"/>
        <v>6.0762014612925112E-7</v>
      </c>
      <c r="DI141" s="1">
        <f t="shared" si="302"/>
        <v>2.1133247543613232E-7</v>
      </c>
      <c r="DJ141" s="1">
        <f t="shared" si="303"/>
        <v>7.082896093551686E-8</v>
      </c>
      <c r="DK141" s="1">
        <f t="shared" si="304"/>
        <v>2.2882008364935055E-8</v>
      </c>
      <c r="DL141" s="1">
        <f t="shared" si="305"/>
        <v>7.1276016421435607E-9</v>
      </c>
      <c r="DM141" s="1">
        <f t="shared" si="306"/>
        <v>2.1413351170766719E-9</v>
      </c>
      <c r="DN141" s="1">
        <f t="shared" si="307"/>
        <v>6.2064273430214662E-10</v>
      </c>
      <c r="DO141" s="1">
        <f t="shared" si="308"/>
        <v>1.7359444717933734E-10</v>
      </c>
      <c r="DP141" s="1">
        <f t="shared" si="309"/>
        <v>4.6868968206487191E-11</v>
      </c>
      <c r="DQ141" s="1">
        <f t="shared" si="310"/>
        <v>1.2218145423687331E-11</v>
      </c>
      <c r="DR141" s="1">
        <f t="shared" si="311"/>
        <v>3.0761447987967061E-12</v>
      </c>
      <c r="DS141" s="1">
        <f t="shared" si="312"/>
        <v>7.4816465321455278E-13</v>
      </c>
      <c r="DT141" s="1">
        <f t="shared" si="313"/>
        <v>1.7582464520039416E-13</v>
      </c>
      <c r="DU141" s="1">
        <f t="shared" si="314"/>
        <v>3.9934974602880397E-14</v>
      </c>
      <c r="DV141" s="1">
        <f t="shared" si="315"/>
        <v>8.7682458048053371E-15</v>
      </c>
      <c r="DW141" s="1">
        <f t="shared" si="316"/>
        <v>1.8614342170203722E-15</v>
      </c>
      <c r="DX141" s="1">
        <f t="shared" si="317"/>
        <v>3.8215873158097883E-16</v>
      </c>
      <c r="DY141" s="1">
        <f t="shared" si="318"/>
        <v>7.5889517540358715E-17</v>
      </c>
      <c r="DZ141" s="1">
        <f t="shared" si="319"/>
        <v>1.4579338034027054E-17</v>
      </c>
      <c r="EA141" s="1">
        <f t="shared" si="320"/>
        <v>2.7100867609462661E-18</v>
      </c>
      <c r="EB141" s="1">
        <f t="shared" si="321"/>
        <v>4.8751116891221969E-19</v>
      </c>
      <c r="EC141" s="1">
        <f t="shared" si="322"/>
        <v>8.4879686704111906E-20</v>
      </c>
      <c r="ED141" s="1">
        <f t="shared" si="323"/>
        <v>1.4305328598323748E-20</v>
      </c>
      <c r="EE141" s="1">
        <f t="shared" si="324"/>
        <v>2.334097712342514E-21</v>
      </c>
      <c r="EF141" s="1">
        <f t="shared" si="325"/>
        <v>3.6873537098526023E-22</v>
      </c>
      <c r="EG141" s="1">
        <f t="shared" si="326"/>
        <v>5.6406320566928836E-23</v>
      </c>
      <c r="EH141" s="1">
        <f t="shared" si="327"/>
        <v>8.3559486176704408E-24</v>
      </c>
      <c r="EI141" s="1">
        <f t="shared" si="328"/>
        <v>1.1988138386698017E-24</v>
      </c>
      <c r="EJ141" s="1">
        <f t="shared" si="329"/>
        <v>1.6658038665139476E-25</v>
      </c>
      <c r="EK141" s="1">
        <f t="shared" si="330"/>
        <v>2.2419988528659915E-26</v>
      </c>
      <c r="EL141" s="1">
        <f t="shared" si="331"/>
        <v>2.9228376592258396E-27</v>
      </c>
      <c r="EM141" s="1">
        <f t="shared" si="332"/>
        <v>3.6910103647461815E-28</v>
      </c>
      <c r="EN141" s="1">
        <f t="shared" si="333"/>
        <v>4.515081833574008E-29</v>
      </c>
      <c r="EO141" s="1">
        <f t="shared" si="334"/>
        <v>5.3501914425579519E-30</v>
      </c>
      <c r="EP141" s="1">
        <f t="shared" si="335"/>
        <v>6.1412229676916824E-31</v>
      </c>
      <c r="EQ141" s="1">
        <f t="shared" si="336"/>
        <v>6.8283485251799602E-32</v>
      </c>
      <c r="ER141" s="1">
        <f t="shared" si="337"/>
        <v>7.3542779276478142E-33</v>
      </c>
      <c r="ES141" s="1">
        <f t="shared" si="338"/>
        <v>7.6720423152068697E-34</v>
      </c>
      <c r="ET141" s="1">
        <f t="shared" si="339"/>
        <v>7.7518662913567612E-35</v>
      </c>
      <c r="EU141" s="1">
        <f t="shared" si="340"/>
        <v>7.5857447725869773E-36</v>
      </c>
      <c r="EV141" s="1">
        <f t="shared" si="341"/>
        <v>7.1887549216073878E-37</v>
      </c>
      <c r="EW141" s="1">
        <f t="shared" si="342"/>
        <v>6.5968077607457014E-38</v>
      </c>
      <c r="EX141" s="1">
        <f t="shared" si="343"/>
        <v>5.8613022742852378E-39</v>
      </c>
      <c r="EY141" s="1">
        <f t="shared" si="344"/>
        <v>5.0417822480143087E-40</v>
      </c>
      <c r="EZ141" s="1">
        <f t="shared" si="345"/>
        <v>4.1980459767704437E-41</v>
      </c>
      <c r="FA141" s="1">
        <f t="shared" si="346"/>
        <v>3.3831431594573497E-42</v>
      </c>
      <c r="FB141" s="1">
        <f t="shared" si="347"/>
        <v>2.6379758593166533E-43</v>
      </c>
      <c r="FC141" s="1">
        <f t="shared" si="348"/>
        <v>1.9235916691065802E-44</v>
      </c>
      <c r="FD141" s="75">
        <f t="shared" si="199"/>
        <v>-1.9235916691065802E-44</v>
      </c>
    </row>
    <row r="142" spans="7:160" x14ac:dyDescent="0.35">
      <c r="G142" t="str">
        <f t="shared" si="195"/>
        <v>Refd, t=0.64</v>
      </c>
      <c r="H142" s="76">
        <f t="shared" si="196"/>
        <v>0.63500000000000045</v>
      </c>
      <c r="I142" s="1">
        <f t="shared" si="197"/>
        <v>0</v>
      </c>
      <c r="J142" s="22">
        <f t="shared" si="198"/>
        <v>3.8923522861840108E-5</v>
      </c>
      <c r="K142" s="1">
        <f t="shared" si="200"/>
        <v>2.0764063584641972E-4</v>
      </c>
      <c r="L142" s="1">
        <f t="shared" si="201"/>
        <v>5.625352079226528E-4</v>
      </c>
      <c r="M142" s="1">
        <f t="shared" si="202"/>
        <v>1.2831756725225074E-3</v>
      </c>
      <c r="N142" s="1">
        <f t="shared" si="203"/>
        <v>2.686291187148609E-3</v>
      </c>
      <c r="O142" s="1">
        <f t="shared" si="204"/>
        <v>5.2941192635953789E-3</v>
      </c>
      <c r="P142" s="1">
        <f t="shared" si="205"/>
        <v>9.9096324088052377E-3</v>
      </c>
      <c r="Q142" s="1">
        <f t="shared" si="206"/>
        <v>1.767950402535998E-2</v>
      </c>
      <c r="R142" s="1">
        <f t="shared" si="207"/>
        <v>3.0114943517711462E-2</v>
      </c>
      <c r="S142" s="1">
        <f t="shared" si="208"/>
        <v>4.9035044294335695E-2</v>
      </c>
      <c r="T142" s="1">
        <f t="shared" si="209"/>
        <v>7.6403444368716378E-2</v>
      </c>
      <c r="U142" s="1">
        <f t="shared" si="210"/>
        <v>0.11405105795925954</v>
      </c>
      <c r="V142" s="1">
        <f t="shared" si="211"/>
        <v>0.16331355080173476</v>
      </c>
      <c r="W142" s="1">
        <f t="shared" si="212"/>
        <v>0.22465224442553253</v>
      </c>
      <c r="X142" s="1">
        <f t="shared" si="213"/>
        <v>0.29735533661487851</v>
      </c>
      <c r="Y142" s="1">
        <f t="shared" si="214"/>
        <v>0.37941704292257544</v>
      </c>
      <c r="Z142" s="1">
        <f t="shared" si="215"/>
        <v>0.46765823192945138</v>
      </c>
      <c r="AA142" s="1">
        <f t="shared" si="216"/>
        <v>0.55809013186807033</v>
      </c>
      <c r="AB142" s="1">
        <f t="shared" si="217"/>
        <v>0.64645281137749322</v>
      </c>
      <c r="AC142" s="1">
        <f t="shared" si="218"/>
        <v>0.72880796736717979</v>
      </c>
      <c r="AD142" s="1">
        <f t="shared" si="219"/>
        <v>0.80205084166185248</v>
      </c>
      <c r="AE142" s="1">
        <f t="shared" si="220"/>
        <v>0.86423375049132733</v>
      </c>
      <c r="AF142" s="1">
        <f t="shared" si="221"/>
        <v>0.91465191825487691</v>
      </c>
      <c r="AG142" s="1">
        <f t="shared" si="222"/>
        <v>0.95370849803881008</v>
      </c>
      <c r="AH142" s="1">
        <f t="shared" si="223"/>
        <v>0.98262696143597772</v>
      </c>
      <c r="AI142" s="1">
        <f t="shared" si="224"/>
        <v>1.0031015493825939</v>
      </c>
      <c r="AJ142" s="1">
        <f t="shared" si="225"/>
        <v>1.0169691644161694</v>
      </c>
      <c r="AK142" s="1">
        <f t="shared" si="226"/>
        <v>1.0259584535428949</v>
      </c>
      <c r="AL142" s="1">
        <f t="shared" si="227"/>
        <v>1.0315377399473631</v>
      </c>
      <c r="AM142" s="1">
        <f t="shared" si="228"/>
        <v>1.0348548248021772</v>
      </c>
      <c r="AN142" s="1">
        <f t="shared" si="229"/>
        <v>1.0367447979959665</v>
      </c>
      <c r="AO142" s="1">
        <f t="shared" si="230"/>
        <v>1.0377772584238008</v>
      </c>
      <c r="AP142" s="1">
        <f t="shared" si="231"/>
        <v>1.0383182716266737</v>
      </c>
      <c r="AQ142" s="1">
        <f t="shared" si="232"/>
        <v>1.0385903266052436</v>
      </c>
      <c r="AR142" s="1">
        <f t="shared" si="233"/>
        <v>1.0387216725207025</v>
      </c>
      <c r="AS142" s="1">
        <f t="shared" si="234"/>
        <v>1.038782581681637</v>
      </c>
      <c r="AT142" s="1">
        <f t="shared" si="235"/>
        <v>1.0388097240415932</v>
      </c>
      <c r="AU142" s="1">
        <f t="shared" si="236"/>
        <v>1.0388213519463547</v>
      </c>
      <c r="AV142" s="1">
        <f t="shared" si="237"/>
        <v>1.0388261429966352</v>
      </c>
      <c r="AW142" s="1">
        <f t="shared" si="238"/>
        <v>1.0388280424037308</v>
      </c>
      <c r="AX142" s="1">
        <f t="shared" si="239"/>
        <v>1.0388287672431962</v>
      </c>
      <c r="AY142" s="1">
        <f t="shared" si="240"/>
        <v>1.0388290336073662</v>
      </c>
      <c r="AZ142" s="1">
        <f t="shared" si="241"/>
        <v>1.0388291279023956</v>
      </c>
      <c r="BA142" s="1">
        <f t="shared" si="242"/>
        <v>1.0388291600719062</v>
      </c>
      <c r="BB142" s="1">
        <f t="shared" si="243"/>
        <v>1.0388291706522741</v>
      </c>
      <c r="BC142" s="1">
        <f t="shared" si="244"/>
        <v>1.0388291740081492</v>
      </c>
      <c r="BD142" s="1">
        <f t="shared" si="245"/>
        <v>1.0388291750348282</v>
      </c>
      <c r="BE142" s="1">
        <f t="shared" si="246"/>
        <v>1.0388291753371064</v>
      </c>
      <c r="BF142" s="1">
        <f t="shared" si="247"/>
        <v>1.0388291754193317</v>
      </c>
      <c r="BG142" s="1">
        <f t="shared" si="248"/>
        <v>1.0388291754252792</v>
      </c>
      <c r="BH142" s="1">
        <f t="shared" si="249"/>
        <v>1.0388291753590426</v>
      </c>
      <c r="BI142" s="1">
        <f t="shared" si="250"/>
        <v>1.038829175077594</v>
      </c>
      <c r="BJ142" s="1">
        <f t="shared" si="251"/>
        <v>1.0388291740190287</v>
      </c>
      <c r="BK142" s="1">
        <f t="shared" si="252"/>
        <v>1.0388291702220418</v>
      </c>
      <c r="BL142" s="1">
        <f t="shared" si="253"/>
        <v>1.0388291571788719</v>
      </c>
      <c r="BM142" s="1">
        <f t="shared" si="254"/>
        <v>1.0388291142778967</v>
      </c>
      <c r="BN142" s="1">
        <f t="shared" si="255"/>
        <v>1.0388289792316943</v>
      </c>
      <c r="BO142" s="1">
        <f t="shared" si="256"/>
        <v>1.0388285725894657</v>
      </c>
      <c r="BP142" s="1">
        <f t="shared" si="257"/>
        <v>1.0388274018967179</v>
      </c>
      <c r="BQ142" s="1">
        <f t="shared" si="258"/>
        <v>1.0388241811010197</v>
      </c>
      <c r="BR142" s="1">
        <f t="shared" si="259"/>
        <v>1.0388157172396897</v>
      </c>
      <c r="BS142" s="1">
        <f t="shared" si="260"/>
        <v>1.038794481753853</v>
      </c>
      <c r="BT142" s="1">
        <f t="shared" si="261"/>
        <v>1.0387436356880213</v>
      </c>
      <c r="BU142" s="1">
        <f t="shared" si="262"/>
        <v>1.038627496333842</v>
      </c>
      <c r="BV142" s="1">
        <f t="shared" si="263"/>
        <v>1.0383745268087867</v>
      </c>
      <c r="BW142" s="1">
        <f t="shared" si="264"/>
        <v>1.0378492596830198</v>
      </c>
      <c r="BX142" s="1">
        <f t="shared" si="265"/>
        <v>1.0368098408776343</v>
      </c>
      <c r="BY142" s="1">
        <f t="shared" si="266"/>
        <v>1.0348501174229567</v>
      </c>
      <c r="BZ142" s="1">
        <f t="shared" si="267"/>
        <v>1.0313303800702593</v>
      </c>
      <c r="CA142" s="1">
        <f t="shared" si="268"/>
        <v>1.0253092622358406</v>
      </c>
      <c r="CB142" s="1">
        <f t="shared" si="269"/>
        <v>1.0154994944892517</v>
      </c>
      <c r="CC142" s="1">
        <f t="shared" si="270"/>
        <v>1.0002785600268571</v>
      </c>
      <c r="CD142" s="1">
        <f t="shared" si="271"/>
        <v>0.97778629344395462</v>
      </c>
      <c r="CE142" s="1">
        <f t="shared" si="272"/>
        <v>0.94612976095632806</v>
      </c>
      <c r="CF142" s="1">
        <f t="shared" si="273"/>
        <v>0.90368939281814775</v>
      </c>
      <c r="CG142" s="1">
        <f t="shared" si="274"/>
        <v>0.84948377909907602</v>
      </c>
      <c r="CH142" s="1">
        <f t="shared" si="275"/>
        <v>0.78351537940731086</v>
      </c>
      <c r="CI142" s="1">
        <f t="shared" si="276"/>
        <v>0.70700110935964411</v>
      </c>
      <c r="CJ142" s="1">
        <f t="shared" si="277"/>
        <v>0.62240300618789957</v>
      </c>
      <c r="CK142" s="1">
        <f t="shared" si="278"/>
        <v>0.53321755008159999</v>
      </c>
      <c r="CL142" s="1">
        <f t="shared" si="279"/>
        <v>0.44354668798601166</v>
      </c>
      <c r="CM142" s="1">
        <f t="shared" si="280"/>
        <v>0.35753739131153905</v>
      </c>
      <c r="CN142" s="1">
        <f t="shared" si="281"/>
        <v>0.27881599511561772</v>
      </c>
      <c r="CO142" s="1">
        <f t="shared" si="282"/>
        <v>0.21004364154001159</v>
      </c>
      <c r="CP142" s="1">
        <f t="shared" si="283"/>
        <v>0.1526804654100001</v>
      </c>
      <c r="CQ142" s="1">
        <f t="shared" si="284"/>
        <v>0.10698428739260014</v>
      </c>
      <c r="CR142" s="1">
        <f t="shared" si="285"/>
        <v>7.2207581663347425E-2</v>
      </c>
      <c r="CS142" s="1">
        <f t="shared" si="286"/>
        <v>4.6914646144978249E-2</v>
      </c>
      <c r="CT142" s="1">
        <f t="shared" si="287"/>
        <v>2.9328976613871321E-2</v>
      </c>
      <c r="CU142" s="1">
        <f t="shared" si="288"/>
        <v>1.7636121149963515E-2</v>
      </c>
      <c r="CV142" s="1">
        <f t="shared" si="289"/>
        <v>1.0198332308068415E-2</v>
      </c>
      <c r="CW142" s="1">
        <f t="shared" si="290"/>
        <v>5.6704567751743812E-3</v>
      </c>
      <c r="CX142" s="1">
        <f t="shared" si="291"/>
        <v>3.0314288074194114E-3</v>
      </c>
      <c r="CY142" s="1">
        <f t="shared" si="292"/>
        <v>1.5582042062896927E-3</v>
      </c>
      <c r="CZ142" s="1">
        <f t="shared" si="293"/>
        <v>7.7016057939964381E-4</v>
      </c>
      <c r="DA142" s="1">
        <f t="shared" si="294"/>
        <v>3.6607608758558007E-4</v>
      </c>
      <c r="DB142" s="1">
        <f t="shared" si="295"/>
        <v>1.6736526251458984E-4</v>
      </c>
      <c r="DC142" s="1">
        <f t="shared" si="296"/>
        <v>7.3611940994992942E-5</v>
      </c>
      <c r="DD142" s="1">
        <f t="shared" si="297"/>
        <v>3.1154225277918905E-5</v>
      </c>
      <c r="DE142" s="1">
        <f t="shared" si="298"/>
        <v>1.2690461555571509E-5</v>
      </c>
      <c r="DF142" s="1">
        <f t="shared" si="299"/>
        <v>4.9767163953540577E-6</v>
      </c>
      <c r="DG142" s="1">
        <f t="shared" si="300"/>
        <v>1.8794553585876031E-6</v>
      </c>
      <c r="DH142" s="1">
        <f t="shared" si="301"/>
        <v>6.837026244882335E-7</v>
      </c>
      <c r="DI142" s="1">
        <f t="shared" si="302"/>
        <v>2.3964784389155714E-7</v>
      </c>
      <c r="DJ142" s="1">
        <f t="shared" si="303"/>
        <v>8.0961229261139864E-8</v>
      </c>
      <c r="DK142" s="1">
        <f t="shared" si="304"/>
        <v>2.6369657844189915E-8</v>
      </c>
      <c r="DL142" s="1">
        <f t="shared" si="305"/>
        <v>8.2828866912702145E-9</v>
      </c>
      <c r="DM142" s="1">
        <f t="shared" si="306"/>
        <v>2.5097674219021558E-9</v>
      </c>
      <c r="DN142" s="1">
        <f t="shared" si="307"/>
        <v>7.338082187760894E-10</v>
      </c>
      <c r="DO142" s="1">
        <f t="shared" si="308"/>
        <v>2.070853532508477E-10</v>
      </c>
      <c r="DP142" s="1">
        <f t="shared" si="309"/>
        <v>5.6422383842437006E-11</v>
      </c>
      <c r="DQ142" s="1">
        <f t="shared" si="310"/>
        <v>1.4845779532346112E-11</v>
      </c>
      <c r="DR142" s="1">
        <f t="shared" si="311"/>
        <v>3.7732438297294265E-12</v>
      </c>
      <c r="DS142" s="1">
        <f t="shared" si="312"/>
        <v>9.266036406191864E-13</v>
      </c>
      <c r="DT142" s="1">
        <f t="shared" si="313"/>
        <v>2.199091989907868E-13</v>
      </c>
      <c r="DU142" s="1">
        <f t="shared" si="314"/>
        <v>5.0450084522190401E-14</v>
      </c>
      <c r="DV142" s="1">
        <f t="shared" si="315"/>
        <v>1.1190360242493655E-14</v>
      </c>
      <c r="DW142" s="1">
        <f t="shared" si="316"/>
        <v>2.4003804282119514E-15</v>
      </c>
      <c r="DX142" s="1">
        <f t="shared" si="317"/>
        <v>4.9803014033385314E-16</v>
      </c>
      <c r="DY142" s="1">
        <f t="shared" si="318"/>
        <v>9.9965900263033404E-17</v>
      </c>
      <c r="DZ142" s="1">
        <f t="shared" si="319"/>
        <v>1.9415358875759318E-17</v>
      </c>
      <c r="EA142" s="1">
        <f t="shared" si="320"/>
        <v>3.6492886034710945E-18</v>
      </c>
      <c r="EB142" s="1">
        <f t="shared" si="321"/>
        <v>6.6390747909527035E-19</v>
      </c>
      <c r="EC142" s="1">
        <f t="shared" si="322"/>
        <v>1.1692466184021832E-19</v>
      </c>
      <c r="ED142" s="1">
        <f t="shared" si="323"/>
        <v>1.9937094404361071E-20</v>
      </c>
      <c r="EE142" s="1">
        <f t="shared" si="324"/>
        <v>3.2917592946824897E-21</v>
      </c>
      <c r="EF142" s="1">
        <f t="shared" si="325"/>
        <v>5.2632417996281578E-22</v>
      </c>
      <c r="EG142" s="1">
        <f t="shared" si="326"/>
        <v>8.1504483859757475E-23</v>
      </c>
      <c r="EH142" s="1">
        <f t="shared" si="327"/>
        <v>1.2225081878324708E-23</v>
      </c>
      <c r="EI142" s="1">
        <f t="shared" si="328"/>
        <v>1.7762275256225311E-24</v>
      </c>
      <c r="EJ142" s="1">
        <f t="shared" si="329"/>
        <v>2.5000671644580753E-25</v>
      </c>
      <c r="EK142" s="1">
        <f t="shared" si="330"/>
        <v>3.4090705364921101E-26</v>
      </c>
      <c r="EL142" s="1">
        <f t="shared" si="331"/>
        <v>4.5037236421851124E-27</v>
      </c>
      <c r="EM142" s="1">
        <f t="shared" si="332"/>
        <v>5.7646683937277258E-28</v>
      </c>
      <c r="EN142" s="1">
        <f t="shared" si="333"/>
        <v>7.1491494152679893E-29</v>
      </c>
      <c r="EO142" s="1">
        <f t="shared" si="334"/>
        <v>8.5904834957902845E-30</v>
      </c>
      <c r="EP142" s="1">
        <f t="shared" si="335"/>
        <v>1.0001494007683234E-30</v>
      </c>
      <c r="EQ142" s="1">
        <f t="shared" si="336"/>
        <v>1.1282155702978622E-31</v>
      </c>
      <c r="ER142" s="1">
        <f t="shared" si="337"/>
        <v>1.2330768253702255E-32</v>
      </c>
      <c r="ES142" s="1">
        <f t="shared" si="338"/>
        <v>1.305704337428771E-33</v>
      </c>
      <c r="ET142" s="1">
        <f t="shared" si="339"/>
        <v>1.3394820699274452E-34</v>
      </c>
      <c r="EU142" s="1">
        <f t="shared" si="340"/>
        <v>1.331195249315049E-35</v>
      </c>
      <c r="EV142" s="1">
        <f t="shared" si="341"/>
        <v>1.2815322252123623E-36</v>
      </c>
      <c r="EW142" s="1">
        <f t="shared" si="342"/>
        <v>1.1949917447557722E-37</v>
      </c>
      <c r="EX142" s="1">
        <f t="shared" si="343"/>
        <v>1.0792125953869444E-38</v>
      </c>
      <c r="EY142" s="1">
        <f t="shared" si="344"/>
        <v>9.4386365632989231E-40</v>
      </c>
      <c r="EZ142" s="1">
        <f t="shared" si="345"/>
        <v>7.9931740343481825E-41</v>
      </c>
      <c r="FA142" s="1">
        <f t="shared" si="346"/>
        <v>6.5535753476919632E-42</v>
      </c>
      <c r="FB142" s="1">
        <f t="shared" si="347"/>
        <v>5.2006122979344246E-43</v>
      </c>
      <c r="FC142" s="1">
        <f t="shared" si="348"/>
        <v>3.8580802855685492E-44</v>
      </c>
      <c r="FD142" s="75">
        <f t="shared" si="199"/>
        <v>-3.8580802855685492E-44</v>
      </c>
    </row>
    <row r="143" spans="7:160" x14ac:dyDescent="0.35">
      <c r="G143" t="str">
        <f t="shared" ref="G143:G206" si="349">$G$14&amp;", t="&amp;ROUND(H143,2)</f>
        <v>Refd, t=0.64</v>
      </c>
      <c r="H143" s="76">
        <f t="shared" si="196"/>
        <v>0.64000000000000046</v>
      </c>
      <c r="I143" s="1">
        <f t="shared" si="197"/>
        <v>0</v>
      </c>
      <c r="J143" s="22">
        <f t="shared" si="198"/>
        <v>3.8833188105270502E-5</v>
      </c>
      <c r="K143" s="1">
        <f t="shared" si="200"/>
        <v>2.0702055015125212E-4</v>
      </c>
      <c r="L143" s="1">
        <f t="shared" si="201"/>
        <v>5.6012834536732948E-4</v>
      </c>
      <c r="M143" s="1">
        <f t="shared" si="202"/>
        <v>1.2756121073674309E-3</v>
      </c>
      <c r="N143" s="1">
        <f t="shared" si="203"/>
        <v>2.665943512084332E-3</v>
      </c>
      <c r="O143" s="1">
        <f t="shared" si="204"/>
        <v>5.2457319011138294E-3</v>
      </c>
      <c r="P143" s="1">
        <f t="shared" si="205"/>
        <v>9.8057047604106027E-3</v>
      </c>
      <c r="Q143" s="1">
        <f t="shared" si="206"/>
        <v>1.7474974865952345E-2</v>
      </c>
      <c r="R143" s="1">
        <f t="shared" si="207"/>
        <v>2.9742549358878587E-2</v>
      </c>
      <c r="S143" s="1">
        <f t="shared" si="208"/>
        <v>4.8403558462074378E-2</v>
      </c>
      <c r="T143" s="1">
        <f t="shared" si="209"/>
        <v>7.5401393235908235E-2</v>
      </c>
      <c r="U143" s="1">
        <f t="shared" si="210"/>
        <v>0.11255795147335219</v>
      </c>
      <c r="V143" s="1">
        <f t="shared" si="211"/>
        <v>0.16121888827517578</v>
      </c>
      <c r="W143" s="1">
        <f t="shared" si="212"/>
        <v>0.22187982535587378</v>
      </c>
      <c r="X143" s="1">
        <f t="shared" si="213"/>
        <v>0.29388760372320966</v>
      </c>
      <c r="Y143" s="1">
        <f t="shared" si="214"/>
        <v>0.37531255748475817</v>
      </c>
      <c r="Z143" s="1">
        <f t="shared" si="215"/>
        <v>0.46305597380366476</v>
      </c>
      <c r="AA143" s="1">
        <f t="shared" si="216"/>
        <v>0.55319736446937273</v>
      </c>
      <c r="AB143" s="1">
        <f t="shared" si="217"/>
        <v>0.64151790170360035</v>
      </c>
      <c r="AC143" s="1">
        <f t="shared" si="218"/>
        <v>0.72408412713071268</v>
      </c>
      <c r="AD143" s="1">
        <f t="shared" si="219"/>
        <v>0.79775949096910759</v>
      </c>
      <c r="AE143" s="1">
        <f t="shared" si="220"/>
        <v>0.86053606514984249</v>
      </c>
      <c r="AF143" s="1">
        <f t="shared" si="221"/>
        <v>0.91163426951943394</v>
      </c>
      <c r="AG143" s="1">
        <f t="shared" si="222"/>
        <v>0.95138316165033199</v>
      </c>
      <c r="AH143" s="1">
        <f t="shared" si="223"/>
        <v>0.98094533412108043</v>
      </c>
      <c r="AI143" s="1">
        <f t="shared" si="224"/>
        <v>1.0019745193283904</v>
      </c>
      <c r="AJ143" s="1">
        <f t="shared" si="225"/>
        <v>1.0162887722877314</v>
      </c>
      <c r="AK143" s="1">
        <f t="shared" si="226"/>
        <v>1.0256162232191033</v>
      </c>
      <c r="AL143" s="1">
        <f t="shared" si="227"/>
        <v>1.0314371963296136</v>
      </c>
      <c r="AM143" s="1">
        <f t="shared" si="228"/>
        <v>1.034917834773768</v>
      </c>
      <c r="AN143" s="1">
        <f t="shared" si="229"/>
        <v>1.0369128532258016</v>
      </c>
      <c r="AO143" s="1">
        <f t="shared" si="230"/>
        <v>1.0380094694187729</v>
      </c>
      <c r="AP143" s="1">
        <f t="shared" si="231"/>
        <v>1.0385878019402919</v>
      </c>
      <c r="AQ143" s="1">
        <f t="shared" si="232"/>
        <v>1.0388805614876682</v>
      </c>
      <c r="AR143" s="1">
        <f t="shared" si="233"/>
        <v>1.0390228760670688</v>
      </c>
      <c r="AS143" s="1">
        <f t="shared" si="234"/>
        <v>1.039089339908275</v>
      </c>
      <c r="AT143" s="1">
        <f t="shared" si="235"/>
        <v>1.0391191737980636</v>
      </c>
      <c r="AU143" s="1">
        <f t="shared" si="236"/>
        <v>1.0391320506787869</v>
      </c>
      <c r="AV143" s="1">
        <f t="shared" si="237"/>
        <v>1.0391373972148763</v>
      </c>
      <c r="AW143" s="1">
        <f t="shared" si="238"/>
        <v>1.0391395335842131</v>
      </c>
      <c r="AX143" s="1">
        <f t="shared" si="239"/>
        <v>1.0391403554464127</v>
      </c>
      <c r="AY143" s="1">
        <f t="shared" si="240"/>
        <v>1.0391406599643398</v>
      </c>
      <c r="AZ143" s="1">
        <f t="shared" si="241"/>
        <v>1.0391407686783407</v>
      </c>
      <c r="BA143" s="1">
        <f t="shared" si="242"/>
        <v>1.0391408060876237</v>
      </c>
      <c r="BB143" s="1">
        <f t="shared" si="243"/>
        <v>1.0391408184999056</v>
      </c>
      <c r="BC143" s="1">
        <f t="shared" si="244"/>
        <v>1.0391408224722756</v>
      </c>
      <c r="BD143" s="1">
        <f t="shared" si="245"/>
        <v>1.039140823698733</v>
      </c>
      <c r="BE143" s="1">
        <f t="shared" si="246"/>
        <v>1.0391408240632913</v>
      </c>
      <c r="BF143" s="1">
        <f t="shared" si="247"/>
        <v>1.0391408241638458</v>
      </c>
      <c r="BG143" s="1">
        <f t="shared" si="248"/>
        <v>1.0391408241734876</v>
      </c>
      <c r="BH143" s="1">
        <f t="shared" si="249"/>
        <v>1.0391408241022142</v>
      </c>
      <c r="BI143" s="1">
        <f t="shared" si="250"/>
        <v>1.0391408237977382</v>
      </c>
      <c r="BJ143" s="1">
        <f t="shared" si="251"/>
        <v>1.0391408226593843</v>
      </c>
      <c r="BK143" s="1">
        <f t="shared" si="252"/>
        <v>1.0391408186027828</v>
      </c>
      <c r="BL143" s="1">
        <f t="shared" si="253"/>
        <v>1.039140804756143</v>
      </c>
      <c r="BM143" s="1">
        <f t="shared" si="254"/>
        <v>1.0391407594906561</v>
      </c>
      <c r="BN143" s="1">
        <f t="shared" si="255"/>
        <v>1.0391406178372555</v>
      </c>
      <c r="BO143" s="1">
        <f t="shared" si="256"/>
        <v>1.0391401936954323</v>
      </c>
      <c r="BP143" s="1">
        <f t="shared" si="257"/>
        <v>1.0391389791646353</v>
      </c>
      <c r="BQ143" s="1">
        <f t="shared" si="258"/>
        <v>1.0391356547710164</v>
      </c>
      <c r="BR143" s="1">
        <f t="shared" si="259"/>
        <v>1.0391269607258684</v>
      </c>
      <c r="BS143" s="1">
        <f t="shared" si="260"/>
        <v>1.0391052465254218</v>
      </c>
      <c r="BT143" s="1">
        <f t="shared" si="261"/>
        <v>1.0390534744929509</v>
      </c>
      <c r="BU143" s="1">
        <f t="shared" si="262"/>
        <v>1.0389356854111116</v>
      </c>
      <c r="BV143" s="1">
        <f t="shared" si="263"/>
        <v>1.0386800525963802</v>
      </c>
      <c r="BW143" s="1">
        <f t="shared" si="264"/>
        <v>1.0381510113038404</v>
      </c>
      <c r="BX143" s="1">
        <f t="shared" si="265"/>
        <v>1.0371072482588632</v>
      </c>
      <c r="BY143" s="1">
        <f t="shared" si="266"/>
        <v>1.0351445586288464</v>
      </c>
      <c r="BZ143" s="1">
        <f t="shared" si="267"/>
        <v>1.0316276745107724</v>
      </c>
      <c r="CA143" s="1">
        <f t="shared" si="268"/>
        <v>1.0256233684580425</v>
      </c>
      <c r="CB143" s="1">
        <f t="shared" si="269"/>
        <v>1.01585706655324</v>
      </c>
      <c r="CC143" s="1">
        <f t="shared" si="270"/>
        <v>1.0007233136254636</v>
      </c>
      <c r="CD143" s="1">
        <f t="shared" si="271"/>
        <v>0.97838139652189093</v>
      </c>
      <c r="CE143" s="1">
        <f t="shared" si="272"/>
        <v>0.94695607293427153</v>
      </c>
      <c r="CF143" s="1">
        <f t="shared" si="273"/>
        <v>0.90483775820456613</v>
      </c>
      <c r="CG143" s="1">
        <f t="shared" si="274"/>
        <v>0.85104096884648972</v>
      </c>
      <c r="CH143" s="1">
        <f t="shared" si="275"/>
        <v>0.78554546490930721</v>
      </c>
      <c r="CI143" s="1">
        <f t="shared" si="276"/>
        <v>0.70952633661294817</v>
      </c>
      <c r="CJ143" s="1">
        <f t="shared" si="277"/>
        <v>0.62538960017136369</v>
      </c>
      <c r="CK143" s="1">
        <f t="shared" si="278"/>
        <v>0.53657147441353137</v>
      </c>
      <c r="CL143" s="1">
        <f t="shared" si="279"/>
        <v>0.44712201868945661</v>
      </c>
      <c r="CM143" s="1">
        <f t="shared" si="280"/>
        <v>0.36115631922552377</v>
      </c>
      <c r="CN143" s="1">
        <f t="shared" si="281"/>
        <v>0.28229588684169732</v>
      </c>
      <c r="CO143" s="1">
        <f t="shared" si="282"/>
        <v>0.21322446289803526</v>
      </c>
      <c r="CP143" s="1">
        <f t="shared" si="283"/>
        <v>0.15544600773409437</v>
      </c>
      <c r="CQ143" s="1">
        <f t="shared" si="284"/>
        <v>0.10927288120064006</v>
      </c>
      <c r="CR143" s="1">
        <f t="shared" si="285"/>
        <v>7.4011342479723685E-2</v>
      </c>
      <c r="CS143" s="1">
        <f t="shared" si="286"/>
        <v>4.826945632296168E-2</v>
      </c>
      <c r="CT143" s="1">
        <f t="shared" si="287"/>
        <v>3.0299325723828072E-2</v>
      </c>
      <c r="CU143" s="1">
        <f t="shared" si="288"/>
        <v>1.8299226875434851E-2</v>
      </c>
      <c r="CV143" s="1">
        <f t="shared" si="289"/>
        <v>1.0630939153335009E-2</v>
      </c>
      <c r="CW143" s="1">
        <f t="shared" si="290"/>
        <v>5.9400487354585065E-3</v>
      </c>
      <c r="CX143" s="1">
        <f t="shared" si="291"/>
        <v>3.1920000133174196E-3</v>
      </c>
      <c r="CY143" s="1">
        <f t="shared" si="292"/>
        <v>1.6496612940064368E-3</v>
      </c>
      <c r="CZ143" s="1">
        <f t="shared" si="293"/>
        <v>8.2000258279316585E-4</v>
      </c>
      <c r="DA143" s="1">
        <f t="shared" si="294"/>
        <v>3.9208002336848054E-4</v>
      </c>
      <c r="DB143" s="1">
        <f t="shared" si="295"/>
        <v>1.803604500660409E-4</v>
      </c>
      <c r="DC143" s="1">
        <f t="shared" si="296"/>
        <v>7.9835764909442274E-5</v>
      </c>
      <c r="DD143" s="1">
        <f t="shared" si="297"/>
        <v>3.4012416775945209E-5</v>
      </c>
      <c r="DE143" s="1">
        <f t="shared" si="298"/>
        <v>1.39497023768054E-5</v>
      </c>
      <c r="DF143" s="1">
        <f t="shared" si="299"/>
        <v>5.5092286439479878E-6</v>
      </c>
      <c r="DG143" s="1">
        <f t="shared" si="300"/>
        <v>2.095711750995789E-6</v>
      </c>
      <c r="DH143" s="1">
        <f t="shared" si="301"/>
        <v>7.6808213380473783E-7</v>
      </c>
      <c r="DI143" s="1">
        <f t="shared" si="302"/>
        <v>2.71295275830385E-7</v>
      </c>
      <c r="DJ143" s="1">
        <f t="shared" si="303"/>
        <v>9.2376138230365132E-8</v>
      </c>
      <c r="DK143" s="1">
        <f t="shared" si="304"/>
        <v>3.0330906128613296E-8</v>
      </c>
      <c r="DL143" s="1">
        <f t="shared" si="305"/>
        <v>9.6060221950255796E-9</v>
      </c>
      <c r="DM143" s="1">
        <f t="shared" si="306"/>
        <v>2.9353364082389096E-9</v>
      </c>
      <c r="DN143" s="1">
        <f t="shared" si="307"/>
        <v>8.6566527236734748E-10</v>
      </c>
      <c r="DO143" s="1">
        <f t="shared" si="308"/>
        <v>2.4645598774760246E-10</v>
      </c>
      <c r="DP143" s="1">
        <f t="shared" si="309"/>
        <v>6.7755217520008584E-11</v>
      </c>
      <c r="DQ143" s="1">
        <f t="shared" si="310"/>
        <v>1.7991763893618005E-11</v>
      </c>
      <c r="DR143" s="1">
        <f t="shared" si="311"/>
        <v>4.6157535697012899E-12</v>
      </c>
      <c r="DS143" s="1">
        <f t="shared" si="312"/>
        <v>1.1443422942748145E-12</v>
      </c>
      <c r="DT143" s="1">
        <f t="shared" si="313"/>
        <v>2.7423095992974924E-13</v>
      </c>
      <c r="DU143" s="1">
        <f t="shared" si="314"/>
        <v>6.3536446998057814E-14</v>
      </c>
      <c r="DV143" s="1">
        <f t="shared" si="315"/>
        <v>1.4235404682411594E-14</v>
      </c>
      <c r="DW143" s="1">
        <f t="shared" si="316"/>
        <v>3.0849450616814107E-15</v>
      </c>
      <c r="DX143" s="1">
        <f t="shared" si="317"/>
        <v>6.4675782225829645E-16</v>
      </c>
      <c r="DY143" s="1">
        <f t="shared" si="318"/>
        <v>1.3120007294130371E-16</v>
      </c>
      <c r="DZ143" s="1">
        <f t="shared" si="319"/>
        <v>2.5757375601994819E-17</v>
      </c>
      <c r="EA143" s="1">
        <f t="shared" si="320"/>
        <v>4.8945954137669397E-18</v>
      </c>
      <c r="EB143" s="1">
        <f t="shared" si="321"/>
        <v>9.0042512660315362E-19</v>
      </c>
      <c r="EC143" s="1">
        <f t="shared" si="322"/>
        <v>1.6038266903237058E-19</v>
      </c>
      <c r="ED143" s="1">
        <f t="shared" si="323"/>
        <v>2.7663372407529328E-20</v>
      </c>
      <c r="EE143" s="1">
        <f t="shared" si="324"/>
        <v>4.6210951718248795E-21</v>
      </c>
      <c r="EF143" s="1">
        <f t="shared" si="325"/>
        <v>7.4769841615185062E-22</v>
      </c>
      <c r="EG143" s="1">
        <f t="shared" si="326"/>
        <v>1.1719115194837342E-22</v>
      </c>
      <c r="EH143" s="1">
        <f t="shared" si="327"/>
        <v>1.7794691053442407E-23</v>
      </c>
      <c r="EI143" s="1">
        <f t="shared" si="328"/>
        <v>2.6178766947148873E-24</v>
      </c>
      <c r="EJ143" s="1">
        <f t="shared" si="329"/>
        <v>3.73166151519451E-25</v>
      </c>
      <c r="EK143" s="1">
        <f t="shared" si="330"/>
        <v>5.1543772853441687E-26</v>
      </c>
      <c r="EL143" s="1">
        <f t="shared" si="331"/>
        <v>6.8991088973118311E-27</v>
      </c>
      <c r="EM143" s="1">
        <f t="shared" si="332"/>
        <v>8.9489048281790706E-28</v>
      </c>
      <c r="EN143" s="1">
        <f t="shared" si="333"/>
        <v>1.1249142913756552E-28</v>
      </c>
      <c r="EO143" s="1">
        <f t="shared" si="334"/>
        <v>1.3704066827005317E-29</v>
      </c>
      <c r="EP143" s="1">
        <f t="shared" si="335"/>
        <v>1.6179424011267678E-30</v>
      </c>
      <c r="EQ143" s="1">
        <f t="shared" si="336"/>
        <v>1.8512218035283816E-31</v>
      </c>
      <c r="ER143" s="1">
        <f t="shared" si="337"/>
        <v>2.0527169143414686E-32</v>
      </c>
      <c r="ES143" s="1">
        <f t="shared" si="338"/>
        <v>2.2057858116048227E-33</v>
      </c>
      <c r="ET143" s="1">
        <f t="shared" si="339"/>
        <v>2.2969141755600258E-34</v>
      </c>
      <c r="EU143" s="1">
        <f t="shared" si="340"/>
        <v>2.3176708326083371E-35</v>
      </c>
      <c r="EV143" s="1">
        <f t="shared" si="341"/>
        <v>2.2659877011708942E-36</v>
      </c>
      <c r="EW143" s="1">
        <f t="shared" si="342"/>
        <v>2.1464962619650788E-37</v>
      </c>
      <c r="EX143" s="1">
        <f t="shared" si="343"/>
        <v>1.9698453861126108E-38</v>
      </c>
      <c r="EY143" s="1">
        <f t="shared" si="344"/>
        <v>1.7511392584252333E-39</v>
      </c>
      <c r="EZ143" s="1">
        <f t="shared" si="345"/>
        <v>1.5078122487604095E-40</v>
      </c>
      <c r="FA143" s="1">
        <f t="shared" si="346"/>
        <v>1.2573531312363714E-41</v>
      </c>
      <c r="FB143" s="1">
        <f t="shared" si="347"/>
        <v>1.0151246788249239E-42</v>
      </c>
      <c r="FC143" s="1">
        <f t="shared" si="348"/>
        <v>7.6588829006366863E-44</v>
      </c>
      <c r="FD143" s="75">
        <f t="shared" si="199"/>
        <v>-7.6588829006366863E-44</v>
      </c>
    </row>
    <row r="144" spans="7:160" x14ac:dyDescent="0.35">
      <c r="G144" t="str">
        <f t="shared" si="349"/>
        <v>Refd, t=0.65</v>
      </c>
      <c r="H144" s="76">
        <f t="shared" ref="H144:H207" si="350">H143+$B$7</f>
        <v>0.64500000000000046</v>
      </c>
      <c r="I144" s="1">
        <f t="shared" ref="I144:I207" si="351">$B$18</f>
        <v>0</v>
      </c>
      <c r="J144" s="22">
        <f t="shared" ref="J144:J207" si="352">J143+2*I$9*(I143-J143)-J$9*(K143-J143)+$B$31+J$10*($B$17-J143)-J$11*J143+IF($A$18="Cinf: Mass flux",$B$29*(K143-J143),$B$29*(K143-3*J143+2*I143))</f>
        <v>3.8736132885148546E-5</v>
      </c>
      <c r="K144" s="1">
        <f t="shared" si="200"/>
        <v>2.0636859669491509E-4</v>
      </c>
      <c r="L144" s="1">
        <f t="shared" si="201"/>
        <v>5.576566145286411E-4</v>
      </c>
      <c r="M144" s="1">
        <f t="shared" si="202"/>
        <v>1.2679643139512054E-3</v>
      </c>
      <c r="N144" s="1">
        <f t="shared" si="203"/>
        <v>2.6455653002051749E-3</v>
      </c>
      <c r="O144" s="1">
        <f t="shared" si="204"/>
        <v>5.1975663577208979E-3</v>
      </c>
      <c r="P144" s="1">
        <f t="shared" si="205"/>
        <v>9.7026696717773531E-3</v>
      </c>
      <c r="Q144" s="1">
        <f t="shared" si="206"/>
        <v>1.7272750194451184E-2</v>
      </c>
      <c r="R144" s="1">
        <f t="shared" si="207"/>
        <v>2.9375002836304977E-2</v>
      </c>
      <c r="S144" s="1">
        <f t="shared" si="208"/>
        <v>4.7780949381403225E-2</v>
      </c>
      <c r="T144" s="1">
        <f t="shared" si="209"/>
        <v>7.4413884813882017E-2</v>
      </c>
      <c r="U144" s="1">
        <f t="shared" si="210"/>
        <v>0.11108644230010162</v>
      </c>
      <c r="V144" s="1">
        <f t="shared" si="211"/>
        <v>0.15915347626104329</v>
      </c>
      <c r="W144" s="1">
        <f t="shared" si="212"/>
        <v>0.21914358030484932</v>
      </c>
      <c r="X144" s="1">
        <f t="shared" si="213"/>
        <v>0.29046058455253199</v>
      </c>
      <c r="Y144" s="1">
        <f t="shared" si="214"/>
        <v>0.37124936749930743</v>
      </c>
      <c r="Z144" s="1">
        <f t="shared" si="215"/>
        <v>0.45849062907937449</v>
      </c>
      <c r="AA144" s="1">
        <f t="shared" si="216"/>
        <v>0.54833212356392702</v>
      </c>
      <c r="AB144" s="1">
        <f t="shared" si="217"/>
        <v>0.63659718844270163</v>
      </c>
      <c r="AC144" s="1">
        <f t="shared" si="218"/>
        <v>0.71935917559777174</v>
      </c>
      <c r="AD144" s="1">
        <f t="shared" si="219"/>
        <v>0.79345212980339619</v>
      </c>
      <c r="AE144" s="1">
        <f t="shared" si="220"/>
        <v>0.85681008331107511</v>
      </c>
      <c r="AF144" s="1">
        <f t="shared" si="221"/>
        <v>0.90858015967845085</v>
      </c>
      <c r="AG144" s="1">
        <f t="shared" si="222"/>
        <v>0.94901786458671211</v>
      </c>
      <c r="AH144" s="1">
        <f t="shared" si="223"/>
        <v>0.979224521275322</v>
      </c>
      <c r="AI144" s="1">
        <f t="shared" si="224"/>
        <v>1.0008122989904207</v>
      </c>
      <c r="AJ144" s="1">
        <f t="shared" si="225"/>
        <v>1.0155790654032721</v>
      </c>
      <c r="AK144" s="1">
        <f t="shared" si="226"/>
        <v>1.0252511614024797</v>
      </c>
      <c r="AL144" s="1">
        <f t="shared" si="227"/>
        <v>1.0313199412328602</v>
      </c>
      <c r="AM144" s="1">
        <f t="shared" si="228"/>
        <v>1.0349693091782111</v>
      </c>
      <c r="AN144" s="1">
        <f t="shared" si="229"/>
        <v>1.0370733827100258</v>
      </c>
      <c r="AO144" s="1">
        <f t="shared" si="230"/>
        <v>1.0382370363658482</v>
      </c>
      <c r="AP144" s="1">
        <f t="shared" si="231"/>
        <v>1.0388546248367385</v>
      </c>
      <c r="AQ144" s="1">
        <f t="shared" si="232"/>
        <v>1.0391693127989876</v>
      </c>
      <c r="AR144" s="1">
        <f t="shared" si="233"/>
        <v>1.0393233262577366</v>
      </c>
      <c r="AS144" s="1">
        <f t="shared" si="234"/>
        <v>1.0393957574203756</v>
      </c>
      <c r="AT144" s="1">
        <f t="shared" si="235"/>
        <v>1.0394285042360554</v>
      </c>
      <c r="AU144" s="1">
        <f t="shared" si="236"/>
        <v>1.0394427431058593</v>
      </c>
      <c r="AV144" s="1">
        <f t="shared" si="237"/>
        <v>1.0394487001065542</v>
      </c>
      <c r="AW144" s="1">
        <f t="shared" si="238"/>
        <v>1.0394510989657053</v>
      </c>
      <c r="AX144" s="1">
        <f t="shared" si="239"/>
        <v>1.0394520291780593</v>
      </c>
      <c r="AY144" s="1">
        <f t="shared" si="240"/>
        <v>1.0394523766587405</v>
      </c>
      <c r="AZ144" s="1">
        <f t="shared" si="241"/>
        <v>1.0394525017470564</v>
      </c>
      <c r="BA144" s="1">
        <f t="shared" si="242"/>
        <v>1.0394525451582539</v>
      </c>
      <c r="BB144" s="1">
        <f t="shared" si="243"/>
        <v>1.0394525596874573</v>
      </c>
      <c r="BC144" s="1">
        <f t="shared" si="244"/>
        <v>1.0394525643786554</v>
      </c>
      <c r="BD144" s="1">
        <f t="shared" si="245"/>
        <v>1.039452565840193</v>
      </c>
      <c r="BE144" s="1">
        <f t="shared" si="246"/>
        <v>1.0394525662787308</v>
      </c>
      <c r="BF144" s="1">
        <f t="shared" si="247"/>
        <v>1.0394525664013108</v>
      </c>
      <c r="BG144" s="1">
        <f t="shared" si="248"/>
        <v>1.0394525664156515</v>
      </c>
      <c r="BH144" s="1">
        <f t="shared" si="249"/>
        <v>1.0394525663391974</v>
      </c>
      <c r="BI144" s="1">
        <f t="shared" si="250"/>
        <v>1.0394525660102438</v>
      </c>
      <c r="BJ144" s="1">
        <f t="shared" si="251"/>
        <v>1.0394525647874417</v>
      </c>
      <c r="BK144" s="1">
        <f t="shared" si="252"/>
        <v>1.03945256045785</v>
      </c>
      <c r="BL144" s="1">
        <f t="shared" si="253"/>
        <v>1.0394525457718278</v>
      </c>
      <c r="BM144" s="1">
        <f t="shared" si="254"/>
        <v>1.0394524980517077</v>
      </c>
      <c r="BN144" s="1">
        <f t="shared" si="255"/>
        <v>1.0394523495810883</v>
      </c>
      <c r="BO144" s="1">
        <f t="shared" si="256"/>
        <v>1.039451907489771</v>
      </c>
      <c r="BP144" s="1">
        <f t="shared" si="257"/>
        <v>1.0394506482497901</v>
      </c>
      <c r="BQ144" s="1">
        <f t="shared" si="258"/>
        <v>1.0394472187811985</v>
      </c>
      <c r="BR144" s="1">
        <f t="shared" si="259"/>
        <v>1.0394382925176897</v>
      </c>
      <c r="BS144" s="1">
        <f t="shared" si="260"/>
        <v>1.0394160978949689</v>
      </c>
      <c r="BT144" s="1">
        <f t="shared" si="261"/>
        <v>1.0393634014180531</v>
      </c>
      <c r="BU144" s="1">
        <f t="shared" si="262"/>
        <v>1.0392439740931558</v>
      </c>
      <c r="BV144" s="1">
        <f t="shared" si="263"/>
        <v>1.0389857119295289</v>
      </c>
      <c r="BW144" s="1">
        <f t="shared" si="264"/>
        <v>1.0384529715904145</v>
      </c>
      <c r="BX144" s="1">
        <f t="shared" si="265"/>
        <v>1.0374050016018606</v>
      </c>
      <c r="BY144" s="1">
        <f t="shared" si="266"/>
        <v>1.0354395564010472</v>
      </c>
      <c r="BZ144" s="1">
        <f t="shared" si="267"/>
        <v>1.0319257879778274</v>
      </c>
      <c r="CA144" s="1">
        <f t="shared" si="268"/>
        <v>1.0259385233014937</v>
      </c>
      <c r="CB144" s="1">
        <f t="shared" si="269"/>
        <v>1.016215708597664</v>
      </c>
      <c r="CC144" s="1">
        <f t="shared" si="270"/>
        <v>1.0011686804130286</v>
      </c>
      <c r="CD144" s="1">
        <f t="shared" si="271"/>
        <v>0.97897585564485656</v>
      </c>
      <c r="CE144" s="1">
        <f t="shared" si="272"/>
        <v>0.94777940902752056</v>
      </c>
      <c r="CF144" s="1">
        <f t="shared" si="273"/>
        <v>0.90597965751061327</v>
      </c>
      <c r="CG144" s="1">
        <f t="shared" si="274"/>
        <v>0.85258729014451073</v>
      </c>
      <c r="CH144" s="1">
        <f t="shared" si="275"/>
        <v>0.7875600078903453</v>
      </c>
      <c r="CI144" s="1">
        <f t="shared" si="276"/>
        <v>0.71203204105626294</v>
      </c>
      <c r="CJ144" s="1">
        <f t="shared" si="277"/>
        <v>0.62835445716550098</v>
      </c>
      <c r="CK144" s="1">
        <f t="shared" si="278"/>
        <v>0.53990407864409407</v>
      </c>
      <c r="CL144" s="1">
        <f t="shared" si="279"/>
        <v>0.45067943373433933</v>
      </c>
      <c r="CM144" s="1">
        <f t="shared" si="280"/>
        <v>0.36476340487632486</v>
      </c>
      <c r="CN144" s="1">
        <f t="shared" si="281"/>
        <v>0.28577172942636797</v>
      </c>
      <c r="CO144" s="1">
        <f t="shared" si="282"/>
        <v>0.21640941634934618</v>
      </c>
      <c r="CP144" s="1">
        <f t="shared" si="283"/>
        <v>0.15822289937940817</v>
      </c>
      <c r="CQ144" s="1">
        <f t="shared" si="284"/>
        <v>0.11157804883483304</v>
      </c>
      <c r="CR144" s="1">
        <f t="shared" si="285"/>
        <v>7.5834415370084729E-2</v>
      </c>
      <c r="CS144" s="1">
        <f t="shared" si="286"/>
        <v>4.9643900768891407E-2</v>
      </c>
      <c r="CT144" s="1">
        <f t="shared" si="287"/>
        <v>3.1287717901495642E-2</v>
      </c>
      <c r="CU144" s="1">
        <f t="shared" si="288"/>
        <v>1.8977589926841346E-2</v>
      </c>
      <c r="CV144" s="1">
        <f t="shared" si="289"/>
        <v>1.1075543025165805E-2</v>
      </c>
      <c r="CW144" s="1">
        <f t="shared" si="290"/>
        <v>6.2184725333689446E-3</v>
      </c>
      <c r="CX144" s="1">
        <f t="shared" si="291"/>
        <v>3.3586873392914495E-3</v>
      </c>
      <c r="CY144" s="1">
        <f t="shared" si="292"/>
        <v>1.745116702995688E-3</v>
      </c>
      <c r="CZ144" s="1">
        <f t="shared" si="293"/>
        <v>8.7231882953032038E-4</v>
      </c>
      <c r="DA144" s="1">
        <f t="shared" si="294"/>
        <v>4.1953649191972753E-4</v>
      </c>
      <c r="DB144" s="1">
        <f t="shared" si="295"/>
        <v>1.9416608098191549E-4</v>
      </c>
      <c r="DC144" s="1">
        <f t="shared" si="296"/>
        <v>8.649002621287518E-5</v>
      </c>
      <c r="DD144" s="1">
        <f t="shared" si="297"/>
        <v>3.708851854931605E-5</v>
      </c>
      <c r="DE144" s="1">
        <f t="shared" si="298"/>
        <v>1.5314223769960863E-5</v>
      </c>
      <c r="DF144" s="1">
        <f t="shared" si="299"/>
        <v>6.0903357915867904E-6</v>
      </c>
      <c r="DG144" s="1">
        <f t="shared" si="300"/>
        <v>2.3334183278150283E-6</v>
      </c>
      <c r="DH144" s="1">
        <f t="shared" si="301"/>
        <v>8.615243833384504E-7</v>
      </c>
      <c r="DI144" s="1">
        <f t="shared" si="302"/>
        <v>3.0661076640804784E-7</v>
      </c>
      <c r="DJ144" s="1">
        <f t="shared" si="303"/>
        <v>1.0521434365058593E-7</v>
      </c>
      <c r="DK144" s="1">
        <f t="shared" si="304"/>
        <v>3.4821998674818555E-8</v>
      </c>
      <c r="DL144" s="1">
        <f t="shared" si="305"/>
        <v>1.111851678361743E-8</v>
      </c>
      <c r="DM144" s="1">
        <f t="shared" si="306"/>
        <v>3.4259157096352913E-9</v>
      </c>
      <c r="DN144" s="1">
        <f t="shared" si="307"/>
        <v>1.01897558845929E-9</v>
      </c>
      <c r="DO144" s="1">
        <f t="shared" si="308"/>
        <v>2.9263527282843084E-10</v>
      </c>
      <c r="DP144" s="1">
        <f t="shared" si="309"/>
        <v>8.1167331917345684E-11</v>
      </c>
      <c r="DQ144" s="1">
        <f t="shared" si="310"/>
        <v>2.1749062329172015E-11</v>
      </c>
      <c r="DR144" s="1">
        <f t="shared" si="311"/>
        <v>5.631371473071435E-12</v>
      </c>
      <c r="DS144" s="1">
        <f t="shared" si="312"/>
        <v>1.4093159456069766E-12</v>
      </c>
      <c r="DT144" s="1">
        <f t="shared" si="313"/>
        <v>3.4097736618372847E-13</v>
      </c>
      <c r="DU144" s="1">
        <f t="shared" si="314"/>
        <v>7.9774533754497047E-14</v>
      </c>
      <c r="DV144" s="1">
        <f t="shared" si="315"/>
        <v>1.8051738274864833E-14</v>
      </c>
      <c r="DW144" s="1">
        <f t="shared" si="316"/>
        <v>3.9516652610274746E-15</v>
      </c>
      <c r="DX144" s="1">
        <f t="shared" si="317"/>
        <v>8.3701593851256932E-16</v>
      </c>
      <c r="DY144" s="1">
        <f t="shared" si="318"/>
        <v>1.7157797614367399E-16</v>
      </c>
      <c r="DZ144" s="1">
        <f t="shared" si="319"/>
        <v>3.4044032500064097E-17</v>
      </c>
      <c r="EA144" s="1">
        <f t="shared" si="320"/>
        <v>6.5395083220665143E-18</v>
      </c>
      <c r="EB144" s="1">
        <f t="shared" si="321"/>
        <v>1.2163047632533337E-18</v>
      </c>
      <c r="EC144" s="1">
        <f t="shared" si="322"/>
        <v>2.1907712707522129E-19</v>
      </c>
      <c r="ED144" s="1">
        <f t="shared" si="323"/>
        <v>3.8218058570807395E-20</v>
      </c>
      <c r="EE144" s="1">
        <f t="shared" si="324"/>
        <v>6.4582122616685858E-21</v>
      </c>
      <c r="EF144" s="1">
        <f t="shared" si="325"/>
        <v>1.0572526435252589E-21</v>
      </c>
      <c r="EG144" s="1">
        <f t="shared" si="326"/>
        <v>1.6769270987933494E-22</v>
      </c>
      <c r="EH144" s="1">
        <f t="shared" si="327"/>
        <v>2.5772716034240421E-23</v>
      </c>
      <c r="EI144" s="1">
        <f t="shared" si="328"/>
        <v>3.8384328965898684E-24</v>
      </c>
      <c r="EJ144" s="1">
        <f t="shared" si="329"/>
        <v>5.5402340685000631E-25</v>
      </c>
      <c r="EK144" s="1">
        <f t="shared" si="330"/>
        <v>7.7501620353633785E-26</v>
      </c>
      <c r="EL144" s="1">
        <f t="shared" si="331"/>
        <v>1.0508132240730087E-26</v>
      </c>
      <c r="EM144" s="1">
        <f t="shared" si="332"/>
        <v>1.3809926445249381E-27</v>
      </c>
      <c r="EN144" s="1">
        <f t="shared" si="333"/>
        <v>1.7592303928985262E-28</v>
      </c>
      <c r="EO144" s="1">
        <f t="shared" si="334"/>
        <v>2.1723480654844341E-29</v>
      </c>
      <c r="EP144" s="1">
        <f t="shared" si="335"/>
        <v>2.6002590658302231E-30</v>
      </c>
      <c r="EQ144" s="1">
        <f t="shared" si="336"/>
        <v>3.0170661846266576E-31</v>
      </c>
      <c r="ER144" s="1">
        <f t="shared" si="337"/>
        <v>3.3933591786100495E-32</v>
      </c>
      <c r="ES144" s="1">
        <f t="shared" si="338"/>
        <v>3.6994961694016877E-33</v>
      </c>
      <c r="ET144" s="1">
        <f t="shared" si="339"/>
        <v>3.9093920448990554E-34</v>
      </c>
      <c r="EU144" s="1">
        <f t="shared" si="340"/>
        <v>4.0041558873103253E-35</v>
      </c>
      <c r="EV144" s="1">
        <f t="shared" si="341"/>
        <v>3.9748803114540617E-36</v>
      </c>
      <c r="EW144" s="1">
        <f t="shared" si="342"/>
        <v>3.8240150368413533E-37</v>
      </c>
      <c r="EX144" s="1">
        <f t="shared" si="343"/>
        <v>3.5650327208988405E-38</v>
      </c>
      <c r="EY144" s="1">
        <f t="shared" si="344"/>
        <v>3.2204493712789264E-39</v>
      </c>
      <c r="EZ144" s="1">
        <f t="shared" si="345"/>
        <v>2.8186013767792463E-40</v>
      </c>
      <c r="FA144" s="1">
        <f t="shared" si="346"/>
        <v>2.3898153061741336E-41</v>
      </c>
      <c r="FB144" s="1">
        <f t="shared" si="347"/>
        <v>1.9623542499189042E-42</v>
      </c>
      <c r="FC144" s="1">
        <f t="shared" si="348"/>
        <v>1.5052629052997129E-43</v>
      </c>
      <c r="FD144" s="75">
        <f t="shared" ref="FD144:FD207" si="353">IF($A$19="Cout: Mass flux",FC144,2*$B$19-FC144)</f>
        <v>-1.5052629052997129E-43</v>
      </c>
    </row>
    <row r="145" spans="7:160" x14ac:dyDescent="0.35">
      <c r="G145" t="str">
        <f t="shared" si="349"/>
        <v>Refd, t=0.65</v>
      </c>
      <c r="H145" s="76">
        <f t="shared" si="350"/>
        <v>0.65000000000000047</v>
      </c>
      <c r="I145" s="1">
        <f t="shared" si="351"/>
        <v>0</v>
      </c>
      <c r="J145" s="22">
        <f t="shared" si="352"/>
        <v>3.8632572550341202E-5</v>
      </c>
      <c r="K145" s="1">
        <f t="shared" ref="K145:K208" si="354">K144+$B$29*(L144-2*K144+J144)-J$9*(K144-J144)-K$9*(L144-K144)+$B$31+K$10*($B$17-K144)-K$11*K144</f>
        <v>2.0568586842145713E-4</v>
      </c>
      <c r="L145" s="1">
        <f t="shared" ref="L145:L208" si="355">L144+$B$29*(M144-2*L144+K144)-K$9*(L144-K144)-L$9*(M144-L144)+$B$31+L$10*($B$17-L144)-L$11*L144</f>
        <v>5.5512263939250836E-4</v>
      </c>
      <c r="M145" s="1">
        <f t="shared" ref="M145:M208" si="356">M144+$B$29*(N144-2*M144+L144)-L$9*(M144-L144)-M$9*(N144-M144)+$B$31+M$10*($B$17-M144)-M$11*M144</f>
        <v>1.2602371046780997E-3</v>
      </c>
      <c r="N145" s="1">
        <f t="shared" ref="N145:N208" si="357">N144+$B$29*(O144-2*N144+M144)-M$9*(N144-M144)-N$9*(O144-N144)+$B$31+N$10*($B$17-N144)-N$11*N144</f>
        <v>2.625163475567975E-3</v>
      </c>
      <c r="O145" s="1">
        <f t="shared" ref="O145:O208" si="358">O144+$B$29*(P144-2*O144+N144)-N$9*(O144-N144)-O$9*(P144-O144)+$B$31+O$10*($B$17-O144)-O$11*O144</f>
        <v>5.1496292707800947E-3</v>
      </c>
      <c r="P145" s="1">
        <f t="shared" ref="P145:P208" si="359">P144+$B$29*(Q144-2*P144+O144)-O$9*(P144-O144)-P$9*(Q144-P144)+$B$31+P$10*($B$17-P144)-P$11*P144</f>
        <v>9.6005263117978253E-3</v>
      </c>
      <c r="Q145" s="1">
        <f t="shared" ref="Q145:Q208" si="360">Q144+$B$29*(R144-2*Q144+P144)-P$9*(Q144-P144)-Q$9*(R144-Q144)+$B$31+Q$10*($B$17-Q144)-Q$11*Q144</f>
        <v>1.707280708182712E-2</v>
      </c>
      <c r="R145" s="1">
        <f t="shared" ref="R145:R208" si="361">R144+$B$29*(S144-2*R144+Q144)-Q$9*(R144-Q144)-R$9*(S144-R144)+$B$31+R$10*($B$17-R144)-R$11*R144</f>
        <v>2.9012235604812975E-2</v>
      </c>
      <c r="S145" s="1">
        <f t="shared" ref="S145:S208" si="362">S144+$B$29*(T144-2*S144+R144)-R$9*(S144-R144)-S$9*(T144-S144)+$B$31+S$10*($B$17-S144)-S$11*S144</f>
        <v>4.7167073748865383E-2</v>
      </c>
      <c r="T145" s="1">
        <f t="shared" ref="T145:T208" si="363">T144+$B$29*(U144-2*T144+S144)-S$9*(T144-S144)-T$9*(U144-T144)+$B$31+T$10*($B$17-T144)-T$11*T144</f>
        <v>7.3440673079065474E-2</v>
      </c>
      <c r="U145" s="1">
        <f t="shared" ref="U145:U208" si="364">U144+$B$29*(V144-2*U144+T144)-T$9*(U144-T144)-U$9*(V144-U144)+$B$31+U$10*($B$17-U144)-U$11*U144</f>
        <v>0.10963616898833653</v>
      </c>
      <c r="V145" s="1">
        <f t="shared" ref="V145:V208" si="365">V144+$B$29*(W144-2*V144+U144)-U$9*(V144-U144)-V$9*(W144-V144)+$B$31+V$10*($B$17-V144)-V$11*V144</f>
        <v>0.15711685513442342</v>
      </c>
      <c r="W145" s="1">
        <f t="shared" ref="W145:W208" si="366">W144+$B$29*(X144-2*W144+V144)-V$9*(W144-V144)-W$9*(X144-W144)+$B$31+W$10*($B$17-W144)-W$11*W144</f>
        <v>0.21644300855831181</v>
      </c>
      <c r="X145" s="1">
        <f t="shared" ref="X145:X208" si="367">X144+$B$29*(Y144-2*X144+W144)-W$9*(X144-W144)-X$9*(Y144-X144)+$B$31+X$10*($B$17-X144)-X$11*X144</f>
        <v>0.2870738318785418</v>
      </c>
      <c r="Y145" s="1">
        <f t="shared" ref="Y145:Y208" si="368">Y144+$B$29*(Z144-2*Y144+X144)-X$9*(Y144-X144)-Y$9*(Z144-Y144)+$B$31+Y$10*($B$17-Y144)-Y$11*Y144</f>
        <v>0.36722719305383772</v>
      </c>
      <c r="Z145" s="1">
        <f t="shared" ref="Z145:Z208" si="369">Z144+$B$29*(AA144-2*Z144+Y144)-Y$9*(Z144-Y144)-Z$9*(AA144-Z144)+$B$31+Z$10*($B$17-Z144)-Z$11*Z144</f>
        <v>0.45396218705724634</v>
      </c>
      <c r="AA145" s="1">
        <f t="shared" ref="AA145:AA208" si="370">AA144+$B$29*(AB144-2*AA144+Z144)-Z$9*(AA144-Z144)-AA$9*(AB144-AA144)+$B$31+AA$10*($B$17-AA144)-AA$11*AA144</f>
        <v>0.54349472353774253</v>
      </c>
      <c r="AB145" s="1">
        <f t="shared" ref="AB145:AB208" si="371">AB144+$B$29*(AC144-2*AB144+AA144)-AA$9*(AB144-AA144)-AB$9*(AC144-AB144)+$B$31+AB$10*($B$17-AB144)-AB$11*AB144</f>
        <v>0.63169129715888739</v>
      </c>
      <c r="AC145" s="1">
        <f t="shared" ref="AC145:AC208" si="372">AC144+$B$29*(AD144-2*AC144+AB144)-AB$9*(AC144-AB144)-AC$9*(AD144-AC144)+$B$31+AC$10*($B$17-AC144)-AC$11*AC144</f>
        <v>0.71463396299968351</v>
      </c>
      <c r="AD145" s="1">
        <f t="shared" ref="AD145:AD208" si="373">AD144+$B$29*(AE144-2*AD144+AC144)-AC$9*(AD144-AC144)-AD$9*(AE144-AD144)+$B$31+AD$10*($B$17-AD144)-AD$11*AD144</f>
        <v>0.78912969457126858</v>
      </c>
      <c r="AE145" s="1">
        <f t="shared" ref="AE145:AE208" si="374">AE144+$B$29*(AF144-2*AE144+AD144)-AD$9*(AE144-AD144)-AE$9*(AF144-AE144)+$B$31+AE$10*($B$17-AE144)-AE$11*AE144</f>
        <v>0.85305667407415398</v>
      </c>
      <c r="AF145" s="1">
        <f t="shared" ref="AF145:AF208" si="375">AF144+$B$29*(AG144-2*AF144+AE144)-AE$9*(AF144-AE144)-AF$9*(AG144-AF144)+$B$31+AF$10*($B$17-AF144)-AF$11*AF144</f>
        <v>0.9054902619053018</v>
      </c>
      <c r="AG145" s="1">
        <f t="shared" ref="AG145:AG208" si="376">AG144+$B$29*(AH144-2*AG144+AF144)-AF$9*(AG144-AF144)-AG$9*(AH144-AG144)+$B$31+AG$10*($B$17-AG144)-AG$11*AG144</f>
        <v>0.94661300928662229</v>
      </c>
      <c r="AH145" s="1">
        <f t="shared" ref="AH145:AH208" si="377">AH144+$B$29*(AI144-2*AH144+AG144)-AG$9*(AH144-AG144)-AH$9*(AI144-AH144)+$B$31+AH$10*($B$17-AH144)-AH$11*AH144</f>
        <v>0.97746464341222317</v>
      </c>
      <c r="AI145" s="1">
        <f t="shared" ref="AI145:AI208" si="378">AI144+$B$29*(AJ144-2*AI144+AH144)-AH$9*(AI144-AH144)-AI$9*(AJ144-AI144)+$B$31+AI$10*($B$17-AI144)-AI$11*AI144</f>
        <v>0.9996147700075414</v>
      </c>
      <c r="AJ145" s="1">
        <f t="shared" ref="AJ145:AJ208" si="379">AJ144+$B$29*(AK144-2*AJ144+AI144)-AI$9*(AJ144-AI144)-AJ$9*(AK144-AJ144)+$B$31+AJ$10*($B$17-AJ144)-AJ$11*AJ144</f>
        <v>1.0148397619952469</v>
      </c>
      <c r="AK145" s="1">
        <f t="shared" ref="AK145:AK208" si="380">AK144+$B$29*(AL144-2*AK144+AJ144)-AJ$9*(AK144-AJ144)-AK$9*(AL144-AK144)+$B$31+AK$10*($B$17-AK144)-AK$11*AK144</f>
        <v>1.024862906046591</v>
      </c>
      <c r="AL145" s="1">
        <f t="shared" ref="AL145:AL208" si="381">AL144+$B$29*(AM144-2*AL144+AK144)-AK$9*(AL144-AK144)-AL$9*(AM144-AL144)+$B$31+AL$10*($B$17-AL144)-AL$11*AL144</f>
        <v>1.0311856034570055</v>
      </c>
      <c r="AM145" s="1">
        <f t="shared" ref="AM145:AM208" si="382">AM144+$B$29*(AN144-2*AM144+AL144)-AL$9*(AM144-AL144)-AM$9*(AN144-AM144)+$B$31+AM$10*($B$17-AM144)-AM$11*AM144</f>
        <v>1.035008916255022</v>
      </c>
      <c r="AN145" s="1">
        <f t="shared" ref="AN145:AN208" si="383">AN144+$B$29*(AO144-2*AN144+AM144)-AM$9*(AN144-AM144)-AN$9*(AO144-AN144)+$B$31+AN$10*($B$17-AN144)-AN$11*AN144</f>
        <v>1.0372261186395231</v>
      </c>
      <c r="AO145" s="1">
        <f t="shared" ref="AO145:AO208" si="384">AO144+$B$29*(AP144-2*AO144+AN144)-AN$9*(AO144-AN144)-AO$9*(AP144-AO144)+$B$31+AO$10*($B$17-AO144)-AO$11*AO144</f>
        <v>1.0384597604123218</v>
      </c>
      <c r="AP145" s="1">
        <f t="shared" ref="AP145:AP208" si="385">AP144+$B$29*(AQ144-2*AP144+AO144)-AO$9*(AP144-AO144)-AP$9*(AQ144-AP144)+$B$31+AP$10*($B$17-AP144)-AP$11*AP144</f>
        <v>1.0391186030205772</v>
      </c>
      <c r="AQ145" s="1">
        <f t="shared" ref="AQ145:AQ208" si="386">AQ144+$B$29*(AR144-2*AQ144+AP144)-AP$9*(AQ144-AP144)-AQ$9*(AR144-AQ144)+$B$31+AQ$10*($B$17-AQ144)-AQ$11*AQ144</f>
        <v>1.0394564917639701</v>
      </c>
      <c r="AR145" s="1">
        <f t="shared" ref="AR145:AR208" si="387">AR144+$B$29*(AS144-2*AR144+AQ144)-AQ$9*(AR144-AQ144)-AR$9*(AS144-AR144)+$B$31+AR$10*($B$17-AR144)-AR$11*AR144</f>
        <v>1.039622969065527</v>
      </c>
      <c r="AS145" s="1">
        <f t="shared" ref="AS145:AS208" si="388">AS144+$B$29*(AT144-2*AS144+AR144)-AR$9*(AS144-AR144)-AS$9*(AT144-AS144)+$B$31+AS$10*($B$17-AS144)-AS$11*AS144</f>
        <v>1.0397018031569039</v>
      </c>
      <c r="AT145" s="1">
        <f t="shared" ref="AT145:AT208" si="389">AT144+$B$29*(AU144-2*AT144+AS144)-AS$9*(AT144-AS144)-AT$9*(AU144-AT144)+$B$31+AT$10*($B$17-AT144)-AT$11*AT144</f>
        <v>1.0397376984396236</v>
      </c>
      <c r="AU145" s="1">
        <f t="shared" ref="AU145:AU208" si="390">AU144+$B$29*(AV144-2*AU144+AT144)-AT$9*(AU144-AT144)-AU$9*(AV144-AU144)+$B$31+AU$10*($B$17-AU144)-AU$11*AU144</f>
        <v>1.0397534204837786</v>
      </c>
      <c r="AV145" s="1">
        <f t="shared" ref="AV145:AV208" si="391">AV144+$B$29*(AW144-2*AV144+AU144)-AU$9*(AV144-AU144)-AV$9*(AW144-AV144)+$B$31+AV$10*($B$17-AV144)-AV$11*AV144</f>
        <v>1.0397600473776976</v>
      </c>
      <c r="AW145" s="1">
        <f t="shared" ref="AW145:AW208" si="392">AW144+$B$29*(AX144-2*AW144+AV144)-AV$9*(AW144-AV144)-AW$9*(AX144-AW144)+$B$31+AW$10*($B$17-AW144)-AW$11*AW144</f>
        <v>1.0397627365461066</v>
      </c>
      <c r="AX145" s="1">
        <f t="shared" ref="AX145:AX208" si="393">AX144+$B$29*(AY144-2*AX144+AW144)-AW$9*(AX144-AW144)-AX$9*(AY144-AX144)+$B$31+AX$10*($B$17-AX144)-AX$11*AX144</f>
        <v>1.0397637875557681</v>
      </c>
      <c r="AY145" s="1">
        <f t="shared" ref="AY145:AY208" si="394">AY144+$B$29*(AZ144-2*AY144+AX144)-AX$9*(AY144-AX144)-AY$9*(AZ144-AY144)+$B$31+AY$10*($B$17-AY144)-AY$11*AY144</f>
        <v>1.0397641833283415</v>
      </c>
      <c r="AZ145" s="1">
        <f t="shared" ref="AZ145:AZ208" si="395">AZ144+$B$29*(BA144-2*AZ144+AY144)-AY$9*(AZ144-AY144)-AZ$9*(BA144-AZ144)+$B$31+AZ$10*($B$17-AZ144)-AZ$11*AZ144</f>
        <v>1.0397643269764842</v>
      </c>
      <c r="BA145" s="1">
        <f t="shared" ref="BA145:BA208" si="396">BA144+$B$29*(BB144-2*BA144+AZ144)-AZ$9*(BA144-AZ144)-BA$9*(BB144-BA144)+$B$31+BA$10*($B$17-BA144)-BA$11*BA144</f>
        <v>1.0397643772489247</v>
      </c>
      <c r="BB145" s="1">
        <f t="shared" ref="BB145:BB208" si="397">BB144+$B$29*(BC144-2*BB144+BA144)-BA$9*(BB144-BA144)-BB$9*(BC144-BB144)+$B$31+BB$10*($B$17-BB144)-BB$11*BB144</f>
        <v>1.0397643942192694</v>
      </c>
      <c r="BC145" s="1">
        <f t="shared" ref="BC145:BC208" si="398">BC144+$B$29*(BD144-2*BC144+BB144)-BB$9*(BC144-BB144)-BC$9*(BD144-BC144)+$B$31+BC$10*($B$17-BC144)-BC$11*BC144</f>
        <v>1.0397643997467645</v>
      </c>
      <c r="BD145" s="1">
        <f t="shared" ref="BD145:BD208" si="399">BD144+$B$29*(BE144-2*BD144+BC144)-BC$9*(BD144-BC144)-BD$9*(BE144-BD144)+$B$31+BD$10*($B$17-BD144)-BD$11*BD144</f>
        <v>1.0397644014842793</v>
      </c>
      <c r="BE145" s="1">
        <f t="shared" ref="BE145:BE208" si="400">BE144+$B$29*(BF144-2*BE144+BD144)-BD$9*(BE144-BD144)-BE$9*(BF144-BE144)+$B$31+BE$10*($B$17-BE144)-BE$11*BE144</f>
        <v>1.0397644020104786</v>
      </c>
      <c r="BF145" s="1">
        <f t="shared" ref="BF145:BF208" si="401">BF144+$B$29*(BG144-2*BF144+BE144)-BE$9*(BF144-BE144)-BF$9*(BG144-BF144)+$B$31+BF$10*($B$17-BF144)-BF$11*BF144</f>
        <v>1.0397644021594523</v>
      </c>
      <c r="BG145" s="1">
        <f t="shared" ref="BG145:BG208" si="402">BG144+$B$29*(BH144-2*BG144+BF144)-BF$9*(BG144-BF144)-BG$9*(BH144-BG144)+$B$31+BG$10*($B$17-BG144)-BG$11*BG144</f>
        <v>1.0397644021797081</v>
      </c>
      <c r="BH145" s="1">
        <f t="shared" ref="BH145:BH208" si="403">BH144+$B$29*(BI144-2*BH144+BG144)-BG$9*(BH144-BG144)-BH$9*(BI144-BH144)+$B$31+BH$10*($B$17-BH144)-BH$11*BH144</f>
        <v>1.0397644020979715</v>
      </c>
      <c r="BI145" s="1">
        <f t="shared" ref="BI145:BI208" si="404">BI144+$B$29*(BJ144-2*BI144+BH144)-BH$9*(BI144-BH144)-BI$9*(BJ144-BI144)+$B$31+BI$10*($B$17-BI144)-BI$11*BI144</f>
        <v>1.0397644017430374</v>
      </c>
      <c r="BJ145" s="1">
        <f t="shared" ref="BJ145:BJ208" si="405">BJ144+$B$29*(BK144-2*BJ144+BI144)-BI$9*(BJ144-BI144)-BJ$9*(BK144-BJ144)+$B$31+BJ$10*($B$17-BJ144)-BJ$11*BJ144</f>
        <v>1.0397644004309485</v>
      </c>
      <c r="BK145" s="1">
        <f t="shared" ref="BK145:BK208" si="406">BK144+$B$29*(BL144-2*BK144+BJ144)-BJ$9*(BK144-BJ144)-BK$9*(BL144-BK144)+$B$31+BK$10*($B$17-BK144)-BK$11*BK144</f>
        <v>1.0397643958145641</v>
      </c>
      <c r="BL145" s="1">
        <f t="shared" ref="BL145:BL208" si="407">BL144+$B$29*(BM144-2*BL144+BK144)-BK$9*(BL144-BK144)-BL$9*(BM144-BL144)+$B$31+BL$10*($B$17-BL144)-BL$11*BL144</f>
        <v>1.0397643802523679</v>
      </c>
      <c r="BM145" s="1">
        <f t="shared" ref="BM145:BM208" si="408">BM144+$B$29*(BN144-2*BM144+BL144)-BL$9*(BM144-BL144)-BM$9*(BN144-BM144)+$B$31+BM$10*($B$17-BM144)-BM$11*BM144</f>
        <v>1.0397643299859614</v>
      </c>
      <c r="BN145" s="1">
        <f t="shared" ref="BN145:BN208" si="409">BN144+$B$29*(BO144-2*BN144+BM144)-BM$9*(BN144-BM144)-BN$9*(BO144-BN144)+$B$31+BN$10*($B$17-BN144)-BN$11*BN144</f>
        <v>1.039764174486131</v>
      </c>
      <c r="BO145" s="1">
        <f t="shared" ref="BO145:BO208" si="410">BO144+$B$29*(BP144-2*BO144+BN144)-BN$9*(BO144-BN144)-BO$9*(BP144-BO144)+$B$31+BO$10*($B$17-BO144)-BO$11*BO144</f>
        <v>1.0397637139947953</v>
      </c>
      <c r="BP145" s="1">
        <f t="shared" ref="BP145:BP208" si="411">BP144+$B$29*(BQ144-2*BP144+BO144)-BO$9*(BP144-BO144)-BP$9*(BQ144-BP144)+$B$31+BP$10*($B$17-BP144)-BP$11*BP144</f>
        <v>1.0397624091810485</v>
      </c>
      <c r="BQ145" s="1">
        <f t="shared" ref="BQ145:BQ208" si="412">BQ144+$B$29*(BR144-2*BQ144+BP144)-BP$9*(BQ144-BP144)-BQ$9*(BR144-BQ144)+$B$31+BQ$10*($B$17-BQ144)-BQ$11*BQ144</f>
        <v>1.0397588731880338</v>
      </c>
      <c r="BR145" s="1">
        <f t="shared" ref="BR145:BR208" si="413">BR144+$B$29*(BS144-2*BR144+BQ144)-BQ$9*(BR144-BQ144)-BR$9*(BS144-BR144)+$B$31+BR$10*($B$17-BR144)-BR$11*BR144</f>
        <v>1.0397497127461255</v>
      </c>
      <c r="BS145" s="1">
        <f t="shared" ref="BS145:BS208" si="414">BS144+$B$29*(BT144-2*BS144+BR144)-BR$9*(BS144-BR144)-BS$9*(BT144-BS144)+$B$31+BS$10*($B$17-BS144)-BS$11*BS144</f>
        <v>1.0397270361509579</v>
      </c>
      <c r="BT145" s="1">
        <f t="shared" ref="BT145:BT208" si="415">BT144+$B$29*(BU144-2*BT144+BS144)-BS$9*(BT144-BS144)-BT$9*(BU144-BT144)+$B$31+BT$10*($B$17-BT144)-BT$11*BT144</f>
        <v>1.039673417019239</v>
      </c>
      <c r="BU145" s="1">
        <f t="shared" ref="BU145:BU208" si="416">BU144+$B$29*(BV144-2*BU144+BT144)-BT$9*(BU144-BT144)-BU$9*(BV144-BU144)+$B$31+BU$10*($B$17-BU144)-BU$11*BU144</f>
        <v>1.03955236327795</v>
      </c>
      <c r="BV145" s="1">
        <f t="shared" ref="BV145:BV208" si="417">BV144+$B$29*(BW144-2*BV144+BU144)-BU$9*(BV144-BU144)-BV$9*(BW144-BV144)+$B$31+BV$10*($B$17-BV144)-BV$11*BV144</f>
        <v>1.0392915059290739</v>
      </c>
      <c r="BW145" s="1">
        <f t="shared" ref="BW145:BW208" si="418">BW144+$B$29*(BX144-2*BW144+BV144)-BV$9*(BW144-BV144)-BW$9*(BX144-BW144)+$B$31+BW$10*($B$17-BW144)-BW$11*BW144</f>
        <v>1.0387551412985736</v>
      </c>
      <c r="BX145" s="1">
        <f t="shared" ref="BX145:BX208" si="419">BX144+$B$29*(BY144-2*BX144+BW144)-BW$9*(BX144-BW144)-BX$9*(BY144-BX144)+$B$31+BX$10*($B$17-BX144)-BX$11*BX144</f>
        <v>1.0377030999138865</v>
      </c>
      <c r="BY145" s="1">
        <f t="shared" ref="BY145:BY208" si="420">BY144+$B$29*(BZ144-2*BY144+BX144)-BX$9*(BY144-BX144)-BY$9*(BZ144-BY144)+$B$31+BY$10*($B$17-BY144)-BY$11*BY144</f>
        <v>1.035735105656711</v>
      </c>
      <c r="BZ145" s="1">
        <f t="shared" ref="BZ145:BZ208" si="421">BZ144+$B$29*(CA144-2*BZ144+BY144)-BY$9*(BZ144-BY144)-BZ$9*(CA144-BZ144)+$B$31+BZ$10*($B$17-BZ144)-BZ$11*BZ144</f>
        <v>1.0322247083796412</v>
      </c>
      <c r="CA145" s="1">
        <f t="shared" ref="CA145:CA208" si="422">CA144+$B$29*(CB144-2*CA144+BZ144)-BZ$9*(CA144-BZ144)-CA$9*(CB144-CA144)+$B$31+CA$10*($B$17-CA144)-CA$11*CA144</f>
        <v>1.0262547054938993</v>
      </c>
      <c r="CB145" s="1">
        <f t="shared" ref="CB145:CB208" si="423">CB144+$B$29*(CC144-2*CB144+CA144)-CA$9*(CB144-CA144)-CB$9*(CC144-CB144)+$B$31+CB$10*($B$17-CB144)-CB$11*CB144</f>
        <v>1.0165753911138764</v>
      </c>
      <c r="CC145" s="1">
        <f t="shared" ref="CC145:CC208" si="424">CC144+$B$29*(CD144-2*CC144+CB144)-CB$9*(CC144-CB144)-CC$9*(CD144-CC144)+$B$31+CC$10*($B$17-CC144)-CC$11*CC144</f>
        <v>1.0016146295213912</v>
      </c>
      <c r="CD145" s="1">
        <f t="shared" ref="CD145:CD208" si="425">CD144+$B$29*(CE144-2*CD144+CC144)-CC$9*(CD144-CC144)-CD$9*(CE144-CD144)+$B$31+CD$10*($B$17-CD144)-CD$11*CD144</f>
        <v>0.97956965319722611</v>
      </c>
      <c r="CE145" s="1">
        <f t="shared" ref="CE145:CE208" si="426">CE144+$B$29*(CF144-2*CE144+CD144)-CD$9*(CE144-CD144)-CE$9*(CF144-CE144)+$B$31+CE$10*($B$17-CE144)-CE$11*CE144</f>
        <v>0.94859978606999285</v>
      </c>
      <c r="CF145" s="1">
        <f t="shared" ref="CF145:CF208" si="427">CF144+$B$29*(CG144-2*CF144+CE144)-CE$9*(CF144-CE144)-CF$9*(CG144-CF144)+$B$31+CF$10*($B$17-CF144)-CF$11*CF144</f>
        <v>0.90711516433171469</v>
      </c>
      <c r="CG145" s="1">
        <f t="shared" ref="CG145:CG208" si="428">CG144+$B$29*(CH144-2*CG144+CF144)-CF$9*(CG144-CF144)-CG$9*(CH144-CG144)+$B$31+CG$10*($B$17-CG144)-CG$11*CG144</f>
        <v>0.85412288747855081</v>
      </c>
      <c r="CH145" s="1">
        <f t="shared" ref="CH145:CH208" si="429">CH144+$B$29*(CI144-2*CH144+CG144)-CG$9*(CH144-CG144)-CH$9*(CI144-CH144)+$B$31+CH$10*($B$17-CH144)-CH$11*CH144</f>
        <v>0.78955921956433528</v>
      </c>
      <c r="CI145" s="1">
        <f t="shared" ref="CI145:CI208" si="430">CI144+$B$29*(CJ144-2*CI144+CH144)-CH$9*(CI144-CH144)-CI$9*(CJ144-CI144)+$B$31+CI$10*($B$17-CI144)-CI$11*CI144</f>
        <v>0.71451847207733521</v>
      </c>
      <c r="CJ145" s="1">
        <f t="shared" ref="CJ145:CJ208" si="431">CJ144+$B$29*(CK144-2*CJ144+CI144)-CI$9*(CJ144-CI144)-CJ$9*(CK144-CJ144)+$B$31+CJ$10*($B$17-CJ144)-CJ$11*CJ144</f>
        <v>0.63129781408756347</v>
      </c>
      <c r="CK145" s="1">
        <f t="shared" ref="CK145:CK208" si="432">CK144+$B$29*(CL144-2*CK144+CJ144)-CJ$9*(CK144-CJ144)-CK$9*(CL144-CK144)+$B$31+CK$10*($B$17-CK144)-CK$11*CK144</f>
        <v>0.54321552653515848</v>
      </c>
      <c r="CL145" s="1">
        <f t="shared" ref="CL145:CL208" si="433">CL144+$B$29*(CM144-2*CL144+CK144)-CK$9*(CL144-CK144)-CL$9*(CM144-CL144)+$B$31+CL$10*($B$17-CL144)-CL$11*CL144</f>
        <v>0.45421897157208996</v>
      </c>
      <c r="CM145" s="1">
        <f t="shared" ref="CM145:CM208" si="434">CM144+$B$29*(CN144-2*CM144+CL144)-CL$9*(CM144-CL144)-CM$9*(CN144-CM144)+$B$31+CM$10*($B$17-CM144)-CM$11*CM144</f>
        <v>0.36835853594101214</v>
      </c>
      <c r="CN145" s="1">
        <f t="shared" ref="CN145:CN208" si="435">CN144+$B$29*(CO144-2*CN144+CM144)-CM$9*(CN144-CM144)-CN$9*(CO144-CN144)+$B$31+CN$10*($B$17-CN144)-CN$11*CN144</f>
        <v>0.28924327118499665</v>
      </c>
      <c r="CO145" s="1">
        <f t="shared" ref="CO145:CO208" si="436">CO144+$B$29*(CP144-2*CO144+CN144)-CN$9*(CO144-CN144)-CO$9*(CP144-CO144)+$B$31+CO$10*($B$17-CO144)-CO$11*CO144</f>
        <v>0.21959815685259634</v>
      </c>
      <c r="CP145" s="1">
        <f t="shared" ref="CP145:CP208" si="437">CP144+$B$29*(CQ144-2*CP144+CO144)-CO$9*(CP144-CO144)-CP$9*(CQ144-CP144)+$B$31+CP$10*($B$17-CP144)-CP$11*CP144</f>
        <v>0.16101076863042188</v>
      </c>
      <c r="CQ145" s="1">
        <f t="shared" ref="CQ145:CQ208" si="438">CQ144+$B$29*(CR144-2*CQ144+CP144)-CP$9*(CQ144-CP144)-CQ$9*(CR144-CQ144)+$B$31+CQ$10*($B$17-CQ144)-CQ$11*CQ144</f>
        <v>0.11389945942001074</v>
      </c>
      <c r="CR145" s="1">
        <f t="shared" ref="CR145:CR208" si="439">CR144+$B$29*(CS144-2*CR144+CQ144)-CQ$9*(CR144-CQ144)-CR$9*(CS144-CR144)+$B$31+CR$10*($B$17-CR144)-CR$11*CR144</f>
        <v>7.7676560558517571E-2</v>
      </c>
      <c r="CS145" s="1">
        <f t="shared" ref="CS145:CS208" si="440">CS144+$B$29*(CT144-2*CS144+CR144)-CR$9*(CS144-CR144)-CS$9*(CT144-CS144)+$B$31+CS$10*($B$17-CS144)-CS$11*CS144</f>
        <v>5.1037853572488343E-2</v>
      </c>
      <c r="CT145" s="1">
        <f t="shared" ref="CT145:CT208" si="441">CT144+$B$29*(CU144-2*CT144+CS144)-CS$9*(CT144-CS144)-CT$9*(CU144-CT144)+$B$31+CT$10*($B$17-CT144)-CT$11*CT144</f>
        <v>3.2294136111235654E-2</v>
      </c>
      <c r="CU145" s="1">
        <f t="shared" ref="CU145:CU208" si="442">CU144+$B$29*(CV144-2*CU144+CT144)-CT$9*(CU144-CT144)-CU$9*(CV144-CU144)+$B$31+CU$10*($B$17-CU144)-CU$11*CU144</f>
        <v>1.9671277094313343E-2</v>
      </c>
      <c r="CV145" s="1">
        <f t="shared" ref="CV145:CV208" si="443">CV144+$B$29*(CW144-2*CV144+CU144)-CU$9*(CV144-CU144)-CV$9*(CW144-CV144)+$B$31+CV$10*($B$17-CV144)-CV$11*CV144</f>
        <v>1.1532260677282174E-2</v>
      </c>
      <c r="CW145" s="1">
        <f t="shared" ref="CW145:CW208" si="444">CW144+$B$29*(CX144-2*CW144+CV144)-CV$9*(CW144-CV144)-CW$9*(CX144-CW144)+$B$31+CW$10*($B$17-CW144)-CW$11*CW144</f>
        <v>6.5058625216314388E-3</v>
      </c>
      <c r="CX145" s="1">
        <f t="shared" ref="CX145:CX208" si="445">CX144+$B$29*(CY144-2*CX144+CW144)-CW$9*(CX144-CW144)-CX$9*(CY144-CX144)+$B$31+CX$10*($B$17-CX144)-CX$11*CX144</f>
        <v>3.5316184389723782E-3</v>
      </c>
      <c r="CY145" s="1">
        <f t="shared" ref="CY145:CY208" si="446">CY144+$B$29*(CZ144-2*CY144+CX144)-CX$9*(CY144-CX144)-CY$9*(CZ144-CY144)+$B$31+CY$10*($B$17-CY144)-CY$11*CY144</f>
        <v>1.8446773539336646E-3</v>
      </c>
      <c r="CZ145" s="1">
        <f t="shared" ref="CZ145:CZ208" si="447">CZ144+$B$29*(DA144-2*CZ144+CY144)-CY$9*(CZ144-CY144)-CZ$9*(DA144-CZ144)+$B$31+CZ$10*($B$17-CZ144)-CZ$11*CZ144</f>
        <v>9.271905760530277E-4</v>
      </c>
      <c r="DA145" s="1">
        <f t="shared" ref="DA145:DA208" si="448">DA144+$B$29*(DB144-2*DA144+CZ144)-CZ$9*(DA144-CZ144)-DA$9*(DB144-DA144)+$B$31+DA$10*($B$17-DA144)-DA$11*DA144</f>
        <v>4.4850240722912258E-4</v>
      </c>
      <c r="DB145" s="1">
        <f t="shared" ref="DB145:DB208" si="449">DB144+$B$29*(DC144-2*DB144+DA144)-DA$9*(DB144-DA144)-DB$9*(DC144-DB144)+$B$31+DB$10*($B$17-DB144)-DB$11*DB144</f>
        <v>2.0881925275652335E-4</v>
      </c>
      <c r="DC145" s="1">
        <f t="shared" ref="DC145:DC208" si="450">DC144+$B$29*(DD144-2*DC144+DB144)-DB$9*(DC144-DB144)-DC$9*(DD144-DC144)+$B$31+DC$10*($B$17-DC144)-DC$11*DC144</f>
        <v>9.359737510261167E-5</v>
      </c>
      <c r="DD145" s="1">
        <f t="shared" ref="DD145:DD208" si="451">DD144+$B$29*(DE144-2*DD144+DC144)-DC$9*(DD144-DC144)-DD$9*(DE144-DD144)+$B$31+DD$10*($B$17-DD144)-DD$11*DD144</f>
        <v>4.039554576877684E-5</v>
      </c>
      <c r="DE145" s="1">
        <f t="shared" ref="DE145:DE208" si="452">DE144+$B$29*(DF144-2*DE144+DD144)-DD$9*(DE144-DD144)-DE$9*(DF144-DE144)+$B$31+DE$10*($B$17-DE144)-DE$11*DE144</f>
        <v>1.6791089466753185E-5</v>
      </c>
      <c r="DF145" s="1">
        <f t="shared" ref="DF145:DF208" si="453">DF144+$B$29*(DG144-2*DF144+DE144)-DE$9*(DF144-DE144)-DF$9*(DG144-DF144)+$B$31+DF$10*($B$17-DF144)-DF$11*DF144</f>
        <v>6.7236690775050722E-6</v>
      </c>
      <c r="DG145" s="1">
        <f t="shared" ref="DG145:DG208" si="454">DG144+$B$29*(DH144-2*DG144+DF144)-DF$9*(DG144-DF144)-DG$9*(DH144-DG144)+$B$31+DG$10*($B$17-DG144)-DG$11*DG144</f>
        <v>2.594347300177804E-6</v>
      </c>
      <c r="DH145" s="1">
        <f t="shared" ref="DH145:DH208" si="455">DH144+$B$29*(DI144-2*DH144+DG144)-DG$9*(DH144-DG144)-DH$9*(DI144-DH144)+$B$31+DH$10*($B$17-DH144)-DH$11*DH144</f>
        <v>9.6485210096728892E-7</v>
      </c>
      <c r="DI145" s="1">
        <f t="shared" ref="DI145:DI208" si="456">DI144+$B$29*(DJ144-2*DI144+DH144)-DH$9*(DI144-DH144)-DI$9*(DJ144-DI144)+$B$31+DI$10*($B$17-DI144)-DI$11*DI144</f>
        <v>3.4595822678585036E-7</v>
      </c>
      <c r="DJ145" s="1">
        <f t="shared" ref="DJ145:DJ208" si="457">DJ144+$B$29*(DK144-2*DJ144+DI144)-DI$9*(DJ144-DI144)-DJ$9*(DK144-DJ144)+$B$31+DJ$10*($B$17-DJ144)-DJ$11*DJ144</f>
        <v>1.1962943357982881E-7</v>
      </c>
      <c r="DK145" s="1">
        <f t="shared" ref="DK145:DK208" si="458">DK144+$B$29*(DL144-2*DK144+DJ144)-DJ$9*(DK144-DJ144)-DK$9*(DL144-DK144)+$B$31+DK$10*($B$17-DK144)-DK$11*DK144</f>
        <v>3.990486433175692E-8</v>
      </c>
      <c r="DL145" s="1">
        <f t="shared" ref="DL145:DL208" si="459">DL144+$B$29*(DM144-2*DL144+DK144)-DK$9*(DL144-DK144)-DL$9*(DM144-DL144)+$B$31+DL$10*($B$17-DL144)-DL$11*DL144</f>
        <v>1.284425368367802E-8</v>
      </c>
      <c r="DM145" s="1">
        <f t="shared" ref="DM145:DM208" si="460">DM144+$B$29*(DN144-2*DM144+DL144)-DL$9*(DM144-DL144)-DM$9*(DN144-DM144)+$B$31+DM$10*($B$17-DM144)-DM$11*DM144</f>
        <v>3.9903239192269526E-9</v>
      </c>
      <c r="DN145" s="1">
        <f t="shared" ref="DN145:DN208" si="461">DN144+$B$29*(DO144-2*DN144+DM144)-DM$9*(DN144-DM144)-DN$9*(DO144-DN144)+$B$31+DN$10*($B$17-DN144)-DN$11*DN144</f>
        <v>1.1968595845600293E-9</v>
      </c>
      <c r="DO145" s="1">
        <f t="shared" ref="DO145:DO208" si="462">DO144+$B$29*(DP144-2*DO144+DN144)-DN$9*(DO144-DN144)-DO$9*(DP144-DO144)+$B$31+DO$10*($B$17-DO144)-DO$11*DO144</f>
        <v>3.4668221589852218E-10</v>
      </c>
      <c r="DP145" s="1">
        <f t="shared" ref="DP145:DP208" si="463">DP144+$B$29*(DQ144-2*DP144+DO144)-DO$9*(DP144-DO144)-DP$9*(DQ144-DP144)+$B$31+DP$10*($B$17-DP144)-DP$11*DP144</f>
        <v>9.7003706924055581E-11</v>
      </c>
      <c r="DQ145" s="1">
        <f t="shared" ref="DQ145:DQ208" si="464">DQ144+$B$29*(DR144-2*DQ144+DP144)-DP$9*(DQ144-DP144)-DQ$9*(DR144-DQ144)+$B$31+DQ$10*($B$17-DQ144)-DQ$11*DQ144</f>
        <v>2.6225620764739257E-11</v>
      </c>
      <c r="DR145" s="1">
        <f t="shared" ref="DR145:DR208" si="465">DR144+$B$29*(DS144-2*DR144+DQ144)-DQ$9*(DR144-DQ144)-DR$9*(DS144-DR144)+$B$31+DR$10*($B$17-DR144)-DR$11*DR144</f>
        <v>6.8525630547381848E-12</v>
      </c>
      <c r="DS145" s="1">
        <f t="shared" ref="DS145:DS208" si="466">DS144+$B$29*(DT144-2*DS144+DR144)-DR$9*(DS144-DR144)-DS$9*(DT144-DS144)+$B$31+DS$10*($B$17-DS144)-DS$11*DS144</f>
        <v>1.7309154885419266E-12</v>
      </c>
      <c r="DT145" s="1">
        <f t="shared" ref="DT145:DT208" si="467">DT144+$B$29*(DU144-2*DT144+DS144)-DS$9*(DT144-DS144)-DT$9*(DU144-DT144)+$B$31+DT$10*($B$17-DT144)-DT$11*DT144</f>
        <v>4.2276242294113755E-13</v>
      </c>
      <c r="DU145" s="1">
        <f t="shared" ref="DU145:DU208" si="468">DU144+$B$29*(DV144-2*DU144+DT144)-DT$9*(DU144-DT144)-DU$9*(DV144-DU144)+$B$31+DU$10*($B$17-DU144)-DU$11*DU144</f>
        <v>9.9864912407107387E-14</v>
      </c>
      <c r="DV145" s="1">
        <f t="shared" ref="DV145:DV208" si="469">DV144+$B$29*(DW144-2*DV144+DU144)-DU$9*(DV144-DU144)-DV$9*(DW144-DV144)+$B$31+DV$10*($B$17-DV144)-DV$11*DV144</f>
        <v>2.2820224725676521E-14</v>
      </c>
      <c r="DW145" s="1">
        <f t="shared" ref="DW145:DW208" si="470">DW144+$B$29*(DX144-2*DW144+DV144)-DV$9*(DW144-DV144)-DW$9*(DX144-DW144)+$B$31+DW$10*($B$17-DW144)-DW$11*DW144</f>
        <v>5.0455407516007875E-15</v>
      </c>
      <c r="DX145" s="1">
        <f t="shared" ref="DX145:DX208" si="471">DX144+$B$29*(DY144-2*DX144+DW144)-DW$9*(DX144-DW144)-DX$9*(DY144-DX144)+$B$31+DX$10*($B$17-DX144)-DX$11*DX144</f>
        <v>1.0795992100155192E-15</v>
      </c>
      <c r="DY145" s="1">
        <f t="shared" ref="DY145:DY208" si="472">DY144+$B$29*(DZ144-2*DY144+DX144)-DX$9*(DY144-DX144)-DY$9*(DZ144-DY144)+$B$31+DY$10*($B$17-DY144)-DY$11*DY144</f>
        <v>2.2359724960104531E-16</v>
      </c>
      <c r="DZ145" s="1">
        <f t="shared" ref="DZ145:DZ208" si="473">DZ144+$B$29*(EA144-2*DZ144+DY144)-DY$9*(DZ144-DY144)-DZ$9*(EA144-DZ144)+$B$31+DZ$10*($B$17-DZ144)-DZ$11*DZ144</f>
        <v>4.4832935202295689E-17</v>
      </c>
      <c r="EA145" s="1">
        <f t="shared" ref="EA145:EA208" si="474">EA144+$B$29*(EB144-2*EA144+DZ144)-DZ$9*(EA144-DZ144)-EA$9*(EB144-EA144)+$B$31+EA$10*($B$17-EA144)-EA$11*EA144</f>
        <v>8.7041859172452718E-18</v>
      </c>
      <c r="EB145" s="1">
        <f t="shared" ref="EB145:EB208" si="475">EB144+$B$29*(EC144-2*EB144+EA144)-EA$9*(EB144-EA144)-EB$9*(EC144-EB144)+$B$31+EB$10*($B$17-EB144)-EB$11*EB144</f>
        <v>1.6365471893290864E-18</v>
      </c>
      <c r="EC145" s="1">
        <f t="shared" ref="EC145:EC208" si="476">EC144+$B$29*(ED144-2*EC144+EB144)-EB$9*(EC144-EB144)-EC$9*(ED144-EC144)+$B$31+EC$10*($B$17-EC144)-EC$11*EC144</f>
        <v>2.9803210820604721E-19</v>
      </c>
      <c r="ED145" s="1">
        <f t="shared" ref="ED145:ED208" si="477">ED144+$B$29*(EE144-2*ED144+EC144)-EC$9*(ED144-EC144)-ED$9*(EE144-ED144)+$B$31+ED$10*($B$17-ED144)-ED$11*ED144</f>
        <v>5.2576553415928761E-20</v>
      </c>
      <c r="EE145" s="1">
        <f t="shared" ref="EE145:EE208" si="478">EE144+$B$29*(EF144-2*EE144+ED144)-ED$9*(EE144-ED144)-EE$9*(EF144-EE144)+$B$31+EE$10*($B$17-EE144)-EE$11*EE144</f>
        <v>8.9861095833659266E-21</v>
      </c>
      <c r="EF145" s="1">
        <f t="shared" ref="EF145:EF208" si="479">EF144+$B$29*(EG144-2*EF144+EE144)-EE$9*(EF144-EE144)-EF$9*(EG144-EF144)+$B$31+EF$10*($B$17-EF144)-EF$11*EF144</f>
        <v>1.4881731271129224E-21</v>
      </c>
      <c r="EG145" s="1">
        <f t="shared" ref="EG145:EG208" si="480">EG144+$B$29*(EH144-2*EG144+EF144)-EF$9*(EG144-EF144)-EG$9*(EH144-EG144)+$B$31+EG$10*($B$17-EG144)-EG$11*EG144</f>
        <v>2.3882763008331494E-22</v>
      </c>
      <c r="EH145" s="1">
        <f t="shared" ref="EH145:EH208" si="481">EH144+$B$29*(EI144-2*EH144+EG144)-EG$9*(EH144-EG144)-EH$9*(EI144-EH144)+$B$31+EH$10*($B$17-EH144)-EH$11*EH144</f>
        <v>3.7145640754589213E-23</v>
      </c>
      <c r="EI145" s="1">
        <f t="shared" ref="EI145:EI208" si="482">EI144+$B$29*(EJ144-2*EI144+EH144)-EH$9*(EI144-EH144)-EI$9*(EJ144-EI144)+$B$31+EI$10*($B$17-EI144)-EI$11*EI144</f>
        <v>5.5996607333499469E-24</v>
      </c>
      <c r="EJ145" s="1">
        <f t="shared" ref="EJ145:EJ208" si="483">EJ144+$B$29*(EK144-2*EJ144+EI144)-EI$9*(EJ144-EI144)-EJ$9*(EK144-EJ144)+$B$31+EJ$10*($B$17-EJ144)-EJ$11*EJ144</f>
        <v>8.1823893026404637E-25</v>
      </c>
      <c r="EK145" s="1">
        <f t="shared" ref="EK145:EK208" si="484">EK144+$B$29*(EL144-2*EK144+EJ144)-EJ$9*(EK144-EJ144)-EK$9*(EL144-EK144)+$B$31+EK$10*($B$17-EK144)-EK$11*EK144</f>
        <v>1.1590246877940643E-25</v>
      </c>
      <c r="EL145" s="1">
        <f t="shared" ref="EL145:EL208" si="485">EL144+$B$29*(EM144-2*EL144+EK144)-EK$9*(EL144-EK144)-EL$9*(EM144-EL144)+$B$31+EL$10*($B$17-EL144)-EL$11*EL144</f>
        <v>1.5915653893431666E-26</v>
      </c>
      <c r="EM145" s="1">
        <f t="shared" ref="EM145:EM208" si="486">EM144+$B$29*(EN144-2*EM144+EL144)-EL$9*(EM144-EL144)-EM$9*(EN144-EM144)+$B$31+EM$10*($B$17-EM144)-EM$11*EM144</f>
        <v>2.1188304836295892E-27</v>
      </c>
      <c r="EN145" s="1">
        <f t="shared" ref="EN145:EN208" si="487">EN144+$B$29*(EO144-2*EN144+EM144)-EM$9*(EN144-EM144)-EN$9*(EO144-EN144)+$B$31+EN$10*($B$17-EN144)-EN$11*EN144</f>
        <v>2.7347905471816443E-28</v>
      </c>
      <c r="EO145" s="1">
        <f t="shared" ref="EO145:EO208" si="488">EO144+$B$29*(EP144-2*EO144+EN144)-EN$9*(EO144-EN144)-EO$9*(EP144-EO144)+$B$31+EO$10*($B$17-EO144)-EO$11*EO144</f>
        <v>3.4223133286666186E-29</v>
      </c>
      <c r="EP145" s="1">
        <f t="shared" ref="EP145:EP208" si="489">EP144+$B$29*(EQ144-2*EP144+EO144)-EO$9*(EP144-EO144)-EP$9*(EQ144-EP144)+$B$31+EP$10*($B$17-EP144)-EP$11*EP144</f>
        <v>4.1523169227638554E-30</v>
      </c>
      <c r="EQ145" s="1">
        <f t="shared" ref="EQ145:EQ208" si="490">EQ144+$B$29*(ER144-2*EQ144+EP144)-EP$9*(EQ144-EP144)-EQ$9*(ER144-EQ144)+$B$31+EQ$10*($B$17-EQ144)-EQ$11*EQ144</f>
        <v>4.8847109387919946E-31</v>
      </c>
      <c r="ER145" s="1">
        <f t="shared" ref="ER145:ER208" si="491">ER144+$B$29*(ES144-2*ER144+EQ144)-EQ$9*(ER144-EQ144)-ER$9*(ES144-ER144)+$B$31+ER$10*($B$17-ER144)-ER$11*ER144</f>
        <v>5.5713817471410495E-32</v>
      </c>
      <c r="ES145" s="1">
        <f t="shared" ref="ES145:ES208" si="492">ES144+$B$29*(ET144-2*ES144+ER144)-ER$9*(ES144-ER144)-ES$9*(ET144-ES144)+$B$31+ES$10*($B$17-ES144)-ES$11*ES144</f>
        <v>6.1610680979724695E-33</v>
      </c>
      <c r="ET145" s="1">
        <f t="shared" ref="ET145:ET208" si="493">ET144+$B$29*(EU144-2*ET144+ES144)-ES$9*(ET144-ES144)-ET$9*(EU144-ET144)+$B$31+ET$10*($B$17-ET144)-ET$11*ET144</f>
        <v>6.6055168864276562E-34</v>
      </c>
      <c r="EU145" s="1">
        <f t="shared" ref="EU145:EU208" si="494">EU144+$B$29*(EV144-2*EU144+ET144)-ET$9*(EU144-ET144)-EU$9*(EV144-EU144)+$B$31+EU$10*($B$17-EU144)-EU$11*EU144</f>
        <v>6.8659272972372475E-35</v>
      </c>
      <c r="EV145" s="1">
        <f t="shared" ref="EV145:EV208" si="495">EV144+$B$29*(EW144-2*EV144+EU144)-EU$9*(EV144-EU144)-EV$9*(EW144-EV144)+$B$31+EV$10*($B$17-EV144)-EV$11*EV144</f>
        <v>6.9185045531506183E-36</v>
      </c>
      <c r="EW145" s="1">
        <f t="shared" ref="EW145:EW208" si="496">EW144+$B$29*(EX144-2*EW144+EV144)-EV$9*(EW144-EV144)-EW$9*(EX144-EW144)+$B$31+EW$10*($B$17-EW144)-EW$11*EW144</f>
        <v>6.7580283832764698E-37</v>
      </c>
      <c r="EX145" s="1">
        <f t="shared" ref="EX145:EX208" si="497">EX144+$B$29*(EY144-2*EX144+EW144)-EW$9*(EX144-EW144)-EX$9*(EY144-EX144)+$B$31+EX$10*($B$17-EX144)-EX$11*EX144</f>
        <v>6.3986982572698427E-38</v>
      </c>
      <c r="EY145" s="1">
        <f t="shared" ref="EY145:EY208" si="498">EY144+$B$29*(EZ144-2*EY144+EX144)-EX$9*(EY144-EX144)-EY$9*(EZ144-EY144)+$B$31+EY$10*($B$17-EY144)-EY$11*EY144</f>
        <v>5.8720676593722589E-39</v>
      </c>
      <c r="EZ145" s="1">
        <f t="shared" ref="EZ145:EZ208" si="499">EZ144+$B$29*(FA144-2*EZ144+EY144)-EY$9*(EZ144-EY144)-EZ$9*(FA144-EZ144)+$B$31+EZ$10*($B$17-EZ144)-EZ$11*EZ144</f>
        <v>5.2224824620788011E-40</v>
      </c>
      <c r="FA145" s="1">
        <f t="shared" ref="FA145:FA208" si="500">FA144+$B$29*(FB144-2*FA144+EZ144)-EZ$9*(FA144-EZ144)-FA$9*(FB144-FA144)+$B$31+FA$10*($B$17-FA144)-FA$11*FA144</f>
        <v>4.5009314380439592E-41</v>
      </c>
      <c r="FB145" s="1">
        <f t="shared" ref="FB145:FB208" si="501">FB144+$B$29*(FC144-2*FB144+FA144)-FA$9*(FB144-FA144)-FB$9*(FC144-FB144)+$B$31+FB$10*($B$17-FB144)-FB$11*FB144</f>
        <v>3.7578203390101E-42</v>
      </c>
      <c r="FC145" s="1">
        <f t="shared" ref="FC145:FC208" si="502">FC144+$B$29*(FD144-2*FC144+FB144)-FB$9*(FC144-FB144)-FC$9*(FD144-FC144)+$B$31+FC$10*($B$17-FC144)-FC$11*FC144</f>
        <v>2.9297080338980332E-43</v>
      </c>
      <c r="FD145" s="75">
        <f t="shared" si="353"/>
        <v>-2.9297080338980332E-43</v>
      </c>
    </row>
    <row r="146" spans="7:160" x14ac:dyDescent="0.35">
      <c r="G146" t="str">
        <f t="shared" si="349"/>
        <v>Refd, t=0.66</v>
      </c>
      <c r="H146" s="76">
        <f t="shared" si="350"/>
        <v>0.65500000000000047</v>
      </c>
      <c r="I146" s="1">
        <f t="shared" si="351"/>
        <v>0</v>
      </c>
      <c r="J146" s="22">
        <f t="shared" si="352"/>
        <v>3.8522719148967706E-5</v>
      </c>
      <c r="K146" s="1">
        <f t="shared" si="354"/>
        <v>2.0497343921038538E-4</v>
      </c>
      <c r="L146" s="1">
        <f t="shared" si="355"/>
        <v>5.5252898718245985E-4</v>
      </c>
      <c r="M146" s="1">
        <f t="shared" si="356"/>
        <v>1.2524351605044943E-3</v>
      </c>
      <c r="N146" s="1">
        <f t="shared" si="357"/>
        <v>2.6047447187423078E-3</v>
      </c>
      <c r="O146" s="1">
        <f t="shared" si="358"/>
        <v>5.1019269308222081E-3</v>
      </c>
      <c r="P146" s="1">
        <f t="shared" si="359"/>
        <v>9.4992735358263233E-3</v>
      </c>
      <c r="Q146" s="1">
        <f t="shared" si="360"/>
        <v>1.6875122674433848E-2</v>
      </c>
      <c r="R146" s="1">
        <f t="shared" si="361"/>
        <v>2.8654180390890644E-2</v>
      </c>
      <c r="S146" s="1">
        <f t="shared" si="362"/>
        <v>4.656179107214406E-2</v>
      </c>
      <c r="T146" s="1">
        <f t="shared" si="363"/>
        <v>7.2481517117376326E-2</v>
      </c>
      <c r="U146" s="1">
        <f t="shared" si="364"/>
        <v>0.10820677739963082</v>
      </c>
      <c r="V146" s="1">
        <f t="shared" si="365"/>
        <v>0.15510857362032812</v>
      </c>
      <c r="W146" s="1">
        <f t="shared" si="366"/>
        <v>0.21377761647841212</v>
      </c>
      <c r="X146" s="1">
        <f t="shared" si="367"/>
        <v>0.28372690131326173</v>
      </c>
      <c r="Y146" s="1">
        <f t="shared" si="368"/>
        <v>0.36324575023089434</v>
      </c>
      <c r="Z146" s="1">
        <f t="shared" si="369"/>
        <v>0.44947062515064684</v>
      </c>
      <c r="AA146" s="1">
        <f t="shared" si="370"/>
        <v>0.5386854603398088</v>
      </c>
      <c r="AB146" s="1">
        <f t="shared" si="371"/>
        <v>0.62680083208817228</v>
      </c>
      <c r="AC146" s="1">
        <f t="shared" si="372"/>
        <v>0.70990932031703613</v>
      </c>
      <c r="AD146" s="1">
        <f t="shared" si="373"/>
        <v>0.78479310916205869</v>
      </c>
      <c r="AE146" s="1">
        <f t="shared" si="374"/>
        <v>0.84927670354789309</v>
      </c>
      <c r="AF146" s="1">
        <f t="shared" si="375"/>
        <v>0.90236525600982165</v>
      </c>
      <c r="AG146" s="1">
        <f t="shared" si="376"/>
        <v>0.94416901204506087</v>
      </c>
      <c r="AH146" s="1">
        <f t="shared" si="377"/>
        <v>0.97566583823878128</v>
      </c>
      <c r="AI146" s="1">
        <f t="shared" si="378"/>
        <v>0.99838183055592844</v>
      </c>
      <c r="AJ146" s="1">
        <f t="shared" si="379"/>
        <v>1.014070593209925</v>
      </c>
      <c r="AK146" s="1">
        <f t="shared" si="380"/>
        <v>1.0244511030058094</v>
      </c>
      <c r="AL146" s="1">
        <f t="shared" si="381"/>
        <v>1.031033814802593</v>
      </c>
      <c r="AM146" s="1">
        <f t="shared" si="382"/>
        <v>1.0350363234627433</v>
      </c>
      <c r="AN146" s="1">
        <f t="shared" si="383"/>
        <v>1.0373707901464335</v>
      </c>
      <c r="AO146" s="1">
        <f t="shared" si="384"/>
        <v>1.0386774387546136</v>
      </c>
      <c r="AP146" s="1">
        <f t="shared" si="385"/>
        <v>1.0393795953455442</v>
      </c>
      <c r="AQ146" s="1">
        <f t="shared" si="386"/>
        <v>1.0397420063983218</v>
      </c>
      <c r="AR146" s="1">
        <f t="shared" si="387"/>
        <v>1.0399217480708618</v>
      </c>
      <c r="AS146" s="1">
        <f t="shared" si="388"/>
        <v>1.0400074444254419</v>
      </c>
      <c r="AT146" s="1">
        <f t="shared" si="389"/>
        <v>1.0400467384621359</v>
      </c>
      <c r="AU146" s="1">
        <f t="shared" si="390"/>
        <v>1.040064073460403</v>
      </c>
      <c r="AV146" s="1">
        <f t="shared" si="391"/>
        <v>1.0400714343969306</v>
      </c>
      <c r="AW146" s="1">
        <f t="shared" si="392"/>
        <v>1.0400744441467218</v>
      </c>
      <c r="AX146" s="1">
        <f t="shared" si="393"/>
        <v>1.0400756296096603</v>
      </c>
      <c r="AY146" s="1">
        <f t="shared" si="394"/>
        <v>1.0400760795697488</v>
      </c>
      <c r="AZ146" s="1">
        <f t="shared" si="395"/>
        <v>1.040076244216144</v>
      </c>
      <c r="BA146" s="1">
        <f t="shared" si="396"/>
        <v>1.0400763023169095</v>
      </c>
      <c r="BB146" s="1">
        <f t="shared" si="397"/>
        <v>1.0400763220964868</v>
      </c>
      <c r="BC146" s="1">
        <f t="shared" si="398"/>
        <v>1.0400763285948393</v>
      </c>
      <c r="BD146" s="1">
        <f t="shared" si="399"/>
        <v>1.0400763306556065</v>
      </c>
      <c r="BE146" s="1">
        <f t="shared" si="400"/>
        <v>1.0400763312854306</v>
      </c>
      <c r="BF146" s="1">
        <f t="shared" si="401"/>
        <v>1.0400763314659474</v>
      </c>
      <c r="BG146" s="1">
        <f t="shared" si="402"/>
        <v>1.0400763314935828</v>
      </c>
      <c r="BH146" s="1">
        <f t="shared" si="403"/>
        <v>1.0400763314065167</v>
      </c>
      <c r="BI146" s="1">
        <f t="shared" si="404"/>
        <v>1.0400763310240493</v>
      </c>
      <c r="BJ146" s="1">
        <f t="shared" si="405"/>
        <v>1.0400763296176538</v>
      </c>
      <c r="BK146" s="1">
        <f t="shared" si="406"/>
        <v>1.0400763247002469</v>
      </c>
      <c r="BL146" s="1">
        <f t="shared" si="407"/>
        <v>1.040076308224213</v>
      </c>
      <c r="BM146" s="1">
        <f t="shared" si="408"/>
        <v>1.0400762553183738</v>
      </c>
      <c r="BN146" s="1">
        <f t="shared" si="409"/>
        <v>1.0400760925754922</v>
      </c>
      <c r="BO146" s="1">
        <f t="shared" si="410"/>
        <v>1.0400756132332727</v>
      </c>
      <c r="BP146" s="1">
        <f t="shared" si="411"/>
        <v>1.0400742619882462</v>
      </c>
      <c r="BQ146" s="1">
        <f t="shared" si="412"/>
        <v>1.0400706180496111</v>
      </c>
      <c r="BR146" s="1">
        <f t="shared" si="413"/>
        <v>1.040061221543978</v>
      </c>
      <c r="BS146" s="1">
        <f t="shared" si="414"/>
        <v>1.0400380615819149</v>
      </c>
      <c r="BT146" s="1">
        <f t="shared" si="415"/>
        <v>1.0399835218459892</v>
      </c>
      <c r="BU146" s="1">
        <f t="shared" si="416"/>
        <v>1.0398608538426271</v>
      </c>
      <c r="BV146" s="1">
        <f t="shared" si="417"/>
        <v>1.0395974356720075</v>
      </c>
      <c r="BW146" s="1">
        <f t="shared" si="418"/>
        <v>1.0390575211162281</v>
      </c>
      <c r="BX146" s="1">
        <f t="shared" si="419"/>
        <v>1.0380015421313245</v>
      </c>
      <c r="BY146" s="1">
        <f t="shared" si="420"/>
        <v>1.036031201298333</v>
      </c>
      <c r="BZ146" s="1">
        <f t="shared" si="421"/>
        <v>1.0325244237662519</v>
      </c>
      <c r="CA146" s="1">
        <f t="shared" si="422"/>
        <v>1.0265718941731201</v>
      </c>
      <c r="CB146" s="1">
        <f t="shared" si="423"/>
        <v>1.0169360853214384</v>
      </c>
      <c r="CC146" s="1">
        <f t="shared" si="424"/>
        <v>1.0020611310139518</v>
      </c>
      <c r="CD146" s="1">
        <f t="shared" si="425"/>
        <v>0.98016277234313753</v>
      </c>
      <c r="CE146" s="1">
        <f t="shared" si="426"/>
        <v>0.94941722095655745</v>
      </c>
      <c r="CF146" s="1">
        <f t="shared" si="427"/>
        <v>0.90824435101367362</v>
      </c>
      <c r="CG146" s="1">
        <f t="shared" si="428"/>
        <v>0.85564790247411138</v>
      </c>
      <c r="CH146" s="1">
        <f t="shared" si="429"/>
        <v>0.79154330697872133</v>
      </c>
      <c r="CI146" s="1">
        <f t="shared" si="430"/>
        <v>0.71698587461108465</v>
      </c>
      <c r="CJ146" s="1">
        <f t="shared" si="431"/>
        <v>0.63421990462706812</v>
      </c>
      <c r="CK146" s="1">
        <f t="shared" si="432"/>
        <v>0.54650598130867734</v>
      </c>
      <c r="CL146" s="1">
        <f t="shared" si="433"/>
        <v>0.45774067357547082</v>
      </c>
      <c r="CM146" s="1">
        <f t="shared" si="434"/>
        <v>0.37194160613399563</v>
      </c>
      <c r="CN146" s="1">
        <f t="shared" si="435"/>
        <v>0.29271026814295642</v>
      </c>
      <c r="CO146" s="1">
        <f t="shared" si="436"/>
        <v>0.22279034670006967</v>
      </c>
      <c r="CP146" s="1">
        <f t="shared" si="437"/>
        <v>0.16380924882089751</v>
      </c>
      <c r="CQ146" s="1">
        <f t="shared" si="438"/>
        <v>0.1162367837401613</v>
      </c>
      <c r="CR146" s="1">
        <f t="shared" si="439"/>
        <v>7.9537536530666975E-2</v>
      </c>
      <c r="CS146" s="1">
        <f t="shared" si="440"/>
        <v>5.2451184627304449E-2</v>
      </c>
      <c r="CT146" s="1">
        <f t="shared" si="441"/>
        <v>3.3318558083596253E-2</v>
      </c>
      <c r="CU146" s="1">
        <f t="shared" si="442"/>
        <v>2.03803502589457E-2</v>
      </c>
      <c r="CV146" s="1">
        <f t="shared" si="443"/>
        <v>1.2001205197121697E-2</v>
      </c>
      <c r="CW146" s="1">
        <f t="shared" si="444"/>
        <v>6.8023509702112277E-3</v>
      </c>
      <c r="CX146" s="1">
        <f t="shared" si="445"/>
        <v>3.7109203228676457E-3</v>
      </c>
      <c r="CY146" s="1">
        <f t="shared" si="446"/>
        <v>1.9484505458956644E-3</v>
      </c>
      <c r="CZ146" s="1">
        <f t="shared" si="447"/>
        <v>9.847000003776606E-4</v>
      </c>
      <c r="DA146" s="1">
        <f t="shared" si="448"/>
        <v>4.790357549681448E-4</v>
      </c>
      <c r="DB146" s="1">
        <f t="shared" si="449"/>
        <v>2.2435803589737079E-4</v>
      </c>
      <c r="DC146" s="1">
        <f t="shared" si="450"/>
        <v>1.0118122417930921E-4</v>
      </c>
      <c r="DD146" s="1">
        <f t="shared" si="451"/>
        <v>4.39470497768357E-5</v>
      </c>
      <c r="DE146" s="1">
        <f t="shared" si="452"/>
        <v>1.8387708485429634E-5</v>
      </c>
      <c r="DF146" s="1">
        <f t="shared" si="453"/>
        <v>7.4130658014140231E-6</v>
      </c>
      <c r="DG146" s="1">
        <f t="shared" si="454"/>
        <v>2.8803857384389017E-6</v>
      </c>
      <c r="DH146" s="1">
        <f t="shared" si="455"/>
        <v>1.0789481478976396E-6</v>
      </c>
      <c r="DI146" s="1">
        <f t="shared" si="456"/>
        <v>3.8973126122342612E-7</v>
      </c>
      <c r="DJ146" s="1">
        <f t="shared" si="457"/>
        <v>1.3578887006049046E-7</v>
      </c>
      <c r="DK146" s="1">
        <f t="shared" si="458"/>
        <v>4.5647582200978815E-8</v>
      </c>
      <c r="DL146" s="1">
        <f t="shared" si="459"/>
        <v>1.4809708360825354E-8</v>
      </c>
      <c r="DM146" s="1">
        <f t="shared" si="460"/>
        <v>4.6384203788179484E-9</v>
      </c>
      <c r="DN146" s="1">
        <f t="shared" si="461"/>
        <v>1.4028363286164638E-9</v>
      </c>
      <c r="DO146" s="1">
        <f t="shared" si="462"/>
        <v>4.0980171029163978E-10</v>
      </c>
      <c r="DP146" s="1">
        <f t="shared" si="463"/>
        <v>1.1566038918272698E-10</v>
      </c>
      <c r="DQ146" s="1">
        <f t="shared" si="464"/>
        <v>3.1546502538912784E-11</v>
      </c>
      <c r="DR146" s="1">
        <f t="shared" si="465"/>
        <v>8.3172934976698661E-12</v>
      </c>
      <c r="DS146" s="1">
        <f t="shared" si="466"/>
        <v>2.1202269985212378E-12</v>
      </c>
      <c r="DT146" s="1">
        <f t="shared" si="467"/>
        <v>5.2270181387891969E-13</v>
      </c>
      <c r="DU146" s="1">
        <f t="shared" si="468"/>
        <v>1.2465080403313235E-13</v>
      </c>
      <c r="DV146" s="1">
        <f t="shared" si="469"/>
        <v>2.8760728969945905E-14</v>
      </c>
      <c r="DW146" s="1">
        <f t="shared" si="470"/>
        <v>6.421829704864247E-15</v>
      </c>
      <c r="DX146" s="1">
        <f t="shared" si="471"/>
        <v>1.387899761052722E-15</v>
      </c>
      <c r="DY146" s="1">
        <f t="shared" si="472"/>
        <v>2.9038893604900442E-16</v>
      </c>
      <c r="DZ146" s="1">
        <f t="shared" si="473"/>
        <v>5.8830527743765147E-17</v>
      </c>
      <c r="EA146" s="1">
        <f t="shared" si="474"/>
        <v>1.1542503069735649E-17</v>
      </c>
      <c r="EB146" s="1">
        <f t="shared" si="475"/>
        <v>2.1935192675329272E-18</v>
      </c>
      <c r="EC146" s="1">
        <f t="shared" si="476"/>
        <v>4.0382432245672111E-19</v>
      </c>
      <c r="ED146" s="1">
        <f t="shared" si="477"/>
        <v>7.2030121076281676E-20</v>
      </c>
      <c r="EE146" s="1">
        <f t="shared" si="478"/>
        <v>1.244982559412646E-20</v>
      </c>
      <c r="EF146" s="1">
        <f t="shared" si="479"/>
        <v>2.0854142836458107E-21</v>
      </c>
      <c r="EG146" s="1">
        <f t="shared" si="480"/>
        <v>3.3857085766563493E-22</v>
      </c>
      <c r="EH146" s="1">
        <f t="shared" si="481"/>
        <v>5.3281795363390924E-23</v>
      </c>
      <c r="EI146" s="1">
        <f t="shared" si="482"/>
        <v>8.1286749051808201E-24</v>
      </c>
      <c r="EJ146" s="1">
        <f t="shared" si="483"/>
        <v>1.2022853405799942E-24</v>
      </c>
      <c r="EK146" s="1">
        <f t="shared" si="484"/>
        <v>1.7241425913613639E-25</v>
      </c>
      <c r="EL146" s="1">
        <f t="shared" si="485"/>
        <v>2.3974151494798962E-26</v>
      </c>
      <c r="EM146" s="1">
        <f t="shared" si="486"/>
        <v>3.2325109456606636E-27</v>
      </c>
      <c r="EN146" s="1">
        <f t="shared" si="487"/>
        <v>4.2265046341315423E-28</v>
      </c>
      <c r="EO146" s="1">
        <f t="shared" si="488"/>
        <v>5.3589633703110417E-29</v>
      </c>
      <c r="EP146" s="1">
        <f t="shared" si="489"/>
        <v>6.5894234408185215E-30</v>
      </c>
      <c r="EQ146" s="1">
        <f t="shared" si="490"/>
        <v>7.8575270515906489E-31</v>
      </c>
      <c r="ER146" s="1">
        <f t="shared" si="491"/>
        <v>9.0864944106759388E-32</v>
      </c>
      <c r="ES146" s="1">
        <f t="shared" si="492"/>
        <v>1.0190007359981452E-32</v>
      </c>
      <c r="ET146" s="1">
        <f t="shared" si="493"/>
        <v>1.1081826692047534E-33</v>
      </c>
      <c r="EU146" s="1">
        <f t="shared" si="494"/>
        <v>1.1686739509828808E-34</v>
      </c>
      <c r="EV146" s="1">
        <f t="shared" si="495"/>
        <v>1.195094522577744E-35</v>
      </c>
      <c r="EW146" s="1">
        <f t="shared" si="496"/>
        <v>1.1849908007546649E-36</v>
      </c>
      <c r="EX146" s="1">
        <f t="shared" si="497"/>
        <v>1.1392095517117653E-37</v>
      </c>
      <c r="EY146" s="1">
        <f t="shared" si="498"/>
        <v>1.0617818504964586E-38</v>
      </c>
      <c r="EZ146" s="1">
        <f t="shared" si="499"/>
        <v>9.5933894594335693E-40</v>
      </c>
      <c r="FA146" s="1">
        <f t="shared" si="500"/>
        <v>8.4017623359185904E-41</v>
      </c>
      <c r="FB146" s="1">
        <f t="shared" si="501"/>
        <v>7.1301469980471842E-42</v>
      </c>
      <c r="FC146" s="1">
        <f t="shared" si="502"/>
        <v>5.6481893885845055E-43</v>
      </c>
      <c r="FD146" s="75">
        <f t="shared" si="353"/>
        <v>-5.6481893885845055E-43</v>
      </c>
    </row>
    <row r="147" spans="7:160" x14ac:dyDescent="0.35">
      <c r="G147" t="str">
        <f t="shared" si="349"/>
        <v>Refd, t=0.66</v>
      </c>
      <c r="H147" s="76">
        <f t="shared" si="350"/>
        <v>0.66000000000000048</v>
      </c>
      <c r="I147" s="1">
        <f t="shared" si="351"/>
        <v>0</v>
      </c>
      <c r="J147" s="22">
        <f t="shared" si="352"/>
        <v>3.8406781363019599E-5</v>
      </c>
      <c r="K147" s="1">
        <f t="shared" si="354"/>
        <v>2.042323637063971E-4</v>
      </c>
      <c r="L147" s="1">
        <f t="shared" si="355"/>
        <v>5.4987816871017469E-4</v>
      </c>
      <c r="M147" s="1">
        <f t="shared" si="356"/>
        <v>1.2445630334120502E-3</v>
      </c>
      <c r="N147" s="1">
        <f t="shared" si="357"/>
        <v>2.5843154737497684E-3</v>
      </c>
      <c r="O147" s="1">
        <f t="shared" si="358"/>
        <v>5.0544652944264348E-3</v>
      </c>
      <c r="P147" s="1">
        <f t="shared" si="359"/>
        <v>9.3989099018070375E-3</v>
      </c>
      <c r="Q147" s="1">
        <f t="shared" si="360"/>
        <v>1.6679674202667479E-2</v>
      </c>
      <c r="R147" s="1">
        <f t="shared" si="361"/>
        <v>2.8300770973939775E-2</v>
      </c>
      <c r="S147" s="1">
        <f t="shared" si="362"/>
        <v>4.5964963600276978E-2</v>
      </c>
      <c r="T147" s="1">
        <f t="shared" si="363"/>
        <v>7.1536180990182288E-2</v>
      </c>
      <c r="U147" s="1">
        <f t="shared" si="364"/>
        <v>0.10679792052550056</v>
      </c>
      <c r="V147" s="1">
        <f t="shared" si="365"/>
        <v>0.15312818861781222</v>
      </c>
      <c r="W147" s="1">
        <f t="shared" si="366"/>
        <v>0.21114691742243535</v>
      </c>
      <c r="X147" s="1">
        <f t="shared" si="367"/>
        <v>0.28041935140592172</v>
      </c>
      <c r="Y147" s="1">
        <f t="shared" si="368"/>
        <v>0.35930475143088375</v>
      </c>
      <c r="Z147" s="1">
        <f t="shared" si="369"/>
        <v>0.44501590938601709</v>
      </c>
      <c r="AA147" s="1">
        <f t="shared" si="370"/>
        <v>0.53390461202797412</v>
      </c>
      <c r="AB147" s="1">
        <f t="shared" si="371"/>
        <v>0.62192637655209482</v>
      </c>
      <c r="AC147" s="1">
        <f t="shared" si="372"/>
        <v>0.70518605940819468</v>
      </c>
      <c r="AD147" s="1">
        <f t="shared" si="373"/>
        <v>0.78044328472999691</v>
      </c>
      <c r="AE147" s="1">
        <f t="shared" si="374"/>
        <v>0.84547103434505178</v>
      </c>
      <c r="AF147" s="1">
        <f t="shared" si="375"/>
        <v>0.89920582779902036</v>
      </c>
      <c r="AG147" s="1">
        <f t="shared" si="376"/>
        <v>0.94168630242710305</v>
      </c>
      <c r="AH147" s="1">
        <f t="shared" si="377"/>
        <v>0.97382826027028768</v>
      </c>
      <c r="AI147" s="1">
        <f t="shared" si="378"/>
        <v>0.99711339522844866</v>
      </c>
      <c r="AJ147" s="1">
        <f t="shared" si="379"/>
        <v>1.0132713032247662</v>
      </c>
      <c r="AK147" s="1">
        <f t="shared" si="380"/>
        <v>1.024015406303223</v>
      </c>
      <c r="AL147" s="1">
        <f t="shared" si="381"/>
        <v>1.0308642103846131</v>
      </c>
      <c r="AM147" s="1">
        <f t="shared" si="382"/>
        <v>1.0350511977540984</v>
      </c>
      <c r="AN147" s="1">
        <f t="shared" si="383"/>
        <v>1.0375071234947852</v>
      </c>
      <c r="AO147" s="1">
        <f t="shared" si="384"/>
        <v>1.0388898647365512</v>
      </c>
      <c r="AP147" s="1">
        <f t="shared" si="385"/>
        <v>1.0396374568381321</v>
      </c>
      <c r="AQ147" s="1">
        <f t="shared" si="386"/>
        <v>1.0400257614853039</v>
      </c>
      <c r="AR147" s="1">
        <f t="shared" si="387"/>
        <v>1.0402196044174241</v>
      </c>
      <c r="AS147" s="1">
        <f t="shared" si="388"/>
        <v>1.0403126468552601</v>
      </c>
      <c r="AT147" s="1">
        <f t="shared" si="389"/>
        <v>1.0403556052865901</v>
      </c>
      <c r="AU147" s="1">
        <f t="shared" si="390"/>
        <v>1.0403746920460366</v>
      </c>
      <c r="AV147" s="1">
        <f t="shared" si="391"/>
        <v>1.0403828561760959</v>
      </c>
      <c r="AW147" s="1">
        <f t="shared" si="392"/>
        <v>1.0403862194004496</v>
      </c>
      <c r="AX147" s="1">
        <f t="shared" si="393"/>
        <v>1.0403875542756564</v>
      </c>
      <c r="AY147" s="1">
        <f t="shared" si="394"/>
        <v>1.0403880649348567</v>
      </c>
      <c r="AZ147" s="1">
        <f t="shared" si="395"/>
        <v>1.0403882532953659</v>
      </c>
      <c r="BA147" s="1">
        <f t="shared" si="396"/>
        <v>1.0403883203107942</v>
      </c>
      <c r="BB147" s="1">
        <f t="shared" si="397"/>
        <v>1.0403883433166887</v>
      </c>
      <c r="BC147" s="1">
        <f t="shared" si="398"/>
        <v>1.0403883509397205</v>
      </c>
      <c r="BD147" s="1">
        <f t="shared" si="399"/>
        <v>1.0403883533782694</v>
      </c>
      <c r="BE147" s="1">
        <f t="shared" si="400"/>
        <v>1.0403883541303014</v>
      </c>
      <c r="BF147" s="1">
        <f t="shared" si="401"/>
        <v>1.0403883543484149</v>
      </c>
      <c r="BG147" s="1">
        <f t="shared" si="402"/>
        <v>1.0403883543851875</v>
      </c>
      <c r="BH147" s="1">
        <f t="shared" si="403"/>
        <v>1.0403883542928134</v>
      </c>
      <c r="BI147" s="1">
        <f t="shared" si="404"/>
        <v>1.0403883538812122</v>
      </c>
      <c r="BJ147" s="1">
        <f t="shared" si="405"/>
        <v>1.040388352375309</v>
      </c>
      <c r="BK147" s="1">
        <f t="shared" si="406"/>
        <v>1.0403883471422208</v>
      </c>
      <c r="BL147" s="1">
        <f t="shared" si="407"/>
        <v>1.040388329713823</v>
      </c>
      <c r="BM147" s="1">
        <f t="shared" si="408"/>
        <v>1.0403882740739543</v>
      </c>
      <c r="BN147" s="1">
        <f t="shared" si="409"/>
        <v>1.0403881038724547</v>
      </c>
      <c r="BO147" s="1">
        <f t="shared" si="410"/>
        <v>1.0403876052284278</v>
      </c>
      <c r="BP147" s="1">
        <f t="shared" si="411"/>
        <v>1.0403862067021752</v>
      </c>
      <c r="BQ147" s="1">
        <f t="shared" si="412"/>
        <v>1.0403824534255866</v>
      </c>
      <c r="BR147" s="1">
        <f t="shared" si="413"/>
        <v>1.040372819045754</v>
      </c>
      <c r="BS147" s="1">
        <f t="shared" si="414"/>
        <v>1.040349174476223</v>
      </c>
      <c r="BT147" s="1">
        <f t="shared" si="415"/>
        <v>1.0402937164411508</v>
      </c>
      <c r="BU147" s="1">
        <f t="shared" si="416"/>
        <v>1.0401694466435489</v>
      </c>
      <c r="BV147" s="1">
        <f t="shared" si="417"/>
        <v>1.0399035021923313</v>
      </c>
      <c r="BW147" s="1">
        <f t="shared" si="418"/>
        <v>1.0393601116655842</v>
      </c>
      <c r="BX147" s="1">
        <f t="shared" si="419"/>
        <v>1.0383003271233318</v>
      </c>
      <c r="BY147" s="1">
        <f t="shared" si="420"/>
        <v>1.0363278382175487</v>
      </c>
      <c r="BZ147" s="1">
        <f t="shared" si="421"/>
        <v>1.032824922330138</v>
      </c>
      <c r="CA147" s="1">
        <f t="shared" si="422"/>
        <v>1.0268900688798008</v>
      </c>
      <c r="CB147" s="1">
        <f t="shared" si="423"/>
        <v>1.0172977631490281</v>
      </c>
      <c r="CC147" s="1">
        <f t="shared" si="424"/>
        <v>1.0025081558565192</v>
      </c>
      <c r="CD147" s="1">
        <f t="shared" si="425"/>
        <v>0.98075519699797309</v>
      </c>
      <c r="CE147" s="1">
        <f t="shared" si="426"/>
        <v>0.95023173063417488</v>
      </c>
      <c r="CF147" s="1">
        <f t="shared" si="427"/>
        <v>0.90936728868328076</v>
      </c>
      <c r="CG147" s="1">
        <f t="shared" si="428"/>
        <v>0.85716247397471845</v>
      </c>
      <c r="CH147" s="1">
        <f t="shared" si="429"/>
        <v>0.7935124731244324</v>
      </c>
      <c r="CI147" s="1">
        <f t="shared" si="430"/>
        <v>0.71943448924204789</v>
      </c>
      <c r="CJ147" s="1">
        <f t="shared" si="431"/>
        <v>0.6371209592906425</v>
      </c>
      <c r="CK147" s="1">
        <f t="shared" si="432"/>
        <v>0.5497756055973112</v>
      </c>
      <c r="CL147" s="1">
        <f t="shared" si="433"/>
        <v>0.46124458389390999</v>
      </c>
      <c r="CM147" s="1">
        <f t="shared" si="434"/>
        <v>0.37551251500814242</v>
      </c>
      <c r="CN147" s="1">
        <f t="shared" si="435"/>
        <v>0.29617248385101552</v>
      </c>
      <c r="CO147" s="1">
        <f t="shared" si="436"/>
        <v>0.22598565541359711</v>
      </c>
      <c r="CP147" s="1">
        <f t="shared" si="437"/>
        <v>0.16661797834515896</v>
      </c>
      <c r="CQ147" s="1">
        <f t="shared" si="438"/>
        <v>0.11858969435490775</v>
      </c>
      <c r="CR147" s="1">
        <f t="shared" si="439"/>
        <v>8.1417100208161064E-2</v>
      </c>
      <c r="CS147" s="1">
        <f t="shared" si="440"/>
        <v>5.3883759802161278E-2</v>
      </c>
      <c r="CT147" s="1">
        <f t="shared" si="441"/>
        <v>3.436095643476067E-2</v>
      </c>
      <c r="CU147" s="1">
        <f t="shared" si="442"/>
        <v>2.1104866438850036E-2</v>
      </c>
      <c r="CV147" s="1">
        <f t="shared" si="443"/>
        <v>1.2482485985603997E-2</v>
      </c>
      <c r="CW147" s="1">
        <f t="shared" si="444"/>
        <v>7.1080680049645942E-3</v>
      </c>
      <c r="CX147" s="1">
        <f t="shared" si="445"/>
        <v>3.8967192850016003E-3</v>
      </c>
      <c r="CY147" s="1">
        <f t="shared" si="446"/>
        <v>2.056543893169888E-3</v>
      </c>
      <c r="CZ147" s="1">
        <f t="shared" si="447"/>
        <v>1.0449301599253892E-3</v>
      </c>
      <c r="DA147" s="1">
        <f t="shared" si="448"/>
        <v>5.111955720844384E-4</v>
      </c>
      <c r="DB147" s="1">
        <f t="shared" si="449"/>
        <v>2.4082147005490508E-4</v>
      </c>
      <c r="DC147" s="1">
        <f t="shared" si="450"/>
        <v>1.0926575414121194E-4</v>
      </c>
      <c r="DD147" s="1">
        <f t="shared" si="451"/>
        <v>4.7757127429576789E-5</v>
      </c>
      <c r="DE147" s="1">
        <f t="shared" si="452"/>
        <v>2.0111844347391535E-5</v>
      </c>
      <c r="DF147" s="1">
        <f t="shared" si="453"/>
        <v>8.1625766700330985E-6</v>
      </c>
      <c r="DG147" s="1">
        <f t="shared" si="454"/>
        <v>3.1935406834712788E-6</v>
      </c>
      <c r="DH147" s="1">
        <f t="shared" si="455"/>
        <v>1.2047587269334391E-6</v>
      </c>
      <c r="DI147" s="1">
        <f t="shared" si="456"/>
        <v>4.383550163765515E-7</v>
      </c>
      <c r="DJ147" s="1">
        <f t="shared" si="457"/>
        <v>1.5387497877052686E-7</v>
      </c>
      <c r="DK147" s="1">
        <f t="shared" si="458"/>
        <v>5.2124876970331965E-8</v>
      </c>
      <c r="DL147" s="1">
        <f t="shared" si="459"/>
        <v>1.7044181630480453E-8</v>
      </c>
      <c r="DM147" s="1">
        <f t="shared" si="460"/>
        <v>5.3812087467178506E-9</v>
      </c>
      <c r="DN147" s="1">
        <f t="shared" si="461"/>
        <v>1.6408671164980957E-9</v>
      </c>
      <c r="DO147" s="1">
        <f t="shared" si="462"/>
        <v>4.8336194495710433E-10</v>
      </c>
      <c r="DP147" s="1">
        <f t="shared" si="463"/>
        <v>1.3759111027835493E-10</v>
      </c>
      <c r="DQ147" s="1">
        <f t="shared" si="464"/>
        <v>3.7856286643919485E-11</v>
      </c>
      <c r="DR147" s="1">
        <f t="shared" si="465"/>
        <v>1.0069857366245005E-11</v>
      </c>
      <c r="DS147" s="1">
        <f t="shared" si="466"/>
        <v>2.5903061644770743E-12</v>
      </c>
      <c r="DT147" s="1">
        <f t="shared" si="467"/>
        <v>6.4449978366422548E-13</v>
      </c>
      <c r="DU147" s="1">
        <f t="shared" si="468"/>
        <v>1.5514443937828028E-13</v>
      </c>
      <c r="DV147" s="1">
        <f t="shared" si="469"/>
        <v>3.6139785494131685E-14</v>
      </c>
      <c r="DW147" s="1">
        <f t="shared" si="470"/>
        <v>8.1481904336364637E-15</v>
      </c>
      <c r="DX147" s="1">
        <f t="shared" si="471"/>
        <v>1.7784817553183394E-15</v>
      </c>
      <c r="DY147" s="1">
        <f t="shared" si="472"/>
        <v>3.7586570348915542E-16</v>
      </c>
      <c r="DZ147" s="1">
        <f t="shared" si="473"/>
        <v>7.6928871584635184E-17</v>
      </c>
      <c r="EA147" s="1">
        <f t="shared" si="474"/>
        <v>1.5250835293275733E-17</v>
      </c>
      <c r="EB147" s="1">
        <f t="shared" si="475"/>
        <v>2.9289745189847101E-18</v>
      </c>
      <c r="EC147" s="1">
        <f t="shared" si="476"/>
        <v>5.4503095976048667E-19</v>
      </c>
      <c r="ED147" s="1">
        <f t="shared" si="477"/>
        <v>9.8281574804378543E-20</v>
      </c>
      <c r="EE147" s="1">
        <f t="shared" si="478"/>
        <v>1.7176154565259243E-20</v>
      </c>
      <c r="EF147" s="1">
        <f t="shared" si="479"/>
        <v>2.9096182397517602E-21</v>
      </c>
      <c r="EG147" s="1">
        <f t="shared" si="480"/>
        <v>4.7780583540451632E-22</v>
      </c>
      <c r="EH147" s="1">
        <f t="shared" si="481"/>
        <v>7.6070657855266826E-23</v>
      </c>
      <c r="EI147" s="1">
        <f t="shared" si="482"/>
        <v>1.1742859802449361E-23</v>
      </c>
      <c r="EJ147" s="1">
        <f t="shared" si="483"/>
        <v>1.7577537609559783E-24</v>
      </c>
      <c r="EK147" s="1">
        <f t="shared" si="484"/>
        <v>2.5515371610896441E-25</v>
      </c>
      <c r="EL147" s="1">
        <f t="shared" si="485"/>
        <v>3.5919763693083818E-26</v>
      </c>
      <c r="EM147" s="1">
        <f t="shared" si="486"/>
        <v>4.9042942105887138E-27</v>
      </c>
      <c r="EN147" s="1">
        <f t="shared" si="487"/>
        <v>6.4945719261909873E-28</v>
      </c>
      <c r="EO147" s="1">
        <f t="shared" si="488"/>
        <v>8.3420105257232427E-29</v>
      </c>
      <c r="EP147" s="1">
        <f t="shared" si="489"/>
        <v>1.0393170136951346E-29</v>
      </c>
      <c r="EQ147" s="1">
        <f t="shared" si="490"/>
        <v>1.2559982135689529E-30</v>
      </c>
      <c r="ER147" s="1">
        <f t="shared" si="491"/>
        <v>1.4722986138345309E-31</v>
      </c>
      <c r="ES147" s="1">
        <f t="shared" si="492"/>
        <v>1.6740425420119551E-32</v>
      </c>
      <c r="ET147" s="1">
        <f t="shared" si="493"/>
        <v>1.8462654397319658E-33</v>
      </c>
      <c r="EU147" s="1">
        <f t="shared" si="494"/>
        <v>1.9750027454526695E-34</v>
      </c>
      <c r="EV147" s="1">
        <f t="shared" si="495"/>
        <v>2.0491392169368988E-35</v>
      </c>
      <c r="EW147" s="1">
        <f t="shared" si="496"/>
        <v>2.06198296138688E-36</v>
      </c>
      <c r="EX147" s="1">
        <f t="shared" si="497"/>
        <v>2.0122570575150751E-37</v>
      </c>
      <c r="EY147" s="1">
        <f t="shared" si="498"/>
        <v>1.9043060981015651E-38</v>
      </c>
      <c r="EZ147" s="1">
        <f t="shared" si="499"/>
        <v>1.7474718954847203E-39</v>
      </c>
      <c r="FA147" s="1">
        <f t="shared" si="500"/>
        <v>1.5547606317419726E-40</v>
      </c>
      <c r="FB147" s="1">
        <f t="shared" si="501"/>
        <v>1.3408004981572271E-41</v>
      </c>
      <c r="FC147" s="1">
        <f t="shared" si="502"/>
        <v>1.0788741245924293E-42</v>
      </c>
      <c r="FD147" s="75">
        <f t="shared" si="353"/>
        <v>-1.0788741245924293E-42</v>
      </c>
    </row>
    <row r="148" spans="7:160" x14ac:dyDescent="0.35">
      <c r="G148" t="str">
        <f t="shared" si="349"/>
        <v>Refd, t=0.67</v>
      </c>
      <c r="H148" s="76">
        <f t="shared" si="350"/>
        <v>0.66500000000000048</v>
      </c>
      <c r="I148" s="1">
        <f t="shared" si="351"/>
        <v>0</v>
      </c>
      <c r="J148" s="22">
        <f t="shared" si="352"/>
        <v>3.8284964452084576E-5</v>
      </c>
      <c r="K148" s="1">
        <f t="shared" si="354"/>
        <v>2.0346367718677901E-4</v>
      </c>
      <c r="L148" s="1">
        <f t="shared" si="355"/>
        <v>5.4717263877608298E-4</v>
      </c>
      <c r="M148" s="1">
        <f t="shared" si="356"/>
        <v>1.2366251488750719E-3</v>
      </c>
      <c r="N148" s="1">
        <f t="shared" si="357"/>
        <v>2.5638819548182879E-3</v>
      </c>
      <c r="O148" s="1">
        <f t="shared" si="358"/>
        <v>5.0072499966215102E-3</v>
      </c>
      <c r="P148" s="1">
        <f t="shared" si="359"/>
        <v>9.2994336856712812E-3</v>
      </c>
      <c r="Q148" s="1">
        <f t="shared" si="360"/>
        <v>1.6486438989038676E-2</v>
      </c>
      <c r="R148" s="1">
        <f t="shared" si="361"/>
        <v>2.7951942167879947E-2</v>
      </c>
      <c r="S148" s="1">
        <f t="shared" si="362"/>
        <v>4.5376456256085641E-2</v>
      </c>
      <c r="T148" s="1">
        <f t="shared" si="363"/>
        <v>7.0604433604673791E-2</v>
      </c>
      <c r="U148" s="1">
        <f t="shared" si="364"/>
        <v>0.10540925831018821</v>
      </c>
      <c r="V148" s="1">
        <f t="shared" si="365"/>
        <v>0.1511752650282096</v>
      </c>
      <c r="W148" s="1">
        <f t="shared" si="366"/>
        <v>0.20855043166086221</v>
      </c>
      <c r="X148" s="1">
        <f t="shared" si="367"/>
        <v>0.2771507437358296</v>
      </c>
      <c r="Y148" s="1">
        <f t="shared" si="368"/>
        <v>0.35540390568047237</v>
      </c>
      <c r="Z148" s="1">
        <f t="shared" si="369"/>
        <v>0.44059799488669538</v>
      </c>
      <c r="AA148" s="1">
        <f t="shared" si="370"/>
        <v>0.52915243930312539</v>
      </c>
      <c r="AB148" s="1">
        <f t="shared" si="371"/>
        <v>0.61706849337056724</v>
      </c>
      <c r="AC148" s="1">
        <f t="shared" si="372"/>
        <v>0.70046497315004164</v>
      </c>
      <c r="AD148" s="1">
        <f t="shared" si="373"/>
        <v>0.77608111949802328</v>
      </c>
      <c r="AE148" s="1">
        <f t="shared" si="374"/>
        <v>0.84164052510008314</v>
      </c>
      <c r="AF148" s="1">
        <f t="shared" si="375"/>
        <v>0.89601266845469263</v>
      </c>
      <c r="AG148" s="1">
        <f t="shared" si="376"/>
        <v>0.93916532268660358</v>
      </c>
      <c r="AH148" s="1">
        <f t="shared" si="377"/>
        <v>0.97195208043785508</v>
      </c>
      <c r="AI148" s="1">
        <f t="shared" si="378"/>
        <v>0.99580939489871412</v>
      </c>
      <c r="AJ148" s="1">
        <f t="shared" si="379"/>
        <v>1.0124416493487147</v>
      </c>
      <c r="AK148" s="1">
        <f t="shared" si="380"/>
        <v>1.0235554783851628</v>
      </c>
      <c r="AL148" s="1">
        <f t="shared" si="381"/>
        <v>1.0306764289394488</v>
      </c>
      <c r="AM148" s="1">
        <f t="shared" si="382"/>
        <v>1.0350532058507058</v>
      </c>
      <c r="AN148" s="1">
        <f t="shared" si="383"/>
        <v>1.0376348422750539</v>
      </c>
      <c r="AO148" s="1">
        <f t="shared" si="384"/>
        <v>1.0390968279533186</v>
      </c>
      <c r="AP148" s="1">
        <f t="shared" si="385"/>
        <v>1.0398920387264592</v>
      </c>
      <c r="AQ148" s="1">
        <f t="shared" si="386"/>
        <v>1.0403076585561237</v>
      </c>
      <c r="AR148" s="1">
        <f t="shared" si="387"/>
        <v>1.0405164767698603</v>
      </c>
      <c r="AS148" s="1">
        <f t="shared" si="388"/>
        <v>1.0406173743510492</v>
      </c>
      <c r="AT148" s="1">
        <f t="shared" si="389"/>
        <v>1.0406642787857461</v>
      </c>
      <c r="AU148" s="1">
        <f t="shared" si="390"/>
        <v>1.0406852655836705</v>
      </c>
      <c r="AV148" s="1">
        <f t="shared" si="391"/>
        <v>1.0406943073502637</v>
      </c>
      <c r="AW148" s="1">
        <f t="shared" si="392"/>
        <v>1.0406980597394648</v>
      </c>
      <c r="AX148" s="1">
        <f t="shared" si="393"/>
        <v>1.0406995603884317</v>
      </c>
      <c r="AY148" s="1">
        <f t="shared" si="394"/>
        <v>1.0407001389270758</v>
      </c>
      <c r="AZ148" s="1">
        <f t="shared" si="395"/>
        <v>1.0407003540213904</v>
      </c>
      <c r="BA148" s="1">
        <f t="shared" si="396"/>
        <v>1.0407004311695733</v>
      </c>
      <c r="BB148" s="1">
        <f t="shared" si="397"/>
        <v>1.0407004578734811</v>
      </c>
      <c r="BC148" s="1">
        <f t="shared" si="398"/>
        <v>1.0407004667966777</v>
      </c>
      <c r="BD148" s="1">
        <f t="shared" si="399"/>
        <v>1.0407004696757718</v>
      </c>
      <c r="BE148" s="1">
        <f t="shared" si="400"/>
        <v>1.0407004705715952</v>
      </c>
      <c r="BF148" s="1">
        <f t="shared" si="401"/>
        <v>1.0407004708344063</v>
      </c>
      <c r="BG148" s="1">
        <f t="shared" si="402"/>
        <v>1.0407004708824168</v>
      </c>
      <c r="BH148" s="1">
        <f t="shared" si="403"/>
        <v>1.0407004707848406</v>
      </c>
      <c r="BI148" s="1">
        <f t="shared" si="404"/>
        <v>1.0407004703424627</v>
      </c>
      <c r="BJ148" s="1">
        <f t="shared" si="405"/>
        <v>1.0407004687316674</v>
      </c>
      <c r="BK148" s="1">
        <f t="shared" si="406"/>
        <v>1.0407004631678105</v>
      </c>
      <c r="BL148" s="1">
        <f t="shared" si="407"/>
        <v>1.0407004447476687</v>
      </c>
      <c r="BM148" s="1">
        <f t="shared" si="408"/>
        <v>1.0407003862777655</v>
      </c>
      <c r="BN148" s="1">
        <f t="shared" si="409"/>
        <v>1.0407002084004808</v>
      </c>
      <c r="BO148" s="1">
        <f t="shared" si="410"/>
        <v>1.0406996900039418</v>
      </c>
      <c r="BP148" s="1">
        <f t="shared" si="411"/>
        <v>1.040698243354568</v>
      </c>
      <c r="BQ148" s="1">
        <f t="shared" si="412"/>
        <v>1.0406943793771311</v>
      </c>
      <c r="BR148" s="1">
        <f t="shared" si="413"/>
        <v>1.0406845053875431</v>
      </c>
      <c r="BS148" s="1">
        <f t="shared" si="414"/>
        <v>1.0406603751219232</v>
      </c>
      <c r="BT148" s="1">
        <f t="shared" si="415"/>
        <v>1.0406040013407474</v>
      </c>
      <c r="BU148" s="1">
        <f t="shared" si="416"/>
        <v>1.0404781425163983</v>
      </c>
      <c r="BV148" s="1">
        <f t="shared" si="417"/>
        <v>1.040209706481918</v>
      </c>
      <c r="BW148" s="1">
        <f t="shared" si="418"/>
        <v>1.0396629135053095</v>
      </c>
      <c r="BX148" s="1">
        <f t="shared" si="419"/>
        <v>1.0385994536953558</v>
      </c>
      <c r="BY148" s="1">
        <f t="shared" si="420"/>
        <v>1.0366250112987248</v>
      </c>
      <c r="BZ148" s="1">
        <f t="shared" si="421"/>
        <v>1.0331261924066726</v>
      </c>
      <c r="CA148" s="1">
        <f t="shared" si="422"/>
        <v>1.0272092095500789</v>
      </c>
      <c r="CB148" s="1">
        <f t="shared" si="423"/>
        <v>1.0176603972158942</v>
      </c>
      <c r="CC148" s="1">
        <f t="shared" si="424"/>
        <v>1.0029556758891873</v>
      </c>
      <c r="CD148" s="1">
        <f t="shared" si="425"/>
        <v>0.98134691180096678</v>
      </c>
      <c r="CE148" s="1">
        <f t="shared" si="426"/>
        <v>0.95104333209349967</v>
      </c>
      <c r="CF148" s="1">
        <f t="shared" si="427"/>
        <v>0.91048404727792975</v>
      </c>
      <c r="CG148" s="1">
        <f t="shared" si="428"/>
        <v>0.85866673811717387</v>
      </c>
      <c r="CH148" s="1">
        <f t="shared" si="429"/>
        <v>0.79546691704224703</v>
      </c>
      <c r="CI148" s="1">
        <f t="shared" si="430"/>
        <v>0.72186455230403945</v>
      </c>
      <c r="CJ148" s="1">
        <f t="shared" si="431"/>
        <v>0.64000120544672034</v>
      </c>
      <c r="CK148" s="1">
        <f t="shared" si="432"/>
        <v>0.55302456139837997</v>
      </c>
      <c r="CL148" s="1">
        <f t="shared" si="433"/>
        <v>0.46473074931476105</v>
      </c>
      <c r="CM148" s="1">
        <f t="shared" si="434"/>
        <v>0.3790711677620282</v>
      </c>
      <c r="CN148" s="1">
        <f t="shared" si="435"/>
        <v>0.29962968920430538</v>
      </c>
      <c r="CO148" s="1">
        <f t="shared" si="436"/>
        <v>0.22918375963980711</v>
      </c>
      <c r="CP148" s="1">
        <f t="shared" si="437"/>
        <v>0.16943660066474009</v>
      </c>
      <c r="CQ148" s="1">
        <f t="shared" si="438"/>
        <v>0.12095786570943577</v>
      </c>
      <c r="CR148" s="1">
        <f t="shared" si="439"/>
        <v>8.3315007117274326E-2</v>
      </c>
      <c r="CS148" s="1">
        <f t="shared" si="440"/>
        <v>5.5335441109643883E-2</v>
      </c>
      <c r="CT148" s="1">
        <f t="shared" si="441"/>
        <v>3.5421298786414541E-2</v>
      </c>
      <c r="CU148" s="1">
        <f t="shared" si="442"/>
        <v>2.1844877838105327E-2</v>
      </c>
      <c r="CV148" s="1">
        <f t="shared" si="443"/>
        <v>1.2976208740670223E-2</v>
      </c>
      <c r="CW148" s="1">
        <f t="shared" si="444"/>
        <v>7.4231415494670503E-3</v>
      </c>
      <c r="CX148" s="1">
        <f t="shared" si="445"/>
        <v>4.0891408313399021E-3</v>
      </c>
      <c r="CY148" s="1">
        <f t="shared" si="446"/>
        <v>2.1690652624223026E-3</v>
      </c>
      <c r="CZ148" s="1">
        <f t="shared" si="447"/>
        <v>1.1079649487227331E-3</v>
      </c>
      <c r="DA148" s="1">
        <f t="shared" si="448"/>
        <v>5.4504192537113271E-4</v>
      </c>
      <c r="DB148" s="1">
        <f t="shared" si="449"/>
        <v>2.5824955918771599E-4</v>
      </c>
      <c r="DC148" s="1">
        <f t="shared" si="450"/>
        <v>1.1787591880317352E-4</v>
      </c>
      <c r="DD148" s="1">
        <f t="shared" si="451"/>
        <v>5.1840430085544779E-5</v>
      </c>
      <c r="DE148" s="1">
        <f t="shared" si="452"/>
        <v>2.197162418693738E-5</v>
      </c>
      <c r="DF148" s="1">
        <f t="shared" si="453"/>
        <v>8.9764731778586593E-6</v>
      </c>
      <c r="DG148" s="1">
        <f t="shared" si="454"/>
        <v>3.5359443472397878E-6</v>
      </c>
      <c r="DH148" s="1">
        <f t="shared" si="455"/>
        <v>1.3432966829797043E-6</v>
      </c>
      <c r="DI148" s="1">
        <f t="shared" si="456"/>
        <v>4.9228810324766298E-7</v>
      </c>
      <c r="DJ148" s="1">
        <f t="shared" si="457"/>
        <v>1.7408598762080394E-7</v>
      </c>
      <c r="DK148" s="1">
        <f t="shared" si="458"/>
        <v>5.9418643705195222E-8</v>
      </c>
      <c r="DL148" s="1">
        <f t="shared" si="459"/>
        <v>1.9580048957477106E-8</v>
      </c>
      <c r="DM148" s="1">
        <f t="shared" si="460"/>
        <v>6.230948795850814E-9</v>
      </c>
      <c r="DN148" s="1">
        <f t="shared" si="461"/>
        <v>1.9154029534159134E-9</v>
      </c>
      <c r="DO148" s="1">
        <f t="shared" si="462"/>
        <v>5.6891355234926847E-10</v>
      </c>
      <c r="DP148" s="1">
        <f t="shared" si="463"/>
        <v>1.6331463465866637E-10</v>
      </c>
      <c r="DQ148" s="1">
        <f t="shared" si="464"/>
        <v>4.5321755840438557E-11</v>
      </c>
      <c r="DR148" s="1">
        <f t="shared" si="465"/>
        <v>1.2161817579175776E-11</v>
      </c>
      <c r="DS148" s="1">
        <f t="shared" si="466"/>
        <v>3.1564918874983811E-12</v>
      </c>
      <c r="DT148" s="1">
        <f t="shared" si="467"/>
        <v>7.9254939947360854E-13</v>
      </c>
      <c r="DU148" s="1">
        <f t="shared" si="468"/>
        <v>1.9255777722082355E-13</v>
      </c>
      <c r="DV148" s="1">
        <f t="shared" si="469"/>
        <v>4.5279626133115635E-14</v>
      </c>
      <c r="DW148" s="1">
        <f t="shared" si="470"/>
        <v>1.0307228576587201E-14</v>
      </c>
      <c r="DX148" s="1">
        <f t="shared" si="471"/>
        <v>2.2717719117370878E-15</v>
      </c>
      <c r="DY148" s="1">
        <f t="shared" si="472"/>
        <v>4.849018278067541E-16</v>
      </c>
      <c r="DZ148" s="1">
        <f t="shared" si="473"/>
        <v>1.0025078060807029E-16</v>
      </c>
      <c r="EA148" s="1">
        <f t="shared" si="474"/>
        <v>2.0078955086341003E-17</v>
      </c>
      <c r="EB148" s="1">
        <f t="shared" si="475"/>
        <v>3.8965869077139945E-18</v>
      </c>
      <c r="EC148" s="1">
        <f t="shared" si="476"/>
        <v>7.3279749408740338E-19</v>
      </c>
      <c r="ED148" s="1">
        <f t="shared" si="477"/>
        <v>1.3356795542036869E-19</v>
      </c>
      <c r="EE148" s="1">
        <f t="shared" si="478"/>
        <v>2.3599212655620988E-20</v>
      </c>
      <c r="EF148" s="1">
        <f t="shared" si="479"/>
        <v>4.042255937957239E-21</v>
      </c>
      <c r="EG148" s="1">
        <f t="shared" si="480"/>
        <v>6.7132244104411137E-22</v>
      </c>
      <c r="EH148" s="1">
        <f t="shared" si="481"/>
        <v>1.0810990037913234E-22</v>
      </c>
      <c r="EI148" s="1">
        <f t="shared" si="482"/>
        <v>1.6883732683994204E-23</v>
      </c>
      <c r="EJ148" s="1">
        <f t="shared" si="483"/>
        <v>2.5572770907158216E-24</v>
      </c>
      <c r="EK148" s="1">
        <f t="shared" si="484"/>
        <v>3.7568764639709628E-25</v>
      </c>
      <c r="EL148" s="1">
        <f t="shared" si="485"/>
        <v>5.3535910039803631E-26</v>
      </c>
      <c r="EM148" s="1">
        <f t="shared" si="486"/>
        <v>7.4004444507909051E-27</v>
      </c>
      <c r="EN148" s="1">
        <f t="shared" si="487"/>
        <v>9.9239777230518155E-28</v>
      </c>
      <c r="EO148" s="1">
        <f t="shared" si="488"/>
        <v>1.2910586364706932E-28</v>
      </c>
      <c r="EP148" s="1">
        <f t="shared" si="489"/>
        <v>1.6294873995574989E-29</v>
      </c>
      <c r="EQ148" s="1">
        <f t="shared" si="490"/>
        <v>1.9953051190800637E-30</v>
      </c>
      <c r="ER148" s="1">
        <f t="shared" si="491"/>
        <v>2.37041867654031E-31</v>
      </c>
      <c r="ES148" s="1">
        <f t="shared" si="492"/>
        <v>2.7321095405269249E-32</v>
      </c>
      <c r="ET148" s="1">
        <f t="shared" si="493"/>
        <v>3.0550899161153463E-33</v>
      </c>
      <c r="EU148" s="1">
        <f t="shared" si="494"/>
        <v>3.3143157624106719E-34</v>
      </c>
      <c r="EV148" s="1">
        <f t="shared" si="495"/>
        <v>3.4881446165851621E-35</v>
      </c>
      <c r="EW148" s="1">
        <f t="shared" si="496"/>
        <v>3.5612955221386185E-36</v>
      </c>
      <c r="EX148" s="1">
        <f t="shared" si="497"/>
        <v>3.5270541009911705E-37</v>
      </c>
      <c r="EY148" s="1">
        <f t="shared" si="498"/>
        <v>3.3882839445056188E-38</v>
      </c>
      <c r="EZ148" s="1">
        <f t="shared" si="499"/>
        <v>3.1570342357706674E-39</v>
      </c>
      <c r="FA148" s="1">
        <f t="shared" si="500"/>
        <v>2.8528142564335244E-40</v>
      </c>
      <c r="FB148" s="1">
        <f t="shared" si="501"/>
        <v>2.4993590274876719E-41</v>
      </c>
      <c r="FC148" s="1">
        <f t="shared" si="502"/>
        <v>2.0422488268635152E-42</v>
      </c>
      <c r="FD148" s="75">
        <f t="shared" si="353"/>
        <v>-2.0422488268635152E-42</v>
      </c>
    </row>
    <row r="149" spans="7:160" x14ac:dyDescent="0.35">
      <c r="G149" t="str">
        <f t="shared" si="349"/>
        <v>Refd, t=0.67</v>
      </c>
      <c r="H149" s="76">
        <f t="shared" si="350"/>
        <v>0.67000000000000048</v>
      </c>
      <c r="I149" s="1">
        <f t="shared" si="351"/>
        <v>0</v>
      </c>
      <c r="J149" s="22">
        <f t="shared" si="352"/>
        <v>3.8157470205606521E-5</v>
      </c>
      <c r="K149" s="1">
        <f t="shared" si="354"/>
        <v>2.0266839546397087E-4</v>
      </c>
      <c r="L149" s="1">
        <f t="shared" si="355"/>
        <v>5.4441479661586313E-4</v>
      </c>
      <c r="M149" s="1">
        <f t="shared" si="356"/>
        <v>1.2286258083191171E-3</v>
      </c>
      <c r="N149" s="1">
        <f t="shared" si="357"/>
        <v>2.5434501529560589E-3</v>
      </c>
      <c r="O149" s="1">
        <f t="shared" si="358"/>
        <v>4.960286362826128E-3</v>
      </c>
      <c r="P149" s="1">
        <f t="shared" si="359"/>
        <v>9.2008428960385566E-3</v>
      </c>
      <c r="Q149" s="1">
        <f t="shared" si="360"/>
        <v>1.6295394455690185E-2</v>
      </c>
      <c r="R149" s="1">
        <f t="shared" si="361"/>
        <v>2.7607629803101743E-2</v>
      </c>
      <c r="S149" s="1">
        <f t="shared" si="362"/>
        <v>4.4796136570731206E-2</v>
      </c>
      <c r="T149" s="1">
        <f t="shared" si="363"/>
        <v>6.9686048588473201E-2</v>
      </c>
      <c r="U149" s="1">
        <f t="shared" si="364"/>
        <v>0.10404045747883228</v>
      </c>
      <c r="V149" s="1">
        <f t="shared" si="365"/>
        <v>0.14924937558739446</v>
      </c>
      <c r="W149" s="1">
        <f t="shared" si="366"/>
        <v>0.20598768629480815</v>
      </c>
      <c r="X149" s="1">
        <f t="shared" si="367"/>
        <v>0.27392064299766894</v>
      </c>
      <c r="Y149" s="1">
        <f t="shared" si="368"/>
        <v>0.35154291892704731</v>
      </c>
      <c r="Z149" s="1">
        <f t="shared" si="369"/>
        <v>0.43621682634065517</v>
      </c>
      <c r="AA149" s="1">
        <f t="shared" si="370"/>
        <v>0.52442918603172517</v>
      </c>
      <c r="AB149" s="1">
        <f t="shared" si="371"/>
        <v>0.61222772527348701</v>
      </c>
      <c r="AC149" s="1">
        <f t="shared" si="372"/>
        <v>0.69574683559005901</v>
      </c>
      <c r="AD149" s="1">
        <f t="shared" si="373"/>
        <v>0.77170749858238807</v>
      </c>
      <c r="AE149" s="1">
        <f t="shared" si="374"/>
        <v>0.83778603000983365</v>
      </c>
      <c r="AF149" s="1">
        <f t="shared" si="375"/>
        <v>0.89278647392798771</v>
      </c>
      <c r="AG149" s="1">
        <f t="shared" si="376"/>
        <v>0.93660652719046644</v>
      </c>
      <c r="AH149" s="1">
        <f t="shared" si="377"/>
        <v>0.97003748568952441</v>
      </c>
      <c r="AI149" s="1">
        <f t="shared" si="378"/>
        <v>0.99446977657057256</v>
      </c>
      <c r="AJ149" s="1">
        <f t="shared" si="379"/>
        <v>1.0115814021057941</v>
      </c>
      <c r="AK149" s="1">
        <f t="shared" si="380"/>
        <v>1.0230709903623092</v>
      </c>
      <c r="AL149" s="1">
        <f t="shared" si="381"/>
        <v>1.0304701131246139</v>
      </c>
      <c r="AM149" s="1">
        <f t="shared" si="382"/>
        <v>1.0350420145169135</v>
      </c>
      <c r="AN149" s="1">
        <f t="shared" si="383"/>
        <v>1.0377536676022847</v>
      </c>
      <c r="AO149" s="1">
        <f t="shared" si="384"/>
        <v>1.0392981143608675</v>
      </c>
      <c r="AP149" s="1">
        <f t="shared" si="385"/>
        <v>1.0401431884743828</v>
      </c>
      <c r="AQ149" s="1">
        <f t="shared" si="386"/>
        <v>1.0405875958741611</v>
      </c>
      <c r="AR149" s="1">
        <f t="shared" si="387"/>
        <v>1.040812301273631</v>
      </c>
      <c r="AS149" s="1">
        <f t="shared" si="388"/>
        <v>1.0409215890474071</v>
      </c>
      <c r="AT149" s="1">
        <f t="shared" si="389"/>
        <v>1.0409727376821372</v>
      </c>
      <c r="AU149" s="1">
        <f t="shared" si="390"/>
        <v>1.0409957827187017</v>
      </c>
      <c r="AV149" s="1">
        <f t="shared" si="391"/>
        <v>1.0410057821571501</v>
      </c>
      <c r="AW149" s="1">
        <f t="shared" si="392"/>
        <v>1.0410099623823936</v>
      </c>
      <c r="AX149" s="1">
        <f t="shared" si="393"/>
        <v>1.0410116466740007</v>
      </c>
      <c r="AY149" s="1">
        <f t="shared" si="394"/>
        <v>1.0410123009973256</v>
      </c>
      <c r="AZ149" s="1">
        <f t="shared" si="395"/>
        <v>1.0410125461773312</v>
      </c>
      <c r="BA149" s="1">
        <f t="shared" si="396"/>
        <v>1.0410126348216708</v>
      </c>
      <c r="BB149" s="1">
        <f t="shared" si="397"/>
        <v>1.0410126657560506</v>
      </c>
      <c r="BC149" s="1">
        <f t="shared" si="398"/>
        <v>1.0410126761792173</v>
      </c>
      <c r="BD149" s="1">
        <f t="shared" si="399"/>
        <v>1.0410126795709467</v>
      </c>
      <c r="BE149" s="1">
        <f t="shared" si="400"/>
        <v>1.0410126806355744</v>
      </c>
      <c r="BF149" s="1">
        <f t="shared" si="401"/>
        <v>1.0410126809513931</v>
      </c>
      <c r="BG149" s="1">
        <f t="shared" si="402"/>
        <v>1.0410126810131426</v>
      </c>
      <c r="BH149" s="1">
        <f t="shared" si="403"/>
        <v>1.0410126809105744</v>
      </c>
      <c r="BI149" s="1">
        <f t="shared" si="404"/>
        <v>1.0410126804357389</v>
      </c>
      <c r="BJ149" s="1">
        <f t="shared" si="405"/>
        <v>1.0410126787144844</v>
      </c>
      <c r="BK149" s="1">
        <f t="shared" si="406"/>
        <v>1.0410126728043421</v>
      </c>
      <c r="BL149" s="1">
        <f t="shared" si="407"/>
        <v>1.0410126533522335</v>
      </c>
      <c r="BM149" s="1">
        <f t="shared" si="408"/>
        <v>1.0410125919549278</v>
      </c>
      <c r="BN149" s="1">
        <f t="shared" si="409"/>
        <v>1.0410124061832156</v>
      </c>
      <c r="BO149" s="1">
        <f t="shared" si="410"/>
        <v>1.0410118675839535</v>
      </c>
      <c r="BP149" s="1">
        <f t="shared" si="411"/>
        <v>1.0410103719780837</v>
      </c>
      <c r="BQ149" s="1">
        <f t="shared" si="412"/>
        <v>1.0410063959668761</v>
      </c>
      <c r="BR149" s="1">
        <f t="shared" si="413"/>
        <v>1.0409962807068962</v>
      </c>
      <c r="BS149" s="1">
        <f t="shared" si="414"/>
        <v>1.0409716638065238</v>
      </c>
      <c r="BT149" s="1">
        <f t="shared" si="415"/>
        <v>1.0409143770738067</v>
      </c>
      <c r="BU149" s="1">
        <f t="shared" si="416"/>
        <v>1.0407869422762865</v>
      </c>
      <c r="BV149" s="1">
        <f t="shared" si="417"/>
        <v>1.0405160494913719</v>
      </c>
      <c r="BW149" s="1">
        <f t="shared" si="418"/>
        <v>1.0399659271326498</v>
      </c>
      <c r="BX149" s="1">
        <f t="shared" si="419"/>
        <v>1.0388989205925232</v>
      </c>
      <c r="BY149" s="1">
        <f t="shared" si="420"/>
        <v>1.0369227154223561</v>
      </c>
      <c r="BZ149" s="1">
        <f t="shared" si="421"/>
        <v>1.033428222474426</v>
      </c>
      <c r="CA149" s="1">
        <f t="shared" si="422"/>
        <v>1.0275292965083851</v>
      </c>
      <c r="CB149" s="1">
        <f t="shared" si="423"/>
        <v>1.0180239608138455</v>
      </c>
      <c r="CC149" s="1">
        <f t="shared" si="424"/>
        <v>1.0034036637991985</v>
      </c>
      <c r="CD149" s="1">
        <f t="shared" si="425"/>
        <v>0.98193790208888843</v>
      </c>
      <c r="CE149" s="1">
        <f t="shared" si="426"/>
        <v>0.95185204236092102</v>
      </c>
      <c r="CF149" s="1">
        <f t="shared" si="427"/>
        <v>0.91159469557427686</v>
      </c>
      <c r="CG149" s="1">
        <f t="shared" si="428"/>
        <v>0.86016082840423325</v>
      </c>
      <c r="CH149" s="1">
        <f t="shared" si="429"/>
        <v>0.79740683392571088</v>
      </c>
      <c r="CI149" s="1">
        <f t="shared" si="430"/>
        <v>0.72427629597711063</v>
      </c>
      <c r="CJ149" s="1">
        <f t="shared" si="431"/>
        <v>0.64286086737003889</v>
      </c>
      <c r="CK149" s="1">
        <f t="shared" si="432"/>
        <v>0.55625301003095973</v>
      </c>
      <c r="CL149" s="1">
        <f t="shared" si="433"/>
        <v>0.46819921913024776</v>
      </c>
      <c r="CM149" s="1">
        <f t="shared" si="434"/>
        <v>0.38261747505314558</v>
      </c>
      <c r="CN149" s="1">
        <f t="shared" si="435"/>
        <v>0.30308166226485328</v>
      </c>
      <c r="CO149" s="1">
        <f t="shared" si="436"/>
        <v>0.23238434304487668</v>
      </c>
      <c r="CP149" s="1">
        <f t="shared" si="437"/>
        <v>0.1722647643106657</v>
      </c>
      <c r="CQ149" s="1">
        <f t="shared" si="438"/>
        <v>0.12334097423810499</v>
      </c>
      <c r="CR149" s="1">
        <f t="shared" si="439"/>
        <v>8.5231011551927277E-2</v>
      </c>
      <c r="CS149" s="1">
        <f t="shared" si="440"/>
        <v>5.6806086871588453E-2</v>
      </c>
      <c r="CT149" s="1">
        <f t="shared" si="441"/>
        <v>3.6499547885863681E-2</v>
      </c>
      <c r="CU149" s="1">
        <f t="shared" si="442"/>
        <v>2.2600431898423718E-2</v>
      </c>
      <c r="CV149" s="1">
        <f t="shared" si="443"/>
        <v>1.3482475444474829E-2</v>
      </c>
      <c r="CW149" s="1">
        <f t="shared" si="444"/>
        <v>7.7476972699878043E-3</v>
      </c>
      <c r="CX149" s="1">
        <f t="shared" si="445"/>
        <v>4.2883096100408552E-3</v>
      </c>
      <c r="CY149" s="1">
        <f t="shared" si="446"/>
        <v>2.286122710287422E-3</v>
      </c>
      <c r="CZ149" s="1">
        <f t="shared" si="447"/>
        <v>1.1738890540407985E-3</v>
      </c>
      <c r="DA149" s="1">
        <f t="shared" si="448"/>
        <v>5.8063588905244779E-4</v>
      </c>
      <c r="DB149" s="1">
        <f t="shared" si="449"/>
        <v>2.7668326577578474E-4</v>
      </c>
      <c r="DC149" s="1">
        <f t="shared" si="450"/>
        <v>1.2703744943348846E-4</v>
      </c>
      <c r="DD149" s="1">
        <f t="shared" si="451"/>
        <v>5.6212172226835776E-5</v>
      </c>
      <c r="DE149" s="1">
        <f t="shared" si="452"/>
        <v>2.3975547739855839E-5</v>
      </c>
      <c r="DF149" s="1">
        <f t="shared" si="453"/>
        <v>9.8592550123596752E-6</v>
      </c>
      <c r="DG149" s="1">
        <f t="shared" si="454"/>
        <v>3.9098593976519761E-6</v>
      </c>
      <c r="DH149" s="1">
        <f t="shared" si="455"/>
        <v>1.4956448942465659E-6</v>
      </c>
      <c r="DI149" s="1">
        <f t="shared" si="456"/>
        <v>5.5202459210717976E-7</v>
      </c>
      <c r="DJ149" s="1">
        <f t="shared" si="457"/>
        <v>1.9663711526981439E-7</v>
      </c>
      <c r="DK149" s="1">
        <f t="shared" si="458"/>
        <v>6.7618503068478275E-8</v>
      </c>
      <c r="DL149" s="1">
        <f t="shared" si="459"/>
        <v>2.2453026672249205E-8</v>
      </c>
      <c r="DM149" s="1">
        <f t="shared" si="460"/>
        <v>7.2012769059051688E-9</v>
      </c>
      <c r="DN149" s="1">
        <f t="shared" si="461"/>
        <v>2.2314362025615595E-9</v>
      </c>
      <c r="DO149" s="1">
        <f t="shared" si="462"/>
        <v>6.6821063079843952E-10</v>
      </c>
      <c r="DP149" s="1">
        <f t="shared" si="463"/>
        <v>1.9342290247990036E-10</v>
      </c>
      <c r="DQ149" s="1">
        <f t="shared" si="464"/>
        <v>5.4134903729019901E-11</v>
      </c>
      <c r="DR149" s="1">
        <f t="shared" si="465"/>
        <v>1.4653065815341417E-11</v>
      </c>
      <c r="DS149" s="1">
        <f t="shared" si="466"/>
        <v>3.8367638497287495E-12</v>
      </c>
      <c r="DT149" s="1">
        <f t="shared" si="467"/>
        <v>9.7204798483445221E-13</v>
      </c>
      <c r="DU149" s="1">
        <f t="shared" si="468"/>
        <v>2.3833822013462406E-13</v>
      </c>
      <c r="DV149" s="1">
        <f t="shared" si="469"/>
        <v>5.6568781356733829E-14</v>
      </c>
      <c r="DW149" s="1">
        <f t="shared" si="470"/>
        <v>1.2999518483050877E-14</v>
      </c>
      <c r="DX149" s="1">
        <f t="shared" si="471"/>
        <v>2.8928869582816011E-15</v>
      </c>
      <c r="DY149" s="1">
        <f t="shared" si="472"/>
        <v>6.2355110537976567E-16</v>
      </c>
      <c r="DZ149" s="1">
        <f t="shared" si="473"/>
        <v>1.3020504227522577E-16</v>
      </c>
      <c r="EA149" s="1">
        <f t="shared" si="474"/>
        <v>2.6343505200437511E-17</v>
      </c>
      <c r="EB149" s="1">
        <f t="shared" si="475"/>
        <v>5.1651176604036649E-18</v>
      </c>
      <c r="EC149" s="1">
        <f t="shared" si="476"/>
        <v>9.8155510780058547E-19</v>
      </c>
      <c r="ED149" s="1">
        <f t="shared" si="477"/>
        <v>1.8081725457608535E-19</v>
      </c>
      <c r="EE149" s="1">
        <f t="shared" si="478"/>
        <v>3.2293465878853864E-20</v>
      </c>
      <c r="EF149" s="1">
        <f t="shared" si="479"/>
        <v>5.5923444137559412E-21</v>
      </c>
      <c r="EG149" s="1">
        <f t="shared" si="480"/>
        <v>9.3913593150665684E-22</v>
      </c>
      <c r="EH149" s="1">
        <f t="shared" si="481"/>
        <v>1.5295549731196833E-22</v>
      </c>
      <c r="EI149" s="1">
        <f t="shared" si="482"/>
        <v>2.4162761241630825E-23</v>
      </c>
      <c r="EJ149" s="1">
        <f t="shared" si="483"/>
        <v>3.7026408002379307E-24</v>
      </c>
      <c r="EK149" s="1">
        <f t="shared" si="484"/>
        <v>5.5042076778747312E-25</v>
      </c>
      <c r="EL149" s="1">
        <f t="shared" si="485"/>
        <v>7.938288161429193E-26</v>
      </c>
      <c r="EM149" s="1">
        <f t="shared" si="486"/>
        <v>1.1107959188254888E-26</v>
      </c>
      <c r="EN149" s="1">
        <f t="shared" si="487"/>
        <v>1.5081326314495074E-27</v>
      </c>
      <c r="EO149" s="1">
        <f t="shared" si="488"/>
        <v>1.9868315053676379E-28</v>
      </c>
      <c r="EP149" s="1">
        <f t="shared" si="489"/>
        <v>2.539879254631083E-29</v>
      </c>
      <c r="EQ149" s="1">
        <f t="shared" si="490"/>
        <v>3.1506909347424382E-30</v>
      </c>
      <c r="ER149" s="1">
        <f t="shared" si="491"/>
        <v>3.7926717185284711E-31</v>
      </c>
      <c r="ES149" s="1">
        <f t="shared" si="492"/>
        <v>4.4303012190138012E-32</v>
      </c>
      <c r="ET149" s="1">
        <f t="shared" si="493"/>
        <v>5.0218926407428232E-33</v>
      </c>
      <c r="EU149" s="1">
        <f t="shared" si="494"/>
        <v>5.5238402493740622E-34</v>
      </c>
      <c r="EV149" s="1">
        <f t="shared" si="495"/>
        <v>5.8958082373879695E-35</v>
      </c>
      <c r="EW149" s="1">
        <f t="shared" si="496"/>
        <v>6.1060281982740195E-36</v>
      </c>
      <c r="EX149" s="1">
        <f t="shared" si="497"/>
        <v>6.1357506818200973E-37</v>
      </c>
      <c r="EY149" s="1">
        <f t="shared" si="498"/>
        <v>5.9819910762562943E-38</v>
      </c>
      <c r="EZ149" s="1">
        <f t="shared" si="499"/>
        <v>5.6580149950097792E-39</v>
      </c>
      <c r="FA149" s="1">
        <f t="shared" si="500"/>
        <v>5.1914488800813882E-40</v>
      </c>
      <c r="FB149" s="1">
        <f t="shared" si="501"/>
        <v>4.6193830743547585E-41</v>
      </c>
      <c r="FC149" s="1">
        <f t="shared" si="502"/>
        <v>3.8319414573018084E-42</v>
      </c>
      <c r="FD149" s="75">
        <f t="shared" si="353"/>
        <v>-3.8319414573018084E-42</v>
      </c>
    </row>
    <row r="150" spans="7:160" x14ac:dyDescent="0.35">
      <c r="G150" t="str">
        <f t="shared" si="349"/>
        <v>Refd, t=0.68</v>
      </c>
      <c r="H150" s="76">
        <f t="shared" si="350"/>
        <v>0.67500000000000049</v>
      </c>
      <c r="I150" s="1">
        <f t="shared" si="351"/>
        <v>0</v>
      </c>
      <c r="J150" s="22">
        <f t="shared" si="352"/>
        <v>3.8024496903141742E-5</v>
      </c>
      <c r="K150" s="1">
        <f t="shared" si="354"/>
        <v>2.0184751482091895E-4</v>
      </c>
      <c r="L150" s="1">
        <f t="shared" si="355"/>
        <v>5.4160698638891448E-4</v>
      </c>
      <c r="M150" s="1">
        <f t="shared" si="356"/>
        <v>1.2205691915681506E-3</v>
      </c>
      <c r="N150" s="1">
        <f t="shared" si="357"/>
        <v>2.5230258423495702E-3</v>
      </c>
      <c r="O150" s="1">
        <f t="shared" si="358"/>
        <v>4.9135794203471837E-3</v>
      </c>
      <c r="P150" s="1">
        <f t="shared" si="359"/>
        <v>9.1031352882541099E-3</v>
      </c>
      <c r="Q150" s="1">
        <f t="shared" si="360"/>
        <v>1.6106518131390319E-2</v>
      </c>
      <c r="R150" s="1">
        <f t="shared" si="361"/>
        <v>2.7267770708762074E-2</v>
      </c>
      <c r="S150" s="1">
        <f t="shared" si="362"/>
        <v>4.42238746203132E-2</v>
      </c>
      <c r="T150" s="1">
        <f t="shared" si="363"/>
        <v>6.8780804168311782E-2</v>
      </c>
      <c r="U150" s="1">
        <f t="shared" si="364"/>
        <v>0.10269119137082905</v>
      </c>
      <c r="V150" s="1">
        <f t="shared" si="365"/>
        <v>0.14735010070197438</v>
      </c>
      <c r="W150" s="1">
        <f t="shared" si="366"/>
        <v>0.2034582151729796</v>
      </c>
      <c r="X150" s="1">
        <f t="shared" si="367"/>
        <v>0.27072861707963958</v>
      </c>
      <c r="Y150" s="1">
        <f t="shared" si="368"/>
        <v>0.34772149431980803</v>
      </c>
      <c r="Z150" s="1">
        <f t="shared" si="369"/>
        <v>0.43187233845261896</v>
      </c>
      <c r="AA150" s="1">
        <f t="shared" si="370"/>
        <v>0.51973507975677014</v>
      </c>
      <c r="AB150" s="1">
        <f t="shared" si="371"/>
        <v>0.60740459531065882</v>
      </c>
      <c r="AC150" s="1">
        <f t="shared" si="372"/>
        <v>0.69103240210890871</v>
      </c>
      <c r="AD150" s="1">
        <f t="shared" si="373"/>
        <v>0.76732329383715225</v>
      </c>
      <c r="AE150" s="1">
        <f t="shared" si="374"/>
        <v>0.83390839839665154</v>
      </c>
      <c r="AF150" s="1">
        <f t="shared" si="375"/>
        <v>0.88952794435097848</v>
      </c>
      <c r="AG150" s="1">
        <f t="shared" si="376"/>
        <v>0.93401038184905605</v>
      </c>
      <c r="AH150" s="1">
        <f t="shared" si="377"/>
        <v>0.96808467858578784</v>
      </c>
      <c r="AI150" s="1">
        <f t="shared" si="378"/>
        <v>0.9930945032137809</v>
      </c>
      <c r="AJ150" s="1">
        <f t="shared" si="379"/>
        <v>1.0106903453024034</v>
      </c>
      <c r="AK150" s="1">
        <f t="shared" si="380"/>
        <v>1.022561622237357</v>
      </c>
      <c r="AL150" s="1">
        <f t="shared" si="381"/>
        <v>1.0302449098109707</v>
      </c>
      <c r="AM150" s="1">
        <f t="shared" si="382"/>
        <v>1.0350172908323247</v>
      </c>
      <c r="AN150" s="1">
        <f t="shared" si="383"/>
        <v>1.0378633183174155</v>
      </c>
      <c r="AO150" s="1">
        <f t="shared" si="384"/>
        <v>1.0394935063905797</v>
      </c>
      <c r="AP150" s="1">
        <f t="shared" si="385"/>
        <v>1.0403907498208012</v>
      </c>
      <c r="AQ150" s="1">
        <f t="shared" si="386"/>
        <v>1.0408654684230874</v>
      </c>
      <c r="AR150" s="1">
        <f t="shared" si="387"/>
        <v>1.0411070115171099</v>
      </c>
      <c r="AS150" s="1">
        <f t="shared" si="388"/>
        <v>1.0412252512641824</v>
      </c>
      <c r="AT150" s="1">
        <f t="shared" si="389"/>
        <v>1.0412809595080301</v>
      </c>
      <c r="AU150" s="1">
        <f t="shared" si="390"/>
        <v>1.0413062313681698</v>
      </c>
      <c r="AV150" s="1">
        <f t="shared" si="391"/>
        <v>1.0413172744159467</v>
      </c>
      <c r="AW150" s="1">
        <f t="shared" si="392"/>
        <v>1.041321924320979</v>
      </c>
      <c r="AX150" s="1">
        <f t="shared" si="393"/>
        <v>1.0413238117419306</v>
      </c>
      <c r="AY150" s="1">
        <f t="shared" si="394"/>
        <v>1.0413245505397819</v>
      </c>
      <c r="AZ150" s="1">
        <f t="shared" si="395"/>
        <v>1.0413248295199911</v>
      </c>
      <c r="BA150" s="1">
        <f t="shared" si="396"/>
        <v>1.0413249311838819</v>
      </c>
      <c r="BB150" s="1">
        <f t="shared" si="397"/>
        <v>1.0413249669486773</v>
      </c>
      <c r="BC150" s="1">
        <f t="shared" si="398"/>
        <v>1.0413249790988688</v>
      </c>
      <c r="BD150" s="1">
        <f t="shared" si="399"/>
        <v>1.0413249830858677</v>
      </c>
      <c r="BE150" s="1">
        <f t="shared" si="400"/>
        <v>1.0413249843482264</v>
      </c>
      <c r="BF150" s="1">
        <f t="shared" si="401"/>
        <v>1.0413249847267536</v>
      </c>
      <c r="BG150" s="1">
        <f t="shared" si="402"/>
        <v>1.0413249848052102</v>
      </c>
      <c r="BH150" s="1">
        <f t="shared" si="403"/>
        <v>1.0413249846979866</v>
      </c>
      <c r="BI150" s="1">
        <f t="shared" si="404"/>
        <v>1.0413249841889807</v>
      </c>
      <c r="BJ150" s="1">
        <f t="shared" si="405"/>
        <v>1.0413249823515183</v>
      </c>
      <c r="BK150" s="1">
        <f t="shared" si="406"/>
        <v>1.0413249760791459</v>
      </c>
      <c r="BL150" s="1">
        <f t="shared" si="407"/>
        <v>1.0413249555540161</v>
      </c>
      <c r="BM150" s="1">
        <f t="shared" si="408"/>
        <v>1.0413248911306223</v>
      </c>
      <c r="BN150" s="1">
        <f t="shared" si="409"/>
        <v>1.0413246972444896</v>
      </c>
      <c r="BO150" s="1">
        <f t="shared" si="410"/>
        <v>1.0413241379930593</v>
      </c>
      <c r="BP150" s="1">
        <f t="shared" si="411"/>
        <v>1.0413225926062923</v>
      </c>
      <c r="BQ150" s="1">
        <f t="shared" si="412"/>
        <v>1.041318503258861</v>
      </c>
      <c r="BR150" s="1">
        <f t="shared" si="413"/>
        <v>1.0413081451427095</v>
      </c>
      <c r="BS150" s="1">
        <f t="shared" si="414"/>
        <v>1.0412830408168183</v>
      </c>
      <c r="BT150" s="1">
        <f t="shared" si="415"/>
        <v>1.0412248441622007</v>
      </c>
      <c r="BU150" s="1">
        <f t="shared" si="416"/>
        <v>1.041095846717879</v>
      </c>
      <c r="BV150" s="1">
        <f t="shared" si="417"/>
        <v>1.040822532130891</v>
      </c>
      <c r="BW150" s="1">
        <f t="shared" si="418"/>
        <v>1.0402691529854979</v>
      </c>
      <c r="BX150" s="1">
        <f t="shared" si="419"/>
        <v>1.0391987265028992</v>
      </c>
      <c r="BY150" s="1">
        <f t="shared" si="420"/>
        <v>1.0372209454682755</v>
      </c>
      <c r="BZ150" s="1">
        <f t="shared" si="421"/>
        <v>1.0337310011553211</v>
      </c>
      <c r="CA150" s="1">
        <f t="shared" si="422"/>
        <v>1.0278503104603338</v>
      </c>
      <c r="CB150" s="1">
        <f t="shared" si="423"/>
        <v>1.0183884278897581</v>
      </c>
      <c r="CC150" s="1">
        <f t="shared" si="424"/>
        <v>1.0038520930947568</v>
      </c>
      <c r="CD150" s="1">
        <f t="shared" si="425"/>
        <v>0.9825281538707582</v>
      </c>
      <c r="CE150" s="1">
        <f t="shared" si="426"/>
        <v>0.95265787849102046</v>
      </c>
      <c r="CF150" s="1">
        <f t="shared" si="427"/>
        <v>0.91269930121598308</v>
      </c>
      <c r="CG150" s="1">
        <f t="shared" si="428"/>
        <v>0.86164487577481508</v>
      </c>
      <c r="CH150" s="1">
        <f t="shared" si="429"/>
        <v>0.7993324152207345</v>
      </c>
      <c r="CI150" s="1">
        <f t="shared" si="430"/>
        <v>0.72666994838188703</v>
      </c>
      <c r="CJ150" s="1">
        <f t="shared" si="431"/>
        <v>0.64570016628590299</v>
      </c>
      <c r="CK150" s="1">
        <f t="shared" si="432"/>
        <v>0.55946111209595539</v>
      </c>
      <c r="CL150" s="1">
        <f t="shared" si="433"/>
        <v>0.47165004500986463</v>
      </c>
      <c r="CM150" s="1">
        <f t="shared" si="434"/>
        <v>0.38615135281689533</v>
      </c>
      <c r="CN150" s="1">
        <f t="shared" si="435"/>
        <v>0.30652818808766141</v>
      </c>
      <c r="CO150" s="1">
        <f t="shared" si="436"/>
        <v>0.23558709620893725</v>
      </c>
      <c r="CP150" s="1">
        <f t="shared" si="437"/>
        <v>0.17510212288161786</v>
      </c>
      <c r="CQ150" s="1">
        <f t="shared" si="438"/>
        <v>0.12573869846197236</v>
      </c>
      <c r="CR150" s="1">
        <f t="shared" si="439"/>
        <v>8.7164866731125334E-2</v>
      </c>
      <c r="CS150" s="1">
        <f t="shared" si="440"/>
        <v>5.8295551881510976E-2</v>
      </c>
      <c r="CT150" s="1">
        <f t="shared" si="441"/>
        <v>3.7595661726243269E-2</v>
      </c>
      <c r="CU150" s="1">
        <f t="shared" si="442"/>
        <v>2.3371571353353562E-2</v>
      </c>
      <c r="CV150" s="1">
        <f t="shared" si="443"/>
        <v>1.4001384354108139E-2</v>
      </c>
      <c r="CW150" s="1">
        <f t="shared" si="444"/>
        <v>8.0818585235760115E-3</v>
      </c>
      <c r="CX150" s="1">
        <f t="shared" si="445"/>
        <v>4.4943493435715314E-3</v>
      </c>
      <c r="CY150" s="1">
        <f t="shared" si="446"/>
        <v>2.4078244214564169E-3</v>
      </c>
      <c r="CZ150" s="1">
        <f t="shared" si="447"/>
        <v>1.2427879125405602E-3</v>
      </c>
      <c r="DA150" s="1">
        <f t="shared" si="448"/>
        <v>6.1803952142778108E-4</v>
      </c>
      <c r="DB150" s="1">
        <f t="shared" si="449"/>
        <v>2.9616450409587124E-4</v>
      </c>
      <c r="DC150" s="1">
        <f t="shared" si="450"/>
        <v>1.3677685840292024E-4</v>
      </c>
      <c r="DD150" s="1">
        <f t="shared" si="451"/>
        <v>6.0888139698317181E-5</v>
      </c>
      <c r="DE150" s="1">
        <f t="shared" si="452"/>
        <v>2.6132496196826686E-5</v>
      </c>
      <c r="DF150" s="1">
        <f t="shared" si="453"/>
        <v>1.0815657473677312E-5</v>
      </c>
      <c r="DG150" s="1">
        <f t="shared" si="454"/>
        <v>4.317684322453924E-6</v>
      </c>
      <c r="DH150" s="1">
        <f t="shared" si="455"/>
        <v>1.6629597524123093E-6</v>
      </c>
      <c r="DI150" s="1">
        <f t="shared" si="456"/>
        <v>6.1809608057155965E-7</v>
      </c>
      <c r="DJ150" s="1">
        <f t="shared" si="457"/>
        <v>2.2176171046560478E-7</v>
      </c>
      <c r="DK150" s="1">
        <f t="shared" si="458"/>
        <v>7.6822387924863257E-8</v>
      </c>
      <c r="DL150" s="1">
        <f t="shared" si="459"/>
        <v>2.5702455837069008E-8</v>
      </c>
      <c r="DM150" s="1">
        <f t="shared" si="460"/>
        <v>8.3073357249636151E-9</v>
      </c>
      <c r="DN150" s="1">
        <f t="shared" si="461"/>
        <v>2.5945566747094755E-9</v>
      </c>
      <c r="DO150" s="1">
        <f t="shared" si="462"/>
        <v>7.8323378485011229E-10</v>
      </c>
      <c r="DP150" s="1">
        <f t="shared" si="463"/>
        <v>2.2859003683168156E-10</v>
      </c>
      <c r="DQ150" s="1">
        <f t="shared" si="464"/>
        <v>6.451629211089958E-11</v>
      </c>
      <c r="DR150" s="1">
        <f t="shared" si="465"/>
        <v>1.7613017612043086E-11</v>
      </c>
      <c r="DS150" s="1">
        <f t="shared" si="466"/>
        <v>4.6521493422495194E-12</v>
      </c>
      <c r="DT150" s="1">
        <f t="shared" si="467"/>
        <v>1.1891297214025193E-12</v>
      </c>
      <c r="DU150" s="1">
        <f t="shared" si="468"/>
        <v>2.9421004210294374E-13</v>
      </c>
      <c r="DV150" s="1">
        <f t="shared" si="469"/>
        <v>7.047449831485621E-14</v>
      </c>
      <c r="DW150" s="1">
        <f t="shared" si="470"/>
        <v>1.6347177737040899E-14</v>
      </c>
      <c r="DX150" s="1">
        <f t="shared" si="471"/>
        <v>3.6726224764858996E-15</v>
      </c>
      <c r="DY150" s="1">
        <f t="shared" si="472"/>
        <v>7.9930993726517502E-16</v>
      </c>
      <c r="DZ150" s="1">
        <f t="shared" si="473"/>
        <v>1.6855377784187918E-16</v>
      </c>
      <c r="EA150" s="1">
        <f t="shared" si="474"/>
        <v>3.4444606563332632E-17</v>
      </c>
      <c r="EB150" s="1">
        <f t="shared" si="475"/>
        <v>6.8223604763972086E-18</v>
      </c>
      <c r="EC150" s="1">
        <f t="shared" si="476"/>
        <v>1.3099241092925368E-18</v>
      </c>
      <c r="ED150" s="1">
        <f t="shared" si="477"/>
        <v>2.4384792906424277E-19</v>
      </c>
      <c r="EE150" s="1">
        <f t="shared" si="478"/>
        <v>4.4016242368294641E-20</v>
      </c>
      <c r="EF150" s="1">
        <f t="shared" si="479"/>
        <v>7.7051902368511746E-21</v>
      </c>
      <c r="EG150" s="1">
        <f t="shared" si="480"/>
        <v>1.3082232977004084E-21</v>
      </c>
      <c r="EH150" s="1">
        <f t="shared" si="481"/>
        <v>2.154547911395617E-22</v>
      </c>
      <c r="EI150" s="1">
        <f t="shared" si="482"/>
        <v>3.4423093224102595E-23</v>
      </c>
      <c r="EJ150" s="1">
        <f t="shared" si="483"/>
        <v>5.3358403671638839E-24</v>
      </c>
      <c r="EK150" s="1">
        <f t="shared" si="484"/>
        <v>8.0251052949482015E-25</v>
      </c>
      <c r="EL150" s="1">
        <f t="shared" si="485"/>
        <v>1.1711848298789586E-25</v>
      </c>
      <c r="EM150" s="1">
        <f t="shared" si="486"/>
        <v>1.6586500498843943E-26</v>
      </c>
      <c r="EN150" s="1">
        <f t="shared" si="487"/>
        <v>2.2796206526616252E-27</v>
      </c>
      <c r="EO150" s="1">
        <f t="shared" si="488"/>
        <v>3.0406662759131562E-28</v>
      </c>
      <c r="EP150" s="1">
        <f t="shared" si="489"/>
        <v>3.936308709132315E-29</v>
      </c>
      <c r="EQ150" s="1">
        <f t="shared" si="490"/>
        <v>4.9457891711413587E-30</v>
      </c>
      <c r="ER150" s="1">
        <f t="shared" si="491"/>
        <v>6.0313688331834043E-31</v>
      </c>
      <c r="ES150" s="1">
        <f t="shared" si="492"/>
        <v>7.1389398439718504E-32</v>
      </c>
      <c r="ET150" s="1">
        <f t="shared" si="493"/>
        <v>8.2014133104166618E-33</v>
      </c>
      <c r="EU150" s="1">
        <f t="shared" si="494"/>
        <v>9.1448431095441922E-34</v>
      </c>
      <c r="EV150" s="1">
        <f t="shared" si="495"/>
        <v>9.8966371633129619E-35</v>
      </c>
      <c r="EW150" s="1">
        <f t="shared" si="496"/>
        <v>1.0394649759868797E-35</v>
      </c>
      <c r="EX150" s="1">
        <f t="shared" si="497"/>
        <v>1.0595600648577527E-36</v>
      </c>
      <c r="EY150" s="1">
        <f t="shared" si="498"/>
        <v>1.0481250907237083E-37</v>
      </c>
      <c r="EZ150" s="1">
        <f t="shared" si="499"/>
        <v>1.0061119825420245E-38</v>
      </c>
      <c r="FA150" s="1">
        <f t="shared" si="500"/>
        <v>9.3711719105083181E-40</v>
      </c>
      <c r="FB150" s="1">
        <f t="shared" si="501"/>
        <v>8.4667909030741862E-41</v>
      </c>
      <c r="FC150" s="1">
        <f t="shared" si="502"/>
        <v>7.1284290168325433E-42</v>
      </c>
      <c r="FD150" s="75">
        <f t="shared" si="353"/>
        <v>-7.1284290168325433E-42</v>
      </c>
    </row>
    <row r="151" spans="7:160" x14ac:dyDescent="0.35">
      <c r="G151" t="str">
        <f t="shared" si="349"/>
        <v>Refd, t=0.68</v>
      </c>
      <c r="H151" s="76">
        <f t="shared" si="350"/>
        <v>0.68000000000000049</v>
      </c>
      <c r="I151" s="1">
        <f t="shared" si="351"/>
        <v>0</v>
      </c>
      <c r="J151" s="22">
        <f t="shared" si="352"/>
        <v>3.7886239282098024E-5</v>
      </c>
      <c r="K151" s="1">
        <f t="shared" si="354"/>
        <v>2.0100201197696755E-4</v>
      </c>
      <c r="L151" s="1">
        <f t="shared" si="355"/>
        <v>5.387514977051145E-4</v>
      </c>
      <c r="M151" s="1">
        <f t="shared" si="356"/>
        <v>1.2124593592777754E-3</v>
      </c>
      <c r="N151" s="1">
        <f t="shared" si="357"/>
        <v>2.5026145865901664E-3</v>
      </c>
      <c r="O151" s="1">
        <f t="shared" si="358"/>
        <v>4.8671339094535125E-3</v>
      </c>
      <c r="P151" s="1">
        <f t="shared" si="359"/>
        <v>9.0063083777940436E-3</v>
      </c>
      <c r="Q151" s="1">
        <f t="shared" si="360"/>
        <v>1.5919787658031474E-2</v>
      </c>
      <c r="R151" s="1">
        <f t="shared" si="361"/>
        <v>2.6932302695414807E-2</v>
      </c>
      <c r="S151" s="1">
        <f t="shared" si="362"/>
        <v>4.365954296443119E-2</v>
      </c>
      <c r="T151" s="1">
        <f t="shared" si="363"/>
        <v>6.7888483052614454E-2</v>
      </c>
      <c r="U151" s="1">
        <f t="shared" si="364"/>
        <v>0.10136113977820087</v>
      </c>
      <c r="V151" s="1">
        <f t="shared" si="365"/>
        <v>0.14547702828932377</v>
      </c>
      <c r="W151" s="1">
        <f t="shared" si="366"/>
        <v>0.20096155880827635</v>
      </c>
      <c r="X151" s="1">
        <f t="shared" si="367"/>
        <v>0.26757423713483358</v>
      </c>
      <c r="Y151" s="1">
        <f t="shared" si="368"/>
        <v>0.3439393324780351</v>
      </c>
      <c r="Z151" s="1">
        <f t="shared" si="369"/>
        <v>0.42756445638099744</v>
      </c>
      <c r="AA151" s="1">
        <f t="shared" si="370"/>
        <v>0.51507033219725606</v>
      </c>
      <c r="AB151" s="1">
        <f t="shared" si="371"/>
        <v>0.60259960725960737</v>
      </c>
      <c r="AC151" s="1">
        <f t="shared" si="372"/>
        <v>0.68632240959270585</v>
      </c>
      <c r="AD151" s="1">
        <f t="shared" si="373"/>
        <v>0.7629293637177188</v>
      </c>
      <c r="AE151" s="1">
        <f t="shared" si="374"/>
        <v>0.83000847429335367</v>
      </c>
      <c r="AF151" s="1">
        <f t="shared" si="375"/>
        <v>0.88623778346522941</v>
      </c>
      <c r="AG151" s="1">
        <f t="shared" si="376"/>
        <v>0.93137736355327938</v>
      </c>
      <c r="AH151" s="1">
        <f t="shared" si="377"/>
        <v>0.96609387689032988</v>
      </c>
      <c r="AI151" s="1">
        <f t="shared" si="378"/>
        <v>0.99168355358659754</v>
      </c>
      <c r="AJ151" s="1">
        <f t="shared" si="379"/>
        <v>1.0097682760787254</v>
      </c>
      <c r="AK151" s="1">
        <f t="shared" si="380"/>
        <v>1.0220270631192598</v>
      </c>
      <c r="AL151" s="1">
        <f t="shared" si="381"/>
        <v>1.0300004703671366</v>
      </c>
      <c r="AM151" s="1">
        <f t="shared" si="382"/>
        <v>1.0349787024626058</v>
      </c>
      <c r="AN151" s="1">
        <f t="shared" si="383"/>
        <v>1.037963511191432</v>
      </c>
      <c r="AO151" s="1">
        <f t="shared" si="384"/>
        <v>1.039682783068965</v>
      </c>
      <c r="AP151" s="1">
        <f t="shared" si="385"/>
        <v>1.0406345628240836</v>
      </c>
      <c r="AQ151" s="1">
        <f t="shared" si="386"/>
        <v>1.0411411678989249</v>
      </c>
      <c r="AR151" s="1">
        <f t="shared" si="387"/>
        <v>1.0414005384960279</v>
      </c>
      <c r="AS151" s="1">
        <f t="shared" si="388"/>
        <v>1.0415283194627651</v>
      </c>
      <c r="AT151" s="1">
        <f t="shared" si="389"/>
        <v>1.041588920565407</v>
      </c>
      <c r="AU151" s="1">
        <f t="shared" si="390"/>
        <v>1.0416165986895498</v>
      </c>
      <c r="AV151" s="1">
        <f t="shared" si="391"/>
        <v>1.0416287775055844</v>
      </c>
      <c r="AW151" s="1">
        <f t="shared" si="392"/>
        <v>1.0416339423062395</v>
      </c>
      <c r="AX151" s="1">
        <f t="shared" si="393"/>
        <v>1.0416360540771736</v>
      </c>
      <c r="AY151" s="1">
        <f t="shared" si="394"/>
        <v>1.0416368868873729</v>
      </c>
      <c r="AZ151" s="1">
        <f t="shared" si="395"/>
        <v>1.0416372037775261</v>
      </c>
      <c r="BA151" s="1">
        <f t="shared" si="396"/>
        <v>1.0416373201602287</v>
      </c>
      <c r="BB151" s="1">
        <f t="shared" si="397"/>
        <v>1.0416373614302052</v>
      </c>
      <c r="BC151" s="1">
        <f t="shared" si="398"/>
        <v>1.0416373755649513</v>
      </c>
      <c r="BD151" s="1">
        <f t="shared" si="399"/>
        <v>1.0416373802417516</v>
      </c>
      <c r="BE151" s="1">
        <f t="shared" si="400"/>
        <v>1.0416373817352229</v>
      </c>
      <c r="BF151" s="1">
        <f t="shared" si="401"/>
        <v>1.0416373821877585</v>
      </c>
      <c r="BG151" s="1">
        <f t="shared" si="402"/>
        <v>1.0416373822864329</v>
      </c>
      <c r="BH151" s="1">
        <f t="shared" si="403"/>
        <v>1.0416373821750422</v>
      </c>
      <c r="BI151" s="1">
        <f t="shared" si="404"/>
        <v>1.0416373816301288</v>
      </c>
      <c r="BJ151" s="1">
        <f t="shared" si="405"/>
        <v>1.0416373796705283</v>
      </c>
      <c r="BK151" s="1">
        <f t="shared" si="406"/>
        <v>1.0416373730195552</v>
      </c>
      <c r="BL151" s="1">
        <f t="shared" si="407"/>
        <v>1.0416373513795303</v>
      </c>
      <c r="BM151" s="1">
        <f t="shared" si="408"/>
        <v>1.0416372838300916</v>
      </c>
      <c r="BN151" s="1">
        <f t="shared" si="409"/>
        <v>1.0416370816083229</v>
      </c>
      <c r="BO151" s="1">
        <f t="shared" si="410"/>
        <v>1.0416365012563116</v>
      </c>
      <c r="BP151" s="1">
        <f t="shared" si="411"/>
        <v>1.0416349052736573</v>
      </c>
      <c r="BQ151" s="1">
        <f t="shared" si="412"/>
        <v>1.0416307013184782</v>
      </c>
      <c r="BR151" s="1">
        <f t="shared" si="413"/>
        <v>1.0416200988351072</v>
      </c>
      <c r="BS151" s="1">
        <f t="shared" si="414"/>
        <v>1.0415945064387104</v>
      </c>
      <c r="BT151" s="1">
        <f t="shared" si="415"/>
        <v>1.0415354031205044</v>
      </c>
      <c r="BU151" s="1">
        <f t="shared" si="416"/>
        <v>1.0414048566155365</v>
      </c>
      <c r="BV151" s="1">
        <f t="shared" si="417"/>
        <v>1.0411291552711266</v>
      </c>
      <c r="BW151" s="1">
        <f t="shared" si="418"/>
        <v>1.0405725914444115</v>
      </c>
      <c r="BX151" s="1">
        <f t="shared" si="419"/>
        <v>1.0394988700606294</v>
      </c>
      <c r="BY151" s="1">
        <f t="shared" si="420"/>
        <v>1.037519696318687</v>
      </c>
      <c r="BZ151" s="1">
        <f t="shared" si="421"/>
        <v>1.0340345172146581</v>
      </c>
      <c r="CA151" s="1">
        <f t="shared" si="422"/>
        <v>1.0281722324857079</v>
      </c>
      <c r="CB151" s="1">
        <f t="shared" si="423"/>
        <v>1.0187537730285805</v>
      </c>
      <c r="CC151" s="1">
        <f t="shared" si="424"/>
        <v>1.0043009380797494</v>
      </c>
      <c r="CD151" s="1">
        <f t="shared" si="425"/>
        <v>0.9831176538035451</v>
      </c>
      <c r="CE151" s="1">
        <f t="shared" si="426"/>
        <v>0.95346085755942589</v>
      </c>
      <c r="CF151" s="1">
        <f t="shared" si="427"/>
        <v>0.91379793074057758</v>
      </c>
      <c r="CG151" s="1">
        <f t="shared" si="428"/>
        <v>0.86311900867184232</v>
      </c>
      <c r="CH151" s="1">
        <f t="shared" si="429"/>
        <v>0.80124384872200205</v>
      </c>
      <c r="CI151" s="1">
        <f t="shared" si="430"/>
        <v>0.72904573367136383</v>
      </c>
      <c r="CJ151" s="1">
        <f t="shared" si="431"/>
        <v>0.6485193204141757</v>
      </c>
      <c r="CK151" s="1">
        <f t="shared" si="432"/>
        <v>0.56264902743898981</v>
      </c>
      <c r="CL151" s="1">
        <f t="shared" si="433"/>
        <v>0.47508328087801149</v>
      </c>
      <c r="CM151" s="1">
        <f t="shared" si="434"/>
        <v>0.38967272209119119</v>
      </c>
      <c r="CN151" s="1">
        <f t="shared" si="435"/>
        <v>0.30996905855030754</v>
      </c>
      <c r="CO151" s="1">
        <f t="shared" si="436"/>
        <v>0.23879171652027928</v>
      </c>
      <c r="CP151" s="1">
        <f t="shared" si="437"/>
        <v>0.17794833503823046</v>
      </c>
      <c r="CQ151" s="1">
        <f t="shared" si="438"/>
        <v>0.1281507190804512</v>
      </c>
      <c r="CR151" s="1">
        <f t="shared" si="439"/>
        <v>8.9116324950941725E-2</v>
      </c>
      <c r="CS151" s="1">
        <f t="shared" si="440"/>
        <v>5.9803687563932624E-2</v>
      </c>
      <c r="CT151" s="1">
        <f t="shared" si="441"/>
        <v>3.8709593666668492E-2</v>
      </c>
      <c r="CU151" s="1">
        <f t="shared" si="442"/>
        <v>2.4158334284847271E-2</v>
      </c>
      <c r="CV151" s="1">
        <f t="shared" si="443"/>
        <v>1.4533029995728185E-2</v>
      </c>
      <c r="CW151" s="1">
        <f t="shared" si="444"/>
        <v>8.4257463092205671E-3</v>
      </c>
      <c r="CX151" s="1">
        <f t="shared" si="445"/>
        <v>4.7073827627217724E-3</v>
      </c>
      <c r="CY151" s="1">
        <f t="shared" si="446"/>
        <v>2.5342786473305039E-3</v>
      </c>
      <c r="CZ151" s="1">
        <f t="shared" si="447"/>
        <v>1.3147476659903568E-3</v>
      </c>
      <c r="DA151" s="1">
        <f t="shared" si="448"/>
        <v>6.57315840617083E-4</v>
      </c>
      <c r="DB151" s="1">
        <f t="shared" si="449"/>
        <v>3.1673613257455059E-4</v>
      </c>
      <c r="DC151" s="1">
        <f t="shared" si="450"/>
        <v>1.4712144214164548E-4</v>
      </c>
      <c r="DD151" s="1">
        <f t="shared" si="451"/>
        <v>6.5884697551703677E-5</v>
      </c>
      <c r="DE151" s="1">
        <f t="shared" si="452"/>
        <v>2.8451740907847843E-5</v>
      </c>
      <c r="DF151" s="1">
        <f t="shared" si="453"/>
        <v>1.1850658898816401E-5</v>
      </c>
      <c r="DG151" s="1">
        <f t="shared" si="454"/>
        <v>4.7619588667204803E-6</v>
      </c>
      <c r="DH151" s="1">
        <f t="shared" si="455"/>
        <v>1.8464747297989968E-6</v>
      </c>
      <c r="DI151" s="1">
        <f t="shared" si="456"/>
        <v>6.9107383488932339E-7</v>
      </c>
      <c r="DJ151" s="1">
        <f t="shared" si="457"/>
        <v>2.4971244305969279E-7</v>
      </c>
      <c r="DK151" s="1">
        <f t="shared" si="458"/>
        <v>8.7137162266119951E-8</v>
      </c>
      <c r="DL151" s="1">
        <f t="shared" si="459"/>
        <v>2.9371604499877003E-8</v>
      </c>
      <c r="DM151" s="1">
        <f t="shared" si="460"/>
        <v>9.5659134870865823E-9</v>
      </c>
      <c r="DN151" s="1">
        <f t="shared" si="461"/>
        <v>3.0110124428835579E-9</v>
      </c>
      <c r="DO151" s="1">
        <f t="shared" si="462"/>
        <v>9.1621533437767094E-10</v>
      </c>
      <c r="DP151" s="1">
        <f t="shared" si="463"/>
        <v>2.6958228919681417E-10</v>
      </c>
      <c r="DQ151" s="1">
        <f t="shared" si="464"/>
        <v>7.6718792331694225E-11</v>
      </c>
      <c r="DR151" s="1">
        <f t="shared" si="465"/>
        <v>2.1121956569957442E-11</v>
      </c>
      <c r="DS151" s="1">
        <f t="shared" si="466"/>
        <v>5.6271851629976517E-12</v>
      </c>
      <c r="DT151" s="1">
        <f t="shared" si="467"/>
        <v>1.4510176346627296E-12</v>
      </c>
      <c r="DU151" s="1">
        <f t="shared" si="468"/>
        <v>3.6222232971929322E-13</v>
      </c>
      <c r="DV151" s="1">
        <f t="shared" si="469"/>
        <v>8.7557251514096137E-14</v>
      </c>
      <c r="DW151" s="1">
        <f t="shared" si="470"/>
        <v>2.049808528664146E-14</v>
      </c>
      <c r="DX151" s="1">
        <f t="shared" si="471"/>
        <v>4.6486314579919456E-15</v>
      </c>
      <c r="DY151" s="1">
        <f t="shared" si="472"/>
        <v>1.0214340618947601E-15</v>
      </c>
      <c r="DZ151" s="1">
        <f t="shared" si="473"/>
        <v>2.1749437061954203E-16</v>
      </c>
      <c r="EA151" s="1">
        <f t="shared" si="474"/>
        <v>4.4886267919498438E-17</v>
      </c>
      <c r="EB151" s="1">
        <f t="shared" si="475"/>
        <v>8.9800408813837897E-18</v>
      </c>
      <c r="EC151" s="1">
        <f t="shared" si="476"/>
        <v>1.7418478099700962E-18</v>
      </c>
      <c r="ED151" s="1">
        <f t="shared" si="477"/>
        <v>3.2762201785548173E-19</v>
      </c>
      <c r="EE151" s="1">
        <f t="shared" si="478"/>
        <v>5.9762257160153928E-20</v>
      </c>
      <c r="EF151" s="1">
        <f t="shared" si="479"/>
        <v>1.057372807594837E-20</v>
      </c>
      <c r="EG151" s="1">
        <f t="shared" si="480"/>
        <v>1.8148003271514699E-21</v>
      </c>
      <c r="EH151" s="1">
        <f t="shared" si="481"/>
        <v>3.0218825972219133E-22</v>
      </c>
      <c r="EI151" s="1">
        <f t="shared" si="482"/>
        <v>4.8822379494548944E-23</v>
      </c>
      <c r="EJ151" s="1">
        <f t="shared" si="483"/>
        <v>7.6540910796333349E-24</v>
      </c>
      <c r="EK151" s="1">
        <f t="shared" si="484"/>
        <v>1.1644972686408849E-24</v>
      </c>
      <c r="EL151" s="1">
        <f t="shared" si="485"/>
        <v>1.7194376895260758E-25</v>
      </c>
      <c r="EM151" s="1">
        <f t="shared" si="486"/>
        <v>2.4641469194915336E-26</v>
      </c>
      <c r="EN151" s="1">
        <f t="shared" si="487"/>
        <v>3.4277103667680245E-27</v>
      </c>
      <c r="EO151" s="1">
        <f t="shared" si="488"/>
        <v>4.6282869207845376E-28</v>
      </c>
      <c r="EP151" s="1">
        <f t="shared" si="489"/>
        <v>6.0664192877981038E-29</v>
      </c>
      <c r="EQ151" s="1">
        <f t="shared" si="490"/>
        <v>7.7188746901038731E-30</v>
      </c>
      <c r="ER151" s="1">
        <f t="shared" si="491"/>
        <v>9.5344236438228092E-31</v>
      </c>
      <c r="ES151" s="1">
        <f t="shared" si="492"/>
        <v>1.1432975659199912E-31</v>
      </c>
      <c r="ET151" s="1">
        <f t="shared" si="493"/>
        <v>1.3309139412605912E-32</v>
      </c>
      <c r="EU151" s="1">
        <f t="shared" si="494"/>
        <v>1.5040558687763175E-33</v>
      </c>
      <c r="EV151" s="1">
        <f t="shared" si="495"/>
        <v>1.6500405323457345E-34</v>
      </c>
      <c r="EW151" s="1">
        <f t="shared" si="496"/>
        <v>1.7572401704511208E-35</v>
      </c>
      <c r="EX151" s="1">
        <f t="shared" si="497"/>
        <v>1.816596724788585E-36</v>
      </c>
      <c r="EY151" s="1">
        <f t="shared" si="498"/>
        <v>1.8228779973629671E-37</v>
      </c>
      <c r="EZ151" s="1">
        <f t="shared" si="499"/>
        <v>1.7754351164217899E-38</v>
      </c>
      <c r="FA151" s="1">
        <f t="shared" si="500"/>
        <v>1.678307519739086E-39</v>
      </c>
      <c r="FB151" s="1">
        <f t="shared" si="501"/>
        <v>1.5392837498580863E-40</v>
      </c>
      <c r="FC151" s="1">
        <f t="shared" si="502"/>
        <v>1.3149904205921995E-41</v>
      </c>
      <c r="FD151" s="75">
        <f t="shared" si="353"/>
        <v>-1.3149904205921995E-41</v>
      </c>
    </row>
    <row r="152" spans="7:160" x14ac:dyDescent="0.35">
      <c r="G152" t="str">
        <f t="shared" si="349"/>
        <v>Refd, t=0.69</v>
      </c>
      <c r="H152" s="76">
        <f t="shared" si="350"/>
        <v>0.6850000000000005</v>
      </c>
      <c r="I152" s="1">
        <f t="shared" si="351"/>
        <v>0</v>
      </c>
      <c r="J152" s="22">
        <f t="shared" si="352"/>
        <v>3.7742888512468799E-5</v>
      </c>
      <c r="K152" s="1">
        <f t="shared" si="354"/>
        <v>2.0013284408215503E-4</v>
      </c>
      <c r="L152" s="1">
        <f t="shared" si="355"/>
        <v>5.3585056618638905E-4</v>
      </c>
      <c r="M152" s="1">
        <f t="shared" si="356"/>
        <v>1.2043002553522809E-3</v>
      </c>
      <c r="N152" s="1">
        <f t="shared" si="357"/>
        <v>2.4822217447334829E-3</v>
      </c>
      <c r="O152" s="1">
        <f t="shared" si="358"/>
        <v>4.8209542940420612E-3</v>
      </c>
      <c r="P152" s="1">
        <f t="shared" si="359"/>
        <v>8.9103594530675519E-3</v>
      </c>
      <c r="Q152" s="1">
        <f t="shared" si="360"/>
        <v>1.5735180796661041E-2</v>
      </c>
      <c r="R152" s="1">
        <f t="shared" si="361"/>
        <v>2.6601164537970116E-2</v>
      </c>
      <c r="S152" s="1">
        <f t="shared" si="362"/>
        <v>4.3103016586633326E-2</v>
      </c>
      <c r="T152" s="1">
        <f t="shared" si="363"/>
        <v>6.7008872317838905E-2</v>
      </c>
      <c r="U152" s="1">
        <f t="shared" si="364"/>
        <v>0.10004998878879322</v>
      </c>
      <c r="V152" s="1">
        <f t="shared" si="365"/>
        <v>0.14362975362136665</v>
      </c>
      <c r="W152" s="1">
        <f t="shared" si="366"/>
        <v>0.19849726429415962</v>
      </c>
      <c r="X152" s="1">
        <f t="shared" si="367"/>
        <v>0.26445707764622078</v>
      </c>
      <c r="Y152" s="1">
        <f t="shared" si="368"/>
        <v>0.34019613174706376</v>
      </c>
      <c r="Z152" s="1">
        <f t="shared" si="369"/>
        <v>0.42329309616009736</v>
      </c>
      <c r="AA152" s="1">
        <f t="shared" si="370"/>
        <v>0.5104351397362441</v>
      </c>
      <c r="AB152" s="1">
        <f t="shared" si="371"/>
        <v>0.59781324603089925</v>
      </c>
      <c r="AC152" s="1">
        <f t="shared" si="372"/>
        <v>0.68161757661421796</v>
      </c>
      <c r="AD152" s="1">
        <f t="shared" si="373"/>
        <v>0.75852655316255269</v>
      </c>
      <c r="AE152" s="1">
        <f t="shared" si="374"/>
        <v>0.82608709604949604</v>
      </c>
      <c r="AF152" s="1">
        <f t="shared" si="375"/>
        <v>0.88291669806733608</v>
      </c>
      <c r="AG152" s="1">
        <f t="shared" si="376"/>
        <v>0.92870795961882957</v>
      </c>
      <c r="AH152" s="1">
        <f t="shared" si="377"/>
        <v>0.96406531315675914</v>
      </c>
      <c r="AI152" s="1">
        <f t="shared" si="378"/>
        <v>0.99023692204602076</v>
      </c>
      <c r="AJ152" s="1">
        <f t="shared" si="379"/>
        <v>1.0088150049446754</v>
      </c>
      <c r="AK152" s="1">
        <f t="shared" si="380"/>
        <v>1.0214670114240858</v>
      </c>
      <c r="AL152" s="1">
        <f t="shared" si="381"/>
        <v>1.02973645093581</v>
      </c>
      <c r="AM152" s="1">
        <f t="shared" si="382"/>
        <v>1.0349259179281793</v>
      </c>
      <c r="AN152" s="1">
        <f t="shared" si="383"/>
        <v>1.0380539611320054</v>
      </c>
      <c r="AO152" s="1">
        <f t="shared" si="384"/>
        <v>1.0398657201421682</v>
      </c>
      <c r="AP152" s="1">
        <f t="shared" si="385"/>
        <v>1.040874463911555</v>
      </c>
      <c r="AQ152" s="1">
        <f t="shared" si="386"/>
        <v>1.041414582706083</v>
      </c>
      <c r="AR152" s="1">
        <f t="shared" si="387"/>
        <v>1.0416928105803529</v>
      </c>
      <c r="AS152" s="1">
        <f t="shared" si="388"/>
        <v>1.0418307502034243</v>
      </c>
      <c r="AT152" s="1">
        <f t="shared" si="389"/>
        <v>1.0418965958860362</v>
      </c>
      <c r="AU152" s="1">
        <f t="shared" si="390"/>
        <v>1.0419268710491429</v>
      </c>
      <c r="AV152" s="1">
        <f t="shared" si="391"/>
        <v>1.0419402843424403</v>
      </c>
      <c r="AW152" s="1">
        <f t="shared" si="392"/>
        <v>1.0419460128341156</v>
      </c>
      <c r="AX152" s="1">
        <f t="shared" si="393"/>
        <v>1.0419483720315124</v>
      </c>
      <c r="AY152" s="1">
        <f t="shared" si="394"/>
        <v>1.0419493093070156</v>
      </c>
      <c r="AZ152" s="1">
        <f t="shared" si="395"/>
        <v>1.041949668646954</v>
      </c>
      <c r="BA152" s="1">
        <f t="shared" si="396"/>
        <v>1.0419498016407285</v>
      </c>
      <c r="BB152" s="1">
        <f t="shared" si="397"/>
        <v>1.0419498491734656</v>
      </c>
      <c r="BC152" s="1">
        <f t="shared" si="398"/>
        <v>1.0419498655843182</v>
      </c>
      <c r="BD152" s="1">
        <f t="shared" si="399"/>
        <v>1.0419498710588486</v>
      </c>
      <c r="BE152" s="1">
        <f t="shared" si="400"/>
        <v>1.0419498728218755</v>
      </c>
      <c r="BF152" s="1">
        <f t="shared" si="401"/>
        <v>1.0419498733615533</v>
      </c>
      <c r="BG152" s="1">
        <f t="shared" si="402"/>
        <v>1.0419498734845849</v>
      </c>
      <c r="BH152" s="1">
        <f t="shared" si="403"/>
        <v>1.0419498733696981</v>
      </c>
      <c r="BI152" s="1">
        <f t="shared" si="404"/>
        <v>1.0419498727871248</v>
      </c>
      <c r="BJ152" s="1">
        <f t="shared" si="405"/>
        <v>1.0419498706992769</v>
      </c>
      <c r="BK152" s="1">
        <f t="shared" si="406"/>
        <v>1.0419498636529074</v>
      </c>
      <c r="BL152" s="1">
        <f t="shared" si="407"/>
        <v>1.0419498408553076</v>
      </c>
      <c r="BM152" s="1">
        <f t="shared" si="408"/>
        <v>1.0419497700786449</v>
      </c>
      <c r="BN152" s="1">
        <f t="shared" si="409"/>
        <v>1.0419495592989267</v>
      </c>
      <c r="BO152" s="1">
        <f t="shared" si="410"/>
        <v>1.0419489573992182</v>
      </c>
      <c r="BP152" s="1">
        <f t="shared" si="411"/>
        <v>1.0419473100155201</v>
      </c>
      <c r="BQ152" s="1">
        <f t="shared" si="412"/>
        <v>1.0419429902124213</v>
      </c>
      <c r="BR152" s="1">
        <f t="shared" si="413"/>
        <v>1.0419321419253313</v>
      </c>
      <c r="BS152" s="1">
        <f t="shared" si="414"/>
        <v>1.041906060957049</v>
      </c>
      <c r="BT152" s="1">
        <f t="shared" si="415"/>
        <v>1.0418460544558636</v>
      </c>
      <c r="BU152" s="1">
        <f t="shared" si="416"/>
        <v>1.041713972723469</v>
      </c>
      <c r="BV152" s="1">
        <f t="shared" si="417"/>
        <v>1.0414359197440406</v>
      </c>
      <c r="BW152" s="1">
        <f t="shared" si="418"/>
        <v>1.0408762428345844</v>
      </c>
      <c r="BX152" s="1">
        <f t="shared" si="419"/>
        <v>1.0397993498489604</v>
      </c>
      <c r="BY152" s="1">
        <f t="shared" si="420"/>
        <v>1.0378189628610273</v>
      </c>
      <c r="BZ152" s="1">
        <f t="shared" si="421"/>
        <v>1.0343387595610127</v>
      </c>
      <c r="CA152" s="1">
        <f t="shared" si="422"/>
        <v>1.0284950440315375</v>
      </c>
      <c r="CB152" s="1">
        <f t="shared" si="423"/>
        <v>1.0191199714368269</v>
      </c>
      <c r="CC152" s="1">
        <f t="shared" si="424"/>
        <v>1.0047501738293465</v>
      </c>
      <c r="CD152" s="1">
        <f t="shared" si="425"/>
        <v>0.98370638916880659</v>
      </c>
      <c r="CE152" s="1">
        <f t="shared" si="426"/>
        <v>0.95426099665604214</v>
      </c>
      <c r="CF152" s="1">
        <f t="shared" si="427"/>
        <v>0.91489064960547384</v>
      </c>
      <c r="CG152" s="1">
        <f t="shared" si="428"/>
        <v>0.86458335310781143</v>
      </c>
      <c r="CH152" s="1">
        <f t="shared" si="429"/>
        <v>0.80314131866630611</v>
      </c>
      <c r="CI152" s="1">
        <f t="shared" si="430"/>
        <v>0.73140387212023206</v>
      </c>
      <c r="CJ152" s="1">
        <f t="shared" si="431"/>
        <v>0.65131854501296627</v>
      </c>
      <c r="CK152" s="1">
        <f t="shared" si="432"/>
        <v>0.56581691511595533</v>
      </c>
      <c r="CL152" s="1">
        <f t="shared" si="433"/>
        <v>0.47849898279664993</v>
      </c>
      <c r="CM152" s="1">
        <f t="shared" si="434"/>
        <v>0.39318150884651187</v>
      </c>
      <c r="CN152" s="1">
        <f t="shared" si="435"/>
        <v>0.31340407218604166</v>
      </c>
      <c r="CO152" s="1">
        <f t="shared" si="436"/>
        <v>0.24199790806948837</v>
      </c>
      <c r="CP152" s="1">
        <f t="shared" si="437"/>
        <v>0.18080306449374281</v>
      </c>
      <c r="CQ152" s="1">
        <f t="shared" si="438"/>
        <v>0.13057671905732321</v>
      </c>
      <c r="CR152" s="1">
        <f t="shared" si="439"/>
        <v>9.1085137731151442E-2</v>
      </c>
      <c r="CS152" s="1">
        <f t="shared" si="440"/>
        <v>6.1330342130565249E-2</v>
      </c>
      <c r="CT152" s="1">
        <f t="shared" si="441"/>
        <v>3.9841292552185291E-2</v>
      </c>
      <c r="CU152" s="1">
        <f t="shared" si="442"/>
        <v>2.496075418202668E-2</v>
      </c>
      <c r="CV152" s="1">
        <f t="shared" si="443"/>
        <v>1.5077503161980687E-2</v>
      </c>
      <c r="CW152" s="1">
        <f t="shared" si="444"/>
        <v>8.7794792220417198E-3</v>
      </c>
      <c r="CX152" s="1">
        <f t="shared" si="445"/>
        <v>4.9275315425445013E-3</v>
      </c>
      <c r="CY152" s="1">
        <f t="shared" si="446"/>
        <v>2.6655936453041313E-3</v>
      </c>
      <c r="CZ152" s="1">
        <f t="shared" si="447"/>
        <v>1.3898551166204411E-3</v>
      </c>
      <c r="DA152" s="1">
        <f t="shared" si="448"/>
        <v>6.9852879945082001E-4</v>
      </c>
      <c r="DB152" s="1">
        <f t="shared" si="449"/>
        <v>3.3844194523574502E-4</v>
      </c>
      <c r="DC152" s="1">
        <f t="shared" si="450"/>
        <v>1.5809928340113953E-4</v>
      </c>
      <c r="DD152" s="1">
        <f t="shared" si="451"/>
        <v>7.1218797482036579E-5</v>
      </c>
      <c r="DE152" s="1">
        <f t="shared" si="452"/>
        <v>3.094295192419604E-5</v>
      </c>
      <c r="DF152" s="1">
        <f t="shared" si="453"/>
        <v>1.2969488080252983E-5</v>
      </c>
      <c r="DG152" s="1">
        <f t="shared" si="454"/>
        <v>5.2453695382838204E-6</v>
      </c>
      <c r="DH152" s="1">
        <f t="shared" si="455"/>
        <v>2.0475040314125629E-6</v>
      </c>
      <c r="DI152" s="1">
        <f t="shared" si="456"/>
        <v>7.7157100434947617E-7</v>
      </c>
      <c r="DJ152" s="1">
        <f t="shared" si="457"/>
        <v>2.8076254746915038E-7</v>
      </c>
      <c r="DK152" s="1">
        <f t="shared" si="458"/>
        <v>9.8679273372798606E-8</v>
      </c>
      <c r="DL152" s="1">
        <f t="shared" si="459"/>
        <v>3.350798907563562E-8</v>
      </c>
      <c r="DM152" s="1">
        <f t="shared" si="460"/>
        <v>1.0995593482658128E-8</v>
      </c>
      <c r="DN152" s="1">
        <f t="shared" si="461"/>
        <v>3.4877756764133005E-9</v>
      </c>
      <c r="DO152" s="1">
        <f t="shared" si="462"/>
        <v>1.0696668506850335E-9</v>
      </c>
      <c r="DP152" s="1">
        <f t="shared" si="463"/>
        <v>3.1726900154192311E-10</v>
      </c>
      <c r="DQ152" s="1">
        <f t="shared" si="464"/>
        <v>9.1031746772868652E-11</v>
      </c>
      <c r="DR152" s="1">
        <f t="shared" si="465"/>
        <v>2.5272543304226342E-11</v>
      </c>
      <c r="DS152" s="1">
        <f t="shared" si="466"/>
        <v>6.7904409568128849E-12</v>
      </c>
      <c r="DT152" s="1">
        <f t="shared" si="467"/>
        <v>1.7661974190779967E-12</v>
      </c>
      <c r="DU152" s="1">
        <f t="shared" si="468"/>
        <v>4.4480433468068243E-13</v>
      </c>
      <c r="DV152" s="1">
        <f t="shared" si="469"/>
        <v>1.0848765825268703E-13</v>
      </c>
      <c r="DW152" s="1">
        <f t="shared" si="470"/>
        <v>2.5630846605756065E-14</v>
      </c>
      <c r="DX152" s="1">
        <f t="shared" si="471"/>
        <v>5.8668252924884996E-15</v>
      </c>
      <c r="DY152" s="1">
        <f t="shared" si="472"/>
        <v>1.3013188331569693E-15</v>
      </c>
      <c r="DZ152" s="1">
        <f t="shared" si="473"/>
        <v>2.7975882832904001E-16</v>
      </c>
      <c r="EA152" s="1">
        <f t="shared" si="474"/>
        <v>5.8301392726170059E-17</v>
      </c>
      <c r="EB152" s="1">
        <f t="shared" si="475"/>
        <v>1.177988159730505E-17</v>
      </c>
      <c r="EC152" s="1">
        <f t="shared" si="476"/>
        <v>2.3080110506619485E-18</v>
      </c>
      <c r="ED152" s="1">
        <f t="shared" si="477"/>
        <v>4.3856518331231028E-19</v>
      </c>
      <c r="EE152" s="1">
        <f t="shared" si="478"/>
        <v>8.0833299346848875E-20</v>
      </c>
      <c r="EF152" s="1">
        <f t="shared" si="479"/>
        <v>1.4453171232887854E-20</v>
      </c>
      <c r="EG152" s="1">
        <f t="shared" si="480"/>
        <v>2.507296490936587E-21</v>
      </c>
      <c r="EH152" s="1">
        <f t="shared" si="481"/>
        <v>4.2205316812889948E-22</v>
      </c>
      <c r="EI152" s="1">
        <f t="shared" si="482"/>
        <v>6.8943447206196455E-23</v>
      </c>
      <c r="EJ152" s="1">
        <f t="shared" si="483"/>
        <v>1.0930117199571463E-23</v>
      </c>
      <c r="EK152" s="1">
        <f t="shared" si="484"/>
        <v>1.6819011843664032E-24</v>
      </c>
      <c r="EL152" s="1">
        <f t="shared" si="485"/>
        <v>2.5121988188712544E-25</v>
      </c>
      <c r="EM152" s="1">
        <f t="shared" si="486"/>
        <v>3.6426349235000871E-26</v>
      </c>
      <c r="EN152" s="1">
        <f t="shared" si="487"/>
        <v>5.1275726608815551E-27</v>
      </c>
      <c r="EO152" s="1">
        <f t="shared" si="488"/>
        <v>7.0075329024575298E-28</v>
      </c>
      <c r="EP152" s="1">
        <f t="shared" si="489"/>
        <v>9.2981039066052048E-29</v>
      </c>
      <c r="EQ152" s="1">
        <f t="shared" si="490"/>
        <v>1.1978832998987999E-29</v>
      </c>
      <c r="ER152" s="1">
        <f t="shared" si="491"/>
        <v>1.4984303755165922E-30</v>
      </c>
      <c r="ES152" s="1">
        <f t="shared" si="492"/>
        <v>1.8199848068374342E-31</v>
      </c>
      <c r="ET152" s="1">
        <f t="shared" si="493"/>
        <v>2.1464035389252215E-32</v>
      </c>
      <c r="EU152" s="1">
        <f t="shared" si="494"/>
        <v>2.4579143639580832E-33</v>
      </c>
      <c r="EV152" s="1">
        <f t="shared" si="495"/>
        <v>2.7329345898727354E-34</v>
      </c>
      <c r="EW152" s="1">
        <f t="shared" si="496"/>
        <v>2.9504630531461429E-35</v>
      </c>
      <c r="EX152" s="1">
        <f t="shared" si="497"/>
        <v>3.0926931986409992E-36</v>
      </c>
      <c r="EY152" s="1">
        <f t="shared" si="498"/>
        <v>3.1474029375974957E-37</v>
      </c>
      <c r="EZ152" s="1">
        <f t="shared" si="499"/>
        <v>3.109679534418261E-38</v>
      </c>
      <c r="FA152" s="1">
        <f t="shared" si="500"/>
        <v>2.9826388762757327E-39</v>
      </c>
      <c r="FB152" s="1">
        <f t="shared" si="501"/>
        <v>2.7762972004671733E-40</v>
      </c>
      <c r="FC152" s="1">
        <f t="shared" si="502"/>
        <v>2.4059742582595338E-41</v>
      </c>
      <c r="FD152" s="75">
        <f t="shared" si="353"/>
        <v>-2.4059742582595338E-41</v>
      </c>
    </row>
    <row r="153" spans="7:160" x14ac:dyDescent="0.35">
      <c r="G153" t="str">
        <f t="shared" si="349"/>
        <v>Refd, t=0.69</v>
      </c>
      <c r="H153" s="76">
        <f t="shared" si="350"/>
        <v>0.6900000000000005</v>
      </c>
      <c r="I153" s="1">
        <f t="shared" si="351"/>
        <v>0</v>
      </c>
      <c r="J153" s="22">
        <f t="shared" si="352"/>
        <v>3.7594632178099169E-5</v>
      </c>
      <c r="K153" s="1">
        <f t="shared" si="354"/>
        <v>1.9924094873789261E-4</v>
      </c>
      <c r="L153" s="1">
        <f t="shared" si="355"/>
        <v>5.3290637405982975E-4</v>
      </c>
      <c r="M153" s="1">
        <f t="shared" si="356"/>
        <v>1.1960957093434521E-3</v>
      </c>
      <c r="N153" s="1">
        <f t="shared" si="357"/>
        <v>2.4618524771960102E-3</v>
      </c>
      <c r="O153" s="1">
        <f t="shared" si="358"/>
        <v>4.7750447719127082E-3</v>
      </c>
      <c r="P153" s="1">
        <f t="shared" si="359"/>
        <v>8.8152855876442397E-3</v>
      </c>
      <c r="Q153" s="1">
        <f t="shared" si="360"/>
        <v>1.555267543307055E-2</v>
      </c>
      <c r="R153" s="1">
        <f t="shared" si="361"/>
        <v>2.6274295958975933E-2</v>
      </c>
      <c r="S153" s="1">
        <f t="shared" si="362"/>
        <v>4.2554172836679144E-2</v>
      </c>
      <c r="T153" s="1">
        <f t="shared" si="363"/>
        <v>6.6141763298423237E-2</v>
      </c>
      <c r="U153" s="1">
        <f t="shared" si="364"/>
        <v>9.875743063412927E-2</v>
      </c>
      <c r="V153" s="1">
        <f t="shared" si="365"/>
        <v>0.1418078791720202</v>
      </c>
      <c r="W153" s="1">
        <f t="shared" si="366"/>
        <v>0.19606488522089499</v>
      </c>
      <c r="X153" s="1">
        <f t="shared" si="367"/>
        <v>0.26137671648559635</v>
      </c>
      <c r="Y153" s="1">
        <f t="shared" si="368"/>
        <v>0.33649158844246502</v>
      </c>
      <c r="Z153" s="1">
        <f t="shared" si="369"/>
        <v>0.41905816510802946</v>
      </c>
      <c r="AA153" s="1">
        <f t="shared" si="370"/>
        <v>0.50582968389763638</v>
      </c>
      <c r="AB153" s="1">
        <f t="shared" si="371"/>
        <v>0.59304597807062032</v>
      </c>
      <c r="AC153" s="1">
        <f t="shared" si="372"/>
        <v>0.67691860362226131</v>
      </c>
      <c r="AD153" s="1">
        <f t="shared" si="373"/>
        <v>0.75411569349227081</v>
      </c>
      <c r="AE153" s="1">
        <f t="shared" si="374"/>
        <v>0.8221450959583918</v>
      </c>
      <c r="AF153" s="1">
        <f t="shared" si="375"/>
        <v>0.87956539747138007</v>
      </c>
      <c r="AG153" s="1">
        <f t="shared" si="376"/>
        <v>0.92600266723803659</v>
      </c>
      <c r="AH153" s="1">
        <f t="shared" si="377"/>
        <v>0.96199923431206824</v>
      </c>
      <c r="AI153" s="1">
        <f t="shared" si="378"/>
        <v>0.988754618346388</v>
      </c>
      <c r="AJ153" s="1">
        <f t="shared" si="379"/>
        <v>1.0078303558008235</v>
      </c>
      <c r="AK153" s="1">
        <f t="shared" si="380"/>
        <v>1.0208811750625548</v>
      </c>
      <c r="AL153" s="1">
        <f t="shared" si="381"/>
        <v>1.0294525127017855</v>
      </c>
      <c r="AM153" s="1">
        <f t="shared" si="382"/>
        <v>1.0348586068704224</v>
      </c>
      <c r="AN153" s="1">
        <f t="shared" si="383"/>
        <v>1.0381343813922468</v>
      </c>
      <c r="AO153" s="1">
        <f t="shared" si="384"/>
        <v>1.0400420902050527</v>
      </c>
      <c r="AP153" s="1">
        <f t="shared" si="385"/>
        <v>1.0411102859339483</v>
      </c>
      <c r="AQ153" s="1">
        <f t="shared" si="386"/>
        <v>1.041685597957402</v>
      </c>
      <c r="AR153" s="1">
        <f t="shared" si="387"/>
        <v>1.0419837534836907</v>
      </c>
      <c r="AS153" s="1">
        <f t="shared" si="388"/>
        <v>1.0421324981037854</v>
      </c>
      <c r="AT153" s="1">
        <f t="shared" si="389"/>
        <v>1.0422039591917114</v>
      </c>
      <c r="AU153" s="1">
        <f t="shared" si="390"/>
        <v>1.0422370339901077</v>
      </c>
      <c r="AV153" s="1">
        <f t="shared" si="391"/>
        <v>1.0422517873575121</v>
      </c>
      <c r="AW153" s="1">
        <f t="shared" si="392"/>
        <v>1.0422581321306121</v>
      </c>
      <c r="AX153" s="1">
        <f t="shared" si="393"/>
        <v>1.042260763814612</v>
      </c>
      <c r="AY153" s="1">
        <f t="shared" si="394"/>
        <v>1.042261816994585</v>
      </c>
      <c r="AZ153" s="1">
        <f t="shared" si="395"/>
        <v>1.0422622237914951</v>
      </c>
      <c r="BA153" s="1">
        <f t="shared" si="396"/>
        <v>1.0422623755000682</v>
      </c>
      <c r="BB153" s="1">
        <f t="shared" si="397"/>
        <v>1.0422624301446484</v>
      </c>
      <c r="BC153" s="1">
        <f t="shared" si="398"/>
        <v>1.0422624491610737</v>
      </c>
      <c r="BD153" s="1">
        <f t="shared" si="399"/>
        <v>1.0422624555563229</v>
      </c>
      <c r="BE153" s="1">
        <f t="shared" si="400"/>
        <v>1.0422624576330881</v>
      </c>
      <c r="BF153" s="1">
        <f t="shared" si="401"/>
        <v>1.0422624582751387</v>
      </c>
      <c r="BG153" s="1">
        <f t="shared" si="402"/>
        <v>1.0422624584273952</v>
      </c>
      <c r="BH153" s="1">
        <f t="shared" si="403"/>
        <v>1.0422624583098996</v>
      </c>
      <c r="BI153" s="1">
        <f t="shared" si="404"/>
        <v>1.0422624576879098</v>
      </c>
      <c r="BJ153" s="1">
        <f t="shared" si="405"/>
        <v>1.0422624554655275</v>
      </c>
      <c r="BK153" s="1">
        <f t="shared" si="406"/>
        <v>1.0422624480065448</v>
      </c>
      <c r="BL153" s="1">
        <f t="shared" si="407"/>
        <v>1.042262424007899</v>
      </c>
      <c r="BM153" s="1">
        <f t="shared" si="408"/>
        <v>1.0422623499016581</v>
      </c>
      <c r="BN153" s="1">
        <f t="shared" si="409"/>
        <v>1.0422621303407078</v>
      </c>
      <c r="BO153" s="1">
        <f t="shared" si="410"/>
        <v>1.0422615064477405</v>
      </c>
      <c r="BP153" s="1">
        <f t="shared" si="411"/>
        <v>1.0422598068680813</v>
      </c>
      <c r="BQ153" s="1">
        <f t="shared" si="412"/>
        <v>1.0422553700086303</v>
      </c>
      <c r="BR153" s="1">
        <f t="shared" si="413"/>
        <v>1.0422442745556313</v>
      </c>
      <c r="BS153" s="1">
        <f t="shared" si="414"/>
        <v>1.042217704655467</v>
      </c>
      <c r="BT153" s="1">
        <f t="shared" si="415"/>
        <v>1.0421567986678788</v>
      </c>
      <c r="BU153" s="1">
        <f t="shared" si="416"/>
        <v>1.0420231957759043</v>
      </c>
      <c r="BV153" s="1">
        <f t="shared" si="417"/>
        <v>1.0417428263437585</v>
      </c>
      <c r="BW153" s="1">
        <f t="shared" si="418"/>
        <v>1.0411801074277689</v>
      </c>
      <c r="BX153" s="1">
        <f t="shared" si="419"/>
        <v>1.0401001644031507</v>
      </c>
      <c r="BY153" s="1">
        <f t="shared" si="420"/>
        <v>1.0381187399906686</v>
      </c>
      <c r="BZ153" s="1">
        <f t="shared" si="421"/>
        <v>1.0346437172460186</v>
      </c>
      <c r="CA153" s="1">
        <f t="shared" si="422"/>
        <v>1.0288187269052793</v>
      </c>
      <c r="CB153" s="1">
        <f t="shared" si="423"/>
        <v>1.019486998926538</v>
      </c>
      <c r="CC153" s="1">
        <f t="shared" si="424"/>
        <v>1.0051997761664375</v>
      </c>
      <c r="CD153" s="1">
        <f t="shared" si="425"/>
        <v>0.98429434785022984</v>
      </c>
      <c r="CE153" s="1">
        <f t="shared" si="426"/>
        <v>0.95505831287863852</v>
      </c>
      <c r="CF153" s="1">
        <f t="shared" si="427"/>
        <v>0.91597752221317486</v>
      </c>
      <c r="CG153" s="1">
        <f t="shared" si="428"/>
        <v>0.86603803272817947</v>
      </c>
      <c r="CH153" s="1">
        <f t="shared" si="429"/>
        <v>0.80502500582292758</v>
      </c>
      <c r="CI153" s="1">
        <f t="shared" si="430"/>
        <v>0.73374458021181077</v>
      </c>
      <c r="CJ153" s="1">
        <f t="shared" si="431"/>
        <v>0.65409805242198416</v>
      </c>
      <c r="CK153" s="1">
        <f t="shared" si="432"/>
        <v>0.56896493336108478</v>
      </c>
      <c r="CL153" s="1">
        <f t="shared" si="433"/>
        <v>0.48189720885277976</v>
      </c>
      <c r="CM153" s="1">
        <f t="shared" si="434"/>
        <v>0.39667764382123949</v>
      </c>
      <c r="CN153" s="1">
        <f t="shared" si="435"/>
        <v>0.31683303402034663</v>
      </c>
      <c r="CO153" s="1">
        <f t="shared" si="436"/>
        <v>0.2452053815436373</v>
      </c>
      <c r="CP153" s="1">
        <f t="shared" si="437"/>
        <v>0.18366598000123321</v>
      </c>
      <c r="CQ153" s="1">
        <f t="shared" si="438"/>
        <v>0.13301638370131599</v>
      </c>
      <c r="CR153" s="1">
        <f t="shared" si="439"/>
        <v>9.3071055956625098E-2</v>
      </c>
      <c r="CS153" s="1">
        <f t="shared" si="440"/>
        <v>6.2875360733327626E-2</v>
      </c>
      <c r="CT153" s="1">
        <f t="shared" si="441"/>
        <v>4.0990702833388584E-2</v>
      </c>
      <c r="CU153" s="1">
        <f t="shared" si="442"/>
        <v>2.5778860001984198E-2</v>
      </c>
      <c r="CV153" s="1">
        <f t="shared" si="443"/>
        <v>1.5634890912586602E-2</v>
      </c>
      <c r="CW153" s="1">
        <f t="shared" si="444"/>
        <v>9.1431734104695309E-3</v>
      </c>
      <c r="CX153" s="1">
        <f t="shared" si="445"/>
        <v>5.1549162402463747E-3</v>
      </c>
      <c r="CY153" s="1">
        <f t="shared" si="446"/>
        <v>2.8018776187390356E-3</v>
      </c>
      <c r="CZ153" s="1">
        <f t="shared" si="447"/>
        <v>1.4681976821780448E-3</v>
      </c>
      <c r="DA153" s="1">
        <f t="shared" si="448"/>
        <v>7.4174325954819566E-4</v>
      </c>
      <c r="DB153" s="1">
        <f t="shared" si="449"/>
        <v>3.6132666226085312E-4</v>
      </c>
      <c r="DC153" s="1">
        <f t="shared" si="450"/>
        <v>1.6973925281930699E-4</v>
      </c>
      <c r="DD153" s="1">
        <f t="shared" si="451"/>
        <v>7.6907984844945735E-5</v>
      </c>
      <c r="DE153" s="1">
        <f t="shared" si="452"/>
        <v>3.3616206364745535E-5</v>
      </c>
      <c r="DF153" s="1">
        <f t="shared" si="453"/>
        <v>1.4177631668842358E-5</v>
      </c>
      <c r="DG153" s="1">
        <f t="shared" si="454"/>
        <v>5.7707551752523874E-6</v>
      </c>
      <c r="DH153" s="1">
        <f t="shared" si="455"/>
        <v>2.2674463295014155E-6</v>
      </c>
      <c r="DI153" s="1">
        <f t="shared" si="456"/>
        <v>8.6024490858824638E-7</v>
      </c>
      <c r="DJ153" s="1">
        <f t="shared" si="457"/>
        <v>3.1520711929105874E-7</v>
      </c>
      <c r="DK153" s="1">
        <f t="shared" si="458"/>
        <v>1.1157543810320855E-7</v>
      </c>
      <c r="DL153" s="1">
        <f t="shared" si="459"/>
        <v>3.8163715595805187E-8</v>
      </c>
      <c r="DM153" s="1">
        <f t="shared" si="460"/>
        <v>1.2616914187889754E-8</v>
      </c>
      <c r="DN153" s="1">
        <f t="shared" si="461"/>
        <v>4.0326137987549184E-9</v>
      </c>
      <c r="DO153" s="1">
        <f t="shared" si="462"/>
        <v>1.2464091853016742E-9</v>
      </c>
      <c r="DP153" s="1">
        <f t="shared" si="463"/>
        <v>3.7263466810690892E-10</v>
      </c>
      <c r="DQ153" s="1">
        <f t="shared" si="464"/>
        <v>1.0778558923788643E-10</v>
      </c>
      <c r="DR153" s="1">
        <f t="shared" si="465"/>
        <v>3.0171506078335743E-11</v>
      </c>
      <c r="DS153" s="1">
        <f t="shared" si="466"/>
        <v>8.1751109711447378E-12</v>
      </c>
      <c r="DT153" s="1">
        <f t="shared" si="467"/>
        <v>2.1446158180335715E-12</v>
      </c>
      <c r="DU153" s="1">
        <f t="shared" si="468"/>
        <v>5.4482924056769056E-13</v>
      </c>
      <c r="DV153" s="1">
        <f t="shared" si="469"/>
        <v>1.3406615116064502E-13</v>
      </c>
      <c r="DW153" s="1">
        <f t="shared" si="470"/>
        <v>3.1960623853588336E-14</v>
      </c>
      <c r="DX153" s="1">
        <f t="shared" si="471"/>
        <v>7.3830348940251993E-15</v>
      </c>
      <c r="DY153" s="1">
        <f t="shared" si="472"/>
        <v>1.6529545687060178E-15</v>
      </c>
      <c r="DZ153" s="1">
        <f t="shared" si="473"/>
        <v>3.5873395218537263E-16</v>
      </c>
      <c r="EA153" s="1">
        <f t="shared" si="474"/>
        <v>7.5482329394010027E-17</v>
      </c>
      <c r="EB153" s="1">
        <f t="shared" si="475"/>
        <v>1.5401088593383441E-17</v>
      </c>
      <c r="EC153" s="1">
        <f t="shared" si="476"/>
        <v>3.0476092160221372E-18</v>
      </c>
      <c r="ED153" s="1">
        <f t="shared" si="477"/>
        <v>5.8497003812043538E-19</v>
      </c>
      <c r="EE153" s="1">
        <f t="shared" si="478"/>
        <v>1.0892699292144935E-19</v>
      </c>
      <c r="EF153" s="1">
        <f t="shared" si="479"/>
        <v>1.9679874204507836E-20</v>
      </c>
      <c r="EG153" s="1">
        <f t="shared" si="480"/>
        <v>3.4502271497260438E-21</v>
      </c>
      <c r="EH153" s="1">
        <f t="shared" si="481"/>
        <v>5.8703171864428663E-22</v>
      </c>
      <c r="EI153" s="1">
        <f t="shared" si="482"/>
        <v>9.6941600006540897E-23</v>
      </c>
      <c r="EJ153" s="1">
        <f t="shared" si="483"/>
        <v>1.5539464354871864E-23</v>
      </c>
      <c r="EK153" s="1">
        <f t="shared" si="484"/>
        <v>2.4181205167824364E-24</v>
      </c>
      <c r="EL153" s="1">
        <f t="shared" si="485"/>
        <v>3.6531789372630624E-25</v>
      </c>
      <c r="EM153" s="1">
        <f t="shared" si="486"/>
        <v>5.3585390517249425E-26</v>
      </c>
      <c r="EN153" s="1">
        <f t="shared" si="487"/>
        <v>7.6318868859059783E-27</v>
      </c>
      <c r="EO153" s="1">
        <f t="shared" si="488"/>
        <v>1.0554833882643388E-27</v>
      </c>
      <c r="EP153" s="1">
        <f t="shared" si="489"/>
        <v>1.4175062144544168E-28</v>
      </c>
      <c r="EQ153" s="1">
        <f t="shared" si="490"/>
        <v>1.8487109516107144E-29</v>
      </c>
      <c r="ER153" s="1">
        <f t="shared" si="491"/>
        <v>2.3415106591563361E-30</v>
      </c>
      <c r="ES153" s="1">
        <f t="shared" si="492"/>
        <v>2.8801503803638814E-31</v>
      </c>
      <c r="ET153" s="1">
        <f t="shared" si="493"/>
        <v>3.4405754720129023E-32</v>
      </c>
      <c r="EU153" s="1">
        <f t="shared" si="494"/>
        <v>3.9915821208402354E-33</v>
      </c>
      <c r="EV153" s="1">
        <f t="shared" si="495"/>
        <v>4.4973260950271273E-34</v>
      </c>
      <c r="EW153" s="1">
        <f t="shared" si="496"/>
        <v>4.9209887967353082E-35</v>
      </c>
      <c r="EX153" s="1">
        <f t="shared" si="497"/>
        <v>5.2291181458966869E-36</v>
      </c>
      <c r="EY153" s="1">
        <f t="shared" si="498"/>
        <v>5.3959509216756851E-37</v>
      </c>
      <c r="EZ153" s="1">
        <f t="shared" si="499"/>
        <v>5.4069491619684608E-38</v>
      </c>
      <c r="FA153" s="1">
        <f t="shared" si="500"/>
        <v>5.2608720682112892E-39</v>
      </c>
      <c r="FB153" s="1">
        <f t="shared" si="501"/>
        <v>4.9686702501010958E-40</v>
      </c>
      <c r="FC153" s="1">
        <f t="shared" si="502"/>
        <v>4.3669857088597511E-41</v>
      </c>
      <c r="FD153" s="75">
        <f t="shared" si="353"/>
        <v>-4.3669857088597511E-41</v>
      </c>
    </row>
    <row r="154" spans="7:160" x14ac:dyDescent="0.35">
      <c r="G154" t="str">
        <f t="shared" si="349"/>
        <v>Refd, t=0.7</v>
      </c>
      <c r="H154" s="76">
        <f t="shared" si="350"/>
        <v>0.69500000000000051</v>
      </c>
      <c r="I154" s="1">
        <f t="shared" si="351"/>
        <v>0</v>
      </c>
      <c r="J154" s="22">
        <f t="shared" si="352"/>
        <v>3.744165426404442E-5</v>
      </c>
      <c r="K154" s="1">
        <f t="shared" si="354"/>
        <v>1.9832724404211411E-4</v>
      </c>
      <c r="L154" s="1">
        <f t="shared" si="355"/>
        <v>5.299210507792901E-4</v>
      </c>
      <c r="M154" s="1">
        <f t="shared" si="356"/>
        <v>1.1878494388292739E-3</v>
      </c>
      <c r="N154" s="1">
        <f t="shared" si="357"/>
        <v>2.4415117514929711E-3</v>
      </c>
      <c r="O154" s="1">
        <f t="shared" si="358"/>
        <v>4.7294092846672181E-3</v>
      </c>
      <c r="P154" s="1">
        <f t="shared" si="359"/>
        <v>8.7210836519332358E-3</v>
      </c>
      <c r="Q154" s="1">
        <f t="shared" si="360"/>
        <v>1.5372249582967632E-2</v>
      </c>
      <c r="R154" s="1">
        <f t="shared" si="361"/>
        <v>2.5951637612215181E-2</v>
      </c>
      <c r="S154" s="1">
        <f t="shared" si="362"/>
        <v>4.2012891374547508E-2</v>
      </c>
      <c r="T154" s="1">
        <f t="shared" si="363"/>
        <v>6.5286951480202735E-2</v>
      </c>
      <c r="U154" s="1">
        <f t="shared" si="364"/>
        <v>9.7483163541758511E-2</v>
      </c>
      <c r="V154" s="1">
        <f t="shared" si="365"/>
        <v>0.14001101446821107</v>
      </c>
      <c r="W154" s="1">
        <f t="shared" si="366"/>
        <v>0.19366398159177126</v>
      </c>
      <c r="X154" s="1">
        <f t="shared" si="367"/>
        <v>0.25833273496682713</v>
      </c>
      <c r="Y154" s="1">
        <f t="shared" si="368"/>
        <v>0.33282539708292069</v>
      </c>
      <c r="Z154" s="1">
        <f t="shared" si="369"/>
        <v>0.414859562220741</v>
      </c>
      <c r="AA154" s="1">
        <f t="shared" si="370"/>
        <v>0.50125413181177869</v>
      </c>
      <c r="AB154" s="1">
        <f t="shared" si="371"/>
        <v>0.58829825175968453</v>
      </c>
      <c r="AC154" s="1">
        <f t="shared" si="372"/>
        <v>0.67222617313860011</v>
      </c>
      <c r="AD154" s="1">
        <f t="shared" si="373"/>
        <v>0.7496976023253018</v>
      </c>
      <c r="AE154" s="1">
        <f t="shared" si="374"/>
        <v>0.8181832999043166</v>
      </c>
      <c r="AF154" s="1">
        <f t="shared" si="375"/>
        <v>0.8761845929882135</v>
      </c>
      <c r="AG154" s="1">
        <f t="shared" si="376"/>
        <v>0.92326199293973876</v>
      </c>
      <c r="AH154" s="1">
        <f t="shared" si="377"/>
        <v>0.95989590123752955</v>
      </c>
      <c r="AI154" s="1">
        <f t="shared" si="378"/>
        <v>0.98723666742703942</v>
      </c>
      <c r="AJ154" s="1">
        <f t="shared" si="379"/>
        <v>1.0068141659447447</v>
      </c>
      <c r="AK154" s="1">
        <f t="shared" si="380"/>
        <v>1.0202692716143393</v>
      </c>
      <c r="AL154" s="1">
        <f t="shared" si="381"/>
        <v>1.029148322151431</v>
      </c>
      <c r="AM154" s="1">
        <f t="shared" si="382"/>
        <v>1.0347764403150066</v>
      </c>
      <c r="AN154" s="1">
        <f t="shared" si="383"/>
        <v>1.0382044837812319</v>
      </c>
      <c r="AO154" s="1">
        <f t="shared" si="384"/>
        <v>1.0402116628346283</v>
      </c>
      <c r="AP154" s="1">
        <f t="shared" si="385"/>
        <v>1.0413418582247373</v>
      </c>
      <c r="AQ154" s="1">
        <f t="shared" si="386"/>
        <v>1.0419540954782238</v>
      </c>
      <c r="AR154" s="1">
        <f t="shared" si="387"/>
        <v>1.0422732902352883</v>
      </c>
      <c r="AS154" s="1">
        <f t="shared" si="388"/>
        <v>1.0424335157985327</v>
      </c>
      <c r="AT154" s="1">
        <f t="shared" si="389"/>
        <v>1.0425109828547228</v>
      </c>
      <c r="AU154" s="1">
        <f t="shared" si="390"/>
        <v>1.0425470722001766</v>
      </c>
      <c r="AV154" s="1">
        <f t="shared" si="391"/>
        <v>1.0425632784730767</v>
      </c>
      <c r="AW154" s="1">
        <f t="shared" si="392"/>
        <v>1.0425702961364369</v>
      </c>
      <c r="AX154" s="1">
        <f t="shared" si="393"/>
        <v>1.042573227484676</v>
      </c>
      <c r="AY154" s="1">
        <f t="shared" si="394"/>
        <v>1.0425744090696092</v>
      </c>
      <c r="AZ154" s="1">
        <f t="shared" si="395"/>
        <v>1.0425748688377419</v>
      </c>
      <c r="BA154" s="1">
        <f t="shared" si="396"/>
        <v>1.0425750415961785</v>
      </c>
      <c r="BB154" s="1">
        <f t="shared" si="397"/>
        <v>1.0425751043026243</v>
      </c>
      <c r="BC154" s="1">
        <f t="shared" si="398"/>
        <v>1.0425751262962657</v>
      </c>
      <c r="BD154" s="1">
        <f t="shared" si="399"/>
        <v>1.0425751337521192</v>
      </c>
      <c r="BE154" s="1">
        <f t="shared" si="400"/>
        <v>1.0425751361933007</v>
      </c>
      <c r="BF154" s="1">
        <f t="shared" si="401"/>
        <v>1.0425751369553504</v>
      </c>
      <c r="BG154" s="1">
        <f t="shared" si="402"/>
        <v>1.0425751371425385</v>
      </c>
      <c r="BH154" s="1">
        <f t="shared" si="403"/>
        <v>1.0425751370235783</v>
      </c>
      <c r="BI154" s="1">
        <f t="shared" si="404"/>
        <v>1.0425751363604234</v>
      </c>
      <c r="BJ154" s="1">
        <f t="shared" si="405"/>
        <v>1.0425751339970468</v>
      </c>
      <c r="BK154" s="1">
        <f t="shared" si="406"/>
        <v>1.0425751261078144</v>
      </c>
      <c r="BL154" s="1">
        <f t="shared" si="407"/>
        <v>1.0425751008638746</v>
      </c>
      <c r="BM154" s="1">
        <f t="shared" si="408"/>
        <v>1.0425750233245792</v>
      </c>
      <c r="BN154" s="1">
        <f t="shared" si="409"/>
        <v>1.0425747947582693</v>
      </c>
      <c r="BO154" s="1">
        <f t="shared" si="410"/>
        <v>1.0425741484282904</v>
      </c>
      <c r="BP154" s="1">
        <f t="shared" si="411"/>
        <v>1.0425723958683826</v>
      </c>
      <c r="BQ154" s="1">
        <f t="shared" si="412"/>
        <v>1.0425678407762395</v>
      </c>
      <c r="BR154" s="1">
        <f t="shared" si="413"/>
        <v>1.0425564968691561</v>
      </c>
      <c r="BS154" s="1">
        <f t="shared" si="414"/>
        <v>1.0425294378162313</v>
      </c>
      <c r="BT154" s="1">
        <f t="shared" si="415"/>
        <v>1.0424676362485015</v>
      </c>
      <c r="BU154" s="1">
        <f t="shared" si="416"/>
        <v>1.0423325264872692</v>
      </c>
      <c r="BV154" s="1">
        <f t="shared" si="417"/>
        <v>1.0420498758274186</v>
      </c>
      <c r="BW154" s="1">
        <f t="shared" si="418"/>
        <v>1.0414841854441503</v>
      </c>
      <c r="BX154" s="1">
        <f t="shared" si="419"/>
        <v>1.0404013122132663</v>
      </c>
      <c r="BY154" s="1">
        <f t="shared" si="420"/>
        <v>1.0384190226134655</v>
      </c>
      <c r="BZ154" s="1">
        <f t="shared" si="421"/>
        <v>1.034949379464045</v>
      </c>
      <c r="CA154" s="1">
        <f t="shared" si="422"/>
        <v>1.0291432632680919</v>
      </c>
      <c r="CB154" s="1">
        <f t="shared" si="423"/>
        <v>1.0198548318997007</v>
      </c>
      <c r="CC154" s="1">
        <f t="shared" si="424"/>
        <v>1.005649721638878</v>
      </c>
      <c r="CD154" s="1">
        <f t="shared" si="425"/>
        <v>0.9848815183120343</v>
      </c>
      <c r="CE154" s="1">
        <f t="shared" si="426"/>
        <v>0.95585282332677846</v>
      </c>
      <c r="CF154" s="1">
        <f t="shared" si="427"/>
        <v>0.91705861193569727</v>
      </c>
      <c r="CG154" s="1">
        <f t="shared" si="428"/>
        <v>0.86748316887265886</v>
      </c>
      <c r="CH154" s="1">
        <f t="shared" si="429"/>
        <v>0.80689508758116801</v>
      </c>
      <c r="CI154" s="1">
        <f t="shared" si="430"/>
        <v>0.73606807072265645</v>
      </c>
      <c r="CJ154" s="1">
        <f t="shared" si="431"/>
        <v>0.65685805210553416</v>
      </c>
      <c r="CK154" s="1">
        <f t="shared" si="432"/>
        <v>0.57209323955740554</v>
      </c>
      <c r="CL154" s="1">
        <f t="shared" si="433"/>
        <v>0.48527801905053919</v>
      </c>
      <c r="CM154" s="1">
        <f t="shared" si="434"/>
        <v>0.40016106236212645</v>
      </c>
      <c r="CN154" s="1">
        <f t="shared" si="435"/>
        <v>0.32025575541092949</v>
      </c>
      <c r="CO154" s="1">
        <f t="shared" si="436"/>
        <v>0.2484138541206489</v>
      </c>
      <c r="CP154" s="1">
        <f t="shared" si="437"/>
        <v>0.18653675533764394</v>
      </c>
      <c r="CQ154" s="1">
        <f t="shared" si="438"/>
        <v>0.13546940074145228</v>
      </c>
      <c r="CR154" s="1">
        <f t="shared" si="439"/>
        <v>9.5073830013592667E-2</v>
      </c>
      <c r="CS154" s="1">
        <f t="shared" si="440"/>
        <v>6.4438585614170166E-2</v>
      </c>
      <c r="CT154" s="1">
        <f t="shared" si="441"/>
        <v>4.2157764685583236E-2</v>
      </c>
      <c r="CU154" s="1">
        <f t="shared" si="442"/>
        <v>2.661267623246328E-2</v>
      </c>
      <c r="CV154" s="1">
        <f t="shared" si="443"/>
        <v>1.6205276577977497E-2</v>
      </c>
      <c r="CW154" s="1">
        <f t="shared" si="444"/>
        <v>9.5169425363614141E-3</v>
      </c>
      <c r="CX154" s="1">
        <f t="shared" si="445"/>
        <v>5.3896562350485211E-3</v>
      </c>
      <c r="CY154" s="1">
        <f t="shared" si="446"/>
        <v>2.943238657686878E-3</v>
      </c>
      <c r="CZ154" s="1">
        <f t="shared" si="447"/>
        <v>1.5498633507449293E-3</v>
      </c>
      <c r="DA154" s="1">
        <f t="shared" si="448"/>
        <v>7.8702496462756337E-4</v>
      </c>
      <c r="DB154" s="1">
        <f t="shared" si="449"/>
        <v>3.8543591968074952E-4</v>
      </c>
      <c r="DC154" s="1">
        <f t="shared" si="450"/>
        <v>1.8207100978840716E-4</v>
      </c>
      <c r="DD154" s="1">
        <f t="shared" si="451"/>
        <v>8.2970405243914868E-5</v>
      </c>
      <c r="DE154" s="1">
        <f t="shared" si="452"/>
        <v>3.6481996593812295E-5</v>
      </c>
      <c r="DF154" s="1">
        <f t="shared" si="453"/>
        <v>1.5480841550896427E-5</v>
      </c>
      <c r="DG154" s="1">
        <f t="shared" si="454"/>
        <v>6.3411125695944328E-6</v>
      </c>
      <c r="DH154" s="1">
        <f t="shared" si="455"/>
        <v>2.5077885780941158E-6</v>
      </c>
      <c r="DI154" s="1">
        <f t="shared" si="456"/>
        <v>9.5779939743026732E-7</v>
      </c>
      <c r="DJ154" s="1">
        <f t="shared" si="457"/>
        <v>3.533644656983994E-7</v>
      </c>
      <c r="DK154" s="1">
        <f t="shared" si="458"/>
        <v>1.2596336417335651E-7</v>
      </c>
      <c r="DL154" s="1">
        <f t="shared" si="459"/>
        <v>4.3395841565437763E-8</v>
      </c>
      <c r="DM154" s="1">
        <f t="shared" si="460"/>
        <v>1.4452540568659049E-8</v>
      </c>
      <c r="DN154" s="1">
        <f t="shared" si="461"/>
        <v>4.6541662832927697E-9</v>
      </c>
      <c r="DO154" s="1">
        <f t="shared" si="462"/>
        <v>1.4496051647137091E-9</v>
      </c>
      <c r="DP154" s="1">
        <f t="shared" si="463"/>
        <v>4.3679218475843117E-10</v>
      </c>
      <c r="DQ154" s="1">
        <f t="shared" si="464"/>
        <v>1.2735696567202307E-10</v>
      </c>
      <c r="DR154" s="1">
        <f t="shared" si="465"/>
        <v>3.5941531428202929E-11</v>
      </c>
      <c r="DS154" s="1">
        <f t="shared" si="466"/>
        <v>9.8196818443864441E-12</v>
      </c>
      <c r="DT154" s="1">
        <f t="shared" si="467"/>
        <v>2.5979065551684282E-12</v>
      </c>
      <c r="DU154" s="1">
        <f t="shared" si="468"/>
        <v>6.6568746217378631E-13</v>
      </c>
      <c r="DV154" s="1">
        <f t="shared" si="469"/>
        <v>1.6524580471549396E-13</v>
      </c>
      <c r="DW154" s="1">
        <f t="shared" si="470"/>
        <v>3.9745965267719381E-14</v>
      </c>
      <c r="DX154" s="1">
        <f t="shared" si="471"/>
        <v>9.2649753153881773E-15</v>
      </c>
      <c r="DY154" s="1">
        <f t="shared" si="472"/>
        <v>2.093470355131388E-15</v>
      </c>
      <c r="DZ154" s="1">
        <f t="shared" si="473"/>
        <v>4.586062709976962E-16</v>
      </c>
      <c r="EA154" s="1">
        <f t="shared" si="474"/>
        <v>9.7418086899532071E-17</v>
      </c>
      <c r="EB154" s="1">
        <f t="shared" si="475"/>
        <v>2.0069563037998531E-17</v>
      </c>
      <c r="EC154" s="1">
        <f t="shared" si="476"/>
        <v>4.0105474881803147E-18</v>
      </c>
      <c r="ED154" s="1">
        <f t="shared" si="477"/>
        <v>7.7750279063465674E-19</v>
      </c>
      <c r="EE154" s="1">
        <f t="shared" si="478"/>
        <v>1.4624947241413599E-19</v>
      </c>
      <c r="EF154" s="1">
        <f t="shared" si="479"/>
        <v>2.6695533552749876E-20</v>
      </c>
      <c r="EG154" s="1">
        <f t="shared" si="480"/>
        <v>4.729215493672507E-21</v>
      </c>
      <c r="EH154" s="1">
        <f t="shared" si="481"/>
        <v>8.1319822357457584E-22</v>
      </c>
      <c r="EI154" s="1">
        <f t="shared" si="482"/>
        <v>1.3573990331326352E-22</v>
      </c>
      <c r="EJ154" s="1">
        <f t="shared" si="483"/>
        <v>2.1997117872331442E-23</v>
      </c>
      <c r="EK154" s="1">
        <f t="shared" si="484"/>
        <v>3.461073745619533E-24</v>
      </c>
      <c r="EL154" s="1">
        <f t="shared" si="485"/>
        <v>5.2878459709461339E-25</v>
      </c>
      <c r="EM154" s="1">
        <f t="shared" si="486"/>
        <v>7.845163744382298E-26</v>
      </c>
      <c r="EN154" s="1">
        <f t="shared" si="487"/>
        <v>1.1303404082720198E-26</v>
      </c>
      <c r="EO154" s="1">
        <f t="shared" si="488"/>
        <v>1.5817054604101047E-27</v>
      </c>
      <c r="EP154" s="1">
        <f t="shared" si="489"/>
        <v>2.1496736177223392E-28</v>
      </c>
      <c r="EQ154" s="1">
        <f t="shared" si="490"/>
        <v>2.8377082951854525E-29</v>
      </c>
      <c r="ER154" s="1">
        <f t="shared" si="491"/>
        <v>3.6385249255234412E-30</v>
      </c>
      <c r="ES154" s="1">
        <f t="shared" si="492"/>
        <v>4.5316431805518803E-31</v>
      </c>
      <c r="ET154" s="1">
        <f t="shared" si="493"/>
        <v>5.4823334281252721E-32</v>
      </c>
      <c r="EU154" s="1">
        <f t="shared" si="494"/>
        <v>6.4425449607649308E-33</v>
      </c>
      <c r="EV154" s="1">
        <f t="shared" si="495"/>
        <v>7.3541223248750025E-34</v>
      </c>
      <c r="EW154" s="1">
        <f t="shared" si="496"/>
        <v>8.15419148064831E-35</v>
      </c>
      <c r="EX154" s="1">
        <f t="shared" si="497"/>
        <v>8.7821136544521339E-36</v>
      </c>
      <c r="EY154" s="1">
        <f t="shared" si="498"/>
        <v>9.1869808950742048E-37</v>
      </c>
      <c r="EZ154" s="1">
        <f t="shared" si="499"/>
        <v>9.3343856836755423E-38</v>
      </c>
      <c r="FA154" s="1">
        <f t="shared" si="500"/>
        <v>9.2112072552647052E-39</v>
      </c>
      <c r="FB154" s="1">
        <f t="shared" si="501"/>
        <v>8.825069128115548E-40</v>
      </c>
      <c r="FC154" s="1">
        <f t="shared" si="502"/>
        <v>7.8645675391387492E-41</v>
      </c>
      <c r="FD154" s="75">
        <f t="shared" si="353"/>
        <v>-7.8645675391387492E-41</v>
      </c>
    </row>
    <row r="155" spans="7:160" x14ac:dyDescent="0.35">
      <c r="G155" t="str">
        <f t="shared" si="349"/>
        <v>Refd, t=0.7</v>
      </c>
      <c r="H155" s="76">
        <f t="shared" si="350"/>
        <v>0.70000000000000051</v>
      </c>
      <c r="I155" s="1">
        <f t="shared" si="351"/>
        <v>0</v>
      </c>
      <c r="J155" s="22">
        <f t="shared" si="352"/>
        <v>3.7284135149604057E-5</v>
      </c>
      <c r="K155" s="1">
        <f t="shared" si="354"/>
        <v>1.9739262865708574E-4</v>
      </c>
      <c r="L155" s="1">
        <f t="shared" si="355"/>
        <v>5.2689667367257736E-4</v>
      </c>
      <c r="M155" s="1">
        <f t="shared" si="356"/>
        <v>1.1795650517708301E-3</v>
      </c>
      <c r="N155" s="1">
        <f t="shared" si="357"/>
        <v>2.4212043478216037E-3</v>
      </c>
      <c r="O155" s="1">
        <f t="shared" si="358"/>
        <v>4.684051527247172E-3</v>
      </c>
      <c r="P155" s="1">
        <f t="shared" si="359"/>
        <v>8.6277503243393974E-3</v>
      </c>
      <c r="Q155" s="1">
        <f t="shared" si="360"/>
        <v>1.5193881396753799E-2</v>
      </c>
      <c r="R155" s="1">
        <f t="shared" si="361"/>
        <v>2.5633131066612479E-2</v>
      </c>
      <c r="S155" s="1">
        <f t="shared" si="362"/>
        <v>4.1479054116123709E-2</v>
      </c>
      <c r="T155" s="1">
        <f t="shared" si="363"/>
        <v>6.4444236397162555E-2</v>
      </c>
      <c r="U155" s="1">
        <f t="shared" si="364"/>
        <v>9.6226891591941713E-2</v>
      </c>
      <c r="V155" s="1">
        <f t="shared" si="365"/>
        <v>0.13823877594437831</v>
      </c>
      <c r="W155" s="1">
        <f t="shared" si="366"/>
        <v>0.19129411973938854</v>
      </c>
      <c r="X155" s="1">
        <f t="shared" si="367"/>
        <v>0.25532471789371453</v>
      </c>
      <c r="Y155" s="1">
        <f t="shared" si="368"/>
        <v>0.32919725061225824</v>
      </c>
      <c r="Z155" s="1">
        <f t="shared" si="369"/>
        <v>0.41069717855258675</v>
      </c>
      <c r="AA155" s="1">
        <f t="shared" si="370"/>
        <v>0.49670863667001991</v>
      </c>
      <c r="AB155" s="1">
        <f t="shared" si="371"/>
        <v>0.58357049780967785</v>
      </c>
      <c r="AC155" s="1">
        <f t="shared" si="372"/>
        <v>0.667540949961686</v>
      </c>
      <c r="AD155" s="1">
        <f t="shared" si="373"/>
        <v>0.74527308350934696</v>
      </c>
      <c r="AE155" s="1">
        <f t="shared" si="374"/>
        <v>0.81420252702934193</v>
      </c>
      <c r="AF155" s="1">
        <f t="shared" si="375"/>
        <v>0.87277499742146725</v>
      </c>
      <c r="AG155" s="1">
        <f t="shared" si="376"/>
        <v>0.9204864520575472</v>
      </c>
      <c r="AH155" s="1">
        <f t="shared" si="377"/>
        <v>0.95775558834770202</v>
      </c>
      <c r="AI155" s="1">
        <f t="shared" si="378"/>
        <v>0.98568310918973645</v>
      </c>
      <c r="AJ155" s="1">
        <f t="shared" si="379"/>
        <v>1.0057662860632413</v>
      </c>
      <c r="AK155" s="1">
        <f t="shared" si="380"/>
        <v>1.0196310284892407</v>
      </c>
      <c r="AL155" s="1">
        <f t="shared" si="381"/>
        <v>1.0288235513234425</v>
      </c>
      <c r="AM155" s="1">
        <f t="shared" si="382"/>
        <v>1.0346790909320285</v>
      </c>
      <c r="AN155" s="1">
        <f t="shared" si="383"/>
        <v>1.0382639788759476</v>
      </c>
      <c r="AO155" s="1">
        <f t="shared" si="384"/>
        <v>1.0403742047275817</v>
      </c>
      <c r="AP155" s="1">
        <f t="shared" si="385"/>
        <v>1.0415690066642445</v>
      </c>
      <c r="AQ155" s="1">
        <f t="shared" si="386"/>
        <v>1.0422199538145029</v>
      </c>
      <c r="AR155" s="1">
        <f t="shared" si="387"/>
        <v>1.0425613411547123</v>
      </c>
      <c r="AS155" s="1">
        <f t="shared" si="388"/>
        <v>1.0427337539004353</v>
      </c>
      <c r="AT155" s="1">
        <f t="shared" si="389"/>
        <v>1.0428176378586416</v>
      </c>
      <c r="AU155" s="1">
        <f t="shared" si="390"/>
        <v>1.0428569694791043</v>
      </c>
      <c r="AV155" s="1">
        <f t="shared" si="391"/>
        <v>1.0428747490788537</v>
      </c>
      <c r="AW155" s="1">
        <f t="shared" si="392"/>
        <v>1.0428825004911402</v>
      </c>
      <c r="AX155" s="1">
        <f t="shared" si="393"/>
        <v>1.0428857609386986</v>
      </c>
      <c r="AY155" s="1">
        <f t="shared" si="394"/>
        <v>1.0428870845696807</v>
      </c>
      <c r="AZ155" s="1">
        <f t="shared" si="395"/>
        <v>1.0428876033726515</v>
      </c>
      <c r="BA155" s="1">
        <f t="shared" si="396"/>
        <v>1.042887799768706</v>
      </c>
      <c r="BB155" s="1">
        <f t="shared" si="397"/>
        <v>1.0428878715982077</v>
      </c>
      <c r="BC155" s="1">
        <f t="shared" si="398"/>
        <v>1.0428878969875492</v>
      </c>
      <c r="BD155" s="1">
        <f t="shared" si="399"/>
        <v>1.0428879056628158</v>
      </c>
      <c r="BE155" s="1">
        <f t="shared" si="400"/>
        <v>1.0428879085264282</v>
      </c>
      <c r="BF155" s="1">
        <f t="shared" si="401"/>
        <v>1.0428879094288335</v>
      </c>
      <c r="BG155" s="1">
        <f t="shared" si="402"/>
        <v>1.042887909657626</v>
      </c>
      <c r="BH155" s="1">
        <f t="shared" si="403"/>
        <v>1.0428879095386479</v>
      </c>
      <c r="BI155" s="1">
        <f t="shared" si="404"/>
        <v>1.0428879088326024</v>
      </c>
      <c r="BJ155" s="1">
        <f t="shared" si="405"/>
        <v>1.0428879063216019</v>
      </c>
      <c r="BK155" s="1">
        <f t="shared" si="406"/>
        <v>1.0428878979840699</v>
      </c>
      <c r="BL155" s="1">
        <f t="shared" si="407"/>
        <v>1.0428878714498271</v>
      </c>
      <c r="BM155" s="1">
        <f t="shared" si="408"/>
        <v>1.0428877903729274</v>
      </c>
      <c r="BN155" s="1">
        <f t="shared" si="409"/>
        <v>1.0428875525764139</v>
      </c>
      <c r="BO155" s="1">
        <f t="shared" si="410"/>
        <v>1.0428868833677287</v>
      </c>
      <c r="BP155" s="1">
        <f t="shared" si="411"/>
        <v>1.0428850770542895</v>
      </c>
      <c r="BQ155" s="1">
        <f t="shared" si="412"/>
        <v>1.0428804025855249</v>
      </c>
      <c r="BR155" s="1">
        <f t="shared" si="413"/>
        <v>1.0428688090098519</v>
      </c>
      <c r="BS155" s="1">
        <f t="shared" si="414"/>
        <v>1.0428412607200974</v>
      </c>
      <c r="BT155" s="1">
        <f t="shared" si="415"/>
        <v>1.042778567681941</v>
      </c>
      <c r="BU155" s="1">
        <f t="shared" si="416"/>
        <v>1.04264196555238</v>
      </c>
      <c r="BV155" s="1">
        <f t="shared" si="417"/>
        <v>1.0423570689160155</v>
      </c>
      <c r="BW155" s="1">
        <f t="shared" si="418"/>
        <v>1.0417884770541765</v>
      </c>
      <c r="BX155" s="1">
        <f t="shared" si="419"/>
        <v>1.0407027917268739</v>
      </c>
      <c r="BY155" s="1">
        <f t="shared" si="420"/>
        <v>1.0387198056481546</v>
      </c>
      <c r="BZ155" s="1">
        <f t="shared" si="421"/>
        <v>1.0352557355517704</v>
      </c>
      <c r="CA155" s="1">
        <f t="shared" si="422"/>
        <v>1.0294686356282114</v>
      </c>
      <c r="CB155" s="1">
        <f t="shared" si="423"/>
        <v>1.0202234473331069</v>
      </c>
      <c r="CC155" s="1">
        <f t="shared" si="424"/>
        <v>1.0060999874975103</v>
      </c>
      <c r="CD155" s="1">
        <f t="shared" si="425"/>
        <v>0.98546788957819942</v>
      </c>
      <c r="CE155" s="1">
        <f t="shared" si="426"/>
        <v>0.956644545096071</v>
      </c>
      <c r="CF155" s="1">
        <f t="shared" si="427"/>
        <v>0.91813398113824485</v>
      </c>
      <c r="CG155" s="1">
        <f t="shared" si="428"/>
        <v>0.86891888063449818</v>
      </c>
      <c r="CH155" s="1">
        <f t="shared" si="429"/>
        <v>0.808751738035142</v>
      </c>
      <c r="CI155" s="1">
        <f t="shared" si="430"/>
        <v>0.73837455280491737</v>
      </c>
      <c r="CJ155" s="1">
        <f t="shared" si="431"/>
        <v>0.6595987506951273</v>
      </c>
      <c r="CK155" s="1">
        <f t="shared" si="432"/>
        <v>0.57520199020944585</v>
      </c>
      <c r="CL155" s="1">
        <f t="shared" si="433"/>
        <v>0.48864147520774243</v>
      </c>
      <c r="CM155" s="1">
        <f t="shared" si="434"/>
        <v>0.40363170426973671</v>
      </c>
      <c r="CN155" s="1">
        <f t="shared" si="435"/>
        <v>0.3236720538911067</v>
      </c>
      <c r="CO155" s="1">
        <f t="shared" si="436"/>
        <v>0.25162304936393587</v>
      </c>
      <c r="CP155" s="1">
        <f t="shared" si="437"/>
        <v>0.1894150692847989</v>
      </c>
      <c r="CQ155" s="1">
        <f t="shared" si="438"/>
        <v>0.13793546039737195</v>
      </c>
      <c r="CR155" s="1">
        <f t="shared" si="439"/>
        <v>9.7093209920888338E-2</v>
      </c>
      <c r="CS155" s="1">
        <f t="shared" si="440"/>
        <v>6.6019856251691739E-2</v>
      </c>
      <c r="CT155" s="1">
        <f t="shared" si="441"/>
        <v>4.3342414127370978E-2</v>
      </c>
      <c r="CU155" s="1">
        <f t="shared" si="442"/>
        <v>2.7462222956267216E-2</v>
      </c>
      <c r="CV155" s="1">
        <f t="shared" si="443"/>
        <v>1.6788739765859904E-2</v>
      </c>
      <c r="CW155" s="1">
        <f t="shared" si="444"/>
        <v>9.9008977380082696E-3</v>
      </c>
      <c r="CX155" s="1">
        <f t="shared" si="445"/>
        <v>5.6318696700330588E-3</v>
      </c>
      <c r="CY155" s="1">
        <f t="shared" si="446"/>
        <v>3.0897846804147904E-3</v>
      </c>
      <c r="CZ155" s="1">
        <f t="shared" si="447"/>
        <v>1.6349406353778448E-3</v>
      </c>
      <c r="DA155" s="1">
        <f t="shared" si="448"/>
        <v>8.3444051309311464E-4</v>
      </c>
      <c r="DB155" s="1">
        <f t="shared" si="449"/>
        <v>4.1081625822001844E-4</v>
      </c>
      <c r="DC155" s="1">
        <f t="shared" si="450"/>
        <v>1.9512500262653911E-4</v>
      </c>
      <c r="DD155" s="1">
        <f t="shared" si="451"/>
        <v>8.9424810677618991E-5</v>
      </c>
      <c r="DE155" s="1">
        <f t="shared" si="452"/>
        <v>3.9551238198058169E-5</v>
      </c>
      <c r="DF155" s="1">
        <f t="shared" si="453"/>
        <v>1.6885142189306877E-5</v>
      </c>
      <c r="DG155" s="1">
        <f t="shared" si="454"/>
        <v>6.9596021405968346E-6</v>
      </c>
      <c r="DH155" s="1">
        <f t="shared" si="455"/>
        <v>2.7701099047881755E-6</v>
      </c>
      <c r="DI155" s="1">
        <f t="shared" si="456"/>
        <v>1.0649872827596526E-6</v>
      </c>
      <c r="DJ155" s="1">
        <f t="shared" si="457"/>
        <v>3.9557751016832569E-7</v>
      </c>
      <c r="DK155" s="1">
        <f t="shared" si="458"/>
        <v>1.4199250726148196E-7</v>
      </c>
      <c r="DL155" s="1">
        <f t="shared" si="459"/>
        <v>4.9266759164475315E-8</v>
      </c>
      <c r="DM155" s="1">
        <f t="shared" si="460"/>
        <v>1.6527447081785759E-8</v>
      </c>
      <c r="DN155" s="1">
        <f t="shared" si="461"/>
        <v>5.3620274109273941E-9</v>
      </c>
      <c r="DO155" s="1">
        <f t="shared" si="462"/>
        <v>1.6827951318510259E-9</v>
      </c>
      <c r="DP155" s="1">
        <f t="shared" si="463"/>
        <v>5.1099737868756805E-10</v>
      </c>
      <c r="DQ155" s="1">
        <f t="shared" si="464"/>
        <v>1.5017439945595369E-10</v>
      </c>
      <c r="DR155" s="1">
        <f t="shared" si="465"/>
        <v>4.2723374529518911E-11</v>
      </c>
      <c r="DS155" s="1">
        <f t="shared" si="466"/>
        <v>1.1768684730807352E-11</v>
      </c>
      <c r="DT155" s="1">
        <f t="shared" si="467"/>
        <v>3.1396471174994427E-12</v>
      </c>
      <c r="DU155" s="1">
        <f t="shared" si="468"/>
        <v>8.1137072157500245E-13</v>
      </c>
      <c r="DV155" s="1">
        <f t="shared" si="469"/>
        <v>2.0315876178284931E-13</v>
      </c>
      <c r="DW155" s="1">
        <f t="shared" si="470"/>
        <v>4.9296786194473632E-14</v>
      </c>
      <c r="DX155" s="1">
        <f t="shared" si="471"/>
        <v>1.1594563569029541E-14</v>
      </c>
      <c r="DY155" s="1">
        <f t="shared" si="472"/>
        <v>2.6437818206044992E-15</v>
      </c>
      <c r="DZ155" s="1">
        <f t="shared" si="473"/>
        <v>5.845363738730053E-16</v>
      </c>
      <c r="EA155" s="1">
        <f t="shared" si="474"/>
        <v>1.2533954285527555E-16</v>
      </c>
      <c r="EB155" s="1">
        <f t="shared" si="475"/>
        <v>2.6069203930627496E-17</v>
      </c>
      <c r="EC155" s="1">
        <f t="shared" si="476"/>
        <v>5.260166659760995E-18</v>
      </c>
      <c r="ED155" s="1">
        <f t="shared" si="477"/>
        <v>1.0298376611998592E-18</v>
      </c>
      <c r="EE155" s="1">
        <f t="shared" si="478"/>
        <v>1.9565794615593324E-19</v>
      </c>
      <c r="EF155" s="1">
        <f t="shared" si="479"/>
        <v>3.607813178110868E-20</v>
      </c>
      <c r="EG155" s="1">
        <f t="shared" si="480"/>
        <v>6.4574824907029185E-21</v>
      </c>
      <c r="EH155" s="1">
        <f t="shared" si="481"/>
        <v>1.1220348166564183E-21</v>
      </c>
      <c r="EI155" s="1">
        <f t="shared" si="482"/>
        <v>1.8928709842780068E-22</v>
      </c>
      <c r="EJ155" s="1">
        <f t="shared" si="483"/>
        <v>3.1006403616672003E-23</v>
      </c>
      <c r="EK155" s="1">
        <f t="shared" si="484"/>
        <v>4.9321698720246006E-24</v>
      </c>
      <c r="EL155" s="1">
        <f t="shared" si="485"/>
        <v>7.6193492314311673E-25</v>
      </c>
      <c r="EM155" s="1">
        <f t="shared" si="486"/>
        <v>1.1432056479299647E-25</v>
      </c>
      <c r="EN155" s="1">
        <f t="shared" si="487"/>
        <v>1.6660471954890866E-26</v>
      </c>
      <c r="EO155" s="1">
        <f t="shared" si="488"/>
        <v>2.3584840612564523E-27</v>
      </c>
      <c r="EP155" s="1">
        <f t="shared" si="489"/>
        <v>3.2432764144794101E-28</v>
      </c>
      <c r="EQ155" s="1">
        <f t="shared" si="490"/>
        <v>4.3327080464761411E-29</v>
      </c>
      <c r="ER155" s="1">
        <f t="shared" si="491"/>
        <v>5.6230869157133373E-30</v>
      </c>
      <c r="ES155" s="1">
        <f t="shared" si="492"/>
        <v>7.0899295565844987E-31</v>
      </c>
      <c r="ET155" s="1">
        <f t="shared" si="493"/>
        <v>8.6849835677264621E-32</v>
      </c>
      <c r="EU155" s="1">
        <f t="shared" si="494"/>
        <v>1.0336192291852319E-32</v>
      </c>
      <c r="EV155" s="1">
        <f t="shared" si="495"/>
        <v>1.195136494957146E-33</v>
      </c>
      <c r="EW155" s="1">
        <f t="shared" si="496"/>
        <v>1.342569922490937E-34</v>
      </c>
      <c r="EX155" s="1">
        <f t="shared" si="497"/>
        <v>1.4652514643603225E-35</v>
      </c>
      <c r="EY155" s="1">
        <f t="shared" si="498"/>
        <v>1.5535771532116226E-36</v>
      </c>
      <c r="EZ155" s="1">
        <f t="shared" si="499"/>
        <v>1.6002381048974563E-37</v>
      </c>
      <c r="FA155" s="1">
        <f t="shared" si="500"/>
        <v>1.6012104983408271E-38</v>
      </c>
      <c r="FB155" s="1">
        <f t="shared" si="501"/>
        <v>1.5558721944254354E-39</v>
      </c>
      <c r="FC155" s="1">
        <f t="shared" si="502"/>
        <v>1.4055532793622134E-40</v>
      </c>
      <c r="FD155" s="75">
        <f t="shared" si="353"/>
        <v>-1.4055532793622134E-40</v>
      </c>
    </row>
    <row r="156" spans="7:160" x14ac:dyDescent="0.35">
      <c r="G156" t="str">
        <f t="shared" si="349"/>
        <v>Refd, t=0.71</v>
      </c>
      <c r="H156" s="76">
        <f t="shared" si="350"/>
        <v>0.70500000000000052</v>
      </c>
      <c r="I156" s="1">
        <f t="shared" si="351"/>
        <v>0</v>
      </c>
      <c r="J156" s="22">
        <f t="shared" si="352"/>
        <v>3.7122251606636257E-5</v>
      </c>
      <c r="K156" s="1">
        <f t="shared" si="354"/>
        <v>1.9643798189816522E-4</v>
      </c>
      <c r="L156" s="1">
        <f t="shared" si="355"/>
        <v>5.238352686115365E-4</v>
      </c>
      <c r="M156" s="1">
        <f t="shared" si="356"/>
        <v>1.1712460488458669E-3</v>
      </c>
      <c r="N156" s="1">
        <f t="shared" si="357"/>
        <v>2.4009348644938437E-3</v>
      </c>
      <c r="O156" s="1">
        <f t="shared" si="358"/>
        <v>4.6389749571250968E-3</v>
      </c>
      <c r="P156" s="1">
        <f t="shared" si="359"/>
        <v>8.5352821019206923E-3</v>
      </c>
      <c r="Q156" s="1">
        <f t="shared" si="360"/>
        <v>1.5017549163930043E-2</v>
      </c>
      <c r="R156" s="1">
        <f t="shared" si="361"/>
        <v>2.5318718790444242E-2</v>
      </c>
      <c r="S156" s="1">
        <f t="shared" si="362"/>
        <v>4.0952545180502654E-2</v>
      </c>
      <c r="T156" s="1">
        <f t="shared" si="363"/>
        <v>6.3613421531399331E-2</v>
      </c>
      <c r="U156" s="1">
        <f t="shared" si="364"/>
        <v>9.4988324578521188E-2</v>
      </c>
      <c r="V156" s="1">
        <f t="shared" si="365"/>
        <v>0.13649078680037877</v>
      </c>
      <c r="W156" s="1">
        <f t="shared" si="366"/>
        <v>0.18895487224209989</v>
      </c>
      <c r="X156" s="1">
        <f t="shared" si="367"/>
        <v>0.2523522536027748</v>
      </c>
      <c r="Y156" s="1">
        <f t="shared" si="368"/>
        <v>0.32560684061109207</v>
      </c>
      <c r="Z156" s="1">
        <f t="shared" si="369"/>
        <v>0.40657089758384424</v>
      </c>
      <c r="AA156" s="1">
        <f t="shared" si="370"/>
        <v>0.49219333816836269</v>
      </c>
      <c r="AB156" s="1">
        <f t="shared" si="371"/>
        <v>0.57886312965496911</v>
      </c>
      <c r="AC156" s="1">
        <f t="shared" si="372"/>
        <v>0.66286358137661283</v>
      </c>
      <c r="AD156" s="1">
        <f t="shared" si="373"/>
        <v>0.74084292706788768</v>
      </c>
      <c r="AE156" s="1">
        <f t="shared" si="374"/>
        <v>0.81020358941923942</v>
      </c>
      <c r="AF156" s="1">
        <f t="shared" si="375"/>
        <v>0.86933732458015223</v>
      </c>
      <c r="AG156" s="1">
        <f t="shared" si="376"/>
        <v>0.9176765682068424</v>
      </c>
      <c r="AH156" s="1">
        <f t="shared" si="377"/>
        <v>0.95557858316819322</v>
      </c>
      <c r="AI156" s="1">
        <f t="shared" si="378"/>
        <v>0.98409399826650912</v>
      </c>
      <c r="AJ156" s="1">
        <f t="shared" si="379"/>
        <v>1.0046865802109066</v>
      </c>
      <c r="AK156" s="1">
        <f t="shared" si="380"/>
        <v>1.0189661830753667</v>
      </c>
      <c r="AL156" s="1">
        <f t="shared" si="381"/>
        <v>1.0284778780507076</v>
      </c>
      <c r="AM156" s="1">
        <f t="shared" si="382"/>
        <v>1.0345662332926044</v>
      </c>
      <c r="AN156" s="1">
        <f t="shared" si="383"/>
        <v>1.0383125762343186</v>
      </c>
      <c r="AO156" s="1">
        <f t="shared" si="384"/>
        <v>1.0405294798416593</v>
      </c>
      <c r="AP156" s="1">
        <f t="shared" si="385"/>
        <v>1.0417915537484133</v>
      </c>
      <c r="AQ156" s="1">
        <f t="shared" si="386"/>
        <v>1.0424830482449581</v>
      </c>
      <c r="AR156" s="1">
        <f t="shared" si="387"/>
        <v>1.0428478238292722</v>
      </c>
      <c r="AS156" s="1">
        <f t="shared" si="388"/>
        <v>1.0430331609627757</v>
      </c>
      <c r="AT156" s="1">
        <f t="shared" si="389"/>
        <v>1.0431238937594876</v>
      </c>
      <c r="AU156" s="1">
        <f t="shared" si="390"/>
        <v>1.0431667087058969</v>
      </c>
      <c r="AV156" s="1">
        <f t="shared" si="391"/>
        <v>1.0431861900076997</v>
      </c>
      <c r="AW156" s="1">
        <f t="shared" si="392"/>
        <v>1.0431947405167612</v>
      </c>
      <c r="AX156" s="1">
        <f t="shared" si="393"/>
        <v>1.0431983619023137</v>
      </c>
      <c r="AY156" s="1">
        <f t="shared" si="394"/>
        <v>1.0431998424445812</v>
      </c>
      <c r="AZ156" s="1">
        <f t="shared" si="395"/>
        <v>1.0432004269403525</v>
      </c>
      <c r="BA156" s="1">
        <f t="shared" si="396"/>
        <v>1.0432006498373749</v>
      </c>
      <c r="BB156" s="1">
        <f t="shared" si="397"/>
        <v>1.0432007319733618</v>
      </c>
      <c r="BC156" s="1">
        <f t="shared" si="398"/>
        <v>1.0432007612288188</v>
      </c>
      <c r="BD156" s="1">
        <f t="shared" si="399"/>
        <v>1.0432007713034639</v>
      </c>
      <c r="BE156" s="1">
        <f t="shared" si="400"/>
        <v>1.043200774655795</v>
      </c>
      <c r="BF156" s="1">
        <f t="shared" si="401"/>
        <v>1.0432007757220161</v>
      </c>
      <c r="BG156" s="1">
        <f t="shared" si="402"/>
        <v>1.0432007760001965</v>
      </c>
      <c r="BH156" s="1">
        <f t="shared" si="403"/>
        <v>1.0432007758830011</v>
      </c>
      <c r="BI156" s="1">
        <f t="shared" si="404"/>
        <v>1.04320077513238</v>
      </c>
      <c r="BJ156" s="1">
        <f t="shared" si="405"/>
        <v>1.0432007724669627</v>
      </c>
      <c r="BK156" s="1">
        <f t="shared" si="406"/>
        <v>1.0432007636626706</v>
      </c>
      <c r="BL156" s="1">
        <f t="shared" si="407"/>
        <v>1.0432007357923718</v>
      </c>
      <c r="BM156" s="1">
        <f t="shared" si="408"/>
        <v>1.0432006510722973</v>
      </c>
      <c r="BN156" s="1">
        <f t="shared" si="409"/>
        <v>1.0432004038201439</v>
      </c>
      <c r="BO156" s="1">
        <f t="shared" si="410"/>
        <v>1.0431997112933611</v>
      </c>
      <c r="BP156" s="1">
        <f t="shared" si="411"/>
        <v>1.0431978504644706</v>
      </c>
      <c r="BQ156" s="1">
        <f t="shared" si="412"/>
        <v>1.0431930555078515</v>
      </c>
      <c r="BR156" s="1">
        <f t="shared" si="413"/>
        <v>1.0431812111223591</v>
      </c>
      <c r="BS156" s="1">
        <f t="shared" si="414"/>
        <v>1.0431531736461725</v>
      </c>
      <c r="BT156" s="1">
        <f t="shared" si="415"/>
        <v>1.0430895934445856</v>
      </c>
      <c r="BU156" s="1">
        <f t="shared" si="416"/>
        <v>1.0429515136466461</v>
      </c>
      <c r="BV156" s="1">
        <f t="shared" si="417"/>
        <v>1.0426644062952364</v>
      </c>
      <c r="BW156" s="1">
        <f t="shared" si="418"/>
        <v>1.0420929823803367</v>
      </c>
      <c r="BX156" s="1">
        <f t="shared" si="419"/>
        <v>1.0410046013516276</v>
      </c>
      <c r="BY156" s="1">
        <f t="shared" si="420"/>
        <v>1.0390210840286147</v>
      </c>
      <c r="BZ156" s="1">
        <f t="shared" si="421"/>
        <v>1.0355627749876681</v>
      </c>
      <c r="CA156" s="1">
        <f t="shared" si="422"/>
        <v>1.0297948268344286</v>
      </c>
      <c r="CB156" s="1">
        <f t="shared" si="423"/>
        <v>1.0205928227636407</v>
      </c>
      <c r="CC156" s="1">
        <f t="shared" si="424"/>
        <v>1.006550551674932</v>
      </c>
      <c r="CD156" s="1">
        <f t="shared" si="425"/>
        <v>0.98605345121248278</v>
      </c>
      <c r="CE156" s="1">
        <f t="shared" si="426"/>
        <v>0.95743349527273147</v>
      </c>
      <c r="CF156" s="1">
        <f t="shared" si="427"/>
        <v>0.91920369120216083</v>
      </c>
      <c r="CG156" s="1">
        <f t="shared" si="428"/>
        <v>0.87034528491783303</v>
      </c>
      <c r="CH156" s="1">
        <f t="shared" si="429"/>
        <v>0.81059512806592859</v>
      </c>
      <c r="CI156" s="1">
        <f t="shared" si="430"/>
        <v>0.74066423206650034</v>
      </c>
      <c r="CJ156" s="1">
        <f t="shared" si="431"/>
        <v>0.66232035203168882</v>
      </c>
      <c r="CK156" s="1">
        <f t="shared" si="432"/>
        <v>0.57829134091807277</v>
      </c>
      <c r="CL156" s="1">
        <f t="shared" si="433"/>
        <v>0.49198764085667462</v>
      </c>
      <c r="CM156" s="1">
        <f t="shared" si="434"/>
        <v>0.40708951364871288</v>
      </c>
      <c r="CN156" s="1">
        <f t="shared" si="435"/>
        <v>0.32708175301654435</v>
      </c>
      <c r="CO156" s="1">
        <f t="shared" si="436"/>
        <v>0.25483269711741663</v>
      </c>
      <c r="CP156" s="1">
        <f t="shared" si="437"/>
        <v>0.19230060560760626</v>
      </c>
      <c r="CQ156" s="1">
        <f t="shared" si="438"/>
        <v>0.14041425544482261</v>
      </c>
      <c r="CR156" s="1">
        <f t="shared" si="439"/>
        <v>9.9128945456288323E-2</v>
      </c>
      <c r="CS156" s="1">
        <f t="shared" si="440"/>
        <v>6.761900950453878E-2</v>
      </c>
      <c r="CT156" s="1">
        <f t="shared" si="441"/>
        <v>4.4544583138554014E-2</v>
      </c>
      <c r="CU156" s="1">
        <f t="shared" si="442"/>
        <v>2.8327515917250412E-2</v>
      </c>
      <c r="CV156" s="1">
        <f t="shared" si="443"/>
        <v>1.7385356370591208E-2</v>
      </c>
      <c r="CW156" s="1">
        <f t="shared" si="444"/>
        <v>1.029514759597636E-2</v>
      </c>
      <c r="CX156" s="1">
        <f t="shared" si="445"/>
        <v>5.8816733959871949E-3</v>
      </c>
      <c r="CY156" s="1">
        <f t="shared" si="446"/>
        <v>3.241623375784881E-3</v>
      </c>
      <c r="CZ156" s="1">
        <f t="shared" si="447"/>
        <v>1.7235185286307074E-3</v>
      </c>
      <c r="DA156" s="1">
        <f t="shared" si="448"/>
        <v>8.8405732994197809E-4</v>
      </c>
      <c r="DB156" s="1">
        <f t="shared" si="449"/>
        <v>4.3751511131479335E-4</v>
      </c>
      <c r="DC156" s="1">
        <f t="shared" si="450"/>
        <v>2.089324680546295E-4</v>
      </c>
      <c r="DD156" s="1">
        <f t="shared" si="451"/>
        <v>9.6290565238254844E-5</v>
      </c>
      <c r="DE156" s="1">
        <f t="shared" si="452"/>
        <v>4.283527775037897E-5</v>
      </c>
      <c r="DF156" s="1">
        <f t="shared" si="453"/>
        <v>1.8396837918621581E-5</v>
      </c>
      <c r="DG156" s="1">
        <f t="shared" si="454"/>
        <v>7.6295536518608543E-6</v>
      </c>
      <c r="DH156" s="1">
        <f t="shared" si="455"/>
        <v>3.0560855768789255E-6</v>
      </c>
      <c r="DI156" s="1">
        <f t="shared" si="456"/>
        <v>1.1826128417752863E-6</v>
      </c>
      <c r="DJ156" s="1">
        <f t="shared" si="457"/>
        <v>4.422152520128725E-7</v>
      </c>
      <c r="DK156" s="1">
        <f t="shared" si="458"/>
        <v>1.5982486473803767E-7</v>
      </c>
      <c r="DL156" s="1">
        <f t="shared" si="459"/>
        <v>5.5844600525091341E-8</v>
      </c>
      <c r="DM156" s="1">
        <f t="shared" si="460"/>
        <v>1.8869112903868151E-8</v>
      </c>
      <c r="DN156" s="1">
        <f t="shared" si="461"/>
        <v>6.1668353225604698E-9</v>
      </c>
      <c r="DO156" s="1">
        <f t="shared" si="462"/>
        <v>1.9499355227407127E-9</v>
      </c>
      <c r="DP156" s="1">
        <f t="shared" si="463"/>
        <v>5.966649162561705E-10</v>
      </c>
      <c r="DQ156" s="1">
        <f t="shared" si="464"/>
        <v>1.7672454842197582E-10</v>
      </c>
      <c r="DR156" s="1">
        <f t="shared" si="465"/>
        <v>5.0678210582997743E-11</v>
      </c>
      <c r="DS156" s="1">
        <f t="shared" si="466"/>
        <v>1.4073540798143742E-11</v>
      </c>
      <c r="DT156" s="1">
        <f t="shared" si="467"/>
        <v>3.785650018285078E-12</v>
      </c>
      <c r="DU156" s="1">
        <f t="shared" si="468"/>
        <v>9.8656828242347558E-13</v>
      </c>
      <c r="DV156" s="1">
        <f t="shared" si="469"/>
        <v>2.4914676043714272E-13</v>
      </c>
      <c r="DW156" s="1">
        <f t="shared" si="470"/>
        <v>6.098367440173474E-14</v>
      </c>
      <c r="DX156" s="1">
        <f t="shared" si="471"/>
        <v>1.4470646544798102E-14</v>
      </c>
      <c r="DY156" s="1">
        <f t="shared" si="472"/>
        <v>3.3293608028903063E-15</v>
      </c>
      <c r="DZ156" s="1">
        <f t="shared" si="473"/>
        <v>7.4286805185060638E-16</v>
      </c>
      <c r="EA156" s="1">
        <f t="shared" si="474"/>
        <v>1.6077420949855714E-16</v>
      </c>
      <c r="EB156" s="1">
        <f t="shared" si="475"/>
        <v>3.3755736170006099E-17</v>
      </c>
      <c r="EC156" s="1">
        <f t="shared" si="476"/>
        <v>6.8766115026054572E-18</v>
      </c>
      <c r="ED156" s="1">
        <f t="shared" si="477"/>
        <v>1.359448827557437E-18</v>
      </c>
      <c r="EE156" s="1">
        <f t="shared" si="478"/>
        <v>2.6084049332711281E-19</v>
      </c>
      <c r="EF156" s="1">
        <f t="shared" si="479"/>
        <v>4.8581370476687012E-20</v>
      </c>
      <c r="EG156" s="1">
        <f t="shared" si="480"/>
        <v>8.7842048093685149E-21</v>
      </c>
      <c r="EH156" s="1">
        <f t="shared" si="481"/>
        <v>1.5421440216456827E-21</v>
      </c>
      <c r="EI156" s="1">
        <f t="shared" si="482"/>
        <v>2.6289695692537974E-22</v>
      </c>
      <c r="EJ156" s="1">
        <f t="shared" si="483"/>
        <v>4.3524038037849458E-23</v>
      </c>
      <c r="EK156" s="1">
        <f t="shared" si="484"/>
        <v>6.9983741423831718E-24</v>
      </c>
      <c r="EL156" s="1">
        <f t="shared" si="485"/>
        <v>1.0930180716425785E-24</v>
      </c>
      <c r="EM156" s="1">
        <f t="shared" si="486"/>
        <v>1.6582656142391148E-25</v>
      </c>
      <c r="EN156" s="1">
        <f t="shared" si="487"/>
        <v>2.4440397793095207E-26</v>
      </c>
      <c r="EO156" s="1">
        <f t="shared" si="488"/>
        <v>3.4995904079739983E-27</v>
      </c>
      <c r="EP156" s="1">
        <f t="shared" si="489"/>
        <v>4.8686076537785464E-28</v>
      </c>
      <c r="EQ156" s="1">
        <f t="shared" si="490"/>
        <v>6.5809906424928551E-29</v>
      </c>
      <c r="ER156" s="1">
        <f t="shared" si="491"/>
        <v>8.643576908648156E-30</v>
      </c>
      <c r="ES156" s="1">
        <f t="shared" si="492"/>
        <v>1.1031249685653764E-30</v>
      </c>
      <c r="ET156" s="1">
        <f t="shared" si="493"/>
        <v>1.3680268257942118E-31</v>
      </c>
      <c r="EU156" s="1">
        <f t="shared" si="494"/>
        <v>1.6485773086015132E-32</v>
      </c>
      <c r="EV156" s="1">
        <f t="shared" si="495"/>
        <v>1.9305068446217441E-33</v>
      </c>
      <c r="EW156" s="1">
        <f t="shared" si="496"/>
        <v>2.1967446871501333E-34</v>
      </c>
      <c r="EX156" s="1">
        <f t="shared" si="497"/>
        <v>2.4290097453386065E-35</v>
      </c>
      <c r="EY156" s="1">
        <f t="shared" si="498"/>
        <v>2.6098279745429418E-36</v>
      </c>
      <c r="EZ156" s="1">
        <f t="shared" si="499"/>
        <v>2.7246782374495827E-37</v>
      </c>
      <c r="FA156" s="1">
        <f t="shared" si="500"/>
        <v>2.7638998106821105E-38</v>
      </c>
      <c r="FB156" s="1">
        <f t="shared" si="501"/>
        <v>2.7231980196659611E-39</v>
      </c>
      <c r="FC156" s="1">
        <f t="shared" si="502"/>
        <v>2.4932948713733369E-40</v>
      </c>
      <c r="FD156" s="75">
        <f t="shared" si="353"/>
        <v>-2.4932948713733369E-40</v>
      </c>
    </row>
    <row r="157" spans="7:160" x14ac:dyDescent="0.35">
      <c r="G157" t="str">
        <f t="shared" si="349"/>
        <v>Refd, t=0.71</v>
      </c>
      <c r="H157" s="76">
        <f t="shared" si="350"/>
        <v>0.71000000000000052</v>
      </c>
      <c r="I157" s="1">
        <f t="shared" si="351"/>
        <v>0</v>
      </c>
      <c r="J157" s="22">
        <f t="shared" si="352"/>
        <v>3.6956176802778449E-5</v>
      </c>
      <c r="K157" s="1">
        <f t="shared" si="354"/>
        <v>1.9546416384189278E-4</v>
      </c>
      <c r="L157" s="1">
        <f t="shared" si="355"/>
        <v>5.2073881070248515E-4</v>
      </c>
      <c r="M157" s="1">
        <f t="shared" si="356"/>
        <v>1.1628958257576373E-3</v>
      </c>
      <c r="N157" s="1">
        <f t="shared" si="357"/>
        <v>2.3807077232223389E-3</v>
      </c>
      <c r="O157" s="1">
        <f t="shared" si="358"/>
        <v>4.5941828031623661E-3</v>
      </c>
      <c r="P157" s="1">
        <f t="shared" si="359"/>
        <v>8.4436753105696458E-3</v>
      </c>
      <c r="Q157" s="1">
        <f t="shared" si="360"/>
        <v>1.484323131715083E-2</v>
      </c>
      <c r="R157" s="1">
        <f t="shared" si="361"/>
        <v>2.5008344135846128E-2</v>
      </c>
      <c r="S157" s="1">
        <f t="shared" si="362"/>
        <v>4.0433250838848134E-2</v>
      </c>
      <c r="T157" s="1">
        <f t="shared" si="363"/>
        <v>6.2794314216170308E-2</v>
      </c>
      <c r="U157" s="1">
        <f t="shared" si="364"/>
        <v>9.376717787383132E-2</v>
      </c>
      <c r="V157" s="1">
        <f t="shared" si="365"/>
        <v>0.13476667686271132</v>
      </c>
      <c r="W157" s="1">
        <f t="shared" si="366"/>
        <v>0.18664581784068571</v>
      </c>
      <c r="X157" s="1">
        <f t="shared" si="367"/>
        <v>0.24941493400122339</v>
      </c>
      <c r="Y157" s="1">
        <f t="shared" si="368"/>
        <v>0.32205385749850141</v>
      </c>
      <c r="Z157" s="1">
        <f t="shared" si="369"/>
        <v>0.4024805955755677</v>
      </c>
      <c r="AA157" s="1">
        <f t="shared" si="370"/>
        <v>0.4877083629403508</v>
      </c>
      <c r="AB157" s="1">
        <f t="shared" si="371"/>
        <v>0.57417654384084171</v>
      </c>
      <c r="AC157" s="1">
        <f t="shared" si="372"/>
        <v>0.65819469737068936</v>
      </c>
      <c r="AD157" s="1">
        <f t="shared" si="373"/>
        <v>0.73640790916101606</v>
      </c>
      <c r="AE157" s="1">
        <f t="shared" si="374"/>
        <v>0.80618729180789994</v>
      </c>
      <c r="AF157" s="1">
        <f t="shared" si="375"/>
        <v>0.86587228880770339</v>
      </c>
      <c r="AG157" s="1">
        <f t="shared" si="376"/>
        <v>0.91483287277080905</v>
      </c>
      <c r="AH157" s="1">
        <f t="shared" si="377"/>
        <v>0.95336518591279051</v>
      </c>
      <c r="AI157" s="1">
        <f t="shared" si="378"/>
        <v>0.98246940377859604</v>
      </c>
      <c r="AJ157" s="1">
        <f t="shared" si="379"/>
        <v>1.0035749257754936</v>
      </c>
      <c r="AK157" s="1">
        <f t="shared" si="380"/>
        <v>1.0182744828744632</v>
      </c>
      <c r="AL157" s="1">
        <f t="shared" si="381"/>
        <v>1.0281109861931288</v>
      </c>
      <c r="AM157" s="1">
        <f t="shared" si="382"/>
        <v>1.0344375441216092</v>
      </c>
      <c r="AN157" s="1">
        <f t="shared" si="383"/>
        <v>1.0383499846089792</v>
      </c>
      <c r="AO157" s="1">
        <f t="shared" si="384"/>
        <v>1.0406772495406686</v>
      </c>
      <c r="AP157" s="1">
        <f t="shared" si="385"/>
        <v>1.0420093186621324</v>
      </c>
      <c r="AQ157" s="1">
        <f t="shared" si="386"/>
        <v>1.0427432507972654</v>
      </c>
      <c r="AR157" s="1">
        <f t="shared" si="387"/>
        <v>1.0431326530942524</v>
      </c>
      <c r="AS157" s="1">
        <f t="shared" si="388"/>
        <v>1.0433316834432678</v>
      </c>
      <c r="AT157" s="1">
        <f t="shared" si="389"/>
        <v>1.0434297186473525</v>
      </c>
      <c r="AU157" s="1">
        <f t="shared" si="390"/>
        <v>1.0434762718058668</v>
      </c>
      <c r="AV157" s="1">
        <f t="shared" si="391"/>
        <v>1.0434975915108551</v>
      </c>
      <c r="AW157" s="1">
        <f t="shared" si="392"/>
        <v>1.0435070112009883</v>
      </c>
      <c r="AX157" s="1">
        <f t="shared" si="393"/>
        <v>1.0435110279192352</v>
      </c>
      <c r="AY157" s="1">
        <f t="shared" si="394"/>
        <v>1.0435126815501121</v>
      </c>
      <c r="AZ157" s="1">
        <f t="shared" si="395"/>
        <v>1.0435133390387601</v>
      </c>
      <c r="BA157" s="1">
        <f t="shared" si="396"/>
        <v>1.0435135916002363</v>
      </c>
      <c r="BB157" s="1">
        <f t="shared" si="397"/>
        <v>1.0435136853603397</v>
      </c>
      <c r="BC157" s="1">
        <f t="shared" si="398"/>
        <v>1.0435137190098087</v>
      </c>
      <c r="BD157" s="1">
        <f t="shared" si="399"/>
        <v>1.0435137306874094</v>
      </c>
      <c r="BE157" s="1">
        <f t="shared" si="400"/>
        <v>1.0435137346040571</v>
      </c>
      <c r="BF157" s="1">
        <f t="shared" si="401"/>
        <v>1.0435137358610787</v>
      </c>
      <c r="BG157" s="1">
        <f t="shared" si="402"/>
        <v>1.0435137361977027</v>
      </c>
      <c r="BH157" s="1">
        <f t="shared" si="403"/>
        <v>1.0435137360845053</v>
      </c>
      <c r="BI157" s="1">
        <f t="shared" si="404"/>
        <v>1.0435137352876847</v>
      </c>
      <c r="BJ157" s="1">
        <f t="shared" si="405"/>
        <v>1.0435137324608996</v>
      </c>
      <c r="BK157" s="1">
        <f t="shared" si="406"/>
        <v>1.043513723170983</v>
      </c>
      <c r="BL157" s="1">
        <f t="shared" si="407"/>
        <v>1.0435136939181486</v>
      </c>
      <c r="BM157" s="1">
        <f t="shared" si="408"/>
        <v>1.0435136054483609</v>
      </c>
      <c r="BN157" s="1">
        <f t="shared" si="409"/>
        <v>1.0435133485146657</v>
      </c>
      <c r="BO157" s="1">
        <f t="shared" si="410"/>
        <v>1.0435126322329353</v>
      </c>
      <c r="BP157" s="1">
        <f t="shared" si="411"/>
        <v>1.0435107161383794</v>
      </c>
      <c r="BQ157" s="1">
        <f t="shared" si="412"/>
        <v>1.0435057996156216</v>
      </c>
      <c r="BR157" s="1">
        <f t="shared" si="413"/>
        <v>1.043493703351914</v>
      </c>
      <c r="BS157" s="1">
        <f t="shared" si="414"/>
        <v>1.0434651768717855</v>
      </c>
      <c r="BT157" s="1">
        <f t="shared" si="415"/>
        <v>1.0434007140049313</v>
      </c>
      <c r="BU157" s="1">
        <f t="shared" si="416"/>
        <v>1.0432611714262789</v>
      </c>
      <c r="BV157" s="1">
        <f t="shared" si="417"/>
        <v>1.0429718886162913</v>
      </c>
      <c r="BW157" s="1">
        <f t="shared" si="418"/>
        <v>1.0423977014988999</v>
      </c>
      <c r="BX157" s="1">
        <f t="shared" si="419"/>
        <v>1.0413067394577598</v>
      </c>
      <c r="BY157" s="1">
        <f t="shared" si="420"/>
        <v>1.0393228527059932</v>
      </c>
      <c r="BZ157" s="1">
        <f t="shared" si="421"/>
        <v>1.0358704873914029</v>
      </c>
      <c r="CA157" s="1">
        <f t="shared" si="422"/>
        <v>1.0301218200696667</v>
      </c>
      <c r="CB157" s="1">
        <f t="shared" si="423"/>
        <v>1.0209629362739829</v>
      </c>
      <c r="CC157" s="1">
        <f t="shared" si="424"/>
        <v>1.0070013927649808</v>
      </c>
      <c r="CD157" s="1">
        <f t="shared" si="425"/>
        <v>0.98663819329919367</v>
      </c>
      <c r="CE157" s="1">
        <f t="shared" si="426"/>
        <v>0.95821969092843373</v>
      </c>
      <c r="CF157" s="1">
        <f t="shared" si="427"/>
        <v>0.92026780254718588</v>
      </c>
      <c r="CG157" s="1">
        <f t="shared" si="428"/>
        <v>0.87176249649317894</v>
      </c>
      <c r="CH157" s="1">
        <f t="shared" si="429"/>
        <v>0.81242542542118146</v>
      </c>
      <c r="CI157" s="1">
        <f t="shared" si="430"/>
        <v>0.74293731064911617</v>
      </c>
      <c r="CJ157" s="1">
        <f t="shared" si="431"/>
        <v>0.66502305720734312</v>
      </c>
      <c r="CK157" s="1">
        <f t="shared" si="432"/>
        <v>0.58136144635734288</v>
      </c>
      <c r="CL157" s="1">
        <f t="shared" si="433"/>
        <v>0.49531658114897387</v>
      </c>
      <c r="CM157" s="1">
        <f t="shared" si="434"/>
        <v>0.4105344387627225</v>
      </c>
      <c r="CN157" s="1">
        <f t="shared" si="435"/>
        <v>0.33048468221531169</v>
      </c>
      <c r="CO157" s="1">
        <f t="shared" si="436"/>
        <v>0.2580425334009977</v>
      </c>
      <c r="CP157" s="1">
        <f t="shared" si="437"/>
        <v>0.19519305302962936</v>
      </c>
      <c r="CQ157" s="1">
        <f t="shared" si="438"/>
        <v>0.14290548127650796</v>
      </c>
      <c r="CR157" s="1">
        <f t="shared" si="439"/>
        <v>0.10118078627805407</v>
      </c>
      <c r="CS157" s="1">
        <f t="shared" si="440"/>
        <v>6.9235879751582019E-2</v>
      </c>
      <c r="CT157" s="1">
        <f t="shared" si="441"/>
        <v>4.5764199777253316E-2</v>
      </c>
      <c r="CU157" s="1">
        <f t="shared" si="442"/>
        <v>2.9208566587751721E-2</v>
      </c>
      <c r="CV157" s="1">
        <f t="shared" si="443"/>
        <v>1.7995198585250765E-2</v>
      </c>
      <c r="CW157" s="1">
        <f t="shared" si="444"/>
        <v>1.0699798101729984E-2</v>
      </c>
      <c r="CX157" s="1">
        <f t="shared" si="445"/>
        <v>6.1391829172530105E-3</v>
      </c>
      <c r="CY157" s="1">
        <f t="shared" si="446"/>
        <v>3.3988621465354659E-3</v>
      </c>
      <c r="CZ157" s="1">
        <f t="shared" si="447"/>
        <v>1.8156864570156308E-3</v>
      </c>
      <c r="DA157" s="1">
        <f t="shared" si="448"/>
        <v>9.3594363803581587E-4</v>
      </c>
      <c r="DB157" s="1">
        <f t="shared" si="449"/>
        <v>4.6558079232650302E-4</v>
      </c>
      <c r="DC157" s="1">
        <f t="shared" si="450"/>
        <v>2.2352542998200906E-4</v>
      </c>
      <c r="DD157" s="1">
        <f t="shared" si="451"/>
        <v>1.0358765035263809E-4</v>
      </c>
      <c r="DE157" s="1">
        <f t="shared" si="452"/>
        <v>4.6345900349111236E-5</v>
      </c>
      <c r="DF157" s="1">
        <f t="shared" si="453"/>
        <v>2.002252018403466E-5</v>
      </c>
      <c r="DG157" s="1">
        <f t="shared" si="454"/>
        <v>8.3544719653623472E-6</v>
      </c>
      <c r="DH157" s="1">
        <f t="shared" si="455"/>
        <v>3.3674910387402444E-6</v>
      </c>
      <c r="DI157" s="1">
        <f t="shared" si="456"/>
        <v>1.3115343908434533E-6</v>
      </c>
      <c r="DJ157" s="1">
        <f t="shared" si="457"/>
        <v>4.9367428109872785E-7</v>
      </c>
      <c r="DK157" s="1">
        <f t="shared" si="458"/>
        <v>1.7963580678647908E-7</v>
      </c>
      <c r="DL157" s="1">
        <f t="shared" si="459"/>
        <v>6.3203665810305324E-8</v>
      </c>
      <c r="DM157" s="1">
        <f t="shared" si="460"/>
        <v>2.1507729923870657E-8</v>
      </c>
      <c r="DN157" s="1">
        <f t="shared" si="461"/>
        <v>7.0803677085658574E-9</v>
      </c>
      <c r="DO157" s="1">
        <f t="shared" si="462"/>
        <v>2.255440674319433E-9</v>
      </c>
      <c r="DP157" s="1">
        <f t="shared" si="463"/>
        <v>6.9538569192120302E-10</v>
      </c>
      <c r="DQ157" s="1">
        <f t="shared" si="464"/>
        <v>2.0755910375618074E-10</v>
      </c>
      <c r="DR157" s="1">
        <f t="shared" si="465"/>
        <v>5.9990250090669419E-11</v>
      </c>
      <c r="DS157" s="1">
        <f t="shared" si="466"/>
        <v>1.6793509912535332E-11</v>
      </c>
      <c r="DT157" s="1">
        <f t="shared" si="467"/>
        <v>4.5542925200027412E-12</v>
      </c>
      <c r="DU157" s="1">
        <f t="shared" si="468"/>
        <v>1.1967768733274871E-12</v>
      </c>
      <c r="DV157" s="1">
        <f t="shared" si="469"/>
        <v>3.0479632093951646E-13</v>
      </c>
      <c r="DW157" s="1">
        <f t="shared" si="470"/>
        <v>7.5248714822114105E-14</v>
      </c>
      <c r="DX157" s="1">
        <f t="shared" si="471"/>
        <v>1.8012203972368346E-14</v>
      </c>
      <c r="DY157" s="1">
        <f t="shared" si="472"/>
        <v>4.1811475851772769E-15</v>
      </c>
      <c r="DZ157" s="1">
        <f t="shared" si="473"/>
        <v>9.4137855000552182E-16</v>
      </c>
      <c r="EA157" s="1">
        <f t="shared" si="474"/>
        <v>2.0561239945310237E-16</v>
      </c>
      <c r="EB157" s="1">
        <f t="shared" si="475"/>
        <v>4.3573580811601658E-17</v>
      </c>
      <c r="EC157" s="1">
        <f t="shared" si="476"/>
        <v>8.9609809898484729E-18</v>
      </c>
      <c r="ED157" s="1">
        <f t="shared" si="477"/>
        <v>1.7885960077267588E-18</v>
      </c>
      <c r="EE157" s="1">
        <f t="shared" si="478"/>
        <v>3.4654210240923367E-19</v>
      </c>
      <c r="EF157" s="1">
        <f t="shared" si="479"/>
        <v>6.5184756690175459E-20</v>
      </c>
      <c r="EG157" s="1">
        <f t="shared" si="480"/>
        <v>1.1905241681743521E-20</v>
      </c>
      <c r="EH157" s="1">
        <f t="shared" si="481"/>
        <v>2.1114700004390561E-21</v>
      </c>
      <c r="EI157" s="1">
        <f t="shared" si="482"/>
        <v>3.6369315456666943E-22</v>
      </c>
      <c r="EJ157" s="1">
        <f t="shared" si="483"/>
        <v>6.0846331918263083E-23</v>
      </c>
      <c r="EK157" s="1">
        <f t="shared" si="484"/>
        <v>9.8883735338435726E-24</v>
      </c>
      <c r="EL157" s="1">
        <f t="shared" si="485"/>
        <v>1.5611520485050768E-24</v>
      </c>
      <c r="EM157" s="1">
        <f t="shared" si="486"/>
        <v>2.3945873481700936E-25</v>
      </c>
      <c r="EN157" s="1">
        <f t="shared" si="487"/>
        <v>3.5687254304038754E-26</v>
      </c>
      <c r="EO157" s="1">
        <f t="shared" si="488"/>
        <v>5.1679815810722501E-27</v>
      </c>
      <c r="EP157" s="1">
        <f t="shared" si="489"/>
        <v>7.2724226148495347E-28</v>
      </c>
      <c r="EQ157" s="1">
        <f t="shared" si="490"/>
        <v>9.9450989233394227E-29</v>
      </c>
      <c r="ER157" s="1">
        <f t="shared" si="491"/>
        <v>1.3216882187569727E-29</v>
      </c>
      <c r="ES157" s="1">
        <f t="shared" si="492"/>
        <v>1.7070783142093227E-30</v>
      </c>
      <c r="ET157" s="1">
        <f t="shared" si="493"/>
        <v>2.1428585872648912E-31</v>
      </c>
      <c r="EU157" s="1">
        <f t="shared" si="494"/>
        <v>2.6143085743418706E-32</v>
      </c>
      <c r="EV157" s="1">
        <f t="shared" si="495"/>
        <v>3.099899139028188E-33</v>
      </c>
      <c r="EW157" s="1">
        <f t="shared" si="496"/>
        <v>3.5724505695983631E-34</v>
      </c>
      <c r="EX157" s="1">
        <f t="shared" si="497"/>
        <v>4.0013803567042931E-35</v>
      </c>
      <c r="EY157" s="1">
        <f t="shared" si="498"/>
        <v>4.3558385096008349E-36</v>
      </c>
      <c r="EZ157" s="1">
        <f t="shared" si="499"/>
        <v>4.6083107649015625E-37</v>
      </c>
      <c r="FA157" s="1">
        <f t="shared" si="500"/>
        <v>4.738106425483471E-38</v>
      </c>
      <c r="FB157" s="1">
        <f t="shared" si="501"/>
        <v>4.7326378383956352E-39</v>
      </c>
      <c r="FC157" s="1">
        <f t="shared" si="502"/>
        <v>4.3906194876163964E-40</v>
      </c>
      <c r="FD157" s="75">
        <f t="shared" si="353"/>
        <v>-4.3906194876163964E-40</v>
      </c>
    </row>
    <row r="158" spans="7:160" x14ac:dyDescent="0.35">
      <c r="G158" t="str">
        <f t="shared" si="349"/>
        <v>Refd, t=0.72</v>
      </c>
      <c r="H158" s="76">
        <f t="shared" si="350"/>
        <v>0.71500000000000052</v>
      </c>
      <c r="I158" s="1">
        <f t="shared" si="351"/>
        <v>0</v>
      </c>
      <c r="J158" s="22">
        <f t="shared" si="352"/>
        <v>3.6786080309219598E-5</v>
      </c>
      <c r="K158" s="1">
        <f t="shared" si="354"/>
        <v>1.9447201545188644E-4</v>
      </c>
      <c r="L158" s="1">
        <f t="shared" si="355"/>
        <v>5.1760922499462139E-4</v>
      </c>
      <c r="M158" s="1">
        <f t="shared" si="356"/>
        <v>1.1545176755177865E-3</v>
      </c>
      <c r="N158" s="1">
        <f t="shared" si="357"/>
        <v>2.3605271742636233E-3</v>
      </c>
      <c r="O158" s="1">
        <f t="shared" si="358"/>
        <v>4.5496780741468967E-3</v>
      </c>
      <c r="P158" s="1">
        <f t="shared" si="359"/>
        <v>8.3529261147406511E-3</v>
      </c>
      <c r="Q158" s="1">
        <f t="shared" si="360"/>
        <v>1.4670906435946155E-2</v>
      </c>
      <c r="R158" s="1">
        <f t="shared" si="361"/>
        <v>2.4701951323611988E-2</v>
      </c>
      <c r="S158" s="1">
        <f t="shared" si="362"/>
        <v>3.9921059464750712E-2</v>
      </c>
      <c r="T158" s="1">
        <f t="shared" si="363"/>
        <v>6.1986725541913895E-2</v>
      </c>
      <c r="U158" s="1">
        <f t="shared" si="364"/>
        <v>9.2563172297509877E-2</v>
      </c>
      <c r="V158" s="1">
        <f t="shared" si="365"/>
        <v>0.13306608244897908</v>
      </c>
      <c r="W158" s="1">
        <f t="shared" si="366"/>
        <v>0.18436654135533179</v>
      </c>
      <c r="X158" s="1">
        <f t="shared" si="367"/>
        <v>0.24651235460043452</v>
      </c>
      <c r="Y158" s="1">
        <f t="shared" si="368"/>
        <v>0.3185379907241575</v>
      </c>
      <c r="Z158" s="1">
        <f t="shared" si="369"/>
        <v>0.39842614191216741</v>
      </c>
      <c r="AA158" s="1">
        <f t="shared" si="370"/>
        <v>0.48325382497934283</v>
      </c>
      <c r="AB158" s="1">
        <f t="shared" si="371"/>
        <v>0.5695111204074238</v>
      </c>
      <c r="AC158" s="1">
        <f t="shared" si="372"/>
        <v>0.65353491085406479</v>
      </c>
      <c r="AD158" s="1">
        <f t="shared" si="373"/>
        <v>0.7319687920598813</v>
      </c>
      <c r="AE158" s="1">
        <f t="shared" si="374"/>
        <v>0.80215443129971231</v>
      </c>
      <c r="AF158" s="1">
        <f t="shared" si="375"/>
        <v>0.8623806045272947</v>
      </c>
      <c r="AG158" s="1">
        <f t="shared" si="376"/>
        <v>0.91195590439578156</v>
      </c>
      <c r="AH158" s="1">
        <f t="shared" si="377"/>
        <v>0.95111570906054455</v>
      </c>
      <c r="AI158" s="1">
        <f t="shared" si="378"/>
        <v>0.98080940908712055</v>
      </c>
      <c r="AJ158" s="1">
        <f t="shared" si="379"/>
        <v>1.0024312134305544</v>
      </c>
      <c r="AK158" s="1">
        <f t="shared" si="380"/>
        <v>1.0175556856245611</v>
      </c>
      <c r="AL158" s="1">
        <f t="shared" si="381"/>
        <v>1.0277225658612847</v>
      </c>
      <c r="AM158" s="1">
        <f t="shared" si="382"/>
        <v>1.0342927025462634</v>
      </c>
      <c r="AN158" s="1">
        <f t="shared" si="383"/>
        <v>1.0383759121614615</v>
      </c>
      <c r="AO158" s="1">
        <f t="shared" si="384"/>
        <v>1.0408172727428338</v>
      </c>
      <c r="AP158" s="1">
        <f t="shared" si="385"/>
        <v>1.0422221173569788</v>
      </c>
      <c r="AQ158" s="1">
        <f t="shared" si="386"/>
        <v>1.0430004302682729</v>
      </c>
      <c r="AR158" s="1">
        <f t="shared" si="387"/>
        <v>1.0434157410160099</v>
      </c>
      <c r="AS158" s="1">
        <f t="shared" si="388"/>
        <v>1.0436292656695478</v>
      </c>
      <c r="AT158" s="1">
        <f t="shared" si="389"/>
        <v>1.0437350791085549</v>
      </c>
      <c r="AU158" s="1">
        <f t="shared" si="390"/>
        <v>1.0437856397175695</v>
      </c>
      <c r="AV158" s="1">
        <f t="shared" si="391"/>
        <v>1.0438089432327722</v>
      </c>
      <c r="AW158" s="1">
        <f t="shared" si="392"/>
        <v>1.0438193071798432</v>
      </c>
      <c r="AX158" s="1">
        <f t="shared" si="393"/>
        <v>1.043823756340287</v>
      </c>
      <c r="AY158" s="1">
        <f t="shared" si="394"/>
        <v>1.0438256006416216</v>
      </c>
      <c r="AZ158" s="1">
        <f t="shared" si="395"/>
        <v>1.0438263391159943</v>
      </c>
      <c r="BA158" s="1">
        <f t="shared" si="396"/>
        <v>1.0438266248317976</v>
      </c>
      <c r="BB158" s="1">
        <f t="shared" si="397"/>
        <v>1.0438267316807606</v>
      </c>
      <c r="BC158" s="1">
        <f t="shared" si="398"/>
        <v>1.0438267703156594</v>
      </c>
      <c r="BD158" s="1">
        <f t="shared" si="399"/>
        <v>1.0438267838260997</v>
      </c>
      <c r="BE158" s="1">
        <f t="shared" si="400"/>
        <v>1.0438267883931212</v>
      </c>
      <c r="BF158" s="1">
        <f t="shared" si="401"/>
        <v>1.0438267898719205</v>
      </c>
      <c r="BG158" s="1">
        <f t="shared" si="402"/>
        <v>1.0438267902774987</v>
      </c>
      <c r="BH158" s="1">
        <f t="shared" si="403"/>
        <v>1.0438267901709966</v>
      </c>
      <c r="BI158" s="1">
        <f t="shared" si="404"/>
        <v>1.0438267893264372</v>
      </c>
      <c r="BJ158" s="1">
        <f t="shared" si="405"/>
        <v>1.0438267863311845</v>
      </c>
      <c r="BK158" s="1">
        <f t="shared" si="406"/>
        <v>1.0438267765363807</v>
      </c>
      <c r="BL158" s="1">
        <f t="shared" si="407"/>
        <v>1.0438267458538228</v>
      </c>
      <c r="BM158" s="1">
        <f t="shared" si="408"/>
        <v>1.0438266535268685</v>
      </c>
      <c r="BN158" s="1">
        <f t="shared" si="409"/>
        <v>1.0438263866853883</v>
      </c>
      <c r="BO158" s="1">
        <f t="shared" si="410"/>
        <v>1.0438256462146362</v>
      </c>
      <c r="BP158" s="1">
        <f t="shared" si="411"/>
        <v>1.043823674116235</v>
      </c>
      <c r="BQ158" s="1">
        <f t="shared" si="412"/>
        <v>1.0438186349822245</v>
      </c>
      <c r="BR158" s="1">
        <f t="shared" si="413"/>
        <v>1.0438062858442545</v>
      </c>
      <c r="BS158" s="1">
        <f t="shared" si="414"/>
        <v>1.0437772706723636</v>
      </c>
      <c r="BT158" s="1">
        <f t="shared" si="415"/>
        <v>1.043711929823524</v>
      </c>
      <c r="BU158" s="1">
        <f t="shared" si="416"/>
        <v>1.0435709395285149</v>
      </c>
      <c r="BV158" s="1">
        <f t="shared" si="417"/>
        <v>1.0432795164967346</v>
      </c>
      <c r="BW158" s="1">
        <f t="shared" si="418"/>
        <v>1.0427026344416037</v>
      </c>
      <c r="BX158" s="1">
        <f t="shared" si="419"/>
        <v>1.0416092043804714</v>
      </c>
      <c r="BY158" s="1">
        <f t="shared" si="420"/>
        <v>1.0396251066507056</v>
      </c>
      <c r="BZ158" s="1">
        <f t="shared" si="421"/>
        <v>1.0361788625231496</v>
      </c>
      <c r="CA158" s="1">
        <f t="shared" si="422"/>
        <v>1.0304495988446598</v>
      </c>
      <c r="CB158" s="1">
        <f t="shared" si="423"/>
        <v>1.0213337664787148</v>
      </c>
      <c r="CC158" s="1">
        <f t="shared" si="424"/>
        <v>1.0074524900029098</v>
      </c>
      <c r="CD158" s="1">
        <f t="shared" si="425"/>
        <v>0.98722210642469166</v>
      </c>
      <c r="CE158" s="1">
        <f t="shared" si="426"/>
        <v>0.95900314911544182</v>
      </c>
      <c r="CF158" s="1">
        <f t="shared" si="427"/>
        <v>0.92132637465304756</v>
      </c>
      <c r="CG158" s="1">
        <f t="shared" si="428"/>
        <v>0.87317062805113943</v>
      </c>
      <c r="CH158" s="1">
        <f t="shared" si="429"/>
        <v>0.81424279479228612</v>
      </c>
      <c r="CI158" s="1">
        <f t="shared" si="430"/>
        <v>0.74519398730426323</v>
      </c>
      <c r="CJ158" s="1">
        <f t="shared" si="431"/>
        <v>0.6677070646067591</v>
      </c>
      <c r="CK158" s="1">
        <f t="shared" si="432"/>
        <v>0.58441246025325877</v>
      </c>
      <c r="CL158" s="1">
        <f t="shared" si="433"/>
        <v>0.49862836276443323</v>
      </c>
      <c r="CM158" s="1">
        <f t="shared" si="434"/>
        <v>0.41396643189394228</v>
      </c>
      <c r="CN158" s="1">
        <f t="shared" si="435"/>
        <v>0.33388067664120447</v>
      </c>
      <c r="CO158" s="1">
        <f t="shared" si="436"/>
        <v>0.26125230030660668</v>
      </c>
      <c r="CP158" s="1">
        <f t="shared" si="437"/>
        <v>0.19809210520620116</v>
      </c>
      <c r="CQ158" s="1">
        <f t="shared" si="438"/>
        <v>0.14540883595847923</v>
      </c>
      <c r="CR158" s="1">
        <f t="shared" si="439"/>
        <v>0.10324848204179331</v>
      </c>
      <c r="CS158" s="1">
        <f t="shared" si="440"/>
        <v>7.0870299028871375E-2</v>
      </c>
      <c r="CT158" s="1">
        <f t="shared" si="441"/>
        <v>4.7001188296146579E-2</v>
      </c>
      <c r="CU158" s="1">
        <f t="shared" si="442"/>
        <v>3.0105382237334565E-2</v>
      </c>
      <c r="CV158" s="1">
        <f t="shared" si="443"/>
        <v>1.8618334916291585E-2</v>
      </c>
      <c r="CW158" s="1">
        <f t="shared" si="444"/>
        <v>1.1114952628978098E-2</v>
      </c>
      <c r="CX158" s="1">
        <f t="shared" si="445"/>
        <v>6.4045123395874842E-3</v>
      </c>
      <c r="CY158" s="1">
        <f t="shared" si="446"/>
        <v>3.561608053508625E-3</v>
      </c>
      <c r="CZ158" s="1">
        <f t="shared" si="447"/>
        <v>1.9115342354582344E-3</v>
      </c>
      <c r="DA158" s="1">
        <f t="shared" si="448"/>
        <v>9.9016842878086415E-4</v>
      </c>
      <c r="DB158" s="1">
        <f t="shared" si="449"/>
        <v>4.9506248097467415E-4</v>
      </c>
      <c r="DC158" s="1">
        <f t="shared" si="450"/>
        <v>2.389366976047653E-4</v>
      </c>
      <c r="DD158" s="1">
        <f t="shared" si="451"/>
        <v>1.1133666955869421E-4</v>
      </c>
      <c r="DE158" s="1">
        <f t="shared" si="452"/>
        <v>5.0095336921321572E-5</v>
      </c>
      <c r="DF158" s="1">
        <f t="shared" si="453"/>
        <v>2.1769074714325643E-5</v>
      </c>
      <c r="DG158" s="1">
        <f t="shared" si="454"/>
        <v>9.1380428259846015E-6</v>
      </c>
      <c r="DH158" s="1">
        <f t="shared" si="455"/>
        <v>3.7062060171981349E-6</v>
      </c>
      <c r="DI158" s="1">
        <f t="shared" si="456"/>
        <v>1.4526669290200938E-6</v>
      </c>
      <c r="DJ158" s="1">
        <f t="shared" si="457"/>
        <v>5.5038034805692922E-7</v>
      </c>
      <c r="DK158" s="1">
        <f t="shared" si="458"/>
        <v>2.0161494564211462E-7</v>
      </c>
      <c r="DL158" s="1">
        <f t="shared" si="459"/>
        <v>7.1424874810607353E-8</v>
      </c>
      <c r="DM158" s="1">
        <f t="shared" si="460"/>
        <v>2.4476424040725175E-8</v>
      </c>
      <c r="DN158" s="1">
        <f t="shared" si="461"/>
        <v>8.1156444859517672E-9</v>
      </c>
      <c r="DO158" s="1">
        <f t="shared" si="462"/>
        <v>2.6042280669494242E-9</v>
      </c>
      <c r="DP158" s="1">
        <f t="shared" si="463"/>
        <v>8.0894580638181515E-10</v>
      </c>
      <c r="DQ158" s="1">
        <f t="shared" si="464"/>
        <v>2.433023840676562E-10</v>
      </c>
      <c r="DR158" s="1">
        <f t="shared" si="465"/>
        <v>7.0869642572396198E-11</v>
      </c>
      <c r="DS158" s="1">
        <f t="shared" si="466"/>
        <v>1.9996753152045531E-11</v>
      </c>
      <c r="DT158" s="1">
        <f t="shared" si="467"/>
        <v>5.466889176286109E-12</v>
      </c>
      <c r="DU158" s="1">
        <f t="shared" si="468"/>
        <v>1.4484259933876658E-12</v>
      </c>
      <c r="DV158" s="1">
        <f t="shared" si="469"/>
        <v>3.7197921819369383E-13</v>
      </c>
      <c r="DW158" s="1">
        <f t="shared" si="470"/>
        <v>9.261805383758679E-14</v>
      </c>
      <c r="DX158" s="1">
        <f t="shared" si="471"/>
        <v>2.2362100409120677E-14</v>
      </c>
      <c r="DY158" s="1">
        <f t="shared" si="472"/>
        <v>5.2366294811408082E-15</v>
      </c>
      <c r="DZ158" s="1">
        <f t="shared" si="473"/>
        <v>1.1895772516461774E-15</v>
      </c>
      <c r="EA158" s="1">
        <f t="shared" si="474"/>
        <v>2.6218695278796345E-16</v>
      </c>
      <c r="EB158" s="1">
        <f t="shared" si="475"/>
        <v>5.6076380097471742E-17</v>
      </c>
      <c r="EC158" s="1">
        <f t="shared" si="476"/>
        <v>1.1640427188053383E-17</v>
      </c>
      <c r="ED158" s="1">
        <f t="shared" si="477"/>
        <v>2.3455473679044216E-18</v>
      </c>
      <c r="EE158" s="1">
        <f t="shared" si="478"/>
        <v>4.5884796278013741E-19</v>
      </c>
      <c r="EF158" s="1">
        <f t="shared" si="479"/>
        <v>8.7157015800856481E-20</v>
      </c>
      <c r="EG158" s="1">
        <f t="shared" si="480"/>
        <v>1.607685614391866E-20</v>
      </c>
      <c r="EH158" s="1">
        <f t="shared" si="481"/>
        <v>2.8801695858403826E-21</v>
      </c>
      <c r="EI158" s="1">
        <f t="shared" si="482"/>
        <v>5.0119037941730707E-22</v>
      </c>
      <c r="EJ158" s="1">
        <f t="shared" si="483"/>
        <v>8.4723001466044518E-23</v>
      </c>
      <c r="EK158" s="1">
        <f t="shared" si="484"/>
        <v>1.39141515262594E-23</v>
      </c>
      <c r="EL158" s="1">
        <f t="shared" si="485"/>
        <v>2.2202833248046798E-24</v>
      </c>
      <c r="EM158" s="1">
        <f t="shared" si="486"/>
        <v>3.4426467455110564E-25</v>
      </c>
      <c r="EN158" s="1">
        <f t="shared" si="487"/>
        <v>5.1873037669657622E-26</v>
      </c>
      <c r="EO158" s="1">
        <f t="shared" si="488"/>
        <v>7.596008654333869E-27</v>
      </c>
      <c r="EP158" s="1">
        <f t="shared" si="489"/>
        <v>1.081060002941073E-27</v>
      </c>
      <c r="EQ158" s="1">
        <f t="shared" si="490"/>
        <v>1.495400024649264E-28</v>
      </c>
      <c r="ER158" s="1">
        <f t="shared" si="491"/>
        <v>2.0106083406990536E-29</v>
      </c>
      <c r="ES158" s="1">
        <f t="shared" si="492"/>
        <v>2.6277011886743838E-30</v>
      </c>
      <c r="ET158" s="1">
        <f t="shared" si="493"/>
        <v>3.3382231472433375E-31</v>
      </c>
      <c r="EU158" s="1">
        <f t="shared" si="494"/>
        <v>4.1224434843794493E-32</v>
      </c>
      <c r="EV158" s="1">
        <f t="shared" si="495"/>
        <v>4.9487971264155509E-33</v>
      </c>
      <c r="EW158" s="1">
        <f t="shared" si="496"/>
        <v>5.7750049170115275E-34</v>
      </c>
      <c r="EX158" s="1">
        <f t="shared" si="497"/>
        <v>6.5510591515164491E-35</v>
      </c>
      <c r="EY158" s="1">
        <f t="shared" si="498"/>
        <v>7.2239096430323229E-36</v>
      </c>
      <c r="EZ158" s="1">
        <f t="shared" si="499"/>
        <v>7.7433040728859898E-37</v>
      </c>
      <c r="FA158" s="1">
        <f t="shared" si="500"/>
        <v>8.0678990762940776E-38</v>
      </c>
      <c r="FB158" s="1">
        <f t="shared" si="501"/>
        <v>8.1679492534954847E-39</v>
      </c>
      <c r="FC158" s="1">
        <f t="shared" si="502"/>
        <v>7.6766784165766885E-40</v>
      </c>
      <c r="FD158" s="75">
        <f t="shared" si="353"/>
        <v>-7.6766784165766885E-40</v>
      </c>
    </row>
    <row r="159" spans="7:160" x14ac:dyDescent="0.35">
      <c r="G159" t="str">
        <f t="shared" si="349"/>
        <v>Refd, t=0.72</v>
      </c>
      <c r="H159" s="76">
        <f t="shared" si="350"/>
        <v>0.72000000000000053</v>
      </c>
      <c r="I159" s="1">
        <f t="shared" si="351"/>
        <v>0</v>
      </c>
      <c r="J159" s="22">
        <f t="shared" si="352"/>
        <v>3.66121281126888E-5</v>
      </c>
      <c r="K159" s="1">
        <f t="shared" si="354"/>
        <v>1.9346235872109963E-4</v>
      </c>
      <c r="L159" s="1">
        <f t="shared" si="355"/>
        <v>5.1444838720417544E-4</v>
      </c>
      <c r="M159" s="1">
        <f t="shared" si="356"/>
        <v>1.1461147907021684E-3</v>
      </c>
      <c r="N159" s="1">
        <f t="shared" si="357"/>
        <v>2.3403973014221838E-3</v>
      </c>
      <c r="O159" s="1">
        <f t="shared" si="358"/>
        <v>4.5054635670231154E-3</v>
      </c>
      <c r="P159" s="1">
        <f t="shared" si="359"/>
        <v>8.2630305267438354E-3</v>
      </c>
      <c r="Q159" s="1">
        <f t="shared" si="360"/>
        <v>1.450055325013009E-2</v>
      </c>
      <c r="R159" s="1">
        <f t="shared" si="361"/>
        <v>2.4399485428278501E-2</v>
      </c>
      <c r="S159" s="1">
        <f t="shared" si="362"/>
        <v>3.9415861486029324E-2</v>
      </c>
      <c r="T159" s="1">
        <f t="shared" si="363"/>
        <v>6.1190470265130796E-2</v>
      </c>
      <c r="U159" s="1">
        <f t="shared" si="364"/>
        <v>9.1376033989076413E-2</v>
      </c>
      <c r="V159" s="1">
        <f t="shared" si="365"/>
        <v>0.13138864623550983</v>
      </c>
      <c r="W159" s="1">
        <f t="shared" si="366"/>
        <v>0.18211663360297684</v>
      </c>
      <c r="X159" s="1">
        <f t="shared" si="367"/>
        <v>0.2436441145451326</v>
      </c>
      <c r="Y159" s="1">
        <f t="shared" si="368"/>
        <v>0.31505892895129534</v>
      </c>
      <c r="Z159" s="1">
        <f t="shared" si="369"/>
        <v>0.39440739943209124</v>
      </c>
      <c r="AA159" s="1">
        <f t="shared" si="370"/>
        <v>0.47882982605032853</v>
      </c>
      <c r="AB159" s="1">
        <f t="shared" si="371"/>
        <v>0.5648672232692179</v>
      </c>
      <c r="AC159" s="1">
        <f t="shared" si="372"/>
        <v>0.64888481788487173</v>
      </c>
      <c r="AD159" s="1">
        <f t="shared" si="373"/>
        <v>0.72752632413407392</v>
      </c>
      <c r="AE159" s="1">
        <f t="shared" si="374"/>
        <v>0.79810579710935636</v>
      </c>
      <c r="AF159" s="1">
        <f t="shared" si="375"/>
        <v>0.85886298580324039</v>
      </c>
      <c r="AG159" s="1">
        <f t="shared" si="376"/>
        <v>0.90904620849614426</v>
      </c>
      <c r="AH159" s="1">
        <f t="shared" si="377"/>
        <v>0.94883047693336042</v>
      </c>
      <c r="AI159" s="1">
        <f t="shared" si="378"/>
        <v>0.97911411153613415</v>
      </c>
      <c r="AJ159" s="1">
        <f t="shared" si="379"/>
        <v>1.0012553470758312</v>
      </c>
      <c r="AK159" s="1">
        <f t="shared" si="380"/>
        <v>1.0168095594101239</v>
      </c>
      <c r="AL159" s="1">
        <f t="shared" si="381"/>
        <v>1.0273123136308264</v>
      </c>
      <c r="AM159" s="1">
        <f t="shared" si="382"/>
        <v>1.0341313903402876</v>
      </c>
      <c r="AN159" s="1">
        <f t="shared" si="383"/>
        <v>1.0383900666764785</v>
      </c>
      <c r="AO159" s="1">
        <f t="shared" si="384"/>
        <v>1.0409493060722643</v>
      </c>
      <c r="AP159" s="1">
        <f t="shared" si="385"/>
        <v>1.0424297626332533</v>
      </c>
      <c r="AQ159" s="1">
        <f t="shared" si="386"/>
        <v>1.0432544522482223</v>
      </c>
      <c r="AR159" s="1">
        <f t="shared" si="387"/>
        <v>1.0436969968779852</v>
      </c>
      <c r="AS159" s="1">
        <f t="shared" si="388"/>
        <v>1.0439258498063118</v>
      </c>
      <c r="AT159" s="1">
        <f t="shared" si="389"/>
        <v>1.0440399401883982</v>
      </c>
      <c r="AU159" s="1">
        <f t="shared" si="390"/>
        <v>1.04409479235967</v>
      </c>
      <c r="AV159" s="1">
        <f t="shared" si="391"/>
        <v>1.0441202341855504</v>
      </c>
      <c r="AW159" s="1">
        <f t="shared" si="392"/>
        <v>1.0441316227198945</v>
      </c>
      <c r="AX159" s="1">
        <f t="shared" si="393"/>
        <v>1.0441365443120227</v>
      </c>
      <c r="AY159" s="1">
        <f t="shared" si="394"/>
        <v>1.0441385983672278</v>
      </c>
      <c r="AZ159" s="1">
        <f t="shared" si="395"/>
        <v>1.0441394265665938</v>
      </c>
      <c r="BA159" s="1">
        <f t="shared" si="396"/>
        <v>1.0441397492810269</v>
      </c>
      <c r="BB159" s="1">
        <f t="shared" si="397"/>
        <v>1.0441398708446123</v>
      </c>
      <c r="BC159" s="1">
        <f t="shared" si="398"/>
        <v>1.0441399151264448</v>
      </c>
      <c r="BD159" s="1">
        <f t="shared" si="399"/>
        <v>1.0441399307288699</v>
      </c>
      <c r="BE159" s="1">
        <f t="shared" si="400"/>
        <v>1.0441399360440518</v>
      </c>
      <c r="BF159" s="1">
        <f t="shared" si="401"/>
        <v>1.0441399377801213</v>
      </c>
      <c r="BG159" s="1">
        <f t="shared" si="402"/>
        <v>1.0441399382668255</v>
      </c>
      <c r="BH159" s="1">
        <f t="shared" si="403"/>
        <v>1.0441399381702754</v>
      </c>
      <c r="BI159" s="1">
        <f t="shared" si="404"/>
        <v>1.0441399372765501</v>
      </c>
      <c r="BJ159" s="1">
        <f t="shared" si="405"/>
        <v>1.0441399341055899</v>
      </c>
      <c r="BK159" s="1">
        <f t="shared" si="406"/>
        <v>1.044139923786245</v>
      </c>
      <c r="BL159" s="1">
        <f t="shared" si="407"/>
        <v>1.0441398916260867</v>
      </c>
      <c r="BM159" s="1">
        <f t="shared" si="408"/>
        <v>1.0441397953336518</v>
      </c>
      <c r="BN159" s="1">
        <f t="shared" si="409"/>
        <v>1.0441395183579258</v>
      </c>
      <c r="BO159" s="1">
        <f t="shared" si="410"/>
        <v>1.0441387532670825</v>
      </c>
      <c r="BP159" s="1">
        <f t="shared" si="411"/>
        <v>1.0441367244390014</v>
      </c>
      <c r="BQ159" s="1">
        <f t="shared" si="412"/>
        <v>1.0441315616819837</v>
      </c>
      <c r="BR159" s="1">
        <f t="shared" si="413"/>
        <v>1.0441189587455255</v>
      </c>
      <c r="BS159" s="1">
        <f t="shared" si="414"/>
        <v>1.044089455321314</v>
      </c>
      <c r="BT159" s="1">
        <f t="shared" si="415"/>
        <v>1.0440232413529109</v>
      </c>
      <c r="BU159" s="1">
        <f t="shared" si="416"/>
        <v>1.0438808185718427</v>
      </c>
      <c r="BV159" s="1">
        <f t="shared" si="417"/>
        <v>1.0435872905212804</v>
      </c>
      <c r="BW159" s="1">
        <f t="shared" si="418"/>
        <v>1.0430077811973013</v>
      </c>
      <c r="BX159" s="1">
        <f t="shared" si="419"/>
        <v>1.0419119944222324</v>
      </c>
      <c r="BY159" s="1">
        <f t="shared" si="420"/>
        <v>1.039927840854312</v>
      </c>
      <c r="BZ159" s="1">
        <f t="shared" si="421"/>
        <v>1.0364878902828398</v>
      </c>
      <c r="CA159" s="1">
        <f t="shared" si="422"/>
        <v>1.030778146991735</v>
      </c>
      <c r="CB159" s="1">
        <f t="shared" si="423"/>
        <v>1.0217052925108123</v>
      </c>
      <c r="CC159" s="1">
        <f t="shared" si="424"/>
        <v>1.0079038232462263</v>
      </c>
      <c r="CD159" s="1">
        <f t="shared" si="425"/>
        <v>0.98780518165957965</v>
      </c>
      <c r="CE159" s="1">
        <f t="shared" si="426"/>
        <v>0.95978388686200544</v>
      </c>
      <c r="CF159" s="1">
        <f t="shared" si="427"/>
        <v>0.92237946608040744</v>
      </c>
      <c r="CG159" s="1">
        <f t="shared" si="428"/>
        <v>0.87456979025439963</v>
      </c>
      <c r="CH159" s="1">
        <f t="shared" si="429"/>
        <v>0.81604739788915892</v>
      </c>
      <c r="CI159" s="1">
        <f t="shared" si="430"/>
        <v>0.74743445746721426</v>
      </c>
      <c r="CJ159" s="1">
        <f t="shared" si="431"/>
        <v>0.67037256994804173</v>
      </c>
      <c r="CK159" s="1">
        <f t="shared" si="432"/>
        <v>0.58744453536432362</v>
      </c>
      <c r="CL159" s="1">
        <f t="shared" si="433"/>
        <v>0.50192305382356639</v>
      </c>
      <c r="CM159" s="1">
        <f t="shared" si="434"/>
        <v>0.41738544920694243</v>
      </c>
      <c r="CN159" s="1">
        <f t="shared" si="435"/>
        <v>0.3372695770302937</v>
      </c>
      <c r="CO159" s="1">
        <f t="shared" si="436"/>
        <v>0.26446174589485333</v>
      </c>
      <c r="CP159" s="1">
        <f t="shared" si="437"/>
        <v>0.20099746069524799</v>
      </c>
      <c r="CQ159" s="1">
        <f t="shared" si="438"/>
        <v>0.14792402028224819</v>
      </c>
      <c r="CR159" s="1">
        <f t="shared" si="439"/>
        <v>0.10533178251275131</v>
      </c>
      <c r="CS159" s="1">
        <f t="shared" si="440"/>
        <v>7.2522097163374613E-2</v>
      </c>
      <c r="CT159" s="1">
        <f t="shared" si="441"/>
        <v>4.8255469257737438E-2</v>
      </c>
      <c r="CU159" s="1">
        <f t="shared" si="442"/>
        <v>3.1017966002703717E-2</v>
      </c>
      <c r="CV159" s="1">
        <f t="shared" si="443"/>
        <v>1.9254830200659614E-2</v>
      </c>
      <c r="CW159" s="1">
        <f t="shared" si="444"/>
        <v>1.1540711907686324E-2</v>
      </c>
      <c r="CX159" s="1">
        <f t="shared" si="445"/>
        <v>6.677774320033995E-3</v>
      </c>
      <c r="CY159" s="1">
        <f t="shared" si="446"/>
        <v>3.7299677608655223E-3</v>
      </c>
      <c r="CZ159" s="1">
        <f t="shared" si="447"/>
        <v>2.0111520218008831E-3</v>
      </c>
      <c r="DA159" s="1">
        <f t="shared" si="448"/>
        <v>1.0468014322601378E-3</v>
      </c>
      <c r="DB159" s="1">
        <f t="shared" si="449"/>
        <v>5.2601020901271061E-4</v>
      </c>
      <c r="DC159" s="1">
        <f t="shared" si="450"/>
        <v>2.5519986282212376E-4</v>
      </c>
      <c r="DD159" s="1">
        <f t="shared" si="451"/>
        <v>1.1955885281081877E-4</v>
      </c>
      <c r="DE159" s="1">
        <f t="shared" si="452"/>
        <v>5.4096271279389237E-5</v>
      </c>
      <c r="DF159" s="1">
        <f t="shared" si="453"/>
        <v>2.3643688618879133E-5</v>
      </c>
      <c r="DG159" s="1">
        <f t="shared" si="454"/>
        <v>9.9841386698277886E-6</v>
      </c>
      <c r="DH159" s="1">
        <f t="shared" si="455"/>
        <v>4.0742186914741191E-6</v>
      </c>
      <c r="DI159" s="1">
        <f t="shared" si="456"/>
        <v>1.60698485017485E-6</v>
      </c>
      <c r="DJ159" s="1">
        <f t="shared" si="457"/>
        <v>6.1278999019549498E-7</v>
      </c>
      <c r="DK159" s="1">
        <f t="shared" si="458"/>
        <v>2.259670436356072E-7</v>
      </c>
      <c r="DL159" s="1">
        <f t="shared" si="459"/>
        <v>8.0596242764944635E-8</v>
      </c>
      <c r="DM159" s="1">
        <f t="shared" si="460"/>
        <v>2.781149031124182E-8</v>
      </c>
      <c r="DN159" s="1">
        <f t="shared" si="461"/>
        <v>9.2870378221344924E-9</v>
      </c>
      <c r="DO159" s="1">
        <f t="shared" si="462"/>
        <v>3.0017672126813323E-9</v>
      </c>
      <c r="DP159" s="1">
        <f t="shared" si="463"/>
        <v>9.3934724738956256E-10</v>
      </c>
      <c r="DQ159" s="1">
        <f t="shared" si="464"/>
        <v>2.8465968112401985E-10</v>
      </c>
      <c r="DR159" s="1">
        <f t="shared" si="465"/>
        <v>8.3555695025833648E-11</v>
      </c>
      <c r="DS159" s="1">
        <f t="shared" si="466"/>
        <v>2.3761520665781315E-11</v>
      </c>
      <c r="DT159" s="1">
        <f t="shared" si="467"/>
        <v>6.5481119573371243E-12</v>
      </c>
      <c r="DU159" s="1">
        <f t="shared" si="468"/>
        <v>1.7490204687514389E-12</v>
      </c>
      <c r="DV159" s="1">
        <f t="shared" si="469"/>
        <v>4.5289893668985864E-13</v>
      </c>
      <c r="DW159" s="1">
        <f t="shared" si="470"/>
        <v>1.1371645085135302E-13</v>
      </c>
      <c r="DX159" s="1">
        <f t="shared" si="471"/>
        <v>2.7691470338227395E-14</v>
      </c>
      <c r="DY159" s="1">
        <f t="shared" si="472"/>
        <v>6.5411130643928601E-15</v>
      </c>
      <c r="DZ159" s="1">
        <f t="shared" si="473"/>
        <v>1.49906128106799E-15</v>
      </c>
      <c r="EA159" s="1">
        <f t="shared" si="474"/>
        <v>3.3336905570916624E-16</v>
      </c>
      <c r="EB159" s="1">
        <f t="shared" si="475"/>
        <v>7.1951901550569384E-17</v>
      </c>
      <c r="EC159" s="1">
        <f t="shared" si="476"/>
        <v>1.5074402049404826E-17</v>
      </c>
      <c r="ED159" s="1">
        <f t="shared" si="477"/>
        <v>3.0660924635741131E-18</v>
      </c>
      <c r="EE159" s="1">
        <f t="shared" si="478"/>
        <v>6.0553743163968984E-19</v>
      </c>
      <c r="EF159" s="1">
        <f t="shared" si="479"/>
        <v>1.1613612315109766E-19</v>
      </c>
      <c r="EG159" s="1">
        <f t="shared" si="480"/>
        <v>2.1633209011741311E-20</v>
      </c>
      <c r="EH159" s="1">
        <f t="shared" si="481"/>
        <v>3.9143105682242018E-21</v>
      </c>
      <c r="EI159" s="1">
        <f t="shared" si="482"/>
        <v>6.8805071882577127E-22</v>
      </c>
      <c r="EJ159" s="1">
        <f t="shared" si="483"/>
        <v>1.1750687967276758E-22</v>
      </c>
      <c r="EK159" s="1">
        <f t="shared" si="484"/>
        <v>1.9499673363315326E-23</v>
      </c>
      <c r="EL159" s="1">
        <f t="shared" si="485"/>
        <v>3.1445088169880992E-24</v>
      </c>
      <c r="EM159" s="1">
        <f t="shared" si="486"/>
        <v>4.928067796634158E-25</v>
      </c>
      <c r="EN159" s="1">
        <f t="shared" si="487"/>
        <v>7.5064146448274183E-26</v>
      </c>
      <c r="EO159" s="1">
        <f t="shared" si="488"/>
        <v>1.1113498425997421E-26</v>
      </c>
      <c r="EP159" s="1">
        <f t="shared" si="489"/>
        <v>1.5994049840731574E-27</v>
      </c>
      <c r="EQ159" s="1">
        <f t="shared" si="490"/>
        <v>2.2375835043086113E-28</v>
      </c>
      <c r="ER159" s="1">
        <f t="shared" si="491"/>
        <v>3.0432220823718602E-29</v>
      </c>
      <c r="ES159" s="1">
        <f t="shared" si="492"/>
        <v>4.0238218737434176E-30</v>
      </c>
      <c r="ET159" s="1">
        <f t="shared" si="493"/>
        <v>5.1725934204680512E-31</v>
      </c>
      <c r="EU159" s="1">
        <f t="shared" si="494"/>
        <v>6.4647670832384411E-32</v>
      </c>
      <c r="EV159" s="1">
        <f t="shared" si="495"/>
        <v>7.8556016865346422E-33</v>
      </c>
      <c r="EW159" s="1">
        <f t="shared" si="496"/>
        <v>9.2809358199930629E-34</v>
      </c>
      <c r="EX159" s="1">
        <f t="shared" si="497"/>
        <v>1.0660808244473492E-34</v>
      </c>
      <c r="EY159" s="1">
        <f t="shared" si="498"/>
        <v>1.1906151744090922E-35</v>
      </c>
      <c r="EZ159" s="1">
        <f t="shared" si="499"/>
        <v>1.2927930525191339E-36</v>
      </c>
      <c r="FA159" s="1">
        <f t="shared" si="500"/>
        <v>1.3647453934661933E-37</v>
      </c>
      <c r="FB159" s="1">
        <f t="shared" si="501"/>
        <v>1.4001458722654363E-38</v>
      </c>
      <c r="FC159" s="1">
        <f t="shared" si="502"/>
        <v>1.3328570130170648E-39</v>
      </c>
      <c r="FD159" s="75">
        <f t="shared" si="353"/>
        <v>-1.3328570130170648E-39</v>
      </c>
    </row>
    <row r="160" spans="7:160" x14ac:dyDescent="0.35">
      <c r="G160" t="str">
        <f t="shared" si="349"/>
        <v>Refd, t=0.73</v>
      </c>
      <c r="H160" s="76">
        <f t="shared" si="350"/>
        <v>0.72500000000000053</v>
      </c>
      <c r="I160" s="1">
        <f t="shared" si="351"/>
        <v>0</v>
      </c>
      <c r="J160" s="22">
        <f t="shared" si="352"/>
        <v>3.6434482631342874E-5</v>
      </c>
      <c r="K160" s="1">
        <f t="shared" si="354"/>
        <v>1.9243599682908076E-4</v>
      </c>
      <c r="L160" s="1">
        <f t="shared" si="355"/>
        <v>5.1125812445221687E-4</v>
      </c>
      <c r="M160" s="1">
        <f t="shared" si="356"/>
        <v>1.1376902656786067E-3</v>
      </c>
      <c r="N160" s="1">
        <f t="shared" si="357"/>
        <v>2.3203220269190877E-3</v>
      </c>
      <c r="O160" s="1">
        <f t="shared" si="358"/>
        <v>4.4615418748261051E-3</v>
      </c>
      <c r="P160" s="1">
        <f t="shared" si="359"/>
        <v>8.1739844156251962E-3</v>
      </c>
      <c r="Q160" s="1">
        <f t="shared" si="360"/>
        <v>1.4332150642913394E-2</v>
      </c>
      <c r="R160" s="1">
        <f t="shared" si="361"/>
        <v>2.4100892363489942E-2</v>
      </c>
      <c r="S160" s="1">
        <f t="shared" si="362"/>
        <v>3.8917549337924233E-2</v>
      </c>
      <c r="T160" s="1">
        <f t="shared" si="363"/>
        <v>6.0405366720019615E-2</v>
      </c>
      <c r="U160" s="1">
        <f t="shared" si="364"/>
        <v>9.0205494284148882E-2</v>
      </c>
      <c r="V160" s="1">
        <f t="shared" si="365"/>
        <v>0.12973401712805632</v>
      </c>
      <c r="W160" s="1">
        <f t="shared" si="366"/>
        <v>0.17989569131508923</v>
      </c>
      <c r="X160" s="1">
        <f t="shared" si="367"/>
        <v>0.24080981663855952</v>
      </c>
      <c r="Y160" s="1">
        <f t="shared" si="368"/>
        <v>0.31161636023091044</v>
      </c>
      <c r="Z160" s="1">
        <f t="shared" si="369"/>
        <v>0.39042422474697558</v>
      </c>
      <c r="AA160" s="1">
        <f t="shared" si="370"/>
        <v>0.47443645609144952</v>
      </c>
      <c r="AB160" s="1">
        <f t="shared" si="371"/>
        <v>0.56024520059004912</v>
      </c>
      <c r="AC160" s="1">
        <f t="shared" si="372"/>
        <v>0.64424499789837764</v>
      </c>
      <c r="AD160" s="1">
        <f t="shared" si="373"/>
        <v>0.7230812398512857</v>
      </c>
      <c r="AE160" s="1">
        <f t="shared" si="374"/>
        <v>0.79404217031846425</v>
      </c>
      <c r="AF160" s="1">
        <f t="shared" si="375"/>
        <v>0.85532014591827954</v>
      </c>
      <c r="AG160" s="1">
        <f t="shared" si="376"/>
        <v>0.90610433676899893</v>
      </c>
      <c r="AH160" s="1">
        <f t="shared" si="377"/>
        <v>0.94650982527461969</v>
      </c>
      <c r="AI160" s="1">
        <f t="shared" si="378"/>
        <v>0.97738362218863983</v>
      </c>
      <c r="AJ160" s="1">
        <f t="shared" si="379"/>
        <v>1.0000472437658607</v>
      </c>
      <c r="AK160" s="1">
        <f t="shared" si="380"/>
        <v>1.0160358827598908</v>
      </c>
      <c r="AL160" s="1">
        <f t="shared" si="381"/>
        <v>1.0268799327475244</v>
      </c>
      <c r="AM160" s="1">
        <f t="shared" si="382"/>
        <v>1.0339532921633576</v>
      </c>
      <c r="AN160" s="1">
        <f t="shared" si="383"/>
        <v>1.038392155775993</v>
      </c>
      <c r="AO160" s="1">
        <f t="shared" si="384"/>
        <v>1.0410731040132823</v>
      </c>
      <c r="AP160" s="1">
        <f t="shared" si="385"/>
        <v>1.0426320642261699</v>
      </c>
      <c r="AQ160" s="1">
        <f t="shared" si="386"/>
        <v>1.0435051791489443</v>
      </c>
      <c r="AR160" s="1">
        <f t="shared" si="387"/>
        <v>1.0439763271696765</v>
      </c>
      <c r="AS160" s="1">
        <f t="shared" si="388"/>
        <v>1.044221375824179</v>
      </c>
      <c r="AT160" s="1">
        <f t="shared" si="389"/>
        <v>1.0443442653546027</v>
      </c>
      <c r="AU160" s="1">
        <f t="shared" si="390"/>
        <v>1.0444037085977897</v>
      </c>
      <c r="AV160" s="1">
        <f t="shared" si="391"/>
        <v>1.0444314527230096</v>
      </c>
      <c r="AW160" s="1">
        <f t="shared" si="392"/>
        <v>1.0444439517000177</v>
      </c>
      <c r="AX160" s="1">
        <f t="shared" si="393"/>
        <v>1.0444493887649346</v>
      </c>
      <c r="AY160" s="1">
        <f t="shared" si="394"/>
        <v>1.0444516732607292</v>
      </c>
      <c r="AZ160" s="1">
        <f t="shared" si="395"/>
        <v>1.0444526007275192</v>
      </c>
      <c r="BA160" s="1">
        <f t="shared" si="396"/>
        <v>1.0444529646692304</v>
      </c>
      <c r="BB160" s="1">
        <f t="shared" si="397"/>
        <v>1.044453102749185</v>
      </c>
      <c r="BC160" s="1">
        <f t="shared" si="398"/>
        <v>1.0444531534166617</v>
      </c>
      <c r="BD160" s="1">
        <f t="shared" si="399"/>
        <v>1.0444531714027097</v>
      </c>
      <c r="BE160" s="1">
        <f t="shared" si="400"/>
        <v>1.0444531775769701</v>
      </c>
      <c r="BF160" s="1">
        <f t="shared" si="401"/>
        <v>1.0444531796109</v>
      </c>
      <c r="BG160" s="1">
        <f t="shared" si="402"/>
        <v>1.0444531801927937</v>
      </c>
      <c r="BH160" s="1">
        <f t="shared" si="403"/>
        <v>1.0444531801100996</v>
      </c>
      <c r="BI160" s="1">
        <f t="shared" si="404"/>
        <v>1.0444531791659242</v>
      </c>
      <c r="BJ160" s="1">
        <f t="shared" si="405"/>
        <v>1.0444531758118876</v>
      </c>
      <c r="BK160" s="1">
        <f t="shared" si="406"/>
        <v>1.0444531649479649</v>
      </c>
      <c r="BL160" s="1">
        <f t="shared" si="407"/>
        <v>1.0444531312616603</v>
      </c>
      <c r="BM160" s="1">
        <f t="shared" si="408"/>
        <v>1.0444530308946247</v>
      </c>
      <c r="BN160" s="1">
        <f t="shared" si="409"/>
        <v>1.0444527435580981</v>
      </c>
      <c r="BO160" s="1">
        <f t="shared" si="410"/>
        <v>1.0444519534193204</v>
      </c>
      <c r="BP160" s="1">
        <f t="shared" si="411"/>
        <v>1.0444498671483673</v>
      </c>
      <c r="BQ160" s="1">
        <f t="shared" si="412"/>
        <v>1.0444445797901099</v>
      </c>
      <c r="BR160" s="1">
        <f t="shared" si="413"/>
        <v>1.0444317222021893</v>
      </c>
      <c r="BS160" s="1">
        <f t="shared" si="414"/>
        <v>1.0444017310899159</v>
      </c>
      <c r="BT160" s="1">
        <f t="shared" si="415"/>
        <v>1.0443346490376004</v>
      </c>
      <c r="BU160" s="1">
        <f t="shared" si="416"/>
        <v>1.0441908091562371</v>
      </c>
      <c r="BV160" s="1">
        <f t="shared" si="417"/>
        <v>1.0438952112426052</v>
      </c>
      <c r="BW160" s="1">
        <f t="shared" si="418"/>
        <v>1.0433131417135626</v>
      </c>
      <c r="BX160" s="1">
        <f t="shared" si="419"/>
        <v>1.0422151078549899</v>
      </c>
      <c r="BY160" s="1">
        <f t="shared" si="420"/>
        <v>1.0402310503312793</v>
      </c>
      <c r="BZ160" s="1">
        <f t="shared" si="421"/>
        <v>1.0367975607093396</v>
      </c>
      <c r="CA160" s="1">
        <f t="shared" si="422"/>
        <v>1.0311074486586953</v>
      </c>
      <c r="CB160" s="1">
        <f t="shared" si="423"/>
        <v>1.0220774940085202</v>
      </c>
      <c r="CC160" s="1">
        <f t="shared" si="424"/>
        <v>1.0083553729561685</v>
      </c>
      <c r="CD160" s="1">
        <f t="shared" si="425"/>
        <v>0.98838741054156076</v>
      </c>
      <c r="CE160" s="1">
        <f t="shared" si="426"/>
        <v>0.9605619211680082</v>
      </c>
      <c r="CF160" s="1">
        <f t="shared" si="427"/>
        <v>0.92342713449118863</v>
      </c>
      <c r="CG160" s="1">
        <f t="shared" si="428"/>
        <v>0.87596009178806855</v>
      </c>
      <c r="CH160" s="1">
        <f t="shared" si="429"/>
        <v>0.81783939351276769</v>
      </c>
      <c r="CI160" s="1">
        <f t="shared" si="430"/>
        <v>0.74965891332906198</v>
      </c>
      <c r="CJ160" s="1">
        <f t="shared" si="431"/>
        <v>0.67301976632315785</v>
      </c>
      <c r="CK160" s="1">
        <f t="shared" si="432"/>
        <v>0.59045782346379805</v>
      </c>
      <c r="CL160" s="1">
        <f t="shared" si="433"/>
        <v>0.50520072380378456</v>
      </c>
      <c r="CM160" s="1">
        <f t="shared" si="434"/>
        <v>0.42079145061683593</v>
      </c>
      <c r="CN160" s="1">
        <f t="shared" si="435"/>
        <v>0.34065122956065308</v>
      </c>
      <c r="CO160" s="1">
        <f t="shared" si="436"/>
        <v>0.26767062409238873</v>
      </c>
      <c r="CP160" s="1">
        <f t="shared" si="437"/>
        <v>0.20390882292598239</v>
      </c>
      <c r="CQ160" s="1">
        <f t="shared" si="438"/>
        <v>0.15045073781279572</v>
      </c>
      <c r="CR160" s="1">
        <f t="shared" si="439"/>
        <v>0.10743043767364509</v>
      </c>
      <c r="CS160" s="1">
        <f t="shared" si="440"/>
        <v>7.4191101903509415E-2</v>
      </c>
      <c r="CT160" s="1">
        <f t="shared" si="441"/>
        <v>4.9526959648574051E-2</v>
      </c>
      <c r="CU160" s="1">
        <f t="shared" si="442"/>
        <v>3.1946316958673733E-2</v>
      </c>
      <c r="CV160" s="1">
        <f t="shared" si="443"/>
        <v>1.990474562526932E-2</v>
      </c>
      <c r="CW160" s="1">
        <f t="shared" si="444"/>
        <v>1.1977174000694387E-2</v>
      </c>
      <c r="CX160" s="1">
        <f t="shared" si="445"/>
        <v>6.9590800188033351E-3</v>
      </c>
      <c r="CY160" s="1">
        <f t="shared" si="446"/>
        <v>3.9040474823278703E-3</v>
      </c>
      <c r="CZ160" s="1">
        <f t="shared" si="447"/>
        <v>2.1146302714057296E-3</v>
      </c>
      <c r="DA160" s="1">
        <f t="shared" si="448"/>
        <v>1.1059130868612079E-3</v>
      </c>
      <c r="DB160" s="1">
        <f t="shared" si="449"/>
        <v>5.5847484517126597E-4</v>
      </c>
      <c r="DC160" s="1">
        <f t="shared" si="450"/>
        <v>2.7234929697713051E-4</v>
      </c>
      <c r="DD160" s="1">
        <f t="shared" si="451"/>
        <v>1.2827606030842614E-4</v>
      </c>
      <c r="DE160" s="1">
        <f t="shared" si="452"/>
        <v>5.8361846920555421E-5</v>
      </c>
      <c r="DF160" s="1">
        <f t="shared" si="453"/>
        <v>2.565385739903256E-5</v>
      </c>
      <c r="DG160" s="1">
        <f t="shared" si="454"/>
        <v>1.0896824449509761E-5</v>
      </c>
      <c r="DH160" s="1">
        <f t="shared" si="455"/>
        <v>4.4736299241186155E-6</v>
      </c>
      <c r="DI160" s="1">
        <f t="shared" si="456"/>
        <v>1.7755247225101028E-6</v>
      </c>
      <c r="DJ160" s="1">
        <f t="shared" si="457"/>
        <v>6.8139221323829204E-7</v>
      </c>
      <c r="DK160" s="1">
        <f t="shared" si="458"/>
        <v>2.5291296068459066E-7</v>
      </c>
      <c r="DL160" s="1">
        <f t="shared" si="459"/>
        <v>9.0813381100136393E-8</v>
      </c>
      <c r="DM160" s="1">
        <f t="shared" si="460"/>
        <v>3.1552642496581664E-8</v>
      </c>
      <c r="DN160" s="1">
        <f t="shared" si="461"/>
        <v>1.0610389872022181E-8</v>
      </c>
      <c r="DO160" s="1">
        <f t="shared" si="462"/>
        <v>3.4541324077285225E-9</v>
      </c>
      <c r="DP160" s="1">
        <f t="shared" si="463"/>
        <v>1.0888303920269616E-9</v>
      </c>
      <c r="DQ160" s="1">
        <f t="shared" si="464"/>
        <v>3.3242641706788666E-10</v>
      </c>
      <c r="DR160" s="1">
        <f t="shared" si="465"/>
        <v>9.832043326528684E-11</v>
      </c>
      <c r="DS160" s="1">
        <f t="shared" si="466"/>
        <v>2.8177477321847314E-11</v>
      </c>
      <c r="DT160" s="1">
        <f t="shared" si="467"/>
        <v>7.8264631573314027E-12</v>
      </c>
      <c r="DU160" s="1">
        <f t="shared" si="468"/>
        <v>2.1073023191974357E-12</v>
      </c>
      <c r="DV160" s="1">
        <f t="shared" si="469"/>
        <v>5.5014388332137691E-13</v>
      </c>
      <c r="DW160" s="1">
        <f t="shared" si="470"/>
        <v>1.3928409542163966E-13</v>
      </c>
      <c r="DX160" s="1">
        <f t="shared" si="471"/>
        <v>3.4204831739660689E-14</v>
      </c>
      <c r="DY160" s="1">
        <f t="shared" si="472"/>
        <v>8.1492212998299374E-15</v>
      </c>
      <c r="DZ160" s="1">
        <f t="shared" si="473"/>
        <v>1.8839378383599949E-15</v>
      </c>
      <c r="EA160" s="1">
        <f t="shared" si="474"/>
        <v>4.2268310569605475E-16</v>
      </c>
      <c r="EB160" s="1">
        <f t="shared" si="475"/>
        <v>9.2052175316523156E-17</v>
      </c>
      <c r="EC160" s="1">
        <f t="shared" si="476"/>
        <v>1.9462289411763276E-17</v>
      </c>
      <c r="ED160" s="1">
        <f t="shared" si="477"/>
        <v>3.9954086290126197E-18</v>
      </c>
      <c r="EE160" s="1">
        <f t="shared" si="478"/>
        <v>7.9652498937833389E-19</v>
      </c>
      <c r="EF160" s="1">
        <f t="shared" si="479"/>
        <v>1.5422999697003116E-19</v>
      </c>
      <c r="EG160" s="1">
        <f t="shared" si="480"/>
        <v>2.9008591243127906E-20</v>
      </c>
      <c r="EH160" s="1">
        <f t="shared" si="481"/>
        <v>5.3006197195102406E-21</v>
      </c>
      <c r="EI160" s="1">
        <f t="shared" si="482"/>
        <v>9.4106479256825298E-22</v>
      </c>
      <c r="EJ160" s="1">
        <f t="shared" si="483"/>
        <v>1.623501472605629E-22</v>
      </c>
      <c r="EK160" s="1">
        <f t="shared" si="484"/>
        <v>2.721888387004969E-23</v>
      </c>
      <c r="EL160" s="1">
        <f t="shared" si="485"/>
        <v>4.4352014542010499E-24</v>
      </c>
      <c r="EM160" s="1">
        <f t="shared" si="486"/>
        <v>7.0245663157002101E-25</v>
      </c>
      <c r="EN160" s="1">
        <f t="shared" si="487"/>
        <v>1.0814919539468495E-25</v>
      </c>
      <c r="EO160" s="1">
        <f t="shared" si="488"/>
        <v>1.6186610957213091E-26</v>
      </c>
      <c r="EP160" s="1">
        <f t="shared" si="489"/>
        <v>2.3552957079613286E-27</v>
      </c>
      <c r="EQ160" s="1">
        <f t="shared" si="490"/>
        <v>3.3320891195206882E-28</v>
      </c>
      <c r="ER160" s="1">
        <f t="shared" si="491"/>
        <v>4.58343387982778E-29</v>
      </c>
      <c r="ES160" s="1">
        <f t="shared" si="492"/>
        <v>6.1303718469453678E-30</v>
      </c>
      <c r="ET160" s="1">
        <f t="shared" si="493"/>
        <v>7.9729526476351155E-31</v>
      </c>
      <c r="EU160" s="1">
        <f t="shared" si="494"/>
        <v>1.0083233759093632E-31</v>
      </c>
      <c r="EV160" s="1">
        <f t="shared" si="495"/>
        <v>1.2400444446208426E-32</v>
      </c>
      <c r="EW160" s="1">
        <f t="shared" si="496"/>
        <v>1.4829844909624024E-33</v>
      </c>
      <c r="EX160" s="1">
        <f t="shared" si="497"/>
        <v>1.7246451950232124E-34</v>
      </c>
      <c r="EY160" s="1">
        <f t="shared" si="498"/>
        <v>1.9504068484021971E-35</v>
      </c>
      <c r="EZ160" s="1">
        <f t="shared" si="499"/>
        <v>2.1449050422882844E-36</v>
      </c>
      <c r="FA160" s="1">
        <f t="shared" si="500"/>
        <v>2.2937113852089568E-37</v>
      </c>
      <c r="FB160" s="1">
        <f t="shared" si="501"/>
        <v>2.3842222305363022E-38</v>
      </c>
      <c r="FC160" s="1">
        <f t="shared" si="502"/>
        <v>2.2983783955518189E-39</v>
      </c>
      <c r="FD160" s="75">
        <f t="shared" si="353"/>
        <v>-2.2983783955518189E-39</v>
      </c>
    </row>
    <row r="161" spans="7:160" x14ac:dyDescent="0.35">
      <c r="G161" t="str">
        <f t="shared" si="349"/>
        <v>Refd, t=0.73</v>
      </c>
      <c r="H161" s="76">
        <f t="shared" si="350"/>
        <v>0.73000000000000054</v>
      </c>
      <c r="I161" s="1">
        <f t="shared" si="351"/>
        <v>0</v>
      </c>
      <c r="J161" s="22">
        <f t="shared" si="352"/>
        <v>3.6253302734253396E-5</v>
      </c>
      <c r="K161" s="1">
        <f t="shared" si="354"/>
        <v>1.9139371431295171E-4</v>
      </c>
      <c r="L161" s="1">
        <f t="shared" si="355"/>
        <v>5.0804021601416583E-4</v>
      </c>
      <c r="M161" s="1">
        <f t="shared" si="356"/>
        <v>1.1292470988057276E-3</v>
      </c>
      <c r="N161" s="1">
        <f t="shared" si="357"/>
        <v>2.3003051161287359E-3</v>
      </c>
      <c r="O161" s="1">
        <f t="shared" si="358"/>
        <v>4.4179153943313841E-3</v>
      </c>
      <c r="P161" s="1">
        <f t="shared" si="359"/>
        <v>8.0857835156517652E-3</v>
      </c>
      <c r="Q161" s="1">
        <f t="shared" si="360"/>
        <v>1.4165677653736738E-2</v>
      </c>
      <c r="R161" s="1">
        <f t="shared" si="361"/>
        <v>2.380611886763746E-2</v>
      </c>
      <c r="S161" s="1">
        <f t="shared" si="362"/>
        <v>3.8426017417631242E-2</v>
      </c>
      <c r="T161" s="1">
        <f t="shared" si="363"/>
        <v>5.9631236732765547E-2</v>
      </c>
      <c r="U161" s="1">
        <f t="shared" si="364"/>
        <v>8.9051289594175118E-2</v>
      </c>
      <c r="V161" s="1">
        <f t="shared" si="365"/>
        <v>0.12810185013550029</v>
      </c>
      <c r="W161" s="1">
        <f t="shared" si="366"/>
        <v>0.17770331705592762</v>
      </c>
      <c r="X161" s="1">
        <f t="shared" si="367"/>
        <v>0.23800906736384894</v>
      </c>
      <c r="Y161" s="1">
        <f t="shared" si="368"/>
        <v>0.30820997216754575</v>
      </c>
      <c r="Z161" s="1">
        <f t="shared" si="369"/>
        <v>0.38647646854962314</v>
      </c>
      <c r="AA161" s="1">
        <f t="shared" si="370"/>
        <v>0.47007379360538942</v>
      </c>
      <c r="AB161" s="1">
        <f t="shared" si="371"/>
        <v>0.55564538515327155</v>
      </c>
      <c r="AC161" s="1">
        <f t="shared" si="372"/>
        <v>0.63961601393966383</v>
      </c>
      <c r="AD161" s="1">
        <f t="shared" si="373"/>
        <v>0.71863425978861051</v>
      </c>
      <c r="AE161" s="1">
        <f t="shared" si="374"/>
        <v>0.78996432364861202</v>
      </c>
      <c r="AF161" s="1">
        <f t="shared" si="375"/>
        <v>0.85175279696652562</v>
      </c>
      <c r="AG161" s="1">
        <f t="shared" si="376"/>
        <v>0.90313084671878674</v>
      </c>
      <c r="AH161" s="1">
        <f t="shared" si="377"/>
        <v>0.94415410082933271</v>
      </c>
      <c r="AI161" s="1">
        <f t="shared" si="378"/>
        <v>0.97561806555619401</v>
      </c>
      <c r="AJ161" s="1">
        <f t="shared" si="379"/>
        <v>0.99880683362727463</v>
      </c>
      <c r="AK161" s="1">
        <f t="shared" si="380"/>
        <v>1.0152344447326311</v>
      </c>
      <c r="AL161" s="1">
        <f t="shared" si="381"/>
        <v>1.0264251333229077</v>
      </c>
      <c r="AM161" s="1">
        <f t="shared" si="382"/>
        <v>1.0337580957956127</v>
      </c>
      <c r="AN161" s="1">
        <f t="shared" si="383"/>
        <v>1.0383818871327606</v>
      </c>
      <c r="AO161" s="1">
        <f t="shared" si="384"/>
        <v>1.0411884190673542</v>
      </c>
      <c r="AP161" s="1">
        <f t="shared" si="385"/>
        <v>1.0428288288960486</v>
      </c>
      <c r="AQ161" s="1">
        <f t="shared" si="386"/>
        <v>1.0437524702359939</v>
      </c>
      <c r="AR161" s="1">
        <f t="shared" si="387"/>
        <v>1.0442536355786138</v>
      </c>
      <c r="AS161" s="1">
        <f t="shared" si="388"/>
        <v>1.0445157814703527</v>
      </c>
      <c r="AT161" s="1">
        <f t="shared" si="389"/>
        <v>1.0446480164614858</v>
      </c>
      <c r="AU161" s="1">
        <f t="shared" si="390"/>
        <v>1.0447123662113931</v>
      </c>
      <c r="AV161" s="1">
        <f t="shared" si="391"/>
        <v>1.044742586514432</v>
      </c>
      <c r="AW161" s="1">
        <f t="shared" si="392"/>
        <v>1.0447562875927077</v>
      </c>
      <c r="AX161" s="1">
        <f t="shared" si="393"/>
        <v>1.0447622864012516</v>
      </c>
      <c r="AY161" s="1">
        <f t="shared" si="394"/>
        <v>1.0447648237341993</v>
      </c>
      <c r="AZ161" s="1">
        <f t="shared" si="395"/>
        <v>1.044765860873941</v>
      </c>
      <c r="BA161" s="1">
        <f t="shared" si="396"/>
        <v>1.0447662706877923</v>
      </c>
      <c r="BB161" s="1">
        <f t="shared" si="397"/>
        <v>1.0447664272779218</v>
      </c>
      <c r="BC161" s="1">
        <f t="shared" si="398"/>
        <v>1.0447664851546759</v>
      </c>
      <c r="BD161" s="1">
        <f t="shared" si="399"/>
        <v>1.0447665058520106</v>
      </c>
      <c r="BE161" s="1">
        <f t="shared" si="400"/>
        <v>1.0447665130109438</v>
      </c>
      <c r="BF161" s="1">
        <f t="shared" si="401"/>
        <v>1.0447665153890668</v>
      </c>
      <c r="BG161" s="1">
        <f t="shared" si="402"/>
        <v>1.0447665160823651</v>
      </c>
      <c r="BH161" s="1">
        <f t="shared" si="403"/>
        <v>1.0447665160181769</v>
      </c>
      <c r="BI161" s="1">
        <f t="shared" si="404"/>
        <v>1.0447665150224468</v>
      </c>
      <c r="BJ161" s="1">
        <f t="shared" si="405"/>
        <v>1.0447665114778493</v>
      </c>
      <c r="BK161" s="1">
        <f t="shared" si="406"/>
        <v>1.0447665000489383</v>
      </c>
      <c r="BL161" s="1">
        <f t="shared" si="407"/>
        <v>1.0447664647872936</v>
      </c>
      <c r="BM161" s="1">
        <f t="shared" si="408"/>
        <v>1.044766360235786</v>
      </c>
      <c r="BN161" s="1">
        <f t="shared" si="409"/>
        <v>1.0447660623119313</v>
      </c>
      <c r="BO161" s="1">
        <f t="shared" si="410"/>
        <v>1.0447652467008204</v>
      </c>
      <c r="BP161" s="1">
        <f t="shared" si="411"/>
        <v>1.0447631022867261</v>
      </c>
      <c r="BQ161" s="1">
        <f t="shared" si="412"/>
        <v>1.0447576893826476</v>
      </c>
      <c r="BR161" s="1">
        <f t="shared" si="413"/>
        <v>1.0447445763609391</v>
      </c>
      <c r="BS161" s="1">
        <f t="shared" si="414"/>
        <v>1.0447140982472132</v>
      </c>
      <c r="BT161" s="1">
        <f t="shared" si="415"/>
        <v>1.0446461533140328</v>
      </c>
      <c r="BU161" s="1">
        <f t="shared" si="416"/>
        <v>1.0445009118634025</v>
      </c>
      <c r="BV161" s="1">
        <f t="shared" si="417"/>
        <v>1.0442032791821465</v>
      </c>
      <c r="BW161" s="1">
        <f t="shared" si="418"/>
        <v>1.0436187158982348</v>
      </c>
      <c r="BX161" s="1">
        <f t="shared" si="419"/>
        <v>1.0425185429222907</v>
      </c>
      <c r="BY161" s="1">
        <f t="shared" si="420"/>
        <v>1.0405347301206327</v>
      </c>
      <c r="BZ161" s="1">
        <f t="shared" si="421"/>
        <v>1.0371078639795659</v>
      </c>
      <c r="CA161" s="1">
        <f t="shared" si="422"/>
        <v>1.0314374883028039</v>
      </c>
      <c r="CB161" s="1">
        <f t="shared" si="423"/>
        <v>1.02245035110259</v>
      </c>
      <c r="CC161" s="1">
        <f t="shared" si="424"/>
        <v>1.0088071201797983</v>
      </c>
      <c r="CD161" s="1">
        <f t="shared" si="425"/>
        <v>0.98896878505893426</v>
      </c>
      <c r="CE161" s="1">
        <f t="shared" si="426"/>
        <v>0.96133726900085525</v>
      </c>
      <c r="CF161" s="1">
        <f t="shared" si="427"/>
        <v>0.92446943666830739</v>
      </c>
      <c r="CG161" s="1">
        <f t="shared" si="428"/>
        <v>0.87734163940843468</v>
      </c>
      <c r="CH161" s="1">
        <f t="shared" si="429"/>
        <v>0.81961893762545912</v>
      </c>
      <c r="CI161" s="1">
        <f t="shared" si="430"/>
        <v>0.75186754390688215</v>
      </c>
      <c r="CJ161" s="1">
        <f t="shared" si="431"/>
        <v>0.67564884423788385</v>
      </c>
      <c r="CK161" s="1">
        <f t="shared" si="432"/>
        <v>0.59345247532356249</v>
      </c>
      <c r="CL161" s="1">
        <f t="shared" si="433"/>
        <v>0.5084614434590381</v>
      </c>
      <c r="CM161" s="1">
        <f t="shared" si="434"/>
        <v>0.42418439966156368</v>
      </c>
      <c r="CN161" s="1">
        <f t="shared" si="435"/>
        <v>0.34402548571521724</v>
      </c>
      <c r="CO161" s="1">
        <f t="shared" si="436"/>
        <v>0.27087869459002867</v>
      </c>
      <c r="CP161" s="1">
        <f t="shared" si="437"/>
        <v>0.20682590016561569</v>
      </c>
      <c r="CQ161" s="1">
        <f t="shared" si="438"/>
        <v>0.15298869493264439</v>
      </c>
      <c r="CR161" s="1">
        <f t="shared" si="439"/>
        <v>0.10954419782815164</v>
      </c>
      <c r="CS161" s="1">
        <f t="shared" si="440"/>
        <v>7.5877139046483202E-2</v>
      </c>
      <c r="CT161" s="1">
        <f t="shared" si="441"/>
        <v>5.0815572992341178E-2</v>
      </c>
      <c r="CU161" s="1">
        <f t="shared" si="442"/>
        <v>3.2890430190069028E-2</v>
      </c>
      <c r="CV161" s="1">
        <f t="shared" si="443"/>
        <v>2.0568138748726233E-2</v>
      </c>
      <c r="CW161" s="1">
        <f t="shared" si="444"/>
        <v>1.242443428287774E-2</v>
      </c>
      <c r="CX161" s="1">
        <f t="shared" si="445"/>
        <v>7.2485390531592878E-3</v>
      </c>
      <c r="CY161" s="1">
        <f t="shared" si="446"/>
        <v>4.0839529284809276E-3</v>
      </c>
      <c r="CZ161" s="1">
        <f t="shared" si="447"/>
        <v>2.2220596919075991E-3</v>
      </c>
      <c r="DA161" s="1">
        <f t="shared" si="448"/>
        <v>1.1675745084425721E-3</v>
      </c>
      <c r="DB161" s="1">
        <f t="shared" si="449"/>
        <v>5.9250807939444441E-4</v>
      </c>
      <c r="DC161" s="1">
        <f t="shared" si="450"/>
        <v>2.9042014692888871E-4</v>
      </c>
      <c r="DD161" s="1">
        <f t="shared" si="451"/>
        <v>1.3751078584284276E-4</v>
      </c>
      <c r="DE161" s="1">
        <f t="shared" si="452"/>
        <v>6.2905673559588497E-5</v>
      </c>
      <c r="DF161" s="1">
        <f t="shared" si="453"/>
        <v>2.7807391864135528E-5</v>
      </c>
      <c r="DG161" s="1">
        <f t="shared" si="454"/>
        <v>1.1880363469598809E-5</v>
      </c>
      <c r="DH161" s="1">
        <f t="shared" si="455"/>
        <v>4.9066575492051158E-6</v>
      </c>
      <c r="DI161" s="1">
        <f t="shared" si="456"/>
        <v>1.9593881341307097E-6</v>
      </c>
      <c r="DJ161" s="1">
        <f t="shared" si="457"/>
        <v>7.5671022892211663E-7</v>
      </c>
      <c r="DK161" s="1">
        <f t="shared" si="458"/>
        <v>2.826906418313668E-7</v>
      </c>
      <c r="DL161" s="1">
        <f t="shared" si="459"/>
        <v>1.0218002376859879E-7</v>
      </c>
      <c r="DM161" s="1">
        <f t="shared" si="460"/>
        <v>3.574327755738877E-8</v>
      </c>
      <c r="DN161" s="1">
        <f t="shared" si="461"/>
        <v>1.2103138602411584E-8</v>
      </c>
      <c r="DO161" s="1">
        <f t="shared" si="462"/>
        <v>3.9680595749377885E-9</v>
      </c>
      <c r="DP161" s="1">
        <f t="shared" si="463"/>
        <v>1.2598984546816432E-9</v>
      </c>
      <c r="DQ161" s="1">
        <f t="shared" si="464"/>
        <v>3.8749817633742304E-10</v>
      </c>
      <c r="DR161" s="1">
        <f t="shared" si="465"/>
        <v>1.1547253618525544E-10</v>
      </c>
      <c r="DS161" s="1">
        <f t="shared" si="466"/>
        <v>3.3347179565141898E-11</v>
      </c>
      <c r="DT161" s="1">
        <f t="shared" si="467"/>
        <v>9.3348067457976196E-12</v>
      </c>
      <c r="DU161" s="1">
        <f t="shared" si="468"/>
        <v>2.5334341990520741E-12</v>
      </c>
      <c r="DV161" s="1">
        <f t="shared" si="469"/>
        <v>6.6674821897586912E-13</v>
      </c>
      <c r="DW161" s="1">
        <f t="shared" si="470"/>
        <v>1.701960018903269E-13</v>
      </c>
      <c r="DX161" s="1">
        <f t="shared" si="471"/>
        <v>4.2146036058686729E-14</v>
      </c>
      <c r="DY161" s="1">
        <f t="shared" si="472"/>
        <v>1.0126651292870332E-14</v>
      </c>
      <c r="DZ161" s="1">
        <f t="shared" si="473"/>
        <v>2.36132458813569E-15</v>
      </c>
      <c r="EA161" s="1">
        <f t="shared" si="474"/>
        <v>5.3444406527802448E-16</v>
      </c>
      <c r="EB161" s="1">
        <f t="shared" si="475"/>
        <v>1.1742986959474035E-16</v>
      </c>
      <c r="EC161" s="1">
        <f t="shared" si="476"/>
        <v>2.5052704131470875E-17</v>
      </c>
      <c r="ED161" s="1">
        <f t="shared" si="477"/>
        <v>5.1903569049198762E-18</v>
      </c>
      <c r="EE161" s="1">
        <f t="shared" si="478"/>
        <v>1.0444079540148438E-18</v>
      </c>
      <c r="EF161" s="1">
        <f t="shared" si="479"/>
        <v>2.0414280171207584E-19</v>
      </c>
      <c r="EG161" s="1">
        <f t="shared" si="480"/>
        <v>3.8765589041928352E-20</v>
      </c>
      <c r="EH161" s="1">
        <f t="shared" si="481"/>
        <v>7.15255858558715E-21</v>
      </c>
      <c r="EI161" s="1">
        <f t="shared" si="482"/>
        <v>1.2824200982844298E-21</v>
      </c>
      <c r="EJ161" s="1">
        <f t="shared" si="483"/>
        <v>2.2346063520993779E-22</v>
      </c>
      <c r="EK161" s="1">
        <f t="shared" si="484"/>
        <v>3.7845858149917335E-23</v>
      </c>
      <c r="EL161" s="1">
        <f t="shared" si="485"/>
        <v>6.2305146682038165E-24</v>
      </c>
      <c r="EM161" s="1">
        <f t="shared" si="486"/>
        <v>9.9714008856152485E-25</v>
      </c>
      <c r="EN161" s="1">
        <f t="shared" si="487"/>
        <v>1.5514950710873369E-25</v>
      </c>
      <c r="EO161" s="1">
        <f t="shared" si="488"/>
        <v>2.3471384300216028E-26</v>
      </c>
      <c r="EP161" s="1">
        <f t="shared" si="489"/>
        <v>3.4526299195482217E-27</v>
      </c>
      <c r="EQ161" s="1">
        <f t="shared" si="490"/>
        <v>4.9386715620670958E-28</v>
      </c>
      <c r="ER161" s="1">
        <f t="shared" si="491"/>
        <v>6.8697612424048903E-29</v>
      </c>
      <c r="ES161" s="1">
        <f t="shared" si="492"/>
        <v>9.2931711748758253E-30</v>
      </c>
      <c r="ET161" s="1">
        <f t="shared" si="493"/>
        <v>1.2226249318887969E-30</v>
      </c>
      <c r="EU161" s="1">
        <f t="shared" si="494"/>
        <v>1.5643812439027778E-31</v>
      </c>
      <c r="EV161" s="1">
        <f t="shared" si="495"/>
        <v>1.9468020987677322E-32</v>
      </c>
      <c r="EW161" s="1">
        <f t="shared" si="496"/>
        <v>2.3563372353901846E-33</v>
      </c>
      <c r="EX161" s="1">
        <f t="shared" si="497"/>
        <v>2.7739131197468009E-34</v>
      </c>
      <c r="EY161" s="1">
        <f t="shared" si="498"/>
        <v>3.1760555655471437E-35</v>
      </c>
      <c r="EZ161" s="1">
        <f t="shared" si="499"/>
        <v>3.5368765952512685E-36</v>
      </c>
      <c r="FA161" s="1">
        <f t="shared" si="500"/>
        <v>3.8307196894803226E-37</v>
      </c>
      <c r="FB161" s="1">
        <f t="shared" si="501"/>
        <v>4.0336116708903553E-38</v>
      </c>
      <c r="FC161" s="1">
        <f t="shared" si="502"/>
        <v>3.9368625826502885E-39</v>
      </c>
      <c r="FD161" s="75">
        <f t="shared" si="353"/>
        <v>-3.9368625826502885E-39</v>
      </c>
    </row>
    <row r="162" spans="7:160" x14ac:dyDescent="0.35">
      <c r="G162" t="str">
        <f t="shared" si="349"/>
        <v>Refd, t=0.74</v>
      </c>
      <c r="H162" s="76">
        <f t="shared" si="350"/>
        <v>0.73500000000000054</v>
      </c>
      <c r="I162" s="1">
        <f t="shared" si="351"/>
        <v>0</v>
      </c>
      <c r="J162" s="22">
        <f t="shared" si="352"/>
        <v>3.6068743764209646E-5</v>
      </c>
      <c r="K162" s="1">
        <f t="shared" si="354"/>
        <v>1.9033627725089668E-4</v>
      </c>
      <c r="L162" s="1">
        <f t="shared" si="355"/>
        <v>5.0479639407918124E-4</v>
      </c>
      <c r="M162" s="1">
        <f t="shared" si="356"/>
        <v>1.1207881946020981E-3</v>
      </c>
      <c r="N162" s="1">
        <f t="shared" si="357"/>
        <v>2.2803501821872219E-3</v>
      </c>
      <c r="O162" s="1">
        <f t="shared" si="358"/>
        <v>4.3745863334312511E-3</v>
      </c>
      <c r="P162" s="1">
        <f t="shared" si="359"/>
        <v>7.9984234344196471E-3</v>
      </c>
      <c r="Q162" s="1">
        <f t="shared" si="360"/>
        <v>1.4001113480840217E-2</v>
      </c>
      <c r="R162" s="1">
        <f t="shared" si="361"/>
        <v>2.351511248976753E-2</v>
      </c>
      <c r="S162" s="1">
        <f t="shared" si="362"/>
        <v>3.7941162040129116E-2</v>
      </c>
      <c r="T162" s="1">
        <f t="shared" si="363"/>
        <v>5.8867905538385112E-2</v>
      </c>
      <c r="U162" s="1">
        <f t="shared" si="364"/>
        <v>8.7913161289560282E-2</v>
      </c>
      <c r="V162" s="1">
        <f t="shared" si="365"/>
        <v>0.12649180624648576</v>
      </c>
      <c r="W162" s="1">
        <f t="shared" si="366"/>
        <v>0.17553911914133491</v>
      </c>
      <c r="X162" s="1">
        <f t="shared" si="367"/>
        <v>0.23524147690182656</v>
      </c>
      <c r="Y162" s="1">
        <f t="shared" si="368"/>
        <v>0.30483945207701857</v>
      </c>
      <c r="Z162" s="1">
        <f t="shared" si="369"/>
        <v>0.38256397591115698</v>
      </c>
      <c r="AA162" s="1">
        <f t="shared" si="370"/>
        <v>0.46574190604080229</v>
      </c>
      <c r="AB162" s="1">
        <f t="shared" si="371"/>
        <v>0.55106809472709062</v>
      </c>
      <c r="AC162" s="1">
        <f t="shared" si="372"/>
        <v>0.63499841289937797</v>
      </c>
      <c r="AD162" s="1">
        <f t="shared" si="373"/>
        <v>0.71418609065486893</v>
      </c>
      <c r="AE162" s="1">
        <f t="shared" si="374"/>
        <v>0.78587302125011016</v>
      </c>
      <c r="AF162" s="1">
        <f t="shared" si="375"/>
        <v>0.84816164946185246</v>
      </c>
      <c r="AG162" s="1">
        <f t="shared" si="376"/>
        <v>0.9001263011920243</v>
      </c>
      <c r="AH162" s="1">
        <f t="shared" si="377"/>
        <v>0.94176366092628827</v>
      </c>
      <c r="AI162" s="1">
        <f t="shared" si="378"/>
        <v>0.97381757932266311</v>
      </c>
      <c r="AJ162" s="1">
        <f t="shared" si="379"/>
        <v>0.99753405976526555</v>
      </c>
      <c r="AK162" s="1">
        <f t="shared" si="380"/>
        <v>1.0144050449910311</v>
      </c>
      <c r="AL162" s="1">
        <f t="shared" si="381"/>
        <v>1.0259476325204449</v>
      </c>
      <c r="AM162" s="1">
        <f t="shared" si="382"/>
        <v>1.0335454923669847</v>
      </c>
      <c r="AN162" s="1">
        <f t="shared" si="383"/>
        <v>1.038358968683057</v>
      </c>
      <c r="AO162" s="1">
        <f t="shared" si="384"/>
        <v>1.0412950019123772</v>
      </c>
      <c r="AP162" s="1">
        <f t="shared" si="385"/>
        <v>1.0430198605223686</v>
      </c>
      <c r="AQ162" s="1">
        <f t="shared" si="386"/>
        <v>1.0439961816646819</v>
      </c>
      <c r="AR162" s="1">
        <f t="shared" si="387"/>
        <v>1.0445288229853651</v>
      </c>
      <c r="AS162" s="1">
        <f t="shared" si="388"/>
        <v>1.0448090022411429</v>
      </c>
      <c r="AT162" s="1">
        <f t="shared" si="389"/>
        <v>1.0449511537149592</v>
      </c>
      <c r="AU162" s="1">
        <f t="shared" si="390"/>
        <v>1.045020741860758</v>
      </c>
      <c r="AV162" s="1">
        <f t="shared" si="391"/>
        <v>1.0450536225180009</v>
      </c>
      <c r="AW162" s="1">
        <f t="shared" si="392"/>
        <v>1.0450686234449615</v>
      </c>
      <c r="AX162" s="1">
        <f t="shared" si="393"/>
        <v>1.0450752336823286</v>
      </c>
      <c r="AY162" s="1">
        <f t="shared" si="394"/>
        <v>1.0450780480702606</v>
      </c>
      <c r="AZ162" s="1">
        <f t="shared" si="395"/>
        <v>1.0450792062148038</v>
      </c>
      <c r="BA162" s="1">
        <f t="shared" si="396"/>
        <v>1.0450796669957758</v>
      </c>
      <c r="BB162" s="1">
        <f t="shared" si="397"/>
        <v>1.0450798442991915</v>
      </c>
      <c r="BC162" s="1">
        <f t="shared" si="398"/>
        <v>1.0450799103021258</v>
      </c>
      <c r="BD162" s="1">
        <f t="shared" si="399"/>
        <v>1.0450799340782881</v>
      </c>
      <c r="BE162" s="1">
        <f t="shared" si="400"/>
        <v>1.0450799423638637</v>
      </c>
      <c r="BF162" s="1">
        <f t="shared" si="401"/>
        <v>1.0450799451389732</v>
      </c>
      <c r="BG162" s="1">
        <f t="shared" si="402"/>
        <v>1.0450799459623319</v>
      </c>
      <c r="BH162" s="1">
        <f t="shared" si="403"/>
        <v>1.045079945922158</v>
      </c>
      <c r="BI162" s="1">
        <f t="shared" si="404"/>
        <v>1.0450799448739889</v>
      </c>
      <c r="BJ162" s="1">
        <f t="shared" si="405"/>
        <v>1.0450799411312452</v>
      </c>
      <c r="BK162" s="1">
        <f t="shared" si="406"/>
        <v>1.045079929116572</v>
      </c>
      <c r="BL162" s="1">
        <f t="shared" si="407"/>
        <v>1.0450798922297662</v>
      </c>
      <c r="BM162" s="1">
        <f t="shared" si="408"/>
        <v>1.0450797833832195</v>
      </c>
      <c r="BN162" s="1">
        <f t="shared" si="409"/>
        <v>1.0450794746456578</v>
      </c>
      <c r="BO162" s="1">
        <f t="shared" si="410"/>
        <v>1.0450786331414703</v>
      </c>
      <c r="BP162" s="1">
        <f t="shared" si="411"/>
        <v>1.0450764298971551</v>
      </c>
      <c r="BQ162" s="1">
        <f t="shared" si="412"/>
        <v>1.0450708905364292</v>
      </c>
      <c r="BR162" s="1">
        <f t="shared" si="413"/>
        <v>1.0450575213686131</v>
      </c>
      <c r="BS162" s="1">
        <f t="shared" si="414"/>
        <v>1.0450265570599189</v>
      </c>
      <c r="BT162" s="1">
        <f t="shared" si="415"/>
        <v>1.0449577546105582</v>
      </c>
      <c r="BU162" s="1">
        <f t="shared" si="416"/>
        <v>1.0448111272570195</v>
      </c>
      <c r="BV162" s="1">
        <f t="shared" si="417"/>
        <v>1.0445114948308856</v>
      </c>
      <c r="BW162" s="1">
        <f t="shared" si="418"/>
        <v>1.0439245036209577</v>
      </c>
      <c r="BX162" s="1">
        <f t="shared" si="419"/>
        <v>1.04282229784132</v>
      </c>
      <c r="BY162" s="1">
        <f t="shared" si="420"/>
        <v>1.0408388752875024</v>
      </c>
      <c r="BZ162" s="1">
        <f t="shared" si="421"/>
        <v>1.0374187904075456</v>
      </c>
      <c r="CA162" s="1">
        <f t="shared" si="422"/>
        <v>1.0317682506848711</v>
      </c>
      <c r="CB162" s="1">
        <f t="shared" si="423"/>
        <v>1.0228238444038746</v>
      </c>
      <c r="CC162" s="1">
        <f t="shared" si="424"/>
        <v>1.0092590465326829</v>
      </c>
      <c r="CD162" s="1">
        <f t="shared" si="425"/>
        <v>0.98954929763470156</v>
      </c>
      <c r="CE162" s="1">
        <f t="shared" si="426"/>
        <v>0.9621099472915895</v>
      </c>
      <c r="CF162" s="1">
        <f t="shared" si="427"/>
        <v>0.92550642853482956</v>
      </c>
      <c r="CG162" s="1">
        <f t="shared" si="428"/>
        <v>0.87871453799019483</v>
      </c>
      <c r="CH162" s="1">
        <f t="shared" si="429"/>
        <v>0.82138618341916969</v>
      </c>
      <c r="CI162" s="1">
        <f t="shared" si="430"/>
        <v>0.75406053511207094</v>
      </c>
      <c r="CJ162" s="1">
        <f t="shared" si="431"/>
        <v>0.67825999165126694</v>
      </c>
      <c r="CK162" s="1">
        <f t="shared" si="432"/>
        <v>0.59642864069949975</v>
      </c>
      <c r="CL162" s="1">
        <f t="shared" si="433"/>
        <v>0.5117052847427862</v>
      </c>
      <c r="CM162" s="1">
        <f t="shared" si="434"/>
        <v>0.4275642633781877</v>
      </c>
      <c r="CN162" s="1">
        <f t="shared" si="435"/>
        <v>0.34739220214772187</v>
      </c>
      <c r="CO162" s="1">
        <f t="shared" si="436"/>
        <v>0.27408572274169957</v>
      </c>
      <c r="CP162" s="1">
        <f t="shared" si="437"/>
        <v>0.20974840548423423</v>
      </c>
      <c r="CQ162" s="1">
        <f t="shared" si="438"/>
        <v>0.15553760088215801</v>
      </c>
      <c r="CR162" s="1">
        <f t="shared" si="439"/>
        <v>0.11167281370016213</v>
      </c>
      <c r="CS162" s="1">
        <f t="shared" si="440"/>
        <v>7.7580032562458129E-2</v>
      </c>
      <c r="CT162" s="1">
        <f t="shared" si="441"/>
        <v>5.2121219461755887E-2</v>
      </c>
      <c r="CU162" s="1">
        <f t="shared" si="442"/>
        <v>3.3850296864440382E-2</v>
      </c>
      <c r="CV162" s="1">
        <f t="shared" si="443"/>
        <v>2.1245063525189175E-2</v>
      </c>
      <c r="CW162" s="1">
        <f t="shared" si="444"/>
        <v>1.288258542279107E-2</v>
      </c>
      <c r="CX162" s="1">
        <f t="shared" si="445"/>
        <v>7.5462594533009693E-3</v>
      </c>
      <c r="CY162" s="1">
        <f t="shared" si="446"/>
        <v>4.2697892551704772E-3</v>
      </c>
      <c r="CZ162" s="1">
        <f t="shared" si="447"/>
        <v>2.3335311981649252E-3</v>
      </c>
      <c r="DA162" s="1">
        <f t="shared" si="448"/>
        <v>1.2318574590811818E-3</v>
      </c>
      <c r="DB162" s="1">
        <f t="shared" si="449"/>
        <v>6.2816240639461212E-4</v>
      </c>
      <c r="DC162" s="1">
        <f t="shared" si="450"/>
        <v>3.094483304645375E-4</v>
      </c>
      <c r="DD162" s="1">
        <f t="shared" si="451"/>
        <v>1.4728615965852677E-4</v>
      </c>
      <c r="DE162" s="1">
        <f t="shared" si="452"/>
        <v>6.774183338520358E-5</v>
      </c>
      <c r="DF162" s="1">
        <f t="shared" si="453"/>
        <v>3.0112424942858732E-5</v>
      </c>
      <c r="DG162" s="1">
        <f t="shared" si="454"/>
        <v>1.2939223225259789E-5</v>
      </c>
      <c r="DH162" s="1">
        <f t="shared" si="455"/>
        <v>5.3756407139145402E-6</v>
      </c>
      <c r="DI162" s="1">
        <f t="shared" si="456"/>
        <v>2.1597446031845502E-6</v>
      </c>
      <c r="DJ162" s="1">
        <f t="shared" si="457"/>
        <v>8.3930324839126758E-7</v>
      </c>
      <c r="DK162" s="1">
        <f t="shared" si="458"/>
        <v>3.1555614537688296E-7</v>
      </c>
      <c r="DL162" s="1">
        <f t="shared" si="459"/>
        <v>1.1480857984818543E-7</v>
      </c>
      <c r="DM162" s="1">
        <f t="shared" si="460"/>
        <v>4.0430755648379678E-8</v>
      </c>
      <c r="DN162" s="1">
        <f t="shared" si="461"/>
        <v>1.3784452084496279E-8</v>
      </c>
      <c r="DO162" s="1">
        <f t="shared" si="462"/>
        <v>4.5510074292361573E-9</v>
      </c>
      <c r="DP162" s="1">
        <f t="shared" si="463"/>
        <v>1.4553440104103549E-9</v>
      </c>
      <c r="DQ162" s="1">
        <f t="shared" si="464"/>
        <v>4.5088167901159246E-10</v>
      </c>
      <c r="DR162" s="1">
        <f t="shared" si="465"/>
        <v>1.3536167498257643E-10</v>
      </c>
      <c r="DS162" s="1">
        <f t="shared" si="466"/>
        <v>3.9387717936335004E-11</v>
      </c>
      <c r="DT162" s="1">
        <f t="shared" si="467"/>
        <v>1.1110964318969804E-11</v>
      </c>
      <c r="DU162" s="1">
        <f t="shared" si="468"/>
        <v>3.0392068979653027E-12</v>
      </c>
      <c r="DV162" s="1">
        <f t="shared" si="469"/>
        <v>8.0626126293249011E-13</v>
      </c>
      <c r="DW162" s="1">
        <f t="shared" si="470"/>
        <v>2.0748433047365032E-13</v>
      </c>
      <c r="DX162" s="1">
        <f t="shared" si="471"/>
        <v>5.1805176459404078E-14</v>
      </c>
      <c r="DY162" s="1">
        <f t="shared" si="472"/>
        <v>1.2552233378506217E-14</v>
      </c>
      <c r="DZ162" s="1">
        <f t="shared" si="473"/>
        <v>2.9519411347149678E-15</v>
      </c>
      <c r="EA162" s="1">
        <f t="shared" si="474"/>
        <v>6.7392130495691604E-16</v>
      </c>
      <c r="EB162" s="1">
        <f t="shared" si="475"/>
        <v>1.4938208332381513E-16</v>
      </c>
      <c r="EC162" s="1">
        <f t="shared" si="476"/>
        <v>3.2154792421131236E-17</v>
      </c>
      <c r="ED162" s="1">
        <f t="shared" si="477"/>
        <v>6.7222985581233925E-18</v>
      </c>
      <c r="EE162" s="1">
        <f t="shared" si="478"/>
        <v>1.3651448491774716E-18</v>
      </c>
      <c r="EF162" s="1">
        <f t="shared" si="479"/>
        <v>2.6933290339249798E-19</v>
      </c>
      <c r="EG162" s="1">
        <f t="shared" si="480"/>
        <v>5.1630654503412026E-20</v>
      </c>
      <c r="EH162" s="1">
        <f t="shared" si="481"/>
        <v>9.6180734145041623E-21</v>
      </c>
      <c r="EI162" s="1">
        <f t="shared" si="482"/>
        <v>1.7413351955042294E-21</v>
      </c>
      <c r="EJ162" s="1">
        <f t="shared" si="483"/>
        <v>3.0643543558651183E-22</v>
      </c>
      <c r="EK162" s="1">
        <f t="shared" si="484"/>
        <v>5.2420756039711548E-23</v>
      </c>
      <c r="EL162" s="1">
        <f t="shared" si="485"/>
        <v>8.7180132528088578E-24</v>
      </c>
      <c r="EM162" s="1">
        <f t="shared" si="486"/>
        <v>1.409681071725041E-24</v>
      </c>
      <c r="EN162" s="1">
        <f t="shared" si="487"/>
        <v>2.2164061710617385E-25</v>
      </c>
      <c r="EO162" s="1">
        <f t="shared" si="488"/>
        <v>3.3887216929171539E-26</v>
      </c>
      <c r="EP162" s="1">
        <f t="shared" si="489"/>
        <v>5.0386053880781775E-27</v>
      </c>
      <c r="EQ162" s="1">
        <f t="shared" si="490"/>
        <v>7.2861715878903568E-28</v>
      </c>
      <c r="ER162" s="1">
        <f t="shared" si="491"/>
        <v>1.024770573050638E-28</v>
      </c>
      <c r="ES162" s="1">
        <f t="shared" si="492"/>
        <v>1.4018856280339989E-29</v>
      </c>
      <c r="ET162" s="1">
        <f t="shared" si="493"/>
        <v>1.8654111436406892E-30</v>
      </c>
      <c r="EU162" s="1">
        <f t="shared" si="494"/>
        <v>2.4144978530123283E-31</v>
      </c>
      <c r="EV162" s="1">
        <f t="shared" si="495"/>
        <v>3.0400479761683365E-32</v>
      </c>
      <c r="EW162" s="1">
        <f t="shared" si="496"/>
        <v>3.7234312047092772E-33</v>
      </c>
      <c r="EX162" s="1">
        <f t="shared" si="497"/>
        <v>4.4362934223229979E-34</v>
      </c>
      <c r="EY162" s="1">
        <f t="shared" si="498"/>
        <v>5.1417715542908405E-35</v>
      </c>
      <c r="EZ162" s="1">
        <f t="shared" si="499"/>
        <v>5.7972121601100917E-36</v>
      </c>
      <c r="FA162" s="1">
        <f t="shared" si="500"/>
        <v>6.3581847889042112E-37</v>
      </c>
      <c r="FB162" s="1">
        <f t="shared" si="501"/>
        <v>6.78069393344773E-38</v>
      </c>
      <c r="FC162" s="1">
        <f t="shared" si="502"/>
        <v>6.6993202440823007E-39</v>
      </c>
      <c r="FD162" s="75">
        <f t="shared" si="353"/>
        <v>-6.6993202440823007E-39</v>
      </c>
    </row>
    <row r="163" spans="7:160" x14ac:dyDescent="0.35">
      <c r="G163" t="str">
        <f t="shared" si="349"/>
        <v>Refd, t=0.74</v>
      </c>
      <c r="H163" s="76">
        <f t="shared" si="350"/>
        <v>0.74000000000000055</v>
      </c>
      <c r="I163" s="1">
        <f t="shared" si="351"/>
        <v>0</v>
      </c>
      <c r="J163" s="22">
        <f t="shared" si="352"/>
        <v>3.5880957563570139E-5</v>
      </c>
      <c r="K163" s="1">
        <f t="shared" si="354"/>
        <v>1.8926443345702209E-4</v>
      </c>
      <c r="L163" s="1">
        <f t="shared" si="355"/>
        <v>5.0152834451772338E-4</v>
      </c>
      <c r="M163" s="1">
        <f t="shared" si="356"/>
        <v>1.1123163658850002E-3</v>
      </c>
      <c r="N163" s="1">
        <f t="shared" si="357"/>
        <v>2.2604606904756998E-3</v>
      </c>
      <c r="O163" s="1">
        <f t="shared" si="358"/>
        <v>4.33155671824818E-3</v>
      </c>
      <c r="P163" s="1">
        <f t="shared" si="359"/>
        <v>7.91189966060191E-3</v>
      </c>
      <c r="Q163" s="1">
        <f t="shared" si="360"/>
        <v>1.3838437483584026E-2</v>
      </c>
      <c r="R163" s="1">
        <f t="shared" si="361"/>
        <v>2.3227821575754239E-2</v>
      </c>
      <c r="S163" s="1">
        <f t="shared" si="362"/>
        <v>3.7462881395254548E-2</v>
      </c>
      <c r="T163" s="1">
        <f t="shared" si="363"/>
        <v>5.811520170003405E-2</v>
      </c>
      <c r="U163" s="1">
        <f t="shared" si="364"/>
        <v>8.6790855586076063E-2</v>
      </c>
      <c r="V163" s="1">
        <f t="shared" si="365"/>
        <v>0.12490355230890778</v>
      </c>
      <c r="W163" s="1">
        <f t="shared" si="366"/>
        <v>0.17340271155811049</v>
      </c>
      <c r="X163" s="1">
        <f t="shared" si="367"/>
        <v>0.23250665914544386</v>
      </c>
      <c r="Y163" s="1">
        <f t="shared" si="368"/>
        <v>0.30150448713642358</v>
      </c>
      <c r="Z163" s="1">
        <f t="shared" si="369"/>
        <v>0.37868658656768989</v>
      </c>
      <c r="AA163" s="1">
        <f t="shared" si="370"/>
        <v>0.46144085016395153</v>
      </c>
      <c r="AB163" s="1">
        <f t="shared" si="371"/>
        <v>0.54651363242487538</v>
      </c>
      <c r="AC163" s="1">
        <f t="shared" si="372"/>
        <v>0.63039272575212824</v>
      </c>
      <c r="AD163" s="1">
        <f t="shared" si="373"/>
        <v>0.70973742532336492</v>
      </c>
      <c r="AE163" s="1">
        <f t="shared" si="374"/>
        <v>0.7817690185060695</v>
      </c>
      <c r="AF163" s="1">
        <f t="shared" si="375"/>
        <v>0.84454741196147587</v>
      </c>
      <c r="AG163" s="1">
        <f t="shared" si="376"/>
        <v>0.89709126792228866</v>
      </c>
      <c r="AH163" s="1">
        <f t="shared" si="377"/>
        <v>0.93933887306264563</v>
      </c>
      <c r="AI163" s="1">
        <f t="shared" si="378"/>
        <v>0.97198231406270141</v>
      </c>
      <c r="AJ163" s="1">
        <f t="shared" si="379"/>
        <v>0.99622887815968764</v>
      </c>
      <c r="AK163" s="1">
        <f t="shared" si="380"/>
        <v>1.0135474938639526</v>
      </c>
      <c r="AL163" s="1">
        <f t="shared" si="381"/>
        <v>1.0254471547322483</v>
      </c>
      <c r="AM163" s="1">
        <f t="shared" si="382"/>
        <v>1.0333151765811337</v>
      </c>
      <c r="AN163" s="1">
        <f t="shared" si="383"/>
        <v>1.0383231088382987</v>
      </c>
      <c r="AO163" s="1">
        <f t="shared" si="384"/>
        <v>1.0413926015640698</v>
      </c>
      <c r="AP163" s="1">
        <f t="shared" si="385"/>
        <v>1.0432049602015243</v>
      </c>
      <c r="AQ163" s="1">
        <f t="shared" si="386"/>
        <v>1.0442361665199509</v>
      </c>
      <c r="AR163" s="1">
        <f t="shared" si="387"/>
        <v>1.0448017874616027</v>
      </c>
      <c r="AS163" s="1">
        <f t="shared" si="388"/>
        <v>1.0451009713564219</v>
      </c>
      <c r="AT163" s="1">
        <f t="shared" si="389"/>
        <v>1.0452536356384114</v>
      </c>
      <c r="AU163" s="1">
        <f t="shared" si="390"/>
        <v>1.0453288110540959</v>
      </c>
      <c r="AV163" s="1">
        <f t="shared" si="391"/>
        <v>1.0453645469539765</v>
      </c>
      <c r="AW163" s="1">
        <f t="shared" si="392"/>
        <v>1.0453809518587447</v>
      </c>
      <c r="AX163" s="1">
        <f t="shared" si="393"/>
        <v>1.0453882268156296</v>
      </c>
      <c r="AY163" s="1">
        <f t="shared" si="394"/>
        <v>1.0453913444140328</v>
      </c>
      <c r="AZ163" s="1">
        <f t="shared" si="395"/>
        <v>1.0453926358881649</v>
      </c>
      <c r="BA163" s="1">
        <f t="shared" si="396"/>
        <v>1.0453931532173784</v>
      </c>
      <c r="BB163" s="1">
        <f t="shared" si="397"/>
        <v>1.0453933536649744</v>
      </c>
      <c r="BC163" s="1">
        <f t="shared" si="398"/>
        <v>1.0453934288132771</v>
      </c>
      <c r="BD163" s="1">
        <f t="shared" si="399"/>
        <v>1.0453934560798814</v>
      </c>
      <c r="BE163" s="1">
        <f t="shared" si="400"/>
        <v>1.0453934656523092</v>
      </c>
      <c r="BF163" s="1">
        <f t="shared" si="401"/>
        <v>1.0453934688844533</v>
      </c>
      <c r="BG163" s="1">
        <f t="shared" si="402"/>
        <v>1.045393469859293</v>
      </c>
      <c r="BH163" s="1">
        <f t="shared" si="403"/>
        <v>1.0453934698496254</v>
      </c>
      <c r="BI163" s="1">
        <f t="shared" si="404"/>
        <v>1.0453934687484006</v>
      </c>
      <c r="BJ163" s="1">
        <f t="shared" si="405"/>
        <v>1.0453934647998426</v>
      </c>
      <c r="BK163" s="1">
        <f t="shared" si="406"/>
        <v>1.0453934521782813</v>
      </c>
      <c r="BL163" s="1">
        <f t="shared" si="407"/>
        <v>1.0453934136158896</v>
      </c>
      <c r="BM163" s="1">
        <f t="shared" si="408"/>
        <v>1.0453933003630971</v>
      </c>
      <c r="BN163" s="1">
        <f t="shared" si="409"/>
        <v>1.0453929805857176</v>
      </c>
      <c r="BO163" s="1">
        <f t="shared" si="410"/>
        <v>1.0453921127715713</v>
      </c>
      <c r="BP163" s="1">
        <f t="shared" si="411"/>
        <v>1.0453898500233947</v>
      </c>
      <c r="BQ163" s="1">
        <f t="shared" si="412"/>
        <v>1.0453841833290263</v>
      </c>
      <c r="BR163" s="1">
        <f t="shared" si="413"/>
        <v>1.0453705573721139</v>
      </c>
      <c r="BS163" s="1">
        <f t="shared" si="414"/>
        <v>1.0453391077923218</v>
      </c>
      <c r="BT163" s="1">
        <f t="shared" si="415"/>
        <v>1.0452694533474243</v>
      </c>
      <c r="BU163" s="1">
        <f t="shared" si="416"/>
        <v>1.0451214558829973</v>
      </c>
      <c r="BV163" s="1">
        <f t="shared" si="417"/>
        <v>1.0448198586501256</v>
      </c>
      <c r="BW163" s="1">
        <f t="shared" si="418"/>
        <v>1.044230504714639</v>
      </c>
      <c r="BX163" s="1">
        <f t="shared" si="419"/>
        <v>1.0431263708048575</v>
      </c>
      <c r="BY163" s="1">
        <f t="shared" si="420"/>
        <v>1.0411434809245692</v>
      </c>
      <c r="BZ163" s="1">
        <f t="shared" si="421"/>
        <v>1.0377303304434242</v>
      </c>
      <c r="CA163" s="1">
        <f t="shared" si="422"/>
        <v>1.0320997208634408</v>
      </c>
      <c r="CB163" s="1">
        <f t="shared" si="423"/>
        <v>1.0231979549912671</v>
      </c>
      <c r="CC163" s="1">
        <f t="shared" si="424"/>
        <v>1.0097111341821481</v>
      </c>
      <c r="CD163" s="1">
        <f t="shared" si="425"/>
        <v>0.99012894111125904</v>
      </c>
      <c r="CE163" s="1">
        <f t="shared" si="426"/>
        <v>0.96287997293122418</v>
      </c>
      <c r="CF163" s="1">
        <f t="shared" si="427"/>
        <v>0.92653816517257459</v>
      </c>
      <c r="CG163" s="1">
        <f t="shared" si="428"/>
        <v>0.88007889057221367</v>
      </c>
      <c r="CH163" s="1">
        <f t="shared" si="429"/>
        <v>0.82314128138159659</v>
      </c>
      <c r="CI163" s="1">
        <f t="shared" si="430"/>
        <v>0.75623806981690678</v>
      </c>
      <c r="CJ163" s="1">
        <f t="shared" si="431"/>
        <v>0.68085339401459266</v>
      </c>
      <c r="CK163" s="1">
        <f t="shared" si="432"/>
        <v>0.59938646831830922</v>
      </c>
      <c r="CL163" s="1">
        <f t="shared" si="433"/>
        <v>0.51493232073415718</v>
      </c>
      <c r="CM163" s="1">
        <f t="shared" si="434"/>
        <v>0.43093101218306906</v>
      </c>
      <c r="CN163" s="1">
        <f t="shared" si="435"/>
        <v>0.35075124055167667</v>
      </c>
      <c r="CO163" s="1">
        <f t="shared" si="436"/>
        <v>0.27729147946426225</v>
      </c>
      <c r="CP163" s="1">
        <f t="shared" si="437"/>
        <v>0.21267605671797635</v>
      </c>
      <c r="CQ163" s="1">
        <f t="shared" si="438"/>
        <v>0.15809716779622701</v>
      </c>
      <c r="CR163" s="1">
        <f t="shared" si="439"/>
        <v>0.11381603652891174</v>
      </c>
      <c r="CS163" s="1">
        <f t="shared" si="440"/>
        <v>7.9299604715562869E-2</v>
      </c>
      <c r="CT163" s="1">
        <f t="shared" si="441"/>
        <v>5.3443805989202453E-2</v>
      </c>
      <c r="CU163" s="1">
        <f t="shared" si="442"/>
        <v>3.4825904305487806E-2</v>
      </c>
      <c r="CV163" s="1">
        <f t="shared" si="443"/>
        <v>2.1935570330266836E-2</v>
      </c>
      <c r="CW163" s="1">
        <f t="shared" si="444"/>
        <v>1.3351717366730497E-2</v>
      </c>
      <c r="CX163" s="1">
        <f t="shared" si="445"/>
        <v>7.8523476202314608E-3</v>
      </c>
      <c r="CY163" s="1">
        <f t="shared" si="446"/>
        <v>4.4616610130234066E-3</v>
      </c>
      <c r="CZ163" s="1">
        <f t="shared" si="447"/>
        <v>2.4491358674550764E-3</v>
      </c>
      <c r="DA163" s="1">
        <f t="shared" si="448"/>
        <v>1.2988343154431597E-3</v>
      </c>
      <c r="DB163" s="1">
        <f t="shared" si="449"/>
        <v>6.6549110855208013E-4</v>
      </c>
      <c r="DC163" s="1">
        <f t="shared" si="450"/>
        <v>3.2947053106005357E-4</v>
      </c>
      <c r="DD163" s="1">
        <f t="shared" si="451"/>
        <v>1.5762595082541213E-4</v>
      </c>
      <c r="DE163" s="1">
        <f t="shared" si="452"/>
        <v>7.2884887031373418E-5</v>
      </c>
      <c r="DF163" s="1">
        <f t="shared" si="453"/>
        <v>3.2577418380462778E-5</v>
      </c>
      <c r="DG163" s="1">
        <f t="shared" si="454"/>
        <v>1.407808123715078E-5</v>
      </c>
      <c r="DH163" s="1">
        <f t="shared" si="455"/>
        <v>5.8830442695058318E-6</v>
      </c>
      <c r="DI163" s="1">
        <f t="shared" si="456"/>
        <v>2.3778345509605871E-6</v>
      </c>
      <c r="DJ163" s="1">
        <f t="shared" si="457"/>
        <v>9.2976833123507502E-7</v>
      </c>
      <c r="DK163" s="1">
        <f t="shared" si="458"/>
        <v>3.5178471211126062E-7</v>
      </c>
      <c r="DL163" s="1">
        <f t="shared" si="459"/>
        <v>1.2882071304999316E-7</v>
      </c>
      <c r="DM163" s="1">
        <f t="shared" si="460"/>
        <v>4.5666696162716859E-8</v>
      </c>
      <c r="DN163" s="1">
        <f t="shared" si="461"/>
        <v>1.567537164153738E-8</v>
      </c>
      <c r="DO163" s="1">
        <f t="shared" si="462"/>
        <v>5.2112232060781226E-9</v>
      </c>
      <c r="DP163" s="1">
        <f t="shared" si="463"/>
        <v>1.678277728885963E-9</v>
      </c>
      <c r="DQ163" s="1">
        <f t="shared" si="464"/>
        <v>5.2370676588223207E-10</v>
      </c>
      <c r="DR163" s="1">
        <f t="shared" si="465"/>
        <v>1.5838329143632962E-10</v>
      </c>
      <c r="DS163" s="1">
        <f t="shared" si="466"/>
        <v>4.6432540787143463E-11</v>
      </c>
      <c r="DT163" s="1">
        <f t="shared" si="467"/>
        <v>1.319838233275617E-11</v>
      </c>
      <c r="DU163" s="1">
        <f t="shared" si="468"/>
        <v>3.6382736250316478E-12</v>
      </c>
      <c r="DV163" s="1">
        <f t="shared" si="469"/>
        <v>9.7282652532781376E-13</v>
      </c>
      <c r="DW163" s="1">
        <f t="shared" si="470"/>
        <v>2.5236402445184769E-13</v>
      </c>
      <c r="DX163" s="1">
        <f t="shared" si="471"/>
        <v>6.3526591739817912E-14</v>
      </c>
      <c r="DY163" s="1">
        <f t="shared" si="472"/>
        <v>1.5520337880846702E-14</v>
      </c>
      <c r="DZ163" s="1">
        <f t="shared" si="473"/>
        <v>3.6808065520861653E-15</v>
      </c>
      <c r="EA163" s="1">
        <f t="shared" si="474"/>
        <v>8.4753357387413933E-16</v>
      </c>
      <c r="EB163" s="1">
        <f t="shared" si="475"/>
        <v>1.895029365102789E-16</v>
      </c>
      <c r="EC163" s="1">
        <f t="shared" si="476"/>
        <v>4.115192826199595E-17</v>
      </c>
      <c r="ED163" s="1">
        <f t="shared" si="477"/>
        <v>8.6805408692797138E-18</v>
      </c>
      <c r="EE163" s="1">
        <f t="shared" si="478"/>
        <v>1.7788932255089554E-18</v>
      </c>
      <c r="EF163" s="1">
        <f t="shared" si="479"/>
        <v>3.5420983123873544E-19</v>
      </c>
      <c r="EG163" s="1">
        <f t="shared" si="480"/>
        <v>6.8538892624872987E-20</v>
      </c>
      <c r="EH163" s="1">
        <f t="shared" si="481"/>
        <v>1.2889449403913701E-20</v>
      </c>
      <c r="EI163" s="1">
        <f t="shared" si="482"/>
        <v>2.356158382300943E-21</v>
      </c>
      <c r="EJ163" s="1">
        <f t="shared" si="483"/>
        <v>4.186936720593066E-22</v>
      </c>
      <c r="EK163" s="1">
        <f t="shared" si="484"/>
        <v>7.2336257117051051E-23</v>
      </c>
      <c r="EL163" s="1">
        <f t="shared" si="485"/>
        <v>1.2151398220096508E-23</v>
      </c>
      <c r="EM163" s="1">
        <f t="shared" si="486"/>
        <v>1.9849376530843735E-24</v>
      </c>
      <c r="EN163" s="1">
        <f t="shared" si="487"/>
        <v>3.1532226979910739E-25</v>
      </c>
      <c r="EO163" s="1">
        <f t="shared" si="488"/>
        <v>4.8717308507643269E-26</v>
      </c>
      <c r="EP163" s="1">
        <f t="shared" si="489"/>
        <v>7.3208828942002164E-27</v>
      </c>
      <c r="EQ163" s="1">
        <f t="shared" si="490"/>
        <v>1.0700960858716692E-27</v>
      </c>
      <c r="ER163" s="1">
        <f t="shared" si="491"/>
        <v>1.5215484794217232E-28</v>
      </c>
      <c r="ES163" s="1">
        <f t="shared" si="492"/>
        <v>2.1046215953872567E-29</v>
      </c>
      <c r="ET163" s="1">
        <f t="shared" si="493"/>
        <v>2.8320825335041662E-30</v>
      </c>
      <c r="EU163" s="1">
        <f t="shared" si="494"/>
        <v>3.70763371440314E-31</v>
      </c>
      <c r="EV163" s="1">
        <f t="shared" si="495"/>
        <v>4.7223598187574101E-32</v>
      </c>
      <c r="EW163" s="1">
        <f t="shared" si="496"/>
        <v>5.8519670704373936E-33</v>
      </c>
      <c r="EX163" s="1">
        <f t="shared" si="497"/>
        <v>7.0555573146297042E-34</v>
      </c>
      <c r="EY163" s="1">
        <f t="shared" si="498"/>
        <v>8.2765702719686848E-35</v>
      </c>
      <c r="EZ163" s="1">
        <f t="shared" si="499"/>
        <v>9.4462392570507794E-36</v>
      </c>
      <c r="FA163" s="1">
        <f t="shared" si="500"/>
        <v>1.048943365541419E-36</v>
      </c>
      <c r="FB163" s="1">
        <f t="shared" si="501"/>
        <v>1.1327755834809941E-37</v>
      </c>
      <c r="FC163" s="1">
        <f t="shared" si="502"/>
        <v>1.1327186946823675E-38</v>
      </c>
      <c r="FD163" s="75">
        <f t="shared" si="353"/>
        <v>-1.1327186946823675E-38</v>
      </c>
    </row>
    <row r="164" spans="7:160" x14ac:dyDescent="0.35">
      <c r="G164" t="str">
        <f t="shared" si="349"/>
        <v>Refd, t=0.75</v>
      </c>
      <c r="H164" s="76">
        <f t="shared" si="350"/>
        <v>0.74500000000000055</v>
      </c>
      <c r="I164" s="1">
        <f t="shared" si="351"/>
        <v>0</v>
      </c>
      <c r="J164" s="22">
        <f t="shared" si="352"/>
        <v>3.56900925029104E-5</v>
      </c>
      <c r="K164" s="1">
        <f t="shared" si="354"/>
        <v>1.8817891268651675E-4</v>
      </c>
      <c r="L164" s="1">
        <f t="shared" si="355"/>
        <v>4.982377076556988E-4</v>
      </c>
      <c r="M164" s="1">
        <f t="shared" si="356"/>
        <v>1.1038343358782698E-3</v>
      </c>
      <c r="N164" s="1">
        <f t="shared" si="357"/>
        <v>2.240639962982073E-3</v>
      </c>
      <c r="O164" s="1">
        <f t="shared" si="358"/>
        <v>4.2888283999953153E-3</v>
      </c>
      <c r="P164" s="1">
        <f t="shared" si="359"/>
        <v>7.8262075713525364E-3</v>
      </c>
      <c r="Q164" s="1">
        <f t="shared" si="360"/>
        <v>1.3677629184534315E-2</v>
      </c>
      <c r="R164" s="1">
        <f t="shared" si="361"/>
        <v>2.2944195254730185E-2</v>
      </c>
      <c r="S164" s="1">
        <f t="shared" si="362"/>
        <v>3.6991075505980561E-2</v>
      </c>
      <c r="T164" s="1">
        <f t="shared" si="363"/>
        <v>5.7372957030689557E-2</v>
      </c>
      <c r="U164" s="1">
        <f t="shared" si="364"/>
        <v>8.5684123434441914E-2</v>
      </c>
      <c r="V164" s="1">
        <f t="shared" si="365"/>
        <v>0.12333676091218614</v>
      </c>
      <c r="W164" s="1">
        <f t="shared" si="366"/>
        <v>0.17129371388400166</v>
      </c>
      <c r="X164" s="1">
        <f t="shared" si="367"/>
        <v>0.22980423171104292</v>
      </c>
      <c r="Y164" s="1">
        <f t="shared" si="368"/>
        <v>0.29820476452673483</v>
      </c>
      <c r="Z164" s="1">
        <f t="shared" si="369"/>
        <v>0.37484413519683946</v>
      </c>
      <c r="AA164" s="1">
        <f t="shared" si="370"/>
        <v>0.45717067242073306</v>
      </c>
      <c r="AB164" s="1">
        <f t="shared" si="371"/>
        <v>0.54198228706035101</v>
      </c>
      <c r="AC164" s="1">
        <f t="shared" si="372"/>
        <v>0.62579946779711426</v>
      </c>
      <c r="AD164" s="1">
        <f t="shared" si="373"/>
        <v>0.70528894287450028</v>
      </c>
      <c r="AE164" s="1">
        <f t="shared" si="374"/>
        <v>0.77765306185122252</v>
      </c>
      <c r="AF164" s="1">
        <f t="shared" si="375"/>
        <v>0.84091079070447794</v>
      </c>
      <c r="AG164" s="1">
        <f t="shared" si="376"/>
        <v>0.89402631908556385</v>
      </c>
      <c r="AH164" s="1">
        <f t="shared" si="377"/>
        <v>0.93688011449138353</v>
      </c>
      <c r="AI164" s="1">
        <f t="shared" si="378"/>
        <v>0.97011243295549188</v>
      </c>
      <c r="AJ164" s="1">
        <f t="shared" si="379"/>
        <v>0.99489125755126084</v>
      </c>
      <c r="AK164" s="1">
        <f t="shared" si="380"/>
        <v>1.0126616123973065</v>
      </c>
      <c r="AL164" s="1">
        <f t="shared" si="381"/>
        <v>1.0249234317462892</v>
      </c>
      <c r="AM164" s="1">
        <f t="shared" si="382"/>
        <v>1.0330668469337889</v>
      </c>
      <c r="AN164" s="1">
        <f t="shared" si="383"/>
        <v>1.0382740166952826</v>
      </c>
      <c r="AO164" s="1">
        <f t="shared" si="384"/>
        <v>1.0414809655392114</v>
      </c>
      <c r="AP164" s="1">
        <f t="shared" si="385"/>
        <v>1.0433839263481219</v>
      </c>
      <c r="AQ164" s="1">
        <f t="shared" si="386"/>
        <v>1.0444722748600412</v>
      </c>
      <c r="AR164" s="1">
        <f t="shared" si="387"/>
        <v>1.0450724242712506</v>
      </c>
      <c r="AS164" s="1">
        <f t="shared" si="388"/>
        <v>1.0453916197360689</v>
      </c>
      <c r="AT164" s="1">
        <f t="shared" si="389"/>
        <v>1.0455554190395482</v>
      </c>
      <c r="AU164" s="1">
        <f t="shared" si="390"/>
        <v>1.0456365481148673</v>
      </c>
      <c r="AV164" s="1">
        <f t="shared" si="391"/>
        <v>1.0456753452776364</v>
      </c>
      <c r="AW164" s="1">
        <f t="shared" si="392"/>
        <v>1.0456932649710562</v>
      </c>
      <c r="AX164" s="1">
        <f t="shared" si="393"/>
        <v>1.0457012617413084</v>
      </c>
      <c r="AY164" s="1">
        <f t="shared" si="394"/>
        <v>1.0457047107647566</v>
      </c>
      <c r="AZ164" s="1">
        <f t="shared" si="395"/>
        <v>1.0457061489562982</v>
      </c>
      <c r="BA164" s="1">
        <f t="shared" si="396"/>
        <v>1.0457067289392374</v>
      </c>
      <c r="BB164" s="1">
        <f t="shared" si="397"/>
        <v>1.0457069552094587</v>
      </c>
      <c r="BC164" s="1">
        <f t="shared" si="398"/>
        <v>1.0457070406343287</v>
      </c>
      <c r="BD164" s="1">
        <f t="shared" si="399"/>
        <v>1.0457070718516255</v>
      </c>
      <c r="BE164" s="1">
        <f t="shared" si="400"/>
        <v>1.0457070828914021</v>
      </c>
      <c r="BF164" s="1">
        <f t="shared" si="401"/>
        <v>1.0457070866487612</v>
      </c>
      <c r="BG164" s="1">
        <f t="shared" si="402"/>
        <v>1.0457070877996277</v>
      </c>
      <c r="BH164" s="1">
        <f t="shared" si="403"/>
        <v>1.0457070878280856</v>
      </c>
      <c r="BI164" s="1">
        <f t="shared" si="404"/>
        <v>1.0457070866735085</v>
      </c>
      <c r="BJ164" s="1">
        <f t="shared" si="405"/>
        <v>1.0457070825114054</v>
      </c>
      <c r="BK164" s="1">
        <f t="shared" si="406"/>
        <v>1.0457070692614903</v>
      </c>
      <c r="BL164" s="1">
        <f t="shared" si="407"/>
        <v>1.045707028972507</v>
      </c>
      <c r="BM164" s="1">
        <f t="shared" si="408"/>
        <v>1.0457069112016788</v>
      </c>
      <c r="BN164" s="1">
        <f t="shared" si="409"/>
        <v>1.0457065801587568</v>
      </c>
      <c r="BO164" s="1">
        <f t="shared" si="410"/>
        <v>1.0457056856218299</v>
      </c>
      <c r="BP164" s="1">
        <f t="shared" si="411"/>
        <v>1.0457033627098284</v>
      </c>
      <c r="BQ164" s="1">
        <f t="shared" si="412"/>
        <v>1.0456975678387026</v>
      </c>
      <c r="BR164" s="1">
        <f t="shared" si="413"/>
        <v>1.045683684518329</v>
      </c>
      <c r="BS164" s="1">
        <f t="shared" si="414"/>
        <v>1.0456517507061991</v>
      </c>
      <c r="BT164" s="1">
        <f t="shared" si="415"/>
        <v>1.0455812499367694</v>
      </c>
      <c r="BU164" s="1">
        <f t="shared" si="416"/>
        <v>1.045431898269731</v>
      </c>
      <c r="BV164" s="1">
        <f t="shared" si="417"/>
        <v>1.0451283710722556</v>
      </c>
      <c r="BW164" s="1">
        <f t="shared" si="418"/>
        <v>1.0445367189768902</v>
      </c>
      <c r="BX164" s="1">
        <f t="shared" si="419"/>
        <v>1.0434307599831567</v>
      </c>
      <c r="BY164" s="1">
        <f t="shared" si="420"/>
        <v>1.0414485421534163</v>
      </c>
      <c r="BZ164" s="1">
        <f t="shared" si="421"/>
        <v>1.0380424746724235</v>
      </c>
      <c r="CA164" s="1">
        <f t="shared" si="422"/>
        <v>1.0324318841890787</v>
      </c>
      <c r="CB164" s="1">
        <f t="shared" si="423"/>
        <v>1.0235726643999725</v>
      </c>
      <c r="CC164" s="1">
        <f t="shared" si="424"/>
        <v>1.0101633658310785</v>
      </c>
      <c r="CD164" s="1">
        <f t="shared" si="425"/>
        <v>0.9907077087356515</v>
      </c>
      <c r="CE164" s="1">
        <f t="shared" si="426"/>
        <v>0.96364736276728247</v>
      </c>
      <c r="CF164" s="1">
        <f t="shared" si="427"/>
        <v>0.92756470084018461</v>
      </c>
      <c r="CG164" s="1">
        <f t="shared" si="428"/>
        <v>0.881434798401867</v>
      </c>
      <c r="CH164" s="1">
        <f t="shared" si="429"/>
        <v>0.82488437936039927</v>
      </c>
      <c r="CI164" s="1">
        <f t="shared" si="430"/>
        <v>0.75840032791939282</v>
      </c>
      <c r="CJ164" s="1">
        <f t="shared" si="431"/>
        <v>0.68342923430984948</v>
      </c>
      <c r="CK164" s="1">
        <f t="shared" si="432"/>
        <v>0.6023261058656777</v>
      </c>
      <c r="CL164" s="1">
        <f t="shared" si="433"/>
        <v>0.51814262556717428</v>
      </c>
      <c r="CM164" s="1">
        <f t="shared" si="434"/>
        <v>0.43428461975581223</v>
      </c>
      <c r="CN164" s="1">
        <f t="shared" si="435"/>
        <v>0.35410246753232016</v>
      </c>
      <c r="CO164" s="1">
        <f t="shared" si="436"/>
        <v>0.28049574113826126</v>
      </c>
      <c r="CP164" s="1">
        <f t="shared" si="437"/>
        <v>0.21560857643064021</v>
      </c>
      <c r="CQ164" s="1">
        <f t="shared" si="438"/>
        <v>0.16066711073749185</v>
      </c>
      <c r="CR164" s="1">
        <f t="shared" si="439"/>
        <v>0.11597361816009509</v>
      </c>
      <c r="CS164" s="1">
        <f t="shared" si="440"/>
        <v>8.1035676181775748E-2</v>
      </c>
      <c r="CT164" s="1">
        <f t="shared" si="441"/>
        <v>5.4783236376047574E-2</v>
      </c>
      <c r="CU164" s="1">
        <f t="shared" si="442"/>
        <v>3.5817236067083938E-2</v>
      </c>
      <c r="CV164" s="1">
        <f t="shared" si="443"/>
        <v>2.2639705988845654E-2</v>
      </c>
      <c r="CW164" s="1">
        <f t="shared" si="444"/>
        <v>1.3831917325150605E-2</v>
      </c>
      <c r="CX164" s="1">
        <f t="shared" si="445"/>
        <v>8.1669082855997839E-3</v>
      </c>
      <c r="CY164" s="1">
        <f t="shared" si="446"/>
        <v>4.6596720981187164E-3</v>
      </c>
      <c r="CZ164" s="1">
        <f t="shared" si="447"/>
        <v>2.5689648949585499E-3</v>
      </c>
      <c r="DA164" s="1">
        <f t="shared" si="448"/>
        <v>1.3685780368191483E-3</v>
      </c>
      <c r="DB164" s="1">
        <f t="shared" si="449"/>
        <v>7.045482381863226E-4</v>
      </c>
      <c r="DC164" s="1">
        <f t="shared" si="450"/>
        <v>3.5052419199980419E-4</v>
      </c>
      <c r="DD164" s="1">
        <f t="shared" si="451"/>
        <v>1.6855456911997769E-4</v>
      </c>
      <c r="DE164" s="1">
        <f t="shared" si="452"/>
        <v>7.8349879255176417E-5</v>
      </c>
      <c r="DF164" s="1">
        <f t="shared" si="453"/>
        <v>3.5211169312926647E-5</v>
      </c>
      <c r="DG164" s="1">
        <f t="shared" si="454"/>
        <v>1.5301830875577854E-5</v>
      </c>
      <c r="DH164" s="1">
        <f t="shared" si="455"/>
        <v>6.4314632075438733E-6</v>
      </c>
      <c r="DI164" s="1">
        <f t="shared" si="456"/>
        <v>2.6149723362003347E-6</v>
      </c>
      <c r="DJ164" s="1">
        <f t="shared" si="457"/>
        <v>1.028742289919143E-6</v>
      </c>
      <c r="DK164" s="1">
        <f t="shared" si="458"/>
        <v>3.9167187608917599E-7</v>
      </c>
      <c r="DL164" s="1">
        <f t="shared" si="459"/>
        <v>1.4434794876016883E-7</v>
      </c>
      <c r="DM164" s="1">
        <f t="shared" si="460"/>
        <v>5.1507290374823196E-8</v>
      </c>
      <c r="DN164" s="1">
        <f t="shared" si="461"/>
        <v>1.7798964244423753E-8</v>
      </c>
      <c r="DO164" s="1">
        <f t="shared" si="462"/>
        <v>5.9578131997874273E-9</v>
      </c>
      <c r="DP164" s="1">
        <f t="shared" si="463"/>
        <v>1.9321594596378973E-9</v>
      </c>
      <c r="DQ164" s="1">
        <f t="shared" si="464"/>
        <v>6.0723946921540883E-10</v>
      </c>
      <c r="DR164" s="1">
        <f t="shared" si="465"/>
        <v>1.8498385148615563E-10</v>
      </c>
      <c r="DS164" s="1">
        <f t="shared" si="466"/>
        <v>5.4633475864996989E-11</v>
      </c>
      <c r="DT164" s="1">
        <f t="shared" si="467"/>
        <v>1.5646877857274102E-11</v>
      </c>
      <c r="DU164" s="1">
        <f t="shared" si="468"/>
        <v>4.346414055240569E-12</v>
      </c>
      <c r="DV164" s="1">
        <f t="shared" si="469"/>
        <v>1.1712715327838156E-12</v>
      </c>
      <c r="DW164" s="1">
        <f t="shared" si="470"/>
        <v>3.0626219767056191E-13</v>
      </c>
      <c r="DX164" s="1">
        <f t="shared" si="471"/>
        <v>7.7718120432329003E-14</v>
      </c>
      <c r="DY164" s="1">
        <f t="shared" si="472"/>
        <v>1.9143682144959437E-14</v>
      </c>
      <c r="DZ164" s="1">
        <f t="shared" si="473"/>
        <v>4.578060122832611E-15</v>
      </c>
      <c r="EA164" s="1">
        <f t="shared" si="474"/>
        <v>1.0630804644631244E-15</v>
      </c>
      <c r="EB164" s="1">
        <f t="shared" si="475"/>
        <v>2.3974657032290303E-16</v>
      </c>
      <c r="EC164" s="1">
        <f t="shared" si="476"/>
        <v>5.2518271470464514E-17</v>
      </c>
      <c r="ED164" s="1">
        <f t="shared" si="477"/>
        <v>1.1176541563725521E-17</v>
      </c>
      <c r="EE164" s="1">
        <f t="shared" si="478"/>
        <v>2.3110415551054714E-18</v>
      </c>
      <c r="EF164" s="1">
        <f t="shared" si="479"/>
        <v>4.6437917309483688E-19</v>
      </c>
      <c r="EG164" s="1">
        <f t="shared" si="480"/>
        <v>9.0690284688700855E-20</v>
      </c>
      <c r="EH164" s="1">
        <f t="shared" si="481"/>
        <v>1.7215801950849132E-20</v>
      </c>
      <c r="EI164" s="1">
        <f t="shared" si="482"/>
        <v>3.1770542635630362E-21</v>
      </c>
      <c r="EJ164" s="1">
        <f t="shared" si="483"/>
        <v>5.700360424870643E-22</v>
      </c>
      <c r="EK164" s="1">
        <f t="shared" si="484"/>
        <v>9.9450447283211525E-23</v>
      </c>
      <c r="EL164" s="1">
        <f t="shared" si="485"/>
        <v>1.6872573995405335E-23</v>
      </c>
      <c r="EM164" s="1">
        <f t="shared" si="486"/>
        <v>2.7839828700714441E-24</v>
      </c>
      <c r="EN164" s="1">
        <f t="shared" si="487"/>
        <v>4.4678629090666713E-25</v>
      </c>
      <c r="EO164" s="1">
        <f t="shared" si="488"/>
        <v>6.9745410612918063E-26</v>
      </c>
      <c r="EP164" s="1">
        <f t="shared" si="489"/>
        <v>1.0591205884705395E-26</v>
      </c>
      <c r="EQ164" s="1">
        <f t="shared" si="490"/>
        <v>1.5646515491808036E-27</v>
      </c>
      <c r="ER164" s="1">
        <f t="shared" si="491"/>
        <v>2.2488360036728803E-28</v>
      </c>
      <c r="ES164" s="1">
        <f t="shared" si="492"/>
        <v>3.1447660887569492E-29</v>
      </c>
      <c r="ET164" s="1">
        <f t="shared" si="493"/>
        <v>4.2788671742961616E-30</v>
      </c>
      <c r="EU164" s="1">
        <f t="shared" si="494"/>
        <v>5.6649442216819883E-31</v>
      </c>
      <c r="EV164" s="1">
        <f t="shared" si="495"/>
        <v>7.2979740111228971E-32</v>
      </c>
      <c r="EW164" s="1">
        <f t="shared" si="496"/>
        <v>9.1486975441104109E-33</v>
      </c>
      <c r="EX164" s="1">
        <f t="shared" si="497"/>
        <v>1.1160249759854176E-33</v>
      </c>
      <c r="EY164" s="1">
        <f t="shared" si="498"/>
        <v>1.3248008304413399E-34</v>
      </c>
      <c r="EZ164" s="1">
        <f t="shared" si="499"/>
        <v>1.5303492690902881E-35</v>
      </c>
      <c r="FA164" s="1">
        <f t="shared" si="500"/>
        <v>1.7202451509299716E-36</v>
      </c>
      <c r="FB164" s="1">
        <f t="shared" si="501"/>
        <v>1.8808689011629499E-37</v>
      </c>
      <c r="FC164" s="1">
        <f t="shared" si="502"/>
        <v>1.9031871779025757E-38</v>
      </c>
      <c r="FD164" s="75">
        <f t="shared" si="353"/>
        <v>-1.9031871779025757E-38</v>
      </c>
    </row>
    <row r="165" spans="7:160" x14ac:dyDescent="0.35">
      <c r="G165" t="str">
        <f t="shared" si="349"/>
        <v>Refd, t=0.75</v>
      </c>
      <c r="H165" s="76">
        <f t="shared" si="350"/>
        <v>0.75000000000000056</v>
      </c>
      <c r="I165" s="1">
        <f t="shared" si="351"/>
        <v>0</v>
      </c>
      <c r="J165" s="22">
        <f t="shared" si="352"/>
        <v>3.5496293512228838E-5</v>
      </c>
      <c r="K165" s="1">
        <f t="shared" si="354"/>
        <v>1.8708042685010342E-4</v>
      </c>
      <c r="L165" s="1">
        <f t="shared" si="355"/>
        <v>4.9492607905370501E-4</v>
      </c>
      <c r="M165" s="1">
        <f t="shared" si="356"/>
        <v>1.095344740288703E-3</v>
      </c>
      <c r="N165" s="1">
        <f t="shared" si="357"/>
        <v>2.2208911825442332E-3</v>
      </c>
      <c r="O165" s="1">
        <f t="shared" si="358"/>
        <v>4.2464030615936999E-3</v>
      </c>
      <c r="P165" s="1">
        <f t="shared" si="359"/>
        <v>7.7413424393817992E-3</v>
      </c>
      <c r="Q165" s="1">
        <f t="shared" si="360"/>
        <v>1.351866827132755E-2</v>
      </c>
      <c r="R165" s="1">
        <f t="shared" si="361"/>
        <v>2.2664183425770999E-2</v>
      </c>
      <c r="S165" s="1">
        <f t="shared" si="362"/>
        <v>3.6525646187856517E-2</v>
      </c>
      <c r="T165" s="1">
        <f t="shared" si="363"/>
        <v>5.6641006517121645E-2</v>
      </c>
      <c r="U165" s="1">
        <f t="shared" si="364"/>
        <v>8.4592720412972833E-2</v>
      </c>
      <c r="V165" s="1">
        <f t="shared" si="365"/>
        <v>0.1217911102722537</v>
      </c>
      <c r="W165" s="1">
        <f t="shared" si="366"/>
        <v>0.16921175120835102</v>
      </c>
      <c r="X165" s="1">
        <f t="shared" si="367"/>
        <v>0.22713381594663837</v>
      </c>
      <c r="Y165" s="1">
        <f t="shared" si="368"/>
        <v>0.29493997156831553</v>
      </c>
      <c r="Z165" s="1">
        <f t="shared" si="369"/>
        <v>0.37103645168441085</v>
      </c>
      <c r="AA165" s="1">
        <f t="shared" si="370"/>
        <v>0.45293140928925979</v>
      </c>
      <c r="AB165" s="1">
        <f t="shared" si="371"/>
        <v>0.53747433349757601</v>
      </c>
      <c r="AC165" s="1">
        <f t="shared" si="372"/>
        <v>0.62121913890061076</v>
      </c>
      <c r="AD165" s="1">
        <f t="shared" si="373"/>
        <v>0.70084130864769512</v>
      </c>
      <c r="AE165" s="1">
        <f t="shared" si="374"/>
        <v>0.77352588860499361</v>
      </c>
      <c r="AF165" s="1">
        <f t="shared" si="375"/>
        <v>0.83725248926501594</v>
      </c>
      <c r="AG165" s="1">
        <f t="shared" si="376"/>
        <v>0.89093203086603667</v>
      </c>
      <c r="AH165" s="1">
        <f t="shared" si="377"/>
        <v>0.93438777181199761</v>
      </c>
      <c r="AI165" s="1">
        <f t="shared" si="378"/>
        <v>0.96820811149427899</v>
      </c>
      <c r="AJ165" s="1">
        <f t="shared" si="379"/>
        <v>0.99352117931834383</v>
      </c>
      <c r="AK165" s="1">
        <f t="shared" si="380"/>
        <v>1.0117472323938019</v>
      </c>
      <c r="AL165" s="1">
        <f t="shared" si="381"/>
        <v>1.0243762029041314</v>
      </c>
      <c r="AM165" s="1">
        <f t="shared" si="382"/>
        <v>1.0328002059253112</v>
      </c>
      <c r="AN165" s="1">
        <f t="shared" si="383"/>
        <v>1.0382114022447744</v>
      </c>
      <c r="AO165" s="1">
        <f t="shared" si="384"/>
        <v>1.0415598400204937</v>
      </c>
      <c r="AP165" s="1">
        <f t="shared" si="385"/>
        <v>1.043556554799659</v>
      </c>
      <c r="AQ165" s="1">
        <f t="shared" si="386"/>
        <v>1.0447043537638798</v>
      </c>
      <c r="AR165" s="1">
        <f t="shared" si="387"/>
        <v>1.0453406258747273</v>
      </c>
      <c r="AS165" s="1">
        <f t="shared" si="388"/>
        <v>1.0456808759784628</v>
      </c>
      <c r="AT165" s="1">
        <f t="shared" si="389"/>
        <v>1.0458564589782502</v>
      </c>
      <c r="AU165" s="1">
        <f t="shared" si="390"/>
        <v>1.0459439261493511</v>
      </c>
      <c r="AV165" s="1">
        <f t="shared" si="391"/>
        <v>1.0459860021520204</v>
      </c>
      <c r="AW165" s="1">
        <f t="shared" si="392"/>
        <v>1.046005554433612</v>
      </c>
      <c r="AX165" s="1">
        <f t="shared" si="393"/>
        <v>1.0460143341183912</v>
      </c>
      <c r="AY165" s="1">
        <f t="shared" si="394"/>
        <v>1.0460181449670847</v>
      </c>
      <c r="AZ165" s="1">
        <f t="shared" si="395"/>
        <v>1.0460197444005592</v>
      </c>
      <c r="BA165" s="1">
        <f t="shared" si="396"/>
        <v>1.0460203937075805</v>
      </c>
      <c r="BB165" s="1">
        <f t="shared" si="397"/>
        <v>1.0460206487475421</v>
      </c>
      <c r="BC165" s="1">
        <f t="shared" si="398"/>
        <v>1.0460207457026653</v>
      </c>
      <c r="BD165" s="1">
        <f t="shared" si="399"/>
        <v>1.0460207813844968</v>
      </c>
      <c r="BE165" s="1">
        <f t="shared" si="400"/>
        <v>1.0460207940946458</v>
      </c>
      <c r="BF165" s="1">
        <f t="shared" si="401"/>
        <v>1.0460207984545016</v>
      </c>
      <c r="BG165" s="1">
        <f t="shared" si="402"/>
        <v>1.0460207998094675</v>
      </c>
      <c r="BH165" s="1">
        <f t="shared" si="403"/>
        <v>1.0460207998849556</v>
      </c>
      <c r="BI165" s="1">
        <f t="shared" si="404"/>
        <v>1.046020798677112</v>
      </c>
      <c r="BJ165" s="1">
        <f t="shared" si="405"/>
        <v>1.0460207942936934</v>
      </c>
      <c r="BK165" s="1">
        <f t="shared" si="406"/>
        <v>1.0460207803936326</v>
      </c>
      <c r="BL165" s="1">
        <f t="shared" si="407"/>
        <v>1.0460207383264952</v>
      </c>
      <c r="BM165" s="1">
        <f t="shared" si="408"/>
        <v>1.0460206159253143</v>
      </c>
      <c r="BN165" s="1">
        <f t="shared" si="409"/>
        <v>1.0460202733916284</v>
      </c>
      <c r="BO165" s="1">
        <f t="shared" si="410"/>
        <v>1.0460193517233534</v>
      </c>
      <c r="BP165" s="1">
        <f t="shared" si="411"/>
        <v>1.0460169680014613</v>
      </c>
      <c r="BQ165" s="1">
        <f t="shared" si="412"/>
        <v>1.0460110441443666</v>
      </c>
      <c r="BR165" s="1">
        <f t="shared" si="413"/>
        <v>1.0459969029540548</v>
      </c>
      <c r="BS165" s="1">
        <f t="shared" si="414"/>
        <v>1.0459644860607371</v>
      </c>
      <c r="BT165" s="1">
        <f t="shared" si="415"/>
        <v>1.0458931447826265</v>
      </c>
      <c r="BU165" s="1">
        <f t="shared" si="416"/>
        <v>1.0457424549283632</v>
      </c>
      <c r="BV165" s="1">
        <f t="shared" si="417"/>
        <v>1.0454370325015057</v>
      </c>
      <c r="BW165" s="1">
        <f t="shared" si="418"/>
        <v>1.0448431461714189</v>
      </c>
      <c r="BX165" s="1">
        <f t="shared" si="419"/>
        <v>1.0437354635257485</v>
      </c>
      <c r="BY165" s="1">
        <f t="shared" si="420"/>
        <v>1.041754054125789</v>
      </c>
      <c r="BZ165" s="1">
        <f t="shared" si="421"/>
        <v>1.0383552138137584</v>
      </c>
      <c r="CA165" s="1">
        <f t="shared" si="422"/>
        <v>1.03276472629876</v>
      </c>
      <c r="CB165" s="1">
        <f t="shared" si="423"/>
        <v>1.0239479546101053</v>
      </c>
      <c r="CC165" s="1">
        <f t="shared" si="424"/>
        <v>1.0106157247022456</v>
      </c>
      <c r="CD165" s="1">
        <f t="shared" si="425"/>
        <v>0.99128559414536643</v>
      </c>
      <c r="CE165" s="1">
        <f t="shared" si="426"/>
        <v>0.96441213360053391</v>
      </c>
      <c r="CF165" s="1">
        <f t="shared" si="427"/>
        <v>0.92858608899067974</v>
      </c>
      <c r="CG165" s="1">
        <f t="shared" si="428"/>
        <v>0.8827823609780252</v>
      </c>
      <c r="CH165" s="1">
        <f t="shared" si="429"/>
        <v>0.82661562262550214</v>
      </c>
      <c r="CI165" s="1">
        <f t="shared" si="430"/>
        <v>0.76054748640642689</v>
      </c>
      <c r="CJ165" s="1">
        <f t="shared" si="431"/>
        <v>0.68598769308768848</v>
      </c>
      <c r="CK165" s="1">
        <f t="shared" si="432"/>
        <v>0.60524769997572558</v>
      </c>
      <c r="CL165" s="1">
        <f t="shared" si="433"/>
        <v>0.52133627436292151</v>
      </c>
      <c r="CM165" s="1">
        <f t="shared" si="434"/>
        <v>0.43762506292685721</v>
      </c>
      <c r="CN165" s="1">
        <f t="shared" si="435"/>
        <v>0.35744575448150601</v>
      </c>
      <c r="CO165" s="1">
        <f t="shared" si="436"/>
        <v>0.2836982895096461</v>
      </c>
      <c r="CP165" s="1">
        <f t="shared" si="437"/>
        <v>0.21854569187384665</v>
      </c>
      <c r="CQ165" s="1">
        <f t="shared" si="438"/>
        <v>0.16324714772625351</v>
      </c>
      <c r="CR165" s="1">
        <f t="shared" si="439"/>
        <v>0.1181453111330753</v>
      </c>
      <c r="CS165" s="1">
        <f t="shared" si="440"/>
        <v>8.278806616370632E-2</v>
      </c>
      <c r="CT165" s="1">
        <f t="shared" si="441"/>
        <v>5.6139411400582026E-2</v>
      </c>
      <c r="CU165" s="1">
        <f t="shared" si="442"/>
        <v>3.6824272007797268E-2</v>
      </c>
      <c r="CV165" s="1">
        <f t="shared" si="443"/>
        <v>2.3357513804748112E-2</v>
      </c>
      <c r="CW165" s="1">
        <f t="shared" si="444"/>
        <v>1.4323269761371826E-2</v>
      </c>
      <c r="CX165" s="1">
        <f t="shared" si="445"/>
        <v>8.4900444735008396E-3</v>
      </c>
      <c r="CY165" s="1">
        <f t="shared" si="446"/>
        <v>4.8639257038331418E-3</v>
      </c>
      <c r="CZ165" s="1">
        <f t="shared" si="447"/>
        <v>2.6931095495746405E-3</v>
      </c>
      <c r="DA165" s="1">
        <f t="shared" si="448"/>
        <v>1.4411621328650878E-3</v>
      </c>
      <c r="DB165" s="1">
        <f t="shared" si="449"/>
        <v>7.45388599225737E-4</v>
      </c>
      <c r="DC165" s="1">
        <f t="shared" si="450"/>
        <v>3.7264750986558252E-4</v>
      </c>
      <c r="DD165" s="1">
        <f t="shared" si="451"/>
        <v>1.8009706641342876E-4</v>
      </c>
      <c r="DE165" s="1">
        <f t="shared" si="452"/>
        <v>8.4152344313342571E-5</v>
      </c>
      <c r="DF165" s="1">
        <f t="shared" si="453"/>
        <v>3.8022816709040975E-5</v>
      </c>
      <c r="DG165" s="1">
        <f t="shared" si="454"/>
        <v>1.6615587166900441E-5</v>
      </c>
      <c r="DH165" s="1">
        <f t="shared" si="455"/>
        <v>7.0236271371395195E-6</v>
      </c>
      <c r="DI165" s="1">
        <f t="shared" si="456"/>
        <v>2.8725493487506803E-6</v>
      </c>
      <c r="DJ165" s="1">
        <f t="shared" si="457"/>
        <v>1.1369036492657427E-6</v>
      </c>
      <c r="DK165" s="1">
        <f t="shared" si="458"/>
        <v>4.355346173444955E-7</v>
      </c>
      <c r="DL165" s="1">
        <f t="shared" si="459"/>
        <v>1.6153230922010435E-7</v>
      </c>
      <c r="DM165" s="1">
        <f t="shared" si="460"/>
        <v>5.8013631227406414E-8</v>
      </c>
      <c r="DN165" s="1">
        <f t="shared" si="461"/>
        <v>2.0180484552916928E-8</v>
      </c>
      <c r="DO165" s="1">
        <f t="shared" si="462"/>
        <v>6.8008183653576114E-9</v>
      </c>
      <c r="DP165" s="1">
        <f t="shared" si="463"/>
        <v>2.2208318148181108E-9</v>
      </c>
      <c r="DQ165" s="1">
        <f t="shared" si="464"/>
        <v>7.0289624689779856E-10</v>
      </c>
      <c r="DR165" s="1">
        <f t="shared" si="465"/>
        <v>2.1566661256613128E-10</v>
      </c>
      <c r="DS165" s="1">
        <f t="shared" si="466"/>
        <v>6.4162967632987092E-11</v>
      </c>
      <c r="DT165" s="1">
        <f t="shared" si="467"/>
        <v>1.8513470684861987E-11</v>
      </c>
      <c r="DU165" s="1">
        <f t="shared" si="468"/>
        <v>5.1818313910821666E-12</v>
      </c>
      <c r="DV165" s="1">
        <f t="shared" si="469"/>
        <v>1.4072097312362458E-12</v>
      </c>
      <c r="DW165" s="1">
        <f t="shared" si="470"/>
        <v>3.7085175533205498E-13</v>
      </c>
      <c r="DX165" s="1">
        <f t="shared" si="471"/>
        <v>9.4861778559749566E-14</v>
      </c>
      <c r="DY165" s="1">
        <f t="shared" si="472"/>
        <v>2.3556597440279408E-14</v>
      </c>
      <c r="DZ165" s="1">
        <f t="shared" si="473"/>
        <v>5.6799249031872482E-15</v>
      </c>
      <c r="EA165" s="1">
        <f t="shared" si="474"/>
        <v>1.3300165652539234E-15</v>
      </c>
      <c r="EB165" s="1">
        <f t="shared" si="475"/>
        <v>3.0250243533020878E-16</v>
      </c>
      <c r="EC165" s="1">
        <f t="shared" si="476"/>
        <v>6.6838735040244107E-17</v>
      </c>
      <c r="ED165" s="1">
        <f t="shared" si="477"/>
        <v>1.4349025514077955E-17</v>
      </c>
      <c r="EE165" s="1">
        <f t="shared" si="478"/>
        <v>2.9934767052380502E-18</v>
      </c>
      <c r="EF165" s="1">
        <f t="shared" si="479"/>
        <v>6.0694621210349042E-19</v>
      </c>
      <c r="EG165" s="1">
        <f t="shared" si="480"/>
        <v>1.1962006196918619E-19</v>
      </c>
      <c r="EH165" s="1">
        <f t="shared" si="481"/>
        <v>2.2918862571918032E-20</v>
      </c>
      <c r="EI165" s="1">
        <f t="shared" si="482"/>
        <v>4.2694320913298091E-21</v>
      </c>
      <c r="EJ165" s="1">
        <f t="shared" si="483"/>
        <v>7.7336591560123744E-22</v>
      </c>
      <c r="EK165" s="1">
        <f t="shared" si="484"/>
        <v>1.3623375538857571E-22</v>
      </c>
      <c r="EL165" s="1">
        <f t="shared" si="485"/>
        <v>2.334066298894697E-23</v>
      </c>
      <c r="EM165" s="1">
        <f t="shared" si="486"/>
        <v>3.8896582155693307E-24</v>
      </c>
      <c r="EN165" s="1">
        <f t="shared" si="487"/>
        <v>6.3054717742021657E-25</v>
      </c>
      <c r="EO165" s="1">
        <f t="shared" si="488"/>
        <v>9.9441297229599733E-26</v>
      </c>
      <c r="EP165" s="1">
        <f t="shared" si="489"/>
        <v>1.5257776581747403E-26</v>
      </c>
      <c r="EQ165" s="1">
        <f t="shared" si="490"/>
        <v>2.277824635977117E-27</v>
      </c>
      <c r="ER165" s="1">
        <f t="shared" si="491"/>
        <v>3.3088740696430711E-28</v>
      </c>
      <c r="ES165" s="1">
        <f t="shared" si="492"/>
        <v>4.677292483681026E-29</v>
      </c>
      <c r="ET165" s="1">
        <f t="shared" si="493"/>
        <v>6.4340381536158723E-30</v>
      </c>
      <c r="EU165" s="1">
        <f t="shared" si="494"/>
        <v>8.6132109269075673E-31</v>
      </c>
      <c r="EV165" s="1">
        <f t="shared" si="495"/>
        <v>1.1221565834029494E-31</v>
      </c>
      <c r="EW165" s="1">
        <f t="shared" si="496"/>
        <v>1.422854161681424E-32</v>
      </c>
      <c r="EX165" s="1">
        <f t="shared" si="497"/>
        <v>1.7558786924319251E-33</v>
      </c>
      <c r="EY165" s="1">
        <f t="shared" si="498"/>
        <v>2.1089266702471815E-34</v>
      </c>
      <c r="EZ165" s="1">
        <f t="shared" si="499"/>
        <v>2.4652668363574757E-35</v>
      </c>
      <c r="FA165" s="1">
        <f t="shared" si="500"/>
        <v>2.8047860191851202E-36</v>
      </c>
      <c r="FB165" s="1">
        <f t="shared" si="501"/>
        <v>3.1043568090606921E-37</v>
      </c>
      <c r="FC165" s="1">
        <f t="shared" si="502"/>
        <v>3.1780779673907301E-38</v>
      </c>
      <c r="FD165" s="75">
        <f t="shared" si="353"/>
        <v>-3.1780779673907301E-38</v>
      </c>
    </row>
    <row r="166" spans="7:160" x14ac:dyDescent="0.35">
      <c r="G166" t="str">
        <f t="shared" si="349"/>
        <v>Refd, t=0.76</v>
      </c>
      <c r="H166" s="76">
        <f t="shared" si="350"/>
        <v>0.75500000000000056</v>
      </c>
      <c r="I166" s="1">
        <f t="shared" si="351"/>
        <v>0</v>
      </c>
      <c r="J166" s="22">
        <f t="shared" si="352"/>
        <v>3.5299702114486575E-5</v>
      </c>
      <c r="K166" s="1">
        <f t="shared" si="354"/>
        <v>1.859696702368341E-4</v>
      </c>
      <c r="L166" s="1">
        <f t="shared" si="355"/>
        <v>4.9159501028999157E-4</v>
      </c>
      <c r="M166" s="1">
        <f t="shared" si="356"/>
        <v>1.0868501293506254E-3</v>
      </c>
      <c r="N166" s="1">
        <f t="shared" si="357"/>
        <v>2.2012173969780018E-3</v>
      </c>
      <c r="O166" s="1">
        <f t="shared" si="358"/>
        <v>4.2042822240554384E-3</v>
      </c>
      <c r="P166" s="1">
        <f t="shared" si="359"/>
        <v>7.6572994397177642E-3</v>
      </c>
      <c r="Q166" s="1">
        <f t="shared" si="360"/>
        <v>1.3361534598325965E-2</v>
      </c>
      <c r="R166" s="1">
        <f t="shared" si="361"/>
        <v>2.2387736744828371E-2</v>
      </c>
      <c r="S166" s="1">
        <f t="shared" si="362"/>
        <v>3.6066497009569438E-2</v>
      </c>
      <c r="T166" s="1">
        <f t="shared" si="363"/>
        <v>5.5919188246072227E-2</v>
      </c>
      <c r="U166" s="1">
        <f t="shared" si="364"/>
        <v>8.3516406623191999E-2</v>
      </c>
      <c r="V166" s="1">
        <f t="shared" si="365"/>
        <v>0.12026628411919144</v>
      </c>
      <c r="W166" s="1">
        <f t="shared" si="366"/>
        <v>0.16715645405343299</v>
      </c>
      <c r="X166" s="1">
        <f t="shared" si="367"/>
        <v>0.22449503693739378</v>
      </c>
      <c r="Y166" s="1">
        <f t="shared" si="368"/>
        <v>0.29170979584963369</v>
      </c>
      <c r="Z166" s="1">
        <f t="shared" si="369"/>
        <v>0.36726336138155907</v>
      </c>
      <c r="AA166" s="1">
        <f t="shared" si="370"/>
        <v>0.4487230876231838</v>
      </c>
      <c r="AB166" s="1">
        <f t="shared" si="371"/>
        <v>0.53299003299562331</v>
      </c>
      <c r="AC166" s="1">
        <f t="shared" si="372"/>
        <v>0.61665222373994111</v>
      </c>
      <c r="AD166" s="1">
        <f t="shared" si="373"/>
        <v>0.69639517430208175</v>
      </c>
      <c r="AE166" s="1">
        <f t="shared" si="374"/>
        <v>0.76938822681831698</v>
      </c>
      <c r="AF166" s="1">
        <f t="shared" si="375"/>
        <v>0.83357320821994563</v>
      </c>
      <c r="AG166" s="1">
        <f t="shared" si="376"/>
        <v>0.88780898303241118</v>
      </c>
      <c r="AH166" s="1">
        <f t="shared" si="377"/>
        <v>0.93186224056481348</v>
      </c>
      <c r="AI166" s="1">
        <f t="shared" si="378"/>
        <v>0.96626953719220199</v>
      </c>
      <c r="AJ166" s="1">
        <f t="shared" si="379"/>
        <v>0.9921186373447346</v>
      </c>
      <c r="AK166" s="1">
        <f t="shared" si="380"/>
        <v>1.0108041964418353</v>
      </c>
      <c r="AL166" s="1">
        <f t="shared" si="381"/>
        <v>1.0238052152492112</v>
      </c>
      <c r="AM166" s="1">
        <f t="shared" si="382"/>
        <v>1.032514960267312</v>
      </c>
      <c r="AN166" s="1">
        <f t="shared" si="383"/>
        <v>1.0381349765781873</v>
      </c>
      <c r="AO166" s="1">
        <f t="shared" si="384"/>
        <v>1.0416289700227261</v>
      </c>
      <c r="AP166" s="1">
        <f t="shared" si="385"/>
        <v>1.043722638924415</v>
      </c>
      <c r="AQ166" s="1">
        <f t="shared" si="386"/>
        <v>1.0449322473821254</v>
      </c>
      <c r="AR166" s="1">
        <f t="shared" si="387"/>
        <v>1.045606281936293</v>
      </c>
      <c r="AS166" s="1">
        <f t="shared" si="388"/>
        <v>1.0459686663410785</v>
      </c>
      <c r="AT166" s="1">
        <f t="shared" si="389"/>
        <v>1.0461567087355206</v>
      </c>
      <c r="AU166" s="1">
        <f t="shared" si="390"/>
        <v>1.0462509170145229</v>
      </c>
      <c r="AV166" s="1">
        <f t="shared" si="391"/>
        <v>1.0462965014205146</v>
      </c>
      <c r="AW166" s="1">
        <f t="shared" si="392"/>
        <v>1.0463178113921621</v>
      </c>
      <c r="AX166" s="1">
        <f t="shared" si="393"/>
        <v>1.0463274393105637</v>
      </c>
      <c r="AY166" s="1">
        <f t="shared" si="394"/>
        <v>1.0463316447020425</v>
      </c>
      <c r="AZ166" s="1">
        <f t="shared" si="395"/>
        <v>1.0463334211160094</v>
      </c>
      <c r="BA166" s="1">
        <f t="shared" si="396"/>
        <v>1.0463341470252125</v>
      </c>
      <c r="BB166" s="1">
        <f t="shared" si="397"/>
        <v>1.0463344340732375</v>
      </c>
      <c r="BC166" s="1">
        <f t="shared" si="398"/>
        <v>1.0463345439460559</v>
      </c>
      <c r="BD166" s="1">
        <f t="shared" si="399"/>
        <v>1.0463345846652294</v>
      </c>
      <c r="BE166" s="1">
        <f t="shared" si="400"/>
        <v>1.0463345992737481</v>
      </c>
      <c r="BF166" s="1">
        <f t="shared" si="401"/>
        <v>1.046334604323552</v>
      </c>
      <c r="BG166" s="1">
        <f t="shared" si="402"/>
        <v>1.0463346059146639</v>
      </c>
      <c r="BH166" s="1">
        <f t="shared" si="403"/>
        <v>1.0463346060475514</v>
      </c>
      <c r="BI166" s="1">
        <f t="shared" si="404"/>
        <v>1.0463346047869764</v>
      </c>
      <c r="BJ166" s="1">
        <f t="shared" si="405"/>
        <v>1.0463346001744585</v>
      </c>
      <c r="BK166" s="1">
        <f t="shared" si="406"/>
        <v>1.0463345856021513</v>
      </c>
      <c r="BL166" s="1">
        <f t="shared" si="407"/>
        <v>1.0463345417047658</v>
      </c>
      <c r="BM166" s="1">
        <f t="shared" si="408"/>
        <v>1.046334414560445</v>
      </c>
      <c r="BN166" s="1">
        <f t="shared" si="409"/>
        <v>1.0463340603113909</v>
      </c>
      <c r="BO166" s="1">
        <f t="shared" si="410"/>
        <v>1.0463331111076417</v>
      </c>
      <c r="BP166" s="1">
        <f t="shared" si="411"/>
        <v>1.0463306659438993</v>
      </c>
      <c r="BQ166" s="1">
        <f t="shared" si="412"/>
        <v>1.0463246123255268</v>
      </c>
      <c r="BR166" s="1">
        <f t="shared" si="413"/>
        <v>1.0463102128259227</v>
      </c>
      <c r="BS166" s="1">
        <f t="shared" si="414"/>
        <v>1.0462773141124546</v>
      </c>
      <c r="BT166" s="1">
        <f t="shared" si="415"/>
        <v>1.0462051382809312</v>
      </c>
      <c r="BU166" s="1">
        <f t="shared" si="416"/>
        <v>1.0460531263530473</v>
      </c>
      <c r="BV166" s="1">
        <f t="shared" si="417"/>
        <v>1.04574584331469</v>
      </c>
      <c r="BW166" s="1">
        <f t="shared" si="418"/>
        <v>1.0451497860293857</v>
      </c>
      <c r="BX166" s="1">
        <f t="shared" si="419"/>
        <v>1.0440404795631704</v>
      </c>
      <c r="BY166" s="1">
        <f t="shared" si="420"/>
        <v>1.0420600120247687</v>
      </c>
      <c r="BZ166" s="1">
        <f t="shared" si="421"/>
        <v>1.0386685387195131</v>
      </c>
      <c r="CA166" s="1">
        <f t="shared" si="422"/>
        <v>1.0330982331103555</v>
      </c>
      <c r="CB166" s="1">
        <f t="shared" si="423"/>
        <v>1.0243238080355979</v>
      </c>
      <c r="CC166" s="1">
        <f t="shared" si="424"/>
        <v>1.0110681945231439</v>
      </c>
      <c r="CD166" s="1">
        <f t="shared" si="425"/>
        <v>0.99186259135464483</v>
      </c>
      <c r="CE166" s="1">
        <f t="shared" si="426"/>
        <v>0.96517430218191758</v>
      </c>
      <c r="CF166" s="1">
        <f t="shared" si="427"/>
        <v>0.92960238228851644</v>
      </c>
      <c r="CG166" s="1">
        <f t="shared" si="428"/>
        <v>0.8841216760927233</v>
      </c>
      <c r="CH166" s="1">
        <f t="shared" si="429"/>
        <v>0.82833515392956447</v>
      </c>
      <c r="CI166" s="1">
        <f t="shared" si="430"/>
        <v>0.76267971941535073</v>
      </c>
      <c r="CJ166" s="1">
        <f t="shared" si="431"/>
        <v>0.68852894850487179</v>
      </c>
      <c r="CK166" s="1">
        <f t="shared" si="432"/>
        <v>0.60815139622166359</v>
      </c>
      <c r="CL166" s="1">
        <f t="shared" si="433"/>
        <v>0.5245133431645338</v>
      </c>
      <c r="CM166" s="1">
        <f t="shared" si="434"/>
        <v>0.44095232156860875</v>
      </c>
      <c r="CN166" s="1">
        <f t="shared" si="435"/>
        <v>0.36078097745546861</v>
      </c>
      <c r="CO166" s="1">
        <f t="shared" si="436"/>
        <v>0.28689891159250286</v>
      </c>
      <c r="CP166" s="1">
        <f t="shared" si="437"/>
        <v>0.22148713494587421</v>
      </c>
      <c r="CQ166" s="1">
        <f t="shared" si="438"/>
        <v>0.16583699976721389</v>
      </c>
      <c r="CR166" s="1">
        <f t="shared" si="439"/>
        <v>0.12033086876429412</v>
      </c>
      <c r="CS166" s="1">
        <f t="shared" si="440"/>
        <v>8.4556592502306294E-2</v>
      </c>
      <c r="CT166" s="1">
        <f t="shared" si="441"/>
        <v>5.7512228924539714E-2</v>
      </c>
      <c r="CU166" s="1">
        <f t="shared" si="442"/>
        <v>3.784698836581863E-2</v>
      </c>
      <c r="CV166" s="1">
        <f t="shared" si="443"/>
        <v>2.4089033592122878E-2</v>
      </c>
      <c r="CW166" s="1">
        <f t="shared" si="444"/>
        <v>1.4825856382513375E-2</v>
      </c>
      <c r="CX166" s="1">
        <f t="shared" si="445"/>
        <v>8.8218574642158296E-3</v>
      </c>
      <c r="CY166" s="1">
        <f t="shared" si="446"/>
        <v>5.0745242738829046E-3</v>
      </c>
      <c r="CZ166" s="1">
        <f t="shared" si="447"/>
        <v>2.821661130109314E-3</v>
      </c>
      <c r="DA166" s="1">
        <f t="shared" si="448"/>
        <v>1.5166606310885126E-3</v>
      </c>
      <c r="DB166" s="1">
        <f t="shared" si="449"/>
        <v>7.8806772830322875E-4</v>
      </c>
      <c r="DC166" s="1">
        <f t="shared" si="450"/>
        <v>3.9587942740661463E-4</v>
      </c>
      <c r="DD166" s="1">
        <f t="shared" si="451"/>
        <v>1.9227913756615243E-4</v>
      </c>
      <c r="DE166" s="1">
        <f t="shared" si="452"/>
        <v>9.0308311030180157E-5</v>
      </c>
      <c r="DF166" s="1">
        <f t="shared" si="453"/>
        <v>4.1021847671791882E-5</v>
      </c>
      <c r="DG166" s="1">
        <f t="shared" si="454"/>
        <v>1.8024692575179151E-5</v>
      </c>
      <c r="DH166" s="1">
        <f t="shared" si="455"/>
        <v>7.6624047988489722E-6</v>
      </c>
      <c r="DI166" s="1">
        <f t="shared" si="456"/>
        <v>3.1520371605612578E-6</v>
      </c>
      <c r="DJ166" s="1">
        <f t="shared" si="457"/>
        <v>1.2549746605430786E-6</v>
      </c>
      <c r="DK166" s="1">
        <f t="shared" si="458"/>
        <v>4.8371255688287889E-7</v>
      </c>
      <c r="DL166" s="1">
        <f t="shared" si="459"/>
        <v>1.8052697742595787E-7</v>
      </c>
      <c r="DM166" s="1">
        <f t="shared" si="460"/>
        <v>6.5252060804337405E-8</v>
      </c>
      <c r="DN166" s="1">
        <f t="shared" si="461"/>
        <v>2.2847547004805355E-8</v>
      </c>
      <c r="DO166" s="1">
        <f t="shared" si="462"/>
        <v>7.7512952437212724E-9</v>
      </c>
      <c r="DP166" s="1">
        <f t="shared" si="463"/>
        <v>2.5485564012361104E-9</v>
      </c>
      <c r="DQ166" s="1">
        <f t="shared" si="464"/>
        <v>8.1225946146387365E-10</v>
      </c>
      <c r="DR166" s="1">
        <f t="shared" si="465"/>
        <v>2.5099794544133855E-10</v>
      </c>
      <c r="DS166" s="1">
        <f t="shared" si="466"/>
        <v>7.5216549439086861E-11</v>
      </c>
      <c r="DT166" s="1">
        <f t="shared" si="467"/>
        <v>2.1863310250041575E-11</v>
      </c>
      <c r="DU166" s="1">
        <f t="shared" si="468"/>
        <v>6.1654859851239539E-12</v>
      </c>
      <c r="DV166" s="1">
        <f t="shared" si="469"/>
        <v>1.6871558785850209E-12</v>
      </c>
      <c r="DW166" s="1">
        <f t="shared" si="470"/>
        <v>4.4808978430351187E-13</v>
      </c>
      <c r="DX166" s="1">
        <f t="shared" si="471"/>
        <v>1.1552605541044524E-13</v>
      </c>
      <c r="DY166" s="1">
        <f t="shared" si="472"/>
        <v>2.8918823127148401E-14</v>
      </c>
      <c r="DZ166" s="1">
        <f t="shared" si="473"/>
        <v>7.0298365008405271E-15</v>
      </c>
      <c r="EA166" s="1">
        <f t="shared" si="474"/>
        <v>1.6597754359888856E-15</v>
      </c>
      <c r="EB166" s="1">
        <f t="shared" si="475"/>
        <v>3.8068505148996437E-16</v>
      </c>
      <c r="EC166" s="1">
        <f t="shared" si="476"/>
        <v>8.4833004348807443E-17</v>
      </c>
      <c r="ED166" s="1">
        <f t="shared" si="477"/>
        <v>1.8370195691816021E-17</v>
      </c>
      <c r="EE166" s="1">
        <f t="shared" si="478"/>
        <v>3.8661366260792917E-18</v>
      </c>
      <c r="EF166" s="1">
        <f t="shared" si="479"/>
        <v>7.9089135322490617E-19</v>
      </c>
      <c r="EG166" s="1">
        <f t="shared" si="480"/>
        <v>1.5728653834420094E-19</v>
      </c>
      <c r="EH166" s="1">
        <f t="shared" si="481"/>
        <v>3.0412869132132764E-20</v>
      </c>
      <c r="EI166" s="1">
        <f t="shared" si="482"/>
        <v>5.7183071948093938E-21</v>
      </c>
      <c r="EJ166" s="1">
        <f t="shared" si="483"/>
        <v>1.0456156593205417E-21</v>
      </c>
      <c r="EK166" s="1">
        <f t="shared" si="484"/>
        <v>1.8595957834091218E-22</v>
      </c>
      <c r="EL166" s="1">
        <f t="shared" si="485"/>
        <v>3.2170024338392396E-23</v>
      </c>
      <c r="EM166" s="1">
        <f t="shared" si="486"/>
        <v>5.4139244091024049E-24</v>
      </c>
      <c r="EN166" s="1">
        <f t="shared" si="487"/>
        <v>8.8642023581965697E-25</v>
      </c>
      <c r="EO166" s="1">
        <f t="shared" si="488"/>
        <v>1.4121136251226766E-25</v>
      </c>
      <c r="EP166" s="1">
        <f t="shared" si="489"/>
        <v>2.1889461754995403E-26</v>
      </c>
      <c r="EQ166" s="1">
        <f t="shared" si="490"/>
        <v>3.3019162228258567E-27</v>
      </c>
      <c r="ER166" s="1">
        <f t="shared" si="491"/>
        <v>4.8471865667850707E-28</v>
      </c>
      <c r="ES166" s="1">
        <f t="shared" si="492"/>
        <v>6.9251701841420846E-29</v>
      </c>
      <c r="ET166" s="1">
        <f t="shared" si="493"/>
        <v>9.629630460981435E-30</v>
      </c>
      <c r="EU166" s="1">
        <f t="shared" si="494"/>
        <v>1.3033041824125725E-30</v>
      </c>
      <c r="EV166" s="1">
        <f t="shared" si="495"/>
        <v>1.7169379557479029E-31</v>
      </c>
      <c r="EW166" s="1">
        <f t="shared" si="496"/>
        <v>2.2016526699777718E-32</v>
      </c>
      <c r="EX166" s="1">
        <f t="shared" si="497"/>
        <v>2.7481361112320839E-33</v>
      </c>
      <c r="EY166" s="1">
        <f t="shared" si="498"/>
        <v>3.3391029566327539E-34</v>
      </c>
      <c r="EZ166" s="1">
        <f t="shared" si="499"/>
        <v>3.9493668123217286E-35</v>
      </c>
      <c r="FA166" s="1">
        <f t="shared" si="500"/>
        <v>4.5470566127561963E-36</v>
      </c>
      <c r="FB166" s="1">
        <f t="shared" si="501"/>
        <v>5.0937208920709471E-37</v>
      </c>
      <c r="FC166" s="1">
        <f t="shared" si="502"/>
        <v>5.2750311016352581E-38</v>
      </c>
      <c r="FD166" s="75">
        <f t="shared" si="353"/>
        <v>-5.2750311016352581E-38</v>
      </c>
    </row>
    <row r="167" spans="7:160" x14ac:dyDescent="0.35">
      <c r="G167" t="str">
        <f t="shared" si="349"/>
        <v>Refd, t=0.76</v>
      </c>
      <c r="H167" s="76">
        <f t="shared" si="350"/>
        <v>0.76000000000000056</v>
      </c>
      <c r="I167" s="1">
        <f t="shared" si="351"/>
        <v>0</v>
      </c>
      <c r="J167" s="22">
        <f t="shared" si="352"/>
        <v>3.5100456461269606E-5</v>
      </c>
      <c r="K167" s="1">
        <f t="shared" si="354"/>
        <v>1.8484731974433911E-4</v>
      </c>
      <c r="L167" s="1">
        <f t="shared" si="355"/>
        <v>4.8824600974585615E-4</v>
      </c>
      <c r="M167" s="1">
        <f t="shared" si="356"/>
        <v>1.0783529698382836E-3</v>
      </c>
      <c r="N167" s="1">
        <f t="shared" si="357"/>
        <v>2.1816215230928398E-3</v>
      </c>
      <c r="O167" s="1">
        <f t="shared" si="358"/>
        <v>4.162467252641658E-3</v>
      </c>
      <c r="P167" s="1">
        <f t="shared" si="359"/>
        <v>7.574073656167868E-3</v>
      </c>
      <c r="Q167" s="1">
        <f t="shared" si="360"/>
        <v>1.3206208188076024E-2</v>
      </c>
      <c r="R167" s="1">
        <f t="shared" si="361"/>
        <v>2.2114806611906811E-2</v>
      </c>
      <c r="S167" s="1">
        <f t="shared" si="362"/>
        <v>3.5613533254588083E-2</v>
      </c>
      <c r="T167" s="1">
        <f t="shared" si="363"/>
        <v>5.5207343332563739E-2</v>
      </c>
      <c r="U167" s="1">
        <f t="shared" si="364"/>
        <v>8.2454946588310804E-2</v>
      </c>
      <c r="V167" s="1">
        <f t="shared" si="365"/>
        <v>0.11876197158744391</v>
      </c>
      <c r="W167" s="1">
        <f t="shared" si="366"/>
        <v>0.16512745829650857</v>
      </c>
      <c r="X167" s="1">
        <f t="shared" si="367"/>
        <v>0.22188752350846019</v>
      </c>
      <c r="Y167" s="1">
        <f t="shared" si="368"/>
        <v>0.28851392534946763</v>
      </c>
      <c r="Z167" s="1">
        <f t="shared" si="369"/>
        <v>0.36352468535273574</v>
      </c>
      <c r="AA167" s="1">
        <f t="shared" si="370"/>
        <v>0.44454572498593575</v>
      </c>
      <c r="AB167" s="1">
        <f t="shared" si="371"/>
        <v>0.52852963354789639</v>
      </c>
      <c r="AC167" s="1">
        <f t="shared" si="372"/>
        <v>0.61209919204860286</v>
      </c>
      <c r="AD167" s="1">
        <f t="shared" si="373"/>
        <v>0.69195117788546123</v>
      </c>
      <c r="AE167" s="1">
        <f t="shared" si="374"/>
        <v>0.76524079513370946</v>
      </c>
      <c r="AF167" s="1">
        <f t="shared" si="375"/>
        <v>0.82987364483058401</v>
      </c>
      <c r="AG167" s="1">
        <f t="shared" si="376"/>
        <v>0.88465775852478945</v>
      </c>
      <c r="AH167" s="1">
        <f t="shared" si="377"/>
        <v>0.9293039248292575</v>
      </c>
      <c r="AI167" s="1">
        <f t="shared" si="378"/>
        <v>0.96429690928492118</v>
      </c>
      <c r="AJ167" s="1">
        <f t="shared" si="379"/>
        <v>0.99068363787895264</v>
      </c>
      <c r="AK167" s="1">
        <f t="shared" si="380"/>
        <v>1.00983235793379</v>
      </c>
      <c r="AL167" s="1">
        <f t="shared" si="381"/>
        <v>1.0232102236656995</v>
      </c>
      <c r="AM167" s="1">
        <f t="shared" si="382"/>
        <v>1.0322108210831724</v>
      </c>
      <c r="AN167" s="1">
        <f t="shared" si="383"/>
        <v>1.0380444520921073</v>
      </c>
      <c r="AO167" s="1">
        <f t="shared" si="384"/>
        <v>1.0416880995601634</v>
      </c>
      <c r="AP167" s="1">
        <f t="shared" si="385"/>
        <v>1.0438819697323858</v>
      </c>
      <c r="AQ167" s="1">
        <f t="shared" si="386"/>
        <v>1.0451557969917922</v>
      </c>
      <c r="AR167" s="1">
        <f t="shared" si="387"/>
        <v>1.0458692793345061</v>
      </c>
      <c r="AS167" s="1">
        <f t="shared" si="388"/>
        <v>1.0462549147232318</v>
      </c>
      <c r="AT167" s="1">
        <f t="shared" si="389"/>
        <v>1.0464561197835813</v>
      </c>
      <c r="AU167" s="1">
        <f t="shared" si="390"/>
        <v>1.0465574912862992</v>
      </c>
      <c r="AV167" s="1">
        <f t="shared" si="391"/>
        <v>1.0466068260793124</v>
      </c>
      <c r="AW167" s="1">
        <f t="shared" si="392"/>
        <v>1.0466300264654631</v>
      </c>
      <c r="AX167" s="1">
        <f t="shared" si="393"/>
        <v>1.0466405723715748</v>
      </c>
      <c r="AY167" s="1">
        <f t="shared" si="394"/>
        <v>1.0466452074776544</v>
      </c>
      <c r="AZ167" s="1">
        <f t="shared" si="395"/>
        <v>1.0466471779057902</v>
      </c>
      <c r="BA167" s="1">
        <f t="shared" si="396"/>
        <v>1.0466479883483404</v>
      </c>
      <c r="BB167" s="1">
        <f t="shared" si="397"/>
        <v>1.0466483109579761</v>
      </c>
      <c r="BC167" s="1">
        <f t="shared" si="398"/>
        <v>1.0466484352817922</v>
      </c>
      <c r="BD167" s="1">
        <f t="shared" si="399"/>
        <v>1.0466484816758981</v>
      </c>
      <c r="BE167" s="1">
        <f t="shared" si="400"/>
        <v>1.0466484984384319</v>
      </c>
      <c r="BF167" s="1">
        <f t="shared" si="401"/>
        <v>1.0466485042769795</v>
      </c>
      <c r="BG167" s="1">
        <f t="shared" si="402"/>
        <v>1.0466485061407516</v>
      </c>
      <c r="BH167" s="1">
        <f t="shared" si="403"/>
        <v>1.0466485063430724</v>
      </c>
      <c r="BI167" s="1">
        <f t="shared" si="404"/>
        <v>1.0466485050308287</v>
      </c>
      <c r="BJ167" s="1">
        <f t="shared" si="405"/>
        <v>1.046648500181445</v>
      </c>
      <c r="BK167" s="1">
        <f t="shared" si="406"/>
        <v>1.0466484849144979</v>
      </c>
      <c r="BL167" s="1">
        <f t="shared" si="407"/>
        <v>1.0466484391342643</v>
      </c>
      <c r="BM167" s="1">
        <f t="shared" si="408"/>
        <v>1.0466483071336032</v>
      </c>
      <c r="BN167" s="1">
        <f t="shared" si="409"/>
        <v>1.0466479409453089</v>
      </c>
      <c r="BO167" s="1">
        <f t="shared" si="410"/>
        <v>1.0466469638065827</v>
      </c>
      <c r="BP167" s="1">
        <f t="shared" si="411"/>
        <v>1.0466444565833282</v>
      </c>
      <c r="BQ167" s="1">
        <f t="shared" si="412"/>
        <v>1.0466382724622461</v>
      </c>
      <c r="BR167" s="1">
        <f t="shared" si="413"/>
        <v>1.0466236142803289</v>
      </c>
      <c r="BS167" s="1">
        <f t="shared" si="414"/>
        <v>1.0465902351151324</v>
      </c>
      <c r="BT167" s="1">
        <f t="shared" si="415"/>
        <v>1.0465172308195372</v>
      </c>
      <c r="BU167" s="1">
        <f t="shared" si="416"/>
        <v>1.0463639130212157</v>
      </c>
      <c r="BV167" s="1">
        <f t="shared" si="417"/>
        <v>1.0460548038619386</v>
      </c>
      <c r="BW167" s="1">
        <f t="shared" si="418"/>
        <v>1.04545663825072</v>
      </c>
      <c r="BX167" s="1">
        <f t="shared" si="419"/>
        <v>1.0443458062086266</v>
      </c>
      <c r="BY167" s="1">
        <f t="shared" si="420"/>
        <v>1.042366411065863</v>
      </c>
      <c r="BZ167" s="1">
        <f t="shared" si="421"/>
        <v>1.0389824403734811</v>
      </c>
      <c r="CA167" s="1">
        <f t="shared" si="422"/>
        <v>1.0334323908172185</v>
      </c>
      <c r="CB167" s="1">
        <f t="shared" si="423"/>
        <v>1.0247002075134166</v>
      </c>
      <c r="CC167" s="1">
        <f t="shared" si="424"/>
        <v>1.0115207595113183</v>
      </c>
      <c r="CD167" s="1">
        <f t="shared" si="425"/>
        <v>0.99243869474128854</v>
      </c>
      <c r="CE167" s="1">
        <f t="shared" si="426"/>
        <v>0.96593388520964385</v>
      </c>
      <c r="CF167" s="1">
        <f t="shared" si="427"/>
        <v>0.93061363262616803</v>
      </c>
      <c r="CG167" s="1">
        <f t="shared" si="428"/>
        <v>0.88545283987156775</v>
      </c>
      <c r="CH167" s="1">
        <f t="shared" si="429"/>
        <v>0.83004311356668092</v>
      </c>
      <c r="CI167" s="1">
        <f t="shared" si="430"/>
        <v>0.76479719829392312</v>
      </c>
      <c r="CJ167" s="1">
        <f t="shared" si="431"/>
        <v>0.69105317636120678</v>
      </c>
      <c r="CK167" s="1">
        <f t="shared" si="432"/>
        <v>0.61103733910758484</v>
      </c>
      <c r="CL167" s="1">
        <f t="shared" si="433"/>
        <v>0.52767390887489507</v>
      </c>
      <c r="CM167" s="1">
        <f t="shared" si="434"/>
        <v>0.4442663784899919</v>
      </c>
      <c r="CN167" s="1">
        <f t="shared" si="435"/>
        <v>0.36410801705541684</v>
      </c>
      <c r="CO167" s="1">
        <f t="shared" si="436"/>
        <v>0.29009739957283392</v>
      </c>
      <c r="CP167" s="1">
        <f t="shared" si="437"/>
        <v>0.22443264214927869</v>
      </c>
      <c r="CQ167" s="1">
        <f t="shared" si="438"/>
        <v>0.1684363908731851</v>
      </c>
      <c r="CR167" s="1">
        <f t="shared" si="439"/>
        <v>0.1225300452269886</v>
      </c>
      <c r="CS167" s="1">
        <f t="shared" si="440"/>
        <v>8.6341071785541873E-2</v>
      </c>
      <c r="CT167" s="1">
        <f t="shared" si="441"/>
        <v>5.890158399814991E-2</v>
      </c>
      <c r="CU167" s="1">
        <f t="shared" si="442"/>
        <v>3.8885357834199087E-2</v>
      </c>
      <c r="CV167" s="1">
        <f t="shared" si="443"/>
        <v>2.4834301708470508E-2</v>
      </c>
      <c r="CW167" s="1">
        <f t="shared" si="444"/>
        <v>1.5339756132586622E-2</v>
      </c>
      <c r="CX167" s="1">
        <f t="shared" si="445"/>
        <v>9.1624467598735281E-3</v>
      </c>
      <c r="CY167" s="1">
        <f t="shared" si="446"/>
        <v>5.2915694565806599E-3</v>
      </c>
      <c r="CZ167" s="1">
        <f t="shared" si="447"/>
        <v>2.9547109218741479E-3</v>
      </c>
      <c r="DA167" s="1">
        <f t="shared" si="448"/>
        <v>1.5951480441197085E-3</v>
      </c>
      <c r="DB167" s="1">
        <f t="shared" si="449"/>
        <v>8.3264187530511643E-4</v>
      </c>
      <c r="DC167" s="1">
        <f t="shared" si="450"/>
        <v>4.202596258027405E-4</v>
      </c>
      <c r="DD167" s="1">
        <f t="shared" si="451"/>
        <v>2.0512712082836052E-4</v>
      </c>
      <c r="DE167" s="1">
        <f t="shared" si="452"/>
        <v>9.6834307550091732E-5</v>
      </c>
      <c r="DF167" s="1">
        <f t="shared" si="453"/>
        <v>4.4218103590595983E-5</v>
      </c>
      <c r="DG167" s="1">
        <f t="shared" si="454"/>
        <v>1.9534722752071062E-5</v>
      </c>
      <c r="DH167" s="1">
        <f t="shared" si="455"/>
        <v>8.350808610781162E-6</v>
      </c>
      <c r="DI167" s="1">
        <f t="shared" si="456"/>
        <v>3.4549907319083369E-6</v>
      </c>
      <c r="DJ167" s="1">
        <f t="shared" si="457"/>
        <v>1.3837233696272996E-6</v>
      </c>
      <c r="DK167" s="1">
        <f t="shared" si="458"/>
        <v>5.3656919423370648E-7</v>
      </c>
      <c r="DL167" s="1">
        <f t="shared" si="459"/>
        <v>2.0149699030322388E-7</v>
      </c>
      <c r="DM167" s="1">
        <f t="shared" si="460"/>
        <v>7.329453602565093E-8</v>
      </c>
      <c r="DN167" s="1">
        <f t="shared" si="461"/>
        <v>2.5830308358954976E-8</v>
      </c>
      <c r="DO167" s="1">
        <f t="shared" si="462"/>
        <v>8.8214024766946504E-9</v>
      </c>
      <c r="DP167" s="1">
        <f t="shared" si="463"/>
        <v>2.9200528588930243E-9</v>
      </c>
      <c r="DQ167" s="1">
        <f t="shared" si="464"/>
        <v>9.3709418935974584E-10</v>
      </c>
      <c r="DR167" s="1">
        <f t="shared" si="465"/>
        <v>2.916142536559204E-10</v>
      </c>
      <c r="DS167" s="1">
        <f t="shared" si="466"/>
        <v>8.8015570952343158E-11</v>
      </c>
      <c r="DT167" s="1">
        <f t="shared" si="467"/>
        <v>2.5770706481963184E-11</v>
      </c>
      <c r="DU167" s="1">
        <f t="shared" si="468"/>
        <v>7.321469382309877E-12</v>
      </c>
      <c r="DV167" s="1">
        <f t="shared" si="469"/>
        <v>2.018656478545386E-12</v>
      </c>
      <c r="DW167" s="1">
        <f t="shared" si="470"/>
        <v>5.4026130720906776E-13</v>
      </c>
      <c r="DX167" s="1">
        <f t="shared" si="471"/>
        <v>1.4038004469347674E-13</v>
      </c>
      <c r="DY167" s="1">
        <f t="shared" si="472"/>
        <v>3.5419904138403412E-14</v>
      </c>
      <c r="DZ167" s="1">
        <f t="shared" si="473"/>
        <v>8.6797625598414634E-15</v>
      </c>
      <c r="EA167" s="1">
        <f t="shared" si="474"/>
        <v>2.066151604165029E-15</v>
      </c>
      <c r="EB167" s="1">
        <f t="shared" si="475"/>
        <v>4.7784077263715022E-16</v>
      </c>
      <c r="EC167" s="1">
        <f t="shared" si="476"/>
        <v>1.0738436049201538E-16</v>
      </c>
      <c r="ED167" s="1">
        <f t="shared" si="477"/>
        <v>2.3453253401003178E-17</v>
      </c>
      <c r="EE167" s="1">
        <f t="shared" si="478"/>
        <v>4.9789074575159244E-18</v>
      </c>
      <c r="EF167" s="1">
        <f t="shared" si="479"/>
        <v>1.0275330525203954E-18</v>
      </c>
      <c r="EG167" s="1">
        <f t="shared" si="480"/>
        <v>2.0618042430962922E-19</v>
      </c>
      <c r="EH167" s="1">
        <f t="shared" si="481"/>
        <v>4.0229554286974824E-20</v>
      </c>
      <c r="EI167" s="1">
        <f t="shared" si="482"/>
        <v>7.6338326648697251E-21</v>
      </c>
      <c r="EJ167" s="1">
        <f t="shared" si="483"/>
        <v>1.4089328819398475E-21</v>
      </c>
      <c r="EK167" s="1">
        <f t="shared" si="484"/>
        <v>2.5295078226154807E-22</v>
      </c>
      <c r="EL167" s="1">
        <f t="shared" si="485"/>
        <v>4.4179903926667358E-23</v>
      </c>
      <c r="EM167" s="1">
        <f t="shared" si="486"/>
        <v>7.5075573425105775E-24</v>
      </c>
      <c r="EN167" s="1">
        <f t="shared" si="487"/>
        <v>1.2413578637186778E-24</v>
      </c>
      <c r="EO167" s="1">
        <f t="shared" si="488"/>
        <v>1.9973596048704754E-25</v>
      </c>
      <c r="EP167" s="1">
        <f t="shared" si="489"/>
        <v>3.127591956407893E-26</v>
      </c>
      <c r="EQ167" s="1">
        <f t="shared" si="490"/>
        <v>4.7663868776186526E-27</v>
      </c>
      <c r="ER167" s="1">
        <f t="shared" si="491"/>
        <v>7.0700398118226127E-28</v>
      </c>
      <c r="ES167" s="1">
        <f t="shared" si="492"/>
        <v>1.0207818930768831E-28</v>
      </c>
      <c r="ET167" s="1">
        <f t="shared" si="493"/>
        <v>1.4346465588258663E-29</v>
      </c>
      <c r="EU167" s="1">
        <f t="shared" si="494"/>
        <v>1.9628054429366056E-30</v>
      </c>
      <c r="EV167" s="1">
        <f t="shared" si="495"/>
        <v>2.6142470416485434E-31</v>
      </c>
      <c r="EW167" s="1">
        <f t="shared" si="496"/>
        <v>3.3897437050530137E-32</v>
      </c>
      <c r="EX167" s="1">
        <f t="shared" si="497"/>
        <v>4.2790655778258254E-33</v>
      </c>
      <c r="EY167" s="1">
        <f t="shared" si="498"/>
        <v>5.2589734145579145E-34</v>
      </c>
      <c r="EZ167" s="1">
        <f t="shared" si="499"/>
        <v>6.2925717750604636E-35</v>
      </c>
      <c r="FA167" s="1">
        <f t="shared" si="500"/>
        <v>7.3304543894848304E-36</v>
      </c>
      <c r="FB167" s="1">
        <f t="shared" si="501"/>
        <v>8.3099701634936773E-37</v>
      </c>
      <c r="FC167" s="1">
        <f t="shared" si="502"/>
        <v>8.703925106729359E-38</v>
      </c>
      <c r="FD167" s="75">
        <f t="shared" si="353"/>
        <v>-8.703925106729359E-38</v>
      </c>
    </row>
    <row r="168" spans="7:160" x14ac:dyDescent="0.35">
      <c r="G168" t="str">
        <f t="shared" si="349"/>
        <v>Refd, t=0.77</v>
      </c>
      <c r="H168" s="76">
        <f t="shared" si="350"/>
        <v>0.76500000000000057</v>
      </c>
      <c r="I168" s="1">
        <f t="shared" si="351"/>
        <v>0</v>
      </c>
      <c r="J168" s="22">
        <f t="shared" si="352"/>
        <v>3.489869137037461E-5</v>
      </c>
      <c r="K168" s="1">
        <f t="shared" si="354"/>
        <v>1.8371403511569355E-4</v>
      </c>
      <c r="L168" s="1">
        <f t="shared" si="355"/>
        <v>4.8488054339227658E-4</v>
      </c>
      <c r="M168" s="1">
        <f t="shared" si="356"/>
        <v>1.0698556470457902E-3</v>
      </c>
      <c r="N168" s="1">
        <f t="shared" si="357"/>
        <v>2.1621063505983217E-3</v>
      </c>
      <c r="O168" s="1">
        <f t="shared" si="358"/>
        <v>4.1209593628037267E-3</v>
      </c>
      <c r="P168" s="1">
        <f t="shared" si="359"/>
        <v>7.4916600874939208E-3</v>
      </c>
      <c r="Q168" s="1">
        <f t="shared" si="360"/>
        <v>1.305266923258119E-2</v>
      </c>
      <c r="R168" s="1">
        <f t="shared" si="361"/>
        <v>2.184534515847928E-2</v>
      </c>
      <c r="S168" s="1">
        <f t="shared" si="362"/>
        <v>3.5166661883852882E-2</v>
      </c>
      <c r="T168" s="1">
        <f t="shared" si="363"/>
        <v>5.4505315850262477E-2</v>
      </c>
      <c r="U168" s="1">
        <f t="shared" si="364"/>
        <v>8.1408109154482197E-2</v>
      </c>
      <c r="V168" s="1">
        <f t="shared" si="365"/>
        <v>0.11727786710854984</v>
      </c>
      <c r="W168" s="1">
        <f t="shared" si="366"/>
        <v>0.1631244050926258</v>
      </c>
      <c r="X168" s="1">
        <f t="shared" si="367"/>
        <v>0.2193109082253358</v>
      </c>
      <c r="Y168" s="1">
        <f t="shared" si="368"/>
        <v>0.28535204855287516</v>
      </c>
      <c r="Z168" s="1">
        <f t="shared" si="369"/>
        <v>0.35982024061471457</v>
      </c>
      <c r="AA168" s="1">
        <f t="shared" si="370"/>
        <v>0.44039932997605952</v>
      </c>
      <c r="AB168" s="1">
        <f t="shared" si="371"/>
        <v>0.52409337021602476</v>
      </c>
      <c r="AC168" s="1">
        <f t="shared" si="372"/>
        <v>0.60756049886222019</v>
      </c>
      <c r="AD168" s="1">
        <f t="shared" si="373"/>
        <v>0.68750994391102749</v>
      </c>
      <c r="AE168" s="1">
        <f t="shared" si="374"/>
        <v>0.76108430265811777</v>
      </c>
      <c r="AF168" s="1">
        <f t="shared" si="375"/>
        <v>0.82615449273833197</v>
      </c>
      <c r="AG168" s="1">
        <f t="shared" si="376"/>
        <v>0.8814789430521488</v>
      </c>
      <c r="AH168" s="1">
        <f t="shared" si="377"/>
        <v>0.92671323682640283</v>
      </c>
      <c r="AI168" s="1">
        <f t="shared" si="378"/>
        <v>0.96229043843051076</v>
      </c>
      <c r="AJ168" s="1">
        <f t="shared" si="379"/>
        <v>0.98921619938545358</v>
      </c>
      <c r="AK168" s="1">
        <f t="shared" si="380"/>
        <v>1.0088315810740296</v>
      </c>
      <c r="AL168" s="1">
        <f t="shared" si="381"/>
        <v>1.0225909910080029</v>
      </c>
      <c r="AM168" s="1">
        <f t="shared" si="382"/>
        <v>1.0318875041023283</v>
      </c>
      <c r="AN168" s="1">
        <f t="shared" si="383"/>
        <v>1.0379395426904217</v>
      </c>
      <c r="AO168" s="1">
        <f t="shared" si="384"/>
        <v>1.0417369718147096</v>
      </c>
      <c r="AP168" s="1">
        <f t="shared" si="385"/>
        <v>1.0440343359890922</v>
      </c>
      <c r="AQ168" s="1">
        <f t="shared" si="386"/>
        <v>1.0453748410543728</v>
      </c>
      <c r="AR168" s="1">
        <f t="shared" si="387"/>
        <v>1.046129502175783</v>
      </c>
      <c r="AS168" s="1">
        <f t="shared" si="388"/>
        <v>1.0465395426510233</v>
      </c>
      <c r="AT168" s="1">
        <f t="shared" si="389"/>
        <v>1.0467546417571798</v>
      </c>
      <c r="AU168" s="1">
        <f t="shared" si="390"/>
        <v>1.046863618228197</v>
      </c>
      <c r="AV168" s="1">
        <f t="shared" si="391"/>
        <v>1.0469169582497913</v>
      </c>
      <c r="AW168" s="1">
        <f t="shared" si="392"/>
        <v>1.0469421897239273</v>
      </c>
      <c r="AX168" s="1">
        <f t="shared" si="393"/>
        <v>1.046953728030257</v>
      </c>
      <c r="AY168" s="1">
        <f t="shared" si="394"/>
        <v>1.0469588306192354</v>
      </c>
      <c r="AZ168" s="1">
        <f t="shared" si="395"/>
        <v>1.0469610134752463</v>
      </c>
      <c r="BA168" s="1">
        <f t="shared" si="396"/>
        <v>1.0469619170832243</v>
      </c>
      <c r="BB168" s="1">
        <f t="shared" si="397"/>
        <v>1.0469622791488038</v>
      </c>
      <c r="BC168" s="1">
        <f t="shared" si="398"/>
        <v>1.0469624196157674</v>
      </c>
      <c r="BD168" s="1">
        <f t="shared" si="399"/>
        <v>1.0469624723934712</v>
      </c>
      <c r="BE168" s="1">
        <f t="shared" si="400"/>
        <v>1.0469624915962257</v>
      </c>
      <c r="BF168" s="1">
        <f t="shared" si="401"/>
        <v>1.0469624983349473</v>
      </c>
      <c r="BG168" s="1">
        <f t="shared" si="402"/>
        <v>1.0469625005129111</v>
      </c>
      <c r="BH168" s="1">
        <f t="shared" si="403"/>
        <v>1.0469625007985865</v>
      </c>
      <c r="BI168" s="1">
        <f t="shared" si="404"/>
        <v>1.0469624994363516</v>
      </c>
      <c r="BJ168" s="1">
        <f t="shared" si="405"/>
        <v>1.046962494342387</v>
      </c>
      <c r="BK168" s="1">
        <f t="shared" si="406"/>
        <v>1.0469624783581328</v>
      </c>
      <c r="BL168" s="1">
        <f t="shared" si="407"/>
        <v>1.0469624306419718</v>
      </c>
      <c r="BM168" s="1">
        <f t="shared" si="408"/>
        <v>1.046962293671414</v>
      </c>
      <c r="BN168" s="1">
        <f t="shared" si="409"/>
        <v>1.0469619153208507</v>
      </c>
      <c r="BO168" s="1">
        <f t="shared" si="410"/>
        <v>1.0469609098524433</v>
      </c>
      <c r="BP168" s="1">
        <f t="shared" si="411"/>
        <v>1.046958339966493</v>
      </c>
      <c r="BQ168" s="1">
        <f t="shared" si="412"/>
        <v>1.046952024635099</v>
      </c>
      <c r="BR168" s="1">
        <f t="shared" si="413"/>
        <v>1.0469371074633651</v>
      </c>
      <c r="BS168" s="1">
        <f t="shared" si="414"/>
        <v>1.0469032493197481</v>
      </c>
      <c r="BT168" s="1">
        <f t="shared" si="415"/>
        <v>1.0468294227782393</v>
      </c>
      <c r="BU168" s="1">
        <f t="shared" si="416"/>
        <v>1.0466748153938503</v>
      </c>
      <c r="BV168" s="1">
        <f t="shared" si="417"/>
        <v>1.0463639144674186</v>
      </c>
      <c r="BW168" s="1">
        <f t="shared" si="418"/>
        <v>1.0457637025053985</v>
      </c>
      <c r="BX168" s="1">
        <f t="shared" si="419"/>
        <v>1.0446514415595798</v>
      </c>
      <c r="BY168" s="1">
        <f t="shared" si="420"/>
        <v>1.0426732464980206</v>
      </c>
      <c r="BZ168" s="1">
        <f t="shared" si="421"/>
        <v>1.0392969098899725</v>
      </c>
      <c r="CA168" s="1">
        <f t="shared" si="422"/>
        <v>1.0337671858828652</v>
      </c>
      <c r="CB168" s="1">
        <f t="shared" si="423"/>
        <v>1.0250771362930717</v>
      </c>
      <c r="CC168" s="1">
        <f t="shared" si="424"/>
        <v>1.0119734043601625</v>
      </c>
      <c r="CD168" s="1">
        <f t="shared" si="425"/>
        <v>0.9930138990339441</v>
      </c>
      <c r="CE168" s="1">
        <f t="shared" si="426"/>
        <v>0.96669089932646579</v>
      </c>
      <c r="CF168" s="1">
        <f t="shared" si="427"/>
        <v>0.93161989114024246</v>
      </c>
      <c r="CG168" s="1">
        <f t="shared" si="428"/>
        <v>0.88677594681292604</v>
      </c>
      <c r="CH168" s="1">
        <f t="shared" si="429"/>
        <v>0.83173963942937446</v>
      </c>
      <c r="CI168" s="1">
        <f t="shared" si="430"/>
        <v>0.76690009165876571</v>
      </c>
      <c r="CJ168" s="1">
        <f t="shared" si="431"/>
        <v>0.69356055013596463</v>
      </c>
      <c r="CK168" s="1">
        <f t="shared" si="432"/>
        <v>0.6139056720613334</v>
      </c>
      <c r="CL168" s="1">
        <f t="shared" si="433"/>
        <v>0.53081804919693942</v>
      </c>
      <c r="CM168" s="1">
        <f t="shared" si="434"/>
        <v>0.44756721933432769</v>
      </c>
      <c r="CN168" s="1">
        <f t="shared" si="435"/>
        <v>0.36742675831090421</v>
      </c>
      <c r="CO168" s="1">
        <f t="shared" si="436"/>
        <v>0.29329355071341723</v>
      </c>
      <c r="CP168" s="1">
        <f t="shared" si="437"/>
        <v>0.22738195454740287</v>
      </c>
      <c r="CQ168" s="1">
        <f t="shared" si="438"/>
        <v>0.1710450480859014</v>
      </c>
      <c r="CR168" s="1">
        <f t="shared" si="439"/>
        <v>0.12474259562731915</v>
      </c>
      <c r="CS168" s="1">
        <f t="shared" si="440"/>
        <v>8.8141319454062617E-2</v>
      </c>
      <c r="CT168" s="1">
        <f t="shared" si="441"/>
        <v>6.0307368963682613E-2</v>
      </c>
      <c r="CU168" s="1">
        <f t="shared" si="442"/>
        <v>3.9939349636311433E-2</v>
      </c>
      <c r="CV168" s="1">
        <f t="shared" si="443"/>
        <v>2.5593351089210847E-2</v>
      </c>
      <c r="CW168" s="1">
        <f t="shared" si="444"/>
        <v>1.5865045187683714E-2</v>
      </c>
      <c r="CX168" s="1">
        <f t="shared" si="445"/>
        <v>9.5119100520109114E-3</v>
      </c>
      <c r="CY168" s="1">
        <f t="shared" si="446"/>
        <v>5.5151620603242271E-3</v>
      </c>
      <c r="CZ168" s="1">
        <f t="shared" si="447"/>
        <v>3.0923501537333414E-3</v>
      </c>
      <c r="DA168" s="1">
        <f t="shared" si="448"/>
        <v>1.6766993368062721E-3</v>
      </c>
      <c r="DB168" s="1">
        <f t="shared" si="449"/>
        <v>8.7916798340100454E-4</v>
      </c>
      <c r="DC168" s="1">
        <f t="shared" si="450"/>
        <v>4.4582851633364072E-4</v>
      </c>
      <c r="DD168" s="1">
        <f t="shared" si="451"/>
        <v>2.1866799774757171E-4</v>
      </c>
      <c r="DE168" s="1">
        <f t="shared" si="452"/>
        <v>1.0374736576841681E-4</v>
      </c>
      <c r="DF168" s="1">
        <f t="shared" si="453"/>
        <v>4.762178613619535E-5</v>
      </c>
      <c r="DG168" s="1">
        <f t="shared" si="454"/>
        <v>2.1151492248004542E-5</v>
      </c>
      <c r="DH168" s="1">
        <f t="shared" si="455"/>
        <v>9.0919992423723226E-6</v>
      </c>
      <c r="DI168" s="1">
        <f t="shared" si="456"/>
        <v>3.7830516706096986E-6</v>
      </c>
      <c r="DJ168" s="1">
        <f t="shared" si="457"/>
        <v>1.5239657386053888E-6</v>
      </c>
      <c r="DK168" s="1">
        <f t="shared" si="458"/>
        <v>5.944931877838041E-7</v>
      </c>
      <c r="DL168" s="1">
        <f t="shared" si="459"/>
        <v>2.2461996168513954E-7</v>
      </c>
      <c r="DM168" s="1">
        <f t="shared" si="460"/>
        <v>8.221901309430134E-8</v>
      </c>
      <c r="DN168" s="1">
        <f t="shared" si="461"/>
        <v>2.9161661101310766E-8</v>
      </c>
      <c r="DO168" s="1">
        <f t="shared" si="462"/>
        <v>1.002449318372753E-8</v>
      </c>
      <c r="DP168" s="1">
        <f t="shared" si="463"/>
        <v>3.340540868690751E-9</v>
      </c>
      <c r="DQ168" s="1">
        <f t="shared" si="464"/>
        <v>1.0793664497124698E-9</v>
      </c>
      <c r="DR168" s="1">
        <f t="shared" si="465"/>
        <v>3.3822953613260917E-10</v>
      </c>
      <c r="DS168" s="1">
        <f t="shared" si="466"/>
        <v>1.0281020264323422E-10</v>
      </c>
      <c r="DT168" s="1">
        <f t="shared" si="467"/>
        <v>3.0320274408254392E-11</v>
      </c>
      <c r="DU168" s="1">
        <f t="shared" si="468"/>
        <v>8.6774229744036873E-12</v>
      </c>
      <c r="DV168" s="1">
        <f t="shared" si="469"/>
        <v>2.4104369565537732E-12</v>
      </c>
      <c r="DW168" s="1">
        <f t="shared" si="470"/>
        <v>6.5002905771896752E-13</v>
      </c>
      <c r="DX168" s="1">
        <f t="shared" si="471"/>
        <v>1.702096537004121E-13</v>
      </c>
      <c r="DY168" s="1">
        <f t="shared" si="472"/>
        <v>4.3284277434452723E-14</v>
      </c>
      <c r="DZ168" s="1">
        <f t="shared" si="473"/>
        <v>1.0691741927207765E-14</v>
      </c>
      <c r="EA168" s="1">
        <f t="shared" si="474"/>
        <v>2.5657499861318043E-15</v>
      </c>
      <c r="EB168" s="1">
        <f t="shared" si="475"/>
        <v>5.9827448670871338E-16</v>
      </c>
      <c r="EC168" s="1">
        <f t="shared" si="476"/>
        <v>1.3557418638560663E-16</v>
      </c>
      <c r="ED168" s="1">
        <f t="shared" si="477"/>
        <v>2.9861481281527243E-17</v>
      </c>
      <c r="EE168" s="1">
        <f t="shared" si="478"/>
        <v>6.3939355005921987E-18</v>
      </c>
      <c r="EF168" s="1">
        <f t="shared" si="479"/>
        <v>1.3310971217532906E-18</v>
      </c>
      <c r="EG168" s="1">
        <f t="shared" si="480"/>
        <v>2.694604997671236E-19</v>
      </c>
      <c r="EH168" s="1">
        <f t="shared" si="481"/>
        <v>5.3049448856824943E-20</v>
      </c>
      <c r="EI168" s="1">
        <f t="shared" si="482"/>
        <v>1.0158294444799387E-20</v>
      </c>
      <c r="EJ168" s="1">
        <f t="shared" si="483"/>
        <v>1.8921948389169894E-21</v>
      </c>
      <c r="EK168" s="1">
        <f t="shared" si="484"/>
        <v>3.4289744289438616E-22</v>
      </c>
      <c r="EL168" s="1">
        <f t="shared" si="485"/>
        <v>6.0459060480089826E-23</v>
      </c>
      <c r="EM168" s="1">
        <f t="shared" si="486"/>
        <v>1.0372893836153338E-23</v>
      </c>
      <c r="EN168" s="1">
        <f t="shared" si="487"/>
        <v>1.731887665519163E-24</v>
      </c>
      <c r="EO168" s="1">
        <f t="shared" si="488"/>
        <v>2.8142186020925542E-25</v>
      </c>
      <c r="EP168" s="1">
        <f t="shared" si="489"/>
        <v>4.4509074475616364E-26</v>
      </c>
      <c r="EQ168" s="1">
        <f t="shared" si="490"/>
        <v>6.852096121707756E-27</v>
      </c>
      <c r="ER168" s="1">
        <f t="shared" si="491"/>
        <v>1.0268599826740721E-27</v>
      </c>
      <c r="ES168" s="1">
        <f t="shared" si="492"/>
        <v>1.4980899472601928E-28</v>
      </c>
      <c r="ET168" s="1">
        <f t="shared" si="493"/>
        <v>2.1277795519624714E-29</v>
      </c>
      <c r="EU168" s="1">
        <f t="shared" si="494"/>
        <v>2.9423740418069248E-30</v>
      </c>
      <c r="EV168" s="1">
        <f t="shared" si="495"/>
        <v>3.9615877986983963E-31</v>
      </c>
      <c r="EW168" s="1">
        <f t="shared" si="496"/>
        <v>5.1934470387173083E-32</v>
      </c>
      <c r="EX168" s="1">
        <f t="shared" si="497"/>
        <v>6.6293235147266848E-33</v>
      </c>
      <c r="EY168" s="1">
        <f t="shared" si="498"/>
        <v>8.239845477734806E-34</v>
      </c>
      <c r="EZ168" s="1">
        <f t="shared" si="499"/>
        <v>9.9726756789188064E-35</v>
      </c>
      <c r="FA168" s="1">
        <f t="shared" si="500"/>
        <v>1.1752996116071781E-35</v>
      </c>
      <c r="FB168" s="1">
        <f t="shared" si="501"/>
        <v>1.3480733284974079E-36</v>
      </c>
      <c r="FC168" s="1">
        <f t="shared" si="502"/>
        <v>1.4278598260325257E-37</v>
      </c>
      <c r="FD168" s="75">
        <f t="shared" si="353"/>
        <v>-1.4278598260325257E-37</v>
      </c>
    </row>
    <row r="169" spans="7:160" x14ac:dyDescent="0.35">
      <c r="G169" t="str">
        <f t="shared" si="349"/>
        <v>Refd, t=0.77</v>
      </c>
      <c r="H169" s="76">
        <f t="shared" si="350"/>
        <v>0.77000000000000057</v>
      </c>
      <c r="I169" s="1">
        <f t="shared" si="351"/>
        <v>0</v>
      </c>
      <c r="J169" s="22">
        <f t="shared" si="352"/>
        <v>3.469453836513105E-5</v>
      </c>
      <c r="K169" s="1">
        <f t="shared" si="354"/>
        <v>1.8257045918211712E-4</v>
      </c>
      <c r="L169" s="1">
        <f t="shared" si="355"/>
        <v>4.8150003557667295E-4</v>
      </c>
      <c r="M169" s="1">
        <f t="shared" si="356"/>
        <v>1.0613604667344197E-3</v>
      </c>
      <c r="N169" s="1">
        <f t="shared" si="357"/>
        <v>2.1426745459042786E-3</v>
      </c>
      <c r="O169" s="1">
        <f t="shared" si="358"/>
        <v>4.0797596259158578E-3</v>
      </c>
      <c r="P169" s="1">
        <f t="shared" si="359"/>
        <v>7.4100536533131733E-3</v>
      </c>
      <c r="Q169" s="1">
        <f t="shared" si="360"/>
        <v>1.2900898094399689E-2</v>
      </c>
      <c r="R169" s="1">
        <f t="shared" si="361"/>
        <v>2.1579305235137049E-2</v>
      </c>
      <c r="S169" s="1">
        <f t="shared" si="362"/>
        <v>3.4725791499476286E-2</v>
      </c>
      <c r="T169" s="1">
        <f t="shared" si="363"/>
        <v>5.3812952763825063E-2</v>
      </c>
      <c r="U169" s="1">
        <f t="shared" si="364"/>
        <v>8.0375667394737033E-2</v>
      </c>
      <c r="V169" s="1">
        <f t="shared" si="365"/>
        <v>0.11581367030632504</v>
      </c>
      <c r="W169" s="1">
        <f t="shared" si="366"/>
        <v>0.16114694079818837</v>
      </c>
      <c r="X169" s="1">
        <f t="shared" si="367"/>
        <v>0.21676482739189792</v>
      </c>
      <c r="Y169" s="1">
        <f t="shared" si="368"/>
        <v>0.28222385456118909</v>
      </c>
      <c r="Z169" s="1">
        <f t="shared" si="369"/>
        <v>0.35614984036698377</v>
      </c>
      <c r="AA169" s="1">
        <f t="shared" si="370"/>
        <v>0.43628390254382199</v>
      </c>
      <c r="AB169" s="1">
        <f t="shared" si="371"/>
        <v>0.51968146545829264</v>
      </c>
      <c r="AC169" s="1">
        <f t="shared" si="372"/>
        <v>0.60303658476502586</v>
      </c>
      <c r="AD169" s="1">
        <f t="shared" si="373"/>
        <v>0.68307208344138637</v>
      </c>
      <c r="AE169" s="1">
        <f t="shared" si="374"/>
        <v>0.75691944884806406</v>
      </c>
      <c r="AF169" s="1">
        <f t="shared" si="375"/>
        <v>0.82241644167386807</v>
      </c>
      <c r="AG169" s="1">
        <f t="shared" si="376"/>
        <v>0.87827312470042729</v>
      </c>
      <c r="AH169" s="1">
        <f t="shared" si="377"/>
        <v>0.92409059652609093</v>
      </c>
      <c r="AI169" s="1">
        <f t="shared" si="378"/>
        <v>0.96025034640707485</v>
      </c>
      <c r="AJ169" s="1">
        <f t="shared" si="379"/>
        <v>0.98771635238821731</v>
      </c>
      <c r="AK169" s="1">
        <f t="shared" si="380"/>
        <v>1.0078017408768685</v>
      </c>
      <c r="AL169" s="1">
        <f t="shared" si="381"/>
        <v>1.0219472882209677</v>
      </c>
      <c r="AM169" s="1">
        <f t="shared" si="382"/>
        <v>1.0315447298481948</v>
      </c>
      <c r="AN169" s="1">
        <f t="shared" si="383"/>
        <v>1.0378199639838273</v>
      </c>
      <c r="AO169" s="1">
        <f t="shared" si="384"/>
        <v>1.0417753293047665</v>
      </c>
      <c r="AP169" s="1">
        <f t="shared" si="385"/>
        <v>1.0441795243320811</v>
      </c>
      <c r="AQ169" s="1">
        <f t="shared" si="386"/>
        <v>1.0455892152773709</v>
      </c>
      <c r="AR169" s="1">
        <f t="shared" si="387"/>
        <v>1.0463868318110567</v>
      </c>
      <c r="AS169" s="1">
        <f t="shared" si="388"/>
        <v>1.0468224692645181</v>
      </c>
      <c r="AT169" s="1">
        <f t="shared" si="389"/>
        <v>1.0470522224261678</v>
      </c>
      <c r="AU169" s="1">
        <f t="shared" si="390"/>
        <v>1.0471692657604705</v>
      </c>
      <c r="AV169" s="1">
        <f t="shared" si="391"/>
        <v>1.0472268791508443</v>
      </c>
      <c r="AW169" s="1">
        <f t="shared" si="392"/>
        <v>1.0472542906679678</v>
      </c>
      <c r="AX169" s="1">
        <f t="shared" si="393"/>
        <v>1.0472669006751789</v>
      </c>
      <c r="AY169" s="1">
        <f t="shared" si="394"/>
        <v>1.0472725112593493</v>
      </c>
      <c r="AZ169" s="1">
        <f t="shared" si="395"/>
        <v>1.047274926425791</v>
      </c>
      <c r="BA169" s="1">
        <f t="shared" si="396"/>
        <v>1.0472759325826548</v>
      </c>
      <c r="BB169" s="1">
        <f t="shared" si="397"/>
        <v>1.0472763383664676</v>
      </c>
      <c r="BC169" s="1">
        <f t="shared" si="398"/>
        <v>1.0472764968414896</v>
      </c>
      <c r="BD169" s="1">
        <f t="shared" si="399"/>
        <v>1.0472765567893252</v>
      </c>
      <c r="BE169" s="1">
        <f t="shared" si="400"/>
        <v>1.0472765787522358</v>
      </c>
      <c r="BF169" s="1">
        <f t="shared" si="401"/>
        <v>1.0472765865166134</v>
      </c>
      <c r="BG169" s="1">
        <f t="shared" si="402"/>
        <v>1.047276589055923</v>
      </c>
      <c r="BH169" s="1">
        <f t="shared" si="403"/>
        <v>1.0472765894410114</v>
      </c>
      <c r="BI169" s="1">
        <f t="shared" si="404"/>
        <v>1.0472765880311761</v>
      </c>
      <c r="BJ169" s="1">
        <f t="shared" si="405"/>
        <v>1.0472765826850052</v>
      </c>
      <c r="BK169" s="1">
        <f t="shared" si="406"/>
        <v>1.0472765659605243</v>
      </c>
      <c r="BL169" s="1">
        <f t="shared" si="407"/>
        <v>1.0472765162549063</v>
      </c>
      <c r="BM169" s="1">
        <f t="shared" si="408"/>
        <v>1.0472763742005968</v>
      </c>
      <c r="BN169" s="1">
        <f t="shared" si="409"/>
        <v>1.0472759834656888</v>
      </c>
      <c r="BO169" s="1">
        <f t="shared" si="410"/>
        <v>1.0472749492778637</v>
      </c>
      <c r="BP169" s="1">
        <f t="shared" si="411"/>
        <v>1.0472723161406774</v>
      </c>
      <c r="BQ169" s="1">
        <f t="shared" si="412"/>
        <v>1.0472658689251275</v>
      </c>
      <c r="BR169" s="1">
        <f t="shared" si="413"/>
        <v>1.0472506925207543</v>
      </c>
      <c r="BS169" s="1">
        <f t="shared" si="414"/>
        <v>1.0472163569744164</v>
      </c>
      <c r="BT169" s="1">
        <f t="shared" si="415"/>
        <v>1.0471417145288007</v>
      </c>
      <c r="BU169" s="1">
        <f t="shared" si="416"/>
        <v>1.0469858339157536</v>
      </c>
      <c r="BV169" s="1">
        <f t="shared" si="417"/>
        <v>1.0466731754300418</v>
      </c>
      <c r="BW169" s="1">
        <f t="shared" si="418"/>
        <v>1.0460709784346882</v>
      </c>
      <c r="BX169" s="1">
        <f t="shared" si="419"/>
        <v>1.0449573836992776</v>
      </c>
      <c r="BY169" s="1">
        <f t="shared" si="420"/>
        <v>1.0429805136045684</v>
      </c>
      <c r="BZ169" s="1">
        <f t="shared" si="421"/>
        <v>1.0396119385125937</v>
      </c>
      <c r="CA169" s="1">
        <f t="shared" si="422"/>
        <v>1.0341026050357558</v>
      </c>
      <c r="CB169" s="1">
        <f t="shared" si="423"/>
        <v>1.0254545780264133</v>
      </c>
      <c r="CC169" s="1">
        <f t="shared" si="424"/>
        <v>1.0124261142251711</v>
      </c>
      <c r="CD169" s="1">
        <f t="shared" si="425"/>
        <v>0.99358819929984443</v>
      </c>
      <c r="CE169" s="1">
        <f t="shared" si="426"/>
        <v>0.96744536111711121</v>
      </c>
      <c r="CF169" s="1">
        <f t="shared" si="427"/>
        <v>0.93262120822715389</v>
      </c>
      <c r="CG169" s="1">
        <f t="shared" si="428"/>
        <v>0.88809108982594231</v>
      </c>
      <c r="CH169" s="1">
        <f t="shared" si="429"/>
        <v>0.83342486706394048</v>
      </c>
      <c r="CI169" s="1">
        <f t="shared" si="430"/>
        <v>0.76898856545232297</v>
      </c>
      <c r="CJ169" s="1">
        <f t="shared" si="431"/>
        <v>0.6960512410237808</v>
      </c>
      <c r="CK169" s="1">
        <f t="shared" si="432"/>
        <v>0.61675653742838454</v>
      </c>
      <c r="CL169" s="1">
        <f t="shared" si="433"/>
        <v>0.53394584257644784</v>
      </c>
      <c r="CM169" s="1">
        <f t="shared" si="434"/>
        <v>0.45085483248042529</v>
      </c>
      <c r="CN169" s="1">
        <f t="shared" si="435"/>
        <v>0.37073709056592291</v>
      </c>
      <c r="CO169" s="1">
        <f t="shared" si="436"/>
        <v>0.29648716725977364</v>
      </c>
      <c r="CP169" s="1">
        <f t="shared" si="437"/>
        <v>0.23033481771987768</v>
      </c>
      <c r="CQ169" s="1">
        <f t="shared" si="438"/>
        <v>0.17366270149406338</v>
      </c>
      <c r="CR169" s="1">
        <f t="shared" si="439"/>
        <v>0.12696827607701186</v>
      </c>
      <c r="CS169" s="1">
        <f t="shared" si="440"/>
        <v>8.9957149903904021E-2</v>
      </c>
      <c r="CT169" s="1">
        <f t="shared" si="441"/>
        <v>6.1729473557451536E-2</v>
      </c>
      <c r="CU169" s="1">
        <f t="shared" si="442"/>
        <v>4.100892960145186E-2</v>
      </c>
      <c r="CV169" s="1">
        <f t="shared" si="443"/>
        <v>2.6366211283700616E-2</v>
      </c>
      <c r="CW169" s="1">
        <f t="shared" si="444"/>
        <v>1.6401796953196233E-2</v>
      </c>
      <c r="CX169" s="1">
        <f t="shared" si="445"/>
        <v>9.870343191009873E-3</v>
      </c>
      <c r="CY169" s="1">
        <f t="shared" si="446"/>
        <v>5.7454020103313548E-3</v>
      </c>
      <c r="CZ169" s="1">
        <f t="shared" si="447"/>
        <v>3.2346699556339629E-3</v>
      </c>
      <c r="DA169" s="1">
        <f t="shared" si="448"/>
        <v>1.7613898931687815E-3</v>
      </c>
      <c r="DB169" s="1">
        <f t="shared" si="449"/>
        <v>9.2770366858237012E-4</v>
      </c>
      <c r="DC169" s="1">
        <f t="shared" si="450"/>
        <v>4.7262723146760196E-4</v>
      </c>
      <c r="DD169" s="1">
        <f t="shared" si="451"/>
        <v>2.3292939258430016E-4</v>
      </c>
      <c r="DE169" s="1">
        <f t="shared" si="452"/>
        <v>1.1106502543486954E-4</v>
      </c>
      <c r="DF169" s="1">
        <f t="shared" si="453"/>
        <v>5.1243463090281614E-5</v>
      </c>
      <c r="DG169" s="1">
        <f t="shared" si="454"/>
        <v>2.288106017770606E-5</v>
      </c>
      <c r="DH169" s="1">
        <f t="shared" si="455"/>
        <v>9.8892902112065419E-6</v>
      </c>
      <c r="DI169" s="1">
        <f t="shared" si="456"/>
        <v>4.1379515418815549E-6</v>
      </c>
      <c r="DJ169" s="1">
        <f t="shared" si="457"/>
        <v>1.6765678200916582E-6</v>
      </c>
      <c r="DK169" s="1">
        <f t="shared" si="458"/>
        <v>6.5789967805517158E-7</v>
      </c>
      <c r="DL169" s="1">
        <f t="shared" si="459"/>
        <v>2.5008683559510454E-7</v>
      </c>
      <c r="DM169" s="1">
        <f t="shared" si="460"/>
        <v>9.2109851216402913E-8</v>
      </c>
      <c r="DN169" s="1">
        <f t="shared" si="461"/>
        <v>3.2877438125252024E-8</v>
      </c>
      <c r="DO169" s="1">
        <f t="shared" si="462"/>
        <v>1.1375213478214373E-8</v>
      </c>
      <c r="DP169" s="1">
        <f t="shared" si="463"/>
        <v>3.8157852973823947E-9</v>
      </c>
      <c r="DQ169" s="1">
        <f t="shared" si="464"/>
        <v>1.2412629458318715E-9</v>
      </c>
      <c r="DR169" s="1">
        <f t="shared" si="465"/>
        <v>3.9164364096197831E-10</v>
      </c>
      <c r="DS169" s="1">
        <f t="shared" si="466"/>
        <v>1.1988274050064637E-10</v>
      </c>
      <c r="DT169" s="1">
        <f t="shared" si="467"/>
        <v>3.5608203064680034E-11</v>
      </c>
      <c r="DU169" s="1">
        <f t="shared" si="468"/>
        <v>1.0265005814182577E-11</v>
      </c>
      <c r="DV169" s="1">
        <f t="shared" si="469"/>
        <v>2.8725674393273505E-12</v>
      </c>
      <c r="DW169" s="1">
        <f t="shared" si="470"/>
        <v>7.804900030315047E-13</v>
      </c>
      <c r="DX169" s="1">
        <f t="shared" si="471"/>
        <v>2.0593616080778954E-13</v>
      </c>
      <c r="DY169" s="1">
        <f t="shared" si="472"/>
        <v>5.2777143726098558E-14</v>
      </c>
      <c r="DZ169" s="1">
        <f t="shared" si="473"/>
        <v>1.3139676365668136E-14</v>
      </c>
      <c r="EA169" s="1">
        <f t="shared" si="474"/>
        <v>3.1785134943048733E-15</v>
      </c>
      <c r="EB169" s="1">
        <f t="shared" si="475"/>
        <v>7.4719963679470674E-16</v>
      </c>
      <c r="EC169" s="1">
        <f t="shared" si="476"/>
        <v>1.707231795659629E-16</v>
      </c>
      <c r="ED169" s="1">
        <f t="shared" si="477"/>
        <v>3.7919187199985271E-17</v>
      </c>
      <c r="EE169" s="1">
        <f t="shared" si="478"/>
        <v>8.1884376694506964E-18</v>
      </c>
      <c r="EF169" s="1">
        <f t="shared" si="479"/>
        <v>1.7194150184538962E-18</v>
      </c>
      <c r="EG169" s="1">
        <f t="shared" si="480"/>
        <v>3.5112154396370296E-19</v>
      </c>
      <c r="EH169" s="1">
        <f t="shared" si="481"/>
        <v>6.9740985555663126E-20</v>
      </c>
      <c r="EI169" s="1">
        <f t="shared" si="482"/>
        <v>1.3474931157974116E-20</v>
      </c>
      <c r="EJ169" s="1">
        <f t="shared" si="483"/>
        <v>2.5329359480680471E-21</v>
      </c>
      <c r="EK169" s="1">
        <f t="shared" si="484"/>
        <v>4.6326513276537886E-22</v>
      </c>
      <c r="EL169" s="1">
        <f t="shared" si="485"/>
        <v>8.2449612935260019E-23</v>
      </c>
      <c r="EM169" s="1">
        <f t="shared" si="486"/>
        <v>1.4280530478029209E-23</v>
      </c>
      <c r="EN169" s="1">
        <f t="shared" si="487"/>
        <v>2.4073384637358101E-24</v>
      </c>
      <c r="EO169" s="1">
        <f t="shared" si="488"/>
        <v>3.950069326782342E-25</v>
      </c>
      <c r="EP169" s="1">
        <f t="shared" si="489"/>
        <v>6.3093112976824836E-26</v>
      </c>
      <c r="EQ169" s="1">
        <f t="shared" si="490"/>
        <v>9.8107242692717108E-27</v>
      </c>
      <c r="ER169" s="1">
        <f t="shared" si="491"/>
        <v>1.4852225653884626E-27</v>
      </c>
      <c r="ES169" s="1">
        <f t="shared" si="492"/>
        <v>2.1891731785635199E-28</v>
      </c>
      <c r="ET169" s="1">
        <f t="shared" si="493"/>
        <v>3.1418890349502976E-29</v>
      </c>
      <c r="EU169" s="1">
        <f t="shared" si="494"/>
        <v>4.390813804147463E-30</v>
      </c>
      <c r="EV169" s="1">
        <f t="shared" si="495"/>
        <v>5.9753209432508348E-31</v>
      </c>
      <c r="EW169" s="1">
        <f t="shared" si="496"/>
        <v>7.9187264816912195E-32</v>
      </c>
      <c r="EX169" s="1">
        <f t="shared" si="497"/>
        <v>1.0219754224426472E-32</v>
      </c>
      <c r="EY169" s="1">
        <f t="shared" si="498"/>
        <v>1.2844787717996622E-33</v>
      </c>
      <c r="EZ169" s="1">
        <f t="shared" si="499"/>
        <v>1.5722527674544296E-34</v>
      </c>
      <c r="FA169" s="1">
        <f t="shared" si="500"/>
        <v>1.8742578840844308E-35</v>
      </c>
      <c r="FB169" s="1">
        <f t="shared" si="501"/>
        <v>2.1748274317695446E-36</v>
      </c>
      <c r="FC169" s="1">
        <f t="shared" si="502"/>
        <v>2.3290858216190169E-37</v>
      </c>
      <c r="FD169" s="75">
        <f t="shared" si="353"/>
        <v>-2.3290858216190169E-37</v>
      </c>
    </row>
    <row r="170" spans="7:160" x14ac:dyDescent="0.35">
      <c r="G170" t="str">
        <f t="shared" si="349"/>
        <v>Refd, t=0.78</v>
      </c>
      <c r="H170" s="76">
        <f t="shared" si="350"/>
        <v>0.77500000000000058</v>
      </c>
      <c r="I170" s="1">
        <f t="shared" si="351"/>
        <v>0</v>
      </c>
      <c r="J170" s="22">
        <f t="shared" si="352"/>
        <v>3.4488125715283614E-5</v>
      </c>
      <c r="K170" s="1">
        <f t="shared" si="354"/>
        <v>1.81417218110772E-4</v>
      </c>
      <c r="L170" s="1">
        <f t="shared" si="355"/>
        <v>4.7810586980877144E-4</v>
      </c>
      <c r="M170" s="1">
        <f t="shared" si="356"/>
        <v>1.0528696570471037E-3</v>
      </c>
      <c r="N170" s="1">
        <f t="shared" si="357"/>
        <v>2.1233286558174549E-3</v>
      </c>
      <c r="O170" s="1">
        <f t="shared" si="358"/>
        <v>4.0388689748068916E-3</v>
      </c>
      <c r="P170" s="1">
        <f t="shared" si="359"/>
        <v>7.3292491997375871E-3</v>
      </c>
      <c r="Q170" s="1">
        <f t="shared" si="360"/>
        <v>1.2750875307577385E-2</v>
      </c>
      <c r="R170" s="1">
        <f t="shared" si="361"/>
        <v>2.1316640399469185E-2</v>
      </c>
      <c r="S170" s="1">
        <f t="shared" si="362"/>
        <v>3.4290832309419629E-2</v>
      </c>
      <c r="T170" s="1">
        <f t="shared" si="363"/>
        <v>5.3130103863158973E-2</v>
      </c>
      <c r="U170" s="1">
        <f t="shared" si="364"/>
        <v>7.9357398515516403E-2</v>
      </c>
      <c r="V170" s="1">
        <f t="shared" si="365"/>
        <v>0.11436908589443542</v>
      </c>
      <c r="W170" s="1">
        <f t="shared" si="366"/>
        <v>0.15919471689531423</v>
      </c>
      <c r="X170" s="1">
        <f t="shared" si="367"/>
        <v>0.21424892104624971</v>
      </c>
      <c r="Y170" s="1">
        <f t="shared" si="368"/>
        <v>0.27912903319628996</v>
      </c>
      <c r="Z170" s="1">
        <f t="shared" si="369"/>
        <v>0.35251329421378325</v>
      </c>
      <c r="AA170" s="1">
        <f t="shared" si="370"/>
        <v>0.43219943429927649</v>
      </c>
      <c r="AB170" s="1">
        <f t="shared" si="371"/>
        <v>0.51529412945256836</v>
      </c>
      <c r="AC170" s="1">
        <f t="shared" si="372"/>
        <v>0.59852787613658598</v>
      </c>
      <c r="AD170" s="1">
        <f t="shared" si="373"/>
        <v>0.67863819417941307</v>
      </c>
      <c r="AE170" s="1">
        <f t="shared" si="374"/>
        <v>0.75274692340663041</v>
      </c>
      <c r="AF170" s="1">
        <f t="shared" si="375"/>
        <v>0.81866017717962658</v>
      </c>
      <c r="AG170" s="1">
        <f t="shared" si="376"/>
        <v>0.87504089355121306</v>
      </c>
      <c r="AH170" s="1">
        <f t="shared" si="377"/>
        <v>0.92143643125890107</v>
      </c>
      <c r="AI170" s="1">
        <f t="shared" si="378"/>
        <v>0.95817686580852601</v>
      </c>
      <c r="AJ170" s="1">
        <f t="shared" si="379"/>
        <v>0.9861841393071461</v>
      </c>
      <c r="AK170" s="1">
        <f t="shared" si="380"/>
        <v>1.0067427231548092</v>
      </c>
      <c r="AL170" s="1">
        <f t="shared" si="381"/>
        <v>1.0212788944508679</v>
      </c>
      <c r="AM170" s="1">
        <f t="shared" si="382"/>
        <v>1.0311822238196247</v>
      </c>
      <c r="AN170" s="1">
        <f t="shared" si="383"/>
        <v>1.0376854334865027</v>
      </c>
      <c r="AO170" s="1">
        <f t="shared" si="384"/>
        <v>1.041802914054494</v>
      </c>
      <c r="AP170" s="1">
        <f t="shared" si="385"/>
        <v>1.0443173193899509</v>
      </c>
      <c r="AQ170" s="1">
        <f t="shared" si="386"/>
        <v>1.0457987526791575</v>
      </c>
      <c r="AR170" s="1">
        <f t="shared" si="387"/>
        <v>1.0466411468555201</v>
      </c>
      <c r="AS170" s="1">
        <f t="shared" si="388"/>
        <v>1.0471036113072025</v>
      </c>
      <c r="AT170" s="1">
        <f t="shared" si="389"/>
        <v>1.0473488076694075</v>
      </c>
      <c r="AU170" s="1">
        <f t="shared" si="390"/>
        <v>1.0474744004297745</v>
      </c>
      <c r="AV170" s="1">
        <f t="shared" si="391"/>
        <v>1.0475365690712051</v>
      </c>
      <c r="AW170" s="1">
        <f t="shared" si="392"/>
        <v>1.0475663182060635</v>
      </c>
      <c r="AX170" s="1">
        <f t="shared" si="393"/>
        <v>1.0475800843389325</v>
      </c>
      <c r="AY170" s="1">
        <f t="shared" si="394"/>
        <v>1.0475862463274317</v>
      </c>
      <c r="AZ170" s="1">
        <f t="shared" si="395"/>
        <v>1.0475889152485136</v>
      </c>
      <c r="BA170" s="1">
        <f t="shared" si="396"/>
        <v>1.0475900341422502</v>
      </c>
      <c r="BB170" s="1">
        <f t="shared" si="397"/>
        <v>1.0475904883033889</v>
      </c>
      <c r="BC170" s="1">
        <f t="shared" si="398"/>
        <v>1.047590666839028</v>
      </c>
      <c r="BD170" s="1">
        <f t="shared" si="399"/>
        <v>1.0475907348287241</v>
      </c>
      <c r="BE170" s="1">
        <f t="shared" si="400"/>
        <v>1.0475907599089023</v>
      </c>
      <c r="BF170" s="1">
        <f t="shared" si="401"/>
        <v>1.0475907688400199</v>
      </c>
      <c r="BG170" s="1">
        <f t="shared" si="402"/>
        <v>1.0475907717941224</v>
      </c>
      <c r="BH170" s="1">
        <f t="shared" si="403"/>
        <v>1.0475907722970954</v>
      </c>
      <c r="BI170" s="1">
        <f t="shared" si="404"/>
        <v>1.0475907708428736</v>
      </c>
      <c r="BJ170" s="1">
        <f t="shared" si="405"/>
        <v>1.0475907652370058</v>
      </c>
      <c r="BK170" s="1">
        <f t="shared" si="406"/>
        <v>1.0475907477491493</v>
      </c>
      <c r="BL170" s="1">
        <f t="shared" si="407"/>
        <v>1.0475906960001216</v>
      </c>
      <c r="BM170" s="1">
        <f t="shared" si="408"/>
        <v>1.0475905487479642</v>
      </c>
      <c r="BN170" s="1">
        <f t="shared" si="409"/>
        <v>1.0475901454076981</v>
      </c>
      <c r="BO170" s="1">
        <f t="shared" si="410"/>
        <v>1.0475890821158491</v>
      </c>
      <c r="BP170" s="1">
        <f t="shared" si="411"/>
        <v>1.0475863851536813</v>
      </c>
      <c r="BQ170" s="1">
        <f t="shared" si="412"/>
        <v>1.0475798054137999</v>
      </c>
      <c r="BR170" s="1">
        <f t="shared" si="413"/>
        <v>1.0475643695977863</v>
      </c>
      <c r="BS170" s="1">
        <f t="shared" si="414"/>
        <v>1.0475295583243318</v>
      </c>
      <c r="BT170" s="1">
        <f t="shared" si="415"/>
        <v>1.0474541064349872</v>
      </c>
      <c r="BU170" s="1">
        <f t="shared" si="416"/>
        <v>1.047296969015822</v>
      </c>
      <c r="BV170" s="1">
        <f t="shared" si="417"/>
        <v>1.046982587024164</v>
      </c>
      <c r="BW170" s="1">
        <f t="shared" si="418"/>
        <v>1.0463784656523516</v>
      </c>
      <c r="BX170" s="1">
        <f t="shared" si="419"/>
        <v>1.0452636306982148</v>
      </c>
      <c r="BY170" s="1">
        <f t="shared" si="420"/>
        <v>1.043288207704079</v>
      </c>
      <c r="BZ170" s="1">
        <f t="shared" si="421"/>
        <v>1.0399275176129994</v>
      </c>
      <c r="CA170" s="1">
        <f t="shared" si="422"/>
        <v>1.0344386352641683</v>
      </c>
      <c r="CB170" s="1">
        <f t="shared" si="423"/>
        <v>1.0258325167577054</v>
      </c>
      <c r="CC170" s="1">
        <f t="shared" si="424"/>
        <v>1.0128788747106321</v>
      </c>
      <c r="CD170" s="1">
        <f t="shared" si="425"/>
        <v>0.99416159093298928</v>
      </c>
      <c r="CE170" s="1">
        <f t="shared" si="426"/>
        <v>0.96819728710586972</v>
      </c>
      <c r="CF170" s="1">
        <f t="shared" si="427"/>
        <v>0.93361763355836458</v>
      </c>
      <c r="CG170" s="1">
        <f t="shared" si="428"/>
        <v>0.88939836026742281</v>
      </c>
      <c r="CH170" s="1">
        <f t="shared" si="429"/>
        <v>0.83509892972419786</v>
      </c>
      <c r="CI170" s="1">
        <f t="shared" si="430"/>
        <v>0.77106278299838138</v>
      </c>
      <c r="CJ170" s="1">
        <f t="shared" si="431"/>
        <v>0.69852541797003831</v>
      </c>
      <c r="CK170" s="1">
        <f t="shared" si="432"/>
        <v>0.61959007646668107</v>
      </c>
      <c r="CL170" s="1">
        <f t="shared" si="433"/>
        <v>0.5370573681472427</v>
      </c>
      <c r="CM170" s="1">
        <f t="shared" si="434"/>
        <v>0.45412920894679171</v>
      </c>
      <c r="CN170" s="1">
        <f t="shared" si="435"/>
        <v>0.37403890736767054</v>
      </c>
      <c r="CO170" s="1">
        <f t="shared" si="436"/>
        <v>0.29967805634726896</v>
      </c>
      <c r="CP170" s="1">
        <f t="shared" si="437"/>
        <v>0.23329098171720966</v>
      </c>
      <c r="CQ170" s="1">
        <f t="shared" si="438"/>
        <v>0.17628908424873951</v>
      </c>
      <c r="CR170" s="1">
        <f t="shared" si="439"/>
        <v>0.12920684376261624</v>
      </c>
      <c r="CS170" s="1">
        <f t="shared" si="440"/>
        <v>9.1788376586262183E-2</v>
      </c>
      <c r="CT170" s="1">
        <f t="shared" si="441"/>
        <v>6.3167785010242783E-2</v>
      </c>
      <c r="CU170" s="1">
        <f t="shared" si="442"/>
        <v>4.2094060240502461E-2</v>
      </c>
      <c r="CV170" s="1">
        <f t="shared" si="443"/>
        <v>2.7152908492612114E-2</v>
      </c>
      <c r="CW170" s="1">
        <f t="shared" si="444"/>
        <v>1.6950082062998799E-2</v>
      </c>
      <c r="CX170" s="1">
        <f t="shared" si="445"/>
        <v>1.0237840157385113E-2</v>
      </c>
      <c r="CY170" s="1">
        <f t="shared" si="446"/>
        <v>5.9823883066325231E-3</v>
      </c>
      <c r="CZ170" s="1">
        <f t="shared" si="447"/>
        <v>3.3817613166527453E-3</v>
      </c>
      <c r="DA170" s="1">
        <f t="shared" si="448"/>
        <v>1.8492954832544082E-3</v>
      </c>
      <c r="DB170" s="1">
        <f t="shared" si="449"/>
        <v>9.7830719873764752E-4</v>
      </c>
      <c r="DC170" s="1">
        <f t="shared" si="450"/>
        <v>5.0069761538389719E-4</v>
      </c>
      <c r="DD170" s="1">
        <f t="shared" si="451"/>
        <v>2.4793957123801351E-4</v>
      </c>
      <c r="DE170" s="1">
        <f t="shared" si="452"/>
        <v>1.1880533792437008E-4</v>
      </c>
      <c r="DF170" s="1">
        <f t="shared" si="453"/>
        <v>5.5094074002190251E-5</v>
      </c>
      <c r="DG170" s="1">
        <f t="shared" si="454"/>
        <v>2.4729735833204745E-5</v>
      </c>
      <c r="DH170" s="1">
        <f t="shared" si="455"/>
        <v>1.0746152498190088E-5</v>
      </c>
      <c r="DI170" s="1">
        <f t="shared" si="456"/>
        <v>4.5215152263793799E-6</v>
      </c>
      <c r="DJ170" s="1">
        <f t="shared" si="457"/>
        <v>1.8424479834357529E-6</v>
      </c>
      <c r="DK170" s="1">
        <f t="shared" si="458"/>
        <v>7.2723165402740866E-7</v>
      </c>
      <c r="DL170" s="1">
        <f t="shared" si="459"/>
        <v>2.7810267030306217E-7</v>
      </c>
      <c r="DM170" s="1">
        <f t="shared" si="460"/>
        <v>1.0305823610751267E-7</v>
      </c>
      <c r="DN170" s="1">
        <f t="shared" si="461"/>
        <v>3.7016629099308602E-8</v>
      </c>
      <c r="DO170" s="1">
        <f t="shared" si="462"/>
        <v>1.2889607406427586E-8</v>
      </c>
      <c r="DP170" s="1">
        <f t="shared" si="463"/>
        <v>4.3521446531485568E-9</v>
      </c>
      <c r="DQ170" s="1">
        <f t="shared" si="464"/>
        <v>1.4252124166675535E-9</v>
      </c>
      <c r="DR170" s="1">
        <f t="shared" si="465"/>
        <v>4.5275126098225479E-10</v>
      </c>
      <c r="DS170" s="1">
        <f t="shared" si="466"/>
        <v>1.3955123564877018E-10</v>
      </c>
      <c r="DT170" s="1">
        <f t="shared" si="467"/>
        <v>4.1743660038304759E-11</v>
      </c>
      <c r="DU170" s="1">
        <f t="shared" si="468"/>
        <v>1.2120416514445227E-11</v>
      </c>
      <c r="DV170" s="1">
        <f t="shared" si="469"/>
        <v>3.4166491722489579E-12</v>
      </c>
      <c r="DW170" s="1">
        <f t="shared" si="470"/>
        <v>9.3523941389941958E-13</v>
      </c>
      <c r="DX170" s="1">
        <f t="shared" si="471"/>
        <v>2.4863742198428802E-13</v>
      </c>
      <c r="DY170" s="1">
        <f t="shared" si="472"/>
        <v>6.4211232512784937E-14</v>
      </c>
      <c r="DZ170" s="1">
        <f t="shared" si="473"/>
        <v>1.6111412016054028E-14</v>
      </c>
      <c r="EA170" s="1">
        <f t="shared" si="474"/>
        <v>3.9283411216199362E-15</v>
      </c>
      <c r="EB170" s="1">
        <f t="shared" si="475"/>
        <v>9.3091546392211976E-16</v>
      </c>
      <c r="EC170" s="1">
        <f t="shared" si="476"/>
        <v>2.1444046230281813E-16</v>
      </c>
      <c r="ED170" s="1">
        <f t="shared" si="477"/>
        <v>4.8024858828171366E-17</v>
      </c>
      <c r="EE170" s="1">
        <f t="shared" si="478"/>
        <v>1.045810943475913E-17</v>
      </c>
      <c r="EF170" s="1">
        <f t="shared" si="479"/>
        <v>2.2147781420516927E-18</v>
      </c>
      <c r="EG170" s="1">
        <f t="shared" si="480"/>
        <v>4.5620163728993888E-19</v>
      </c>
      <c r="EH170" s="1">
        <f t="shared" si="481"/>
        <v>9.14092116823001E-20</v>
      </c>
      <c r="EI170" s="1">
        <f t="shared" si="482"/>
        <v>1.7819022801383546E-20</v>
      </c>
      <c r="EJ170" s="1">
        <f t="shared" si="483"/>
        <v>3.3797938230631357E-21</v>
      </c>
      <c r="EK170" s="1">
        <f t="shared" si="484"/>
        <v>6.2381794718366225E-22</v>
      </c>
      <c r="EL170" s="1">
        <f t="shared" si="485"/>
        <v>1.1205548038993402E-22</v>
      </c>
      <c r="EM170" s="1">
        <f t="shared" si="486"/>
        <v>1.9591129752244282E-23</v>
      </c>
      <c r="EN170" s="1">
        <f t="shared" si="487"/>
        <v>3.3340943373031121E-24</v>
      </c>
      <c r="EO170" s="1">
        <f t="shared" si="488"/>
        <v>5.523654567634759E-25</v>
      </c>
      <c r="EP170" s="1">
        <f t="shared" si="489"/>
        <v>8.909244663264629E-26</v>
      </c>
      <c r="EQ170" s="1">
        <f t="shared" si="490"/>
        <v>1.3991164185978572E-26</v>
      </c>
      <c r="ER170" s="1">
        <f t="shared" si="491"/>
        <v>2.1394177075272029E-27</v>
      </c>
      <c r="ES170" s="1">
        <f t="shared" si="492"/>
        <v>3.1856171751621023E-28</v>
      </c>
      <c r="ET170" s="1">
        <f t="shared" si="493"/>
        <v>4.6192628418515343E-29</v>
      </c>
      <c r="EU170" s="1">
        <f t="shared" si="494"/>
        <v>6.5231146634332079E-30</v>
      </c>
      <c r="EV170" s="1">
        <f t="shared" si="495"/>
        <v>8.9713970354626722E-31</v>
      </c>
      <c r="EW170" s="1">
        <f t="shared" si="496"/>
        <v>1.2017238189088386E-31</v>
      </c>
      <c r="EX170" s="1">
        <f t="shared" si="497"/>
        <v>1.5678442073343559E-32</v>
      </c>
      <c r="EY170" s="1">
        <f t="shared" si="498"/>
        <v>1.9923526478311192E-33</v>
      </c>
      <c r="EZ170" s="1">
        <f t="shared" si="499"/>
        <v>2.4660579885871694E-34</v>
      </c>
      <c r="FA170" s="1">
        <f t="shared" si="500"/>
        <v>2.9731563243470812E-35</v>
      </c>
      <c r="FB170" s="1">
        <f t="shared" si="501"/>
        <v>3.4896306249467267E-36</v>
      </c>
      <c r="FC170" s="1">
        <f t="shared" si="502"/>
        <v>3.7780060644901283E-37</v>
      </c>
      <c r="FD170" s="75">
        <f t="shared" si="353"/>
        <v>-3.7780060644901283E-37</v>
      </c>
    </row>
    <row r="171" spans="7:160" x14ac:dyDescent="0.35">
      <c r="G171" t="str">
        <f t="shared" si="349"/>
        <v>Refd, t=0.78</v>
      </c>
      <c r="H171" s="76">
        <f t="shared" si="350"/>
        <v>0.78000000000000058</v>
      </c>
      <c r="I171" s="1">
        <f t="shared" si="351"/>
        <v>0</v>
      </c>
      <c r="J171" s="22">
        <f t="shared" si="352"/>
        <v>3.4279578479269547E-5</v>
      </c>
      <c r="K171" s="1">
        <f t="shared" si="354"/>
        <v>1.802549216569702E-4</v>
      </c>
      <c r="L171" s="1">
        <f t="shared" si="355"/>
        <v>4.746993895446174E-4</v>
      </c>
      <c r="M171" s="1">
        <f t="shared" si="356"/>
        <v>1.0443853703900382E-3</v>
      </c>
      <c r="N171" s="1">
        <f t="shared" si="357"/>
        <v>2.1040711111374381E-3</v>
      </c>
      <c r="O171" s="1">
        <f t="shared" si="358"/>
        <v>3.9982882090987106E-3</v>
      </c>
      <c r="P171" s="1">
        <f t="shared" si="359"/>
        <v>7.2492415047627915E-3</v>
      </c>
      <c r="Q171" s="1">
        <f t="shared" si="360"/>
        <v>1.2602581578425373E-2</v>
      </c>
      <c r="R171" s="1">
        <f t="shared" si="361"/>
        <v>2.1057304904167153E-2</v>
      </c>
      <c r="S171" s="1">
        <f t="shared" si="362"/>
        <v>3.3861696093113916E-2</v>
      </c>
      <c r="T171" s="1">
        <f t="shared" si="363"/>
        <v>5.2456621699531462E-2</v>
      </c>
      <c r="U171" s="1">
        <f t="shared" si="364"/>
        <v>7.8353083765716133E-2</v>
      </c>
      <c r="V171" s="1">
        <f t="shared" si="365"/>
        <v>0.11294382357630037</v>
      </c>
      <c r="W171" s="1">
        <f t="shared" si="366"/>
        <v>0.15726738991700159</v>
      </c>
      <c r="X171" s="1">
        <f t="shared" si="367"/>
        <v>0.21176283295451725</v>
      </c>
      <c r="Y171" s="1">
        <f t="shared" si="368"/>
        <v>0.27606727509939866</v>
      </c>
      <c r="Z171" s="1">
        <f t="shared" si="369"/>
        <v>0.34891040837805776</v>
      </c>
      <c r="AA171" s="1">
        <f t="shared" si="370"/>
        <v>0.42814590881195852</v>
      </c>
      <c r="AB171" s="1">
        <f t="shared" si="371"/>
        <v>0.51093156041370624</v>
      </c>
      <c r="AC171" s="1">
        <f t="shared" si="372"/>
        <v>0.59403478539850441</v>
      </c>
      <c r="AD171" s="1">
        <f t="shared" si="373"/>
        <v>0.67420886056551099</v>
      </c>
      <c r="AE171" s="1">
        <f t="shared" si="374"/>
        <v>0.74856740619182494</v>
      </c>
      <c r="AF171" s="1">
        <f t="shared" si="375"/>
        <v>0.81488638034526317</v>
      </c>
      <c r="AG171" s="1">
        <f t="shared" si="376"/>
        <v>0.87178284131101802</v>
      </c>
      <c r="AH171" s="1">
        <f t="shared" si="377"/>
        <v>0.91875117533322315</v>
      </c>
      <c r="AI171" s="1">
        <f t="shared" si="378"/>
        <v>0.95607023973894645</v>
      </c>
      <c r="AJ171" s="1">
        <f t="shared" si="379"/>
        <v>0.98461961428770073</v>
      </c>
      <c r="AK171" s="1">
        <f t="shared" si="380"/>
        <v>1.005654424497342</v>
      </c>
      <c r="AL171" s="1">
        <f t="shared" si="381"/>
        <v>1.0205855971472721</v>
      </c>
      <c r="AM171" s="1">
        <f t="shared" si="382"/>
        <v>1.0307997166658063</v>
      </c>
      <c r="AN171" s="1">
        <f t="shared" si="383"/>
        <v>1.0375356708097336</v>
      </c>
      <c r="AO171" s="1">
        <f t="shared" si="384"/>
        <v>1.0418194677632555</v>
      </c>
      <c r="AP171" s="1">
        <f t="shared" si="385"/>
        <v>1.0444475039037195</v>
      </c>
      <c r="AQ171" s="1">
        <f t="shared" si="386"/>
        <v>1.0460032836570476</v>
      </c>
      <c r="AR171" s="1">
        <f t="shared" si="387"/>
        <v>1.0468923232114318</v>
      </c>
      <c r="AS171" s="1">
        <f t="shared" si="388"/>
        <v>1.047382883117747</v>
      </c>
      <c r="AT171" s="1">
        <f t="shared" si="389"/>
        <v>1.04764434145006</v>
      </c>
      <c r="AU171" s="1">
        <f t="shared" si="390"/>
        <v>1.0477789873794108</v>
      </c>
      <c r="AV171" s="1">
        <f t="shared" si="391"/>
        <v>1.0478460073418072</v>
      </c>
      <c r="AW171" s="1">
        <f t="shared" si="392"/>
        <v>1.0478782606325705</v>
      </c>
      <c r="AX171" s="1">
        <f t="shared" si="393"/>
        <v>1.04789327268207</v>
      </c>
      <c r="AY171" s="1">
        <f t="shared" si="394"/>
        <v>1.0479000325390813</v>
      </c>
      <c r="AZ171" s="1">
        <f t="shared" si="395"/>
        <v>1.0479029783175233</v>
      </c>
      <c r="BA171" s="1">
        <f t="shared" si="396"/>
        <v>1.047904220996567</v>
      </c>
      <c r="BB171" s="1">
        <f t="shared" si="397"/>
        <v>1.0479047286215157</v>
      </c>
      <c r="BC171" s="1">
        <f t="shared" si="398"/>
        <v>1.0479049294738889</v>
      </c>
      <c r="BD171" s="1">
        <f t="shared" si="399"/>
        <v>1.0479050064702593</v>
      </c>
      <c r="BE171" s="1">
        <f t="shared" si="400"/>
        <v>1.0479050350657306</v>
      </c>
      <c r="BF171" s="1">
        <f t="shared" si="401"/>
        <v>1.0479050453219705</v>
      </c>
      <c r="BG171" s="1">
        <f t="shared" si="402"/>
        <v>1.047905048751343</v>
      </c>
      <c r="BH171" s="1">
        <f t="shared" si="403"/>
        <v>1.0479050493933937</v>
      </c>
      <c r="BI171" s="1">
        <f t="shared" si="404"/>
        <v>1.0479050478989467</v>
      </c>
      <c r="BJ171" s="1">
        <f t="shared" si="405"/>
        <v>1.0479050420260752</v>
      </c>
      <c r="BK171" s="1">
        <f t="shared" si="406"/>
        <v>1.0479050237514913</v>
      </c>
      <c r="BL171" s="1">
        <f t="shared" si="407"/>
        <v>1.0479049699047094</v>
      </c>
      <c r="BM171" s="1">
        <f t="shared" si="408"/>
        <v>1.047904817340424</v>
      </c>
      <c r="BN171" s="1">
        <f t="shared" si="409"/>
        <v>1.0479044011749539</v>
      </c>
      <c r="BO171" s="1">
        <f t="shared" si="410"/>
        <v>1.0479033083997626</v>
      </c>
      <c r="BP171" s="1">
        <f t="shared" si="411"/>
        <v>1.047900547053803</v>
      </c>
      <c r="BQ171" s="1">
        <f t="shared" si="412"/>
        <v>1.0478938341829682</v>
      </c>
      <c r="BR171" s="1">
        <f t="shared" si="413"/>
        <v>1.0478781388392582</v>
      </c>
      <c r="BS171" s="1">
        <f t="shared" si="414"/>
        <v>1.047842853611719</v>
      </c>
      <c r="BT171" s="1">
        <f t="shared" si="415"/>
        <v>1.047766598852605</v>
      </c>
      <c r="BU171" s="1">
        <f t="shared" si="416"/>
        <v>1.047608221107321</v>
      </c>
      <c r="BV171" s="1">
        <f t="shared" si="417"/>
        <v>1.0472921495002681</v>
      </c>
      <c r="BW171" s="1">
        <f t="shared" si="418"/>
        <v>1.0466861637458187</v>
      </c>
      <c r="BX171" s="1">
        <f t="shared" si="419"/>
        <v>1.0455701806155355</v>
      </c>
      <c r="BY171" s="1">
        <f t="shared" si="420"/>
        <v>1.0435963241511714</v>
      </c>
      <c r="BZ171" s="1">
        <f t="shared" si="421"/>
        <v>1.040243638689621</v>
      </c>
      <c r="CA171" s="1">
        <f t="shared" si="422"/>
        <v>1.0347752638111676</v>
      </c>
      <c r="CB171" s="1">
        <f t="shared" si="423"/>
        <v>1.0262109369139707</v>
      </c>
      <c r="CC171" s="1">
        <f t="shared" si="424"/>
        <v>1.0133316718567411</v>
      </c>
      <c r="CD171" s="1">
        <f t="shared" si="425"/>
        <v>0.99473406964274846</v>
      </c>
      <c r="CE171" s="1">
        <f t="shared" si="426"/>
        <v>0.96894669375432518</v>
      </c>
      <c r="CF171" s="1">
        <f t="shared" si="427"/>
        <v>0.93460921609521008</v>
      </c>
      <c r="CG171" s="1">
        <f t="shared" si="428"/>
        <v>0.89069784797762952</v>
      </c>
      <c r="CH171" s="1">
        <f t="shared" si="429"/>
        <v>0.83676195842370305</v>
      </c>
      <c r="CI171" s="1">
        <f t="shared" si="430"/>
        <v>0.77312290505618864</v>
      </c>
      <c r="CJ171" s="1">
        <f t="shared" si="431"/>
        <v>0.70098324770573273</v>
      </c>
      <c r="CK171" s="1">
        <f t="shared" si="432"/>
        <v>0.62240642934237045</v>
      </c>
      <c r="CL171" s="1">
        <f t="shared" si="433"/>
        <v>0.54015270567868379</v>
      </c>
      <c r="CM171" s="1">
        <f t="shared" si="434"/>
        <v>0.45739034229886061</v>
      </c>
      <c r="CN171" s="1">
        <f t="shared" si="435"/>
        <v>0.37733210635793696</v>
      </c>
      <c r="CO171" s="1">
        <f t="shared" si="436"/>
        <v>0.30286602990937161</v>
      </c>
      <c r="CP171" s="1">
        <f t="shared" si="437"/>
        <v>0.23625020101454608</v>
      </c>
      <c r="CQ171" s="1">
        <f t="shared" si="438"/>
        <v>0.1789239325762457</v>
      </c>
      <c r="CR171" s="1">
        <f t="shared" si="439"/>
        <v>0.13145805701147847</v>
      </c>
      <c r="CS171" s="1">
        <f t="shared" si="440"/>
        <v>9.363481210438114E-2</v>
      </c>
      <c r="CT171" s="1">
        <f t="shared" si="441"/>
        <v>6.4622188146141485E-2</v>
      </c>
      <c r="CU171" s="1">
        <f t="shared" si="442"/>
        <v>4.3194700821578974E-2</v>
      </c>
      <c r="CV171" s="1">
        <f t="shared" si="443"/>
        <v>2.7953465606586427E-2</v>
      </c>
      <c r="CW171" s="1">
        <f t="shared" si="444"/>
        <v>1.7509968380532787E-2</v>
      </c>
      <c r="CX171" s="1">
        <f t="shared" si="445"/>
        <v>1.0614493034896739E-2</v>
      </c>
      <c r="CY171" s="1">
        <f t="shared" si="446"/>
        <v>6.2262189833315962E-3</v>
      </c>
      <c r="CZ171" s="1">
        <f t="shared" si="447"/>
        <v>3.5337150435909583E-3</v>
      </c>
      <c r="DA171" s="1">
        <f t="shared" si="448"/>
        <v>1.940492229924396E-3</v>
      </c>
      <c r="DB171" s="1">
        <f t="shared" si="449"/>
        <v>1.0310374722915865E-3</v>
      </c>
      <c r="DC171" s="1">
        <f t="shared" si="450"/>
        <v>5.3008221394338913E-4</v>
      </c>
      <c r="DD171" s="1">
        <f t="shared" si="451"/>
        <v>2.6372743968609786E-4</v>
      </c>
      <c r="DE171" s="1">
        <f t="shared" si="452"/>
        <v>1.2698686967059888E-4</v>
      </c>
      <c r="DF171" s="1">
        <f t="shared" si="453"/>
        <v>5.9184935665288583E-5</v>
      </c>
      <c r="DG171" s="1">
        <f t="shared" si="454"/>
        <v>2.6704084237506524E-5</v>
      </c>
      <c r="DH171" s="1">
        <f t="shared" si="455"/>
        <v>1.1666219176325421E-5</v>
      </c>
      <c r="DI171" s="1">
        <f t="shared" si="456"/>
        <v>4.9356643238598938E-6</v>
      </c>
      <c r="DJ171" s="1">
        <f t="shared" si="457"/>
        <v>2.022579191906063E-6</v>
      </c>
      <c r="DK171" s="1">
        <f t="shared" si="458"/>
        <v>8.029613625429189E-7</v>
      </c>
      <c r="DL171" s="1">
        <f t="shared" si="459"/>
        <v>3.0888745359399803E-7</v>
      </c>
      <c r="DM171" s="1">
        <f t="shared" si="460"/>
        <v>1.1516262378707367E-7</v>
      </c>
      <c r="DN171" s="1">
        <f t="shared" si="461"/>
        <v>4.1621608936085281E-8</v>
      </c>
      <c r="DO171" s="1">
        <f t="shared" si="462"/>
        <v>1.4585228597094766E-8</v>
      </c>
      <c r="DP171" s="1">
        <f t="shared" si="463"/>
        <v>4.9566230304146312E-9</v>
      </c>
      <c r="DQ171" s="1">
        <f t="shared" si="464"/>
        <v>1.6339086994682775E-9</v>
      </c>
      <c r="DR171" s="1">
        <f t="shared" si="465"/>
        <v>5.2255172437434256E-10</v>
      </c>
      <c r="DS171" s="1">
        <f t="shared" si="466"/>
        <v>1.6217347505328332E-10</v>
      </c>
      <c r="DT171" s="1">
        <f t="shared" si="467"/>
        <v>4.8850343783548931E-11</v>
      </c>
      <c r="DU171" s="1">
        <f t="shared" si="468"/>
        <v>1.4284974557373503E-11</v>
      </c>
      <c r="DV171" s="1">
        <f t="shared" si="469"/>
        <v>4.0560237937114956E-12</v>
      </c>
      <c r="DW171" s="1">
        <f t="shared" si="470"/>
        <v>1.11844336303035E-12</v>
      </c>
      <c r="DX171" s="1">
        <f t="shared" si="471"/>
        <v>2.9957206010900842E-13</v>
      </c>
      <c r="DY171" s="1">
        <f t="shared" si="472"/>
        <v>7.7954581448560069E-14</v>
      </c>
      <c r="DZ171" s="1">
        <f t="shared" si="473"/>
        <v>1.9711152643902403E-14</v>
      </c>
      <c r="EA171" s="1">
        <f t="shared" si="474"/>
        <v>4.8438105131894317E-15</v>
      </c>
      <c r="EB171" s="1">
        <f t="shared" si="475"/>
        <v>1.157015957511345E-15</v>
      </c>
      <c r="EC171" s="1">
        <f t="shared" si="476"/>
        <v>2.6868197044139529E-16</v>
      </c>
      <c r="ED171" s="1">
        <f t="shared" si="477"/>
        <v>6.0666938422605447E-17</v>
      </c>
      <c r="EE171" s="1">
        <f t="shared" si="478"/>
        <v>1.3321247223670881E-17</v>
      </c>
      <c r="EF171" s="1">
        <f t="shared" si="479"/>
        <v>2.8449803486061567E-18</v>
      </c>
      <c r="EG171" s="1">
        <f t="shared" si="480"/>
        <v>5.9103739503715869E-19</v>
      </c>
      <c r="EH171" s="1">
        <f t="shared" si="481"/>
        <v>1.1945630709208681E-19</v>
      </c>
      <c r="EI171" s="1">
        <f t="shared" si="482"/>
        <v>2.3491792716285777E-20</v>
      </c>
      <c r="EJ171" s="1">
        <f t="shared" si="483"/>
        <v>4.4956042639930465E-21</v>
      </c>
      <c r="EK171" s="1">
        <f t="shared" si="484"/>
        <v>8.3728649277132554E-22</v>
      </c>
      <c r="EL171" s="1">
        <f t="shared" si="485"/>
        <v>1.5178219021173887E-22</v>
      </c>
      <c r="EM171" s="1">
        <f t="shared" si="486"/>
        <v>2.6783803683506535E-23</v>
      </c>
      <c r="EN171" s="1">
        <f t="shared" si="487"/>
        <v>4.6011855955496037E-24</v>
      </c>
      <c r="EO171" s="1">
        <f t="shared" si="488"/>
        <v>7.695769135157268E-25</v>
      </c>
      <c r="EP171" s="1">
        <f t="shared" si="489"/>
        <v>1.2533004059774598E-25</v>
      </c>
      <c r="EQ171" s="1">
        <f t="shared" si="490"/>
        <v>1.9875252774062281E-26</v>
      </c>
      <c r="ER171" s="1">
        <f t="shared" si="491"/>
        <v>3.0694128464728892E-27</v>
      </c>
      <c r="ES171" s="1">
        <f t="shared" si="492"/>
        <v>4.6164839221500874E-28</v>
      </c>
      <c r="ET171" s="1">
        <f t="shared" si="493"/>
        <v>6.7624849233061633E-29</v>
      </c>
      <c r="EU171" s="1">
        <f t="shared" si="494"/>
        <v>9.6485758803313465E-30</v>
      </c>
      <c r="EV171" s="1">
        <f t="shared" si="495"/>
        <v>1.3409185092670256E-30</v>
      </c>
      <c r="EW171" s="1">
        <f t="shared" si="496"/>
        <v>1.8152712384709943E-31</v>
      </c>
      <c r="EX171" s="1">
        <f t="shared" si="497"/>
        <v>2.3938432969555604E-32</v>
      </c>
      <c r="EY171" s="1">
        <f t="shared" si="498"/>
        <v>3.0752285469858248E-33</v>
      </c>
      <c r="EZ171" s="1">
        <f t="shared" si="499"/>
        <v>3.848542893167647E-34</v>
      </c>
      <c r="FA171" s="1">
        <f t="shared" si="500"/>
        <v>4.6919904199747301E-35</v>
      </c>
      <c r="FB171" s="1">
        <f t="shared" si="501"/>
        <v>5.5695782962023149E-36</v>
      </c>
      <c r="FC171" s="1">
        <f t="shared" si="502"/>
        <v>6.0948558164932965E-37</v>
      </c>
      <c r="FD171" s="75">
        <f t="shared" si="353"/>
        <v>-6.0948558164932965E-37</v>
      </c>
    </row>
    <row r="172" spans="7:160" x14ac:dyDescent="0.35">
      <c r="G172" t="str">
        <f t="shared" si="349"/>
        <v>Refd, t=0.79</v>
      </c>
      <c r="H172" s="76">
        <f t="shared" si="350"/>
        <v>0.78500000000000059</v>
      </c>
      <c r="I172" s="1">
        <f t="shared" si="351"/>
        <v>0</v>
      </c>
      <c r="J172" s="22">
        <f t="shared" si="352"/>
        <v>3.4069018547735717E-5</v>
      </c>
      <c r="K172" s="1">
        <f t="shared" si="354"/>
        <v>1.7908416342014553E-4</v>
      </c>
      <c r="L172" s="1">
        <f t="shared" si="355"/>
        <v>4.7128189896785739E-4</v>
      </c>
      <c r="M172" s="1">
        <f t="shared" si="356"/>
        <v>1.0359096852813577E-3</v>
      </c>
      <c r="N172" s="1">
        <f t="shared" si="357"/>
        <v>2.0849042301545485E-3</v>
      </c>
      <c r="O172" s="1">
        <f t="shared" si="358"/>
        <v>3.9580180003584734E-3</v>
      </c>
      <c r="P172" s="1">
        <f t="shared" si="359"/>
        <v>7.1700252834177441E-3</v>
      </c>
      <c r="Q172" s="1">
        <f t="shared" si="360"/>
        <v>1.2455997786151342E-2</v>
      </c>
      <c r="R172" s="1">
        <f t="shared" si="361"/>
        <v>2.0801253685350116E-2</v>
      </c>
      <c r="S172" s="1">
        <f t="shared" si="362"/>
        <v>3.3438296167993285E-2</v>
      </c>
      <c r="T172" s="1">
        <f t="shared" si="363"/>
        <v>5.1792361523463462E-2</v>
      </c>
      <c r="U172" s="1">
        <f t="shared" si="364"/>
        <v>7.7362508348163009E-2</v>
      </c>
      <c r="V172" s="1">
        <f t="shared" si="365"/>
        <v>0.11153759794726749</v>
      </c>
      <c r="W172" s="1">
        <f t="shared" si="366"/>
        <v>0.15536462137311852</v>
      </c>
      <c r="X172" s="1">
        <f t="shared" si="367"/>
        <v>0.20930621060272572</v>
      </c>
      <c r="Y172" s="1">
        <f t="shared" si="368"/>
        <v>0.27303827182461921</v>
      </c>
      <c r="Z172" s="1">
        <f t="shared" si="369"/>
        <v>0.34534098590758894</v>
      </c>
      <c r="AA172" s="1">
        <f t="shared" si="370"/>
        <v>0.42412330190239156</v>
      </c>
      <c r="AB172" s="1">
        <f t="shared" si="371"/>
        <v>0.50659394490540943</v>
      </c>
      <c r="AC172" s="1">
        <f t="shared" si="372"/>
        <v>0.5895577112608541</v>
      </c>
      <c r="AD172" s="1">
        <f t="shared" si="373"/>
        <v>0.66978465388084951</v>
      </c>
      <c r="AE172" s="1">
        <f t="shared" si="374"/>
        <v>0.74438156713588899</v>
      </c>
      <c r="AF172" s="1">
        <f t="shared" si="375"/>
        <v>0.81109572755581449</v>
      </c>
      <c r="AG172" s="1">
        <f t="shared" si="376"/>
        <v>0.86849956095110037</v>
      </c>
      <c r="AH172" s="1">
        <f t="shared" si="377"/>
        <v>0.91603526965766802</v>
      </c>
      <c r="AI172" s="1">
        <f t="shared" si="378"/>
        <v>0.95393072150593794</v>
      </c>
      <c r="AJ172" s="1">
        <f t="shared" si="379"/>
        <v>0.9830228430241954</v>
      </c>
      <c r="AK172" s="1">
        <f t="shared" si="380"/>
        <v>1.0045367522406057</v>
      </c>
      <c r="AL172" s="1">
        <f t="shared" si="381"/>
        <v>1.0198671921558862</v>
      </c>
      <c r="AM172" s="1">
        <f t="shared" si="382"/>
        <v>1.0303969443545169</v>
      </c>
      <c r="AN172" s="1">
        <f t="shared" si="383"/>
        <v>1.0373703978523021</v>
      </c>
      <c r="AO172" s="1">
        <f t="shared" si="384"/>
        <v>1.0418247319750285</v>
      </c>
      <c r="AP172" s="1">
        <f t="shared" si="385"/>
        <v>1.0445698588503594</v>
      </c>
      <c r="AQ172" s="1">
        <f t="shared" si="386"/>
        <v>1.0462026360585044</v>
      </c>
      <c r="AR172" s="1">
        <f t="shared" si="387"/>
        <v>1.0471402340939644</v>
      </c>
      <c r="AS172" s="1">
        <f t="shared" si="388"/>
        <v>1.0476601966241061</v>
      </c>
      <c r="AT172" s="1">
        <f t="shared" si="389"/>
        <v>1.0479387657923105</v>
      </c>
      <c r="AU172" s="1">
        <f t="shared" si="390"/>
        <v>1.0480829903202094</v>
      </c>
      <c r="AV172" s="1">
        <f t="shared" si="391"/>
        <v>1.0481551723082208</v>
      </c>
      <c r="AW172" s="1">
        <f t="shared" si="392"/>
        <v>1.0481901056052991</v>
      </c>
      <c r="AX172" s="1">
        <f t="shared" si="393"/>
        <v>1.048206458976698</v>
      </c>
      <c r="AY172" s="1">
        <f t="shared" si="394"/>
        <v>1.0482138663850185</v>
      </c>
      <c r="AZ172" s="1">
        <f t="shared" si="395"/>
        <v>1.0482171138830261</v>
      </c>
      <c r="BA172" s="1">
        <f t="shared" si="396"/>
        <v>1.0482184923150231</v>
      </c>
      <c r="BB172" s="1">
        <f t="shared" si="397"/>
        <v>1.0482190589500546</v>
      </c>
      <c r="BC172" s="1">
        <f t="shared" si="398"/>
        <v>1.0482192845958169</v>
      </c>
      <c r="BD172" s="1">
        <f t="shared" si="399"/>
        <v>1.0482193716652461</v>
      </c>
      <c r="BE172" s="1">
        <f t="shared" si="400"/>
        <v>1.0482194042190036</v>
      </c>
      <c r="BF172" s="1">
        <f t="shared" si="401"/>
        <v>1.0482194159779004</v>
      </c>
      <c r="BG172" s="1">
        <f t="shared" si="402"/>
        <v>1.0482194199508612</v>
      </c>
      <c r="BH172" s="1">
        <f t="shared" si="403"/>
        <v>1.0482194207562465</v>
      </c>
      <c r="BI172" s="1">
        <f t="shared" si="404"/>
        <v>1.0482194192268208</v>
      </c>
      <c r="BJ172" s="1">
        <f t="shared" si="405"/>
        <v>1.0482194130798781</v>
      </c>
      <c r="BK172" s="1">
        <f t="shared" si="406"/>
        <v>1.0482193939950399</v>
      </c>
      <c r="BL172" s="1">
        <f t="shared" si="407"/>
        <v>1.0482193379957983</v>
      </c>
      <c r="BM172" s="1">
        <f t="shared" si="408"/>
        <v>1.0482191800049785</v>
      </c>
      <c r="BN172" s="1">
        <f t="shared" si="409"/>
        <v>1.0482187507957306</v>
      </c>
      <c r="BO172" s="1">
        <f t="shared" si="410"/>
        <v>1.048217628163318</v>
      </c>
      <c r="BP172" s="1">
        <f t="shared" si="411"/>
        <v>1.0482148018898163</v>
      </c>
      <c r="BQ172" s="1">
        <f t="shared" si="412"/>
        <v>1.0482079553148291</v>
      </c>
      <c r="BR172" s="1">
        <f t="shared" si="413"/>
        <v>1.0481920003894158</v>
      </c>
      <c r="BS172" s="1">
        <f t="shared" si="414"/>
        <v>1.0481562430757845</v>
      </c>
      <c r="BT172" s="1">
        <f t="shared" si="415"/>
        <v>1.0480791921295465</v>
      </c>
      <c r="BU172" s="1">
        <f t="shared" si="416"/>
        <v>1.0479195905881613</v>
      </c>
      <c r="BV172" s="1">
        <f t="shared" si="417"/>
        <v>1.0476018630856379</v>
      </c>
      <c r="BW172" s="1">
        <f t="shared" si="418"/>
        <v>1.0469940722773221</v>
      </c>
      <c r="BX172" s="1">
        <f t="shared" si="419"/>
        <v>1.0458770315003765</v>
      </c>
      <c r="BY172" s="1">
        <f t="shared" si="420"/>
        <v>1.0439048583372448</v>
      </c>
      <c r="BZ172" s="1">
        <f t="shared" si="421"/>
        <v>1.040560293366376</v>
      </c>
      <c r="CA172" s="1">
        <f t="shared" si="422"/>
        <v>1.0351124781696683</v>
      </c>
      <c r="CB172" s="1">
        <f t="shared" si="423"/>
        <v>1.026589823295595</v>
      </c>
      <c r="CC172" s="1">
        <f t="shared" si="424"/>
        <v>1.0137844921271233</v>
      </c>
      <c r="CD172" s="1">
        <f t="shared" si="425"/>
        <v>0.99530563144286988</v>
      </c>
      <c r="CE172" s="1">
        <f t="shared" si="426"/>
        <v>0.96969359745922779</v>
      </c>
      <c r="CF172" s="1">
        <f t="shared" si="427"/>
        <v>0.93559600410332322</v>
      </c>
      <c r="CG172" s="1">
        <f t="shared" si="428"/>
        <v>0.89198964131502279</v>
      </c>
      <c r="CH172" s="1">
        <f t="shared" si="429"/>
        <v>0.83841408198647682</v>
      </c>
      <c r="CI172" s="1">
        <f t="shared" si="430"/>
        <v>0.7751690898732142</v>
      </c>
      <c r="CJ172" s="1">
        <f t="shared" si="431"/>
        <v>0.70342489478182024</v>
      </c>
      <c r="CK172" s="1">
        <f t="shared" si="432"/>
        <v>0.62520573512638855</v>
      </c>
      <c r="CL172" s="1">
        <f t="shared" si="433"/>
        <v>0.54323193552537274</v>
      </c>
      <c r="CM172" s="1">
        <f t="shared" si="434"/>
        <v>0.46063822855914643</v>
      </c>
      <c r="CN172" s="1">
        <f t="shared" si="435"/>
        <v>0.38061658916705965</v>
      </c>
      <c r="CO172" s="1">
        <f t="shared" si="436"/>
        <v>0.30605090458708589</v>
      </c>
      <c r="CP172" s="1">
        <f t="shared" si="437"/>
        <v>0.23921223446470311</v>
      </c>
      <c r="CQ172" s="1">
        <f t="shared" si="438"/>
        <v>0.18156698578861941</v>
      </c>
      <c r="CR172" s="1">
        <f t="shared" si="439"/>
        <v>0.13372167535452831</v>
      </c>
      <c r="CS172" s="1">
        <f t="shared" si="440"/>
        <v>9.5496268307594806E-2</v>
      </c>
      <c r="CT172" s="1">
        <f t="shared" si="441"/>
        <v>6.6092565479731899E-2</v>
      </c>
      <c r="CU172" s="1">
        <f t="shared" si="442"/>
        <v>4.431080744559239E-2</v>
      </c>
      <c r="CV172" s="1">
        <f t="shared" si="443"/>
        <v>2.8767902246076865E-2</v>
      </c>
      <c r="CW172" s="1">
        <f t="shared" si="444"/>
        <v>1.8081521001725633E-2</v>
      </c>
      <c r="CX172" s="1">
        <f t="shared" si="445"/>
        <v>1.1000391985459804E-2</v>
      </c>
      <c r="CY172" s="1">
        <f t="shared" si="446"/>
        <v>6.4769910691420528E-3</v>
      </c>
      <c r="CZ172" s="1">
        <f t="shared" si="447"/>
        <v>3.6906217201470859E-3</v>
      </c>
      <c r="DA172" s="1">
        <f t="shared" si="448"/>
        <v>2.0350565756103935E-3</v>
      </c>
      <c r="DB172" s="1">
        <f t="shared" si="449"/>
        <v>1.0859539964365947E-3</v>
      </c>
      <c r="DC172" s="1">
        <f t="shared" si="450"/>
        <v>5.608242641224609E-4</v>
      </c>
      <c r="DD172" s="1">
        <f t="shared" si="451"/>
        <v>2.8032254193921839E-4</v>
      </c>
      <c r="DE172" s="1">
        <f t="shared" si="452"/>
        <v>1.3562870525812962E-4</v>
      </c>
      <c r="DF172" s="1">
        <f t="shared" si="453"/>
        <v>6.3527747405972646E-5</v>
      </c>
      <c r="DG172" s="1">
        <f t="shared" si="454"/>
        <v>2.8810931632207777E-5</v>
      </c>
      <c r="DH172" s="1">
        <f t="shared" si="455"/>
        <v>1.26532900482783E-5</v>
      </c>
      <c r="DI172" s="1">
        <f t="shared" si="456"/>
        <v>5.3824205998014967E-6</v>
      </c>
      <c r="DJ172" s="1">
        <f t="shared" si="457"/>
        <v>2.2179913298394499E-6</v>
      </c>
      <c r="DK172" s="1">
        <f t="shared" si="458"/>
        <v>8.855917607694242E-7</v>
      </c>
      <c r="DL172" s="1">
        <f t="shared" si="459"/>
        <v>3.4267694965342228E-7</v>
      </c>
      <c r="DM172" s="1">
        <f t="shared" si="460"/>
        <v>1.2852920515143491E-7</v>
      </c>
      <c r="DN172" s="1">
        <f t="shared" si="461"/>
        <v>4.6738378776296795E-8</v>
      </c>
      <c r="DO172" s="1">
        <f t="shared" si="462"/>
        <v>1.6481258914236128E-8</v>
      </c>
      <c r="DP172" s="1">
        <f t="shared" si="463"/>
        <v>5.6369257276507724E-9</v>
      </c>
      <c r="DQ172" s="1">
        <f t="shared" si="464"/>
        <v>1.8703356089356854E-9</v>
      </c>
      <c r="DR172" s="1">
        <f t="shared" si="465"/>
        <v>6.0215963617836463E-10</v>
      </c>
      <c r="DS172" s="1">
        <f t="shared" si="466"/>
        <v>1.8815134108692467E-10</v>
      </c>
      <c r="DT172" s="1">
        <f t="shared" si="467"/>
        <v>5.7068196701182014E-11</v>
      </c>
      <c r="DU172" s="1">
        <f t="shared" si="468"/>
        <v>1.6805766763997665E-11</v>
      </c>
      <c r="DV172" s="1">
        <f t="shared" si="469"/>
        <v>4.8060078834721995E-12</v>
      </c>
      <c r="DW172" s="1">
        <f t="shared" si="470"/>
        <v>1.3349206196479561E-12</v>
      </c>
      <c r="DX172" s="1">
        <f t="shared" si="471"/>
        <v>3.6020700705956953E-13</v>
      </c>
      <c r="DY172" s="1">
        <f t="shared" si="472"/>
        <v>9.4439465322838234E-14</v>
      </c>
      <c r="DZ172" s="1">
        <f t="shared" si="473"/>
        <v>2.4062252073515988E-14</v>
      </c>
      <c r="EA172" s="1">
        <f t="shared" si="474"/>
        <v>5.9590209628965617E-15</v>
      </c>
      <c r="EB172" s="1">
        <f t="shared" si="475"/>
        <v>1.4346356616393407E-15</v>
      </c>
      <c r="EC172" s="1">
        <f t="shared" si="476"/>
        <v>3.3581972035229261E-16</v>
      </c>
      <c r="ED172" s="1">
        <f t="shared" si="477"/>
        <v>7.6442696160722859E-17</v>
      </c>
      <c r="EE172" s="1">
        <f t="shared" si="478"/>
        <v>1.6923723132048803E-17</v>
      </c>
      <c r="EF172" s="1">
        <f t="shared" si="479"/>
        <v>3.6445869940851957E-18</v>
      </c>
      <c r="EG172" s="1">
        <f t="shared" si="480"/>
        <v>7.6357740659697123E-19</v>
      </c>
      <c r="EH172" s="1">
        <f t="shared" si="481"/>
        <v>1.5565656769766515E-19</v>
      </c>
      <c r="EI172" s="1">
        <f t="shared" si="482"/>
        <v>3.0877788384832679E-20</v>
      </c>
      <c r="EJ172" s="1">
        <f t="shared" si="483"/>
        <v>5.9613061674391436E-21</v>
      </c>
      <c r="EK172" s="1">
        <f t="shared" si="484"/>
        <v>1.1202184890303802E-21</v>
      </c>
      <c r="EL172" s="1">
        <f t="shared" si="485"/>
        <v>2.0491657582202725E-22</v>
      </c>
      <c r="EM172" s="1">
        <f t="shared" si="486"/>
        <v>3.6492942003513124E-23</v>
      </c>
      <c r="EN172" s="1">
        <f t="shared" si="487"/>
        <v>6.3276128074227162E-24</v>
      </c>
      <c r="EO172" s="1">
        <f t="shared" si="488"/>
        <v>1.0683396859488959E-24</v>
      </c>
      <c r="EP172" s="1">
        <f t="shared" si="489"/>
        <v>1.7565232414241545E-25</v>
      </c>
      <c r="EQ172" s="1">
        <f t="shared" si="490"/>
        <v>2.8125973237842432E-26</v>
      </c>
      <c r="ER172" s="1">
        <f t="shared" si="491"/>
        <v>4.3863350642763932E-27</v>
      </c>
      <c r="ES172" s="1">
        <f t="shared" si="492"/>
        <v>6.6629341627804501E-28</v>
      </c>
      <c r="ET172" s="1">
        <f t="shared" si="493"/>
        <v>9.8588220164178079E-29</v>
      </c>
      <c r="EU172" s="1">
        <f t="shared" si="494"/>
        <v>1.4210326369928647E-29</v>
      </c>
      <c r="EV172" s="1">
        <f t="shared" si="495"/>
        <v>1.9953714791449568E-30</v>
      </c>
      <c r="EW172" s="1">
        <f t="shared" si="496"/>
        <v>2.7296233889635586E-31</v>
      </c>
      <c r="EX172" s="1">
        <f t="shared" si="497"/>
        <v>3.6379519855701958E-32</v>
      </c>
      <c r="EY172" s="1">
        <f t="shared" si="498"/>
        <v>4.7238909967152973E-33</v>
      </c>
      <c r="EZ172" s="1">
        <f t="shared" si="499"/>
        <v>5.9764354525652278E-34</v>
      </c>
      <c r="FA172" s="1">
        <f t="shared" si="500"/>
        <v>7.3669815811812953E-35</v>
      </c>
      <c r="FB172" s="1">
        <f t="shared" si="501"/>
        <v>8.8429450761245163E-36</v>
      </c>
      <c r="FC172" s="1">
        <f t="shared" si="502"/>
        <v>9.7798662535461649E-37</v>
      </c>
      <c r="FD172" s="75">
        <f t="shared" si="353"/>
        <v>-9.7798662535461649E-37</v>
      </c>
    </row>
    <row r="173" spans="7:160" x14ac:dyDescent="0.35">
      <c r="G173" t="str">
        <f t="shared" si="349"/>
        <v>Refd, t=0.79</v>
      </c>
      <c r="H173" s="76">
        <f t="shared" si="350"/>
        <v>0.79000000000000059</v>
      </c>
      <c r="I173" s="1">
        <f t="shared" si="351"/>
        <v>0</v>
      </c>
      <c r="J173" s="22">
        <f t="shared" si="352"/>
        <v>3.3856564688149535E-5</v>
      </c>
      <c r="K173" s="1">
        <f t="shared" si="354"/>
        <v>1.7790552110298722E-4</v>
      </c>
      <c r="L173" s="1">
        <f t="shared" si="355"/>
        <v>4.6785466376747997E-4</v>
      </c>
      <c r="M173" s="1">
        <f t="shared" si="356"/>
        <v>1.0274446081668816E-3</v>
      </c>
      <c r="N173" s="1">
        <f t="shared" si="357"/>
        <v>2.0658302220523169E-3</v>
      </c>
      <c r="O173" s="1">
        <f t="shared" si="358"/>
        <v>3.9180588970715189E-3</v>
      </c>
      <c r="P173" s="1">
        <f t="shared" si="359"/>
        <v>7.0915951926855533E-3</v>
      </c>
      <c r="Q173" s="1">
        <f t="shared" si="360"/>
        <v>1.2311104983353338E-2</v>
      </c>
      <c r="R173" s="1">
        <f t="shared" si="361"/>
        <v>2.054844235110662E-2</v>
      </c>
      <c r="S173" s="1">
        <f t="shared" si="362"/>
        <v>3.302054735691122E-2</v>
      </c>
      <c r="T173" s="1">
        <f t="shared" si="363"/>
        <v>5.1137181224347718E-2</v>
      </c>
      <c r="U173" s="1">
        <f t="shared" si="364"/>
        <v>7.6385461333444871E-2</v>
      </c>
      <c r="V173" s="1">
        <f t="shared" si="365"/>
        <v>0.11015012839900153</v>
      </c>
      <c r="W173" s="1">
        <f t="shared" si="366"/>
        <v>0.1534860776772298</v>
      </c>
      <c r="X173" s="1">
        <f t="shared" si="367"/>
        <v>0.20687870518687587</v>
      </c>
      <c r="Y173" s="1">
        <f t="shared" si="368"/>
        <v>0.27004171592745518</v>
      </c>
      <c r="Z173" s="1">
        <f t="shared" si="369"/>
        <v>0.34180482687356056</v>
      </c>
      <c r="AA173" s="1">
        <f t="shared" si="370"/>
        <v>0.42013158192557976</v>
      </c>
      <c r="AB173" s="1">
        <f t="shared" si="371"/>
        <v>0.50228145814654246</v>
      </c>
      <c r="AC173" s="1">
        <f t="shared" si="372"/>
        <v>0.58509703896810628</v>
      </c>
      <c r="AD173" s="1">
        <f t="shared" si="373"/>
        <v>0.6653661323561797</v>
      </c>
      <c r="AE173" s="1">
        <f t="shared" si="374"/>
        <v>0.74019006617511085</v>
      </c>
      <c r="AF173" s="1">
        <f t="shared" si="375"/>
        <v>0.80728889025225326</v>
      </c>
      <c r="AG173" s="1">
        <f t="shared" si="376"/>
        <v>0.86519164635779</v>
      </c>
      <c r="AH173" s="1">
        <f t="shared" si="377"/>
        <v>0.91328916136903093</v>
      </c>
      <c r="AI173" s="1">
        <f t="shared" si="378"/>
        <v>0.9517585743133451</v>
      </c>
      <c r="AJ173" s="1">
        <f t="shared" si="379"/>
        <v>0.98139390257716252</v>
      </c>
      <c r="AK173" s="1">
        <f t="shared" si="380"/>
        <v>1.0033896244282074</v>
      </c>
      <c r="AL173" s="1">
        <f t="shared" si="381"/>
        <v>1.0191234838024918</v>
      </c>
      <c r="AM173" s="1">
        <f t="shared" si="382"/>
        <v>1.0299736483336672</v>
      </c>
      <c r="AN173" s="1">
        <f t="shared" si="383"/>
        <v>1.0371893389874485</v>
      </c>
      <c r="AO173" s="1">
        <f t="shared" si="384"/>
        <v>1.0418184482475596</v>
      </c>
      <c r="AP173" s="1">
        <f t="shared" si="385"/>
        <v>1.0446841635683171</v>
      </c>
      <c r="AQ173" s="1">
        <f t="shared" si="386"/>
        <v>1.04639663525536</v>
      </c>
      <c r="AR173" s="1">
        <f t="shared" si="387"/>
        <v>1.047384750060063</v>
      </c>
      <c r="AS173" s="1">
        <f t="shared" si="388"/>
        <v>1.0479354613399794</v>
      </c>
      <c r="AT173" s="1">
        <f t="shared" si="389"/>
        <v>1.0482320207595788</v>
      </c>
      <c r="AU173" s="1">
        <f t="shared" si="390"/>
        <v>1.0483863715020987</v>
      </c>
      <c r="AV173" s="1">
        <f t="shared" si="391"/>
        <v>1.0484640413032056</v>
      </c>
      <c r="AW173" s="1">
        <f t="shared" si="392"/>
        <v>1.0485018401228885</v>
      </c>
      <c r="AX173" s="1">
        <f t="shared" si="393"/>
        <v>1.0485196360897426</v>
      </c>
      <c r="AY173" s="1">
        <f t="shared" si="394"/>
        <v>1.0485277441197178</v>
      </c>
      <c r="AZ173" s="1">
        <f t="shared" si="395"/>
        <v>1.048531320064134</v>
      </c>
      <c r="BA173" s="1">
        <f t="shared" si="396"/>
        <v>1.0485328471976272</v>
      </c>
      <c r="BB173" s="1">
        <f t="shared" si="397"/>
        <v>1.0485334788830745</v>
      </c>
      <c r="BC173" s="1">
        <f t="shared" si="398"/>
        <v>1.0485337320375212</v>
      </c>
      <c r="BD173" s="1">
        <f t="shared" si="399"/>
        <v>1.0485338303570793</v>
      </c>
      <c r="BE173" s="1">
        <f t="shared" si="400"/>
        <v>1.0485338673614688</v>
      </c>
      <c r="BF173" s="1">
        <f t="shared" si="401"/>
        <v>1.0485338808217284</v>
      </c>
      <c r="BG173" s="1">
        <f t="shared" si="402"/>
        <v>1.0485338854153319</v>
      </c>
      <c r="BH173" s="1">
        <f t="shared" si="403"/>
        <v>1.0485338864117502</v>
      </c>
      <c r="BI173" s="1">
        <f t="shared" si="404"/>
        <v>1.0485338848538324</v>
      </c>
      <c r="BJ173" s="1">
        <f t="shared" si="405"/>
        <v>1.0485338784260534</v>
      </c>
      <c r="BK173" s="1">
        <f t="shared" si="406"/>
        <v>1.0485338585072903</v>
      </c>
      <c r="BL173" s="1">
        <f t="shared" si="407"/>
        <v>1.0485338003005544</v>
      </c>
      <c r="BM173" s="1">
        <f t="shared" si="408"/>
        <v>1.0485336367687259</v>
      </c>
      <c r="BN173" s="1">
        <f t="shared" si="409"/>
        <v>1.0485331942985012</v>
      </c>
      <c r="BO173" s="1">
        <f t="shared" si="410"/>
        <v>1.0485320414405706</v>
      </c>
      <c r="BP173" s="1">
        <f t="shared" si="411"/>
        <v>1.048529149710951</v>
      </c>
      <c r="BQ173" s="1">
        <f t="shared" si="412"/>
        <v>1.0485221688918842</v>
      </c>
      <c r="BR173" s="1">
        <f t="shared" si="413"/>
        <v>1.0485059543918982</v>
      </c>
      <c r="BS173" s="1">
        <f t="shared" si="414"/>
        <v>1.048469726952675</v>
      </c>
      <c r="BT173" s="1">
        <f t="shared" si="415"/>
        <v>1.0483918866058359</v>
      </c>
      <c r="BU173" s="1">
        <f t="shared" si="416"/>
        <v>1.0482310778411734</v>
      </c>
      <c r="BV173" s="1">
        <f t="shared" si="417"/>
        <v>1.0479117279850201</v>
      </c>
      <c r="BW173" s="1">
        <f t="shared" si="418"/>
        <v>1.0473021907849998</v>
      </c>
      <c r="BX173" s="1">
        <f t="shared" si="419"/>
        <v>1.0461841813931529</v>
      </c>
      <c r="BY173" s="1">
        <f t="shared" si="420"/>
        <v>1.0442138056911547</v>
      </c>
      <c r="BZ173" s="1">
        <f t="shared" si="421"/>
        <v>1.0408774733913573</v>
      </c>
      <c r="CA173" s="1">
        <f t="shared" si="422"/>
        <v>1.0354502660775895</v>
      </c>
      <c r="CB173" s="1">
        <f t="shared" si="423"/>
        <v>1.0269691610671863</v>
      </c>
      <c r="CC173" s="1">
        <f t="shared" si="424"/>
        <v>1.0142373223967465</v>
      </c>
      <c r="CD173" s="1">
        <f t="shared" si="425"/>
        <v>0.99587627264087775</v>
      </c>
      <c r="CE173" s="1">
        <f t="shared" si="426"/>
        <v>0.97043801455049961</v>
      </c>
      <c r="CF173" s="1">
        <f t="shared" si="427"/>
        <v>0.93657804516666976</v>
      </c>
      <c r="CG173" s="1">
        <f t="shared" si="428"/>
        <v>0.89327382718998927</v>
      </c>
      <c r="CH173" s="1">
        <f t="shared" si="429"/>
        <v>0.8400554270962961</v>
      </c>
      <c r="CI173" s="1">
        <f t="shared" si="430"/>
        <v>0.77720149323658783</v>
      </c>
      <c r="CJ173" s="1">
        <f t="shared" si="431"/>
        <v>0.7058505216030504</v>
      </c>
      <c r="CK173" s="1">
        <f t="shared" si="432"/>
        <v>0.6279881317918441</v>
      </c>
      <c r="CL173" s="1">
        <f t="shared" si="433"/>
        <v>0.54629513857897893</v>
      </c>
      <c r="CM173" s="1">
        <f t="shared" si="434"/>
        <v>0.46387286612023243</v>
      </c>
      <c r="CN173" s="1">
        <f t="shared" si="435"/>
        <v>0.38389226131039728</v>
      </c>
      <c r="CO173" s="1">
        <f t="shared" si="436"/>
        <v>0.30923250163957727</v>
      </c>
      <c r="CP173" s="1">
        <f t="shared" si="437"/>
        <v>0.24217684525053834</v>
      </c>
      <c r="CQ173" s="1">
        <f t="shared" si="438"/>
        <v>0.18421798629180081</v>
      </c>
      <c r="CR173" s="1">
        <f t="shared" si="439"/>
        <v>0.13599745958597576</v>
      </c>
      <c r="CS173" s="1">
        <f t="shared" si="440"/>
        <v>9.7372556382566353E-2</v>
      </c>
      <c r="CT173" s="1">
        <f t="shared" si="441"/>
        <v>6.7578797311650216E-2</v>
      </c>
      <c r="CU173" s="1">
        <f t="shared" si="442"/>
        <v>4.5442333121656416E-2</v>
      </c>
      <c r="CV173" s="1">
        <f t="shared" si="443"/>
        <v>2.9596234802300978E-2</v>
      </c>
      <c r="CW173" s="1">
        <f t="shared" si="444"/>
        <v>1.8664802259681632E-2</v>
      </c>
      <c r="CX173" s="1">
        <f t="shared" si="445"/>
        <v>1.1395625225821694E-2</v>
      </c>
      <c r="CY173" s="1">
        <f t="shared" si="446"/>
        <v>6.7348005492045377E-3</v>
      </c>
      <c r="CZ173" s="1">
        <f t="shared" si="447"/>
        <v>3.8525716666952649E-3</v>
      </c>
      <c r="DA173" s="1">
        <f t="shared" si="448"/>
        <v>2.1330652490736727E-3</v>
      </c>
      <c r="DB173" s="1">
        <f t="shared" si="449"/>
        <v>1.1431168649836635E-3</v>
      </c>
      <c r="DC173" s="1">
        <f t="shared" si="450"/>
        <v>5.9296768292582582E-4</v>
      </c>
      <c r="DD173" s="1">
        <f t="shared" si="451"/>
        <v>2.9775505751709446E-4</v>
      </c>
      <c r="DE173" s="1">
        <f t="shared" si="452"/>
        <v>1.4475045016952245E-4</v>
      </c>
      <c r="DF173" s="1">
        <f t="shared" si="453"/>
        <v>6.813459617848857E-5</v>
      </c>
      <c r="DG173" s="1">
        <f t="shared" si="454"/>
        <v>3.1057370892408444E-5</v>
      </c>
      <c r="DH173" s="1">
        <f t="shared" si="455"/>
        <v>1.3711336287888098E-5</v>
      </c>
      <c r="DI173" s="1">
        <f t="shared" si="456"/>
        <v>5.8639094722254085E-6</v>
      </c>
      <c r="DJ173" s="1">
        <f t="shared" si="457"/>
        <v>2.4297735786564642E-6</v>
      </c>
      <c r="DK173" s="1">
        <f t="shared" si="458"/>
        <v>9.7565801162996051E-7</v>
      </c>
      <c r="DL173" s="1">
        <f t="shared" si="459"/>
        <v>3.7972357793997779E-7</v>
      </c>
      <c r="DM173" s="1">
        <f t="shared" si="460"/>
        <v>1.4327239180290791E-7</v>
      </c>
      <c r="DN173" s="1">
        <f t="shared" si="461"/>
        <v>5.2416819901069914E-8</v>
      </c>
      <c r="DO173" s="1">
        <f t="shared" si="462"/>
        <v>1.8598634410084453E-8</v>
      </c>
      <c r="DP173" s="1">
        <f t="shared" si="463"/>
        <v>6.4015187269024377E-9</v>
      </c>
      <c r="DQ173" s="1">
        <f t="shared" si="464"/>
        <v>2.1377937422202301E-9</v>
      </c>
      <c r="DR173" s="1">
        <f t="shared" si="465"/>
        <v>6.9281642937382842E-10</v>
      </c>
      <c r="DS173" s="1">
        <f t="shared" si="466"/>
        <v>2.1793557935922589E-10</v>
      </c>
      <c r="DT173" s="1">
        <f t="shared" si="467"/>
        <v>6.6555292860352207E-11</v>
      </c>
      <c r="DU173" s="1">
        <f t="shared" si="468"/>
        <v>1.9736365122153296E-11</v>
      </c>
      <c r="DV173" s="1">
        <f t="shared" si="469"/>
        <v>5.6841554135025712E-12</v>
      </c>
      <c r="DW173" s="1">
        <f t="shared" si="470"/>
        <v>1.5902350018021681E-12</v>
      </c>
      <c r="DX173" s="1">
        <f t="shared" si="471"/>
        <v>4.3224880789675824E-13</v>
      </c>
      <c r="DY173" s="1">
        <f t="shared" si="472"/>
        <v>1.1417262563252095E-13</v>
      </c>
      <c r="DZ173" s="1">
        <f t="shared" si="473"/>
        <v>2.9310439167886975E-14</v>
      </c>
      <c r="EA173" s="1">
        <f t="shared" si="474"/>
        <v>7.3145749306199571E-15</v>
      </c>
      <c r="EB173" s="1">
        <f t="shared" si="475"/>
        <v>1.7747382332820211E-15</v>
      </c>
      <c r="EC173" s="1">
        <f t="shared" si="476"/>
        <v>4.1872380183368586E-16</v>
      </c>
      <c r="ED173" s="1">
        <f t="shared" si="477"/>
        <v>9.6080759584959199E-17</v>
      </c>
      <c r="EE173" s="1">
        <f t="shared" si="478"/>
        <v>2.1444974057949229E-17</v>
      </c>
      <c r="EF173" s="1">
        <f t="shared" si="479"/>
        <v>4.6564759603358433E-18</v>
      </c>
      <c r="EG173" s="1">
        <f t="shared" si="480"/>
        <v>9.8376617974917232E-19</v>
      </c>
      <c r="EH173" s="1">
        <f t="shared" si="481"/>
        <v>2.0224906849468652E-19</v>
      </c>
      <c r="EI173" s="1">
        <f t="shared" si="482"/>
        <v>4.0466552551947533E-20</v>
      </c>
      <c r="EJ173" s="1">
        <f t="shared" si="483"/>
        <v>7.8808544431623186E-21</v>
      </c>
      <c r="EK173" s="1">
        <f t="shared" si="484"/>
        <v>1.4940587527793778E-21</v>
      </c>
      <c r="EL173" s="1">
        <f t="shared" si="485"/>
        <v>2.7575705018056222E-22</v>
      </c>
      <c r="EM173" s="1">
        <f t="shared" si="486"/>
        <v>4.9555848534825437E-23</v>
      </c>
      <c r="EN173" s="1">
        <f t="shared" si="487"/>
        <v>8.671910249209932E-24</v>
      </c>
      <c r="EO173" s="1">
        <f t="shared" si="488"/>
        <v>1.4778347602357796E-24</v>
      </c>
      <c r="EP173" s="1">
        <f t="shared" si="489"/>
        <v>2.4528182340120115E-25</v>
      </c>
      <c r="EQ173" s="1">
        <f t="shared" si="490"/>
        <v>3.9652250699356717E-26</v>
      </c>
      <c r="ER173" s="1">
        <f t="shared" si="491"/>
        <v>6.2440357029344398E-27</v>
      </c>
      <c r="ES173" s="1">
        <f t="shared" si="492"/>
        <v>9.5782794829789662E-28</v>
      </c>
      <c r="ET173" s="1">
        <f t="shared" si="493"/>
        <v>1.4314007194090064E-28</v>
      </c>
      <c r="EU173" s="1">
        <f t="shared" si="494"/>
        <v>2.084063904774581E-29</v>
      </c>
      <c r="EV173" s="1">
        <f t="shared" si="495"/>
        <v>2.9563704563304507E-30</v>
      </c>
      <c r="EW173" s="1">
        <f t="shared" si="496"/>
        <v>4.0862422712372755E-31</v>
      </c>
      <c r="EX173" s="1">
        <f t="shared" si="497"/>
        <v>5.5033063544220174E-32</v>
      </c>
      <c r="EY173" s="1">
        <f t="shared" si="498"/>
        <v>7.2222402190599993E-33</v>
      </c>
      <c r="EZ173" s="1">
        <f t="shared" si="499"/>
        <v>9.2359293158712634E-34</v>
      </c>
      <c r="FA173" s="1">
        <f t="shared" si="500"/>
        <v>1.15094906194102E-34</v>
      </c>
      <c r="FB173" s="1">
        <f t="shared" si="501"/>
        <v>1.3968367466327592E-35</v>
      </c>
      <c r="FC173" s="1">
        <f t="shared" si="502"/>
        <v>1.5610430873885514E-36</v>
      </c>
      <c r="FD173" s="75">
        <f t="shared" si="353"/>
        <v>-1.5610430873885514E-36</v>
      </c>
    </row>
    <row r="174" spans="7:160" x14ac:dyDescent="0.35">
      <c r="G174" t="str">
        <f t="shared" si="349"/>
        <v>Refd, t=0.8</v>
      </c>
      <c r="H174" s="76">
        <f t="shared" si="350"/>
        <v>0.7950000000000006</v>
      </c>
      <c r="I174" s="1">
        <f t="shared" si="351"/>
        <v>0</v>
      </c>
      <c r="J174" s="22">
        <f t="shared" si="352"/>
        <v>3.3642332590367188E-5</v>
      </c>
      <c r="K174" s="1">
        <f t="shared" si="354"/>
        <v>1.7671955677317218E-4</v>
      </c>
      <c r="L174" s="1">
        <f t="shared" si="355"/>
        <v>4.6441891191126517E-4</v>
      </c>
      <c r="M174" s="1">
        <f t="shared" si="356"/>
        <v>1.0189920752029804E-3</v>
      </c>
      <c r="N174" s="1">
        <f t="shared" si="357"/>
        <v>2.0468511902170909E-3</v>
      </c>
      <c r="O174" s="1">
        <f t="shared" si="358"/>
        <v>3.878411329441547E-3</v>
      </c>
      <c r="P174" s="1">
        <f t="shared" si="359"/>
        <v>7.0139458362054579E-3</v>
      </c>
      <c r="Q174" s="1">
        <f t="shared" si="360"/>
        <v>1.2167884396384058E-2</v>
      </c>
      <c r="R174" s="1">
        <f t="shared" si="361"/>
        <v>2.029882717024846E-2</v>
      </c>
      <c r="S174" s="1">
        <f t="shared" si="362"/>
        <v>3.2608365956410604E-2</v>
      </c>
      <c r="T174" s="1">
        <f t="shared" si="363"/>
        <v>5.0490941271733036E-2</v>
      </c>
      <c r="U174" s="1">
        <f t="shared" si="364"/>
        <v>7.5421735576020069E-2</v>
      </c>
      <c r="V174" s="1">
        <f t="shared" si="365"/>
        <v>0.10878113902603195</v>
      </c>
      <c r="W174" s="1">
        <f t="shared" si="366"/>
        <v>0.15163143007427296</v>
      </c>
      <c r="X174" s="1">
        <f t="shared" si="367"/>
        <v>0.20447997160133641</v>
      </c>
      <c r="Y174" s="1">
        <f t="shared" si="368"/>
        <v>0.26707730104851191</v>
      </c>
      <c r="Z174" s="1">
        <f t="shared" si="369"/>
        <v>0.33830172856180535</v>
      </c>
      <c r="AA174" s="1">
        <f t="shared" si="370"/>
        <v>0.41617071004666273</v>
      </c>
      <c r="AB174" s="1">
        <f t="shared" si="371"/>
        <v>0.49799426431189686</v>
      </c>
      <c r="AC174" s="1">
        <f t="shared" si="372"/>
        <v>0.58065314054433403</v>
      </c>
      <c r="AD174" s="1">
        <f t="shared" si="373"/>
        <v>0.66095384128583901</v>
      </c>
      <c r="AE174" s="1">
        <f t="shared" si="374"/>
        <v>0.73599355318972226</v>
      </c>
      <c r="AF174" s="1">
        <f t="shared" si="375"/>
        <v>0.80346653470413865</v>
      </c>
      <c r="AG174" s="1">
        <f t="shared" si="376"/>
        <v>0.86185969199325496</v>
      </c>
      <c r="AH174" s="1">
        <f t="shared" si="377"/>
        <v>0.91051330346600257</v>
      </c>
      <c r="AI174" s="1">
        <f t="shared" si="378"/>
        <v>0.94955407095372546</v>
      </c>
      <c r="AJ174" s="1">
        <f t="shared" si="379"/>
        <v>0.97973288118519353</v>
      </c>
      <c r="AK174" s="1">
        <f t="shared" si="380"/>
        <v>1.002212969763504</v>
      </c>
      <c r="AL174" s="1">
        <f t="shared" si="381"/>
        <v>1.0183542849681029</v>
      </c>
      <c r="AM174" s="1">
        <f t="shared" si="382"/>
        <v>1.0295295756860796</v>
      </c>
      <c r="AN174" s="1">
        <f t="shared" si="383"/>
        <v>1.0369922212462357</v>
      </c>
      <c r="AO174" s="1">
        <f t="shared" si="384"/>
        <v>1.0418003583210589</v>
      </c>
      <c r="AP174" s="1">
        <f t="shared" si="385"/>
        <v>1.0447901958848469</v>
      </c>
      <c r="AQ174" s="1">
        <f t="shared" si="386"/>
        <v>1.0465851042209517</v>
      </c>
      <c r="AR174" s="1">
        <f t="shared" si="387"/>
        <v>1.047625739040283</v>
      </c>
      <c r="AS174" s="1">
        <f t="shared" si="388"/>
        <v>1.0482085843636559</v>
      </c>
      <c r="AT174" s="1">
        <f t="shared" si="389"/>
        <v>1.0485240444342636</v>
      </c>
      <c r="AU174" s="1">
        <f t="shared" si="390"/>
        <v>1.0486890916864147</v>
      </c>
      <c r="AV174" s="1">
        <f t="shared" si="391"/>
        <v>1.0487725906194203</v>
      </c>
      <c r="AW174" s="1">
        <f t="shared" si="392"/>
        <v>1.048813450501999</v>
      </c>
      <c r="AX174" s="1">
        <f t="shared" si="393"/>
        <v>1.0488327964658999</v>
      </c>
      <c r="AY174" s="1">
        <f t="shared" si="394"/>
        <v>1.0488416617497116</v>
      </c>
      <c r="AZ174" s="1">
        <f t="shared" si="395"/>
        <v>1.0488455948414028</v>
      </c>
      <c r="BA174" s="1">
        <f t="shared" si="396"/>
        <v>1.0488472846705095</v>
      </c>
      <c r="BB174" s="1">
        <f t="shared" si="397"/>
        <v>1.048847987976979</v>
      </c>
      <c r="BC174" s="1">
        <f t="shared" si="398"/>
        <v>1.0488482716133187</v>
      </c>
      <c r="BD174" s="1">
        <f t="shared" si="399"/>
        <v>1.0488483824805404</v>
      </c>
      <c r="BE174" s="1">
        <f t="shared" si="400"/>
        <v>1.0488484244820022</v>
      </c>
      <c r="BF174" s="1">
        <f t="shared" si="401"/>
        <v>1.0488484398657032</v>
      </c>
      <c r="BG174" s="1">
        <f t="shared" si="402"/>
        <v>1.048848445166717</v>
      </c>
      <c r="BH174" s="1">
        <f t="shared" si="403"/>
        <v>1.0488484463857268</v>
      </c>
      <c r="BI174" s="1">
        <f t="shared" si="404"/>
        <v>1.048848444807216</v>
      </c>
      <c r="BJ174" s="1">
        <f t="shared" si="405"/>
        <v>1.0488484380922078</v>
      </c>
      <c r="BK174" s="1">
        <f t="shared" si="406"/>
        <v>1.0488484173157409</v>
      </c>
      <c r="BL174" s="1">
        <f t="shared" si="407"/>
        <v>1.0488483568461819</v>
      </c>
      <c r="BM174" s="1">
        <f t="shared" si="408"/>
        <v>1.0488481876588589</v>
      </c>
      <c r="BN174" s="1">
        <f t="shared" si="409"/>
        <v>1.0488477317119336</v>
      </c>
      <c r="BO174" s="1">
        <f t="shared" si="410"/>
        <v>1.0488465482659111</v>
      </c>
      <c r="BP174" s="1">
        <f t="shared" si="411"/>
        <v>1.0488435905668727</v>
      </c>
      <c r="BQ174" s="1">
        <f t="shared" si="412"/>
        <v>1.048836474996901</v>
      </c>
      <c r="BR174" s="1">
        <f t="shared" si="413"/>
        <v>1.0488200009896844</v>
      </c>
      <c r="BS174" s="1">
        <f t="shared" si="414"/>
        <v>1.0487833054754387</v>
      </c>
      <c r="BT174" s="1">
        <f t="shared" si="415"/>
        <v>1.0487046826136852</v>
      </c>
      <c r="BU174" s="1">
        <f t="shared" si="416"/>
        <v>1.0485426832343858</v>
      </c>
      <c r="BV174" s="1">
        <f t="shared" si="417"/>
        <v>1.048221744381272</v>
      </c>
      <c r="BW174" s="1">
        <f t="shared" si="418"/>
        <v>1.0476105187839655</v>
      </c>
      <c r="BX174" s="1">
        <f t="shared" si="419"/>
        <v>1.0464916283267898</v>
      </c>
      <c r="BY174" s="1">
        <f t="shared" si="420"/>
        <v>1.0445231616798292</v>
      </c>
      <c r="BZ174" s="1">
        <f t="shared" si="421"/>
        <v>1.0411951706355085</v>
      </c>
      <c r="CA174" s="1">
        <f t="shared" si="422"/>
        <v>1.0357886155131002</v>
      </c>
      <c r="CB174" s="1">
        <f t="shared" si="423"/>
        <v>1.0273489357486796</v>
      </c>
      <c r="CC174" s="1">
        <f t="shared" si="424"/>
        <v>1.0146901499402168</v>
      </c>
      <c r="CD174" s="1">
        <f t="shared" si="425"/>
        <v>0.99644598982784371</v>
      </c>
      <c r="CE174" s="1">
        <f t="shared" si="426"/>
        <v>0.97117996128936457</v>
      </c>
      <c r="CF174" s="1">
        <f t="shared" si="427"/>
        <v>0.93755538620120893</v>
      </c>
      <c r="CG174" s="1">
        <f t="shared" si="428"/>
        <v>0.89455049109759077</v>
      </c>
      <c r="CH174" s="1">
        <f t="shared" si="429"/>
        <v>0.84168611834459806</v>
      </c>
      <c r="CI174" s="1">
        <f t="shared" si="430"/>
        <v>0.77922026852325776</v>
      </c>
      <c r="CJ174" s="1">
        <f t="shared" si="431"/>
        <v>0.70826028846128486</v>
      </c>
      <c r="CK174" s="1">
        <f t="shared" si="432"/>
        <v>0.63075375621215402</v>
      </c>
      <c r="CL174" s="1">
        <f t="shared" si="433"/>
        <v>0.54934239622210235</v>
      </c>
      <c r="CM174" s="1">
        <f t="shared" si="434"/>
        <v>0.46709425566050417</v>
      </c>
      <c r="CN174" s="1">
        <f t="shared" si="435"/>
        <v>0.38715903208726865</v>
      </c>
      <c r="CO174" s="1">
        <f t="shared" si="436"/>
        <v>0.31241064685600378</v>
      </c>
      <c r="CP174" s="1">
        <f t="shared" si="437"/>
        <v>0.24514380083674511</v>
      </c>
      <c r="CQ174" s="1">
        <f t="shared" si="438"/>
        <v>0.18687667959162918</v>
      </c>
      <c r="CR174" s="1">
        <f t="shared" si="439"/>
        <v>0.13828517182001218</v>
      </c>
      <c r="CS174" s="1">
        <f t="shared" si="440"/>
        <v>9.9263486941769757E-2</v>
      </c>
      <c r="CT174" s="1">
        <f t="shared" si="441"/>
        <v>6.9080761822472275E-2</v>
      </c>
      <c r="CU174" s="1">
        <f t="shared" si="442"/>
        <v>4.6589227842276738E-2</v>
      </c>
      <c r="CV174" s="1">
        <f t="shared" si="443"/>
        <v>3.0438476479221745E-2</v>
      </c>
      <c r="CW174" s="1">
        <f t="shared" si="444"/>
        <v>1.9259871731080645E-2</v>
      </c>
      <c r="CX174" s="1">
        <f t="shared" si="445"/>
        <v>1.1800279005977101E-2</v>
      </c>
      <c r="CY174" s="1">
        <f t="shared" si="446"/>
        <v>6.9997423281895326E-3</v>
      </c>
      <c r="CZ174" s="1">
        <f t="shared" si="447"/>
        <v>4.0196549006957256E-3</v>
      </c>
      <c r="DA174" s="1">
        <f t="shared" si="448"/>
        <v>2.2345952322002658E-3</v>
      </c>
      <c r="DB174" s="1">
        <f t="shared" si="449"/>
        <v>1.20258673586033E-3</v>
      </c>
      <c r="DC174" s="1">
        <f t="shared" si="450"/>
        <v>6.2655705579417931E-4</v>
      </c>
      <c r="DD174" s="1">
        <f t="shared" si="451"/>
        <v>3.1605579844931164E-4</v>
      </c>
      <c r="DE174" s="1">
        <f t="shared" si="452"/>
        <v>1.5437223318427758E-4</v>
      </c>
      <c r="DF174" s="1">
        <f t="shared" si="453"/>
        <v>7.3017961459102216E-5</v>
      </c>
      <c r="DG174" s="1">
        <f t="shared" si="454"/>
        <v>3.3450766862385686E-5</v>
      </c>
      <c r="DH174" s="1">
        <f t="shared" si="455"/>
        <v>1.4844505080737421E-5</v>
      </c>
      <c r="DI174" s="1">
        <f t="shared" si="456"/>
        <v>6.3823635358698593E-6</v>
      </c>
      <c r="DJ174" s="1">
        <f t="shared" si="457"/>
        <v>2.6590768405509767E-6</v>
      </c>
      <c r="DK174" s="1">
        <f t="shared" si="458"/>
        <v>1.0737290220455274E-6</v>
      </c>
      <c r="DL174" s="1">
        <f t="shared" si="459"/>
        <v>4.202973243792337E-7</v>
      </c>
      <c r="DM174" s="1">
        <f t="shared" si="460"/>
        <v>1.5951532359812481E-7</v>
      </c>
      <c r="DN174" s="1">
        <f t="shared" si="461"/>
        <v>5.8710960984105757E-8</v>
      </c>
      <c r="DO174" s="1">
        <f t="shared" si="462"/>
        <v>2.096017887870666E-8</v>
      </c>
      <c r="DP174" s="1">
        <f t="shared" si="463"/>
        <v>7.259692228668958E-9</v>
      </c>
      <c r="DQ174" s="1">
        <f t="shared" si="464"/>
        <v>2.4399293231648407E-9</v>
      </c>
      <c r="DR174" s="1">
        <f t="shared" si="465"/>
        <v>7.9590288695144753E-10</v>
      </c>
      <c r="DS174" s="1">
        <f t="shared" si="466"/>
        <v>2.5203100590281799E-10</v>
      </c>
      <c r="DT174" s="1">
        <f t="shared" si="467"/>
        <v>7.7489915173561794E-11</v>
      </c>
      <c r="DU174" s="1">
        <f t="shared" si="468"/>
        <v>2.3137622645044829E-11</v>
      </c>
      <c r="DV174" s="1">
        <f t="shared" si="469"/>
        <v>6.7105509553373175E-12</v>
      </c>
      <c r="DW174" s="1">
        <f t="shared" si="470"/>
        <v>1.8907993490370148E-12</v>
      </c>
      <c r="DX174" s="1">
        <f t="shared" si="471"/>
        <v>5.1767913926996807E-13</v>
      </c>
      <c r="DY174" s="1">
        <f t="shared" si="472"/>
        <v>1.3774696893626504E-13</v>
      </c>
      <c r="DZ174" s="1">
        <f t="shared" si="473"/>
        <v>3.5627535306613924E-14</v>
      </c>
      <c r="EA174" s="1">
        <f t="shared" si="474"/>
        <v>8.9587185868639379E-15</v>
      </c>
      <c r="EB174" s="1">
        <f t="shared" si="475"/>
        <v>2.1904544920652559E-15</v>
      </c>
      <c r="EC174" s="1">
        <f t="shared" si="476"/>
        <v>5.2085922747506843E-16</v>
      </c>
      <c r="ED174" s="1">
        <f t="shared" si="477"/>
        <v>1.2046794761938637E-16</v>
      </c>
      <c r="EE174" s="1">
        <f t="shared" si="478"/>
        <v>2.7105195460580711E-17</v>
      </c>
      <c r="EF174" s="1">
        <f t="shared" si="479"/>
        <v>5.9337044694670135E-18</v>
      </c>
      <c r="EG174" s="1">
        <f t="shared" si="480"/>
        <v>1.2640132800486443E-18</v>
      </c>
      <c r="EH174" s="1">
        <f t="shared" si="481"/>
        <v>2.6205187943651332E-19</v>
      </c>
      <c r="EI174" s="1">
        <f t="shared" si="482"/>
        <v>5.2879571569361833E-20</v>
      </c>
      <c r="EJ174" s="1">
        <f t="shared" si="483"/>
        <v>1.0387384058505158E-20</v>
      </c>
      <c r="EK174" s="1">
        <f t="shared" si="484"/>
        <v>1.986516502189913E-21</v>
      </c>
      <c r="EL174" s="1">
        <f t="shared" si="485"/>
        <v>3.6990781681491019E-22</v>
      </c>
      <c r="EM174" s="1">
        <f t="shared" si="486"/>
        <v>6.7074169423762833E-23</v>
      </c>
      <c r="EN174" s="1">
        <f t="shared" si="487"/>
        <v>1.1844594071061094E-23</v>
      </c>
      <c r="EO174" s="1">
        <f t="shared" si="488"/>
        <v>2.0371746590461262E-24</v>
      </c>
      <c r="EP174" s="1">
        <f t="shared" si="489"/>
        <v>3.4128498473448458E-25</v>
      </c>
      <c r="EQ174" s="1">
        <f t="shared" si="490"/>
        <v>5.5695750852499443E-26</v>
      </c>
      <c r="ER174" s="1">
        <f t="shared" si="491"/>
        <v>8.8547346934098298E-27</v>
      </c>
      <c r="ES174" s="1">
        <f t="shared" si="492"/>
        <v>1.3715378787868871E-27</v>
      </c>
      <c r="ET174" s="1">
        <f t="shared" si="493"/>
        <v>2.0698863030790757E-28</v>
      </c>
      <c r="EU174" s="1">
        <f t="shared" si="494"/>
        <v>3.0438047501449025E-29</v>
      </c>
      <c r="EV174" s="1">
        <f t="shared" si="495"/>
        <v>4.3615555234490712E-30</v>
      </c>
      <c r="EW174" s="1">
        <f t="shared" si="496"/>
        <v>6.0903261567582721E-31</v>
      </c>
      <c r="EX174" s="1">
        <f t="shared" si="497"/>
        <v>8.2876605750131643E-32</v>
      </c>
      <c r="EY174" s="1">
        <f t="shared" si="498"/>
        <v>1.09908393096018E-32</v>
      </c>
      <c r="EZ174" s="1">
        <f t="shared" si="499"/>
        <v>1.4205285527633949E-33</v>
      </c>
      <c r="FA174" s="1">
        <f t="shared" si="500"/>
        <v>1.789354999031314E-34</v>
      </c>
      <c r="FB174" s="1">
        <f t="shared" si="501"/>
        <v>2.1953798158049841E-35</v>
      </c>
      <c r="FC174" s="1">
        <f t="shared" si="502"/>
        <v>2.4788596856034225E-36</v>
      </c>
      <c r="FD174" s="75">
        <f t="shared" si="353"/>
        <v>-2.4788596856034225E-36</v>
      </c>
    </row>
    <row r="175" spans="7:160" x14ac:dyDescent="0.35">
      <c r="G175" t="str">
        <f t="shared" si="349"/>
        <v>Refd, t=0.8</v>
      </c>
      <c r="H175" s="76">
        <f t="shared" si="350"/>
        <v>0.8000000000000006</v>
      </c>
      <c r="I175" s="1">
        <f t="shared" si="351"/>
        <v>0</v>
      </c>
      <c r="J175" s="22">
        <f t="shared" si="352"/>
        <v>3.3426434913031188E-5</v>
      </c>
      <c r="K175" s="1">
        <f t="shared" si="354"/>
        <v>1.7552681712716908E-4</v>
      </c>
      <c r="L175" s="1">
        <f t="shared" si="355"/>
        <v>4.6097583441425673E-4</v>
      </c>
      <c r="M175" s="1">
        <f t="shared" si="356"/>
        <v>1.0105539540066482E-3</v>
      </c>
      <c r="N175" s="1">
        <f t="shared" si="357"/>
        <v>2.0279691354572536E-3</v>
      </c>
      <c r="O175" s="1">
        <f t="shared" si="358"/>
        <v>3.8390756140243907E-3</v>
      </c>
      <c r="P175" s="1">
        <f t="shared" si="359"/>
        <v>6.9370717687654944E-3</v>
      </c>
      <c r="Q175" s="1">
        <f t="shared" si="360"/>
        <v>1.2026317425593371E-2</v>
      </c>
      <c r="R175" s="1">
        <f t="shared" si="361"/>
        <v>2.0052365061272514E-2</v>
      </c>
      <c r="S175" s="1">
        <f t="shared" si="362"/>
        <v>3.2201669705820113E-2</v>
      </c>
      <c r="T175" s="1">
        <f t="shared" si="363"/>
        <v>4.98535046582185E-2</v>
      </c>
      <c r="U175" s="1">
        <f t="shared" si="364"/>
        <v>7.4471127632533995E-2</v>
      </c>
      <c r="V175" s="1">
        <f t="shared" si="365"/>
        <v>0.10743035853440459</v>
      </c>
      <c r="W175" s="1">
        <f t="shared" si="366"/>
        <v>0.1498003545690928</v>
      </c>
      <c r="X175" s="1">
        <f t="shared" si="367"/>
        <v>0.20210966842566158</v>
      </c>
      <c r="Y175" s="1">
        <f t="shared" si="368"/>
        <v>0.26414472199258987</v>
      </c>
      <c r="Z175" s="1">
        <f t="shared" si="369"/>
        <v>0.33483148565697279</v>
      </c>
      <c r="AA175" s="1">
        <f t="shared" si="370"/>
        <v>0.41224064050890663</v>
      </c>
      <c r="AB175" s="1">
        <f t="shared" si="371"/>
        <v>0.49373251682741515</v>
      </c>
      <c r="AC175" s="1">
        <f t="shared" si="372"/>
        <v>0.57622637503749141</v>
      </c>
      <c r="AD175" s="1">
        <f t="shared" si="373"/>
        <v>0.65654831314657502</v>
      </c>
      <c r="AE175" s="1">
        <f t="shared" si="374"/>
        <v>0.73179266795346753</v>
      </c>
      <c r="AF175" s="1">
        <f t="shared" si="375"/>
        <v>0.79962932179406498</v>
      </c>
      <c r="AG175" s="1">
        <f t="shared" si="376"/>
        <v>0.85850429256663685</v>
      </c>
      <c r="AH175" s="1">
        <f t="shared" si="377"/>
        <v>0.90770815444880715</v>
      </c>
      <c r="AI175" s="1">
        <f t="shared" si="378"/>
        <v>0.9473174935009171</v>
      </c>
      <c r="AJ175" s="1">
        <f t="shared" si="379"/>
        <v>0.97803987807164805</v>
      </c>
      <c r="AK175" s="1">
        <f t="shared" si="380"/>
        <v>1.0010067275536503</v>
      </c>
      <c r="AL175" s="1">
        <f t="shared" si="381"/>
        <v>1.0175594171554687</v>
      </c>
      <c r="AM175" s="1">
        <f t="shared" si="382"/>
        <v>1.0290644792774595</v>
      </c>
      <c r="AN175" s="1">
        <f t="shared" si="383"/>
        <v>1.0367787744971522</v>
      </c>
      <c r="AO175" s="1">
        <f t="shared" si="384"/>
        <v>1.0417702042862182</v>
      </c>
      <c r="AP175" s="1">
        <f t="shared" si="385"/>
        <v>1.0448877322449708</v>
      </c>
      <c r="AQ175" s="1">
        <f t="shared" si="386"/>
        <v>1.0467678636100552</v>
      </c>
      <c r="AR175" s="1">
        <f t="shared" si="387"/>
        <v>1.0478630663735635</v>
      </c>
      <c r="AS175" s="1">
        <f t="shared" si="388"/>
        <v>1.0484794703792535</v>
      </c>
      <c r="AT175" s="1">
        <f t="shared" si="389"/>
        <v>1.0488147728990656</v>
      </c>
      <c r="AU175" s="1">
        <f t="shared" si="390"/>
        <v>1.0489911101190019</v>
      </c>
      <c r="AV175" s="1">
        <f t="shared" si="391"/>
        <v>1.0490807954823356</v>
      </c>
      <c r="AW175" s="1">
        <f t="shared" si="392"/>
        <v>1.0491249223543575</v>
      </c>
      <c r="AX175" s="1">
        <f t="shared" si="393"/>
        <v>1.0491459321102796</v>
      </c>
      <c r="AY175" s="1">
        <f t="shared" si="394"/>
        <v>1.0491556150215746</v>
      </c>
      <c r="AZ175" s="1">
        <f t="shared" si="395"/>
        <v>1.0491599360491</v>
      </c>
      <c r="BA175" s="1">
        <f t="shared" si="396"/>
        <v>1.0491618036812529</v>
      </c>
      <c r="BB175" s="1">
        <f t="shared" si="397"/>
        <v>1.0491625857478453</v>
      </c>
      <c r="BC175" s="1">
        <f t="shared" si="398"/>
        <v>1.0491629031176957</v>
      </c>
      <c r="BD175" s="1">
        <f t="shared" si="399"/>
        <v>1.0491630279610573</v>
      </c>
      <c r="BE175" s="1">
        <f t="shared" si="400"/>
        <v>1.0491630755652441</v>
      </c>
      <c r="BF175" s="1">
        <f t="shared" si="401"/>
        <v>1.0491630931202316</v>
      </c>
      <c r="BG175" s="1">
        <f t="shared" si="402"/>
        <v>1.0491630992262111</v>
      </c>
      <c r="BH175" s="1">
        <f t="shared" si="403"/>
        <v>1.049163100703693</v>
      </c>
      <c r="BI175" s="1">
        <f t="shared" si="404"/>
        <v>1.0491630991140914</v>
      </c>
      <c r="BJ175" s="1">
        <f t="shared" si="405"/>
        <v>1.0491630921059132</v>
      </c>
      <c r="BK175" s="1">
        <f t="shared" si="406"/>
        <v>1.0491630704478925</v>
      </c>
      <c r="BL175" s="1">
        <f t="shared" si="407"/>
        <v>1.0491630076599221</v>
      </c>
      <c r="BM175" s="1">
        <f t="shared" si="408"/>
        <v>1.0491628327026663</v>
      </c>
      <c r="BN175" s="1">
        <f t="shared" si="409"/>
        <v>1.0491623630648903</v>
      </c>
      <c r="BO175" s="1">
        <f t="shared" si="410"/>
        <v>1.0491611486740564</v>
      </c>
      <c r="BP175" s="1">
        <f t="shared" si="411"/>
        <v>1.0491581245076624</v>
      </c>
      <c r="BQ175" s="1">
        <f t="shared" si="412"/>
        <v>1.049150873712877</v>
      </c>
      <c r="BR175" s="1">
        <f t="shared" si="413"/>
        <v>1.0491341403250425</v>
      </c>
      <c r="BS175" s="1">
        <f t="shared" si="414"/>
        <v>1.049096978873991</v>
      </c>
      <c r="BT175" s="1">
        <f t="shared" si="415"/>
        <v>1.0490175804775486</v>
      </c>
      <c r="BU175" s="1">
        <f t="shared" si="416"/>
        <v>1.0488544071212991</v>
      </c>
      <c r="BV175" s="1">
        <f t="shared" si="417"/>
        <v>1.048531912436</v>
      </c>
      <c r="BW175" s="1">
        <f t="shared" si="418"/>
        <v>1.0479190557673457</v>
      </c>
      <c r="BX175" s="1">
        <f t="shared" si="419"/>
        <v>1.0467993703279013</v>
      </c>
      <c r="BY175" s="1">
        <f t="shared" si="420"/>
        <v>1.0448329218088286</v>
      </c>
      <c r="BZ175" s="1">
        <f t="shared" si="421"/>
        <v>1.041513377091285</v>
      </c>
      <c r="CA175" s="1">
        <f t="shared" si="422"/>
        <v>1.0361275146899547</v>
      </c>
      <c r="CB175" s="1">
        <f t="shared" si="423"/>
        <v>1.0277291332066807</v>
      </c>
      <c r="CC175" s="1">
        <f t="shared" si="424"/>
        <v>1.0151429624204373</v>
      </c>
      <c r="CD175" s="1">
        <f t="shared" si="425"/>
        <v>0.99701477986851916</v>
      </c>
      <c r="CE175" s="1">
        <f t="shared" si="426"/>
        <v>0.97191945386660139</v>
      </c>
      <c r="CF175" s="1">
        <f t="shared" si="427"/>
        <v>0.93852807346819134</v>
      </c>
      <c r="CG175" s="1">
        <f t="shared" si="428"/>
        <v>0.89581971714936859</v>
      </c>
      <c r="CH175" s="1">
        <f t="shared" si="429"/>
        <v>0.84330627827704308</v>
      </c>
      <c r="CI175" s="1">
        <f t="shared" si="430"/>
        <v>0.78122556674890209</v>
      </c>
      <c r="CJ175" s="1">
        <f t="shared" si="431"/>
        <v>0.71065435356830653</v>
      </c>
      <c r="CK175" s="1">
        <f t="shared" si="432"/>
        <v>0.63350274415988672</v>
      </c>
      <c r="CL175" s="1">
        <f t="shared" si="433"/>
        <v>0.55237379028409073</v>
      </c>
      <c r="CM175" s="1">
        <f t="shared" si="434"/>
        <v>0.47030240006254209</v>
      </c>
      <c r="CN175" s="1">
        <f t="shared" si="435"/>
        <v>0.39041681448230753</v>
      </c>
      <c r="CO175" s="1">
        <f t="shared" si="436"/>
        <v>0.31558517046856494</v>
      </c>
      <c r="CP175" s="1">
        <f t="shared" si="437"/>
        <v>0.2481128729211409</v>
      </c>
      <c r="CQ175" s="1">
        <f t="shared" si="438"/>
        <v>0.18954281429775949</v>
      </c>
      <c r="CR175" s="1">
        <f t="shared" si="439"/>
        <v>0.14058457554460901</v>
      </c>
      <c r="CS175" s="1">
        <f t="shared" si="440"/>
        <v>0.10116887010925829</v>
      </c>
      <c r="CT175" s="1">
        <f t="shared" si="441"/>
        <v>7.0598335164921616E-2</v>
      </c>
      <c r="CU175" s="1">
        <f t="shared" si="442"/>
        <v>4.7751438658261328E-2</v>
      </c>
      <c r="CV175" s="1">
        <f t="shared" si="443"/>
        <v>3.1294637336481142E-2</v>
      </c>
      <c r="CW175" s="1">
        <f t="shared" si="444"/>
        <v>1.9866786244221758E-2</v>
      </c>
      <c r="CX175" s="1">
        <f t="shared" si="445"/>
        <v>1.2214437589289339E-2</v>
      </c>
      <c r="CY175" s="1">
        <f t="shared" si="446"/>
        <v>7.2719101946871322E-3</v>
      </c>
      <c r="CZ175" s="1">
        <f t="shared" si="447"/>
        <v>4.1919610977617571E-3</v>
      </c>
      <c r="DA175" s="1">
        <f t="shared" si="448"/>
        <v>2.3397237268640739E-3</v>
      </c>
      <c r="DB175" s="1">
        <f t="shared" si="449"/>
        <v>1.264424808282916E-3</v>
      </c>
      <c r="DC175" s="1">
        <f t="shared" si="450"/>
        <v>6.6163762452301866E-4</v>
      </c>
      <c r="DD175" s="1">
        <f t="shared" si="451"/>
        <v>3.3525620580637485E-4</v>
      </c>
      <c r="DE175" s="1">
        <f t="shared" si="452"/>
        <v>1.6451470842706445E-4</v>
      </c>
      <c r="DF175" s="1">
        <f t="shared" si="453"/>
        <v>7.8190719933455511E-5</v>
      </c>
      <c r="DG175" s="1">
        <f t="shared" si="454"/>
        <v>3.5998761605601329E-5</v>
      </c>
      <c r="DH175" s="1">
        <f t="shared" si="455"/>
        <v>1.6057124258872149E-5</v>
      </c>
      <c r="DI175" s="1">
        <f t="shared" si="456"/>
        <v>6.9401261207849291E-6</v>
      </c>
      <c r="DJ175" s="1">
        <f t="shared" si="457"/>
        <v>2.9071162085745111E-6</v>
      </c>
      <c r="DK175" s="1">
        <f t="shared" si="458"/>
        <v>1.1804090237700709E-6</v>
      </c>
      <c r="DL175" s="1">
        <f t="shared" si="459"/>
        <v>4.6468668517535345E-7</v>
      </c>
      <c r="DM175" s="1">
        <f t="shared" si="460"/>
        <v>1.7739039836354134E-7</v>
      </c>
      <c r="DN175" s="1">
        <f t="shared" si="461"/>
        <v>6.5679259092902734E-8</v>
      </c>
      <c r="DO175" s="1">
        <f t="shared" si="462"/>
        <v>2.359074531431339E-8</v>
      </c>
      <c r="DP175" s="1">
        <f t="shared" si="463"/>
        <v>8.221628440464236E-9</v>
      </c>
      <c r="DQ175" s="1">
        <f t="shared" si="464"/>
        <v>2.7807652032515446E-9</v>
      </c>
      <c r="DR175" s="1">
        <f t="shared" si="465"/>
        <v>9.1295269923641538E-10</v>
      </c>
      <c r="DS175" s="1">
        <f t="shared" si="466"/>
        <v>2.9100218654823074E-10</v>
      </c>
      <c r="DT175" s="1">
        <f t="shared" si="467"/>
        <v>9.0072837804319003E-11</v>
      </c>
      <c r="DU175" s="1">
        <f t="shared" si="468"/>
        <v>2.7078554431972005E-11</v>
      </c>
      <c r="DV175" s="1">
        <f t="shared" si="469"/>
        <v>7.9081367380852505E-12</v>
      </c>
      <c r="DW175" s="1">
        <f t="shared" si="470"/>
        <v>2.2439923866429599E-12</v>
      </c>
      <c r="DX175" s="1">
        <f t="shared" si="471"/>
        <v>6.187950406161056E-13</v>
      </c>
      <c r="DY175" s="1">
        <f t="shared" si="472"/>
        <v>1.6585492103638036E-13</v>
      </c>
      <c r="DZ175" s="1">
        <f t="shared" si="473"/>
        <v>4.3215731601682851E-14</v>
      </c>
      <c r="EA175" s="1">
        <f t="shared" si="474"/>
        <v>1.0948664580474281E-14</v>
      </c>
      <c r="EB175" s="1">
        <f t="shared" si="475"/>
        <v>2.697477650044716E-15</v>
      </c>
      <c r="EC175" s="1">
        <f t="shared" si="476"/>
        <v>6.4640008991844282E-16</v>
      </c>
      <c r="ED175" s="1">
        <f t="shared" si="477"/>
        <v>1.5068116177156362E-16</v>
      </c>
      <c r="EE175" s="1">
        <f t="shared" si="478"/>
        <v>3.4173962424422168E-17</v>
      </c>
      <c r="EF175" s="1">
        <f t="shared" si="479"/>
        <v>7.5417652334689727E-18</v>
      </c>
      <c r="EG175" s="1">
        <f t="shared" si="480"/>
        <v>1.6197651687879E-18</v>
      </c>
      <c r="EH175" s="1">
        <f t="shared" si="481"/>
        <v>3.3860249062533874E-19</v>
      </c>
      <c r="EI175" s="1">
        <f t="shared" si="482"/>
        <v>6.8903698116985381E-20</v>
      </c>
      <c r="EJ175" s="1">
        <f t="shared" si="483"/>
        <v>1.3650922818157881E-20</v>
      </c>
      <c r="EK175" s="1">
        <f t="shared" si="484"/>
        <v>2.6332915546144769E-21</v>
      </c>
      <c r="EL175" s="1">
        <f t="shared" si="485"/>
        <v>4.9465367894576918E-22</v>
      </c>
      <c r="EM175" s="1">
        <f t="shared" si="486"/>
        <v>9.0492868389938387E-23</v>
      </c>
      <c r="EN175" s="1">
        <f t="shared" si="487"/>
        <v>1.6124315059796246E-23</v>
      </c>
      <c r="EO175" s="1">
        <f t="shared" si="488"/>
        <v>2.798611070600644E-24</v>
      </c>
      <c r="EP175" s="1">
        <f t="shared" si="489"/>
        <v>4.7319076459785391E-25</v>
      </c>
      <c r="EQ175" s="1">
        <f t="shared" si="490"/>
        <v>7.7946756706051124E-26</v>
      </c>
      <c r="ER175" s="1">
        <f t="shared" si="491"/>
        <v>1.2510109362508519E-26</v>
      </c>
      <c r="ES175" s="1">
        <f t="shared" si="492"/>
        <v>1.9563933395321512E-27</v>
      </c>
      <c r="ET175" s="1">
        <f t="shared" si="493"/>
        <v>2.9813403604494958E-28</v>
      </c>
      <c r="EU175" s="1">
        <f t="shared" si="494"/>
        <v>4.4274444320021897E-29</v>
      </c>
      <c r="EV175" s="1">
        <f t="shared" si="495"/>
        <v>6.4077310667943031E-30</v>
      </c>
      <c r="EW175" s="1">
        <f t="shared" si="496"/>
        <v>9.0382845863317088E-31</v>
      </c>
      <c r="EX175" s="1">
        <f t="shared" si="497"/>
        <v>1.2425585626718013E-31</v>
      </c>
      <c r="EY175" s="1">
        <f t="shared" si="498"/>
        <v>1.6649950106354758E-32</v>
      </c>
      <c r="EZ175" s="1">
        <f t="shared" si="499"/>
        <v>2.1746423095481049E-33</v>
      </c>
      <c r="FA175" s="1">
        <f t="shared" si="500"/>
        <v>2.768532106861676E-34</v>
      </c>
      <c r="FB175" s="1">
        <f t="shared" si="501"/>
        <v>3.4334365912233912E-35</v>
      </c>
      <c r="FC175" s="1">
        <f t="shared" si="502"/>
        <v>3.9163859948882584E-36</v>
      </c>
      <c r="FD175" s="75">
        <f t="shared" si="353"/>
        <v>-3.9163859948882584E-36</v>
      </c>
    </row>
    <row r="176" spans="7:160" x14ac:dyDescent="0.35">
      <c r="G176" t="str">
        <f t="shared" si="349"/>
        <v>Refd, t=0.81</v>
      </c>
      <c r="H176" s="76">
        <f t="shared" si="350"/>
        <v>0.8050000000000006</v>
      </c>
      <c r="I176" s="1">
        <f t="shared" si="351"/>
        <v>0</v>
      </c>
      <c r="J176" s="22">
        <f t="shared" si="352"/>
        <v>3.3208981330677253E-5</v>
      </c>
      <c r="K176" s="1">
        <f t="shared" si="354"/>
        <v>1.7432783375562471E-4</v>
      </c>
      <c r="L176" s="1">
        <f t="shared" si="355"/>
        <v>4.5752658610162365E-4</v>
      </c>
      <c r="M176" s="1">
        <f t="shared" si="356"/>
        <v>1.0021320453729044E-3</v>
      </c>
      <c r="N176" s="1">
        <f t="shared" si="357"/>
        <v>2.0091859591344768E-3</v>
      </c>
      <c r="O176" s="1">
        <f t="shared" si="358"/>
        <v>3.8000519582014601E-3</v>
      </c>
      <c r="P176" s="1">
        <f t="shared" si="359"/>
        <v>6.8609675005949318E-3</v>
      </c>
      <c r="Q176" s="1">
        <f t="shared" si="360"/>
        <v>1.1886385645456425E-2</v>
      </c>
      <c r="R176" s="1">
        <f t="shared" si="361"/>
        <v>1.9809013581526525E-2</v>
      </c>
      <c r="S176" s="1">
        <f t="shared" si="362"/>
        <v>3.1800377757150271E-2</v>
      </c>
      <c r="T176" s="1">
        <f t="shared" si="363"/>
        <v>4.9224736843904139E-2</v>
      </c>
      <c r="U176" s="1">
        <f t="shared" si="364"/>
        <v>7.3533437682273564E-2</v>
      </c>
      <c r="V176" s="1">
        <f t="shared" si="365"/>
        <v>0.10609752015238456</v>
      </c>
      <c r="W176" s="1">
        <f t="shared" si="366"/>
        <v>0.14799253185584271</v>
      </c>
      <c r="X176" s="1">
        <f t="shared" si="367"/>
        <v>0.1997674579099375</v>
      </c>
      <c r="Y176" s="1">
        <f t="shared" si="368"/>
        <v>0.2612436748033648</v>
      </c>
      <c r="Z176" s="1">
        <f t="shared" si="369"/>
        <v>0.3313938904198514</v>
      </c>
      <c r="AA176" s="1">
        <f t="shared" si="370"/>
        <v>0.40834132089420433</v>
      </c>
      <c r="AB176" s="1">
        <f t="shared" si="371"/>
        <v>0.48949635865988994</v>
      </c>
      <c r="AC176" s="1">
        <f t="shared" si="372"/>
        <v>0.57181708876257453</v>
      </c>
      <c r="AD176" s="1">
        <f t="shared" si="373"/>
        <v>0.6521500677208335</v>
      </c>
      <c r="AE176" s="1">
        <f t="shared" si="374"/>
        <v>0.72758804009244094</v>
      </c>
      <c r="AF176" s="1">
        <f t="shared" si="375"/>
        <v>0.79577790681360538</v>
      </c>
      <c r="AG176" s="1">
        <f t="shared" si="376"/>
        <v>0.85512604271547354</v>
      </c>
      <c r="AH176" s="1">
        <f t="shared" si="377"/>
        <v>0.90487417796492986</v>
      </c>
      <c r="AI176" s="1">
        <f t="shared" si="378"/>
        <v>0.94504913300304305</v>
      </c>
      <c r="AJ176" s="1">
        <f t="shared" si="379"/>
        <v>0.97631500324661724</v>
      </c>
      <c r="AK176" s="1">
        <f t="shared" si="380"/>
        <v>0.99977084764571689</v>
      </c>
      <c r="AL176" s="1">
        <f t="shared" si="381"/>
        <v>1.0167387105470733</v>
      </c>
      <c r="AM176" s="1">
        <f t="shared" si="382"/>
        <v>1.0285781178975277</v>
      </c>
      <c r="AN176" s="1">
        <f t="shared" si="383"/>
        <v>1.0365487316217963</v>
      </c>
      <c r="AO176" s="1">
        <f t="shared" si="384"/>
        <v>1.0417277287513658</v>
      </c>
      <c r="AP176" s="1">
        <f t="shared" si="385"/>
        <v>1.0449765478418949</v>
      </c>
      <c r="AQ176" s="1">
        <f t="shared" si="386"/>
        <v>1.0469447318415053</v>
      </c>
      <c r="AR176" s="1">
        <f t="shared" si="387"/>
        <v>1.0480965948448979</v>
      </c>
      <c r="AS176" s="1">
        <f t="shared" si="388"/>
        <v>1.0487480216603688</v>
      </c>
      <c r="AT176" s="1">
        <f t="shared" si="389"/>
        <v>1.0491041402199304</v>
      </c>
      <c r="AU176" s="1">
        <f t="shared" si="390"/>
        <v>1.0492923845041529</v>
      </c>
      <c r="AV176" s="1">
        <f t="shared" si="391"/>
        <v>1.049388630023387</v>
      </c>
      <c r="AW176" s="1">
        <f t="shared" si="392"/>
        <v>1.0494362405636743</v>
      </c>
      <c r="AX176" s="1">
        <f t="shared" si="393"/>
        <v>1.0494590345707662</v>
      </c>
      <c r="AY176" s="1">
        <f t="shared" si="394"/>
        <v>1.0494695994095928</v>
      </c>
      <c r="AZ176" s="1">
        <f t="shared" si="395"/>
        <v>1.0494743413671954</v>
      </c>
      <c r="BA176" s="1">
        <f t="shared" si="396"/>
        <v>1.0494764030940169</v>
      </c>
      <c r="BB176" s="1">
        <f t="shared" si="397"/>
        <v>1.0494772716686229</v>
      </c>
      <c r="BC176" s="1">
        <f t="shared" si="398"/>
        <v>1.0494776263237813</v>
      </c>
      <c r="BD176" s="1">
        <f t="shared" si="399"/>
        <v>1.0494777667139139</v>
      </c>
      <c r="BE176" s="1">
        <f t="shared" si="400"/>
        <v>1.0494778205912081</v>
      </c>
      <c r="BF176" s="1">
        <f t="shared" si="401"/>
        <v>1.0494778405936929</v>
      </c>
      <c r="BG176" s="1">
        <f t="shared" si="402"/>
        <v>1.0494778476141553</v>
      </c>
      <c r="BH176" s="1">
        <f t="shared" si="403"/>
        <v>1.0494778493908217</v>
      </c>
      <c r="BI176" s="1">
        <f t="shared" si="404"/>
        <v>1.0494778478014486</v>
      </c>
      <c r="BJ176" s="1">
        <f t="shared" si="405"/>
        <v>1.0494778404946985</v>
      </c>
      <c r="BK176" s="1">
        <f t="shared" si="406"/>
        <v>1.0494778179312467</v>
      </c>
      <c r="BL176" s="1">
        <f t="shared" si="407"/>
        <v>1.049477752769054</v>
      </c>
      <c r="BM176" s="1">
        <f t="shared" si="408"/>
        <v>1.0494775719275318</v>
      </c>
      <c r="BN176" s="1">
        <f t="shared" si="409"/>
        <v>1.0494770883864244</v>
      </c>
      <c r="BO176" s="1">
        <f t="shared" si="410"/>
        <v>1.0494758427000415</v>
      </c>
      <c r="BP176" s="1">
        <f t="shared" si="411"/>
        <v>1.0494727515837974</v>
      </c>
      <c r="BQ176" s="1">
        <f t="shared" si="412"/>
        <v>1.0494653651230013</v>
      </c>
      <c r="BR176" s="1">
        <f t="shared" si="413"/>
        <v>1.0494483725394819</v>
      </c>
      <c r="BS176" s="1">
        <f t="shared" si="414"/>
        <v>1.0494107473750829</v>
      </c>
      <c r="BT176" s="1">
        <f t="shared" si="415"/>
        <v>1.0493305805141846</v>
      </c>
      <c r="BU176" s="1">
        <f t="shared" si="416"/>
        <v>1.0491662498411627</v>
      </c>
      <c r="BV176" s="1">
        <f t="shared" si="417"/>
        <v>1.0488422322901829</v>
      </c>
      <c r="BW176" s="1">
        <f t="shared" si="418"/>
        <v>1.0482278012072856</v>
      </c>
      <c r="BX176" s="1">
        <f t="shared" si="419"/>
        <v>1.0471074054179177</v>
      </c>
      <c r="BY176" s="1">
        <f t="shared" si="420"/>
        <v>1.0451430816228566</v>
      </c>
      <c r="BZ176" s="1">
        <f t="shared" si="421"/>
        <v>1.0418320848713032</v>
      </c>
      <c r="CA176" s="1">
        <f t="shared" si="422"/>
        <v>1.0364669520529162</v>
      </c>
      <c r="CB176" s="1">
        <f t="shared" si="423"/>
        <v>1.0281097396460426</v>
      </c>
      <c r="CC176" s="1">
        <f t="shared" si="424"/>
        <v>1.0155957478776201</v>
      </c>
      <c r="CD176" s="1">
        <f t="shared" si="425"/>
        <v>0.99758263989181306</v>
      </c>
      <c r="CE176" s="1">
        <f t="shared" si="426"/>
        <v>0.97265650840090845</v>
      </c>
      <c r="CF176" s="1">
        <f t="shared" si="427"/>
        <v>0.93949615258710673</v>
      </c>
      <c r="CG176" s="1">
        <f t="shared" si="428"/>
        <v>0.89708158810423633</v>
      </c>
      <c r="CH176" s="1">
        <f t="shared" si="429"/>
        <v>0.84491602743878047</v>
      </c>
      <c r="CI176" s="1">
        <f t="shared" si="430"/>
        <v>0.78321753661562965</v>
      </c>
      <c r="CJ176" s="1">
        <f t="shared" si="431"/>
        <v>0.7130328730881188</v>
      </c>
      <c r="CK176" s="1">
        <f t="shared" si="432"/>
        <v>0.63623523030627172</v>
      </c>
      <c r="CL176" s="1">
        <f t="shared" si="433"/>
        <v>0.55538940299873485</v>
      </c>
      <c r="CM176" s="1">
        <f t="shared" si="434"/>
        <v>0.47349730433409071</v>
      </c>
      <c r="CN176" s="1">
        <f t="shared" si="435"/>
        <v>0.3936655250691829</v>
      </c>
      <c r="CO176" s="1">
        <f t="shared" si="436"/>
        <v>0.31875590706677737</v>
      </c>
      <c r="CP176" s="1">
        <f t="shared" si="437"/>
        <v>0.25108383738551915</v>
      </c>
      <c r="CQ176" s="1">
        <f t="shared" si="438"/>
        <v>0.19221614212559948</v>
      </c>
      <c r="CR176" s="1">
        <f t="shared" si="439"/>
        <v>0.14289543567250443</v>
      </c>
      <c r="CS176" s="1">
        <f t="shared" si="440"/>
        <v>0.10308851560376625</v>
      </c>
      <c r="CT176" s="1">
        <f t="shared" si="441"/>
        <v>7.2131391554385957E-2</v>
      </c>
      <c r="CU176" s="1">
        <f t="shared" si="442"/>
        <v>4.8928909753294475E-2</v>
      </c>
      <c r="CV176" s="1">
        <f t="shared" si="443"/>
        <v>3.2164724333211568E-2</v>
      </c>
      <c r="CW176" s="1">
        <f t="shared" si="444"/>
        <v>2.0485599888649522E-2</v>
      </c>
      <c r="CX176" s="1">
        <f t="shared" si="445"/>
        <v>1.2638183234285812E-2</v>
      </c>
      <c r="CY176" s="1">
        <f t="shared" si="446"/>
        <v>7.5513967868841639E-3</v>
      </c>
      <c r="CZ176" s="1">
        <f t="shared" si="447"/>
        <v>4.3695795534060521E-3</v>
      </c>
      <c r="DA176" s="1">
        <f t="shared" si="448"/>
        <v>2.4485281218889592E-3</v>
      </c>
      <c r="DB176" s="1">
        <f t="shared" si="449"/>
        <v>1.3286927996300582E-3</v>
      </c>
      <c r="DC176" s="1">
        <f t="shared" si="450"/>
        <v>6.9825527470929096E-4</v>
      </c>
      <c r="DD176" s="1">
        <f t="shared" si="451"/>
        <v>3.5538834576676461E-4</v>
      </c>
      <c r="DE176" s="1">
        <f t="shared" si="452"/>
        <v>1.7519905706314939E-4</v>
      </c>
      <c r="DF176" s="1">
        <f t="shared" si="453"/>
        <v>8.3666149971268702E-5</v>
      </c>
      <c r="DG176" s="1">
        <f t="shared" si="454"/>
        <v>3.8709279562738564E-5</v>
      </c>
      <c r="DH176" s="1">
        <f t="shared" si="455"/>
        <v>1.7353706924747254E-5</v>
      </c>
      <c r="DI176" s="1">
        <f t="shared" si="456"/>
        <v>7.5396548823363073E-6</v>
      </c>
      <c r="DJ176" s="1">
        <f t="shared" si="457"/>
        <v>3.1751734817488546E-6</v>
      </c>
      <c r="DK176" s="1">
        <f t="shared" si="458"/>
        <v>1.2963391965316284E-6</v>
      </c>
      <c r="DL176" s="1">
        <f t="shared" si="459"/>
        <v>5.1319964349874887E-7</v>
      </c>
      <c r="DM176" s="1">
        <f t="shared" si="460"/>
        <v>1.9703982420930387E-7</v>
      </c>
      <c r="DN176" s="1">
        <f t="shared" si="461"/>
        <v>7.33848948450071E-8</v>
      </c>
      <c r="DO176" s="1">
        <f t="shared" si="462"/>
        <v>2.6517365581161606E-8</v>
      </c>
      <c r="DP176" s="1">
        <f t="shared" si="463"/>
        <v>9.2984738219410439E-9</v>
      </c>
      <c r="DQ176" s="1">
        <f t="shared" si="464"/>
        <v>3.1647341407381143E-9</v>
      </c>
      <c r="DR176" s="1">
        <f t="shared" si="465"/>
        <v>1.0456671235959224E-9</v>
      </c>
      <c r="DS176" s="1">
        <f t="shared" si="466"/>
        <v>3.3547962310911433E-10</v>
      </c>
      <c r="DT176" s="1">
        <f t="shared" si="467"/>
        <v>1.0452983059717936E-10</v>
      </c>
      <c r="DU176" s="1">
        <f t="shared" si="468"/>
        <v>3.1637311628518815E-11</v>
      </c>
      <c r="DV176" s="1">
        <f t="shared" si="469"/>
        <v>9.3030769066206617E-12</v>
      </c>
      <c r="DW176" s="1">
        <f t="shared" si="470"/>
        <v>2.6582898693237747E-12</v>
      </c>
      <c r="DX176" s="1">
        <f t="shared" si="471"/>
        <v>7.3825440705308477E-13</v>
      </c>
      <c r="DY176" s="1">
        <f t="shared" si="472"/>
        <v>1.9930364465040349E-13</v>
      </c>
      <c r="DZ176" s="1">
        <f t="shared" si="473"/>
        <v>5.2312501131660163E-14</v>
      </c>
      <c r="EA176" s="1">
        <f t="shared" si="474"/>
        <v>1.3352123218398091E-14</v>
      </c>
      <c r="EB176" s="1">
        <f t="shared" si="475"/>
        <v>3.314524475869477E-15</v>
      </c>
      <c r="EC176" s="1">
        <f t="shared" si="476"/>
        <v>8.0036384210410281E-16</v>
      </c>
      <c r="ED176" s="1">
        <f t="shared" si="477"/>
        <v>1.8802520619760388E-16</v>
      </c>
      <c r="EE176" s="1">
        <f t="shared" si="478"/>
        <v>4.2980538167119477E-17</v>
      </c>
      <c r="EF176" s="1">
        <f t="shared" si="479"/>
        <v>9.5613068226686212E-18</v>
      </c>
      <c r="EG176" s="1">
        <f t="shared" si="480"/>
        <v>2.0702005468924307E-18</v>
      </c>
      <c r="EH176" s="1">
        <f t="shared" si="481"/>
        <v>4.363300312892326E-19</v>
      </c>
      <c r="EI176" s="1">
        <f t="shared" si="482"/>
        <v>8.9532496884034184E-20</v>
      </c>
      <c r="EJ176" s="1">
        <f t="shared" si="483"/>
        <v>1.7888016242041418E-20</v>
      </c>
      <c r="EK176" s="1">
        <f t="shared" si="484"/>
        <v>3.4802476030203317E-21</v>
      </c>
      <c r="EL176" s="1">
        <f t="shared" si="485"/>
        <v>6.5943616273638996E-22</v>
      </c>
      <c r="EM176" s="1">
        <f t="shared" si="486"/>
        <v>1.2170146165256496E-22</v>
      </c>
      <c r="EN176" s="1">
        <f t="shared" si="487"/>
        <v>2.1878754593452972E-23</v>
      </c>
      <c r="EO176" s="1">
        <f t="shared" si="488"/>
        <v>3.831722997409532E-24</v>
      </c>
      <c r="EP176" s="1">
        <f t="shared" si="489"/>
        <v>6.5380591648831654E-25</v>
      </c>
      <c r="EQ176" s="1">
        <f t="shared" si="490"/>
        <v>1.0869834627179625E-25</v>
      </c>
      <c r="ER176" s="1">
        <f t="shared" si="491"/>
        <v>1.7609624222867747E-26</v>
      </c>
      <c r="ES176" s="1">
        <f t="shared" si="492"/>
        <v>2.7801076304347624E-27</v>
      </c>
      <c r="ET176" s="1">
        <f t="shared" si="493"/>
        <v>4.277464443148953E-28</v>
      </c>
      <c r="EU176" s="1">
        <f t="shared" si="494"/>
        <v>6.414325472312261E-29</v>
      </c>
      <c r="EV176" s="1">
        <f t="shared" si="495"/>
        <v>9.375177010322516E-30</v>
      </c>
      <c r="EW176" s="1">
        <f t="shared" si="496"/>
        <v>1.335652784794024E-30</v>
      </c>
      <c r="EX176" s="1">
        <f t="shared" si="497"/>
        <v>1.8548662730617463E-31</v>
      </c>
      <c r="EY176" s="1">
        <f t="shared" si="498"/>
        <v>2.5110391679489105E-32</v>
      </c>
      <c r="EZ176" s="1">
        <f t="shared" si="499"/>
        <v>3.313833614566632E-33</v>
      </c>
      <c r="FA176" s="1">
        <f t="shared" si="500"/>
        <v>4.2633695730160289E-34</v>
      </c>
      <c r="FB176" s="1">
        <f t="shared" si="501"/>
        <v>5.3437079946139007E-35</v>
      </c>
      <c r="FC176" s="1">
        <f t="shared" si="502"/>
        <v>6.1568107769992504E-36</v>
      </c>
      <c r="FD176" s="75">
        <f t="shared" si="353"/>
        <v>-6.1568107769992504E-36</v>
      </c>
    </row>
    <row r="177" spans="7:160" x14ac:dyDescent="0.35">
      <c r="G177" t="str">
        <f t="shared" si="349"/>
        <v>Refd, t=0.81</v>
      </c>
      <c r="H177" s="76">
        <f t="shared" si="350"/>
        <v>0.81000000000000061</v>
      </c>
      <c r="I177" s="1">
        <f t="shared" si="351"/>
        <v>0</v>
      </c>
      <c r="J177" s="22">
        <f t="shared" si="352"/>
        <v>3.2990078581438571E-5</v>
      </c>
      <c r="K177" s="1">
        <f t="shared" si="354"/>
        <v>1.7312312340987467E-4</v>
      </c>
      <c r="L177" s="1">
        <f t="shared" si="355"/>
        <v>4.5407228636533414E-4</v>
      </c>
      <c r="M177" s="1">
        <f t="shared" si="356"/>
        <v>9.937280849596831E-4</v>
      </c>
      <c r="N177" s="1">
        <f t="shared" si="357"/>
        <v>1.9905034662093504E-3</v>
      </c>
      <c r="O177" s="1">
        <f t="shared" si="358"/>
        <v>3.7613404644986801E-3</v>
      </c>
      <c r="P177" s="1">
        <f t="shared" si="359"/>
        <v>6.7856275014651617E-3</v>
      </c>
      <c r="Q177" s="1">
        <f t="shared" si="360"/>
        <v>1.1748070804594194E-2</v>
      </c>
      <c r="R177" s="1">
        <f t="shared" si="361"/>
        <v>1.9568730916574836E-2</v>
      </c>
      <c r="S177" s="1">
        <f t="shared" si="362"/>
        <v>3.1404410645763721E-2</v>
      </c>
      <c r="T177" s="1">
        <f t="shared" si="363"/>
        <v>4.8604505702346291E-2</v>
      </c>
      <c r="U177" s="1">
        <f t="shared" si="364"/>
        <v>7.2608469449692667E-2</v>
      </c>
      <c r="V177" s="1">
        <f t="shared" si="365"/>
        <v>0.10478236154315891</v>
      </c>
      <c r="W177" s="1">
        <f t="shared" si="366"/>
        <v>0.14620764724825916</v>
      </c>
      <c r="X177" s="1">
        <f t="shared" si="367"/>
        <v>0.19745300595875523</v>
      </c>
      <c r="Y177" s="1">
        <f t="shared" si="368"/>
        <v>0.2583738568338429</v>
      </c>
      <c r="Z177" s="1">
        <f t="shared" si="369"/>
        <v>0.32798873285807062</v>
      </c>
      <c r="AA177" s="1">
        <f t="shared" si="370"/>
        <v>0.40447269237625505</v>
      </c>
      <c r="AB177" s="1">
        <f t="shared" si="371"/>
        <v>0.48528592260115677</v>
      </c>
      <c r="AC177" s="1">
        <f t="shared" si="372"/>
        <v>0.56742561554348836</v>
      </c>
      <c r="AD177" s="1">
        <f t="shared" si="373"/>
        <v>0.64775961222416689</v>
      </c>
      <c r="AE177" s="1">
        <f t="shared" si="374"/>
        <v>0.7233802890528005</v>
      </c>
      <c r="AF177" s="1">
        <f t="shared" si="375"/>
        <v>0.79191293927045603</v>
      </c>
      <c r="AG177" s="1">
        <f t="shared" si="376"/>
        <v>0.85172553669731499</v>
      </c>
      <c r="AH177" s="1">
        <f t="shared" si="377"/>
        <v>0.90201184246107569</v>
      </c>
      <c r="AI177" s="1">
        <f t="shared" si="378"/>
        <v>0.9427492891762731</v>
      </c>
      <c r="AJ177" s="1">
        <f t="shared" si="379"/>
        <v>0.97455837730451933</v>
      </c>
      <c r="AK177" s="1">
        <f t="shared" si="380"/>
        <v>0.99850529035517943</v>
      </c>
      <c r="AL177" s="1">
        <f t="shared" si="381"/>
        <v>1.0158920040547712</v>
      </c>
      <c r="AM177" s="1">
        <f t="shared" si="382"/>
        <v>1.0280702563942938</v>
      </c>
      <c r="AN177" s="1">
        <f t="shared" si="383"/>
        <v>1.0363018286865033</v>
      </c>
      <c r="AO177" s="1">
        <f t="shared" si="384"/>
        <v>1.0416726750085521</v>
      </c>
      <c r="AP177" s="1">
        <f t="shared" si="385"/>
        <v>1.0450564167487022</v>
      </c>
      <c r="AQ177" s="1">
        <f t="shared" si="386"/>
        <v>1.0471155251833859</v>
      </c>
      <c r="AR177" s="1">
        <f t="shared" si="387"/>
        <v>1.0483261847258505</v>
      </c>
      <c r="AS177" s="1">
        <f t="shared" si="388"/>
        <v>1.0490141380761462</v>
      </c>
      <c r="AT177" s="1">
        <f t="shared" si="389"/>
        <v>1.0493920784306547</v>
      </c>
      <c r="AU177" s="1">
        <f t="shared" si="390"/>
        <v>1.0495928709794384</v>
      </c>
      <c r="AV177" s="1">
        <f t="shared" si="391"/>
        <v>1.0496960672534128</v>
      </c>
      <c r="AW177" s="1">
        <f t="shared" si="392"/>
        <v>1.0497473892624696</v>
      </c>
      <c r="AX177" s="1">
        <f t="shared" si="393"/>
        <v>1.0497720949201002</v>
      </c>
      <c r="AY177" s="1">
        <f t="shared" si="394"/>
        <v>1.0497836101031166</v>
      </c>
      <c r="AZ177" s="1">
        <f t="shared" si="395"/>
        <v>1.0497888083130813</v>
      </c>
      <c r="BA177" s="1">
        <f t="shared" si="396"/>
        <v>1.0497910816844556</v>
      </c>
      <c r="BB177" s="1">
        <f t="shared" si="397"/>
        <v>1.0497920451661893</v>
      </c>
      <c r="BC177" s="1">
        <f t="shared" si="398"/>
        <v>1.0497924409817319</v>
      </c>
      <c r="BD177" s="1">
        <f t="shared" si="399"/>
        <v>1.0497925986434051</v>
      </c>
      <c r="BE177" s="1">
        <f t="shared" si="400"/>
        <v>1.0497926595348601</v>
      </c>
      <c r="BF177" s="1">
        <f t="shared" si="401"/>
        <v>1.049792682292239</v>
      </c>
      <c r="BG177" s="1">
        <f t="shared" si="402"/>
        <v>1.0497926903499475</v>
      </c>
      <c r="BH177" s="1">
        <f t="shared" si="403"/>
        <v>1.0497926924719032</v>
      </c>
      <c r="BI177" s="1">
        <f t="shared" si="404"/>
        <v>1.0497926908961313</v>
      </c>
      <c r="BJ177" s="1">
        <f t="shared" si="405"/>
        <v>1.0497926832860447</v>
      </c>
      <c r="BK177" s="1">
        <f t="shared" si="406"/>
        <v>1.0497926597933029</v>
      </c>
      <c r="BL177" s="1">
        <f t="shared" si="407"/>
        <v>1.0497925922008933</v>
      </c>
      <c r="BM177" s="1">
        <f t="shared" si="408"/>
        <v>1.0497924053609342</v>
      </c>
      <c r="BN177" s="1">
        <f t="shared" si="409"/>
        <v>1.0497919077057791</v>
      </c>
      <c r="BO177" s="1">
        <f t="shared" si="410"/>
        <v>1.0497906303792113</v>
      </c>
      <c r="BP177" s="1">
        <f t="shared" si="411"/>
        <v>1.04978747184613</v>
      </c>
      <c r="BQ177" s="1">
        <f t="shared" si="412"/>
        <v>1.0497799493106201</v>
      </c>
      <c r="BR177" s="1">
        <f t="shared" si="413"/>
        <v>1.0497626977737049</v>
      </c>
      <c r="BS177" s="1">
        <f t="shared" si="414"/>
        <v>1.0497246112022738</v>
      </c>
      <c r="BT177" s="1">
        <f t="shared" si="415"/>
        <v>1.0496436830327205</v>
      </c>
      <c r="BU177" s="1">
        <f t="shared" si="416"/>
        <v>1.0494782117192492</v>
      </c>
      <c r="BV177" s="1">
        <f t="shared" si="417"/>
        <v>1.0491527040647854</v>
      </c>
      <c r="BW177" s="1">
        <f t="shared" si="418"/>
        <v>1.0485367545559252</v>
      </c>
      <c r="BX177" s="1">
        <f t="shared" si="419"/>
        <v>1.0474157316141655</v>
      </c>
      <c r="BY177" s="1">
        <f t="shared" si="420"/>
        <v>1.0454536367062164</v>
      </c>
      <c r="BZ177" s="1">
        <f t="shared" si="421"/>
        <v>1.0421512862069799</v>
      </c>
      <c r="CA177" s="1">
        <f t="shared" si="422"/>
        <v>1.0368069162732683</v>
      </c>
      <c r="CB177" s="1">
        <f t="shared" si="423"/>
        <v>1.0284907416016653</v>
      </c>
      <c r="CC177" s="1">
        <f t="shared" si="424"/>
        <v>1.016048494718639</v>
      </c>
      <c r="CD177" s="1">
        <f t="shared" si="425"/>
        <v>0.99814956728160198</v>
      </c>
      <c r="CE177" s="1">
        <f t="shared" si="426"/>
        <v>0.97339114093737944</v>
      </c>
      <c r="CF177" s="1">
        <f t="shared" si="427"/>
        <v>0.94045966854829199</v>
      </c>
      <c r="CG177" s="1">
        <f t="shared" si="428"/>
        <v>0.89833618539849203</v>
      </c>
      <c r="CH177" s="1">
        <f t="shared" si="429"/>
        <v>0.84651548441846114</v>
      </c>
      <c r="CI177" s="1">
        <f t="shared" si="430"/>
        <v>0.78519632455850608</v>
      </c>
      <c r="CJ177" s="1">
        <f t="shared" si="431"/>
        <v>0.71539600116874236</v>
      </c>
      <c r="CK177" s="1">
        <f t="shared" si="432"/>
        <v>0.63895134822133459</v>
      </c>
      <c r="CL177" s="1">
        <f t="shared" si="433"/>
        <v>0.55838931696376537</v>
      </c>
      <c r="CM177" s="1">
        <f t="shared" si="434"/>
        <v>0.47667897553152255</v>
      </c>
      <c r="CN177" s="1">
        <f t="shared" si="435"/>
        <v>0.39690508391663487</v>
      </c>
      <c r="CO177" s="1">
        <f t="shared" si="436"/>
        <v>0.32192269551298525</v>
      </c>
      <c r="CP177" s="1">
        <f t="shared" si="437"/>
        <v>0.25405647424612943</v>
      </c>
      <c r="CQ177" s="1">
        <f t="shared" si="438"/>
        <v>0.19489641789636464</v>
      </c>
      <c r="CR177" s="1">
        <f t="shared" si="439"/>
        <v>0.14521751858946774</v>
      </c>
      <c r="CS177" s="1">
        <f t="shared" si="440"/>
        <v>0.10502223281919072</v>
      </c>
      <c r="CT177" s="1">
        <f t="shared" si="441"/>
        <v>7.3679803357733137E-2</v>
      </c>
      <c r="CU177" s="1">
        <f t="shared" si="442"/>
        <v>5.012158251812069E-2</v>
      </c>
      <c r="CV177" s="1">
        <f t="shared" si="443"/>
        <v>3.3048741372653158E-2</v>
      </c>
      <c r="CW177" s="1">
        <f t="shared" si="444"/>
        <v>2.1116364026301269E-2</v>
      </c>
      <c r="CX177" s="1">
        <f t="shared" si="445"/>
        <v>1.3071596178094549E-2</v>
      </c>
      <c r="CY177" s="1">
        <f t="shared" si="446"/>
        <v>7.8382935595272107E-3</v>
      </c>
      <c r="CZ177" s="1">
        <f t="shared" si="447"/>
        <v>4.5525991454876515E-3</v>
      </c>
      <c r="DA177" s="1">
        <f t="shared" si="448"/>
        <v>2.5610859601398138E-3</v>
      </c>
      <c r="DB177" s="1">
        <f t="shared" si="449"/>
        <v>1.3954529220442627E-3</v>
      </c>
      <c r="DC177" s="1">
        <f t="shared" si="450"/>
        <v>7.3645652274280946E-4</v>
      </c>
      <c r="DD177" s="1">
        <f t="shared" si="451"/>
        <v>3.7648490522628793E-4</v>
      </c>
      <c r="DE177" s="1">
        <f t="shared" si="452"/>
        <v>1.8644698863944505E-4</v>
      </c>
      <c r="DF177" s="1">
        <f t="shared" si="453"/>
        <v>8.9457935882872997E-5</v>
      </c>
      <c r="DG177" s="1">
        <f t="shared" si="454"/>
        <v>4.1590532611595635E-5</v>
      </c>
      <c r="DH177" s="1">
        <f t="shared" si="455"/>
        <v>1.8738956059466661E-5</v>
      </c>
      <c r="DI177" s="1">
        <f t="shared" si="456"/>
        <v>8.1835254195324259E-6</v>
      </c>
      <c r="DJ177" s="1">
        <f t="shared" si="457"/>
        <v>3.4645997237558018E-6</v>
      </c>
      <c r="DK177" s="1">
        <f t="shared" si="458"/>
        <v>1.4221993331274445E-6</v>
      </c>
      <c r="DL177" s="1">
        <f t="shared" si="459"/>
        <v>5.6616467926812454E-7</v>
      </c>
      <c r="DM177" s="1">
        <f t="shared" si="460"/>
        <v>2.1861619485489359E-7</v>
      </c>
      <c r="DN177" s="1">
        <f t="shared" si="461"/>
        <v>8.1896082121175488E-8</v>
      </c>
      <c r="DO177" s="1">
        <f t="shared" si="462"/>
        <v>2.9769408604406919E-8</v>
      </c>
      <c r="DP177" s="1">
        <f t="shared" si="463"/>
        <v>1.0502415993822573E-8</v>
      </c>
      <c r="DQ177" s="1">
        <f t="shared" si="464"/>
        <v>3.5967144834755306E-9</v>
      </c>
      <c r="DR177" s="1">
        <f t="shared" si="465"/>
        <v>1.1959308165730616E-9</v>
      </c>
      <c r="DS177" s="1">
        <f t="shared" si="466"/>
        <v>3.8616648283879376E-10</v>
      </c>
      <c r="DT177" s="1">
        <f t="shared" si="467"/>
        <v>1.2111440337007484E-10</v>
      </c>
      <c r="DU177" s="1">
        <f t="shared" si="468"/>
        <v>3.6902256536094702E-11</v>
      </c>
      <c r="DV177" s="1">
        <f t="shared" si="469"/>
        <v>1.092516260057101E-11</v>
      </c>
      <c r="DW177" s="1">
        <f t="shared" si="470"/>
        <v>3.1434115170869434E-12</v>
      </c>
      <c r="DX177" s="1">
        <f t="shared" si="471"/>
        <v>8.7912734731376337E-13</v>
      </c>
      <c r="DY177" s="1">
        <f t="shared" si="472"/>
        <v>2.3903235073993117E-13</v>
      </c>
      <c r="DZ177" s="1">
        <f t="shared" si="473"/>
        <v>6.3196230330935236E-14</v>
      </c>
      <c r="EA177" s="1">
        <f t="shared" si="474"/>
        <v>1.6249071572582022E-14</v>
      </c>
      <c r="EB177" s="1">
        <f t="shared" si="475"/>
        <v>4.0638723425208712E-15</v>
      </c>
      <c r="EC177" s="1">
        <f t="shared" si="476"/>
        <v>9.8876892685476807E-16</v>
      </c>
      <c r="ED177" s="1">
        <f t="shared" si="477"/>
        <v>2.3407754415422135E-16</v>
      </c>
      <c r="EE177" s="1">
        <f t="shared" si="478"/>
        <v>5.3926173246718644E-17</v>
      </c>
      <c r="EF177" s="1">
        <f t="shared" si="479"/>
        <v>1.2091406301852547E-17</v>
      </c>
      <c r="EG177" s="1">
        <f t="shared" si="480"/>
        <v>2.6390738831586012E-18</v>
      </c>
      <c r="EH177" s="1">
        <f t="shared" si="481"/>
        <v>5.6076596410438921E-19</v>
      </c>
      <c r="EI177" s="1">
        <f t="shared" si="482"/>
        <v>1.1601726172231212E-19</v>
      </c>
      <c r="EJ177" s="1">
        <f t="shared" si="483"/>
        <v>2.3373707059306555E-20</v>
      </c>
      <c r="EK177" s="1">
        <f t="shared" si="484"/>
        <v>4.5861409353049732E-21</v>
      </c>
      <c r="EL177" s="1">
        <f t="shared" si="485"/>
        <v>8.7645664315800881E-22</v>
      </c>
      <c r="EM177" s="1">
        <f t="shared" si="486"/>
        <v>1.6316341015881542E-22</v>
      </c>
      <c r="EN177" s="1">
        <f t="shared" si="487"/>
        <v>2.959157561482312E-23</v>
      </c>
      <c r="EO177" s="1">
        <f t="shared" si="488"/>
        <v>5.2288682375568005E-24</v>
      </c>
      <c r="EP177" s="1">
        <f t="shared" si="489"/>
        <v>9.0028608963502839E-25</v>
      </c>
      <c r="EQ177" s="1">
        <f t="shared" si="490"/>
        <v>1.5105085528268629E-25</v>
      </c>
      <c r="ER177" s="1">
        <f t="shared" si="491"/>
        <v>2.4698458738530042E-26</v>
      </c>
      <c r="ES177" s="1">
        <f t="shared" si="492"/>
        <v>3.9359754227247828E-27</v>
      </c>
      <c r="ET177" s="1">
        <f t="shared" si="493"/>
        <v>6.1136454687340327E-28</v>
      </c>
      <c r="EU177" s="1">
        <f t="shared" si="494"/>
        <v>9.2563677153845891E-29</v>
      </c>
      <c r="EV177" s="1">
        <f t="shared" si="495"/>
        <v>1.3661494050636969E-29</v>
      </c>
      <c r="EW177" s="1">
        <f t="shared" si="496"/>
        <v>1.9656014539238801E-30</v>
      </c>
      <c r="EX177" s="1">
        <f t="shared" si="497"/>
        <v>2.7570996671007768E-31</v>
      </c>
      <c r="EY177" s="1">
        <f t="shared" si="498"/>
        <v>3.7703955066180023E-32</v>
      </c>
      <c r="EZ177" s="1">
        <f t="shared" si="499"/>
        <v>5.0270603960147258E-33</v>
      </c>
      <c r="FA177" s="1">
        <f t="shared" si="500"/>
        <v>6.5349681825018809E-34</v>
      </c>
      <c r="FB177" s="1">
        <f t="shared" si="501"/>
        <v>8.2772992827545326E-35</v>
      </c>
      <c r="FC177" s="1">
        <f t="shared" si="502"/>
        <v>9.6316810382145316E-36</v>
      </c>
      <c r="FD177" s="75">
        <f t="shared" si="353"/>
        <v>-9.6316810382145316E-36</v>
      </c>
    </row>
    <row r="178" spans="7:160" x14ac:dyDescent="0.35">
      <c r="G178" t="str">
        <f t="shared" si="349"/>
        <v>Refd, t=0.82</v>
      </c>
      <c r="H178" s="76">
        <f t="shared" si="350"/>
        <v>0.81500000000000061</v>
      </c>
      <c r="I178" s="1">
        <f t="shared" si="351"/>
        <v>0</v>
      </c>
      <c r="J178" s="22">
        <f t="shared" si="352"/>
        <v>3.2769830515242588E-5</v>
      </c>
      <c r="K178" s="1">
        <f t="shared" si="354"/>
        <v>1.7191318826915354E-4</v>
      </c>
      <c r="L178" s="1">
        <f t="shared" si="355"/>
        <v>4.5061401991411474E-4</v>
      </c>
      <c r="M178" s="1">
        <f t="shared" si="356"/>
        <v>9.853437449403933E-4</v>
      </c>
      <c r="N178" s="1">
        <f t="shared" si="357"/>
        <v>1.9719233682036828E-3</v>
      </c>
      <c r="O178" s="1">
        <f t="shared" si="358"/>
        <v>3.7229411347565146E-3</v>
      </c>
      <c r="P178" s="1">
        <f t="shared" si="359"/>
        <v>6.7110462046072947E-3</v>
      </c>
      <c r="Q178" s="1">
        <f t="shared" si="360"/>
        <v>1.1611354825693074E-2</v>
      </c>
      <c r="R178" s="1">
        <f t="shared" si="361"/>
        <v>1.9331475869760167E-2</v>
      </c>
      <c r="S178" s="1">
        <f t="shared" si="362"/>
        <v>3.1013690261795079E-2</v>
      </c>
      <c r="T178" s="1">
        <f t="shared" si="363"/>
        <v>4.7992681467968222E-2</v>
      </c>
      <c r="U178" s="1">
        <f t="shared" si="364"/>
        <v>7.1696030128944141E-2</v>
      </c>
      <c r="V178" s="1">
        <f t="shared" si="365"/>
        <v>0.10348462471948877</v>
      </c>
      <c r="W178" s="1">
        <f t="shared" si="366"/>
        <v>0.14444539061081441</v>
      </c>
      <c r="X178" s="1">
        <f t="shared" si="367"/>
        <v>0.19516598211390368</v>
      </c>
      <c r="Y178" s="1">
        <f t="shared" si="368"/>
        <v>0.25553496681277188</v>
      </c>
      <c r="Z178" s="1">
        <f t="shared" si="369"/>
        <v>0.32461580089040171</v>
      </c>
      <c r="AA178" s="1">
        <f t="shared" si="370"/>
        <v>0.40063468996659135</v>
      </c>
      <c r="AB178" s="1">
        <f t="shared" si="371"/>
        <v>0.4811013315468074</v>
      </c>
      <c r="AC178" s="1">
        <f t="shared" si="372"/>
        <v>0.56305227695345661</v>
      </c>
      <c r="AD178" s="1">
        <f t="shared" si="373"/>
        <v>0.64337744143644338</v>
      </c>
      <c r="AE178" s="1">
        <f t="shared" si="374"/>
        <v>0.71917002407697783</v>
      </c>
      <c r="AF178" s="1">
        <f t="shared" si="375"/>
        <v>0.78803506270647894</v>
      </c>
      <c r="AG178" s="1">
        <f t="shared" si="376"/>
        <v>0.84830336809142992</v>
      </c>
      <c r="AH178" s="1">
        <f t="shared" si="377"/>
        <v>0.89912162084149172</v>
      </c>
      <c r="AI178" s="1">
        <f t="shared" si="378"/>
        <v>0.94041827009964873</v>
      </c>
      <c r="AJ178" s="1">
        <f t="shared" si="379"/>
        <v>0.97277013121769207</v>
      </c>
      <c r="AK178" s="1">
        <f t="shared" si="380"/>
        <v>0.99721002638708645</v>
      </c>
      <c r="AL178" s="1">
        <f t="shared" si="381"/>
        <v>1.0150191453612241</v>
      </c>
      <c r="AM178" s="1">
        <f t="shared" si="382"/>
        <v>1.027540665801467</v>
      </c>
      <c r="AN178" s="1">
        <f t="shared" si="383"/>
        <v>1.0360378051097812</v>
      </c>
      <c r="AO178" s="1">
        <f t="shared" si="384"/>
        <v>1.0416047871983871</v>
      </c>
      <c r="AP178" s="1">
        <f t="shared" si="385"/>
        <v>1.0451271120511489</v>
      </c>
      <c r="AQ178" s="1">
        <f t="shared" si="386"/>
        <v>1.0472800578406674</v>
      </c>
      <c r="AR178" s="1">
        <f t="shared" si="387"/>
        <v>1.0485516938178676</v>
      </c>
      <c r="AS178" s="1">
        <f t="shared" si="388"/>
        <v>1.0492777170997654</v>
      </c>
      <c r="AT178" s="1">
        <f t="shared" si="389"/>
        <v>1.0496785175191874</v>
      </c>
      <c r="AU178" s="1">
        <f t="shared" si="390"/>
        <v>1.049892524091472</v>
      </c>
      <c r="AV178" s="1">
        <f t="shared" si="391"/>
        <v>1.050003079036419</v>
      </c>
      <c r="AW178" s="1">
        <f t="shared" si="392"/>
        <v>1.0500583518088324</v>
      </c>
      <c r="AX178" s="1">
        <f t="shared" si="393"/>
        <v>1.0500851037377088</v>
      </c>
      <c r="AY178" s="1">
        <f t="shared" si="394"/>
        <v>1.0500976419936121</v>
      </c>
      <c r="AZ178" s="1">
        <f t="shared" si="395"/>
        <v>1.0501033342330159</v>
      </c>
      <c r="BA178" s="1">
        <f t="shared" si="396"/>
        <v>1.050105838134421</v>
      </c>
      <c r="BB178" s="1">
        <f t="shared" si="397"/>
        <v>1.0501069056182599</v>
      </c>
      <c r="BC178" s="1">
        <f t="shared" si="398"/>
        <v>1.050107346817021</v>
      </c>
      <c r="BD178" s="1">
        <f t="shared" si="399"/>
        <v>1.050107523641937</v>
      </c>
      <c r="BE178" s="1">
        <f t="shared" si="400"/>
        <v>1.0501075923656673</v>
      </c>
      <c r="BF178" s="1">
        <f t="shared" si="401"/>
        <v>1.0501076182195777</v>
      </c>
      <c r="BG178" s="1">
        <f t="shared" si="402"/>
        <v>1.0501076274519412</v>
      </c>
      <c r="BH178" s="1">
        <f t="shared" si="403"/>
        <v>1.050107629971301</v>
      </c>
      <c r="BI178" s="1">
        <f t="shared" si="404"/>
        <v>1.0501076284248174</v>
      </c>
      <c r="BJ178" s="1">
        <f t="shared" si="405"/>
        <v>1.0501076205073769</v>
      </c>
      <c r="BK178" s="1">
        <f t="shared" si="406"/>
        <v>1.050107596061556</v>
      </c>
      <c r="BL178" s="1">
        <f t="shared" si="407"/>
        <v>1.0501075259827923</v>
      </c>
      <c r="BM178" s="1">
        <f t="shared" si="408"/>
        <v>1.0501073330304473</v>
      </c>
      <c r="BN178" s="1">
        <f t="shared" si="409"/>
        <v>1.0501068210523841</v>
      </c>
      <c r="BO178" s="1">
        <f t="shared" si="410"/>
        <v>1.0501055117472136</v>
      </c>
      <c r="BP178" s="1">
        <f t="shared" si="411"/>
        <v>1.0501022853458701</v>
      </c>
      <c r="BQ178" s="1">
        <f t="shared" si="412"/>
        <v>1.0500946263592024</v>
      </c>
      <c r="BR178" s="1">
        <f t="shared" si="413"/>
        <v>1.0500771161675653</v>
      </c>
      <c r="BS178" s="1">
        <f t="shared" si="414"/>
        <v>1.050038570575909</v>
      </c>
      <c r="BT178" s="1">
        <f t="shared" si="415"/>
        <v>1.0499568883347183</v>
      </c>
      <c r="BU178" s="1">
        <f t="shared" si="416"/>
        <v>1.0497902930671286</v>
      </c>
      <c r="BV178" s="1">
        <f t="shared" si="417"/>
        <v>1.0494633278613585</v>
      </c>
      <c r="BW178" s="1">
        <f t="shared" si="418"/>
        <v>1.0488459152463439</v>
      </c>
      <c r="BX178" s="1">
        <f t="shared" si="419"/>
        <v>1.0477243469308974</v>
      </c>
      <c r="BY178" s="1">
        <f t="shared" si="420"/>
        <v>1.0457645826832238</v>
      </c>
      <c r="BZ178" s="1">
        <f t="shared" si="421"/>
        <v>1.0424709734471664</v>
      </c>
      <c r="CA178" s="1">
        <f t="shared" si="422"/>
        <v>1.0371473962444124</v>
      </c>
      <c r="CB178" s="1">
        <f t="shared" si="423"/>
        <v>1.0288721259305145</v>
      </c>
      <c r="CC178" s="1">
        <f t="shared" si="424"/>
        <v>1.0165011917067115</v>
      </c>
      <c r="CD178" s="1">
        <f t="shared" si="425"/>
        <v>0.99871555966786019</v>
      </c>
      <c r="CE178" s="1">
        <f t="shared" si="426"/>
        <v>0.97412336744608263</v>
      </c>
      <c r="CF178" s="1">
        <f t="shared" si="427"/>
        <v>0.94141866572521204</v>
      </c>
      <c r="CG178" s="1">
        <f t="shared" si="428"/>
        <v>0.89958358917498038</v>
      </c>
      <c r="CH178" s="1">
        <f t="shared" si="429"/>
        <v>0.84810476589103745</v>
      </c>
      <c r="CI178" s="1">
        <f t="shared" si="430"/>
        <v>0.7871620747909378</v>
      </c>
      <c r="CJ178" s="1">
        <f t="shared" si="431"/>
        <v>0.71774388997350957</v>
      </c>
      <c r="CK178" s="1">
        <f t="shared" si="432"/>
        <v>0.64165123037461969</v>
      </c>
      <c r="CL178" s="1">
        <f t="shared" si="433"/>
        <v>0.56137361510208239</v>
      </c>
      <c r="CM178" s="1">
        <f t="shared" si="434"/>
        <v>0.4798474226857195</v>
      </c>
      <c r="CN178" s="1">
        <f t="shared" si="435"/>
        <v>0.40013541449677648</v>
      </c>
      <c r="CO178" s="1">
        <f t="shared" si="436"/>
        <v>0.32508537885910999</v>
      </c>
      <c r="CP178" s="1">
        <f t="shared" si="437"/>
        <v>0.25703056760384724</v>
      </c>
      <c r="CQ178" s="1">
        <f t="shared" si="438"/>
        <v>0.19758339953534435</v>
      </c>
      <c r="CR178" s="1">
        <f t="shared" si="439"/>
        <v>0.1475505921999283</v>
      </c>
      <c r="CS178" s="1">
        <f t="shared" si="440"/>
        <v>0.10696983090250071</v>
      </c>
      <c r="CT178" s="1">
        <f t="shared" si="441"/>
        <v>7.524344118042009E-2</v>
      </c>
      <c r="CU178" s="1">
        <f t="shared" si="442"/>
        <v>5.1329395624287483E-2</v>
      </c>
      <c r="CV178" s="1">
        <f t="shared" si="443"/>
        <v>3.3946689347507268E-2</v>
      </c>
      <c r="CW178" s="1">
        <f t="shared" si="444"/>
        <v>2.1759127304114573E-2</v>
      </c>
      <c r="CX178" s="1">
        <f t="shared" si="445"/>
        <v>1.3514754621488082E-2</v>
      </c>
      <c r="CY178" s="1">
        <f t="shared" si="446"/>
        <v>8.1326907521685251E-3</v>
      </c>
      <c r="CZ178" s="1">
        <f t="shared" si="447"/>
        <v>4.7411082973790927E-3</v>
      </c>
      <c r="DA178" s="1">
        <f t="shared" si="448"/>
        <v>2.6774749057715576E-3</v>
      </c>
      <c r="DB178" s="1">
        <f t="shared" si="449"/>
        <v>1.464767858787902E-3</v>
      </c>
      <c r="DC178" s="1">
        <f t="shared" si="450"/>
        <v>7.7628850235963705E-4</v>
      </c>
      <c r="DD178" s="1">
        <f t="shared" si="451"/>
        <v>3.9857918695652354E-4</v>
      </c>
      <c r="DE178" s="1">
        <f t="shared" si="452"/>
        <v>1.9828074207009779E-4</v>
      </c>
      <c r="DF178" s="1">
        <f t="shared" si="453"/>
        <v>9.5580171952388475E-5</v>
      </c>
      <c r="DG178" s="1">
        <f t="shared" si="454"/>
        <v>4.4651025022805751E-5</v>
      </c>
      <c r="DH178" s="1">
        <f t="shared" si="455"/>
        <v>2.0217769110387417E-5</v>
      </c>
      <c r="DI178" s="1">
        <f t="shared" si="456"/>
        <v>8.8744349185211209E-6</v>
      </c>
      <c r="DJ178" s="1">
        <f t="shared" si="457"/>
        <v>3.7768178636704271E-6</v>
      </c>
      <c r="DK178" s="1">
        <f t="shared" si="458"/>
        <v>1.558709546054776E-6</v>
      </c>
      <c r="DL178" s="1">
        <f t="shared" si="459"/>
        <v>6.2393181220457313E-7</v>
      </c>
      <c r="DM178" s="1">
        <f t="shared" si="460"/>
        <v>2.4228308836100094E-7</v>
      </c>
      <c r="DN178" s="1">
        <f t="shared" si="461"/>
        <v>9.1286392732396984E-8</v>
      </c>
      <c r="DO178" s="1">
        <f t="shared" si="462"/>
        <v>3.3378747393229764E-8</v>
      </c>
      <c r="DP178" s="1">
        <f t="shared" si="463"/>
        <v>1.1846765522045726E-8</v>
      </c>
      <c r="DQ178" s="1">
        <f t="shared" si="464"/>
        <v>4.0820683848623847E-9</v>
      </c>
      <c r="DR178" s="1">
        <f t="shared" si="465"/>
        <v>1.3658289114298344E-9</v>
      </c>
      <c r="DS178" s="1">
        <f t="shared" si="466"/>
        <v>4.4384590950526793E-10</v>
      </c>
      <c r="DT178" s="1">
        <f t="shared" si="467"/>
        <v>1.4011080899914469E-10</v>
      </c>
      <c r="DU178" s="1">
        <f t="shared" si="468"/>
        <v>4.297314770065289E-11</v>
      </c>
      <c r="DV178" s="1">
        <f t="shared" si="469"/>
        <v>1.2808261762091328E-11</v>
      </c>
      <c r="DW178" s="1">
        <f t="shared" si="470"/>
        <v>3.710485389916527E-12</v>
      </c>
      <c r="DX178" s="1">
        <f t="shared" si="471"/>
        <v>1.0449540688704875E-12</v>
      </c>
      <c r="DY178" s="1">
        <f t="shared" si="472"/>
        <v>2.8613195819162002E-13</v>
      </c>
      <c r="DZ178" s="1">
        <f t="shared" si="473"/>
        <v>7.6192663408280359E-14</v>
      </c>
      <c r="EA178" s="1">
        <f t="shared" si="474"/>
        <v>1.9733793718595361E-14</v>
      </c>
      <c r="EB178" s="1">
        <f t="shared" si="475"/>
        <v>4.9719834448178892E-15</v>
      </c>
      <c r="EC178" s="1">
        <f t="shared" si="476"/>
        <v>1.2188194463837986E-15</v>
      </c>
      <c r="ED178" s="1">
        <f t="shared" si="477"/>
        <v>2.9074115304640673E-16</v>
      </c>
      <c r="EE178" s="1">
        <f t="shared" si="478"/>
        <v>6.7498748251500999E-17</v>
      </c>
      <c r="EF178" s="1">
        <f t="shared" si="479"/>
        <v>1.5253497438909589E-17</v>
      </c>
      <c r="EG178" s="1">
        <f t="shared" si="480"/>
        <v>3.3557363308052113E-18</v>
      </c>
      <c r="EH178" s="1">
        <f t="shared" si="481"/>
        <v>7.1880123043354588E-19</v>
      </c>
      <c r="EI178" s="1">
        <f t="shared" si="482"/>
        <v>1.4992980972268521E-19</v>
      </c>
      <c r="EJ178" s="1">
        <f t="shared" si="483"/>
        <v>3.0456406887889642E-20</v>
      </c>
      <c r="EK178" s="1">
        <f t="shared" si="484"/>
        <v>6.0260374132972497E-21</v>
      </c>
      <c r="EL178" s="1">
        <f t="shared" si="485"/>
        <v>1.161438241654319E-21</v>
      </c>
      <c r="EM178" s="1">
        <f t="shared" si="486"/>
        <v>2.1808102921190656E-22</v>
      </c>
      <c r="EN178" s="1">
        <f t="shared" si="487"/>
        <v>3.9897080819759516E-23</v>
      </c>
      <c r="EO178" s="1">
        <f t="shared" si="488"/>
        <v>7.112257701924026E-24</v>
      </c>
      <c r="EP178" s="1">
        <f t="shared" si="489"/>
        <v>1.235538590132152E-24</v>
      </c>
      <c r="EQ178" s="1">
        <f t="shared" si="490"/>
        <v>2.0918214781641628E-25</v>
      </c>
      <c r="ER178" s="1">
        <f t="shared" si="491"/>
        <v>3.451811534461995E-26</v>
      </c>
      <c r="ES178" s="1">
        <f t="shared" si="492"/>
        <v>5.5520842307701908E-27</v>
      </c>
      <c r="ET178" s="1">
        <f t="shared" si="493"/>
        <v>8.7052564230769159E-28</v>
      </c>
      <c r="EU178" s="1">
        <f t="shared" si="494"/>
        <v>1.3306117787631592E-28</v>
      </c>
      <c r="EV178" s="1">
        <f t="shared" si="495"/>
        <v>1.982854461407164E-29</v>
      </c>
      <c r="EW178" s="1">
        <f t="shared" si="496"/>
        <v>2.8808661933144927E-30</v>
      </c>
      <c r="EX178" s="1">
        <f t="shared" si="497"/>
        <v>4.0810215583434107E-31</v>
      </c>
      <c r="EY178" s="1">
        <f t="shared" si="498"/>
        <v>5.6369828053488963E-32</v>
      </c>
      <c r="EZ178" s="1">
        <f t="shared" si="499"/>
        <v>7.5922876787971575E-33</v>
      </c>
      <c r="FA178" s="1">
        <f t="shared" si="500"/>
        <v>9.9714152376453938E-34</v>
      </c>
      <c r="FB178" s="1">
        <f t="shared" si="501"/>
        <v>1.2761560268954353E-34</v>
      </c>
      <c r="FC178" s="1">
        <f t="shared" si="502"/>
        <v>1.4995553287695457E-35</v>
      </c>
      <c r="FD178" s="75">
        <f t="shared" si="353"/>
        <v>-1.4995553287695457E-35</v>
      </c>
    </row>
    <row r="179" spans="7:160" x14ac:dyDescent="0.35">
      <c r="G179" t="str">
        <f t="shared" si="349"/>
        <v>Refd, t=0.82</v>
      </c>
      <c r="H179" s="76">
        <f t="shared" si="350"/>
        <v>0.82000000000000062</v>
      </c>
      <c r="I179" s="1">
        <f t="shared" si="351"/>
        <v>0</v>
      </c>
      <c r="J179" s="22">
        <f t="shared" si="352"/>
        <v>3.2548338142402426E-5</v>
      </c>
      <c r="K179" s="1">
        <f t="shared" si="354"/>
        <v>1.7069851620810873E-4</v>
      </c>
      <c r="L179" s="1">
        <f t="shared" si="355"/>
        <v>4.4715283751621245E-4</v>
      </c>
      <c r="M179" s="1">
        <f t="shared" si="356"/>
        <v>9.7698063562436902E-4</v>
      </c>
      <c r="N179" s="1">
        <f t="shared" si="357"/>
        <v>1.9534472860816966E-3</v>
      </c>
      <c r="O179" s="1">
        <f t="shared" si="358"/>
        <v>3.6848538741564496E-3</v>
      </c>
      <c r="P179" s="1">
        <f t="shared" si="359"/>
        <v>6.6372180104543868E-3</v>
      </c>
      <c r="Q179" s="1">
        <f t="shared" si="360"/>
        <v>1.1476219805329721E-2</v>
      </c>
      <c r="R179" s="1">
        <f t="shared" si="361"/>
        <v>1.9097207851957593E-2</v>
      </c>
      <c r="S179" s="1">
        <f t="shared" si="362"/>
        <v>3.0628139822296944E-2</v>
      </c>
      <c r="T179" s="1">
        <f t="shared" si="363"/>
        <v>4.7389136684878236E-2</v>
      </c>
      <c r="U179" s="1">
        <f t="shared" si="364"/>
        <v>7.0795930310356303E-2</v>
      </c>
      <c r="V179" s="1">
        <f t="shared" si="365"/>
        <v>0.10220405596026205</v>
      </c>
      <c r="W179" s="1">
        <f t="shared" si="366"/>
        <v>0.14270545629075088</v>
      </c>
      <c r="X179" s="1">
        <f t="shared" si="367"/>
        <v>0.19290605953587039</v>
      </c>
      <c r="Y179" s="1">
        <f t="shared" si="368"/>
        <v>0.25272670490718052</v>
      </c>
      <c r="Z179" s="1">
        <f t="shared" si="369"/>
        <v>0.32127488050486963</v>
      </c>
      <c r="AA179" s="1">
        <f t="shared" si="370"/>
        <v>0.39682724275362208</v>
      </c>
      <c r="AB179" s="1">
        <f t="shared" si="371"/>
        <v>0.47694269876945561</v>
      </c>
      <c r="AC179" s="1">
        <f t="shared" si="372"/>
        <v>0.55869738255381851</v>
      </c>
      <c r="AD179" s="1">
        <f t="shared" si="373"/>
        <v>0.63900403783653914</v>
      </c>
      <c r="AE179" s="1">
        <f t="shared" si="374"/>
        <v>0.71495784418801223</v>
      </c>
      <c r="AF179" s="1">
        <f t="shared" si="375"/>
        <v>0.78414491452634871</v>
      </c>
      <c r="AG179" s="1">
        <f t="shared" si="376"/>
        <v>0.84486012951049405</v>
      </c>
      <c r="AH179" s="1">
        <f t="shared" si="377"/>
        <v>0.89620399013276342</v>
      </c>
      <c r="AI179" s="1">
        <f t="shared" si="378"/>
        <v>0.938056391911262</v>
      </c>
      <c r="AJ179" s="1">
        <f t="shared" si="379"/>
        <v>0.97095040612633865</v>
      </c>
      <c r="AK179" s="1">
        <f t="shared" si="380"/>
        <v>0.99588503675020346</v>
      </c>
      <c r="AL179" s="1">
        <f t="shared" si="381"/>
        <v>1.0141199909532959</v>
      </c>
      <c r="AM179" s="1">
        <f t="shared" si="382"/>
        <v>1.026989123458999</v>
      </c>
      <c r="AN179" s="1">
        <f t="shared" si="383"/>
        <v>1.0357564038254292</v>
      </c>
      <c r="AO179" s="1">
        <f t="shared" si="384"/>
        <v>1.0415238104734432</v>
      </c>
      <c r="AP179" s="1">
        <f t="shared" si="385"/>
        <v>1.0451884059813881</v>
      </c>
      <c r="AQ179" s="1">
        <f t="shared" si="386"/>
        <v>1.0474381420451746</v>
      </c>
      <c r="AR179" s="1">
        <f t="shared" si="387"/>
        <v>1.0487729774983297</v>
      </c>
      <c r="AS179" s="1">
        <f t="shared" si="388"/>
        <v>1.0495386538193525</v>
      </c>
      <c r="AT179" s="1">
        <f t="shared" si="389"/>
        <v>1.049963385415662</v>
      </c>
      <c r="AU179" s="1">
        <f t="shared" si="390"/>
        <v>1.0501912967726581</v>
      </c>
      <c r="AV179" s="1">
        <f t="shared" si="391"/>
        <v>1.0503096360637114</v>
      </c>
      <c r="AW179" s="1">
        <f t="shared" si="392"/>
        <v>1.0503691107631454</v>
      </c>
      <c r="AX179" s="1">
        <f t="shared" si="393"/>
        <v>1.050398051091296</v>
      </c>
      <c r="AY179" s="1">
        <f t="shared" si="394"/>
        <v>1.0504116896614133</v>
      </c>
      <c r="AZ179" s="1">
        <f t="shared" si="395"/>
        <v>1.0504179162932941</v>
      </c>
      <c r="BA179" s="1">
        <f t="shared" si="396"/>
        <v>1.0504206710264563</v>
      </c>
      <c r="BB179" s="1">
        <f t="shared" si="397"/>
        <v>1.0504218523501461</v>
      </c>
      <c r="BC179" s="1">
        <f t="shared" si="398"/>
        <v>1.0504223435286317</v>
      </c>
      <c r="BD179" s="1">
        <f t="shared" si="399"/>
        <v>1.0504225415890696</v>
      </c>
      <c r="BE179" s="1">
        <f t="shared" si="400"/>
        <v>1.0504226190471126</v>
      </c>
      <c r="BF179" s="1">
        <f t="shared" si="401"/>
        <v>1.0504226483767378</v>
      </c>
      <c r="BG179" s="1">
        <f t="shared" si="402"/>
        <v>1.050422658937338</v>
      </c>
      <c r="BH179" s="1">
        <f t="shared" si="403"/>
        <v>1.0504226619129033</v>
      </c>
      <c r="BI179" s="1">
        <f t="shared" si="404"/>
        <v>1.0504226604139995</v>
      </c>
      <c r="BJ179" s="1">
        <f t="shared" si="405"/>
        <v>1.0504226521860562</v>
      </c>
      <c r="BK179" s="1">
        <f t="shared" si="406"/>
        <v>1.0504226267634946</v>
      </c>
      <c r="BL179" s="1">
        <f t="shared" si="407"/>
        <v>1.0504225541421393</v>
      </c>
      <c r="BM179" s="1">
        <f t="shared" si="408"/>
        <v>1.0504223549637386</v>
      </c>
      <c r="BN179" s="1">
        <f t="shared" si="409"/>
        <v>1.0504218284558533</v>
      </c>
      <c r="BO179" s="1">
        <f t="shared" si="410"/>
        <v>1.0504204868399885</v>
      </c>
      <c r="BP179" s="1">
        <f t="shared" si="411"/>
        <v>1.0504171921345646</v>
      </c>
      <c r="BQ179" s="1">
        <f t="shared" si="412"/>
        <v>1.0504093963523051</v>
      </c>
      <c r="BR179" s="1">
        <f t="shared" si="413"/>
        <v>1.0503916278600245</v>
      </c>
      <c r="BS179" s="1">
        <f t="shared" si="414"/>
        <v>1.0503526257130975</v>
      </c>
      <c r="BT179" s="1">
        <f t="shared" si="415"/>
        <v>1.0502701967142485</v>
      </c>
      <c r="BU179" s="1">
        <f t="shared" si="416"/>
        <v>1.0501024941829411</v>
      </c>
      <c r="BV179" s="1">
        <f t="shared" si="417"/>
        <v>1.0497741037626291</v>
      </c>
      <c r="BW179" s="1">
        <f t="shared" si="418"/>
        <v>1.0491552826934778</v>
      </c>
      <c r="BX179" s="1">
        <f t="shared" si="419"/>
        <v>1.04803324938028</v>
      </c>
      <c r="BY179" s="1">
        <f t="shared" si="420"/>
        <v>1.0460759152185732</v>
      </c>
      <c r="BZ179" s="1">
        <f t="shared" si="421"/>
        <v>1.042791139056773</v>
      </c>
      <c r="CA179" s="1">
        <f t="shared" si="422"/>
        <v>1.0374883810775493</v>
      </c>
      <c r="CB179" s="1">
        <f t="shared" si="423"/>
        <v>1.0292538798038529</v>
      </c>
      <c r="CC179" s="1">
        <f t="shared" si="424"/>
        <v>1.0169538279513963</v>
      </c>
      <c r="CD179" s="1">
        <f t="shared" si="425"/>
        <v>0.99928061491809728</v>
      </c>
      <c r="CE179" s="1">
        <f t="shared" si="426"/>
        <v>0.97485320382073837</v>
      </c>
      <c r="CF179" s="1">
        <f t="shared" si="427"/>
        <v>0.9423731878864221</v>
      </c>
      <c r="CG179" s="1">
        <f t="shared" si="428"/>
        <v>0.90082387831143407</v>
      </c>
      <c r="CH179" s="1">
        <f t="shared" si="429"/>
        <v>0.84968398665939049</v>
      </c>
      <c r="CI179" s="1">
        <f t="shared" si="430"/>
        <v>0.78911492934894456</v>
      </c>
      <c r="CJ179" s="1">
        <f t="shared" si="431"/>
        <v>0.72007668971186334</v>
      </c>
      <c r="CK179" s="1">
        <f t="shared" si="432"/>
        <v>0.64433500813646571</v>
      </c>
      <c r="CL179" s="1">
        <f t="shared" si="433"/>
        <v>0.5643423806246447</v>
      </c>
      <c r="CM179" s="1">
        <f t="shared" si="434"/>
        <v>0.48300265673029524</v>
      </c>
      <c r="CN179" s="1">
        <f t="shared" si="435"/>
        <v>0.40335644359561301</v>
      </c>
      <c r="CO179" s="1">
        <f t="shared" si="436"/>
        <v>0.32824380426464261</v>
      </c>
      <c r="CP179" s="1">
        <f t="shared" si="437"/>
        <v>0.26000590559409242</v>
      </c>
      <c r="CQ179" s="1">
        <f t="shared" si="438"/>
        <v>0.20027684806846918</v>
      </c>
      <c r="CR179" s="1">
        <f t="shared" si="439"/>
        <v>0.14989442597005437</v>
      </c>
      <c r="CS179" s="1">
        <f t="shared" si="440"/>
        <v>0.10893111882912158</v>
      </c>
      <c r="CT179" s="1">
        <f t="shared" si="441"/>
        <v>7.6822173951890629E-2</v>
      </c>
      <c r="CU179" s="1">
        <f t="shared" si="442"/>
        <v>5.255228509739944E-2</v>
      </c>
      <c r="CV179" s="1">
        <f t="shared" si="443"/>
        <v>3.4858566185958867E-2</v>
      </c>
      <c r="CW179" s="1">
        <f t="shared" si="444"/>
        <v>2.2413935668035123E-2</v>
      </c>
      <c r="CX179" s="1">
        <f t="shared" si="445"/>
        <v>1.3967734715500212E-2</v>
      </c>
      <c r="CY179" s="1">
        <f t="shared" si="446"/>
        <v>8.4346773586903151E-3</v>
      </c>
      <c r="CZ179" s="1">
        <f t="shared" si="447"/>
        <v>4.9351949418718283E-3</v>
      </c>
      <c r="DA179" s="1">
        <f t="shared" si="448"/>
        <v>2.7977727116639635E-3</v>
      </c>
      <c r="DB179" s="1">
        <f t="shared" si="449"/>
        <v>1.5367007403797313E-3</v>
      </c>
      <c r="DC179" s="1">
        <f t="shared" si="450"/>
        <v>8.1779895077484135E-4</v>
      </c>
      <c r="DD179" s="1">
        <f t="shared" si="451"/>
        <v>4.2170510431964247E-4</v>
      </c>
      <c r="DE179" s="1">
        <f t="shared" si="452"/>
        <v>2.1072308626601111E-4</v>
      </c>
      <c r="DF179" s="1">
        <f t="shared" si="453"/>
        <v>1.0204736624269426E-4</v>
      </c>
      <c r="DG179" s="1">
        <f t="shared" si="454"/>
        <v>4.7899558305502602E-5</v>
      </c>
      <c r="DH179" s="1">
        <f t="shared" si="455"/>
        <v>2.1795242553168902E-5</v>
      </c>
      <c r="DI179" s="1">
        <f t="shared" si="456"/>
        <v>9.615205818039429E-6</v>
      </c>
      <c r="DJ179" s="1">
        <f t="shared" si="457"/>
        <v>4.1133253371242055E-6</v>
      </c>
      <c r="DK179" s="1">
        <f t="shared" si="458"/>
        <v>1.7066320151931391E-6</v>
      </c>
      <c r="DL179" s="1">
        <f t="shared" si="459"/>
        <v>6.8687367829367062E-7</v>
      </c>
      <c r="DM179" s="1">
        <f t="shared" si="460"/>
        <v>2.6821568964199923E-7</v>
      </c>
      <c r="DN179" s="1">
        <f t="shared" si="461"/>
        <v>1.01635096431926E-7</v>
      </c>
      <c r="DO179" s="1">
        <f t="shared" si="462"/>
        <v>3.7379935209027009E-8</v>
      </c>
      <c r="DP179" s="1">
        <f t="shared" si="463"/>
        <v>1.3346042792464778E-8</v>
      </c>
      <c r="DQ179" s="1">
        <f t="shared" si="464"/>
        <v>4.6266826863086128E-9</v>
      </c>
      <c r="DR179" s="1">
        <f t="shared" si="465"/>
        <v>1.5576654170483271E-9</v>
      </c>
      <c r="DS179" s="1">
        <f t="shared" si="466"/>
        <v>5.0938895636323959E-10</v>
      </c>
      <c r="DT179" s="1">
        <f t="shared" si="467"/>
        <v>1.6183732535653972E-10</v>
      </c>
      <c r="DU179" s="1">
        <f t="shared" si="468"/>
        <v>4.996244441813915E-11</v>
      </c>
      <c r="DV179" s="1">
        <f t="shared" si="469"/>
        <v>1.4990817884590351E-11</v>
      </c>
      <c r="DW179" s="1">
        <f t="shared" si="470"/>
        <v>4.3722314907062452E-12</v>
      </c>
      <c r="DX179" s="1">
        <f t="shared" si="471"/>
        <v>1.2398100158141368E-12</v>
      </c>
      <c r="DY179" s="1">
        <f t="shared" si="472"/>
        <v>3.4186738323286804E-13</v>
      </c>
      <c r="DZ179" s="1">
        <f t="shared" si="473"/>
        <v>9.1682264358018062E-14</v>
      </c>
      <c r="EA179" s="1">
        <f t="shared" si="474"/>
        <v>2.3917229396009504E-14</v>
      </c>
      <c r="EB179" s="1">
        <f t="shared" si="475"/>
        <v>6.0702289662639147E-15</v>
      </c>
      <c r="EC179" s="1">
        <f t="shared" si="476"/>
        <v>1.4991210853514097E-15</v>
      </c>
      <c r="ED179" s="1">
        <f t="shared" si="477"/>
        <v>3.6030681607370848E-16</v>
      </c>
      <c r="EE179" s="1">
        <f t="shared" si="478"/>
        <v>8.4290169532524051E-17</v>
      </c>
      <c r="EF179" s="1">
        <f t="shared" si="479"/>
        <v>1.9196075432653731E-17</v>
      </c>
      <c r="EG179" s="1">
        <f t="shared" si="480"/>
        <v>4.2563685155408263E-18</v>
      </c>
      <c r="EH179" s="1">
        <f t="shared" si="481"/>
        <v>9.1899934489012488E-19</v>
      </c>
      <c r="EI179" s="1">
        <f t="shared" si="482"/>
        <v>1.9323958145602321E-19</v>
      </c>
      <c r="EJ179" s="1">
        <f t="shared" si="483"/>
        <v>3.9576311532599646E-20</v>
      </c>
      <c r="EK179" s="1">
        <f t="shared" si="484"/>
        <v>7.8955800843699834E-21</v>
      </c>
      <c r="EL179" s="1">
        <f t="shared" si="485"/>
        <v>1.5345856813986609E-21</v>
      </c>
      <c r="EM179" s="1">
        <f t="shared" si="486"/>
        <v>2.9060507571881989E-22</v>
      </c>
      <c r="EN179" s="1">
        <f t="shared" si="487"/>
        <v>5.3624653080431521E-23</v>
      </c>
      <c r="EO179" s="1">
        <f t="shared" si="488"/>
        <v>9.6431082285901886E-24</v>
      </c>
      <c r="EP179" s="1">
        <f t="shared" si="489"/>
        <v>1.6900538371203686E-24</v>
      </c>
      <c r="EQ179" s="1">
        <f t="shared" si="490"/>
        <v>2.8870373913014773E-25</v>
      </c>
      <c r="ER179" s="1">
        <f t="shared" si="491"/>
        <v>4.8073725574538495E-26</v>
      </c>
      <c r="ES179" s="1">
        <f t="shared" si="492"/>
        <v>7.803680870058289E-27</v>
      </c>
      <c r="ET179" s="1">
        <f t="shared" si="493"/>
        <v>1.2349749177292538E-27</v>
      </c>
      <c r="EU179" s="1">
        <f t="shared" si="494"/>
        <v>1.9055132714280849E-28</v>
      </c>
      <c r="EV179" s="1">
        <f t="shared" si="495"/>
        <v>2.8667316124653834E-29</v>
      </c>
      <c r="EW179" s="1">
        <f t="shared" si="496"/>
        <v>4.2053974722469533E-30</v>
      </c>
      <c r="EX179" s="1">
        <f t="shared" si="497"/>
        <v>6.015801328760606E-31</v>
      </c>
      <c r="EY179" s="1">
        <f t="shared" si="498"/>
        <v>8.3920011775624847E-32</v>
      </c>
      <c r="EZ179" s="1">
        <f t="shared" si="499"/>
        <v>1.1416686391641044E-32</v>
      </c>
      <c r="FA179" s="1">
        <f t="shared" si="500"/>
        <v>1.5147039990551726E-33</v>
      </c>
      <c r="FB179" s="1">
        <f t="shared" si="501"/>
        <v>1.9585020266651135E-34</v>
      </c>
      <c r="FC179" s="1">
        <f t="shared" si="502"/>
        <v>2.3236683975394941E-35</v>
      </c>
      <c r="FD179" s="75">
        <f t="shared" si="353"/>
        <v>-2.3236683975394941E-35</v>
      </c>
    </row>
    <row r="180" spans="7:160" x14ac:dyDescent="0.35">
      <c r="G180" t="str">
        <f t="shared" si="349"/>
        <v>Refd, t=0.83</v>
      </c>
      <c r="H180" s="76">
        <f t="shared" si="350"/>
        <v>0.82500000000000062</v>
      </c>
      <c r="I180" s="1">
        <f t="shared" si="351"/>
        <v>0</v>
      </c>
      <c r="J180" s="22">
        <f t="shared" si="352"/>
        <v>3.2325699682511785E-5</v>
      </c>
      <c r="K180" s="1">
        <f t="shared" si="354"/>
        <v>1.6947958106425094E-4</v>
      </c>
      <c r="L180" s="1">
        <f t="shared" si="355"/>
        <v>4.4368975673452486E-4</v>
      </c>
      <c r="M180" s="1">
        <f t="shared" si="356"/>
        <v>9.6864030704544863E-4</v>
      </c>
      <c r="N180" s="1">
        <f t="shared" si="357"/>
        <v>1.9350767530522831E-3</v>
      </c>
      <c r="O180" s="1">
        <f t="shared" si="358"/>
        <v>3.647078495109095E-3</v>
      </c>
      <c r="P180" s="1">
        <f t="shared" si="359"/>
        <v>6.5641372902158039E-3</v>
      </c>
      <c r="Q180" s="1">
        <f t="shared" si="360"/>
        <v>1.1342648013706998E-2</v>
      </c>
      <c r="R180" s="1">
        <f t="shared" si="361"/>
        <v>1.8865886871516992E-2</v>
      </c>
      <c r="S180" s="1">
        <f t="shared" si="362"/>
        <v>3.0247683844089195E-2</v>
      </c>
      <c r="T180" s="1">
        <f t="shared" si="363"/>
        <v>4.6793746157049579E-2</v>
      </c>
      <c r="U180" s="1">
        <f t="shared" si="364"/>
        <v>6.9907983908793978E-2</v>
      </c>
      <c r="V180" s="1">
        <f t="shared" si="365"/>
        <v>0.10094040572889922</v>
      </c>
      <c r="W180" s="1">
        <f t="shared" si="366"/>
        <v>0.1409875430509995</v>
      </c>
      <c r="X180" s="1">
        <f t="shared" si="367"/>
        <v>0.19067291498423372</v>
      </c>
      <c r="Y180" s="1">
        <f t="shared" si="368"/>
        <v>0.24994877278121289</v>
      </c>
      <c r="Z180" s="1">
        <f t="shared" si="369"/>
        <v>0.31796575591088166</v>
      </c>
      <c r="AA180" s="1">
        <f t="shared" si="370"/>
        <v>0.39305027413485416</v>
      </c>
      <c r="AB180" s="1">
        <f t="shared" si="371"/>
        <v>0.47281012818659107</v>
      </c>
      <c r="AC180" s="1">
        <f t="shared" si="372"/>
        <v>0.5543612301310743</v>
      </c>
      <c r="AD180" s="1">
        <f t="shared" si="373"/>
        <v>0.63463987174021974</v>
      </c>
      <c r="AE180" s="1">
        <f t="shared" si="374"/>
        <v>0.71074433818164706</v>
      </c>
      <c r="AF180" s="1">
        <f t="shared" si="375"/>
        <v>0.78024312583650857</v>
      </c>
      <c r="AG180" s="1">
        <f t="shared" si="376"/>
        <v>0.84139641232214013</v>
      </c>
      <c r="AH180" s="1">
        <f t="shared" si="377"/>
        <v>0.89325943115518813</v>
      </c>
      <c r="AI180" s="1">
        <f t="shared" si="378"/>
        <v>0.93566397850606242</v>
      </c>
      <c r="AJ180" s="1">
        <f t="shared" si="379"/>
        <v>0.9690993531251767</v>
      </c>
      <c r="AK180" s="1">
        <f t="shared" si="380"/>
        <v>0.99453031266443759</v>
      </c>
      <c r="AL180" s="1">
        <f t="shared" si="381"/>
        <v>1.0131944061475797</v>
      </c>
      <c r="AM180" s="1">
        <f t="shared" si="382"/>
        <v>1.0264154131267795</v>
      </c>
      <c r="AN180" s="1">
        <f t="shared" si="383"/>
        <v>1.0354573714412325</v>
      </c>
      <c r="AO180" s="1">
        <f t="shared" si="384"/>
        <v>1.0414294911600523</v>
      </c>
      <c r="AP180" s="1">
        <f t="shared" si="385"/>
        <v>1.0452400700524518</v>
      </c>
      <c r="AQ180" s="1">
        <f t="shared" si="386"/>
        <v>1.0475895881477559</v>
      </c>
      <c r="AR180" s="1">
        <f t="shared" si="387"/>
        <v>1.0489898887692795</v>
      </c>
      <c r="AS180" s="1">
        <f t="shared" si="388"/>
        <v>1.0497968409513068</v>
      </c>
      <c r="AT180" s="1">
        <f t="shared" si="389"/>
        <v>1.0502466079821939</v>
      </c>
      <c r="AU180" s="1">
        <f t="shared" si="390"/>
        <v>1.0504891403189633</v>
      </c>
      <c r="AV180" s="1">
        <f t="shared" si="391"/>
        <v>1.0506157078284371</v>
      </c>
      <c r="AW180" s="1">
        <f t="shared" si="392"/>
        <v>1.0506796478648046</v>
      </c>
      <c r="AX180" s="1">
        <f t="shared" si="393"/>
        <v>1.050710926518208</v>
      </c>
      <c r="AY180" s="1">
        <f t="shared" si="394"/>
        <v>1.0507257473621801</v>
      </c>
      <c r="AZ180" s="1">
        <f t="shared" si="395"/>
        <v>1.0507325514711432</v>
      </c>
      <c r="BA180" s="1">
        <f t="shared" si="396"/>
        <v>1.0507355788380661</v>
      </c>
      <c r="BB180" s="1">
        <f t="shared" si="397"/>
        <v>1.0507368846313607</v>
      </c>
      <c r="BC180" s="1">
        <f t="shared" si="398"/>
        <v>1.0507374307871507</v>
      </c>
      <c r="BD180" s="1">
        <f t="shared" si="399"/>
        <v>1.0507376523504965</v>
      </c>
      <c r="BE180" s="1">
        <f t="shared" si="400"/>
        <v>1.0507377395361759</v>
      </c>
      <c r="BF180" s="1">
        <f t="shared" si="401"/>
        <v>1.0507377727618157</v>
      </c>
      <c r="BG180" s="1">
        <f t="shared" si="402"/>
        <v>1.0507377848220687</v>
      </c>
      <c r="BH180" s="1">
        <f t="shared" si="403"/>
        <v>1.0507377883200701</v>
      </c>
      <c r="BI180" s="1">
        <f t="shared" si="404"/>
        <v>1.0507377868899614</v>
      </c>
      <c r="BJ180" s="1">
        <f t="shared" si="405"/>
        <v>1.0507377783493705</v>
      </c>
      <c r="BK180" s="1">
        <f t="shared" si="406"/>
        <v>1.0507377519265952</v>
      </c>
      <c r="BL180" s="1">
        <f t="shared" si="407"/>
        <v>1.0507376767063561</v>
      </c>
      <c r="BM180" s="1">
        <f t="shared" si="408"/>
        <v>1.0507374711885693</v>
      </c>
      <c r="BN180" s="1">
        <f t="shared" si="409"/>
        <v>1.0507369299459823</v>
      </c>
      <c r="BO180" s="1">
        <f t="shared" si="410"/>
        <v>1.0507355556937614</v>
      </c>
      <c r="BP180" s="1">
        <f t="shared" si="411"/>
        <v>1.0507321922640784</v>
      </c>
      <c r="BQ180" s="1">
        <f t="shared" si="412"/>
        <v>1.0507242593735417</v>
      </c>
      <c r="BR180" s="1">
        <f t="shared" si="413"/>
        <v>1.0507062329891121</v>
      </c>
      <c r="BS180" s="1">
        <f t="shared" si="414"/>
        <v>1.0506667768276974</v>
      </c>
      <c r="BT180" s="1">
        <f t="shared" si="415"/>
        <v>1.0505836084579607</v>
      </c>
      <c r="BU180" s="1">
        <f t="shared" si="416"/>
        <v>1.0504148153516684</v>
      </c>
      <c r="BV180" s="1">
        <f t="shared" si="417"/>
        <v>1.0500850318330757</v>
      </c>
      <c r="BW180" s="1">
        <f t="shared" si="418"/>
        <v>1.0494648562950077</v>
      </c>
      <c r="BX180" s="1">
        <f t="shared" si="419"/>
        <v>1.0483424369733345</v>
      </c>
      <c r="BY180" s="1">
        <f t="shared" si="420"/>
        <v>1.0463876300176611</v>
      </c>
      <c r="BZ180" s="1">
        <f t="shared" si="421"/>
        <v>1.0431117756153916</v>
      </c>
      <c r="CA180" s="1">
        <f t="shared" si="422"/>
        <v>1.0378298600974436</v>
      </c>
      <c r="CB180" s="1">
        <f t="shared" si="423"/>
        <v>1.0296359906996753</v>
      </c>
      <c r="CC180" s="1">
        <f t="shared" si="424"/>
        <v>1.0174063928988986</v>
      </c>
      <c r="CD180" s="1">
        <f t="shared" si="425"/>
        <v>0.99984473112909189</v>
      </c>
      <c r="CE180" s="1">
        <f t="shared" si="426"/>
        <v>0.97558066587749137</v>
      </c>
      <c r="CF180" s="1">
        <f t="shared" si="427"/>
        <v>0.94332327820722395</v>
      </c>
      <c r="CG180" s="1">
        <f t="shared" si="428"/>
        <v>0.90205713044802205</v>
      </c>
      <c r="CH180" s="1">
        <f t="shared" si="429"/>
        <v>0.8512532596948218</v>
      </c>
      <c r="CI180" s="1">
        <f t="shared" si="430"/>
        <v>0.79105502813435469</v>
      </c>
      <c r="CJ180" s="1">
        <f t="shared" si="431"/>
        <v>0.72239454866966368</v>
      </c>
      <c r="CK180" s="1">
        <f t="shared" si="432"/>
        <v>0.6470028117797989</v>
      </c>
      <c r="CL180" s="1">
        <f t="shared" si="433"/>
        <v>0.56729569699495663</v>
      </c>
      <c r="CM180" s="1">
        <f t="shared" si="434"/>
        <v>0.48614469043208569</v>
      </c>
      <c r="CN180" s="1">
        <f t="shared" si="435"/>
        <v>0.40656810122573106</v>
      </c>
      <c r="CO180" s="1">
        <f t="shared" si="436"/>
        <v>0.33139782291588171</v>
      </c>
      <c r="CP180" s="1">
        <f t="shared" si="437"/>
        <v>0.26298228033654936</v>
      </c>
      <c r="CQ180" s="1">
        <f t="shared" si="438"/>
        <v>0.20297652761726628</v>
      </c>
      <c r="CR180" s="1">
        <f t="shared" si="439"/>
        <v>0.15224879096836566</v>
      </c>
      <c r="CS180" s="1">
        <f t="shared" si="440"/>
        <v>0.11090590547584275</v>
      </c>
      <c r="CT180" s="1">
        <f t="shared" si="441"/>
        <v>7.8415869009260133E-2</v>
      </c>
      <c r="CU180" s="1">
        <f t="shared" si="442"/>
        <v>5.3790184389838749E-2</v>
      </c>
      <c r="CV180" s="1">
        <f t="shared" si="443"/>
        <v>3.5784366898302826E-2</v>
      </c>
      <c r="CW180" s="1">
        <f t="shared" si="444"/>
        <v>2.3080832378365758E-2</v>
      </c>
      <c r="CX180" s="1">
        <f t="shared" si="445"/>
        <v>1.4430610549580726E-2</v>
      </c>
      <c r="CY180" s="1">
        <f t="shared" si="446"/>
        <v>8.7443410981014463E-3</v>
      </c>
      <c r="CZ180" s="1">
        <f t="shared" si="447"/>
        <v>5.1349464858364271E-3</v>
      </c>
      <c r="DA180" s="1">
        <f t="shared" si="448"/>
        <v>2.9220571870691614E-3</v>
      </c>
      <c r="DB180" s="1">
        <f t="shared" si="449"/>
        <v>1.6113151205376223E-3</v>
      </c>
      <c r="DC180" s="1">
        <f t="shared" si="450"/>
        <v>8.6103619441220912E-4</v>
      </c>
      <c r="DD180" s="1">
        <f t="shared" si="451"/>
        <v>4.4589717554734077E-4</v>
      </c>
      <c r="DE180" s="1">
        <f t="shared" si="452"/>
        <v>2.2379732040817834E-4</v>
      </c>
      <c r="DF180" s="1">
        <f t="shared" si="453"/>
        <v>1.0887444416767412E-4</v>
      </c>
      <c r="DG180" s="1">
        <f t="shared" si="454"/>
        <v>5.1345235937209491E-5</v>
      </c>
      <c r="DH180" s="1">
        <f t="shared" si="455"/>
        <v>2.3476676423366626E-5</v>
      </c>
      <c r="DI180" s="1">
        <f t="shared" si="456"/>
        <v>1.0408789493543295E-5</v>
      </c>
      <c r="DJ180" s="1">
        <f t="shared" si="457"/>
        <v>4.4756967662067723E-6</v>
      </c>
      <c r="DK180" s="1">
        <f t="shared" si="458"/>
        <v>1.8667727759880251E-6</v>
      </c>
      <c r="DL180" s="1">
        <f t="shared" si="459"/>
        <v>7.5538663974895577E-7</v>
      </c>
      <c r="DM180" s="1">
        <f t="shared" si="460"/>
        <v>2.9660143711220949E-7</v>
      </c>
      <c r="DN180" s="1">
        <f t="shared" si="461"/>
        <v>1.130275166568211E-7</v>
      </c>
      <c r="DO180" s="1">
        <f t="shared" si="462"/>
        <v>4.1810391192412816E-8</v>
      </c>
      <c r="DP180" s="1">
        <f t="shared" si="463"/>
        <v>1.5016070195175776E-8</v>
      </c>
      <c r="DQ180" s="1">
        <f t="shared" si="464"/>
        <v>5.2370126034375971E-9</v>
      </c>
      <c r="DR180" s="1">
        <f t="shared" si="465"/>
        <v>1.7739830171256335E-9</v>
      </c>
      <c r="DS180" s="1">
        <f t="shared" si="466"/>
        <v>5.8376318327634635E-10</v>
      </c>
      <c r="DT180" s="1">
        <f t="shared" si="467"/>
        <v>1.8664983733156167E-10</v>
      </c>
      <c r="DU180" s="1">
        <f t="shared" si="468"/>
        <v>5.7996740730140053E-11</v>
      </c>
      <c r="DV180" s="1">
        <f t="shared" si="469"/>
        <v>1.7516402236055474E-11</v>
      </c>
      <c r="DW180" s="1">
        <f t="shared" si="470"/>
        <v>5.1431665384178464E-12</v>
      </c>
      <c r="DX180" s="1">
        <f t="shared" si="471"/>
        <v>1.4683790533307834E-12</v>
      </c>
      <c r="DY180" s="1">
        <f t="shared" si="472"/>
        <v>4.0770276895671195E-13</v>
      </c>
      <c r="DZ180" s="1">
        <f t="shared" si="473"/>
        <v>1.1010861284115079E-13</v>
      </c>
      <c r="EA180" s="1">
        <f t="shared" si="474"/>
        <v>2.8929672896737172E-14</v>
      </c>
      <c r="EB180" s="1">
        <f t="shared" si="475"/>
        <v>7.395727639913004E-15</v>
      </c>
      <c r="EC180" s="1">
        <f t="shared" si="476"/>
        <v>1.8399330893021044E-15</v>
      </c>
      <c r="ED180" s="1">
        <f t="shared" si="477"/>
        <v>4.4552638788080606E-16</v>
      </c>
      <c r="EE180" s="1">
        <f t="shared" si="478"/>
        <v>1.0501699249678583E-16</v>
      </c>
      <c r="EF180" s="1">
        <f t="shared" si="479"/>
        <v>2.4100319465155068E-17</v>
      </c>
      <c r="EG180" s="1">
        <f t="shared" si="480"/>
        <v>5.3854658235978787E-18</v>
      </c>
      <c r="EH180" s="1">
        <f t="shared" si="481"/>
        <v>1.1719767257945205E-18</v>
      </c>
      <c r="EI180" s="1">
        <f t="shared" si="482"/>
        <v>2.4840807862608334E-19</v>
      </c>
      <c r="EJ180" s="1">
        <f t="shared" si="483"/>
        <v>5.1288147408760062E-20</v>
      </c>
      <c r="EK180" s="1">
        <f t="shared" si="484"/>
        <v>1.0316305435415445E-20</v>
      </c>
      <c r="EL180" s="1">
        <f t="shared" si="485"/>
        <v>2.0217913088837889E-21</v>
      </c>
      <c r="EM180" s="1">
        <f t="shared" si="486"/>
        <v>3.8610038315605419E-22</v>
      </c>
      <c r="EN180" s="1">
        <f t="shared" si="487"/>
        <v>7.1855576945704907E-23</v>
      </c>
      <c r="EO180" s="1">
        <f t="shared" si="488"/>
        <v>1.3033449782352049E-23</v>
      </c>
      <c r="EP180" s="1">
        <f t="shared" si="489"/>
        <v>2.3042892773339902E-24</v>
      </c>
      <c r="EQ180" s="1">
        <f t="shared" si="490"/>
        <v>3.9712857455873042E-25</v>
      </c>
      <c r="ER180" s="1">
        <f t="shared" si="491"/>
        <v>6.6723275235414335E-26</v>
      </c>
      <c r="ES180" s="1">
        <f t="shared" si="492"/>
        <v>1.0929718337108355E-26</v>
      </c>
      <c r="ET180" s="1">
        <f t="shared" si="493"/>
        <v>1.7456495014916309E-27</v>
      </c>
      <c r="EU180" s="1">
        <f t="shared" si="494"/>
        <v>2.7186319857896253E-28</v>
      </c>
      <c r="EV180" s="1">
        <f t="shared" si="495"/>
        <v>4.128722400908707E-29</v>
      </c>
      <c r="EW180" s="1">
        <f t="shared" si="496"/>
        <v>6.1147286666603009E-30</v>
      </c>
      <c r="EX180" s="1">
        <f t="shared" si="497"/>
        <v>8.8319594602735402E-31</v>
      </c>
      <c r="EY180" s="1">
        <f t="shared" si="498"/>
        <v>1.2441570437116258E-31</v>
      </c>
      <c r="EZ180" s="1">
        <f t="shared" si="499"/>
        <v>1.7094216532501694E-32</v>
      </c>
      <c r="FA180" s="1">
        <f t="shared" si="500"/>
        <v>2.2908165175835548E-33</v>
      </c>
      <c r="FB180" s="1">
        <f t="shared" si="501"/>
        <v>2.9921573297293347E-34</v>
      </c>
      <c r="FC180" s="1">
        <f t="shared" si="502"/>
        <v>3.5840431340545857E-35</v>
      </c>
      <c r="FD180" s="75">
        <f t="shared" si="353"/>
        <v>-3.5840431340545857E-35</v>
      </c>
    </row>
    <row r="181" spans="7:160" x14ac:dyDescent="0.35">
      <c r="G181" t="str">
        <f t="shared" si="349"/>
        <v>Refd, t=0.83</v>
      </c>
      <c r="H181" s="76">
        <f t="shared" si="350"/>
        <v>0.83000000000000063</v>
      </c>
      <c r="I181" s="1">
        <f t="shared" si="351"/>
        <v>0</v>
      </c>
      <c r="J181" s="22">
        <f t="shared" si="352"/>
        <v>3.2102010613558167E-5</v>
      </c>
      <c r="K181" s="1">
        <f t="shared" si="354"/>
        <v>1.6825684290500093E-4</v>
      </c>
      <c r="L181" s="1">
        <f t="shared" si="355"/>
        <v>4.4022576265370227E-4</v>
      </c>
      <c r="M181" s="1">
        <f t="shared" si="356"/>
        <v>9.6032425051894633E-4</v>
      </c>
      <c r="N181" s="1">
        <f t="shared" si="357"/>
        <v>1.9168132172944345E-3</v>
      </c>
      <c r="O181" s="1">
        <f t="shared" si="358"/>
        <v>3.6096147210088526E-3</v>
      </c>
      <c r="P181" s="1">
        <f t="shared" si="359"/>
        <v>6.4917983892909519E-3</v>
      </c>
      <c r="Q181" s="1">
        <f t="shared" si="360"/>
        <v>1.1210621894306615E-2</v>
      </c>
      <c r="R181" s="1">
        <f t="shared" si="361"/>
        <v>1.86374735243903E-2</v>
      </c>
      <c r="S181" s="1">
        <f t="shared" si="362"/>
        <v>2.9872248117289911E-2</v>
      </c>
      <c r="T181" s="1">
        <f t="shared" si="363"/>
        <v>4.620638689981809E-2</v>
      </c>
      <c r="U181" s="1">
        <f t="shared" si="364"/>
        <v>6.9032008093846561E-2</v>
      </c>
      <c r="V181" s="1">
        <f t="shared" si="365"/>
        <v>9.9693428593565614E-2</v>
      </c>
      <c r="W181" s="1">
        <f t="shared" si="366"/>
        <v>0.13929135400398338</v>
      </c>
      <c r="X181" s="1">
        <f t="shared" si="367"/>
        <v>0.18846622879702518</v>
      </c>
      <c r="Y181" s="1">
        <f t="shared" si="368"/>
        <v>0.24720087365141738</v>
      </c>
      <c r="Z181" s="1">
        <f t="shared" si="369"/>
        <v>0.31468820968557232</v>
      </c>
      <c r="AA181" s="1">
        <f t="shared" si="370"/>
        <v>0.38930370204245535</v>
      </c>
      <c r="AB181" s="1">
        <f t="shared" si="371"/>
        <v>0.4687037146230616</v>
      </c>
      <c r="AC181" s="1">
        <f t="shared" si="372"/>
        <v>0.550044105932047</v>
      </c>
      <c r="AD181" s="1">
        <f t="shared" si="373"/>
        <v>0.63028540144092515</v>
      </c>
      <c r="AE181" s="1">
        <f t="shared" si="374"/>
        <v>0.70653008462583922</v>
      </c>
      <c r="AF181" s="1">
        <f t="shared" si="375"/>
        <v>0.77633032129414281</v>
      </c>
      <c r="AG181" s="1">
        <f t="shared" si="376"/>
        <v>0.83791280638024401</v>
      </c>
      <c r="AH181" s="1">
        <f t="shared" si="377"/>
        <v>0.89028842820080778</v>
      </c>
      <c r="AI181" s="1">
        <f t="shared" si="378"/>
        <v>0.93324136123555412</v>
      </c>
      <c r="AJ181" s="1">
        <f t="shared" si="379"/>
        <v>0.96721713304712342</v>
      </c>
      <c r="AK181" s="1">
        <f t="shared" si="380"/>
        <v>0.99314585546183864</v>
      </c>
      <c r="AL181" s="1">
        <f t="shared" si="381"/>
        <v>1.012242265108227</v>
      </c>
      <c r="AM181" s="1">
        <f t="shared" si="382"/>
        <v>1.0258193250915029</v>
      </c>
      <c r="AN181" s="1">
        <f t="shared" si="383"/>
        <v>1.0351404583931236</v>
      </c>
      <c r="AO181" s="1">
        <f t="shared" si="384"/>
        <v>1.0413215769183262</v>
      </c>
      <c r="AP181" s="1">
        <f t="shared" si="385"/>
        <v>1.0452818751933239</v>
      </c>
      <c r="AQ181" s="1">
        <f t="shared" si="386"/>
        <v>1.0477342047125344</v>
      </c>
      <c r="AR181" s="1">
        <f t="shared" si="387"/>
        <v>1.0492022783087693</v>
      </c>
      <c r="AS181" s="1">
        <f t="shared" si="388"/>
        <v>1.0500521688560358</v>
      </c>
      <c r="AT181" s="1">
        <f t="shared" si="389"/>
        <v>1.0505281090044651</v>
      </c>
      <c r="AU181" s="1">
        <f t="shared" si="390"/>
        <v>1.0507860043687609</v>
      </c>
      <c r="AV181" s="1">
        <f t="shared" si="391"/>
        <v>1.0509212626005784</v>
      </c>
      <c r="AW181" s="1">
        <f t="shared" si="392"/>
        <v>1.0509899440089669</v>
      </c>
      <c r="AX181" s="1">
        <f t="shared" si="393"/>
        <v>1.0510237190065985</v>
      </c>
      <c r="AY181" s="1">
        <f t="shared" si="394"/>
        <v>1.051039809013077</v>
      </c>
      <c r="AZ181" s="1">
        <f t="shared" si="395"/>
        <v>1.0510472365453478</v>
      </c>
      <c r="BA181" s="1">
        <f t="shared" si="396"/>
        <v>1.0510505599357731</v>
      </c>
      <c r="BB181" s="1">
        <f t="shared" si="397"/>
        <v>1.0510520016720644</v>
      </c>
      <c r="BC181" s="1">
        <f t="shared" si="398"/>
        <v>1.0510526082327558</v>
      </c>
      <c r="BD181" s="1">
        <f t="shared" si="399"/>
        <v>1.0510528557769636</v>
      </c>
      <c r="BE181" s="1">
        <f t="shared" si="400"/>
        <v>1.0510529537827775</v>
      </c>
      <c r="BF181" s="1">
        <f t="shared" si="401"/>
        <v>1.0510529913697038</v>
      </c>
      <c r="BG181" s="1">
        <f t="shared" si="402"/>
        <v>1.0510530051206655</v>
      </c>
      <c r="BH181" s="1">
        <f t="shared" si="403"/>
        <v>1.0510530092155752</v>
      </c>
      <c r="BI181" s="1">
        <f t="shared" si="404"/>
        <v>1.0510530078787541</v>
      </c>
      <c r="BJ181" s="1">
        <f t="shared" si="405"/>
        <v>1.0510529990245239</v>
      </c>
      <c r="BK181" s="1">
        <f t="shared" si="406"/>
        <v>1.0510529715783214</v>
      </c>
      <c r="BL181" s="1">
        <f t="shared" si="407"/>
        <v>1.0510528937028993</v>
      </c>
      <c r="BM181" s="1">
        <f t="shared" si="408"/>
        <v>1.0510526817327936</v>
      </c>
      <c r="BN181" s="1">
        <f t="shared" si="409"/>
        <v>1.0510521255527454</v>
      </c>
      <c r="BO181" s="1">
        <f t="shared" si="410"/>
        <v>1.0510507183450348</v>
      </c>
      <c r="BP181" s="1">
        <f t="shared" si="411"/>
        <v>1.0510472857865765</v>
      </c>
      <c r="BQ181" s="1">
        <f t="shared" si="412"/>
        <v>1.0510392155065502</v>
      </c>
      <c r="BR181" s="1">
        <f t="shared" si="413"/>
        <v>1.0510209316918886</v>
      </c>
      <c r="BS181" s="1">
        <f t="shared" si="414"/>
        <v>1.050981024130299</v>
      </c>
      <c r="BT181" s="1">
        <f t="shared" si="415"/>
        <v>1.0508971238451614</v>
      </c>
      <c r="BU181" s="1">
        <f t="shared" si="416"/>
        <v>1.0507272568454036</v>
      </c>
      <c r="BV181" s="1">
        <f t="shared" si="417"/>
        <v>1.0503961121194927</v>
      </c>
      <c r="BW181" s="1">
        <f t="shared" si="418"/>
        <v>1.0497746354322193</v>
      </c>
      <c r="BX181" s="1">
        <f t="shared" si="419"/>
        <v>1.0486519077208378</v>
      </c>
      <c r="BY181" s="1">
        <f t="shared" si="420"/>
        <v>1.0466997228268695</v>
      </c>
      <c r="BZ181" s="1">
        <f t="shared" si="421"/>
        <v>1.0434328758159146</v>
      </c>
      <c r="CA181" s="1">
        <f t="shared" si="422"/>
        <v>1.0381718228382715</v>
      </c>
      <c r="CB181" s="1">
        <f t="shared" si="423"/>
        <v>1.0300184463953459</v>
      </c>
      <c r="CC181" s="1">
        <f t="shared" si="424"/>
        <v>1.017858876322671</v>
      </c>
      <c r="CD181" s="1">
        <f t="shared" si="425"/>
        <v>1.0004079066189102</v>
      </c>
      <c r="CE181" s="1">
        <f t="shared" si="426"/>
        <v>0.97630576935377222</v>
      </c>
      <c r="CF181" s="1">
        <f t="shared" si="427"/>
        <v>0.94426897928102449</v>
      </c>
      <c r="CG181" s="1">
        <f t="shared" si="428"/>
        <v>0.90328342201413125</v>
      </c>
      <c r="CH181" s="1">
        <f t="shared" si="429"/>
        <v>0.85281269617644906</v>
      </c>
      <c r="CI181" s="1">
        <f t="shared" si="430"/>
        <v>0.79298250895695155</v>
      </c>
      <c r="CJ181" s="1">
        <f t="shared" si="431"/>
        <v>0.72469761323900561</v>
      </c>
      <c r="CK181" s="1">
        <f t="shared" si="432"/>
        <v>0.64965477048241294</v>
      </c>
      <c r="CL181" s="1">
        <f t="shared" si="433"/>
        <v>0.57023364789508724</v>
      </c>
      <c r="CM181" s="1">
        <f t="shared" si="434"/>
        <v>0.4892735383238363</v>
      </c>
      <c r="CN181" s="1">
        <f t="shared" si="435"/>
        <v>0.40977032054110951</v>
      </c>
      <c r="CO181" s="1">
        <f t="shared" si="436"/>
        <v>0.33454728994641608</v>
      </c>
      <c r="CP181" s="1">
        <f t="shared" si="437"/>
        <v>0.26595948788474227</v>
      </c>
      <c r="CQ181" s="1">
        <f t="shared" si="438"/>
        <v>0.20568220539228591</v>
      </c>
      <c r="CR181" s="1">
        <f t="shared" si="439"/>
        <v>0.15461345990396086</v>
      </c>
      <c r="CS181" s="1">
        <f t="shared" si="440"/>
        <v>0.11289399969129758</v>
      </c>
      <c r="CT181" s="1">
        <f t="shared" si="441"/>
        <v>8.0024392179287765E-2</v>
      </c>
      <c r="CU181" s="1">
        <f t="shared" si="442"/>
        <v>5.5043024452910247E-2</v>
      </c>
      <c r="CV181" s="1">
        <f t="shared" si="443"/>
        <v>3.6724083624111538E-2</v>
      </c>
      <c r="CW181" s="1">
        <f t="shared" si="444"/>
        <v>2.3759858026398722E-2</v>
      </c>
      <c r="CX181" s="1">
        <f t="shared" si="445"/>
        <v>1.4903454141252621E-2</v>
      </c>
      <c r="CY181" s="1">
        <f t="shared" si="446"/>
        <v>9.061768386599273E-3</v>
      </c>
      <c r="CZ181" s="1">
        <f t="shared" si="447"/>
        <v>5.3404497756525974E-3</v>
      </c>
      <c r="DA181" s="1">
        <f t="shared" si="448"/>
        <v>3.0504061654976168E-3</v>
      </c>
      <c r="DB181" s="1">
        <f t="shared" si="449"/>
        <v>1.6886749519528033E-3</v>
      </c>
      <c r="DC181" s="1">
        <f t="shared" si="450"/>
        <v>9.060491342486464E-4</v>
      </c>
      <c r="DD181" s="1">
        <f t="shared" si="451"/>
        <v>4.7119051759205225E-4</v>
      </c>
      <c r="DE181" s="1">
        <f t="shared" si="452"/>
        <v>2.3752727386515933E-4</v>
      </c>
      <c r="DF181" s="1">
        <f t="shared" si="453"/>
        <v>1.1607675182755754E-4</v>
      </c>
      <c r="DG181" s="1">
        <f t="shared" si="454"/>
        <v>5.4997467972396283E-5</v>
      </c>
      <c r="DH181" s="1">
        <f t="shared" si="455"/>
        <v>2.5267578812697618E-5</v>
      </c>
      <c r="DI181" s="1">
        <f t="shared" si="456"/>
        <v>1.1258269956692879E-5</v>
      </c>
      <c r="DJ181" s="1">
        <f t="shared" si="457"/>
        <v>4.8655866763403201E-6</v>
      </c>
      <c r="DK181" s="1">
        <f t="shared" si="458"/>
        <v>2.0399835475207839E-6</v>
      </c>
      <c r="DL181" s="1">
        <f t="shared" si="459"/>
        <v>8.298919285268198E-7</v>
      </c>
      <c r="DM181" s="1">
        <f t="shared" si="460"/>
        <v>3.2764069379691879E-7</v>
      </c>
      <c r="DN181" s="1">
        <f t="shared" si="461"/>
        <v>1.2555540237597007E-7</v>
      </c>
      <c r="DO181" s="1">
        <f t="shared" si="462"/>
        <v>4.6710595763196108E-8</v>
      </c>
      <c r="DP181" s="1">
        <f t="shared" si="463"/>
        <v>1.6874069840986639E-8</v>
      </c>
      <c r="DQ181" s="1">
        <f t="shared" si="464"/>
        <v>5.9201283570417478E-9</v>
      </c>
      <c r="DR181" s="1">
        <f t="shared" si="465"/>
        <v>2.0175843515988368E-9</v>
      </c>
      <c r="DS181" s="1">
        <f t="shared" si="466"/>
        <v>6.6804196225811037E-10</v>
      </c>
      <c r="DT181" s="1">
        <f t="shared" si="467"/>
        <v>2.1494574137458603E-10</v>
      </c>
      <c r="DU181" s="1">
        <f t="shared" si="468"/>
        <v>6.7218339647639644E-11</v>
      </c>
      <c r="DV181" s="1">
        <f t="shared" si="469"/>
        <v>2.0434324429903099E-11</v>
      </c>
      <c r="DW181" s="1">
        <f t="shared" si="470"/>
        <v>6.0398320158855756E-12</v>
      </c>
      <c r="DX181" s="1">
        <f t="shared" si="471"/>
        <v>1.7360355660255375E-12</v>
      </c>
      <c r="DY181" s="1">
        <f t="shared" si="472"/>
        <v>4.8532999677661156E-13</v>
      </c>
      <c r="DZ181" s="1">
        <f t="shared" si="473"/>
        <v>1.3198796303042297E-13</v>
      </c>
      <c r="EA181" s="1">
        <f t="shared" si="474"/>
        <v>3.4923868971459488E-14</v>
      </c>
      <c r="EB181" s="1">
        <f t="shared" si="475"/>
        <v>8.9923150012664368E-15</v>
      </c>
      <c r="EC181" s="1">
        <f t="shared" si="476"/>
        <v>2.253461760619822E-15</v>
      </c>
      <c r="ED181" s="1">
        <f t="shared" si="477"/>
        <v>5.4969879737442543E-16</v>
      </c>
      <c r="EE181" s="1">
        <f t="shared" si="478"/>
        <v>1.3054482115144733E-16</v>
      </c>
      <c r="EF181" s="1">
        <f t="shared" si="479"/>
        <v>3.0186797830226654E-17</v>
      </c>
      <c r="EG181" s="1">
        <f t="shared" si="480"/>
        <v>6.7976239564765915E-18</v>
      </c>
      <c r="EH181" s="1">
        <f t="shared" si="481"/>
        <v>1.4908636432116727E-18</v>
      </c>
      <c r="EI181" s="1">
        <f t="shared" si="482"/>
        <v>3.18504263695886E-19</v>
      </c>
      <c r="EJ181" s="1">
        <f t="shared" si="483"/>
        <v>6.6289198834706995E-20</v>
      </c>
      <c r="EK181" s="1">
        <f t="shared" si="484"/>
        <v>1.3442249163305845E-20</v>
      </c>
      <c r="EL181" s="1">
        <f t="shared" si="485"/>
        <v>2.6561464402349542E-21</v>
      </c>
      <c r="EM181" s="1">
        <f t="shared" si="486"/>
        <v>5.1148162021743791E-22</v>
      </c>
      <c r="EN181" s="1">
        <f t="shared" si="487"/>
        <v>9.5995487263873484E-23</v>
      </c>
      <c r="EO181" s="1">
        <f t="shared" si="488"/>
        <v>1.7561312830644399E-23</v>
      </c>
      <c r="EP181" s="1">
        <f t="shared" si="489"/>
        <v>3.1317631577860138E-24</v>
      </c>
      <c r="EQ181" s="1">
        <f t="shared" si="490"/>
        <v>5.4448358333218662E-25</v>
      </c>
      <c r="ER181" s="1">
        <f t="shared" si="491"/>
        <v>9.2295511941312101E-26</v>
      </c>
      <c r="ES181" s="1">
        <f t="shared" si="492"/>
        <v>1.5254923962764678E-26</v>
      </c>
      <c r="ET181" s="1">
        <f t="shared" si="493"/>
        <v>2.4586954272597304E-27</v>
      </c>
      <c r="EU181" s="1">
        <f t="shared" si="494"/>
        <v>3.864506035654946E-28</v>
      </c>
      <c r="EV181" s="1">
        <f t="shared" si="495"/>
        <v>5.923862432842136E-29</v>
      </c>
      <c r="EW181" s="1">
        <f t="shared" si="496"/>
        <v>8.8565098050348708E-30</v>
      </c>
      <c r="EX181" s="1">
        <f t="shared" si="497"/>
        <v>1.2914859149762829E-30</v>
      </c>
      <c r="EY181" s="1">
        <f t="shared" si="498"/>
        <v>1.8369897043303308E-31</v>
      </c>
      <c r="EZ181" s="1">
        <f t="shared" si="499"/>
        <v>2.5487782904972614E-32</v>
      </c>
      <c r="FA181" s="1">
        <f t="shared" si="500"/>
        <v>3.4496692172019937E-33</v>
      </c>
      <c r="FB181" s="1">
        <f t="shared" si="501"/>
        <v>4.5511284350853456E-34</v>
      </c>
      <c r="FC181" s="1">
        <f t="shared" si="502"/>
        <v>5.5029421641907298E-35</v>
      </c>
      <c r="FD181" s="75">
        <f t="shared" si="353"/>
        <v>-5.5029421641907298E-35</v>
      </c>
    </row>
    <row r="182" spans="7:160" x14ac:dyDescent="0.35">
      <c r="G182" t="str">
        <f t="shared" si="349"/>
        <v>Refd, t=0.84</v>
      </c>
      <c r="H182" s="76">
        <f t="shared" si="350"/>
        <v>0.83500000000000063</v>
      </c>
      <c r="I182" s="1">
        <f t="shared" si="351"/>
        <v>0</v>
      </c>
      <c r="J182" s="22">
        <f t="shared" si="352"/>
        <v>3.1877363721175296E-5</v>
      </c>
      <c r="K182" s="1">
        <f t="shared" si="354"/>
        <v>1.6703074829401711E-4</v>
      </c>
      <c r="L182" s="1">
        <f t="shared" si="355"/>
        <v>4.3676180859886742E-4</v>
      </c>
      <c r="M182" s="1">
        <f t="shared" si="356"/>
        <v>9.5203390016730422E-4</v>
      </c>
      <c r="N182" s="1">
        <f t="shared" si="357"/>
        <v>1.8986580446078913E-3</v>
      </c>
      <c r="O182" s="1">
        <f t="shared" si="358"/>
        <v>3.572462189859914E-3</v>
      </c>
      <c r="P182" s="1">
        <f t="shared" si="359"/>
        <v>6.4201956305292122E-3</v>
      </c>
      <c r="Q182" s="1">
        <f t="shared" si="360"/>
        <v>1.1080124063463734E-2</v>
      </c>
      <c r="R182" s="1">
        <f t="shared" si="361"/>
        <v>1.8411928984439909E-2</v>
      </c>
      <c r="S182" s="1">
        <f t="shared" si="362"/>
        <v>2.9501759679506759E-2</v>
      </c>
      <c r="T182" s="1">
        <f t="shared" si="363"/>
        <v>4.5626938092655299E-2</v>
      </c>
      <c r="U182" s="1">
        <f t="shared" si="364"/>
        <v>6.8167823221787174E-2</v>
      </c>
      <c r="V182" s="1">
        <f t="shared" si="365"/>
        <v>9.8462883149145281E-2</v>
      </c>
      <c r="W182" s="1">
        <f t="shared" si="366"/>
        <v>0.1376165965463064</v>
      </c>
      <c r="X182" s="1">
        <f t="shared" si="367"/>
        <v>0.18628568486913707</v>
      </c>
      <c r="Y182" s="1">
        <f t="shared" si="368"/>
        <v>0.24448271233864177</v>
      </c>
      <c r="Z182" s="1">
        <f t="shared" si="369"/>
        <v>0.31144202291455714</v>
      </c>
      <c r="AA182" s="1">
        <f t="shared" si="370"/>
        <v>0.38558743916231897</v>
      </c>
      <c r="AB182" s="1">
        <f t="shared" si="371"/>
        <v>0.46462354406822937</v>
      </c>
      <c r="AC182" s="1">
        <f t="shared" si="372"/>
        <v>0.54574628489703936</v>
      </c>
      <c r="AD182" s="1">
        <f t="shared" si="373"/>
        <v>0.62594107335318561</v>
      </c>
      <c r="AE182" s="1">
        <f t="shared" si="374"/>
        <v>0.70231565186733946</v>
      </c>
      <c r="AF182" s="1">
        <f t="shared" si="375"/>
        <v>0.77240711896587522</v>
      </c>
      <c r="AG182" s="1">
        <f t="shared" si="376"/>
        <v>0.83440989976581625</v>
      </c>
      <c r="AH182" s="1">
        <f t="shared" si="377"/>
        <v>0.88729146871817755</v>
      </c>
      <c r="AI182" s="1">
        <f t="shared" si="378"/>
        <v>0.93078887860962656</v>
      </c>
      <c r="AJ182" s="1">
        <f t="shared" si="379"/>
        <v>0.96530391624434531</v>
      </c>
      <c r="AK182" s="1">
        <f t="shared" si="380"/>
        <v>0.99173167648147231</v>
      </c>
      <c r="AL182" s="1">
        <f t="shared" si="381"/>
        <v>1.0112634508572624</v>
      </c>
      <c r="AM182" s="1">
        <f t="shared" si="382"/>
        <v>1.0252006562667355</v>
      </c>
      <c r="AN182" s="1">
        <f t="shared" si="383"/>
        <v>1.0348054190947231</v>
      </c>
      <c r="AO182" s="1">
        <f t="shared" si="384"/>
        <v>1.0411998169002417</v>
      </c>
      <c r="AP182" s="1">
        <f t="shared" si="385"/>
        <v>1.0453135918844327</v>
      </c>
      <c r="AQ182" s="1">
        <f t="shared" si="386"/>
        <v>1.0478717986131076</v>
      </c>
      <c r="AR182" s="1">
        <f t="shared" si="387"/>
        <v>1.0494099945247535</v>
      </c>
      <c r="AS182" s="1">
        <f t="shared" si="388"/>
        <v>1.0503045255560894</v>
      </c>
      <c r="AT182" s="1">
        <f t="shared" si="389"/>
        <v>1.0508078101851273</v>
      </c>
      <c r="AU182" s="1">
        <f t="shared" si="390"/>
        <v>1.051081836882783</v>
      </c>
      <c r="AV182" s="1">
        <f t="shared" si="391"/>
        <v>1.0512262674024384</v>
      </c>
      <c r="AW182" s="1">
        <f t="shared" si="392"/>
        <v>1.0512999792233535</v>
      </c>
      <c r="AX182" s="1">
        <f t="shared" si="393"/>
        <v>1.0513364169764108</v>
      </c>
      <c r="AY182" s="1">
        <f t="shared" si="394"/>
        <v>1.0513538681786752</v>
      </c>
      <c r="AZ182" s="1">
        <f t="shared" si="395"/>
        <v>1.0513619680866044</v>
      </c>
      <c r="BA182" s="1">
        <f t="shared" si="396"/>
        <v>1.0513656125689492</v>
      </c>
      <c r="BB182" s="1">
        <f t="shared" si="397"/>
        <v>1.0513672026193526</v>
      </c>
      <c r="BC182" s="1">
        <f t="shared" si="398"/>
        <v>1.0513678754730997</v>
      </c>
      <c r="BD182" s="1">
        <f t="shared" si="399"/>
        <v>1.0513681517031206</v>
      </c>
      <c r="BE182" s="1">
        <f t="shared" si="400"/>
        <v>1.0513682617291862</v>
      </c>
      <c r="BF182" s="1">
        <f t="shared" si="401"/>
        <v>1.0513683041917965</v>
      </c>
      <c r="BG182" s="1">
        <f t="shared" si="402"/>
        <v>1.0513683198461228</v>
      </c>
      <c r="BH182" s="1">
        <f t="shared" si="403"/>
        <v>1.0513683246215439</v>
      </c>
      <c r="BI182" s="1">
        <f t="shared" si="404"/>
        <v>1.0513683234061668</v>
      </c>
      <c r="BJ182" s="1">
        <f t="shared" si="405"/>
        <v>1.0513683142386261</v>
      </c>
      <c r="BK182" s="1">
        <f t="shared" si="406"/>
        <v>1.051368285746118</v>
      </c>
      <c r="BL182" s="1">
        <f t="shared" si="407"/>
        <v>1.0513682051592572</v>
      </c>
      <c r="BM182" s="1">
        <f t="shared" si="408"/>
        <v>1.051367986624357</v>
      </c>
      <c r="BN182" s="1">
        <f t="shared" si="409"/>
        <v>1.0513674153062929</v>
      </c>
      <c r="BO182" s="1">
        <f t="shared" si="410"/>
        <v>1.0513659748305793</v>
      </c>
      <c r="BP182" s="1">
        <f t="shared" si="411"/>
        <v>1.0513624727545048</v>
      </c>
      <c r="BQ182" s="1">
        <f t="shared" si="412"/>
        <v>1.0513542648349619</v>
      </c>
      <c r="BR182" s="1">
        <f t="shared" si="413"/>
        <v>1.051335724104409</v>
      </c>
      <c r="BS182" s="1">
        <f t="shared" si="414"/>
        <v>1.051295367828216</v>
      </c>
      <c r="BT182" s="1">
        <f t="shared" si="415"/>
        <v>1.0512107431478928</v>
      </c>
      <c r="BU182" s="1">
        <f t="shared" si="416"/>
        <v>1.0510398189236185</v>
      </c>
      <c r="BV182" s="1">
        <f t="shared" si="417"/>
        <v>1.0507073446515456</v>
      </c>
      <c r="BW182" s="1">
        <f t="shared" si="418"/>
        <v>1.0500846194708366</v>
      </c>
      <c r="BX182" s="1">
        <f t="shared" si="419"/>
        <v>1.0489616596341809</v>
      </c>
      <c r="BY182" s="1">
        <f t="shared" si="420"/>
        <v>1.0470121894338105</v>
      </c>
      <c r="BZ182" s="1">
        <f t="shared" si="421"/>
        <v>1.0437544324631518</v>
      </c>
      <c r="CA182" s="1">
        <f t="shared" si="422"/>
        <v>1.038514259039548</v>
      </c>
      <c r="CB182" s="1">
        <f t="shared" si="423"/>
        <v>1.0304012349604277</v>
      </c>
      <c r="CC182" s="1">
        <f t="shared" si="424"/>
        <v>1.0183112683142994</v>
      </c>
      <c r="CD182" s="1">
        <f t="shared" si="425"/>
        <v>1.0009701399191986</v>
      </c>
      <c r="CE182" s="1">
        <f t="shared" si="426"/>
        <v>0.97702852990724542</v>
      </c>
      <c r="CF182" s="1">
        <f t="shared" si="427"/>
        <v>0.94521033313040637</v>
      </c>
      <c r="CG182" s="1">
        <f t="shared" si="428"/>
        <v>0.90450282825440753</v>
      </c>
      <c r="CH182" s="1">
        <f t="shared" si="429"/>
        <v>0.85436240552953735</v>
      </c>
      <c r="CI182" s="1">
        <f t="shared" si="430"/>
        <v>0.79489750757560096</v>
      </c>
      <c r="CJ182" s="1">
        <f t="shared" si="431"/>
        <v>0.72698602794755629</v>
      </c>
      <c r="CK182" s="1">
        <f t="shared" si="432"/>
        <v>0.6522910123297031</v>
      </c>
      <c r="CL182" s="1">
        <f t="shared" si="433"/>
        <v>0.57315631719316051</v>
      </c>
      <c r="CM182" s="1">
        <f t="shared" si="434"/>
        <v>0.49238921663901647</v>
      </c>
      <c r="CN182" s="1">
        <f t="shared" si="435"/>
        <v>0.41296303775400567</v>
      </c>
      <c r="CO182" s="1">
        <f t="shared" si="436"/>
        <v>0.33769206435885157</v>
      </c>
      <c r="CP182" s="1">
        <f t="shared" si="437"/>
        <v>0.26893732817551302</v>
      </c>
      <c r="CQ182" s="1">
        <f t="shared" si="438"/>
        <v>0.20839365168507931</v>
      </c>
      <c r="CR182" s="1">
        <f t="shared" si="439"/>
        <v>0.15698820716244</v>
      </c>
      <c r="CS182" s="1">
        <f t="shared" si="440"/>
        <v>0.11489521036406365</v>
      </c>
      <c r="CT182" s="1">
        <f t="shared" si="441"/>
        <v>8.1647607858638088E-2</v>
      </c>
      <c r="CU182" s="1">
        <f t="shared" si="442"/>
        <v>5.6310733808371795E-2</v>
      </c>
      <c r="CV182" s="1">
        <f t="shared" si="443"/>
        <v>3.7677705679883433E-2</v>
      </c>
      <c r="CW182" s="1">
        <f t="shared" si="444"/>
        <v>2.4451050552273951E-2</v>
      </c>
      <c r="CX182" s="1">
        <f t="shared" si="445"/>
        <v>1.538633542723597E-2</v>
      </c>
      <c r="CY182" s="1">
        <f t="shared" si="446"/>
        <v>9.387044310888026E-3</v>
      </c>
      <c r="CZ182" s="1">
        <f t="shared" si="447"/>
        <v>5.5517910634226217E-3</v>
      </c>
      <c r="DA182" s="1">
        <f t="shared" si="448"/>
        <v>3.1828974728673196E-3</v>
      </c>
      <c r="DB182" s="1">
        <f t="shared" si="449"/>
        <v>1.7688445619204699E-3</v>
      </c>
      <c r="DC182" s="1">
        <f t="shared" si="450"/>
        <v>9.5288723079110121E-4</v>
      </c>
      <c r="DD182" s="1">
        <f t="shared" si="451"/>
        <v>4.9762083955901427E-4</v>
      </c>
      <c r="DE182" s="1">
        <f t="shared" si="452"/>
        <v>2.5193730575548867E-4</v>
      </c>
      <c r="DF182" s="1">
        <f t="shared" si="453"/>
        <v>1.2367005910351422E-4</v>
      </c>
      <c r="DG182" s="1">
        <f t="shared" si="454"/>
        <v>5.8865975524321723E-5</v>
      </c>
      <c r="DH182" s="1">
        <f t="shared" si="455"/>
        <v>2.7173670325139382E-5</v>
      </c>
      <c r="DI182" s="1">
        <f t="shared" si="456"/>
        <v>1.2166867566824008E-5</v>
      </c>
      <c r="DJ182" s="1">
        <f t="shared" si="457"/>
        <v>5.2847322482886185E-6</v>
      </c>
      <c r="DK182" s="1">
        <f t="shared" si="458"/>
        <v>2.2271635997845793E-6</v>
      </c>
      <c r="DL182" s="1">
        <f t="shared" si="459"/>
        <v>9.1083682339879983E-7</v>
      </c>
      <c r="DM182" s="1">
        <f t="shared" si="460"/>
        <v>3.6154744321586523E-7</v>
      </c>
      <c r="DN182" s="1">
        <f t="shared" si="461"/>
        <v>1.3931731641321026E-7</v>
      </c>
      <c r="DO182" s="1">
        <f t="shared" si="462"/>
        <v>5.2124296107384414E-8</v>
      </c>
      <c r="DP182" s="1">
        <f t="shared" si="463"/>
        <v>1.8938767035760593E-8</v>
      </c>
      <c r="DQ182" s="1">
        <f t="shared" si="464"/>
        <v>6.6837648935115291E-9</v>
      </c>
      <c r="DR182" s="1">
        <f t="shared" si="465"/>
        <v>2.2915548652452343E-9</v>
      </c>
      <c r="DS182" s="1">
        <f t="shared" si="466"/>
        <v>7.6341453775365788E-10</v>
      </c>
      <c r="DT182" s="1">
        <f t="shared" si="467"/>
        <v>2.471681962509407E-10</v>
      </c>
      <c r="DU182" s="1">
        <f t="shared" si="468"/>
        <v>7.7786979034032774E-11</v>
      </c>
      <c r="DV182" s="1">
        <f t="shared" si="469"/>
        <v>2.3800306573827586E-11</v>
      </c>
      <c r="DW182" s="1">
        <f t="shared" si="470"/>
        <v>7.0810477695107369E-12</v>
      </c>
      <c r="DX182" s="1">
        <f t="shared" si="471"/>
        <v>2.0489364161438872E-12</v>
      </c>
      <c r="DY182" s="1">
        <f t="shared" si="472"/>
        <v>5.7670085568719209E-13</v>
      </c>
      <c r="DZ182" s="1">
        <f t="shared" si="473"/>
        <v>1.5792010851386306E-13</v>
      </c>
      <c r="EA182" s="1">
        <f t="shared" si="474"/>
        <v>4.2078558035302532E-14</v>
      </c>
      <c r="EB182" s="1">
        <f t="shared" si="475"/>
        <v>1.0911661690511259E-14</v>
      </c>
      <c r="EC182" s="1">
        <f t="shared" si="476"/>
        <v>2.7542016740505713E-15</v>
      </c>
      <c r="ED182" s="1">
        <f t="shared" si="477"/>
        <v>6.7677080598893723E-16</v>
      </c>
      <c r="EE182" s="1">
        <f t="shared" si="478"/>
        <v>1.6191711712130737E-16</v>
      </c>
      <c r="EF182" s="1">
        <f t="shared" si="479"/>
        <v>3.7723447338156478E-17</v>
      </c>
      <c r="EG182" s="1">
        <f t="shared" si="480"/>
        <v>8.5596807938031709E-18</v>
      </c>
      <c r="EH182" s="1">
        <f t="shared" si="481"/>
        <v>1.8918616157796712E-18</v>
      </c>
      <c r="EI182" s="1">
        <f t="shared" si="482"/>
        <v>4.0734524572024884E-19</v>
      </c>
      <c r="EJ182" s="1">
        <f t="shared" si="483"/>
        <v>8.5453758919681005E-20</v>
      </c>
      <c r="EK182" s="1">
        <f t="shared" si="484"/>
        <v>1.7468133770795582E-20</v>
      </c>
      <c r="EL182" s="1">
        <f t="shared" si="485"/>
        <v>3.479830445627793E-21</v>
      </c>
      <c r="EM182" s="1">
        <f t="shared" si="486"/>
        <v>6.7563655382603561E-22</v>
      </c>
      <c r="EN182" s="1">
        <f t="shared" si="487"/>
        <v>1.2786648850864374E-22</v>
      </c>
      <c r="EO182" s="1">
        <f t="shared" si="488"/>
        <v>2.3590208082906673E-23</v>
      </c>
      <c r="EP182" s="1">
        <f t="shared" si="489"/>
        <v>4.2430577634437437E-24</v>
      </c>
      <c r="EQ182" s="1">
        <f t="shared" si="490"/>
        <v>7.4410938969474622E-25</v>
      </c>
      <c r="ER182" s="1">
        <f t="shared" si="491"/>
        <v>1.2724526971181948E-25</v>
      </c>
      <c r="ES182" s="1">
        <f t="shared" si="492"/>
        <v>2.1219136632220157E-26</v>
      </c>
      <c r="ET182" s="1">
        <f t="shared" si="493"/>
        <v>3.4508571563420036E-27</v>
      </c>
      <c r="EU182" s="1">
        <f t="shared" si="494"/>
        <v>5.4735527721219375E-28</v>
      </c>
      <c r="EV182" s="1">
        <f t="shared" si="495"/>
        <v>8.4680296391352318E-29</v>
      </c>
      <c r="EW182" s="1">
        <f t="shared" si="496"/>
        <v>1.2778847288494058E-29</v>
      </c>
      <c r="EX182" s="1">
        <f t="shared" si="497"/>
        <v>1.8811377593609766E-30</v>
      </c>
      <c r="EY182" s="1">
        <f t="shared" si="498"/>
        <v>2.7014089359683721E-31</v>
      </c>
      <c r="EZ182" s="1">
        <f t="shared" si="499"/>
        <v>3.7845988769862358E-32</v>
      </c>
      <c r="FA182" s="1">
        <f t="shared" si="500"/>
        <v>5.172749246625912E-33</v>
      </c>
      <c r="FB182" s="1">
        <f t="shared" si="501"/>
        <v>6.8922539139982233E-34</v>
      </c>
      <c r="FC182" s="1">
        <f t="shared" si="502"/>
        <v>8.4115035436041846E-35</v>
      </c>
      <c r="FD182" s="75">
        <f t="shared" si="353"/>
        <v>-8.4115035436041846E-35</v>
      </c>
    </row>
    <row r="183" spans="7:160" x14ac:dyDescent="0.35">
      <c r="G183" t="str">
        <f t="shared" si="349"/>
        <v>Refd, t=0.84</v>
      </c>
      <c r="H183" s="76">
        <f t="shared" si="350"/>
        <v>0.84000000000000064</v>
      </c>
      <c r="I183" s="1">
        <f t="shared" si="351"/>
        <v>0</v>
      </c>
      <c r="J183" s="22">
        <f t="shared" si="352"/>
        <v>3.1651849147961106E-5</v>
      </c>
      <c r="K183" s="1">
        <f t="shared" si="354"/>
        <v>1.6580173055651262E-4</v>
      </c>
      <c r="L183" s="1">
        <f t="shared" si="355"/>
        <v>4.3329881684563262E-4</v>
      </c>
      <c r="M183" s="1">
        <f t="shared" si="356"/>
        <v>9.4377063441472575E-4</v>
      </c>
      <c r="N183" s="1">
        <f t="shared" si="357"/>
        <v>1.8806125209910138E-3</v>
      </c>
      <c r="O183" s="1">
        <f t="shared" si="358"/>
        <v>3.5356204577781558E-3</v>
      </c>
      <c r="P183" s="1">
        <f t="shared" si="359"/>
        <v>6.3493233173426578E-3</v>
      </c>
      <c r="Q183" s="1">
        <f t="shared" si="360"/>
        <v>1.0951137309868538E-2</v>
      </c>
      <c r="R183" s="1">
        <f t="shared" si="361"/>
        <v>1.8189214993924719E-2</v>
      </c>
      <c r="S183" s="1">
        <f t="shared" si="362"/>
        <v>2.9136146790668747E-2</v>
      </c>
      <c r="T183" s="1">
        <f t="shared" si="363"/>
        <v>4.5055281033176145E-2</v>
      </c>
      <c r="U183" s="1">
        <f t="shared" si="364"/>
        <v>6.7315252769249406E-2</v>
      </c>
      <c r="V183" s="1">
        <f t="shared" si="365"/>
        <v>9.7248531940932401E-2</v>
      </c>
      <c r="W183" s="1">
        <f t="shared" si="366"/>
        <v>0.13596298229432652</v>
      </c>
      <c r="X183" s="1">
        <f t="shared" si="367"/>
        <v>0.18413097062984604</v>
      </c>
      <c r="Y183" s="1">
        <f t="shared" si="368"/>
        <v>0.24179399531668219</v>
      </c>
      <c r="Z183" s="1">
        <f t="shared" si="369"/>
        <v>0.30822697532728288</v>
      </c>
      <c r="AA183" s="1">
        <f t="shared" si="370"/>
        <v>0.38190139314678706</v>
      </c>
      <c r="AB183" s="1">
        <f t="shared" si="371"/>
        <v>0.46056969392784824</v>
      </c>
      <c r="AC183" s="1">
        <f t="shared" si="372"/>
        <v>0.54146803089087736</v>
      </c>
      <c r="AD183" s="1">
        <f t="shared" si="373"/>
        <v>0.6216073221584113</v>
      </c>
      <c r="AE183" s="1">
        <f t="shared" si="374"/>
        <v>0.69810159804501426</v>
      </c>
      <c r="AF183" s="1">
        <f t="shared" si="375"/>
        <v>0.76847413019590805</v>
      </c>
      <c r="AG183" s="1">
        <f t="shared" si="376"/>
        <v>0.83088827853735892</v>
      </c>
      <c r="AH183" s="1">
        <f t="shared" si="377"/>
        <v>0.88426904300392717</v>
      </c>
      <c r="AI183" s="1">
        <f t="shared" si="378"/>
        <v>0.92830687600075434</v>
      </c>
      <c r="AJ183" s="1">
        <f t="shared" si="379"/>
        <v>0.96335988236699155</v>
      </c>
      <c r="AK183" s="1">
        <f t="shared" si="380"/>
        <v>0.99028779695846092</v>
      </c>
      <c r="AL183" s="1">
        <f t="shared" si="381"/>
        <v>1.0102578552775658</v>
      </c>
      <c r="AM183" s="1">
        <f t="shared" si="382"/>
        <v>1.02455921028623</v>
      </c>
      <c r="AN183" s="1">
        <f t="shared" si="383"/>
        <v>1.0344520120821705</v>
      </c>
      <c r="AO183" s="1">
        <f t="shared" si="384"/>
        <v>1.0410639619056341</v>
      </c>
      <c r="AP183" s="1">
        <f t="shared" si="385"/>
        <v>1.0453349902934022</v>
      </c>
      <c r="AQ183" s="1">
        <f t="shared" si="386"/>
        <v>1.0480021751305761</v>
      </c>
      <c r="AR183" s="1">
        <f t="shared" si="387"/>
        <v>1.0496128836114607</v>
      </c>
      <c r="AS183" s="1">
        <f t="shared" si="388"/>
        <v>1.0505537967566725</v>
      </c>
      <c r="AT183" s="1">
        <f t="shared" si="389"/>
        <v>1.05108563113904</v>
      </c>
      <c r="AU183" s="1">
        <f t="shared" si="390"/>
        <v>1.0513765841252225</v>
      </c>
      <c r="AV183" s="1">
        <f t="shared" si="391"/>
        <v>1.0515306879846573</v>
      </c>
      <c r="AW183" s="1">
        <f t="shared" si="392"/>
        <v>1.0516097326451435</v>
      </c>
      <c r="AX183" s="1">
        <f t="shared" si="393"/>
        <v>1.051649008260193</v>
      </c>
      <c r="AY183" s="1">
        <f t="shared" si="394"/>
        <v>1.05166791805659</v>
      </c>
      <c r="AZ183" s="1">
        <f t="shared" si="395"/>
        <v>1.0516767424476066</v>
      </c>
      <c r="BA183" s="1">
        <f t="shared" si="396"/>
        <v>1.0516807348634261</v>
      </c>
      <c r="BB183" s="1">
        <f t="shared" si="397"/>
        <v>1.0516824865533769</v>
      </c>
      <c r="BC183" s="1">
        <f t="shared" si="398"/>
        <v>1.0516832320810805</v>
      </c>
      <c r="BD183" s="1">
        <f t="shared" si="399"/>
        <v>1.0516835399463034</v>
      </c>
      <c r="BE183" s="1">
        <f t="shared" si="400"/>
        <v>1.0516836633093829</v>
      </c>
      <c r="BF183" s="1">
        <f t="shared" si="401"/>
        <v>1.0516837112156732</v>
      </c>
      <c r="BG183" s="1">
        <f t="shared" si="402"/>
        <v>1.0516837290097465</v>
      </c>
      <c r="BH183" s="1">
        <f t="shared" si="403"/>
        <v>1.051683734559383</v>
      </c>
      <c r="BI183" s="1">
        <f t="shared" si="404"/>
        <v>1.0516837334976985</v>
      </c>
      <c r="BJ183" s="1">
        <f t="shared" si="405"/>
        <v>1.0516837240186796</v>
      </c>
      <c r="BK183" s="1">
        <f t="shared" si="406"/>
        <v>1.0516836944574057</v>
      </c>
      <c r="BL183" s="1">
        <f t="shared" si="407"/>
        <v>1.0516836111029482</v>
      </c>
      <c r="BM183" s="1">
        <f t="shared" si="408"/>
        <v>1.0516833858912955</v>
      </c>
      <c r="BN183" s="1">
        <f t="shared" si="409"/>
        <v>1.0516827992369471</v>
      </c>
      <c r="BO183" s="1">
        <f t="shared" si="410"/>
        <v>1.051681325187424</v>
      </c>
      <c r="BP183" s="1">
        <f t="shared" si="411"/>
        <v>1.0516777532205726</v>
      </c>
      <c r="BQ183" s="1">
        <f t="shared" si="412"/>
        <v>1.0516694074423716</v>
      </c>
      <c r="BR183" s="1">
        <f t="shared" si="413"/>
        <v>1.0516506103616892</v>
      </c>
      <c r="BS183" s="1">
        <f t="shared" si="414"/>
        <v>1.0516098081254752</v>
      </c>
      <c r="BT183" s="1">
        <f t="shared" si="415"/>
        <v>1.0515244666310128</v>
      </c>
      <c r="BU183" s="1">
        <f t="shared" si="416"/>
        <v>1.0513525018334309</v>
      </c>
      <c r="BV183" s="1">
        <f t="shared" si="417"/>
        <v>1.0510187294423097</v>
      </c>
      <c r="BW183" s="1">
        <f t="shared" si="418"/>
        <v>1.0503948077618281</v>
      </c>
      <c r="BX183" s="1">
        <f t="shared" si="419"/>
        <v>1.0492716907261881</v>
      </c>
      <c r="BY183" s="1">
        <f t="shared" si="420"/>
        <v>1.0473250256675342</v>
      </c>
      <c r="BZ183" s="1">
        <f t="shared" si="421"/>
        <v>1.0440764384724481</v>
      </c>
      <c r="CA183" s="1">
        <f t="shared" si="422"/>
        <v>1.0388571586421353</v>
      </c>
      <c r="CB183" s="1">
        <f t="shared" si="423"/>
        <v>1.0307843447497007</v>
      </c>
      <c r="CC183" s="1">
        <f t="shared" si="424"/>
        <v>1.0187635592746644</v>
      </c>
      <c r="CD183" s="1">
        <f t="shared" si="425"/>
        <v>1.00153142976774</v>
      </c>
      <c r="CE183" s="1">
        <f t="shared" si="426"/>
        <v>0.97774896311483661</v>
      </c>
      <c r="CF183" s="1">
        <f t="shared" si="427"/>
        <v>0.94614738121791997</v>
      </c>
      <c r="CG183" s="1">
        <f t="shared" si="428"/>
        <v>0.90571542325408161</v>
      </c>
      <c r="CH183" s="1">
        <f t="shared" si="429"/>
        <v>0.8559024954628035</v>
      </c>
      <c r="CI183" s="1">
        <f t="shared" si="430"/>
        <v>0.7968001577383883</v>
      </c>
      <c r="CJ183" s="1">
        <f t="shared" si="431"/>
        <v>0.72925993548741319</v>
      </c>
      <c r="CK183" s="1">
        <f t="shared" si="432"/>
        <v>0.65491166431782866</v>
      </c>
      <c r="CL183" s="1">
        <f t="shared" si="433"/>
        <v>0.57606378891225962</v>
      </c>
      <c r="CM183" s="1">
        <f t="shared" si="434"/>
        <v>0.49549174324869499</v>
      </c>
      <c r="CN183" s="1">
        <f t="shared" si="435"/>
        <v>0.41614619205387005</v>
      </c>
      <c r="CO183" s="1">
        <f t="shared" si="436"/>
        <v>0.34083200894777954</v>
      </c>
      <c r="CP183" s="1">
        <f t="shared" si="437"/>
        <v>0.27191560497844819</v>
      </c>
      <c r="CQ183" s="1">
        <f t="shared" si="438"/>
        <v>0.21111063985880552</v>
      </c>
      <c r="CR183" s="1">
        <f t="shared" si="439"/>
        <v>0.15937280883959939</v>
      </c>
      <c r="CS183" s="1">
        <f t="shared" si="440"/>
        <v>0.11690934648843257</v>
      </c>
      <c r="CT183" s="1">
        <f t="shared" si="441"/>
        <v>8.3285379092436509E-2</v>
      </c>
      <c r="CU183" s="1">
        <f t="shared" si="442"/>
        <v>5.7593238619313536E-2</v>
      </c>
      <c r="CV183" s="1">
        <f t="shared" si="443"/>
        <v>3.864521960711418E-2</v>
      </c>
      <c r="CW183" s="1">
        <f t="shared" si="444"/>
        <v>2.5154445264007379E-2</v>
      </c>
      <c r="CX183" s="1">
        <f t="shared" si="445"/>
        <v>1.5879322256002342E-2</v>
      </c>
      <c r="CY183" s="1">
        <f t="shared" si="446"/>
        <v>9.7202526027439801E-3</v>
      </c>
      <c r="CZ183" s="1">
        <f t="shared" si="447"/>
        <v>5.7690559739804019E-3</v>
      </c>
      <c r="DA183" s="1">
        <f t="shared" si="448"/>
        <v>3.319608895939873E-3</v>
      </c>
      <c r="DB183" s="1">
        <f t="shared" si="449"/>
        <v>1.8518886278511642E-3</v>
      </c>
      <c r="DC183" s="1">
        <f t="shared" si="450"/>
        <v>1.0016004887039207E-3</v>
      </c>
      <c r="DD183" s="1">
        <f t="shared" si="451"/>
        <v>5.2522443572814109E-4</v>
      </c>
      <c r="DE183" s="1">
        <f t="shared" si="452"/>
        <v>2.6705230415624239E-4</v>
      </c>
      <c r="DF183" s="1">
        <f t="shared" si="453"/>
        <v>1.3167056250799842E-4</v>
      </c>
      <c r="DG183" s="1">
        <f t="shared" si="454"/>
        <v>6.2960795114958825E-5</v>
      </c>
      <c r="DH183" s="1">
        <f t="shared" si="455"/>
        <v>2.9200888488067751E-5</v>
      </c>
      <c r="DI183" s="1">
        <f t="shared" si="456"/>
        <v>1.3137942750996851E-5</v>
      </c>
      <c r="DJ183" s="1">
        <f t="shared" si="457"/>
        <v>5.734956103393705E-6</v>
      </c>
      <c r="DK183" s="1">
        <f t="shared" si="458"/>
        <v>2.4292616594221982E-6</v>
      </c>
      <c r="DL183" s="1">
        <f t="shared" si="459"/>
        <v>9.986958605426384E-7</v>
      </c>
      <c r="DM183" s="1">
        <f t="shared" si="460"/>
        <v>3.9855001032268092E-7</v>
      </c>
      <c r="DN183" s="1">
        <f t="shared" si="461"/>
        <v>1.5441904060493173E-7</v>
      </c>
      <c r="DO183" s="1">
        <f t="shared" si="462"/>
        <v>5.8098722064594237E-8</v>
      </c>
      <c r="DP183" s="1">
        <f t="shared" si="463"/>
        <v>2.1230499741287249E-8</v>
      </c>
      <c r="DQ183" s="1">
        <f t="shared" si="464"/>
        <v>7.536374843070344E-9</v>
      </c>
      <c r="DR183" s="1">
        <f t="shared" si="465"/>
        <v>2.5992873114136651E-9</v>
      </c>
      <c r="DS183" s="1">
        <f t="shared" si="466"/>
        <v>8.7119689007324276E-10</v>
      </c>
      <c r="DT183" s="1">
        <f t="shared" si="467"/>
        <v>2.8381074497758137E-10</v>
      </c>
      <c r="DU183" s="1">
        <f t="shared" si="468"/>
        <v>8.9881721300793356E-11</v>
      </c>
      <c r="DV183" s="1">
        <f t="shared" si="469"/>
        <v>2.7677226603383133E-11</v>
      </c>
      <c r="DW183" s="1">
        <f t="shared" si="470"/>
        <v>8.2881936216777451E-12</v>
      </c>
      <c r="DX183" s="1">
        <f t="shared" si="471"/>
        <v>2.4141237922075038E-12</v>
      </c>
      <c r="DY183" s="1">
        <f t="shared" si="472"/>
        <v>6.840632820321963E-13</v>
      </c>
      <c r="DZ183" s="1">
        <f t="shared" si="473"/>
        <v>1.8860071162124957E-13</v>
      </c>
      <c r="EA183" s="1">
        <f t="shared" si="474"/>
        <v>5.0602528993819659E-14</v>
      </c>
      <c r="EB183" s="1">
        <f t="shared" si="475"/>
        <v>1.3214561445709039E-14</v>
      </c>
      <c r="EC183" s="1">
        <f t="shared" si="476"/>
        <v>3.3593316415107339E-15</v>
      </c>
      <c r="ED183" s="1">
        <f t="shared" si="477"/>
        <v>8.3145482746191759E-16</v>
      </c>
      <c r="EE183" s="1">
        <f t="shared" si="478"/>
        <v>2.0038914751755587E-16</v>
      </c>
      <c r="EF183" s="1">
        <f t="shared" si="479"/>
        <v>4.7035049609715375E-17</v>
      </c>
      <c r="EG183" s="1">
        <f t="shared" si="480"/>
        <v>1.0753280178131019E-17</v>
      </c>
      <c r="EH183" s="1">
        <f t="shared" si="481"/>
        <v>2.3949159453653177E-18</v>
      </c>
      <c r="EI183" s="1">
        <f t="shared" si="482"/>
        <v>5.1966739990721193E-19</v>
      </c>
      <c r="EJ183" s="1">
        <f t="shared" si="483"/>
        <v>1.0987537581118843E-19</v>
      </c>
      <c r="EK183" s="1">
        <f t="shared" si="484"/>
        <v>2.2639491871031906E-20</v>
      </c>
      <c r="EL183" s="1">
        <f t="shared" si="485"/>
        <v>4.5464659919600826E-21</v>
      </c>
      <c r="EM183" s="1">
        <f t="shared" si="486"/>
        <v>8.8995822317018226E-22</v>
      </c>
      <c r="EN183" s="1">
        <f t="shared" si="487"/>
        <v>1.6982396862732184E-22</v>
      </c>
      <c r="EO183" s="1">
        <f t="shared" si="488"/>
        <v>3.1594041931051254E-23</v>
      </c>
      <c r="EP183" s="1">
        <f t="shared" si="489"/>
        <v>5.7309845416286629E-24</v>
      </c>
      <c r="EQ183" s="1">
        <f t="shared" si="490"/>
        <v>1.0137012612607094E-24</v>
      </c>
      <c r="ER183" s="1">
        <f t="shared" si="491"/>
        <v>1.7485745767851875E-25</v>
      </c>
      <c r="ES183" s="1">
        <f t="shared" si="492"/>
        <v>2.9416184294468752E-26</v>
      </c>
      <c r="ET183" s="1">
        <f t="shared" si="493"/>
        <v>4.8266851281419749E-27</v>
      </c>
      <c r="EU183" s="1">
        <f t="shared" si="494"/>
        <v>7.7250689962351499E-28</v>
      </c>
      <c r="EV183" s="1">
        <f t="shared" si="495"/>
        <v>1.2060761274067916E-28</v>
      </c>
      <c r="EW183" s="1">
        <f t="shared" si="496"/>
        <v>1.8369278258452772E-29</v>
      </c>
      <c r="EX183" s="1">
        <f t="shared" si="497"/>
        <v>2.7294705979455721E-30</v>
      </c>
      <c r="EY183" s="1">
        <f t="shared" si="498"/>
        <v>3.9569040561154202E-31</v>
      </c>
      <c r="EZ183" s="1">
        <f t="shared" si="499"/>
        <v>5.5968416774100601E-32</v>
      </c>
      <c r="FA183" s="1">
        <f t="shared" si="500"/>
        <v>7.7242020651212209E-33</v>
      </c>
      <c r="FB183" s="1">
        <f t="shared" si="501"/>
        <v>1.0393058192521133E-33</v>
      </c>
      <c r="FC183" s="1">
        <f t="shared" si="502"/>
        <v>1.2800965378436945E-34</v>
      </c>
      <c r="FD183" s="75">
        <f t="shared" si="353"/>
        <v>-1.2800965378436945E-34</v>
      </c>
    </row>
    <row r="184" spans="7:160" x14ac:dyDescent="0.35">
      <c r="G184" t="str">
        <f t="shared" si="349"/>
        <v>Refd, t=0.85</v>
      </c>
      <c r="H184" s="76">
        <f t="shared" si="350"/>
        <v>0.84500000000000064</v>
      </c>
      <c r="I184" s="1">
        <f t="shared" si="351"/>
        <v>0</v>
      </c>
      <c r="J184" s="22">
        <f t="shared" si="352"/>
        <v>3.1425554442792911E-5</v>
      </c>
      <c r="K184" s="1">
        <f t="shared" si="354"/>
        <v>1.645702100432929E-4</v>
      </c>
      <c r="L184" s="1">
        <f t="shared" si="355"/>
        <v>4.2983767932113062E-4</v>
      </c>
      <c r="M184" s="1">
        <f t="shared" si="356"/>
        <v>9.3553577745111632E-4</v>
      </c>
      <c r="N184" s="1">
        <f t="shared" si="357"/>
        <v>1.8626778551478125E-3</v>
      </c>
      <c r="O184" s="1">
        <f t="shared" si="358"/>
        <v>3.4990890023733272E-3</v>
      </c>
      <c r="P184" s="1">
        <f t="shared" si="359"/>
        <v>6.27917573667782E-3</v>
      </c>
      <c r="Q184" s="1">
        <f t="shared" si="360"/>
        <v>1.0823644593999482E-2</v>
      </c>
      <c r="R184" s="1">
        <f t="shared" si="361"/>
        <v>1.7969293854160389E-2</v>
      </c>
      <c r="S184" s="1">
        <f t="shared" si="362"/>
        <v>2.8775338908478842E-2</v>
      </c>
      <c r="T184" s="1">
        <f t="shared" si="363"/>
        <v>4.4491299092342229E-2</v>
      </c>
      <c r="U184" s="1">
        <f t="shared" si="364"/>
        <v>6.6474123268569815E-2</v>
      </c>
      <c r="V184" s="1">
        <f t="shared" si="365"/>
        <v>9.6050141389997401E-2</v>
      </c>
      <c r="W184" s="1">
        <f t="shared" si="366"/>
        <v>0.13433022702061115</v>
      </c>
      <c r="X184" s="1">
        <f t="shared" si="367"/>
        <v>0.18200177701951964</v>
      </c>
      <c r="Y184" s="1">
        <f t="shared" si="368"/>
        <v>0.23913443075782612</v>
      </c>
      <c r="Z184" s="1">
        <f t="shared" si="369"/>
        <v>0.30504284542715532</v>
      </c>
      <c r="AA184" s="1">
        <f t="shared" si="370"/>
        <v>0.37824546682118726</v>
      </c>
      <c r="AB184" s="1">
        <f t="shared" si="371"/>
        <v>0.4565422332707148</v>
      </c>
      <c r="AC184" s="1">
        <f t="shared" si="372"/>
        <v>0.53720959693173542</v>
      </c>
      <c r="AD184" s="1">
        <f t="shared" si="373"/>
        <v>0.61728457095280564</v>
      </c>
      <c r="AE184" s="1">
        <f t="shared" si="374"/>
        <v>0.69388847110958674</v>
      </c>
      <c r="AF184" s="1">
        <f t="shared" si="375"/>
        <v>0.76453195948331687</v>
      </c>
      <c r="AG184" s="1">
        <f t="shared" si="376"/>
        <v>0.82734852649054647</v>
      </c>
      <c r="AH184" s="1">
        <f t="shared" si="377"/>
        <v>0.88122164390116486</v>
      </c>
      <c r="AI184" s="1">
        <f t="shared" si="378"/>
        <v>0.92579570535078182</v>
      </c>
      <c r="AJ184" s="1">
        <f t="shared" si="379"/>
        <v>0.9613852201399129</v>
      </c>
      <c r="AK184" s="1">
        <f t="shared" si="380"/>
        <v>0.98881424790747774</v>
      </c>
      <c r="AL184" s="1">
        <f t="shared" si="381"/>
        <v>1.0092253791087087</v>
      </c>
      <c r="AM184" s="1">
        <f t="shared" si="382"/>
        <v>1.0238947975905293</v>
      </c>
      <c r="AN184" s="1">
        <f t="shared" si="383"/>
        <v>1.0340800001541759</v>
      </c>
      <c r="AO184" s="1">
        <f t="shared" si="384"/>
        <v>1.0409137645359536</v>
      </c>
      <c r="AP184" s="1">
        <f t="shared" si="385"/>
        <v>1.0453458404108997</v>
      </c>
      <c r="AQ184" s="1">
        <f t="shared" si="386"/>
        <v>1.0481251380532668</v>
      </c>
      <c r="AR184" s="1">
        <f t="shared" si="387"/>
        <v>1.0498107896081723</v>
      </c>
      <c r="AS184" s="1">
        <f t="shared" si="388"/>
        <v>1.0507998658685216</v>
      </c>
      <c r="AT184" s="1">
        <f t="shared" si="389"/>
        <v>1.0513614893903684</v>
      </c>
      <c r="AU184" s="1">
        <f t="shared" si="390"/>
        <v>1.051670190646024</v>
      </c>
      <c r="AV184" s="1">
        <f t="shared" si="391"/>
        <v>1.0518344888028019</v>
      </c>
      <c r="AW184" s="1">
        <f t="shared" si="392"/>
        <v>1.0519191824979901</v>
      </c>
      <c r="AX184" s="1">
        <f t="shared" si="393"/>
        <v>1.0519614800837738</v>
      </c>
      <c r="AY184" s="1">
        <f t="shared" si="394"/>
        <v>1.0519819514628654</v>
      </c>
      <c r="AZ184" s="1">
        <f t="shared" si="395"/>
        <v>1.0519915557528654</v>
      </c>
      <c r="BA184" s="1">
        <f t="shared" si="396"/>
        <v>1.0519959248148782</v>
      </c>
      <c r="BB184" s="1">
        <f t="shared" si="397"/>
        <v>1.0519978524832991</v>
      </c>
      <c r="BC184" s="1">
        <f t="shared" si="398"/>
        <v>1.0519986775925008</v>
      </c>
      <c r="BD184" s="1">
        <f t="shared" si="399"/>
        <v>1.0519990203052465</v>
      </c>
      <c r="BE184" s="1">
        <f t="shared" si="400"/>
        <v>1.0519991584483868</v>
      </c>
      <c r="BF184" s="1">
        <f t="shared" si="401"/>
        <v>1.0519992124247612</v>
      </c>
      <c r="BG184" s="1">
        <f t="shared" si="402"/>
        <v>1.0519992326209919</v>
      </c>
      <c r="BH184" s="1">
        <f t="shared" si="403"/>
        <v>1.051999239049707</v>
      </c>
      <c r="BI184" s="1">
        <f t="shared" si="404"/>
        <v>1.0519992381785239</v>
      </c>
      <c r="BJ184" s="1">
        <f t="shared" si="405"/>
        <v>1.0519992283915651</v>
      </c>
      <c r="BK184" s="1">
        <f t="shared" si="406"/>
        <v>1.0519991977395771</v>
      </c>
      <c r="BL184" s="1">
        <f t="shared" si="407"/>
        <v>1.0519991115615195</v>
      </c>
      <c r="BM184" s="1">
        <f t="shared" si="408"/>
        <v>1.0519988795617348</v>
      </c>
      <c r="BN184" s="1">
        <f t="shared" si="409"/>
        <v>1.0519982773752006</v>
      </c>
      <c r="BO184" s="1">
        <f t="shared" si="410"/>
        <v>1.0519967694528503</v>
      </c>
      <c r="BP184" s="1">
        <f t="shared" si="411"/>
        <v>1.0519931272377336</v>
      </c>
      <c r="BQ184" s="1">
        <f t="shared" si="412"/>
        <v>1.051984643412309</v>
      </c>
      <c r="BR184" s="1">
        <f t="shared" si="413"/>
        <v>1.0519655905976748</v>
      </c>
      <c r="BS184" s="1">
        <f t="shared" si="414"/>
        <v>1.0519243452228135</v>
      </c>
      <c r="BT184" s="1">
        <f t="shared" si="415"/>
        <v>1.0518382945522782</v>
      </c>
      <c r="BU184" s="1">
        <f t="shared" si="416"/>
        <v>1.0516653058098668</v>
      </c>
      <c r="BV184" s="1">
        <f t="shared" si="417"/>
        <v>1.051330266488802</v>
      </c>
      <c r="BW184" s="1">
        <f t="shared" si="418"/>
        <v>1.0507051996421899</v>
      </c>
      <c r="BX184" s="1">
        <f t="shared" si="419"/>
        <v>1.0495819990119013</v>
      </c>
      <c r="BY184" s="1">
        <f t="shared" si="420"/>
        <v>1.0476382273987028</v>
      </c>
      <c r="BZ184" s="1">
        <f t="shared" si="421"/>
        <v>1.0443988868682998</v>
      </c>
      <c r="CA184" s="1">
        <f t="shared" si="422"/>
        <v>1.0392005117843264</v>
      </c>
      <c r="CB184" s="1">
        <f t="shared" si="423"/>
        <v>1.0311677643963619</v>
      </c>
      <c r="CC184" s="1">
        <f t="shared" si="424"/>
        <v>1.0192157399053707</v>
      </c>
      <c r="CD184" s="1">
        <f t="shared" si="425"/>
        <v>1.0020917751012628</v>
      </c>
      <c r="CE184" s="1">
        <f t="shared" si="426"/>
        <v>0.9784670844718395</v>
      </c>
      <c r="CF184" s="1">
        <f t="shared" si="427"/>
        <v>0.94708016445660526</v>
      </c>
      <c r="CG184" s="1">
        <f t="shared" si="428"/>
        <v>0.90692127996360239</v>
      </c>
      <c r="CH184" s="1">
        <f t="shared" si="429"/>
        <v>0.85743307200472463</v>
      </c>
      <c r="CI184" s="1">
        <f t="shared" si="430"/>
        <v>0.79869059122179342</v>
      </c>
      <c r="CJ184" s="1">
        <f t="shared" si="431"/>
        <v>0.73151947674349149</v>
      </c>
      <c r="CK184" s="1">
        <f t="shared" si="432"/>
        <v>0.65751685235727342</v>
      </c>
      <c r="CL184" s="1">
        <f t="shared" si="433"/>
        <v>0.57895614720068855</v>
      </c>
      <c r="CM184" s="1">
        <f t="shared" si="434"/>
        <v>0.49858113760041178</v>
      </c>
      <c r="CN184" s="1">
        <f t="shared" si="435"/>
        <v>0.41931972552824531</v>
      </c>
      <c r="CO184" s="1">
        <f t="shared" si="436"/>
        <v>0.34396699022398286</v>
      </c>
      <c r="CP184" s="1">
        <f t="shared" si="437"/>
        <v>0.27489412584529704</v>
      </c>
      <c r="CQ184" s="1">
        <f t="shared" si="438"/>
        <v>0.21383294633754035</v>
      </c>
      <c r="CR184" s="1">
        <f t="shared" si="439"/>
        <v>0.16176704277297513</v>
      </c>
      <c r="CS184" s="1">
        <f t="shared" si="440"/>
        <v>0.11893621722789775</v>
      </c>
      <c r="CT184" s="1">
        <f t="shared" si="441"/>
        <v>8.4937567651124313E-2</v>
      </c>
      <c r="CU184" s="1">
        <f t="shared" si="442"/>
        <v>5.8890462760352008E-2</v>
      </c>
      <c r="CV184" s="1">
        <f t="shared" si="443"/>
        <v>3.9626609220734806E-2</v>
      </c>
      <c r="CW184" s="1">
        <f t="shared" si="444"/>
        <v>2.5870074857634203E-2</v>
      </c>
      <c r="CX184" s="1">
        <f t="shared" si="445"/>
        <v>1.6382480381723356E-2</v>
      </c>
      <c r="CY184" s="1">
        <f t="shared" si="446"/>
        <v>1.0061475614816523E-2</v>
      </c>
      <c r="CZ184" s="1">
        <f t="shared" si="447"/>
        <v>5.992329472706919E-3</v>
      </c>
      <c r="DA184" s="1">
        <f t="shared" si="448"/>
        <v>3.4606181510661227E-3</v>
      </c>
      <c r="DB184" s="1">
        <f t="shared" si="449"/>
        <v>1.9378721526868456E-3</v>
      </c>
      <c r="DC184" s="1">
        <f t="shared" si="450"/>
        <v>1.0522394411046033E-3</v>
      </c>
      <c r="DD184" s="1">
        <f t="shared" si="451"/>
        <v>5.5403817817501367E-4</v>
      </c>
      <c r="DE184" s="1">
        <f t="shared" si="452"/>
        <v>2.8289768495941953E-4</v>
      </c>
      <c r="DF184" s="1">
        <f t="shared" si="453"/>
        <v>1.4009488778767747E-4</v>
      </c>
      <c r="DG184" s="1">
        <f t="shared" si="454"/>
        <v>6.7292282887987129E-5</v>
      </c>
      <c r="DH184" s="1">
        <f t="shared" si="455"/>
        <v>3.135539211368946E-5</v>
      </c>
      <c r="DI184" s="1">
        <f t="shared" si="456"/>
        <v>1.4174999729179439E-5</v>
      </c>
      <c r="DJ184" s="1">
        <f t="shared" si="457"/>
        <v>6.218169120067333E-6</v>
      </c>
      <c r="DK184" s="1">
        <f t="shared" si="458"/>
        <v>2.647277853118176E-6</v>
      </c>
      <c r="DL184" s="1">
        <f t="shared" si="459"/>
        <v>1.0939720775683395E-6</v>
      </c>
      <c r="DM184" s="1">
        <f t="shared" si="460"/>
        <v>4.3889180775862772E-7</v>
      </c>
      <c r="DN184" s="1">
        <f t="shared" si="461"/>
        <v>1.7097399814148666E-7</v>
      </c>
      <c r="DO184" s="1">
        <f t="shared" si="462"/>
        <v>6.4684812728016301E-8</v>
      </c>
      <c r="DP184" s="1">
        <f t="shared" si="463"/>
        <v>2.377133425397268E-8</v>
      </c>
      <c r="DQ184" s="1">
        <f t="shared" si="464"/>
        <v>8.4871848676571466E-9</v>
      </c>
      <c r="DR184" s="1">
        <f t="shared" si="465"/>
        <v>2.9445080018487503E-9</v>
      </c>
      <c r="DS184" s="1">
        <f t="shared" si="466"/>
        <v>9.9284345251007225E-10</v>
      </c>
      <c r="DT184" s="1">
        <f t="shared" si="467"/>
        <v>3.2542233423819758E-10</v>
      </c>
      <c r="DU184" s="1">
        <f t="shared" si="468"/>
        <v>1.0370301982060023E-10</v>
      </c>
      <c r="DV184" s="1">
        <f t="shared" si="469"/>
        <v>3.2135936802430132E-11</v>
      </c>
      <c r="DW184" s="1">
        <f t="shared" si="470"/>
        <v>9.6855216514677777E-12</v>
      </c>
      <c r="DX184" s="1">
        <f t="shared" si="471"/>
        <v>2.8396400689898743E-12</v>
      </c>
      <c r="DY184" s="1">
        <f t="shared" si="472"/>
        <v>8.1000212224151603E-13</v>
      </c>
      <c r="DZ184" s="1">
        <f t="shared" si="473"/>
        <v>2.2483527216648368E-13</v>
      </c>
      <c r="EA184" s="1">
        <f t="shared" si="474"/>
        <v>6.0739244643311296E-14</v>
      </c>
      <c r="EB184" s="1">
        <f t="shared" si="475"/>
        <v>1.597241195820712E-14</v>
      </c>
      <c r="EC184" s="1">
        <f t="shared" si="476"/>
        <v>4.0891733801337935E-15</v>
      </c>
      <c r="ED184" s="1">
        <f t="shared" si="477"/>
        <v>1.0193664392180431E-15</v>
      </c>
      <c r="EE184" s="1">
        <f t="shared" si="478"/>
        <v>2.4746791021088391E-16</v>
      </c>
      <c r="EF184" s="1">
        <f t="shared" si="479"/>
        <v>5.8514462264751655E-17</v>
      </c>
      <c r="EG184" s="1">
        <f t="shared" si="480"/>
        <v>1.3477934287079669E-17</v>
      </c>
      <c r="EH184" s="1">
        <f t="shared" si="481"/>
        <v>3.0245254058565328E-18</v>
      </c>
      <c r="EI184" s="1">
        <f t="shared" si="482"/>
        <v>6.6133403509828786E-19</v>
      </c>
      <c r="EJ184" s="1">
        <f t="shared" si="483"/>
        <v>1.4091853728818999E-19</v>
      </c>
      <c r="EK184" s="1">
        <f t="shared" si="484"/>
        <v>2.9265152626227146E-20</v>
      </c>
      <c r="EL184" s="1">
        <f t="shared" si="485"/>
        <v>5.924048147623095E-21</v>
      </c>
      <c r="EM184" s="1">
        <f t="shared" si="486"/>
        <v>1.1690123239732093E-21</v>
      </c>
      <c r="EN184" s="1">
        <f t="shared" si="487"/>
        <v>2.2490433295090021E-22</v>
      </c>
      <c r="EO184" s="1">
        <f t="shared" si="488"/>
        <v>4.21888968244055E-23</v>
      </c>
      <c r="EP184" s="1">
        <f t="shared" si="489"/>
        <v>7.7172294436534571E-24</v>
      </c>
      <c r="EQ184" s="1">
        <f t="shared" si="490"/>
        <v>1.3766601041547401E-24</v>
      </c>
      <c r="ER184" s="1">
        <f t="shared" si="491"/>
        <v>2.3951415235645193E-25</v>
      </c>
      <c r="ES184" s="1">
        <f t="shared" si="492"/>
        <v>4.064524423113595E-26</v>
      </c>
      <c r="ET184" s="1">
        <f t="shared" si="493"/>
        <v>6.7281437785244121E-27</v>
      </c>
      <c r="EU184" s="1">
        <f t="shared" si="494"/>
        <v>1.0864719681425209E-27</v>
      </c>
      <c r="EV184" s="1">
        <f t="shared" si="495"/>
        <v>1.7116233277225384E-28</v>
      </c>
      <c r="EW184" s="1">
        <f t="shared" si="496"/>
        <v>2.6308183331839137E-29</v>
      </c>
      <c r="EX184" s="1">
        <f t="shared" si="497"/>
        <v>3.9453997075138252E-30</v>
      </c>
      <c r="EY184" s="1">
        <f t="shared" si="498"/>
        <v>5.7733920370929154E-31</v>
      </c>
      <c r="EZ184" s="1">
        <f t="shared" si="499"/>
        <v>8.2438718845929451E-32</v>
      </c>
      <c r="FA184" s="1">
        <f t="shared" si="500"/>
        <v>1.1486948500443741E-32</v>
      </c>
      <c r="FB184" s="1">
        <f t="shared" si="501"/>
        <v>1.5606192238136053E-33</v>
      </c>
      <c r="FC184" s="1">
        <f t="shared" si="502"/>
        <v>1.9397011332125622E-34</v>
      </c>
      <c r="FD184" s="75">
        <f t="shared" si="353"/>
        <v>-1.9397011332125622E-34</v>
      </c>
    </row>
    <row r="185" spans="7:160" x14ac:dyDescent="0.35">
      <c r="G185" t="str">
        <f t="shared" si="349"/>
        <v>Refd, t=0.85</v>
      </c>
      <c r="H185" s="76">
        <f t="shared" si="350"/>
        <v>0.85000000000000064</v>
      </c>
      <c r="I185" s="1">
        <f t="shared" si="351"/>
        <v>0</v>
      </c>
      <c r="J185" s="22">
        <f t="shared" si="352"/>
        <v>3.1198564610076379E-5</v>
      </c>
      <c r="K185" s="1">
        <f t="shared" si="354"/>
        <v>1.633365943932662E-4</v>
      </c>
      <c r="L185" s="1">
        <f t="shared" si="355"/>
        <v>4.2637925829580592E-4</v>
      </c>
      <c r="M185" s="1">
        <f t="shared" si="356"/>
        <v>9.2733060066566453E-4</v>
      </c>
      <c r="N185" s="1">
        <f t="shared" si="357"/>
        <v>1.8448551809260331E-3</v>
      </c>
      <c r="O185" s="1">
        <f t="shared" si="358"/>
        <v>3.4628672260157505E-3</v>
      </c>
      <c r="P185" s="1">
        <f t="shared" si="359"/>
        <v>6.209747161852474E-3</v>
      </c>
      <c r="Q185" s="1">
        <f t="shared" si="360"/>
        <v>1.0697629047492727E-2</v>
      </c>
      <c r="R185" s="1">
        <f t="shared" si="361"/>
        <v>1.7752128416350384E-2</v>
      </c>
      <c r="S185" s="1">
        <f t="shared" si="362"/>
        <v>2.8419266664468645E-2</v>
      </c>
      <c r="T185" s="1">
        <f t="shared" si="363"/>
        <v>4.3934877670822908E-2</v>
      </c>
      <c r="U185" s="1">
        <f t="shared" si="364"/>
        <v>6.5644264244746078E-2</v>
      </c>
      <c r="V185" s="1">
        <f t="shared" si="365"/>
        <v>9.4867481720186317E-2</v>
      </c>
      <c r="W185" s="1">
        <f t="shared" si="366"/>
        <v>0.13271805059127265</v>
      </c>
      <c r="X185" s="1">
        <f t="shared" si="367"/>
        <v>0.17989779846556977</v>
      </c>
      <c r="Y185" s="1">
        <f t="shared" si="368"/>
        <v>0.23650372857542382</v>
      </c>
      <c r="Z185" s="1">
        <f t="shared" si="369"/>
        <v>0.30188941061662</v>
      </c>
      <c r="AA185" s="1">
        <f t="shared" si="370"/>
        <v>0.37461955838433497</v>
      </c>
      <c r="AB185" s="1">
        <f t="shared" si="371"/>
        <v>0.4525412230701466</v>
      </c>
      <c r="AC185" s="1">
        <f t="shared" si="372"/>
        <v>0.53297122541765329</v>
      </c>
      <c r="AD185" s="1">
        <f t="shared" si="373"/>
        <v>0.61297323139716986</v>
      </c>
      <c r="AE185" s="1">
        <f t="shared" si="374"/>
        <v>0.68967680884948723</v>
      </c>
      <c r="AF185" s="1">
        <f t="shared" si="375"/>
        <v>0.76058120436822119</v>
      </c>
      <c r="AG185" s="1">
        <f t="shared" si="376"/>
        <v>0.82379122492708245</v>
      </c>
      <c r="AH185" s="1">
        <f t="shared" si="377"/>
        <v>0.8781497665047624</v>
      </c>
      <c r="AI185" s="1">
        <f t="shared" si="378"/>
        <v>0.92325572488049945</v>
      </c>
      <c r="AJ185" s="1">
        <f t="shared" si="379"/>
        <v>0.95938012713766496</v>
      </c>
      <c r="AK185" s="1">
        <f t="shared" si="380"/>
        <v>0.98731107000098317</v>
      </c>
      <c r="AL185" s="1">
        <f t="shared" si="381"/>
        <v>1.008165931935838</v>
      </c>
      <c r="AM185" s="1">
        <f t="shared" si="382"/>
        <v>1.0232072355069211</v>
      </c>
      <c r="AN185" s="1">
        <f t="shared" si="383"/>
        <v>1.0336891505072217</v>
      </c>
      <c r="AO185" s="1">
        <f t="shared" si="384"/>
        <v>1.0407489793456413</v>
      </c>
      <c r="AP185" s="1">
        <f t="shared" si="385"/>
        <v>1.0453459121864266</v>
      </c>
      <c r="AQ185" s="1">
        <f t="shared" si="386"/>
        <v>1.0482404897780275</v>
      </c>
      <c r="AR185" s="1">
        <f t="shared" si="387"/>
        <v>1.0500035544603297</v>
      </c>
      <c r="AS185" s="1">
        <f t="shared" si="388"/>
        <v>1.051042614033121</v>
      </c>
      <c r="AT185" s="1">
        <f t="shared" si="389"/>
        <v>1.051635300371552</v>
      </c>
      <c r="AU185" s="1">
        <f t="shared" si="390"/>
        <v>1.0519625992643968</v>
      </c>
      <c r="AV185" s="1">
        <f t="shared" si="391"/>
        <v>1.0521376329945671</v>
      </c>
      <c r="AW185" s="1">
        <f t="shared" si="392"/>
        <v>1.0522283060691897</v>
      </c>
      <c r="AX185" s="1">
        <f t="shared" si="393"/>
        <v>1.0522738190468133</v>
      </c>
      <c r="AY185" s="1">
        <f t="shared" si="394"/>
        <v>1.0522959608171125</v>
      </c>
      <c r="AZ185" s="1">
        <f t="shared" si="395"/>
        <v>1.0523064038882688</v>
      </c>
      <c r="BA185" s="1">
        <f t="shared" si="396"/>
        <v>1.0523111802819836</v>
      </c>
      <c r="BB185" s="1">
        <f t="shared" si="397"/>
        <v>1.0523132993430766</v>
      </c>
      <c r="BC185" s="1">
        <f t="shared" si="398"/>
        <v>1.0523142115036086</v>
      </c>
      <c r="BD185" s="1">
        <f t="shared" si="399"/>
        <v>1.0523145925587201</v>
      </c>
      <c r="BE185" s="1">
        <f t="shared" si="400"/>
        <v>1.0523147470615337</v>
      </c>
      <c r="BF185" s="1">
        <f t="shared" si="401"/>
        <v>1.0523148077979714</v>
      </c>
      <c r="BG185" s="1">
        <f t="shared" si="402"/>
        <v>1.0523148306872865</v>
      </c>
      <c r="BH185" s="1">
        <f t="shared" si="403"/>
        <v>1.0523148381122547</v>
      </c>
      <c r="BI185" s="1">
        <f t="shared" si="404"/>
        <v>1.0523148374734566</v>
      </c>
      <c r="BJ185" s="1">
        <f t="shared" si="405"/>
        <v>1.0523148273840268</v>
      </c>
      <c r="BK185" s="1">
        <f t="shared" si="406"/>
        <v>1.052314795619989</v>
      </c>
      <c r="BL185" s="1">
        <f t="shared" si="407"/>
        <v>1.0523147065625447</v>
      </c>
      <c r="BM185" s="1">
        <f t="shared" si="408"/>
        <v>1.0523144676638878</v>
      </c>
      <c r="BN185" s="1">
        <f t="shared" si="409"/>
        <v>1.0523138497517113</v>
      </c>
      <c r="BO185" s="1">
        <f t="shared" si="410"/>
        <v>1.0523123076643812</v>
      </c>
      <c r="BP185" s="1">
        <f t="shared" si="411"/>
        <v>1.0523085948591699</v>
      </c>
      <c r="BQ185" s="1">
        <f t="shared" si="412"/>
        <v>1.052299972828211</v>
      </c>
      <c r="BR185" s="1">
        <f t="shared" si="413"/>
        <v>1.0522806649452092</v>
      </c>
      <c r="BS185" s="1">
        <f t="shared" si="414"/>
        <v>1.0522389793176725</v>
      </c>
      <c r="BT185" s="1">
        <f t="shared" si="415"/>
        <v>1.0521522271624306</v>
      </c>
      <c r="BU185" s="1">
        <f t="shared" si="416"/>
        <v>1.0519782310761239</v>
      </c>
      <c r="BV185" s="1">
        <f t="shared" si="417"/>
        <v>1.0516419557724985</v>
      </c>
      <c r="BW185" s="1">
        <f t="shared" si="418"/>
        <v>1.051015794435701</v>
      </c>
      <c r="BX185" s="1">
        <f t="shared" si="419"/>
        <v>1.0498925825093242</v>
      </c>
      <c r="BY185" s="1">
        <f t="shared" si="420"/>
        <v>1.0479517905397315</v>
      </c>
      <c r="BZ185" s="1">
        <f t="shared" si="421"/>
        <v>1.0447217707829768</v>
      </c>
      <c r="CA185" s="1">
        <f t="shared" si="422"/>
        <v>1.0395443087980076</v>
      </c>
      <c r="CB185" s="1">
        <f t="shared" si="423"/>
        <v>1.0315514828054047</v>
      </c>
      <c r="CC185" s="1">
        <f t="shared" si="424"/>
        <v>1.0196678012004323</v>
      </c>
      <c r="CD185" s="1">
        <f t="shared" si="425"/>
        <v>1.0026511750484974</v>
      </c>
      <c r="CE185" s="1">
        <f t="shared" si="426"/>
        <v>0.97918290939109465</v>
      </c>
      <c r="CF185" s="1">
        <f t="shared" si="427"/>
        <v>0.94800872322025243</v>
      </c>
      <c r="CG185" s="1">
        <f t="shared" si="428"/>
        <v>0.90812047022260034</v>
      </c>
      <c r="CH185" s="1">
        <f t="shared" si="429"/>
        <v>0.85895423953888184</v>
      </c>
      <c r="CI185" s="1">
        <f t="shared" si="430"/>
        <v>0.80056893786892824</v>
      </c>
      <c r="CJ185" s="1">
        <f t="shared" si="431"/>
        <v>0.73376479082144408</v>
      </c>
      <c r="CK185" s="1">
        <f t="shared" si="432"/>
        <v>0.66010670127677973</v>
      </c>
      <c r="CL185" s="1">
        <f t="shared" si="433"/>
        <v>0.58183347630353688</v>
      </c>
      <c r="CM185" s="1">
        <f t="shared" si="434"/>
        <v>0.50165742065898311</v>
      </c>
      <c r="CN185" s="1">
        <f t="shared" si="435"/>
        <v>0.42248358308560324</v>
      </c>
      <c r="CO185" s="1">
        <f t="shared" si="436"/>
        <v>0.34709687833987513</v>
      </c>
      <c r="CP185" s="1">
        <f t="shared" si="437"/>
        <v>0.27787270205942288</v>
      </c>
      <c r="CQ185" s="1">
        <f t="shared" si="438"/>
        <v>0.2165603505943598</v>
      </c>
      <c r="CR185" s="1">
        <f t="shared" si="439"/>
        <v>0.16417068857130918</v>
      </c>
      <c r="CS185" s="1">
        <f t="shared" si="440"/>
        <v>0.12097563197640929</v>
      </c>
      <c r="CT185" s="1">
        <f t="shared" si="441"/>
        <v>8.6604034105620883E-2</v>
      </c>
      <c r="CU185" s="1">
        <f t="shared" si="442"/>
        <v>6.0202327887107568E-2</v>
      </c>
      <c r="CV185" s="1">
        <f t="shared" si="443"/>
        <v>4.0621855657862735E-2</v>
      </c>
      <c r="CW185" s="1">
        <f t="shared" si="444"/>
        <v>2.6597969438413124E-2</v>
      </c>
      <c r="CX185" s="1">
        <f t="shared" si="445"/>
        <v>1.6895873459576802E-2</v>
      </c>
      <c r="CY185" s="1">
        <f t="shared" si="446"/>
        <v>1.0410794297653143E-2</v>
      </c>
      <c r="CZ185" s="1">
        <f t="shared" si="447"/>
        <v>6.221695834161621E-3</v>
      </c>
      <c r="DA185" s="1">
        <f t="shared" si="448"/>
        <v>3.6060028532629231E-3</v>
      </c>
      <c r="DB185" s="1">
        <f t="shared" si="449"/>
        <v>2.0268604402450766E-3</v>
      </c>
      <c r="DC185" s="1">
        <f t="shared" si="450"/>
        <v>1.1048551335459151E-3</v>
      </c>
      <c r="DD185" s="1">
        <f t="shared" si="451"/>
        <v>5.8409950900062478E-4</v>
      </c>
      <c r="DE185" s="1">
        <f t="shared" si="452"/>
        <v>2.994993903782079E-4</v>
      </c>
      <c r="DF185" s="1">
        <f t="shared" si="453"/>
        <v>1.4896009227611444E-4</v>
      </c>
      <c r="DG185" s="1">
        <f t="shared" si="454"/>
        <v>7.1871118680027506E-5</v>
      </c>
      <c r="DH185" s="1">
        <f t="shared" si="455"/>
        <v>3.3643565606083375E-5</v>
      </c>
      <c r="DI185" s="1">
        <f t="shared" si="456"/>
        <v>1.5281690241095862E-5</v>
      </c>
      <c r="DJ185" s="1">
        <f t="shared" si="457"/>
        <v>6.7363732795016287E-6</v>
      </c>
      <c r="DK185" s="1">
        <f t="shared" si="458"/>
        <v>2.8822656877753351E-6</v>
      </c>
      <c r="DL185" s="1">
        <f t="shared" si="459"/>
        <v>1.197198290849918E-6</v>
      </c>
      <c r="DM185" s="1">
        <f t="shared" si="460"/>
        <v>4.8283210765292292E-7</v>
      </c>
      <c r="DN185" s="1">
        <f t="shared" si="461"/>
        <v>1.8910369343083317E-7</v>
      </c>
      <c r="DO185" s="1">
        <f t="shared" si="462"/>
        <v>7.1937454067282299E-8</v>
      </c>
      <c r="DP185" s="1">
        <f t="shared" si="463"/>
        <v>2.6585187334974021E-8</v>
      </c>
      <c r="DQ185" s="1">
        <f t="shared" si="464"/>
        <v>9.5462555536939979E-9</v>
      </c>
      <c r="DR185" s="1">
        <f t="shared" si="465"/>
        <v>3.3313048965644226E-9</v>
      </c>
      <c r="DS185" s="1">
        <f t="shared" si="466"/>
        <v>1.1299597348257464E-9</v>
      </c>
      <c r="DT185" s="1">
        <f t="shared" si="467"/>
        <v>3.7261275893134273E-10</v>
      </c>
      <c r="DU185" s="1">
        <f t="shared" si="468"/>
        <v>1.1947497574335388E-10</v>
      </c>
      <c r="DV185" s="1">
        <f t="shared" si="469"/>
        <v>3.7256163927505902E-11</v>
      </c>
      <c r="DW185" s="1">
        <f t="shared" si="470"/>
        <v>1.1300502005535933E-11</v>
      </c>
      <c r="DX185" s="1">
        <f t="shared" si="471"/>
        <v>3.3346558963864053E-12</v>
      </c>
      <c r="DY185" s="1">
        <f t="shared" si="472"/>
        <v>9.574849138659475E-13</v>
      </c>
      <c r="DZ185" s="1">
        <f t="shared" si="473"/>
        <v>2.675549286793324E-13</v>
      </c>
      <c r="EA185" s="1">
        <f t="shared" si="474"/>
        <v>7.2772111872315037E-14</v>
      </c>
      <c r="EB185" s="1">
        <f t="shared" si="475"/>
        <v>1.9268914558349516E-14</v>
      </c>
      <c r="EC185" s="1">
        <f t="shared" si="476"/>
        <v>4.9677218678236257E-15</v>
      </c>
      <c r="ED185" s="1">
        <f t="shared" si="477"/>
        <v>1.2471845796802657E-15</v>
      </c>
      <c r="EE185" s="1">
        <f t="shared" si="478"/>
        <v>3.0495899879236194E-16</v>
      </c>
      <c r="EF185" s="1">
        <f t="shared" si="479"/>
        <v>7.2635903454465458E-17</v>
      </c>
      <c r="EG185" s="1">
        <f t="shared" si="480"/>
        <v>1.6854673992354419E-17</v>
      </c>
      <c r="EH185" s="1">
        <f t="shared" si="481"/>
        <v>3.8107149683312665E-18</v>
      </c>
      <c r="EI185" s="1">
        <f t="shared" si="482"/>
        <v>8.3958685597025051E-19</v>
      </c>
      <c r="EJ185" s="1">
        <f t="shared" si="483"/>
        <v>1.8028175715948456E-19</v>
      </c>
      <c r="EK185" s="1">
        <f t="shared" si="484"/>
        <v>3.7732606383616793E-20</v>
      </c>
      <c r="EL185" s="1">
        <f t="shared" si="485"/>
        <v>7.6985782301731583E-21</v>
      </c>
      <c r="EM185" s="1">
        <f t="shared" si="486"/>
        <v>1.5313720334194094E-21</v>
      </c>
      <c r="EN185" s="1">
        <f t="shared" si="487"/>
        <v>2.970113532558048E-22</v>
      </c>
      <c r="EO185" s="1">
        <f t="shared" si="488"/>
        <v>5.6173458502200768E-23</v>
      </c>
      <c r="EP185" s="1">
        <f t="shared" si="489"/>
        <v>1.0360878842900301E-23</v>
      </c>
      <c r="EQ185" s="1">
        <f t="shared" si="490"/>
        <v>1.8638408108120079E-24</v>
      </c>
      <c r="ER185" s="1">
        <f t="shared" si="491"/>
        <v>3.2704327795706728E-25</v>
      </c>
      <c r="ES185" s="1">
        <f t="shared" si="492"/>
        <v>5.5978486831641786E-26</v>
      </c>
      <c r="ET185" s="1">
        <f t="shared" si="493"/>
        <v>9.3473792126317246E-27</v>
      </c>
      <c r="EU185" s="1">
        <f t="shared" si="494"/>
        <v>1.5227988730834947E-27</v>
      </c>
      <c r="EV185" s="1">
        <f t="shared" si="495"/>
        <v>2.4205181715191057E-28</v>
      </c>
      <c r="EW185" s="1">
        <f t="shared" si="496"/>
        <v>3.7541735412285716E-29</v>
      </c>
      <c r="EX185" s="1">
        <f t="shared" si="497"/>
        <v>5.6817950586684611E-30</v>
      </c>
      <c r="EY185" s="1">
        <f t="shared" si="498"/>
        <v>8.3916040006947857E-31</v>
      </c>
      <c r="EZ185" s="1">
        <f t="shared" si="499"/>
        <v>1.2095210812465318E-31</v>
      </c>
      <c r="FA185" s="1">
        <f t="shared" si="500"/>
        <v>1.7013921813106644E-32</v>
      </c>
      <c r="FB185" s="1">
        <f t="shared" si="501"/>
        <v>2.3337420569247535E-33</v>
      </c>
      <c r="FC185" s="1">
        <f t="shared" si="502"/>
        <v>2.9267235653789003E-34</v>
      </c>
      <c r="FD185" s="75">
        <f t="shared" si="353"/>
        <v>-2.9267235653789003E-34</v>
      </c>
    </row>
    <row r="186" spans="7:160" x14ac:dyDescent="0.35">
      <c r="G186" t="str">
        <f t="shared" si="349"/>
        <v>Refd, t=0.86</v>
      </c>
      <c r="H186" s="76">
        <f t="shared" si="350"/>
        <v>0.85500000000000065</v>
      </c>
      <c r="I186" s="1">
        <f t="shared" si="351"/>
        <v>0</v>
      </c>
      <c r="J186" s="22">
        <f t="shared" si="352"/>
        <v>3.0970962158869569E-5</v>
      </c>
      <c r="K186" s="1">
        <f t="shared" si="354"/>
        <v>1.6210127879419853E-4</v>
      </c>
      <c r="L186" s="1">
        <f t="shared" si="355"/>
        <v>4.2292438706574543E-4</v>
      </c>
      <c r="M186" s="1">
        <f t="shared" si="356"/>
        <v>9.191563240504209E-4</v>
      </c>
      <c r="N186" s="1">
        <f t="shared" si="357"/>
        <v>1.8271455596881297E-3</v>
      </c>
      <c r="O186" s="1">
        <f t="shared" si="358"/>
        <v>3.4269544589915928E-3</v>
      </c>
      <c r="P186" s="1">
        <f t="shared" si="359"/>
        <v>6.141031855263177E-3</v>
      </c>
      <c r="Q186" s="1">
        <f t="shared" si="360"/>
        <v>1.0573073972451982E-2</v>
      </c>
      <c r="R186" s="1">
        <f t="shared" si="361"/>
        <v>1.7537682072584448E-2</v>
      </c>
      <c r="S186" s="1">
        <f t="shared" si="362"/>
        <v>2.8067861840637181E-2</v>
      </c>
      <c r="T186" s="1">
        <f t="shared" si="363"/>
        <v>4.3385904156477854E-2</v>
      </c>
      <c r="U186" s="1">
        <f t="shared" si="364"/>
        <v>6.4825508153962735E-2</v>
      </c>
      <c r="V186" s="1">
        <f t="shared" si="365"/>
        <v>9.3700326886712676E-2</v>
      </c>
      <c r="W186" s="1">
        <f t="shared" si="366"/>
        <v>0.13112617690418002</v>
      </c>
      <c r="X186" s="1">
        <f t="shared" si="367"/>
        <v>0.17781873285771266</v>
      </c>
      <c r="Y186" s="1">
        <f t="shared" si="368"/>
        <v>0.23390160046361838</v>
      </c>
      <c r="Z186" s="1">
        <f t="shared" si="369"/>
        <v>0.29876644731736568</v>
      </c>
      <c r="AA186" s="1">
        <f t="shared" si="370"/>
        <v>0.37102356160315153</v>
      </c>
      <c r="AB186" s="1">
        <f t="shared" si="371"/>
        <v>0.44856671644034574</v>
      </c>
      <c r="AC186" s="1">
        <f t="shared" si="372"/>
        <v>0.52875314835065768</v>
      </c>
      <c r="AD186" s="1">
        <f t="shared" si="373"/>
        <v>0.6086737038683715</v>
      </c>
      <c r="AE186" s="1">
        <f t="shared" si="374"/>
        <v>0.68546713892251054</v>
      </c>
      <c r="AF186" s="1">
        <f t="shared" si="375"/>
        <v>0.75662245532655392</v>
      </c>
      <c r="AG186" s="1">
        <f t="shared" si="376"/>
        <v>0.82021695243257764</v>
      </c>
      <c r="AH186" s="1">
        <f t="shared" si="377"/>
        <v>0.87505390787354453</v>
      </c>
      <c r="AI186" s="1">
        <f t="shared" si="378"/>
        <v>0.92068729880220279</v>
      </c>
      <c r="AJ186" s="1">
        <f t="shared" si="379"/>
        <v>0.95734480955808332</v>
      </c>
      <c r="AK186" s="1">
        <f t="shared" si="380"/>
        <v>0.98577831344248401</v>
      </c>
      <c r="AL186" s="1">
        <f t="shared" si="381"/>
        <v>1.0070794321717995</v>
      </c>
      <c r="AM186" s="1">
        <f t="shared" si="382"/>
        <v>1.0224963483228047</v>
      </c>
      <c r="AN186" s="1">
        <f t="shared" si="383"/>
        <v>1.0332792348658617</v>
      </c>
      <c r="AO186" s="1">
        <f t="shared" si="384"/>
        <v>1.0405693629909925</v>
      </c>
      <c r="AP186" s="1">
        <f t="shared" si="385"/>
        <v>1.0453349756638906</v>
      </c>
      <c r="AQ186" s="1">
        <f t="shared" si="386"/>
        <v>1.0483480314129581</v>
      </c>
      <c r="AR186" s="1">
        <f t="shared" si="387"/>
        <v>1.0501910180828908</v>
      </c>
      <c r="AS186" s="1">
        <f t="shared" si="388"/>
        <v>1.0512819201502301</v>
      </c>
      <c r="AT186" s="1">
        <f t="shared" si="389"/>
        <v>1.0519069774241612</v>
      </c>
      <c r="AU186" s="1">
        <f t="shared" si="390"/>
        <v>1.0522537510535888</v>
      </c>
      <c r="AV186" s="1">
        <f t="shared" si="391"/>
        <v>1.0524400823576263</v>
      </c>
      <c r="AW186" s="1">
        <f t="shared" si="392"/>
        <v>1.0525370796870355</v>
      </c>
      <c r="AX186" s="1">
        <f t="shared" si="393"/>
        <v>1.0525860111032566</v>
      </c>
      <c r="AY186" s="1">
        <f t="shared" si="394"/>
        <v>1.0526099381274183</v>
      </c>
      <c r="AZ186" s="1">
        <f t="shared" si="395"/>
        <v>1.0526212824903816</v>
      </c>
      <c r="BA186" s="1">
        <f t="shared" si="396"/>
        <v>1.052626498979357</v>
      </c>
      <c r="BB186" s="1">
        <f t="shared" si="397"/>
        <v>1.0526288259870729</v>
      </c>
      <c r="BC186" s="1">
        <f t="shared" si="398"/>
        <v>1.0526298332685204</v>
      </c>
      <c r="BD186" s="1">
        <f t="shared" si="399"/>
        <v>1.052630256464091</v>
      </c>
      <c r="BE186" s="1">
        <f t="shared" si="400"/>
        <v>1.0526304290537118</v>
      </c>
      <c r="BF186" s="1">
        <f t="shared" si="401"/>
        <v>1.0526304973093072</v>
      </c>
      <c r="BG186" s="1">
        <f t="shared" si="402"/>
        <v>1.0526305232138402</v>
      </c>
      <c r="BH186" s="1">
        <f t="shared" si="403"/>
        <v>1.0526305317658027</v>
      </c>
      <c r="BI186" s="1">
        <f t="shared" si="404"/>
        <v>1.0526305314069107</v>
      </c>
      <c r="BJ186" s="1">
        <f t="shared" si="405"/>
        <v>1.0526305210226556</v>
      </c>
      <c r="BK186" s="1">
        <f t="shared" si="406"/>
        <v>1.0526304881259576</v>
      </c>
      <c r="BL186" s="1">
        <f t="shared" si="407"/>
        <v>1.0526303961336203</v>
      </c>
      <c r="BM186" s="1">
        <f t="shared" si="408"/>
        <v>1.052630150226054</v>
      </c>
      <c r="BN186" s="1">
        <f t="shared" si="409"/>
        <v>1.0526295163973007</v>
      </c>
      <c r="BO186" s="1">
        <f t="shared" si="410"/>
        <v>1.0526279398597742</v>
      </c>
      <c r="BP186" s="1">
        <f t="shared" si="411"/>
        <v>1.0526241561382736</v>
      </c>
      <c r="BQ186" s="1">
        <f t="shared" si="412"/>
        <v>1.0526153957733939</v>
      </c>
      <c r="BR186" s="1">
        <f t="shared" si="413"/>
        <v>1.0525958335360073</v>
      </c>
      <c r="BS186" s="1">
        <f t="shared" si="414"/>
        <v>1.0525537106041991</v>
      </c>
      <c r="BT186" s="1">
        <f t="shared" si="415"/>
        <v>1.0524662647052812</v>
      </c>
      <c r="BU186" s="1">
        <f t="shared" si="416"/>
        <v>1.0522912778438287</v>
      </c>
      <c r="BV186" s="1">
        <f t="shared" si="417"/>
        <v>1.0519537972598405</v>
      </c>
      <c r="BW186" s="1">
        <f t="shared" si="418"/>
        <v>1.0513265914536556</v>
      </c>
      <c r="BX186" s="1">
        <f t="shared" si="419"/>
        <v>1.0502034392401332</v>
      </c>
      <c r="BY186" s="1">
        <f t="shared" si="420"/>
        <v>1.0482657110448976</v>
      </c>
      <c r="BZ186" s="1">
        <f t="shared" si="421"/>
        <v>1.0450450834551428</v>
      </c>
      <c r="CA186" s="1">
        <f t="shared" si="422"/>
        <v>1.0398885402048967</v>
      </c>
      <c r="CB186" s="1">
        <f t="shared" si="423"/>
        <v>1.0319354891471688</v>
      </c>
      <c r="CC186" s="1">
        <f t="shared" si="424"/>
        <v>1.0201197344382089</v>
      </c>
      <c r="CD186" s="1">
        <f t="shared" si="425"/>
        <v>1.0032096289234653</v>
      </c>
      <c r="CE186" s="1">
        <f t="shared" si="426"/>
        <v>0.97989645320223928</v>
      </c>
      <c r="CF186" s="1">
        <f t="shared" si="427"/>
        <v>0.94893309735340869</v>
      </c>
      <c r="CG186" s="1">
        <f t="shared" si="428"/>
        <v>0.90931306478320495</v>
      </c>
      <c r="CH186" s="1">
        <f t="shared" si="429"/>
        <v>0.86046610083837238</v>
      </c>
      <c r="CI186" s="1">
        <f t="shared" si="430"/>
        <v>0.80243532562686615</v>
      </c>
      <c r="CJ186" s="1">
        <f t="shared" si="431"/>
        <v>0.7359960150751208</v>
      </c>
      <c r="CK186" s="1">
        <f t="shared" si="432"/>
        <v>0.66268133482763047</v>
      </c>
      <c r="CL186" s="1">
        <f t="shared" si="433"/>
        <v>0.58469586053549671</v>
      </c>
      <c r="CM186" s="1">
        <f t="shared" si="434"/>
        <v>0.50472061484917874</v>
      </c>
      <c r="CN186" s="1">
        <f t="shared" si="435"/>
        <v>0.42563771238007742</v>
      </c>
      <c r="CO186" s="1">
        <f t="shared" si="436"/>
        <v>0.35022154701616659</v>
      </c>
      <c r="CP186" s="1">
        <f t="shared" si="437"/>
        <v>0.28085114858532401</v>
      </c>
      <c r="CQ186" s="1">
        <f t="shared" si="438"/>
        <v>0.21929263513826563</v>
      </c>
      <c r="CR186" s="1">
        <f t="shared" si="439"/>
        <v>0.16658352764201037</v>
      </c>
      <c r="CS186" s="1">
        <f t="shared" si="440"/>
        <v>0.12302740041744391</v>
      </c>
      <c r="CT186" s="1">
        <f t="shared" si="441"/>
        <v>8.8284637900802071E-2</v>
      </c>
      <c r="CU186" s="1">
        <f t="shared" si="442"/>
        <v>6.1528753504935967E-2</v>
      </c>
      <c r="CV186" s="1">
        <f t="shared" si="443"/>
        <v>4.1630937426814257E-2</v>
      </c>
      <c r="CW186" s="1">
        <f t="shared" si="444"/>
        <v>2.7338156543038859E-2</v>
      </c>
      <c r="CX186" s="1">
        <f t="shared" si="445"/>
        <v>1.7419563042373715E-2</v>
      </c>
      <c r="CY186" s="1">
        <f t="shared" si="446"/>
        <v>1.0768288177935398E-2</v>
      </c>
      <c r="CZ186" s="1">
        <f t="shared" si="447"/>
        <v>6.4572386115379641E-3</v>
      </c>
      <c r="DA186" s="1">
        <f t="shared" si="448"/>
        <v>3.7558404856416032E-3</v>
      </c>
      <c r="DB186" s="1">
        <f t="shared" si="449"/>
        <v>2.118919070514225E-3</v>
      </c>
      <c r="DC186" s="1">
        <f t="shared" si="450"/>
        <v>1.1594991077023334E-3</v>
      </c>
      <c r="DD186" s="1">
        <f t="shared" si="451"/>
        <v>6.1544643217982737E-4</v>
      </c>
      <c r="DE186" s="1">
        <f t="shared" si="452"/>
        <v>3.1688388710560827E-4</v>
      </c>
      <c r="DF186" s="1">
        <f t="shared" si="453"/>
        <v>1.5828366699371108E-4</v>
      </c>
      <c r="DG186" s="1">
        <f t="shared" si="454"/>
        <v>7.670830994549181E-5</v>
      </c>
      <c r="DH186" s="1">
        <f t="shared" si="455"/>
        <v>3.6072023209229273E-5</v>
      </c>
      <c r="DI186" s="1">
        <f t="shared" si="456"/>
        <v>1.6461817271247179E-5</v>
      </c>
      <c r="DJ186" s="1">
        <f t="shared" si="457"/>
        <v>7.2916645385039709E-6</v>
      </c>
      <c r="DK186" s="1">
        <f t="shared" si="458"/>
        <v>3.1353340665444855E-6</v>
      </c>
      <c r="DL186" s="1">
        <f t="shared" si="459"/>
        <v>1.3089384059876933E-6</v>
      </c>
      <c r="DM186" s="1">
        <f t="shared" si="460"/>
        <v>5.3064683917507411E-7</v>
      </c>
      <c r="DN186" s="1">
        <f t="shared" si="461"/>
        <v>2.0893816981112282E-7</v>
      </c>
      <c r="DO186" s="1">
        <f t="shared" si="462"/>
        <v>7.9915727882200499E-8</v>
      </c>
      <c r="DP186" s="1">
        <f t="shared" si="463"/>
        <v>2.9697955027423024E-8</v>
      </c>
      <c r="DQ186" s="1">
        <f t="shared" si="464"/>
        <v>1.072454500824634E-8</v>
      </c>
      <c r="DR186" s="1">
        <f t="shared" si="465"/>
        <v>3.7641576306994647E-9</v>
      </c>
      <c r="DS186" s="1">
        <f t="shared" si="466"/>
        <v>1.2843159079634633E-9</v>
      </c>
      <c r="DT186" s="1">
        <f t="shared" si="467"/>
        <v>4.2605856090021996E-10</v>
      </c>
      <c r="DU186" s="1">
        <f t="shared" si="468"/>
        <v>1.3744779971037467E-10</v>
      </c>
      <c r="DV186" s="1">
        <f t="shared" si="469"/>
        <v>4.3127497788002599E-11</v>
      </c>
      <c r="DW186" s="1">
        <f t="shared" si="470"/>
        <v>1.3164205319234294E-11</v>
      </c>
      <c r="DX186" s="1">
        <f t="shared" si="471"/>
        <v>3.9096128378658101E-12</v>
      </c>
      <c r="DY186" s="1">
        <f t="shared" si="472"/>
        <v>1.1299132263866778E-12</v>
      </c>
      <c r="DZ186" s="1">
        <f t="shared" si="473"/>
        <v>3.1783430482970653E-13</v>
      </c>
      <c r="EA186" s="1">
        <f t="shared" si="474"/>
        <v>8.703047685305742E-14</v>
      </c>
      <c r="EB186" s="1">
        <f t="shared" si="475"/>
        <v>2.3202021786741164E-14</v>
      </c>
      <c r="EC186" s="1">
        <f t="shared" si="476"/>
        <v>6.023257517234983E-15</v>
      </c>
      <c r="ED186" s="1">
        <f t="shared" si="477"/>
        <v>1.5228378345044292E-15</v>
      </c>
      <c r="EE186" s="1">
        <f t="shared" si="478"/>
        <v>3.7502150947923979E-16</v>
      </c>
      <c r="EF186" s="1">
        <f t="shared" si="479"/>
        <v>8.9970634316425396E-17</v>
      </c>
      <c r="EG186" s="1">
        <f t="shared" si="480"/>
        <v>2.1030391249668719E-17</v>
      </c>
      <c r="EH186" s="1">
        <f t="shared" si="481"/>
        <v>4.7902019276108307E-18</v>
      </c>
      <c r="EI186" s="1">
        <f t="shared" si="482"/>
        <v>1.0633497910452194E-18</v>
      </c>
      <c r="EJ186" s="1">
        <f t="shared" si="483"/>
        <v>2.3007440477746748E-19</v>
      </c>
      <c r="EK186" s="1">
        <f t="shared" si="484"/>
        <v>4.8526866773021166E-20</v>
      </c>
      <c r="EL186" s="1">
        <f t="shared" si="485"/>
        <v>9.9785610696199015E-21</v>
      </c>
      <c r="EM186" s="1">
        <f t="shared" si="486"/>
        <v>2.0006596793676415E-21</v>
      </c>
      <c r="EN186" s="1">
        <f t="shared" si="487"/>
        <v>3.9115061970204887E-22</v>
      </c>
      <c r="EO186" s="1">
        <f t="shared" si="488"/>
        <v>7.4580305985872637E-23</v>
      </c>
      <c r="EP186" s="1">
        <f t="shared" si="489"/>
        <v>1.3869328210862661E-23</v>
      </c>
      <c r="EQ186" s="1">
        <f t="shared" si="490"/>
        <v>2.5158084294527049E-24</v>
      </c>
      <c r="ER186" s="1">
        <f t="shared" si="491"/>
        <v>4.4517247017316418E-25</v>
      </c>
      <c r="ES186" s="1">
        <f t="shared" si="492"/>
        <v>7.6849897865573245E-26</v>
      </c>
      <c r="ET186" s="1">
        <f t="shared" si="493"/>
        <v>1.294363311332855E-26</v>
      </c>
      <c r="EU186" s="1">
        <f t="shared" si="494"/>
        <v>2.1271524108263577E-27</v>
      </c>
      <c r="EV186" s="1">
        <f t="shared" si="495"/>
        <v>3.4111445121789144E-28</v>
      </c>
      <c r="EW186" s="1">
        <f t="shared" si="496"/>
        <v>5.3381193941634172E-29</v>
      </c>
      <c r="EX186" s="1">
        <f t="shared" si="497"/>
        <v>8.1524592876913483E-30</v>
      </c>
      <c r="EY186" s="1">
        <f t="shared" si="498"/>
        <v>1.2151354806200265E-30</v>
      </c>
      <c r="EZ186" s="1">
        <f t="shared" si="499"/>
        <v>1.7677379795368274E-31</v>
      </c>
      <c r="FA186" s="1">
        <f t="shared" si="500"/>
        <v>2.5100480497354759E-32</v>
      </c>
      <c r="FB186" s="1">
        <f t="shared" si="501"/>
        <v>3.4756905693116113E-33</v>
      </c>
      <c r="FC186" s="1">
        <f t="shared" si="502"/>
        <v>4.3975863062112992E-34</v>
      </c>
      <c r="FD186" s="75">
        <f t="shared" si="353"/>
        <v>-4.3975863062112992E-34</v>
      </c>
    </row>
    <row r="187" spans="7:160" x14ac:dyDescent="0.35">
      <c r="G187" t="str">
        <f t="shared" si="349"/>
        <v>Refd, t=0.86</v>
      </c>
      <c r="H187" s="76">
        <f t="shared" si="350"/>
        <v>0.86000000000000065</v>
      </c>
      <c r="I187" s="1">
        <f t="shared" si="351"/>
        <v>0</v>
      </c>
      <c r="J187" s="22">
        <f t="shared" si="352"/>
        <v>3.0742827151827675E-5</v>
      </c>
      <c r="K187" s="1">
        <f t="shared" si="354"/>
        <v>1.6086464624150471E-4</v>
      </c>
      <c r="L187" s="1">
        <f t="shared" si="355"/>
        <v>4.194738706253534E-4</v>
      </c>
      <c r="M187" s="1">
        <f t="shared" si="356"/>
        <v>9.1101411757423282E-4</v>
      </c>
      <c r="N187" s="1">
        <f t="shared" si="357"/>
        <v>1.8095499826169216E-3</v>
      </c>
      <c r="O187" s="1">
        <f t="shared" si="358"/>
        <v>3.3913499625506105E-3</v>
      </c>
      <c r="P187" s="1">
        <f t="shared" si="359"/>
        <v>6.0730240709690152E-3</v>
      </c>
      <c r="Q187" s="1">
        <f t="shared" si="360"/>
        <v>1.044996284070278E-2</v>
      </c>
      <c r="R187" s="1">
        <f t="shared" si="361"/>
        <v>1.7325918747001318E-2</v>
      </c>
      <c r="S187" s="1">
        <f t="shared" si="362"/>
        <v>2.7721057346656235E-2</v>
      </c>
      <c r="T187" s="1">
        <f t="shared" si="363"/>
        <v>4.2844267882926182E-2</v>
      </c>
      <c r="U187" s="1">
        <f t="shared" si="364"/>
        <v>6.4017690323637882E-2</v>
      </c>
      <c r="V187" s="1">
        <f t="shared" si="365"/>
        <v>9.2548454506302572E-2</v>
      </c>
      <c r="W187" s="1">
        <f t="shared" si="366"/>
        <v>0.12955433382804296</v>
      </c>
      <c r="X187" s="1">
        <f t="shared" si="367"/>
        <v>0.17576428152259238</v>
      </c>
      <c r="Y187" s="1">
        <f t="shared" si="368"/>
        <v>0.23132775993435747</v>
      </c>
      <c r="Z187" s="1">
        <f t="shared" si="369"/>
        <v>0.29567373108581574</v>
      </c>
      <c r="AA187" s="1">
        <f t="shared" si="370"/>
        <v>0.36745736600154494</v>
      </c>
      <c r="AB187" s="1">
        <f t="shared" si="371"/>
        <v>0.44461875886770691</v>
      </c>
      <c r="AC187" s="1">
        <f t="shared" si="372"/>
        <v>0.52455558755841181</v>
      </c>
      <c r="AD187" s="1">
        <f t="shared" si="373"/>
        <v>0.6043863776122641</v>
      </c>
      <c r="AE187" s="1">
        <f t="shared" si="374"/>
        <v>0.68125997889298806</v>
      </c>
      <c r="AF187" s="1">
        <f t="shared" si="375"/>
        <v>0.75265629567315739</v>
      </c>
      <c r="AG187" s="1">
        <f t="shared" si="376"/>
        <v>0.81662628466329634</v>
      </c>
      <c r="AH187" s="1">
        <f t="shared" si="377"/>
        <v>0.87193456674940306</v>
      </c>
      <c r="AI187" s="1">
        <f t="shared" si="378"/>
        <v>0.91809079703541541</v>
      </c>
      <c r="AJ187" s="1">
        <f t="shared" si="379"/>
        <v>0.95527948199470369</v>
      </c>
      <c r="AK187" s="1">
        <f t="shared" si="380"/>
        <v>0.98421603783509337</v>
      </c>
      <c r="AL187" s="1">
        <f t="shared" si="381"/>
        <v>1.0059658070326964</v>
      </c>
      <c r="AM187" s="1">
        <f t="shared" si="382"/>
        <v>1.0217619673525444</v>
      </c>
      <c r="AN187" s="1">
        <f t="shared" si="383"/>
        <v>1.0328500296080674</v>
      </c>
      <c r="AO187" s="1">
        <f t="shared" si="384"/>
        <v>1.0403746743763822</v>
      </c>
      <c r="AP187" s="1">
        <f t="shared" si="385"/>
        <v>1.045312801116812</v>
      </c>
      <c r="AQ187" s="1">
        <f t="shared" si="386"/>
        <v>1.0484475628814558</v>
      </c>
      <c r="AR187" s="1">
        <f t="shared" si="387"/>
        <v>1.0503730184258604</v>
      </c>
      <c r="AS187" s="1">
        <f t="shared" si="388"/>
        <v>1.0515176609076973</v>
      </c>
      <c r="AT187" s="1">
        <f t="shared" si="389"/>
        <v>1.05217643180165</v>
      </c>
      <c r="AU187" s="1">
        <f t="shared" si="390"/>
        <v>1.052543585326946</v>
      </c>
      <c r="AV187" s="1">
        <f t="shared" si="391"/>
        <v>1.0527417973281701</v>
      </c>
      <c r="AW187" s="1">
        <f t="shared" si="392"/>
        <v>1.0528454786983921</v>
      </c>
      <c r="AX187" s="1">
        <f t="shared" si="393"/>
        <v>1.0528980415417071</v>
      </c>
      <c r="AY187" s="1">
        <f t="shared" si="394"/>
        <v>1.052923874975032</v>
      </c>
      <c r="AZ187" s="1">
        <f t="shared" si="395"/>
        <v>1.0529361869354921</v>
      </c>
      <c r="BA187" s="1">
        <f t="shared" si="396"/>
        <v>1.0529418784702542</v>
      </c>
      <c r="BB187" s="1">
        <f t="shared" si="397"/>
        <v>1.0529444311854934</v>
      </c>
      <c r="BC187" s="1">
        <f t="shared" si="398"/>
        <v>1.0529455422965195</v>
      </c>
      <c r="BD187" s="1">
        <f t="shared" si="399"/>
        <v>1.0529460117558047</v>
      </c>
      <c r="BE187" s="1">
        <f t="shared" si="400"/>
        <v>1.0529462043185467</v>
      </c>
      <c r="BF187" s="1">
        <f t="shared" si="401"/>
        <v>1.0529462809274497</v>
      </c>
      <c r="BG187" s="1">
        <f t="shared" si="402"/>
        <v>1.0529463102034418</v>
      </c>
      <c r="BH187" s="1">
        <f t="shared" si="403"/>
        <v>1.052946320028066</v>
      </c>
      <c r="BI187" s="1">
        <f t="shared" si="404"/>
        <v>1.0529463200028553</v>
      </c>
      <c r="BJ187" s="1">
        <f t="shared" si="405"/>
        <v>1.0529463093338698</v>
      </c>
      <c r="BK187" s="1">
        <f t="shared" si="406"/>
        <v>1.0529462752847487</v>
      </c>
      <c r="BL187" s="1">
        <f t="shared" si="407"/>
        <v>1.0529461803023641</v>
      </c>
      <c r="BM187" s="1">
        <f t="shared" si="408"/>
        <v>1.0529459272766175</v>
      </c>
      <c r="BN187" s="1">
        <f t="shared" si="409"/>
        <v>1.0529452773429491</v>
      </c>
      <c r="BO187" s="1">
        <f t="shared" si="410"/>
        <v>1.0529436660770122</v>
      </c>
      <c r="BP187" s="1">
        <f t="shared" si="411"/>
        <v>1.0529398111286303</v>
      </c>
      <c r="BQ187" s="1">
        <f t="shared" si="412"/>
        <v>1.0529309123310278</v>
      </c>
      <c r="BR187" s="1">
        <f t="shared" si="413"/>
        <v>1.0529110965006276</v>
      </c>
      <c r="BS187" s="1">
        <f t="shared" si="414"/>
        <v>1.0528685392732473</v>
      </c>
      <c r="BT187" s="1">
        <f t="shared" si="415"/>
        <v>1.0527804074178004</v>
      </c>
      <c r="BU187" s="1">
        <f t="shared" si="416"/>
        <v>1.0526044463132953</v>
      </c>
      <c r="BV187" s="1">
        <f t="shared" si="417"/>
        <v>1.0522657909027313</v>
      </c>
      <c r="BW187" s="1">
        <f t="shared" si="418"/>
        <v>1.0516375899955719</v>
      </c>
      <c r="BX187" s="1">
        <f t="shared" si="419"/>
        <v>1.0505145672303549</v>
      </c>
      <c r="BY187" s="1">
        <f t="shared" si="420"/>
        <v>1.0485799849104216</v>
      </c>
      <c r="BZ187" s="1">
        <f t="shared" si="421"/>
        <v>1.0453688182284844</v>
      </c>
      <c r="CA187" s="1">
        <f t="shared" si="422"/>
        <v>1.0402331967128526</v>
      </c>
      <c r="CB187" s="1">
        <f t="shared" si="423"/>
        <v>1.0323197728510587</v>
      </c>
      <c r="CC187" s="1">
        <f t="shared" si="424"/>
        <v>1.0205715311735792</v>
      </c>
      <c r="CD187" s="1">
        <f t="shared" si="425"/>
        <v>1.0037671362189962</v>
      </c>
      <c r="CE187" s="1">
        <f t="shared" si="426"/>
        <v>0.98060773115102384</v>
      </c>
      <c r="CF187" s="1">
        <f t="shared" si="427"/>
        <v>0.94985332618113905</v>
      </c>
      <c r="CG187" s="1">
        <f t="shared" si="428"/>
        <v>0.9104991333327348</v>
      </c>
      <c r="CH187" s="1">
        <f t="shared" si="429"/>
        <v>0.8619687570993162</v>
      </c>
      <c r="CI187" s="1">
        <f t="shared" si="430"/>
        <v>0.80428988058308426</v>
      </c>
      <c r="CJ187" s="1">
        <f t="shared" si="431"/>
        <v>0.73821328513357254</v>
      </c>
      <c r="CK187" s="1">
        <f t="shared" si="432"/>
        <v>0.66524087568825763</v>
      </c>
      <c r="CL187" s="1">
        <f t="shared" si="433"/>
        <v>0.58754338425488184</v>
      </c>
      <c r="CM187" s="1">
        <f t="shared" si="434"/>
        <v>0.50777074400021471</v>
      </c>
      <c r="CN187" s="1">
        <f t="shared" si="435"/>
        <v>0.42878206373804639</v>
      </c>
      <c r="CO187" s="1">
        <f t="shared" si="436"/>
        <v>0.35334087346975018</v>
      </c>
      <c r="CP187" s="1">
        <f t="shared" si="437"/>
        <v>0.28382928401826074</v>
      </c>
      <c r="CQ187" s="1">
        <f t="shared" si="438"/>
        <v>0.22202958550001908</v>
      </c>
      <c r="CR187" s="1">
        <f t="shared" si="439"/>
        <v>0.16900534321668045</v>
      </c>
      <c r="CS187" s="1">
        <f t="shared" si="440"/>
        <v>0.1250913325809391</v>
      </c>
      <c r="CT187" s="1">
        <f t="shared" si="441"/>
        <v>8.9979237427305112E-2</v>
      </c>
      <c r="CU187" s="1">
        <f t="shared" si="442"/>
        <v>6.2869657036887183E-2</v>
      </c>
      <c r="CV187" s="1">
        <f t="shared" si="443"/>
        <v>4.2653830456328742E-2</v>
      </c>
      <c r="CW187" s="1">
        <f t="shared" si="444"/>
        <v>2.8090661162811094E-2</v>
      </c>
      <c r="CX187" s="1">
        <f t="shared" si="445"/>
        <v>1.7953608578469584E-2</v>
      </c>
      <c r="CY187" s="1">
        <f t="shared" si="446"/>
        <v>1.1134035337912004E-2</v>
      </c>
      <c r="CZ187" s="1">
        <f t="shared" si="447"/>
        <v>6.6990406069500977E-3</v>
      </c>
      <c r="DA187" s="1">
        <f t="shared" si="448"/>
        <v>3.9102083692076689E-3</v>
      </c>
      <c r="DB187" s="1">
        <f t="shared" si="449"/>
        <v>2.2141138749220486E-3</v>
      </c>
      <c r="DC187" s="1">
        <f t="shared" si="450"/>
        <v>1.2162233847787332E-3</v>
      </c>
      <c r="DD187" s="1">
        <f t="shared" si="451"/>
        <v>6.4811750503871314E-4</v>
      </c>
      <c r="DE187" s="1">
        <f t="shared" si="452"/>
        <v>3.3507816412827861E-4</v>
      </c>
      <c r="DF187" s="1">
        <f t="shared" si="453"/>
        <v>1.6808353849274792E-4</v>
      </c>
      <c r="DG187" s="1">
        <f t="shared" si="454"/>
        <v>8.1815195530621115E-5</v>
      </c>
      <c r="DH187" s="1">
        <f t="shared" si="455"/>
        <v>3.864761319147518E-5</v>
      </c>
      <c r="DI187" s="1">
        <f t="shared" si="456"/>
        <v>1.7719338768596807E-5</v>
      </c>
      <c r="DJ187" s="1">
        <f t="shared" si="457"/>
        <v>7.8862357273051467E-6</v>
      </c>
      <c r="DK187" s="1">
        <f t="shared" si="458"/>
        <v>3.4076493397159374E-6</v>
      </c>
      <c r="DL187" s="1">
        <f t="shared" si="459"/>
        <v>1.4297887611799103E-6</v>
      </c>
      <c r="DM187" s="1">
        <f t="shared" si="460"/>
        <v>5.8262941201697868E-7</v>
      </c>
      <c r="DN187" s="1">
        <f t="shared" si="461"/>
        <v>2.3061648542642081E-7</v>
      </c>
      <c r="DO187" s="1">
        <f t="shared" si="462"/>
        <v>8.8683172392366032E-8</v>
      </c>
      <c r="DP187" s="1">
        <f t="shared" si="463"/>
        <v>3.3137648398074809E-8</v>
      </c>
      <c r="DQ187" s="1">
        <f t="shared" si="464"/>
        <v>1.2033976320218826E-8</v>
      </c>
      <c r="DR187" s="1">
        <f t="shared" si="465"/>
        <v>4.2479695782388679E-9</v>
      </c>
      <c r="DS187" s="1">
        <f t="shared" si="466"/>
        <v>1.4578614070484935E-9</v>
      </c>
      <c r="DT187" s="1">
        <f t="shared" si="467"/>
        <v>4.8650941232064825E-10</v>
      </c>
      <c r="DU187" s="1">
        <f t="shared" si="468"/>
        <v>1.5790049380107804E-10</v>
      </c>
      <c r="DV187" s="1">
        <f t="shared" si="469"/>
        <v>4.985047558908535E-11</v>
      </c>
      <c r="DW187" s="1">
        <f t="shared" si="470"/>
        <v>1.5311725058579045E-11</v>
      </c>
      <c r="DX187" s="1">
        <f t="shared" si="471"/>
        <v>4.576381989108621E-12</v>
      </c>
      <c r="DY187" s="1">
        <f t="shared" si="472"/>
        <v>1.3311801528865217E-12</v>
      </c>
      <c r="DZ187" s="1">
        <f t="shared" si="473"/>
        <v>3.7691163502778807E-13</v>
      </c>
      <c r="EA187" s="1">
        <f t="shared" si="474"/>
        <v>1.0389643411473915E-13</v>
      </c>
      <c r="EB187" s="1">
        <f t="shared" si="475"/>
        <v>2.7886165308610689E-14</v>
      </c>
      <c r="EC187" s="1">
        <f t="shared" si="476"/>
        <v>7.2890515731281286E-15</v>
      </c>
      <c r="ED187" s="1">
        <f t="shared" si="477"/>
        <v>1.8557206725108717E-15</v>
      </c>
      <c r="EE187" s="1">
        <f t="shared" si="478"/>
        <v>4.6023225029191421E-16</v>
      </c>
      <c r="EF187" s="1">
        <f t="shared" si="479"/>
        <v>1.1120543645029316E-16</v>
      </c>
      <c r="EG187" s="1">
        <f t="shared" si="480"/>
        <v>2.6182994372878729E-17</v>
      </c>
      <c r="EH187" s="1">
        <f t="shared" si="481"/>
        <v>6.0077909829611447E-18</v>
      </c>
      <c r="EI187" s="1">
        <f t="shared" si="482"/>
        <v>1.3435953028165968E-18</v>
      </c>
      <c r="EJ187" s="1">
        <f t="shared" si="483"/>
        <v>2.9291006353412254E-19</v>
      </c>
      <c r="EK187" s="1">
        <f t="shared" si="484"/>
        <v>6.2253573153657383E-20</v>
      </c>
      <c r="EL187" s="1">
        <f t="shared" si="485"/>
        <v>1.2900557610139436E-20</v>
      </c>
      <c r="EM187" s="1">
        <f t="shared" si="486"/>
        <v>2.6068433123811095E-21</v>
      </c>
      <c r="EN187" s="1">
        <f t="shared" si="487"/>
        <v>5.137237648133348E-22</v>
      </c>
      <c r="EO187" s="1">
        <f t="shared" si="488"/>
        <v>9.8740812898334507E-23</v>
      </c>
      <c r="EP187" s="1">
        <f t="shared" si="489"/>
        <v>1.8512201797388341E-23</v>
      </c>
      <c r="EQ187" s="1">
        <f t="shared" si="490"/>
        <v>3.3857415541075977E-24</v>
      </c>
      <c r="ER187" s="1">
        <f t="shared" si="491"/>
        <v>6.0411815882988622E-25</v>
      </c>
      <c r="ES187" s="1">
        <f t="shared" si="492"/>
        <v>1.0517156535874526E-25</v>
      </c>
      <c r="ET187" s="1">
        <f t="shared" si="493"/>
        <v>1.7865581164229293E-26</v>
      </c>
      <c r="EU187" s="1">
        <f t="shared" si="494"/>
        <v>2.9614903604468415E-27</v>
      </c>
      <c r="EV187" s="1">
        <f t="shared" si="495"/>
        <v>4.7907981133813918E-28</v>
      </c>
      <c r="EW187" s="1">
        <f t="shared" si="496"/>
        <v>7.5637610830406932E-29</v>
      </c>
      <c r="EX187" s="1">
        <f t="shared" si="497"/>
        <v>1.1655372185728833E-29</v>
      </c>
      <c r="EY187" s="1">
        <f t="shared" si="498"/>
        <v>1.7530606422545464E-30</v>
      </c>
      <c r="EZ187" s="1">
        <f t="shared" si="499"/>
        <v>2.5737843181324525E-31</v>
      </c>
      <c r="FA187" s="1">
        <f t="shared" si="500"/>
        <v>3.6886369078983293E-32</v>
      </c>
      <c r="FB187" s="1">
        <f t="shared" si="501"/>
        <v>5.1557401564003363E-33</v>
      </c>
      <c r="FC187" s="1">
        <f t="shared" si="502"/>
        <v>6.5805630189883376E-34</v>
      </c>
      <c r="FD187" s="75">
        <f t="shared" si="353"/>
        <v>-6.5805630189883376E-34</v>
      </c>
    </row>
    <row r="188" spans="7:160" x14ac:dyDescent="0.35">
      <c r="G188" t="str">
        <f t="shared" si="349"/>
        <v>Refd, t=0.87</v>
      </c>
      <c r="H188" s="76">
        <f t="shared" si="350"/>
        <v>0.86500000000000066</v>
      </c>
      <c r="I188" s="1">
        <f t="shared" si="351"/>
        <v>0</v>
      </c>
      <c r="J188" s="22">
        <f t="shared" si="352"/>
        <v>3.0514237253918439E-5</v>
      </c>
      <c r="K188" s="1">
        <f t="shared" si="354"/>
        <v>1.5962706779488377E-4</v>
      </c>
      <c r="L188" s="1">
        <f t="shared" si="355"/>
        <v>4.1602848633020374E-4</v>
      </c>
      <c r="M188" s="1">
        <f t="shared" si="356"/>
        <v>9.0290510252741534E-4</v>
      </c>
      <c r="N188" s="1">
        <f t="shared" si="357"/>
        <v>1.7920693729576711E-3</v>
      </c>
      <c r="O188" s="1">
        <f t="shared" si="358"/>
        <v>3.356052931850117E-3</v>
      </c>
      <c r="P188" s="1">
        <f t="shared" si="359"/>
        <v>6.0057180571567673E-3</v>
      </c>
      <c r="Q188" s="1">
        <f t="shared" si="360"/>
        <v>1.0328279292994982E-2</v>
      </c>
      <c r="R188" s="1">
        <f t="shared" si="361"/>
        <v>1.7116802887112419E-2</v>
      </c>
      <c r="S188" s="1">
        <f t="shared" si="362"/>
        <v>2.7378787197625626E-2</v>
      </c>
      <c r="T188" s="1">
        <f t="shared" si="363"/>
        <v>4.2309860089168531E-2</v>
      </c>
      <c r="U188" s="1">
        <f t="shared" si="364"/>
        <v>6.3220648893945894E-2</v>
      </c>
      <c r="V188" s="1">
        <f t="shared" si="365"/>
        <v>9.1411645788854551E-2</v>
      </c>
      <c r="W188" s="1">
        <f t="shared" si="366"/>
        <v>0.12800225314236333</v>
      </c>
      <c r="X188" s="1">
        <f t="shared" si="367"/>
        <v>0.17373414919782199</v>
      </c>
      <c r="Y188" s="1">
        <f t="shared" si="368"/>
        <v>0.2287819223518065</v>
      </c>
      <c r="Z188" s="1">
        <f t="shared" si="369"/>
        <v>0.29261103672406619</v>
      </c>
      <c r="AA188" s="1">
        <f t="shared" si="370"/>
        <v>0.36392085704369703</v>
      </c>
      <c r="AB188" s="1">
        <f t="shared" si="371"/>
        <v>0.4406973884371318</v>
      </c>
      <c r="AC188" s="1">
        <f t="shared" si="372"/>
        <v>0.52037875491332442</v>
      </c>
      <c r="AD188" s="1">
        <f t="shared" si="373"/>
        <v>0.60011163089785602</v>
      </c>
      <c r="AE188" s="1">
        <f t="shared" si="374"/>
        <v>0.67705583627419363</v>
      </c>
      <c r="AF188" s="1">
        <f t="shared" si="375"/>
        <v>0.74868330147293816</v>
      </c>
      <c r="AG188" s="1">
        <f t="shared" si="376"/>
        <v>0.8130197941416113</v>
      </c>
      <c r="AH188" s="1">
        <f t="shared" si="377"/>
        <v>0.86879224328333926</v>
      </c>
      <c r="AI188" s="1">
        <f t="shared" si="378"/>
        <v>0.91546659492594284</v>
      </c>
      <c r="AJ188" s="1">
        <f t="shared" si="379"/>
        <v>0.95318436720829458</v>
      </c>
      <c r="AK188" s="1">
        <f t="shared" si="380"/>
        <v>0.98262431204566469</v>
      </c>
      <c r="AL188" s="1">
        <f t="shared" si="381"/>
        <v>1.0048249925070836</v>
      </c>
      <c r="AM188" s="1">
        <f t="shared" si="382"/>
        <v>1.0210039309978842</v>
      </c>
      <c r="AN188" s="1">
        <f t="shared" si="383"/>
        <v>1.0324013158855807</v>
      </c>
      <c r="AO188" s="1">
        <f t="shared" si="384"/>
        <v>1.0401646747977287</v>
      </c>
      <c r="AP188" s="1">
        <f t="shared" si="385"/>
        <v>1.0452791591830213</v>
      </c>
      <c r="AQ188" s="1">
        <f t="shared" si="386"/>
        <v>1.0485388830274411</v>
      </c>
      <c r="AR188" s="1">
        <f t="shared" si="387"/>
        <v>1.0505493915419017</v>
      </c>
      <c r="AS188" s="1">
        <f t="shared" si="388"/>
        <v>1.0517497108135221</v>
      </c>
      <c r="AT188" s="1">
        <f t="shared" si="389"/>
        <v>1.0524435726740133</v>
      </c>
      <c r="AU188" s="1">
        <f t="shared" si="390"/>
        <v>1.052832039625295</v>
      </c>
      <c r="AV188" s="1">
        <f t="shared" si="391"/>
        <v>1.0530427369601678</v>
      </c>
      <c r="AW188" s="1">
        <f t="shared" si="392"/>
        <v>1.0531534774465185</v>
      </c>
      <c r="AX188" s="1">
        <f t="shared" si="393"/>
        <v>1.0532098949657458</v>
      </c>
      <c r="AY188" s="1">
        <f t="shared" si="394"/>
        <v>1.0532377624988476</v>
      </c>
      <c r="AZ188" s="1">
        <f t="shared" si="395"/>
        <v>1.0532511123284103</v>
      </c>
      <c r="BA188" s="1">
        <f t="shared" si="396"/>
        <v>1.053257316159053</v>
      </c>
      <c r="BB188" s="1">
        <f t="shared" si="397"/>
        <v>1.0532601136196442</v>
      </c>
      <c r="BC188" s="1">
        <f t="shared" si="398"/>
        <v>1.0532613379492284</v>
      </c>
      <c r="BD188" s="1">
        <f t="shared" si="399"/>
        <v>1.0532618581437834</v>
      </c>
      <c r="BE188" s="1">
        <f t="shared" si="400"/>
        <v>1.0532620727375372</v>
      </c>
      <c r="BF188" s="1">
        <f t="shared" si="401"/>
        <v>1.053262158615311</v>
      </c>
      <c r="BG188" s="1">
        <f t="shared" si="402"/>
        <v>1.0532621916562381</v>
      </c>
      <c r="BH188" s="1">
        <f t="shared" si="403"/>
        <v>1.0532622029155971</v>
      </c>
      <c r="BI188" s="1">
        <f t="shared" si="404"/>
        <v>1.0532622032847692</v>
      </c>
      <c r="BJ188" s="1">
        <f t="shared" si="405"/>
        <v>1.0532621923438936</v>
      </c>
      <c r="BK188" s="1">
        <f t="shared" si="406"/>
        <v>1.0532621571235705</v>
      </c>
      <c r="BL188" s="1">
        <f t="shared" si="407"/>
        <v>1.0532620590964101</v>
      </c>
      <c r="BM188" s="1">
        <f t="shared" si="408"/>
        <v>1.0532617988440438</v>
      </c>
      <c r="BN188" s="1">
        <f t="shared" si="409"/>
        <v>1.053261132619792</v>
      </c>
      <c r="BO188" s="1">
        <f t="shared" si="410"/>
        <v>1.0532594863542946</v>
      </c>
      <c r="BP188" s="1">
        <f t="shared" si="411"/>
        <v>1.053255559884001</v>
      </c>
      <c r="BQ188" s="1">
        <f t="shared" si="412"/>
        <v>1.053246522584111</v>
      </c>
      <c r="BR188" s="1">
        <f t="shared" si="413"/>
        <v>1.0532264539684488</v>
      </c>
      <c r="BS188" s="1">
        <f t="shared" si="414"/>
        <v>1.0531834655123826</v>
      </c>
      <c r="BT188" s="1">
        <f t="shared" si="415"/>
        <v>1.0530946555302065</v>
      </c>
      <c r="BU188" s="1">
        <f t="shared" si="416"/>
        <v>1.0529177366737779</v>
      </c>
      <c r="BV188" s="1">
        <f t="shared" si="417"/>
        <v>1.05257793663902</v>
      </c>
      <c r="BW188" s="1">
        <f t="shared" si="418"/>
        <v>1.0519487893498769</v>
      </c>
      <c r="BX188" s="1">
        <f t="shared" si="419"/>
        <v>1.0508259645110103</v>
      </c>
      <c r="BY188" s="1">
        <f t="shared" si="420"/>
        <v>1.0488946081745196</v>
      </c>
      <c r="BZ188" s="1">
        <f t="shared" si="421"/>
        <v>1.0456929685503422</v>
      </c>
      <c r="CA188" s="1">
        <f t="shared" si="422"/>
        <v>1.0405782692122605</v>
      </c>
      <c r="CB188" s="1">
        <f t="shared" si="423"/>
        <v>1.0327043235994233</v>
      </c>
      <c r="CC188" s="1">
        <f t="shared" si="424"/>
        <v>1.02102318323035</v>
      </c>
      <c r="CD188" s="1">
        <f t="shared" si="425"/>
        <v>1.0043236966004634</v>
      </c>
      <c r="CE188" s="1">
        <f t="shared" si="426"/>
        <v>0.98131675839869192</v>
      </c>
      <c r="CF188" s="1">
        <f t="shared" si="427"/>
        <v>0.95076944851855039</v>
      </c>
      <c r="CG188" s="1">
        <f t="shared" si="428"/>
        <v>0.91167874451578268</v>
      </c>
      <c r="CH188" s="1">
        <f t="shared" si="429"/>
        <v>0.863462307973487</v>
      </c>
      <c r="CI188" s="1">
        <f t="shared" si="430"/>
        <v>0.80613272700104743</v>
      </c>
      <c r="CJ188" s="1">
        <f t="shared" si="431"/>
        <v>0.74041673492760707</v>
      </c>
      <c r="CK188" s="1">
        <f t="shared" si="432"/>
        <v>0.66778544546915253</v>
      </c>
      <c r="CL188" s="1">
        <f t="shared" si="433"/>
        <v>0.59037613183880155</v>
      </c>
      <c r="CM188" s="1">
        <f t="shared" si="434"/>
        <v>0.51080783329200086</v>
      </c>
      <c r="CN188" s="1">
        <f t="shared" si="435"/>
        <v>0.43191659008652655</v>
      </c>
      <c r="CO188" s="1">
        <f t="shared" si="436"/>
        <v>0.35645473834280017</v>
      </c>
      <c r="CP188" s="1">
        <f t="shared" si="437"/>
        <v>0.28680693053402162</v>
      </c>
      <c r="CQ188" s="1">
        <f t="shared" si="438"/>
        <v>0.22477099021694608</v>
      </c>
      <c r="CR188" s="1">
        <f t="shared" si="439"/>
        <v>0.17143592037477415</v>
      </c>
      <c r="CS188" s="1">
        <f t="shared" si="440"/>
        <v>0.12716723889813886</v>
      </c>
      <c r="CT188" s="1">
        <f t="shared" si="441"/>
        <v>9.1687690091672103E-2</v>
      </c>
      <c r="CU188" s="1">
        <f t="shared" si="442"/>
        <v>6.4224953890866673E-2</v>
      </c>
      <c r="CV188" s="1">
        <f t="shared" si="443"/>
        <v>4.3690508144957133E-2</v>
      </c>
      <c r="CW188" s="1">
        <f t="shared" si="444"/>
        <v>2.8855505767709372E-2</v>
      </c>
      <c r="CX188" s="1">
        <f t="shared" si="445"/>
        <v>1.8498067410923122E-2</v>
      </c>
      <c r="CY188" s="1">
        <f t="shared" si="446"/>
        <v>1.1508112396014276E-2</v>
      </c>
      <c r="CZ188" s="1">
        <f t="shared" si="447"/>
        <v>6.9471838425564786E-3</v>
      </c>
      <c r="DA188" s="1">
        <f t="shared" si="448"/>
        <v>4.069183633050275E-3</v>
      </c>
      <c r="DB188" s="1">
        <f t="shared" si="449"/>
        <v>2.3125109115994798E-3</v>
      </c>
      <c r="DC188" s="1">
        <f t="shared" si="450"/>
        <v>1.2750804486591672E-3</v>
      </c>
      <c r="DD188" s="1">
        <f t="shared" si="451"/>
        <v>6.8215182937140704E-4</v>
      </c>
      <c r="DE188" s="1">
        <f t="shared" si="452"/>
        <v>3.5410973019883545E-4</v>
      </c>
      <c r="DF188" s="1">
        <f t="shared" si="453"/>
        <v>1.7837807044568859E-4</v>
      </c>
      <c r="DG188" s="1">
        <f t="shared" si="454"/>
        <v>8.72034492924918E-5</v>
      </c>
      <c r="DH188" s="1">
        <f t="shared" si="455"/>
        <v>4.1377421961972356E-5</v>
      </c>
      <c r="DI188" s="1">
        <f t="shared" si="456"/>
        <v>1.9058371357401802E-5</v>
      </c>
      <c r="DJ188" s="1">
        <f t="shared" si="457"/>
        <v>8.5223794701372814E-6</v>
      </c>
      <c r="DK188" s="1">
        <f t="shared" si="458"/>
        <v>3.7004373894226107E-6</v>
      </c>
      <c r="DL188" s="1">
        <f t="shared" si="459"/>
        <v>1.5603795032362928E-6</v>
      </c>
      <c r="DM188" s="1">
        <f t="shared" si="460"/>
        <v>6.3909156595414635E-7</v>
      </c>
      <c r="DN188" s="1">
        <f t="shared" si="461"/>
        <v>2.5428720756643355E-7</v>
      </c>
      <c r="DO188" s="1">
        <f t="shared" si="462"/>
        <v>9.8308054764102605E-8</v>
      </c>
      <c r="DP188" s="1">
        <f t="shared" si="463"/>
        <v>3.6934536442071356E-8</v>
      </c>
      <c r="DQ188" s="1">
        <f t="shared" si="464"/>
        <v>1.3487509051218488E-8</v>
      </c>
      <c r="DR188" s="1">
        <f t="shared" si="465"/>
        <v>4.7881020554036755E-9</v>
      </c>
      <c r="DS188" s="1">
        <f t="shared" si="466"/>
        <v>1.6527406119536338E-9</v>
      </c>
      <c r="DT188" s="1">
        <f t="shared" si="467"/>
        <v>5.5479501568412015E-10</v>
      </c>
      <c r="DU188" s="1">
        <f t="shared" si="468"/>
        <v>1.811437699144202E-10</v>
      </c>
      <c r="DV188" s="1">
        <f t="shared" si="469"/>
        <v>5.7537769819856898E-11</v>
      </c>
      <c r="DW188" s="1">
        <f t="shared" si="470"/>
        <v>1.7782643336838776E-11</v>
      </c>
      <c r="DX188" s="1">
        <f t="shared" si="471"/>
        <v>5.3484401244298034E-12</v>
      </c>
      <c r="DY188" s="1">
        <f t="shared" si="472"/>
        <v>1.5657345969258601E-12</v>
      </c>
      <c r="DZ188" s="1">
        <f t="shared" si="473"/>
        <v>4.4621142621907554E-13</v>
      </c>
      <c r="EA188" s="1">
        <f t="shared" si="474"/>
        <v>1.2381254788937853E-13</v>
      </c>
      <c r="EB188" s="1">
        <f t="shared" si="475"/>
        <v>3.3454800372531471E-14</v>
      </c>
      <c r="EC188" s="1">
        <f t="shared" si="476"/>
        <v>8.8041775513011518E-15</v>
      </c>
      <c r="ED188" s="1">
        <f t="shared" si="477"/>
        <v>2.2569440040014891E-15</v>
      </c>
      <c r="EE188" s="1">
        <f t="shared" si="478"/>
        <v>5.6366069102079395E-16</v>
      </c>
      <c r="EF188" s="1">
        <f t="shared" si="479"/>
        <v>1.3716434119675445E-16</v>
      </c>
      <c r="EG188" s="1">
        <f t="shared" si="480"/>
        <v>3.2527516303549135E-17</v>
      </c>
      <c r="EH188" s="1">
        <f t="shared" si="481"/>
        <v>7.5180398176425252E-18</v>
      </c>
      <c r="EI188" s="1">
        <f t="shared" si="482"/>
        <v>1.6937850956824131E-18</v>
      </c>
      <c r="EJ188" s="1">
        <f t="shared" si="483"/>
        <v>3.7201972615324729E-19</v>
      </c>
      <c r="EK188" s="1">
        <f t="shared" si="484"/>
        <v>7.966722264654095E-20</v>
      </c>
      <c r="EL188" s="1">
        <f t="shared" si="485"/>
        <v>1.6636024464319601E-20</v>
      </c>
      <c r="EM188" s="1">
        <f t="shared" si="486"/>
        <v>3.3878466576034598E-21</v>
      </c>
      <c r="EN188" s="1">
        <f t="shared" si="487"/>
        <v>6.7289677689709301E-22</v>
      </c>
      <c r="EO188" s="1">
        <f t="shared" si="488"/>
        <v>1.3036706085506865E-22</v>
      </c>
      <c r="EP188" s="1">
        <f t="shared" si="489"/>
        <v>2.4639067242408877E-23</v>
      </c>
      <c r="EQ188" s="1">
        <f t="shared" si="490"/>
        <v>4.5431583712891574E-24</v>
      </c>
      <c r="ER188" s="1">
        <f t="shared" si="491"/>
        <v>8.1734799732840442E-25</v>
      </c>
      <c r="ES188" s="1">
        <f t="shared" si="492"/>
        <v>1.4348548075849445E-25</v>
      </c>
      <c r="ET188" s="1">
        <f t="shared" si="493"/>
        <v>2.4580747371201355E-26</v>
      </c>
      <c r="EU188" s="1">
        <f t="shared" si="494"/>
        <v>4.1096114033195953E-27</v>
      </c>
      <c r="EV188" s="1">
        <f t="shared" si="495"/>
        <v>6.7058740576120495E-28</v>
      </c>
      <c r="EW188" s="1">
        <f t="shared" si="496"/>
        <v>1.0680398068165681E-28</v>
      </c>
      <c r="EX188" s="1">
        <f t="shared" si="497"/>
        <v>1.6604407840329813E-29</v>
      </c>
      <c r="EY188" s="1">
        <f t="shared" si="498"/>
        <v>2.5199260032280986E-30</v>
      </c>
      <c r="EZ188" s="1">
        <f t="shared" si="499"/>
        <v>3.7333879496266421E-31</v>
      </c>
      <c r="FA188" s="1">
        <f t="shared" si="500"/>
        <v>5.3998760498974826E-32</v>
      </c>
      <c r="FB188" s="1">
        <f t="shared" si="501"/>
        <v>7.6178286709768552E-33</v>
      </c>
      <c r="FC188" s="1">
        <f t="shared" si="502"/>
        <v>9.8074757172948706E-34</v>
      </c>
      <c r="FD188" s="75">
        <f t="shared" si="353"/>
        <v>-9.8074757172948706E-34</v>
      </c>
    </row>
    <row r="189" spans="7:160" x14ac:dyDescent="0.35">
      <c r="G189" t="str">
        <f t="shared" si="349"/>
        <v>Refd, t=0.87</v>
      </c>
      <c r="H189" s="76">
        <f t="shared" si="350"/>
        <v>0.87000000000000066</v>
      </c>
      <c r="I189" s="1">
        <f t="shared" si="351"/>
        <v>0</v>
      </c>
      <c r="J189" s="22">
        <f t="shared" si="352"/>
        <v>3.028526778086197E-5</v>
      </c>
      <c r="K189" s="1">
        <f t="shared" si="354"/>
        <v>1.5838890283262377E-4</v>
      </c>
      <c r="L189" s="1">
        <f t="shared" si="355"/>
        <v>4.1258898454992756E-4</v>
      </c>
      <c r="M189" s="1">
        <f t="shared" si="356"/>
        <v>8.9483035283753989E-4</v>
      </c>
      <c r="N189" s="1">
        <f t="shared" si="357"/>
        <v>1.77470458819828E-3</v>
      </c>
      <c r="O189" s="1">
        <f t="shared" si="358"/>
        <v>3.3210624987987806E-3</v>
      </c>
      <c r="P189" s="1">
        <f t="shared" si="359"/>
        <v>5.9391080584925001E-3</v>
      </c>
      <c r="Q189" s="1">
        <f t="shared" si="360"/>
        <v>1.0208007138157119E-2</v>
      </c>
      <c r="R189" s="1">
        <f t="shared" si="361"/>
        <v>1.6910299455283429E-2</v>
      </c>
      <c r="S189" s="1">
        <f t="shared" si="362"/>
        <v>2.7040986492362112E-2</v>
      </c>
      <c r="T189" s="1">
        <f t="shared" si="363"/>
        <v>4.1782573880229629E-2</v>
      </c>
      <c r="U189" s="1">
        <f t="shared" si="364"/>
        <v>6.2434224760772733E-2</v>
      </c>
      <c r="V189" s="1">
        <f t="shared" si="365"/>
        <v>9.0289685470576878E-2</v>
      </c>
      <c r="W189" s="1">
        <f t="shared" si="366"/>
        <v>0.12646967047824881</v>
      </c>
      <c r="X189" s="1">
        <f t="shared" si="367"/>
        <v>0.17172804400549302</v>
      </c>
      <c r="Y189" s="1">
        <f t="shared" si="368"/>
        <v>0.22626380496427662</v>
      </c>
      <c r="Z189" s="1">
        <f t="shared" si="369"/>
        <v>0.28957813838642488</v>
      </c>
      <c r="AA189" s="1">
        <f t="shared" si="370"/>
        <v>0.36041391631189984</v>
      </c>
      <c r="AB189" s="1">
        <f t="shared" si="371"/>
        <v>0.43680263605341418</v>
      </c>
      <c r="AC189" s="1">
        <f t="shared" si="372"/>
        <v>0.51622285254905464</v>
      </c>
      <c r="AD189" s="1">
        <f t="shared" si="373"/>
        <v>0.59584983117253287</v>
      </c>
      <c r="AE189" s="1">
        <f t="shared" si="374"/>
        <v>0.67285520857570735</v>
      </c>
      <c r="AF189" s="1">
        <f t="shared" si="375"/>
        <v>0.7447040414598145</v>
      </c>
      <c r="AG189" s="1">
        <f t="shared" si="376"/>
        <v>0.8093980500600032</v>
      </c>
      <c r="AH189" s="1">
        <f t="shared" si="377"/>
        <v>0.86562743876843429</v>
      </c>
      <c r="AI189" s="1">
        <f t="shared" si="378"/>
        <v>0.91281507296841269</v>
      </c>
      <c r="AJ189" s="1">
        <f t="shared" si="379"/>
        <v>0.95105969589775941</v>
      </c>
      <c r="AK189" s="1">
        <f t="shared" si="380"/>
        <v>0.98100321406476798</v>
      </c>
      <c r="AL189" s="1">
        <f t="shared" si="381"/>
        <v>1.0036569333189926</v>
      </c>
      <c r="AM189" s="1">
        <f t="shared" si="382"/>
        <v>1.0202220848020103</v>
      </c>
      <c r="AN189" s="1">
        <f t="shared" si="383"/>
        <v>1.0319328797392433</v>
      </c>
      <c r="AO189" s="1">
        <f t="shared" si="384"/>
        <v>1.0399391280830872</v>
      </c>
      <c r="AP189" s="1">
        <f t="shared" si="385"/>
        <v>1.0452338209986942</v>
      </c>
      <c r="AQ189" s="1">
        <f t="shared" si="386"/>
        <v>1.0486217897216399</v>
      </c>
      <c r="AR189" s="1">
        <f t="shared" si="387"/>
        <v>1.0507199716559545</v>
      </c>
      <c r="AS189" s="1">
        <f t="shared" si="388"/>
        <v>1.0519779422301352</v>
      </c>
      <c r="AT189" s="1">
        <f t="shared" si="389"/>
        <v>1.0527083071343519</v>
      </c>
      <c r="AU189" s="1">
        <f t="shared" si="390"/>
        <v>1.0531190497056737</v>
      </c>
      <c r="AV189" s="1">
        <f t="shared" si="391"/>
        <v>1.0533428589053915</v>
      </c>
      <c r="AW189" s="1">
        <f t="shared" si="392"/>
        <v>1.0534610492491758</v>
      </c>
      <c r="AX189" s="1">
        <f t="shared" si="393"/>
        <v>1.0535215552742194</v>
      </c>
      <c r="AY189" s="1">
        <f t="shared" si="394"/>
        <v>1.0535515913796891</v>
      </c>
      <c r="AZ189" s="1">
        <f t="shared" si="395"/>
        <v>1.0535660534910229</v>
      </c>
      <c r="BA189" s="1">
        <f t="shared" si="396"/>
        <v>1.0535728092835071</v>
      </c>
      <c r="BB189" s="1">
        <f t="shared" si="397"/>
        <v>1.0535758718770087</v>
      </c>
      <c r="BC189" s="1">
        <f t="shared" si="398"/>
        <v>1.0535772195376538</v>
      </c>
      <c r="BD189" s="1">
        <f t="shared" si="399"/>
        <v>1.0535777953117416</v>
      </c>
      <c r="BE189" s="1">
        <f t="shared" si="400"/>
        <v>1.0535780341791401</v>
      </c>
      <c r="BF189" s="1">
        <f t="shared" si="401"/>
        <v>1.0535781303295577</v>
      </c>
      <c r="BG189" s="1">
        <f t="shared" si="402"/>
        <v>1.0535781675694971</v>
      </c>
      <c r="BH189" s="1">
        <f t="shared" si="403"/>
        <v>1.0535781804436704</v>
      </c>
      <c r="BI189" s="1">
        <f t="shared" si="404"/>
        <v>1.0535781812755873</v>
      </c>
      <c r="BJ189" s="1">
        <f t="shared" si="405"/>
        <v>1.0535781700787366</v>
      </c>
      <c r="BK189" s="1">
        <f t="shared" si="406"/>
        <v>1.0535781336695635</v>
      </c>
      <c r="BL189" s="1">
        <f t="shared" si="407"/>
        <v>1.0535780325434063</v>
      </c>
      <c r="BM189" s="1">
        <f t="shared" si="408"/>
        <v>1.0535777649568789</v>
      </c>
      <c r="BN189" s="1">
        <f t="shared" si="409"/>
        <v>1.0535770822591173</v>
      </c>
      <c r="BO189" s="1">
        <f t="shared" si="410"/>
        <v>1.0535754007300293</v>
      </c>
      <c r="BP189" s="1">
        <f t="shared" si="411"/>
        <v>1.0535714024583085</v>
      </c>
      <c r="BQ189" s="1">
        <f t="shared" si="412"/>
        <v>1.0535622266154461</v>
      </c>
      <c r="BR189" s="1">
        <f t="shared" si="413"/>
        <v>1.053541906067645</v>
      </c>
      <c r="BS189" s="1">
        <f t="shared" si="414"/>
        <v>1.0534984895058876</v>
      </c>
      <c r="BT189" s="1">
        <f t="shared" si="415"/>
        <v>1.0534090092660562</v>
      </c>
      <c r="BU189" s="1">
        <f t="shared" si="416"/>
        <v>1.0532311491037223</v>
      </c>
      <c r="BV189" s="1">
        <f t="shared" si="417"/>
        <v>1.0528902343929751</v>
      </c>
      <c r="BW189" s="1">
        <f t="shared" si="418"/>
        <v>1.0522601887945704</v>
      </c>
      <c r="BX189" s="1">
        <f t="shared" si="419"/>
        <v>1.051137629118728</v>
      </c>
      <c r="BY189" s="1">
        <f t="shared" si="420"/>
        <v>1.049209576917429</v>
      </c>
      <c r="BZ189" s="1">
        <f t="shared" si="421"/>
        <v>1.046017527970347</v>
      </c>
      <c r="CA189" s="1">
        <f t="shared" si="422"/>
        <v>1.0409237487724872</v>
      </c>
      <c r="CB189" s="1">
        <f t="shared" si="423"/>
        <v>1.0330891313215962</v>
      </c>
      <c r="CC189" s="1">
        <f t="shared" si="424"/>
        <v>1.0214746826938896</v>
      </c>
      <c r="CD189" s="1">
        <f t="shared" si="425"/>
        <v>1.0048793098997304</v>
      </c>
      <c r="CE189" s="1">
        <f t="shared" si="426"/>
        <v>0.98202355002142039</v>
      </c>
      <c r="CF189" s="1">
        <f t="shared" si="427"/>
        <v>0.95168150268008245</v>
      </c>
      <c r="CG189" s="1">
        <f t="shared" si="428"/>
        <v>0.91285196595571383</v>
      </c>
      <c r="CH189" s="1">
        <f t="shared" si="429"/>
        <v>0.86494685160009588</v>
      </c>
      <c r="CI189" s="1">
        <f t="shared" si="430"/>
        <v>0.80796398735495323</v>
      </c>
      <c r="CJ189" s="1">
        <f t="shared" si="431"/>
        <v>0.74260649671589907</v>
      </c>
      <c r="CK189" s="1">
        <f t="shared" si="432"/>
        <v>0.67031516471805885</v>
      </c>
      <c r="CL189" s="1">
        <f t="shared" si="433"/>
        <v>0.59319418765944409</v>
      </c>
      <c r="CM189" s="1">
        <f t="shared" si="434"/>
        <v>0.51383190920309185</v>
      </c>
      <c r="CN189" s="1">
        <f t="shared" si="435"/>
        <v>0.43504124688333162</v>
      </c>
      <c r="CO189" s="1">
        <f t="shared" si="436"/>
        <v>0.35956302563307396</v>
      </c>
      <c r="CP189" s="1">
        <f t="shared" si="437"/>
        <v>0.28978391383886037</v>
      </c>
      <c r="CQ189" s="1">
        <f t="shared" si="438"/>
        <v>0.22751664081677414</v>
      </c>
      <c r="CR189" s="1">
        <f t="shared" si="439"/>
        <v>0.17387504606545964</v>
      </c>
      <c r="CS189" s="1">
        <f t="shared" si="440"/>
        <v>0.12925493025439941</v>
      </c>
      <c r="CT189" s="1">
        <f t="shared" si="441"/>
        <v>9.3409852384844561E-2</v>
      </c>
      <c r="CU189" s="1">
        <f t="shared" si="442"/>
        <v>6.5594557525976524E-2</v>
      </c>
      <c r="CV189" s="1">
        <f t="shared" si="443"/>
        <v>4.4740941410569071E-2</v>
      </c>
      <c r="CW189" s="1">
        <f t="shared" si="444"/>
        <v>2.963271033132454E-2</v>
      </c>
      <c r="CX189" s="1">
        <f t="shared" si="445"/>
        <v>1.9052994777865817E-2</v>
      </c>
      <c r="CY189" s="1">
        <f t="shared" si="446"/>
        <v>1.1890594488638431E-2</v>
      </c>
      <c r="CZ189" s="1">
        <f t="shared" si="447"/>
        <v>7.2017495325250756E-3</v>
      </c>
      <c r="DA189" s="1">
        <f t="shared" si="448"/>
        <v>4.2328431849389782E-3</v>
      </c>
      <c r="DB189" s="1">
        <f t="shared" si="449"/>
        <v>2.4141764406608586E-3</v>
      </c>
      <c r="DC189" s="1">
        <f t="shared" si="450"/>
        <v>1.3361232288134997E-3</v>
      </c>
      <c r="DD189" s="1">
        <f t="shared" si="451"/>
        <v>7.1758904220700062E-4</v>
      </c>
      <c r="DE189" s="1">
        <f t="shared" si="452"/>
        <v>3.7400661097021075E-4</v>
      </c>
      <c r="DF189" s="1">
        <f t="shared" si="453"/>
        <v>1.8918606497524045E-4</v>
      </c>
      <c r="DG189" s="1">
        <f t="shared" si="454"/>
        <v>9.288508355897734E-5</v>
      </c>
      <c r="DH189" s="1">
        <f t="shared" si="455"/>
        <v>4.4268778114692E-5</v>
      </c>
      <c r="DI189" s="1">
        <f t="shared" si="456"/>
        <v>2.0483194035666614E-5</v>
      </c>
      <c r="DJ189" s="1">
        <f t="shared" si="457"/>
        <v>9.2024911263291034E-6</v>
      </c>
      <c r="DK189" s="1">
        <f t="shared" si="458"/>
        <v>4.0149857470471168E-6</v>
      </c>
      <c r="DL189" s="1">
        <f t="shared" si="459"/>
        <v>1.7013759959199104E-6</v>
      </c>
      <c r="DM189" s="1">
        <f t="shared" si="460"/>
        <v>7.0036424660632355E-7</v>
      </c>
      <c r="DN189" s="1">
        <f t="shared" si="461"/>
        <v>2.8010892575703628E-7</v>
      </c>
      <c r="DO189" s="1">
        <f t="shared" si="462"/>
        <v>1.0886365587205505E-7</v>
      </c>
      <c r="DP189" s="1">
        <f t="shared" si="463"/>
        <v>4.1121296390513552E-8</v>
      </c>
      <c r="DQ189" s="1">
        <f t="shared" si="464"/>
        <v>1.509921492354954E-8</v>
      </c>
      <c r="DR189" s="1">
        <f t="shared" si="465"/>
        <v>5.3904107693912568E-9</v>
      </c>
      <c r="DS189" s="1">
        <f t="shared" si="466"/>
        <v>1.8713096669405619E-9</v>
      </c>
      <c r="DT189" s="1">
        <f t="shared" si="467"/>
        <v>6.3183255380425085E-10</v>
      </c>
      <c r="DU189" s="1">
        <f t="shared" si="468"/>
        <v>2.0752322168416063E-10</v>
      </c>
      <c r="DV189" s="1">
        <f t="shared" si="469"/>
        <v>6.631548796563154E-11</v>
      </c>
      <c r="DW189" s="1">
        <f t="shared" si="470"/>
        <v>2.0621544015714763E-11</v>
      </c>
      <c r="DX189" s="1">
        <f t="shared" si="471"/>
        <v>6.2410650429313379E-12</v>
      </c>
      <c r="DY189" s="1">
        <f t="shared" si="472"/>
        <v>1.8386530560563646E-12</v>
      </c>
      <c r="DZ189" s="1">
        <f t="shared" si="473"/>
        <v>5.2736993779379661E-13</v>
      </c>
      <c r="EA189" s="1">
        <f t="shared" si="474"/>
        <v>1.4729059447292737E-13</v>
      </c>
      <c r="EB189" s="1">
        <f t="shared" si="475"/>
        <v>4.0063307127824888E-14</v>
      </c>
      <c r="EC189" s="1">
        <f t="shared" si="476"/>
        <v>1.0614443102505421E-14</v>
      </c>
      <c r="ED189" s="1">
        <f t="shared" si="477"/>
        <v>2.7396250056584555E-15</v>
      </c>
      <c r="EE189" s="1">
        <f t="shared" si="478"/>
        <v>6.8895629303471234E-16</v>
      </c>
      <c r="EF189" s="1">
        <f t="shared" si="479"/>
        <v>1.6883413520920763E-16</v>
      </c>
      <c r="EG189" s="1">
        <f t="shared" si="480"/>
        <v>4.0323338009652479E-17</v>
      </c>
      <c r="EH189" s="1">
        <f t="shared" si="481"/>
        <v>9.3872436295402035E-18</v>
      </c>
      <c r="EI189" s="1">
        <f t="shared" si="482"/>
        <v>2.1303992285745253E-18</v>
      </c>
      <c r="EJ189" s="1">
        <f t="shared" si="483"/>
        <v>4.7138874614424064E-19</v>
      </c>
      <c r="EK189" s="1">
        <f t="shared" si="484"/>
        <v>1.0170559387204678E-19</v>
      </c>
      <c r="EL189" s="1">
        <f t="shared" si="485"/>
        <v>2.1399719310115463E-20</v>
      </c>
      <c r="EM189" s="1">
        <f t="shared" si="486"/>
        <v>4.3915434364580125E-21</v>
      </c>
      <c r="EN189" s="1">
        <f t="shared" si="487"/>
        <v>8.7905992765371219E-22</v>
      </c>
      <c r="EO189" s="1">
        <f t="shared" si="488"/>
        <v>1.7165496223776561E-22</v>
      </c>
      <c r="EP189" s="1">
        <f t="shared" si="489"/>
        <v>3.2701920819418422E-23</v>
      </c>
      <c r="EQ189" s="1">
        <f t="shared" si="490"/>
        <v>6.0786855738831774E-24</v>
      </c>
      <c r="ER189" s="1">
        <f t="shared" si="491"/>
        <v>1.1025649088233199E-24</v>
      </c>
      <c r="ES189" s="1">
        <f t="shared" si="492"/>
        <v>1.9516113368443165E-25</v>
      </c>
      <c r="ET189" s="1">
        <f t="shared" si="493"/>
        <v>3.3714121542767008E-26</v>
      </c>
      <c r="EU189" s="1">
        <f t="shared" si="494"/>
        <v>5.6845023064609721E-27</v>
      </c>
      <c r="EV189" s="1">
        <f t="shared" si="495"/>
        <v>9.3554768484442879E-28</v>
      </c>
      <c r="EW189" s="1">
        <f t="shared" si="496"/>
        <v>1.5030075475121625E-28</v>
      </c>
      <c r="EX189" s="1">
        <f t="shared" si="497"/>
        <v>2.3572469830043167E-29</v>
      </c>
      <c r="EY189" s="1">
        <f t="shared" si="498"/>
        <v>3.6092978828790087E-30</v>
      </c>
      <c r="EZ189" s="1">
        <f t="shared" si="499"/>
        <v>5.3955668016622882E-31</v>
      </c>
      <c r="FA189" s="1">
        <f t="shared" si="500"/>
        <v>7.8752212880224549E-32</v>
      </c>
      <c r="FB189" s="1">
        <f t="shared" si="501"/>
        <v>1.1212167016545822E-32</v>
      </c>
      <c r="FC189" s="1">
        <f t="shared" si="502"/>
        <v>1.4558804690315233E-33</v>
      </c>
      <c r="FD189" s="75">
        <f t="shared" si="353"/>
        <v>-1.4558804690315233E-33</v>
      </c>
    </row>
    <row r="190" spans="7:160" x14ac:dyDescent="0.35">
      <c r="G190" t="str">
        <f t="shared" si="349"/>
        <v>Refd, t=0.88</v>
      </c>
      <c r="H190" s="76">
        <f t="shared" si="350"/>
        <v>0.87500000000000067</v>
      </c>
      <c r="I190" s="1">
        <f t="shared" si="351"/>
        <v>0</v>
      </c>
      <c r="J190" s="22">
        <f t="shared" si="352"/>
        <v>3.0055991747252453E-5</v>
      </c>
      <c r="K190" s="1">
        <f t="shared" si="354"/>
        <v>1.5715049930341789E-4</v>
      </c>
      <c r="L190" s="1">
        <f t="shared" si="355"/>
        <v>4.0915608931101435E-4</v>
      </c>
      <c r="M190" s="1">
        <f t="shared" si="356"/>
        <v>8.867908963567366E-4</v>
      </c>
      <c r="N190" s="1">
        <f t="shared" si="357"/>
        <v>1.7574564221892498E-3</v>
      </c>
      <c r="O190" s="1">
        <f t="shared" si="358"/>
        <v>3.2863777348037262E-3</v>
      </c>
      <c r="P190" s="1">
        <f t="shared" si="359"/>
        <v>5.8731883183643415E-3</v>
      </c>
      <c r="Q190" s="1">
        <f t="shared" si="360"/>
        <v>1.0089130352205973E-2</v>
      </c>
      <c r="R190" s="1">
        <f t="shared" si="361"/>
        <v>1.6706373920370662E-2</v>
      </c>
      <c r="S190" s="1">
        <f t="shared" si="362"/>
        <v>2.6707591392206399E-2</v>
      </c>
      <c r="T190" s="1">
        <f t="shared" si="363"/>
        <v>4.1262304188790122E-2</v>
      </c>
      <c r="U190" s="1">
        <f t="shared" si="364"/>
        <v>6.1658261520061972E-2</v>
      </c>
      <c r="V190" s="1">
        <f t="shared" si="365"/>
        <v>8.9182361748565794E-2</v>
      </c>
      <c r="W190" s="1">
        <f t="shared" si="366"/>
        <v>0.12495632526008274</v>
      </c>
      <c r="X190" s="1">
        <f t="shared" si="367"/>
        <v>0.16974567742520147</v>
      </c>
      <c r="Y190" s="1">
        <f t="shared" si="368"/>
        <v>0.22377312693377757</v>
      </c>
      <c r="Z190" s="1">
        <f t="shared" si="369"/>
        <v>0.28657480968170129</v>
      </c>
      <c r="AA190" s="1">
        <f t="shared" si="370"/>
        <v>0.35693642167907891</v>
      </c>
      <c r="AB190" s="1">
        <f t="shared" si="371"/>
        <v>0.43293452565776031</v>
      </c>
      <c r="AC190" s="1">
        <f t="shared" si="372"/>
        <v>0.51208807307435589</v>
      </c>
      <c r="AD190" s="1">
        <f t="shared" si="373"/>
        <v>0.59160133521815117</v>
      </c>
      <c r="AE190" s="1">
        <f t="shared" si="374"/>
        <v>0.66865858335547379</v>
      </c>
      <c r="AF190" s="1">
        <f t="shared" si="375"/>
        <v>0.74071907696319828</v>
      </c>
      <c r="AG190" s="1">
        <f t="shared" si="376"/>
        <v>0.80576161809344304</v>
      </c>
      <c r="AH190" s="1">
        <f t="shared" si="377"/>
        <v>0.86244065537973658</v>
      </c>
      <c r="AI190" s="1">
        <f t="shared" si="378"/>
        <v>0.91013661653244726</v>
      </c>
      <c r="AJ190" s="1">
        <f t="shared" si="379"/>
        <v>0.94890570647065187</v>
      </c>
      <c r="AK190" s="1">
        <f t="shared" si="380"/>
        <v>0.97935283086277192</v>
      </c>
      <c r="AL190" s="1">
        <f t="shared" si="381"/>
        <v>1.0024615828849934</v>
      </c>
      <c r="AM190" s="1">
        <f t="shared" si="382"/>
        <v>1.0194162814973493</v>
      </c>
      <c r="AN190" s="1">
        <f t="shared" si="383"/>
        <v>1.0314445122092781</v>
      </c>
      <c r="AO190" s="1">
        <f t="shared" si="384"/>
        <v>1.0396978007302633</v>
      </c>
      <c r="AP190" s="1">
        <f t="shared" si="385"/>
        <v>1.0451765583315977</v>
      </c>
      <c r="AQ190" s="1">
        <f t="shared" si="386"/>
        <v>1.0486960799687917</v>
      </c>
      <c r="AR190" s="1">
        <f t="shared" si="387"/>
        <v>1.050884591236765</v>
      </c>
      <c r="AS190" s="1">
        <f t="shared" si="388"/>
        <v>1.0522022254108523</v>
      </c>
      <c r="AT190" s="1">
        <f t="shared" si="389"/>
        <v>1.0529705402073479</v>
      </c>
      <c r="AU190" s="1">
        <f t="shared" si="390"/>
        <v>1.053404549531435</v>
      </c>
      <c r="AV190" s="1">
        <f t="shared" si="391"/>
        <v>1.0536421193942329</v>
      </c>
      <c r="AW190" s="1">
        <f t="shared" si="392"/>
        <v>1.0537681663770477</v>
      </c>
      <c r="AX190" s="1">
        <f t="shared" si="393"/>
        <v>1.0538330056415193</v>
      </c>
      <c r="AY190" s="1">
        <f t="shared" si="394"/>
        <v>1.0538653518244181</v>
      </c>
      <c r="AZ190" s="1">
        <f t="shared" si="395"/>
        <v>1.0538810049506109</v>
      </c>
      <c r="BA190" s="1">
        <f t="shared" si="396"/>
        <v>1.0538883549067726</v>
      </c>
      <c r="BB190" s="1">
        <f t="shared" si="397"/>
        <v>1.0538917044461453</v>
      </c>
      <c r="BC190" s="1">
        <f t="shared" si="398"/>
        <v>1.053893186319099</v>
      </c>
      <c r="BD190" s="1">
        <f t="shared" si="399"/>
        <v>1.0538938229154118</v>
      </c>
      <c r="BE190" s="1">
        <f t="shared" si="400"/>
        <v>1.053894088497799</v>
      </c>
      <c r="BF190" s="1">
        <f t="shared" si="401"/>
        <v>1.053894196020104</v>
      </c>
      <c r="BG190" s="1">
        <f t="shared" si="402"/>
        <v>1.0538942379373533</v>
      </c>
      <c r="BH190" s="1">
        <f t="shared" si="403"/>
        <v>1.0538942526261608</v>
      </c>
      <c r="BI190" s="1">
        <f t="shared" si="404"/>
        <v>1.0538942539976455</v>
      </c>
      <c r="BJ190" s="1">
        <f t="shared" si="405"/>
        <v>1.0538942425641669</v>
      </c>
      <c r="BK190" s="1">
        <f t="shared" si="406"/>
        <v>1.0538942049497908</v>
      </c>
      <c r="BL190" s="1">
        <f t="shared" si="407"/>
        <v>1.0538941006710094</v>
      </c>
      <c r="BM190" s="1">
        <f t="shared" si="408"/>
        <v>1.053893825643746</v>
      </c>
      <c r="BN190" s="1">
        <f t="shared" si="409"/>
        <v>1.0538931262923594</v>
      </c>
      <c r="BO190" s="1">
        <f t="shared" si="410"/>
        <v>1.053891409242824</v>
      </c>
      <c r="BP190" s="1">
        <f t="shared" si="411"/>
        <v>1.0538873389056189</v>
      </c>
      <c r="BQ190" s="1">
        <f t="shared" si="412"/>
        <v>1.053878024507616</v>
      </c>
      <c r="BR190" s="1">
        <f t="shared" si="413"/>
        <v>1.0538574529251654</v>
      </c>
      <c r="BS190" s="1">
        <f t="shared" si="414"/>
        <v>1.0538136114347707</v>
      </c>
      <c r="BT190" s="1">
        <f t="shared" si="415"/>
        <v>1.0537234688423365</v>
      </c>
      <c r="BU190" s="1">
        <f t="shared" si="416"/>
        <v>1.0535446837710156</v>
      </c>
      <c r="BV190" s="1">
        <f t="shared" si="417"/>
        <v>1.0532026840757474</v>
      </c>
      <c r="BW190" s="1">
        <f t="shared" si="418"/>
        <v>1.052571787597866</v>
      </c>
      <c r="BX190" s="1">
        <f t="shared" si="419"/>
        <v>1.0514495590963273</v>
      </c>
      <c r="BY190" s="1">
        <f t="shared" si="420"/>
        <v>1.04952488726141</v>
      </c>
      <c r="BZ190" s="1">
        <f t="shared" si="421"/>
        <v>1.0463424901390661</v>
      </c>
      <c r="CA190" s="1">
        <f t="shared" si="422"/>
        <v>1.0412696266384067</v>
      </c>
      <c r="CB190" s="1">
        <f t="shared" si="423"/>
        <v>1.0334741861880858</v>
      </c>
      <c r="CC190" s="1">
        <f t="shared" si="424"/>
        <v>1.0219260219039756</v>
      </c>
      <c r="CD190" s="1">
        <f t="shared" si="425"/>
        <v>1.0054339761092981</v>
      </c>
      <c r="CE190" s="1">
        <f t="shared" si="426"/>
        <v>0.98272812100981766</v>
      </c>
      <c r="CF190" s="1">
        <f t="shared" si="427"/>
        <v>0.9525895264885772</v>
      </c>
      <c r="CG190" s="1">
        <f t="shared" si="428"/>
        <v>0.91401886427559698</v>
      </c>
      <c r="CH190" s="1">
        <f t="shared" si="429"/>
        <v>0.86642248463675131</v>
      </c>
      <c r="CI190" s="1">
        <f t="shared" si="430"/>
        <v>0.80978378236366433</v>
      </c>
      <c r="CJ190" s="1">
        <f t="shared" si="431"/>
        <v>0.74478270111066658</v>
      </c>
      <c r="CK190" s="1">
        <f t="shared" si="432"/>
        <v>0.67283015292542825</v>
      </c>
      <c r="CL190" s="1">
        <f t="shared" si="433"/>
        <v>0.59599763606142397</v>
      </c>
      <c r="CM190" s="1">
        <f t="shared" si="434"/>
        <v>0.51684299946028589</v>
      </c>
      <c r="CN190" s="1">
        <f t="shared" si="435"/>
        <v>0.43815599204895861</v>
      </c>
      <c r="CO190" s="1">
        <f t="shared" si="436"/>
        <v>0.3626656226254088</v>
      </c>
      <c r="CP190" s="1">
        <f t="shared" si="437"/>
        <v>0.29276006311963249</v>
      </c>
      <c r="CQ190" s="1">
        <f t="shared" si="438"/>
        <v>0.23026633180055939</v>
      </c>
      <c r="CR190" s="1">
        <f t="shared" si="439"/>
        <v>0.17632250912774458</v>
      </c>
      <c r="CS190" s="1">
        <f t="shared" si="440"/>
        <v>0.13135421804000214</v>
      </c>
      <c r="CT190" s="1">
        <f t="shared" si="441"/>
        <v>9.5145579949023645E-2</v>
      </c>
      <c r="CU190" s="1">
        <f t="shared" si="442"/>
        <v>6.6978379518015538E-2</v>
      </c>
      <c r="CV190" s="1">
        <f t="shared" si="443"/>
        <v>4.580509873993515E-2</v>
      </c>
      <c r="CW190" s="1">
        <f t="shared" si="444"/>
        <v>3.0422292356598483E-2</v>
      </c>
      <c r="CX190" s="1">
        <f t="shared" si="445"/>
        <v>1.9618443814045816E-2</v>
      </c>
      <c r="CY190" s="1">
        <f t="shared" si="446"/>
        <v>1.2281555253078448E-2</v>
      </c>
      <c r="CZ190" s="1">
        <f t="shared" si="447"/>
        <v>7.4628180558436973E-3</v>
      </c>
      <c r="DA190" s="1">
        <f t="shared" si="448"/>
        <v>4.4012636823443172E-3</v>
      </c>
      <c r="DB190" s="1">
        <f t="shared" si="449"/>
        <v>2.5191768995212979E-3</v>
      </c>
      <c r="DC190" s="1">
        <f t="shared" si="450"/>
        <v>1.3994050829795337E-3</v>
      </c>
      <c r="DD190" s="1">
        <f t="shared" si="451"/>
        <v>7.5446930623755627E-4</v>
      </c>
      <c r="DE190" s="1">
        <f t="shared" si="452"/>
        <v>3.9479734579600929E-4</v>
      </c>
      <c r="DF190" s="1">
        <f t="shared" si="453"/>
        <v>2.0052676372498565E-4</v>
      </c>
      <c r="DG190" s="1">
        <f t="shared" si="454"/>
        <v>9.8872452425865744E-5</v>
      </c>
      <c r="DH190" s="1">
        <f t="shared" si="455"/>
        <v>4.732925639572802E-5</v>
      </c>
      <c r="DI190" s="1">
        <f t="shared" si="456"/>
        <v>2.1998251857696623E-5</v>
      </c>
      <c r="DJ190" s="1">
        <f t="shared" si="457"/>
        <v>9.9290717496206721E-6</v>
      </c>
      <c r="DK190" s="1">
        <f t="shared" si="458"/>
        <v>4.352645742169275E-6</v>
      </c>
      <c r="DL190" s="1">
        <f t="shared" si="459"/>
        <v>1.853480260257594E-6</v>
      </c>
      <c r="DM190" s="1">
        <f t="shared" si="460"/>
        <v>7.6679850748809415E-7</v>
      </c>
      <c r="DN190" s="1">
        <f t="shared" si="461"/>
        <v>3.08250783873558E-7</v>
      </c>
      <c r="DO190" s="1">
        <f t="shared" si="462"/>
        <v>1.2042856758802265E-7</v>
      </c>
      <c r="DP190" s="1">
        <f t="shared" si="463"/>
        <v>4.5733171661181685E-8</v>
      </c>
      <c r="DQ190" s="1">
        <f t="shared" si="464"/>
        <v>1.688435787546992E-8</v>
      </c>
      <c r="DR190" s="1">
        <f t="shared" si="465"/>
        <v>6.0612846209805522E-9</v>
      </c>
      <c r="DS190" s="1">
        <f t="shared" si="466"/>
        <v>2.1161545031322345E-9</v>
      </c>
      <c r="DT190" s="1">
        <f t="shared" si="467"/>
        <v>7.1863472479567934E-10</v>
      </c>
      <c r="DU190" s="1">
        <f t="shared" si="468"/>
        <v>2.3742276795217535E-10</v>
      </c>
      <c r="DV190" s="1">
        <f t="shared" si="469"/>
        <v>7.6324592840540151E-11</v>
      </c>
      <c r="DW190" s="1">
        <f t="shared" si="470"/>
        <v>2.3878577170631843E-11</v>
      </c>
      <c r="DX190" s="1">
        <f t="shared" si="471"/>
        <v>7.27155191832266E-12</v>
      </c>
      <c r="DY190" s="1">
        <f t="shared" si="472"/>
        <v>2.1557196645218554E-12</v>
      </c>
      <c r="DZ190" s="1">
        <f t="shared" si="473"/>
        <v>6.2226378840797368E-13</v>
      </c>
      <c r="EA190" s="1">
        <f t="shared" si="474"/>
        <v>1.7492144560962059E-13</v>
      </c>
      <c r="EB190" s="1">
        <f t="shared" si="475"/>
        <v>4.7892293626976016E-14</v>
      </c>
      <c r="EC190" s="1">
        <f t="shared" si="476"/>
        <v>1.2773458415510467E-14</v>
      </c>
      <c r="ED190" s="1">
        <f t="shared" si="477"/>
        <v>3.3192217932190834E-15</v>
      </c>
      <c r="EE190" s="1">
        <f t="shared" si="478"/>
        <v>8.4045008327536208E-16</v>
      </c>
      <c r="EF190" s="1">
        <f t="shared" si="479"/>
        <v>2.0739424348104458E-16</v>
      </c>
      <c r="EG190" s="1">
        <f t="shared" si="480"/>
        <v>4.9882714285251148E-17</v>
      </c>
      <c r="EH190" s="1">
        <f t="shared" si="481"/>
        <v>1.169579501313629E-17</v>
      </c>
      <c r="EI190" s="1">
        <f t="shared" si="482"/>
        <v>2.6735700647617315E-18</v>
      </c>
      <c r="EJ190" s="1">
        <f t="shared" si="483"/>
        <v>5.9592217987226634E-19</v>
      </c>
      <c r="EK190" s="1">
        <f t="shared" si="484"/>
        <v>1.2953162831357827E-19</v>
      </c>
      <c r="EL190" s="1">
        <f t="shared" si="485"/>
        <v>2.7460007209032359E-20</v>
      </c>
      <c r="EM190" s="1">
        <f t="shared" si="486"/>
        <v>5.6782220429446217E-21</v>
      </c>
      <c r="EN190" s="1">
        <f t="shared" si="487"/>
        <v>1.1454007142530445E-21</v>
      </c>
      <c r="EO190" s="1">
        <f t="shared" si="488"/>
        <v>2.2541376025666648E-22</v>
      </c>
      <c r="EP190" s="1">
        <f t="shared" si="489"/>
        <v>4.3283654660175642E-23</v>
      </c>
      <c r="EQ190" s="1">
        <f t="shared" si="490"/>
        <v>8.1101458412487359E-24</v>
      </c>
      <c r="ER190" s="1">
        <f t="shared" si="491"/>
        <v>1.4829736962172218E-24</v>
      </c>
      <c r="ES190" s="1">
        <f t="shared" si="492"/>
        <v>2.6465199071611064E-25</v>
      </c>
      <c r="ET190" s="1">
        <f t="shared" si="493"/>
        <v>4.6098712451174818E-26</v>
      </c>
      <c r="EU190" s="1">
        <f t="shared" si="494"/>
        <v>7.8380388617774416E-27</v>
      </c>
      <c r="EV190" s="1">
        <f t="shared" si="495"/>
        <v>1.3009547309321095E-27</v>
      </c>
      <c r="EW190" s="1">
        <f t="shared" si="496"/>
        <v>2.1080571543703952E-28</v>
      </c>
      <c r="EX190" s="1">
        <f t="shared" si="497"/>
        <v>3.3349964370814856E-29</v>
      </c>
      <c r="EY190" s="1">
        <f t="shared" si="498"/>
        <v>5.1514162041060598E-30</v>
      </c>
      <c r="EZ190" s="1">
        <f t="shared" si="499"/>
        <v>7.7696178526131794E-31</v>
      </c>
      <c r="FA190" s="1">
        <f t="shared" si="500"/>
        <v>1.1442720013053509E-31</v>
      </c>
      <c r="FB190" s="1">
        <f t="shared" si="501"/>
        <v>1.6439679361769113E-32</v>
      </c>
      <c r="FC190" s="1">
        <f t="shared" si="502"/>
        <v>2.1527647779374248E-33</v>
      </c>
      <c r="FD190" s="75">
        <f t="shared" si="353"/>
        <v>-2.1527647779374248E-33</v>
      </c>
    </row>
    <row r="191" spans="7:160" x14ac:dyDescent="0.35">
      <c r="G191" t="str">
        <f t="shared" si="349"/>
        <v>Refd, t=0.88</v>
      </c>
      <c r="H191" s="76">
        <f t="shared" si="350"/>
        <v>0.88000000000000067</v>
      </c>
      <c r="I191" s="1">
        <f t="shared" si="351"/>
        <v>0</v>
      </c>
      <c r="J191" s="22">
        <f t="shared" si="352"/>
        <v>2.9826479914322785E-5</v>
      </c>
      <c r="K191" s="1">
        <f t="shared" si="354"/>
        <v>1.5591219397554623E-4</v>
      </c>
      <c r="L191" s="1">
        <f t="shared" si="355"/>
        <v>4.0573049892943101E-4</v>
      </c>
      <c r="M191" s="1">
        <f t="shared" si="356"/>
        <v>8.7878771612090987E-4</v>
      </c>
      <c r="N191" s="1">
        <f t="shared" si="357"/>
        <v>1.7403256072050144E-3</v>
      </c>
      <c r="O191" s="1">
        <f t="shared" si="358"/>
        <v>3.2519976534242712E-3</v>
      </c>
      <c r="P191" s="1">
        <f t="shared" si="359"/>
        <v>5.8079530810210027E-3</v>
      </c>
      <c r="Q191" s="1">
        <f t="shared" si="360"/>
        <v>9.9716330774146222E-3</v>
      </c>
      <c r="R191" s="1">
        <f t="shared" si="361"/>
        <v>1.6504992249509222E-2</v>
      </c>
      <c r="S191" s="1">
        <f t="shared" si="362"/>
        <v>2.6378539100333172E-2</v>
      </c>
      <c r="T191" s="1">
        <f t="shared" si="363"/>
        <v>4.0748947737777617E-2</v>
      </c>
      <c r="U191" s="1">
        <f t="shared" si="364"/>
        <v>6.0892605413511179E-2</v>
      </c>
      <c r="V191" s="1">
        <f t="shared" si="365"/>
        <v>8.8089466216789564E-2</v>
      </c>
      <c r="W191" s="1">
        <f t="shared" si="366"/>
        <v>0.12346196064804404</v>
      </c>
      <c r="X191" s="1">
        <f t="shared" si="367"/>
        <v>0.1677867642666358</v>
      </c>
      <c r="Y191" s="1">
        <f t="shared" si="368"/>
        <v>0.22130960936329983</v>
      </c>
      <c r="Z191" s="1">
        <f t="shared" si="369"/>
        <v>0.2836008237713914</v>
      </c>
      <c r="AA191" s="1">
        <f t="shared" si="370"/>
        <v>0.35348824747614088</v>
      </c>
      <c r="AB191" s="1">
        <f t="shared" si="371"/>
        <v>0.42909307443951217</v>
      </c>
      <c r="AC191" s="1">
        <f t="shared" si="372"/>
        <v>0.50797459978421111</v>
      </c>
      <c r="AD191" s="1">
        <f t="shared" si="373"/>
        <v>0.58736648930782909</v>
      </c>
      <c r="AE191" s="1">
        <f t="shared" si="374"/>
        <v>0.66446643827629914</v>
      </c>
      <c r="AF191" s="1">
        <f t="shared" si="375"/>
        <v>0.73672896184175463</v>
      </c>
      <c r="AG191" s="1">
        <f t="shared" si="376"/>
        <v>0.80211106021998879</v>
      </c>
      <c r="AH191" s="1">
        <f t="shared" si="377"/>
        <v>0.85923239592104705</v>
      </c>
      <c r="AI191" s="1">
        <f t="shared" si="378"/>
        <v>0.90743161559260077</v>
      </c>
      <c r="AJ191" s="1">
        <f t="shared" si="379"/>
        <v>0.94672264481354362</v>
      </c>
      <c r="AK191" s="1">
        <f t="shared" si="380"/>
        <v>0.97767325824229001</v>
      </c>
      <c r="AL191" s="1">
        <f t="shared" si="381"/>
        <v>1.0012389032654894</v>
      </c>
      <c r="AM191" s="1">
        <f t="shared" si="382"/>
        <v>1.0185863810472033</v>
      </c>
      <c r="AN191" s="1">
        <f t="shared" si="383"/>
        <v>1.0309360094405045</v>
      </c>
      <c r="AO191" s="1">
        <f t="shared" si="384"/>
        <v>1.0394404620413498</v>
      </c>
      <c r="AP191" s="1">
        <f t="shared" si="385"/>
        <v>1.0451071437134007</v>
      </c>
      <c r="AQ191" s="1">
        <f t="shared" si="386"/>
        <v>1.0487615500156606</v>
      </c>
      <c r="AR191" s="1">
        <f t="shared" si="387"/>
        <v>1.051043081070244</v>
      </c>
      <c r="AS191" s="1">
        <f t="shared" si="388"/>
        <v>1.0524224285384658</v>
      </c>
      <c r="AT191" s="1">
        <f t="shared" si="389"/>
        <v>1.0532301748596498</v>
      </c>
      <c r="AU191" s="1">
        <f t="shared" si="390"/>
        <v>1.0536884712637515</v>
      </c>
      <c r="AV191" s="1">
        <f t="shared" si="391"/>
        <v>1.0539404732173516</v>
      </c>
      <c r="AW191" s="1">
        <f t="shared" si="392"/>
        <v>1.0540748000325109</v>
      </c>
      <c r="AX191" s="1">
        <f t="shared" si="393"/>
        <v>1.0541442284978764</v>
      </c>
      <c r="AY191" s="1">
        <f t="shared" si="394"/>
        <v>1.0541790335498762</v>
      </c>
      <c r="AZ191" s="1">
        <f t="shared" si="395"/>
        <v>1.0541959609279352</v>
      </c>
      <c r="BA191" s="1">
        <f t="shared" si="396"/>
        <v>1.0542039499092124</v>
      </c>
      <c r="BB191" s="1">
        <f t="shared" si="397"/>
        <v>1.0542076097113982</v>
      </c>
      <c r="BC191" s="1">
        <f t="shared" si="398"/>
        <v>1.0542092374939422</v>
      </c>
      <c r="BD191" s="1">
        <f t="shared" si="399"/>
        <v>1.0542099405806817</v>
      </c>
      <c r="BE191" s="1">
        <f t="shared" si="400"/>
        <v>1.0542102355329175</v>
      </c>
      <c r="BF191" s="1">
        <f t="shared" si="401"/>
        <v>1.0542103556295714</v>
      </c>
      <c r="BG191" s="1">
        <f t="shared" si="402"/>
        <v>1.0542104027505355</v>
      </c>
      <c r="BH191" s="1">
        <f t="shared" si="403"/>
        <v>1.0542104194754123</v>
      </c>
      <c r="BI191" s="1">
        <f t="shared" si="404"/>
        <v>1.0542104214726185</v>
      </c>
      <c r="BJ191" s="1">
        <f t="shared" si="405"/>
        <v>1.0542104098256846</v>
      </c>
      <c r="BK191" s="1">
        <f t="shared" si="406"/>
        <v>1.0542103709912256</v>
      </c>
      <c r="BL191" s="1">
        <f t="shared" si="407"/>
        <v>1.0542102635068804</v>
      </c>
      <c r="BM191" s="1">
        <f t="shared" si="408"/>
        <v>1.0542099809333423</v>
      </c>
      <c r="BN191" s="1">
        <f t="shared" si="409"/>
        <v>1.0542092647510979</v>
      </c>
      <c r="BO191" s="1">
        <f t="shared" si="410"/>
        <v>1.054207511931478</v>
      </c>
      <c r="BP191" s="1">
        <f t="shared" si="411"/>
        <v>1.0542033692801271</v>
      </c>
      <c r="BQ191" s="1">
        <f t="shared" si="412"/>
        <v>1.0541939163429617</v>
      </c>
      <c r="BR191" s="1">
        <f t="shared" si="413"/>
        <v>1.0541730946667136</v>
      </c>
      <c r="BS191" s="1">
        <f t="shared" si="414"/>
        <v>1.0541288314767763</v>
      </c>
      <c r="BT191" s="1">
        <f t="shared" si="415"/>
        <v>1.0540380344695572</v>
      </c>
      <c r="BU191" s="1">
        <f t="shared" si="416"/>
        <v>1.0538583408332303</v>
      </c>
      <c r="BV191" s="1">
        <f t="shared" si="417"/>
        <v>1.0535152855858216</v>
      </c>
      <c r="BW191" s="1">
        <f t="shared" si="418"/>
        <v>1.0528835850188107</v>
      </c>
      <c r="BX191" s="1">
        <f t="shared" si="419"/>
        <v>1.0517617524933736</v>
      </c>
      <c r="BY191" s="1">
        <f t="shared" si="420"/>
        <v>1.0498405353707234</v>
      </c>
      <c r="BZ191" s="1">
        <f t="shared" si="421"/>
        <v>1.046667848806653</v>
      </c>
      <c r="CA191" s="1">
        <f t="shared" si="422"/>
        <v>1.0416158942269942</v>
      </c>
      <c r="CB191" s="1">
        <f t="shared" si="423"/>
        <v>1.0338594786049178</v>
      </c>
      <c r="CC191" s="1">
        <f t="shared" si="424"/>
        <v>1.0223771934478567</v>
      </c>
      <c r="CD191" s="1">
        <f t="shared" si="425"/>
        <v>1.0059876953766493</v>
      </c>
      <c r="CE191" s="1">
        <f t="shared" si="426"/>
        <v>0.98343048626847629</v>
      </c>
      <c r="CF191" s="1">
        <f t="shared" si="427"/>
        <v>0.95349355728412943</v>
      </c>
      <c r="CG191" s="1">
        <f t="shared" si="428"/>
        <v>0.91517950511858637</v>
      </c>
      <c r="CH191" s="1">
        <f t="shared" si="429"/>
        <v>0.86788930228962402</v>
      </c>
      <c r="CI191" s="1">
        <f t="shared" si="430"/>
        <v>0.81159223102384881</v>
      </c>
      <c r="CJ191" s="1">
        <f t="shared" si="431"/>
        <v>0.74694547710291237</v>
      </c>
      <c r="CK191" s="1">
        <f t="shared" si="432"/>
        <v>0.67533052853011877</v>
      </c>
      <c r="CL191" s="1">
        <f t="shared" si="433"/>
        <v>0.59878656134015418</v>
      </c>
      <c r="CM191" s="1">
        <f t="shared" si="434"/>
        <v>0.51984113298981971</v>
      </c>
      <c r="CN191" s="1">
        <f t="shared" si="435"/>
        <v>0.44126078590015927</v>
      </c>
      <c r="CO191" s="1">
        <f t="shared" si="436"/>
        <v>0.36576241982440205</v>
      </c>
      <c r="CP191" s="1">
        <f t="shared" si="437"/>
        <v>0.29573521099415911</v>
      </c>
      <c r="CQ191" s="1">
        <f t="shared" si="438"/>
        <v>0.23301986062475938</v>
      </c>
      <c r="CR191" s="1">
        <f t="shared" si="439"/>
        <v>0.17877810030893107</v>
      </c>
      <c r="CS191" s="1">
        <f t="shared" si="440"/>
        <v>0.1334649141990209</v>
      </c>
      <c r="CT191" s="1">
        <f t="shared" si="441"/>
        <v>9.6894727642910697E-2</v>
      </c>
      <c r="CU191" s="1">
        <f t="shared" si="442"/>
        <v>6.8376329624119769E-2</v>
      </c>
      <c r="CV191" s="1">
        <f t="shared" si="443"/>
        <v>4.6882946238342514E-2</v>
      </c>
      <c r="CW191" s="1">
        <f t="shared" si="444"/>
        <v>3.122426690232509E-2</v>
      </c>
      <c r="CX191" s="1">
        <f t="shared" si="445"/>
        <v>2.0194465553509733E-2</v>
      </c>
      <c r="CY191" s="1">
        <f t="shared" si="446"/>
        <v>1.2681066811592541E-2</v>
      </c>
      <c r="CZ191" s="1">
        <f t="shared" si="447"/>
        <v>7.7304689299779279E-3</v>
      </c>
      <c r="DA191" s="1">
        <f t="shared" si="448"/>
        <v>4.5745215038977835E-3</v>
      </c>
      <c r="DB191" s="1">
        <f t="shared" si="449"/>
        <v>2.6275788782712636E-3</v>
      </c>
      <c r="DC191" s="1">
        <f t="shared" si="450"/>
        <v>1.4649797796381331E-3</v>
      </c>
      <c r="DD191" s="1">
        <f t="shared" si="451"/>
        <v>7.9283329991830357E-4</v>
      </c>
      <c r="DE191" s="1">
        <f t="shared" si="452"/>
        <v>4.1651098420114472E-4</v>
      </c>
      <c r="DF191" s="1">
        <f t="shared" si="453"/>
        <v>2.1241984866971273E-4</v>
      </c>
      <c r="DG191" s="1">
        <f t="shared" si="454"/>
        <v>1.0517825488754704E-4</v>
      </c>
      <c r="DH191" s="1">
        <f t="shared" si="455"/>
        <v>5.0566681589686618E-5</v>
      </c>
      <c r="DI191" s="1">
        <f t="shared" si="456"/>
        <v>2.3608159597235016E-5</v>
      </c>
      <c r="DJ191" s="1">
        <f t="shared" si="457"/>
        <v>1.0704731063357999E-5</v>
      </c>
      <c r="DK191" s="1">
        <f t="shared" si="458"/>
        <v>4.714834681836241E-6</v>
      </c>
      <c r="DL191" s="1">
        <f t="shared" si="459"/>
        <v>2.0174324464131349E-6</v>
      </c>
      <c r="DM191" s="1">
        <f t="shared" si="460"/>
        <v>8.3876643840975275E-7</v>
      </c>
      <c r="DN191" s="1">
        <f t="shared" si="461"/>
        <v>3.3889303153321827E-7</v>
      </c>
      <c r="DO191" s="1">
        <f t="shared" si="462"/>
        <v>1.330870028843045E-7</v>
      </c>
      <c r="DP191" s="1">
        <f t="shared" si="463"/>
        <v>5.0808137693021984E-8</v>
      </c>
      <c r="DQ191" s="1">
        <f t="shared" si="464"/>
        <v>1.8859478656328866E-8</v>
      </c>
      <c r="DR191" s="1">
        <f t="shared" si="465"/>
        <v>6.8076869722953108E-9</v>
      </c>
      <c r="DS191" s="1">
        <f t="shared" si="466"/>
        <v>2.3901101298225773E-9</v>
      </c>
      <c r="DT191" s="1">
        <f t="shared" si="467"/>
        <v>8.1631839852285833E-10</v>
      </c>
      <c r="DU191" s="1">
        <f t="shared" si="468"/>
        <v>2.7126838677727176E-10</v>
      </c>
      <c r="DV191" s="1">
        <f t="shared" si="469"/>
        <v>8.7722452875227426E-11</v>
      </c>
      <c r="DW191" s="1">
        <f t="shared" si="470"/>
        <v>2.7610079282884721E-11</v>
      </c>
      <c r="DX191" s="1">
        <f t="shared" si="471"/>
        <v>8.4594525962659094E-12</v>
      </c>
      <c r="DY191" s="1">
        <f t="shared" si="472"/>
        <v>2.5235153230332124E-12</v>
      </c>
      <c r="DZ191" s="1">
        <f t="shared" si="473"/>
        <v>7.3304202748526539E-13</v>
      </c>
      <c r="EA191" s="1">
        <f t="shared" si="474"/>
        <v>2.0738622514891756E-13</v>
      </c>
      <c r="EB191" s="1">
        <f t="shared" si="475"/>
        <v>5.7151350281647802E-14</v>
      </c>
      <c r="EC191" s="1">
        <f t="shared" si="476"/>
        <v>1.5343859184355601E-14</v>
      </c>
      <c r="ED191" s="1">
        <f t="shared" si="477"/>
        <v>4.0139192319758501E-15</v>
      </c>
      <c r="EE191" s="1">
        <f t="shared" si="478"/>
        <v>1.0232725894708807E-15</v>
      </c>
      <c r="EF191" s="1">
        <f t="shared" si="479"/>
        <v>2.5425167766838165E-16</v>
      </c>
      <c r="EG191" s="1">
        <f t="shared" si="480"/>
        <v>6.1580817866263787E-17</v>
      </c>
      <c r="EH191" s="1">
        <f t="shared" si="481"/>
        <v>1.4540984721378485E-17</v>
      </c>
      <c r="EI191" s="1">
        <f t="shared" si="482"/>
        <v>3.3478402993514957E-18</v>
      </c>
      <c r="EJ191" s="1">
        <f t="shared" si="483"/>
        <v>7.5164398819266201E-19</v>
      </c>
      <c r="EK191" s="1">
        <f t="shared" si="484"/>
        <v>1.645842749823025E-19</v>
      </c>
      <c r="EL191" s="1">
        <f t="shared" si="485"/>
        <v>3.5151469562457271E-20</v>
      </c>
      <c r="EM191" s="1">
        <f t="shared" si="486"/>
        <v>7.323624488622427E-21</v>
      </c>
      <c r="EN191" s="1">
        <f t="shared" si="487"/>
        <v>1.4886158883984476E-21</v>
      </c>
      <c r="EO191" s="1">
        <f t="shared" si="488"/>
        <v>2.9522825407192544E-22</v>
      </c>
      <c r="EP191" s="1">
        <f t="shared" si="489"/>
        <v>5.7134006170843964E-23</v>
      </c>
      <c r="EQ191" s="1">
        <f t="shared" si="490"/>
        <v>1.0790308178200392E-23</v>
      </c>
      <c r="ER191" s="1">
        <f t="shared" si="491"/>
        <v>1.9889069680426474E-24</v>
      </c>
      <c r="ES191" s="1">
        <f t="shared" si="492"/>
        <v>3.5782748360193903E-25</v>
      </c>
      <c r="ET191" s="1">
        <f t="shared" si="493"/>
        <v>6.2841536904603835E-26</v>
      </c>
      <c r="EU191" s="1">
        <f t="shared" si="494"/>
        <v>1.0773757023324658E-26</v>
      </c>
      <c r="EV191" s="1">
        <f t="shared" si="495"/>
        <v>1.8032932326002472E-27</v>
      </c>
      <c r="EW191" s="1">
        <f t="shared" si="496"/>
        <v>2.9469582069741742E-28</v>
      </c>
      <c r="EX191" s="1">
        <f t="shared" si="497"/>
        <v>4.7023811923418996E-29</v>
      </c>
      <c r="EY191" s="1">
        <f t="shared" si="498"/>
        <v>7.3269602319644053E-30</v>
      </c>
      <c r="EZ191" s="1">
        <f t="shared" si="499"/>
        <v>1.114848691238445E-30</v>
      </c>
      <c r="FA191" s="1">
        <f t="shared" si="500"/>
        <v>1.6565674605332168E-31</v>
      </c>
      <c r="FB191" s="1">
        <f t="shared" si="501"/>
        <v>2.4014257318935073E-32</v>
      </c>
      <c r="FC191" s="1">
        <f t="shared" si="502"/>
        <v>3.1710073098484743E-33</v>
      </c>
      <c r="FD191" s="75">
        <f t="shared" si="353"/>
        <v>-3.1710073098484743E-33</v>
      </c>
    </row>
    <row r="192" spans="7:160" x14ac:dyDescent="0.35">
      <c r="G192" t="str">
        <f t="shared" si="349"/>
        <v>Refd, t=0.89</v>
      </c>
      <c r="H192" s="76">
        <f t="shared" si="350"/>
        <v>0.88500000000000068</v>
      </c>
      <c r="I192" s="1">
        <f t="shared" si="351"/>
        <v>0</v>
      </c>
      <c r="J192" s="22">
        <f t="shared" si="352"/>
        <v>2.9596800837316423E-5</v>
      </c>
      <c r="K192" s="1">
        <f t="shared" si="354"/>
        <v>1.5467431268329391E-4</v>
      </c>
      <c r="L192" s="1">
        <f t="shared" si="355"/>
        <v>4.0231288663297873E-4</v>
      </c>
      <c r="M192" s="1">
        <f t="shared" si="356"/>
        <v>8.7082175158127533E-4</v>
      </c>
      <c r="N192" s="1">
        <f t="shared" si="357"/>
        <v>1.7233128159482023E-3</v>
      </c>
      <c r="O192" s="1">
        <f t="shared" si="358"/>
        <v>3.2179212129355185E-3</v>
      </c>
      <c r="P192" s="1">
        <f t="shared" si="359"/>
        <v>5.7433965936104E-3</v>
      </c>
      <c r="Q192" s="1">
        <f t="shared" si="360"/>
        <v>9.8554996213420041E-3</v>
      </c>
      <c r="R192" s="1">
        <f t="shared" si="361"/>
        <v>1.6306120900049993E-2</v>
      </c>
      <c r="S192" s="1">
        <f t="shared" si="362"/>
        <v>2.6053767841549638E-2</v>
      </c>
      <c r="T192" s="1">
        <f t="shared" si="363"/>
        <v>4.0242403003887865E-2</v>
      </c>
      <c r="U192" s="1">
        <f t="shared" si="364"/>
        <v>6.013710527557932E-2</v>
      </c>
      <c r="V192" s="1">
        <f t="shared" si="365"/>
        <v>8.7010793803443565E-2</v>
      </c>
      <c r="W192" s="1">
        <f t="shared" si="366"/>
        <v>0.12198632348147005</v>
      </c>
      <c r="X192" s="1">
        <f t="shared" si="367"/>
        <v>0.16585102264177043</v>
      </c>
      <c r="Y192" s="1">
        <f t="shared" si="368"/>
        <v>0.21887297532192729</v>
      </c>
      <c r="Z192" s="1">
        <f t="shared" si="369"/>
        <v>0.28065595346389677</v>
      </c>
      <c r="AA192" s="1">
        <f t="shared" si="370"/>
        <v>0.35006926465427807</v>
      </c>
      <c r="AB192" s="1">
        <f t="shared" si="371"/>
        <v>0.42527829304314163</v>
      </c>
      <c r="AC192" s="1">
        <f t="shared" si="372"/>
        <v>0.50388260686821362</v>
      </c>
      <c r="AD192" s="1">
        <f t="shared" si="373"/>
        <v>0.58314562936326853</v>
      </c>
      <c r="AE192" s="1">
        <f t="shared" si="374"/>
        <v>0.6602792411665398</v>
      </c>
      <c r="AF192" s="1">
        <f t="shared" si="375"/>
        <v>0.73273424242418972</v>
      </c>
      <c r="AG192" s="1">
        <f t="shared" si="376"/>
        <v>0.79844693454943072</v>
      </c>
      <c r="AH192" s="1">
        <f t="shared" si="377"/>
        <v>0.85600316357857686</v>
      </c>
      <c r="AI192" s="1">
        <f t="shared" si="378"/>
        <v>0.90470046446218466</v>
      </c>
      <c r="AJ192" s="1">
        <f t="shared" si="379"/>
        <v>0.94451076406246937</v>
      </c>
      <c r="AK192" s="1">
        <f t="shared" si="380"/>
        <v>0.97596460068724444</v>
      </c>
      <c r="AL192" s="1">
        <f t="shared" si="381"/>
        <v>0.99998886511045071</v>
      </c>
      <c r="AM192" s="1">
        <f t="shared" si="382"/>
        <v>1.0177322506813145</v>
      </c>
      <c r="AN192" s="1">
        <f t="shared" si="383"/>
        <v>1.0304071727824797</v>
      </c>
      <c r="AO192" s="1">
        <f t="shared" si="384"/>
        <v>1.0391668842540918</v>
      </c>
      <c r="AP192" s="1">
        <f t="shared" si="385"/>
        <v>1.0450253505709242</v>
      </c>
      <c r="AQ192" s="1">
        <f t="shared" si="386"/>
        <v>1.0488179954597203</v>
      </c>
      <c r="AR192" s="1">
        <f t="shared" si="387"/>
        <v>1.0511952703345584</v>
      </c>
      <c r="AS192" s="1">
        <f t="shared" si="388"/>
        <v>1.0526384177659249</v>
      </c>
      <c r="AT192" s="1">
        <f t="shared" si="389"/>
        <v>1.0534871120121598</v>
      </c>
      <c r="AU192" s="1">
        <f t="shared" si="390"/>
        <v>1.0539707452545377</v>
      </c>
      <c r="AV192" s="1">
        <f t="shared" si="391"/>
        <v>1.054237873708183</v>
      </c>
      <c r="AW192" s="1">
        <f t="shared" si="392"/>
        <v>1.0543809203287822</v>
      </c>
      <c r="AX192" s="1">
        <f t="shared" si="393"/>
        <v>1.0544552055096974</v>
      </c>
      <c r="AY192" s="1">
        <f t="shared" si="394"/>
        <v>1.0544926257666758</v>
      </c>
      <c r="AZ192" s="1">
        <f t="shared" si="395"/>
        <v>1.054510915325102</v>
      </c>
      <c r="BA192" s="1">
        <f t="shared" si="396"/>
        <v>1.0545195909799776</v>
      </c>
      <c r="BB192" s="1">
        <f t="shared" si="397"/>
        <v>1.0545235859474249</v>
      </c>
      <c r="BC192" s="1">
        <f t="shared" si="398"/>
        <v>1.0545253722022783</v>
      </c>
      <c r="BD192" s="1">
        <f t="shared" si="399"/>
        <v>1.0545261479016381</v>
      </c>
      <c r="BE192" s="1">
        <f t="shared" si="400"/>
        <v>1.0545264751077732</v>
      </c>
      <c r="BF192" s="1">
        <f t="shared" si="401"/>
        <v>1.0545266090927117</v>
      </c>
      <c r="BG192" s="1">
        <f t="shared" si="402"/>
        <v>1.054526661996074</v>
      </c>
      <c r="BH192" s="1">
        <f t="shared" si="403"/>
        <v>1.0545266810020939</v>
      </c>
      <c r="BI192" s="1">
        <f t="shared" si="404"/>
        <v>1.0545266837214531</v>
      </c>
      <c r="BJ192" s="1">
        <f t="shared" si="405"/>
        <v>1.054526671888492</v>
      </c>
      <c r="BK192" s="1">
        <f t="shared" si="406"/>
        <v>1.0545266318207391</v>
      </c>
      <c r="BL192" s="1">
        <f t="shared" si="407"/>
        <v>1.0545265210786785</v>
      </c>
      <c r="BM192" s="1">
        <f t="shared" si="408"/>
        <v>1.0545262308544365</v>
      </c>
      <c r="BN192" s="1">
        <f t="shared" si="409"/>
        <v>1.0545254976670506</v>
      </c>
      <c r="BO192" s="1">
        <f t="shared" si="410"/>
        <v>1.0545237088349739</v>
      </c>
      <c r="BP192" s="1">
        <f t="shared" si="411"/>
        <v>1.0545194936361411</v>
      </c>
      <c r="BQ192" s="1">
        <f t="shared" si="412"/>
        <v>1.0545099022035602</v>
      </c>
      <c r="BR192" s="1">
        <f t="shared" si="413"/>
        <v>1.05448883141673</v>
      </c>
      <c r="BS192" s="1">
        <f t="shared" si="414"/>
        <v>1.0544441498063963</v>
      </c>
      <c r="BT192" s="1">
        <f t="shared" si="415"/>
        <v>1.0543527063518454</v>
      </c>
      <c r="BU192" s="1">
        <f t="shared" si="416"/>
        <v>1.0541721204378673</v>
      </c>
      <c r="BV192" s="1">
        <f t="shared" si="417"/>
        <v>1.0538280388094585</v>
      </c>
      <c r="BW192" s="1">
        <f t="shared" si="418"/>
        <v>1.0531955803078858</v>
      </c>
      <c r="BX192" s="1">
        <f t="shared" si="419"/>
        <v>1.0520742073667027</v>
      </c>
      <c r="BY192" s="1">
        <f t="shared" si="420"/>
        <v>1.0501565174515863</v>
      </c>
      <c r="BZ192" s="1">
        <f t="shared" si="421"/>
        <v>1.0469935978215068</v>
      </c>
      <c r="CA192" s="1">
        <f t="shared" si="422"/>
        <v>1.0419625431239896</v>
      </c>
      <c r="CB192" s="1">
        <f t="shared" si="423"/>
        <v>1.0342449992081202</v>
      </c>
      <c r="CC192" s="1">
        <f t="shared" si="424"/>
        <v>1.0228281901535157</v>
      </c>
      <c r="CD192" s="1">
        <f t="shared" si="425"/>
        <v>1.0065404679987828</v>
      </c>
      <c r="CE192" s="1">
        <f t="shared" si="426"/>
        <v>0.98413066061557775</v>
      </c>
      <c r="CF192" s="1">
        <f t="shared" si="427"/>
        <v>0.95439363193272697</v>
      </c>
      <c r="CG192" s="1">
        <f t="shared" si="428"/>
        <v>0.91633395316777111</v>
      </c>
      <c r="CH192" s="1">
        <f t="shared" si="429"/>
        <v>0.86934739834283814</v>
      </c>
      <c r="CI192" s="1">
        <f t="shared" si="430"/>
        <v>0.8133894506423498</v>
      </c>
      <c r="CJ192" s="1">
        <f t="shared" si="431"/>
        <v>0.74909495208724397</v>
      </c>
      <c r="CK192" s="1">
        <f t="shared" si="432"/>
        <v>0.67781640892531969</v>
      </c>
      <c r="CL192" s="1">
        <f t="shared" si="433"/>
        <v>0.60156104772119956</v>
      </c>
      <c r="CM192" s="1">
        <f t="shared" si="434"/>
        <v>0.52282633987011107</v>
      </c>
      <c r="CN192" s="1">
        <f t="shared" si="435"/>
        <v>0.4443555910851581</v>
      </c>
      <c r="CO192" s="1">
        <f t="shared" si="436"/>
        <v>0.36885331088826628</v>
      </c>
      <c r="CP192" s="1">
        <f t="shared" si="437"/>
        <v>0.29870919346184321</v>
      </c>
      <c r="CQ192" s="1">
        <f t="shared" si="438"/>
        <v>0.23577702768250533</v>
      </c>
      <c r="CR192" s="1">
        <f t="shared" si="439"/>
        <v>0.18124161228146085</v>
      </c>
      <c r="CS192" s="1">
        <f t="shared" si="440"/>
        <v>0.1355868312762902</v>
      </c>
      <c r="CT192" s="1">
        <f t="shared" si="441"/>
        <v>9.8657149605344649E-2</v>
      </c>
      <c r="CU192" s="1">
        <f t="shared" si="442"/>
        <v>6.9788315846526297E-2</v>
      </c>
      <c r="CV192" s="1">
        <f t="shared" si="443"/>
        <v>4.7974447679204016E-2</v>
      </c>
      <c r="CW192" s="1">
        <f t="shared" si="444"/>
        <v>3.2038646610366643E-2</v>
      </c>
      <c r="CX192" s="1">
        <f t="shared" si="445"/>
        <v>2.0781108933386215E-2</v>
      </c>
      <c r="CY192" s="1">
        <f t="shared" si="446"/>
        <v>1.3089199756585668E-2</v>
      </c>
      <c r="CZ192" s="1">
        <f t="shared" si="447"/>
        <v>8.0047807853781128E-3</v>
      </c>
      <c r="DA192" s="1">
        <f t="shared" si="448"/>
        <v>4.7526927213057783E-3</v>
      </c>
      <c r="DB192" s="1">
        <f t="shared" si="449"/>
        <v>2.7394490951278723E-3</v>
      </c>
      <c r="DC192" s="1">
        <f t="shared" si="450"/>
        <v>1.532901480298684E-3</v>
      </c>
      <c r="DD192" s="1">
        <f t="shared" si="451"/>
        <v>8.3272220725132107E-4</v>
      </c>
      <c r="DE192" s="1">
        <f t="shared" si="452"/>
        <v>4.3917708202734961E-4</v>
      </c>
      <c r="DF192" s="1">
        <f t="shared" si="453"/>
        <v>2.2488544266489158E-4</v>
      </c>
      <c r="DG192" s="1">
        <f t="shared" si="454"/>
        <v>1.1181553779790144E-4</v>
      </c>
      <c r="DH192" s="1">
        <f t="shared" si="455"/>
        <v>5.398913232106494E-5</v>
      </c>
      <c r="DI192" s="1">
        <f t="shared" si="456"/>
        <v>2.5317705387678151E-5</v>
      </c>
      <c r="DJ192" s="1">
        <f t="shared" si="457"/>
        <v>1.1532190449189941E-5</v>
      </c>
      <c r="DK192" s="1">
        <f t="shared" si="458"/>
        <v>5.1030380588848351E-6</v>
      </c>
      <c r="DL192" s="1">
        <f t="shared" si="459"/>
        <v>2.1940123366717496E-6</v>
      </c>
      <c r="DM192" s="1">
        <f t="shared" si="460"/>
        <v>9.1666212025796681E-7</v>
      </c>
      <c r="DN192" s="1">
        <f t="shared" si="461"/>
        <v>3.7222759500684175E-7</v>
      </c>
      <c r="DO192" s="1">
        <f t="shared" si="462"/>
        <v>1.4692911903292027E-7</v>
      </c>
      <c r="DP192" s="1">
        <f t="shared" si="463"/>
        <v>5.63870759049192E-8</v>
      </c>
      <c r="DQ192" s="1">
        <f t="shared" si="464"/>
        <v>2.1042484136507624E-8</v>
      </c>
      <c r="DR192" s="1">
        <f t="shared" si="465"/>
        <v>7.6371994937353773E-9</v>
      </c>
      <c r="DS192" s="1">
        <f t="shared" si="466"/>
        <v>2.6962812628834006E-9</v>
      </c>
      <c r="DT192" s="1">
        <f t="shared" si="467"/>
        <v>9.2611393259026837E-10</v>
      </c>
      <c r="DU192" s="1">
        <f t="shared" si="468"/>
        <v>3.0953215993771027E-10</v>
      </c>
      <c r="DV192" s="1">
        <f t="shared" si="469"/>
        <v>1.0068453225425655E-10</v>
      </c>
      <c r="DW192" s="1">
        <f t="shared" si="470"/>
        <v>3.1879253818597572E-11</v>
      </c>
      <c r="DX192" s="1">
        <f t="shared" si="471"/>
        <v>9.8268399312308661E-12</v>
      </c>
      <c r="DY192" s="1">
        <f t="shared" si="472"/>
        <v>2.9495168132612549E-12</v>
      </c>
      <c r="DZ192" s="1">
        <f t="shared" si="473"/>
        <v>8.6216204035469985E-13</v>
      </c>
      <c r="EA192" s="1">
        <f t="shared" si="474"/>
        <v>2.454688845076213E-13</v>
      </c>
      <c r="EB192" s="1">
        <f t="shared" si="475"/>
        <v>6.8083310946451278E-14</v>
      </c>
      <c r="EC192" s="1">
        <f t="shared" si="476"/>
        <v>1.8398704271334756E-14</v>
      </c>
      <c r="ED192" s="1">
        <f t="shared" si="477"/>
        <v>4.8450729627207354E-15</v>
      </c>
      <c r="EE192" s="1">
        <f t="shared" si="478"/>
        <v>1.2434905365531083E-15</v>
      </c>
      <c r="EF192" s="1">
        <f t="shared" si="479"/>
        <v>3.1108183536755365E-16</v>
      </c>
      <c r="EG192" s="1">
        <f t="shared" si="480"/>
        <v>7.5867550357000221E-17</v>
      </c>
      <c r="EH192" s="1">
        <f t="shared" si="481"/>
        <v>1.8040319300682909E-17</v>
      </c>
      <c r="EI192" s="1">
        <f t="shared" si="482"/>
        <v>4.1830675496725083E-18</v>
      </c>
      <c r="EJ192" s="1">
        <f t="shared" si="483"/>
        <v>9.459365385238927E-19</v>
      </c>
      <c r="EK192" s="1">
        <f t="shared" si="484"/>
        <v>2.0864008553504796E-19</v>
      </c>
      <c r="EL192" s="1">
        <f t="shared" si="485"/>
        <v>4.4890296289281291E-20</v>
      </c>
      <c r="EM192" s="1">
        <f t="shared" si="486"/>
        <v>9.4226849219921395E-21</v>
      </c>
      <c r="EN192" s="1">
        <f t="shared" si="487"/>
        <v>1.9297942650136645E-21</v>
      </c>
      <c r="EO192" s="1">
        <f t="shared" si="488"/>
        <v>3.8566152767671618E-22</v>
      </c>
      <c r="EP192" s="1">
        <f t="shared" si="489"/>
        <v>7.5214843091251111E-23</v>
      </c>
      <c r="EQ192" s="1">
        <f t="shared" si="490"/>
        <v>1.4316729990537666E-23</v>
      </c>
      <c r="ER192" s="1">
        <f t="shared" si="491"/>
        <v>2.6599067867275222E-24</v>
      </c>
      <c r="ES192" s="1">
        <f t="shared" si="492"/>
        <v>4.82401565669398E-25</v>
      </c>
      <c r="ET192" s="1">
        <f t="shared" si="493"/>
        <v>8.5409516083185032E-26</v>
      </c>
      <c r="EU192" s="1">
        <f t="shared" si="494"/>
        <v>1.4763617324604659E-26</v>
      </c>
      <c r="EV192" s="1">
        <f t="shared" si="495"/>
        <v>2.4917250737268254E-27</v>
      </c>
      <c r="EW192" s="1">
        <f t="shared" si="496"/>
        <v>4.1063721443940388E-28</v>
      </c>
      <c r="EX192" s="1">
        <f t="shared" si="497"/>
        <v>6.608387553375561E-29</v>
      </c>
      <c r="EY192" s="1">
        <f t="shared" si="498"/>
        <v>1.0385754662026664E-29</v>
      </c>
      <c r="EZ192" s="1">
        <f t="shared" si="499"/>
        <v>1.5940808929331857E-30</v>
      </c>
      <c r="FA192" s="1">
        <f t="shared" si="500"/>
        <v>2.389612869695465E-31</v>
      </c>
      <c r="FB192" s="1">
        <f t="shared" si="501"/>
        <v>3.4949662968852477E-32</v>
      </c>
      <c r="FC192" s="1">
        <f t="shared" si="502"/>
        <v>4.6532296785643858E-33</v>
      </c>
      <c r="FD192" s="75">
        <f t="shared" si="353"/>
        <v>-4.6532296785643858E-33</v>
      </c>
    </row>
    <row r="193" spans="7:160" x14ac:dyDescent="0.35">
      <c r="G193" t="str">
        <f t="shared" si="349"/>
        <v>Refd, t=0.89</v>
      </c>
      <c r="H193" s="76">
        <f t="shared" si="350"/>
        <v>0.89000000000000068</v>
      </c>
      <c r="I193" s="1">
        <f t="shared" si="351"/>
        <v>0</v>
      </c>
      <c r="J193" s="22">
        <f t="shared" si="352"/>
        <v>2.9367020912433777E-5</v>
      </c>
      <c r="K193" s="1">
        <f t="shared" si="354"/>
        <v>1.534371705704874E-4</v>
      </c>
      <c r="L193" s="1">
        <f t="shared" si="355"/>
        <v>3.9890390117332974E-4</v>
      </c>
      <c r="M193" s="1">
        <f t="shared" si="356"/>
        <v>8.6289389980863038E-4</v>
      </c>
      <c r="N193" s="1">
        <f t="shared" si="357"/>
        <v>1.7064186634983514E-3</v>
      </c>
      <c r="O193" s="1">
        <f t="shared" si="358"/>
        <v>3.1841473188048857E-3</v>
      </c>
      <c r="P193" s="1">
        <f t="shared" si="359"/>
        <v>5.6795131081225523E-3</v>
      </c>
      <c r="Q193" s="1">
        <f t="shared" si="360"/>
        <v>9.7407144558268981E-3</v>
      </c>
      <c r="R193" s="1">
        <f t="shared" si="361"/>
        <v>1.6109726811642588E-2</v>
      </c>
      <c r="S193" s="1">
        <f t="shared" si="362"/>
        <v>2.5733216842568588E-2</v>
      </c>
      <c r="T193" s="1">
        <f t="shared" si="363"/>
        <v>3.9742570182008205E-2</v>
      </c>
      <c r="U193" s="1">
        <f t="shared" si="364"/>
        <v>5.9391612481767588E-2</v>
      </c>
      <c r="V193" s="1">
        <f t="shared" si="365"/>
        <v>8.5946142709643167E-2</v>
      </c>
      <c r="W193" s="1">
        <f t="shared" si="366"/>
        <v>0.12052916422305537</v>
      </c>
      <c r="X193" s="1">
        <f t="shared" si="367"/>
        <v>0.16393817393670473</v>
      </c>
      <c r="Y193" s="1">
        <f t="shared" si="368"/>
        <v>0.21646294986787618</v>
      </c>
      <c r="Z193" s="1">
        <f t="shared" si="369"/>
        <v>0.27773997130491451</v>
      </c>
      <c r="AA193" s="1">
        <f t="shared" si="370"/>
        <v>0.34667934094236091</v>
      </c>
      <c r="AB193" s="1">
        <f t="shared" si="371"/>
        <v>0.4214901857705845</v>
      </c>
      <c r="AC193" s="1">
        <f t="shared" si="372"/>
        <v>0.49981225961615555</v>
      </c>
      <c r="AD193" s="1">
        <f t="shared" si="373"/>
        <v>0.57893908111245052</v>
      </c>
      <c r="AE193" s="1">
        <f t="shared" si="374"/>
        <v>0.65609745008474296</v>
      </c>
      <c r="AF193" s="1">
        <f t="shared" si="375"/>
        <v>0.72873545745682</v>
      </c>
      <c r="AG193" s="1">
        <f t="shared" si="376"/>
        <v>0.79476979515981339</v>
      </c>
      <c r="AH193" s="1">
        <f t="shared" si="377"/>
        <v>0.85275346168144306</v>
      </c>
      <c r="AI193" s="1">
        <f t="shared" si="378"/>
        <v>0.90194356153109534</v>
      </c>
      <c r="AJ193" s="1">
        <f t="shared" si="379"/>
        <v>0.94227032437366698</v>
      </c>
      <c r="AK193" s="1">
        <f t="shared" si="380"/>
        <v>0.97422697120879342</v>
      </c>
      <c r="AL193" s="1">
        <f t="shared" si="381"/>
        <v>0.99871144759978514</v>
      </c>
      <c r="AM193" s="1">
        <f t="shared" si="382"/>
        <v>1.0168537649254705</v>
      </c>
      <c r="AN193" s="1">
        <f t="shared" si="383"/>
        <v>1.0298578088845651</v>
      </c>
      <c r="AO193" s="1">
        <f t="shared" si="384"/>
        <v>1.0388768426699961</v>
      </c>
      <c r="AP193" s="1">
        <f t="shared" si="385"/>
        <v>1.0449309533562039</v>
      </c>
      <c r="AQ193" s="1">
        <f t="shared" si="386"/>
        <v>1.0488652113583938</v>
      </c>
      <c r="AR193" s="1">
        <f t="shared" si="387"/>
        <v>1.0513409866768713</v>
      </c>
      <c r="AS193" s="1">
        <f t="shared" si="388"/>
        <v>1.0528500572590604</v>
      </c>
      <c r="AT193" s="1">
        <f t="shared" si="389"/>
        <v>1.0537412505542214</v>
      </c>
      <c r="AU193" s="1">
        <f t="shared" si="390"/>
        <v>1.0542513000408158</v>
      </c>
      <c r="AV193" s="1">
        <f t="shared" si="391"/>
        <v>1.0545342727263407</v>
      </c>
      <c r="AW193" s="1">
        <f t="shared" si="392"/>
        <v>1.0546864962694766</v>
      </c>
      <c r="AX193" s="1">
        <f t="shared" si="393"/>
        <v>1.0547659175599646</v>
      </c>
      <c r="AY193" s="1">
        <f t="shared" si="394"/>
        <v>1.0548061171628578</v>
      </c>
      <c r="AZ193" s="1">
        <f t="shared" si="395"/>
        <v>1.0548258617132085</v>
      </c>
      <c r="BA193" s="1">
        <f t="shared" si="396"/>
        <v>1.0548352746083669</v>
      </c>
      <c r="BB193" s="1">
        <f t="shared" si="397"/>
        <v>1.0548396313135382</v>
      </c>
      <c r="BC193" s="1">
        <f t="shared" si="398"/>
        <v>1.0548415895204188</v>
      </c>
      <c r="BD193" s="1">
        <f t="shared" si="399"/>
        <v>1.0548424444385145</v>
      </c>
      <c r="BE193" s="1">
        <f t="shared" si="400"/>
        <v>1.0548428070283722</v>
      </c>
      <c r="BF193" s="1">
        <f t="shared" si="401"/>
        <v>1.0548429563357957</v>
      </c>
      <c r="BG193" s="1">
        <f t="shared" si="402"/>
        <v>1.0548430156569886</v>
      </c>
      <c r="BH193" s="1">
        <f t="shared" si="403"/>
        <v>1.0548430372150486</v>
      </c>
      <c r="BI193" s="1">
        <f t="shared" si="404"/>
        <v>1.0548430407642979</v>
      </c>
      <c r="BJ193" s="1">
        <f t="shared" si="405"/>
        <v>1.0548430287774608</v>
      </c>
      <c r="BK193" s="1">
        <f t="shared" si="406"/>
        <v>1.0548429874650858</v>
      </c>
      <c r="BL193" s="1">
        <f t="shared" si="407"/>
        <v>1.054842873414056</v>
      </c>
      <c r="BM193" s="1">
        <f t="shared" si="408"/>
        <v>1.0548425754358663</v>
      </c>
      <c r="BN193" s="1">
        <f t="shared" si="409"/>
        <v>1.0548418250720712</v>
      </c>
      <c r="BO193" s="1">
        <f t="shared" si="410"/>
        <v>1.0548399999924671</v>
      </c>
      <c r="BP193" s="1">
        <f t="shared" si="411"/>
        <v>1.0548357120280663</v>
      </c>
      <c r="BQ193" s="1">
        <f t="shared" si="412"/>
        <v>1.0548259821712038</v>
      </c>
      <c r="BR193" s="1">
        <f t="shared" si="413"/>
        <v>1.0548046632983734</v>
      </c>
      <c r="BS193" s="1">
        <f t="shared" si="414"/>
        <v>1.0547595665948855</v>
      </c>
      <c r="BT193" s="1">
        <f t="shared" si="415"/>
        <v>1.0546674846870381</v>
      </c>
      <c r="BU193" s="1">
        <f t="shared" si="416"/>
        <v>1.0544860227225961</v>
      </c>
      <c r="BV193" s="1">
        <f t="shared" si="417"/>
        <v>1.0541409436211244</v>
      </c>
      <c r="BW193" s="1">
        <f t="shared" si="418"/>
        <v>1.0535077727075839</v>
      </c>
      <c r="BX193" s="1">
        <f t="shared" si="419"/>
        <v>1.0523869217809223</v>
      </c>
      <c r="BY193" s="1">
        <f t="shared" si="420"/>
        <v>1.0504728297521069</v>
      </c>
      <c r="BZ193" s="1">
        <f t="shared" si="421"/>
        <v>1.0473197311289399</v>
      </c>
      <c r="CA193" s="1">
        <f t="shared" si="422"/>
        <v>1.0423095650806244</v>
      </c>
      <c r="CB193" s="1">
        <f t="shared" si="423"/>
        <v>1.03463073885835</v>
      </c>
      <c r="CC193" s="1">
        <f t="shared" si="424"/>
        <v>1.0232790050831291</v>
      </c>
      <c r="CD193" s="1">
        <f t="shared" si="425"/>
        <v>1.0070922944169258</v>
      </c>
      <c r="CE193" s="1">
        <f t="shared" si="426"/>
        <v>0.98482865878254666</v>
      </c>
      <c r="CF193" s="1">
        <f t="shared" si="427"/>
        <v>0.95528978683468713</v>
      </c>
      <c r="CG193" s="1">
        <f t="shared" si="428"/>
        <v>0.91748227216551004</v>
      </c>
      <c r="CH193" s="1">
        <f t="shared" si="429"/>
        <v>0.8707968651871143</v>
      </c>
      <c r="CI193" s="1">
        <f t="shared" si="430"/>
        <v>0.81517555686780552</v>
      </c>
      <c r="CJ193" s="1">
        <f t="shared" si="431"/>
        <v>0.75123125188627204</v>
      </c>
      <c r="CK193" s="1">
        <f t="shared" si="432"/>
        <v>0.68028791046468473</v>
      </c>
      <c r="CL193" s="1">
        <f t="shared" si="433"/>
        <v>0.60432117934057472</v>
      </c>
      <c r="CM193" s="1">
        <f t="shared" si="434"/>
        <v>0.52579865128599856</v>
      </c>
      <c r="CN193" s="1">
        <f t="shared" si="435"/>
        <v>0.44744037252047764</v>
      </c>
      <c r="CO193" s="1">
        <f t="shared" si="436"/>
        <v>0.37193819256384547</v>
      </c>
      <c r="CP193" s="1">
        <f t="shared" si="437"/>
        <v>0.30168184985456192</v>
      </c>
      <c r="CQ193" s="1">
        <f t="shared" si="438"/>
        <v>0.23853763628412497</v>
      </c>
      <c r="CR193" s="1">
        <f t="shared" si="439"/>
        <v>0.1837128396582107</v>
      </c>
      <c r="CS193" s="1">
        <f t="shared" si="440"/>
        <v>0.13771978246252062</v>
      </c>
      <c r="CT193" s="1">
        <f t="shared" si="441"/>
        <v>0.10043269931735263</v>
      </c>
      <c r="CU193" s="1">
        <f t="shared" si="442"/>
        <v>7.1214244495445084E-2</v>
      </c>
      <c r="CV193" s="1">
        <f t="shared" si="443"/>
        <v>4.9079564553622876E-2</v>
      </c>
      <c r="CW193" s="1">
        <f t="shared" si="444"/>
        <v>3.2865441733540883E-2</v>
      </c>
      <c r="CX193" s="1">
        <f t="shared" si="445"/>
        <v>2.1378420798735354E-2</v>
      </c>
      <c r="CY193" s="1">
        <f t="shared" si="446"/>
        <v>1.3506023136889932E-2</v>
      </c>
      <c r="CZ193" s="1">
        <f t="shared" si="447"/>
        <v>8.2858313408358843E-3</v>
      </c>
      <c r="DA193" s="1">
        <f t="shared" si="448"/>
        <v>4.9358530717312395E-3</v>
      </c>
      <c r="DB193" s="1">
        <f t="shared" si="449"/>
        <v>2.8548543719817943E-3</v>
      </c>
      <c r="DC193" s="1">
        <f t="shared" si="450"/>
        <v>1.6032247216120551E-3</v>
      </c>
      <c r="DD193" s="1">
        <f t="shared" si="451"/>
        <v>8.7417770726413557E-4</v>
      </c>
      <c r="DE193" s="1">
        <f t="shared" si="452"/>
        <v>4.6282569725845891E-4</v>
      </c>
      <c r="DF193" s="1">
        <f t="shared" si="453"/>
        <v>2.3794410973504017E-4</v>
      </c>
      <c r="DG193" s="1">
        <f t="shared" si="454"/>
        <v>1.187976986582374E-4</v>
      </c>
      <c r="DH193" s="1">
        <f t="shared" si="455"/>
        <v>5.7604944766627506E-5</v>
      </c>
      <c r="DI193" s="1">
        <f t="shared" si="456"/>
        <v>2.7131854335881345E-5</v>
      </c>
      <c r="DJ193" s="1">
        <f t="shared" si="457"/>
        <v>1.2414285946855424E-5</v>
      </c>
      <c r="DK193" s="1">
        <f t="shared" si="458"/>
        <v>5.518811787994914E-6</v>
      </c>
      <c r="DL193" s="1">
        <f t="shared" si="459"/>
        <v>2.3840408790388717E-6</v>
      </c>
      <c r="DM193" s="1">
        <f t="shared" si="460"/>
        <v>1.0009026061544945E-6</v>
      </c>
      <c r="DN193" s="1">
        <f t="shared" si="461"/>
        <v>4.0845866787302958E-7</v>
      </c>
      <c r="DO193" s="1">
        <f t="shared" si="462"/>
        <v>1.6205135417557583E-7</v>
      </c>
      <c r="DP193" s="1">
        <f t="shared" si="463"/>
        <v>6.2513956018794138E-8</v>
      </c>
      <c r="DQ193" s="1">
        <f t="shared" si="464"/>
        <v>2.3452741509192611E-8</v>
      </c>
      <c r="DR193" s="1">
        <f t="shared" si="465"/>
        <v>8.5580687067343305E-9</v>
      </c>
      <c r="DS193" s="1">
        <f t="shared" si="466"/>
        <v>3.0380643607803727E-9</v>
      </c>
      <c r="DT193" s="1">
        <f t="shared" si="467"/>
        <v>1.0493751875433929E-9</v>
      </c>
      <c r="DU193" s="1">
        <f t="shared" si="468"/>
        <v>3.5273664889335159E-10</v>
      </c>
      <c r="DV193" s="1">
        <f t="shared" si="469"/>
        <v>1.1540623137909187E-10</v>
      </c>
      <c r="DW193" s="1">
        <f t="shared" si="470"/>
        <v>3.6756917165945099E-11</v>
      </c>
      <c r="DX193" s="1">
        <f t="shared" si="471"/>
        <v>1.1398599411459944E-11</v>
      </c>
      <c r="DY193" s="1">
        <f t="shared" si="472"/>
        <v>3.4422068690684869E-12</v>
      </c>
      <c r="DZ193" s="1">
        <f t="shared" si="473"/>
        <v>1.0124296895032307E-12</v>
      </c>
      <c r="EA193" s="1">
        <f t="shared" si="474"/>
        <v>2.900703568632998E-13</v>
      </c>
      <c r="EB193" s="1">
        <f t="shared" si="475"/>
        <v>8.096908170838277E-14</v>
      </c>
      <c r="EC193" s="1">
        <f t="shared" si="476"/>
        <v>2.2023070515952146E-14</v>
      </c>
      <c r="ED193" s="1">
        <f t="shared" si="477"/>
        <v>5.8377195944178489E-15</v>
      </c>
      <c r="EE193" s="1">
        <f t="shared" si="478"/>
        <v>1.5082650205901856E-15</v>
      </c>
      <c r="EF193" s="1">
        <f t="shared" si="479"/>
        <v>3.7987604621618917E-16</v>
      </c>
      <c r="EG193" s="1">
        <f t="shared" si="480"/>
        <v>9.328140545472E-17</v>
      </c>
      <c r="EH193" s="1">
        <f t="shared" si="481"/>
        <v>2.2335443567454151E-17</v>
      </c>
      <c r="EI193" s="1">
        <f t="shared" si="482"/>
        <v>5.2155017358916734E-18</v>
      </c>
      <c r="EJ193" s="1">
        <f t="shared" si="483"/>
        <v>1.1878279780437262E-18</v>
      </c>
      <c r="EK193" s="1">
        <f t="shared" si="484"/>
        <v>2.6388767679889612E-19</v>
      </c>
      <c r="EL193" s="1">
        <f t="shared" si="485"/>
        <v>5.7193034952994344E-20</v>
      </c>
      <c r="EM193" s="1">
        <f t="shared" si="486"/>
        <v>1.2094118496038933E-20</v>
      </c>
      <c r="EN193" s="1">
        <f t="shared" si="487"/>
        <v>2.4955087485576126E-21</v>
      </c>
      <c r="EO193" s="1">
        <f t="shared" si="488"/>
        <v>5.0250769271619359E-22</v>
      </c>
      <c r="EP193" s="1">
        <f t="shared" si="489"/>
        <v>9.8757068603780829E-23</v>
      </c>
      <c r="EQ193" s="1">
        <f t="shared" si="490"/>
        <v>1.8944223825884265E-23</v>
      </c>
      <c r="ER193" s="1">
        <f t="shared" si="491"/>
        <v>3.5473828259518184E-24</v>
      </c>
      <c r="ES193" s="1">
        <f t="shared" si="492"/>
        <v>6.4848444107580943E-25</v>
      </c>
      <c r="ET193" s="1">
        <f t="shared" si="493"/>
        <v>1.1574097565450992E-25</v>
      </c>
      <c r="EU193" s="1">
        <f t="shared" si="494"/>
        <v>2.0169948597014313E-26</v>
      </c>
      <c r="EV193" s="1">
        <f t="shared" si="495"/>
        <v>3.4322957063557209E-27</v>
      </c>
      <c r="EW193" s="1">
        <f t="shared" si="496"/>
        <v>5.7037071647799247E-28</v>
      </c>
      <c r="EX193" s="1">
        <f t="shared" si="497"/>
        <v>9.2565875683128479E-29</v>
      </c>
      <c r="EY193" s="1">
        <f t="shared" si="498"/>
        <v>1.4672108211357528E-29</v>
      </c>
      <c r="EZ193" s="1">
        <f t="shared" si="499"/>
        <v>2.2714692086485205E-30</v>
      </c>
      <c r="FA193" s="1">
        <f t="shared" si="500"/>
        <v>3.4348610544728925E-31</v>
      </c>
      <c r="FB193" s="1">
        <f t="shared" si="501"/>
        <v>5.0680421506451727E-32</v>
      </c>
      <c r="FC193" s="1">
        <f t="shared" si="502"/>
        <v>6.802905990398187E-33</v>
      </c>
      <c r="FD193" s="75">
        <f t="shared" si="353"/>
        <v>-6.802905990398187E-33</v>
      </c>
    </row>
    <row r="194" spans="7:160" x14ac:dyDescent="0.35">
      <c r="G194" t="str">
        <f t="shared" si="349"/>
        <v>Refd, t=0.9</v>
      </c>
      <c r="H194" s="76">
        <f t="shared" si="350"/>
        <v>0.89500000000000068</v>
      </c>
      <c r="I194" s="1">
        <f t="shared" si="351"/>
        <v>0</v>
      </c>
      <c r="J194" s="22">
        <f t="shared" si="352"/>
        <v>2.9137204423323466E-5</v>
      </c>
      <c r="K194" s="1">
        <f t="shared" si="354"/>
        <v>1.5220107233104431E-4</v>
      </c>
      <c r="L194" s="1">
        <f t="shared" si="355"/>
        <v>3.9550416742770085E-4</v>
      </c>
      <c r="M194" s="1">
        <f t="shared" si="356"/>
        <v>8.5500501667077559E-4</v>
      </c>
      <c r="N194" s="1">
        <f t="shared" si="357"/>
        <v>1.6896437092065524E-3</v>
      </c>
      <c r="O194" s="1">
        <f t="shared" si="358"/>
        <v>3.1506748260845575E-3</v>
      </c>
      <c r="P194" s="1">
        <f t="shared" si="359"/>
        <v>5.616296883240739E-3</v>
      </c>
      <c r="Q194" s="1">
        <f t="shared" si="360"/>
        <v>9.6272622159490218E-3</v>
      </c>
      <c r="R194" s="1">
        <f t="shared" si="361"/>
        <v>1.5915777398461381E-2</v>
      </c>
      <c r="S194" s="1">
        <f t="shared" si="362"/>
        <v>2.5416826312742391E-2</v>
      </c>
      <c r="T194" s="1">
        <f t="shared" si="363"/>
        <v>3.9249351150516178E-2</v>
      </c>
      <c r="U194" s="1">
        <f t="shared" si="364"/>
        <v>5.8655980898137138E-2</v>
      </c>
      <c r="V194" s="1">
        <f t="shared" si="365"/>
        <v>8.4895314349421672E-2</v>
      </c>
      <c r="W194" s="1">
        <f t="shared" si="366"/>
        <v>0.11909023690387922</v>
      </c>
      <c r="X194" s="1">
        <f t="shared" si="367"/>
        <v>0.16204794278318671</v>
      </c>
      <c r="Y194" s="1">
        <f t="shared" si="368"/>
        <v>0.21407926006955361</v>
      </c>
      <c r="Z194" s="1">
        <f t="shared" si="369"/>
        <v>0.27485264966412848</v>
      </c>
      <c r="AA194" s="1">
        <f t="shared" si="370"/>
        <v>0.34331834099954739</v>
      </c>
      <c r="AB194" s="1">
        <f t="shared" si="371"/>
        <v>0.41772875077898569</v>
      </c>
      <c r="AC194" s="1">
        <f t="shared" si="372"/>
        <v>0.49576371462079111</v>
      </c>
      <c r="AD194" s="1">
        <f t="shared" si="373"/>
        <v>0.57474716024755812</v>
      </c>
      <c r="AE194" s="1">
        <f t="shared" si="374"/>
        <v>0.65192151338801063</v>
      </c>
      <c r="AF194" s="1">
        <f t="shared" si="375"/>
        <v>0.72473313805768147</v>
      </c>
      <c r="AG194" s="1">
        <f t="shared" si="376"/>
        <v>0.79108019194166668</v>
      </c>
      <c r="AH194" s="1">
        <f t="shared" si="377"/>
        <v>0.84948379346896485</v>
      </c>
      <c r="AI194" s="1">
        <f t="shared" si="378"/>
        <v>0.8991613090077436</v>
      </c>
      <c r="AJ194" s="1">
        <f t="shared" si="379"/>
        <v>0.94000159269482086</v>
      </c>
      <c r="AK194" s="1">
        <f t="shared" si="380"/>
        <v>0.97246049118836608</v>
      </c>
      <c r="AL194" s="1">
        <f t="shared" si="381"/>
        <v>0.99740663837854915</v>
      </c>
      <c r="AM194" s="1">
        <f t="shared" si="382"/>
        <v>1.0159508056252604</v>
      </c>
      <c r="AN194" s="1">
        <f t="shared" si="383"/>
        <v>1.02928772978592</v>
      </c>
      <c r="AO194" s="1">
        <f t="shared" si="384"/>
        <v>1.0385701157791061</v>
      </c>
      <c r="AP194" s="1">
        <f t="shared" si="385"/>
        <v>1.0448237276752419</v>
      </c>
      <c r="AQ194" s="1">
        <f t="shared" si="386"/>
        <v>1.0489029923387192</v>
      </c>
      <c r="AR194" s="1">
        <f t="shared" si="387"/>
        <v>1.0514800562916318</v>
      </c>
      <c r="AS194" s="1">
        <f t="shared" si="388"/>
        <v>1.0530572092413057</v>
      </c>
      <c r="AT194" s="1">
        <f t="shared" si="389"/>
        <v>1.0539924873596942</v>
      </c>
      <c r="AU194" s="1">
        <f t="shared" si="390"/>
        <v>1.0545300623405374</v>
      </c>
      <c r="AV194" s="1">
        <f t="shared" si="391"/>
        <v>1.0548296206419427</v>
      </c>
      <c r="AW194" s="1">
        <f t="shared" si="392"/>
        <v>1.0549914957286073</v>
      </c>
      <c r="AX194" s="1">
        <f t="shared" si="393"/>
        <v>1.0550763447287244</v>
      </c>
      <c r="AY194" s="1">
        <f t="shared" si="394"/>
        <v>1.0551194958874308</v>
      </c>
      <c r="AZ194" s="1">
        <f t="shared" si="395"/>
        <v>1.0551407933197827</v>
      </c>
      <c r="BA194" s="1">
        <f t="shared" si="396"/>
        <v>1.0551509970749686</v>
      </c>
      <c r="BB194" s="1">
        <f t="shared" si="397"/>
        <v>1.055155743847858</v>
      </c>
      <c r="BC194" s="1">
        <f t="shared" si="398"/>
        <v>1.0551578884572541</v>
      </c>
      <c r="BD194" s="1">
        <f t="shared" si="399"/>
        <v>1.0551588297155414</v>
      </c>
      <c r="BE194" s="1">
        <f t="shared" si="400"/>
        <v>1.0551592310822393</v>
      </c>
      <c r="BF194" s="1">
        <f t="shared" si="401"/>
        <v>1.0551593972759636</v>
      </c>
      <c r="BG194" s="1">
        <f t="shared" si="402"/>
        <v>1.0551594637119537</v>
      </c>
      <c r="BH194" s="1">
        <f t="shared" si="403"/>
        <v>1.0551594881211261</v>
      </c>
      <c r="BI194" s="1">
        <f t="shared" si="404"/>
        <v>1.0551594926204224</v>
      </c>
      <c r="BJ194" s="1">
        <f t="shared" si="405"/>
        <v>1.0551594805170965</v>
      </c>
      <c r="BK194" s="1">
        <f t="shared" si="406"/>
        <v>1.0551594379508884</v>
      </c>
      <c r="BL194" s="1">
        <f t="shared" si="407"/>
        <v>1.0551593205406509</v>
      </c>
      <c r="BM194" s="1">
        <f t="shared" si="408"/>
        <v>1.0551590147065322</v>
      </c>
      <c r="BN194" s="1">
        <f t="shared" si="409"/>
        <v>1.0551582469981438</v>
      </c>
      <c r="BO194" s="1">
        <f t="shared" si="410"/>
        <v>1.0551563854432804</v>
      </c>
      <c r="BP194" s="1">
        <f t="shared" si="411"/>
        <v>1.0551520245103923</v>
      </c>
      <c r="BQ194" s="1">
        <f t="shared" si="412"/>
        <v>1.0551421563273797</v>
      </c>
      <c r="BR194" s="1">
        <f t="shared" si="413"/>
        <v>1.0551205904335075</v>
      </c>
      <c r="BS194" s="1">
        <f t="shared" si="414"/>
        <v>1.0550750820102752</v>
      </c>
      <c r="BT194" s="1">
        <f t="shared" si="415"/>
        <v>1.0549823696667782</v>
      </c>
      <c r="BU194" s="1">
        <f t="shared" si="416"/>
        <v>1.0548000478154895</v>
      </c>
      <c r="BV194" s="1">
        <f t="shared" si="417"/>
        <v>1.0544539998839142</v>
      </c>
      <c r="BW194" s="1">
        <f t="shared" si="418"/>
        <v>1.0538201614529716</v>
      </c>
      <c r="BX194" s="1">
        <f t="shared" si="419"/>
        <v>1.0526998938088852</v>
      </c>
      <c r="BY194" s="1">
        <f t="shared" si="420"/>
        <v>1.0507894685621979</v>
      </c>
      <c r="BZ194" s="1">
        <f t="shared" si="421"/>
        <v>1.0476462427698547</v>
      </c>
      <c r="CA194" s="1">
        <f t="shared" si="422"/>
        <v>1.0426569520104156</v>
      </c>
      <c r="CB194" s="1">
        <f t="shared" si="423"/>
        <v>1.0350166886356569</v>
      </c>
      <c r="CC194" s="1">
        <f t="shared" si="424"/>
        <v>1.0237296315267173</v>
      </c>
      <c r="CD194" s="1">
        <f t="shared" si="425"/>
        <v>1.0076431752114228</v>
      </c>
      <c r="CE194" s="1">
        <f t="shared" si="426"/>
        <v>0.98552449541375242</v>
      </c>
      <c r="CF194" s="1">
        <f t="shared" si="427"/>
        <v>0.95618205793289379</v>
      </c>
      <c r="CG194" s="1">
        <f t="shared" si="428"/>
        <v>0.91862452493226743</v>
      </c>
      <c r="CH194" s="1">
        <f t="shared" si="429"/>
        <v>0.87223779384768674</v>
      </c>
      <c r="CI194" s="1">
        <f t="shared" si="430"/>
        <v>0.81695066372154124</v>
      </c>
      <c r="CJ194" s="1">
        <f t="shared" si="431"/>
        <v>0.75335450077459742</v>
      </c>
      <c r="CK194" s="1">
        <f t="shared" si="432"/>
        <v>0.68274514846865808</v>
      </c>
      <c r="CL194" s="1">
        <f t="shared" si="433"/>
        <v>0.60706704022594771</v>
      </c>
      <c r="CM194" s="1">
        <f t="shared" si="434"/>
        <v>0.52875809948443275</v>
      </c>
      <c r="CN194" s="1">
        <f t="shared" si="435"/>
        <v>0.45051509732933342</v>
      </c>
      <c r="CO194" s="1">
        <f t="shared" si="436"/>
        <v>0.37501696462278294</v>
      </c>
      <c r="CP194" s="1">
        <f t="shared" si="437"/>
        <v>0.30465302278785755</v>
      </c>
      <c r="CQ194" s="1">
        <f t="shared" si="438"/>
        <v>0.24130149263696518</v>
      </c>
      <c r="CR194" s="1">
        <f t="shared" si="439"/>
        <v>0.18619157900629618</v>
      </c>
      <c r="CS194" s="1">
        <f t="shared" si="440"/>
        <v>0.1398635816376069</v>
      </c>
      <c r="CT194" s="1">
        <f t="shared" si="441"/>
        <v>0.10222122966263225</v>
      </c>
      <c r="CU194" s="1">
        <f t="shared" si="442"/>
        <v>7.2654020251025367E-2</v>
      </c>
      <c r="CV194" s="1">
        <f t="shared" si="443"/>
        <v>5.0198256119876591E-2</v>
      </c>
      <c r="CW194" s="1">
        <f t="shared" si="444"/>
        <v>3.3704660164135258E-2</v>
      </c>
      <c r="CX194" s="1">
        <f t="shared" si="445"/>
        <v>2.1986445908428253E-2</v>
      </c>
      <c r="CY194" s="1">
        <f t="shared" si="446"/>
        <v>1.3931604445124188E-2</v>
      </c>
      <c r="CZ194" s="1">
        <f t="shared" si="447"/>
        <v>8.5736973796897431E-3</v>
      </c>
      <c r="DA194" s="1">
        <f t="shared" si="448"/>
        <v>5.1240779306556648E-3</v>
      </c>
      <c r="DB194" s="1">
        <f t="shared" si="449"/>
        <v>2.9738616100580691E-3</v>
      </c>
      <c r="DC194" s="1">
        <f t="shared" si="450"/>
        <v>1.6760043973280199E-3</v>
      </c>
      <c r="DD194" s="1">
        <f t="shared" si="451"/>
        <v>9.1724196319480349E-4</v>
      </c>
      <c r="DE194" s="1">
        <f t="shared" si="452"/>
        <v>4.8748738553065437E-4</v>
      </c>
      <c r="DF194" s="1">
        <f t="shared" si="453"/>
        <v>2.5161685510103173E-4</v>
      </c>
      <c r="DG194" s="1">
        <f t="shared" si="454"/>
        <v>1.261384882293475E-4</v>
      </c>
      <c r="DH194" s="1">
        <f t="shared" si="455"/>
        <v>6.1422716274900621E-5</v>
      </c>
      <c r="DI194" s="1">
        <f t="shared" si="456"/>
        <v>2.9055752106089056E-5</v>
      </c>
      <c r="DJ194" s="1">
        <f t="shared" si="457"/>
        <v>1.3353971262618449E-5</v>
      </c>
      <c r="DK194" s="1">
        <f t="shared" si="458"/>
        <v>5.9637844681037119E-6</v>
      </c>
      <c r="DL194" s="1">
        <f t="shared" si="459"/>
        <v>2.5883817509113339E-6</v>
      </c>
      <c r="DM194" s="1">
        <f t="shared" si="460"/>
        <v>1.0919289289595951E-6</v>
      </c>
      <c r="DN194" s="1">
        <f t="shared" si="461"/>
        <v>4.4780332162036683E-7</v>
      </c>
      <c r="DO194" s="1">
        <f t="shared" si="462"/>
        <v>1.7855677753216908E-7</v>
      </c>
      <c r="DP194" s="1">
        <f t="shared" si="463"/>
        <v>6.9236026986193923E-8</v>
      </c>
      <c r="DQ194" s="1">
        <f t="shared" si="464"/>
        <v>2.6111177562912459E-8</v>
      </c>
      <c r="DR194" s="1">
        <f t="shared" si="465"/>
        <v>9.5792553415738457E-9</v>
      </c>
      <c r="DS194" s="1">
        <f t="shared" si="466"/>
        <v>3.4191711409554213E-9</v>
      </c>
      <c r="DT194" s="1">
        <f t="shared" si="467"/>
        <v>1.187590282569156E-9</v>
      </c>
      <c r="DU194" s="1">
        <f t="shared" si="468"/>
        <v>4.014596242073498E-10</v>
      </c>
      <c r="DV194" s="1">
        <f t="shared" si="469"/>
        <v>1.32104888735228E-10</v>
      </c>
      <c r="DW194" s="1">
        <f t="shared" si="470"/>
        <v>4.232231522812166E-11</v>
      </c>
      <c r="DX194" s="1">
        <f t="shared" si="471"/>
        <v>1.3202750486021102E-11</v>
      </c>
      <c r="DY194" s="1">
        <f t="shared" si="472"/>
        <v>4.0111962557001428E-12</v>
      </c>
      <c r="DZ194" s="1">
        <f t="shared" si="473"/>
        <v>1.1870441304106739E-12</v>
      </c>
      <c r="EA194" s="1">
        <f t="shared" si="474"/>
        <v>3.4222446558025554E-13</v>
      </c>
      <c r="EB194" s="1">
        <f t="shared" si="475"/>
        <v>9.6133104898479312E-14</v>
      </c>
      <c r="EC194" s="1">
        <f t="shared" si="476"/>
        <v>2.6315869688556702E-14</v>
      </c>
      <c r="ED194" s="1">
        <f t="shared" si="477"/>
        <v>7.0211619825737568E-15</v>
      </c>
      <c r="EE194" s="1">
        <f t="shared" si="478"/>
        <v>1.8260342296237688E-15</v>
      </c>
      <c r="EF194" s="1">
        <f t="shared" si="479"/>
        <v>4.6299688465094571E-16</v>
      </c>
      <c r="EG194" s="1">
        <f t="shared" si="480"/>
        <v>1.1446571189101323E-16</v>
      </c>
      <c r="EH194" s="1">
        <f t="shared" si="481"/>
        <v>2.7596769573869265E-17</v>
      </c>
      <c r="EI194" s="1">
        <f t="shared" si="482"/>
        <v>6.489065787273146E-18</v>
      </c>
      <c r="EJ194" s="1">
        <f t="shared" si="483"/>
        <v>1.4883363595406761E-18</v>
      </c>
      <c r="EK194" s="1">
        <f t="shared" si="484"/>
        <v>3.3301756331856224E-19</v>
      </c>
      <c r="EL194" s="1">
        <f t="shared" si="485"/>
        <v>7.2699380351816546E-20</v>
      </c>
      <c r="EM194" s="1">
        <f t="shared" si="486"/>
        <v>1.5486041615238138E-20</v>
      </c>
      <c r="EN194" s="1">
        <f t="shared" si="487"/>
        <v>3.2191640933078903E-21</v>
      </c>
      <c r="EO194" s="1">
        <f t="shared" si="488"/>
        <v>6.5310624584826194E-22</v>
      </c>
      <c r="EP194" s="1">
        <f t="shared" si="489"/>
        <v>1.2933195544575353E-22</v>
      </c>
      <c r="EQ194" s="1">
        <f t="shared" si="490"/>
        <v>2.5000609399719656E-23</v>
      </c>
      <c r="ER194" s="1">
        <f t="shared" si="491"/>
        <v>4.717997991525105E-24</v>
      </c>
      <c r="ES194" s="1">
        <f t="shared" si="492"/>
        <v>8.6929099137491594E-25</v>
      </c>
      <c r="ET194" s="1">
        <f t="shared" si="493"/>
        <v>1.563899877945611E-25</v>
      </c>
      <c r="EU194" s="1">
        <f t="shared" si="494"/>
        <v>2.7474090684547937E-26</v>
      </c>
      <c r="EV194" s="1">
        <f t="shared" si="495"/>
        <v>4.7134706659422804E-27</v>
      </c>
      <c r="EW194" s="1">
        <f t="shared" si="496"/>
        <v>7.8975445894569635E-28</v>
      </c>
      <c r="EX194" s="1">
        <f t="shared" si="497"/>
        <v>1.2924271555599982E-28</v>
      </c>
      <c r="EY194" s="1">
        <f t="shared" si="498"/>
        <v>2.0659028878909942E-29</v>
      </c>
      <c r="EZ194" s="1">
        <f t="shared" si="499"/>
        <v>3.2257357629641295E-30</v>
      </c>
      <c r="FA194" s="1">
        <f t="shared" si="500"/>
        <v>4.9201469482494326E-31</v>
      </c>
      <c r="FB194" s="1">
        <f t="shared" si="501"/>
        <v>7.3229426435322717E-32</v>
      </c>
      <c r="FC194" s="1">
        <f t="shared" si="502"/>
        <v>9.9092943442239946E-33</v>
      </c>
      <c r="FD194" s="75">
        <f t="shared" si="353"/>
        <v>-9.9092943442239946E-33</v>
      </c>
    </row>
    <row r="195" spans="7:160" x14ac:dyDescent="0.35">
      <c r="G195" t="str">
        <f t="shared" si="349"/>
        <v>Refd, t=0.9</v>
      </c>
      <c r="H195" s="76">
        <f t="shared" si="350"/>
        <v>0.90000000000000069</v>
      </c>
      <c r="I195" s="1">
        <f t="shared" si="351"/>
        <v>0</v>
      </c>
      <c r="J195" s="22">
        <f t="shared" si="352"/>
        <v>2.8907413587091501E-5</v>
      </c>
      <c r="K195" s="1">
        <f t="shared" si="354"/>
        <v>1.5096631244644233E-4</v>
      </c>
      <c r="L195" s="1">
        <f t="shared" si="355"/>
        <v>3.9211428699013906E-4</v>
      </c>
      <c r="M195" s="1">
        <f t="shared" si="356"/>
        <v>8.4715591798350826E-4</v>
      </c>
      <c r="N195" s="1">
        <f t="shared" si="357"/>
        <v>1.6729884585374591E-3</v>
      </c>
      <c r="O195" s="1">
        <f t="shared" si="358"/>
        <v>3.1175025417227108E-3</v>
      </c>
      <c r="P195" s="1">
        <f t="shared" si="359"/>
        <v>5.5537421861047284E-3</v>
      </c>
      <c r="Q195" s="1">
        <f t="shared" si="360"/>
        <v>9.5151276989598726E-3</v>
      </c>
      <c r="R195" s="1">
        <f t="shared" si="361"/>
        <v>1.5724240541571906E-2</v>
      </c>
      <c r="S195" s="1">
        <f t="shared" si="362"/>
        <v>2.5104537425244929E-2</v>
      </c>
      <c r="T195" s="1">
        <f t="shared" si="363"/>
        <v>3.87626494374275E-2</v>
      </c>
      <c r="U195" s="1">
        <f t="shared" si="364"/>
        <v>5.7930066832028393E-2</v>
      </c>
      <c r="V195" s="1">
        <f t="shared" si="365"/>
        <v>8.3858113291001582E-2</v>
      </c>
      <c r="W195" s="1">
        <f t="shared" si="366"/>
        <v>0.11766929906925316</v>
      </c>
      <c r="X195" s="1">
        <f t="shared" si="367"/>
        <v>0.16018005702985708</v>
      </c>
      <c r="Y195" s="1">
        <f t="shared" si="368"/>
        <v>0.21172163502472416</v>
      </c>
      <c r="Z195" s="1">
        <f t="shared" si="369"/>
        <v>0.27199376081832777</v>
      </c>
      <c r="AA195" s="1">
        <f t="shared" si="370"/>
        <v>0.3399861265632329</v>
      </c>
      <c r="AB195" s="1">
        <f t="shared" si="371"/>
        <v>0.41399398027392503</v>
      </c>
      <c r="AC195" s="1">
        <f t="shared" si="372"/>
        <v>0.49173711997774655</v>
      </c>
      <c r="AD195" s="1">
        <f t="shared" si="373"/>
        <v>0.57057017258298337</v>
      </c>
      <c r="AE195" s="1">
        <f t="shared" si="374"/>
        <v>0.64775186980386312</v>
      </c>
      <c r="AF195" s="1">
        <f t="shared" si="375"/>
        <v>0.720727807676944</v>
      </c>
      <c r="AG195" s="1">
        <f t="shared" si="376"/>
        <v>0.78737867044977372</v>
      </c>
      <c r="AH195" s="1">
        <f t="shared" si="377"/>
        <v>0.84619466186471026</v>
      </c>
      <c r="AI195" s="1">
        <f t="shared" si="378"/>
        <v>0.89635411266518406</v>
      </c>
      <c r="AJ195" s="1">
        <f t="shared" si="379"/>
        <v>0.93770484253700659</v>
      </c>
      <c r="AK195" s="1">
        <f t="shared" si="380"/>
        <v>0.97066529021803938</v>
      </c>
      <c r="AL195" s="1">
        <f t="shared" si="381"/>
        <v>0.99607443348720015</v>
      </c>
      <c r="AM195" s="1">
        <f t="shared" si="382"/>
        <v>1.0150232619640889</v>
      </c>
      <c r="AN195" s="1">
        <f t="shared" si="383"/>
        <v>1.0286967530004338</v>
      </c>
      <c r="AO195" s="1">
        <f t="shared" si="384"/>
        <v>1.0382464853813658</v>
      </c>
      <c r="AP195" s="1">
        <f t="shared" si="385"/>
        <v>1.0447034504153292</v>
      </c>
      <c r="AQ195" s="1">
        <f t="shared" si="386"/>
        <v>1.0489311327073281</v>
      </c>
      <c r="AR195" s="1">
        <f t="shared" si="387"/>
        <v>1.0516123040003285</v>
      </c>
      <c r="AS195" s="1">
        <f t="shared" si="388"/>
        <v>1.0532597340403587</v>
      </c>
      <c r="AT195" s="1">
        <f t="shared" si="389"/>
        <v>1.0542407173049047</v>
      </c>
      <c r="AU195" s="1">
        <f t="shared" si="390"/>
        <v>1.0548069570498788</v>
      </c>
      <c r="AV195" s="1">
        <f t="shared" si="391"/>
        <v>1.0551238663208891</v>
      </c>
      <c r="AW195" s="1">
        <f t="shared" si="392"/>
        <v>1.0552958854310563</v>
      </c>
      <c r="AX195" s="1">
        <f t="shared" si="393"/>
        <v>1.0553864662736923</v>
      </c>
      <c r="AY195" s="1">
        <f t="shared" si="394"/>
        <v>1.0554327495338069</v>
      </c>
      <c r="AZ195" s="1">
        <f t="shared" si="395"/>
        <v>1.0554557030160241</v>
      </c>
      <c r="BA195" s="1">
        <f t="shared" si="396"/>
        <v>1.0554667544425871</v>
      </c>
      <c r="BB195" s="1">
        <f t="shared" si="397"/>
        <v>1.0554719214612789</v>
      </c>
      <c r="BC195" s="1">
        <f t="shared" si="398"/>
        <v>1.0554742679504678</v>
      </c>
      <c r="BD195" s="1">
        <f t="shared" si="399"/>
        <v>1.0554753032186968</v>
      </c>
      <c r="BE195" s="1">
        <f t="shared" si="400"/>
        <v>1.0554757470371436</v>
      </c>
      <c r="BF195" s="1">
        <f t="shared" si="401"/>
        <v>1.0554759318205356</v>
      </c>
      <c r="BG195" s="1">
        <f t="shared" si="402"/>
        <v>1.0554760061349402</v>
      </c>
      <c r="BH195" s="1">
        <f t="shared" si="403"/>
        <v>1.0554760337250066</v>
      </c>
      <c r="BI195" s="1">
        <f t="shared" si="404"/>
        <v>1.0554760393081333</v>
      </c>
      <c r="BJ195" s="1">
        <f t="shared" si="405"/>
        <v>1.0554760271314998</v>
      </c>
      <c r="BK195" s="1">
        <f t="shared" si="406"/>
        <v>1.0554759833046208</v>
      </c>
      <c r="BL195" s="1">
        <f t="shared" si="407"/>
        <v>1.0554758624860789</v>
      </c>
      <c r="BM195" s="1">
        <f t="shared" si="408"/>
        <v>1.0554755486953959</v>
      </c>
      <c r="BN195" s="1">
        <f t="shared" si="409"/>
        <v>1.0554747634773782</v>
      </c>
      <c r="BO195" s="1">
        <f t="shared" si="410"/>
        <v>1.0554728652268939</v>
      </c>
      <c r="BP195" s="1">
        <f t="shared" si="411"/>
        <v>1.0554684311376765</v>
      </c>
      <c r="BQ195" s="1">
        <f t="shared" si="412"/>
        <v>1.0554584247532512</v>
      </c>
      <c r="BR195" s="1">
        <f t="shared" si="413"/>
        <v>1.0554366129426844</v>
      </c>
      <c r="BS195" s="1">
        <f t="shared" si="414"/>
        <v>1.0553906962173918</v>
      </c>
      <c r="BT195" s="1">
        <f t="shared" si="415"/>
        <v>1.055297361476609</v>
      </c>
      <c r="BU195" s="1">
        <f t="shared" si="416"/>
        <v>1.0551141958352592</v>
      </c>
      <c r="BV195" s="1">
        <f t="shared" si="417"/>
        <v>1.0547672074499606</v>
      </c>
      <c r="BW195" s="1">
        <f t="shared" si="418"/>
        <v>1.0541327457722287</v>
      </c>
      <c r="BX195" s="1">
        <f t="shared" si="419"/>
        <v>1.0530131215321374</v>
      </c>
      <c r="BY195" s="1">
        <f t="shared" si="420"/>
        <v>1.0511064302134738</v>
      </c>
      <c r="BZ195" s="1">
        <f t="shared" si="421"/>
        <v>1.0479731268794292</v>
      </c>
      <c r="CA195" s="1">
        <f t="shared" si="422"/>
        <v>1.043004695986024</v>
      </c>
      <c r="CB195" s="1">
        <f t="shared" si="423"/>
        <v>1.0354028398343791</v>
      </c>
      <c r="CC195" s="1">
        <f t="shared" si="424"/>
        <v>1.0241800629959787</v>
      </c>
      <c r="CD195" s="1">
        <f t="shared" si="425"/>
        <v>1.0081931110967954</v>
      </c>
      <c r="CE195" s="1">
        <f t="shared" si="426"/>
        <v>0.98621818506625547</v>
      </c>
      <c r="CF195" s="1">
        <f t="shared" si="427"/>
        <v>0.95707048072084233</v>
      </c>
      <c r="CG195" s="1">
        <f t="shared" si="428"/>
        <v>0.91976077338496576</v>
      </c>
      <c r="CH195" s="1">
        <f t="shared" si="429"/>
        <v>0.87367027401151653</v>
      </c>
      <c r="CI195" s="1">
        <f t="shared" si="430"/>
        <v>0.81871488362775036</v>
      </c>
      <c r="CJ195" s="1">
        <f t="shared" si="431"/>
        <v>0.75546482150239214</v>
      </c>
      <c r="CK195" s="1">
        <f t="shared" si="432"/>
        <v>0.68518823723097855</v>
      </c>
      <c r="CL195" s="1">
        <f t="shared" si="433"/>
        <v>0.60979871427871601</v>
      </c>
      <c r="CM195" s="1">
        <f t="shared" si="434"/>
        <v>0.53170471773157268</v>
      </c>
      <c r="CN195" s="1">
        <f t="shared" si="435"/>
        <v>0.45357973478156138</v>
      </c>
      <c r="CO195" s="1">
        <f t="shared" si="436"/>
        <v>0.37808952979882743</v>
      </c>
      <c r="CP195" s="1">
        <f t="shared" si="437"/>
        <v>0.30762255811244721</v>
      </c>
      <c r="CQ195" s="1">
        <f t="shared" si="438"/>
        <v>0.24406840582456146</v>
      </c>
      <c r="CR195" s="1">
        <f t="shared" si="439"/>
        <v>0.18867762885944014</v>
      </c>
      <c r="CS195" s="1">
        <f t="shared" si="440"/>
        <v>0.14201804341217422</v>
      </c>
      <c r="CT195" s="1">
        <f t="shared" si="441"/>
        <v>0.10402259298648329</v>
      </c>
      <c r="CU195" s="1">
        <f t="shared" si="442"/>
        <v>7.4107546224404533E-2</v>
      </c>
      <c r="CV195" s="1">
        <f t="shared" si="443"/>
        <v>5.1330479452785474E-2</v>
      </c>
      <c r="CW195" s="1">
        <f t="shared" si="444"/>
        <v>3.4556307463006065E-2</v>
      </c>
      <c r="CX195" s="1">
        <f t="shared" si="445"/>
        <v>2.2605226942021502E-2</v>
      </c>
      <c r="CY195" s="1">
        <f t="shared" si="446"/>
        <v>1.4366009606113731E-2</v>
      </c>
      <c r="CZ195" s="1">
        <f t="shared" si="447"/>
        <v>8.868454726878373E-3</v>
      </c>
      <c r="DA195" s="1">
        <f t="shared" si="448"/>
        <v>5.3174422852333893E-3</v>
      </c>
      <c r="DB195" s="1">
        <f t="shared" si="449"/>
        <v>3.0965377657084917E-3</v>
      </c>
      <c r="DC195" s="1">
        <f t="shared" si="450"/>
        <v>1.7512957401138824E-3</v>
      </c>
      <c r="DD195" s="1">
        <f t="shared" si="451"/>
        <v>9.6195761139513736E-4</v>
      </c>
      <c r="DE195" s="1">
        <f t="shared" si="452"/>
        <v>5.1319319533313184E-4</v>
      </c>
      <c r="DF195" s="1">
        <f t="shared" si="453"/>
        <v>2.6592512494668595E-4</v>
      </c>
      <c r="DG195" s="1">
        <f t="shared" si="454"/>
        <v>1.3385201296497017E-4</v>
      </c>
      <c r="DH195" s="1">
        <f t="shared" si="455"/>
        <v>6.5451308889020489E-5</v>
      </c>
      <c r="DI195" s="1">
        <f t="shared" si="456"/>
        <v>3.1094728470550345E-5</v>
      </c>
      <c r="DJ195" s="1">
        <f t="shared" si="457"/>
        <v>1.4354320783881514E-5</v>
      </c>
      <c r="DK195" s="1">
        <f t="shared" si="458"/>
        <v>6.4396596697641792E-6</v>
      </c>
      <c r="DL195" s="1">
        <f t="shared" si="459"/>
        <v>2.8079429522344979E-6</v>
      </c>
      <c r="DM195" s="1">
        <f t="shared" si="460"/>
        <v>1.1902071350547918E-6</v>
      </c>
      <c r="DN195" s="1">
        <f t="shared" si="461"/>
        <v>4.9049213638502059E-7</v>
      </c>
      <c r="DO195" s="1">
        <f t="shared" si="462"/>
        <v>1.9655545350798109E-7</v>
      </c>
      <c r="DP195" s="1">
        <f t="shared" si="463"/>
        <v>7.6604016756276749E-8</v>
      </c>
      <c r="DQ195" s="1">
        <f t="shared" si="464"/>
        <v>2.9040383205459237E-8</v>
      </c>
      <c r="DR195" s="1">
        <f t="shared" si="465"/>
        <v>1.0710486631973673E-8</v>
      </c>
      <c r="DS195" s="1">
        <f t="shared" si="466"/>
        <v>3.8436536515675337E-9</v>
      </c>
      <c r="DT195" s="1">
        <f t="shared" si="467"/>
        <v>1.3423931346231795E-9</v>
      </c>
      <c r="DU195" s="1">
        <f t="shared" si="468"/>
        <v>4.5633917148684854E-10</v>
      </c>
      <c r="DV195" s="1">
        <f t="shared" si="469"/>
        <v>1.5102195586616203E-10</v>
      </c>
      <c r="DW195" s="1">
        <f t="shared" si="470"/>
        <v>4.8664016310381871E-11</v>
      </c>
      <c r="DX195" s="1">
        <f t="shared" si="471"/>
        <v>1.5270800182335512E-11</v>
      </c>
      <c r="DY195" s="1">
        <f t="shared" si="472"/>
        <v>4.6673589923812455E-12</v>
      </c>
      <c r="DZ195" s="1">
        <f t="shared" si="473"/>
        <v>1.3896477790182352E-12</v>
      </c>
      <c r="EA195" s="1">
        <f t="shared" si="474"/>
        <v>4.0311577920003822E-13</v>
      </c>
      <c r="EB195" s="1">
        <f t="shared" si="475"/>
        <v>1.1394953285434855E-13</v>
      </c>
      <c r="EC195" s="1">
        <f t="shared" si="476"/>
        <v>3.1391915384301253E-14</v>
      </c>
      <c r="ED195" s="1">
        <f t="shared" si="477"/>
        <v>8.4296395824800591E-15</v>
      </c>
      <c r="EE195" s="1">
        <f t="shared" si="478"/>
        <v>2.2067241742807148E-15</v>
      </c>
      <c r="EF195" s="1">
        <f t="shared" si="479"/>
        <v>5.632424083642918E-16</v>
      </c>
      <c r="EG195" s="1">
        <f t="shared" si="480"/>
        <v>1.4018763095875004E-16</v>
      </c>
      <c r="EH195" s="1">
        <f t="shared" si="481"/>
        <v>3.4028929309537657E-17</v>
      </c>
      <c r="EI195" s="1">
        <f t="shared" si="482"/>
        <v>8.0568751600368579E-18</v>
      </c>
      <c r="EJ195" s="1">
        <f t="shared" si="483"/>
        <v>1.8608809195014565E-18</v>
      </c>
      <c r="EK195" s="1">
        <f t="shared" si="484"/>
        <v>4.1933031265514689E-19</v>
      </c>
      <c r="EL195" s="1">
        <f t="shared" si="485"/>
        <v>9.2199817224898881E-20</v>
      </c>
      <c r="EM195" s="1">
        <f t="shared" si="486"/>
        <v>1.9782840466664287E-20</v>
      </c>
      <c r="EN195" s="1">
        <f t="shared" si="487"/>
        <v>4.1426565679733725E-21</v>
      </c>
      <c r="EO195" s="1">
        <f t="shared" si="488"/>
        <v>8.467321594871814E-22</v>
      </c>
      <c r="EP195" s="1">
        <f t="shared" si="489"/>
        <v>1.6894035498890429E-22</v>
      </c>
      <c r="EQ195" s="1">
        <f t="shared" si="490"/>
        <v>3.2906567859797942E-23</v>
      </c>
      <c r="ER195" s="1">
        <f t="shared" si="491"/>
        <v>6.2579696987136949E-24</v>
      </c>
      <c r="ES195" s="1">
        <f t="shared" si="492"/>
        <v>1.1620480364815125E-24</v>
      </c>
      <c r="ET195" s="1">
        <f t="shared" si="493"/>
        <v>2.1071272803017357E-25</v>
      </c>
      <c r="EU195" s="1">
        <f t="shared" si="494"/>
        <v>3.7313678162651388E-26</v>
      </c>
      <c r="EV195" s="1">
        <f t="shared" si="495"/>
        <v>6.4534021798024787E-27</v>
      </c>
      <c r="EW195" s="1">
        <f t="shared" si="496"/>
        <v>1.0901438145862252E-27</v>
      </c>
      <c r="EX195" s="1">
        <f t="shared" si="497"/>
        <v>1.7987984696723457E-28</v>
      </c>
      <c r="EY195" s="1">
        <f t="shared" si="498"/>
        <v>2.8994283161790291E-29</v>
      </c>
      <c r="EZ195" s="1">
        <f t="shared" si="499"/>
        <v>4.5656120042484154E-30</v>
      </c>
      <c r="FA195" s="1">
        <f t="shared" si="500"/>
        <v>7.0235677079850152E-31</v>
      </c>
      <c r="FB195" s="1">
        <f t="shared" si="501"/>
        <v>1.0543953027107099E-31</v>
      </c>
      <c r="FC195" s="1">
        <f t="shared" si="502"/>
        <v>1.4382163626791652E-32</v>
      </c>
      <c r="FD195" s="75">
        <f t="shared" si="353"/>
        <v>-1.4382163626791652E-32</v>
      </c>
    </row>
    <row r="196" spans="7:160" x14ac:dyDescent="0.35">
      <c r="G196" t="str">
        <f t="shared" si="349"/>
        <v>Refd, t=0.91</v>
      </c>
      <c r="H196" s="76">
        <f t="shared" si="350"/>
        <v>0.90500000000000069</v>
      </c>
      <c r="I196" s="1">
        <f t="shared" si="351"/>
        <v>0</v>
      </c>
      <c r="J196" s="22">
        <f t="shared" si="352"/>
        <v>2.8677708599803945E-5</v>
      </c>
      <c r="K196" s="1">
        <f t="shared" si="354"/>
        <v>1.4973317542002455E-4</v>
      </c>
      <c r="L196" s="1">
        <f t="shared" si="355"/>
        <v>3.8873483875240803E-4</v>
      </c>
      <c r="M196" s="1">
        <f t="shared" si="356"/>
        <v>8.3934738063560967E-4</v>
      </c>
      <c r="N196" s="1">
        <f t="shared" si="357"/>
        <v>1.6564533648600697E-3</v>
      </c>
      <c r="O196" s="1">
        <f t="shared" si="358"/>
        <v>3.0846292267962833E-3</v>
      </c>
      <c r="P196" s="1">
        <f t="shared" si="359"/>
        <v>5.4918432939897368E-3</v>
      </c>
      <c r="Q196" s="1">
        <f t="shared" si="360"/>
        <v>9.4042958631857295E-3</v>
      </c>
      <c r="R196" s="1">
        <f t="shared" si="361"/>
        <v>1.5535084581434797E-2</v>
      </c>
      <c r="S196" s="1">
        <f t="shared" si="362"/>
        <v>2.4796292298688832E-2</v>
      </c>
      <c r="T196" s="1">
        <f t="shared" si="363"/>
        <v>3.8282370187368055E-2</v>
      </c>
      <c r="U196" s="1">
        <f t="shared" si="364"/>
        <v>5.7213728983947811E-2</v>
      </c>
      <c r="V196" s="1">
        <f t="shared" si="365"/>
        <v>8.2834347199308142E-2</v>
      </c>
      <c r="W196" s="1">
        <f t="shared" si="366"/>
        <v>0.11626611172538132</v>
      </c>
      <c r="X196" s="1">
        <f t="shared" si="367"/>
        <v>0.15833424771324867</v>
      </c>
      <c r="Y196" s="1">
        <f t="shared" si="368"/>
        <v>0.20938980587786948</v>
      </c>
      <c r="Z196" s="1">
        <f t="shared" si="369"/>
        <v>0.26916307703107628</v>
      </c>
      <c r="AA196" s="1">
        <f t="shared" si="370"/>
        <v>0.33668255659246527</v>
      </c>
      <c r="AB196" s="1">
        <f t="shared" si="371"/>
        <v>0.41028586069819689</v>
      </c>
      <c r="AC196" s="1">
        <f t="shared" si="372"/>
        <v>0.48773261548255292</v>
      </c>
      <c r="AD196" s="1">
        <f t="shared" si="373"/>
        <v>0.56640841421328769</v>
      </c>
      <c r="AE196" s="1">
        <f t="shared" si="374"/>
        <v>0.64358894850538839</v>
      </c>
      <c r="AF196" s="1">
        <f t="shared" si="375"/>
        <v>0.71671998206339704</v>
      </c>
      <c r="AG196" s="1">
        <f t="shared" si="376"/>
        <v>0.78366577176230412</v>
      </c>
      <c r="AH196" s="1">
        <f t="shared" si="377"/>
        <v>0.84288656925724592</v>
      </c>
      <c r="AI196" s="1">
        <f t="shared" si="378"/>
        <v>0.89352238159152453</v>
      </c>
      <c r="AJ196" s="1">
        <f t="shared" si="379"/>
        <v>0.93538035374752715</v>
      </c>
      <c r="AK196" s="1">
        <f t="shared" si="380"/>
        <v>0.96884150593848783</v>
      </c>
      <c r="AL196" s="1">
        <f t="shared" si="381"/>
        <v>0.99471483728708798</v>
      </c>
      <c r="AM196" s="1">
        <f t="shared" si="382"/>
        <v>1.0140710304755756</v>
      </c>
      <c r="AN196" s="1">
        <f t="shared" si="383"/>
        <v>1.0280847015966175</v>
      </c>
      <c r="AO196" s="1">
        <f t="shared" si="384"/>
        <v>1.0379057367045101</v>
      </c>
      <c r="AP196" s="1">
        <f t="shared" si="385"/>
        <v>1.0445698998708262</v>
      </c>
      <c r="AQ196" s="1">
        <f t="shared" si="386"/>
        <v>1.0489494265606101</v>
      </c>
      <c r="AR196" s="1">
        <f t="shared" si="387"/>
        <v>1.0517375533326045</v>
      </c>
      <c r="AS196" s="1">
        <f t="shared" si="388"/>
        <v>1.0534574901367335</v>
      </c>
      <c r="AT196" s="1">
        <f t="shared" si="389"/>
        <v>1.0544858332884579</v>
      </c>
      <c r="AU196" s="1">
        <f t="shared" si="390"/>
        <v>1.0550819072420266</v>
      </c>
      <c r="AV196" s="1">
        <f t="shared" si="391"/>
        <v>1.0554169571111218</v>
      </c>
      <c r="AW196" s="1">
        <f t="shared" si="392"/>
        <v>1.0555996309335494</v>
      </c>
      <c r="AX196" s="1">
        <f t="shared" si="393"/>
        <v>1.0556962606109959</v>
      </c>
      <c r="AY196" s="1">
        <f t="shared" si="394"/>
        <v>1.055745865123153</v>
      </c>
      <c r="AZ196" s="1">
        <f t="shared" si="395"/>
        <v>1.0557705833038524</v>
      </c>
      <c r="BA196" s="1">
        <f t="shared" si="396"/>
        <v>1.0557825425469571</v>
      </c>
      <c r="BB196" s="1">
        <f t="shared" si="397"/>
        <v>1.0557881619312461</v>
      </c>
      <c r="BC196" s="1">
        <f t="shared" si="398"/>
        <v>1.0557907268626066</v>
      </c>
      <c r="BD196" s="1">
        <f t="shared" si="399"/>
        <v>1.0557918643933504</v>
      </c>
      <c r="BE196" s="1">
        <f t="shared" si="400"/>
        <v>1.0557923546397558</v>
      </c>
      <c r="BF196" s="1">
        <f t="shared" si="401"/>
        <v>1.0557925598662803</v>
      </c>
      <c r="BG196" s="1">
        <f t="shared" si="402"/>
        <v>1.0557926428948357</v>
      </c>
      <c r="BH196" s="1">
        <f t="shared" si="403"/>
        <v>1.0557926740290096</v>
      </c>
      <c r="BI196" s="1">
        <f t="shared" si="404"/>
        <v>1.0557926808446834</v>
      </c>
      <c r="BJ196" s="1">
        <f t="shared" si="405"/>
        <v>1.0557926686443235</v>
      </c>
      <c r="BK196" s="1">
        <f t="shared" si="406"/>
        <v>1.0557926235525881</v>
      </c>
      <c r="BL196" s="1">
        <f t="shared" si="407"/>
        <v>1.0557924992779268</v>
      </c>
      <c r="BM196" s="1">
        <f t="shared" si="408"/>
        <v>1.0557921774314742</v>
      </c>
      <c r="BN196" s="1">
        <f t="shared" si="409"/>
        <v>1.0557913745420064</v>
      </c>
      <c r="BO196" s="1">
        <f t="shared" si="410"/>
        <v>1.0557894393829366</v>
      </c>
      <c r="BP196" s="1">
        <f t="shared" si="411"/>
        <v>1.055784931964532</v>
      </c>
      <c r="BQ196" s="1">
        <f t="shared" si="412"/>
        <v>1.0557747875296384</v>
      </c>
      <c r="BR196" s="1">
        <f t="shared" si="413"/>
        <v>1.0557527309451336</v>
      </c>
      <c r="BS196" s="1">
        <f t="shared" si="414"/>
        <v>1.0557064093778743</v>
      </c>
      <c r="BT196" s="1">
        <f t="shared" si="415"/>
        <v>1.0556124602960704</v>
      </c>
      <c r="BU196" s="1">
        <f t="shared" si="416"/>
        <v>1.0554284668914837</v>
      </c>
      <c r="BV196" s="1">
        <f t="shared" si="417"/>
        <v>1.0550805661608351</v>
      </c>
      <c r="BW196" s="1">
        <f t="shared" si="418"/>
        <v>1.0544455248871716</v>
      </c>
      <c r="BX196" s="1">
        <f t="shared" si="419"/>
        <v>1.0533266030413444</v>
      </c>
      <c r="BY196" s="1">
        <f t="shared" si="420"/>
        <v>1.0514237110791287</v>
      </c>
      <c r="BZ196" s="1">
        <f t="shared" si="421"/>
        <v>1.0483003776858137</v>
      </c>
      <c r="CA196" s="1">
        <f t="shared" si="422"/>
        <v>1.0433527892361734</v>
      </c>
      <c r="CB196" s="1">
        <f t="shared" si="423"/>
        <v>1.0357891839581692</v>
      </c>
      <c r="CC196" s="1">
        <f t="shared" si="424"/>
        <v>1.0246302932183022</v>
      </c>
      <c r="CD196" s="1">
        <f t="shared" si="425"/>
        <v>1.0087421029169619</v>
      </c>
      <c r="CE196" s="1">
        <f t="shared" si="426"/>
        <v>0.98690974220959549</v>
      </c>
      <c r="CF196" s="1">
        <f t="shared" si="427"/>
        <v>0.95795509025049741</v>
      </c>
      <c r="CG196" s="1">
        <f t="shared" si="428"/>
        <v>0.92089107855486918</v>
      </c>
      <c r="CH196" s="1">
        <f t="shared" si="429"/>
        <v>0.87509439405382128</v>
      </c>
      <c r="CI196" s="1">
        <f t="shared" si="430"/>
        <v>0.82046832744298592</v>
      </c>
      <c r="CJ196" s="1">
        <f t="shared" si="431"/>
        <v>0.75756233531857864</v>
      </c>
      <c r="CK196" s="1">
        <f t="shared" si="432"/>
        <v>0.68761729002534677</v>
      </c>
      <c r="CL196" s="1">
        <f t="shared" si="433"/>
        <v>0.61251628525691637</v>
      </c>
      <c r="CM196" s="1">
        <f t="shared" si="434"/>
        <v>0.53463854027124436</v>
      </c>
      <c r="CN196" s="1">
        <f t="shared" si="435"/>
        <v>0.45663425623504017</v>
      </c>
      <c r="CO196" s="1">
        <f t="shared" si="436"/>
        <v>0.38115579372626535</v>
      </c>
      <c r="CP196" s="1">
        <f t="shared" si="437"/>
        <v>0.31059030486606953</v>
      </c>
      <c r="CQ196" s="1">
        <f t="shared" si="438"/>
        <v>0.24683818778519961</v>
      </c>
      <c r="CR196" s="1">
        <f t="shared" si="439"/>
        <v>0.19117078972896115</v>
      </c>
      <c r="CS196" s="1">
        <f t="shared" si="440"/>
        <v>0.14418298316740663</v>
      </c>
      <c r="CT196" s="1">
        <f t="shared" si="441"/>
        <v>0.10583664115320844</v>
      </c>
      <c r="CU196" s="1">
        <f t="shared" si="442"/>
        <v>7.557472401782897E-2</v>
      </c>
      <c r="CV196" s="1">
        <f t="shared" si="443"/>
        <v>5.247618949293309E-2</v>
      </c>
      <c r="CW196" s="1">
        <f t="shared" si="444"/>
        <v>3.5420386889221389E-2</v>
      </c>
      <c r="CX196" s="1">
        <f t="shared" si="445"/>
        <v>2.3234804507591522E-2</v>
      </c>
      <c r="CY196" s="1">
        <f t="shared" si="446"/>
        <v>1.4809302966350522E-2</v>
      </c>
      <c r="CZ196" s="1">
        <f t="shared" si="447"/>
        <v>9.1701782268394181E-3</v>
      </c>
      <c r="DA196" s="1">
        <f t="shared" si="448"/>
        <v>5.5160207081490628E-3</v>
      </c>
      <c r="DB196" s="1">
        <f t="shared" si="449"/>
        <v>3.2229498263526527E-3</v>
      </c>
      <c r="DC196" s="1">
        <f t="shared" si="450"/>
        <v>1.8291543032508191E-3</v>
      </c>
      <c r="DD196" s="1">
        <f t="shared" si="451"/>
        <v>1.0083677499638311E-3</v>
      </c>
      <c r="DE196" s="1">
        <f t="shared" si="452"/>
        <v>5.3997466290491263E-4</v>
      </c>
      <c r="DF196" s="1">
        <f t="shared" si="453"/>
        <v>2.8089080592527351E-4</v>
      </c>
      <c r="DG196" s="1">
        <f t="shared" si="454"/>
        <v>1.4195273726416585E-4</v>
      </c>
      <c r="DH196" s="1">
        <f t="shared" si="455"/>
        <v>6.9699852769290754E-5</v>
      </c>
      <c r="DI196" s="1">
        <f t="shared" si="456"/>
        <v>3.3254300823412388E-5</v>
      </c>
      <c r="DJ196" s="1">
        <f t="shared" si="457"/>
        <v>1.5418532597485002E-5</v>
      </c>
      <c r="DK196" s="1">
        <f t="shared" si="458"/>
        <v>6.9482182459854617E-6</v>
      </c>
      <c r="DL196" s="1">
        <f t="shared" si="459"/>
        <v>3.0436784275149918E-6</v>
      </c>
      <c r="DM196" s="1">
        <f t="shared" si="460"/>
        <v>1.2962293443074028E-6</v>
      </c>
      <c r="DN196" s="1">
        <f t="shared" si="461"/>
        <v>5.3676985199226903E-7</v>
      </c>
      <c r="DO196" s="1">
        <f t="shared" si="462"/>
        <v>2.1616481995147987E-7</v>
      </c>
      <c r="DP196" s="1">
        <f t="shared" si="463"/>
        <v>8.4672341121426009E-8</v>
      </c>
      <c r="DQ196" s="1">
        <f t="shared" si="464"/>
        <v>3.2264723421280848E-8</v>
      </c>
      <c r="DR196" s="1">
        <f t="shared" si="465"/>
        <v>1.1962311670573928E-8</v>
      </c>
      <c r="DS196" s="1">
        <f t="shared" si="466"/>
        <v>4.3159309758028287E-9</v>
      </c>
      <c r="DT196" s="1">
        <f t="shared" si="467"/>
        <v>1.5155758255667785E-9</v>
      </c>
      <c r="DU196" s="1">
        <f t="shared" si="468"/>
        <v>5.1807919798635514E-10</v>
      </c>
      <c r="DV196" s="1">
        <f t="shared" si="469"/>
        <v>1.7242535780240448E-10</v>
      </c>
      <c r="DW196" s="1">
        <f t="shared" si="470"/>
        <v>5.5880886295338123E-11</v>
      </c>
      <c r="DX196" s="1">
        <f t="shared" si="471"/>
        <v>1.7638131786270496E-11</v>
      </c>
      <c r="DY196" s="1">
        <f t="shared" si="472"/>
        <v>5.4229819432245611E-12</v>
      </c>
      <c r="DZ196" s="1">
        <f t="shared" si="473"/>
        <v>1.6243819491937274E-12</v>
      </c>
      <c r="EA196" s="1">
        <f t="shared" si="474"/>
        <v>4.7409962349168902E-13</v>
      </c>
      <c r="EB196" s="1">
        <f t="shared" si="475"/>
        <v>1.3484919358827984E-13</v>
      </c>
      <c r="EC196" s="1">
        <f t="shared" si="476"/>
        <v>3.7384270718294434E-14</v>
      </c>
      <c r="ED196" s="1">
        <f t="shared" si="477"/>
        <v>1.0103095048327555E-14</v>
      </c>
      <c r="EE196" s="1">
        <f t="shared" si="478"/>
        <v>2.6619913288595476E-15</v>
      </c>
      <c r="EF196" s="1">
        <f t="shared" si="479"/>
        <v>6.8392063758193451E-16</v>
      </c>
      <c r="EG196" s="1">
        <f t="shared" si="480"/>
        <v>1.7136033709894617E-16</v>
      </c>
      <c r="EH196" s="1">
        <f t="shared" si="481"/>
        <v>4.1877186142811112E-17</v>
      </c>
      <c r="EI196" s="1">
        <f t="shared" si="482"/>
        <v>9.9830373315199051E-18</v>
      </c>
      <c r="EJ196" s="1">
        <f t="shared" si="483"/>
        <v>2.321772662778915E-18</v>
      </c>
      <c r="EK196" s="1">
        <f t="shared" si="484"/>
        <v>5.2686650049647619E-19</v>
      </c>
      <c r="EL196" s="1">
        <f t="shared" si="485"/>
        <v>1.1666908033363619E-19</v>
      </c>
      <c r="EM196" s="1">
        <f t="shared" si="486"/>
        <v>2.5213547184585075E-20</v>
      </c>
      <c r="EN196" s="1">
        <f t="shared" si="487"/>
        <v>5.3184132077399228E-21</v>
      </c>
      <c r="EO196" s="1">
        <f t="shared" si="488"/>
        <v>1.0950788517599844E-21</v>
      </c>
      <c r="EP196" s="1">
        <f t="shared" si="489"/>
        <v>2.2012399909648814E-22</v>
      </c>
      <c r="EQ196" s="1">
        <f t="shared" si="490"/>
        <v>4.3200606198865786E-23</v>
      </c>
      <c r="ER196" s="1">
        <f t="shared" si="491"/>
        <v>8.278520855638982E-24</v>
      </c>
      <c r="ES196" s="1">
        <f t="shared" si="492"/>
        <v>1.5491532601804109E-24</v>
      </c>
      <c r="ET196" s="1">
        <f t="shared" si="493"/>
        <v>2.8310744190267754E-25</v>
      </c>
      <c r="EU196" s="1">
        <f t="shared" si="494"/>
        <v>5.0531040169252391E-26</v>
      </c>
      <c r="EV196" s="1">
        <f t="shared" si="495"/>
        <v>8.8094398699404167E-27</v>
      </c>
      <c r="EW196" s="1">
        <f t="shared" si="496"/>
        <v>1.5002124858889807E-27</v>
      </c>
      <c r="EX196" s="1">
        <f t="shared" si="497"/>
        <v>2.4957510645580287E-28</v>
      </c>
      <c r="EY196" s="1">
        <f t="shared" si="498"/>
        <v>4.0562210996342021E-29</v>
      </c>
      <c r="EZ196" s="1">
        <f t="shared" si="499"/>
        <v>6.4408000772590617E-30</v>
      </c>
      <c r="FA196" s="1">
        <f t="shared" si="500"/>
        <v>9.9924335084558034E-31</v>
      </c>
      <c r="FB196" s="1">
        <f t="shared" si="501"/>
        <v>1.512924953717471E-31</v>
      </c>
      <c r="FC196" s="1">
        <f t="shared" si="502"/>
        <v>2.0800000626930483E-32</v>
      </c>
      <c r="FD196" s="75">
        <f t="shared" si="353"/>
        <v>-2.0800000626930483E-32</v>
      </c>
    </row>
    <row r="197" spans="7:160" x14ac:dyDescent="0.35">
      <c r="G197" t="str">
        <f t="shared" si="349"/>
        <v>Refd, t=0.91</v>
      </c>
      <c r="H197" s="76">
        <f t="shared" si="350"/>
        <v>0.9100000000000007</v>
      </c>
      <c r="I197" s="1">
        <f t="shared" si="351"/>
        <v>0</v>
      </c>
      <c r="J197" s="22">
        <f t="shared" si="352"/>
        <v>2.8448147681461084E-5</v>
      </c>
      <c r="K197" s="1">
        <f t="shared" si="354"/>
        <v>1.4850193600806822E-4</v>
      </c>
      <c r="L197" s="1">
        <f t="shared" si="355"/>
        <v>3.853663794744788E-4</v>
      </c>
      <c r="M197" s="1">
        <f t="shared" si="356"/>
        <v>8.3158014368825341E-4</v>
      </c>
      <c r="N197" s="1">
        <f t="shared" si="357"/>
        <v>1.6400388311886345E-3</v>
      </c>
      <c r="O197" s="1">
        <f t="shared" si="358"/>
        <v>3.0520535986679372E-3</v>
      </c>
      <c r="P197" s="1">
        <f t="shared" si="359"/>
        <v>5.4305944959045834E-3</v>
      </c>
      <c r="Q197" s="1">
        <f t="shared" si="360"/>
        <v>9.2947518269051333E-3</v>
      </c>
      <c r="R197" s="1">
        <f t="shared" si="361"/>
        <v>1.5348278310544722E-2</v>
      </c>
      <c r="S197" s="1">
        <f t="shared" si="362"/>
        <v>2.4492033979165766E-2</v>
      </c>
      <c r="T197" s="1">
        <f t="shared" si="363"/>
        <v>3.7808420129345918E-2</v>
      </c>
      <c r="U197" s="1">
        <f t="shared" si="364"/>
        <v>5.6506828400589244E-2</v>
      </c>
      <c r="V197" s="1">
        <f t="shared" si="365"/>
        <v>8.1823826779695435E-2</v>
      </c>
      <c r="W197" s="1">
        <f t="shared" si="366"/>
        <v>0.11488043928682462</v>
      </c>
      <c r="X197" s="1">
        <f t="shared" si="367"/>
        <v>0.15651024902857319</v>
      </c>
      <c r="Y197" s="1">
        <f t="shared" si="368"/>
        <v>0.207083505835823</v>
      </c>
      <c r="Z197" s="1">
        <f t="shared" si="369"/>
        <v>0.26636037062905155</v>
      </c>
      <c r="AA197" s="1">
        <f t="shared" si="370"/>
        <v>0.33340748740694376</v>
      </c>
      <c r="AB197" s="1">
        <f t="shared" si="371"/>
        <v>0.40660437291621454</v>
      </c>
      <c r="AC197" s="1">
        <f t="shared" si="372"/>
        <v>0.48375033282478286</v>
      </c>
      <c r="AD197" s="1">
        <f t="shared" si="373"/>
        <v>0.56226217167098824</v>
      </c>
      <c r="AE197" s="1">
        <f t="shared" si="374"/>
        <v>0.63943316918947091</v>
      </c>
      <c r="AF197" s="1">
        <f t="shared" si="375"/>
        <v>0.71271016923678321</v>
      </c>
      <c r="AG197" s="1">
        <f t="shared" si="376"/>
        <v>0.77994203234714321</v>
      </c>
      <c r="AH197" s="1">
        <f t="shared" si="377"/>
        <v>0.83956001728752883</v>
      </c>
      <c r="AI197" s="1">
        <f t="shared" si="378"/>
        <v>0.89066652794469348</v>
      </c>
      <c r="AJ197" s="1">
        <f t="shared" si="379"/>
        <v>0.93302841228382094</v>
      </c>
      <c r="AK197" s="1">
        <f t="shared" si="380"/>
        <v>0.96698928387473126</v>
      </c>
      <c r="AL197" s="1">
        <f t="shared" si="381"/>
        <v>0.99332786238138659</v>
      </c>
      <c r="AM197" s="1">
        <f t="shared" si="382"/>
        <v>1.0130940150504513</v>
      </c>
      <c r="AN197" s="1">
        <f t="shared" si="383"/>
        <v>1.0274514042724727</v>
      </c>
      <c r="AO197" s="1">
        <f t="shared" si="384"/>
        <v>1.0375476585184191</v>
      </c>
      <c r="AP197" s="1">
        <f t="shared" si="385"/>
        <v>1.0444228558672946</v>
      </c>
      <c r="AQ197" s="1">
        <f t="shared" si="386"/>
        <v>1.0489576678949535</v>
      </c>
      <c r="AR197" s="1">
        <f t="shared" si="387"/>
        <v>1.0518556266086503</v>
      </c>
      <c r="AS197" s="1">
        <f t="shared" si="388"/>
        <v>1.0536503342141474</v>
      </c>
      <c r="AT197" s="1">
        <f t="shared" si="389"/>
        <v>1.0547277262528949</v>
      </c>
      <c r="AU197" s="1">
        <f t="shared" si="390"/>
        <v>1.0553548341674575</v>
      </c>
      <c r="AV197" s="1">
        <f t="shared" si="391"/>
        <v>1.0557088388298912</v>
      </c>
      <c r="AW197" s="1">
        <f t="shared" si="392"/>
        <v>1.0559026966061604</v>
      </c>
      <c r="AX197" s="1">
        <f t="shared" si="393"/>
        <v>1.0560057052960823</v>
      </c>
      <c r="AY197" s="1">
        <f t="shared" si="394"/>
        <v>1.056058829087676</v>
      </c>
      <c r="AZ197" s="1">
        <f t="shared" si="395"/>
        <v>1.0560854263027784</v>
      </c>
      <c r="BA197" s="1">
        <f t="shared" si="396"/>
        <v>1.0560983569872484</v>
      </c>
      <c r="BB197" s="1">
        <f t="shared" si="397"/>
        <v>1.0561044628953447</v>
      </c>
      <c r="BC197" s="1">
        <f t="shared" si="398"/>
        <v>1.0561072639770017</v>
      </c>
      <c r="BD197" s="1">
        <f t="shared" si="399"/>
        <v>1.0561085126418064</v>
      </c>
      <c r="BE197" s="1">
        <f t="shared" si="400"/>
        <v>1.0561090536142377</v>
      </c>
      <c r="BF197" s="1">
        <f t="shared" si="401"/>
        <v>1.056109281298641</v>
      </c>
      <c r="BG197" s="1">
        <f t="shared" si="402"/>
        <v>1.056109373955038</v>
      </c>
      <c r="BH197" s="1">
        <f t="shared" si="403"/>
        <v>1.0561094090328889</v>
      </c>
      <c r="BI197" s="1">
        <f t="shared" si="404"/>
        <v>1.0561094172461718</v>
      </c>
      <c r="BJ197" s="1">
        <f t="shared" si="405"/>
        <v>1.0561094050787274</v>
      </c>
      <c r="BK197" s="1">
        <f t="shared" si="406"/>
        <v>1.0561093587209076</v>
      </c>
      <c r="BL197" s="1">
        <f t="shared" si="407"/>
        <v>1.0561092309437425</v>
      </c>
      <c r="BM197" s="1">
        <f t="shared" si="408"/>
        <v>1.0561089009438351</v>
      </c>
      <c r="BN197" s="1">
        <f t="shared" si="409"/>
        <v>1.0561080802243754</v>
      </c>
      <c r="BO197" s="1">
        <f t="shared" si="410"/>
        <v>1.0561061079511789</v>
      </c>
      <c r="BP197" s="1">
        <f t="shared" si="411"/>
        <v>1.0561015270456122</v>
      </c>
      <c r="BQ197" s="1">
        <f t="shared" si="412"/>
        <v>1.056091244737001</v>
      </c>
      <c r="BR197" s="1">
        <f t="shared" si="413"/>
        <v>1.0560689445587488</v>
      </c>
      <c r="BS197" s="1">
        <f t="shared" si="414"/>
        <v>1.0560222216501949</v>
      </c>
      <c r="BT197" s="1">
        <f t="shared" si="415"/>
        <v>1.0559276662987942</v>
      </c>
      <c r="BU197" s="1">
        <f t="shared" si="416"/>
        <v>1.0557428610848358</v>
      </c>
      <c r="BV197" s="1">
        <f t="shared" si="417"/>
        <v>1.0553940758479392</v>
      </c>
      <c r="BW197" s="1">
        <f t="shared" si="418"/>
        <v>1.0547584980137574</v>
      </c>
      <c r="BX197" s="1">
        <f t="shared" si="419"/>
        <v>1.0536403364366931</v>
      </c>
      <c r="BY197" s="1">
        <f t="shared" si="420"/>
        <v>1.0517413075737982</v>
      </c>
      <c r="BZ197" s="1">
        <f t="shared" si="421"/>
        <v>1.0486279895088362</v>
      </c>
      <c r="CA197" s="1">
        <f t="shared" si="422"/>
        <v>1.0437012241426316</v>
      </c>
      <c r="CB197" s="1">
        <f t="shared" si="423"/>
        <v>1.0361757127151452</v>
      </c>
      <c r="CC197" s="1">
        <f t="shared" si="424"/>
        <v>1.0250803161309521</v>
      </c>
      <c r="CD197" s="1">
        <f t="shared" si="425"/>
        <v>1.0092901516406161</v>
      </c>
      <c r="CE197" s="1">
        <f t="shared" si="426"/>
        <v>0.98759918122562207</v>
      </c>
      <c r="CF197" s="1">
        <f t="shared" si="427"/>
        <v>0.95883592113997007</v>
      </c>
      <c r="CG197" s="1">
        <f t="shared" si="428"/>
        <v>0.92201550060501458</v>
      </c>
      <c r="CH197" s="1">
        <f t="shared" si="429"/>
        <v>0.87651024106394393</v>
      </c>
      <c r="CI197" s="1">
        <f t="shared" si="430"/>
        <v>0.82221110448497969</v>
      </c>
      <c r="CJ197" s="1">
        <f t="shared" si="431"/>
        <v>0.75964716199361693</v>
      </c>
      <c r="CK197" s="1">
        <f t="shared" si="432"/>
        <v>0.69003241911224233</v>
      </c>
      <c r="CL197" s="1">
        <f t="shared" si="433"/>
        <v>0.6152198367589401</v>
      </c>
      <c r="CM197" s="1">
        <f t="shared" si="434"/>
        <v>0.53755960228471822</v>
      </c>
      <c r="CN197" s="1">
        <f t="shared" si="435"/>
        <v>0.45967863507857487</v>
      </c>
      <c r="CO197" s="1">
        <f t="shared" si="436"/>
        <v>0.38421566487946596</v>
      </c>
      <c r="CP197" s="1">
        <f t="shared" si="437"/>
        <v>0.31355611522568788</v>
      </c>
      <c r="CQ197" s="1">
        <f t="shared" si="438"/>
        <v>0.24961065328991239</v>
      </c>
      <c r="CR197" s="1">
        <f t="shared" si="439"/>
        <v>0.19367086411343459</v>
      </c>
      <c r="CS197" s="1">
        <f t="shared" si="440"/>
        <v>0.14635821709320221</v>
      </c>
      <c r="CT197" s="1">
        <f t="shared" si="441"/>
        <v>0.1076632256020025</v>
      </c>
      <c r="CU197" s="1">
        <f t="shared" si="442"/>
        <v>7.7055453783837852E-2</v>
      </c>
      <c r="CV197" s="1">
        <f t="shared" si="443"/>
        <v>5.3635339095707169E-2</v>
      </c>
      <c r="CW197" s="1">
        <f t="shared" si="444"/>
        <v>3.6296899430207794E-2</v>
      </c>
      <c r="CX197" s="1">
        <f t="shared" si="445"/>
        <v>2.3875217150494225E-2</v>
      </c>
      <c r="CY197" s="1">
        <f t="shared" si="446"/>
        <v>1.5261547284473966E-2</v>
      </c>
      <c r="CZ197" s="1">
        <f t="shared" si="447"/>
        <v>9.4789417222507291E-3</v>
      </c>
      <c r="DA197" s="1">
        <f t="shared" si="448"/>
        <v>5.7198873319884201E-3</v>
      </c>
      <c r="DB197" s="1">
        <f t="shared" si="449"/>
        <v>3.3531647865840722E-3</v>
      </c>
      <c r="DC197" s="1">
        <f t="shared" si="450"/>
        <v>1.909635942224196E-3</v>
      </c>
      <c r="DD197" s="1">
        <f t="shared" si="451"/>
        <v>1.0565159271212991E-3</v>
      </c>
      <c r="DE197" s="1">
        <f t="shared" si="452"/>
        <v>5.6786380683376359E-4</v>
      </c>
      <c r="DF197" s="1">
        <f t="shared" si="453"/>
        <v>2.9653622440684561E-4</v>
      </c>
      <c r="DG197" s="1">
        <f t="shared" si="454"/>
        <v>1.5045548554033582E-4</v>
      </c>
      <c r="DH197" s="1">
        <f t="shared" si="455"/>
        <v>7.4177749511928465E-5</v>
      </c>
      <c r="DI197" s="1">
        <f t="shared" si="456"/>
        <v>3.5540177654521372E-5</v>
      </c>
      <c r="DJ197" s="1">
        <f t="shared" si="457"/>
        <v>1.65499315091807E-5</v>
      </c>
      <c r="DK197" s="1">
        <f t="shared" si="458"/>
        <v>7.4913206650508851E-6</v>
      </c>
      <c r="DL197" s="1">
        <f t="shared" si="459"/>
        <v>3.2965897160154565E-6</v>
      </c>
      <c r="DM197" s="1">
        <f t="shared" si="460"/>
        <v>1.4105148360867861E-6</v>
      </c>
      <c r="DN197" s="1">
        <f t="shared" si="461"/>
        <v>5.8689603945111987E-7</v>
      </c>
      <c r="DO197" s="1">
        <f t="shared" si="462"/>
        <v>2.3751008080588664E-7</v>
      </c>
      <c r="DP197" s="1">
        <f t="shared" si="463"/>
        <v>9.3499321874657797E-8</v>
      </c>
      <c r="DQ197" s="1">
        <f t="shared" si="464"/>
        <v>3.5810452845668562E-8</v>
      </c>
      <c r="DR197" s="1">
        <f t="shared" si="465"/>
        <v>1.3346159951726059E-8</v>
      </c>
      <c r="DS197" s="1">
        <f t="shared" si="466"/>
        <v>4.8408176481631817E-9</v>
      </c>
      <c r="DT197" s="1">
        <f t="shared" si="467"/>
        <v>1.7091018435665941E-9</v>
      </c>
      <c r="DU197" s="1">
        <f t="shared" si="468"/>
        <v>5.8745536512543696E-10</v>
      </c>
      <c r="DV197" s="1">
        <f t="shared" si="469"/>
        <v>1.9661205196047669E-10</v>
      </c>
      <c r="DW197" s="1">
        <f t="shared" si="470"/>
        <v>6.4083152471791132E-11</v>
      </c>
      <c r="DX197" s="1">
        <f t="shared" si="471"/>
        <v>2.0344431550142652E-11</v>
      </c>
      <c r="DY197" s="1">
        <f t="shared" si="472"/>
        <v>6.2919300962501143E-12</v>
      </c>
      <c r="DZ197" s="1">
        <f t="shared" si="473"/>
        <v>1.8959487227327285E-12</v>
      </c>
      <c r="EA197" s="1">
        <f t="shared" si="474"/>
        <v>5.5672448063206593E-13</v>
      </c>
      <c r="EB197" s="1">
        <f t="shared" si="475"/>
        <v>1.5932743879804843E-13</v>
      </c>
      <c r="EC197" s="1">
        <f t="shared" si="476"/>
        <v>4.4446911037297353E-14</v>
      </c>
      <c r="ED197" s="1">
        <f t="shared" si="477"/>
        <v>1.2088049552363601E-14</v>
      </c>
      <c r="EE197" s="1">
        <f t="shared" si="478"/>
        <v>3.2055015700306337E-15</v>
      </c>
      <c r="EF197" s="1">
        <f t="shared" si="479"/>
        <v>8.2893576500024917E-16</v>
      </c>
      <c r="EG197" s="1">
        <f t="shared" si="480"/>
        <v>2.0906887048283907E-16</v>
      </c>
      <c r="EH197" s="1">
        <f t="shared" si="481"/>
        <v>5.1434960185407962E-17</v>
      </c>
      <c r="EI197" s="1">
        <f t="shared" si="482"/>
        <v>1.234477893798541E-17</v>
      </c>
      <c r="EJ197" s="1">
        <f t="shared" si="483"/>
        <v>2.8907984328958364E-18</v>
      </c>
      <c r="EK197" s="1">
        <f t="shared" si="484"/>
        <v>6.6056255228147722E-19</v>
      </c>
      <c r="EL197" s="1">
        <f t="shared" si="485"/>
        <v>1.4730657381264833E-19</v>
      </c>
      <c r="EM197" s="1">
        <f t="shared" si="486"/>
        <v>3.2062033117035656E-20</v>
      </c>
      <c r="EN197" s="1">
        <f t="shared" si="487"/>
        <v>6.8118920377130334E-21</v>
      </c>
      <c r="EO197" s="1">
        <f t="shared" si="488"/>
        <v>1.4128548122372015E-21</v>
      </c>
      <c r="EP197" s="1">
        <f t="shared" si="489"/>
        <v>2.8610404572593909E-22</v>
      </c>
      <c r="EQ197" s="1">
        <f t="shared" si="490"/>
        <v>5.6570372441651626E-23</v>
      </c>
      <c r="ER197" s="1">
        <f t="shared" si="491"/>
        <v>1.0922770938907588E-23</v>
      </c>
      <c r="ES197" s="1">
        <f t="shared" si="492"/>
        <v>2.0596518741958774E-24</v>
      </c>
      <c r="ET197" s="1">
        <f t="shared" si="493"/>
        <v>3.7932264097863339E-25</v>
      </c>
      <c r="EU197" s="1">
        <f t="shared" si="494"/>
        <v>6.8235862673977037E-26</v>
      </c>
      <c r="EV197" s="1">
        <f t="shared" si="495"/>
        <v>1.1990544351859893E-26</v>
      </c>
      <c r="EW197" s="1">
        <f t="shared" si="496"/>
        <v>2.0583489981250866E-27</v>
      </c>
      <c r="EX197" s="1">
        <f t="shared" si="497"/>
        <v>3.4520964808041617E-28</v>
      </c>
      <c r="EY197" s="1">
        <f t="shared" si="498"/>
        <v>5.6566438238856281E-29</v>
      </c>
      <c r="EZ197" s="1">
        <f t="shared" si="499"/>
        <v>9.0567644571153552E-30</v>
      </c>
      <c r="FA197" s="1">
        <f t="shared" si="500"/>
        <v>1.4169059861736888E-30</v>
      </c>
      <c r="FB197" s="1">
        <f t="shared" si="501"/>
        <v>2.163468362361737E-31</v>
      </c>
      <c r="FC197" s="1">
        <f t="shared" si="502"/>
        <v>2.9976707723166318E-32</v>
      </c>
      <c r="FD197" s="75">
        <f t="shared" si="353"/>
        <v>-2.9976707723166318E-32</v>
      </c>
    </row>
    <row r="198" spans="7:160" x14ac:dyDescent="0.35">
      <c r="G198" t="str">
        <f t="shared" si="349"/>
        <v>Refd, t=0.92</v>
      </c>
      <c r="H198" s="76">
        <f t="shared" si="350"/>
        <v>0.9150000000000007</v>
      </c>
      <c r="I198" s="1">
        <f t="shared" si="351"/>
        <v>0</v>
      </c>
      <c r="J198" s="22">
        <f t="shared" si="352"/>
        <v>2.8218787120423432E-5</v>
      </c>
      <c r="K198" s="1">
        <f t="shared" si="354"/>
        <v>1.4727285944755332E-4</v>
      </c>
      <c r="L198" s="1">
        <f t="shared" si="355"/>
        <v>3.8200944434464083E-4</v>
      </c>
      <c r="M198" s="1">
        <f t="shared" si="356"/>
        <v>8.238549094492601E-4</v>
      </c>
      <c r="N198" s="1">
        <f t="shared" si="357"/>
        <v>1.623745211875024E-3</v>
      </c>
      <c r="O198" s="1">
        <f t="shared" si="358"/>
        <v>3.0197743330697691E-3</v>
      </c>
      <c r="P198" s="1">
        <f t="shared" si="359"/>
        <v>5.3699900941124147E-3</v>
      </c>
      <c r="Q198" s="1">
        <f t="shared" si="360"/>
        <v>9.1864808672030424E-3</v>
      </c>
      <c r="R198" s="1">
        <f t="shared" si="361"/>
        <v>1.5163790966201589E-2</v>
      </c>
      <c r="S198" s="1">
        <f t="shared" si="362"/>
        <v>2.4191706422698116E-2</v>
      </c>
      <c r="T198" s="1">
        <f t="shared" si="363"/>
        <v>3.7340707545299889E-2</v>
      </c>
      <c r="U198" s="1">
        <f t="shared" si="364"/>
        <v>5.5809228428957899E-2</v>
      </c>
      <c r="V198" s="1">
        <f t="shared" si="365"/>
        <v>8.0826365722855412E-2</v>
      </c>
      <c r="W198" s="1">
        <f t="shared" si="366"/>
        <v>0.11351204952476046</v>
      </c>
      <c r="X198" s="1">
        <f t="shared" si="367"/>
        <v>0.15470779830032588</v>
      </c>
      <c r="Y198" s="1">
        <f t="shared" si="368"/>
        <v>0.20480247018175776</v>
      </c>
      <c r="Z198" s="1">
        <f t="shared" si="369"/>
        <v>0.26358541407516711</v>
      </c>
      <c r="AA198" s="1">
        <f t="shared" si="370"/>
        <v>0.33016077282171985</v>
      </c>
      <c r="AB198" s="1">
        <f t="shared" si="371"/>
        <v>0.40294949239411249</v>
      </c>
      <c r="AC198" s="1">
        <f t="shared" si="372"/>
        <v>0.47979039577927607</v>
      </c>
      <c r="AD198" s="1">
        <f t="shared" si="373"/>
        <v>0.55813172208405293</v>
      </c>
      <c r="AE198" s="1">
        <f t="shared" si="374"/>
        <v>0.63528494215789966</v>
      </c>
      <c r="AF198" s="1">
        <f t="shared" si="375"/>
        <v>0.70869886946575478</v>
      </c>
      <c r="AG198" s="1">
        <f t="shared" si="376"/>
        <v>0.77620798393524315</v>
      </c>
      <c r="AH198" s="1">
        <f t="shared" si="377"/>
        <v>0.83621550664288069</v>
      </c>
      <c r="AI198" s="1">
        <f t="shared" si="378"/>
        <v>0.88778696671163215</v>
      </c>
      <c r="AJ198" s="1">
        <f t="shared" si="379"/>
        <v>0.93064930998861339</v>
      </c>
      <c r="AK198" s="1">
        <f t="shared" si="380"/>
        <v>0.96510877726989741</v>
      </c>
      <c r="AL198" s="1">
        <f t="shared" si="381"/>
        <v>0.99191352953166056</v>
      </c>
      <c r="AM198" s="1">
        <f t="shared" si="382"/>
        <v>1.01209212693808</v>
      </c>
      <c r="AN198" s="1">
        <f t="shared" si="383"/>
        <v>1.0267966954253722</v>
      </c>
      <c r="AO198" s="1">
        <f t="shared" si="384"/>
        <v>1.0371720432458826</v>
      </c>
      <c r="AP198" s="1">
        <f t="shared" si="385"/>
        <v>1.0442620998838728</v>
      </c>
      <c r="AQ198" s="1">
        <f t="shared" si="386"/>
        <v>1.0489556507169411</v>
      </c>
      <c r="AR198" s="1">
        <f t="shared" si="387"/>
        <v>1.0519663450227699</v>
      </c>
      <c r="AS198" s="1">
        <f t="shared" si="388"/>
        <v>1.0538381212116825</v>
      </c>
      <c r="AT198" s="1">
        <f t="shared" si="389"/>
        <v>1.0549662852081718</v>
      </c>
      <c r="AU198" s="1">
        <f t="shared" si="390"/>
        <v>1.055625657255729</v>
      </c>
      <c r="AV198" s="1">
        <f t="shared" si="391"/>
        <v>1.0559994557520529</v>
      </c>
      <c r="AW198" s="1">
        <f t="shared" si="392"/>
        <v>1.0562050456143794</v>
      </c>
      <c r="AX198" s="1">
        <f t="shared" si="393"/>
        <v>1.0563147770048174</v>
      </c>
      <c r="AY198" s="1">
        <f t="shared" si="394"/>
        <v>1.0563716272538557</v>
      </c>
      <c r="AZ198" s="1">
        <f t="shared" si="395"/>
        <v>1.0564002237366015</v>
      </c>
      <c r="BA198" s="1">
        <f t="shared" si="396"/>
        <v>1.0564141931163658</v>
      </c>
      <c r="BB198" s="1">
        <f t="shared" si="397"/>
        <v>1.0564208218447</v>
      </c>
      <c r="BC198" s="1">
        <f t="shared" si="398"/>
        <v>1.0564238779935409</v>
      </c>
      <c r="BD198" s="1">
        <f t="shared" si="399"/>
        <v>1.0564252473207347</v>
      </c>
      <c r="BE198" s="1">
        <f t="shared" si="400"/>
        <v>1.0564258436607581</v>
      </c>
      <c r="BF198" s="1">
        <f t="shared" si="401"/>
        <v>1.0564260959909184</v>
      </c>
      <c r="BG198" s="1">
        <f t="shared" si="402"/>
        <v>1.0564261992730217</v>
      </c>
      <c r="BH198" s="1">
        <f t="shared" si="403"/>
        <v>1.0564262387336147</v>
      </c>
      <c r="BI198" s="1">
        <f t="shared" si="404"/>
        <v>1.0564262485274378</v>
      </c>
      <c r="BJ198" s="1">
        <f t="shared" si="405"/>
        <v>1.0564262364573282</v>
      </c>
      <c r="BK198" s="1">
        <f t="shared" si="406"/>
        <v>1.056426188835486</v>
      </c>
      <c r="BL198" s="1">
        <f t="shared" si="407"/>
        <v>1.0564260575110243</v>
      </c>
      <c r="BM198" s="1">
        <f t="shared" si="408"/>
        <v>1.0564257192615925</v>
      </c>
      <c r="BN198" s="1">
        <f t="shared" si="409"/>
        <v>1.0564248805569441</v>
      </c>
      <c r="BO198" s="1">
        <f t="shared" si="410"/>
        <v>1.0564228709715231</v>
      </c>
      <c r="BP198" s="1">
        <f t="shared" si="411"/>
        <v>1.056418216435598</v>
      </c>
      <c r="BQ198" s="1">
        <f t="shared" si="412"/>
        <v>1.0564077964554213</v>
      </c>
      <c r="BR198" s="1">
        <f t="shared" si="413"/>
        <v>1.0563852539000791</v>
      </c>
      <c r="BS198" s="1">
        <f t="shared" si="414"/>
        <v>1.0563381331896797</v>
      </c>
      <c r="BT198" s="1">
        <f t="shared" si="415"/>
        <v>1.0562429796525998</v>
      </c>
      <c r="BU198" s="1">
        <f t="shared" si="416"/>
        <v>1.0560573785073057</v>
      </c>
      <c r="BV198" s="1">
        <f t="shared" si="417"/>
        <v>1.0557077363328857</v>
      </c>
      <c r="BW198" s="1">
        <f t="shared" si="418"/>
        <v>1.0550716643625719</v>
      </c>
      <c r="BX198" s="1">
        <f t="shared" si="419"/>
        <v>1.0539543198282715</v>
      </c>
      <c r="BY198" s="1">
        <f t="shared" si="420"/>
        <v>1.0520592161534061</v>
      </c>
      <c r="BZ198" s="1">
        <f t="shared" si="421"/>
        <v>1.0489559567587217</v>
      </c>
      <c r="CA198" s="1">
        <f t="shared" si="422"/>
        <v>1.0440499932372536</v>
      </c>
      <c r="CB198" s="1">
        <f t="shared" si="423"/>
        <v>1.0365624180131634</v>
      </c>
      <c r="CC198" s="1">
        <f t="shared" si="424"/>
        <v>1.0255301258754186</v>
      </c>
      <c r="CD198" s="1">
        <f t="shared" si="425"/>
        <v>1.0098372583567556</v>
      </c>
      <c r="CE198" s="1">
        <f t="shared" si="426"/>
        <v>0.98828651640836152</v>
      </c>
      <c r="CF198" s="1">
        <f t="shared" si="427"/>
        <v>0.95971300758101696</v>
      </c>
      <c r="CG198" s="1">
        <f t="shared" si="428"/>
        <v>0.92313409884720121</v>
      </c>
      <c r="CH198" s="1">
        <f t="shared" si="429"/>
        <v>0.87791790087057731</v>
      </c>
      <c r="CI198" s="1">
        <f t="shared" si="430"/>
        <v>0.82394332256080705</v>
      </c>
      <c r="CJ198" s="1">
        <f t="shared" si="431"/>
        <v>0.76171941984190306</v>
      </c>
      <c r="CK198" s="1">
        <f t="shared" si="432"/>
        <v>0.69243373574587808</v>
      </c>
      <c r="CL198" s="1">
        <f t="shared" si="433"/>
        <v>0.61790945220801841</v>
      </c>
      <c r="CM198" s="1">
        <f t="shared" si="434"/>
        <v>0.54046793985176345</v>
      </c>
      <c r="CN198" s="1">
        <f t="shared" si="435"/>
        <v>0.46271284667620427</v>
      </c>
      <c r="CO198" s="1">
        <f t="shared" si="436"/>
        <v>0.38726905451352633</v>
      </c>
      <c r="CP198" s="1">
        <f t="shared" si="437"/>
        <v>0.31651984446006359</v>
      </c>
      <c r="CQ198" s="1">
        <f t="shared" si="438"/>
        <v>0.25238561991995301</v>
      </c>
      <c r="CR198" s="1">
        <f t="shared" si="439"/>
        <v>0.19617765650707897</v>
      </c>
      <c r="CS198" s="1">
        <f t="shared" si="440"/>
        <v>0.14854356222469789</v>
      </c>
      <c r="CT198" s="1">
        <f t="shared" si="441"/>
        <v>0.1095021974013505</v>
      </c>
      <c r="CU198" s="1">
        <f t="shared" si="442"/>
        <v>7.8549634283502312E-2</v>
      </c>
      <c r="CV198" s="1">
        <f t="shared" si="443"/>
        <v>5.4807879080131454E-2</v>
      </c>
      <c r="CW198" s="1">
        <f t="shared" si="444"/>
        <v>3.7185843832361988E-2</v>
      </c>
      <c r="CX198" s="1">
        <f t="shared" si="445"/>
        <v>2.4526501363015821E-2</v>
      </c>
      <c r="CY198" s="1">
        <f t="shared" si="446"/>
        <v>1.5722803722752043E-2</v>
      </c>
      <c r="CZ198" s="1">
        <f t="shared" si="447"/>
        <v>9.7948180336102607E-3</v>
      </c>
      <c r="DA198" s="1">
        <f t="shared" si="448"/>
        <v>5.9291158241315924E-3</v>
      </c>
      <c r="DB198" s="1">
        <f t="shared" si="449"/>
        <v>3.4872496244572732E-3</v>
      </c>
      <c r="DC198" s="1">
        <f t="shared" si="450"/>
        <v>1.9927967962238562E-3</v>
      </c>
      <c r="DD198" s="1">
        <f t="shared" si="451"/>
        <v>1.1064461293380948E-3</v>
      </c>
      <c r="DE198" s="1">
        <f t="shared" si="452"/>
        <v>5.9689312236342303E-4</v>
      </c>
      <c r="DF198" s="1">
        <f t="shared" si="453"/>
        <v>3.1288414546757173E-4</v>
      </c>
      <c r="DG198" s="1">
        <f t="shared" si="454"/>
        <v>1.5937544410483137E-4</v>
      </c>
      <c r="DH198" s="1">
        <f t="shared" si="455"/>
        <v>7.8894675360604918E-5</v>
      </c>
      <c r="DI198" s="1">
        <f t="shared" si="456"/>
        <v>3.7958261979801227E-5</v>
      </c>
      <c r="DJ198" s="1">
        <f t="shared" si="457"/>
        <v>1.7751972061752079E-5</v>
      </c>
      <c r="DK198" s="1">
        <f t="shared" si="458"/>
        <v>8.0709093637682016E-6</v>
      </c>
      <c r="DL198" s="1">
        <f t="shared" si="459"/>
        <v>3.5677276294152066E-6</v>
      </c>
      <c r="DM198" s="1">
        <f t="shared" si="460"/>
        <v>1.5336111611696297E-6</v>
      </c>
      <c r="DN198" s="1">
        <f t="shared" si="461"/>
        <v>6.4114579303126947E-7</v>
      </c>
      <c r="DO198" s="1">
        <f t="shared" si="462"/>
        <v>2.6072461338832779E-7</v>
      </c>
      <c r="DP198" s="1">
        <f t="shared" si="463"/>
        <v>1.0314741451050795E-7</v>
      </c>
      <c r="DQ198" s="1">
        <f t="shared" si="464"/>
        <v>3.9705837140063055E-8</v>
      </c>
      <c r="DR198" s="1">
        <f t="shared" si="465"/>
        <v>1.4874403230203482E-8</v>
      </c>
      <c r="DS198" s="1">
        <f t="shared" si="466"/>
        <v>5.4235538643157249E-9</v>
      </c>
      <c r="DT198" s="1">
        <f t="shared" si="467"/>
        <v>1.9251202466915192E-9</v>
      </c>
      <c r="DU198" s="1">
        <f t="shared" si="468"/>
        <v>6.653214733030736E-10</v>
      </c>
      <c r="DV198" s="1">
        <f t="shared" si="469"/>
        <v>2.2391079921467943E-10</v>
      </c>
      <c r="DW198" s="1">
        <f t="shared" si="470"/>
        <v>7.3393562768866052E-11</v>
      </c>
      <c r="DX198" s="1">
        <f t="shared" si="471"/>
        <v>2.3434156597029241E-11</v>
      </c>
      <c r="DY198" s="1">
        <f t="shared" si="472"/>
        <v>7.2898289508560039E-12</v>
      </c>
      <c r="DZ198" s="1">
        <f t="shared" si="473"/>
        <v>2.2096796616139875E-12</v>
      </c>
      <c r="EA198" s="1">
        <f t="shared" si="474"/>
        <v>6.5275702665593797E-13</v>
      </c>
      <c r="EB198" s="1">
        <f t="shared" si="475"/>
        <v>1.8795297364064382E-13</v>
      </c>
      <c r="EC198" s="1">
        <f t="shared" si="476"/>
        <v>5.2757739529238852E-14</v>
      </c>
      <c r="ED198" s="1">
        <f t="shared" si="477"/>
        <v>1.4438600733166861E-14</v>
      </c>
      <c r="EE198" s="1">
        <f t="shared" si="478"/>
        <v>3.853250339922933E-15</v>
      </c>
      <c r="EF198" s="1">
        <f t="shared" si="479"/>
        <v>1.00288778150159E-15</v>
      </c>
      <c r="EG198" s="1">
        <f t="shared" si="480"/>
        <v>2.5460021860776014E-16</v>
      </c>
      <c r="EH198" s="1">
        <f t="shared" si="481"/>
        <v>6.3052645658961572E-17</v>
      </c>
      <c r="EI198" s="1">
        <f t="shared" si="482"/>
        <v>1.5234955656641936E-17</v>
      </c>
      <c r="EJ198" s="1">
        <f t="shared" si="483"/>
        <v>3.5919149790515218E-18</v>
      </c>
      <c r="EK198" s="1">
        <f t="shared" si="484"/>
        <v>8.2643726556354466E-19</v>
      </c>
      <c r="EL198" s="1">
        <f t="shared" si="485"/>
        <v>1.8558509942102235E-19</v>
      </c>
      <c r="EM198" s="1">
        <f t="shared" si="486"/>
        <v>4.0679387726950171E-20</v>
      </c>
      <c r="EN198" s="1">
        <f t="shared" si="487"/>
        <v>8.7046409232657722E-21</v>
      </c>
      <c r="EO198" s="1">
        <f t="shared" si="488"/>
        <v>1.8185190057049356E-21</v>
      </c>
      <c r="EP198" s="1">
        <f t="shared" si="489"/>
        <v>3.7095314496885948E-22</v>
      </c>
      <c r="EQ198" s="1">
        <f t="shared" si="490"/>
        <v>7.3891845202419633E-23</v>
      </c>
      <c r="ER198" s="1">
        <f t="shared" si="491"/>
        <v>1.4374426598649478E-23</v>
      </c>
      <c r="ES198" s="1">
        <f t="shared" si="492"/>
        <v>2.7311134588187607E-24</v>
      </c>
      <c r="ET198" s="1">
        <f t="shared" si="493"/>
        <v>5.0685191525088539E-25</v>
      </c>
      <c r="EU198" s="1">
        <f t="shared" si="494"/>
        <v>9.1886102488780997E-26</v>
      </c>
      <c r="EV198" s="1">
        <f t="shared" si="495"/>
        <v>1.627344589231289E-26</v>
      </c>
      <c r="EW198" s="1">
        <f t="shared" si="496"/>
        <v>2.8158016239345427E-27</v>
      </c>
      <c r="EX198" s="1">
        <f t="shared" si="497"/>
        <v>4.7604457921265711E-28</v>
      </c>
      <c r="EY198" s="1">
        <f t="shared" si="498"/>
        <v>7.8640225893938418E-29</v>
      </c>
      <c r="EZ198" s="1">
        <f t="shared" si="499"/>
        <v>1.2694631943792517E-29</v>
      </c>
      <c r="FA198" s="1">
        <f t="shared" si="500"/>
        <v>2.0025762398633716E-30</v>
      </c>
      <c r="FB198" s="1">
        <f t="shared" si="501"/>
        <v>3.0833695485364225E-31</v>
      </c>
      <c r="FC198" s="1">
        <f t="shared" si="502"/>
        <v>4.3053581357823235E-32</v>
      </c>
      <c r="FD198" s="75">
        <f t="shared" si="353"/>
        <v>-4.3053581357823235E-32</v>
      </c>
    </row>
    <row r="199" spans="7:160" x14ac:dyDescent="0.35">
      <c r="G199" t="str">
        <f t="shared" si="349"/>
        <v>Refd, t=0.92</v>
      </c>
      <c r="H199" s="76">
        <f t="shared" si="350"/>
        <v>0.92000000000000071</v>
      </c>
      <c r="I199" s="1">
        <f t="shared" si="351"/>
        <v>0</v>
      </c>
      <c r="J199" s="22">
        <f t="shared" si="352"/>
        <v>2.7989681317271968E-5</v>
      </c>
      <c r="K199" s="1">
        <f t="shared" si="354"/>
        <v>1.4604620168057585E-4</v>
      </c>
      <c r="L199" s="1">
        <f t="shared" si="355"/>
        <v>3.786645475292618E-4</v>
      </c>
      <c r="M199" s="1">
        <f t="shared" si="356"/>
        <v>8.1617234452262754E-4</v>
      </c>
      <c r="N199" s="1">
        <f t="shared" si="357"/>
        <v>1.6075728142538413E-3</v>
      </c>
      <c r="O199" s="1">
        <f t="shared" si="358"/>
        <v>2.987790066116235E-3</v>
      </c>
      <c r="P199" s="1">
        <f t="shared" si="359"/>
        <v>5.3100244055771717E-3</v>
      </c>
      <c r="Q199" s="1">
        <f t="shared" si="360"/>
        <v>9.0794684188037055E-3</v>
      </c>
      <c r="R199" s="1">
        <f t="shared" si="361"/>
        <v>1.4981592223411505E-2</v>
      </c>
      <c r="S199" s="1">
        <f t="shared" si="362"/>
        <v>2.3895254478090572E-2</v>
      </c>
      <c r="T199" s="1">
        <f t="shared" si="363"/>
        <v>3.687914223940212E-2</v>
      </c>
      <c r="U199" s="1">
        <f t="shared" si="364"/>
        <v>5.512079467156613E-2</v>
      </c>
      <c r="V199" s="1">
        <f t="shared" si="365"/>
        <v>7.9841780650881516E-2</v>
      </c>
      <c r="W199" s="1">
        <f t="shared" si="366"/>
        <v>0.11216071351602901</v>
      </c>
      <c r="X199" s="1">
        <f t="shared" si="367"/>
        <v>0.15292663595273728</v>
      </c>
      <c r="Y199" s="1">
        <f t="shared" si="368"/>
        <v>0.20254643628760266</v>
      </c>
      <c r="Z199" s="1">
        <f t="shared" si="369"/>
        <v>0.26083798003859016</v>
      </c>
      <c r="AA199" s="1">
        <f t="shared" si="370"/>
        <v>0.32694226427771439</v>
      </c>
      <c r="AB199" s="1">
        <f t="shared" si="371"/>
        <v>0.39932118937561883</v>
      </c>
      <c r="AC199" s="1">
        <f t="shared" si="372"/>
        <v>0.47585292039444271</v>
      </c>
      <c r="AD199" s="1">
        <f t="shared" si="373"/>
        <v>0.55401733333299197</v>
      </c>
      <c r="AE199" s="1">
        <f t="shared" si="374"/>
        <v>0.63114466840116523</v>
      </c>
      <c r="AF199" s="1">
        <f t="shared" si="375"/>
        <v>0.70468657525124045</v>
      </c>
      <c r="AG199" s="1">
        <f t="shared" si="376"/>
        <v>0.77246415340082908</v>
      </c>
      <c r="AH199" s="1">
        <f t="shared" si="377"/>
        <v>0.83285353685747621</v>
      </c>
      <c r="AI199" s="1">
        <f t="shared" si="378"/>
        <v>0.88488411547196999</v>
      </c>
      <c r="AJ199" s="1">
        <f t="shared" si="379"/>
        <v>0.9282433443664756</v>
      </c>
      <c r="AK199" s="1">
        <f t="shared" si="380"/>
        <v>0.9632001469172139</v>
      </c>
      <c r="AL199" s="1">
        <f t="shared" si="381"/>
        <v>0.99047186757026451</v>
      </c>
      <c r="AM199" s="1">
        <f t="shared" si="382"/>
        <v>1.0110652847427306</v>
      </c>
      <c r="AN199" s="1">
        <f t="shared" si="383"/>
        <v>1.0261204152169814</v>
      </c>
      <c r="AO199" s="1">
        <f t="shared" si="384"/>
        <v>1.0367786870697273</v>
      </c>
      <c r="AP199" s="1">
        <f t="shared" si="385"/>
        <v>1.0440874151737984</v>
      </c>
      <c r="AQ199" s="1">
        <f t="shared" si="386"/>
        <v>1.0489431691533935</v>
      </c>
      <c r="AR199" s="1">
        <f t="shared" si="387"/>
        <v>1.0520695287280326</v>
      </c>
      <c r="AS199" s="1">
        <f t="shared" si="388"/>
        <v>1.054020704377663</v>
      </c>
      <c r="AT199" s="1">
        <f t="shared" si="389"/>
        <v>1.0552013972569434</v>
      </c>
      <c r="AU199" s="1">
        <f t="shared" si="390"/>
        <v>1.0558942941187834</v>
      </c>
      <c r="AV199" s="1">
        <f t="shared" si="391"/>
        <v>1.056288750599423</v>
      </c>
      <c r="AW199" s="1">
        <f t="shared" si="392"/>
        <v>1.0565066399017671</v>
      </c>
      <c r="AX199" s="1">
        <f t="shared" si="393"/>
        <v>1.0566234515147968</v>
      </c>
      <c r="AY199" s="1">
        <f t="shared" si="394"/>
        <v>1.0566842448256479</v>
      </c>
      <c r="AZ199" s="1">
        <f t="shared" si="395"/>
        <v>1.0567149669199494</v>
      </c>
      <c r="BA199" s="1">
        <f t="shared" si="396"/>
        <v>1.0567300460310496</v>
      </c>
      <c r="BB199" s="1">
        <f t="shared" si="397"/>
        <v>1.0567372361171903</v>
      </c>
      <c r="BC199" s="1">
        <f t="shared" si="398"/>
        <v>1.0567405675242885</v>
      </c>
      <c r="BD199" s="1">
        <f t="shared" si="399"/>
        <v>1.0567420677384958</v>
      </c>
      <c r="BE199" s="1">
        <f t="shared" si="400"/>
        <v>1.0567427244539362</v>
      </c>
      <c r="BF199" s="1">
        <f t="shared" si="401"/>
        <v>1.0567430038034038</v>
      </c>
      <c r="BG199" s="1">
        <f t="shared" si="402"/>
        <v>1.0567431187998799</v>
      </c>
      <c r="BH199" s="1">
        <f t="shared" si="403"/>
        <v>1.0567431631251381</v>
      </c>
      <c r="BI199" s="1">
        <f t="shared" si="404"/>
        <v>1.0567431747019458</v>
      </c>
      <c r="BJ199" s="1">
        <f t="shared" si="405"/>
        <v>1.0567431628021446</v>
      </c>
      <c r="BK199" s="1">
        <f t="shared" si="406"/>
        <v>1.0567431139219943</v>
      </c>
      <c r="BL199" s="1">
        <f t="shared" si="407"/>
        <v>1.0567429790072107</v>
      </c>
      <c r="BM199" s="1">
        <f t="shared" si="408"/>
        <v>1.0567426324138991</v>
      </c>
      <c r="BN199" s="1">
        <f t="shared" si="409"/>
        <v>1.056741775572277</v>
      </c>
      <c r="BO199" s="1">
        <f t="shared" si="410"/>
        <v>1.0567397284839968</v>
      </c>
      <c r="BP199" s="1">
        <f t="shared" si="411"/>
        <v>1.0567350001891842</v>
      </c>
      <c r="BQ199" s="1">
        <f t="shared" si="412"/>
        <v>1.0567244427645874</v>
      </c>
      <c r="BR199" s="1">
        <f t="shared" si="413"/>
        <v>1.0567016590843186</v>
      </c>
      <c r="BS199" s="1">
        <f t="shared" si="414"/>
        <v>1.0566541441485318</v>
      </c>
      <c r="BT199" s="1">
        <f t="shared" si="415"/>
        <v>1.056558400519592</v>
      </c>
      <c r="BU199" s="1">
        <f t="shared" si="416"/>
        <v>1.0563720192424217</v>
      </c>
      <c r="BV199" s="1">
        <f t="shared" si="417"/>
        <v>1.0560215474278711</v>
      </c>
      <c r="BW199" s="1">
        <f t="shared" si="418"/>
        <v>1.0553850231393</v>
      </c>
      <c r="BX199" s="1">
        <f t="shared" si="419"/>
        <v>1.0542685513364276</v>
      </c>
      <c r="BY199" s="1">
        <f t="shared" si="420"/>
        <v>1.0523774333149949</v>
      </c>
      <c r="BZ199" s="1">
        <f t="shared" si="421"/>
        <v>1.0492842739348183</v>
      </c>
      <c r="CA199" s="1">
        <f t="shared" si="422"/>
        <v>1.0443990891990815</v>
      </c>
      <c r="CB199" s="1">
        <f t="shared" si="423"/>
        <v>1.0369492919552099</v>
      </c>
      <c r="CC199" s="1">
        <f t="shared" si="424"/>
        <v>1.0259797167919313</v>
      </c>
      <c r="CD199" s="1">
        <f t="shared" si="425"/>
        <v>1.0103834242703593</v>
      </c>
      <c r="CE199" s="1">
        <f t="shared" si="426"/>
        <v>0.98897176196392167</v>
      </c>
      <c r="CF199" s="1">
        <f t="shared" si="427"/>
        <v>0.96058638334636937</v>
      </c>
      <c r="CG199" s="1">
        <f t="shared" si="428"/>
        <v>0.92424693175855499</v>
      </c>
      <c r="CH199" s="1">
        <f t="shared" si="429"/>
        <v>0.8793174580663673</v>
      </c>
      <c r="CI199" s="1">
        <f t="shared" si="430"/>
        <v>0.82566508799441585</v>
      </c>
      <c r="CJ199" s="1">
        <f t="shared" si="431"/>
        <v>0.76377922574378476</v>
      </c>
      <c r="CK199" s="1">
        <f t="shared" si="432"/>
        <v>0.69482135018127944</v>
      </c>
      <c r="CL199" s="1">
        <f t="shared" si="433"/>
        <v>0.62058521483744988</v>
      </c>
      <c r="CM199" s="1">
        <f t="shared" si="434"/>
        <v>0.5433635899129412</v>
      </c>
      <c r="CN199" s="1">
        <f t="shared" si="435"/>
        <v>0.46573686831290007</v>
      </c>
      <c r="CO199" s="1">
        <f t="shared" si="436"/>
        <v>0.39031587660600287</v>
      </c>
      <c r="CP199" s="1">
        <f t="shared" si="437"/>
        <v>0.31948135088271695</v>
      </c>
      <c r="CQ199" s="1">
        <f t="shared" si="438"/>
        <v>0.25516290804378494</v>
      </c>
      <c r="CR199" s="1">
        <f t="shared" si="439"/>
        <v>0.19869097340691705</v>
      </c>
      <c r="CS199" s="1">
        <f t="shared" si="440"/>
        <v>0.15073883647720659</v>
      </c>
      <c r="CT199" s="1">
        <f t="shared" si="441"/>
        <v>0.11135340730195524</v>
      </c>
      <c r="CU199" s="1">
        <f t="shared" si="442"/>
        <v>8.0057162943713331E-2</v>
      </c>
      <c r="CV199" s="1">
        <f t="shared" si="443"/>
        <v>5.5993758277460261E-2</v>
      </c>
      <c r="CW199" s="1">
        <f t="shared" si="444"/>
        <v>3.8087216632089999E-2</v>
      </c>
      <c r="CX199" s="1">
        <f t="shared" si="445"/>
        <v>2.5188691594880956E-2</v>
      </c>
      <c r="CY199" s="1">
        <f t="shared" si="446"/>
        <v>1.6193131839542216E-2</v>
      </c>
      <c r="CZ199" s="1">
        <f t="shared" si="447"/>
        <v>1.0117878939650037E-2</v>
      </c>
      <c r="DA199" s="1">
        <f t="shared" si="448"/>
        <v>6.1437793621773882E-3</v>
      </c>
      <c r="DB199" s="1">
        <f t="shared" si="449"/>
        <v>3.6252712779710084E-3</v>
      </c>
      <c r="DC199" s="1">
        <f t="shared" si="450"/>
        <v>2.0786932695700945E-3</v>
      </c>
      <c r="DD199" s="1">
        <f t="shared" si="451"/>
        <v>1.1582027692288016E-3</v>
      </c>
      <c r="DE199" s="1">
        <f t="shared" si="452"/>
        <v>6.2709557541554175E-4</v>
      </c>
      <c r="DF199" s="1">
        <f t="shared" si="453"/>
        <v>3.2995777162253532E-4</v>
      </c>
      <c r="DG199" s="1">
        <f t="shared" si="454"/>
        <v>1.6872816286332074E-4</v>
      </c>
      <c r="DH199" s="1">
        <f t="shared" si="455"/>
        <v>8.3860584307517762E-5</v>
      </c>
      <c r="DI199" s="1">
        <f t="shared" si="456"/>
        <v>4.0514654724926129E-5</v>
      </c>
      <c r="DJ199" s="1">
        <f t="shared" si="457"/>
        <v>1.9028241549242005E-5</v>
      </c>
      <c r="DK199" s="1">
        <f t="shared" si="458"/>
        <v>8.6890111195684493E-6</v>
      </c>
      <c r="DL199" s="1">
        <f t="shared" si="459"/>
        <v>3.8581939561790283E-6</v>
      </c>
      <c r="DM199" s="1">
        <f t="shared" si="460"/>
        <v>1.666095279338893E-6</v>
      </c>
      <c r="DN199" s="1">
        <f t="shared" si="461"/>
        <v>6.9981044303124782E-7</v>
      </c>
      <c r="DO199" s="1">
        <f t="shared" si="462"/>
        <v>2.8595039052053073E-7</v>
      </c>
      <c r="DP199" s="1">
        <f t="shared" si="463"/>
        <v>1.1368344569819711E-7</v>
      </c>
      <c r="DQ199" s="1">
        <f t="shared" si="464"/>
        <v>4.398128035355748E-8</v>
      </c>
      <c r="DR199" s="1">
        <f t="shared" si="465"/>
        <v>1.6560420826525266E-8</v>
      </c>
      <c r="DS199" s="1">
        <f t="shared" si="466"/>
        <v>6.0698375682282916E-9</v>
      </c>
      <c r="DT199" s="1">
        <f t="shared" si="467"/>
        <v>2.1659807983324422E-9</v>
      </c>
      <c r="DU199" s="1">
        <f t="shared" si="468"/>
        <v>7.5261632654328503E-10</v>
      </c>
      <c r="DV199" s="1">
        <f t="shared" si="469"/>
        <v>2.546851615531145E-10</v>
      </c>
      <c r="DW199" s="1">
        <f t="shared" si="470"/>
        <v>8.3948647549278797E-11</v>
      </c>
      <c r="DX199" s="1">
        <f t="shared" si="471"/>
        <v>2.6957047402876031E-11</v>
      </c>
      <c r="DY199" s="1">
        <f t="shared" si="472"/>
        <v>8.434265540467668E-12</v>
      </c>
      <c r="DZ199" s="1">
        <f t="shared" si="473"/>
        <v>2.571612022550346E-12</v>
      </c>
      <c r="EA199" s="1">
        <f t="shared" si="474"/>
        <v>7.6421008096388687E-13</v>
      </c>
      <c r="EB199" s="1">
        <f t="shared" si="475"/>
        <v>2.2137777741931282E-13</v>
      </c>
      <c r="EC199" s="1">
        <f t="shared" si="476"/>
        <v>6.2521997612586195E-14</v>
      </c>
      <c r="ED199" s="1">
        <f t="shared" si="477"/>
        <v>1.7217558759812269E-14</v>
      </c>
      <c r="EE199" s="1">
        <f t="shared" si="478"/>
        <v>4.6239295581331877E-15</v>
      </c>
      <c r="EF199" s="1">
        <f t="shared" si="479"/>
        <v>1.2111874206904059E-15</v>
      </c>
      <c r="EG199" s="1">
        <f t="shared" si="480"/>
        <v>3.0947826047047942E-16</v>
      </c>
      <c r="EH199" s="1">
        <f t="shared" si="481"/>
        <v>7.7147924274749298E-17</v>
      </c>
      <c r="EI199" s="1">
        <f t="shared" si="482"/>
        <v>1.8765008414956669E-17</v>
      </c>
      <c r="EJ199" s="1">
        <f t="shared" si="483"/>
        <v>4.4540722121227313E-18</v>
      </c>
      <c r="EK199" s="1">
        <f t="shared" si="484"/>
        <v>1.0318146269601046E-18</v>
      </c>
      <c r="EL199" s="1">
        <f t="shared" si="485"/>
        <v>2.3330948580390386E-19</v>
      </c>
      <c r="EM199" s="1">
        <f t="shared" si="486"/>
        <v>5.1498921130381175E-20</v>
      </c>
      <c r="EN199" s="1">
        <f t="shared" si="487"/>
        <v>1.109803198848533E-20</v>
      </c>
      <c r="EO199" s="1">
        <f t="shared" si="488"/>
        <v>2.3351853669119122E-21</v>
      </c>
      <c r="EP199" s="1">
        <f t="shared" si="489"/>
        <v>4.7980865733578023E-22</v>
      </c>
      <c r="EQ199" s="1">
        <f t="shared" si="490"/>
        <v>9.6278264524801849E-23</v>
      </c>
      <c r="ER199" s="1">
        <f t="shared" si="491"/>
        <v>1.8868715671988739E-23</v>
      </c>
      <c r="ES199" s="1">
        <f t="shared" si="492"/>
        <v>3.6120115896789957E-24</v>
      </c>
      <c r="ET199" s="1">
        <f t="shared" si="493"/>
        <v>6.7543843062497779E-25</v>
      </c>
      <c r="EU199" s="1">
        <f t="shared" si="494"/>
        <v>1.2339219836811243E-25</v>
      </c>
      <c r="EV199" s="1">
        <f t="shared" si="495"/>
        <v>2.2023621883211669E-26</v>
      </c>
      <c r="EW199" s="1">
        <f t="shared" si="496"/>
        <v>3.8407941599845375E-27</v>
      </c>
      <c r="EX199" s="1">
        <f t="shared" si="497"/>
        <v>6.5450815298921747E-28</v>
      </c>
      <c r="EY199" s="1">
        <f t="shared" si="498"/>
        <v>1.0899326393706802E-28</v>
      </c>
      <c r="EZ199" s="1">
        <f t="shared" si="499"/>
        <v>1.773788454691541E-29</v>
      </c>
      <c r="FA199" s="1">
        <f t="shared" si="500"/>
        <v>2.8212192355181962E-30</v>
      </c>
      <c r="FB199" s="1">
        <f t="shared" si="501"/>
        <v>4.3799041309153004E-31</v>
      </c>
      <c r="FC199" s="1">
        <f t="shared" si="502"/>
        <v>6.1625744751136366E-32</v>
      </c>
      <c r="FD199" s="75">
        <f t="shared" si="353"/>
        <v>-6.1625744751136366E-32</v>
      </c>
    </row>
    <row r="200" spans="7:160" x14ac:dyDescent="0.35">
      <c r="G200" t="str">
        <f t="shared" si="349"/>
        <v>Refd, t=0.93</v>
      </c>
      <c r="H200" s="76">
        <f t="shared" si="350"/>
        <v>0.92500000000000071</v>
      </c>
      <c r="I200" s="1">
        <f t="shared" si="351"/>
        <v>0</v>
      </c>
      <c r="J200" s="22">
        <f t="shared" si="352"/>
        <v>2.7760882828087007E-5</v>
      </c>
      <c r="K200" s="1">
        <f t="shared" si="354"/>
        <v>1.4482220957535999E-4</v>
      </c>
      <c r="L200" s="1">
        <f t="shared" si="355"/>
        <v>3.7533218271223502E-4</v>
      </c>
      <c r="M200" s="1">
        <f t="shared" si="356"/>
        <v>8.0853308083376043E-4</v>
      </c>
      <c r="N200" s="1">
        <f t="shared" si="357"/>
        <v>1.5915219002415393E-3</v>
      </c>
      <c r="O200" s="1">
        <f t="shared" si="358"/>
        <v>2.9560993962486652E-3</v>
      </c>
      <c r="P200" s="1">
        <f t="shared" si="359"/>
        <v>5.2506917633388705E-3</v>
      </c>
      <c r="Q200" s="1">
        <f t="shared" si="360"/>
        <v>8.9737000728842362E-3</v>
      </c>
      <c r="R200" s="1">
        <f t="shared" si="361"/>
        <v>1.480165218791497E-2</v>
      </c>
      <c r="S200" s="1">
        <f t="shared" si="362"/>
        <v>2.3602623870170664E-2</v>
      </c>
      <c r="T200" s="1">
        <f t="shared" si="363"/>
        <v>3.6423635508092904E-2</v>
      </c>
      <c r="U200" s="1">
        <f t="shared" si="364"/>
        <v>5.4441394942671167E-2</v>
      </c>
      <c r="V200" s="1">
        <f t="shared" si="365"/>
        <v>7.8869891064459269E-2</v>
      </c>
      <c r="W200" s="1">
        <f t="shared" si="366"/>
        <v>0.11082620559295714</v>
      </c>
      <c r="X200" s="1">
        <f t="shared" si="367"/>
        <v>0.15116650548009899</v>
      </c>
      <c r="Y200" s="1">
        <f t="shared" si="368"/>
        <v>0.20031514362495895</v>
      </c>
      <c r="Z200" s="1">
        <f t="shared" si="369"/>
        <v>0.25811784146176148</v>
      </c>
      <c r="AA200" s="1">
        <f t="shared" si="370"/>
        <v>0.32375181096816336</v>
      </c>
      <c r="AB200" s="1">
        <f t="shared" si="371"/>
        <v>0.39571942905377117</v>
      </c>
      <c r="AC200" s="1">
        <f t="shared" si="372"/>
        <v>0.47193801517763717</v>
      </c>
      <c r="AD200" s="1">
        <f t="shared" si="373"/>
        <v>0.54991926420744042</v>
      </c>
      <c r="AE200" s="1">
        <f t="shared" si="374"/>
        <v>0.62701273968476023</v>
      </c>
      <c r="AF200" s="1">
        <f t="shared" si="375"/>
        <v>0.7006737713150083</v>
      </c>
      <c r="AG200" s="1">
        <f t="shared" si="376"/>
        <v>0.76871106264828692</v>
      </c>
      <c r="AH200" s="1">
        <f t="shared" si="377"/>
        <v>0.82947460611927515</v>
      </c>
      <c r="AI200" s="1">
        <f t="shared" si="378"/>
        <v>0.88195839416623534</v>
      </c>
      <c r="AJ200" s="1">
        <f t="shared" si="379"/>
        <v>0.9258108183619459</v>
      </c>
      <c r="AK200" s="1">
        <f t="shared" si="380"/>
        <v>0.96126356099043375</v>
      </c>
      <c r="AL200" s="1">
        <f t="shared" si="381"/>
        <v>0.98900291330876633</v>
      </c>
      <c r="AM200" s="1">
        <f t="shared" si="382"/>
        <v>1.010013414414729</v>
      </c>
      <c r="AN200" s="1">
        <f t="shared" si="383"/>
        <v>1.0254224096332656</v>
      </c>
      <c r="AO200" s="1">
        <f t="shared" si="384"/>
        <v>1.0363673900362647</v>
      </c>
      <c r="AP200" s="1">
        <f t="shared" si="385"/>
        <v>1.0438985868829813</v>
      </c>
      <c r="AQ200" s="1">
        <f t="shared" si="386"/>
        <v>1.0489200175611457</v>
      </c>
      <c r="AR200" s="1">
        <f t="shared" si="387"/>
        <v>1.0521649969219133</v>
      </c>
      <c r="AS200" s="1">
        <f t="shared" si="388"/>
        <v>1.0541979353251896</v>
      </c>
      <c r="AT200" s="1">
        <f t="shared" si="389"/>
        <v>1.0554329476216229</v>
      </c>
      <c r="AU200" s="1">
        <f t="shared" si="390"/>
        <v>1.0561606605557716</v>
      </c>
      <c r="AV200" s="1">
        <f t="shared" si="391"/>
        <v>1.0565766645312082</v>
      </c>
      <c r="AW200" s="1">
        <f t="shared" si="392"/>
        <v>1.0568074401732281</v>
      </c>
      <c r="AX200" s="1">
        <f t="shared" si="393"/>
        <v>1.0569317036869006</v>
      </c>
      <c r="AY200" s="1">
        <f t="shared" si="394"/>
        <v>1.0569966663676731</v>
      </c>
      <c r="AZ200" s="1">
        <f t="shared" si="395"/>
        <v>1.0570296467446678</v>
      </c>
      <c r="BA200" s="1">
        <f t="shared" si="396"/>
        <v>1.05704591056178</v>
      </c>
      <c r="BB200" s="1">
        <f t="shared" si="397"/>
        <v>1.0570537028904712</v>
      </c>
      <c r="BC200" s="1">
        <f t="shared" si="398"/>
        <v>1.0570573310889511</v>
      </c>
      <c r="BD200" s="1">
        <f t="shared" si="399"/>
        <v>1.0570589731523483</v>
      </c>
      <c r="BE200" s="1">
        <f t="shared" si="400"/>
        <v>1.0570596956412075</v>
      </c>
      <c r="BF200" s="1">
        <f t="shared" si="401"/>
        <v>1.0570600045824674</v>
      </c>
      <c r="BG200" s="1">
        <f t="shared" si="402"/>
        <v>1.0570601324798339</v>
      </c>
      <c r="BH200" s="1">
        <f t="shared" si="403"/>
        <v>1.0570601821981396</v>
      </c>
      <c r="BI200" s="1">
        <f t="shared" si="404"/>
        <v>1.0570601957816614</v>
      </c>
      <c r="BJ200" s="1">
        <f t="shared" si="405"/>
        <v>1.0570601841345404</v>
      </c>
      <c r="BK200" s="1">
        <f t="shared" si="406"/>
        <v>1.0570601340058416</v>
      </c>
      <c r="BL200" s="1">
        <f t="shared" si="407"/>
        <v>1.0570599954596691</v>
      </c>
      <c r="BM200" s="1">
        <f t="shared" si="408"/>
        <v>1.0570596404299422</v>
      </c>
      <c r="BN200" s="1">
        <f t="shared" si="409"/>
        <v>1.0570587653030388</v>
      </c>
      <c r="BO200" s="1">
        <f t="shared" si="410"/>
        <v>1.0570566805287425</v>
      </c>
      <c r="BP200" s="1">
        <f t="shared" si="411"/>
        <v>1.0570518783610678</v>
      </c>
      <c r="BQ200" s="1">
        <f t="shared" si="412"/>
        <v>1.0570411837437788</v>
      </c>
      <c r="BR200" s="1">
        <f t="shared" si="413"/>
        <v>1.057018160225299</v>
      </c>
      <c r="BS200" s="1">
        <f t="shared" si="414"/>
        <v>1.0569702546758541</v>
      </c>
      <c r="BT200" s="1">
        <f t="shared" si="415"/>
        <v>1.0568739290562543</v>
      </c>
      <c r="BU200" s="1">
        <f t="shared" si="416"/>
        <v>1.0566867833654667</v>
      </c>
      <c r="BV200" s="1">
        <f t="shared" si="417"/>
        <v>1.0563355089360382</v>
      </c>
      <c r="BW200" s="1">
        <f t="shared" si="418"/>
        <v>1.0556985735451792</v>
      </c>
      <c r="BX200" s="1">
        <f t="shared" si="419"/>
        <v>1.054583029092109</v>
      </c>
      <c r="BY200" s="1">
        <f t="shared" si="420"/>
        <v>1.0526959555965449</v>
      </c>
      <c r="BZ200" s="1">
        <f t="shared" si="421"/>
        <v>1.0496129356243389</v>
      </c>
      <c r="CA200" s="1">
        <f t="shared" si="422"/>
        <v>1.0447485048515033</v>
      </c>
      <c r="CB200" s="1">
        <f t="shared" si="423"/>
        <v>1.037336326834909</v>
      </c>
      <c r="CC200" s="1">
        <f t="shared" si="424"/>
        <v>1.026429083414129</v>
      </c>
      <c r="CD200" s="1">
        <f t="shared" si="425"/>
        <v>1.0109286506982031</v>
      </c>
      <c r="CE200" s="1">
        <f t="shared" si="426"/>
        <v>0.98965493201043098</v>
      </c>
      <c r="CF200" s="1">
        <f t="shared" si="427"/>
        <v>0.96145608179689568</v>
      </c>
      <c r="CG200" s="1">
        <f t="shared" si="428"/>
        <v>0.92535405699767892</v>
      </c>
      <c r="CH200" s="1">
        <f t="shared" si="429"/>
        <v>0.88070899603190833</v>
      </c>
      <c r="CI200" s="1">
        <f t="shared" si="430"/>
        <v>0.82737650565353382</v>
      </c>
      <c r="CJ200" s="1">
        <f t="shared" si="431"/>
        <v>0.76582669516720392</v>
      </c>
      <c r="CK200" s="1">
        <f t="shared" si="432"/>
        <v>0.69719537168147616</v>
      </c>
      <c r="CL200" s="1">
        <f t="shared" si="433"/>
        <v>0.62324720767653818</v>
      </c>
      <c r="CM200" s="1">
        <f t="shared" si="434"/>
        <v>0.54624659023309574</v>
      </c>
      <c r="CN200" s="1">
        <f t="shared" si="435"/>
        <v>0.46875067914162222</v>
      </c>
      <c r="CO200" s="1">
        <f t="shared" si="436"/>
        <v>0.39335604779971478</v>
      </c>
      <c r="CP200" s="1">
        <f t="shared" si="437"/>
        <v>0.32244049580528683</v>
      </c>
      <c r="CQ200" s="1">
        <f t="shared" si="438"/>
        <v>0.25794234079362521</v>
      </c>
      <c r="CR200" s="1">
        <f t="shared" si="439"/>
        <v>0.20121062331876075</v>
      </c>
      <c r="CS200" s="1">
        <f t="shared" si="440"/>
        <v>0.1529438586796093</v>
      </c>
      <c r="CT200" s="1">
        <f t="shared" si="441"/>
        <v>0.11321670578821552</v>
      </c>
      <c r="CU200" s="1">
        <f t="shared" si="442"/>
        <v>8.157793591351345E-2</v>
      </c>
      <c r="CV200" s="1">
        <f t="shared" si="443"/>
        <v>5.7192923579509107E-2</v>
      </c>
      <c r="CW200" s="1">
        <f t="shared" si="444"/>
        <v>3.9001012187237116E-2</v>
      </c>
      <c r="CX200" s="1">
        <f t="shared" si="445"/>
        <v>2.5861820264585021E-2</v>
      </c>
      <c r="CY200" s="1">
        <f t="shared" si="446"/>
        <v>1.667258958271128E-2</v>
      </c>
      <c r="CZ200" s="1">
        <f t="shared" si="447"/>
        <v>1.0448195158578975E-2</v>
      </c>
      <c r="DA200" s="1">
        <f t="shared" si="448"/>
        <v>6.363950609906157E-3</v>
      </c>
      <c r="DB200" s="1">
        <f t="shared" si="449"/>
        <v>3.7672966217622509E-3</v>
      </c>
      <c r="DC200" s="1">
        <f t="shared" si="450"/>
        <v>2.1673820130807511E-3</v>
      </c>
      <c r="DD200" s="1">
        <f t="shared" si="451"/>
        <v>1.2118306732233053E-3</v>
      </c>
      <c r="DE200" s="1">
        <f t="shared" si="452"/>
        <v>6.5850459633295271E-4</v>
      </c>
      <c r="DF200" s="1">
        <f t="shared" si="453"/>
        <v>3.4778074130369487E-4</v>
      </c>
      <c r="DG200" s="1">
        <f t="shared" si="454"/>
        <v>1.7852955682329732E-4</v>
      </c>
      <c r="DH200" s="1">
        <f t="shared" si="455"/>
        <v>8.9085711080863928E-5</v>
      </c>
      <c r="DI200" s="1">
        <f t="shared" si="456"/>
        <v>4.3215658059052771E-5</v>
      </c>
      <c r="DJ200" s="1">
        <f t="shared" si="457"/>
        <v>2.0382463024740324E-5</v>
      </c>
      <c r="DK200" s="1">
        <f t="shared" si="458"/>
        <v>9.3477394398336895E-6</v>
      </c>
      <c r="DL200" s="1">
        <f t="shared" si="459"/>
        <v>4.1691431918355346E-6</v>
      </c>
      <c r="DM200" s="1">
        <f t="shared" si="460"/>
        <v>1.8085747224482593E-6</v>
      </c>
      <c r="DN200" s="1">
        <f t="shared" si="461"/>
        <v>7.6319828932572821E-7</v>
      </c>
      <c r="DO200" s="1">
        <f t="shared" si="462"/>
        <v>3.1333841772463033E-7</v>
      </c>
      <c r="DP200" s="1">
        <f t="shared" si="463"/>
        <v>1.2517886075257454E-7</v>
      </c>
      <c r="DQ200" s="1">
        <f t="shared" si="464"/>
        <v>4.8669458456179901E-8</v>
      </c>
      <c r="DR200" s="1">
        <f t="shared" si="465"/>
        <v>1.8418668511549641E-8</v>
      </c>
      <c r="DS200" s="1">
        <f t="shared" si="466"/>
        <v>6.7858585024232809E-9</v>
      </c>
      <c r="DT200" s="1">
        <f t="shared" si="467"/>
        <v>2.4342501257674453E-9</v>
      </c>
      <c r="DU200" s="1">
        <f t="shared" si="468"/>
        <v>8.5037110567935485E-10</v>
      </c>
      <c r="DV200" s="1">
        <f t="shared" si="469"/>
        <v>2.893367414587111E-10</v>
      </c>
      <c r="DW200" s="1">
        <f t="shared" si="470"/>
        <v>9.5900091533286721E-11</v>
      </c>
      <c r="DX200" s="1">
        <f t="shared" si="471"/>
        <v>3.0968688461245457E-11</v>
      </c>
      <c r="DY200" s="1">
        <f t="shared" si="472"/>
        <v>9.745009729532361E-12</v>
      </c>
      <c r="DZ200" s="1">
        <f t="shared" si="473"/>
        <v>2.9885731874863877E-12</v>
      </c>
      <c r="EA200" s="1">
        <f t="shared" si="474"/>
        <v>8.9337376599079792E-13</v>
      </c>
      <c r="EB200" s="1">
        <f t="shared" si="475"/>
        <v>2.6034823485980563E-13</v>
      </c>
      <c r="EC200" s="1">
        <f t="shared" si="476"/>
        <v>7.3976116347875488E-14</v>
      </c>
      <c r="ED200" s="1">
        <f t="shared" si="477"/>
        <v>2.0497737730968314E-14</v>
      </c>
      <c r="EE200" s="1">
        <f t="shared" si="478"/>
        <v>5.5393474683840358E-15</v>
      </c>
      <c r="EF200" s="1">
        <f t="shared" si="479"/>
        <v>1.4601885681244645E-15</v>
      </c>
      <c r="EG200" s="1">
        <f t="shared" si="480"/>
        <v>3.7550429280587835E-16</v>
      </c>
      <c r="EH200" s="1">
        <f t="shared" si="481"/>
        <v>9.421780796372739E-17</v>
      </c>
      <c r="EI200" s="1">
        <f t="shared" si="482"/>
        <v>2.3068439174074399E-17</v>
      </c>
      <c r="EJ200" s="1">
        <f t="shared" si="483"/>
        <v>5.5121879193362618E-18</v>
      </c>
      <c r="EK200" s="1">
        <f t="shared" si="484"/>
        <v>1.2855894853149331E-18</v>
      </c>
      <c r="EL200" s="1">
        <f t="shared" si="485"/>
        <v>2.9268699338302137E-19</v>
      </c>
      <c r="EM200" s="1">
        <f t="shared" si="486"/>
        <v>6.5054309826724105E-20</v>
      </c>
      <c r="EN200" s="1">
        <f t="shared" si="487"/>
        <v>1.4117811356772778E-20</v>
      </c>
      <c r="EO200" s="1">
        <f t="shared" si="488"/>
        <v>2.9917328864540401E-21</v>
      </c>
      <c r="EP200" s="1">
        <f t="shared" si="489"/>
        <v>6.1913628389818782E-22</v>
      </c>
      <c r="EQ200" s="1">
        <f t="shared" si="490"/>
        <v>1.2514108653720742E-22</v>
      </c>
      <c r="ER200" s="1">
        <f t="shared" si="491"/>
        <v>2.47061115150149E-23</v>
      </c>
      <c r="ES200" s="1">
        <f t="shared" si="492"/>
        <v>4.7647336678009771E-24</v>
      </c>
      <c r="ET200" s="1">
        <f t="shared" si="493"/>
        <v>8.9771798388489695E-25</v>
      </c>
      <c r="EU200" s="1">
        <f t="shared" si="494"/>
        <v>1.6525094426027194E-25</v>
      </c>
      <c r="EV200" s="1">
        <f t="shared" si="495"/>
        <v>2.9722458663162751E-26</v>
      </c>
      <c r="EW200" s="1">
        <f t="shared" si="496"/>
        <v>5.2238977150234295E-27</v>
      </c>
      <c r="EX200" s="1">
        <f t="shared" si="497"/>
        <v>8.9723149516400892E-28</v>
      </c>
      <c r="EY200" s="1">
        <f t="shared" si="498"/>
        <v>1.5060638909694933E-28</v>
      </c>
      <c r="EZ200" s="1">
        <f t="shared" si="499"/>
        <v>2.4708059100865756E-29</v>
      </c>
      <c r="FA200" s="1">
        <f t="shared" si="500"/>
        <v>3.9619171944470311E-30</v>
      </c>
      <c r="FB200" s="1">
        <f t="shared" si="501"/>
        <v>6.2013931707009122E-31</v>
      </c>
      <c r="FC200" s="1">
        <f t="shared" si="502"/>
        <v>8.7915389476723344E-32</v>
      </c>
      <c r="FD200" s="75">
        <f t="shared" si="353"/>
        <v>-8.7915389476723344E-32</v>
      </c>
    </row>
    <row r="201" spans="7:160" x14ac:dyDescent="0.35">
      <c r="G201" t="str">
        <f t="shared" si="349"/>
        <v>Refd, t=0.93</v>
      </c>
      <c r="H201" s="76">
        <f t="shared" si="350"/>
        <v>0.93000000000000071</v>
      </c>
      <c r="I201" s="1">
        <f t="shared" si="351"/>
        <v>0</v>
      </c>
      <c r="J201" s="22">
        <f t="shared" si="352"/>
        <v>2.7532442407132033E-5</v>
      </c>
      <c r="K201" s="1">
        <f t="shared" si="354"/>
        <v>1.4360112114382946E-4</v>
      </c>
      <c r="L201" s="1">
        <f t="shared" si="355"/>
        <v>3.7201282362416444E-4</v>
      </c>
      <c r="M201" s="1">
        <f t="shared" si="356"/>
        <v>8.00937716630831E-4</v>
      </c>
      <c r="N201" s="1">
        <f t="shared" si="357"/>
        <v>1.5755926878907624E-3</v>
      </c>
      <c r="O201" s="1">
        <f t="shared" si="358"/>
        <v>2.9247008861136526E-3</v>
      </c>
      <c r="P201" s="1">
        <f t="shared" si="359"/>
        <v>5.1919865178206223E-3</v>
      </c>
      <c r="Q201" s="1">
        <f t="shared" si="360"/>
        <v>8.8691615758707057E-3</v>
      </c>
      <c r="R201" s="1">
        <f t="shared" si="361"/>
        <v>1.4623941389339831E-2</v>
      </c>
      <c r="S201" s="1">
        <f t="shared" si="362"/>
        <v>2.3313761183407628E-2</v>
      </c>
      <c r="T201" s="1">
        <f t="shared" si="363"/>
        <v>3.5974100110826739E-2</v>
      </c>
      <c r="U201" s="1">
        <f t="shared" si="364"/>
        <v>5.3770899225526039E-2</v>
      </c>
      <c r="V201" s="1">
        <f t="shared" si="365"/>
        <v>7.791051929115661E-2</v>
      </c>
      <c r="W201" s="1">
        <f t="shared" si="366"/>
        <v>0.10950830329395091</v>
      </c>
      <c r="X201" s="1">
        <f t="shared" si="367"/>
        <v>0.14942715341698937</v>
      </c>
      <c r="Y201" s="1">
        <f t="shared" si="368"/>
        <v>0.19810833377458623</v>
      </c>
      <c r="Z201" s="1">
        <f t="shared" si="369"/>
        <v>0.25542477162452148</v>
      </c>
      <c r="AA201" s="1">
        <f t="shared" si="370"/>
        <v>0.32058925996110244</v>
      </c>
      <c r="AB201" s="1">
        <f t="shared" si="371"/>
        <v>0.39214417173854788</v>
      </c>
      <c r="AC201" s="1">
        <f t="shared" si="372"/>
        <v>0.46804578127759777</v>
      </c>
      <c r="AD201" s="1">
        <f t="shared" si="373"/>
        <v>0.54583776456213329</v>
      </c>
      <c r="AE201" s="1">
        <f t="shared" si="374"/>
        <v>0.62288953863780638</v>
      </c>
      <c r="AF201" s="1">
        <f t="shared" si="375"/>
        <v>0.69666093459321909</v>
      </c>
      <c r="AG201" s="1">
        <f t="shared" si="376"/>
        <v>0.76494922850556546</v>
      </c>
      <c r="AH201" s="1">
        <f t="shared" si="377"/>
        <v>0.82607921108332194</v>
      </c>
      <c r="AI201" s="1">
        <f t="shared" si="378"/>
        <v>0.87901022486864455</v>
      </c>
      <c r="AJ201" s="1">
        <f t="shared" si="379"/>
        <v>0.92335204013935934</v>
      </c>
      <c r="AK201" s="1">
        <f t="shared" si="380"/>
        <v>0.95929919487289617</v>
      </c>
      <c r="AL201" s="1">
        <f t="shared" si="381"/>
        <v>0.98750671144258839</v>
      </c>
      <c r="AM201" s="1">
        <f t="shared" si="382"/>
        <v>1.0089364492366186</v>
      </c>
      <c r="AN201" s="1">
        <f t="shared" si="383"/>
        <v>1.024702530539624</v>
      </c>
      <c r="AO201" s="1">
        <f t="shared" si="384"/>
        <v>1.0359379561550195</v>
      </c>
      <c r="AP201" s="1">
        <f t="shared" si="385"/>
        <v>1.0436954021665368</v>
      </c>
      <c r="AQ201" s="1">
        <f t="shared" si="386"/>
        <v>1.0488859906364512</v>
      </c>
      <c r="AR201" s="1">
        <f t="shared" si="387"/>
        <v>1.0522525679328265</v>
      </c>
      <c r="AS201" s="1">
        <f t="shared" si="388"/>
        <v>1.0543696640892664</v>
      </c>
      <c r="AT201" s="1">
        <f t="shared" si="389"/>
        <v>1.0556608196731945</v>
      </c>
      <c r="AU201" s="1">
        <f t="shared" si="390"/>
        <v>1.0564246705593985</v>
      </c>
      <c r="AV201" s="1">
        <f t="shared" si="391"/>
        <v>1.0568631371355364</v>
      </c>
      <c r="AW201" s="1">
        <f t="shared" si="392"/>
        <v>1.0571074058789294</v>
      </c>
      <c r="AX201" s="1">
        <f t="shared" si="393"/>
        <v>1.0572395074471101</v>
      </c>
      <c r="AY201" s="1">
        <f t="shared" si="394"/>
        <v>1.0573088757884102</v>
      </c>
      <c r="AZ201" s="1">
        <f t="shared" si="395"/>
        <v>1.0573442536660729</v>
      </c>
      <c r="BA201" s="1">
        <f t="shared" si="396"/>
        <v>1.0573617812624905</v>
      </c>
      <c r="BB201" s="1">
        <f t="shared" si="397"/>
        <v>1.0573702191748153</v>
      </c>
      <c r="BC201" s="1">
        <f t="shared" si="398"/>
        <v>1.0573741671101919</v>
      </c>
      <c r="BD201" s="1">
        <f t="shared" si="399"/>
        <v>1.057375962765547</v>
      </c>
      <c r="BE201" s="1">
        <f t="shared" si="400"/>
        <v>1.0573767568411117</v>
      </c>
      <c r="BF201" s="1">
        <f t="shared" si="401"/>
        <v>1.0573770981595945</v>
      </c>
      <c r="BG201" s="1">
        <f t="shared" si="402"/>
        <v>1.0573772402497157</v>
      </c>
      <c r="BH201" s="1">
        <f t="shared" si="403"/>
        <v>1.0573772959397627</v>
      </c>
      <c r="BI201" s="1">
        <f t="shared" si="404"/>
        <v>1.0573773117769187</v>
      </c>
      <c r="BJ201" s="1">
        <f t="shared" si="405"/>
        <v>1.0573773004751583</v>
      </c>
      <c r="BK201" s="1">
        <f t="shared" si="406"/>
        <v>1.0573772491121445</v>
      </c>
      <c r="BL201" s="1">
        <f t="shared" si="407"/>
        <v>1.0573771068956803</v>
      </c>
      <c r="BM201" s="1">
        <f t="shared" si="408"/>
        <v>1.0573767433389347</v>
      </c>
      <c r="BN201" s="1">
        <f t="shared" si="409"/>
        <v>1.0573758497819881</v>
      </c>
      <c r="BO201" s="1">
        <f t="shared" si="410"/>
        <v>1.0573737271460113</v>
      </c>
      <c r="BP201" s="1">
        <f t="shared" si="411"/>
        <v>1.057368851005934</v>
      </c>
      <c r="BQ201" s="1">
        <f t="shared" si="412"/>
        <v>1.0573580194718502</v>
      </c>
      <c r="BR201" s="1">
        <f t="shared" si="413"/>
        <v>1.0573347574354832</v>
      </c>
      <c r="BS201" s="1">
        <f t="shared" si="414"/>
        <v>1.0572864649176761</v>
      </c>
      <c r="BT201" s="1">
        <f t="shared" si="415"/>
        <v>1.0571895654135477</v>
      </c>
      <c r="BU201" s="1">
        <f t="shared" si="416"/>
        <v>1.0570016709436911</v>
      </c>
      <c r="BV201" s="1">
        <f t="shared" si="417"/>
        <v>1.0566496206518299</v>
      </c>
      <c r="BW201" s="1">
        <f t="shared" si="418"/>
        <v>1.0560123147774376</v>
      </c>
      <c r="BX201" s="1">
        <f t="shared" si="419"/>
        <v>1.0548977512371804</v>
      </c>
      <c r="BY201" s="1">
        <f t="shared" si="420"/>
        <v>1.0530147795767786</v>
      </c>
      <c r="BZ201" s="1">
        <f t="shared" si="421"/>
        <v>1.0499419365011116</v>
      </c>
      <c r="CA201" s="1">
        <f t="shared" si="422"/>
        <v>1.045098233159468</v>
      </c>
      <c r="CB201" s="1">
        <f t="shared" si="423"/>
        <v>1.0377235151321402</v>
      </c>
      <c r="CC201" s="1">
        <f t="shared" si="424"/>
        <v>1.0268782204638796</v>
      </c>
      <c r="CD201" s="1">
        <f t="shared" si="425"/>
        <v>1.0114729390648127</v>
      </c>
      <c r="CE201" s="1">
        <f t="shared" si="426"/>
        <v>0.99033604057801095</v>
      </c>
      <c r="CF201" s="1">
        <f t="shared" si="427"/>
        <v>0.96232213588860127</v>
      </c>
      <c r="CG201" s="1">
        <f t="shared" si="428"/>
        <v>0.92645553142040249</v>
      </c>
      <c r="CH201" s="1">
        <f t="shared" si="429"/>
        <v>0.88209259695915399</v>
      </c>
      <c r="CI201" s="1">
        <f t="shared" si="430"/>
        <v>0.82907767897597429</v>
      </c>
      <c r="CJ201" s="1">
        <f t="shared" si="431"/>
        <v>0.76786194218896808</v>
      </c>
      <c r="CK201" s="1">
        <f t="shared" si="432"/>
        <v>0.69955590852479854</v>
      </c>
      <c r="CL201" s="1">
        <f t="shared" si="433"/>
        <v>0.62589551353721506</v>
      </c>
      <c r="CM201" s="1">
        <f t="shared" si="434"/>
        <v>0.54911697936600767</v>
      </c>
      <c r="CN201" s="1">
        <f t="shared" si="435"/>
        <v>0.47175426013169952</v>
      </c>
      <c r="CO201" s="1">
        <f t="shared" si="436"/>
        <v>0.39638948734660662</v>
      </c>
      <c r="CP201" s="1">
        <f t="shared" si="437"/>
        <v>0.32539714349130394</v>
      </c>
      <c r="CQ201" s="1">
        <f t="shared" si="438"/>
        <v>0.26072374404157839</v>
      </c>
      <c r="CR201" s="1">
        <f t="shared" si="439"/>
        <v>0.20373641676206722</v>
      </c>
      <c r="CS201" s="1">
        <f t="shared" si="440"/>
        <v>0.15515844860624281</v>
      </c>
      <c r="CT201" s="1">
        <f t="shared" si="441"/>
        <v>0.11509194312827653</v>
      </c>
      <c r="CU201" s="1">
        <f t="shared" si="442"/>
        <v>8.3111848119468174E-2</v>
      </c>
      <c r="CV201" s="1">
        <f t="shared" si="443"/>
        <v>5.8405319986696264E-2</v>
      </c>
      <c r="CW201" s="1">
        <f t="shared" si="444"/>
        <v>3.9927222708873493E-2</v>
      </c>
      <c r="CX201" s="1">
        <f t="shared" si="445"/>
        <v>2.6545917771517703E-2</v>
      </c>
      <c r="CY201" s="1">
        <f t="shared" si="446"/>
        <v>1.7161233283993185E-2</v>
      </c>
      <c r="CZ201" s="1">
        <f t="shared" si="447"/>
        <v>1.0785836330148608E-2</v>
      </c>
      <c r="DA201" s="1">
        <f t="shared" si="448"/>
        <v>6.5897016937880833E-3</v>
      </c>
      <c r="DB201" s="1">
        <f t="shared" si="449"/>
        <v>3.9133924440249461E-3</v>
      </c>
      <c r="DC201" s="1">
        <f t="shared" si="450"/>
        <v>2.2589199053945478E-3</v>
      </c>
      <c r="DD201" s="1">
        <f t="shared" si="451"/>
        <v>1.2673750690273477E-3</v>
      </c>
      <c r="DE201" s="1">
        <f t="shared" si="452"/>
        <v>6.9115407335106787E-4</v>
      </c>
      <c r="DF201" s="1">
        <f t="shared" si="453"/>
        <v>3.6637712708496753E-4</v>
      </c>
      <c r="DG201" s="1">
        <f t="shared" si="454"/>
        <v>1.8879590741132908E-4</v>
      </c>
      <c r="DH201" s="1">
        <f t="shared" si="455"/>
        <v>9.4580574015719105E-5</v>
      </c>
      <c r="DI201" s="1">
        <f t="shared" si="456"/>
        <v>4.606777867543183E-5</v>
      </c>
      <c r="DJ201" s="1">
        <f t="shared" si="457"/>
        <v>2.1818498299179226E-5</v>
      </c>
      <c r="DK201" s="1">
        <f t="shared" si="458"/>
        <v>1.0049296966800012E-5</v>
      </c>
      <c r="DL201" s="1">
        <f t="shared" si="459"/>
        <v>4.5017842943266818E-6</v>
      </c>
      <c r="DM201" s="1">
        <f t="shared" si="460"/>
        <v>1.961688782691217E-6</v>
      </c>
      <c r="DN201" s="1">
        <f t="shared" si="461"/>
        <v>8.316353557586865E-7</v>
      </c>
      <c r="DO201" s="1">
        <f t="shared" si="462"/>
        <v>3.4304918568674885E-7</v>
      </c>
      <c r="DP201" s="1">
        <f t="shared" si="463"/>
        <v>1.3770998132463281E-7</v>
      </c>
      <c r="DQ201" s="1">
        <f t="shared" si="464"/>
        <v>5.3805459229783894E-8</v>
      </c>
      <c r="DR201" s="1">
        <f t="shared" si="465"/>
        <v>2.0464751104831638E-8</v>
      </c>
      <c r="DS201" s="1">
        <f t="shared" si="466"/>
        <v>7.5783343092496088E-9</v>
      </c>
      <c r="DT201" s="1">
        <f t="shared" si="467"/>
        <v>2.7327289548955783E-9</v>
      </c>
      <c r="DU201" s="1">
        <f t="shared" si="468"/>
        <v>9.5971727997575777E-10</v>
      </c>
      <c r="DV201" s="1">
        <f t="shared" si="469"/>
        <v>3.2830867890551787E-10</v>
      </c>
      <c r="DW201" s="1">
        <f t="shared" si="470"/>
        <v>1.09416223858375E-10</v>
      </c>
      <c r="DX201" s="1">
        <f t="shared" si="471"/>
        <v>3.5531120969386498E-11</v>
      </c>
      <c r="DY201" s="1">
        <f t="shared" si="472"/>
        <v>1.1244257542719455E-11</v>
      </c>
      <c r="DZ201" s="1">
        <f t="shared" si="473"/>
        <v>3.4682740807359382E-12</v>
      </c>
      <c r="EA201" s="1">
        <f t="shared" si="474"/>
        <v>1.0428502012087183E-12</v>
      </c>
      <c r="EB201" s="1">
        <f t="shared" si="475"/>
        <v>3.0571760902283398E-13</v>
      </c>
      <c r="EC201" s="1">
        <f t="shared" si="476"/>
        <v>8.739205985942721E-14</v>
      </c>
      <c r="ED201" s="1">
        <f t="shared" si="477"/>
        <v>2.436342152732025E-14</v>
      </c>
      <c r="EE201" s="1">
        <f t="shared" si="478"/>
        <v>6.6249083358574817E-15</v>
      </c>
      <c r="EF201" s="1">
        <f t="shared" si="479"/>
        <v>1.7573405512978002E-15</v>
      </c>
      <c r="EG201" s="1">
        <f t="shared" si="480"/>
        <v>4.5480395418286868E-16</v>
      </c>
      <c r="EH201" s="1">
        <f t="shared" si="481"/>
        <v>1.1485267740422138E-16</v>
      </c>
      <c r="EI201" s="1">
        <f t="shared" si="482"/>
        <v>2.8304890524404365E-17</v>
      </c>
      <c r="EJ201" s="1">
        <f t="shared" si="483"/>
        <v>6.8082997333362786E-18</v>
      </c>
      <c r="EK201" s="1">
        <f t="shared" si="484"/>
        <v>1.598543736737507E-18</v>
      </c>
      <c r="EL201" s="1">
        <f t="shared" si="485"/>
        <v>3.664116980385317E-19</v>
      </c>
      <c r="EM201" s="1">
        <f t="shared" si="486"/>
        <v>8.2001500731173096E-20</v>
      </c>
      <c r="EN201" s="1">
        <f t="shared" si="487"/>
        <v>1.7919630900088541E-20</v>
      </c>
      <c r="EO201" s="1">
        <f t="shared" si="488"/>
        <v>3.8241651482111517E-21</v>
      </c>
      <c r="EP201" s="1">
        <f t="shared" si="489"/>
        <v>7.9705531919854436E-22</v>
      </c>
      <c r="EQ201" s="1">
        <f t="shared" si="490"/>
        <v>1.6226574653303928E-22</v>
      </c>
      <c r="ER201" s="1">
        <f t="shared" si="491"/>
        <v>3.226951999747609E-23</v>
      </c>
      <c r="ES201" s="1">
        <f t="shared" si="492"/>
        <v>6.2693788094223965E-24</v>
      </c>
      <c r="ET201" s="1">
        <f t="shared" si="493"/>
        <v>1.1900366652793015E-24</v>
      </c>
      <c r="EU201" s="1">
        <f t="shared" si="494"/>
        <v>2.2071703499112408E-25</v>
      </c>
      <c r="EV201" s="1">
        <f t="shared" si="495"/>
        <v>4.0002329893480721E-26</v>
      </c>
      <c r="EW201" s="1">
        <f t="shared" si="496"/>
        <v>7.0850231549537396E-27</v>
      </c>
      <c r="EX201" s="1">
        <f t="shared" si="497"/>
        <v>1.2264076070878191E-27</v>
      </c>
      <c r="EY201" s="1">
        <f t="shared" si="498"/>
        <v>2.0748914669737802E-28</v>
      </c>
      <c r="EZ201" s="1">
        <f t="shared" si="499"/>
        <v>3.4312354866893508E-29</v>
      </c>
      <c r="FA201" s="1">
        <f t="shared" si="500"/>
        <v>5.5464525875282761E-30</v>
      </c>
      <c r="FB201" s="1">
        <f t="shared" si="501"/>
        <v>8.7522705533752726E-31</v>
      </c>
      <c r="FC201" s="1">
        <f t="shared" si="502"/>
        <v>1.250084138941622E-31</v>
      </c>
      <c r="FD201" s="75">
        <f t="shared" si="353"/>
        <v>-1.250084138941622E-31</v>
      </c>
    </row>
    <row r="202" spans="7:160" x14ac:dyDescent="0.35">
      <c r="G202" t="str">
        <f t="shared" si="349"/>
        <v>Refd, t=0.94</v>
      </c>
      <c r="H202" s="76">
        <f t="shared" si="350"/>
        <v>0.93500000000000072</v>
      </c>
      <c r="I202" s="1">
        <f t="shared" si="351"/>
        <v>0</v>
      </c>
      <c r="J202" s="22">
        <f t="shared" si="352"/>
        <v>2.7304409048930505E-5</v>
      </c>
      <c r="K202" s="1">
        <f t="shared" si="354"/>
        <v>1.4238316575570725E-4</v>
      </c>
      <c r="L202" s="1">
        <f t="shared" si="355"/>
        <v>3.6870692456134529E-4</v>
      </c>
      <c r="M202" s="1">
        <f t="shared" si="356"/>
        <v>7.9338681746269246E-4</v>
      </c>
      <c r="N202" s="1">
        <f t="shared" si="357"/>
        <v>1.559785352901105E-3</v>
      </c>
      <c r="O202" s="1">
        <f t="shared" si="358"/>
        <v>2.893593064377521E-3</v>
      </c>
      <c r="P202" s="1">
        <f t="shared" si="359"/>
        <v>5.1339030380701941E-3</v>
      </c>
      <c r="Q202" s="1">
        <f t="shared" si="360"/>
        <v>8.76583882821853E-3</v>
      </c>
      <c r="R202" s="1">
        <f t="shared" si="361"/>
        <v>1.4448430774476575E-2</v>
      </c>
      <c r="S202" s="1">
        <f t="shared" si="362"/>
        <v>2.3028613845899264E-2</v>
      </c>
      <c r="T202" s="1">
        <f t="shared" si="363"/>
        <v>3.5530450241509227E-2</v>
      </c>
      <c r="U202" s="1">
        <f t="shared" si="364"/>
        <v>5.3109179630615691E-2</v>
      </c>
      <c r="V202" s="1">
        <f t="shared" si="365"/>
        <v>7.6963490434787896E-2</v>
      </c>
      <c r="W202" s="1">
        <f t="shared" si="366"/>
        <v>0.10820678731484747</v>
      </c>
      <c r="X202" s="1">
        <f t="shared" si="367"/>
        <v>0.14770832930842306</v>
      </c>
      <c r="Y202" s="1">
        <f t="shared" si="368"/>
        <v>0.19592575043452415</v>
      </c>
      <c r="Z202" s="1">
        <f t="shared" si="369"/>
        <v>0.25275854420544314</v>
      </c>
      <c r="AA202" s="1">
        <f t="shared" si="370"/>
        <v>0.31745445631799646</v>
      </c>
      <c r="AB202" s="1">
        <f t="shared" si="371"/>
        <v>0.3885953730204883</v>
      </c>
      <c r="AC202" s="1">
        <f t="shared" si="372"/>
        <v>0.46417631266395221</v>
      </c>
      <c r="AD202" s="1">
        <f t="shared" si="373"/>
        <v>0.54177307547217868</v>
      </c>
      <c r="AE202" s="1">
        <f t="shared" si="374"/>
        <v>0.61877543884383557</v>
      </c>
      <c r="AF202" s="1">
        <f t="shared" si="375"/>
        <v>0.69264853423476958</v>
      </c>
      <c r="AG202" s="1">
        <f t="shared" si="376"/>
        <v>0.76117916262392438</v>
      </c>
      <c r="AH202" s="1">
        <f t="shared" si="377"/>
        <v>0.82266784669133475</v>
      </c>
      <c r="AI202" s="1">
        <f t="shared" si="378"/>
        <v>0.87604003156450616</v>
      </c>
      <c r="AJ202" s="1">
        <f t="shared" si="379"/>
        <v>0.92086732286452599</v>
      </c>
      <c r="AK202" s="1">
        <f t="shared" si="380"/>
        <v>0.95730723098541715</v>
      </c>
      <c r="AL202" s="1">
        <f t="shared" si="381"/>
        <v>0.98598331445205334</v>
      </c>
      <c r="AM202" s="1">
        <f t="shared" si="382"/>
        <v>1.0078343298044641</v>
      </c>
      <c r="AN202" s="1">
        <f t="shared" si="383"/>
        <v>1.0239606357312003</v>
      </c>
      <c r="AO202" s="1">
        <f t="shared" si="384"/>
        <v>1.0354901934947154</v>
      </c>
      <c r="AP202" s="1">
        <f t="shared" si="385"/>
        <v>1.0434776503031971</v>
      </c>
      <c r="AQ202" s="1">
        <f t="shared" si="386"/>
        <v>1.0488408835239078</v>
      </c>
      <c r="AR202" s="1">
        <f t="shared" si="387"/>
        <v>1.0523320593074599</v>
      </c>
      <c r="AS202" s="1">
        <f t="shared" si="388"/>
        <v>1.0545357391854555</v>
      </c>
      <c r="AT202" s="1">
        <f t="shared" si="389"/>
        <v>1.0558848949617463</v>
      </c>
      <c r="AU202" s="1">
        <f t="shared" si="390"/>
        <v>1.0566862363237934</v>
      </c>
      <c r="AV202" s="1">
        <f t="shared" si="391"/>
        <v>1.0571481064221044</v>
      </c>
      <c r="AW202" s="1">
        <f t="shared" si="392"/>
        <v>1.0574064951988866</v>
      </c>
      <c r="AX202" s="1">
        <f t="shared" si="393"/>
        <v>1.0575468357686175</v>
      </c>
      <c r="AY202" s="1">
        <f t="shared" si="394"/>
        <v>1.0576208563234151</v>
      </c>
      <c r="AZ202" s="1">
        <f t="shared" si="395"/>
        <v>1.0576587776890769</v>
      </c>
      <c r="BA202" s="1">
        <f t="shared" si="396"/>
        <v>1.0576776524000979</v>
      </c>
      <c r="BB202" s="1">
        <f t="shared" si="397"/>
        <v>1.057686781805766</v>
      </c>
      <c r="BC202" s="1">
        <f t="shared" si="398"/>
        <v>1.0576910739087872</v>
      </c>
      <c r="BD202" s="1">
        <f t="shared" si="399"/>
        <v>1.0576930357243204</v>
      </c>
      <c r="BE202" s="1">
        <f t="shared" si="400"/>
        <v>1.0576939076415017</v>
      </c>
      <c r="BF202" s="1">
        <f t="shared" si="401"/>
        <v>1.0576942843503707</v>
      </c>
      <c r="BG202" s="1">
        <f t="shared" si="402"/>
        <v>1.0576944420384176</v>
      </c>
      <c r="BH202" s="1">
        <f t="shared" si="403"/>
        <v>1.0576945043333268</v>
      </c>
      <c r="BI202" s="1">
        <f t="shared" si="404"/>
        <v>1.0576945226962773</v>
      </c>
      <c r="BJ202" s="1">
        <f t="shared" si="405"/>
        <v>1.0576945118438541</v>
      </c>
      <c r="BK202" s="1">
        <f t="shared" si="406"/>
        <v>1.0576944592656972</v>
      </c>
      <c r="BL202" s="1">
        <f t="shared" si="407"/>
        <v>1.0576943133424264</v>
      </c>
      <c r="BM202" s="1">
        <f t="shared" si="408"/>
        <v>1.0576939411701094</v>
      </c>
      <c r="BN202" s="1">
        <f t="shared" si="409"/>
        <v>1.0576930290419722</v>
      </c>
      <c r="BO202" s="1">
        <f t="shared" si="410"/>
        <v>1.0576908683761526</v>
      </c>
      <c r="BP202" s="1">
        <f t="shared" si="411"/>
        <v>1.0576859181784448</v>
      </c>
      <c r="BQ202" s="1">
        <f t="shared" si="412"/>
        <v>1.0576749500272187</v>
      </c>
      <c r="BR202" s="1">
        <f t="shared" si="413"/>
        <v>1.0576514508259587</v>
      </c>
      <c r="BS202" s="1">
        <f t="shared" si="414"/>
        <v>1.0576027750169772</v>
      </c>
      <c r="BT202" s="1">
        <f t="shared" si="415"/>
        <v>1.0575053097370044</v>
      </c>
      <c r="BU202" s="1">
        <f t="shared" si="416"/>
        <v>1.0573166820365234</v>
      </c>
      <c r="BV202" s="1">
        <f t="shared" si="417"/>
        <v>1.0569638823613334</v>
      </c>
      <c r="BW202" s="1">
        <f t="shared" si="418"/>
        <v>1.0563262460297171</v>
      </c>
      <c r="BX202" s="1">
        <f t="shared" si="419"/>
        <v>1.0552127159247242</v>
      </c>
      <c r="BY202" s="1">
        <f t="shared" si="420"/>
        <v>1.0533339018749535</v>
      </c>
      <c r="BZ202" s="1">
        <f t="shared" si="421"/>
        <v>1.0502712713243454</v>
      </c>
      <c r="CA202" s="1">
        <f t="shared" si="422"/>
        <v>1.0454482672267575</v>
      </c>
      <c r="CB202" s="1">
        <f t="shared" si="423"/>
        <v>1.0381108495087692</v>
      </c>
      <c r="CC202" s="1">
        <f t="shared" si="424"/>
        <v>1.0273271228462473</v>
      </c>
      <c r="CD202" s="1">
        <f t="shared" si="425"/>
        <v>1.0120162908985491</v>
      </c>
      <c r="CE202" s="1">
        <f t="shared" si="426"/>
        <v>0.99101510160877915</v>
      </c>
      <c r="CF202" s="1">
        <f t="shared" si="427"/>
        <v>0.96318457817947334</v>
      </c>
      <c r="CG202" s="1">
        <f t="shared" si="428"/>
        <v>0.92755141109514261</v>
      </c>
      <c r="CH202" s="1">
        <f t="shared" si="429"/>
        <v>0.88346834187425605</v>
      </c>
      <c r="CI202" s="1">
        <f t="shared" si="430"/>
        <v>0.83076870999535279</v>
      </c>
      <c r="CJ202" s="1">
        <f t="shared" si="431"/>
        <v>0.76988507951565865</v>
      </c>
      <c r="CK202" s="1">
        <f t="shared" si="432"/>
        <v>0.7019030680122641</v>
      </c>
      <c r="CL202" s="1">
        <f t="shared" si="433"/>
        <v>0.62853021500131889</v>
      </c>
      <c r="CM202" s="1">
        <f t="shared" si="434"/>
        <v>0.55197479662017268</v>
      </c>
      <c r="CN202" s="1">
        <f t="shared" si="435"/>
        <v>0.47474759401850186</v>
      </c>
      <c r="CO202" s="1">
        <f t="shared" si="436"/>
        <v>0.39941611705265445</v>
      </c>
      <c r="CP202" s="1">
        <f t="shared" si="437"/>
        <v>0.32835116111038753</v>
      </c>
      <c r="CQ202" s="1">
        <f t="shared" si="438"/>
        <v>0.2635069463753954</v>
      </c>
      <c r="CR202" s="1">
        <f t="shared" si="439"/>
        <v>0.20626816627371164</v>
      </c>
      <c r="CS202" s="1">
        <f t="shared" si="440"/>
        <v>0.15738242700732441</v>
      </c>
      <c r="CT202" s="1">
        <f t="shared" si="441"/>
        <v>0.11697896942267415</v>
      </c>
      <c r="CU202" s="1">
        <f t="shared" si="442"/>
        <v>8.4658793320074324E-2</v>
      </c>
      <c r="CV202" s="1">
        <f t="shared" si="443"/>
        <v>5.9630890655771339E-2</v>
      </c>
      <c r="CW202" s="1">
        <f t="shared" si="444"/>
        <v>4.0865838293401076E-2</v>
      </c>
      <c r="CX202" s="1">
        <f t="shared" si="445"/>
        <v>2.7241012508845589E-2</v>
      </c>
      <c r="CY202" s="1">
        <f t="shared" si="446"/>
        <v>1.7659117654263673E-2</v>
      </c>
      <c r="CZ202" s="1">
        <f t="shared" si="447"/>
        <v>1.1130870998535186E-2</v>
      </c>
      <c r="DA202" s="1">
        <f t="shared" si="448"/>
        <v>6.8211041800429932E-3</v>
      </c>
      <c r="DB202" s="1">
        <f t="shared" si="449"/>
        <v>4.0636254236669179E-3</v>
      </c>
      <c r="DC202" s="1">
        <f t="shared" si="450"/>
        <v>2.3533640342654795E-3</v>
      </c>
      <c r="DD202" s="1">
        <f t="shared" si="451"/>
        <v>1.3248815728842433E-3</v>
      </c>
      <c r="DE202" s="1">
        <f t="shared" si="452"/>
        <v>7.250783458043746E-4</v>
      </c>
      <c r="DF202" s="1">
        <f t="shared" si="453"/>
        <v>3.8577143365663494E-4</v>
      </c>
      <c r="DG202" s="1">
        <f t="shared" si="454"/>
        <v>1.9954386359886375E-4</v>
      </c>
      <c r="DH202" s="1">
        <f t="shared" si="455"/>
        <v>1.0035597780546629E-4</v>
      </c>
      <c r="DI202" s="1">
        <f t="shared" si="456"/>
        <v>4.9077731015776454E-5</v>
      </c>
      <c r="DJ202" s="1">
        <f t="shared" si="457"/>
        <v>2.3340350928583292E-5</v>
      </c>
      <c r="DK202" s="1">
        <f t="shared" si="458"/>
        <v>1.07959778963508E-5</v>
      </c>
      <c r="DL202" s="1">
        <f t="shared" si="459"/>
        <v>4.8573824635511981E-6</v>
      </c>
      <c r="DM202" s="1">
        <f t="shared" si="460"/>
        <v>2.1261097257812425E-6</v>
      </c>
      <c r="DN202" s="1">
        <f t="shared" si="461"/>
        <v>9.0546616542741233E-7</v>
      </c>
      <c r="DO202" s="1">
        <f t="shared" si="462"/>
        <v>3.7525313817961109E-7</v>
      </c>
      <c r="DP202" s="1">
        <f t="shared" si="463"/>
        <v>1.5135827352926638E-7</v>
      </c>
      <c r="DQ202" s="1">
        <f t="shared" si="464"/>
        <v>5.942692870236016E-8</v>
      </c>
      <c r="DR202" s="1">
        <f t="shared" si="465"/>
        <v>2.2715498922944419E-8</v>
      </c>
      <c r="DS202" s="1">
        <f t="shared" si="466"/>
        <v>8.4545487730941361E-9</v>
      </c>
      <c r="DT202" s="1">
        <f t="shared" si="467"/>
        <v>3.0644704758631783E-9</v>
      </c>
      <c r="DU202" s="1">
        <f t="shared" si="468"/>
        <v>1.0818950882964296E-9</v>
      </c>
      <c r="DV202" s="1">
        <f t="shared" si="469"/>
        <v>3.7208942262985926E-10</v>
      </c>
      <c r="DW202" s="1">
        <f t="shared" si="470"/>
        <v>1.2468363472905633E-10</v>
      </c>
      <c r="DX202" s="1">
        <f t="shared" si="471"/>
        <v>4.0713511618831586E-11</v>
      </c>
      <c r="DY202" s="1">
        <f t="shared" si="472"/>
        <v>1.2956898409334758E-11</v>
      </c>
      <c r="DZ202" s="1">
        <f t="shared" si="473"/>
        <v>4.0194124040728632E-12</v>
      </c>
      <c r="EA202" s="1">
        <f t="shared" si="474"/>
        <v>1.21559208355736E-12</v>
      </c>
      <c r="EB202" s="1">
        <f t="shared" si="475"/>
        <v>3.5845999916875121E-13</v>
      </c>
      <c r="EC202" s="1">
        <f t="shared" si="476"/>
        <v>1.0308221691371239E-13</v>
      </c>
      <c r="ED202" s="1">
        <f t="shared" si="477"/>
        <v>2.8912025315419957E-14</v>
      </c>
      <c r="EE202" s="1">
        <f t="shared" si="478"/>
        <v>7.9101597167230536E-15</v>
      </c>
      <c r="EF202" s="1">
        <f t="shared" si="479"/>
        <v>2.1113630266057902E-15</v>
      </c>
      <c r="EG202" s="1">
        <f t="shared" si="480"/>
        <v>5.498814705236442E-16</v>
      </c>
      <c r="EH202" s="1">
        <f t="shared" si="481"/>
        <v>1.3975262011882853E-16</v>
      </c>
      <c r="EI202" s="1">
        <f t="shared" si="482"/>
        <v>3.4664925812237861E-17</v>
      </c>
      <c r="EJ202" s="1">
        <f t="shared" si="483"/>
        <v>8.3929241846848365E-18</v>
      </c>
      <c r="EK202" s="1">
        <f t="shared" si="484"/>
        <v>1.9837219378500386E-18</v>
      </c>
      <c r="EL202" s="1">
        <f t="shared" si="485"/>
        <v>4.5776543813694115E-19</v>
      </c>
      <c r="EM202" s="1">
        <f t="shared" si="486"/>
        <v>1.0314510037376107E-19</v>
      </c>
      <c r="EN202" s="1">
        <f t="shared" si="487"/>
        <v>2.2695760418103681E-20</v>
      </c>
      <c r="EO202" s="1">
        <f t="shared" si="488"/>
        <v>4.8772719170241234E-21</v>
      </c>
      <c r="EP202" s="1">
        <f t="shared" si="489"/>
        <v>1.0237390721222823E-21</v>
      </c>
      <c r="EQ202" s="1">
        <f t="shared" si="490"/>
        <v>2.0990562031586432E-22</v>
      </c>
      <c r="ER202" s="1">
        <f t="shared" si="491"/>
        <v>4.2045753879927519E-23</v>
      </c>
      <c r="ES202" s="1">
        <f t="shared" si="492"/>
        <v>8.2285389177460492E-24</v>
      </c>
      <c r="ET202" s="1">
        <f t="shared" si="493"/>
        <v>1.5734880354126168E-24</v>
      </c>
      <c r="EU202" s="1">
        <f t="shared" si="494"/>
        <v>2.94022340779264E-25</v>
      </c>
      <c r="EV202" s="1">
        <f t="shared" si="495"/>
        <v>5.3691783368141975E-26</v>
      </c>
      <c r="EW202" s="1">
        <f t="shared" si="496"/>
        <v>9.5824993003695901E-27</v>
      </c>
      <c r="EX202" s="1">
        <f t="shared" si="497"/>
        <v>1.6715697442682784E-27</v>
      </c>
      <c r="EY202" s="1">
        <f t="shared" si="498"/>
        <v>2.8501953623823181E-28</v>
      </c>
      <c r="EZ202" s="1">
        <f t="shared" si="499"/>
        <v>4.7506940674390994E-29</v>
      </c>
      <c r="FA202" s="1">
        <f t="shared" si="500"/>
        <v>7.7408151453505346E-30</v>
      </c>
      <c r="FB202" s="1">
        <f t="shared" si="501"/>
        <v>1.2313449064720485E-30</v>
      </c>
      <c r="FC202" s="1">
        <f t="shared" si="502"/>
        <v>1.771766632263777E-31</v>
      </c>
      <c r="FD202" s="75">
        <f t="shared" si="353"/>
        <v>-1.771766632263777E-31</v>
      </c>
    </row>
    <row r="203" spans="7:160" x14ac:dyDescent="0.35">
      <c r="G203" t="str">
        <f t="shared" si="349"/>
        <v>Refd, t=0.94</v>
      </c>
      <c r="H203" s="76">
        <f t="shared" si="350"/>
        <v>0.94000000000000072</v>
      </c>
      <c r="I203" s="1">
        <f t="shared" si="351"/>
        <v>0</v>
      </c>
      <c r="J203" s="22">
        <f t="shared" si="352"/>
        <v>2.707683002972533E-5</v>
      </c>
      <c r="K203" s="1">
        <f t="shared" si="354"/>
        <v>1.4116856434911811E-4</v>
      </c>
      <c r="L203" s="1">
        <f t="shared" si="355"/>
        <v>3.6541492089460818E-4</v>
      </c>
      <c r="M203" s="1">
        <f t="shared" si="356"/>
        <v>7.8588091713377222E-4</v>
      </c>
      <c r="N203" s="1">
        <f t="shared" si="357"/>
        <v>1.5441000300874411E-3</v>
      </c>
      <c r="O203" s="1">
        <f t="shared" si="358"/>
        <v>2.8627744274789925E-3</v>
      </c>
      <c r="P203" s="1">
        <f t="shared" si="359"/>
        <v>5.0764357129388172E-3</v>
      </c>
      <c r="Q203" s="1">
        <f t="shared" si="360"/>
        <v>8.6637178831787467E-3</v>
      </c>
      <c r="R203" s="1">
        <f t="shared" si="361"/>
        <v>1.4275091700673597E-2</v>
      </c>
      <c r="S203" s="1">
        <f t="shared" si="362"/>
        <v>2.2747130113716874E-2</v>
      </c>
      <c r="T203" s="1">
        <f t="shared" si="363"/>
        <v>3.5092601500605343E-2</v>
      </c>
      <c r="U203" s="1">
        <f t="shared" si="364"/>
        <v>5.2456110354851315E-2</v>
      </c>
      <c r="V203" s="1">
        <f t="shared" si="365"/>
        <v>7.6028632325826004E-2</v>
      </c>
      <c r="W203" s="1">
        <f t="shared" si="366"/>
        <v>0.10692144146101677</v>
      </c>
      <c r="X203" s="1">
        <f t="shared" si="367"/>
        <v>0.14600978567994757</v>
      </c>
      <c r="Y203" s="1">
        <f t="shared" si="368"/>
        <v>0.19376713942691326</v>
      </c>
      <c r="Z203" s="1">
        <f t="shared" si="369"/>
        <v>0.25011893334046859</v>
      </c>
      <c r="AA203" s="1">
        <f t="shared" si="370"/>
        <v>0.31434724320861934</v>
      </c>
      <c r="AB203" s="1">
        <f t="shared" si="371"/>
        <v>0.3850729839303742</v>
      </c>
      <c r="AC203" s="1">
        <f t="shared" si="372"/>
        <v>0.46032969630379023</v>
      </c>
      <c r="AD203" s="1">
        <f t="shared" si="373"/>
        <v>0.53772542938754375</v>
      </c>
      <c r="AE203" s="1">
        <f t="shared" si="374"/>
        <v>0.61467080493356396</v>
      </c>
      <c r="AF203" s="1">
        <f t="shared" si="375"/>
        <v>0.68863703160422773</v>
      </c>
      <c r="AG203" s="1">
        <f t="shared" si="376"/>
        <v>0.75740137138386032</v>
      </c>
      <c r="AH203" s="1">
        <f t="shared" si="377"/>
        <v>0.81924100599750271</v>
      </c>
      <c r="AI203" s="1">
        <f t="shared" si="378"/>
        <v>0.8730482399322721</v>
      </c>
      <c r="AJ203" s="1">
        <f t="shared" si="379"/>
        <v>0.91835698448838743</v>
      </c>
      <c r="AK203" s="1">
        <f t="shared" si="380"/>
        <v>0.95528785861319598</v>
      </c>
      <c r="AL203" s="1">
        <f t="shared" si="381"/>
        <v>0.98443278250002231</v>
      </c>
      <c r="AM203" s="1">
        <f t="shared" si="382"/>
        <v>1.0067070040044304</v>
      </c>
      <c r="AN203" s="1">
        <f t="shared" si="383"/>
        <v>1.0231965889784251</v>
      </c>
      <c r="AO203" s="1">
        <f t="shared" si="384"/>
        <v>1.0350239142754825</v>
      </c>
      <c r="AP203" s="1">
        <f t="shared" si="385"/>
        <v>1.0432451228075137</v>
      </c>
      <c r="AQ203" s="1">
        <f t="shared" si="386"/>
        <v>1.0487844919248033</v>
      </c>
      <c r="AR203" s="1">
        <f t="shared" si="387"/>
        <v>1.052403287898817</v>
      </c>
      <c r="AS203" s="1">
        <f t="shared" si="388"/>
        <v>1.0546960076699976</v>
      </c>
      <c r="AT203" s="1">
        <f t="shared" si="389"/>
        <v>1.0561050532486966</v>
      </c>
      <c r="AU203" s="1">
        <f t="shared" si="390"/>
        <v>1.0569452682539009</v>
      </c>
      <c r="AV203" s="1">
        <f t="shared" si="391"/>
        <v>1.0574315088159605</v>
      </c>
      <c r="AW203" s="1">
        <f t="shared" si="392"/>
        <v>1.0577046650282493</v>
      </c>
      <c r="AX203" s="1">
        <f t="shared" si="393"/>
        <v>1.0578536606542479</v>
      </c>
      <c r="AY203" s="1">
        <f t="shared" si="394"/>
        <v>1.057932590518583</v>
      </c>
      <c r="AZ203" s="1">
        <f t="shared" si="395"/>
        <v>1.0579732083542017</v>
      </c>
      <c r="BA203" s="1">
        <f t="shared" si="396"/>
        <v>1.0579935179438527</v>
      </c>
      <c r="BB203" s="1">
        <f t="shared" si="397"/>
        <v>1.0580033874366084</v>
      </c>
      <c r="BC203" s="1">
        <f t="shared" si="398"/>
        <v>1.0580080496986271</v>
      </c>
      <c r="BD203" s="1">
        <f t="shared" si="399"/>
        <v>1.0580101911147315</v>
      </c>
      <c r="BE203" s="1">
        <f t="shared" si="400"/>
        <v>1.0580111475976677</v>
      </c>
      <c r="BF203" s="1">
        <f t="shared" si="401"/>
        <v>1.0580115629534137</v>
      </c>
      <c r="BG203" s="1">
        <f t="shared" si="402"/>
        <v>1.0580117377663083</v>
      </c>
      <c r="BH203" s="1">
        <f t="shared" si="403"/>
        <v>1.0580118073580227</v>
      </c>
      <c r="BI203" s="1">
        <f t="shared" si="404"/>
        <v>1.058011828546368</v>
      </c>
      <c r="BJ203" s="1">
        <f t="shared" si="405"/>
        <v>1.0580118182596208</v>
      </c>
      <c r="BK203" s="1">
        <f t="shared" si="406"/>
        <v>1.0580117644909357</v>
      </c>
      <c r="BL203" s="1">
        <f t="shared" si="407"/>
        <v>1.0580116148269729</v>
      </c>
      <c r="BM203" s="1">
        <f t="shared" si="408"/>
        <v>1.0580112339527108</v>
      </c>
      <c r="BN203" s="1">
        <f t="shared" si="409"/>
        <v>1.05801030311592</v>
      </c>
      <c r="BO203" s="1">
        <f t="shared" si="410"/>
        <v>1.0580081042596075</v>
      </c>
      <c r="BP203" s="1">
        <f t="shared" si="411"/>
        <v>1.0580030799332265</v>
      </c>
      <c r="BQ203" s="1">
        <f t="shared" si="412"/>
        <v>1.0579919754878493</v>
      </c>
      <c r="BR203" s="1">
        <f t="shared" si="413"/>
        <v>1.0579682405064326</v>
      </c>
      <c r="BS203" s="1">
        <f t="shared" si="414"/>
        <v>1.0579191851137157</v>
      </c>
      <c r="BT203" s="1">
        <f t="shared" si="415"/>
        <v>1.0578211621668252</v>
      </c>
      <c r="BU203" s="1">
        <f t="shared" si="416"/>
        <v>1.0576318166957765</v>
      </c>
      <c r="BV203" s="1">
        <f t="shared" si="417"/>
        <v>1.0572782938426171</v>
      </c>
      <c r="BW203" s="1">
        <f t="shared" si="418"/>
        <v>1.0566403664924815</v>
      </c>
      <c r="BX203" s="1">
        <f t="shared" si="419"/>
        <v>1.0555279213193227</v>
      </c>
      <c r="BY203" s="1">
        <f t="shared" si="420"/>
        <v>1.0536533191506439</v>
      </c>
      <c r="BZ203" s="1">
        <f t="shared" si="421"/>
        <v>1.0506009349374039</v>
      </c>
      <c r="CA203" s="1">
        <f t="shared" si="422"/>
        <v>1.045798600293312</v>
      </c>
      <c r="CB203" s="1">
        <f t="shared" si="423"/>
        <v>1.03849832280448</v>
      </c>
      <c r="CC203" s="1">
        <f t="shared" si="424"/>
        <v>1.0277757856446026</v>
      </c>
      <c r="CD203" s="1">
        <f t="shared" si="425"/>
        <v>1.0125587078278186</v>
      </c>
      <c r="CE203" s="1">
        <f t="shared" si="426"/>
        <v>0.99169212895688286</v>
      </c>
      <c r="CF203" s="1">
        <f t="shared" si="427"/>
        <v>0.96404344083617022</v>
      </c>
      <c r="CG203" s="1">
        <f t="shared" si="428"/>
        <v>0.92864175131788629</v>
      </c>
      <c r="CH203" s="1">
        <f t="shared" si="429"/>
        <v>0.88483631065985124</v>
      </c>
      <c r="CI203" s="1">
        <f t="shared" si="430"/>
        <v>0.83244969936623225</v>
      </c>
      <c r="CJ203" s="1">
        <f t="shared" si="431"/>
        <v>0.77189621850418233</v>
      </c>
      <c r="CK203" s="1">
        <f t="shared" si="432"/>
        <v>0.70423695647504725</v>
      </c>
      <c r="CL203" s="1">
        <f t="shared" si="433"/>
        <v>0.63115139440850365</v>
      </c>
      <c r="CM203" s="1">
        <f t="shared" si="434"/>
        <v>0.55482008202566979</v>
      </c>
      <c r="CN203" s="1">
        <f t="shared" si="435"/>
        <v>0.47773066525437347</v>
      </c>
      <c r="CO203" s="1">
        <f t="shared" si="436"/>
        <v>0.40243586122380276</v>
      </c>
      <c r="CP203" s="1">
        <f t="shared" si="437"/>
        <v>0.33130241869287663</v>
      </c>
      <c r="CQ203" s="1">
        <f t="shared" si="438"/>
        <v>0.26629177907389012</v>
      </c>
      <c r="CR203" s="1">
        <f t="shared" si="439"/>
        <v>0.20880568641072153</v>
      </c>
      <c r="CS203" s="1">
        <f t="shared" si="440"/>
        <v>0.15961561563795296</v>
      </c>
      <c r="CT203" s="1">
        <f t="shared" si="441"/>
        <v>0.1188776346515954</v>
      </c>
      <c r="CU203" s="1">
        <f t="shared" si="442"/>
        <v>8.6218664159203387E-2</v>
      </c>
      <c r="CV203" s="1">
        <f t="shared" si="443"/>
        <v>6.0869576947208438E-2</v>
      </c>
      <c r="CW203" s="1">
        <f t="shared" si="444"/>
        <v>4.1816846954948826E-2</v>
      </c>
      <c r="CX203" s="1">
        <f t="shared" si="445"/>
        <v>2.7947130877121966E-2</v>
      </c>
      <c r="CY203" s="1">
        <f t="shared" si="446"/>
        <v>1.8166295779710351E-2</v>
      </c>
      <c r="CZ203" s="1">
        <f t="shared" si="447"/>
        <v>1.1483366596030983E-2</v>
      </c>
      <c r="DA203" s="1">
        <f t="shared" si="448"/>
        <v>7.0582290522570148E-3</v>
      </c>
      <c r="DB203" s="1">
        <f t="shared" si="449"/>
        <v>4.2180621077177079E-3</v>
      </c>
      <c r="DC203" s="1">
        <f t="shared" si="450"/>
        <v>2.4507716778427607E-3</v>
      </c>
      <c r="DD203" s="1">
        <f t="shared" si="451"/>
        <v>1.3843961766496109E-3</v>
      </c>
      <c r="DE203" s="1">
        <f t="shared" si="452"/>
        <v>7.6031219707516225E-4</v>
      </c>
      <c r="DF203" s="1">
        <f t="shared" si="453"/>
        <v>4.0598859555150343E-4</v>
      </c>
      <c r="DG203" s="1">
        <f t="shared" si="454"/>
        <v>2.1079044283561413E-4</v>
      </c>
      <c r="DH203" s="1">
        <f t="shared" si="455"/>
        <v>1.0642301613105746E-4</v>
      </c>
      <c r="DI203" s="1">
        <f t="shared" si="456"/>
        <v>5.2252440435326489E-5</v>
      </c>
      <c r="DJ203" s="1">
        <f t="shared" si="457"/>
        <v>2.4952169187223616E-5</v>
      </c>
      <c r="DK203" s="1">
        <f t="shared" si="458"/>
        <v>1.1590170408986124E-5</v>
      </c>
      <c r="DL203" s="1">
        <f t="shared" si="459"/>
        <v>5.2372609441869999E-6</v>
      </c>
      <c r="DM203" s="1">
        <f t="shared" si="460"/>
        <v>2.3025440287170409E-6</v>
      </c>
      <c r="DN203" s="1">
        <f t="shared" si="461"/>
        <v>9.8505453688033822E-7</v>
      </c>
      <c r="DO203" s="1">
        <f t="shared" si="462"/>
        <v>4.1013115562357363E-7</v>
      </c>
      <c r="DP203" s="1">
        <f t="shared" si="463"/>
        <v>1.6621062672341907E-7</v>
      </c>
      <c r="DQ203" s="1">
        <f t="shared" si="464"/>
        <v>6.5574224311297599E-8</v>
      </c>
      <c r="DR203" s="1">
        <f t="shared" si="465"/>
        <v>2.5189048215530372E-8</v>
      </c>
      <c r="DS203" s="1">
        <f t="shared" si="466"/>
        <v>9.4223922954254373E-9</v>
      </c>
      <c r="DT203" s="1">
        <f t="shared" si="467"/>
        <v>3.4327998960048293E-9</v>
      </c>
      <c r="DU203" s="1">
        <f t="shared" si="468"/>
        <v>1.2182626221538075E-9</v>
      </c>
      <c r="DV203" s="1">
        <f t="shared" si="469"/>
        <v>4.2121679312467336E-10</v>
      </c>
      <c r="DW203" s="1">
        <f t="shared" si="470"/>
        <v>1.4190892757634206E-10</v>
      </c>
      <c r="DX203" s="1">
        <f t="shared" si="471"/>
        <v>4.6592881829126613E-11</v>
      </c>
      <c r="DY203" s="1">
        <f t="shared" si="472"/>
        <v>1.491080833775488E-11</v>
      </c>
      <c r="DZ203" s="1">
        <f t="shared" si="473"/>
        <v>4.6517865854350478E-12</v>
      </c>
      <c r="EA203" s="1">
        <f t="shared" si="474"/>
        <v>1.4149455362580341E-12</v>
      </c>
      <c r="EB203" s="1">
        <f t="shared" si="475"/>
        <v>4.1968594011157977E-13</v>
      </c>
      <c r="EC203" s="1">
        <f t="shared" si="476"/>
        <v>1.2140490240059246E-13</v>
      </c>
      <c r="ED203" s="1">
        <f t="shared" si="477"/>
        <v>3.4255976175188099E-14</v>
      </c>
      <c r="EE203" s="1">
        <f t="shared" si="478"/>
        <v>9.4294159085700824E-15</v>
      </c>
      <c r="EF203" s="1">
        <f t="shared" si="479"/>
        <v>2.5324465125359821E-15</v>
      </c>
      <c r="EG203" s="1">
        <f t="shared" si="480"/>
        <v>6.6368226604245923E-16</v>
      </c>
      <c r="EH203" s="1">
        <f t="shared" si="481"/>
        <v>1.6974641392145936E-16</v>
      </c>
      <c r="EI203" s="1">
        <f t="shared" si="482"/>
        <v>4.2375620665759041E-17</v>
      </c>
      <c r="EJ203" s="1">
        <f t="shared" si="483"/>
        <v>1.0326657272741746E-17</v>
      </c>
      <c r="EK203" s="1">
        <f t="shared" si="484"/>
        <v>2.4568767137529436E-18</v>
      </c>
      <c r="EL203" s="1">
        <f t="shared" si="485"/>
        <v>5.7073835141596923E-19</v>
      </c>
      <c r="EM203" s="1">
        <f t="shared" si="486"/>
        <v>1.2947010658855593E-19</v>
      </c>
      <c r="EN203" s="1">
        <f t="shared" si="487"/>
        <v>2.8683215991041868E-20</v>
      </c>
      <c r="EO203" s="1">
        <f t="shared" si="488"/>
        <v>6.20665572929003E-21</v>
      </c>
      <c r="EP203" s="1">
        <f t="shared" si="489"/>
        <v>1.311906786722181E-21</v>
      </c>
      <c r="EQ203" s="1">
        <f t="shared" si="490"/>
        <v>2.7089830170902241E-22</v>
      </c>
      <c r="ER203" s="1">
        <f t="shared" si="491"/>
        <v>5.4652303998750094E-23</v>
      </c>
      <c r="ES203" s="1">
        <f t="shared" si="492"/>
        <v>1.0773303580654178E-23</v>
      </c>
      <c r="ET203" s="1">
        <f t="shared" si="493"/>
        <v>2.0752256261777532E-24</v>
      </c>
      <c r="EU203" s="1">
        <f t="shared" si="494"/>
        <v>3.9065550570625819E-25</v>
      </c>
      <c r="EV203" s="1">
        <f t="shared" si="495"/>
        <v>7.1873602998876599E-26</v>
      </c>
      <c r="EW203" s="1">
        <f t="shared" si="496"/>
        <v>1.2924828598144091E-26</v>
      </c>
      <c r="EX203" s="1">
        <f t="shared" si="497"/>
        <v>2.2719124105247589E-27</v>
      </c>
      <c r="EY203" s="1">
        <f t="shared" si="498"/>
        <v>3.9039094233671476E-28</v>
      </c>
      <c r="EZ203" s="1">
        <f t="shared" si="499"/>
        <v>6.5580903081400327E-29</v>
      </c>
      <c r="FA203" s="1">
        <f t="shared" si="500"/>
        <v>1.0770584378926222E-29</v>
      </c>
      <c r="FB203" s="1">
        <f t="shared" si="501"/>
        <v>1.7269767245186967E-30</v>
      </c>
      <c r="FC203" s="1">
        <f t="shared" si="502"/>
        <v>2.503154064541535E-31</v>
      </c>
      <c r="FD203" s="75">
        <f t="shared" si="353"/>
        <v>-2.503154064541535E-31</v>
      </c>
    </row>
    <row r="204" spans="7:160" x14ac:dyDescent="0.35">
      <c r="G204" t="str">
        <f t="shared" si="349"/>
        <v>Refd, t=0.95</v>
      </c>
      <c r="H204" s="76">
        <f t="shared" si="350"/>
        <v>0.94500000000000073</v>
      </c>
      <c r="I204" s="1">
        <f t="shared" si="351"/>
        <v>0</v>
      </c>
      <c r="J204" s="22">
        <f t="shared" si="352"/>
        <v>2.6849750948312224E-5</v>
      </c>
      <c r="K204" s="1">
        <f t="shared" si="354"/>
        <v>1.3995752963767569E-4</v>
      </c>
      <c r="L204" s="1">
        <f t="shared" si="355"/>
        <v>3.6213722956810211E-4</v>
      </c>
      <c r="M204" s="1">
        <f t="shared" si="356"/>
        <v>7.7842051863636762E-4</v>
      </c>
      <c r="N204" s="1">
        <f t="shared" si="357"/>
        <v>1.528536814806957E-3</v>
      </c>
      <c r="O204" s="1">
        <f t="shared" si="358"/>
        <v>2.8322434413221142E-3</v>
      </c>
      <c r="P204" s="1">
        <f t="shared" si="359"/>
        <v>5.0195789521997793E-3</v>
      </c>
      <c r="Q204" s="1">
        <f t="shared" si="360"/>
        <v>8.562784945551797E-3</v>
      </c>
      <c r="R204" s="1">
        <f t="shared" si="361"/>
        <v>1.4103895929350132E-2</v>
      </c>
      <c r="S204" s="1">
        <f t="shared" si="362"/>
        <v>2.2469259055598594E-2</v>
      </c>
      <c r="T204" s="1">
        <f t="shared" si="363"/>
        <v>3.4660470867899924E-2</v>
      </c>
      <c r="U204" s="1">
        <f t="shared" si="364"/>
        <v>5.1811567641696706E-2</v>
      </c>
      <c r="V204" s="1">
        <f t="shared" si="365"/>
        <v>7.5105775472837449E-2</v>
      </c>
      <c r="W204" s="1">
        <f t="shared" si="366"/>
        <v>0.10565205260020401</v>
      </c>
      <c r="X204" s="1">
        <f t="shared" si="367"/>
        <v>0.1443312780077079</v>
      </c>
      <c r="Y204" s="1">
        <f t="shared" si="368"/>
        <v>0.19163224870357606</v>
      </c>
      <c r="Z204" s="1">
        <f t="shared" si="369"/>
        <v>0.2475057136789435</v>
      </c>
      <c r="AA204" s="1">
        <f t="shared" si="370"/>
        <v>0.31126746202228556</v>
      </c>
      <c r="AB204" s="1">
        <f t="shared" si="371"/>
        <v>0.38157695109504403</v>
      </c>
      <c r="AC204" s="1">
        <f t="shared" si="372"/>
        <v>0.4565060123353088</v>
      </c>
      <c r="AD204" s="1">
        <f t="shared" si="373"/>
        <v>0.5336950502866693</v>
      </c>
      <c r="AE204" s="1">
        <f t="shared" si="374"/>
        <v>0.61057599267949814</v>
      </c>
      <c r="AF204" s="1">
        <f t="shared" si="375"/>
        <v>0.68462688028917063</v>
      </c>
      <c r="AG204" s="1">
        <f t="shared" si="376"/>
        <v>0.75361635580704689</v>
      </c>
      <c r="AH204" s="1">
        <f t="shared" si="377"/>
        <v>0.8157991800004043</v>
      </c>
      <c r="AI204" s="1">
        <f t="shared" si="378"/>
        <v>0.87003527713025719</v>
      </c>
      <c r="AJ204" s="1">
        <f t="shared" si="379"/>
        <v>0.915821347532776</v>
      </c>
      <c r="AK204" s="1">
        <f t="shared" si="380"/>
        <v>0.95324127373192247</v>
      </c>
      <c r="AL204" s="1">
        <f t="shared" si="381"/>
        <v>0.98285518332631072</v>
      </c>
      <c r="AM204" s="1">
        <f t="shared" si="382"/>
        <v>1.0055544269847738</v>
      </c>
      <c r="AN204" s="1">
        <f t="shared" si="383"/>
        <v>1.0224102600678462</v>
      </c>
      <c r="AO204" s="1">
        <f t="shared" si="384"/>
        <v>1.0345389349572753</v>
      </c>
      <c r="AP204" s="1">
        <f t="shared" si="385"/>
        <v>1.0429976135397814</v>
      </c>
      <c r="AQ204" s="1">
        <f t="shared" si="386"/>
        <v>1.0487166122047775</v>
      </c>
      <c r="AR204" s="1">
        <f t="shared" si="387"/>
        <v>1.0524660699548702</v>
      </c>
      <c r="AS204" s="1">
        <f t="shared" si="388"/>
        <v>1.0548503152013275</v>
      </c>
      <c r="AT204" s="1">
        <f t="shared" si="389"/>
        <v>1.0563211725406785</v>
      </c>
      <c r="AU204" s="1">
        <f t="shared" si="390"/>
        <v>1.0572016749763902</v>
      </c>
      <c r="AV204" s="1">
        <f t="shared" si="391"/>
        <v>1.0577132791524388</v>
      </c>
      <c r="AW204" s="1">
        <f t="shared" si="392"/>
        <v>1.0580018709633041</v>
      </c>
      <c r="AX204" s="1">
        <f t="shared" si="393"/>
        <v>1.0581599531192227</v>
      </c>
      <c r="AY204" s="1">
        <f t="shared" si="394"/>
        <v>1.0582440602134728</v>
      </c>
      <c r="AZ204" s="1">
        <f t="shared" si="395"/>
        <v>1.0582875347234901</v>
      </c>
      <c r="BA204" s="1">
        <f t="shared" si="396"/>
        <v>1.0583093715545175</v>
      </c>
      <c r="BB204" s="1">
        <f t="shared" si="397"/>
        <v>1.0583200325306579</v>
      </c>
      <c r="BC204" s="1">
        <f t="shared" si="398"/>
        <v>1.0583250925815593</v>
      </c>
      <c r="BD204" s="1">
        <f t="shared" si="399"/>
        <v>1.058327427959417</v>
      </c>
      <c r="BE204" s="1">
        <f t="shared" si="400"/>
        <v>1.0583284762303773</v>
      </c>
      <c r="BF204" s="1">
        <f t="shared" si="401"/>
        <v>1.0583289337492485</v>
      </c>
      <c r="BG204" s="1">
        <f t="shared" si="402"/>
        <v>1.0583291273446183</v>
      </c>
      <c r="BH204" s="1">
        <f t="shared" si="403"/>
        <v>1.0583292049885875</v>
      </c>
      <c r="BI204" s="1">
        <f t="shared" si="404"/>
        <v>1.058329229331731</v>
      </c>
      <c r="BJ204" s="1">
        <f t="shared" si="405"/>
        <v>1.0583292197405088</v>
      </c>
      <c r="BK204" s="1">
        <f t="shared" si="406"/>
        <v>1.0583291648119009</v>
      </c>
      <c r="BL204" s="1">
        <f t="shared" si="407"/>
        <v>1.0583290113762533</v>
      </c>
      <c r="BM204" s="1">
        <f t="shared" si="408"/>
        <v>1.0583286217159842</v>
      </c>
      <c r="BN204" s="1">
        <f t="shared" si="409"/>
        <v>1.0583276720368355</v>
      </c>
      <c r="BO204" s="1">
        <f t="shared" si="410"/>
        <v>1.0583254348368998</v>
      </c>
      <c r="BP204" s="1">
        <f t="shared" si="411"/>
        <v>1.0583203363248583</v>
      </c>
      <c r="BQ204" s="1">
        <f t="shared" si="412"/>
        <v>1.058309095931242</v>
      </c>
      <c r="BR204" s="1">
        <f t="shared" si="413"/>
        <v>1.0582851265852282</v>
      </c>
      <c r="BS204" s="1">
        <f t="shared" si="414"/>
        <v>1.0582356953448548</v>
      </c>
      <c r="BT204" s="1">
        <f t="shared" si="415"/>
        <v>1.0581371228379732</v>
      </c>
      <c r="BU204" s="1">
        <f t="shared" si="416"/>
        <v>1.0579470749658508</v>
      </c>
      <c r="BV204" s="1">
        <f t="shared" si="417"/>
        <v>1.0575928548660565</v>
      </c>
      <c r="BW204" s="1">
        <f t="shared" si="418"/>
        <v>1.056954675353408</v>
      </c>
      <c r="BX204" s="1">
        <f t="shared" si="419"/>
        <v>1.0558433655973225</v>
      </c>
      <c r="BY204" s="1">
        <f t="shared" si="420"/>
        <v>1.0539730281035113</v>
      </c>
      <c r="BZ204" s="1">
        <f t="shared" si="421"/>
        <v>1.0509309222665957</v>
      </c>
      <c r="CA204" s="1">
        <f t="shared" si="422"/>
        <v>1.0461492257326095</v>
      </c>
      <c r="CB204" s="1">
        <f t="shared" si="423"/>
        <v>1.0388859280327134</v>
      </c>
      <c r="CC204" s="1">
        <f t="shared" si="424"/>
        <v>1.0282242041158691</v>
      </c>
      <c r="CD204" s="1">
        <f t="shared" si="425"/>
        <v>1.0131001915774083</v>
      </c>
      <c r="CE204" s="1">
        <f t="shared" si="426"/>
        <v>0.99236713638856056</v>
      </c>
      <c r="CF204" s="1">
        <f t="shared" si="427"/>
        <v>0.9648987556405646</v>
      </c>
      <c r="CG204" s="1">
        <f t="shared" si="428"/>
        <v>0.92972660662680884</v>
      </c>
      <c r="CH204" s="1">
        <f t="shared" si="429"/>
        <v>0.88619658207680918</v>
      </c>
      <c r="CI204" s="1">
        <f t="shared" si="430"/>
        <v>0.83412074638871037</v>
      </c>
      <c r="CJ204" s="1">
        <f t="shared" si="431"/>
        <v>0.77389546918197094</v>
      </c>
      <c r="CK204" s="1">
        <f t="shared" si="432"/>
        <v>0.70655767928202362</v>
      </c>
      <c r="CL204" s="1">
        <f t="shared" si="433"/>
        <v>0.63375913384475446</v>
      </c>
      <c r="CM204" s="1">
        <f t="shared" si="434"/>
        <v>0.55765287630208604</v>
      </c>
      <c r="CN204" s="1">
        <f t="shared" si="435"/>
        <v>0.48070345996079633</v>
      </c>
      <c r="CO204" s="1">
        <f t="shared" si="436"/>
        <v>0.40544864661291613</v>
      </c>
      <c r="CP204" s="1">
        <f t="shared" si="437"/>
        <v>0.33425078908490535</v>
      </c>
      <c r="CQ204" s="1">
        <f t="shared" si="438"/>
        <v>0.26907807608204543</v>
      </c>
      <c r="CR204" s="1">
        <f t="shared" si="439"/>
        <v>0.21134879375201535</v>
      </c>
      <c r="CS204" s="1">
        <f t="shared" si="440"/>
        <v>0.16185783728572645</v>
      </c>
      <c r="CT204" s="1">
        <f t="shared" si="441"/>
        <v>0.12078778872077725</v>
      </c>
      <c r="CU204" s="1">
        <f t="shared" si="442"/>
        <v>8.7791352218579158E-2</v>
      </c>
      <c r="CV204" s="1">
        <f t="shared" si="443"/>
        <v>6.2121318472242781E-2</v>
      </c>
      <c r="CW204" s="1">
        <f t="shared" si="444"/>
        <v>4.278023465802417E-2</v>
      </c>
      <c r="CX204" s="1">
        <f t="shared" si="445"/>
        <v>2.8664297298592573E-2</v>
      </c>
      <c r="CY204" s="1">
        <f t="shared" si="446"/>
        <v>1.8682819118876804E-2</v>
      </c>
      <c r="CZ204" s="1">
        <f t="shared" si="447"/>
        <v>1.1843389427537166E-2</v>
      </c>
      <c r="DA204" s="1">
        <f t="shared" si="448"/>
        <v>7.3011466895607172E-3</v>
      </c>
      <c r="DB204" s="1">
        <f t="shared" si="449"/>
        <v>4.3767688889995533E-3</v>
      </c>
      <c r="DC204" s="1">
        <f t="shared" si="450"/>
        <v>2.5512002859504803E-3</v>
      </c>
      <c r="DD204" s="1">
        <f t="shared" si="451"/>
        <v>1.4459652346909099E-3</v>
      </c>
      <c r="DE204" s="1">
        <f t="shared" si="452"/>
        <v>7.9689084729175582E-4</v>
      </c>
      <c r="DF204" s="1">
        <f t="shared" si="453"/>
        <v>4.2705397462547635E-4</v>
      </c>
      <c r="DG204" s="1">
        <f t="shared" si="454"/>
        <v>2.2255303178975934E-4</v>
      </c>
      <c r="DH204" s="1">
        <f t="shared" si="455"/>
        <v>1.127930741655327E-4</v>
      </c>
      <c r="DI204" s="1">
        <f t="shared" si="456"/>
        <v>5.5599046305612896E-5</v>
      </c>
      <c r="DJ204" s="1">
        <f t="shared" si="457"/>
        <v>2.6658249024131581E-5</v>
      </c>
      <c r="DK204" s="1">
        <f t="shared" si="458"/>
        <v>1.2434359111227441E-5</v>
      </c>
      <c r="DL204" s="1">
        <f t="shared" si="459"/>
        <v>5.6428028508410626E-6</v>
      </c>
      <c r="DM204" s="1">
        <f t="shared" si="460"/>
        <v>2.4917336417744691E-6</v>
      </c>
      <c r="DN204" s="1">
        <f t="shared" si="461"/>
        <v>1.0707844012292988E-6</v>
      </c>
      <c r="DO204" s="1">
        <f t="shared" si="462"/>
        <v>4.4787505445309647E-7</v>
      </c>
      <c r="DP204" s="1">
        <f t="shared" si="463"/>
        <v>1.8235964314283265E-7</v>
      </c>
      <c r="DQ204" s="1">
        <f t="shared" si="464"/>
        <v>7.2290574980565281E-8</v>
      </c>
      <c r="DR204" s="1">
        <f t="shared" si="465"/>
        <v>2.7904925728269511E-8</v>
      </c>
      <c r="DS204" s="1">
        <f t="shared" si="466"/>
        <v>1.0490404696478707E-8</v>
      </c>
      <c r="DT204" s="1">
        <f t="shared" si="467"/>
        <v>3.8413352382133244E-9</v>
      </c>
      <c r="DU204" s="1">
        <f t="shared" si="468"/>
        <v>1.3703055442135722E-9</v>
      </c>
      <c r="DV204" s="1">
        <f t="shared" si="469"/>
        <v>4.7628235561291879E-10</v>
      </c>
      <c r="DW204" s="1">
        <f t="shared" si="470"/>
        <v>1.613206161274717E-10</v>
      </c>
      <c r="DX204" s="1">
        <f t="shared" si="471"/>
        <v>5.3254902029753767E-11</v>
      </c>
      <c r="DY204" s="1">
        <f t="shared" si="472"/>
        <v>1.7137171173328363E-11</v>
      </c>
      <c r="DZ204" s="1">
        <f t="shared" si="473"/>
        <v>5.376421405122689E-12</v>
      </c>
      <c r="EA204" s="1">
        <f t="shared" si="474"/>
        <v>1.6446976398690173E-12</v>
      </c>
      <c r="EB204" s="1">
        <f t="shared" si="475"/>
        <v>4.9065981382892598E-13</v>
      </c>
      <c r="EC204" s="1">
        <f t="shared" si="476"/>
        <v>1.4277053653469079E-13</v>
      </c>
      <c r="ED204" s="1">
        <f t="shared" si="477"/>
        <v>4.0524838806712626E-14</v>
      </c>
      <c r="EE204" s="1">
        <f t="shared" si="478"/>
        <v>1.1222467166284797E-14</v>
      </c>
      <c r="EF204" s="1">
        <f t="shared" si="479"/>
        <v>3.0324819872480713E-15</v>
      </c>
      <c r="EG204" s="1">
        <f t="shared" si="480"/>
        <v>7.9966511797408472E-16</v>
      </c>
      <c r="EH204" s="1">
        <f t="shared" si="481"/>
        <v>2.0581354870593974E-16</v>
      </c>
      <c r="EI204" s="1">
        <f t="shared" si="482"/>
        <v>5.1707092804773304E-17</v>
      </c>
      <c r="EJ204" s="1">
        <f t="shared" si="483"/>
        <v>1.2682056241058064E-17</v>
      </c>
      <c r="EK204" s="1">
        <f t="shared" si="484"/>
        <v>3.0369959925805869E-18</v>
      </c>
      <c r="EL204" s="1">
        <f t="shared" si="485"/>
        <v>7.1017253947851148E-19</v>
      </c>
      <c r="EM204" s="1">
        <f t="shared" si="486"/>
        <v>1.6217999203635528E-19</v>
      </c>
      <c r="EN204" s="1">
        <f t="shared" si="487"/>
        <v>3.6173584062167625E-20</v>
      </c>
      <c r="EO204" s="1">
        <f t="shared" si="488"/>
        <v>7.881198683944268E-21</v>
      </c>
      <c r="EP204" s="1">
        <f t="shared" si="489"/>
        <v>1.6774267153945986E-21</v>
      </c>
      <c r="EQ204" s="1">
        <f t="shared" si="490"/>
        <v>3.488091881458459E-22</v>
      </c>
      <c r="ER204" s="1">
        <f t="shared" si="491"/>
        <v>7.0870640105854929E-23</v>
      </c>
      <c r="ES204" s="1">
        <f t="shared" si="492"/>
        <v>1.4070784924233799E-23</v>
      </c>
      <c r="ET204" s="1">
        <f t="shared" si="493"/>
        <v>2.7301199677424616E-24</v>
      </c>
      <c r="EU204" s="1">
        <f t="shared" si="494"/>
        <v>5.1771760789882605E-25</v>
      </c>
      <c r="EV204" s="1">
        <f t="shared" si="495"/>
        <v>9.5959229918988662E-26</v>
      </c>
      <c r="EW204" s="1">
        <f t="shared" si="496"/>
        <v>1.7385871220874852E-26</v>
      </c>
      <c r="EX204" s="1">
        <f t="shared" si="497"/>
        <v>3.0793126098909724E-27</v>
      </c>
      <c r="EY204" s="1">
        <f t="shared" si="498"/>
        <v>5.3319848736455352E-28</v>
      </c>
      <c r="EZ204" s="1">
        <f t="shared" si="499"/>
        <v>9.0267258348204665E-29</v>
      </c>
      <c r="FA204" s="1">
        <f t="shared" si="500"/>
        <v>1.4941434611474274E-29</v>
      </c>
      <c r="FB204" s="1">
        <f t="shared" si="501"/>
        <v>2.4146871232310634E-30</v>
      </c>
      <c r="FC204" s="1">
        <f t="shared" si="502"/>
        <v>3.5253548630094415E-31</v>
      </c>
      <c r="FD204" s="75">
        <f t="shared" si="353"/>
        <v>-3.5253548630094415E-31</v>
      </c>
    </row>
    <row r="205" spans="7:160" x14ac:dyDescent="0.35">
      <c r="G205" t="str">
        <f t="shared" si="349"/>
        <v>Refd, t=0.95</v>
      </c>
      <c r="H205" s="76">
        <f t="shared" si="350"/>
        <v>0.95000000000000073</v>
      </c>
      <c r="I205" s="1">
        <f t="shared" si="351"/>
        <v>0</v>
      </c>
      <c r="J205" s="22">
        <f t="shared" si="352"/>
        <v>2.6623215766239608E-5</v>
      </c>
      <c r="K205" s="1">
        <f t="shared" si="354"/>
        <v>1.387502663140409E-4</v>
      </c>
      <c r="L205" s="1">
        <f t="shared" si="355"/>
        <v>3.5887424958809874E-4</v>
      </c>
      <c r="M205" s="1">
        <f t="shared" si="356"/>
        <v>7.7100609506076186E-4</v>
      </c>
      <c r="N205" s="1">
        <f t="shared" si="357"/>
        <v>1.5130957643459807E-3</v>
      </c>
      <c r="O205" s="1">
        <f t="shared" si="358"/>
        <v>2.8019985429114029E-3</v>
      </c>
      <c r="P205" s="1">
        <f t="shared" si="359"/>
        <v>4.9633271876093066E-3</v>
      </c>
      <c r="Q205" s="1">
        <f t="shared" si="360"/>
        <v>8.4630263704302353E-3</v>
      </c>
      <c r="R205" s="1">
        <f t="shared" si="361"/>
        <v>1.3934815619624535E-2</v>
      </c>
      <c r="S205" s="1">
        <f t="shared" si="362"/>
        <v>2.2194950537981897E-2</v>
      </c>
      <c r="T205" s="1">
        <f t="shared" si="363"/>
        <v>3.423397667589221E-2</v>
      </c>
      <c r="U205" s="1">
        <f t="shared" si="364"/>
        <v>5.1175429742201427E-2</v>
      </c>
      <c r="V205" s="1">
        <f t="shared" si="365"/>
        <v>7.419475301491657E-2</v>
      </c>
      <c r="W205" s="1">
        <f t="shared" si="366"/>
        <v>0.10439841061610307</v>
      </c>
      <c r="X205" s="1">
        <f t="shared" si="367"/>
        <v>0.14267256468849965</v>
      </c>
      <c r="Y205" s="1">
        <f t="shared" si="368"/>
        <v>0.18952082835041661</v>
      </c>
      <c r="Z205" s="1">
        <f t="shared" si="369"/>
        <v>0.24491866043714028</v>
      </c>
      <c r="AA205" s="1">
        <f t="shared" si="370"/>
        <v>0.30821495247553454</v>
      </c>
      <c r="AB205" s="1">
        <f t="shared" si="371"/>
        <v>0.37810721688941362</v>
      </c>
      <c r="AC205" s="1">
        <f t="shared" si="372"/>
        <v>0.45270533423853715</v>
      </c>
      <c r="AD205" s="1">
        <f t="shared" si="373"/>
        <v>0.52968215382913852</v>
      </c>
      <c r="AE205" s="1">
        <f t="shared" si="374"/>
        <v>0.6064913490922238</v>
      </c>
      <c r="AF205" s="1">
        <f t="shared" si="375"/>
        <v>0.68061852611173579</v>
      </c>
      <c r="AG205" s="1">
        <f t="shared" si="376"/>
        <v>0.74982461147412327</v>
      </c>
      <c r="AH205" s="1">
        <f t="shared" si="377"/>
        <v>0.8123428574809608</v>
      </c>
      <c r="AI205" s="1">
        <f t="shared" si="378"/>
        <v>0.86700157158804514</v>
      </c>
      <c r="AJ205" s="1">
        <f t="shared" si="379"/>
        <v>0.91326073887839243</v>
      </c>
      <c r="AK205" s="1">
        <f t="shared" si="380"/>
        <v>0.95116767883325837</v>
      </c>
      <c r="AL205" s="1">
        <f t="shared" si="381"/>
        <v>0.98125059213905985</v>
      </c>
      <c r="AM205" s="1">
        <f t="shared" si="382"/>
        <v>1.0043765611233801</v>
      </c>
      <c r="AN205" s="1">
        <f t="shared" si="383"/>
        <v>1.0216015248383095</v>
      </c>
      <c r="AO205" s="1">
        <f t="shared" si="384"/>
        <v>1.0340350763244823</v>
      </c>
      <c r="AP205" s="1">
        <f t="shared" si="385"/>
        <v>1.0427349188136052</v>
      </c>
      <c r="AQ205" s="1">
        <f t="shared" si="386"/>
        <v>1.0486370415007114</v>
      </c>
      <c r="AR205" s="1">
        <f t="shared" si="387"/>
        <v>1.0525202212077389</v>
      </c>
      <c r="AS205" s="1">
        <f t="shared" si="388"/>
        <v>1.0549985061029217</v>
      </c>
      <c r="AT205" s="1">
        <f t="shared" si="389"/>
        <v>1.0565331291250484</v>
      </c>
      <c r="AU205" s="1">
        <f t="shared" si="390"/>
        <v>1.0574553633520791</v>
      </c>
      <c r="AV205" s="1">
        <f t="shared" si="391"/>
        <v>1.0579933506732595</v>
      </c>
      <c r="AW205" s="1">
        <f t="shared" si="392"/>
        <v>1.0582980672882227</v>
      </c>
      <c r="AX205" s="1">
        <f t="shared" si="393"/>
        <v>1.0584656831742851</v>
      </c>
      <c r="AY205" s="1">
        <f t="shared" si="394"/>
        <v>1.0585552465247128</v>
      </c>
      <c r="AZ205" s="1">
        <f t="shared" si="395"/>
        <v>1.0586017453663297</v>
      </c>
      <c r="BA205" s="1">
        <f t="shared" si="396"/>
        <v>1.0586252065733808</v>
      </c>
      <c r="BB205" s="1">
        <f t="shared" si="397"/>
        <v>1.0586367133533727</v>
      </c>
      <c r="BC205" s="1">
        <f t="shared" si="398"/>
        <v>1.0586422005420784</v>
      </c>
      <c r="BD205" s="1">
        <f t="shared" si="399"/>
        <v>1.0586447452142058</v>
      </c>
      <c r="BE205" s="1">
        <f t="shared" si="400"/>
        <v>1.0586458930238305</v>
      </c>
      <c r="BF205" s="1">
        <f t="shared" si="401"/>
        <v>1.058646396499128</v>
      </c>
      <c r="BG205" s="1">
        <f t="shared" si="402"/>
        <v>1.0586466106747852</v>
      </c>
      <c r="BH205" s="1">
        <f t="shared" si="403"/>
        <v>1.0586466971949597</v>
      </c>
      <c r="BI205" s="1">
        <f t="shared" si="404"/>
        <v>1.0586467250546372</v>
      </c>
      <c r="BJ205" s="1">
        <f t="shared" si="405"/>
        <v>1.0586467163035411</v>
      </c>
      <c r="BK205" s="1">
        <f t="shared" si="406"/>
        <v>1.058646660252198</v>
      </c>
      <c r="BL205" s="1">
        <f t="shared" si="407"/>
        <v>1.0586465030170482</v>
      </c>
      <c r="BM205" s="1">
        <f t="shared" si="408"/>
        <v>1.0586461044891693</v>
      </c>
      <c r="BN205" s="1">
        <f t="shared" si="409"/>
        <v>1.0586451358377917</v>
      </c>
      <c r="BO205" s="1">
        <f t="shared" si="410"/>
        <v>1.0586428601486273</v>
      </c>
      <c r="BP205" s="1">
        <f t="shared" si="411"/>
        <v>1.0586376874078611</v>
      </c>
      <c r="BQ205" s="1">
        <f t="shared" si="412"/>
        <v>1.0586263114344208</v>
      </c>
      <c r="BR205" s="1">
        <f t="shared" si="413"/>
        <v>1.058602109169283</v>
      </c>
      <c r="BS205" s="1">
        <f t="shared" si="414"/>
        <v>1.058552305844392</v>
      </c>
      <c r="BT205" s="1">
        <f t="shared" si="415"/>
        <v>1.05845319188027</v>
      </c>
      <c r="BU205" s="1">
        <f t="shared" si="416"/>
        <v>1.0582624568839349</v>
      </c>
      <c r="BV205" s="1">
        <f t="shared" si="417"/>
        <v>1.057907565194655</v>
      </c>
      <c r="BW205" s="1">
        <f t="shared" si="418"/>
        <v>1.0572691717977676</v>
      </c>
      <c r="BX205" s="1">
        <f t="shared" si="419"/>
        <v>1.0561590469470825</v>
      </c>
      <c r="BY205" s="1">
        <f t="shared" si="420"/>
        <v>1.0542930254730665</v>
      </c>
      <c r="BZ205" s="1">
        <f t="shared" si="421"/>
        <v>1.0512612283199738</v>
      </c>
      <c r="CA205" s="1">
        <f t="shared" si="422"/>
        <v>1.0465001370490972</v>
      </c>
      <c r="CB205" s="1">
        <f t="shared" si="423"/>
        <v>1.0392736583767062</v>
      </c>
      <c r="CC205" s="1">
        <f t="shared" si="424"/>
        <v>1.0286723736859038</v>
      </c>
      <c r="CD205" s="1">
        <f t="shared" si="425"/>
        <v>1.0136407439649364</v>
      </c>
      <c r="CE205" s="1">
        <f t="shared" si="426"/>
        <v>0.99304013758222998</v>
      </c>
      <c r="CF205" s="1">
        <f t="shared" si="427"/>
        <v>0.96575055399614096</v>
      </c>
      <c r="CG205" s="1">
        <f t="shared" si="428"/>
        <v>0.93080603081653523</v>
      </c>
      <c r="CH205" s="1">
        <f t="shared" si="429"/>
        <v>0.88754923378545958</v>
      </c>
      <c r="CI205" s="1">
        <f t="shared" si="430"/>
        <v>0.8357819490324645</v>
      </c>
      <c r="CJ205" s="1">
        <f t="shared" si="431"/>
        <v>0.77588294026683624</v>
      </c>
      <c r="CK205" s="1">
        <f t="shared" si="432"/>
        <v>0.70886534084737729</v>
      </c>
      <c r="CL205" s="1">
        <f t="shared" si="433"/>
        <v>0.63635351513148342</v>
      </c>
      <c r="CM205" s="1">
        <f t="shared" si="434"/>
        <v>0.56047322082746442</v>
      </c>
      <c r="CN205" s="1">
        <f t="shared" si="435"/>
        <v>0.48366596588175342</v>
      </c>
      <c r="CO205" s="1">
        <f t="shared" si="436"/>
        <v>0.40845440236773228</v>
      </c>
      <c r="CP205" s="1">
        <f t="shared" si="437"/>
        <v>0.3371961479039296</v>
      </c>
      <c r="CQ205" s="1">
        <f t="shared" si="438"/>
        <v>0.27186567398583927</v>
      </c>
      <c r="CR205" s="1">
        <f t="shared" si="439"/>
        <v>0.21389730689918734</v>
      </c>
      <c r="CS205" s="1">
        <f t="shared" si="440"/>
        <v>0.16410891579701409</v>
      </c>
      <c r="CT205" s="1">
        <f t="shared" si="441"/>
        <v>0.1227092815060663</v>
      </c>
      <c r="CU205" s="1">
        <f t="shared" si="442"/>
        <v>8.9376748069289802E-2</v>
      </c>
      <c r="CV205" s="1">
        <f t="shared" si="443"/>
        <v>6.3386053139530898E-2</v>
      </c>
      <c r="CW205" s="1">
        <f t="shared" si="444"/>
        <v>4.3755985350389805E-2</v>
      </c>
      <c r="CX205" s="1">
        <f t="shared" si="445"/>
        <v>2.9392534232166645E-2</v>
      </c>
      <c r="CY205" s="1">
        <f t="shared" si="446"/>
        <v>1.9208737500559295E-2</v>
      </c>
      <c r="CZ205" s="1">
        <f t="shared" si="447"/>
        <v>1.2211004655849912E-2</v>
      </c>
      <c r="DA205" s="1">
        <f t="shared" si="448"/>
        <v>7.5499268453726922E-3</v>
      </c>
      <c r="DB205" s="1">
        <f t="shared" si="449"/>
        <v>4.5398119840730838E-3</v>
      </c>
      <c r="DC205" s="1">
        <f t="shared" si="450"/>
        <v>2.6547074613808056E-3</v>
      </c>
      <c r="DD205" s="1">
        <f t="shared" si="451"/>
        <v>1.509635450623519E-3</v>
      </c>
      <c r="DE205" s="1">
        <f t="shared" si="452"/>
        <v>8.3484994578366474E-4</v>
      </c>
      <c r="DF205" s="1">
        <f t="shared" si="453"/>
        <v>4.4899335729541354E-4</v>
      </c>
      <c r="DG205" s="1">
        <f t="shared" si="454"/>
        <v>2.3484938689440199E-4</v>
      </c>
      <c r="DH205" s="1">
        <f t="shared" si="455"/>
        <v>1.1947783095136485E-4</v>
      </c>
      <c r="DI205" s="1">
        <f t="shared" si="456"/>
        <v>5.912490505199482E-5</v>
      </c>
      <c r="DJ205" s="1">
        <f t="shared" si="457"/>
        <v>2.8463037000437211E-5</v>
      </c>
      <c r="DK205" s="1">
        <f t="shared" si="458"/>
        <v>1.333112748569256E-5</v>
      </c>
      <c r="DL205" s="1">
        <f t="shared" si="459"/>
        <v>6.0754530145398248E-6</v>
      </c>
      <c r="DM205" s="1">
        <f t="shared" si="460"/>
        <v>2.6944572743347174E-6</v>
      </c>
      <c r="DN205" s="1">
        <f t="shared" si="461"/>
        <v>1.1630606401542033E-6</v>
      </c>
      <c r="DO205" s="1">
        <f t="shared" si="462"/>
        <v>4.886881024428912E-7</v>
      </c>
      <c r="DP205" s="1">
        <f t="shared" si="463"/>
        <v>1.9990393860027004E-7</v>
      </c>
      <c r="DQ205" s="1">
        <f t="shared" si="464"/>
        <v>7.9622248295953758E-8</v>
      </c>
      <c r="DR205" s="1">
        <f t="shared" si="465"/>
        <v>3.088413753322356E-8</v>
      </c>
      <c r="DS205" s="1">
        <f t="shared" si="466"/>
        <v>1.1667820439246178E-8</v>
      </c>
      <c r="DT205" s="1">
        <f t="shared" si="467"/>
        <v>4.2940094445361585E-9</v>
      </c>
      <c r="DU205" s="1">
        <f t="shared" si="468"/>
        <v>1.5396474770836291E-9</v>
      </c>
      <c r="DV205" s="1">
        <f t="shared" si="469"/>
        <v>5.3793612208178126E-10</v>
      </c>
      <c r="DW205" s="1">
        <f t="shared" si="470"/>
        <v>1.83171176283324E-10</v>
      </c>
      <c r="DX205" s="1">
        <f t="shared" si="471"/>
        <v>6.0794755872973579E-11</v>
      </c>
      <c r="DY205" s="1">
        <f t="shared" si="472"/>
        <v>1.9670830238861975E-11</v>
      </c>
      <c r="DZ205" s="1">
        <f t="shared" si="473"/>
        <v>6.2057063356171097E-12</v>
      </c>
      <c r="EA205" s="1">
        <f t="shared" si="474"/>
        <v>1.909129093480989E-12</v>
      </c>
      <c r="EB205" s="1">
        <f t="shared" si="475"/>
        <v>5.7281925939016052E-13</v>
      </c>
      <c r="EC205" s="1">
        <f t="shared" si="476"/>
        <v>1.6764857616779912E-13</v>
      </c>
      <c r="ED205" s="1">
        <f t="shared" si="477"/>
        <v>4.7867714980412435E-14</v>
      </c>
      <c r="EE205" s="1">
        <f t="shared" si="478"/>
        <v>1.3335385339788089E-14</v>
      </c>
      <c r="EF205" s="1">
        <f t="shared" si="479"/>
        <v>3.6253233768311226E-15</v>
      </c>
      <c r="EG205" s="1">
        <f t="shared" si="480"/>
        <v>9.6188518317659043E-16</v>
      </c>
      <c r="EH205" s="1">
        <f t="shared" si="481"/>
        <v>2.4910973254335315E-16</v>
      </c>
      <c r="EI205" s="1">
        <f t="shared" si="482"/>
        <v>6.2980115118877265E-17</v>
      </c>
      <c r="EJ205" s="1">
        <f t="shared" si="483"/>
        <v>1.5545848220640153E-17</v>
      </c>
      <c r="EK205" s="1">
        <f t="shared" si="484"/>
        <v>3.7469260078017759E-18</v>
      </c>
      <c r="EL205" s="1">
        <f t="shared" si="485"/>
        <v>8.8193298801658344E-19</v>
      </c>
      <c r="EM205" s="1">
        <f t="shared" si="486"/>
        <v>2.027423257321418E-19</v>
      </c>
      <c r="EN205" s="1">
        <f t="shared" si="487"/>
        <v>4.5524872141445547E-20</v>
      </c>
      <c r="EO205" s="1">
        <f t="shared" si="488"/>
        <v>9.9860590846590992E-21</v>
      </c>
      <c r="EP205" s="1">
        <f t="shared" si="489"/>
        <v>2.1400539452438678E-21</v>
      </c>
      <c r="EQ205" s="1">
        <f t="shared" si="490"/>
        <v>4.4810841336826313E-22</v>
      </c>
      <c r="ER205" s="1">
        <f t="shared" si="491"/>
        <v>9.1687543898240011E-23</v>
      </c>
      <c r="ES205" s="1">
        <f t="shared" si="492"/>
        <v>1.8333526037241709E-23</v>
      </c>
      <c r="ET205" s="1">
        <f t="shared" si="493"/>
        <v>3.5828457569576388E-24</v>
      </c>
      <c r="EU205" s="1">
        <f t="shared" si="494"/>
        <v>6.8437350050334033E-25</v>
      </c>
      <c r="EV205" s="1">
        <f t="shared" si="495"/>
        <v>1.277839193357957E-25</v>
      </c>
      <c r="EW205" s="1">
        <f t="shared" si="496"/>
        <v>2.3324408298412647E-26</v>
      </c>
      <c r="EX205" s="1">
        <f t="shared" si="497"/>
        <v>4.1622524965936438E-27</v>
      </c>
      <c r="EY205" s="1">
        <f t="shared" si="498"/>
        <v>7.2620626285744383E-28</v>
      </c>
      <c r="EZ205" s="1">
        <f t="shared" si="499"/>
        <v>1.2388935420181802E-28</v>
      </c>
      <c r="FA205" s="1">
        <f t="shared" si="500"/>
        <v>2.0666392070851991E-29</v>
      </c>
      <c r="FB205" s="1">
        <f t="shared" si="501"/>
        <v>3.3660632879038913E-30</v>
      </c>
      <c r="FC205" s="1">
        <f t="shared" si="502"/>
        <v>4.9496246991695633E-31</v>
      </c>
      <c r="FD205" s="75">
        <f t="shared" si="353"/>
        <v>-4.9496246991695633E-31</v>
      </c>
    </row>
    <row r="206" spans="7:160" x14ac:dyDescent="0.35">
      <c r="G206" t="str">
        <f t="shared" si="349"/>
        <v>Refd, t=0.96</v>
      </c>
      <c r="H206" s="76">
        <f t="shared" si="350"/>
        <v>0.95500000000000074</v>
      </c>
      <c r="I206" s="1">
        <f t="shared" si="351"/>
        <v>0</v>
      </c>
      <c r="J206" s="22">
        <f t="shared" si="352"/>
        <v>2.6397266847369002E-5</v>
      </c>
      <c r="K206" s="1">
        <f t="shared" si="354"/>
        <v>1.3754697124994421E-4</v>
      </c>
      <c r="L206" s="1">
        <f t="shared" si="355"/>
        <v>3.5562636250190691E-4</v>
      </c>
      <c r="M206" s="1">
        <f t="shared" si="356"/>
        <v>7.6363809048358197E-4</v>
      </c>
      <c r="N206" s="1">
        <f t="shared" si="357"/>
        <v>1.497776899267677E-3</v>
      </c>
      <c r="O206" s="1">
        <f t="shared" si="358"/>
        <v>2.7720381419311275E-3</v>
      </c>
      <c r="P206" s="1">
        <f t="shared" si="359"/>
        <v>4.9076748739120563E-3</v>
      </c>
      <c r="Q206" s="1">
        <f t="shared" si="360"/>
        <v>8.3644286619317734E-3</v>
      </c>
      <c r="R206" s="1">
        <f t="shared" si="361"/>
        <v>1.3767823322055733E-2</v>
      </c>
      <c r="S206" s="1">
        <f t="shared" si="362"/>
        <v>2.1924155210366145E-2</v>
      </c>
      <c r="T206" s="1">
        <f t="shared" si="363"/>
        <v>3.3813038583806576E-2</v>
      </c>
      <c r="U206" s="1">
        <f t="shared" si="364"/>
        <v>5.054757687691612E-2</v>
      </c>
      <c r="V206" s="1">
        <f t="shared" si="365"/>
        <v>7.3295400675094907E-2</v>
      </c>
      <c r="W206" s="1">
        <f t="shared" si="366"/>
        <v>0.10316030836265155</v>
      </c>
      <c r="X206" s="1">
        <f t="shared" si="367"/>
        <v>0.14103340700982978</v>
      </c>
      <c r="Y206" s="1">
        <f t="shared" si="368"/>
        <v>0.18743263059069448</v>
      </c>
      <c r="Z206" s="1">
        <f t="shared" si="369"/>
        <v>0.24235754944935756</v>
      </c>
      <c r="AA206" s="1">
        <f t="shared" si="370"/>
        <v>0.30518955271636317</v>
      </c>
      <c r="AB206" s="1">
        <f t="shared" si="371"/>
        <v>0.3746637195847724</v>
      </c>
      <c r="AC206" s="1">
        <f t="shared" si="372"/>
        <v>0.44892772900315198</v>
      </c>
      <c r="AD206" s="1">
        <f t="shared" si="373"/>
        <v>0.52568694750732592</v>
      </c>
      <c r="AE206" s="1">
        <f t="shared" si="374"/>
        <v>0.60241721251823077</v>
      </c>
      <c r="AF206" s="1">
        <f t="shared" si="375"/>
        <v>0.67661240714420701</v>
      </c>
      <c r="AG206" s="1">
        <f t="shared" si="376"/>
        <v>0.74602662844816969</v>
      </c>
      <c r="AH206" s="1">
        <f t="shared" si="377"/>
        <v>0.80887252484633332</v>
      </c>
      <c r="AI206" s="1">
        <f t="shared" si="378"/>
        <v>0.8639475528025935</v>
      </c>
      <c r="AJ206" s="1">
        <f t="shared" si="379"/>
        <v>0.91067548955511057</v>
      </c>
      <c r="AK206" s="1">
        <f t="shared" si="380"/>
        <v>0.94906728274986474</v>
      </c>
      <c r="AL206" s="1">
        <f t="shared" si="381"/>
        <v>0.97961909150324555</v>
      </c>
      <c r="AM206" s="1">
        <f t="shared" si="382"/>
        <v>1.0031733759909873</v>
      </c>
      <c r="AN206" s="1">
        <f t="shared" si="383"/>
        <v>1.0207702652125552</v>
      </c>
      <c r="AO206" s="1">
        <f t="shared" si="384"/>
        <v>1.0335121635667153</v>
      </c>
      <c r="AP206" s="1">
        <f t="shared" si="385"/>
        <v>1.0424568375010503</v>
      </c>
      <c r="AQ206" s="1">
        <f t="shared" si="386"/>
        <v>1.0485455778267385</v>
      </c>
      <c r="AR206" s="1">
        <f t="shared" si="387"/>
        <v>1.0525655569632928</v>
      </c>
      <c r="AS206" s="1">
        <f t="shared" si="388"/>
        <v>1.0551404234274078</v>
      </c>
      <c r="AT206" s="1">
        <f t="shared" si="389"/>
        <v>1.0567407976069831</v>
      </c>
      <c r="AU206" s="1">
        <f t="shared" si="390"/>
        <v>1.0577062384898612</v>
      </c>
      <c r="AV206" s="1">
        <f t="shared" si="391"/>
        <v>1.058271655023808</v>
      </c>
      <c r="AW206" s="1">
        <f t="shared" si="392"/>
        <v>1.0585932069625805</v>
      </c>
      <c r="AX206" s="1">
        <f t="shared" si="393"/>
        <v>1.0587708198092134</v>
      </c>
      <c r="AY206" s="1">
        <f t="shared" si="394"/>
        <v>1.0588661298295112</v>
      </c>
      <c r="AZ206" s="1">
        <f t="shared" si="395"/>
        <v>1.058915828345202</v>
      </c>
      <c r="BA206" s="1">
        <f t="shared" si="396"/>
        <v>1.0589410160111103</v>
      </c>
      <c r="BB206" s="1">
        <f t="shared" si="397"/>
        <v>1.0589534259642868</v>
      </c>
      <c r="BC206" s="1">
        <f t="shared" si="398"/>
        <v>1.0589593714418513</v>
      </c>
      <c r="BD206" s="1">
        <f t="shared" si="399"/>
        <v>1.0589621417646127</v>
      </c>
      <c r="BE206" s="1">
        <f t="shared" si="400"/>
        <v>1.058963397423524</v>
      </c>
      <c r="BF206" s="1">
        <f t="shared" si="401"/>
        <v>1.0589639509437911</v>
      </c>
      <c r="BG206" s="1">
        <f t="shared" si="402"/>
        <v>1.0589641876477665</v>
      </c>
      <c r="BH206" s="1">
        <f t="shared" si="403"/>
        <v>1.0589642839419109</v>
      </c>
      <c r="BI206" s="1">
        <f t="shared" si="404"/>
        <v>1.0589643157149025</v>
      </c>
      <c r="BJ206" s="1">
        <f t="shared" si="405"/>
        <v>1.0589643079646187</v>
      </c>
      <c r="BK206" s="1">
        <f t="shared" si="406"/>
        <v>1.058964250834951</v>
      </c>
      <c r="BL206" s="1">
        <f t="shared" si="407"/>
        <v>1.058964089775966</v>
      </c>
      <c r="BM206" s="1">
        <f t="shared" si="408"/>
        <v>1.0589636823014872</v>
      </c>
      <c r="BN206" s="1">
        <f t="shared" si="409"/>
        <v>1.0589626945519224</v>
      </c>
      <c r="BO206" s="1">
        <f t="shared" si="410"/>
        <v>1.0589603802354546</v>
      </c>
      <c r="BP206" s="1">
        <f t="shared" si="411"/>
        <v>1.058955133236686</v>
      </c>
      <c r="BQ206" s="1">
        <f t="shared" si="412"/>
        <v>1.0589436220739212</v>
      </c>
      <c r="BR206" s="1">
        <f t="shared" si="413"/>
        <v>1.0589191883641456</v>
      </c>
      <c r="BS206" s="1">
        <f t="shared" si="414"/>
        <v>1.0588690167433883</v>
      </c>
      <c r="BT206" s="1">
        <f t="shared" si="415"/>
        <v>1.058769369418489</v>
      </c>
      <c r="BU206" s="1">
        <f t="shared" si="416"/>
        <v>1.0585779624802008</v>
      </c>
      <c r="BV206" s="1">
        <f t="shared" si="417"/>
        <v>1.0582224245843532</v>
      </c>
      <c r="BW206" s="1">
        <f t="shared" si="418"/>
        <v>1.057583855008789</v>
      </c>
      <c r="BX206" s="1">
        <f t="shared" si="419"/>
        <v>1.0564749635692054</v>
      </c>
      <c r="BY206" s="1">
        <f t="shared" si="420"/>
        <v>1.0546133080384201</v>
      </c>
      <c r="BZ206" s="1">
        <f t="shared" si="421"/>
        <v>1.051591848186151</v>
      </c>
      <c r="CA206" s="1">
        <f t="shared" si="422"/>
        <v>1.046851327875675</v>
      </c>
      <c r="CB206" s="1">
        <f t="shared" si="423"/>
        <v>1.039661507185625</v>
      </c>
      <c r="CC206" s="1">
        <f t="shared" si="424"/>
        <v>1.0291202899450058</v>
      </c>
      <c r="CD206" s="1">
        <f t="shared" si="425"/>
        <v>1.0141803668974199</v>
      </c>
      <c r="CE206" s="1">
        <f t="shared" si="426"/>
        <v>0.99371114612860179</v>
      </c>
      <c r="CF206" s="1">
        <f t="shared" si="427"/>
        <v>0.96659886693425323</v>
      </c>
      <c r="CG206" s="1">
        <f t="shared" si="428"/>
        <v>0.93188007695205832</v>
      </c>
      <c r="CH206" s="1">
        <f t="shared" si="429"/>
        <v>0.88889434236631248</v>
      </c>
      <c r="CI206" s="1">
        <f t="shared" si="430"/>
        <v>0.83743340396026733</v>
      </c>
      <c r="CJ206" s="1">
        <f t="shared" si="431"/>
        <v>0.77785873918648396</v>
      </c>
      <c r="CK206" s="1">
        <f t="shared" si="432"/>
        <v>0.71116004463826599</v>
      </c>
      <c r="CL206" s="1">
        <f t="shared" si="433"/>
        <v>0.63893461981518573</v>
      </c>
      <c r="CM206" s="1">
        <f t="shared" si="434"/>
        <v>0.56328115760824315</v>
      </c>
      <c r="CN206" s="1">
        <f t="shared" si="435"/>
        <v>0.48661817233826327</v>
      </c>
      <c r="CO206" s="1">
        <f t="shared" si="436"/>
        <v>0.41145305997980131</v>
      </c>
      <c r="CP206" s="1">
        <f t="shared" si="437"/>
        <v>0.34013837349471499</v>
      </c>
      <c r="CQ206" s="1">
        <f t="shared" si="438"/>
        <v>0.27465441198681889</v>
      </c>
      <c r="CR206" s="1">
        <f t="shared" si="439"/>
        <v>0.216451046476379</v>
      </c>
      <c r="CS206" s="1">
        <f t="shared" si="440"/>
        <v>0.16636867610192102</v>
      </c>
      <c r="CT206" s="1">
        <f t="shared" si="441"/>
        <v>0.12464196289666207</v>
      </c>
      <c r="CU206" s="1">
        <f t="shared" si="442"/>
        <v>9.0974741322335337E-2</v>
      </c>
      <c r="CV206" s="1">
        <f t="shared" si="443"/>
        <v>6.4663717201415644E-2</v>
      </c>
      <c r="CW206" s="1">
        <f t="shared" si="444"/>
        <v>4.4744080996136033E-2</v>
      </c>
      <c r="CX206" s="1">
        <f t="shared" si="445"/>
        <v>3.013186218902307E-2</v>
      </c>
      <c r="CY206" s="1">
        <f t="shared" si="446"/>
        <v>1.9744099122534477E-2</v>
      </c>
      <c r="CZ206" s="1">
        <f t="shared" si="447"/>
        <v>1.2586276287731136E-2</v>
      </c>
      <c r="DA206" s="1">
        <f t="shared" si="448"/>
        <v>7.8046386267118031E-3</v>
      </c>
      <c r="DB206" s="1">
        <f t="shared" si="449"/>
        <v>4.7072574114687621E-3</v>
      </c>
      <c r="DC206" s="1">
        <f t="shared" si="450"/>
        <v>2.7613509412142017E-3</v>
      </c>
      <c r="DD206" s="1">
        <f t="shared" si="451"/>
        <v>1.5754538638950107E-3</v>
      </c>
      <c r="DE206" s="1">
        <f t="shared" si="452"/>
        <v>8.7422556330117563E-4</v>
      </c>
      <c r="DF206" s="1">
        <f t="shared" si="453"/>
        <v>4.7183295153736007E-4</v>
      </c>
      <c r="DG206" s="1">
        <f t="shared" si="454"/>
        <v>2.4769763469992598E-4</v>
      </c>
      <c r="DH206" s="1">
        <f t="shared" si="455"/>
        <v>1.264892616483421E-4</v>
      </c>
      <c r="DI206" s="1">
        <f t="shared" si="456"/>
        <v>6.2837593123113688E-5</v>
      </c>
      <c r="DJ206" s="1">
        <f t="shared" si="457"/>
        <v>3.0371133205009917E-5</v>
      </c>
      <c r="DK206" s="1">
        <f t="shared" si="458"/>
        <v>1.4283160348053986E-5</v>
      </c>
      <c r="DL206" s="1">
        <f t="shared" si="459"/>
        <v>6.536719849539111E-6</v>
      </c>
      <c r="DM206" s="1">
        <f t="shared" si="460"/>
        <v>2.9115317041265376E-6</v>
      </c>
      <c r="DN206" s="1">
        <f t="shared" si="461"/>
        <v>1.2623099447552362E-6</v>
      </c>
      <c r="DO206" s="1">
        <f t="shared" si="462"/>
        <v>5.3278555013475415E-7</v>
      </c>
      <c r="DP206" s="1">
        <f t="shared" si="463"/>
        <v>2.1894845444235252E-7</v>
      </c>
      <c r="DQ206" s="1">
        <f t="shared" si="464"/>
        <v>8.7618724961400093E-8</v>
      </c>
      <c r="DR206" s="1">
        <f t="shared" si="465"/>
        <v>3.4149262268128194E-8</v>
      </c>
      <c r="DS206" s="1">
        <f t="shared" si="466"/>
        <v>1.2964616373227504E-8</v>
      </c>
      <c r="DT206" s="1">
        <f t="shared" si="467"/>
        <v>4.7950938464668976E-9</v>
      </c>
      <c r="DU206" s="1">
        <f t="shared" si="468"/>
        <v>1.7280610984808516E-9</v>
      </c>
      <c r="DV206" s="1">
        <f t="shared" si="469"/>
        <v>6.0689160230289104E-10</v>
      </c>
      <c r="DW206" s="1">
        <f t="shared" si="470"/>
        <v>2.0773926321349567E-10</v>
      </c>
      <c r="DX206" s="1">
        <f t="shared" si="471"/>
        <v>6.9318079549336353E-11</v>
      </c>
      <c r="DY206" s="1">
        <f t="shared" si="472"/>
        <v>2.2550672809696363E-11</v>
      </c>
      <c r="DZ206" s="1">
        <f t="shared" si="473"/>
        <v>7.1535477075647447E-12</v>
      </c>
      <c r="EA206" s="1">
        <f t="shared" si="474"/>
        <v>2.2130724902308324E-12</v>
      </c>
      <c r="EB206" s="1">
        <f t="shared" si="475"/>
        <v>6.6779678368753587E-13</v>
      </c>
      <c r="EC206" s="1">
        <f t="shared" si="476"/>
        <v>1.9657527971220191E-13</v>
      </c>
      <c r="ED206" s="1">
        <f t="shared" si="477"/>
        <v>5.6455948344640775E-14</v>
      </c>
      <c r="EE206" s="1">
        <f t="shared" si="478"/>
        <v>1.5821437765849261E-14</v>
      </c>
      <c r="EF206" s="1">
        <f t="shared" si="479"/>
        <v>4.3270872113977057E-15</v>
      </c>
      <c r="EG206" s="1">
        <f t="shared" si="480"/>
        <v>1.1550893912606032E-15</v>
      </c>
      <c r="EH206" s="1">
        <f t="shared" si="481"/>
        <v>3.0099638741222667E-16</v>
      </c>
      <c r="EI206" s="1">
        <f t="shared" si="482"/>
        <v>7.6574977423514175E-17</v>
      </c>
      <c r="EJ206" s="1">
        <f t="shared" si="483"/>
        <v>1.902151819727261E-17</v>
      </c>
      <c r="EK206" s="1">
        <f t="shared" si="484"/>
        <v>4.6141061947530575E-18</v>
      </c>
      <c r="EL206" s="1">
        <f t="shared" si="485"/>
        <v>1.093110551470816E-18</v>
      </c>
      <c r="EM206" s="1">
        <f t="shared" si="486"/>
        <v>2.529433240718676E-19</v>
      </c>
      <c r="EN206" s="1">
        <f t="shared" si="487"/>
        <v>5.7175777063652314E-20</v>
      </c>
      <c r="EO206" s="1">
        <f t="shared" si="488"/>
        <v>1.2626304612416249E-20</v>
      </c>
      <c r="EP206" s="1">
        <f t="shared" si="489"/>
        <v>2.7243312646452219E-21</v>
      </c>
      <c r="EQ206" s="1">
        <f t="shared" si="490"/>
        <v>5.7438841824701575E-22</v>
      </c>
      <c r="ER206" s="1">
        <f t="shared" si="491"/>
        <v>1.1834630163963081E-22</v>
      </c>
      <c r="ES206" s="1">
        <f t="shared" si="492"/>
        <v>2.383123848746071E-23</v>
      </c>
      <c r="ET206" s="1">
        <f t="shared" si="493"/>
        <v>4.6905048545832843E-24</v>
      </c>
      <c r="EU206" s="1">
        <f t="shared" si="494"/>
        <v>9.0242323540220964E-25</v>
      </c>
      <c r="EV206" s="1">
        <f t="shared" si="495"/>
        <v>1.6972811829753662E-25</v>
      </c>
      <c r="EW206" s="1">
        <f t="shared" si="496"/>
        <v>3.1209284967852191E-26</v>
      </c>
      <c r="EX206" s="1">
        <f t="shared" si="497"/>
        <v>5.6108994279528495E-27</v>
      </c>
      <c r="EY206" s="1">
        <f t="shared" si="498"/>
        <v>9.8634861913118122E-28</v>
      </c>
      <c r="EZ206" s="1">
        <f t="shared" si="499"/>
        <v>1.6955342623910309E-28</v>
      </c>
      <c r="FA206" s="1">
        <f t="shared" si="500"/>
        <v>2.8501967769762847E-29</v>
      </c>
      <c r="FB206" s="1">
        <f t="shared" si="501"/>
        <v>4.6783178298517503E-30</v>
      </c>
      <c r="FC206" s="1">
        <f t="shared" si="502"/>
        <v>6.9281203613353802E-31</v>
      </c>
      <c r="FD206" s="75">
        <f t="shared" si="353"/>
        <v>-6.9281203613353802E-31</v>
      </c>
    </row>
    <row r="207" spans="7:160" x14ac:dyDescent="0.35">
      <c r="G207" t="str">
        <f t="shared" ref="G207:G270" si="503">$G$14&amp;", t="&amp;ROUND(H207,2)</f>
        <v>Refd, t=0.96</v>
      </c>
      <c r="H207" s="76">
        <f t="shared" si="350"/>
        <v>0.96000000000000074</v>
      </c>
      <c r="I207" s="1">
        <f t="shared" si="351"/>
        <v>0</v>
      </c>
      <c r="J207" s="22">
        <f t="shared" si="352"/>
        <v>2.6171944996791181E-5</v>
      </c>
      <c r="K207" s="1">
        <f t="shared" si="354"/>
        <v>1.3634783369267001E-4</v>
      </c>
      <c r="L207" s="1">
        <f t="shared" si="355"/>
        <v>3.5239393286699269E-4</v>
      </c>
      <c r="M207" s="1">
        <f t="shared" si="356"/>
        <v>7.563169208348097E-4</v>
      </c>
      <c r="N207" s="1">
        <f t="shared" si="357"/>
        <v>1.4825802047216475E-3</v>
      </c>
      <c r="O207" s="1">
        <f t="shared" si="358"/>
        <v>2.7423606222705542E-3</v>
      </c>
      <c r="P207" s="1">
        <f t="shared" si="359"/>
        <v>4.8526164897935179E-3</v>
      </c>
      <c r="Q207" s="1">
        <f t="shared" si="360"/>
        <v>8.2669784719239508E-3</v>
      </c>
      <c r="R207" s="1">
        <f t="shared" si="361"/>
        <v>1.3602891972495602E-2</v>
      </c>
      <c r="S207" s="1">
        <f t="shared" si="362"/>
        <v>2.1656824490996512E-2</v>
      </c>
      <c r="T207" s="1">
        <f t="shared" si="363"/>
        <v>3.3397577552202531E-2</v>
      </c>
      <c r="U207" s="1">
        <f t="shared" si="364"/>
        <v>4.9927891198666439E-2</v>
      </c>
      <c r="V207" s="1">
        <f t="shared" si="365"/>
        <v>7.2407556714703045E-2</v>
      </c>
      <c r="W207" s="1">
        <f t="shared" si="366"/>
        <v>0.10193754161903783</v>
      </c>
      <c r="X207" s="1">
        <f t="shared" si="367"/>
        <v>0.13941356912000236</v>
      </c>
      <c r="Y207" s="1">
        <f t="shared" si="368"/>
        <v>0.18536740978722746</v>
      </c>
      <c r="Z207" s="1">
        <f t="shared" si="369"/>
        <v>0.23982215721668135</v>
      </c>
      <c r="AA207" s="1">
        <f t="shared" si="370"/>
        <v>0.30219109942510353</v>
      </c>
      <c r="AB207" s="1">
        <f t="shared" si="371"/>
        <v>0.37124639349342886</v>
      </c>
      <c r="AC207" s="1">
        <f t="shared" si="372"/>
        <v>0.44517325729339474</v>
      </c>
      <c r="AD207" s="1">
        <f t="shared" si="373"/>
        <v>0.52170963079696109</v>
      </c>
      <c r="AE207" s="1">
        <f t="shared" si="374"/>
        <v>0.59835391273913552</v>
      </c>
      <c r="AF207" s="1">
        <f t="shared" si="375"/>
        <v>0.67260895372845542</v>
      </c>
      <c r="AG207" s="1">
        <f t="shared" si="376"/>
        <v>0.74222289120370855</v>
      </c>
      <c r="AH207" s="1">
        <f t="shared" si="377"/>
        <v>0.80538866597967163</v>
      </c>
      <c r="AI207" s="1">
        <f t="shared" si="378"/>
        <v>0.86087365113904224</v>
      </c>
      <c r="AJ207" s="1">
        <f t="shared" si="379"/>
        <v>0.90806593453471152</v>
      </c>
      <c r="AK207" s="1">
        <f t="shared" si="380"/>
        <v>0.94694030048013866</v>
      </c>
      <c r="AL207" s="1">
        <f t="shared" si="381"/>
        <v>0.97796077122649749</v>
      </c>
      <c r="AM207" s="1">
        <f t="shared" si="382"/>
        <v>1.00194484831023</v>
      </c>
      <c r="AN207" s="1">
        <f t="shared" si="383"/>
        <v>1.0199163692242983</v>
      </c>
      <c r="AO207" s="1">
        <f t="shared" si="384"/>
        <v>1.0329700263557762</v>
      </c>
      <c r="AP207" s="1">
        <f t="shared" si="385"/>
        <v>1.0421631711353052</v>
      </c>
      <c r="AQ207" s="1">
        <f t="shared" si="386"/>
        <v>1.0484420201792972</v>
      </c>
      <c r="AR207" s="1">
        <f t="shared" si="387"/>
        <v>1.0526018921910998</v>
      </c>
      <c r="AS207" s="1">
        <f t="shared" si="388"/>
        <v>1.0552759090218684</v>
      </c>
      <c r="AT207" s="1">
        <f t="shared" si="389"/>
        <v>1.0569440509481256</v>
      </c>
      <c r="AU207" s="1">
        <f t="shared" si="390"/>
        <v>1.0579542037621323</v>
      </c>
      <c r="AV207" s="1">
        <f t="shared" si="391"/>
        <v>1.0585481222516051</v>
      </c>
      <c r="AW207" s="1">
        <f t="shared" si="392"/>
        <v>1.0588872416096575</v>
      </c>
      <c r="AX207" s="1">
        <f t="shared" si="393"/>
        <v>1.059075330976746</v>
      </c>
      <c r="AY207" s="1">
        <f t="shared" si="394"/>
        <v>1.0591766897492856</v>
      </c>
      <c r="AZ207" s="1">
        <f t="shared" si="395"/>
        <v>1.059229771201369</v>
      </c>
      <c r="BA207" s="1">
        <f t="shared" si="396"/>
        <v>1.0592567925364584</v>
      </c>
      <c r="BB207" s="1">
        <f t="shared" si="397"/>
        <v>1.0592701662087693</v>
      </c>
      <c r="BC207" s="1">
        <f t="shared" si="398"/>
        <v>1.0592766030140905</v>
      </c>
      <c r="BD207" s="1">
        <f t="shared" si="399"/>
        <v>1.0592796164222062</v>
      </c>
      <c r="BE207" s="1">
        <f t="shared" si="400"/>
        <v>1.0592809888340253</v>
      </c>
      <c r="BF207" s="1">
        <f t="shared" si="401"/>
        <v>1.0592815968021636</v>
      </c>
      <c r="BG207" s="1">
        <f t="shared" si="402"/>
        <v>1.059281858143311</v>
      </c>
      <c r="BH207" s="1">
        <f t="shared" si="403"/>
        <v>1.0592819651886567</v>
      </c>
      <c r="BI207" s="1">
        <f t="shared" si="404"/>
        <v>1.0592820013096849</v>
      </c>
      <c r="BJ207" s="1">
        <f t="shared" si="405"/>
        <v>1.0592819947384229</v>
      </c>
      <c r="BK207" s="1">
        <f t="shared" si="406"/>
        <v>1.0592819365827573</v>
      </c>
      <c r="BL207" s="1">
        <f t="shared" si="407"/>
        <v>1.0592817716794212</v>
      </c>
      <c r="BM207" s="1">
        <f t="shared" si="408"/>
        <v>1.0592813551821314</v>
      </c>
      <c r="BN207" s="1">
        <f t="shared" si="409"/>
        <v>1.0592803482124145</v>
      </c>
      <c r="BO207" s="1">
        <f t="shared" si="410"/>
        <v>1.0592779951381033</v>
      </c>
      <c r="BP207" s="1">
        <f t="shared" si="411"/>
        <v>1.0592726738657035</v>
      </c>
      <c r="BQ207" s="1">
        <f t="shared" si="412"/>
        <v>1.0592610279257804</v>
      </c>
      <c r="BR207" s="1">
        <f t="shared" si="413"/>
        <v>1.0592363642739746</v>
      </c>
      <c r="BS207" s="1">
        <f t="shared" si="414"/>
        <v>1.0591858281699982</v>
      </c>
      <c r="BT207" s="1">
        <f t="shared" si="415"/>
        <v>1.0590856555724506</v>
      </c>
      <c r="BU207" s="1">
        <f t="shared" si="416"/>
        <v>1.0588935917779974</v>
      </c>
      <c r="BV207" s="1">
        <f t="shared" si="417"/>
        <v>1.0585374327843318</v>
      </c>
      <c r="BW207" s="1">
        <f t="shared" si="418"/>
        <v>1.0578987241680109</v>
      </c>
      <c r="BX207" s="1">
        <f t="shared" si="419"/>
        <v>1.0567911136767547</v>
      </c>
      <c r="BY207" s="1">
        <f t="shared" si="420"/>
        <v>1.0549338726180271</v>
      </c>
      <c r="BZ207" s="1">
        <f t="shared" si="421"/>
        <v>1.0519227770331261</v>
      </c>
      <c r="CA207" s="1">
        <f t="shared" si="422"/>
        <v>1.0472027919712288</v>
      </c>
      <c r="CB207" s="1">
        <f t="shared" si="423"/>
        <v>1.0400494679707972</v>
      </c>
      <c r="CC207" s="1">
        <f t="shared" si="424"/>
        <v>1.0295679486435518</v>
      </c>
      <c r="CD207" s="1">
        <f t="shared" si="425"/>
        <v>1.0147190623679503</v>
      </c>
      <c r="CE207" s="1">
        <f t="shared" si="426"/>
        <v>0.99438017553081703</v>
      </c>
      <c r="CF207" s="1">
        <f t="shared" si="427"/>
        <v>0.96744372512024501</v>
      </c>
      <c r="CG207" s="1">
        <f t="shared" si="428"/>
        <v>0.93294879738232084</v>
      </c>
      <c r="CH207" s="1">
        <f t="shared" si="429"/>
        <v>0.89023198334028486</v>
      </c>
      <c r="CI207" s="1">
        <f t="shared" si="430"/>
        <v>0.83907520655098811</v>
      </c>
      <c r="CJ207" s="1">
        <f t="shared" si="431"/>
        <v>0.77982297209769547</v>
      </c>
      <c r="CK207" s="1">
        <f t="shared" si="432"/>
        <v>0.71344189318253393</v>
      </c>
      <c r="CL207" s="1">
        <f t="shared" si="433"/>
        <v>0.64150252915763062</v>
      </c>
      <c r="CM207" s="1">
        <f t="shared" si="434"/>
        <v>0.56607672925015529</v>
      </c>
      <c r="CN207" s="1">
        <f t="shared" si="435"/>
        <v>0.48956007018405578</v>
      </c>
      <c r="CO207" s="1">
        <f t="shared" si="436"/>
        <v>0.41444455323439683</v>
      </c>
      <c r="CP207" s="1">
        <f t="shared" si="437"/>
        <v>0.34307734688579034</v>
      </c>
      <c r="CQ207" s="1">
        <f t="shared" si="438"/>
        <v>0.27744413187645117</v>
      </c>
      <c r="CR207" s="1">
        <f t="shared" si="439"/>
        <v>0.21900983512927605</v>
      </c>
      <c r="CS207" s="1">
        <f t="shared" si="440"/>
        <v>0.16863694423798292</v>
      </c>
      <c r="CT207" s="1">
        <f t="shared" si="441"/>
        <v>0.12658568283706653</v>
      </c>
      <c r="CU207" s="1">
        <f t="shared" si="442"/>
        <v>9.2585220678212315E-2</v>
      </c>
      <c r="CV207" s="1">
        <f t="shared" si="443"/>
        <v>6.5954245299778766E-2</v>
      </c>
      <c r="CW207" s="1">
        <f t="shared" si="444"/>
        <v>4.5744501608919755E-2</v>
      </c>
      <c r="CX207" s="1">
        <f t="shared" si="445"/>
        <v>3.08822997488221E-2</v>
      </c>
      <c r="CY207" s="1">
        <f t="shared" si="446"/>
        <v>2.0288950551096571E-2</v>
      </c>
      <c r="CZ207" s="1">
        <f t="shared" si="447"/>
        <v>1.2969267160754604E-2</v>
      </c>
      <c r="DA207" s="1">
        <f t="shared" si="448"/>
        <v>8.0653504740807649E-3</v>
      </c>
      <c r="DB207" s="1">
        <f t="shared" si="449"/>
        <v>4.8791709702145055E-3</v>
      </c>
      <c r="DC207" s="1">
        <f t="shared" si="450"/>
        <v>2.871188578179812E-3</v>
      </c>
      <c r="DD207" s="1">
        <f t="shared" si="451"/>
        <v>1.6434678362291879E-3</v>
      </c>
      <c r="DE207" s="1">
        <f t="shared" si="452"/>
        <v>9.1505418400702142E-4</v>
      </c>
      <c r="DF207" s="1">
        <f t="shared" si="453"/>
        <v>4.9559938364842487E-4</v>
      </c>
      <c r="DG207" s="1">
        <f t="shared" si="454"/>
        <v>2.6111627203209817E-4</v>
      </c>
      <c r="DH207" s="1">
        <f t="shared" si="455"/>
        <v>1.338396396498454E-4</v>
      </c>
      <c r="DI207" s="1">
        <f t="shared" si="456"/>
        <v>6.6744909889483362E-5</v>
      </c>
      <c r="DJ207" s="1">
        <f t="shared" si="457"/>
        <v>3.2387294145895561E-5</v>
      </c>
      <c r="DK207" s="1">
        <f t="shared" si="458"/>
        <v>1.5293246309074371E-5</v>
      </c>
      <c r="DL207" s="1">
        <f t="shared" si="459"/>
        <v>7.0281772393997208E-6</v>
      </c>
      <c r="DM207" s="1">
        <f t="shared" si="460"/>
        <v>3.1438131094289069E-6</v>
      </c>
      <c r="DN207" s="1">
        <f t="shared" si="461"/>
        <v>1.368981695184622E-6</v>
      </c>
      <c r="DO207" s="1">
        <f t="shared" si="462"/>
        <v>5.8039517849245803E-7</v>
      </c>
      <c r="DP207" s="1">
        <f t="shared" si="463"/>
        <v>2.3960478095601933E-7</v>
      </c>
      <c r="DQ207" s="1">
        <f t="shared" si="464"/>
        <v>9.6332880718024861E-8</v>
      </c>
      <c r="DR207" s="1">
        <f t="shared" si="465"/>
        <v>3.7724548927157973E-8</v>
      </c>
      <c r="DS207" s="1">
        <f t="shared" si="466"/>
        <v>1.4391562097114346E-8</v>
      </c>
      <c r="DT207" s="1">
        <f t="shared" si="467"/>
        <v>5.3492230650548365E-9</v>
      </c>
      <c r="DU207" s="1">
        <f t="shared" si="468"/>
        <v>1.9374799801437066E-9</v>
      </c>
      <c r="DV207" s="1">
        <f t="shared" si="469"/>
        <v>6.8393122462417236E-10</v>
      </c>
      <c r="DW207" s="1">
        <f t="shared" si="470"/>
        <v>2.3533210460721072E-10</v>
      </c>
      <c r="DX207" s="1">
        <f t="shared" si="471"/>
        <v>7.8941981678118479E-11</v>
      </c>
      <c r="DY207" s="1">
        <f t="shared" si="472"/>
        <v>2.5820050035652144E-11</v>
      </c>
      <c r="DZ207" s="1">
        <f t="shared" si="473"/>
        <v>8.2355358952118169E-12</v>
      </c>
      <c r="EA207" s="1">
        <f t="shared" si="474"/>
        <v>2.5619767299331142E-12</v>
      </c>
      <c r="EB207" s="1">
        <f t="shared" si="475"/>
        <v>7.7744379306555079E-13</v>
      </c>
      <c r="EC207" s="1">
        <f t="shared" si="476"/>
        <v>2.3016239485324267E-13</v>
      </c>
      <c r="ED207" s="1">
        <f t="shared" si="477"/>
        <v>6.648616941384734E-14</v>
      </c>
      <c r="EE207" s="1">
        <f t="shared" si="478"/>
        <v>1.8742122534292027E-14</v>
      </c>
      <c r="EF207" s="1">
        <f t="shared" si="479"/>
        <v>5.1564942235911941E-15</v>
      </c>
      <c r="EG207" s="1">
        <f t="shared" si="480"/>
        <v>1.3848258839531431E-15</v>
      </c>
      <c r="EH207" s="1">
        <f t="shared" si="481"/>
        <v>3.6307470629516568E-16</v>
      </c>
      <c r="EI207" s="1">
        <f t="shared" si="482"/>
        <v>9.2941785315994221E-17</v>
      </c>
      <c r="EJ207" s="1">
        <f t="shared" si="483"/>
        <v>2.3232336466731166E-17</v>
      </c>
      <c r="EK207" s="1">
        <f t="shared" si="484"/>
        <v>5.6714346051380239E-18</v>
      </c>
      <c r="EL207" s="1">
        <f t="shared" si="485"/>
        <v>1.3522625941037589E-18</v>
      </c>
      <c r="EM207" s="1">
        <f t="shared" si="486"/>
        <v>3.1495296085108853E-19</v>
      </c>
      <c r="EN207" s="1">
        <f t="shared" si="487"/>
        <v>7.1662831833110624E-20</v>
      </c>
      <c r="EO207" s="1">
        <f t="shared" si="488"/>
        <v>1.5931308732615328E-20</v>
      </c>
      <c r="EP207" s="1">
        <f t="shared" si="489"/>
        <v>3.4606869081715059E-21</v>
      </c>
      <c r="EQ207" s="1">
        <f t="shared" si="490"/>
        <v>7.3463094473866728E-22</v>
      </c>
      <c r="ER207" s="1">
        <f t="shared" si="491"/>
        <v>1.524099743188309E-22</v>
      </c>
      <c r="ES207" s="1">
        <f t="shared" si="492"/>
        <v>3.0905413651088613E-23</v>
      </c>
      <c r="ET207" s="1">
        <f t="shared" si="493"/>
        <v>6.1259152921610159E-24</v>
      </c>
      <c r="EU207" s="1">
        <f t="shared" si="494"/>
        <v>1.1870238523875054E-24</v>
      </c>
      <c r="EV207" s="1">
        <f t="shared" si="495"/>
        <v>2.2487192297880444E-25</v>
      </c>
      <c r="EW207" s="1">
        <f t="shared" si="496"/>
        <v>4.1651646040029308E-26</v>
      </c>
      <c r="EX207" s="1">
        <f t="shared" si="497"/>
        <v>7.5436684589753815E-27</v>
      </c>
      <c r="EY207" s="1">
        <f t="shared" si="498"/>
        <v>1.3360335582264921E-27</v>
      </c>
      <c r="EZ207" s="1">
        <f t="shared" si="499"/>
        <v>2.3140119117805093E-28</v>
      </c>
      <c r="FA207" s="1">
        <f t="shared" si="500"/>
        <v>3.919592660681067E-29</v>
      </c>
      <c r="FB207" s="1">
        <f t="shared" si="501"/>
        <v>6.4830864457493865E-30</v>
      </c>
      <c r="FC207" s="1">
        <f t="shared" si="502"/>
        <v>9.6683295062522369E-31</v>
      </c>
      <c r="FD207" s="75">
        <f t="shared" si="353"/>
        <v>-9.6683295062522369E-31</v>
      </c>
    </row>
    <row r="208" spans="7:160" x14ac:dyDescent="0.35">
      <c r="G208" t="str">
        <f t="shared" si="503"/>
        <v>Refd, t=0.97</v>
      </c>
      <c r="H208" s="76">
        <f t="shared" ref="H208:H271" si="504">H207+$B$7</f>
        <v>0.96500000000000075</v>
      </c>
      <c r="I208" s="1">
        <f t="shared" ref="I208:I271" si="505">$B$18</f>
        <v>0</v>
      </c>
      <c r="J208" s="22">
        <f t="shared" ref="J208:J271" si="506">J207+2*I$9*(I207-J207)-J$9*(K207-J207)+$B$31+J$10*($B$17-J207)-J$11*J207+IF($A$18="Cinf: Mass flux",$B$29*(K207-J207),$B$29*(K207-3*J207+2*I207))</f>
        <v>2.594728949909448E-5</v>
      </c>
      <c r="K208" s="1">
        <f t="shared" si="354"/>
        <v>1.3515303545800396E-4</v>
      </c>
      <c r="L208" s="1">
        <f t="shared" si="355"/>
        <v>3.4917730871040597E-4</v>
      </c>
      <c r="M208" s="1">
        <f t="shared" si="356"/>
        <v>7.4904297474385974E-4</v>
      </c>
      <c r="N208" s="1">
        <f t="shared" si="357"/>
        <v>1.4675056317164511E-3</v>
      </c>
      <c r="O208" s="1">
        <f t="shared" si="358"/>
        <v>2.7129643434969362E-3</v>
      </c>
      <c r="P208" s="1">
        <f t="shared" si="359"/>
        <v>4.7981465387814601E-3</v>
      </c>
      <c r="Q208" s="1">
        <f t="shared" si="360"/>
        <v>8.1706625987416851E-3</v>
      </c>
      <c r="R208" s="1">
        <f t="shared" si="361"/>
        <v>1.3439994886050176E-2</v>
      </c>
      <c r="S208" s="1">
        <f t="shared" si="362"/>
        <v>2.1392910552860796E-2</v>
      </c>
      <c r="T208" s="1">
        <f t="shared" si="363"/>
        <v>3.2987515818167203E-2</v>
      </c>
      <c r="U208" s="1">
        <f t="shared" si="364"/>
        <v>4.9316256756162372E-2</v>
      </c>
      <c r="V208" s="1">
        <f t="shared" si="365"/>
        <v>7.1531061888662484E-2</v>
      </c>
      <c r="W208" s="1">
        <f t="shared" si="366"/>
        <v>0.10072990904541042</v>
      </c>
      <c r="X208" s="1">
        <f t="shared" si="367"/>
        <v>0.13781281799824679</v>
      </c>
      <c r="Y208" s="1">
        <f t="shared" si="368"/>
        <v>0.18332492244357351</v>
      </c>
      <c r="Z208" s="1">
        <f t="shared" si="369"/>
        <v>0.23731226095348967</v>
      </c>
      <c r="AA208" s="1">
        <f t="shared" si="370"/>
        <v>0.29921942791203687</v>
      </c>
      <c r="AB208" s="1">
        <f t="shared" si="371"/>
        <v>0.36785516910977384</v>
      </c>
      <c r="AC208" s="1">
        <f t="shared" si="372"/>
        <v>0.44144197361010545</v>
      </c>
      <c r="AD208" s="1">
        <f t="shared" si="373"/>
        <v>0.51775039530654521</v>
      </c>
      <c r="AE208" s="1">
        <f t="shared" si="374"/>
        <v>0.59430177107216664</v>
      </c>
      <c r="AF208" s="1">
        <f t="shared" si="375"/>
        <v>0.66860858849906579</v>
      </c>
      <c r="AG208" s="1">
        <f t="shared" si="376"/>
        <v>0.73841387856107299</v>
      </c>
      <c r="AH208" s="1">
        <f t="shared" si="377"/>
        <v>0.80189176209561919</v>
      </c>
      <c r="AI208" s="1">
        <f t="shared" si="378"/>
        <v>0.85778029763622743</v>
      </c>
      <c r="AJ208" s="1">
        <f t="shared" si="379"/>
        <v>0.90543241252614182</v>
      </c>
      <c r="AK208" s="1">
        <f t="shared" si="380"/>
        <v>0.94478695301281734</v>
      </c>
      <c r="AL208" s="1">
        <f t="shared" si="381"/>
        <v>0.9762757282424015</v>
      </c>
      <c r="AM208" s="1">
        <f t="shared" si="382"/>
        <v>1.0006909619106434</v>
      </c>
      <c r="AN208" s="1">
        <f t="shared" si="383"/>
        <v>1.0190397310408665</v>
      </c>
      <c r="AO208" s="1">
        <f t="shared" si="384"/>
        <v>1.0324084989187998</v>
      </c>
      <c r="AP208" s="1">
        <f t="shared" si="385"/>
        <v>1.0418537240108066</v>
      </c>
      <c r="AQ208" s="1">
        <f t="shared" si="386"/>
        <v>1.04832616864113</v>
      </c>
      <c r="AR208" s="1">
        <f t="shared" si="387"/>
        <v>1.0526290416146191</v>
      </c>
      <c r="AS208" s="1">
        <f t="shared" si="388"/>
        <v>1.0554048035942667</v>
      </c>
      <c r="AT208" s="1">
        <f t="shared" si="389"/>
        <v>1.0571427605067416</v>
      </c>
      <c r="AU208" s="1">
        <f t="shared" si="390"/>
        <v>1.0581991608217016</v>
      </c>
      <c r="AV208" s="1">
        <f t="shared" si="391"/>
        <v>1.0588226808059757</v>
      </c>
      <c r="AW208" s="1">
        <f t="shared" si="392"/>
        <v>1.0591801215055561</v>
      </c>
      <c r="AX208" s="1">
        <f t="shared" si="393"/>
        <v>1.0593791835769399</v>
      </c>
      <c r="AY208" s="1">
        <f t="shared" si="394"/>
        <v>1.0594869051334346</v>
      </c>
      <c r="AZ208" s="1">
        <f t="shared" si="395"/>
        <v>1.0595435609405142</v>
      </c>
      <c r="BA208" s="1">
        <f t="shared" si="396"/>
        <v>1.0595725284648236</v>
      </c>
      <c r="BB208" s="1">
        <f t="shared" si="397"/>
        <v>1.059586929709617</v>
      </c>
      <c r="BC208" s="1">
        <f t="shared" si="398"/>
        <v>1.0595938928577671</v>
      </c>
      <c r="BD208" s="1">
        <f t="shared" si="399"/>
        <v>1.0595971679208502</v>
      </c>
      <c r="BE208" s="1">
        <f t="shared" si="400"/>
        <v>1.0595986666166561</v>
      </c>
      <c r="BF208" s="1">
        <f t="shared" si="401"/>
        <v>1.0595993337699945</v>
      </c>
      <c r="BG208" s="1">
        <f t="shared" si="402"/>
        <v>1.0595996220291926</v>
      </c>
      <c r="BH208" s="1">
        <f t="shared" si="403"/>
        <v>1.0595997408884428</v>
      </c>
      <c r="BI208" s="1">
        <f t="shared" si="404"/>
        <v>1.0595997818332716</v>
      </c>
      <c r="BJ208" s="1">
        <f t="shared" si="405"/>
        <v>1.0595997766383065</v>
      </c>
      <c r="BK208" s="1">
        <f t="shared" si="406"/>
        <v>1.0595997175176337</v>
      </c>
      <c r="BL208" s="1">
        <f t="shared" si="407"/>
        <v>1.0595995487536078</v>
      </c>
      <c r="BM208" s="1">
        <f t="shared" si="408"/>
        <v>1.059599123160254</v>
      </c>
      <c r="BN208" s="1">
        <f t="shared" si="409"/>
        <v>1.0595980968525003</v>
      </c>
      <c r="BO208" s="1">
        <f t="shared" si="410"/>
        <v>1.0595957048973437</v>
      </c>
      <c r="BP208" s="1">
        <f t="shared" si="411"/>
        <v>1.0595903093491927</v>
      </c>
      <c r="BQ208" s="1">
        <f t="shared" si="412"/>
        <v>1.0595785290655246</v>
      </c>
      <c r="BR208" s="1">
        <f t="shared" si="413"/>
        <v>1.059553637001539</v>
      </c>
      <c r="BS208" s="1">
        <f t="shared" si="414"/>
        <v>1.0595027402495008</v>
      </c>
      <c r="BT208" s="1">
        <f t="shared" si="415"/>
        <v>1.0594020504571153</v>
      </c>
      <c r="BU208" s="1">
        <f t="shared" si="416"/>
        <v>1.0592093447940407</v>
      </c>
      <c r="BV208" s="1">
        <f t="shared" si="417"/>
        <v>1.0588525895373062</v>
      </c>
      <c r="BW208" s="1">
        <f t="shared" si="418"/>
        <v>1.0582137784556211</v>
      </c>
      <c r="BX208" s="1">
        <f t="shared" si="419"/>
        <v>1.0571074954954558</v>
      </c>
      <c r="BY208" s="1">
        <f t="shared" si="420"/>
        <v>1.0552547160694212</v>
      </c>
      <c r="BZ208" s="1">
        <f t="shared" si="421"/>
        <v>1.0522540101071238</v>
      </c>
      <c r="CA208" s="1">
        <f t="shared" si="422"/>
        <v>1.0475545232182122</v>
      </c>
      <c r="CB208" s="1">
        <f t="shared" si="423"/>
        <v>1.040437534402034</v>
      </c>
      <c r="CC208" s="1">
        <f t="shared" si="424"/>
        <v>1.0300153456877499</v>
      </c>
      <c r="CD208" s="1">
        <f t="shared" si="425"/>
        <v>1.0152568324524771</v>
      </c>
      <c r="CE208" s="1">
        <f t="shared" si="426"/>
        <v>0.99504723920460836</v>
      </c>
      <c r="CF208" s="1">
        <f t="shared" si="427"/>
        <v>0.96828515885943889</v>
      </c>
      <c r="CG208" s="1">
        <f t="shared" si="428"/>
        <v>0.93401224375347458</v>
      </c>
      <c r="CH208" s="1">
        <f t="shared" si="429"/>
        <v>0.89156223118845046</v>
      </c>
      <c r="CI208" s="1">
        <f t="shared" si="430"/>
        <v>0.84070745092209154</v>
      </c>
      <c r="CJ208" s="1">
        <f t="shared" si="431"/>
        <v>0.78177574390518068</v>
      </c>
      <c r="CK208" s="1">
        <f t="shared" si="432"/>
        <v>0.71571098807646782</v>
      </c>
      <c r="CL208" s="1">
        <f t="shared" si="433"/>
        <v>0.64405732412656891</v>
      </c>
      <c r="CM208" s="1">
        <f t="shared" si="434"/>
        <v>0.56885997893005869</v>
      </c>
      <c r="CN208" s="1">
        <f t="shared" si="435"/>
        <v>0.49249165176236276</v>
      </c>
      <c r="CO208" s="1">
        <f t="shared" si="436"/>
        <v>0.41742881816138366</v>
      </c>
      <c r="CP208" s="1">
        <f t="shared" si="437"/>
        <v>0.34601295174637431</v>
      </c>
      <c r="CQ208" s="1">
        <f t="shared" si="438"/>
        <v>0.28023467801027502</v>
      </c>
      <c r="CR208" s="1">
        <f t="shared" si="439"/>
        <v>0.22157349752326952</v>
      </c>
      <c r="CS208" s="1">
        <f t="shared" si="440"/>
        <v>0.17091354737262729</v>
      </c>
      <c r="CT208" s="1">
        <f t="shared" si="441"/>
        <v>0.12854029136776293</v>
      </c>
      <c r="CU208" s="1">
        <f t="shared" si="442"/>
        <v>9.42080739755385E-2</v>
      </c>
      <c r="CV208" s="1">
        <f t="shared" si="443"/>
        <v>6.725757051146436E-2</v>
      </c>
      <c r="CW208" s="1">
        <f t="shared" si="444"/>
        <v>4.6757225285342464E-2</v>
      </c>
      <c r="CX208" s="1">
        <f t="shared" si="445"/>
        <v>3.164386357649359E-2</v>
      </c>
      <c r="CY208" s="1">
        <f t="shared" si="446"/>
        <v>2.0843336721382517E-2</v>
      </c>
      <c r="CZ208" s="1">
        <f t="shared" si="447"/>
        <v>1.336003893091783E-2</v>
      </c>
      <c r="DA208" s="1">
        <f t="shared" si="448"/>
        <v>8.3321301419230238E-3</v>
      </c>
      <c r="DB208" s="1">
        <f t="shared" si="449"/>
        <v>5.0556182186693444E-3</v>
      </c>
      <c r="DC208" s="1">
        <f t="shared" si="450"/>
        <v>2.9842783220687722E-3</v>
      </c>
      <c r="DD208" s="1">
        <f t="shared" si="451"/>
        <v>1.7137250379413438E-3</v>
      </c>
      <c r="DE208" s="1">
        <f t="shared" si="452"/>
        <v>9.5737269724785392E-4</v>
      </c>
      <c r="DF208" s="1">
        <f t="shared" si="453"/>
        <v>5.2031969477578247E-4</v>
      </c>
      <c r="DG208" s="1">
        <f t="shared" si="454"/>
        <v>2.7512416595595532E-4</v>
      </c>
      <c r="DH208" s="1">
        <f t="shared" si="455"/>
        <v>1.4154153856552396E-4</v>
      </c>
      <c r="DI208" s="1">
        <f t="shared" si="456"/>
        <v>7.0854880468513076E-5</v>
      </c>
      <c r="DJ208" s="1">
        <f t="shared" si="457"/>
        <v>3.4516435615063023E-5</v>
      </c>
      <c r="DK208" s="1">
        <f t="shared" si="458"/>
        <v>1.6364280239895933E-5</v>
      </c>
      <c r="DL208" s="1">
        <f t="shared" si="459"/>
        <v>7.5514664412433527E-6</v>
      </c>
      <c r="DM208" s="1">
        <f t="shared" si="460"/>
        <v>3.3921984237495219E-6</v>
      </c>
      <c r="DN208" s="1">
        <f t="shared" si="461"/>
        <v>1.483548860966766E-6</v>
      </c>
      <c r="DO208" s="1">
        <f t="shared" si="462"/>
        <v>6.3175786289805373E-7</v>
      </c>
      <c r="DP208" s="1">
        <f t="shared" si="463"/>
        <v>2.6199149240910086E-7</v>
      </c>
      <c r="DQ208" s="1">
        <f t="shared" si="464"/>
        <v>1.0582117590582714E-7</v>
      </c>
      <c r="DR208" s="1">
        <f t="shared" si="465"/>
        <v>4.1636019346473493E-8</v>
      </c>
      <c r="DS208" s="1">
        <f t="shared" si="466"/>
        <v>1.5960273041227846E-8</v>
      </c>
      <c r="DT208" s="1">
        <f t="shared" si="467"/>
        <v>5.9614214055924076E-9</v>
      </c>
      <c r="DU208" s="1">
        <f t="shared" si="468"/>
        <v>2.1700112091412404E-9</v>
      </c>
      <c r="DV208" s="1">
        <f t="shared" si="469"/>
        <v>7.6991214819552281E-10</v>
      </c>
      <c r="DW208" s="1">
        <f t="shared" si="470"/>
        <v>2.6628808156186144E-10</v>
      </c>
      <c r="DX208" s="1">
        <f t="shared" si="471"/>
        <v>8.979614955703579E-11</v>
      </c>
      <c r="DY208" s="1">
        <f t="shared" si="472"/>
        <v>2.9527235089966167E-11</v>
      </c>
      <c r="DZ208" s="1">
        <f t="shared" si="473"/>
        <v>9.4691287997871466E-12</v>
      </c>
      <c r="EA208" s="1">
        <f t="shared" si="474"/>
        <v>2.9619781326948884E-12</v>
      </c>
      <c r="EB208" s="1">
        <f t="shared" si="475"/>
        <v>9.038572848065935E-13</v>
      </c>
      <c r="EC208" s="1">
        <f t="shared" si="476"/>
        <v>2.6910686651289292E-13</v>
      </c>
      <c r="ED208" s="1">
        <f t="shared" si="477"/>
        <v>7.8183719046862787E-14</v>
      </c>
      <c r="EE208" s="1">
        <f t="shared" si="478"/>
        <v>2.2168339658204452E-14</v>
      </c>
      <c r="EF208" s="1">
        <f t="shared" si="479"/>
        <v>6.1352582121111099E-15</v>
      </c>
      <c r="EG208" s="1">
        <f t="shared" si="480"/>
        <v>1.6575693857144778E-15</v>
      </c>
      <c r="EH208" s="1">
        <f t="shared" si="481"/>
        <v>4.3722491756849298E-16</v>
      </c>
      <c r="EI208" s="1">
        <f t="shared" si="482"/>
        <v>1.1261241044332714E-16</v>
      </c>
      <c r="EJ208" s="1">
        <f t="shared" si="483"/>
        <v>2.8324894473869531E-17</v>
      </c>
      <c r="EK208" s="1">
        <f t="shared" si="484"/>
        <v>6.9582853123443145E-18</v>
      </c>
      <c r="EL208" s="1">
        <f t="shared" si="485"/>
        <v>1.6696977794312564E-18</v>
      </c>
      <c r="EM208" s="1">
        <f t="shared" si="486"/>
        <v>3.9140254116958654E-19</v>
      </c>
      <c r="EN208" s="1">
        <f t="shared" si="487"/>
        <v>8.9640973783566971E-20</v>
      </c>
      <c r="EO208" s="1">
        <f t="shared" si="488"/>
        <v>2.0060060547063717E-20</v>
      </c>
      <c r="EP208" s="1">
        <f t="shared" si="489"/>
        <v>4.3867695814939362E-21</v>
      </c>
      <c r="EQ208" s="1">
        <f t="shared" si="490"/>
        <v>9.3753401734247398E-22</v>
      </c>
      <c r="ER208" s="1">
        <f t="shared" si="491"/>
        <v>1.9583943184630839E-22</v>
      </c>
      <c r="ES208" s="1">
        <f t="shared" si="492"/>
        <v>3.99874724752293E-23</v>
      </c>
      <c r="ET208" s="1">
        <f t="shared" si="493"/>
        <v>7.9817262947533351E-24</v>
      </c>
      <c r="EU208" s="1">
        <f t="shared" si="494"/>
        <v>1.5575990314002576E-24</v>
      </c>
      <c r="EV208" s="1">
        <f t="shared" si="495"/>
        <v>2.9719117190697441E-25</v>
      </c>
      <c r="EW208" s="1">
        <f t="shared" si="496"/>
        <v>5.544616586196639E-26</v>
      </c>
      <c r="EX208" s="1">
        <f t="shared" si="497"/>
        <v>1.0115678973549508E-26</v>
      </c>
      <c r="EY208" s="1">
        <f t="shared" si="498"/>
        <v>1.8048350810942665E-27</v>
      </c>
      <c r="EZ208" s="1">
        <f t="shared" si="499"/>
        <v>3.1494033376001413E-28</v>
      </c>
      <c r="FA208" s="1">
        <f t="shared" si="500"/>
        <v>5.3750271344204662E-29</v>
      </c>
      <c r="FB208" s="1">
        <f t="shared" si="501"/>
        <v>8.9581177974520573E-30</v>
      </c>
      <c r="FC208" s="1">
        <f t="shared" si="502"/>
        <v>1.3452378277398945E-30</v>
      </c>
      <c r="FD208" s="75">
        <f t="shared" ref="FD208:FD271" si="507">IF($A$19="Cout: Mass flux",FC208,2*$B$19-FC208)</f>
        <v>-1.3452378277398945E-30</v>
      </c>
    </row>
    <row r="209" spans="7:160" x14ac:dyDescent="0.35">
      <c r="G209" t="str">
        <f t="shared" si="503"/>
        <v>Refd, t=0.97</v>
      </c>
      <c r="H209" s="76">
        <f t="shared" si="504"/>
        <v>0.97000000000000075</v>
      </c>
      <c r="I209" s="1">
        <f t="shared" si="505"/>
        <v>0</v>
      </c>
      <c r="J209" s="22">
        <f t="shared" si="506"/>
        <v>2.5723338155982736E-5</v>
      </c>
      <c r="K209" s="1">
        <f t="shared" ref="K209:K272" si="508">K208+$B$29*(L208-2*K208+J208)-J$9*(K208-J208)-K$9*(L208-K208)+$B$31+K$10*($B$17-K208)-K$11*K208</f>
        <v>1.3396275111965096E-4</v>
      </c>
      <c r="L209" s="1">
        <f t="shared" ref="L209:L272" si="509">L208+$B$29*(M208-2*L208+K208)-K$9*(L208-K208)-L$9*(M208-L208)+$B$31+L$10*($B$17-L208)-L$11*L208</f>
        <v>3.4597682197861832E-4</v>
      </c>
      <c r="M209" s="1">
        <f t="shared" ref="M209:M272" si="510">M208+$B$29*(N208-2*M208+L208)-L$9*(M208-L208)-M$9*(N208-M208)+$B$31+M$10*($B$17-M208)-M$11*M208</f>
        <v>7.4181661436513121E-4</v>
      </c>
      <c r="N209" s="1">
        <f t="shared" ref="N209:N272" si="511">N208+$B$29*(O208-2*N208+M208)-M$9*(N208-M208)-N$9*(O208-N208)+$B$31+N$10*($B$17-N208)-N$11*N208</f>
        <v>1.4525530983560244E-3</v>
      </c>
      <c r="O209" s="1">
        <f t="shared" ref="O209:O272" si="512">O208+$B$29*(P208-2*O208+N208)-N$9*(O208-N208)-O$9*(P208-O208)+$B$31+O$10*($B$17-O208)-O$11*O208</f>
        <v>2.6838476422779501E-3</v>
      </c>
      <c r="P209" s="1">
        <f t="shared" ref="P209:P272" si="513">P208+$B$29*(Q208-2*P208+O208)-O$9*(P208-O208)-P$9*(Q208-P208)+$B$31+P$10*($B$17-P208)-P$11*P208</f>
        <v>4.744259550098523E-3</v>
      </c>
      <c r="Q209" s="1">
        <f t="shared" ref="Q209:Q272" si="514">Q208+$B$29*(R208-2*Q208+P208)-P$9*(Q208-P208)-Q$9*(R208-Q208)+$B$31+Q$10*($B$17-Q208)-Q$11*Q208</f>
        <v>8.0754679858988359E-3</v>
      </c>
      <c r="R209" s="1">
        <f t="shared" ref="R209:R272" si="515">R208+$B$29*(S208-2*R208+Q208)-Q$9*(R208-Q208)-R$9*(S208-R208)+$B$31+R$10*($B$17-R208)-R$11*R208</f>
        <v>1.3279105751147553E-2</v>
      </c>
      <c r="S209" s="1">
        <f t="shared" ref="S209:S272" si="516">S208+$B$29*(T208-2*S208+R208)-R$9*(S208-R208)-S$9*(T208-S208)+$B$31+S$10*($B$17-S208)-S$11*S208</f>
        <v>2.1132366309990956E-2</v>
      </c>
      <c r="T209" s="1">
        <f t="shared" ref="T209:T272" si="517">T208+$B$29*(U208-2*T208+S208)-S$9*(T208-S208)-T$9*(U208-T208)+$B$31+T$10*($B$17-T208)-T$11*T208</f>
        <v>3.2582776871074359E-2</v>
      </c>
      <c r="U209" s="1">
        <f t="shared" ref="U209:U272" si="518">U208+$B$29*(V208-2*U208+T208)-T$9*(U208-T208)-U$9*(V208-U208)+$B$31+U$10*($B$17-U208)-U$11*U208</f>
        <v>4.8712559458420943E-2</v>
      </c>
      <c r="V209" s="1">
        <f t="shared" ref="V209:V272" si="519">V208+$B$29*(W208-2*V208+U208)-U$9*(V208-U208)-V$9*(W208-V208)+$B$31+V$10*($B$17-V208)-V$11*V208</f>
        <v>7.0665759401685638E-2</v>
      </c>
      <c r="W209" s="1">
        <f t="shared" ref="W209:W272" si="520">W208+$B$29*(X208-2*W208+V208)-V$9*(W208-V208)-W$9*(X208-W208)+$B$31+W$10*($B$17-W208)-W$11*W208</f>
        <v>9.9537212139280198E-2</v>
      </c>
      <c r="X209" s="1">
        <f t="shared" ref="X209:X272" si="521">X208+$B$29*(Y208-2*X208+W208)-W$9*(X208-W208)-X$9*(Y208-X208)+$B$31+X$10*($B$17-X208)-X$11*X208</f>
        <v>0.13623092342490353</v>
      </c>
      <c r="Y209" s="1">
        <f t="shared" ref="Y209:Y272" si="522">Y208+$B$29*(Z208-2*Y208+X208)-X$9*(Y208-X208)-Y$9*(Z208-Y208)+$B$31+Y$10*($B$17-Y208)-Y$11*Y208</f>
        <v>0.18130492720424224</v>
      </c>
      <c r="Z209" s="1">
        <f t="shared" ref="Z209:Z272" si="523">Z208+$B$29*(AA208-2*Z208+Y208)-Y$9*(Z208-Y208)-Z$9*(AA208-Z208)+$B$31+Z$10*($B$17-Z208)-Z$11*Z208</f>
        <v>0.23482763863178041</v>
      </c>
      <c r="AA209" s="1">
        <f t="shared" ref="AA209:AA272" si="524">AA208+$B$29*(AB208-2*AA208+Z208)-Z$9*(AA208-Z208)-AA$9*(AB208-AA208)+$B$31+AA$10*($B$17-AA208)-AA$11*AA208</f>
        <v>0.29627437221183534</v>
      </c>
      <c r="AB209" s="1">
        <f t="shared" ref="AB209:AB272" si="525">AB208+$B$29*(AC208-2*AB208+AA208)-AA$9*(AB208-AA208)-AB$9*(AC208-AB208)+$B$31+AB$10*($B$17-AB208)-AB$11*AB208</f>
        <v>0.36448997324783211</v>
      </c>
      <c r="AC209" s="1">
        <f t="shared" ref="AC209:AC272" si="526">AC208+$B$29*(AD208-2*AC208+AB208)-AB$9*(AC208-AB208)-AC$9*(AD208-AC208)+$B$31+AC$10*($B$17-AC208)-AC$11*AC208</f>
        <v>0.43773392644988923</v>
      </c>
      <c r="AD209" s="1">
        <f t="shared" ref="AD209:AD272" si="527">AD208+$B$29*(AE208-2*AD208+AC208)-AC$9*(AD208-AC208)-AD$9*(AE208-AD208)+$B$31+AD$10*($B$17-AD208)-AD$11*AD208</f>
        <v>0.51380942492556092</v>
      </c>
      <c r="AE209" s="1">
        <f t="shared" ref="AE209:AE272" si="528">AE208+$B$29*(AF208-2*AE208+AD208)-AD$9*(AE208-AD208)-AE$9*(AF208-AE208)+$B$31+AE$10*($B$17-AE208)-AE$11*AE208</f>
        <v>0.59026110047178537</v>
      </c>
      <c r="AF209" s="1">
        <f t="shared" ref="AF209:AF272" si="529">AF208+$B$29*(AG208-2*AF208+AE208)-AE$9*(AF208-AE208)-AF$9*(AG208-AF208)+$B$31+AF$10*($B$17-AF208)-AF$11*AF208</f>
        <v>0.66461172640997968</v>
      </c>
      <c r="AG209" s="1">
        <f t="shared" ref="AG209:AG272" si="530">AG208+$B$29*(AH208-2*AG208+AF208)-AF$9*(AG208-AF208)-AG$9*(AH208-AG208)+$B$31+AG$10*($B$17-AG208)-AG$11*AG208</f>
        <v>0.73460006362598618</v>
      </c>
      <c r="AH209" s="1">
        <f t="shared" ref="AH209:AH272" si="531">AH208+$B$29*(AI208-2*AH208+AG208)-AG$9*(AH208-AG208)-AH$9*(AI208-AH208)+$B$31+AH$10*($B$17-AH208)-AH$11*AH208</f>
        <v>0.79838229160147989</v>
      </c>
      <c r="AI209" s="1">
        <f t="shared" ref="AI209:AI272" si="532">AI208+$B$29*(AJ208-2*AI208+AH208)-AH$9*(AI208-AH208)-AI$9*(AJ208-AI208)+$B$31+AI$10*($B$17-AI208)-AI$11*AI208</f>
        <v>0.85466792381689505</v>
      </c>
      <c r="AJ209" s="1">
        <f t="shared" ref="AJ209:AJ272" si="533">AJ208+$B$29*(AK208-2*AJ208+AI208)-AI$9*(AJ208-AI208)-AJ$9*(AK208-AJ208)+$B$31+AJ$10*($B$17-AJ208)-AJ$11*AJ208</f>
        <v>0.90277526577338452</v>
      </c>
      <c r="AK209" s="1">
        <f t="shared" ref="AK209:AK272" si="534">AK208+$B$29*(AL208-2*AK208+AJ208)-AJ$9*(AK208-AJ208)-AK$9*(AL208-AK208)+$B$31+AK$10*($B$17-AK208)-AK$11*AK208</f>
        <v>0.94260746715160137</v>
      </c>
      <c r="AL209" s="1">
        <f t="shared" ref="AL209:AL272" si="535">AL208+$B$29*(AM208-2*AL208+AK208)-AK$9*(AL208-AK208)-AL$9*(AM208-AL208)+$B$31+AL$10*($B$17-AL208)-AL$11*AL208</f>
        <v>0.97456406649145322</v>
      </c>
      <c r="AM209" s="1">
        <f t="shared" ref="AM209:AM272" si="536">AM208+$B$29*(AN208-2*AM208+AL208)-AL$9*(AM208-AL208)-AM$9*(AN208-AM208)+$B$31+AM$10*($B$17-AM208)-AM$11*AM208</f>
        <v>0.99941170767976406</v>
      </c>
      <c r="AN209" s="1">
        <f t="shared" ref="AN209:AN272" si="537">AN208+$B$29*(AO208-2*AN208+AM208)-AM$9*(AN208-AM208)-AN$9*(AO208-AN208)+$B$31+AN$10*($B$17-AN208)-AN$11*AN208</f>
        <v>1.0181402509814694</v>
      </c>
      <c r="AO209" s="1">
        <f t="shared" ref="AO209:AO272" si="538">AO208+$B$29*(AP208-2*AO208+AN208)-AN$9*(AO208-AN208)-AO$9*(AP208-AO208)+$B$31+AO$10*($B$17-AO208)-AO$11*AO208</f>
        <v>1.031827420107577</v>
      </c>
      <c r="AP209" s="1">
        <f t="shared" ref="AP209:AP272" si="539">AP208+$B$29*(AQ208-2*AP208+AO208)-AO$9*(AP208-AO208)-AP$9*(AQ208-AP208)+$B$31+AP$10*($B$17-AP208)-AP$11*AP208</f>
        <v>1.041528303280767</v>
      </c>
      <c r="AQ209" s="1">
        <f t="shared" ref="AQ209:AQ272" si="540">AQ208+$B$29*(AR208-2*AQ208+AP208)-AP$9*(AQ208-AP208)-AQ$9*(AR208-AQ208)+$B$31+AQ$10*($B$17-AQ208)-AQ$11*AQ208</f>
        <v>1.0481978244841459</v>
      </c>
      <c r="AR209" s="1">
        <f t="shared" ref="AR209:AR272" si="541">AR208+$B$29*(AS208-2*AR208+AQ208)-AQ$9*(AR208-AQ208)-AR$9*(AS208-AR208)+$B$31+AR$10*($B$17-AR208)-AR$11*AR208</f>
        <v>1.0526468198015599</v>
      </c>
      <c r="AS209" s="1">
        <f t="shared" ref="AS209:AS272" si="542">AS208+$B$29*(AT208-2*AS208+AR208)-AR$9*(AS208-AR208)-AS$9*(AT208-AS208)+$B$31+AS$10*($B$17-AS208)-AS$11*AS208</f>
        <v>1.0555269467809281</v>
      </c>
      <c r="AT209" s="1">
        <f t="shared" ref="AT209:AT272" si="543">AT208+$B$29*(AU208-2*AT208+AS208)-AS$9*(AT208-AS208)-AT$9*(AU208-AT208)+$B$31+AT$10*($B$17-AT208)-AT$11*AT208</f>
        <v>1.0573367960793447</v>
      </c>
      <c r="AU209" s="1">
        <f t="shared" ref="AU209:AU272" si="544">AU208+$B$29*(AV208-2*AU208+AT208)-AT$9*(AU208-AT208)-AU$9*(AV208-AU208)+$B$31+AU$10*($B$17-AU208)-AU$11*AU208</f>
        <v>1.0584410096201744</v>
      </c>
      <c r="AV209" s="1">
        <f t="shared" ref="AV209:AV272" si="545">AV208+$B$29*(AW208-2*AV208+AU208)-AU$9*(AV208-AU208)-AV$9*(AW208-AV208)+$B$31+AV$10*($B$17-AV208)-AV$11*AV208</f>
        <v>1.0590952575389292</v>
      </c>
      <c r="AW209" s="1">
        <f t="shared" ref="AW209:AW272" si="546">AW208+$B$29*(AX208-2*AW208+AV208)-AV$9*(AW208-AV208)-AW$9*(AX208-AW208)+$B$31+AW$10*($B$17-AW208)-AW$11*AW208</f>
        <v>1.0594717955691439</v>
      </c>
      <c r="AX209" s="1">
        <f t="shared" ref="AX209:AX272" si="547">AX208+$B$29*(AY208-2*AX208+AW208)-AW$9*(AX208-AW208)-AX$9*(AY208-AX208)+$B$31+AX$10*($B$17-AX208)-AX$11*AX208</f>
        <v>1.0596823434419862</v>
      </c>
      <c r="AY209" s="1">
        <f t="shared" ref="AY209:AY272" si="548">AY208+$B$29*(AZ208-2*AY208+AX208)-AX$9*(AY208-AX208)-AY$9*(AZ208-AY208)+$B$31+AY$10*($B$17-AY208)-AY$11*AY208</f>
        <v>1.0597967540432713</v>
      </c>
      <c r="AZ209" s="1">
        <f t="shared" ref="AZ209:AZ272" si="549">AZ208+$B$29*(BA208-2*AZ208+AY208)-AY$9*(AZ208-AY208)-AZ$9*(BA208-AZ208)+$B$31+AZ$10*($B$17-AZ208)-AZ$11*AZ208</f>
        <v>1.0598571840183495</v>
      </c>
      <c r="BA209" s="1">
        <f t="shared" ref="BA209:BA272" si="550">BA208+$B$29*(BB208-2*BA208+AZ208)-AZ$9*(BA208-AZ208)-BA$9*(BB208-BA208)+$B$31+BA$10*($B$17-BA208)-BA$11*BA208</f>
        <v>1.0598882157466762</v>
      </c>
      <c r="BB209" s="1">
        <f t="shared" ref="BB209:BB272" si="551">BB208+$B$29*(BC208-2*BB208+BA208)-BA$9*(BB208-BA208)-BB$9*(BC208-BB208)+$B$31+BB$10*($B$17-BB208)-BB$11*BB208</f>
        <v>1.0599037118584758</v>
      </c>
      <c r="BC209" s="1">
        <f t="shared" ref="BC209:BC272" si="552">BC208+$B$29*(BD208-2*BC208+BB208)-BB$9*(BC208-BB208)-BC$9*(BD208-BC208)+$B$31+BC$10*($B$17-BC208)-BC$11*BC208</f>
        <v>1.0599112384316671</v>
      </c>
      <c r="BD209" s="1">
        <f t="shared" ref="BD209:BD272" si="553">BD208+$B$29*(BE208-2*BD208+BC208)-BC$9*(BD208-BC208)-BD$9*(BE208-BD208)+$B$31+BD$10*($B$17-BD208)-BD$11*BD208</f>
        <v>1.059914794912818</v>
      </c>
      <c r="BE209" s="1">
        <f t="shared" ref="BE209:BE272" si="554">BE208+$B$29*(BF208-2*BE208+BD208)-BD$9*(BE208-BD208)-BE$9*(BF208-BE208)+$B$31+BE$10*($B$17-BE208)-BE$11*BE208</f>
        <v>1.0599164300870787</v>
      </c>
      <c r="BF209" s="1">
        <f t="shared" ref="BF209:BF272" si="555">BF208+$B$29*(BG208-2*BF208+BE208)-BE$9*(BF208-BE208)-BF$9*(BG208-BF208)+$B$31+BF$10*($B$17-BF208)-BF$11*BF208</f>
        <v>1.0599171615184273</v>
      </c>
      <c r="BG209" s="1">
        <f t="shared" ref="BG209:BG272" si="556">BG208+$B$29*(BH208-2*BG208+BF208)-BF$9*(BG208-BF208)-BG$9*(BH208-BG208)+$B$31+BG$10*($B$17-BG208)-BG$11*BG208</f>
        <v>1.0599174791604016</v>
      </c>
      <c r="BH209" s="1">
        <f t="shared" ref="BH209:BH272" si="557">BH208+$B$29*(BI208-2*BH208+BG208)-BG$9*(BH208-BG208)-BH$9*(BI208-BH208)+$B$31+BH$10*($B$17-BH208)-BH$11*BH208</f>
        <v>1.0599176109881054</v>
      </c>
      <c r="BI209" s="1">
        <f t="shared" ref="BI209:BI272" si="558">BI208+$B$29*(BJ208-2*BI208+BH208)-BH$9*(BI208-BH208)-BI$9*(BJ208-BI208)+$B$31+BI$10*($B$17-BI208)-BI$11*BI208</f>
        <v>1.0599176572768494</v>
      </c>
      <c r="BJ209" s="1">
        <f t="shared" ref="BJ209:BJ272" si="559">BJ208+$B$29*(BK208-2*BJ208+BI208)-BI$9*(BJ208-BI208)-BJ$9*(BK208-BJ208)+$B$31+BJ$10*($B$17-BJ208)-BJ$11*BJ208</f>
        <v>1.0599176536761803</v>
      </c>
      <c r="BK209" s="1">
        <f t="shared" ref="BK209:BK272" si="560">BK208+$B$29*(BL208-2*BK208+BJ208)-BJ$9*(BK208-BJ208)-BK$9*(BL208-BK208)+$B$31+BK$10*($B$17-BK208)-BK$11*BK208</f>
        <v>1.0599175936609637</v>
      </c>
      <c r="BL209" s="1">
        <f t="shared" ref="BL209:BL272" si="561">BL208+$B$29*(BM208-2*BL208+BK208)-BK$9*(BL208-BK208)-BL$9*(BM208-BL208)+$B$31+BL$10*($B$17-BL208)-BL$11*BL208</f>
        <v>1.0599174210244755</v>
      </c>
      <c r="BM209" s="1">
        <f t="shared" ref="BM209:BM272" si="562">BM208+$B$29*(BN208-2*BM208+BL208)-BL$9*(BM208-BL208)-BM$9*(BN208-BM208)+$B$31+BM$10*($B$17-BM208)-BM$11*BM208</f>
        <v>1.0599169862649529</v>
      </c>
      <c r="BN209" s="1">
        <f t="shared" ref="BN209:BN272" si="563">BN208+$B$29*(BO208-2*BN208+BM208)-BM$9*(BN208-BM208)-BN$9*(BO208-BN208)+$B$31+BN$10*($B$17-BN208)-BN$11*BN208</f>
        <v>1.0599159405054492</v>
      </c>
      <c r="BO209" s="1">
        <f t="shared" ref="BO209:BO272" si="564">BO208+$B$29*(BP208-2*BO208+BN208)-BN$9*(BO208-BN208)-BO$9*(BP208-BO208)+$B$31+BO$10*($B$17-BO208)-BO$11*BO208</f>
        <v>1.0599135095539871</v>
      </c>
      <c r="BP209" s="1">
        <f t="shared" ref="BP209:BP272" si="565">BP208+$B$29*(BQ208-2*BP208+BO208)-BO$9*(BP208-BO208)-BP$9*(BQ208-BP208)+$B$31+BP$10*($B$17-BP208)-BP$11*BP208</f>
        <v>1.0599080397413312</v>
      </c>
      <c r="BQ209" s="1">
        <f t="shared" ref="BQ209:BQ272" si="566">BQ208+$B$29*(BR208-2*BQ208+BP208)-BP$9*(BQ208-BP208)-BQ$9*(BR208-BQ208)+$B$31+BQ$10*($B$17-BQ208)-BQ$11*BQ208</f>
        <v>1.0598961255681623</v>
      </c>
      <c r="BR209" s="1">
        <f t="shared" ref="BR209:BR272" si="567">BR208+$B$29*(BS208-2*BR208+BQ208)-BQ$9*(BR208-BQ208)-BR$9*(BS208-BR208)+$B$31+BR$10*($B$17-BR208)-BR$11*BR208</f>
        <v>1.0598710066482191</v>
      </c>
      <c r="BS209" s="1">
        <f t="shared" ref="BS209:BS272" si="568">BS208+$B$29*(BT208-2*BS208+BR208)-BR$9*(BS208-BR208)-BS$9*(BT208-BS208)+$B$31+BS$10*($B$17-BS208)-BS$11*BS208</f>
        <v>1.0598197531043303</v>
      </c>
      <c r="BT209" s="1">
        <f t="shared" ref="BT209:BT272" si="569">BT208+$B$29*(BU208-2*BT208+BS208)-BS$9*(BT208-BS208)-BT$9*(BU208-BT208)+$B$31+BT$10*($B$17-BT208)-BT$11*BT208</f>
        <v>1.0597185541826757</v>
      </c>
      <c r="BU209" s="1">
        <f t="shared" ref="BU209:BU272" si="570">BU208+$B$29*(BV208-2*BU208+BT208)-BT$9*(BU208-BT208)-BU$9*(BV208-BU208)+$B$31+BU$10*($B$17-BU208)-BU$11*BU208</f>
        <v>1.0595252215385997</v>
      </c>
      <c r="BV209" s="1">
        <f t="shared" ref="BV209:BV272" si="571">BV208+$B$29*(BW208-2*BV208+BU208)-BU$9*(BV208-BU208)-BV$9*(BW208-BV208)+$B$31+BV$10*($B$17-BV208)-BV$11*BV208</f>
        <v>1.0591678945798126</v>
      </c>
      <c r="BW209" s="1">
        <f t="shared" ref="BW209:BW272" si="572">BW208+$B$29*(BX208-2*BW208+BV208)-BV$9*(BW208-BV208)-BW$9*(BX208-BW208)+$B$31+BW$10*($B$17-BW208)-BW$11*BW208</f>
        <v>1.0585290170507828</v>
      </c>
      <c r="BX209" s="1">
        <f t="shared" ref="BX209:BX272" si="573">BX208+$B$29*(BY208-2*BX208+BW208)-BW$9*(BX208-BW208)-BX$9*(BY208-BX208)+$B$31+BX$10*($B$17-BX208)-BX$11*BX208</f>
        <v>1.0574241072638835</v>
      </c>
      <c r="BY209" s="1">
        <f t="shared" ref="BY209:BY272" si="574">BY208+$B$29*(BZ208-2*BY208+BX208)-BX$9*(BY208-BX208)-BY$9*(BZ208-BY208)+$B$31+BY$10*($B$17-BY208)-BY$11*BY208</f>
        <v>1.0555758352889437</v>
      </c>
      <c r="BZ209" s="1">
        <f t="shared" ref="BZ209:BZ272" si="575">BZ208+$B$29*(CA208-2*BZ208+BY208)-BY$9*(BZ208-BY208)-BZ$9*(CA208-BZ208)+$B$31+BZ$10*($B$17-BZ208)-BZ$11*BZ208</f>
        <v>1.0525855427314472</v>
      </c>
      <c r="CA209" s="1">
        <f t="shared" ref="CA209:CA272" si="576">CA208+$B$29*(CB208-2*CA208+BZ208)-BZ$9*(CA208-BZ208)-CA$9*(CB208-CA208)+$B$31+CA$10*($B$17-CA208)-CA$11*CA208</f>
        <v>1.0479065156202791</v>
      </c>
      <c r="CB209" s="1">
        <f t="shared" ref="CB209:CB272" si="577">CB208+$B$29*(CC208-2*CB208+CA208)-CA$9*(CB208-CA208)-CB$9*(CC208-CB208)+$B$31+CB$10*($B$17-CB208)-CB$11*CB208</f>
        <v>1.0408257003040431</v>
      </c>
      <c r="CC209" s="1">
        <f t="shared" ref="CC209:CC272" si="578">CC208+$B$29*(CD208-2*CC208+CB208)-CB$9*(CC208-CB208)-CC$9*(CD208-CC208)+$B$31+CC$10*($B$17-CC208)-CC$11*CC208</f>
        <v>1.0304624771355158</v>
      </c>
      <c r="CD209" s="1">
        <f t="shared" ref="CD209:CD272" si="579">CD208+$B$29*(CE208-2*CD208+CC208)-CC$9*(CD208-CC208)-CD$9*(CE208-CD208)+$B$31+CD$10*($B$17-CD208)-CD$11*CD208</f>
        <v>1.0157936793066942</v>
      </c>
      <c r="CE209" s="1">
        <f t="shared" ref="CE209:CE272" si="580">CE208+$B$29*(CF208-2*CE208+CD208)-CD$9*(CE208-CD208)-CE$9*(CF208-CE208)+$B$31+CE$10*($B$17-CE208)-CE$11*CE208</f>
        <v>0.99571235047848128</v>
      </c>
      <c r="CF209" s="1">
        <f t="shared" ref="CF209:CF272" si="581">CF208+$B$29*(CG208-2*CF208+CE208)-CE$9*(CF208-CE208)-CF$9*(CG208-CF208)+$B$31+CF$10*($B$17-CF208)-CF$11*CF208</f>
        <v>0.96912319810299374</v>
      </c>
      <c r="CG209" s="1">
        <f t="shared" ref="CG209:CG272" si="582">CG208+$B$29*(CH208-2*CG208+CF208)-CF$9*(CG208-CF208)-CG$9*(CH208-CG208)+$B$31+CG$10*($B$17-CG208)-CG$11*CG208</f>
        <v>0.93507046702182217</v>
      </c>
      <c r="CH209" s="1">
        <f t="shared" ref="CH209:CH272" si="583">CH208+$B$29*(CI208-2*CH208+CG208)-CG$9*(CH208-CG208)-CH$9*(CI208-CH208)+$B$31+CH$10*($B$17-CH208)-CH$11*CH208</f>
        <v>0.89288515937132396</v>
      </c>
      <c r="CI209" s="1">
        <f t="shared" ref="CI209:CI272" si="584">CI208+$B$29*(CJ208-2*CI208+CH208)-CH$9*(CI208-CH208)-CI$9*(CJ208-CI208)+$B$31+CI$10*($B$17-CI208)-CI$11*CI208</f>
        <v>0.84233022995164775</v>
      </c>
      <c r="CJ209" s="1">
        <f t="shared" ref="CJ209:CJ272" si="585">CJ208+$B$29*(CK208-2*CJ208+CI208)-CI$9*(CJ208-CI208)-CJ$9*(CK208-CJ208)+$B$31+CJ$10*($B$17-CJ208)-CJ$11*CJ208</f>
        <v>0.78371715828010857</v>
      </c>
      <c r="CK209" s="1">
        <f t="shared" ref="CK209:CK272" si="586">CK208+$B$29*(CL208-2*CK208+CJ208)-CJ$9*(CK208-CJ208)-CK$9*(CL208-CK208)+$B$31+CK$10*($B$17-CK208)-CK$11*CK208</f>
        <v>0.71796742999258523</v>
      </c>
      <c r="CL209" s="1">
        <f t="shared" ref="CL209:CL272" si="587">CL208+$B$29*(CM208-2*CL208+CK208)-CK$9*(CL208-CK208)-CL$9*(CM208-CL208)+$B$31+CL$10*($B$17-CL208)-CL$11*CL208</f>
        <v>0.64659908538693389</v>
      </c>
      <c r="CM209" s="1">
        <f t="shared" ref="CM209:CM272" si="588">CM208+$B$29*(CN208-2*CM208+CL208)-CL$9*(CM208-CL208)-CM$9*(CN208-CM208)+$B$31+CM$10*($B$17-CM208)-CM$11*CM208</f>
        <v>0.57163095036866873</v>
      </c>
      <c r="CN209" s="1">
        <f t="shared" ref="CN209:CN272" si="589">CN208+$B$29*(CO208-2*CN208+CM208)-CM$9*(CN208-CM208)-CN$9*(CO208-CN208)+$B$31+CN$10*($B$17-CN208)-CN$11*CN208</f>
        <v>0.49541291086379419</v>
      </c>
      <c r="CO209" s="1">
        <f t="shared" ref="CO209:CO272" si="590">CO208+$B$29*(CP208-2*CO208+CN208)-CN$9*(CO208-CN208)-CO$9*(CP208-CO208)+$B$31+CO$10*($B$17-CO208)-CO$11*CO208</f>
        <v>0.42040579298702796</v>
      </c>
      <c r="CP209" s="1">
        <f t="shared" ref="CP209:CP272" si="591">CP208+$B$29*(CQ208-2*CP208+CO208)-CO$9*(CP208-CO208)-CP$9*(CQ208-CP208)+$B$31+CP$10*($B$17-CP208)-CP$11*CP208</f>
        <v>0.34894507434377986</v>
      </c>
      <c r="CQ209" s="1">
        <f t="shared" ref="CQ209:CQ272" si="592">CQ208+$B$29*(CR208-2*CQ208+CP208)-CP$9*(CQ208-CP208)-CQ$9*(CR208-CQ208)+$B$31+CQ$10*($B$17-CQ208)-CQ$11*CQ208</f>
        <v>0.28302589728188116</v>
      </c>
      <c r="CR209" s="1">
        <f t="shared" ref="CR209:CR272" si="593">CR208+$B$29*(CS208-2*CR208+CQ208)-CQ$9*(CR208-CQ208)-CR$9*(CS208-CR208)+$B$31+CR$10*($B$17-CR208)-CR$11*CR208</f>
        <v>0.22414186034081673</v>
      </c>
      <c r="CS209" s="1">
        <f t="shared" ref="CS209:CS272" si="594">CS208+$B$29*(CT208-2*CS208+CR208)-CR$9*(CS208-CR208)-CS$9*(CT208-CS208)+$B$31+CS$10*($B$17-CS208)-CS$11*CS208</f>
        <v>0.1731983138244364</v>
      </c>
      <c r="CT209" s="1">
        <f t="shared" ref="CT209:CT272" si="595">CT208+$B$29*(CU208-2*CT208+CS208)-CS$9*(CT208-CS208)-CT$9*(CU208-CT208)+$B$31+CT$10*($B$17-CT208)-CT$11*CT208</f>
        <v>0.13050563866464668</v>
      </c>
      <c r="CU209" s="1">
        <f t="shared" ref="CU209:CU272" si="596">CU208+$B$29*(CV208-2*CU208+CT208)-CT$9*(CU208-CT208)-CU$9*(CV208-CU208)+$B$31+CU$10*($B$17-CU208)-CU$11*CU208</f>
        <v>9.5843188238720942E-2</v>
      </c>
      <c r="CV209" s="1">
        <f t="shared" ref="CV209:CV272" si="597">CV208+$B$29*(CW208-2*CV208+CU208)-CU$9*(CV208-CU208)-CV$9*(CW208-CV208)+$B$31+CV$10*($B$17-CV208)-CV$11*CV208</f>
        <v>6.8573624393258301E-2</v>
      </c>
      <c r="CW209" s="1">
        <f t="shared" ref="CW209:CW272" si="598">CW208+$B$29*(CX208-2*CW208+CV208)-CV$9*(CW208-CV208)-CW$9*(CX208-CW208)+$B$31+CW$10*($B$17-CW208)-CW$11*CW208</f>
        <v>4.7782228238440354E-2</v>
      </c>
      <c r="CX209" s="1">
        <f t="shared" ref="CX209:CX272" si="599">CX208+$B$29*(CY208-2*CX208+CW208)-CW$9*(CX208-CW208)-CX$9*(CY208-CX208)+$B$31+CX$10*($B$17-CX208)-CX$11*CX208</f>
        <v>3.2416568439573447E-2</v>
      </c>
      <c r="CY209" s="1">
        <f t="shared" ref="CY209:CY272" si="600">CY208+$B$29*(CZ208-2*CY208+CX208)-CX$9*(CY208-CX208)-CY$9*(CZ208-CY208)+$B$31+CY$10*($B$17-CY208)-CY$11*CY208</f>
        <v>2.1407300938463561E-2</v>
      </c>
      <c r="CZ209" s="1">
        <f t="shared" ref="CZ209:CZ272" si="601">CZ208+$B$29*(DA208-2*CZ208+CY208)-CY$9*(CZ208-CY208)-CZ$9*(DA208-CZ208)+$B$31+CZ$10*($B$17-CZ208)-CZ$11*CZ208</f>
        <v>1.3758652061009752E-2</v>
      </c>
      <c r="DA209" s="1">
        <f t="shared" ref="DA209:DA272" si="602">DA208+$B$29*(DB208-2*DA208+CZ208)-CZ$9*(DA208-CZ208)-DA$9*(DB208-DA208)+$B$31+DA$10*($B$17-DA208)-DA$11*DA208</f>
        <v>8.6050446796543164E-3</v>
      </c>
      <c r="DB209" s="1">
        <f t="shared" ref="DB209:DB272" si="603">DB208+$B$29*(DC208-2*DB208+DA208)-DA$9*(DB208-DA208)-DB$9*(DC208-DB208)+$B$31+DB$10*($B$17-DB208)-DB$11*DB208</f>
        <v>5.2366644536724297E-3</v>
      </c>
      <c r="DC209" s="1">
        <f t="shared" ref="DC209:DC272" si="604">DC208+$B$29*(DD208-2*DC208+DB208)-DB$9*(DC208-DB208)-DC$9*(DD208-DC208)+$B$31+DC$10*($B$17-DC208)-DC$11*DC208</f>
        <v>3.1006782012128727E-3</v>
      </c>
      <c r="DD209" s="1">
        <f t="shared" ref="DD209:DD272" si="605">DD208+$B$29*(DE208-2*DD208+DC208)-DC$9*(DD208-DC208)-DD$9*(DE208-DD208)+$B$31+DD$10*($B$17-DD208)-DD$11*DD208</f>
        <v>1.7862734341360972E-3</v>
      </c>
      <c r="DE209" s="1">
        <f t="shared" ref="DE209:DE272" si="606">DE208+$B$29*(DF208-2*DE208+DD208)-DD$9*(DE208-DD208)-DE$9*(DF208-DE208)+$B$31+DE$10*($B$17-DE208)-DE$11*DE208</f>
        <v>1.0012183891133291E-3</v>
      </c>
      <c r="DF209" s="1">
        <f t="shared" ref="DF209:DF272" si="607">DF208+$B$29*(DG208-2*DF208+DE208)-DE$9*(DF208-DE208)-DF$9*(DG208-DF208)+$B$31+DF$10*($B$17-DF208)-DF$11*DF208</f>
        <v>5.4602133721645023E-4</v>
      </c>
      <c r="DG209" s="1">
        <f t="shared" ref="DG209:DG272" si="608">DG208+$B$29*(DH208-2*DG208+DF208)-DF$9*(DG208-DF208)-DG$9*(DH208-DG208)+$B$31+DG$10*($B$17-DG208)-DG$11*DG208</f>
        <v>2.8974055354570756E-4</v>
      </c>
      <c r="DH209" s="1">
        <f t="shared" ref="DH209:DH272" si="609">DH208+$B$29*(DI208-2*DH208+DG208)-DG$9*(DH208-DG208)-DH$9*(DI208-DH208)+$B$31+DH$10*($B$17-DH208)-DH$11*DH208</f>
        <v>1.4960783406851812E-4</v>
      </c>
      <c r="DI209" s="1">
        <f t="shared" ref="DI209:DI272" si="610">DI208+$B$29*(DJ208-2*DI208+DH208)-DH$9*(DI208-DH208)-DI$9*(DJ208-DI208)+$B$31+DI$10*($B$17-DI208)-DI$11*DI208</f>
        <v>7.5175758473339688E-5</v>
      </c>
      <c r="DJ209" s="1">
        <f t="shared" ref="DJ209:DJ272" si="611">DJ208+$B$29*(DK208-2*DJ208+DI208)-DI$9*(DJ208-DI208)-DJ$9*(DK208-DJ208)+$B$31+DJ$10*($B$17-DJ208)-DJ$11*DJ208</f>
        <v>3.6763635523995998E-5</v>
      </c>
      <c r="DK209" s="1">
        <f t="shared" ref="DK209:DK272" si="612">DK208+$B$29*(DL208-2*DK208+DJ208)-DJ$9*(DK208-DJ208)-DK$9*(DL208-DK208)+$B$31+DK$10*($B$17-DK208)-DK$11*DK208</f>
        <v>1.7499265738746193E-5</v>
      </c>
      <c r="DL209" s="1">
        <f t="shared" ref="DL209:DL272" si="613">DL208+$B$29*(DM208-2*DL208+DK208)-DK$9*(DL208-DK208)-DL$9*(DM208-DL208)+$B$31+DL$10*($B$17-DL208)-DL$11*DL208</f>
        <v>8.1082980070734666E-6</v>
      </c>
      <c r="DM209" s="1">
        <f t="shared" ref="DM209:DM272" si="614">DM208+$B$29*(DN208-2*DM208+DL208)-DL$9*(DM208-DL208)-DM$9*(DN208-DM208)+$B$31+DM$10*($B$17-DM208)-DM$11*DM208</f>
        <v>3.657626712463974E-6</v>
      </c>
      <c r="DN209" s="1">
        <f t="shared" ref="DN209:DN272" si="615">DN208+$B$29*(DO208-2*DN208+DM208)-DM$9*(DN208-DM208)-DN$9*(DO208-DN208)+$B$31+DN$10*($B$17-DN208)-DN$11*DN208</f>
        <v>1.6065089218922195E-6</v>
      </c>
      <c r="DO209" s="1">
        <f t="shared" ref="DO209:DO272" si="616">DO208+$B$29*(DP208-2*DO208+DN208)-DN$9*(DO208-DN208)-DO$9*(DP208-DO208)+$B$31+DO$10*($B$17-DO208)-DO$11*DO208</f>
        <v>6.8712815358854264E-7</v>
      </c>
      <c r="DP209" s="1">
        <f t="shared" ref="DP209:DP272" si="617">DP208+$B$29*(DQ208-2*DP208+DO208)-DO$9*(DP208-DO208)-DP$9*(DQ208-DP208)+$B$31+DP$10*($B$17-DP208)-DP$11*DP208</f>
        <v>2.862344939025975E-7</v>
      </c>
      <c r="DQ209" s="1">
        <f t="shared" ref="DQ209:DQ272" si="618">DQ208+$B$29*(DR208-2*DQ208+DP208)-DP$9*(DQ208-DP208)-DQ$9*(DR208-DQ208)+$B$31+DQ$10*($B$17-DQ208)-DQ$11*DQ208</f>
        <v>1.1614385284601467E-7</v>
      </c>
      <c r="DR209" s="1">
        <f t="shared" ref="DR209:DR272" si="619">DR208+$B$29*(DS208-2*DR208+DQ208)-DQ$9*(DR208-DQ208)-DR$9*(DS208-DR208)+$B$31+DR$10*($B$17-DR208)-DR$11*DR208</f>
        <v>4.5911575528472996E-8</v>
      </c>
      <c r="DS209" s="1">
        <f t="shared" ref="DS209:DS272" si="620">DS208+$B$29*(DT208-2*DS208+DR208)-DR$9*(DS208-DR208)-DS$9*(DT208-DS208)+$B$31+DS$10*($B$17-DS208)-DS$11*DS208</f>
        <v>1.7683266372092183E-8</v>
      </c>
      <c r="DT209" s="1">
        <f t="shared" ref="DT209:DT272" si="621">DT208+$B$29*(DU208-2*DT208+DS208)-DS$9*(DT208-DS208)-DT$9*(DU208-DT208)+$B$31+DT$10*($B$17-DT208)-DT$11*DT208</f>
        <v>6.6371308132532768E-9</v>
      </c>
      <c r="DU209" s="1">
        <f t="shared" ref="DU209:DU272" si="622">DU208+$B$29*(DV208-2*DU208+DT208)-DT$9*(DU208-DT208)-DU$9*(DV208-DU208)+$B$31+DU$10*($B$17-DU208)-DU$11*DU208</f>
        <v>2.4279488315170869E-9</v>
      </c>
      <c r="DV209" s="1">
        <f t="shared" ref="DV209:DV272" si="623">DV208+$B$29*(DW208-2*DV208+DU208)-DU$9*(DV208-DU208)-DV$9*(DW208-DV208)+$B$31+DV$10*($B$17-DV208)-DV$11*DV208</f>
        <v>8.65772489182451E-10</v>
      </c>
      <c r="DW209" s="1">
        <f t="shared" ref="DW209:DW272" si="624">DW208+$B$29*(DX208-2*DW208+DV208)-DV$9*(DW208-DV208)-DW$9*(DX208-DW208)+$B$31+DW$10*($B$17-DW208)-DW$11*DW208</f>
        <v>3.0097950914988531E-10</v>
      </c>
      <c r="DX209" s="1">
        <f t="shared" ref="DX209:DX272" si="625">DX208+$B$29*(DY208-2*DX208+DW208)-DW$9*(DX208-DW208)-DX$9*(DY208-DX208)+$B$31+DX$10*($B$17-DX208)-DX$11*DX208</f>
        <v>1.0202404787935763E-10</v>
      </c>
      <c r="DY209" s="1">
        <f t="shared" ref="DY209:DY272" si="626">DY208+$B$29*(DZ208-2*DY208+DX208)-DX$9*(DY208-DX208)-DY$9*(DZ208-DY208)+$B$31+DY$10*($B$17-DY208)-DY$11*DY208</f>
        <v>3.3725922500901444E-11</v>
      </c>
      <c r="DZ209" s="1">
        <f t="shared" ref="DZ209:DZ272" si="627">DZ208+$B$29*(EA208-2*DZ208+DY208)-DY$9*(DZ208-DY208)-DZ$9*(EA208-DZ208)+$B$31+DZ$10*($B$17-DZ208)-DZ$11*DZ208</f>
        <v>1.0873852999161214E-11</v>
      </c>
      <c r="EA209" s="1">
        <f t="shared" ref="EA209:EA272" si="628">EA208+$B$29*(EB208-2*EA208+DZ208)-DZ$9*(EA208-DZ208)-EA$9*(EB208-EA208)+$B$31+EA$10*($B$17-EA208)-EA$11*EA208</f>
        <v>3.4199788609963499E-12</v>
      </c>
      <c r="EB209" s="1">
        <f t="shared" ref="EB209:EB272" si="629">EB208+$B$29*(EC208-2*EB208+EA208)-EA$9*(EB208-EA208)-EB$9*(EC208-EB208)+$B$31+EB$10*($B$17-EB208)-EB$11*EB208</f>
        <v>1.0494094576111883E-12</v>
      </c>
      <c r="EC209" s="1">
        <f t="shared" ref="EC209:EC272" si="630">EC208+$B$29*(ED208-2*EC208+EB208)-EB$9*(EC208-EB208)-EC$9*(ED208-EC208)+$B$31+EC$10*($B$17-EC208)-EC$11*EC208</f>
        <v>3.1420167145146537E-13</v>
      </c>
      <c r="ED209" s="1">
        <f t="shared" ref="ED209:ED272" si="631">ED208+$B$29*(EE208-2*ED208+EC208)-EC$9*(ED208-EC208)-ED$9*(EE208-ED208)+$B$31+ED$10*($B$17-ED208)-ED$11*ED208</f>
        <v>9.1806492508001737E-14</v>
      </c>
      <c r="EE209" s="1">
        <f t="shared" ref="EE209:EE272" si="632">EE208+$B$29*(EF208-2*EE208+ED208)-ED$9*(EE208-ED208)-EE$9*(EF208-EE208)+$B$31+EE$10*($B$17-EE208)-EE$11*EE208</f>
        <v>2.6181714217681152E-14</v>
      </c>
      <c r="EF209" s="1">
        <f t="shared" ref="EF209:EF272" si="633">EF208+$B$29*(EG208-2*EF208+EE208)-EE$9*(EF208-EE208)-EF$9*(EG208-EF208)+$B$31+EF$10*($B$17-EF208)-EF$11*EF208</f>
        <v>7.2885280958511593E-15</v>
      </c>
      <c r="EG209" s="1">
        <f t="shared" ref="EG209:EG272" si="634">EG208+$B$29*(EH208-2*EG208+EF208)-EF$9*(EG208-EF208)-EG$9*(EH208-EG208)+$B$31+EG$10*($B$17-EG208)-EG$11*EG208</f>
        <v>1.9808646180952638E-15</v>
      </c>
      <c r="EH209" s="1">
        <f t="shared" ref="EH209:EH272" si="635">EH208+$B$29*(EI208-2*EH208+EG208)-EG$9*(EH208-EG208)-EH$9*(EI208-EH208)+$B$31+EH$10*($B$17-EH208)-EH$11*EH208</f>
        <v>5.256514853822886E-16</v>
      </c>
      <c r="EI209" s="1">
        <f t="shared" ref="EI209:EI272" si="636">EI208+$B$29*(EJ208-2*EI208+EH208)-EH$9*(EI208-EH208)-EI$9*(EJ208-EI208)+$B$31+EI$10*($B$17-EI208)-EI$11*EI208</f>
        <v>1.362143355774791E-16</v>
      </c>
      <c r="EJ209" s="1">
        <f t="shared" ref="EJ209:EJ272" si="637">EJ208+$B$29*(EK208-2*EJ208+EI208)-EI$9*(EJ208-EI208)-EJ$9*(EK208-EJ208)+$B$31+EJ$10*($B$17-EJ208)-EJ$11*EJ208</f>
        <v>3.4473227809347373E-17</v>
      </c>
      <c r="EK209" s="1">
        <f t="shared" ref="EK209:EK272" si="638">EK208+$B$29*(EL208-2*EK208+EJ208)-EJ$9*(EK208-EJ208)-EK$9*(EL208-EK208)+$B$31+EK$10*($B$17-EK208)-EK$11*EK208</f>
        <v>8.5217025258844886E-18</v>
      </c>
      <c r="EL209" s="1">
        <f t="shared" ref="EL209:EL272" si="639">EL208+$B$29*(EM208-2*EL208+EK208)-EK$9*(EL208-EK208)-EL$9*(EM208-EL208)+$B$31+EL$10*($B$17-EL208)-EL$11*EL208</f>
        <v>2.0578125323174396E-18</v>
      </c>
      <c r="EM209" s="1">
        <f t="shared" ref="EM209:EM272" si="640">EM208+$B$29*(EN208-2*EM208+EL208)-EL$9*(EM208-EL208)-EM$9*(EN208-EM208)+$B$31+EM$10*($B$17-EM208)-EM$11*EM208</f>
        <v>4.8547696226364067E-19</v>
      </c>
      <c r="EN209" s="1">
        <f t="shared" ref="EN209:EN272" si="641">EN208+$B$29*(EO208-2*EN208+EM208)-EM$9*(EN208-EM208)-EN$9*(EO208-EN208)+$B$31+EN$10*($B$17-EN208)-EN$11*EN208</f>
        <v>1.1190817182884087E-19</v>
      </c>
      <c r="EO209" s="1">
        <f t="shared" ref="EO209:EO272" si="642">EO208+$B$29*(EP208-2*EO208+EN208)-EN$9*(EO208-EN208)-EO$9*(EP208-EO208)+$B$31+EO$10*($B$17-EO208)-EO$11*EO208</f>
        <v>2.5207565844227888E-20</v>
      </c>
      <c r="EP209" s="1">
        <f t="shared" ref="EP209:EP272" si="643">EP208+$B$29*(EQ208-2*EP208+EO208)-EO$9*(EP208-EO208)-EP$9*(EQ208-EP208)+$B$31+EP$10*($B$17-EP208)-EP$11*EP208</f>
        <v>5.5490689138325511E-21</v>
      </c>
      <c r="EQ209" s="1">
        <f t="shared" ref="EQ209:EQ272" si="644">EQ208+$B$29*(ER208-2*EQ208+EP208)-EP$9*(EQ208-EP208)-EQ$9*(ER208-EQ208)+$B$31+EQ$10*($B$17-EQ208)-EQ$11*EQ208</f>
        <v>1.1939115915664461E-21</v>
      </c>
      <c r="ER209" s="1">
        <f t="shared" ref="ER209:ER272" si="645">ER208+$B$29*(ES208-2*ER208+EQ208)-EQ$9*(ER208-EQ208)-ER$9*(ES208-ER208)+$B$31+ER$10*($B$17-ER208)-ER$11*ER208</f>
        <v>2.5108939883922886E-22</v>
      </c>
      <c r="ES209" s="1">
        <f t="shared" ref="ES209:ES272" si="646">ES208+$B$29*(ET208-2*ES208+ER208)-ER$9*(ES208-ER208)-ES$9*(ET208-ES208)+$B$31+ES$10*($B$17-ES208)-ES$11*ES208</f>
        <v>5.1621262916089779E-23</v>
      </c>
      <c r="ET209" s="1">
        <f t="shared" ref="ET209:ET272" si="647">ET208+$B$29*(EU208-2*ET208+ES208)-ES$9*(ET208-ES208)-ET$9*(EU208-ET208)+$B$31+ET$10*($B$17-ET208)-ET$11*ET208</f>
        <v>1.0375555567916548E-23</v>
      </c>
      <c r="EU209" s="1">
        <f t="shared" ref="EU209:EU272" si="648">EU208+$B$29*(EV208-2*EU208+ET208)-ET$9*(EU208-ET208)-EU$9*(EV208-EU208)+$B$31+EU$10*($B$17-EU208)-EU$11*EU208</f>
        <v>2.0389829380767275E-24</v>
      </c>
      <c r="EV209" s="1">
        <f t="shared" ref="EV209:EV272" si="649">EV208+$B$29*(EW208-2*EV208+EU208)-EU$9*(EV208-EU208)-EV$9*(EW208-EV208)+$B$31+EV$10*($B$17-EV208)-EV$11*EV208</f>
        <v>3.918058257136849E-25</v>
      </c>
      <c r="EW209" s="1">
        <f t="shared" ref="EW209:EW272" si="650">EW208+$B$29*(EX208-2*EW208+EV208)-EV$9*(EW208-EV208)-EW$9*(EX208-EW208)+$B$31+EW$10*($B$17-EW208)-EW$11*EW208</f>
        <v>7.3623657135799791E-26</v>
      </c>
      <c r="EX209" s="1">
        <f t="shared" ref="EX209:EX272" si="651">EX208+$B$29*(EY208-2*EX208+EW208)-EW$9*(EX208-EW208)-EX$9*(EY208-EX208)+$B$31+EX$10*($B$17-EX208)-EX$11*EX208</f>
        <v>1.3529625668893961E-26</v>
      </c>
      <c r="EY209" s="1">
        <f t="shared" ref="EY209:EY272" si="652">EY208+$B$29*(EZ208-2*EY208+EX208)-EX$9*(EY208-EX208)-EY$9*(EZ208-EY208)+$B$31+EY$10*($B$17-EY208)-EY$11*EY208</f>
        <v>2.4316850727944373E-27</v>
      </c>
      <c r="EZ209" s="1">
        <f t="shared" ref="EZ209:EZ272" si="653">EZ208+$B$29*(FA208-2*EZ208+EY208)-EY$9*(EZ208-EY208)-EZ$9*(FA208-EZ208)+$B$31+EZ$10*($B$17-EZ208)-EZ$11*EZ208</f>
        <v>4.2747579910323064E-28</v>
      </c>
      <c r="FA209" s="1">
        <f t="shared" ref="FA209:FA272" si="654">FA208+$B$29*(FB208-2*FA208+EZ208)-EZ$9*(FA208-EZ208)-FA$9*(FB208-FA208)+$B$31+FA$10*($B$17-FA208)-FA$11*FA208</f>
        <v>7.3504068929002827E-29</v>
      </c>
      <c r="FB209" s="1">
        <f t="shared" ref="FB209:FB272" si="655">FB208+$B$29*(FC208-2*FB208+FA208)-FA$9*(FB208-FA208)-FB$9*(FC208-FB208)+$B$31+FB$10*($B$17-FB208)-FB$11*FB208</f>
        <v>1.2342764448387495E-29</v>
      </c>
      <c r="FC209" s="1">
        <f t="shared" ref="FC209:FC272" si="656">FC208+$B$29*(FD208-2*FC208+FB208)-FB$9*(FC208-FB208)-FC$9*(FD208-FC208)+$B$31+FC$10*($B$17-FC208)-FC$11*FC208</f>
        <v>1.8662794052098391E-30</v>
      </c>
      <c r="FD209" s="75">
        <f t="shared" si="507"/>
        <v>-1.8662794052098391E-30</v>
      </c>
    </row>
    <row r="210" spans="7:160" x14ac:dyDescent="0.35">
      <c r="G210" t="str">
        <f t="shared" si="503"/>
        <v>Refd, t=0.98</v>
      </c>
      <c r="H210" s="76">
        <f t="shared" si="504"/>
        <v>0.97500000000000075</v>
      </c>
      <c r="I210" s="1">
        <f t="shared" si="505"/>
        <v>0</v>
      </c>
      <c r="J210" s="22">
        <f t="shared" si="506"/>
        <v>2.5500127323241295E-5</v>
      </c>
      <c r="K210" s="1">
        <f t="shared" si="508"/>
        <v>1.3277714819513397E-4</v>
      </c>
      <c r="L210" s="1">
        <f t="shared" si="509"/>
        <v>3.4279278897788272E-4</v>
      </c>
      <c r="M210" s="1">
        <f t="shared" si="510"/>
        <v>7.3463817618343755E-4</v>
      </c>
      <c r="N210" s="1">
        <f t="shared" si="511"/>
        <v>1.4377224910409653E-3</v>
      </c>
      <c r="O210" s="1">
        <f t="shared" si="512"/>
        <v>2.6550088337552302E-3</v>
      </c>
      <c r="P210" s="1">
        <f t="shared" si="513"/>
        <v>4.6909500794679333E-3</v>
      </c>
      <c r="Q210" s="1">
        <f t="shared" si="514"/>
        <v>7.9813817207948952E-3</v>
      </c>
      <c r="R210" s="1">
        <f t="shared" si="515"/>
        <v>1.3120198623710446E-2</v>
      </c>
      <c r="S210" s="1">
        <f t="shared" si="516"/>
        <v>2.0875145404061411E-2</v>
      </c>
      <c r="T210" s="1">
        <f t="shared" si="517"/>
        <v>3.2183285428894579E-2</v>
      </c>
      <c r="U210" s="1">
        <f t="shared" si="518"/>
        <v>4.8116687039980573E-2</v>
      </c>
      <c r="V210" s="1">
        <f t="shared" si="519"/>
        <v>6.9811494865362964E-2</v>
      </c>
      <c r="W210" s="1">
        <f t="shared" si="520"/>
        <v>9.8359255192605882E-2</v>
      </c>
      <c r="X210" s="1">
        <f t="shared" si="521"/>
        <v>0.1346676579516827</v>
      </c>
      <c r="Y210" s="1">
        <f t="shared" si="522"/>
        <v>0.17930718485398278</v>
      </c>
      <c r="Z210" s="1">
        <f t="shared" si="523"/>
        <v>0.23236806902339871</v>
      </c>
      <c r="AA210" s="1">
        <f t="shared" si="524"/>
        <v>0.29335576517491901</v>
      </c>
      <c r="AB210" s="1">
        <f t="shared" si="525"/>
        <v>0.36115072917537272</v>
      </c>
      <c r="AC210" s="1">
        <f t="shared" si="526"/>
        <v>0.43404915846143444</v>
      </c>
      <c r="AD210" s="1">
        <f t="shared" si="527"/>
        <v>0.50988689597142367</v>
      </c>
      <c r="AE210" s="1">
        <f t="shared" si="528"/>
        <v>0.58623220563231859</v>
      </c>
      <c r="AF210" s="1">
        <f t="shared" si="529"/>
        <v>0.66061877476449293</v>
      </c>
      <c r="AG210" s="1">
        <f t="shared" si="530"/>
        <v>0.73078191373419488</v>
      </c>
      <c r="AH210" s="1">
        <f t="shared" si="531"/>
        <v>0.7948607299639463</v>
      </c>
      <c r="AI210" s="1">
        <f t="shared" si="532"/>
        <v>0.85153696150260705</v>
      </c>
      <c r="AJ210" s="1">
        <f t="shared" si="533"/>
        <v>0.90009483985602567</v>
      </c>
      <c r="AK210" s="1">
        <f t="shared" si="534"/>
        <v>0.94040207533994469</v>
      </c>
      <c r="AL210" s="1">
        <f t="shared" si="535"/>
        <v>0.972825896799829</v>
      </c>
      <c r="AM210" s="1">
        <f t="shared" si="536"/>
        <v>0.99810708351046595</v>
      </c>
      <c r="AN210" s="1">
        <f t="shared" si="537"/>
        <v>1.0172178355311756</v>
      </c>
      <c r="AO210" s="1">
        <f t="shared" si="538"/>
        <v>1.0312266334640647</v>
      </c>
      <c r="AP210" s="1">
        <f t="shared" si="539"/>
        <v>1.0411867190520574</v>
      </c>
      <c r="AQ210" s="1">
        <f t="shared" si="540"/>
        <v>1.0480567902710656</v>
      </c>
      <c r="AR210" s="1">
        <f t="shared" si="541"/>
        <v>1.0526550412543136</v>
      </c>
      <c r="AS210" s="1">
        <f t="shared" si="542"/>
        <v>1.055642177215006</v>
      </c>
      <c r="AT210" s="1">
        <f t="shared" si="543"/>
        <v>1.0575260259437473</v>
      </c>
      <c r="AU210" s="1">
        <f t="shared" si="544"/>
        <v>1.0586796484277956</v>
      </c>
      <c r="AV210" s="1">
        <f t="shared" si="545"/>
        <v>1.0593657777072523</v>
      </c>
      <c r="AW210" s="1">
        <f t="shared" si="546"/>
        <v>1.0597622113528471</v>
      </c>
      <c r="AX210" s="1">
        <f t="shared" si="547"/>
        <v>1.0599847753215055</v>
      </c>
      <c r="AY210" s="1">
        <f t="shared" si="548"/>
        <v>1.0601062137361377</v>
      </c>
      <c r="AZ210" s="1">
        <f t="shared" si="549"/>
        <v>1.0601706263262034</v>
      </c>
      <c r="BA210" s="1">
        <f t="shared" si="550"/>
        <v>1.0602038459558598</v>
      </c>
      <c r="BB210" s="1">
        <f t="shared" si="551"/>
        <v>1.0602205078071019</v>
      </c>
      <c r="BC210" s="1">
        <f t="shared" si="552"/>
        <v>1.0602286370482921</v>
      </c>
      <c r="BD210" s="1">
        <f t="shared" si="553"/>
        <v>1.0602324959647766</v>
      </c>
      <c r="BE210" s="1">
        <f t="shared" si="554"/>
        <v>1.0602342785127878</v>
      </c>
      <c r="BF210" s="1">
        <f t="shared" si="555"/>
        <v>1.0602350796925073</v>
      </c>
      <c r="BG210" s="1">
        <f t="shared" si="556"/>
        <v>1.0602354293782941</v>
      </c>
      <c r="BH210" s="1">
        <f t="shared" si="557"/>
        <v>1.0602355754276085</v>
      </c>
      <c r="BI210" s="1">
        <f t="shared" si="558"/>
        <v>1.0602356276282612</v>
      </c>
      <c r="BJ210" s="1">
        <f t="shared" si="559"/>
        <v>1.0602356258623897</v>
      </c>
      <c r="BK210" s="1">
        <f t="shared" si="560"/>
        <v>1.0602355650334347</v>
      </c>
      <c r="BL210" s="1">
        <f t="shared" si="561"/>
        <v>1.0602353885176987</v>
      </c>
      <c r="BM210" s="1">
        <f t="shared" si="562"/>
        <v>1.0602349445252588</v>
      </c>
      <c r="BN210" s="1">
        <f t="shared" si="563"/>
        <v>1.0602338792045585</v>
      </c>
      <c r="BO210" s="1">
        <f t="shared" si="564"/>
        <v>1.0602314091488765</v>
      </c>
      <c r="BP210" s="1">
        <f t="shared" si="565"/>
        <v>1.0602258650961849</v>
      </c>
      <c r="BQ210" s="1">
        <f t="shared" si="566"/>
        <v>1.0602138175081721</v>
      </c>
      <c r="BR210" s="1">
        <f t="shared" si="567"/>
        <v>1.0601884733140068</v>
      </c>
      <c r="BS210" s="1">
        <f t="shared" si="568"/>
        <v>1.0601368668541085</v>
      </c>
      <c r="BT210" s="1">
        <f t="shared" si="569"/>
        <v>1.0600351668546506</v>
      </c>
      <c r="BU210" s="1">
        <f t="shared" si="570"/>
        <v>1.0598412220156792</v>
      </c>
      <c r="BV210" s="1">
        <f t="shared" si="571"/>
        <v>1.0594833476424894</v>
      </c>
      <c r="BW210" s="1">
        <f t="shared" si="572"/>
        <v>1.058844439131948</v>
      </c>
      <c r="BX210" s="1">
        <f t="shared" si="573"/>
        <v>1.0577409472336361</v>
      </c>
      <c r="BY210" s="1">
        <f t="shared" si="574"/>
        <v>1.0558972272114644</v>
      </c>
      <c r="BZ210" s="1">
        <f t="shared" si="575"/>
        <v>1.0529173703053458</v>
      </c>
      <c r="CA210" s="1">
        <f t="shared" si="576"/>
        <v>1.0482587632999609</v>
      </c>
      <c r="CB210" s="1">
        <f t="shared" si="577"/>
        <v>1.0412139596529286</v>
      </c>
      <c r="CC210" s="1">
        <f t="shared" si="578"/>
        <v>1.0309093391924573</v>
      </c>
      <c r="CD210" s="1">
        <f t="shared" si="579"/>
        <v>1.0163296051630255</v>
      </c>
      <c r="CE210" s="1">
        <f t="shared" si="580"/>
        <v>0.99637552259391704</v>
      </c>
      <c r="CF210" s="1">
        <f t="shared" si="581"/>
        <v>0.96995787245363863</v>
      </c>
      <c r="CG210" s="1">
        <f t="shared" si="582"/>
        <v>0.93612351746645384</v>
      </c>
      <c r="CH210" s="1">
        <f t="shared" si="583"/>
        <v>0.89420084034769354</v>
      </c>
      <c r="CI210" s="1">
        <f t="shared" si="584"/>
        <v>0.84394363529986649</v>
      </c>
      <c r="CJ210" s="1">
        <f t="shared" si="585"/>
        <v>0.78564731767832152</v>
      </c>
      <c r="CK210" s="1">
        <f t="shared" si="586"/>
        <v>0.72021131868745303</v>
      </c>
      <c r="CL210" s="1">
        <f t="shared" si="587"/>
        <v>0.64912789329251852</v>
      </c>
      <c r="CM210" s="1">
        <f t="shared" si="588"/>
        <v>0.57438968780416277</v>
      </c>
      <c r="CN210" s="1">
        <f t="shared" si="589"/>
        <v>0.49832384268527558</v>
      </c>
      <c r="CO210" s="1">
        <f t="shared" si="590"/>
        <v>0.42337541808673529</v>
      </c>
      <c r="CP210" s="1">
        <f t="shared" si="591"/>
        <v>0.3518736035013012</v>
      </c>
      <c r="CQ210" s="1">
        <f t="shared" si="592"/>
        <v>0.2858176390967424</v>
      </c>
      <c r="CR210" s="1">
        <f t="shared" si="593"/>
        <v>0.22671475227803858</v>
      </c>
      <c r="CS210" s="1">
        <f t="shared" si="594"/>
        <v>0.1754910730832481</v>
      </c>
      <c r="CT210" s="1">
        <f t="shared" si="595"/>
        <v>0.13248157507723132</v>
      </c>
      <c r="CU210" s="1">
        <f t="shared" si="596"/>
        <v>9.7490449724671399E-2</v>
      </c>
      <c r="CV210" s="1">
        <f t="shared" si="597"/>
        <v>6.9902337026409272E-2</v>
      </c>
      <c r="CW210" s="1">
        <f t="shared" si="598"/>
        <v>4.881948483126089E-2</v>
      </c>
      <c r="CX210" s="1">
        <f t="shared" si="599"/>
        <v>3.3200427226060342E-2</v>
      </c>
      <c r="CY210" s="1">
        <f t="shared" si="600"/>
        <v>2.1980884879181914E-2</v>
      </c>
      <c r="CZ210" s="1">
        <f t="shared" si="601"/>
        <v>1.4165165809723788E-2</v>
      </c>
      <c r="DA210" s="1">
        <f t="shared" si="602"/>
        <v>8.8841604132697607E-3</v>
      </c>
      <c r="DB210" s="1">
        <f t="shared" si="603"/>
        <v>5.422374690016136E-3</v>
      </c>
      <c r="DC210" s="1">
        <f t="shared" si="604"/>
        <v>3.2204463040406335E-3</v>
      </c>
      <c r="DD210" s="1">
        <f t="shared" si="605"/>
        <v>1.8611612707990282E-3</v>
      </c>
      <c r="DE210" s="1">
        <f t="shared" si="606"/>
        <v>1.0466289337906823E-3</v>
      </c>
      <c r="DF210" s="1">
        <f t="shared" si="607"/>
        <v>5.7273217049166978E-4</v>
      </c>
      <c r="DG210" s="1">
        <f t="shared" si="608"/>
        <v>3.0498504146108074E-4</v>
      </c>
      <c r="DH210" s="1">
        <f t="shared" si="609"/>
        <v>1.5805170560552405E-4</v>
      </c>
      <c r="DI210" s="1">
        <f t="shared" si="610"/>
        <v>7.9716028682928869E-5</v>
      </c>
      <c r="DJ210" s="1">
        <f t="shared" si="611"/>
        <v>3.9134136707691068E-5</v>
      </c>
      <c r="DK210" s="1">
        <f t="shared" si="612"/>
        <v>1.8701317597210378E-5</v>
      </c>
      <c r="DL210" s="1">
        <f t="shared" si="613"/>
        <v>8.7004537210170356E-6</v>
      </c>
      <c r="DM210" s="1">
        <f t="shared" si="614"/>
        <v>3.9410805708704236E-6</v>
      </c>
      <c r="DN210" s="1">
        <f t="shared" si="615"/>
        <v>1.7383848093474686E-6</v>
      </c>
      <c r="DO210" s="1">
        <f t="shared" si="616"/>
        <v>7.4677487261714323E-7</v>
      </c>
      <c r="DP210" s="1">
        <f t="shared" si="617"/>
        <v>3.1246738020498289E-7</v>
      </c>
      <c r="DQ210" s="1">
        <f t="shared" si="618"/>
        <v>1.273651412196887E-7</v>
      </c>
      <c r="DR210" s="1">
        <f t="shared" si="619"/>
        <v>5.0581111949106724E-8</v>
      </c>
      <c r="DS210" s="1">
        <f t="shared" si="620"/>
        <v>1.9574019823006957E-8</v>
      </c>
      <c r="DT210" s="1">
        <f t="shared" si="621"/>
        <v>7.3822404576416294E-9</v>
      </c>
      <c r="DU210" s="1">
        <f t="shared" si="622"/>
        <v>2.7137881594992191E-9</v>
      </c>
      <c r="DV210" s="1">
        <f t="shared" si="623"/>
        <v>9.7253798442819326E-10</v>
      </c>
      <c r="DW210" s="1">
        <f t="shared" si="624"/>
        <v>3.3981562927862622E-10</v>
      </c>
      <c r="DX210" s="1">
        <f t="shared" si="625"/>
        <v>1.1578421636206289E-10</v>
      </c>
      <c r="DY210" s="1">
        <f t="shared" si="626"/>
        <v>3.8475771805158112E-11</v>
      </c>
      <c r="DZ210" s="1">
        <f t="shared" si="627"/>
        <v>1.2471524026705128E-11</v>
      </c>
      <c r="EA210" s="1">
        <f t="shared" si="628"/>
        <v>3.9437333039938854E-12</v>
      </c>
      <c r="EB210" s="1">
        <f t="shared" si="629"/>
        <v>1.2167805217762579E-12</v>
      </c>
      <c r="EC210" s="1">
        <f t="shared" si="630"/>
        <v>3.6634789550030185E-13</v>
      </c>
      <c r="ED210" s="1">
        <f t="shared" si="631"/>
        <v>1.0764925030372717E-13</v>
      </c>
      <c r="EE210" s="1">
        <f t="shared" si="632"/>
        <v>3.0876089227144117E-14</v>
      </c>
      <c r="EF210" s="1">
        <f t="shared" si="633"/>
        <v>8.6453897468395817E-15</v>
      </c>
      <c r="EG210" s="1">
        <f t="shared" si="634"/>
        <v>2.3634901219988533E-15</v>
      </c>
      <c r="EH210" s="1">
        <f t="shared" si="635"/>
        <v>6.3093506693927782E-16</v>
      </c>
      <c r="EI210" s="1">
        <f t="shared" si="636"/>
        <v>1.6448667051807315E-16</v>
      </c>
      <c r="EJ210" s="1">
        <f t="shared" si="637"/>
        <v>4.1883616294712912E-17</v>
      </c>
      <c r="EK210" s="1">
        <f t="shared" si="638"/>
        <v>1.0417799824452145E-17</v>
      </c>
      <c r="EL210" s="1">
        <f t="shared" si="639"/>
        <v>2.5314878803716192E-18</v>
      </c>
      <c r="EM210" s="1">
        <f t="shared" si="640"/>
        <v>6.0102425122618492E-19</v>
      </c>
      <c r="EN210" s="1">
        <f t="shared" si="641"/>
        <v>1.3943486097005897E-19</v>
      </c>
      <c r="EO210" s="1">
        <f t="shared" si="642"/>
        <v>3.1612549317200338E-20</v>
      </c>
      <c r="EP210" s="1">
        <f t="shared" si="643"/>
        <v>7.0048786103842491E-21</v>
      </c>
      <c r="EQ210" s="1">
        <f t="shared" si="644"/>
        <v>1.5171810584948049E-21</v>
      </c>
      <c r="ER210" s="1">
        <f t="shared" si="645"/>
        <v>3.2122643003926668E-22</v>
      </c>
      <c r="ES210" s="1">
        <f t="shared" si="646"/>
        <v>6.6490888390792156E-23</v>
      </c>
      <c r="ET210" s="1">
        <f t="shared" si="647"/>
        <v>1.3456389045961235E-23</v>
      </c>
      <c r="EU210" s="1">
        <f t="shared" si="648"/>
        <v>2.6628553830079331E-24</v>
      </c>
      <c r="EV210" s="1">
        <f t="shared" si="649"/>
        <v>5.1529386138311097E-25</v>
      </c>
      <c r="EW210" s="1">
        <f t="shared" si="650"/>
        <v>9.7518042607481799E-26</v>
      </c>
      <c r="EX210" s="1">
        <f t="shared" si="651"/>
        <v>1.8049719700498965E-26</v>
      </c>
      <c r="EY210" s="1">
        <f t="shared" si="652"/>
        <v>3.2677051891436605E-27</v>
      </c>
      <c r="EZ210" s="1">
        <f t="shared" si="653"/>
        <v>5.7867121569610365E-28</v>
      </c>
      <c r="FA210" s="1">
        <f t="shared" si="654"/>
        <v>1.0024208763500442E-28</v>
      </c>
      <c r="FB210" s="1">
        <f t="shared" si="655"/>
        <v>1.6958456118246132E-29</v>
      </c>
      <c r="FC210" s="1">
        <f t="shared" si="656"/>
        <v>2.5816787478980508E-30</v>
      </c>
      <c r="FD210" s="75">
        <f t="shared" si="507"/>
        <v>-2.5816787478980508E-30</v>
      </c>
    </row>
    <row r="211" spans="7:160" x14ac:dyDescent="0.35">
      <c r="G211" t="str">
        <f t="shared" si="503"/>
        <v>Refd, t=0.98</v>
      </c>
      <c r="H211" s="76">
        <f t="shared" si="504"/>
        <v>0.98000000000000076</v>
      </c>
      <c r="I211" s="1">
        <f t="shared" si="505"/>
        <v>0</v>
      </c>
      <c r="J211" s="22">
        <f t="shared" si="506"/>
        <v>2.5277691947050597E-5</v>
      </c>
      <c r="K211" s="1">
        <f t="shared" si="508"/>
        <v>1.3159638732818736E-4</v>
      </c>
      <c r="L211" s="1">
        <f t="shared" si="509"/>
        <v>3.3962551080522876E-4</v>
      </c>
      <c r="M211" s="1">
        <f t="shared" si="510"/>
        <v>7.2750797179971499E-4</v>
      </c>
      <c r="N211" s="1">
        <f t="shared" si="511"/>
        <v>1.4230136656356131E-3</v>
      </c>
      <c r="O211" s="1">
        <f t="shared" si="512"/>
        <v>2.6264462128705998E-3</v>
      </c>
      <c r="P211" s="1">
        <f t="shared" si="513"/>
        <v>4.6382127098742593E-3</v>
      </c>
      <c r="Q211" s="1">
        <f t="shared" si="514"/>
        <v>7.8883910334178377E-3</v>
      </c>
      <c r="R211" s="1">
        <f t="shared" si="515"/>
        <v>1.2963247921431369E-2</v>
      </c>
      <c r="S211" s="1">
        <f t="shared" si="516"/>
        <v>2.0621202191276403E-2</v>
      </c>
      <c r="T211" s="1">
        <f t="shared" si="517"/>
        <v>3.178896741504144E-2</v>
      </c>
      <c r="U211" s="1">
        <f t="shared" si="518"/>
        <v>4.7528529026886202E-2</v>
      </c>
      <c r="V211" s="1">
        <f t="shared" si="519"/>
        <v>6.8968116256116457E-2</v>
      </c>
      <c r="W211" s="1">
        <f t="shared" si="520"/>
        <v>9.7195845249552965E-2</v>
      </c>
      <c r="X211" s="1">
        <f t="shared" si="521"/>
        <v>0.13312279687200898</v>
      </c>
      <c r="Y211" s="1">
        <f t="shared" si="522"/>
        <v>0.17733145831619357</v>
      </c>
      <c r="Z211" s="1">
        <f t="shared" si="523"/>
        <v>0.22993333174023897</v>
      </c>
      <c r="AA211" s="1">
        <f t="shared" si="524"/>
        <v>0.29046343855581463</v>
      </c>
      <c r="AB211" s="1">
        <f t="shared" si="525"/>
        <v>0.35783735674464506</v>
      </c>
      <c r="AC211" s="1">
        <f t="shared" si="526"/>
        <v>0.43038770659900077</v>
      </c>
      <c r="AD211" s="1">
        <f t="shared" si="527"/>
        <v>0.50598297733512276</v>
      </c>
      <c r="AE211" s="1">
        <f t="shared" si="528"/>
        <v>0.58221538309148646</v>
      </c>
      <c r="AF211" s="1">
        <f t="shared" si="529"/>
        <v>0.65663013324844977</v>
      </c>
      <c r="AG211" s="1">
        <f t="shared" si="530"/>
        <v>0.72695989040100795</v>
      </c>
      <c r="AH211" s="1">
        <f t="shared" si="531"/>
        <v>0.79132754958129281</v>
      </c>
      <c r="AI211" s="1">
        <f t="shared" si="532"/>
        <v>0.84838784263332434</v>
      </c>
      <c r="AJ211" s="1">
        <f t="shared" si="533"/>
        <v>0.89739148349259068</v>
      </c>
      <c r="AK211" s="1">
        <f t="shared" si="534"/>
        <v>0.93817101548615123</v>
      </c>
      <c r="AL211" s="1">
        <f t="shared" si="535"/>
        <v>0.97106133675613615</v>
      </c>
      <c r="AM211" s="1">
        <f t="shared" si="536"/>
        <v>0.99677709424466898</v>
      </c>
      <c r="AN211" s="1">
        <f t="shared" si="537"/>
        <v>1.0162723973506824</v>
      </c>
      <c r="AO211" s="1">
        <f t="shared" si="538"/>
        <v>1.0306059872820963</v>
      </c>
      <c r="AP211" s="1">
        <f t="shared" si="539"/>
        <v>1.0408287844774009</v>
      </c>
      <c r="AQ211" s="1">
        <f t="shared" si="540"/>
        <v>1.0479028699557671</v>
      </c>
      <c r="AR211" s="1">
        <f t="shared" si="541"/>
        <v>1.0526535205003755</v>
      </c>
      <c r="AS211" s="1">
        <f t="shared" si="542"/>
        <v>1.0557503325958604</v>
      </c>
      <c r="AT211" s="1">
        <f t="shared" si="543"/>
        <v>1.0577103169034929</v>
      </c>
      <c r="AU211" s="1">
        <f t="shared" si="544"/>
        <v>1.0589149738547308</v>
      </c>
      <c r="AV211" s="1">
        <f t="shared" si="545"/>
        <v>1.0596341649758234</v>
      </c>
      <c r="AW211" s="1">
        <f t="shared" si="546"/>
        <v>1.0600513150343089</v>
      </c>
      <c r="AX211" s="1">
        <f t="shared" si="547"/>
        <v>1.0602864428683432</v>
      </c>
      <c r="AY211" s="1">
        <f t="shared" si="548"/>
        <v>1.0604152606497199</v>
      </c>
      <c r="AZ211" s="1">
        <f t="shared" si="549"/>
        <v>1.0604838731766055</v>
      </c>
      <c r="BA211" s="1">
        <f t="shared" si="550"/>
        <v>1.0605194102777757</v>
      </c>
      <c r="BB211" s="1">
        <f t="shared" si="551"/>
        <v>1.0605373124584629</v>
      </c>
      <c r="BC211" s="1">
        <f t="shared" si="552"/>
        <v>1.0605460858676015</v>
      </c>
      <c r="BD211" s="1">
        <f t="shared" si="553"/>
        <v>1.0605502695536404</v>
      </c>
      <c r="BE211" s="1">
        <f t="shared" si="554"/>
        <v>1.0605522111105039</v>
      </c>
      <c r="BF211" s="1">
        <f t="shared" si="555"/>
        <v>1.0605530879096197</v>
      </c>
      <c r="BG211" s="1">
        <f t="shared" si="556"/>
        <v>1.0605534725096972</v>
      </c>
      <c r="BH211" s="1">
        <f t="shared" si="557"/>
        <v>1.0605536341395496</v>
      </c>
      <c r="BI211" s="1">
        <f t="shared" si="558"/>
        <v>1.0605536928717456</v>
      </c>
      <c r="BJ211" s="1">
        <f t="shared" si="559"/>
        <v>1.0605536932055828</v>
      </c>
      <c r="BK211" s="1">
        <f t="shared" si="560"/>
        <v>1.0605536316549753</v>
      </c>
      <c r="BL211" s="1">
        <f t="shared" si="561"/>
        <v>1.0605534512586479</v>
      </c>
      <c r="BM211" s="1">
        <f t="shared" si="562"/>
        <v>1.0605529979701183</v>
      </c>
      <c r="BN211" s="1">
        <f t="shared" si="563"/>
        <v>1.0605519129831429</v>
      </c>
      <c r="BO211" s="1">
        <f t="shared" si="564"/>
        <v>1.0605494037228771</v>
      </c>
      <c r="BP211" s="1">
        <f t="shared" si="565"/>
        <v>1.0605437854676969</v>
      </c>
      <c r="BQ211" s="1">
        <f t="shared" si="566"/>
        <v>1.0605316049594964</v>
      </c>
      <c r="BR211" s="1">
        <f t="shared" si="567"/>
        <v>1.0605060370975086</v>
      </c>
      <c r="BS211" s="1">
        <f t="shared" si="568"/>
        <v>1.0604540816156776</v>
      </c>
      <c r="BT211" s="1">
        <f t="shared" si="569"/>
        <v>1.0603518885739756</v>
      </c>
      <c r="BU211" s="1">
        <f t="shared" si="570"/>
        <v>1.0601573462232003</v>
      </c>
      <c r="BV211" s="1">
        <f t="shared" si="571"/>
        <v>1.0597989484503454</v>
      </c>
      <c r="BW211" s="1">
        <f t="shared" si="572"/>
        <v>1.0591600438771602</v>
      </c>
      <c r="BX211" s="1">
        <f t="shared" si="573"/>
        <v>1.0580580136694957</v>
      </c>
      <c r="BY211" s="1">
        <f t="shared" si="574"/>
        <v>1.0562188888100954</v>
      </c>
      <c r="BZ211" s="1">
        <f t="shared" si="575"/>
        <v>1.0532494883028933</v>
      </c>
      <c r="CA211" s="1">
        <f t="shared" si="576"/>
        <v>1.0486112604963924</v>
      </c>
      <c r="CB211" s="1">
        <f t="shared" si="577"/>
        <v>1.0416023065727769</v>
      </c>
      <c r="CC211" s="1">
        <f t="shared" si="578"/>
        <v>1.0313559282079736</v>
      </c>
      <c r="CD211" s="1">
        <f t="shared" si="579"/>
        <v>1.016864612327707</v>
      </c>
      <c r="CE211" s="1">
        <f t="shared" si="580"/>
        <v>0.99703676870559432</v>
      </c>
      <c r="CF211" s="1">
        <f t="shared" si="581"/>
        <v>0.97078921117128314</v>
      </c>
      <c r="CG211" s="1">
        <f t="shared" si="582"/>
        <v>0.93717144470158642</v>
      </c>
      <c r="CH211" s="1">
        <f t="shared" si="583"/>
        <v>0.89550934559301387</v>
      </c>
      <c r="CI211" s="1">
        <f t="shared" si="584"/>
        <v>0.84554775743016564</v>
      </c>
      <c r="CJ211" s="1">
        <f t="shared" si="585"/>
        <v>0.78756632335823762</v>
      </c>
      <c r="CK211" s="1">
        <f t="shared" si="586"/>
        <v>0.72244275300952698</v>
      </c>
      <c r="CL211" s="1">
        <f t="shared" si="587"/>
        <v>0.65164382787810859</v>
      </c>
      <c r="CM211" s="1">
        <f t="shared" si="588"/>
        <v>0.57713623596663299</v>
      </c>
      <c r="CN211" s="1">
        <f t="shared" si="589"/>
        <v>0.50122444379001752</v>
      </c>
      <c r="CO211" s="1">
        <f t="shared" si="590"/>
        <v>0.42633763593870072</v>
      </c>
      <c r="CP211" s="1">
        <f t="shared" si="591"/>
        <v>0.35479843055658683</v>
      </c>
      <c r="CQ211" s="1">
        <f t="shared" si="592"/>
        <v>0.28860975534591826</v>
      </c>
      <c r="CR211" s="1">
        <f t="shared" si="593"/>
        <v>0.22929200404058661</v>
      </c>
      <c r="CS211" s="1">
        <f t="shared" si="594"/>
        <v>0.17779165582912776</v>
      </c>
      <c r="CT211" s="1">
        <f t="shared" si="595"/>
        <v>0.13446795116565224</v>
      </c>
      <c r="CU211" s="1">
        <f t="shared" si="596"/>
        <v>9.9149743968574081E-2</v>
      </c>
      <c r="CV211" s="1">
        <f t="shared" si="597"/>
        <v>7.1243637060678294E-2</v>
      </c>
      <c r="CW211" s="1">
        <f t="shared" si="598"/>
        <v>4.9868967610501018E-2</v>
      </c>
      <c r="CX211" s="1">
        <f t="shared" si="599"/>
        <v>3.3995450962765579E-2</v>
      </c>
      <c r="CY211" s="1">
        <f t="shared" si="600"/>
        <v>2.2564128594711075E-2</v>
      </c>
      <c r="CZ211" s="1">
        <f t="shared" si="601"/>
        <v>1.4579638221505568E-2</v>
      </c>
      <c r="DA211" s="1">
        <f t="shared" si="602"/>
        <v>9.1695429275266815E-3</v>
      </c>
      <c r="DB211" s="1">
        <f t="shared" si="603"/>
        <v>5.6128136402514685E-3</v>
      </c>
      <c r="DC211" s="1">
        <f t="shared" si="604"/>
        <v>3.3436407607224756E-3</v>
      </c>
      <c r="DD211" s="1">
        <f t="shared" si="605"/>
        <v>1.9384370607932017E-3</v>
      </c>
      <c r="DE211" s="1">
        <f t="shared" si="606"/>
        <v>1.0936423847227278E-3</v>
      </c>
      <c r="DF211" s="1">
        <f t="shared" si="607"/>
        <v>6.0048045719988052E-4</v>
      </c>
      <c r="DG211" s="1">
        <f t="shared" si="608"/>
        <v>3.2087760533070262E-4</v>
      </c>
      <c r="DH211" s="1">
        <f t="shared" si="609"/>
        <v>1.6688663796814306E-4</v>
      </c>
      <c r="DI211" s="1">
        <f t="shared" si="610"/>
        <v>8.4484409630989515E-5</v>
      </c>
      <c r="DJ211" s="1">
        <f t="shared" si="611"/>
        <v>4.1633349694651721E-5</v>
      </c>
      <c r="DK211" s="1">
        <f t="shared" si="612"/>
        <v>1.9973664264211206E-5</v>
      </c>
      <c r="DL211" s="1">
        <f t="shared" si="613"/>
        <v>9.3297885513159514E-6</v>
      </c>
      <c r="DM211" s="1">
        <f t="shared" si="614"/>
        <v>4.2435875430851401E-6</v>
      </c>
      <c r="DN211" s="1">
        <f t="shared" si="615"/>
        <v>1.8797258679190688E-6</v>
      </c>
      <c r="DO211" s="1">
        <f t="shared" si="616"/>
        <v>8.1098172740831471E-7</v>
      </c>
      <c r="DP211" s="1">
        <f t="shared" si="617"/>
        <v>3.4083180673121152E-7</v>
      </c>
      <c r="DQ211" s="1">
        <f t="shared" si="618"/>
        <v>1.395534716160569E-7</v>
      </c>
      <c r="DR211" s="1">
        <f t="shared" si="619"/>
        <v>5.5676632992867316E-8</v>
      </c>
      <c r="DS211" s="1">
        <f t="shared" si="620"/>
        <v>2.1647033555871426E-8</v>
      </c>
      <c r="DT211" s="1">
        <f t="shared" si="621"/>
        <v>8.2031180157712839E-9</v>
      </c>
      <c r="DU211" s="1">
        <f t="shared" si="622"/>
        <v>3.0302409847999904E-9</v>
      </c>
      <c r="DV211" s="1">
        <f t="shared" si="623"/>
        <v>1.0913291169447453E-9</v>
      </c>
      <c r="DW211" s="1">
        <f t="shared" si="624"/>
        <v>3.8324582904653587E-10</v>
      </c>
      <c r="DX211" s="1">
        <f t="shared" si="625"/>
        <v>1.3125167307598428E-10</v>
      </c>
      <c r="DY211" s="1">
        <f t="shared" si="626"/>
        <v>4.3842998853683627E-11</v>
      </c>
      <c r="DZ211" s="1">
        <f t="shared" si="627"/>
        <v>1.4286487341778043E-11</v>
      </c>
      <c r="EA211" s="1">
        <f t="shared" si="628"/>
        <v>4.5419431268406466E-12</v>
      </c>
      <c r="EB211" s="1">
        <f t="shared" si="629"/>
        <v>1.4089950127935579E-12</v>
      </c>
      <c r="EC211" s="1">
        <f t="shared" si="630"/>
        <v>4.2656817974403063E-13</v>
      </c>
      <c r="ED211" s="1">
        <f t="shared" si="631"/>
        <v>1.2604844642577011E-13</v>
      </c>
      <c r="EE211" s="1">
        <f t="shared" si="632"/>
        <v>3.635920780795748E-14</v>
      </c>
      <c r="EF211" s="1">
        <f t="shared" si="633"/>
        <v>1.0239434917324124E-14</v>
      </c>
      <c r="EG211" s="1">
        <f t="shared" si="634"/>
        <v>2.8156451301045943E-15</v>
      </c>
      <c r="EH211" s="1">
        <f t="shared" si="635"/>
        <v>7.560921501669585E-16</v>
      </c>
      <c r="EI211" s="1">
        <f t="shared" si="636"/>
        <v>1.9829865138628724E-16</v>
      </c>
      <c r="EJ211" s="1">
        <f t="shared" si="637"/>
        <v>5.080016366966176E-17</v>
      </c>
      <c r="EK211" s="1">
        <f t="shared" si="638"/>
        <v>1.2713397108790722E-17</v>
      </c>
      <c r="EL211" s="1">
        <f t="shared" si="639"/>
        <v>3.1085567332330709E-18</v>
      </c>
      <c r="EM211" s="1">
        <f t="shared" si="640"/>
        <v>7.4268539204914472E-19</v>
      </c>
      <c r="EN211" s="1">
        <f t="shared" si="641"/>
        <v>1.7339906021876239E-19</v>
      </c>
      <c r="EO211" s="1">
        <f t="shared" si="642"/>
        <v>3.9566705535079707E-20</v>
      </c>
      <c r="EP211" s="1">
        <f t="shared" si="643"/>
        <v>8.8246703070122851E-21</v>
      </c>
      <c r="EQ211" s="1">
        <f t="shared" si="644"/>
        <v>1.9239567665970579E-21</v>
      </c>
      <c r="ER211" s="1">
        <f t="shared" si="645"/>
        <v>4.1007353316356355E-22</v>
      </c>
      <c r="ES211" s="1">
        <f t="shared" si="646"/>
        <v>8.5455059741787891E-23</v>
      </c>
      <c r="ET211" s="1">
        <f t="shared" si="647"/>
        <v>1.741253648424585E-23</v>
      </c>
      <c r="EU211" s="1">
        <f t="shared" si="648"/>
        <v>3.4695385690843865E-24</v>
      </c>
      <c r="EV211" s="1">
        <f t="shared" si="649"/>
        <v>6.7608707425812886E-25</v>
      </c>
      <c r="EW211" s="1">
        <f t="shared" si="650"/>
        <v>1.28851414852706E-25</v>
      </c>
      <c r="EX211" s="1">
        <f t="shared" si="651"/>
        <v>2.4019524820196653E-26</v>
      </c>
      <c r="EY211" s="1">
        <f t="shared" si="652"/>
        <v>4.3798567386366283E-27</v>
      </c>
      <c r="EZ211" s="1">
        <f t="shared" si="653"/>
        <v>7.8127789144473996E-28</v>
      </c>
      <c r="FA211" s="1">
        <f t="shared" si="654"/>
        <v>1.3633692387875863E-28</v>
      </c>
      <c r="FB211" s="1">
        <f t="shared" si="655"/>
        <v>2.3235686659508299E-29</v>
      </c>
      <c r="FC211" s="1">
        <f t="shared" si="656"/>
        <v>3.5611748045125418E-30</v>
      </c>
      <c r="FD211" s="75">
        <f t="shared" si="507"/>
        <v>-3.5611748045125418E-30</v>
      </c>
    </row>
    <row r="212" spans="7:160" x14ac:dyDescent="0.35">
      <c r="G212" t="str">
        <f t="shared" si="503"/>
        <v>Refd, t=0.99</v>
      </c>
      <c r="H212" s="76">
        <f t="shared" si="504"/>
        <v>0.98500000000000076</v>
      </c>
      <c r="I212" s="1">
        <f t="shared" si="505"/>
        <v>0</v>
      </c>
      <c r="J212" s="22">
        <f t="shared" si="506"/>
        <v>2.5056065599647586E-5</v>
      </c>
      <c r="K212" s="1">
        <f t="shared" si="508"/>
        <v>1.3042062246766312E-4</v>
      </c>
      <c r="L212" s="1">
        <f t="shared" si="509"/>
        <v>3.3647527377021075E-4</v>
      </c>
      <c r="M212" s="1">
        <f t="shared" si="510"/>
        <v>7.2042628869740553E-4</v>
      </c>
      <c r="N212" s="1">
        <f t="shared" si="511"/>
        <v>1.4084264486018323E-3</v>
      </c>
      <c r="O212" s="1">
        <f t="shared" si="512"/>
        <v>2.5981580556465249E-3</v>
      </c>
      <c r="P212" s="1">
        <f t="shared" si="513"/>
        <v>4.5860420522810218E-3</v>
      </c>
      <c r="Q212" s="1">
        <f t="shared" si="514"/>
        <v>7.7964832950440819E-3</v>
      </c>
      <c r="R212" s="1">
        <f t="shared" si="515"/>
        <v>1.2808228418148469E-2</v>
      </c>
      <c r="S212" s="1">
        <f t="shared" si="516"/>
        <v>2.0370491729539024E-2</v>
      </c>
      <c r="T212" s="1">
        <f t="shared" si="517"/>
        <v>3.1399749935739227E-2</v>
      </c>
      <c r="U212" s="1">
        <f t="shared" si="518"/>
        <v>4.6947976703425022E-2</v>
      </c>
      <c r="V212" s="1">
        <f t="shared" si="519"/>
        <v>6.8135473873999597E-2</v>
      </c>
      <c r="W212" s="1">
        <f t="shared" si="520"/>
        <v>9.6046792064916967E-2</v>
      </c>
      <c r="X212" s="1">
        <f t="shared" si="521"/>
        <v>0.13159611819146627</v>
      </c>
      <c r="Y212" s="1">
        <f t="shared" si="522"/>
        <v>0.1753775126504975</v>
      </c>
      <c r="Z212" s="1">
        <f t="shared" si="523"/>
        <v>0.22752320727249226</v>
      </c>
      <c r="AA212" s="1">
        <f t="shared" si="524"/>
        <v>0.28759722309859914</v>
      </c>
      <c r="AB212" s="1">
        <f t="shared" si="525"/>
        <v>0.35454977251980963</v>
      </c>
      <c r="AC212" s="1">
        <f t="shared" si="526"/>
        <v>0.42674960227310071</v>
      </c>
      <c r="AD212" s="1">
        <f t="shared" si="527"/>
        <v>0.50209783062550895</v>
      </c>
      <c r="AE212" s="1">
        <f t="shared" si="528"/>
        <v>0.57821092133471252</v>
      </c>
      <c r="AF212" s="1">
        <f t="shared" si="529"/>
        <v>0.6526461939664806</v>
      </c>
      <c r="AG212" s="1">
        <f t="shared" si="530"/>
        <v>0.72313444927558657</v>
      </c>
      <c r="AH212" s="1">
        <f t="shared" si="531"/>
        <v>0.78778321966093157</v>
      </c>
      <c r="AI212" s="1">
        <f t="shared" si="532"/>
        <v>0.84522099909165038</v>
      </c>
      <c r="AJ212" s="1">
        <f t="shared" si="533"/>
        <v>0.89466554834672229</v>
      </c>
      <c r="AK212" s="1">
        <f t="shared" si="534"/>
        <v>0.93591453078891251</v>
      </c>
      <c r="AL212" s="1">
        <f t="shared" si="535"/>
        <v>0.96927051058630032</v>
      </c>
      <c r="AM212" s="1">
        <f t="shared" si="536"/>
        <v>0.99542175161355662</v>
      </c>
      <c r="AN212" s="1">
        <f t="shared" si="537"/>
        <v>1.0153038552819549</v>
      </c>
      <c r="AO212" s="1">
        <f t="shared" si="538"/>
        <v>1.0299653346653093</v>
      </c>
      <c r="AP212" s="1">
        <f t="shared" si="539"/>
        <v>1.0404543158448345</v>
      </c>
      <c r="AQ212" s="1">
        <f t="shared" si="540"/>
        <v>1.0477358689822596</v>
      </c>
      <c r="AR212" s="1">
        <f t="shared" si="541"/>
        <v>1.0526420721826719</v>
      </c>
      <c r="AS212" s="1">
        <f t="shared" si="542"/>
        <v>1.0558512497592798</v>
      </c>
      <c r="AT212" s="1">
        <f t="shared" si="543"/>
        <v>1.057889534333627</v>
      </c>
      <c r="AU212" s="1">
        <f t="shared" si="544"/>
        <v>1.0591468808737754</v>
      </c>
      <c r="AV212" s="1">
        <f t="shared" si="545"/>
        <v>1.0599003414221524</v>
      </c>
      <c r="AW212" s="1">
        <f t="shared" si="546"/>
        <v>1.0603390514089339</v>
      </c>
      <c r="AX212" s="1">
        <f t="shared" si="547"/>
        <v>1.0605873086248883</v>
      </c>
      <c r="AY212" s="1">
        <f t="shared" si="548"/>
        <v>1.0607238703865827</v>
      </c>
      <c r="AZ212" s="1">
        <f t="shared" si="549"/>
        <v>1.0607969092888816</v>
      </c>
      <c r="BA212" s="1">
        <f t="shared" si="550"/>
        <v>1.0608348994974599</v>
      </c>
      <c r="BB212" s="1">
        <f t="shared" si="551"/>
        <v>1.060854120457686</v>
      </c>
      <c r="BC212" s="1">
        <f t="shared" si="552"/>
        <v>1.060863581890604</v>
      </c>
      <c r="BD212" s="1">
        <f t="shared" si="553"/>
        <v>1.0608681140622949</v>
      </c>
      <c r="BE212" s="1">
        <f t="shared" si="554"/>
        <v>1.0608702270434673</v>
      </c>
      <c r="BF212" s="1">
        <f t="shared" si="555"/>
        <v>1.0608711857578581</v>
      </c>
      <c r="BG212" s="1">
        <f t="shared" si="556"/>
        <v>1.0608716083659686</v>
      </c>
      <c r="BH212" s="1">
        <f t="shared" si="557"/>
        <v>1.0608717870486426</v>
      </c>
      <c r="BI212" s="1">
        <f t="shared" si="558"/>
        <v>1.0608718529876626</v>
      </c>
      <c r="BJ212" s="1">
        <f t="shared" si="559"/>
        <v>1.0608718557125685</v>
      </c>
      <c r="BK212" s="1">
        <f t="shared" si="560"/>
        <v>1.0608717935446845</v>
      </c>
      <c r="BL212" s="1">
        <f t="shared" si="561"/>
        <v>1.0608716092723542</v>
      </c>
      <c r="BM212" s="1">
        <f t="shared" si="562"/>
        <v>1.0608711466283778</v>
      </c>
      <c r="BN212" s="1">
        <f t="shared" si="563"/>
        <v>1.0608700418745258</v>
      </c>
      <c r="BO212" s="1">
        <f t="shared" si="564"/>
        <v>1.0608674933168687</v>
      </c>
      <c r="BP212" s="1">
        <f t="shared" si="565"/>
        <v>1.0608618009096793</v>
      </c>
      <c r="BQ212" s="1">
        <f t="shared" si="566"/>
        <v>1.0608494879955315</v>
      </c>
      <c r="BR212" s="1">
        <f t="shared" si="567"/>
        <v>1.0608236980959485</v>
      </c>
      <c r="BS212" s="1">
        <f t="shared" si="568"/>
        <v>1.0607713975031321</v>
      </c>
      <c r="BT212" s="1">
        <f t="shared" si="569"/>
        <v>1.0606687194370936</v>
      </c>
      <c r="BU212" s="1">
        <f t="shared" si="570"/>
        <v>1.0604735941531753</v>
      </c>
      <c r="BV212" s="1">
        <f t="shared" si="571"/>
        <v>1.0601146967230275</v>
      </c>
      <c r="BW212" s="1">
        <f t="shared" si="572"/>
        <v>1.0594758304643461</v>
      </c>
      <c r="BX212" s="1">
        <f t="shared" si="573"/>
        <v>1.0583753048495765</v>
      </c>
      <c r="BY212" s="1">
        <f t="shared" si="574"/>
        <v>1.0565408170959019</v>
      </c>
      <c r="BZ212" s="1">
        <f t="shared" si="575"/>
        <v>1.0535818922718807</v>
      </c>
      <c r="CA212" s="1">
        <f t="shared" si="576"/>
        <v>1.0489640015630803</v>
      </c>
      <c r="CB212" s="1">
        <f t="shared" si="577"/>
        <v>1.0419907353323232</v>
      </c>
      <c r="CC212" s="1">
        <f t="shared" si="578"/>
        <v>1.0318022406714591</v>
      </c>
      <c r="CD212" s="1">
        <f t="shared" si="579"/>
        <v>1.0173987031779601</v>
      </c>
      <c r="CE212" s="1">
        <f t="shared" si="580"/>
        <v>0.99769610188162983</v>
      </c>
      <c r="CF212" s="1">
        <f t="shared" si="581"/>
        <v>0.97161724317850895</v>
      </c>
      <c r="CG212" s="1">
        <f t="shared" si="582"/>
        <v>0.93821429768861297</v>
      </c>
      <c r="CH212" s="1">
        <f t="shared" si="583"/>
        <v>0.89681074561737373</v>
      </c>
      <c r="CI212" s="1">
        <f t="shared" si="584"/>
        <v>0.84714268562978912</v>
      </c>
      <c r="CJ212" s="1">
        <f t="shared" si="585"/>
        <v>0.78947427539844772</v>
      </c>
      <c r="CK212" s="1">
        <f t="shared" si="586"/>
        <v>0.72466183090700775</v>
      </c>
      <c r="CL212" s="1">
        <f t="shared" si="587"/>
        <v>0.65414696885205281</v>
      </c>
      <c r="CM212" s="1">
        <f t="shared" si="588"/>
        <v>0.57987064005335776</v>
      </c>
      <c r="CN212" s="1">
        <f t="shared" si="589"/>
        <v>0.50411471206849512</v>
      </c>
      <c r="CO212" s="1">
        <f t="shared" si="590"/>
        <v>0.42929239107845796</v>
      </c>
      <c r="CP212" s="1">
        <f t="shared" si="591"/>
        <v>0.35771944932050226</v>
      </c>
      <c r="CQ212" s="1">
        <f t="shared" si="592"/>
        <v>0.29140210037965419</v>
      </c>
      <c r="CR212" s="1">
        <f t="shared" si="593"/>
        <v>0.23187344833881401</v>
      </c>
      <c r="CS212" s="1">
        <f t="shared" si="594"/>
        <v>0.18009989395024578</v>
      </c>
      <c r="CT212" s="1">
        <f t="shared" si="595"/>
        <v>0.13646461773649146</v>
      </c>
      <c r="CU212" s="1">
        <f t="shared" si="596"/>
        <v>0.10082095582871088</v>
      </c>
      <c r="CV212" s="1">
        <f t="shared" si="597"/>
        <v>7.2597451757904663E-2</v>
      </c>
      <c r="CW212" s="1">
        <f t="shared" si="598"/>
        <v>5.0930647340183231E-2</v>
      </c>
      <c r="CX212" s="1">
        <f t="shared" si="599"/>
        <v>3.4801648834129478E-2</v>
      </c>
      <c r="CY212" s="1">
        <f t="shared" si="600"/>
        <v>2.3157070513818653E-2</v>
      </c>
      <c r="CZ212" s="1">
        <f t="shared" si="601"/>
        <v>1.5002126117124284E-2</v>
      </c>
      <c r="DA212" s="1">
        <f t="shared" si="602"/>
        <v>9.4612570487028931E-3</v>
      </c>
      <c r="DB212" s="1">
        <f t="shared" si="603"/>
        <v>5.8080456948334577E-3</v>
      </c>
      <c r="DC212" s="1">
        <f t="shared" si="604"/>
        <v>3.4703197249163105E-3</v>
      </c>
      <c r="DD212" s="1">
        <f t="shared" si="605"/>
        <v>2.0181495697715289E-3</v>
      </c>
      <c r="DE212" s="1">
        <f t="shared" si="606"/>
        <v>1.1422971655772652E-3</v>
      </c>
      <c r="DF212" s="1">
        <f t="shared" si="607"/>
        <v>6.2929485865243406E-4</v>
      </c>
      <c r="DG212" s="1">
        <f t="shared" si="608"/>
        <v>3.3743858894331818E-4</v>
      </c>
      <c r="DH212" s="1">
        <f t="shared" si="609"/>
        <v>1.7612642272410119E-4</v>
      </c>
      <c r="DI212" s="1">
        <f t="shared" si="610"/>
        <v>8.9489856111332931E-5</v>
      </c>
      <c r="DJ212" s="1">
        <f t="shared" si="611"/>
        <v>4.426685544049894E-5</v>
      </c>
      <c r="DK212" s="1">
        <f t="shared" si="612"/>
        <v>2.1319650305829687E-5</v>
      </c>
      <c r="DL212" s="1">
        <f t="shared" si="613"/>
        <v>9.9982326158711434E-6</v>
      </c>
      <c r="DM212" s="1">
        <f t="shared" si="614"/>
        <v>4.5662215611753563E-6</v>
      </c>
      <c r="DN212" s="1">
        <f t="shared" si="615"/>
        <v>2.0311088370871335E-6</v>
      </c>
      <c r="DO212" s="1">
        <f t="shared" si="616"/>
        <v>8.8004794096034201E-7</v>
      </c>
      <c r="DP212" s="1">
        <f t="shared" si="617"/>
        <v>3.7147787282111496E-7</v>
      </c>
      <c r="DQ212" s="1">
        <f t="shared" si="618"/>
        <v>1.5278169742051235E-7</v>
      </c>
      <c r="DR212" s="1">
        <f t="shared" si="619"/>
        <v>6.123237566013956E-8</v>
      </c>
      <c r="DS212" s="1">
        <f t="shared" si="620"/>
        <v>2.3917895160809935E-8</v>
      </c>
      <c r="DT212" s="1">
        <f t="shared" si="621"/>
        <v>9.1066427245184989E-9</v>
      </c>
      <c r="DU212" s="1">
        <f t="shared" si="622"/>
        <v>3.3802517418245744E-9</v>
      </c>
      <c r="DV212" s="1">
        <f t="shared" si="623"/>
        <v>1.2233687285457005E-9</v>
      </c>
      <c r="DW212" s="1">
        <f t="shared" si="624"/>
        <v>4.3176309840223294E-10</v>
      </c>
      <c r="DX212" s="1">
        <f t="shared" si="625"/>
        <v>1.4861943062800588E-10</v>
      </c>
      <c r="DY212" s="1">
        <f t="shared" si="626"/>
        <v>4.9901018300115159E-11</v>
      </c>
      <c r="DZ212" s="1">
        <f t="shared" si="627"/>
        <v>1.6345881658827904E-11</v>
      </c>
      <c r="EA212" s="1">
        <f t="shared" si="628"/>
        <v>5.2243617397312821E-12</v>
      </c>
      <c r="EB212" s="1">
        <f t="shared" si="629"/>
        <v>1.629461936633274E-12</v>
      </c>
      <c r="EC212" s="1">
        <f t="shared" si="630"/>
        <v>4.960216730580055E-13</v>
      </c>
      <c r="ED212" s="1">
        <f t="shared" si="631"/>
        <v>1.4738762943001223E-13</v>
      </c>
      <c r="EE212" s="1">
        <f t="shared" si="632"/>
        <v>4.2754606242010628E-14</v>
      </c>
      <c r="EF212" s="1">
        <f t="shared" si="633"/>
        <v>1.2109405373328512E-14</v>
      </c>
      <c r="EG212" s="1">
        <f t="shared" si="634"/>
        <v>3.3491624385795575E-15</v>
      </c>
      <c r="EH212" s="1">
        <f t="shared" si="635"/>
        <v>9.046434092499063E-16</v>
      </c>
      <c r="EI212" s="1">
        <f t="shared" si="636"/>
        <v>2.3867097674986557E-16</v>
      </c>
      <c r="EJ212" s="1">
        <f t="shared" si="637"/>
        <v>6.1511273566152606E-17</v>
      </c>
      <c r="EK212" s="1">
        <f t="shared" si="638"/>
        <v>1.5487932628484132E-17</v>
      </c>
      <c r="EL212" s="1">
        <f t="shared" si="639"/>
        <v>3.8103532018125258E-18</v>
      </c>
      <c r="EM212" s="1">
        <f t="shared" si="640"/>
        <v>9.1604794007906207E-19</v>
      </c>
      <c r="EN212" s="1">
        <f t="shared" si="641"/>
        <v>2.1522819825185066E-19</v>
      </c>
      <c r="EO212" s="1">
        <f t="shared" si="642"/>
        <v>4.9425790099544806E-20</v>
      </c>
      <c r="EP212" s="1">
        <f t="shared" si="643"/>
        <v>1.1094958724262935E-20</v>
      </c>
      <c r="EQ212" s="1">
        <f t="shared" si="644"/>
        <v>2.4347712352134307E-21</v>
      </c>
      <c r="ER212" s="1">
        <f t="shared" si="645"/>
        <v>5.2238710912719083E-22</v>
      </c>
      <c r="ES212" s="1">
        <f t="shared" si="646"/>
        <v>1.0958941401397623E-22</v>
      </c>
      <c r="ET212" s="1">
        <f t="shared" si="647"/>
        <v>2.2481500513448624E-23</v>
      </c>
      <c r="EU212" s="1">
        <f t="shared" si="648"/>
        <v>4.510241703836095E-24</v>
      </c>
      <c r="EV212" s="1">
        <f t="shared" si="649"/>
        <v>8.8496906010697768E-25</v>
      </c>
      <c r="EW212" s="1">
        <f t="shared" si="650"/>
        <v>1.698418245911843E-25</v>
      </c>
      <c r="EX212" s="1">
        <f t="shared" si="651"/>
        <v>3.18847235716646E-26</v>
      </c>
      <c r="EY212" s="1">
        <f t="shared" si="652"/>
        <v>5.8556335847427938E-27</v>
      </c>
      <c r="EZ212" s="1">
        <f t="shared" si="653"/>
        <v>1.0520790745366499E-27</v>
      </c>
      <c r="FA212" s="1">
        <f t="shared" si="654"/>
        <v>1.8493447372612041E-28</v>
      </c>
      <c r="FB212" s="1">
        <f t="shared" si="655"/>
        <v>3.1749495060647384E-29</v>
      </c>
      <c r="FC212" s="1">
        <f t="shared" si="656"/>
        <v>4.898546067352406E-30</v>
      </c>
      <c r="FD212" s="75">
        <f t="shared" si="507"/>
        <v>-4.898546067352406E-30</v>
      </c>
    </row>
    <row r="213" spans="7:160" x14ac:dyDescent="0.35">
      <c r="G213" t="str">
        <f t="shared" si="503"/>
        <v>Refd, t=0.99</v>
      </c>
      <c r="H213" s="76">
        <f t="shared" si="504"/>
        <v>0.99000000000000077</v>
      </c>
      <c r="I213" s="1">
        <f t="shared" si="505"/>
        <v>0</v>
      </c>
      <c r="J213" s="22">
        <f t="shared" si="506"/>
        <v>2.4835280514335995E-5</v>
      </c>
      <c r="K213" s="1">
        <f t="shared" si="508"/>
        <v>1.2925000104297007E-4</v>
      </c>
      <c r="L213" s="1">
        <f t="shared" si="509"/>
        <v>3.3334234980752928E-4</v>
      </c>
      <c r="M213" s="1">
        <f t="shared" si="510"/>
        <v>7.1339339098990451E-4</v>
      </c>
      <c r="N213" s="1">
        <f t="shared" si="511"/>
        <v>1.3939606381003866E-3</v>
      </c>
      <c r="O213" s="1">
        <f t="shared" si="512"/>
        <v>2.5701426204222818E-3</v>
      </c>
      <c r="P213" s="1">
        <f t="shared" si="513"/>
        <v>4.534432746306937E-3</v>
      </c>
      <c r="Q213" s="1">
        <f t="shared" si="514"/>
        <v>7.7056460169365043E-3</v>
      </c>
      <c r="R213" s="1">
        <f t="shared" si="515"/>
        <v>1.2655115238320061E-2</v>
      </c>
      <c r="S213" s="1">
        <f t="shared" si="516"/>
        <v>2.0122969765894613E-2</v>
      </c>
      <c r="T213" s="1">
        <f t="shared" si="517"/>
        <v>3.1015561257898196E-2</v>
      </c>
      <c r="U213" s="1">
        <f t="shared" si="518"/>
        <v>4.6374923079593053E-2</v>
      </c>
      <c r="V213" s="1">
        <f t="shared" si="519"/>
        <v>6.7313420302323776E-2</v>
      </c>
      <c r="W213" s="1">
        <f t="shared" si="520"/>
        <v>9.4911908063201045E-2</v>
      </c>
      <c r="X213" s="1">
        <f t="shared" si="521"/>
        <v>0.13008740259835341</v>
      </c>
      <c r="Y213" s="1">
        <f t="shared" si="522"/>
        <v>0.17344511504952456</v>
      </c>
      <c r="Z213" s="1">
        <f t="shared" si="523"/>
        <v>0.22513747702500927</v>
      </c>
      <c r="AA213" s="1">
        <f t="shared" si="524"/>
        <v>0.28475694861951129</v>
      </c>
      <c r="AB213" s="1">
        <f t="shared" si="525"/>
        <v>0.35128788990113108</v>
      </c>
      <c r="AC213" s="1">
        <f t="shared" si="526"/>
        <v>0.42313487149839513</v>
      </c>
      <c r="AD213" s="1">
        <f t="shared" si="527"/>
        <v>0.49823161031218316</v>
      </c>
      <c r="AE213" s="1">
        <f t="shared" si="528"/>
        <v>0.57421910090010786</v>
      </c>
      <c r="AF213" s="1">
        <f t="shared" si="529"/>
        <v>0.64866734148113248</v>
      </c>
      <c r="AG213" s="1">
        <f t="shared" si="530"/>
        <v>0.71930604009983845</v>
      </c>
      <c r="AH213" s="1">
        <f t="shared" si="531"/>
        <v>0.78422820610223021</v>
      </c>
      <c r="AI213" s="1">
        <f t="shared" si="532"/>
        <v>0.84203686253171228</v>
      </c>
      <c r="AJ213" s="1">
        <f t="shared" si="533"/>
        <v>0.89191738883626348</v>
      </c>
      <c r="AK213" s="1">
        <f t="shared" si="534"/>
        <v>0.93363286956341751</v>
      </c>
      <c r="AL213" s="1">
        <f t="shared" si="535"/>
        <v>0.96745354902674396</v>
      </c>
      <c r="AM213" s="1">
        <f t="shared" si="536"/>
        <v>0.99404107417443877</v>
      </c>
      <c r="AN213" s="1">
        <f t="shared" si="537"/>
        <v>1.0143121343498238</v>
      </c>
      <c r="AO213" s="1">
        <f t="shared" si="538"/>
        <v>1.0293045335813105</v>
      </c>
      <c r="AP213" s="1">
        <f t="shared" si="539"/>
        <v>1.0400631326644034</v>
      </c>
      <c r="AQ213" s="1">
        <f t="shared" si="540"/>
        <v>1.0475555943822106</v>
      </c>
      <c r="AR213" s="1">
        <f t="shared" si="541"/>
        <v>1.0526205111497111</v>
      </c>
      <c r="AS213" s="1">
        <f t="shared" si="542"/>
        <v>1.0559447647484765</v>
      </c>
      <c r="AT213" s="1">
        <f t="shared" si="543"/>
        <v>1.0580635422277556</v>
      </c>
      <c r="AU213" s="1">
        <f t="shared" si="544"/>
        <v>1.0593752628444637</v>
      </c>
      <c r="AV213" s="1">
        <f t="shared" si="545"/>
        <v>1.0601642275421452</v>
      </c>
      <c r="AW213" s="1">
        <f t="shared" si="546"/>
        <v>1.0606253638833267</v>
      </c>
      <c r="AX213" s="1">
        <f t="shared" si="547"/>
        <v>1.0608873340099356</v>
      </c>
      <c r="AY213" s="1">
        <f t="shared" si="548"/>
        <v>1.0610320176989463</v>
      </c>
      <c r="AZ213" s="1">
        <f t="shared" si="549"/>
        <v>1.0611097187747742</v>
      </c>
      <c r="BA213" s="1">
        <f t="shared" si="550"/>
        <v>1.0611503039875596</v>
      </c>
      <c r="BB213" s="1">
        <f t="shared" si="551"/>
        <v>1.0611709261828539</v>
      </c>
      <c r="BC213" s="1">
        <f t="shared" si="552"/>
        <v>1.0611811219527916</v>
      </c>
      <c r="BD213" s="1">
        <f t="shared" si="553"/>
        <v>1.0611860277751881</v>
      </c>
      <c r="BE213" s="1">
        <f t="shared" si="554"/>
        <v>1.0611883254186316</v>
      </c>
      <c r="BF213" s="1">
        <f t="shared" si="555"/>
        <v>1.0611893727943209</v>
      </c>
      <c r="BG213" s="1">
        <f t="shared" si="556"/>
        <v>1.0611898367420094</v>
      </c>
      <c r="BH213" s="1">
        <f t="shared" si="557"/>
        <v>1.0611900340711675</v>
      </c>
      <c r="BI213" s="1">
        <f t="shared" si="558"/>
        <v>1.0611901079521997</v>
      </c>
      <c r="BJ213" s="1">
        <f t="shared" si="559"/>
        <v>1.0611901133881678</v>
      </c>
      <c r="BK213" s="1">
        <f t="shared" si="560"/>
        <v>1.0611900507207583</v>
      </c>
      <c r="BL213" s="1">
        <f t="shared" si="561"/>
        <v>1.0611898625834748</v>
      </c>
      <c r="BM213" s="1">
        <f t="shared" si="562"/>
        <v>1.0611893905287657</v>
      </c>
      <c r="BN213" s="1">
        <f t="shared" si="563"/>
        <v>1.0611882659120286</v>
      </c>
      <c r="BO213" s="1">
        <f t="shared" si="564"/>
        <v>1.0611856779717359</v>
      </c>
      <c r="BP213" s="1">
        <f t="shared" si="565"/>
        <v>1.0611799114758029</v>
      </c>
      <c r="BQ213" s="1">
        <f t="shared" si="566"/>
        <v>1.0611674666891207</v>
      </c>
      <c r="BR213" s="1">
        <f t="shared" si="567"/>
        <v>1.06114145640517</v>
      </c>
      <c r="BS213" s="1">
        <f t="shared" si="568"/>
        <v>1.0610888146278525</v>
      </c>
      <c r="BT213" s="1">
        <f t="shared" si="569"/>
        <v>1.0609856595360458</v>
      </c>
      <c r="BU213" s="1">
        <f t="shared" si="570"/>
        <v>1.0607899657918824</v>
      </c>
      <c r="BV213" s="1">
        <f t="shared" si="571"/>
        <v>1.0604305921750752</v>
      </c>
      <c r="BW213" s="1">
        <f t="shared" si="572"/>
        <v>1.0597917980715936</v>
      </c>
      <c r="BX213" s="1">
        <f t="shared" si="573"/>
        <v>1.0586928190654619</v>
      </c>
      <c r="BY213" s="1">
        <f t="shared" si="574"/>
        <v>1.0568630091176043</v>
      </c>
      <c r="BZ213" s="1">
        <f t="shared" si="575"/>
        <v>1.0539145778327235</v>
      </c>
      <c r="CA213" s="1">
        <f t="shared" si="576"/>
        <v>1.0493169809657203</v>
      </c>
      <c r="CB213" s="1">
        <f t="shared" si="577"/>
        <v>1.042379240341702</v>
      </c>
      <c r="CC213" s="1">
        <f t="shared" si="578"/>
        <v>1.0322482732086127</v>
      </c>
      <c r="CD213" s="1">
        <f t="shared" si="579"/>
        <v>1.0179318801592572</v>
      </c>
      <c r="CE213" s="1">
        <f t="shared" si="580"/>
        <v>0.99835353510383507</v>
      </c>
      <c r="CF213" s="1">
        <f t="shared" si="581"/>
        <v>0.97244199706594492</v>
      </c>
      <c r="CG213" s="1">
        <f t="shared" si="582"/>
        <v>0.93925212474787256</v>
      </c>
      <c r="CH213" s="1">
        <f t="shared" si="583"/>
        <v>0.89810510998304727</v>
      </c>
      <c r="CI213" s="1">
        <f t="shared" si="584"/>
        <v>0.8487285080299819</v>
      </c>
      <c r="CJ213" s="1">
        <f t="shared" si="585"/>
        <v>0.79137127271501262</v>
      </c>
      <c r="CK213" s="1">
        <f t="shared" si="586"/>
        <v>0.72686864943570739</v>
      </c>
      <c r="CL213" s="1">
        <f t="shared" si="587"/>
        <v>0.65663739558925516</v>
      </c>
      <c r="CM213" s="1">
        <f t="shared" si="588"/>
        <v>0.58259294570486908</v>
      </c>
      <c r="CN213" s="1">
        <f t="shared" si="589"/>
        <v>0.50699464670040884</v>
      </c>
      <c r="CO213" s="1">
        <f t="shared" si="590"/>
        <v>0.4322396300543116</v>
      </c>
      <c r="CP213" s="1">
        <f t="shared" si="591"/>
        <v>0.36063655603648509</v>
      </c>
      <c r="CQ213" s="1">
        <f t="shared" si="592"/>
        <v>0.29419453098089671</v>
      </c>
      <c r="CR213" s="1">
        <f t="shared" si="593"/>
        <v>0.23445891988228201</v>
      </c>
      <c r="CS213" s="1">
        <f t="shared" si="594"/>
        <v>0.18241562055969326</v>
      </c>
      <c r="CT213" s="1">
        <f t="shared" si="595"/>
        <v>0.13847142587744593</v>
      </c>
      <c r="CU213" s="1">
        <f t="shared" si="596"/>
        <v>0.10250396953035029</v>
      </c>
      <c r="CV213" s="1">
        <f t="shared" si="597"/>
        <v>7.3963707035076875E-2</v>
      </c>
      <c r="CW213" s="1">
        <f t="shared" si="598"/>
        <v>5.2004493035346516E-2</v>
      </c>
      <c r="CX213" s="1">
        <f t="shared" si="599"/>
        <v>3.5619028201478213E-2</v>
      </c>
      <c r="CY213" s="1">
        <f t="shared" si="600"/>
        <v>2.3759747446810548E-2</v>
      </c>
      <c r="CZ213" s="1">
        <f t="shared" si="601"/>
        <v>1.5432685084956335E-2</v>
      </c>
      <c r="DA213" s="1">
        <f t="shared" si="602"/>
        <v>9.7593668279296591E-3</v>
      </c>
      <c r="DB213" s="1">
        <f t="shared" si="603"/>
        <v>6.008134902613674E-3</v>
      </c>
      <c r="DC213" s="1">
        <f t="shared" si="604"/>
        <v>3.6005413556245095E-3</v>
      </c>
      <c r="DD213" s="1">
        <f t="shared" si="605"/>
        <v>2.10034780201576E-3</v>
      </c>
      <c r="DE213" s="1">
        <f t="shared" si="606"/>
        <v>1.1926320610359089E-3</v>
      </c>
      <c r="DF213" s="1">
        <f t="shared" si="607"/>
        <v>6.5920443029633983E-4</v>
      </c>
      <c r="DG213" s="1">
        <f t="shared" si="608"/>
        <v>3.5468870324779586E-4</v>
      </c>
      <c r="DH213" s="1">
        <f t="shared" si="609"/>
        <v>1.8578515950707259E-4</v>
      </c>
      <c r="DI213" s="1">
        <f t="shared" si="610"/>
        <v>9.4741561597396862E-5</v>
      </c>
      <c r="DJ213" s="1">
        <f t="shared" si="611"/>
        <v>4.7040408022853314E-5</v>
      </c>
      <c r="DK213" s="1">
        <f t="shared" si="612"/>
        <v>2.2742738859095746E-5</v>
      </c>
      <c r="DL213" s="1">
        <f t="shared" si="613"/>
        <v>1.0707793160118347E-5</v>
      </c>
      <c r="DM213" s="1">
        <f t="shared" si="614"/>
        <v>4.9101044038977378E-6</v>
      </c>
      <c r="DN213" s="1">
        <f t="shared" si="615"/>
        <v>2.1931388527997221E-6</v>
      </c>
      <c r="DO213" s="1">
        <f t="shared" si="616"/>
        <v>9.542888987336456E-7</v>
      </c>
      <c r="DP213" s="1">
        <f t="shared" si="617"/>
        <v>4.0456451746352882E-7</v>
      </c>
      <c r="DQ213" s="1">
        <f t="shared" si="618"/>
        <v>1.6712732520979185E-7</v>
      </c>
      <c r="DR213" s="1">
        <f t="shared" si="619"/>
        <v>6.7284937691474241E-8</v>
      </c>
      <c r="DS213" s="1">
        <f t="shared" si="620"/>
        <v>2.6403347901345639E-8</v>
      </c>
      <c r="DT213" s="1">
        <f t="shared" si="621"/>
        <v>1.0100240275081162E-8</v>
      </c>
      <c r="DU213" s="1">
        <f t="shared" si="622"/>
        <v>3.7670146658969874E-9</v>
      </c>
      <c r="DV213" s="1">
        <f t="shared" si="623"/>
        <v>1.3699901458776968E-9</v>
      </c>
      <c r="DW213" s="1">
        <f t="shared" si="624"/>
        <v>4.8590774153020203E-10</v>
      </c>
      <c r="DX213" s="1">
        <f t="shared" si="625"/>
        <v>1.6810013271630806E-10</v>
      </c>
      <c r="DY213" s="1">
        <f t="shared" si="626"/>
        <v>5.6731141010012789E-11</v>
      </c>
      <c r="DZ213" s="1">
        <f t="shared" si="627"/>
        <v>1.8679926411837543E-11</v>
      </c>
      <c r="EA213" s="1">
        <f t="shared" si="628"/>
        <v>6.0019089962706324E-12</v>
      </c>
      <c r="EB213" s="1">
        <f t="shared" si="629"/>
        <v>1.8820191011166243E-12</v>
      </c>
      <c r="EC213" s="1">
        <f t="shared" si="630"/>
        <v>5.7602064029735829E-13</v>
      </c>
      <c r="ED213" s="1">
        <f t="shared" si="631"/>
        <v>1.721034769622647E-13</v>
      </c>
      <c r="EE213" s="1">
        <f t="shared" si="632"/>
        <v>5.0203741649936175E-14</v>
      </c>
      <c r="EF213" s="1">
        <f t="shared" si="633"/>
        <v>1.4299921219433034E-14</v>
      </c>
      <c r="EG213" s="1">
        <f t="shared" si="634"/>
        <v>3.977750565396937E-15</v>
      </c>
      <c r="EH213" s="1">
        <f t="shared" si="635"/>
        <v>1.0806919419419358E-15</v>
      </c>
      <c r="EI213" s="1">
        <f t="shared" si="636"/>
        <v>2.8680037967775118E-16</v>
      </c>
      <c r="EJ213" s="1">
        <f t="shared" si="637"/>
        <v>7.4357154390039852E-17</v>
      </c>
      <c r="EK213" s="1">
        <f t="shared" si="638"/>
        <v>1.8835692818009343E-17</v>
      </c>
      <c r="EL213" s="1">
        <f t="shared" si="639"/>
        <v>4.6623573190005922E-18</v>
      </c>
      <c r="EM213" s="1">
        <f t="shared" si="640"/>
        <v>1.1278274793780968E-18</v>
      </c>
      <c r="EN213" s="1">
        <f t="shared" si="641"/>
        <v>2.6664884232889296E-19</v>
      </c>
      <c r="EO213" s="1">
        <f t="shared" si="642"/>
        <v>6.1622893439424267E-20</v>
      </c>
      <c r="EP213" s="1">
        <f t="shared" si="643"/>
        <v>1.3921753475753025E-20</v>
      </c>
      <c r="EQ213" s="1">
        <f t="shared" si="644"/>
        <v>3.0749498797651757E-21</v>
      </c>
      <c r="ER213" s="1">
        <f t="shared" si="645"/>
        <v>6.6407301102065897E-22</v>
      </c>
      <c r="ES213" s="1">
        <f t="shared" si="646"/>
        <v>1.4023854349898605E-22</v>
      </c>
      <c r="ET213" s="1">
        <f t="shared" si="647"/>
        <v>2.8962194200845681E-23</v>
      </c>
      <c r="EU213" s="1">
        <f t="shared" si="648"/>
        <v>5.8498591820834324E-24</v>
      </c>
      <c r="EV213" s="1">
        <f t="shared" si="649"/>
        <v>1.155700393346179E-24</v>
      </c>
      <c r="EW213" s="1">
        <f t="shared" si="650"/>
        <v>2.2333956541048753E-25</v>
      </c>
      <c r="EX213" s="1">
        <f t="shared" si="651"/>
        <v>4.2222109512299997E-26</v>
      </c>
      <c r="EY213" s="1">
        <f t="shared" si="652"/>
        <v>7.809081896880244E-27</v>
      </c>
      <c r="EZ213" s="1">
        <f t="shared" si="653"/>
        <v>1.4131100821197733E-27</v>
      </c>
      <c r="FA213" s="1">
        <f t="shared" si="654"/>
        <v>2.5019536624987712E-28</v>
      </c>
      <c r="FB213" s="1">
        <f t="shared" si="655"/>
        <v>4.3265994876329219E-29</v>
      </c>
      <c r="FC213" s="1">
        <f t="shared" si="656"/>
        <v>6.719559789093504E-30</v>
      </c>
      <c r="FD213" s="75">
        <f t="shared" si="507"/>
        <v>-6.719559789093504E-30</v>
      </c>
    </row>
    <row r="214" spans="7:160" x14ac:dyDescent="0.35">
      <c r="G214" t="str">
        <f t="shared" si="503"/>
        <v>Refd, t=1</v>
      </c>
      <c r="H214" s="76">
        <f t="shared" si="504"/>
        <v>0.99500000000000077</v>
      </c>
      <c r="I214" s="1">
        <f t="shared" si="505"/>
        <v>0</v>
      </c>
      <c r="J214" s="22">
        <f t="shared" si="506"/>
        <v>2.4615367619847375E-5</v>
      </c>
      <c r="K214" s="1">
        <f t="shared" si="508"/>
        <v>1.2808466413606986E-4</v>
      </c>
      <c r="L214" s="1">
        <f t="shared" si="509"/>
        <v>3.3022699688065022E-4</v>
      </c>
      <c r="M214" s="1">
        <f t="shared" si="510"/>
        <v>7.0640952014946264E-4</v>
      </c>
      <c r="N214" s="1">
        <f t="shared" si="511"/>
        <v>1.3796160050607662E-3</v>
      </c>
      <c r="O214" s="1">
        <f t="shared" si="512"/>
        <v>2.5423981490472706E-3</v>
      </c>
      <c r="P214" s="1">
        <f t="shared" si="513"/>
        <v>4.4833794608624524E-3</v>
      </c>
      <c r="Q214" s="1">
        <f t="shared" si="514"/>
        <v>7.6158668490413318E-3</v>
      </c>
      <c r="R214" s="1">
        <f t="shared" si="515"/>
        <v>1.2503883851595982E-2</v>
      </c>
      <c r="S214" s="1">
        <f t="shared" si="516"/>
        <v>1.9878592724241591E-2</v>
      </c>
      <c r="T214" s="1">
        <f t="shared" si="517"/>
        <v>3.0636330787483713E-2</v>
      </c>
      <c r="U214" s="1">
        <f t="shared" si="518"/>
        <v>4.5809262859273753E-2</v>
      </c>
      <c r="V214" s="1">
        <f t="shared" si="519"/>
        <v>6.6501810368092579E-2</v>
      </c>
      <c r="W214" s="1">
        <f t="shared" si="520"/>
        <v>9.3791008298338668E-2</v>
      </c>
      <c r="X214" s="1">
        <f t="shared" si="521"/>
        <v>0.12859643343436369</v>
      </c>
      <c r="Y214" s="1">
        <f t="shared" si="522"/>
        <v>0.17153403483494115</v>
      </c>
      <c r="Z214" s="1">
        <f t="shared" si="523"/>
        <v>0.22277592335184571</v>
      </c>
      <c r="AA214" s="1">
        <f t="shared" si="524"/>
        <v>0.2819424440868093</v>
      </c>
      <c r="AB214" s="1">
        <f t="shared" si="525"/>
        <v>0.34805161924599898</v>
      </c>
      <c r="AC214" s="1">
        <f t="shared" si="526"/>
        <v>0.41954353503882852</v>
      </c>
      <c r="AD214" s="1">
        <f t="shared" si="527"/>
        <v>0.49438446386694967</v>
      </c>
      <c r="AE214" s="1">
        <f t="shared" si="528"/>
        <v>0.57024019448402685</v>
      </c>
      <c r="AF214" s="1">
        <f t="shared" si="529"/>
        <v>0.6446939528547514</v>
      </c>
      <c r="AG214" s="1">
        <f t="shared" si="530"/>
        <v>0.7154751066717735</v>
      </c>
      <c r="AH214" s="1">
        <f t="shared" si="531"/>
        <v>0.78066297138449103</v>
      </c>
      <c r="AI214" s="1">
        <f t="shared" si="532"/>
        <v>0.83883586421265466</v>
      </c>
      <c r="AJ214" s="1">
        <f t="shared" si="533"/>
        <v>0.88914736194530408</v>
      </c>
      <c r="AK214" s="1">
        <f t="shared" si="534"/>
        <v>0.93132628506815684</v>
      </c>
      <c r="AL214" s="1">
        <f t="shared" si="535"/>
        <v>0.96561058919600928</v>
      </c>
      <c r="AM214" s="1">
        <f t="shared" si="536"/>
        <v>0.99263508724439564</v>
      </c>
      <c r="AN214" s="1">
        <f t="shared" si="537"/>
        <v>1.0132971657596266</v>
      </c>
      <c r="AO214" s="1">
        <f t="shared" si="538"/>
        <v>1.0286234469121014</v>
      </c>
      <c r="AP214" s="1">
        <f t="shared" si="539"/>
        <v>1.0396550577520551</v>
      </c>
      <c r="AQ214" s="1">
        <f t="shared" si="540"/>
        <v>1.0473618548709589</v>
      </c>
      <c r="AR214" s="1">
        <f t="shared" si="541"/>
        <v>1.0525886525454771</v>
      </c>
      <c r="AS214" s="1">
        <f t="shared" si="542"/>
        <v>1.0560307128857824</v>
      </c>
      <c r="AT214" s="1">
        <f t="shared" si="543"/>
        <v>1.0582322032463494</v>
      </c>
      <c r="AU214" s="1">
        <f t="shared" si="544"/>
        <v>1.0596000115385629</v>
      </c>
      <c r="AV214" s="1">
        <f t="shared" si="545"/>
        <v>1.0604257422570946</v>
      </c>
      <c r="AW214" s="1">
        <f t="shared" si="546"/>
        <v>1.0609101944696475</v>
      </c>
      <c r="AX214" s="1">
        <f t="shared" si="547"/>
        <v>1.0611864793061092</v>
      </c>
      <c r="AY214" s="1">
        <f t="shared" si="548"/>
        <v>1.0613396764737211</v>
      </c>
      <c r="AZ214" s="1">
        <f t="shared" si="549"/>
        <v>1.0614222851241051</v>
      </c>
      <c r="BA214" s="1">
        <f t="shared" si="550"/>
        <v>1.0614656136962257</v>
      </c>
      <c r="BB214" s="1">
        <f t="shared" si="551"/>
        <v>1.0614877237356595</v>
      </c>
      <c r="BC214" s="1">
        <f t="shared" si="552"/>
        <v>1.0614987027174259</v>
      </c>
      <c r="BD214" s="1">
        <f t="shared" si="553"/>
        <v>1.0615040088737902</v>
      </c>
      <c r="BE214" s="1">
        <f t="shared" si="554"/>
        <v>1.0615065052837545</v>
      </c>
      <c r="BF214" s="1">
        <f t="shared" si="555"/>
        <v>1.0615076485433383</v>
      </c>
      <c r="BG214" s="1">
        <f t="shared" si="556"/>
        <v>1.0615081574152283</v>
      </c>
      <c r="BH214" s="1">
        <f t="shared" si="557"/>
        <v>1.0615083751143917</v>
      </c>
      <c r="BI214" s="1">
        <f t="shared" si="558"/>
        <v>1.0615084577370606</v>
      </c>
      <c r="BJ214" s="1">
        <f t="shared" si="559"/>
        <v>1.0615084662350518</v>
      </c>
      <c r="BK214" s="1">
        <f t="shared" si="560"/>
        <v>1.0615084032004078</v>
      </c>
      <c r="BL214" s="1">
        <f t="shared" si="561"/>
        <v>1.0615082112162522</v>
      </c>
      <c r="BM214" s="1">
        <f t="shared" si="562"/>
        <v>1.0615077296998736</v>
      </c>
      <c r="BN214" s="1">
        <f t="shared" si="563"/>
        <v>1.0615065851289585</v>
      </c>
      <c r="BO214" s="1">
        <f t="shared" si="564"/>
        <v>1.0615039577283587</v>
      </c>
      <c r="BP214" s="1">
        <f t="shared" si="565"/>
        <v>1.0614981172195874</v>
      </c>
      <c r="BQ214" s="1">
        <f t="shared" si="566"/>
        <v>1.0614855411125472</v>
      </c>
      <c r="BR214" s="1">
        <f t="shared" si="567"/>
        <v>1.0614593121196423</v>
      </c>
      <c r="BS214" s="1">
        <f t="shared" si="568"/>
        <v>1.0614063330985393</v>
      </c>
      <c r="BT214" s="1">
        <f t="shared" si="569"/>
        <v>1.0613027089585612</v>
      </c>
      <c r="BU214" s="1">
        <f t="shared" si="570"/>
        <v>1.0611064611200338</v>
      </c>
      <c r="BV214" s="1">
        <f t="shared" si="571"/>
        <v>1.0607466345161722</v>
      </c>
      <c r="BW214" s="1">
        <f t="shared" si="572"/>
        <v>1.0601079458774219</v>
      </c>
      <c r="BX214" s="1">
        <f t="shared" si="573"/>
        <v>1.0590105546223265</v>
      </c>
      <c r="BY214" s="1">
        <f t="shared" si="574"/>
        <v>1.0571854619612782</v>
      </c>
      <c r="BZ214" s="1">
        <f t="shared" si="575"/>
        <v>1.0542475406773808</v>
      </c>
      <c r="CA214" s="1">
        <f t="shared" si="576"/>
        <v>1.0496701932800538</v>
      </c>
      <c r="CB214" s="1">
        <f t="shared" si="577"/>
        <v>1.0427678161492724</v>
      </c>
      <c r="CC214" s="1">
        <f t="shared" si="578"/>
        <v>1.0326940225778467</v>
      </c>
      <c r="CD214" s="1">
        <f t="shared" si="579"/>
        <v>1.0184641457826729</v>
      </c>
      <c r="CE214" s="1">
        <f t="shared" si="580"/>
        <v>0.99900908126799082</v>
      </c>
      <c r="CF214" s="1">
        <f t="shared" si="581"/>
        <v>0.97326350109753001</v>
      </c>
      <c r="CG214" s="1">
        <f t="shared" si="582"/>
        <v>0.94028497357014629</v>
      </c>
      <c r="CH214" s="1">
        <f t="shared" si="583"/>
        <v>0.89939250732164289</v>
      </c>
      <c r="CI214" s="1">
        <f t="shared" si="584"/>
        <v>0.85030531162573664</v>
      </c>
      <c r="CJ214" s="1">
        <f t="shared" si="585"/>
        <v>0.79325741307846365</v>
      </c>
      <c r="CK214" s="1">
        <f t="shared" si="586"/>
        <v>0.72906330476692194</v>
      </c>
      <c r="CL214" s="1">
        <f t="shared" si="587"/>
        <v>0.65911518712456962</v>
      </c>
      <c r="CM214" s="1">
        <f t="shared" si="588"/>
        <v>0.58530319898178984</v>
      </c>
      <c r="CN214" s="1">
        <f t="shared" si="589"/>
        <v>0.50986424811760589</v>
      </c>
      <c r="CO214" s="1">
        <f t="shared" si="590"/>
        <v>0.43517930138363875</v>
      </c>
      <c r="CP214" s="1">
        <f t="shared" si="591"/>
        <v>0.36354964934039413</v>
      </c>
      <c r="CQ214" s="1">
        <f t="shared" si="592"/>
        <v>0.29698690633874408</v>
      </c>
      <c r="CR214" s="1">
        <f t="shared" si="593"/>
        <v>0.23704825537363294</v>
      </c>
      <c r="CS214" s="1">
        <f t="shared" si="594"/>
        <v>0.18473867001126812</v>
      </c>
      <c r="CT214" s="1">
        <f t="shared" si="595"/>
        <v>0.14048822699086222</v>
      </c>
      <c r="CU214" s="1">
        <f t="shared" si="596"/>
        <v>0.10419866870870632</v>
      </c>
      <c r="CV214" s="1">
        <f t="shared" si="597"/>
        <v>7.534232750689844E-2</v>
      </c>
      <c r="CW214" s="1">
        <f t="shared" si="598"/>
        <v>5.3090471995730346E-2</v>
      </c>
      <c r="CX214" s="1">
        <f t="shared" si="599"/>
        <v>3.6447594622695798E-2</v>
      </c>
      <c r="CY214" s="1">
        <f t="shared" si="600"/>
        <v>2.4372194590135562E-2</v>
      </c>
      <c r="CZ214" s="1">
        <f t="shared" si="601"/>
        <v>1.5871369472969674E-2</v>
      </c>
      <c r="DA214" s="1">
        <f t="shared" si="602"/>
        <v>1.0063935525097992E-2</v>
      </c>
      <c r="DB214" s="1">
        <f t="shared" si="603"/>
        <v>6.2131449516865164E-3</v>
      </c>
      <c r="DC214" s="1">
        <f t="shared" si="604"/>
        <v>3.7343637991728265E-3</v>
      </c>
      <c r="DD214" s="1">
        <f t="shared" si="605"/>
        <v>2.1850809862127354E-3</v>
      </c>
      <c r="DE214" s="1">
        <f t="shared" si="606"/>
        <v>1.2446862074103804E-3</v>
      </c>
      <c r="DF214" s="1">
        <f t="shared" si="607"/>
        <v>6.9023861692847513E-4</v>
      </c>
      <c r="DG214" s="1">
        <f t="shared" si="608"/>
        <v>3.7264902516305536E-4</v>
      </c>
      <c r="DH214" s="1">
        <f t="shared" si="609"/>
        <v>1.9587725716398293E-4</v>
      </c>
      <c r="DI214" s="1">
        <f t="shared" si="610"/>
        <v>1.0024896057374585E-4</v>
      </c>
      <c r="DJ214" s="1">
        <f t="shared" si="611"/>
        <v>4.9959937295180022E-5</v>
      </c>
      <c r="DK214" s="1">
        <f t="shared" si="612"/>
        <v>2.4246514077875014E-5</v>
      </c>
      <c r="DL214" s="1">
        <f t="shared" si="613"/>
        <v>1.1460556545991784E-5</v>
      </c>
      <c r="DM214" s="1">
        <f t="shared" si="614"/>
        <v>5.2764071743831452E-6</v>
      </c>
      <c r="DN214" s="1">
        <f t="shared" si="615"/>
        <v>2.3664504686962713E-6</v>
      </c>
      <c r="DO214" s="1">
        <f t="shared" si="616"/>
        <v>1.0340368122470908E-6</v>
      </c>
      <c r="DP214" s="1">
        <f t="shared" si="617"/>
        <v>4.4025992760381225E-7</v>
      </c>
      <c r="DQ214" s="1">
        <f t="shared" si="618"/>
        <v>1.826727538180175E-7</v>
      </c>
      <c r="DR214" s="1">
        <f t="shared" si="619"/>
        <v>7.3873411253039762E-8</v>
      </c>
      <c r="DS214" s="1">
        <f t="shared" si="620"/>
        <v>2.9121362313965162E-8</v>
      </c>
      <c r="DT214" s="1">
        <f t="shared" si="621"/>
        <v>1.1191919623426021E-8</v>
      </c>
      <c r="DU214" s="1">
        <f t="shared" si="622"/>
        <v>4.1939919928992882E-9</v>
      </c>
      <c r="DV214" s="1">
        <f t="shared" si="623"/>
        <v>1.5326458470615732E-9</v>
      </c>
      <c r="DW214" s="1">
        <f t="shared" si="624"/>
        <v>5.4627135701788627E-10</v>
      </c>
      <c r="DX214" s="1">
        <f t="shared" si="625"/>
        <v>1.8992781896237321E-10</v>
      </c>
      <c r="DY214" s="1">
        <f t="shared" si="626"/>
        <v>6.4423330345374975E-11</v>
      </c>
      <c r="DZ214" s="1">
        <f t="shared" si="627"/>
        <v>2.1322235245922329E-11</v>
      </c>
      <c r="EA214" s="1">
        <f t="shared" si="628"/>
        <v>6.8867969887503146E-12</v>
      </c>
      <c r="EB214" s="1">
        <f t="shared" si="629"/>
        <v>2.1709820155895027E-12</v>
      </c>
      <c r="EC214" s="1">
        <f t="shared" si="630"/>
        <v>6.6804888817266387E-13</v>
      </c>
      <c r="ED214" s="1">
        <f t="shared" si="631"/>
        <v>2.0069252993145832E-13</v>
      </c>
      <c r="EE214" s="1">
        <f t="shared" si="632"/>
        <v>5.8868380392019473E-14</v>
      </c>
      <c r="EF214" s="1">
        <f t="shared" si="633"/>
        <v>1.6862303353356506E-14</v>
      </c>
      <c r="EG214" s="1">
        <f t="shared" si="634"/>
        <v>4.7172688548080524E-15</v>
      </c>
      <c r="EH214" s="1">
        <f t="shared" si="635"/>
        <v>1.2890126926912113E-15</v>
      </c>
      <c r="EI214" s="1">
        <f t="shared" si="636"/>
        <v>3.4408788575340686E-16</v>
      </c>
      <c r="EJ214" s="1">
        <f t="shared" si="637"/>
        <v>8.9738503626402817E-17</v>
      </c>
      <c r="EK214" s="1">
        <f t="shared" si="638"/>
        <v>2.2868408761056886E-17</v>
      </c>
      <c r="EL214" s="1">
        <f t="shared" si="639"/>
        <v>5.6949505259252877E-18</v>
      </c>
      <c r="EM214" s="1">
        <f t="shared" si="640"/>
        <v>1.3860816172227667E-18</v>
      </c>
      <c r="EN214" s="1">
        <f t="shared" si="641"/>
        <v>3.2974572354282986E-19</v>
      </c>
      <c r="EO214" s="1">
        <f t="shared" si="642"/>
        <v>7.6684298966843458E-20</v>
      </c>
      <c r="EP214" s="1">
        <f t="shared" si="643"/>
        <v>1.7434710148843751E-20</v>
      </c>
      <c r="EQ214" s="1">
        <f t="shared" si="644"/>
        <v>3.8756699517699807E-21</v>
      </c>
      <c r="ER214" s="1">
        <f t="shared" si="645"/>
        <v>8.4244986527893987E-22</v>
      </c>
      <c r="ES214" s="1">
        <f t="shared" si="646"/>
        <v>1.790798370414249E-22</v>
      </c>
      <c r="ET214" s="1">
        <f t="shared" si="647"/>
        <v>3.7230035310055486E-23</v>
      </c>
      <c r="EU214" s="1">
        <f t="shared" si="648"/>
        <v>7.5704515846181152E-24</v>
      </c>
      <c r="EV214" s="1">
        <f t="shared" si="649"/>
        <v>1.505801806869172E-24</v>
      </c>
      <c r="EW214" s="1">
        <f t="shared" si="650"/>
        <v>2.9299910875150592E-25</v>
      </c>
      <c r="EX214" s="1">
        <f t="shared" si="651"/>
        <v>5.5776424515147088E-26</v>
      </c>
      <c r="EY214" s="1">
        <f t="shared" si="652"/>
        <v>1.0388503935028822E-26</v>
      </c>
      <c r="EZ214" s="1">
        <f t="shared" si="653"/>
        <v>1.8932311267463804E-27</v>
      </c>
      <c r="FA214" s="1">
        <f t="shared" si="654"/>
        <v>3.3760847350733926E-28</v>
      </c>
      <c r="FB214" s="1">
        <f t="shared" si="655"/>
        <v>5.8803238902828116E-29</v>
      </c>
      <c r="FC214" s="1">
        <f t="shared" si="656"/>
        <v>9.1924386754152503E-30</v>
      </c>
      <c r="FD214" s="75">
        <f t="shared" si="507"/>
        <v>-9.1924386754152503E-30</v>
      </c>
    </row>
    <row r="215" spans="7:160" x14ac:dyDescent="0.35">
      <c r="G215" t="str">
        <f t="shared" si="503"/>
        <v>Refd, t=1</v>
      </c>
      <c r="H215" s="76">
        <f t="shared" si="504"/>
        <v>1.0000000000000007</v>
      </c>
      <c r="I215" s="1">
        <f t="shared" si="505"/>
        <v>0</v>
      </c>
      <c r="J215" s="22">
        <f t="shared" si="506"/>
        <v>2.4396356574055464E-5</v>
      </c>
      <c r="K215" s="1">
        <f t="shared" si="508"/>
        <v>1.2692474665005601E-4</v>
      </c>
      <c r="L215" s="1">
        <f t="shared" si="509"/>
        <v>3.2712945937654554E-4</v>
      </c>
      <c r="M215" s="1">
        <f t="shared" si="510"/>
        <v>6.9947489571792101E-4</v>
      </c>
      <c r="N215" s="1">
        <f t="shared" si="511"/>
        <v>1.3653922942203028E-3</v>
      </c>
      <c r="O215" s="1">
        <f t="shared" si="512"/>
        <v>2.5149228680328524E-3</v>
      </c>
      <c r="P215" s="1">
        <f t="shared" si="513"/>
        <v>4.4328768947482066E-3</v>
      </c>
      <c r="Q215" s="1">
        <f t="shared" si="514"/>
        <v>7.527133578684753E-3</v>
      </c>
      <c r="R215" s="1">
        <f t="shared" si="515"/>
        <v>1.2354510067483867E-2</v>
      </c>
      <c r="S215" s="1">
        <f t="shared" si="516"/>
        <v>1.9637317693302885E-2</v>
      </c>
      <c r="T215" s="1">
        <f t="shared" si="517"/>
        <v>3.0261989048366144E-2</v>
      </c>
      <c r="U215" s="1">
        <f t="shared" si="518"/>
        <v>4.5250892409109893E-2</v>
      </c>
      <c r="V215" s="1">
        <f t="shared" si="519"/>
        <v>6.5700501103225104E-2</v>
      </c>
      <c r="W215" s="1">
        <f t="shared" si="520"/>
        <v>9.2683910414051995E-2</v>
      </c>
      <c r="X215" s="1">
        <f t="shared" si="521"/>
        <v>0.12712299666539709</v>
      </c>
      <c r="Y215" s="1">
        <f t="shared" si="522"/>
        <v>0.16964404345276521</v>
      </c>
      <c r="Z215" s="1">
        <f t="shared" si="523"/>
        <v>0.22043832958905465</v>
      </c>
      <c r="AA215" s="1">
        <f t="shared" si="524"/>
        <v>0.27915353769795276</v>
      </c>
      <c r="AB215" s="1">
        <f t="shared" si="525"/>
        <v>0.34484086798684277</v>
      </c>
      <c r="AC215" s="1">
        <f t="shared" si="526"/>
        <v>0.41597560855002891</v>
      </c>
      <c r="AD215" s="1">
        <f t="shared" si="527"/>
        <v>0.49055653190379844</v>
      </c>
      <c r="AE215" s="1">
        <f t="shared" si="528"/>
        <v>0.56627446704709705</v>
      </c>
      <c r="AF215" s="1">
        <f t="shared" si="529"/>
        <v>0.64072639769397144</v>
      </c>
      <c r="AG215" s="1">
        <f t="shared" si="530"/>
        <v>0.71164208681317298</v>
      </c>
      <c r="AH215" s="1">
        <f t="shared" si="531"/>
        <v>0.7770879744599869</v>
      </c>
      <c r="AI215" s="1">
        <f t="shared" si="532"/>
        <v>0.83561843483671594</v>
      </c>
      <c r="AJ215" s="1">
        <f t="shared" si="533"/>
        <v>0.88635582703924387</v>
      </c>
      <c r="AK215" s="1">
        <f t="shared" si="534"/>
        <v>0.9289950353325408</v>
      </c>
      <c r="AL215" s="1">
        <f t="shared" si="535"/>
        <v>0.96374177446497122</v>
      </c>
      <c r="AM215" s="1">
        <f t="shared" si="536"/>
        <v>0.99120382283083697</v>
      </c>
      <c r="AN215" s="1">
        <f t="shared" si="537"/>
        <v>1.0122588868909803</v>
      </c>
      <c r="AO215" s="1">
        <f t="shared" si="538"/>
        <v>1.0279219425007913</v>
      </c>
      <c r="AP215" s="1">
        <f t="shared" si="539"/>
        <v>1.0392299173107014</v>
      </c>
      <c r="AQ215" s="1">
        <f t="shared" si="540"/>
        <v>1.0471544609419452</v>
      </c>
      <c r="AR215" s="1">
        <f t="shared" si="541"/>
        <v>1.0525463118989855</v>
      </c>
      <c r="AS215" s="1">
        <f t="shared" si="542"/>
        <v>1.0561089288449765</v>
      </c>
      <c r="AT215" s="1">
        <f t="shared" si="543"/>
        <v>1.0583953787662403</v>
      </c>
      <c r="AU215" s="1">
        <f t="shared" si="544"/>
        <v>1.0598210171669249</v>
      </c>
      <c r="AV215" s="1">
        <f t="shared" si="545"/>
        <v>1.0606848029219</v>
      </c>
      <c r="AW215" s="1">
        <f t="shared" si="546"/>
        <v>1.0611934837808927</v>
      </c>
      <c r="AX215" s="1">
        <f t="shared" si="547"/>
        <v>1.0614847036478705</v>
      </c>
      <c r="AY215" s="1">
        <f t="shared" si="548"/>
        <v>1.0616468197178233</v>
      </c>
      <c r="AZ215" s="1">
        <f t="shared" si="549"/>
        <v>1.0617345911904936</v>
      </c>
      <c r="BA215" s="1">
        <f t="shared" si="550"/>
        <v>1.0617808181349235</v>
      </c>
      <c r="BB215" s="1">
        <f t="shared" si="551"/>
        <v>1.061804506931918</v>
      </c>
      <c r="BC215" s="1">
        <f t="shared" si="552"/>
        <v>1.061816320668671</v>
      </c>
      <c r="BD215" s="1">
        <f t="shared" si="553"/>
        <v>1.0618220554319198</v>
      </c>
      <c r="BE215" s="1">
        <f t="shared" si="554"/>
        <v>1.061824765624382</v>
      </c>
      <c r="BF215" s="1">
        <f t="shared" si="555"/>
        <v>1.0618260124946188</v>
      </c>
      <c r="BG215" s="1">
        <f t="shared" si="556"/>
        <v>1.0618265701444551</v>
      </c>
      <c r="BH215" s="1">
        <f t="shared" si="557"/>
        <v>1.0618268100759587</v>
      </c>
      <c r="BI215" s="1">
        <f t="shared" si="558"/>
        <v>1.0618269023091356</v>
      </c>
      <c r="BJ215" s="1">
        <f t="shared" si="559"/>
        <v>1.0618269142535701</v>
      </c>
      <c r="BK215" s="1">
        <f t="shared" si="560"/>
        <v>1.0618268509997739</v>
      </c>
      <c r="BL215" s="1">
        <f t="shared" si="561"/>
        <v>1.0618266551944733</v>
      </c>
      <c r="BM215" s="1">
        <f t="shared" si="562"/>
        <v>1.0618261641701336</v>
      </c>
      <c r="BN215" s="1">
        <f t="shared" si="563"/>
        <v>1.0618249995585971</v>
      </c>
      <c r="BO215" s="1">
        <f t="shared" si="564"/>
        <v>1.0618223326276033</v>
      </c>
      <c r="BP215" s="1">
        <f t="shared" si="565"/>
        <v>1.0618164181943925</v>
      </c>
      <c r="BQ215" s="1">
        <f t="shared" si="566"/>
        <v>1.0618037113375267</v>
      </c>
      <c r="BR215" s="1">
        <f t="shared" si="567"/>
        <v>1.0617772653324633</v>
      </c>
      <c r="BS215" s="1">
        <f t="shared" si="568"/>
        <v>1.0617239530212463</v>
      </c>
      <c r="BT215" s="1">
        <f t="shared" si="569"/>
        <v>1.0616198677881441</v>
      </c>
      <c r="BU215" s="1">
        <f t="shared" si="570"/>
        <v>1.0614230801129436</v>
      </c>
      <c r="BV215" s="1">
        <f t="shared" si="571"/>
        <v>1.0610628234513895</v>
      </c>
      <c r="BW215" s="1">
        <f t="shared" si="572"/>
        <v>1.0604242730610396</v>
      </c>
      <c r="BX215" s="1">
        <f t="shared" si="573"/>
        <v>1.0593285098390524</v>
      </c>
      <c r="BY215" s="1">
        <f t="shared" si="574"/>
        <v>1.0575081727500477</v>
      </c>
      <c r="BZ215" s="1">
        <f t="shared" si="575"/>
        <v>1.0545807765682882</v>
      </c>
      <c r="CA215" s="1">
        <f t="shared" si="576"/>
        <v>1.050023633189769</v>
      </c>
      <c r="CB215" s="1">
        <f t="shared" si="577"/>
        <v>1.0431564574385228</v>
      </c>
      <c r="CC215" s="1">
        <f t="shared" si="578"/>
        <v>1.0331394856667948</v>
      </c>
      <c r="CD215" s="1">
        <f t="shared" si="579"/>
        <v>1.0189955026223192</v>
      </c>
      <c r="CE215" s="1">
        <f t="shared" si="580"/>
        <v>0.99966275318413533</v>
      </c>
      <c r="CF215" s="1">
        <f t="shared" si="581"/>
        <v>0.97408178321566552</v>
      </c>
      <c r="CG215" s="1">
        <f t="shared" si="582"/>
        <v>0.94131289122788842</v>
      </c>
      <c r="CH215" s="1">
        <f t="shared" si="583"/>
        <v>0.90067300535085881</v>
      </c>
      <c r="CI215" s="1">
        <f t="shared" si="584"/>
        <v>0.85187318229511955</v>
      </c>
      <c r="CJ215" s="1">
        <f t="shared" si="585"/>
        <v>0.79513279313051521</v>
      </c>
      <c r="CK215" s="1">
        <f t="shared" si="586"/>
        <v>0.731245892195304</v>
      </c>
      <c r="CL215" s="1">
        <f t="shared" si="587"/>
        <v>0.66158042214658375</v>
      </c>
      <c r="CM215" s="1">
        <f t="shared" si="588"/>
        <v>0.58800144634241669</v>
      </c>
      <c r="CN215" s="1">
        <f t="shared" si="589"/>
        <v>0.51272351796793569</v>
      </c>
      <c r="CO215" s="1">
        <f t="shared" si="590"/>
        <v>0.43811135551004521</v>
      </c>
      <c r="CP215" s="1">
        <f t="shared" si="591"/>
        <v>0.36645863022085473</v>
      </c>
      <c r="CQ215" s="1">
        <f t="shared" si="592"/>
        <v>0.29977908802185066</v>
      </c>
      <c r="CR215" s="1">
        <f t="shared" si="593"/>
        <v>0.2396412935018602</v>
      </c>
      <c r="CS215" s="1">
        <f t="shared" si="594"/>
        <v>0.1870688779142631</v>
      </c>
      <c r="CT215" s="1">
        <f t="shared" si="595"/>
        <v>0.14251487282616018</v>
      </c>
      <c r="CU215" s="1">
        <f t="shared" si="596"/>
        <v>0.1059049364509745</v>
      </c>
      <c r="CV215" s="1">
        <f t="shared" si="597"/>
        <v>7.6733236527839116E-2</v>
      </c>
      <c r="CW215" s="1">
        <f t="shared" si="598"/>
        <v>5.41885498394305E-2</v>
      </c>
      <c r="CX215" s="1">
        <f t="shared" si="599"/>
        <v>3.7287351872286302E-2</v>
      </c>
      <c r="CY215" s="1">
        <f t="shared" si="600"/>
        <v>2.4994445531629678E-2</v>
      </c>
      <c r="CZ215" s="1">
        <f t="shared" si="601"/>
        <v>1.6318232381397017E-2</v>
      </c>
      <c r="DA215" s="1">
        <f t="shared" si="602"/>
        <v>1.0375025593336536E-2</v>
      </c>
      <c r="DB215" s="1">
        <f t="shared" si="603"/>
        <v>6.4231391505954012E-3</v>
      </c>
      <c r="DC215" s="1">
        <f t="shared" si="604"/>
        <v>3.8718451713214922E-3</v>
      </c>
      <c r="DD215" s="1">
        <f t="shared" si="605"/>
        <v>2.272398561178363E-3</v>
      </c>
      <c r="DE215" s="1">
        <f t="shared" si="606"/>
        <v>1.2984990830943236E-3</v>
      </c>
      <c r="DF215" s="1">
        <f t="shared" si="607"/>
        <v>7.2242724770581765E-4</v>
      </c>
      <c r="DG215" s="1">
        <f t="shared" si="608"/>
        <v>3.9134099619921492E-4</v>
      </c>
      <c r="DH215" s="1">
        <f t="shared" si="609"/>
        <v>2.0641743475881329E-4</v>
      </c>
      <c r="DI215" s="1">
        <f t="shared" si="610"/>
        <v>1.0602173077745097E-4</v>
      </c>
      <c r="DJ215" s="1">
        <f t="shared" si="611"/>
        <v>5.3031551497327387E-5</v>
      </c>
      <c r="DK215" s="1">
        <f t="shared" si="612"/>
        <v>2.5834683568978267E-5</v>
      </c>
      <c r="DL215" s="1">
        <f t="shared" si="613"/>
        <v>1.225869025071104E-5</v>
      </c>
      <c r="DM215" s="1">
        <f t="shared" si="614"/>
        <v>5.6663517960816206E-6</v>
      </c>
      <c r="DN215" s="1">
        <f t="shared" si="615"/>
        <v>2.5517086967249055E-6</v>
      </c>
      <c r="DO215" s="1">
        <f t="shared" si="616"/>
        <v>1.1196413993884527E-6</v>
      </c>
      <c r="DP215" s="1">
        <f t="shared" si="617"/>
        <v>4.7874195916341671E-7</v>
      </c>
      <c r="DQ215" s="1">
        <f t="shared" si="618"/>
        <v>1.9950552223372633E-7</v>
      </c>
      <c r="DR215" s="1">
        <f t="shared" si="619"/>
        <v>8.1039522327000553E-8</v>
      </c>
      <c r="DS215" s="1">
        <f t="shared" si="620"/>
        <v>3.2091211271905071E-8</v>
      </c>
      <c r="DT215" s="1">
        <f t="shared" si="621"/>
        <v>1.2390311792111212E-8</v>
      </c>
      <c r="DU215" s="1">
        <f t="shared" si="622"/>
        <v>4.6649332479990502E-9</v>
      </c>
      <c r="DV215" s="1">
        <f t="shared" si="623"/>
        <v>1.7129166971178129E-9</v>
      </c>
      <c r="DW215" s="1">
        <f t="shared" si="624"/>
        <v>6.1350110250317234E-10</v>
      </c>
      <c r="DX215" s="1">
        <f t="shared" si="625"/>
        <v>2.1435982631792244E-10</v>
      </c>
      <c r="DY215" s="1">
        <f t="shared" si="626"/>
        <v>7.3077021503772187E-11</v>
      </c>
      <c r="DZ215" s="1">
        <f t="shared" si="627"/>
        <v>2.4310157548419474E-11</v>
      </c>
      <c r="EA215" s="1">
        <f t="shared" si="628"/>
        <v>7.8926678691013049E-12</v>
      </c>
      <c r="EB215" s="1">
        <f t="shared" si="629"/>
        <v>2.5011977706613434E-12</v>
      </c>
      <c r="EC215" s="1">
        <f t="shared" si="630"/>
        <v>7.7378218447878058E-13</v>
      </c>
      <c r="ED215" s="1">
        <f t="shared" si="631"/>
        <v>2.3371869855284751E-13</v>
      </c>
      <c r="EE215" s="1">
        <f t="shared" si="632"/>
        <v>6.8933275843646979E-14</v>
      </c>
      <c r="EF215" s="1">
        <f t="shared" si="633"/>
        <v>1.9855501030459938E-14</v>
      </c>
      <c r="EG215" s="1">
        <f t="shared" si="634"/>
        <v>5.5860395966889911E-15</v>
      </c>
      <c r="EH215" s="1">
        <f t="shared" si="635"/>
        <v>1.5351545206580911E-15</v>
      </c>
      <c r="EI215" s="1">
        <f t="shared" si="636"/>
        <v>4.1217126381021811E-16</v>
      </c>
      <c r="EJ215" s="1">
        <f t="shared" si="637"/>
        <v>1.0812654215261324E-16</v>
      </c>
      <c r="EK215" s="1">
        <f t="shared" si="638"/>
        <v>2.7718274969957018E-17</v>
      </c>
      <c r="EL215" s="1">
        <f t="shared" si="639"/>
        <v>6.9442995637281948E-18</v>
      </c>
      <c r="EM215" s="1">
        <f t="shared" si="640"/>
        <v>1.7004619407896319E-18</v>
      </c>
      <c r="EN215" s="1">
        <f t="shared" si="641"/>
        <v>4.070316790252559E-19</v>
      </c>
      <c r="EO215" s="1">
        <f t="shared" si="642"/>
        <v>9.5248396059441109E-20</v>
      </c>
      <c r="EP215" s="1">
        <f t="shared" si="643"/>
        <v>2.1792113434077624E-20</v>
      </c>
      <c r="EQ215" s="1">
        <f t="shared" si="644"/>
        <v>4.8752401382688435E-21</v>
      </c>
      <c r="ER215" s="1">
        <f t="shared" si="645"/>
        <v>1.0665693874615453E-21</v>
      </c>
      <c r="ES215" s="1">
        <f t="shared" si="646"/>
        <v>2.2820166308698453E-22</v>
      </c>
      <c r="ET215" s="1">
        <f t="shared" si="647"/>
        <v>4.7755557292675508E-23</v>
      </c>
      <c r="EU215" s="1">
        <f t="shared" si="648"/>
        <v>9.7755672049451107E-24</v>
      </c>
      <c r="EV215" s="1">
        <f t="shared" si="649"/>
        <v>1.9575332299170569E-24</v>
      </c>
      <c r="EW215" s="1">
        <f t="shared" si="650"/>
        <v>3.8349554321112732E-25</v>
      </c>
      <c r="EX215" s="1">
        <f t="shared" si="651"/>
        <v>7.3507059427372249E-26</v>
      </c>
      <c r="EY215" s="1">
        <f t="shared" si="652"/>
        <v>1.378629436248926E-26</v>
      </c>
      <c r="EZ215" s="1">
        <f t="shared" si="653"/>
        <v>2.5301500183282144E-27</v>
      </c>
      <c r="FA215" s="1">
        <f t="shared" si="654"/>
        <v>4.5439703046331943E-28</v>
      </c>
      <c r="FB215" s="1">
        <f t="shared" si="655"/>
        <v>7.9710638076321704E-29</v>
      </c>
      <c r="FC215" s="1">
        <f t="shared" si="656"/>
        <v>1.2541607231330349E-29</v>
      </c>
      <c r="FD215" s="75">
        <f t="shared" si="507"/>
        <v>-1.2541607231330349E-29</v>
      </c>
    </row>
    <row r="216" spans="7:160" x14ac:dyDescent="0.35">
      <c r="G216" t="str">
        <f t="shared" si="503"/>
        <v>Refd, t=1.01</v>
      </c>
      <c r="H216" s="76">
        <f t="shared" si="504"/>
        <v>1.0050000000000006</v>
      </c>
      <c r="I216" s="1">
        <f t="shared" si="505"/>
        <v>0</v>
      </c>
      <c r="J216" s="22">
        <f t="shared" si="506"/>
        <v>2.4178275797046904E-5</v>
      </c>
      <c r="K216" s="1">
        <f t="shared" si="508"/>
        <v>1.2577037747434479E-4</v>
      </c>
      <c r="L216" s="1">
        <f t="shared" si="509"/>
        <v>3.2404996849168499E-4</v>
      </c>
      <c r="M216" s="1">
        <f t="shared" si="510"/>
        <v>6.9258971599965927E-4</v>
      </c>
      <c r="N216" s="1">
        <f t="shared" si="511"/>
        <v>1.3512892251333951E-3</v>
      </c>
      <c r="O216" s="1">
        <f t="shared" si="512"/>
        <v>2.4877149896640528E-3</v>
      </c>
      <c r="P216" s="1">
        <f t="shared" si="513"/>
        <v>4.3829197772169469E-3</v>
      </c>
      <c r="Q216" s="1">
        <f t="shared" si="514"/>
        <v>7.4394341292699862E-3</v>
      </c>
      <c r="R216" s="1">
        <f t="shared" si="515"/>
        <v>1.2206970030108576E-2</v>
      </c>
      <c r="S216" s="1">
        <f t="shared" si="516"/>
        <v>1.9399102414851394E-2</v>
      </c>
      <c r="T216" s="1">
        <f t="shared" si="517"/>
        <v>2.9892467661638705E-2</v>
      </c>
      <c r="U216" s="1">
        <f t="shared" si="518"/>
        <v>4.4699709728051214E-2</v>
      </c>
      <c r="V216" s="1">
        <f t="shared" si="519"/>
        <v>6.4909351706550253E-2</v>
      </c>
      <c r="W216" s="1">
        <f t="shared" si="520"/>
        <v>9.1590434604836443E-2</v>
      </c>
      <c r="X216" s="1">
        <f t="shared" si="521"/>
        <v>0.12566688085251654</v>
      </c>
      <c r="Y216" s="1">
        <f t="shared" si="522"/>
        <v>0.16777491446800369</v>
      </c>
      <c r="Z216" s="1">
        <f t="shared" si="523"/>
        <v>0.21812448008578925</v>
      </c>
      <c r="AA216" s="1">
        <f t="shared" si="524"/>
        <v>0.27639005695418556</v>
      </c>
      <c r="AB216" s="1">
        <f t="shared" si="525"/>
        <v>0.34165554074600529</v>
      </c>
      <c r="AC216" s="1">
        <f t="shared" si="526"/>
        <v>0.4124311027189983</v>
      </c>
      <c r="AD216" s="1">
        <f t="shared" si="527"/>
        <v>0.48674794831738255</v>
      </c>
      <c r="AE216" s="1">
        <f t="shared" si="528"/>
        <v>0.56232217592062816</v>
      </c>
      <c r="AF216" s="1">
        <f t="shared" si="529"/>
        <v>0.63676503819667951</v>
      </c>
      <c r="AG216" s="1">
        <f t="shared" si="530"/>
        <v>0.70780741234143518</v>
      </c>
      <c r="AH216" s="1">
        <f t="shared" si="531"/>
        <v>0.77350367065195302</v>
      </c>
      <c r="AI216" s="1">
        <f t="shared" si="532"/>
        <v>0.83238500439185581</v>
      </c>
      <c r="AJ216" s="1">
        <f t="shared" si="533"/>
        <v>0.88354314568292025</v>
      </c>
      <c r="AK216" s="1">
        <f t="shared" si="534"/>
        <v>0.92663938298544357</v>
      </c>
      <c r="AL216" s="1">
        <f t="shared" si="535"/>
        <v>0.96184725432578433</v>
      </c>
      <c r="AM216" s="1">
        <f t="shared" si="536"/>
        <v>0.98974731955911033</v>
      </c>
      <c r="AN216" s="1">
        <f t="shared" si="537"/>
        <v>1.0111972412877785</v>
      </c>
      <c r="AO216" s="1">
        <f t="shared" si="538"/>
        <v>1.0271998931946311</v>
      </c>
      <c r="AP216" s="1">
        <f t="shared" si="539"/>
        <v>1.0387875410084288</v>
      </c>
      <c r="AQ216" s="1">
        <f t="shared" si="540"/>
        <v>1.0469332249594985</v>
      </c>
      <c r="AR216" s="1">
        <f t="shared" si="541"/>
        <v>1.0524933052134278</v>
      </c>
      <c r="AS216" s="1">
        <f t="shared" si="542"/>
        <v>1.0561792467241755</v>
      </c>
      <c r="AT216" s="1">
        <f t="shared" si="543"/>
        <v>1.0585529289312641</v>
      </c>
      <c r="AU216" s="1">
        <f t="shared" si="544"/>
        <v>1.0600381684076756</v>
      </c>
      <c r="AV216" s="1">
        <f t="shared" si="545"/>
        <v>1.0609413253345075</v>
      </c>
      <c r="AW216" s="1">
        <f t="shared" si="546"/>
        <v>1.0614751710271138</v>
      </c>
      <c r="AX216" s="1">
        <f t="shared" si="547"/>
        <v>1.0617819650101268</v>
      </c>
      <c r="AY216" s="1">
        <f t="shared" si="548"/>
        <v>1.0619534195437854</v>
      </c>
      <c r="AZ216" s="1">
        <f t="shared" si="549"/>
        <v>1.062046619177148</v>
      </c>
      <c r="BA216" s="1">
        <f t="shared" si="550"/>
        <v>1.0620959063661781</v>
      </c>
      <c r="BB216" s="1">
        <f t="shared" si="551"/>
        <v>1.0621212692919493</v>
      </c>
      <c r="BC216" s="1">
        <f t="shared" si="552"/>
        <v>1.0621339721045808</v>
      </c>
      <c r="BD216" s="1">
        <f t="shared" si="553"/>
        <v>1.0621401654109386</v>
      </c>
      <c r="BE216" s="1">
        <f t="shared" si="554"/>
        <v>1.0621431053607331</v>
      </c>
      <c r="BF216" s="1">
        <f t="shared" si="555"/>
        <v>1.0621444641013249</v>
      </c>
      <c r="BG216" s="1">
        <f t="shared" si="556"/>
        <v>1.0621450746688041</v>
      </c>
      <c r="BH216" s="1">
        <f t="shared" si="557"/>
        <v>1.0621453388432451</v>
      </c>
      <c r="BI216" s="1">
        <f t="shared" si="558"/>
        <v>1.0621454416301508</v>
      </c>
      <c r="BJ216" s="1">
        <f t="shared" si="559"/>
        <v>1.0621454574415672</v>
      </c>
      <c r="BK216" s="1">
        <f t="shared" si="560"/>
        <v>1.0621453941338357</v>
      </c>
      <c r="BL216" s="1">
        <f t="shared" si="561"/>
        <v>1.062145194541424</v>
      </c>
      <c r="BM216" s="1">
        <f t="shared" si="562"/>
        <v>1.0621446939677974</v>
      </c>
      <c r="BN216" s="1">
        <f t="shared" si="563"/>
        <v>1.0621435092341869</v>
      </c>
      <c r="BO216" s="1">
        <f t="shared" si="564"/>
        <v>1.0621408027103114</v>
      </c>
      <c r="BP216" s="1">
        <f t="shared" si="565"/>
        <v>1.0621348144534086</v>
      </c>
      <c r="BQ216" s="1">
        <f t="shared" si="566"/>
        <v>1.0621219774352013</v>
      </c>
      <c r="BR216" s="1">
        <f t="shared" si="567"/>
        <v>1.0620953161353661</v>
      </c>
      <c r="BS216" s="1">
        <f t="shared" si="568"/>
        <v>1.0620416744994159</v>
      </c>
      <c r="BT216" s="1">
        <f t="shared" si="569"/>
        <v>1.0619371361041632</v>
      </c>
      <c r="BU216" s="1">
        <f t="shared" si="570"/>
        <v>1.0617398227406902</v>
      </c>
      <c r="BV216" s="1">
        <f t="shared" si="571"/>
        <v>1.0613791586814216</v>
      </c>
      <c r="BW216" s="1">
        <f t="shared" si="572"/>
        <v>1.0607407788025935</v>
      </c>
      <c r="BX216" s="1">
        <f t="shared" si="573"/>
        <v>1.0596466830483302</v>
      </c>
      <c r="BY216" s="1">
        <f t="shared" si="574"/>
        <v>1.0578311386437769</v>
      </c>
      <c r="BZ216" s="1">
        <f t="shared" si="575"/>
        <v>1.0549142813373047</v>
      </c>
      <c r="CA216" s="1">
        <f t="shared" si="576"/>
        <v>1.050377295484445</v>
      </c>
      <c r="CB216" s="1">
        <f t="shared" si="577"/>
        <v>1.0435451590250482</v>
      </c>
      <c r="CC216" s="1">
        <f t="shared" si="578"/>
        <v>1.033584659488912</v>
      </c>
      <c r="CD216" s="1">
        <f t="shared" si="579"/>
        <v>1.0195259533128607</v>
      </c>
      <c r="CE216" s="1">
        <f t="shared" si="580"/>
        <v>1.0003145635768691</v>
      </c>
      <c r="CF216" s="1">
        <f t="shared" si="581"/>
        <v>0.97489687104626055</v>
      </c>
      <c r="CG216" s="1">
        <f t="shared" si="582"/>
        <v>0.94233592418620016</v>
      </c>
      <c r="CH216" s="1">
        <f t="shared" si="583"/>
        <v>0.90194667089085834</v>
      </c>
      <c r="CI216" s="1">
        <f t="shared" si="584"/>
        <v>0.8534322048181896</v>
      </c>
      <c r="CJ216" s="1">
        <f t="shared" si="585"/>
        <v>0.79699750840049222</v>
      </c>
      <c r="CK216" s="1">
        <f t="shared" si="586"/>
        <v>0.73341650614673293</v>
      </c>
      <c r="CL216" s="1">
        <f t="shared" si="587"/>
        <v>0.66403317899177328</v>
      </c>
      <c r="CM216" s="1">
        <f t="shared" si="588"/>
        <v>0.59068773462102697</v>
      </c>
      <c r="CN216" s="1">
        <f t="shared" si="589"/>
        <v>0.51557245908001759</v>
      </c>
      <c r="CO216" s="1">
        <f t="shared" si="590"/>
        <v>0.44103574476136209</v>
      </c>
      <c r="CP216" s="1">
        <f t="shared" si="591"/>
        <v>0.36936340198010059</v>
      </c>
      <c r="CQ216" s="1">
        <f t="shared" si="592"/>
        <v>0.3025709399518029</v>
      </c>
      <c r="CR216" s="1">
        <f t="shared" si="593"/>
        <v>0.24223787493500382</v>
      </c>
      <c r="CS216" s="1">
        <f t="shared" si="594"/>
        <v>0.1894060811472868</v>
      </c>
      <c r="CT216" s="1">
        <f t="shared" si="595"/>
        <v>0.14455121551116837</v>
      </c>
      <c r="CU216" s="1">
        <f t="shared" si="596"/>
        <v>0.10762265533745238</v>
      </c>
      <c r="CV216" s="1">
        <f t="shared" si="597"/>
        <v>7.8136356233662815E-2</v>
      </c>
      <c r="CW216" s="1">
        <f t="shared" si="598"/>
        <v>5.5298690536506698E-2</v>
      </c>
      <c r="CX216" s="1">
        <f t="shared" si="599"/>
        <v>3.8138301961802276E-2</v>
      </c>
      <c r="CY216" s="1">
        <f t="shared" si="600"/>
        <v>2.5626532256379324E-2</v>
      </c>
      <c r="CZ216" s="1">
        <f t="shared" si="601"/>
        <v>1.6773325656085861E-2</v>
      </c>
      <c r="DA216" s="1">
        <f t="shared" si="602"/>
        <v>1.0692698664058798E-2</v>
      </c>
      <c r="DB216" s="1">
        <f t="shared" si="603"/>
        <v>6.6381804099045014E-3</v>
      </c>
      <c r="DC216" s="1">
        <f t="shared" si="604"/>
        <v>4.0130435395183215E-3</v>
      </c>
      <c r="DD216" s="1">
        <f t="shared" si="605"/>
        <v>2.3623501615396068E-3</v>
      </c>
      <c r="DE216" s="1">
        <f t="shared" si="606"/>
        <v>1.3541104988586952E-3</v>
      </c>
      <c r="DF216" s="1">
        <f t="shared" si="607"/>
        <v>7.5580053095638232E-4</v>
      </c>
      <c r="DG216" s="1">
        <f t="shared" si="608"/>
        <v>4.107864208914177E-4</v>
      </c>
      <c r="DH216" s="1">
        <f t="shared" si="609"/>
        <v>2.1742072243206679E-4</v>
      </c>
      <c r="DI216" s="1">
        <f t="shared" si="610"/>
        <v>1.1206979534734591E-4</v>
      </c>
      <c r="DJ216" s="1">
        <f t="shared" si="611"/>
        <v>5.6261539820531295E-5</v>
      </c>
      <c r="DK216" s="1">
        <f t="shared" si="612"/>
        <v>2.7511080816622056E-5</v>
      </c>
      <c r="DL216" s="1">
        <f t="shared" si="613"/>
        <v>1.3104444874106927E-5</v>
      </c>
      <c r="DM216" s="1">
        <f t="shared" si="614"/>
        <v>6.0812125262554645E-6</v>
      </c>
      <c r="DN216" s="1">
        <f t="shared" si="615"/>
        <v>2.7496100668753088E-6</v>
      </c>
      <c r="DO216" s="1">
        <f t="shared" si="616"/>
        <v>1.2114705814288632E-6</v>
      </c>
      <c r="DP216" s="1">
        <f t="shared" si="617"/>
        <v>5.2019857089084267E-7</v>
      </c>
      <c r="DQ216" s="1">
        <f t="shared" si="618"/>
        <v>2.1771856648401374E-7</v>
      </c>
      <c r="DR216" s="1">
        <f t="shared" si="619"/>
        <v>8.8827775949866861E-8</v>
      </c>
      <c r="DS216" s="1">
        <f t="shared" si="620"/>
        <v>3.5333548623869106E-8</v>
      </c>
      <c r="DT216" s="1">
        <f t="shared" si="621"/>
        <v>1.3704710740230152E-8</v>
      </c>
      <c r="DU216" s="1">
        <f t="shared" si="622"/>
        <v>5.183895672410457E-9</v>
      </c>
      <c r="DV216" s="1">
        <f t="shared" si="623"/>
        <v>1.9125217813223322E-9</v>
      </c>
      <c r="DW216" s="1">
        <f t="shared" si="624"/>
        <v>6.8830426015830535E-10</v>
      </c>
      <c r="DX216" s="1">
        <f t="shared" si="625"/>
        <v>2.4167883575107629E-10</v>
      </c>
      <c r="DY216" s="1">
        <f t="shared" si="626"/>
        <v>8.2802008324883286E-11</v>
      </c>
      <c r="DZ216" s="1">
        <f t="shared" si="627"/>
        <v>2.7685150157930911E-11</v>
      </c>
      <c r="EA216" s="1">
        <f t="shared" si="628"/>
        <v>9.0347446887839598E-12</v>
      </c>
      <c r="EB216" s="1">
        <f t="shared" si="629"/>
        <v>2.8781043411452897E-12</v>
      </c>
      <c r="EC216" s="1">
        <f t="shared" si="630"/>
        <v>8.951108609146189E-13</v>
      </c>
      <c r="ED216" s="1">
        <f t="shared" si="631"/>
        <v>2.7182161896478612E-13</v>
      </c>
      <c r="EE216" s="1">
        <f t="shared" si="632"/>
        <v>8.0609166963986027E-14</v>
      </c>
      <c r="EF216" s="1">
        <f t="shared" si="633"/>
        <v>2.3347136654248526E-14</v>
      </c>
      <c r="EG216" s="1">
        <f t="shared" si="634"/>
        <v>6.6052016787081257E-15</v>
      </c>
      <c r="EH216" s="1">
        <f t="shared" si="635"/>
        <v>1.825556543055494E-15</v>
      </c>
      <c r="EI216" s="1">
        <f t="shared" si="636"/>
        <v>4.9296223926741734E-16</v>
      </c>
      <c r="EJ216" s="1">
        <f t="shared" si="637"/>
        <v>1.3007459161600025E-16</v>
      </c>
      <c r="EK216" s="1">
        <f t="shared" si="638"/>
        <v>3.3541453909046224E-17</v>
      </c>
      <c r="EL216" s="1">
        <f t="shared" si="639"/>
        <v>8.4533889935145996E-18</v>
      </c>
      <c r="EM216" s="1">
        <f t="shared" si="640"/>
        <v>2.0825101959678034E-18</v>
      </c>
      <c r="EN216" s="1">
        <f t="shared" si="641"/>
        <v>5.0153039343323235E-19</v>
      </c>
      <c r="EO216" s="1">
        <f t="shared" si="642"/>
        <v>1.1808819792761525E-19</v>
      </c>
      <c r="EP216" s="1">
        <f t="shared" si="643"/>
        <v>2.7186848580321099E-20</v>
      </c>
      <c r="EQ216" s="1">
        <f t="shared" si="644"/>
        <v>6.1206440045383429E-21</v>
      </c>
      <c r="ER216" s="1">
        <f t="shared" si="645"/>
        <v>1.3476053030529379E-21</v>
      </c>
      <c r="ES216" s="1">
        <f t="shared" si="646"/>
        <v>2.9019893270250677E-22</v>
      </c>
      <c r="ET216" s="1">
        <f t="shared" si="647"/>
        <v>6.1127311080814796E-23</v>
      </c>
      <c r="EU216" s="1">
        <f t="shared" si="648"/>
        <v>1.259559617198194E-23</v>
      </c>
      <c r="EV216" s="1">
        <f t="shared" si="649"/>
        <v>2.539115110755881E-24</v>
      </c>
      <c r="EW216" s="1">
        <f t="shared" si="650"/>
        <v>5.0079645359298378E-25</v>
      </c>
      <c r="EX216" s="1">
        <f t="shared" si="651"/>
        <v>9.6647128618279036E-26</v>
      </c>
      <c r="EY216" s="1">
        <f t="shared" si="652"/>
        <v>1.8251470989428746E-26</v>
      </c>
      <c r="EZ216" s="1">
        <f t="shared" si="653"/>
        <v>3.3730173772786352E-27</v>
      </c>
      <c r="FA216" s="1">
        <f t="shared" si="654"/>
        <v>6.1004346732483468E-28</v>
      </c>
      <c r="FB216" s="1">
        <f t="shared" si="655"/>
        <v>1.0777233713768788E-28</v>
      </c>
      <c r="FC216" s="1">
        <f t="shared" si="656"/>
        <v>1.7065700078848231E-29</v>
      </c>
      <c r="FD216" s="75">
        <f t="shared" si="507"/>
        <v>-1.7065700078848231E-29</v>
      </c>
    </row>
    <row r="217" spans="7:160" x14ac:dyDescent="0.35">
      <c r="G217" t="str">
        <f t="shared" si="503"/>
        <v>Refd, t=1.01</v>
      </c>
      <c r="H217" s="76">
        <f t="shared" si="504"/>
        <v>1.0100000000000005</v>
      </c>
      <c r="I217" s="1">
        <f t="shared" si="505"/>
        <v>0</v>
      </c>
      <c r="J217" s="22">
        <f t="shared" si="506"/>
        <v>2.3961152503552189E-5</v>
      </c>
      <c r="K217" s="1">
        <f t="shared" si="508"/>
        <v>1.2462167964650815E-4</v>
      </c>
      <c r="L217" s="1">
        <f t="shared" si="509"/>
        <v>3.2098874260940758E-4</v>
      </c>
      <c r="M217" s="1">
        <f t="shared" si="510"/>
        <v>6.8575415873712751E-4</v>
      </c>
      <c r="N217" s="1">
        <f t="shared" si="511"/>
        <v>1.3373064931516351E-3</v>
      </c>
      <c r="O217" s="1">
        <f t="shared" si="512"/>
        <v>2.4607727130724205E-3</v>
      </c>
      <c r="P217" s="1">
        <f t="shared" si="513"/>
        <v>4.3335028685003987E-3</v>
      </c>
      <c r="Q217" s="1">
        <f t="shared" si="514"/>
        <v>7.3527565589755241E-3</v>
      </c>
      <c r="R217" s="1">
        <f t="shared" si="515"/>
        <v>1.2061240213062914E-2</v>
      </c>
      <c r="S217" s="1">
        <f t="shared" si="516"/>
        <v>1.9163905272183087E-2</v>
      </c>
      <c r="T217" s="1">
        <f t="shared" si="517"/>
        <v>2.9527699325390979E-2</v>
      </c>
      <c r="U217" s="1">
        <f t="shared" si="518"/>
        <v>4.4155614417560086E-2</v>
      </c>
      <c r="V217" s="1">
        <f t="shared" si="519"/>
        <v>6.4128223506554602E-2</v>
      </c>
      <c r="W217" s="1">
        <f t="shared" si="520"/>
        <v>9.051040357756221E-2</v>
      </c>
      <c r="X217" s="1">
        <f t="shared" si="521"/>
        <v>0.12422787712305683</v>
      </c>
      <c r="Y217" s="1">
        <f t="shared" si="522"/>
        <v>0.16592642355864731</v>
      </c>
      <c r="Z217" s="1">
        <f t="shared" si="523"/>
        <v>0.21583416023377547</v>
      </c>
      <c r="AA217" s="1">
        <f t="shared" si="524"/>
        <v>0.27365182873259158</v>
      </c>
      <c r="AB217" s="1">
        <f t="shared" si="525"/>
        <v>0.33849553944763955</v>
      </c>
      <c r="AC217" s="1">
        <f t="shared" si="526"/>
        <v>0.4089100234011222</v>
      </c>
      <c r="AD217" s="1">
        <f t="shared" si="527"/>
        <v>0.48295884041996318</v>
      </c>
      <c r="AE217" s="1">
        <f t="shared" si="528"/>
        <v>0.55838357091331103</v>
      </c>
      <c r="AF217" s="1">
        <f t="shared" si="529"/>
        <v>0.63281022920132102</v>
      </c>
      <c r="AG217" s="1">
        <f t="shared" si="530"/>
        <v>0.7039715090454578</v>
      </c>
      <c r="AH217" s="1">
        <f t="shared" si="531"/>
        <v>0.7699105115574294</v>
      </c>
      <c r="AI217" s="1">
        <f t="shared" si="532"/>
        <v>0.82913600199889714</v>
      </c>
      <c r="AJ217" s="1">
        <f t="shared" si="533"/>
        <v>0.8807096814618447</v>
      </c>
      <c r="AK217" s="1">
        <f t="shared" si="534"/>
        <v>0.92425959508478328</v>
      </c>
      <c r="AL217" s="1">
        <f t="shared" si="535"/>
        <v>0.95992718425970514</v>
      </c>
      <c r="AM217" s="1">
        <f t="shared" si="536"/>
        <v>0.98826562259728956</v>
      </c>
      <c r="AN217" s="1">
        <f t="shared" si="537"/>
        <v>1.0101121786445</v>
      </c>
      <c r="AO217" s="1">
        <f t="shared" si="538"/>
        <v>1.0264571768843986</v>
      </c>
      <c r="AP217" s="1">
        <f t="shared" si="539"/>
        <v>1.0383277620538314</v>
      </c>
      <c r="AQ217" s="1">
        <f t="shared" si="540"/>
        <v>1.0466979612499179</v>
      </c>
      <c r="AR217" s="1">
        <f t="shared" si="541"/>
        <v>1.0524294490548234</v>
      </c>
      <c r="AS217" s="1">
        <f t="shared" si="542"/>
        <v>1.0562415001192147</v>
      </c>
      <c r="AT217" s="1">
        <f t="shared" si="543"/>
        <v>1.0587047127039968</v>
      </c>
      <c r="AU217" s="1">
        <f t="shared" si="544"/>
        <v>1.0602513524357113</v>
      </c>
      <c r="AV217" s="1">
        <f t="shared" si="545"/>
        <v>1.0611952237465716</v>
      </c>
      <c r="AW217" s="1">
        <f t="shared" si="546"/>
        <v>1.0617551940125858</v>
      </c>
      <c r="AX217" s="1">
        <f t="shared" si="547"/>
        <v>1.0620782201974615</v>
      </c>
      <c r="AY217" s="1">
        <f t="shared" si="548"/>
        <v>1.0622594471556865</v>
      </c>
      <c r="AZ217" s="1">
        <f t="shared" si="549"/>
        <v>1.0623583506227421</v>
      </c>
      <c r="BA217" s="1">
        <f t="shared" si="550"/>
        <v>1.0624108669912626</v>
      </c>
      <c r="BB217" s="1">
        <f t="shared" si="551"/>
        <v>1.0624380040308292</v>
      </c>
      <c r="BC217" s="1">
        <f t="shared" si="552"/>
        <v>1.0624516531299397</v>
      </c>
      <c r="BD217" s="1">
        <f t="shared" si="553"/>
        <v>1.0624583366548122</v>
      </c>
      <c r="BE217" s="1">
        <f t="shared" si="554"/>
        <v>1.0624615233444716</v>
      </c>
      <c r="BF217" s="1">
        <f t="shared" si="555"/>
        <v>1.0624630027780673</v>
      </c>
      <c r="BG217" s="1">
        <f t="shared" si="556"/>
        <v>1.0624636707064834</v>
      </c>
      <c r="BH217" s="1">
        <f t="shared" si="557"/>
        <v>1.0624639612926829</v>
      </c>
      <c r="BI217" s="1">
        <f t="shared" si="558"/>
        <v>1.0624640756563002</v>
      </c>
      <c r="BJ217" s="1">
        <f t="shared" si="559"/>
        <v>1.06246409579419</v>
      </c>
      <c r="BK217" s="1">
        <f t="shared" si="560"/>
        <v>1.0624640326163106</v>
      </c>
      <c r="BL217" s="1">
        <f t="shared" si="561"/>
        <v>1.0624638292798394</v>
      </c>
      <c r="BM217" s="1">
        <f t="shared" si="562"/>
        <v>1.0624633191209114</v>
      </c>
      <c r="BN217" s="1">
        <f t="shared" si="563"/>
        <v>1.0624621141889188</v>
      </c>
      <c r="BO217" s="1">
        <f t="shared" si="564"/>
        <v>1.0624593680172914</v>
      </c>
      <c r="BP217" s="1">
        <f t="shared" si="565"/>
        <v>1.0624533060496473</v>
      </c>
      <c r="BQ217" s="1">
        <f t="shared" si="566"/>
        <v>1.0624403394761333</v>
      </c>
      <c r="BR217" s="1">
        <f t="shared" si="567"/>
        <v>1.0624134646187235</v>
      </c>
      <c r="BS217" s="1">
        <f t="shared" si="568"/>
        <v>1.0623594976339128</v>
      </c>
      <c r="BT217" s="1">
        <f t="shared" si="569"/>
        <v>1.0622545139819382</v>
      </c>
      <c r="BU217" s="1">
        <f t="shared" si="570"/>
        <v>1.0620566889682774</v>
      </c>
      <c r="BV217" s="1">
        <f t="shared" si="571"/>
        <v>1.0616956399028166</v>
      </c>
      <c r="BW217" s="1">
        <f t="shared" si="572"/>
        <v>1.0610574622834064</v>
      </c>
      <c r="BX217" s="1">
        <f t="shared" si="573"/>
        <v>1.0599650725967529</v>
      </c>
      <c r="BY217" s="1">
        <f t="shared" si="574"/>
        <v>1.0581543568387555</v>
      </c>
      <c r="BZ217" s="1">
        <f t="shared" si="575"/>
        <v>1.055248050884672</v>
      </c>
      <c r="CA217" s="1">
        <f t="shared" si="576"/>
        <v>1.0507311750575343</v>
      </c>
      <c r="CB217" s="1">
        <f t="shared" si="577"/>
        <v>1.043933915853599</v>
      </c>
      <c r="CC217" s="1">
        <f t="shared" si="578"/>
        <v>1.0340295411801699</v>
      </c>
      <c r="CD217" s="1">
        <f t="shared" si="579"/>
        <v>1.0200555005471101</v>
      </c>
      <c r="CE217" s="1">
        <f t="shared" si="580"/>
        <v>1.0009645250856718</v>
      </c>
      <c r="CF217" s="1">
        <f t="shared" si="581"/>
        <v>0.97570879190367288</v>
      </c>
      <c r="CG217" s="1">
        <f t="shared" si="582"/>
        <v>0.94335411831355298</v>
      </c>
      <c r="CH217" s="1">
        <f t="shared" si="583"/>
        <v>0.90321356988027346</v>
      </c>
      <c r="CI217" s="1">
        <f t="shared" si="584"/>
        <v>0.85498246289551727</v>
      </c>
      <c r="CJ217" s="1">
        <f t="shared" si="585"/>
        <v>0.79885165332147712</v>
      </c>
      <c r="CK217" s="1">
        <f t="shared" si="586"/>
        <v>0.73557524018617593</v>
      </c>
      <c r="CL217" s="1">
        <f t="shared" si="587"/>
        <v>0.66647353563901501</v>
      </c>
      <c r="CM217" s="1">
        <f t="shared" si="588"/>
        <v>0.59336211100688596</v>
      </c>
      <c r="CN217" s="1">
        <f t="shared" si="589"/>
        <v>0.51841107542889819</v>
      </c>
      <c r="CO217" s="1">
        <f t="shared" si="590"/>
        <v>0.44395242330846835</v>
      </c>
      <c r="CP217" s="1">
        <f t="shared" si="591"/>
        <v>0.37226387019531376</v>
      </c>
      <c r="CQ217" s="1">
        <f t="shared" si="592"/>
        <v>0.30536232837648369</v>
      </c>
      <c r="CR217" s="1">
        <f t="shared" si="593"/>
        <v>0.24483784231229996</v>
      </c>
      <c r="CS217" s="1">
        <f t="shared" si="594"/>
        <v>0.19175011787114746</v>
      </c>
      <c r="CT217" s="1">
        <f t="shared" si="595"/>
        <v>0.14659710758239305</v>
      </c>
      <c r="CU217" s="1">
        <f t="shared" si="596"/>
        <v>0.10935170748175263</v>
      </c>
      <c r="CV217" s="1">
        <f t="shared" si="597"/>
        <v>7.9551607582424605E-2</v>
      </c>
      <c r="CW217" s="1">
        <f t="shared" si="598"/>
        <v>5.6420856442522489E-2</v>
      </c>
      <c r="CX217" s="1">
        <f t="shared" si="599"/>
        <v>3.9000445160615585E-2</v>
      </c>
      <c r="CY217" s="1">
        <f t="shared" si="600"/>
        <v>2.6268485153183301E-2</v>
      </c>
      <c r="CZ217" s="1">
        <f t="shared" si="601"/>
        <v>1.7236699882513092E-2</v>
      </c>
      <c r="DA217" s="1">
        <f t="shared" si="602"/>
        <v>1.1017015532577071E-2</v>
      </c>
      <c r="DB217" s="1">
        <f t="shared" si="603"/>
        <v>6.8583312241411957E-3</v>
      </c>
      <c r="DC217" s="1">
        <f t="shared" si="604"/>
        <v>4.1580169053033146E-3</v>
      </c>
      <c r="DD217" s="1">
        <f t="shared" si="605"/>
        <v>2.454985603384583E-3</v>
      </c>
      <c r="DE217" s="1">
        <f t="shared" si="606"/>
        <v>1.4115605879987912E-3</v>
      </c>
      <c r="DF217" s="1">
        <f t="shared" si="607"/>
        <v>7.9038904879565649E-4</v>
      </c>
      <c r="DG217" s="1">
        <f t="shared" si="608"/>
        <v>4.3100746504795144E-4</v>
      </c>
      <c r="DH217" s="1">
        <f t="shared" si="609"/>
        <v>2.2890246211520196E-4</v>
      </c>
      <c r="DI217" s="1">
        <f t="shared" si="610"/>
        <v>1.1840332487925144E-4</v>
      </c>
      <c r="DJ217" s="1">
        <f t="shared" si="611"/>
        <v>5.9656374924701717E-5</v>
      </c>
      <c r="DK217" s="1">
        <f t="shared" si="612"/>
        <v>2.9279667593373739E-5</v>
      </c>
      <c r="DL217" s="1">
        <f t="shared" si="613"/>
        <v>1.4000156153184245E-5</v>
      </c>
      <c r="DM217" s="1">
        <f t="shared" si="614"/>
        <v>6.5223174862830194E-6</v>
      </c>
      <c r="DN217" s="1">
        <f t="shared" si="615"/>
        <v>2.9608837057258585E-6</v>
      </c>
      <c r="DO217" s="1">
        <f t="shared" si="616"/>
        <v>1.3099111967145732E-6</v>
      </c>
      <c r="DP217" s="1">
        <f t="shared" si="617"/>
        <v>5.6482827115369967E-7</v>
      </c>
      <c r="DQ217" s="1">
        <f t="shared" si="618"/>
        <v>2.374104856576554E-7</v>
      </c>
      <c r="DR217" s="1">
        <f t="shared" si="619"/>
        <v>9.7285607440958754E-8</v>
      </c>
      <c r="DS217" s="1">
        <f t="shared" si="620"/>
        <v>3.8870491519148185E-8</v>
      </c>
      <c r="DT217" s="1">
        <f t="shared" si="621"/>
        <v>1.5145116379531404E-8</v>
      </c>
      <c r="DU217" s="1">
        <f t="shared" si="622"/>
        <v>5.7552658383931179E-9</v>
      </c>
      <c r="DV217" s="1">
        <f t="shared" si="623"/>
        <v>2.1333288666168593E-9</v>
      </c>
      <c r="DW217" s="1">
        <f t="shared" si="624"/>
        <v>7.7145312003559772E-10</v>
      </c>
      <c r="DX217" s="1">
        <f t="shared" si="625"/>
        <v>2.7219507333372167E-10</v>
      </c>
      <c r="DY217" s="1">
        <f t="shared" si="626"/>
        <v>9.3719402219351682E-11</v>
      </c>
      <c r="DZ217" s="1">
        <f t="shared" si="627"/>
        <v>3.1493181521615552E-11</v>
      </c>
      <c r="EA217" s="1">
        <f t="shared" si="628"/>
        <v>1.0329996318788021E-11</v>
      </c>
      <c r="EB217" s="1">
        <f t="shared" si="629"/>
        <v>3.3077957886043096E-12</v>
      </c>
      <c r="EC217" s="1">
        <f t="shared" si="630"/>
        <v>1.0341648052902526E-12</v>
      </c>
      <c r="ED217" s="1">
        <f t="shared" si="631"/>
        <v>3.1572594608963522E-13</v>
      </c>
      <c r="EE217" s="1">
        <f t="shared" si="632"/>
        <v>9.4136132070807315E-14</v>
      </c>
      <c r="EF217" s="1">
        <f t="shared" si="633"/>
        <v>2.7414681146400823E-14</v>
      </c>
      <c r="EG217" s="1">
        <f t="shared" si="634"/>
        <v>7.7991107818499732E-15</v>
      </c>
      <c r="EH217" s="1">
        <f t="shared" si="635"/>
        <v>2.167680573367966E-15</v>
      </c>
      <c r="EI217" s="1">
        <f t="shared" si="636"/>
        <v>5.8868911006581316E-16</v>
      </c>
      <c r="EJ217" s="1">
        <f t="shared" si="637"/>
        <v>1.5623141306464895E-16</v>
      </c>
      <c r="EK217" s="1">
        <f t="shared" si="638"/>
        <v>4.0522138405938125E-17</v>
      </c>
      <c r="EL217" s="1">
        <f t="shared" si="639"/>
        <v>1.0273225493705207E-17</v>
      </c>
      <c r="EM217" s="1">
        <f t="shared" si="640"/>
        <v>2.5460059005880094E-18</v>
      </c>
      <c r="EN217" s="1">
        <f t="shared" si="641"/>
        <v>6.168741225648507E-19</v>
      </c>
      <c r="EO217" s="1">
        <f t="shared" si="642"/>
        <v>1.4613810643957314E-19</v>
      </c>
      <c r="EP217" s="1">
        <f t="shared" si="643"/>
        <v>3.3853544803591278E-20</v>
      </c>
      <c r="EQ217" s="1">
        <f t="shared" si="644"/>
        <v>7.6693983608484544E-21</v>
      </c>
      <c r="ER217" s="1">
        <f t="shared" si="645"/>
        <v>1.6993246993471722E-21</v>
      </c>
      <c r="ES217" s="1">
        <f t="shared" si="646"/>
        <v>3.6828968516391827E-22</v>
      </c>
      <c r="ET217" s="1">
        <f t="shared" si="647"/>
        <v>7.8079992082706149E-23</v>
      </c>
      <c r="EU217" s="1">
        <f t="shared" si="648"/>
        <v>1.6194390620817914E-23</v>
      </c>
      <c r="EV217" s="1">
        <f t="shared" si="649"/>
        <v>3.28624884736557E-24</v>
      </c>
      <c r="EW217" s="1">
        <f t="shared" si="650"/>
        <v>6.5250271795264728E-25</v>
      </c>
      <c r="EX217" s="1">
        <f t="shared" si="651"/>
        <v>1.2677803464975843E-25</v>
      </c>
      <c r="EY217" s="1">
        <f t="shared" si="652"/>
        <v>2.4105602401758018E-26</v>
      </c>
      <c r="EZ217" s="1">
        <f t="shared" si="653"/>
        <v>4.4857487755100722E-27</v>
      </c>
      <c r="FA217" s="1">
        <f t="shared" si="654"/>
        <v>8.1696606014595687E-28</v>
      </c>
      <c r="FB217" s="1">
        <f t="shared" si="655"/>
        <v>1.4534144887805363E-28</v>
      </c>
      <c r="FC217" s="1">
        <f t="shared" si="656"/>
        <v>2.3161095218484723E-29</v>
      </c>
      <c r="FD217" s="75">
        <f t="shared" si="507"/>
        <v>-2.3161095218484723E-29</v>
      </c>
    </row>
    <row r="218" spans="7:160" x14ac:dyDescent="0.35">
      <c r="G218" t="str">
        <f t="shared" si="503"/>
        <v>Refd, t=1.02</v>
      </c>
      <c r="H218" s="76">
        <f t="shared" si="504"/>
        <v>1.0150000000000003</v>
      </c>
      <c r="I218" s="1">
        <f t="shared" si="505"/>
        <v>0</v>
      </c>
      <c r="J218" s="22">
        <f t="shared" si="506"/>
        <v>2.3745012734741014E-5</v>
      </c>
      <c r="K218" s="1">
        <f t="shared" si="508"/>
        <v>1.2347877051078224E-4</v>
      </c>
      <c r="L218" s="1">
        <f t="shared" si="509"/>
        <v>3.1794598766880376E-4</v>
      </c>
      <c r="M218" s="1">
        <f t="shared" si="510"/>
        <v>6.7896838176933105E-4</v>
      </c>
      <c r="N218" s="1">
        <f t="shared" si="511"/>
        <v>1.3234437703756134E-3</v>
      </c>
      <c r="O218" s="1">
        <f t="shared" si="512"/>
        <v>2.4340942252712807E-3</v>
      </c>
      <c r="P218" s="1">
        <f t="shared" si="513"/>
        <v>4.2846209603025114E-3</v>
      </c>
      <c r="Q218" s="1">
        <f t="shared" si="514"/>
        <v>7.2670890594552263E-3</v>
      </c>
      <c r="R218" s="1">
        <f t="shared" si="515"/>
        <v>1.1917297414347945E-2</v>
      </c>
      <c r="S218" s="1">
        <f t="shared" si="516"/>
        <v>1.8931685278831541E-2</v>
      </c>
      <c r="T218" s="1">
        <f t="shared" si="517"/>
        <v>2.9167617794926076E-2</v>
      </c>
      <c r="U218" s="1">
        <f t="shared" si="518"/>
        <v>4.3618507652458741E-2</v>
      </c>
      <c r="V218" s="1">
        <f t="shared" si="519"/>
        <v>6.3356979924866219E-2</v>
      </c>
      <c r="W218" s="1">
        <f t="shared" si="520"/>
        <v>8.9443642513683363E-2</v>
      </c>
      <c r="X218" s="1">
        <f t="shared" si="521"/>
        <v>0.12280577914189447</v>
      </c>
      <c r="Y218" s="1">
        <f t="shared" si="522"/>
        <v>0.16409834850905675</v>
      </c>
      <c r="Z218" s="1">
        <f t="shared" si="523"/>
        <v>0.2135671564952146</v>
      </c>
      <c r="AA218" s="1">
        <f t="shared" si="524"/>
        <v>0.2709386793556966</v>
      </c>
      <c r="AB218" s="1">
        <f t="shared" si="525"/>
        <v>0.3353607634266908</v>
      </c>
      <c r="AC218" s="1">
        <f t="shared" si="526"/>
        <v>0.40541237175452544</v>
      </c>
      <c r="AD218" s="1">
        <f t="shared" si="527"/>
        <v>0.47918932907679468</v>
      </c>
      <c r="AE218" s="1">
        <f t="shared" si="528"/>
        <v>0.55445889441812168</v>
      </c>
      <c r="AF218" s="1">
        <f t="shared" si="529"/>
        <v>0.62886231823841976</v>
      </c>
      <c r="AG218" s="1">
        <f t="shared" si="530"/>
        <v>0.70013479666542033</v>
      </c>
      <c r="AH218" s="1">
        <f t="shared" si="531"/>
        <v>0.76630894495485169</v>
      </c>
      <c r="AI218" s="1">
        <f t="shared" si="532"/>
        <v>0.8258718557631437</v>
      </c>
      <c r="AJ218" s="1">
        <f t="shared" si="533"/>
        <v>0.87785579980658435</v>
      </c>
      <c r="AK218" s="1">
        <f t="shared" si="534"/>
        <v>0.92185594294823914</v>
      </c>
      <c r="AL218" s="1">
        <f t="shared" si="535"/>
        <v>0.95798172560392403</v>
      </c>
      <c r="AM218" s="1">
        <f t="shared" si="536"/>
        <v>0.98675878357827584</v>
      </c>
      <c r="AN218" s="1">
        <f t="shared" si="537"/>
        <v>1.0090036547889234</v>
      </c>
      <c r="AO218" s="1">
        <f t="shared" si="538"/>
        <v>1.0256936765401758</v>
      </c>
      <c r="AP218" s="1">
        <f t="shared" si="539"/>
        <v>1.0378504172684482</v>
      </c>
      <c r="AQ218" s="1">
        <f t="shared" si="540"/>
        <v>1.0464484861907941</v>
      </c>
      <c r="AR218" s="1">
        <f t="shared" si="541"/>
        <v>1.052354560640113</v>
      </c>
      <c r="AS218" s="1">
        <f t="shared" si="542"/>
        <v>1.0562955221974526</v>
      </c>
      <c r="AT218" s="1">
        <f t="shared" si="543"/>
        <v>1.0588505879185366</v>
      </c>
      <c r="AU218" s="1">
        <f t="shared" si="544"/>
        <v>1.0604604549534795</v>
      </c>
      <c r="AV218" s="1">
        <f t="shared" si="545"/>
        <v>1.0614464108753299</v>
      </c>
      <c r="AW218" s="1">
        <f t="shared" si="546"/>
        <v>1.0620334891339371</v>
      </c>
      <c r="AX218" s="1">
        <f t="shared" si="547"/>
        <v>1.062373424833998</v>
      </c>
      <c r="AY218" s="1">
        <f t="shared" si="548"/>
        <v>1.0625648728354167</v>
      </c>
      <c r="AZ218" s="1">
        <f t="shared" si="549"/>
        <v>1.0626697663873983</v>
      </c>
      <c r="BA218" s="1">
        <f t="shared" si="550"/>
        <v>1.0627256881378391</v>
      </c>
      <c r="BB218" s="1">
        <f t="shared" si="551"/>
        <v>1.0627547040485217</v>
      </c>
      <c r="BC218" s="1">
        <f t="shared" si="552"/>
        <v>1.0627693596489609</v>
      </c>
      <c r="BD218" s="1">
        <f t="shared" si="553"/>
        <v>1.0627765668850393</v>
      </c>
      <c r="BE218" s="1">
        <f t="shared" si="554"/>
        <v>1.0627800183553762</v>
      </c>
      <c r="BF218" s="1">
        <f t="shared" si="555"/>
        <v>1.0627816278988218</v>
      </c>
      <c r="BG218" s="1">
        <f t="shared" si="556"/>
        <v>1.06278235795355</v>
      </c>
      <c r="BH218" s="1">
        <f t="shared" si="557"/>
        <v>1.0627826772890479</v>
      </c>
      <c r="BI218" s="1">
        <f t="shared" si="558"/>
        <v>1.0627828043378509</v>
      </c>
      <c r="BJ218" s="1">
        <f t="shared" si="559"/>
        <v>1.0627828293036781</v>
      </c>
      <c r="BK218" s="1">
        <f t="shared" si="560"/>
        <v>1.0627827664595493</v>
      </c>
      <c r="BL218" s="1">
        <f t="shared" si="561"/>
        <v>1.0627825594318523</v>
      </c>
      <c r="BM218" s="1">
        <f t="shared" si="562"/>
        <v>1.06278203965729</v>
      </c>
      <c r="BN218" s="1">
        <f t="shared" si="563"/>
        <v>1.062780814455917</v>
      </c>
      <c r="BO218" s="1">
        <f t="shared" si="564"/>
        <v>1.0627780285893076</v>
      </c>
      <c r="BP218" s="1">
        <f t="shared" si="565"/>
        <v>1.0627718930359331</v>
      </c>
      <c r="BQ218" s="1">
        <f t="shared" si="566"/>
        <v>1.0627587975302997</v>
      </c>
      <c r="BR218" s="1">
        <f t="shared" si="567"/>
        <v>1.0627317108715559</v>
      </c>
      <c r="BS218" s="1">
        <f t="shared" si="568"/>
        <v>1.0626774225230589</v>
      </c>
      <c r="BT218" s="1">
        <f t="shared" si="569"/>
        <v>1.0625720014928244</v>
      </c>
      <c r="BU218" s="1">
        <f t="shared" si="570"/>
        <v>1.06237367875579</v>
      </c>
      <c r="BV218" s="1">
        <f t="shared" si="571"/>
        <v>1.0620122668081999</v>
      </c>
      <c r="BW218" s="1">
        <f t="shared" si="572"/>
        <v>1.0613743226862067</v>
      </c>
      <c r="BX218" s="1">
        <f t="shared" si="573"/>
        <v>1.0602836768448982</v>
      </c>
      <c r="BY218" s="1">
        <f t="shared" si="574"/>
        <v>1.0584778245673829</v>
      </c>
      <c r="BZ218" s="1">
        <f t="shared" si="575"/>
        <v>1.055582081177987</v>
      </c>
      <c r="CA218" s="1">
        <f t="shared" si="576"/>
        <v>1.0510852669043877</v>
      </c>
      <c r="CB218" s="1">
        <f t="shared" si="577"/>
        <v>1.044322722995203</v>
      </c>
      <c r="CC218" s="1">
        <f t="shared" si="578"/>
        <v>1.0344741279958392</v>
      </c>
      <c r="CD218" s="1">
        <f t="shared" si="579"/>
        <v>1.0205841470736992</v>
      </c>
      <c r="CE218" s="1">
        <f t="shared" si="580"/>
        <v>1.0016126502652327</v>
      </c>
      <c r="CF218" s="1">
        <f t="shared" si="581"/>
        <v>0.97651757279554885</v>
      </c>
      <c r="CG218" s="1">
        <f t="shared" si="582"/>
        <v>0.944367518892268</v>
      </c>
      <c r="CH218" s="1">
        <f t="shared" si="583"/>
        <v>0.90447376739184715</v>
      </c>
      <c r="CI218" s="1">
        <f t="shared" si="584"/>
        <v>0.85652403916631692</v>
      </c>
      <c r="CJ218" s="1">
        <f t="shared" si="585"/>
        <v>0.80069532124618337</v>
      </c>
      <c r="CK218" s="1">
        <f t="shared" si="586"/>
        <v>0.7377221870255376</v>
      </c>
      <c r="CL218" s="1">
        <f t="shared" si="587"/>
        <v>0.66890156970444159</v>
      </c>
      <c r="CM218" s="1">
        <f t="shared" si="588"/>
        <v>0.59602462302393322</v>
      </c>
      <c r="CN218" s="1">
        <f t="shared" si="589"/>
        <v>0.52123937210257543</v>
      </c>
      <c r="CO218" s="1">
        <f t="shared" si="590"/>
        <v>0.44686134712492531</v>
      </c>
      <c r="CP218" s="1">
        <f t="shared" si="591"/>
        <v>0.37515994268046199</v>
      </c>
      <c r="CQ218" s="1">
        <f t="shared" si="592"/>
        <v>0.30815312184344074</v>
      </c>
      <c r="CR218" s="1">
        <f t="shared" si="593"/>
        <v>0.2474410402358112</v>
      </c>
      <c r="CS218" s="1">
        <f t="shared" si="594"/>
        <v>0.19410082754082927</v>
      </c>
      <c r="CT218" s="1">
        <f t="shared" si="595"/>
        <v>0.14865240201424365</v>
      </c>
      <c r="CU218" s="1">
        <f t="shared" si="596"/>
        <v>0.11109197457011671</v>
      </c>
      <c r="CV218" s="1">
        <f t="shared" si="597"/>
        <v>8.0978910394929715E-2</v>
      </c>
      <c r="CW218" s="1">
        <f t="shared" si="598"/>
        <v>5.7555008331999155E-2</v>
      </c>
      <c r="CX218" s="1">
        <f t="shared" si="599"/>
        <v>3.987378001700792E-2</v>
      </c>
      <c r="CY218" s="1">
        <f t="shared" si="600"/>
        <v>2.6920333021593169E-2</v>
      </c>
      <c r="CZ218" s="1">
        <f t="shared" si="601"/>
        <v>1.770840438045173E-2</v>
      </c>
      <c r="DA218" s="1">
        <f t="shared" si="602"/>
        <v>1.1348036144279948E-2</v>
      </c>
      <c r="DB218" s="1">
        <f t="shared" si="603"/>
        <v>7.0836536541139224E-3</v>
      </c>
      <c r="DC218" s="1">
        <f t="shared" si="604"/>
        <v>4.3068231868738397E-3</v>
      </c>
      <c r="DD218" s="1">
        <f t="shared" si="605"/>
        <v>2.5503548698906846E-3</v>
      </c>
      <c r="DE218" s="1">
        <f t="shared" si="606"/>
        <v>1.4708897963409452E-3</v>
      </c>
      <c r="DF218" s="1">
        <f t="shared" si="607"/>
        <v>8.262237515534299E-4</v>
      </c>
      <c r="DG218" s="1">
        <f t="shared" si="608"/>
        <v>4.5202665381442709E-4</v>
      </c>
      <c r="DH218" s="1">
        <f t="shared" si="609"/>
        <v>2.4087830809947492E-4</v>
      </c>
      <c r="DI218" s="1">
        <f t="shared" si="610"/>
        <v>1.2503273938535586E-4</v>
      </c>
      <c r="DJ218" s="1">
        <f t="shared" si="611"/>
        <v>6.3222715405853805E-5</v>
      </c>
      <c r="DK218" s="1">
        <f t="shared" si="612"/>
        <v>3.1144536355720924E-5</v>
      </c>
      <c r="DL218" s="1">
        <f t="shared" si="613"/>
        <v>1.4948246982603206E-5</v>
      </c>
      <c r="DM218" s="1">
        <f t="shared" si="614"/>
        <v>6.9910502080113897E-6</v>
      </c>
      <c r="DN218" s="1">
        <f t="shared" si="615"/>
        <v>3.1862924334809392E-6</v>
      </c>
      <c r="DO218" s="1">
        <f t="shared" si="616"/>
        <v>1.4153697309926961E-6</v>
      </c>
      <c r="DP218" s="1">
        <f t="shared" si="617"/>
        <v>6.1284057777167603E-7</v>
      </c>
      <c r="DQ218" s="1">
        <f t="shared" si="618"/>
        <v>2.5868581721453313E-7</v>
      </c>
      <c r="DR218" s="1">
        <f t="shared" si="619"/>
        <v>1.0646353976202194E-7</v>
      </c>
      <c r="DS218" s="1">
        <f t="shared" si="620"/>
        <v>4.2725706531260117E-8</v>
      </c>
      <c r="DT218" s="1">
        <f t="shared" si="621"/>
        <v>1.6722279816024109E-8</v>
      </c>
      <c r="DU218" s="1">
        <f t="shared" si="622"/>
        <v>6.3837825039374918E-9</v>
      </c>
      <c r="DV218" s="1">
        <f t="shared" si="623"/>
        <v>2.3773655221817616E-9</v>
      </c>
      <c r="DW218" s="1">
        <f t="shared" si="624"/>
        <v>8.6379019898132897E-10</v>
      </c>
      <c r="DX218" s="1">
        <f t="shared" si="625"/>
        <v>3.0624867528119492E-10</v>
      </c>
      <c r="DY218" s="1">
        <f t="shared" si="626"/>
        <v>1.0596266812576062E-10</v>
      </c>
      <c r="DZ218" s="1">
        <f t="shared" si="627"/>
        <v>3.5785170708691058E-11</v>
      </c>
      <c r="EA218" s="1">
        <f t="shared" si="628"/>
        <v>1.1797317582351819E-11</v>
      </c>
      <c r="EB218" s="1">
        <f t="shared" si="629"/>
        <v>3.7970938751508903E-12</v>
      </c>
      <c r="EC218" s="1">
        <f t="shared" si="630"/>
        <v>1.1933410655130793E-12</v>
      </c>
      <c r="ED218" s="1">
        <f t="shared" si="631"/>
        <v>3.6625167589060411E-13</v>
      </c>
      <c r="EE218" s="1">
        <f t="shared" si="632"/>
        <v>1.0978733547095498E-13</v>
      </c>
      <c r="EF218" s="1">
        <f t="shared" si="633"/>
        <v>3.2146774596285936E-14</v>
      </c>
      <c r="EG218" s="1">
        <f t="shared" si="634"/>
        <v>9.1957916693134717E-15</v>
      </c>
      <c r="EH218" s="1">
        <f t="shared" si="635"/>
        <v>2.5701616824901385E-15</v>
      </c>
      <c r="EI218" s="1">
        <f t="shared" si="636"/>
        <v>7.0194548300559222E-16</v>
      </c>
      <c r="EJ218" s="1">
        <f t="shared" si="637"/>
        <v>1.8735655308719451E-16</v>
      </c>
      <c r="EK218" s="1">
        <f t="shared" si="638"/>
        <v>4.8877253891600563E-17</v>
      </c>
      <c r="EL218" s="1">
        <f t="shared" si="639"/>
        <v>1.2464240395498178E-17</v>
      </c>
      <c r="EM218" s="1">
        <f t="shared" si="640"/>
        <v>3.1073736890789657E-18</v>
      </c>
      <c r="EN218" s="1">
        <f t="shared" si="641"/>
        <v>7.5741892651310133E-19</v>
      </c>
      <c r="EO218" s="1">
        <f t="shared" si="642"/>
        <v>1.8052567217957552E-19</v>
      </c>
      <c r="EP218" s="1">
        <f t="shared" si="643"/>
        <v>4.2077106058080821E-20</v>
      </c>
      <c r="EQ218" s="1">
        <f t="shared" si="644"/>
        <v>9.5917868717919127E-21</v>
      </c>
      <c r="ER218" s="1">
        <f t="shared" si="645"/>
        <v>2.1386582439741575E-21</v>
      </c>
      <c r="ES218" s="1">
        <f t="shared" si="646"/>
        <v>4.6645705537513851E-22</v>
      </c>
      <c r="ET218" s="1">
        <f t="shared" si="647"/>
        <v>9.9528918220545484E-23</v>
      </c>
      <c r="EU218" s="1">
        <f t="shared" si="648"/>
        <v>2.0777434119445774E-23</v>
      </c>
      <c r="EV218" s="1">
        <f t="shared" si="649"/>
        <v>4.2440057363784482E-24</v>
      </c>
      <c r="EW218" s="1">
        <f t="shared" si="650"/>
        <v>8.4827480120306042E-25</v>
      </c>
      <c r="EX218" s="1">
        <f t="shared" si="651"/>
        <v>1.6592338305033465E-25</v>
      </c>
      <c r="EY218" s="1">
        <f t="shared" si="652"/>
        <v>3.1763008752637359E-26</v>
      </c>
      <c r="EZ218" s="1">
        <f t="shared" si="653"/>
        <v>5.9512678099731835E-27</v>
      </c>
      <c r="FA218" s="1">
        <f t="shared" si="654"/>
        <v>1.0913892928467319E-27</v>
      </c>
      <c r="FB218" s="1">
        <f t="shared" si="655"/>
        <v>1.955139435947691E-28</v>
      </c>
      <c r="FC218" s="1">
        <f t="shared" si="656"/>
        <v>3.1352592166496645E-29</v>
      </c>
      <c r="FD218" s="75">
        <f t="shared" si="507"/>
        <v>-3.1352592166496645E-29</v>
      </c>
    </row>
    <row r="219" spans="7:160" x14ac:dyDescent="0.35">
      <c r="G219" t="str">
        <f t="shared" si="503"/>
        <v>Refd, t=1.02</v>
      </c>
      <c r="H219" s="76">
        <f t="shared" si="504"/>
        <v>1.0200000000000002</v>
      </c>
      <c r="I219" s="1">
        <f t="shared" si="505"/>
        <v>0</v>
      </c>
      <c r="J219" s="22">
        <f t="shared" si="506"/>
        <v>2.3529881389386881E-5</v>
      </c>
      <c r="K219" s="1">
        <f t="shared" si="508"/>
        <v>1.2234176187328583E-4</v>
      </c>
      <c r="L219" s="1">
        <f t="shared" si="509"/>
        <v>3.149218975252411E-4</v>
      </c>
      <c r="M219" s="1">
        <f t="shared" si="510"/>
        <v>6.7223252367362696E-4</v>
      </c>
      <c r="N219" s="1">
        <f t="shared" si="511"/>
        <v>1.3097007065791539E-3</v>
      </c>
      <c r="O219" s="1">
        <f t="shared" si="512"/>
        <v>2.4076777021546001E-3</v>
      </c>
      <c r="P219" s="1">
        <f t="shared" si="513"/>
        <v>4.2362688762604414E-3</v>
      </c>
      <c r="Q219" s="1">
        <f t="shared" si="514"/>
        <v>7.1824199545408828E-3</v>
      </c>
      <c r="R219" s="1">
        <f t="shared" si="515"/>
        <v>1.1775118751401156E-2</v>
      </c>
      <c r="S219" s="1">
        <f t="shared" si="516"/>
        <v>1.8702402067517915E-2</v>
      </c>
      <c r="T219" s="1">
        <f t="shared" si="517"/>
        <v>2.8812157863409855E-2</v>
      </c>
      <c r="U219" s="1">
        <f t="shared" si="518"/>
        <v>4.3088292152401522E-2</v>
      </c>
      <c r="V219" s="1">
        <f t="shared" si="519"/>
        <v>6.2595486440458245E-2</v>
      </c>
      <c r="W219" s="1">
        <f t="shared" si="520"/>
        <v>8.8389979032045582E-2</v>
      </c>
      <c r="X219" s="1">
        <f t="shared" si="521"/>
        <v>0.12140038308288729</v>
      </c>
      <c r="Y219" s="1">
        <f t="shared" si="522"/>
        <v>0.1622904692027724</v>
      </c>
      <c r="Z219" s="1">
        <f t="shared" si="523"/>
        <v>0.21132325642917094</v>
      </c>
      <c r="AA219" s="1">
        <f t="shared" si="524"/>
        <v>0.26825043465868592</v>
      </c>
      <c r="AB219" s="1">
        <f t="shared" si="525"/>
        <v>0.33225110953502723</v>
      </c>
      <c r="AC219" s="1">
        <f t="shared" si="526"/>
        <v>0.40193814437180453</v>
      </c>
      <c r="AD219" s="1">
        <f t="shared" si="527"/>
        <v>0.47543952883992641</v>
      </c>
      <c r="AE219" s="1">
        <f t="shared" si="528"/>
        <v>0.55054838151934815</v>
      </c>
      <c r="AF219" s="1">
        <f t="shared" si="529"/>
        <v>0.62492164558418861</v>
      </c>
      <c r="AG219" s="1">
        <f t="shared" si="530"/>
        <v>0.69629768887633658</v>
      </c>
      <c r="AH219" s="1">
        <f t="shared" si="531"/>
        <v>0.76269941471628833</v>
      </c>
      <c r="AI219" s="1">
        <f t="shared" si="532"/>
        <v>0.82259299263043295</v>
      </c>
      <c r="AJ219" s="1">
        <f t="shared" si="533"/>
        <v>0.87498186782032361</v>
      </c>
      <c r="AK219" s="1">
        <f t="shared" si="534"/>
        <v>0.91942870198520343</v>
      </c>
      <c r="AL219" s="1">
        <f t="shared" si="535"/>
        <v>0.95601104541753978</v>
      </c>
      <c r="AM219" s="1">
        <f t="shared" si="536"/>
        <v>0.98522686051933939</v>
      </c>
      <c r="AN219" s="1">
        <f t="shared" si="537"/>
        <v>1.0078716316613427</v>
      </c>
      <c r="AO219" s="1">
        <f t="shared" si="538"/>
        <v>1.0249092802435527</v>
      </c>
      <c r="AP219" s="1">
        <f t="shared" si="539"/>
        <v>1.0373553471562975</v>
      </c>
      <c r="AQ219" s="1">
        <f t="shared" si="540"/>
        <v>1.0461846182985164</v>
      </c>
      <c r="AR219" s="1">
        <f t="shared" si="541"/>
        <v>1.0522684579246144</v>
      </c>
      <c r="AS219" s="1">
        <f t="shared" si="542"/>
        <v>1.0563411457719283</v>
      </c>
      <c r="AT219" s="1">
        <f t="shared" si="543"/>
        <v>1.0589904113342776</v>
      </c>
      <c r="AU219" s="1">
        <f t="shared" si="544"/>
        <v>1.0606653602230127</v>
      </c>
      <c r="AV219" s="1">
        <f t="shared" si="545"/>
        <v>1.0616947979166866</v>
      </c>
      <c r="AW219" s="1">
        <f t="shared" si="546"/>
        <v>1.0623099913792469</v>
      </c>
      <c r="AX219" s="1">
        <f t="shared" si="547"/>
        <v>1.0626675333539215</v>
      </c>
      <c r="AY219" s="1">
        <f t="shared" si="548"/>
        <v>1.0628696659292967</v>
      </c>
      <c r="AZ219" s="1">
        <f t="shared" si="549"/>
        <v>1.0629808466387864</v>
      </c>
      <c r="BA219" s="1">
        <f t="shared" si="550"/>
        <v>1.0630403574475669</v>
      </c>
      <c r="BB219" s="1">
        <f t="shared" si="551"/>
        <v>1.0630713619198966</v>
      </c>
      <c r="BC219" s="1">
        <f t="shared" si="552"/>
        <v>1.0630870873578431</v>
      </c>
      <c r="BD219" s="1">
        <f t="shared" si="553"/>
        <v>1.0630948536954477</v>
      </c>
      <c r="BE219" s="1">
        <f t="shared" si="554"/>
        <v>1.0630985890978968</v>
      </c>
      <c r="BF219" s="1">
        <f t="shared" si="555"/>
        <v>1.0631003387947637</v>
      </c>
      <c r="BG219" s="1">
        <f t="shared" si="556"/>
        <v>1.0631011360826093</v>
      </c>
      <c r="BH219" s="1">
        <f t="shared" si="557"/>
        <v>1.0631014866847093</v>
      </c>
      <c r="BI219" s="1">
        <f t="shared" si="558"/>
        <v>1.0631016276187322</v>
      </c>
      <c r="BJ219" s="1">
        <f t="shared" si="559"/>
        <v>1.0631016579591444</v>
      </c>
      <c r="BK219" s="1">
        <f t="shared" si="560"/>
        <v>1.0631015956744214</v>
      </c>
      <c r="BL219" s="1">
        <f t="shared" si="561"/>
        <v>1.0631013850189359</v>
      </c>
      <c r="BM219" s="1">
        <f t="shared" si="562"/>
        <v>1.0631008556044885</v>
      </c>
      <c r="BN219" s="1">
        <f t="shared" si="563"/>
        <v>1.0630996100682233</v>
      </c>
      <c r="BO219" s="1">
        <f t="shared" si="564"/>
        <v>1.0630967844670689</v>
      </c>
      <c r="BP219" s="1">
        <f t="shared" si="565"/>
        <v>1.063090575464894</v>
      </c>
      <c r="BQ219" s="1">
        <f t="shared" si="566"/>
        <v>1.0630773516670877</v>
      </c>
      <c r="BR219" s="1">
        <f t="shared" si="567"/>
        <v>1.0630500549815369</v>
      </c>
      <c r="BS219" s="1">
        <f t="shared" si="568"/>
        <v>1.0629954492626685</v>
      </c>
      <c r="BT219" s="1">
        <f t="shared" si="569"/>
        <v>1.0628895987043001</v>
      </c>
      <c r="BU219" s="1">
        <f t="shared" si="570"/>
        <v>1.0626907920585493</v>
      </c>
      <c r="BV219" s="1">
        <f t="shared" si="571"/>
        <v>1.0623290390864912</v>
      </c>
      <c r="BW219" s="1">
        <f t="shared" si="572"/>
        <v>1.0616913591953481</v>
      </c>
      <c r="BX219" s="1">
        <f t="shared" si="573"/>
        <v>1.0606024941674019</v>
      </c>
      <c r="BY219" s="1">
        <f t="shared" si="574"/>
        <v>1.0588015390978491</v>
      </c>
      <c r="BZ219" s="1">
        <f t="shared" si="575"/>
        <v>1.0559163682511905</v>
      </c>
      <c r="CA219" s="1">
        <f t="shared" si="576"/>
        <v>1.0514395661203175</v>
      </c>
      <c r="CB219" s="1">
        <f t="shared" si="577"/>
        <v>1.0447115756443541</v>
      </c>
      <c r="CC219" s="1">
        <f t="shared" si="578"/>
        <v>1.0349184173073587</v>
      </c>
      <c r="CD219" s="1">
        <f t="shared" si="579"/>
        <v>1.0211118956948215</v>
      </c>
      <c r="CE219" s="1">
        <f t="shared" si="580"/>
        <v>1.0022589515857931</v>
      </c>
      <c r="CF219" s="1">
        <f t="shared" si="581"/>
        <v>0.97732324042756324</v>
      </c>
      <c r="CG219" s="1">
        <f t="shared" si="582"/>
        <v>0.94537617062875867</v>
      </c>
      <c r="CH219" s="1">
        <f t="shared" si="583"/>
        <v>0.90572732764772479</v>
      </c>
      <c r="CI219" s="1">
        <f t="shared" si="584"/>
        <v>0.85805701522619815</v>
      </c>
      <c r="CJ219" s="1">
        <f t="shared" si="585"/>
        <v>0.80252860446255936</v>
      </c>
      <c r="CK219" s="1">
        <f t="shared" si="586"/>
        <v>0.73985743853149366</v>
      </c>
      <c r="CL219" s="1">
        <f t="shared" si="587"/>
        <v>0.67131735843662665</v>
      </c>
      <c r="CM219" s="1">
        <f t="shared" si="588"/>
        <v>0.59867531851112754</v>
      </c>
      <c r="CN219" s="1">
        <f t="shared" si="589"/>
        <v>0.52405735526936859</v>
      </c>
      <c r="CO219" s="1">
        <f t="shared" si="590"/>
        <v>0.4497624739474092</v>
      </c>
      <c r="CP219" s="1">
        <f t="shared" si="591"/>
        <v>0.37805152944863374</v>
      </c>
      <c r="CQ219" s="1">
        <f t="shared" si="592"/>
        <v>0.31094319117327424</v>
      </c>
      <c r="CR219" s="1">
        <f t="shared" si="593"/>
        <v>0.25004731526156415</v>
      </c>
      <c r="CS219" s="1">
        <f t="shared" si="594"/>
        <v>0.1964580509165898</v>
      </c>
      <c r="CT219" s="1">
        <f t="shared" si="595"/>
        <v>0.15071695224723597</v>
      </c>
      <c r="CU219" s="1">
        <f t="shared" si="596"/>
        <v>0.11284333789983825</v>
      </c>
      <c r="CV219" s="1">
        <f t="shared" si="597"/>
        <v>8.2418183394648195E-2</v>
      </c>
      <c r="CW219" s="1">
        <f t="shared" si="598"/>
        <v>5.8701105431765668E-2</v>
      </c>
      <c r="CX219" s="1">
        <f t="shared" si="599"/>
        <v>4.0758303379558408E-2</v>
      </c>
      <c r="CY219" s="1">
        <f t="shared" si="600"/>
        <v>2.7582103079512067E-2</v>
      </c>
      <c r="CZ219" s="1">
        <f t="shared" si="601"/>
        <v>1.8188487199277292E-2</v>
      </c>
      <c r="DA219" s="1">
        <f t="shared" si="602"/>
        <v>1.1685819581369985E-2</v>
      </c>
      <c r="DB219" s="1">
        <f t="shared" si="603"/>
        <v>7.3142093096096802E-3</v>
      </c>
      <c r="DC219" s="1">
        <f t="shared" si="604"/>
        <v>4.4595202018191575E-3</v>
      </c>
      <c r="DD219" s="1">
        <f t="shared" si="605"/>
        <v>2.6485080969404452E-3</v>
      </c>
      <c r="DE219" s="1">
        <f t="shared" si="606"/>
        <v>1.5321388721169166E-3</v>
      </c>
      <c r="DF219" s="1">
        <f t="shared" si="607"/>
        <v>8.6333595201601378E-4</v>
      </c>
      <c r="DG219" s="1">
        <f t="shared" si="608"/>
        <v>4.7386686955592946E-4</v>
      </c>
      <c r="DH219" s="1">
        <f t="shared" si="609"/>
        <v>2.5336422745877166E-4</v>
      </c>
      <c r="DI219" s="1">
        <f t="shared" si="610"/>
        <v>1.3196871015603608E-4</v>
      </c>
      <c r="DJ219" s="1">
        <f t="shared" si="611"/>
        <v>6.6967408211594313E-5</v>
      </c>
      <c r="DK219" s="1">
        <f t="shared" si="612"/>
        <v>3.3109912622414208E-5</v>
      </c>
      <c r="DL219" s="1">
        <f t="shared" si="613"/>
        <v>1.5951229439746574E-5</v>
      </c>
      <c r="DM219" s="1">
        <f t="shared" si="614"/>
        <v>7.4888511953727789E-6</v>
      </c>
      <c r="DN219" s="1">
        <f t="shared" si="615"/>
        <v>3.4266338791518448E-6</v>
      </c>
      <c r="DO219" s="1">
        <f t="shared" si="616"/>
        <v>1.5282730643108198E-6</v>
      </c>
      <c r="DP219" s="1">
        <f t="shared" si="617"/>
        <v>6.6445649098003934E-7</v>
      </c>
      <c r="DQ219" s="1">
        <f t="shared" si="618"/>
        <v>2.8165532172387903E-7</v>
      </c>
      <c r="DR219" s="1">
        <f t="shared" si="619"/>
        <v>1.1641534714772509E-7</v>
      </c>
      <c r="DS219" s="1">
        <f t="shared" si="620"/>
        <v>4.6924499692749543E-8</v>
      </c>
      <c r="DT219" s="1">
        <f t="shared" si="621"/>
        <v>1.8447750897576519E-8</v>
      </c>
      <c r="DU219" s="1">
        <f t="shared" si="622"/>
        <v>7.07456075981437E-9</v>
      </c>
      <c r="DV219" s="1">
        <f t="shared" si="623"/>
        <v>2.6468309312668075E-9</v>
      </c>
      <c r="DW219" s="1">
        <f t="shared" si="624"/>
        <v>9.6623381351640423E-10</v>
      </c>
      <c r="DX219" s="1">
        <f t="shared" si="625"/>
        <v>3.4421222693580548E-10</v>
      </c>
      <c r="DY219" s="1">
        <f t="shared" si="626"/>
        <v>1.1967874266121089E-10</v>
      </c>
      <c r="DZ219" s="1">
        <f t="shared" si="627"/>
        <v>4.0617463831714047E-11</v>
      </c>
      <c r="EA219" s="1">
        <f t="shared" si="628"/>
        <v>1.3457725808078959E-11</v>
      </c>
      <c r="EB219" s="1">
        <f t="shared" si="629"/>
        <v>4.3536266374440522E-12</v>
      </c>
      <c r="EC219" s="1">
        <f t="shared" si="630"/>
        <v>1.3753343054269733E-12</v>
      </c>
      <c r="ED219" s="1">
        <f t="shared" si="631"/>
        <v>4.2432559820101465E-13</v>
      </c>
      <c r="EE219" s="1">
        <f t="shared" si="632"/>
        <v>1.2787320809062456E-13</v>
      </c>
      <c r="EF219" s="1">
        <f t="shared" si="633"/>
        <v>3.7644708353239717E-14</v>
      </c>
      <c r="EG219" s="1">
        <f t="shared" si="634"/>
        <v>1.0827448708934235E-14</v>
      </c>
      <c r="EH219" s="1">
        <f t="shared" si="635"/>
        <v>3.0429791403641908E-15</v>
      </c>
      <c r="EI219" s="1">
        <f t="shared" si="636"/>
        <v>8.3574593450443942E-16</v>
      </c>
      <c r="EJ219" s="1">
        <f t="shared" si="637"/>
        <v>2.2433797502176254E-16</v>
      </c>
      <c r="EK219" s="1">
        <f t="shared" si="638"/>
        <v>5.8861893408062004E-17</v>
      </c>
      <c r="EL219" s="1">
        <f t="shared" si="639"/>
        <v>1.5097920658851238E-17</v>
      </c>
      <c r="EM219" s="1">
        <f t="shared" si="640"/>
        <v>3.7861599192428718E-18</v>
      </c>
      <c r="EN219" s="1">
        <f t="shared" si="641"/>
        <v>9.2838033422879624E-19</v>
      </c>
      <c r="EO219" s="1">
        <f t="shared" si="642"/>
        <v>2.2260922040271006E-19</v>
      </c>
      <c r="EP219" s="1">
        <f t="shared" si="643"/>
        <v>5.2202881445791477E-20</v>
      </c>
      <c r="EQ219" s="1">
        <f t="shared" si="644"/>
        <v>1.1973540015080276E-20</v>
      </c>
      <c r="ER219" s="1">
        <f t="shared" si="645"/>
        <v>2.6863887736992346E-21</v>
      </c>
      <c r="ES219" s="1">
        <f t="shared" si="646"/>
        <v>5.8962183071737749E-22</v>
      </c>
      <c r="ET219" s="1">
        <f t="shared" si="647"/>
        <v>1.2661221300897718E-22</v>
      </c>
      <c r="EU219" s="1">
        <f t="shared" si="648"/>
        <v>2.6601903268351614E-23</v>
      </c>
      <c r="EV219" s="1">
        <f t="shared" si="649"/>
        <v>5.4691690603591514E-24</v>
      </c>
      <c r="EW219" s="1">
        <f t="shared" si="650"/>
        <v>1.1003648964134666E-24</v>
      </c>
      <c r="EX219" s="1">
        <f t="shared" si="651"/>
        <v>2.1666701857409091E-25</v>
      </c>
      <c r="EY219" s="1">
        <f t="shared" si="652"/>
        <v>4.1756326513257383E-26</v>
      </c>
      <c r="EZ219" s="1">
        <f t="shared" si="653"/>
        <v>7.8769133202059265E-27</v>
      </c>
      <c r="FA219" s="1">
        <f t="shared" si="654"/>
        <v>1.4544608249998655E-27</v>
      </c>
      <c r="FB219" s="1">
        <f t="shared" si="655"/>
        <v>2.6235337966633433E-28</v>
      </c>
      <c r="FC219" s="1">
        <f t="shared" si="656"/>
        <v>4.233330785068653E-29</v>
      </c>
      <c r="FD219" s="75">
        <f t="shared" si="507"/>
        <v>-4.233330785068653E-29</v>
      </c>
    </row>
    <row r="220" spans="7:160" x14ac:dyDescent="0.35">
      <c r="G220" t="str">
        <f t="shared" si="503"/>
        <v>Refd, t=1.03</v>
      </c>
      <c r="H220" s="76">
        <f t="shared" si="504"/>
        <v>1.0250000000000001</v>
      </c>
      <c r="I220" s="1">
        <f t="shared" si="505"/>
        <v>0</v>
      </c>
      <c r="J220" s="22">
        <f t="shared" si="506"/>
        <v>2.3315782254406117E-5</v>
      </c>
      <c r="K220" s="1">
        <f t="shared" si="508"/>
        <v>1.2121076015398488E-4</v>
      </c>
      <c r="L220" s="1">
        <f t="shared" si="509"/>
        <v>3.119166543026653E-4</v>
      </c>
      <c r="M220" s="1">
        <f t="shared" si="510"/>
        <v>6.6554670439119309E-4</v>
      </c>
      <c r="N220" s="1">
        <f t="shared" si="511"/>
        <v>1.2960769301067171E-3</v>
      </c>
      <c r="O220" s="1">
        <f t="shared" si="512"/>
        <v>2.3815213094606161E-3</v>
      </c>
      <c r="P220" s="1">
        <f t="shared" si="513"/>
        <v>4.1884414723745893E-3</v>
      </c>
      <c r="Q220" s="1">
        <f t="shared" si="514"/>
        <v>7.098737698947837E-3</v>
      </c>
      <c r="R220" s="1">
        <f t="shared" si="515"/>
        <v>1.1634681656210774E-2</v>
      </c>
      <c r="S220" s="1">
        <f t="shared" si="516"/>
        <v>1.8476015879330517E-2</v>
      </c>
      <c r="T220" s="1">
        <f t="shared" si="517"/>
        <v>2.8461255342941021E-2</v>
      </c>
      <c r="U220" s="1">
        <f t="shared" si="518"/>
        <v>4.256487215395633E-2</v>
      </c>
      <c r="V220" s="1">
        <f t="shared" si="519"/>
        <v>6.184361055455561E-2</v>
      </c>
      <c r="W220" s="1">
        <f t="shared" si="520"/>
        <v>8.7349243152283054E-2</v>
      </c>
      <c r="X220" s="1">
        <f t="shared" si="521"/>
        <v>0.12001148760049035</v>
      </c>
      <c r="Y220" s="1">
        <f t="shared" si="522"/>
        <v>0.16050256761477891</v>
      </c>
      <c r="Z220" s="1">
        <f t="shared" si="523"/>
        <v>0.20910224871650021</v>
      </c>
      <c r="AA220" s="1">
        <f t="shared" si="524"/>
        <v>0.26558692005430534</v>
      </c>
      <c r="AB220" s="1">
        <f t="shared" si="525"/>
        <v>0.32916647224477996</v>
      </c>
      <c r="AC220" s="1">
        <f t="shared" si="526"/>
        <v>0.39848733340916587</v>
      </c>
      <c r="AD220" s="1">
        <f t="shared" si="527"/>
        <v>0.47170954808040055</v>
      </c>
      <c r="AE220" s="1">
        <f t="shared" si="528"/>
        <v>0.54665226009966372</v>
      </c>
      <c r="AF220" s="1">
        <f t="shared" si="529"/>
        <v>0.62098854431611072</v>
      </c>
      <c r="AG220" s="1">
        <f t="shared" si="530"/>
        <v>0.69246059327524256</v>
      </c>
      <c r="AH220" s="1">
        <f t="shared" si="531"/>
        <v>0.75908236072421764</v>
      </c>
      <c r="AI220" s="1">
        <f t="shared" si="532"/>
        <v>0.81929983824757946</v>
      </c>
      <c r="AJ220" s="1">
        <f t="shared" si="533"/>
        <v>0.87208825410963409</v>
      </c>
      <c r="AK220" s="1">
        <f t="shared" si="534"/>
        <v>0.91697815153006257</v>
      </c>
      <c r="AL220" s="1">
        <f t="shared" si="535"/>
        <v>0.9540153163468067</v>
      </c>
      <c r="AM220" s="1">
        <f t="shared" si="536"/>
        <v>0.98366991773922918</v>
      </c>
      <c r="AN220" s="1">
        <f t="shared" si="537"/>
        <v>1.0067160772903774</v>
      </c>
      <c r="AO220" s="1">
        <f t="shared" si="538"/>
        <v>1.0241038812163081</v>
      </c>
      <c r="AP220" s="1">
        <f t="shared" si="539"/>
        <v>1.0368423959704884</v>
      </c>
      <c r="AQ220" s="1">
        <f t="shared" si="540"/>
        <v>1.0459061783139136</v>
      </c>
      <c r="AR220" s="1">
        <f t="shared" si="541"/>
        <v>1.0521709596887783</v>
      </c>
      <c r="AS220" s="1">
        <f t="shared" si="542"/>
        <v>1.0563782033758078</v>
      </c>
      <c r="AT220" s="1">
        <f t="shared" si="543"/>
        <v>1.0591240386906255</v>
      </c>
      <c r="AU220" s="1">
        <f t="shared" si="544"/>
        <v>1.0608659510991891</v>
      </c>
      <c r="AV220" s="1">
        <f t="shared" si="545"/>
        <v>1.0619402945594956</v>
      </c>
      <c r="AW220" s="1">
        <f t="shared" si="546"/>
        <v>1.0625846343281167</v>
      </c>
      <c r="AX220" s="1">
        <f t="shared" si="547"/>
        <v>1.0629604989926686</v>
      </c>
      <c r="AY220" s="1">
        <f t="shared" si="548"/>
        <v>1.063173794835067</v>
      </c>
      <c r="AZ220" s="1">
        <f t="shared" si="549"/>
        <v>1.0632915708383597</v>
      </c>
      <c r="BA220" s="1">
        <f t="shared" si="550"/>
        <v>1.0633548620636857</v>
      </c>
      <c r="BB220" s="1">
        <f t="shared" si="551"/>
        <v>1.0633879698846371</v>
      </c>
      <c r="BC220" s="1">
        <f t="shared" si="552"/>
        <v>1.063404831737192</v>
      </c>
      <c r="BD220" s="1">
        <f t="shared" si="553"/>
        <v>1.063413194546859</v>
      </c>
      <c r="BE220" s="1">
        <f t="shared" si="554"/>
        <v>1.0634172341976047</v>
      </c>
      <c r="BF220" s="1">
        <f t="shared" si="555"/>
        <v>1.0634191347520221</v>
      </c>
      <c r="BG220" s="1">
        <f t="shared" si="556"/>
        <v>1.0634200047414575</v>
      </c>
      <c r="BH220" s="1">
        <f t="shared" si="557"/>
        <v>1.0634203893188459</v>
      </c>
      <c r="BI220" s="1">
        <f t="shared" si="558"/>
        <v>1.0634205454360961</v>
      </c>
      <c r="BJ220" s="1">
        <f t="shared" si="559"/>
        <v>1.0634205817463422</v>
      </c>
      <c r="BK220" s="1">
        <f t="shared" si="560"/>
        <v>1.0634205202701958</v>
      </c>
      <c r="BL220" s="1">
        <f t="shared" si="561"/>
        <v>1.0634203060618441</v>
      </c>
      <c r="BM220" s="1">
        <f t="shared" si="562"/>
        <v>1.063419766989772</v>
      </c>
      <c r="BN220" s="1">
        <f t="shared" si="563"/>
        <v>1.0634185010587807</v>
      </c>
      <c r="BO220" s="1">
        <f t="shared" si="564"/>
        <v>1.0634156356912183</v>
      </c>
      <c r="BP220" s="1">
        <f t="shared" si="565"/>
        <v>1.0634093533889528</v>
      </c>
      <c r="BQ220" s="1">
        <f t="shared" si="566"/>
        <v>1.0633960019552884</v>
      </c>
      <c r="BR220" s="1">
        <f t="shared" si="567"/>
        <v>1.0633684970350008</v>
      </c>
      <c r="BS220" s="1">
        <f t="shared" si="568"/>
        <v>1.0633135779460841</v>
      </c>
      <c r="BT220" s="1">
        <f t="shared" si="569"/>
        <v>1.0632073056800491</v>
      </c>
      <c r="BU220" s="1">
        <f t="shared" si="570"/>
        <v>1.0630080288272623</v>
      </c>
      <c r="BV220" s="1">
        <f t="shared" si="571"/>
        <v>1.0626459564231159</v>
      </c>
      <c r="BW220" s="1">
        <f t="shared" si="572"/>
        <v>1.06200857099702</v>
      </c>
      <c r="BX220" s="1">
        <f t="shared" si="573"/>
        <v>1.0609215229530229</v>
      </c>
      <c r="BY220" s="1">
        <f t="shared" si="574"/>
        <v>1.0591254977338114</v>
      </c>
      <c r="BZ220" s="1">
        <f t="shared" si="575"/>
        <v>1.056250908203564</v>
      </c>
      <c r="CA220" s="1">
        <f t="shared" si="576"/>
        <v>1.0517940678986994</v>
      </c>
      <c r="CB220" s="1">
        <f t="shared" si="577"/>
        <v>1.0451004691162669</v>
      </c>
      <c r="CC220" s="1">
        <f t="shared" si="578"/>
        <v>1.0353624065992888</v>
      </c>
      <c r="CD220" s="1">
        <f t="shared" si="579"/>
        <v>1.0216387492640482</v>
      </c>
      <c r="CE220" s="1">
        <f t="shared" si="580"/>
        <v>1.0029034414335003</v>
      </c>
      <c r="CF220" s="1">
        <f t="shared" si="581"/>
        <v>0.97812582120806368</v>
      </c>
      <c r="CG220" s="1">
        <f t="shared" si="582"/>
        <v>0.94638011766354369</v>
      </c>
      <c r="CH220" s="1">
        <f t="shared" si="583"/>
        <v>0.90697431403440398</v>
      </c>
      <c r="CI220" s="1">
        <f t="shared" si="584"/>
        <v>0.85958147164454879</v>
      </c>
      <c r="CJ220" s="1">
        <f t="shared" si="585"/>
        <v>0.80435159420912739</v>
      </c>
      <c r="CK220" s="1">
        <f t="shared" si="586"/>
        <v>0.74198108573330557</v>
      </c>
      <c r="CL220" s="1">
        <f t="shared" si="587"/>
        <v>0.67372097871208492</v>
      </c>
      <c r="CM220" s="1">
        <f t="shared" si="588"/>
        <v>0.6013142456034295</v>
      </c>
      <c r="CN220" s="1">
        <f t="shared" si="589"/>
        <v>0.52686503214611291</v>
      </c>
      <c r="CO220" s="1">
        <f t="shared" si="590"/>
        <v>0.45265576323692724</v>
      </c>
      <c r="CP220" s="1">
        <f t="shared" si="591"/>
        <v>0.38093854267487026</v>
      </c>
      <c r="CQ220" s="1">
        <f t="shared" si="592"/>
        <v>0.31373240943305836</v>
      </c>
      <c r="CR220" s="1">
        <f t="shared" si="593"/>
        <v>0.25265651589021898</v>
      </c>
      <c r="CS220" s="1">
        <f t="shared" si="594"/>
        <v>0.19882163007420692</v>
      </c>
      <c r="CT220" s="1">
        <f t="shared" si="595"/>
        <v>0.15279061221519596</v>
      </c>
      <c r="CU220" s="1">
        <f t="shared" si="596"/>
        <v>0.11460567841680462</v>
      </c>
      <c r="CV220" s="1">
        <f t="shared" si="597"/>
        <v>8.3869344247079966E-2</v>
      </c>
      <c r="CW220" s="1">
        <f t="shared" si="598"/>
        <v>5.9859105454188107E-2</v>
      </c>
      <c r="CX220" s="1">
        <f t="shared" si="599"/>
        <v>4.1654010418806654E-2</v>
      </c>
      <c r="CY220" s="1">
        <f t="shared" si="600"/>
        <v>2.8253820971332323E-2</v>
      </c>
      <c r="CZ220" s="1">
        <f t="shared" si="601"/>
        <v>1.8676995113901047E-2</v>
      </c>
      <c r="DA220" s="1">
        <f t="shared" si="602"/>
        <v>1.2030424050157659E-2</v>
      </c>
      <c r="DB220" s="1">
        <f t="shared" si="603"/>
        <v>7.5500593324749699E-3</v>
      </c>
      <c r="DC220" s="1">
        <f t="shared" si="604"/>
        <v>4.6161656500326564E-3</v>
      </c>
      <c r="DD220" s="1">
        <f t="shared" si="605"/>
        <v>2.7494955587346629E-3</v>
      </c>
      <c r="DE220" s="1">
        <f t="shared" si="606"/>
        <v>1.5953488557139516E-3</v>
      </c>
      <c r="DF220" s="1">
        <f t="shared" si="607"/>
        <v>9.0175731948892988E-4</v>
      </c>
      <c r="DG220" s="1">
        <f t="shared" si="608"/>
        <v>4.9655134955919075E-4</v>
      </c>
      <c r="DH220" s="1">
        <f t="shared" si="609"/>
        <v>2.663765003261461E-4</v>
      </c>
      <c r="DI220" s="1">
        <f t="shared" si="610"/>
        <v>1.3922216152250117E-4</v>
      </c>
      <c r="DJ220" s="1">
        <f t="shared" si="611"/>
        <v>7.08974910026245E-5</v>
      </c>
      <c r="DK220" s="1">
        <f t="shared" si="612"/>
        <v>3.5180157333743363E-5</v>
      </c>
      <c r="DL220" s="1">
        <f t="shared" si="613"/>
        <v>1.7011706813026633E-5</v>
      </c>
      <c r="DM220" s="1">
        <f t="shared" si="614"/>
        <v>8.0172195004564848E-6</v>
      </c>
      <c r="DN220" s="1">
        <f t="shared" si="615"/>
        <v>3.6827416135124117E-6</v>
      </c>
      <c r="DO220" s="1">
        <f t="shared" si="616"/>
        <v>1.6490692344134781E-6</v>
      </c>
      <c r="DP220" s="1">
        <f t="shared" si="617"/>
        <v>7.1990897960283837E-7</v>
      </c>
      <c r="DQ220" s="1">
        <f t="shared" si="618"/>
        <v>3.0643627716877166E-7</v>
      </c>
      <c r="DR220" s="1">
        <f t="shared" si="619"/>
        <v>1.2719822514525635E-7</v>
      </c>
      <c r="DS220" s="1">
        <f t="shared" si="620"/>
        <v>5.1493910554186733E-8</v>
      </c>
      <c r="DT220" s="1">
        <f t="shared" si="621"/>
        <v>2.0333928149152859E-8</v>
      </c>
      <c r="DU220" s="1">
        <f t="shared" si="622"/>
        <v>7.8331175228756475E-9</v>
      </c>
      <c r="DV220" s="1">
        <f t="shared" si="623"/>
        <v>2.9441084273656522E-9</v>
      </c>
      <c r="DW220" s="1">
        <f t="shared" si="624"/>
        <v>1.0797840257849775E-9</v>
      </c>
      <c r="DX220" s="1">
        <f t="shared" si="625"/>
        <v>3.8649348613724424E-10</v>
      </c>
      <c r="DY220" s="1">
        <f t="shared" si="626"/>
        <v>1.3502923989950735E-10</v>
      </c>
      <c r="DZ220" s="1">
        <f t="shared" si="627"/>
        <v>4.6052350576866536E-11</v>
      </c>
      <c r="EA220" s="1">
        <f t="shared" si="628"/>
        <v>1.5334575089937902E-11</v>
      </c>
      <c r="EB220" s="1">
        <f t="shared" si="629"/>
        <v>4.9859145092559369E-12</v>
      </c>
      <c r="EC220" s="1">
        <f t="shared" si="630"/>
        <v>1.5831703713990641E-12</v>
      </c>
      <c r="ED220" s="1">
        <f t="shared" si="631"/>
        <v>4.909939899008382E-13</v>
      </c>
      <c r="EE220" s="1">
        <f t="shared" si="632"/>
        <v>1.4874610701871902E-13</v>
      </c>
      <c r="EF220" s="1">
        <f t="shared" si="633"/>
        <v>4.4024086313382152E-14</v>
      </c>
      <c r="EG220" s="1">
        <f t="shared" si="634"/>
        <v>1.2731041414051451E-14</v>
      </c>
      <c r="EH220" s="1">
        <f t="shared" si="635"/>
        <v>3.5976502481060865E-15</v>
      </c>
      <c r="EI220" s="1">
        <f t="shared" si="636"/>
        <v>9.9358949521193096E-16</v>
      </c>
      <c r="EJ220" s="1">
        <f t="shared" si="637"/>
        <v>2.6821228766305706E-16</v>
      </c>
      <c r="EK220" s="1">
        <f t="shared" si="638"/>
        <v>7.0775590651987357E-17</v>
      </c>
      <c r="EL220" s="1">
        <f t="shared" si="639"/>
        <v>1.82587027132921E-17</v>
      </c>
      <c r="EM220" s="1">
        <f t="shared" si="640"/>
        <v>4.6055894729108918E-18</v>
      </c>
      <c r="EN220" s="1">
        <f t="shared" si="641"/>
        <v>1.1359928122755478E-18</v>
      </c>
      <c r="EO220" s="1">
        <f t="shared" si="642"/>
        <v>2.7402235437215496E-19</v>
      </c>
      <c r="EP220" s="1">
        <f t="shared" si="643"/>
        <v>6.4648770242828449E-20</v>
      </c>
      <c r="EQ220" s="1">
        <f t="shared" si="644"/>
        <v>1.4919045075296276E-20</v>
      </c>
      <c r="ER220" s="1">
        <f t="shared" si="645"/>
        <v>3.3679813582764065E-21</v>
      </c>
      <c r="ES220" s="1">
        <f t="shared" si="646"/>
        <v>7.4385180737612872E-22</v>
      </c>
      <c r="ET220" s="1">
        <f t="shared" si="647"/>
        <v>1.60742319110882E-22</v>
      </c>
      <c r="EU220" s="1">
        <f t="shared" si="648"/>
        <v>3.3989035910756832E-23</v>
      </c>
      <c r="EV220" s="1">
        <f t="shared" si="649"/>
        <v>7.0331322778122698E-24</v>
      </c>
      <c r="EW220" s="1">
        <f t="shared" si="650"/>
        <v>1.4242798465464815E-24</v>
      </c>
      <c r="EX220" s="1">
        <f t="shared" si="651"/>
        <v>2.8230106892529919E-25</v>
      </c>
      <c r="EY220" s="1">
        <f t="shared" si="652"/>
        <v>5.4768792176999509E-26</v>
      </c>
      <c r="EZ220" s="1">
        <f t="shared" si="653"/>
        <v>1.0401314994230223E-26</v>
      </c>
      <c r="FA220" s="1">
        <f t="shared" si="654"/>
        <v>1.9336817026476573E-27</v>
      </c>
      <c r="FB220" s="1">
        <f t="shared" si="655"/>
        <v>3.5118066718465613E-28</v>
      </c>
      <c r="FC220" s="1">
        <f t="shared" si="656"/>
        <v>5.7016436581958442E-29</v>
      </c>
      <c r="FD220" s="75">
        <f t="shared" si="507"/>
        <v>-5.7016436581958442E-29</v>
      </c>
    </row>
    <row r="221" spans="7:160" x14ac:dyDescent="0.35">
      <c r="G221" t="str">
        <f t="shared" si="503"/>
        <v>Refd, t=1.03</v>
      </c>
      <c r="H221" s="76">
        <f t="shared" si="504"/>
        <v>1.03</v>
      </c>
      <c r="I221" s="1">
        <f t="shared" si="505"/>
        <v>0</v>
      </c>
      <c r="J221" s="22">
        <f t="shared" si="506"/>
        <v>2.3102738034776969E-5</v>
      </c>
      <c r="K221" s="1">
        <f t="shared" si="508"/>
        <v>1.2008586653544098E-4</v>
      </c>
      <c r="L221" s="1">
        <f t="shared" si="509"/>
        <v>3.0893042873781208E-4</v>
      </c>
      <c r="M221" s="1">
        <f t="shared" si="510"/>
        <v>6.589110258365178E-4</v>
      </c>
      <c r="N221" s="1">
        <f t="shared" si="511"/>
        <v>1.2825720487446811E-3</v>
      </c>
      <c r="O221" s="1">
        <f t="shared" si="512"/>
        <v>2.3556232037013625E-3</v>
      </c>
      <c r="P221" s="1">
        <f t="shared" si="513"/>
        <v>4.1411336374089502E-3</v>
      </c>
      <c r="Q221" s="1">
        <f t="shared" si="514"/>
        <v>7.0160308769842278E-3</v>
      </c>
      <c r="R221" s="1">
        <f t="shared" si="515"/>
        <v>1.1495963870514627E-2</v>
      </c>
      <c r="S221" s="1">
        <f t="shared" si="516"/>
        <v>1.8252487553128294E-2</v>
      </c>
      <c r="T221" s="1">
        <f t="shared" si="517"/>
        <v>2.8114847046031104E-2</v>
      </c>
      <c r="U221" s="1">
        <f t="shared" si="518"/>
        <v>4.2048153383280051E-2</v>
      </c>
      <c r="V221" s="1">
        <f t="shared" si="519"/>
        <v>6.110122175622907E-2</v>
      </c>
      <c r="W221" s="1">
        <f t="shared" si="520"/>
        <v>8.6321267258795881E-2</v>
      </c>
      <c r="X221" s="1">
        <f t="shared" si="521"/>
        <v>0.11863889380155551</v>
      </c>
      <c r="Y221" s="1">
        <f t="shared" si="522"/>
        <v>0.15873442780325395</v>
      </c>
      <c r="Z221" s="1">
        <f t="shared" si="523"/>
        <v>0.20690392318337161</v>
      </c>
      <c r="AA221" s="1">
        <f t="shared" si="524"/>
        <v>0.26294796059551251</v>
      </c>
      <c r="AB221" s="1">
        <f t="shared" si="525"/>
        <v>0.32610674374895321</v>
      </c>
      <c r="AC221" s="1">
        <f t="shared" si="526"/>
        <v>0.39505992671300011</v>
      </c>
      <c r="AD221" s="1">
        <f t="shared" si="527"/>
        <v>0.46799948911882638</v>
      </c>
      <c r="AE221" s="1">
        <f t="shared" si="528"/>
        <v>0.54277075094717198</v>
      </c>
      <c r="AF221" s="1">
        <f t="shared" si="529"/>
        <v>0.61706334037037625</v>
      </c>
      <c r="AG221" s="1">
        <f t="shared" si="530"/>
        <v>0.68862391137189471</v>
      </c>
      <c r="AH221" s="1">
        <f t="shared" si="531"/>
        <v>0.75545821879274466</v>
      </c>
      <c r="AI221" s="1">
        <f t="shared" si="532"/>
        <v>0.81599281682716129</v>
      </c>
      <c r="AJ221" s="1">
        <f t="shared" si="533"/>
        <v>0.86917532861847713</v>
      </c>
      <c r="AK221" s="1">
        <f t="shared" si="534"/>
        <v>0.91450457467689483</v>
      </c>
      <c r="AL221" s="1">
        <f t="shared" si="535"/>
        <v>0.9519947164897774</v>
      </c>
      <c r="AM221" s="1">
        <f t="shared" si="536"/>
        <v>0.98208802577297916</v>
      </c>
      <c r="AN221" s="1">
        <f t="shared" si="537"/>
        <v>1.0055369657654705</v>
      </c>
      <c r="AO221" s="1">
        <f t="shared" si="538"/>
        <v>1.023277377845605</v>
      </c>
      <c r="AP221" s="1">
        <f t="shared" si="539"/>
        <v>1.0363114117769108</v>
      </c>
      <c r="AQ221" s="1">
        <f t="shared" si="540"/>
        <v>1.045612989285986</v>
      </c>
      <c r="AR221" s="1">
        <f t="shared" si="541"/>
        <v>1.0520618856241699</v>
      </c>
      <c r="AS221" s="1">
        <f t="shared" si="542"/>
        <v>1.0564065273370451</v>
      </c>
      <c r="AT221" s="1">
        <f t="shared" si="543"/>
        <v>1.0592513247625985</v>
      </c>
      <c r="AU221" s="1">
        <f t="shared" si="544"/>
        <v>1.0610621090641836</v>
      </c>
      <c r="AV221" s="1">
        <f t="shared" si="545"/>
        <v>1.062182809001031</v>
      </c>
      <c r="AW221" s="1">
        <f t="shared" si="546"/>
        <v>1.0628573501527281</v>
      </c>
      <c r="AX221" s="1">
        <f t="shared" si="547"/>
        <v>1.0632522737788037</v>
      </c>
      <c r="AY221" s="1">
        <f t="shared" si="548"/>
        <v>1.0634772269892698</v>
      </c>
      <c r="AZ221" s="1">
        <f t="shared" si="549"/>
        <v>1.0636019177277392</v>
      </c>
      <c r="BA221" s="1">
        <f t="shared" si="550"/>
        <v>1.0636691886185881</v>
      </c>
      <c r="BB221" s="1">
        <f t="shared" si="551"/>
        <v>1.0637045198370487</v>
      </c>
      <c r="BC221" s="1">
        <f t="shared" si="552"/>
        <v>1.0637225880443069</v>
      </c>
      <c r="BD221" s="1">
        <f t="shared" si="553"/>
        <v>1.0637315867616215</v>
      </c>
      <c r="BE221" s="1">
        <f t="shared" si="554"/>
        <v>1.0637359521975325</v>
      </c>
      <c r="BF221" s="1">
        <f t="shared" si="555"/>
        <v>1.0637380150093474</v>
      </c>
      <c r="BG221" s="1">
        <f t="shared" si="556"/>
        <v>1.0637389635516643</v>
      </c>
      <c r="BH221" s="1">
        <f t="shared" si="557"/>
        <v>1.0637393850166188</v>
      </c>
      <c r="BI221" s="1">
        <f t="shared" si="558"/>
        <v>1.0637395577198587</v>
      </c>
      <c r="BJ221" s="1">
        <f t="shared" si="559"/>
        <v>1.0637396006474162</v>
      </c>
      <c r="BK221" s="1">
        <f t="shared" si="560"/>
        <v>1.0637395402544125</v>
      </c>
      <c r="BL221" s="1">
        <f t="shared" si="561"/>
        <v>1.0637393225805458</v>
      </c>
      <c r="BM221" s="1">
        <f t="shared" si="562"/>
        <v>1.0637387738400823</v>
      </c>
      <c r="BN221" s="1">
        <f t="shared" si="563"/>
        <v>1.0637374874604162</v>
      </c>
      <c r="BO221" s="1">
        <f t="shared" si="564"/>
        <v>1.0637345823023221</v>
      </c>
      <c r="BP221" s="1">
        <f t="shared" si="565"/>
        <v>1.0637282268603176</v>
      </c>
      <c r="BQ221" s="1">
        <f t="shared" si="566"/>
        <v>1.0637147484630931</v>
      </c>
      <c r="BR221" s="1">
        <f t="shared" si="567"/>
        <v>1.0636870371169509</v>
      </c>
      <c r="BS221" s="1">
        <f t="shared" si="568"/>
        <v>1.0636318086642094</v>
      </c>
      <c r="BT221" s="1">
        <f t="shared" si="569"/>
        <v>1.0635251224800446</v>
      </c>
      <c r="BU221" s="1">
        <f t="shared" si="570"/>
        <v>1.0633253890081711</v>
      </c>
      <c r="BV221" s="1">
        <f t="shared" si="571"/>
        <v>1.0629630185002099</v>
      </c>
      <c r="BW221" s="1">
        <f t="shared" si="572"/>
        <v>1.0623259572794497</v>
      </c>
      <c r="BX221" s="1">
        <f t="shared" si="573"/>
        <v>1.061240761604699</v>
      </c>
      <c r="BY221" s="1">
        <f t="shared" si="574"/>
        <v>1.0594496978140708</v>
      </c>
      <c r="BZ221" s="1">
        <f t="shared" si="575"/>
        <v>1.0565856971987453</v>
      </c>
      <c r="CA221" s="1">
        <f t="shared" si="576"/>
        <v>1.0521487675291117</v>
      </c>
      <c r="CB221" s="1">
        <f t="shared" si="577"/>
        <v>1.0454893988441991</v>
      </c>
      <c r="CC221" s="1">
        <f t="shared" si="578"/>
        <v>1.0358060934663478</v>
      </c>
      <c r="CD221" s="1">
        <f t="shared" si="579"/>
        <v>1.0221647106842113</v>
      </c>
      <c r="CE221" s="1">
        <f t="shared" si="580"/>
        <v>1.0035461321107719</v>
      </c>
      <c r="CF221" s="1">
        <f t="shared" si="581"/>
        <v>0.97892534125261976</v>
      </c>
      <c r="CG221" s="1">
        <f t="shared" si="582"/>
        <v>0.9473794035810349</v>
      </c>
      <c r="CH221" s="1">
        <f t="shared" si="583"/>
        <v>0.90821478911735198</v>
      </c>
      <c r="CI221" s="1">
        <f t="shared" si="584"/>
        <v>0.86109748798155794</v>
      </c>
      <c r="CJ221" s="1">
        <f t="shared" si="585"/>
        <v>0.80616438069006235</v>
      </c>
      <c r="CK221" s="1">
        <f t="shared" si="586"/>
        <v>0.74409321883061175</v>
      </c>
      <c r="CL221" s="1">
        <f t="shared" si="587"/>
        <v>0.67611250703107517</v>
      </c>
      <c r="CM221" s="1">
        <f t="shared" si="588"/>
        <v>0.60394145271340161</v>
      </c>
      <c r="CN221" s="1">
        <f t="shared" si="589"/>
        <v>0.52966241096715794</v>
      </c>
      <c r="CO221" s="1">
        <f t="shared" si="590"/>
        <v>0.45554117614080464</v>
      </c>
      <c r="CP221" s="1">
        <f t="shared" si="591"/>
        <v>0.38382089665949337</v>
      </c>
      <c r="CQ221" s="1">
        <f t="shared" si="592"/>
        <v>0.31652065190980988</v>
      </c>
      <c r="CR221" s="1">
        <f t="shared" si="593"/>
        <v>0.25526849255729617</v>
      </c>
      <c r="CS221" s="1">
        <f t="shared" si="594"/>
        <v>0.20119140841440206</v>
      </c>
      <c r="CT221" s="1">
        <f t="shared" si="595"/>
        <v>0.15487323637148467</v>
      </c>
      <c r="CU221" s="1">
        <f t="shared" si="596"/>
        <v>0.11637887675216667</v>
      </c>
      <c r="CV221" s="1">
        <f t="shared" si="597"/>
        <v>8.5332309598564957E-2</v>
      </c>
      <c r="CW221" s="1">
        <f t="shared" si="598"/>
        <v>6.102896463026216E-2</v>
      </c>
      <c r="CX221" s="1">
        <f t="shared" si="599"/>
        <v>4.2560894649170011E-2</v>
      </c>
      <c r="CY221" s="1">
        <f t="shared" si="600"/>
        <v>2.8935510776592288E-2</v>
      </c>
      <c r="CZ221" s="1">
        <f t="shared" si="601"/>
        <v>1.9173973621317363E-2</v>
      </c>
      <c r="DA221" s="1">
        <f t="shared" si="602"/>
        <v>1.2381906868907371E-2</v>
      </c>
      <c r="DB221" s="1">
        <f t="shared" si="603"/>
        <v>7.7912643800835254E-3</v>
      </c>
      <c r="DC221" s="1">
        <f t="shared" si="604"/>
        <v>4.776817096809805E-3</v>
      </c>
      <c r="DD221" s="1">
        <f t="shared" si="605"/>
        <v>2.8533676534120891E-3</v>
      </c>
      <c r="DE221" s="1">
        <f t="shared" si="606"/>
        <v>1.6605610693084601E-3</v>
      </c>
      <c r="DF221" s="1">
        <f t="shared" si="607"/>
        <v>9.4151987368523108E-4</v>
      </c>
      <c r="DG221" s="1">
        <f t="shared" si="608"/>
        <v>5.2010368355697649E-4</v>
      </c>
      <c r="DH221" s="1">
        <f t="shared" si="609"/>
        <v>2.799317200239147E-4</v>
      </c>
      <c r="DI221" s="1">
        <f t="shared" si="610"/>
        <v>1.4680427251873864E-4</v>
      </c>
      <c r="DJ221" s="1">
        <f t="shared" si="611"/>
        <v>7.502019445827271E-5</v>
      </c>
      <c r="DK221" s="1">
        <f t="shared" si="612"/>
        <v>3.7359769189920301E-5</v>
      </c>
      <c r="DL221" s="1">
        <f t="shared" si="613"/>
        <v>1.8132375632074726E-5</v>
      </c>
      <c r="DM221" s="1">
        <f t="shared" si="614"/>
        <v>8.5777143132068893E-6</v>
      </c>
      <c r="DN221" s="1">
        <f t="shared" si="615"/>
        <v>3.9554862994386056E-6</v>
      </c>
      <c r="DO221" s="1">
        <f t="shared" si="616"/>
        <v>1.7782282165415097E-6</v>
      </c>
      <c r="DP221" s="1">
        <f t="shared" si="617"/>
        <v>7.7944348050428347E-7</v>
      </c>
      <c r="DQ221" s="1">
        <f t="shared" si="618"/>
        <v>3.3315278294897158E-7</v>
      </c>
      <c r="DR221" s="1">
        <f t="shared" si="619"/>
        <v>1.3887296719951945E-7</v>
      </c>
      <c r="DS221" s="1">
        <f t="shared" si="620"/>
        <v>5.6462810380674248E-8</v>
      </c>
      <c r="DT221" s="1">
        <f t="shared" si="621"/>
        <v>2.2394111178408105E-8</v>
      </c>
      <c r="DU221" s="1">
        <f t="shared" si="622"/>
        <v>8.6653984306823489E-9</v>
      </c>
      <c r="DV221" s="1">
        <f t="shared" si="623"/>
        <v>3.2717787888113123E-9</v>
      </c>
      <c r="DW221" s="1">
        <f t="shared" si="624"/>
        <v>1.2055289823846948E-9</v>
      </c>
      <c r="DX221" s="1">
        <f t="shared" si="625"/>
        <v>4.3353830188534072E-10</v>
      </c>
      <c r="DY221" s="1">
        <f t="shared" si="626"/>
        <v>1.5219175048834508E-10</v>
      </c>
      <c r="DZ221" s="1">
        <f t="shared" si="627"/>
        <v>5.2158623700288364E-11</v>
      </c>
      <c r="EA221" s="1">
        <f t="shared" si="628"/>
        <v>1.74537896232787E-11</v>
      </c>
      <c r="EB221" s="1">
        <f t="shared" si="629"/>
        <v>5.7034646226209472E-12</v>
      </c>
      <c r="EC221" s="1">
        <f t="shared" si="630"/>
        <v>1.820243248560502E-12</v>
      </c>
      <c r="ED221" s="1">
        <f t="shared" si="631"/>
        <v>5.6743666741860065E-13</v>
      </c>
      <c r="EE221" s="1">
        <f t="shared" si="632"/>
        <v>1.7280550293722026E-13</v>
      </c>
      <c r="EF221" s="1">
        <f t="shared" si="633"/>
        <v>5.1416684875233564E-14</v>
      </c>
      <c r="EG221" s="1">
        <f t="shared" si="634"/>
        <v>1.4948932491386376E-14</v>
      </c>
      <c r="EH221" s="1">
        <f t="shared" si="635"/>
        <v>4.247449847835148E-15</v>
      </c>
      <c r="EI221" s="1">
        <f t="shared" si="636"/>
        <v>1.1795319633857029E-15</v>
      </c>
      <c r="EJ221" s="1">
        <f t="shared" si="637"/>
        <v>3.2018792268570803E-16</v>
      </c>
      <c r="EK221" s="1">
        <f t="shared" si="638"/>
        <v>8.4969550126012171E-17</v>
      </c>
      <c r="EL221" s="1">
        <f t="shared" si="639"/>
        <v>2.2046168345011734E-17</v>
      </c>
      <c r="EM221" s="1">
        <f t="shared" si="640"/>
        <v>5.5932152711385544E-18</v>
      </c>
      <c r="EN221" s="1">
        <f t="shared" si="641"/>
        <v>1.3876969252426346E-18</v>
      </c>
      <c r="EO221" s="1">
        <f t="shared" si="642"/>
        <v>3.3672650935259153E-19</v>
      </c>
      <c r="EP221" s="1">
        <f t="shared" si="643"/>
        <v>7.9919605901319544E-20</v>
      </c>
      <c r="EQ221" s="1">
        <f t="shared" si="644"/>
        <v>1.8555184500261315E-20</v>
      </c>
      <c r="ER221" s="1">
        <f t="shared" si="645"/>
        <v>4.2145821639324791E-21</v>
      </c>
      <c r="ES221" s="1">
        <f t="shared" si="646"/>
        <v>9.3661533871426869E-22</v>
      </c>
      <c r="ET221" s="1">
        <f t="shared" si="647"/>
        <v>2.0366879016253329E-22</v>
      </c>
      <c r="EU221" s="1">
        <f t="shared" si="648"/>
        <v>4.333930590483223E-23</v>
      </c>
      <c r="EV221" s="1">
        <f t="shared" si="649"/>
        <v>9.025478363523856E-24</v>
      </c>
      <c r="EW221" s="1">
        <f t="shared" si="650"/>
        <v>1.8396053328113543E-24</v>
      </c>
      <c r="EX221" s="1">
        <f t="shared" si="651"/>
        <v>3.6701124233099878E-25</v>
      </c>
      <c r="EY221" s="1">
        <f t="shared" si="652"/>
        <v>7.1674924628248938E-26</v>
      </c>
      <c r="EZ221" s="1">
        <f t="shared" si="653"/>
        <v>1.370311714987194E-26</v>
      </c>
      <c r="FA221" s="1">
        <f t="shared" si="654"/>
        <v>2.5647335803927094E-27</v>
      </c>
      <c r="FB221" s="1">
        <f t="shared" si="655"/>
        <v>4.6894683021435775E-28</v>
      </c>
      <c r="FC221" s="1">
        <f t="shared" si="656"/>
        <v>7.6602244737826006E-29</v>
      </c>
      <c r="FD221" s="75">
        <f t="shared" si="507"/>
        <v>-7.6602244737826006E-29</v>
      </c>
    </row>
    <row r="222" spans="7:160" x14ac:dyDescent="0.35">
      <c r="G222" t="str">
        <f t="shared" si="503"/>
        <v>Refd, t=1.04</v>
      </c>
      <c r="H222" s="76">
        <f t="shared" si="504"/>
        <v>1.0349999999999999</v>
      </c>
      <c r="I222" s="1">
        <f t="shared" si="505"/>
        <v>0</v>
      </c>
      <c r="J222" s="22">
        <f t="shared" si="506"/>
        <v>2.2890770382844773E-5</v>
      </c>
      <c r="K222" s="1">
        <f t="shared" si="508"/>
        <v>1.1896717710838296E-4</v>
      </c>
      <c r="L222" s="1">
        <f t="shared" si="509"/>
        <v>3.0596338051646298E-4</v>
      </c>
      <c r="M222" s="1">
        <f t="shared" si="510"/>
        <v>6.5232557249125865E-4</v>
      </c>
      <c r="N222" s="1">
        <f t="shared" si="511"/>
        <v>1.2691856505672029E-3</v>
      </c>
      <c r="O222" s="1">
        <f t="shared" si="512"/>
        <v>2.329981533059172E-3</v>
      </c>
      <c r="P222" s="1">
        <f t="shared" si="513"/>
        <v>4.094340293262993E-3</v>
      </c>
      <c r="Q222" s="1">
        <f t="shared" si="514"/>
        <v>6.9342882012643527E-3</v>
      </c>
      <c r="R222" s="1">
        <f t="shared" si="515"/>
        <v>1.1358943441081886E-2</v>
      </c>
      <c r="S222" s="1">
        <f t="shared" si="516"/>
        <v>1.8031778515162755E-2</v>
      </c>
      <c r="T222" s="1">
        <f t="shared" si="517"/>
        <v>2.777287076748387E-2</v>
      </c>
      <c r="U222" s="1">
        <f t="shared" si="518"/>
        <v>4.1538043029372869E-2</v>
      </c>
      <c r="V222" s="1">
        <f t="shared" si="519"/>
        <v>6.0368191488661203E-2</v>
      </c>
      <c r="W222" s="1">
        <f t="shared" si="520"/>
        <v>8.5305886065298958E-2</v>
      </c>
      <c r="X222" s="1">
        <f t="shared" si="521"/>
        <v>0.11728240521732096</v>
      </c>
      <c r="Y222" s="1">
        <f t="shared" si="522"/>
        <v>0.15698583590083007</v>
      </c>
      <c r="Z222" s="1">
        <f t="shared" si="523"/>
        <v>0.20472807082343394</v>
      </c>
      <c r="AA222" s="1">
        <f t="shared" si="524"/>
        <v>0.26033338103594295</v>
      </c>
      <c r="AB222" s="1">
        <f t="shared" si="525"/>
        <v>0.32307181405936358</v>
      </c>
      <c r="AC222" s="1">
        <f t="shared" si="526"/>
        <v>0.39165590794392519</v>
      </c>
      <c r="AD222" s="1">
        <f t="shared" si="527"/>
        <v>0.4643094483543152</v>
      </c>
      <c r="AE222" s="1">
        <f t="shared" si="528"/>
        <v>0.53890406786235423</v>
      </c>
      <c r="AF222" s="1">
        <f t="shared" si="529"/>
        <v>0.61314635260106265</v>
      </c>
      <c r="AG222" s="1">
        <f t="shared" si="530"/>
        <v>0.68478803858285209</v>
      </c>
      <c r="AH222" s="1">
        <f t="shared" si="531"/>
        <v>0.75182742059315399</v>
      </c>
      <c r="AI222" s="1">
        <f t="shared" si="532"/>
        <v>0.81267235101660462</v>
      </c>
      <c r="AJ222" s="1">
        <f t="shared" si="533"/>
        <v>0.86624346246546158</v>
      </c>
      <c r="AK222" s="1">
        <f t="shared" si="534"/>
        <v>0.91200825811566677</v>
      </c>
      <c r="AL222" s="1">
        <f t="shared" si="535"/>
        <v>0.94994942926046333</v>
      </c>
      <c r="AM222" s="1">
        <f t="shared" si="536"/>
        <v>0.98048126128453161</v>
      </c>
      <c r="AN222" s="1">
        <f t="shared" si="537"/>
        <v>1.0043342772061716</v>
      </c>
      <c r="AO222" s="1">
        <f t="shared" si="538"/>
        <v>1.0224296737057523</v>
      </c>
      <c r="AP222" s="1">
        <f t="shared" si="539"/>
        <v>1.035762246514994</v>
      </c>
      <c r="AQ222" s="1">
        <f t="shared" si="540"/>
        <v>1.0453048766536774</v>
      </c>
      <c r="AR222" s="1">
        <f t="shared" si="541"/>
        <v>1.051941056418618</v>
      </c>
      <c r="AS222" s="1">
        <f t="shared" si="542"/>
        <v>1.0564259498531983</v>
      </c>
      <c r="AT222" s="1">
        <f t="shared" si="543"/>
        <v>1.0593721234172677</v>
      </c>
      <c r="AU222" s="1">
        <f t="shared" si="544"/>
        <v>1.0612537142630849</v>
      </c>
      <c r="AV222" s="1">
        <f t="shared" si="545"/>
        <v>1.0624222479636405</v>
      </c>
      <c r="AW222" s="1">
        <f t="shared" si="546"/>
        <v>1.0631280696198848</v>
      </c>
      <c r="AX222" s="1">
        <f t="shared" si="547"/>
        <v>1.063542808526593</v>
      </c>
      <c r="AY222" s="1">
        <f t="shared" si="548"/>
        <v>1.0637799288550356</v>
      </c>
      <c r="AZ222" s="1">
        <f t="shared" si="549"/>
        <v>1.0639118653152666</v>
      </c>
      <c r="BA222" s="1">
        <f t="shared" si="550"/>
        <v>1.0639833232213909</v>
      </c>
      <c r="BB222" s="1">
        <f t="shared" si="551"/>
        <v>1.0640210033157727</v>
      </c>
      <c r="BC222" s="1">
        <f t="shared" si="552"/>
        <v>1.064040351305336</v>
      </c>
      <c r="BD222" s="1">
        <f t="shared" si="553"/>
        <v>1.0640500275180136</v>
      </c>
      <c r="BE222" s="1">
        <f t="shared" si="554"/>
        <v>1.0640547415544004</v>
      </c>
      <c r="BF222" s="1">
        <f t="shared" si="555"/>
        <v>1.0640569787556975</v>
      </c>
      <c r="BG222" s="1">
        <f t="shared" si="556"/>
        <v>1.0640580121070957</v>
      </c>
      <c r="BH222" s="1">
        <f t="shared" si="557"/>
        <v>1.0640584735883076</v>
      </c>
      <c r="BI222" s="1">
        <f t="shared" si="558"/>
        <v>1.064058664392211</v>
      </c>
      <c r="BJ222" s="1">
        <f t="shared" si="559"/>
        <v>1.0640587146406395</v>
      </c>
      <c r="BK222" s="1">
        <f t="shared" si="560"/>
        <v>1.0640586556327432</v>
      </c>
      <c r="BL222" s="1">
        <f t="shared" si="561"/>
        <v>1.0640584345941551</v>
      </c>
      <c r="BM222" s="1">
        <f t="shared" si="562"/>
        <v>1.0640578761820041</v>
      </c>
      <c r="BN222" s="1">
        <f t="shared" si="563"/>
        <v>1.0640565693058219</v>
      </c>
      <c r="BO222" s="1">
        <f t="shared" si="564"/>
        <v>1.0640536243408556</v>
      </c>
      <c r="BP222" s="1">
        <f t="shared" si="565"/>
        <v>1.0640471959309741</v>
      </c>
      <c r="BQ222" s="1">
        <f t="shared" si="566"/>
        <v>1.0640335912580889</v>
      </c>
      <c r="BR222" s="1">
        <f t="shared" si="567"/>
        <v>1.0640056753110667</v>
      </c>
      <c r="BS222" s="1">
        <f t="shared" si="568"/>
        <v>1.0639501415055466</v>
      </c>
      <c r="BT222" s="1">
        <f t="shared" si="569"/>
        <v>1.063843049160631</v>
      </c>
      <c r="BU222" s="1">
        <f t="shared" si="570"/>
        <v>1.0636428725431957</v>
      </c>
      <c r="BV222" s="1">
        <f t="shared" si="571"/>
        <v>1.063280224996819</v>
      </c>
      <c r="BW222" s="1">
        <f t="shared" si="572"/>
        <v>1.0626435172330972</v>
      </c>
      <c r="BX222" s="1">
        <f t="shared" si="573"/>
        <v>1.0615602085395957</v>
      </c>
      <c r="BY222" s="1">
        <f t="shared" si="574"/>
        <v>1.0597741367122457</v>
      </c>
      <c r="BZ222" s="1">
        <f t="shared" si="575"/>
        <v>1.0569207314637521</v>
      </c>
      <c r="CA222" s="1">
        <f t="shared" si="576"/>
        <v>1.0525036603955122</v>
      </c>
      <c r="CB222" s="1">
        <f t="shared" si="577"/>
        <v>1.0458783603768345</v>
      </c>
      <c r="CC222" s="1">
        <f t="shared" si="578"/>
        <v>1.0362494756105234</v>
      </c>
      <c r="CD222" s="1">
        <f t="shared" si="579"/>
        <v>1.0226897829053534</v>
      </c>
      <c r="CE222" s="1">
        <f t="shared" si="580"/>
        <v>1.0041870358366713</v>
      </c>
      <c r="CF222" s="1">
        <f t="shared" si="581"/>
        <v>0.97972182638848215</v>
      </c>
      <c r="CG222" s="1">
        <f t="shared" si="582"/>
        <v>0.94837407141910812</v>
      </c>
      <c r="CH222" s="1">
        <f t="shared" si="583"/>
        <v>0.90944881465529825</v>
      </c>
      <c r="CI222" s="1">
        <f t="shared" si="584"/>
        <v>0.86260514280488598</v>
      </c>
      <c r="CJ222" s="1">
        <f t="shared" si="585"/>
        <v>0.80796705309001637</v>
      </c>
      <c r="CK222" s="1">
        <f t="shared" si="586"/>
        <v>0.74619392720119482</v>
      </c>
      <c r="CL222" s="1">
        <f t="shared" si="587"/>
        <v>0.67849201951369564</v>
      </c>
      <c r="CM222" s="1">
        <f t="shared" si="588"/>
        <v>0.606556988513409</v>
      </c>
      <c r="CN222" s="1">
        <f t="shared" si="589"/>
        <v>0.53244950095415033</v>
      </c>
      <c r="CO222" s="1">
        <f t="shared" si="590"/>
        <v>0.45841867545542758</v>
      </c>
      <c r="CP222" s="1">
        <f t="shared" si="591"/>
        <v>0.38669850779192833</v>
      </c>
      <c r="CQ222" s="1">
        <f t="shared" si="592"/>
        <v>0.31930779608401644</v>
      </c>
      <c r="CR222" s="1">
        <f t="shared" si="593"/>
        <v>0.25788309762298295</v>
      </c>
      <c r="CS222" s="1">
        <f t="shared" si="594"/>
        <v>0.20356723067146762</v>
      </c>
      <c r="CT222" s="1">
        <f t="shared" si="595"/>
        <v>0.15696467971426672</v>
      </c>
      <c r="CU222" s="1">
        <f t="shared" si="596"/>
        <v>0.11816281325814569</v>
      </c>
      <c r="CV222" s="1">
        <f t="shared" si="597"/>
        <v>8.680699511453463E-2</v>
      </c>
      <c r="CW222" s="1">
        <f t="shared" si="598"/>
        <v>6.2210637742553532E-2</v>
      </c>
      <c r="CX222" s="1">
        <f t="shared" si="599"/>
        <v>4.3478947951094478E-2</v>
      </c>
      <c r="CY222" s="1">
        <f t="shared" si="600"/>
        <v>2.9627195019133232E-2</v>
      </c>
      <c r="CZ222" s="1">
        <f t="shared" si="601"/>
        <v>1.9679466937752282E-2</v>
      </c>
      <c r="DA222" s="1">
        <f t="shared" si="602"/>
        <v>1.2740324456231043E-2</v>
      </c>
      <c r="DB222" s="1">
        <f t="shared" si="603"/>
        <v>8.0378846091937895E-3</v>
      </c>
      <c r="DC222" s="1">
        <f t="shared" si="604"/>
        <v>4.941531956139493E-3</v>
      </c>
      <c r="DD222" s="1">
        <f t="shared" si="605"/>
        <v>2.9601748886847945E-3</v>
      </c>
      <c r="DE222" s="1">
        <f t="shared" si="606"/>
        <v>1.7278171063912027E-3</v>
      </c>
      <c r="DF222" s="1">
        <f t="shared" si="607"/>
        <v>9.8265597844468771E-4</v>
      </c>
      <c r="DG222" s="1">
        <f t="shared" si="608"/>
        <v>5.4454781107699955E-4</v>
      </c>
      <c r="DH222" s="1">
        <f t="shared" si="609"/>
        <v>2.9404679304728904E-4</v>
      </c>
      <c r="DI222" s="1">
        <f t="shared" si="610"/>
        <v>1.547264784413421E-4</v>
      </c>
      <c r="DJ222" s="1">
        <f t="shared" si="611"/>
        <v>7.9342944524124007E-5</v>
      </c>
      <c r="DK222" s="1">
        <f t="shared" si="612"/>
        <v>3.9653386966757467E-5</v>
      </c>
      <c r="DL222" s="1">
        <f t="shared" si="613"/>
        <v>1.9316027698446397E-5</v>
      </c>
      <c r="DM222" s="1">
        <f t="shared" si="614"/>
        <v>9.1719565638970254E-6</v>
      </c>
      <c r="DN222" s="1">
        <f t="shared" si="615"/>
        <v>4.2457768592196798E-6</v>
      </c>
      <c r="DO222" s="1">
        <f t="shared" si="616"/>
        <v>1.9162427195233093E-6</v>
      </c>
      <c r="DP222" s="1">
        <f t="shared" si="617"/>
        <v>8.4331841137585384E-7</v>
      </c>
      <c r="DQ222" s="1">
        <f t="shared" si="618"/>
        <v>3.6193607370858125E-7</v>
      </c>
      <c r="DR222" s="1">
        <f t="shared" si="619"/>
        <v>1.5150414791850658E-7</v>
      </c>
      <c r="DS222" s="1">
        <f t="shared" si="620"/>
        <v>6.1862004599309933E-8</v>
      </c>
      <c r="DT222" s="1">
        <f t="shared" si="621"/>
        <v>2.4642555635367594E-8</v>
      </c>
      <c r="DU222" s="1">
        <f t="shared" si="622"/>
        <v>9.5778061937010089E-9</v>
      </c>
      <c r="DV222" s="1">
        <f t="shared" si="623"/>
        <v>3.6326343268610954E-9</v>
      </c>
      <c r="DW222" s="1">
        <f t="shared" si="624"/>
        <v>1.3446516666137448E-9</v>
      </c>
      <c r="DX222" s="1">
        <f t="shared" si="625"/>
        <v>4.8583373967371062E-10</v>
      </c>
      <c r="DY222" s="1">
        <f t="shared" si="626"/>
        <v>1.7136124010313687E-10</v>
      </c>
      <c r="DZ222" s="1">
        <f t="shared" si="627"/>
        <v>5.9012184509551444E-11</v>
      </c>
      <c r="EA222" s="1">
        <f t="shared" si="628"/>
        <v>1.9844117572594096E-11</v>
      </c>
      <c r="EB222" s="1">
        <f t="shared" si="629"/>
        <v>6.5168739615136115E-12</v>
      </c>
      <c r="EC222" s="1">
        <f t="shared" si="630"/>
        <v>2.0903557068639693E-12</v>
      </c>
      <c r="ED222" s="1">
        <f t="shared" si="631"/>
        <v>6.5498252737710114E-13</v>
      </c>
      <c r="EE222" s="1">
        <f t="shared" si="632"/>
        <v>2.0050374878255649E-13</v>
      </c>
      <c r="EF222" s="1">
        <f t="shared" si="633"/>
        <v>5.9972532904038467E-14</v>
      </c>
      <c r="EG222" s="1">
        <f t="shared" si="634"/>
        <v>1.752961665151095E-14</v>
      </c>
      <c r="EH222" s="1">
        <f t="shared" si="635"/>
        <v>5.0076586015373803E-15</v>
      </c>
      <c r="EI222" s="1">
        <f t="shared" si="636"/>
        <v>1.3982681683714113E-15</v>
      </c>
      <c r="EJ222" s="1">
        <f t="shared" si="637"/>
        <v>3.8167165509708042E-16</v>
      </c>
      <c r="EK222" s="1">
        <f t="shared" si="638"/>
        <v>1.0185496890350465E-16</v>
      </c>
      <c r="EL222" s="1">
        <f t="shared" si="639"/>
        <v>2.6577587164644048E-17</v>
      </c>
      <c r="EM222" s="1">
        <f t="shared" si="640"/>
        <v>6.7816748239748708E-18</v>
      </c>
      <c r="EN222" s="1">
        <f t="shared" si="641"/>
        <v>1.6923586618999751E-18</v>
      </c>
      <c r="EO222" s="1">
        <f t="shared" si="642"/>
        <v>4.130729161285591E-19</v>
      </c>
      <c r="EP222" s="1">
        <f t="shared" si="643"/>
        <v>9.8624220402479233E-20</v>
      </c>
      <c r="EQ222" s="1">
        <f t="shared" si="644"/>
        <v>2.3035917964757601E-20</v>
      </c>
      <c r="ER222" s="1">
        <f t="shared" si="645"/>
        <v>5.2642183776491124E-21</v>
      </c>
      <c r="ES222" s="1">
        <f t="shared" si="646"/>
        <v>1.1770878608369131E-21</v>
      </c>
      <c r="ET222" s="1">
        <f t="shared" si="647"/>
        <v>2.5755469081575109E-22</v>
      </c>
      <c r="EU222" s="1">
        <f t="shared" si="648"/>
        <v>5.5151006469205121E-23</v>
      </c>
      <c r="EV222" s="1">
        <f t="shared" si="649"/>
        <v>1.1558391881902557E-23</v>
      </c>
      <c r="EW222" s="1">
        <f t="shared" si="650"/>
        <v>2.3710285344023961E-24</v>
      </c>
      <c r="EX222" s="1">
        <f t="shared" si="651"/>
        <v>4.761082825069892E-25</v>
      </c>
      <c r="EY222" s="1">
        <f t="shared" si="652"/>
        <v>9.359168418520977E-26</v>
      </c>
      <c r="EZ222" s="1">
        <f t="shared" si="653"/>
        <v>1.8012023787680934E-26</v>
      </c>
      <c r="FA222" s="1">
        <f t="shared" si="654"/>
        <v>3.3938080320396482E-27</v>
      </c>
      <c r="FB222" s="1">
        <f t="shared" si="655"/>
        <v>6.2471146016985417E-28</v>
      </c>
      <c r="FC222" s="1">
        <f t="shared" si="656"/>
        <v>1.0266458365184231E-28</v>
      </c>
      <c r="FD222" s="75">
        <f t="shared" si="507"/>
        <v>-1.0266458365184231E-28</v>
      </c>
    </row>
    <row r="223" spans="7:160" x14ac:dyDescent="0.35">
      <c r="G223" t="str">
        <f t="shared" si="503"/>
        <v>Refd, t=1.04</v>
      </c>
      <c r="H223" s="76">
        <f t="shared" si="504"/>
        <v>1.0399999999999998</v>
      </c>
      <c r="I223" s="1">
        <f t="shared" si="505"/>
        <v>0</v>
      </c>
      <c r="J223" s="22">
        <f t="shared" si="506"/>
        <v>2.2679899927019519E-5</v>
      </c>
      <c r="K223" s="1">
        <f t="shared" si="508"/>
        <v>1.1785478301414155E-4</v>
      </c>
      <c r="L223" s="1">
        <f t="shared" si="509"/>
        <v>3.0301565860187997E-4</v>
      </c>
      <c r="M223" s="1">
        <f t="shared" si="510"/>
        <v>6.4579041198280988E-4</v>
      </c>
      <c r="N223" s="1">
        <f t="shared" si="511"/>
        <v>1.2559173047573325E-3</v>
      </c>
      <c r="O223" s="1">
        <f t="shared" si="512"/>
        <v>2.3045944382512162E-3</v>
      </c>
      <c r="P223" s="1">
        <f t="shared" si="513"/>
        <v>4.0480563953162046E-3</v>
      </c>
      <c r="Q223" s="1">
        <f t="shared" si="514"/>
        <v>6.853498511426641E-3</v>
      </c>
      <c r="R223" s="1">
        <f t="shared" si="515"/>
        <v>1.1223598715076114E-2</v>
      </c>
      <c r="S223" s="1">
        <f t="shared" si="516"/>
        <v>1.7813850768912953E-2</v>
      </c>
      <c r="T223" s="1">
        <f t="shared" si="517"/>
        <v>2.7435265266663837E-2</v>
      </c>
      <c r="U223" s="1">
        <f t="shared" si="518"/>
        <v>4.1034449717897138E-2</v>
      </c>
      <c r="V223" s="1">
        <f t="shared" si="519"/>
        <v>5.964439311606913E-2</v>
      </c>
      <c r="W223" s="1">
        <f t="shared" si="520"/>
        <v>8.430293657993318E-2</v>
      </c>
      <c r="X223" s="1">
        <f t="shared" si="521"/>
        <v>0.11594182777559633</v>
      </c>
      <c r="Y223" s="1">
        <f t="shared" si="522"/>
        <v>0.15525658010539667</v>
      </c>
      <c r="Z223" s="1">
        <f t="shared" si="523"/>
        <v>0.20257448381867613</v>
      </c>
      <c r="AA223" s="1">
        <f t="shared" si="524"/>
        <v>0.25774300588825388</v>
      </c>
      <c r="AB223" s="1">
        <f t="shared" si="525"/>
        <v>0.32006157110196742</v>
      </c>
      <c r="AC223" s="1">
        <f t="shared" si="526"/>
        <v>0.38827525669832824</v>
      </c>
      <c r="AD223" s="1">
        <f t="shared" si="527"/>
        <v>0.46063951639176204</v>
      </c>
      <c r="AE223" s="1">
        <f t="shared" si="528"/>
        <v>0.53505241776485213</v>
      </c>
      <c r="AF223" s="1">
        <f t="shared" si="529"/>
        <v>0.60923789284094942</v>
      </c>
      <c r="AG223" s="1">
        <f t="shared" si="530"/>
        <v>0.68095336422881947</v>
      </c>
      <c r="AH223" s="1">
        <f t="shared" si="531"/>
        <v>0.74819039358369632</v>
      </c>
      <c r="AI223" s="1">
        <f t="shared" si="532"/>
        <v>0.80933886177151149</v>
      </c>
      <c r="AJ223" s="1">
        <f t="shared" si="533"/>
        <v>0.86329302778437111</v>
      </c>
      <c r="AK223" s="1">
        <f t="shared" si="534"/>
        <v>0.90948949197001017</v>
      </c>
      <c r="AL223" s="1">
        <f t="shared" si="535"/>
        <v>0.94787964325263008</v>
      </c>
      <c r="AM223" s="1">
        <f t="shared" si="536"/>
        <v>0.97884970697730356</v>
      </c>
      <c r="AN223" s="1">
        <f t="shared" si="537"/>
        <v>1.0031079977283026</v>
      </c>
      <c r="AO223" s="1">
        <f t="shared" si="538"/>
        <v>1.0215606775765798</v>
      </c>
      <c r="AP223" s="1">
        <f t="shared" si="539"/>
        <v>1.0351947560555368</v>
      </c>
      <c r="AQ223" s="1">
        <f t="shared" si="540"/>
        <v>1.044981668325653</v>
      </c>
      <c r="AR223" s="1">
        <f t="shared" si="541"/>
        <v>1.051808293840462</v>
      </c>
      <c r="AS223" s="1">
        <f t="shared" si="542"/>
        <v>1.0564363030663313</v>
      </c>
      <c r="AT223" s="1">
        <f t="shared" si="543"/>
        <v>1.0594862876709763</v>
      </c>
      <c r="AU223" s="1">
        <f t="shared" si="544"/>
        <v>1.0614406455406389</v>
      </c>
      <c r="AV223" s="1">
        <f t="shared" si="545"/>
        <v>1.0626585167125631</v>
      </c>
      <c r="AW223" s="1">
        <f t="shared" si="546"/>
        <v>1.0633967220940486</v>
      </c>
      <c r="AX223" s="1">
        <f t="shared" si="547"/>
        <v>1.0638320528292955</v>
      </c>
      <c r="AY223" s="1">
        <f t="shared" si="548"/>
        <v>1.0640818659102944</v>
      </c>
      <c r="AZ223" s="1">
        <f t="shared" si="549"/>
        <v>1.064221390862736</v>
      </c>
      <c r="BA223" s="1">
        <f t="shared" si="550"/>
        <v>1.06429725144552</v>
      </c>
      <c r="BB223" s="1">
        <f t="shared" si="551"/>
        <v>1.0643374114934161</v>
      </c>
      <c r="BC223" s="1">
        <f t="shared" si="552"/>
        <v>1.0643581163073068</v>
      </c>
      <c r="BD223" s="1">
        <f t="shared" si="553"/>
        <v>1.0643685138445178</v>
      </c>
      <c r="BE223" s="1">
        <f t="shared" si="554"/>
        <v>1.0643736006347349</v>
      </c>
      <c r="BF223" s="1">
        <f t="shared" si="555"/>
        <v>1.0643760251277337</v>
      </c>
      <c r="BG223" s="1">
        <f t="shared" si="556"/>
        <v>1.0643771499723764</v>
      </c>
      <c r="BH223" s="1">
        <f t="shared" si="557"/>
        <v>1.064377654828405</v>
      </c>
      <c r="BI223" s="1">
        <f t="shared" si="558"/>
        <v>1.0643778653671083</v>
      </c>
      <c r="BJ223" s="1">
        <f t="shared" si="559"/>
        <v>1.0643779237001347</v>
      </c>
      <c r="BK223" s="1">
        <f t="shared" si="560"/>
        <v>1.0643778664088468</v>
      </c>
      <c r="BL223" s="1">
        <f t="shared" si="561"/>
        <v>1.0643776421208577</v>
      </c>
      <c r="BM223" s="1">
        <f t="shared" si="562"/>
        <v>1.0643770740417258</v>
      </c>
      <c r="BN223" s="1">
        <f t="shared" si="563"/>
        <v>1.064375746627535</v>
      </c>
      <c r="BO223" s="1">
        <f t="shared" si="564"/>
        <v>1.0643727618471936</v>
      </c>
      <c r="BP223" s="1">
        <f t="shared" si="565"/>
        <v>1.0643662606526751</v>
      </c>
      <c r="BQ223" s="1">
        <f t="shared" si="566"/>
        <v>1.0643525304072543</v>
      </c>
      <c r="BR223" s="1">
        <f t="shared" si="567"/>
        <v>1.0643244116997128</v>
      </c>
      <c r="BS223" s="1">
        <f t="shared" si="568"/>
        <v>1.0642685765562314</v>
      </c>
      <c r="BT223" s="1">
        <f t="shared" si="569"/>
        <v>1.0641610857746056</v>
      </c>
      <c r="BU223" s="1">
        <f t="shared" si="570"/>
        <v>1.0639604793700776</v>
      </c>
      <c r="BV223" s="1">
        <f t="shared" si="571"/>
        <v>1.0635975755890918</v>
      </c>
      <c r="BW223" s="1">
        <f t="shared" si="572"/>
        <v>1.0629612500508396</v>
      </c>
      <c r="BX223" s="1">
        <f t="shared" si="573"/>
        <v>1.0618798621891445</v>
      </c>
      <c r="BY223" s="1">
        <f t="shared" si="574"/>
        <v>1.0600988118364436</v>
      </c>
      <c r="BZ223" s="1">
        <f t="shared" si="575"/>
        <v>1.0572560072880226</v>
      </c>
      <c r="CA223" s="1">
        <f t="shared" si="576"/>
        <v>1.0528587419744511</v>
      </c>
      <c r="CB223" s="1">
        <f t="shared" si="577"/>
        <v>1.0462673493757291</v>
      </c>
      <c r="CC223" s="1">
        <f t="shared" si="578"/>
        <v>1.0366925508382652</v>
      </c>
      <c r="CD223" s="1">
        <f t="shared" si="579"/>
        <v>1.0232139689227415</v>
      </c>
      <c r="CE223" s="1">
        <f t="shared" si="580"/>
        <v>1.0048261647472907</v>
      </c>
      <c r="CF223" s="1">
        <f t="shared" si="581"/>
        <v>0.98051530215895055</v>
      </c>
      <c r="CG223" s="1">
        <f t="shared" si="582"/>
        <v>0.94936416367846177</v>
      </c>
      <c r="CH223" s="1">
        <f t="shared" si="583"/>
        <v>0.91067645161421362</v>
      </c>
      <c r="CI223" s="1">
        <f t="shared" si="584"/>
        <v>0.86410451370599306</v>
      </c>
      <c r="CJ223" s="1">
        <f t="shared" si="585"/>
        <v>0.80975969958869132</v>
      </c>
      <c r="CK223" s="1">
        <f t="shared" si="586"/>
        <v>0.74828329940871807</v>
      </c>
      <c r="CL223" s="1">
        <f t="shared" si="587"/>
        <v>0.68085959189625689</v>
      </c>
      <c r="CM223" s="1">
        <f t="shared" si="588"/>
        <v>0.60916090191839933</v>
      </c>
      <c r="CN223" s="1">
        <f t="shared" si="589"/>
        <v>0.5352263122865808</v>
      </c>
      <c r="CO223" s="1">
        <f t="shared" si="590"/>
        <v>0.46128822558972954</v>
      </c>
      <c r="CP223" s="1">
        <f t="shared" si="591"/>
        <v>0.38957129451501926</v>
      </c>
      <c r="CQ223" s="1">
        <f t="shared" si="592"/>
        <v>0.32209372160323707</v>
      </c>
      <c r="CR223" s="1">
        <f t="shared" si="593"/>
        <v>0.26050018536154318</v>
      </c>
      <c r="CS223" s="1">
        <f t="shared" si="594"/>
        <v>0.20594894292112337</v>
      </c>
      <c r="CT223" s="1">
        <f t="shared" si="595"/>
        <v>0.15906479781084279</v>
      </c>
      <c r="CU223" s="1">
        <f t="shared" si="596"/>
        <v>0.11995736804298791</v>
      </c>
      <c r="CV223" s="1">
        <f t="shared" si="597"/>
        <v>8.8293315517200863E-2</v>
      </c>
      <c r="CW223" s="1">
        <f t="shared" si="598"/>
        <v>6.3404078157971583E-2</v>
      </c>
      <c r="CX223" s="1">
        <f t="shared" si="599"/>
        <v>4.4408160593419246E-2</v>
      </c>
      <c r="CY223" s="1">
        <f t="shared" si="600"/>
        <v>3.0328894676737328E-2</v>
      </c>
      <c r="CZ223" s="1">
        <f t="shared" si="601"/>
        <v>2.01935179964003E-2</v>
      </c>
      <c r="DA223" s="1">
        <f t="shared" si="602"/>
        <v>1.3105732320024372E-2</v>
      </c>
      <c r="DB223" s="1">
        <f t="shared" si="603"/>
        <v>8.2899796601986538E-3</v>
      </c>
      <c r="DC223" s="1">
        <f t="shared" si="604"/>
        <v>5.1103674741960481E-3</v>
      </c>
      <c r="DD223" s="1">
        <f t="shared" si="605"/>
        <v>3.0699678674980927E-3</v>
      </c>
      <c r="DE223" s="1">
        <f t="shared" si="606"/>
        <v>1.7971588211918319E-3</v>
      </c>
      <c r="DF223" s="1">
        <f t="shared" si="607"/>
        <v>1.0251983352891352E-3</v>
      </c>
      <c r="DG223" s="1">
        <f t="shared" si="608"/>
        <v>5.6990801861780775E-4</v>
      </c>
      <c r="DH223" s="1">
        <f t="shared" si="609"/>
        <v>3.0873893890165762E-4</v>
      </c>
      <c r="DI223" s="1">
        <f t="shared" si="610"/>
        <v>1.6300047230589725E-4</v>
      </c>
      <c r="DJ223" s="1">
        <f t="shared" si="611"/>
        <v>8.3873364599869787E-5</v>
      </c>
      <c r="DK223" s="1">
        <f t="shared" si="612"/>
        <v>4.2065791806847592E-5</v>
      </c>
      <c r="DL223" s="1">
        <f t="shared" si="613"/>
        <v>2.056555211546702E-5</v>
      </c>
      <c r="DM223" s="1">
        <f t="shared" si="614"/>
        <v>9.8016305375074672E-6</v>
      </c>
      <c r="DN223" s="1">
        <f t="shared" si="615"/>
        <v>4.5545616584073255E-6</v>
      </c>
      <c r="DO223" s="1">
        <f t="shared" si="616"/>
        <v>2.0636289980299256E-6</v>
      </c>
      <c r="DP223" s="1">
        <f t="shared" si="617"/>
        <v>9.118056969055299E-7</v>
      </c>
      <c r="DQ223" s="1">
        <f t="shared" si="618"/>
        <v>3.929248431091567E-7</v>
      </c>
      <c r="DR223" s="1">
        <f t="shared" si="619"/>
        <v>1.6516031315129687E-7</v>
      </c>
      <c r="DS223" s="1">
        <f t="shared" si="620"/>
        <v>6.7724339611060438E-8</v>
      </c>
      <c r="DT223" s="1">
        <f t="shared" si="621"/>
        <v>2.709453081085637E-8</v>
      </c>
      <c r="DU223" s="1">
        <f t="shared" si="622"/>
        <v>1.0577230462448685E-8</v>
      </c>
      <c r="DV223" s="1">
        <f t="shared" si="623"/>
        <v>4.0296938033288216E-9</v>
      </c>
      <c r="DW223" s="1">
        <f t="shared" si="624"/>
        <v>1.4984370853997561E-9</v>
      </c>
      <c r="DX223" s="1">
        <f t="shared" si="625"/>
        <v>5.4391142535631443E-10</v>
      </c>
      <c r="DY223" s="1">
        <f t="shared" si="626"/>
        <v>1.9275155353023235E-10</v>
      </c>
      <c r="DZ223" s="1">
        <f t="shared" si="627"/>
        <v>6.6696697517760534E-11</v>
      </c>
      <c r="EA223" s="1">
        <f t="shared" si="628"/>
        <v>2.2537407017388609E-11</v>
      </c>
      <c r="EB223" s="1">
        <f t="shared" si="629"/>
        <v>7.4379420883073773E-12</v>
      </c>
      <c r="EC223" s="1">
        <f t="shared" si="630"/>
        <v>2.397763959676404E-12</v>
      </c>
      <c r="ED223" s="1">
        <f t="shared" si="631"/>
        <v>7.5512671471203904E-13</v>
      </c>
      <c r="EE223" s="1">
        <f t="shared" si="632"/>
        <v>2.3235248767991354E-13</v>
      </c>
      <c r="EF223" s="1">
        <f t="shared" si="633"/>
        <v>6.9862235063205631E-14</v>
      </c>
      <c r="EG223" s="1">
        <f t="shared" si="634"/>
        <v>2.0528539272615612E-14</v>
      </c>
      <c r="EH223" s="1">
        <f t="shared" si="635"/>
        <v>5.8958434635153813E-15</v>
      </c>
      <c r="EI223" s="1">
        <f t="shared" si="636"/>
        <v>1.6552254339158516E-15</v>
      </c>
      <c r="EJ223" s="1">
        <f t="shared" si="637"/>
        <v>4.5429890885155392E-16</v>
      </c>
      <c r="EK223" s="1">
        <f t="shared" si="638"/>
        <v>1.2191260174639281E-16</v>
      </c>
      <c r="EL223" s="1">
        <f t="shared" si="639"/>
        <v>3.1990856205408851E-17</v>
      </c>
      <c r="EM223" s="1">
        <f t="shared" si="640"/>
        <v>8.2095701697378719E-18</v>
      </c>
      <c r="EN223" s="1">
        <f t="shared" si="641"/>
        <v>2.0605260688286359E-18</v>
      </c>
      <c r="EO223" s="1">
        <f t="shared" si="642"/>
        <v>5.058755455072662E-19</v>
      </c>
      <c r="EP223" s="1">
        <f t="shared" si="643"/>
        <v>1.2149565606867547E-19</v>
      </c>
      <c r="EQ223" s="1">
        <f t="shared" si="644"/>
        <v>2.8547743232392658E-20</v>
      </c>
      <c r="ER223" s="1">
        <f t="shared" si="645"/>
        <v>6.5632372191750505E-21</v>
      </c>
      <c r="ES223" s="1">
        <f t="shared" si="646"/>
        <v>1.4765218176974693E-21</v>
      </c>
      <c r="ET223" s="1">
        <f t="shared" si="647"/>
        <v>3.2506938721362249E-22</v>
      </c>
      <c r="EU223" s="1">
        <f t="shared" si="648"/>
        <v>7.0042965705261808E-23</v>
      </c>
      <c r="EV223" s="1">
        <f t="shared" si="649"/>
        <v>1.4772087202181981E-23</v>
      </c>
      <c r="EW223" s="1">
        <f t="shared" si="650"/>
        <v>3.0496045773481448E-24</v>
      </c>
      <c r="EX223" s="1">
        <f t="shared" si="651"/>
        <v>6.1631649932970757E-25</v>
      </c>
      <c r="EY223" s="1">
        <f t="shared" si="652"/>
        <v>1.2194267390978005E-25</v>
      </c>
      <c r="EZ223" s="1">
        <f t="shared" si="653"/>
        <v>2.3622753030645572E-26</v>
      </c>
      <c r="FA223" s="1">
        <f t="shared" si="654"/>
        <v>4.4805694776689122E-27</v>
      </c>
      <c r="FB223" s="1">
        <f t="shared" si="655"/>
        <v>8.3025546110199484E-28</v>
      </c>
      <c r="FC223" s="1">
        <f t="shared" si="656"/>
        <v>1.3726235213569079E-28</v>
      </c>
      <c r="FD223" s="75">
        <f t="shared" si="507"/>
        <v>-1.3726235213569079E-28</v>
      </c>
    </row>
    <row r="224" spans="7:160" x14ac:dyDescent="0.35">
      <c r="G224" t="str">
        <f t="shared" si="503"/>
        <v>Refd, t=1.05</v>
      </c>
      <c r="H224" s="76">
        <f t="shared" si="504"/>
        <v>1.0449999999999997</v>
      </c>
      <c r="I224" s="1">
        <f t="shared" si="505"/>
        <v>0</v>
      </c>
      <c r="J224" s="22">
        <f t="shared" si="506"/>
        <v>2.2470146299872502E-5</v>
      </c>
      <c r="K224" s="1">
        <f t="shared" si="508"/>
        <v>1.1674877058398867E-4</v>
      </c>
      <c r="L224" s="1">
        <f t="shared" si="509"/>
        <v>3.0008740155555355E-4</v>
      </c>
      <c r="M224" s="1">
        <f t="shared" si="510"/>
        <v>6.3930559564791462E-4</v>
      </c>
      <c r="N224" s="1">
        <f t="shared" si="511"/>
        <v>1.2427665624040415E-3</v>
      </c>
      <c r="O224" s="1">
        <f t="shared" si="512"/>
        <v>2.2794600533630927E-3</v>
      </c>
      <c r="P224" s="1">
        <f t="shared" si="513"/>
        <v>4.0022769327464468E-3</v>
      </c>
      <c r="Q224" s="1">
        <f t="shared" si="514"/>
        <v>6.7736507728566892E-3</v>
      </c>
      <c r="R224" s="1">
        <f t="shared" si="515"/>
        <v>1.1089908335498095E-2</v>
      </c>
      <c r="S224" s="1">
        <f t="shared" si="516"/>
        <v>1.7598666885128424E-2</v>
      </c>
      <c r="T224" s="1">
        <f t="shared" si="517"/>
        <v>2.7101970250144065E-2</v>
      </c>
      <c r="U224" s="1">
        <f t="shared" si="518"/>
        <v>4.0537283485546693E-2</v>
      </c>
      <c r="V224" s="1">
        <f t="shared" si="519"/>
        <v>5.8929701891269483E-2</v>
      </c>
      <c r="W224" s="1">
        <f t="shared" si="520"/>
        <v>8.3312258070930706E-2</v>
      </c>
      <c r="X224" s="1">
        <f t="shared" si="521"/>
        <v>0.11461696977314902</v>
      </c>
      <c r="Y224" s="1">
        <f t="shared" si="522"/>
        <v>0.15354645067046815</v>
      </c>
      <c r="Z224" s="1">
        <f t="shared" si="523"/>
        <v>0.20044295555902916</v>
      </c>
      <c r="AA224" s="1">
        <f t="shared" si="524"/>
        <v>0.25517665948040696</v>
      </c>
      <c r="AB224" s="1">
        <f t="shared" si="525"/>
        <v>0.31707590080963421</v>
      </c>
      <c r="AC224" s="1">
        <f t="shared" si="526"/>
        <v>0.38491794862743967</v>
      </c>
      <c r="AD224" s="1">
        <f t="shared" si="527"/>
        <v>0.45698977816746189</v>
      </c>
      <c r="AE224" s="1">
        <f t="shared" si="528"/>
        <v>0.53121600080002296</v>
      </c>
      <c r="AF224" s="1">
        <f t="shared" si="529"/>
        <v>0.60533826596386375</v>
      </c>
      <c r="AG224" s="1">
        <f t="shared" si="530"/>
        <v>0.67712027153513199</v>
      </c>
      <c r="AH224" s="1">
        <f t="shared" si="531"/>
        <v>0.7445475609435076</v>
      </c>
      <c r="AI224" s="1">
        <f t="shared" si="532"/>
        <v>0.80599276823318078</v>
      </c>
      <c r="AJ224" s="1">
        <f t="shared" si="533"/>
        <v>0.86032439756797585</v>
      </c>
      <c r="AK224" s="1">
        <f t="shared" si="534"/>
        <v>0.90694856963665071</v>
      </c>
      <c r="AL224" s="1">
        <f t="shared" si="535"/>
        <v>0.9457855521033407</v>
      </c>
      <c r="AM224" s="1">
        <f t="shared" si="536"/>
        <v>0.97719345150281445</v>
      </c>
      <c r="AN224" s="1">
        <f t="shared" si="537"/>
        <v>1.0018581194070988</v>
      </c>
      <c r="AO224" s="1">
        <f t="shared" si="538"/>
        <v>1.0206703034584836</v>
      </c>
      <c r="AP224" s="1">
        <f t="shared" si="539"/>
        <v>1.03460880025561</v>
      </c>
      <c r="AQ224" s="1">
        <f t="shared" si="540"/>
        <v>1.0446431947580408</v>
      </c>
      <c r="AR224" s="1">
        <f t="shared" si="541"/>
        <v>1.0516634208218401</v>
      </c>
      <c r="AS224" s="1">
        <f t="shared" si="542"/>
        <v>1.0564374191379386</v>
      </c>
      <c r="AT224" s="1">
        <f t="shared" si="543"/>
        <v>1.0595936697472914</v>
      </c>
      <c r="AU224" s="1">
        <f t="shared" si="544"/>
        <v>1.061622780479091</v>
      </c>
      <c r="AV224" s="1">
        <f t="shared" si="545"/>
        <v>1.0628915190749011</v>
      </c>
      <c r="AW224" s="1">
        <f t="shared" si="546"/>
        <v>1.0636632355413689</v>
      </c>
      <c r="AX224" s="1">
        <f t="shared" si="547"/>
        <v>1.0641199550531768</v>
      </c>
      <c r="AY224" s="1">
        <f t="shared" si="548"/>
        <v>1.0643830026364283</v>
      </c>
      <c r="AZ224" s="1">
        <f t="shared" si="549"/>
        <v>1.0645304708723249</v>
      </c>
      <c r="BA224" s="1">
        <f t="shared" si="550"/>
        <v>1.0646109583163172</v>
      </c>
      <c r="BB224" s="1">
        <f t="shared" si="551"/>
        <v>1.0646537351660998</v>
      </c>
      <c r="BC224" s="1">
        <f t="shared" si="552"/>
        <v>1.064675877590032</v>
      </c>
      <c r="BD224" s="1">
        <f t="shared" si="553"/>
        <v>1.0646870426139665</v>
      </c>
      <c r="BE224" s="1">
        <f t="shared" si="554"/>
        <v>1.0646925277108719</v>
      </c>
      <c r="BF224" s="1">
        <f t="shared" si="555"/>
        <v>1.064695153207232</v>
      </c>
      <c r="BG224" s="1">
        <f t="shared" si="556"/>
        <v>1.0646963766812871</v>
      </c>
      <c r="BH224" s="1">
        <f t="shared" si="557"/>
        <v>1.0646969285146668</v>
      </c>
      <c r="BI224" s="1">
        <f t="shared" si="558"/>
        <v>1.0646971605497313</v>
      </c>
      <c r="BJ224" s="1">
        <f t="shared" si="559"/>
        <v>1.0646972277955791</v>
      </c>
      <c r="BK224" s="1">
        <f t="shared" si="560"/>
        <v>1.0646971725842131</v>
      </c>
      <c r="BL224" s="1">
        <f t="shared" si="561"/>
        <v>1.0646969451778305</v>
      </c>
      <c r="BM224" s="1">
        <f t="shared" si="562"/>
        <v>1.0646963674450012</v>
      </c>
      <c r="BN224" s="1">
        <f t="shared" si="563"/>
        <v>1.0646950194579159</v>
      </c>
      <c r="BO224" s="1">
        <f t="shared" si="564"/>
        <v>1.0646919948615952</v>
      </c>
      <c r="BP224" s="1">
        <f t="shared" si="565"/>
        <v>1.0646854210769328</v>
      </c>
      <c r="BQ224" s="1">
        <f t="shared" si="566"/>
        <v>1.0646715659769559</v>
      </c>
      <c r="BR224" s="1">
        <f t="shared" si="567"/>
        <v>1.0646432463639475</v>
      </c>
      <c r="BS224" s="1">
        <f t="shared" si="568"/>
        <v>1.0645871139000678</v>
      </c>
      <c r="BT224" s="1">
        <f t="shared" si="569"/>
        <v>1.0644792323712984</v>
      </c>
      <c r="BU224" s="1">
        <f t="shared" si="570"/>
        <v>1.0642782094225172</v>
      </c>
      <c r="BV224" s="1">
        <f t="shared" si="571"/>
        <v>1.0639150699504691</v>
      </c>
      <c r="BW224" s="1">
        <f t="shared" si="572"/>
        <v>1.0632791549281491</v>
      </c>
      <c r="BX224" s="1">
        <f t="shared" si="573"/>
        <v>1.0621997209990774</v>
      </c>
      <c r="BY224" s="1">
        <f t="shared" si="574"/>
        <v>1.0604237206289322</v>
      </c>
      <c r="BZ224" s="1">
        <f t="shared" si="575"/>
        <v>1.0575915210224671</v>
      </c>
      <c r="CA224" s="1">
        <f t="shared" si="576"/>
        <v>1.0532140078333179</v>
      </c>
      <c r="CB224" s="1">
        <f t="shared" si="577"/>
        <v>1.0466563616128175</v>
      </c>
      <c r="CC224" s="1">
        <f t="shared" si="578"/>
        <v>1.03713531705775</v>
      </c>
      <c r="CD224" s="1">
        <f t="shared" si="579"/>
        <v>1.0237372717749444</v>
      </c>
      <c r="CE224" s="1">
        <f t="shared" si="580"/>
        <v>1.0054635308961455</v>
      </c>
      <c r="CF224" s="1">
        <f t="shared" si="581"/>
        <v>0.98130579382765515</v>
      </c>
      <c r="CG224" s="1">
        <f t="shared" si="582"/>
        <v>0.95034972233176884</v>
      </c>
      <c r="CH224" s="1">
        <f t="shared" si="583"/>
        <v>0.91189776018098179</v>
      </c>
      <c r="CI224" s="1">
        <f t="shared" si="584"/>
        <v>0.86559567731613163</v>
      </c>
      <c r="CJ224" s="1">
        <f t="shared" si="585"/>
        <v>0.81154240737516736</v>
      </c>
      <c r="CK224" s="1">
        <f t="shared" si="586"/>
        <v>0.75036142321043253</v>
      </c>
      <c r="CL224" s="1">
        <f t="shared" si="587"/>
        <v>0.68321529952792304</v>
      </c>
      <c r="CM224" s="1">
        <f t="shared" si="588"/>
        <v>0.61175324206924586</v>
      </c>
      <c r="CN224" s="1">
        <f t="shared" si="589"/>
        <v>0.53799285607307712</v>
      </c>
      <c r="CO224" s="1">
        <f t="shared" si="590"/>
        <v>0.46414979252940747</v>
      </c>
      <c r="CP224" s="1">
        <f t="shared" si="591"/>
        <v>0.39243917728983618</v>
      </c>
      <c r="CQ224" s="1">
        <f t="shared" si="592"/>
        <v>0.32487831025578628</v>
      </c>
      <c r="CR224" s="1">
        <f t="shared" si="593"/>
        <v>0.26311961195035161</v>
      </c>
      <c r="CS224" s="1">
        <f t="shared" si="594"/>
        <v>0.20833639258762868</v>
      </c>
      <c r="CT224" s="1">
        <f t="shared" si="595"/>
        <v>0.1611734468210676</v>
      </c>
      <c r="CU224" s="1">
        <f t="shared" si="596"/>
        <v>0.1217624210050765</v>
      </c>
      <c r="CV224" s="1">
        <f t="shared" si="597"/>
        <v>8.9791184622679515E-2</v>
      </c>
      <c r="CW224" s="1">
        <f t="shared" si="598"/>
        <v>6.4609237860362267E-2</v>
      </c>
      <c r="CX224" s="1">
        <f t="shared" si="599"/>
        <v>4.5348521255935394E-2</v>
      </c>
      <c r="CY224" s="1">
        <f t="shared" si="600"/>
        <v>3.104062919122804E-2</v>
      </c>
      <c r="CZ224" s="1">
        <f t="shared" si="601"/>
        <v>2.0716168445736389E-2</v>
      </c>
      <c r="DA224" s="1">
        <f t="shared" si="602"/>
        <v>1.3478185046940597E-2</v>
      </c>
      <c r="DB224" s="1">
        <f t="shared" si="603"/>
        <v>8.5476086417695819E-3</v>
      </c>
      <c r="DC224" s="1">
        <f t="shared" si="604"/>
        <v>5.2833807130388969E-3</v>
      </c>
      <c r="DD224" s="1">
        <f t="shared" si="605"/>
        <v>3.1827972737236963E-3</v>
      </c>
      <c r="DE224" s="1">
        <f t="shared" si="606"/>
        <v>1.8686283180105547E-3</v>
      </c>
      <c r="DF224" s="1">
        <f t="shared" si="607"/>
        <v>1.0691799768193409E-3</v>
      </c>
      <c r="DG224" s="1">
        <f t="shared" si="608"/>
        <v>5.9620893665420394E-4</v>
      </c>
      <c r="DH224" s="1">
        <f t="shared" si="609"/>
        <v>3.2402568979375502E-4</v>
      </c>
      <c r="DI224" s="1">
        <f t="shared" si="610"/>
        <v>1.7163820619870275E-4</v>
      </c>
      <c r="DJ224" s="1">
        <f t="shared" si="611"/>
        <v>8.8619277665557525E-5</v>
      </c>
      <c r="DK224" s="1">
        <f t="shared" si="612"/>
        <v>4.4601909484470003E-5</v>
      </c>
      <c r="DL224" s="1">
        <f t="shared" si="613"/>
        <v>2.1883937315836343E-5</v>
      </c>
      <c r="DM224" s="1">
        <f t="shared" si="614"/>
        <v>1.046848549912159E-5</v>
      </c>
      <c r="DN224" s="1">
        <f t="shared" si="615"/>
        <v>4.8828297057484008E-6</v>
      </c>
      <c r="DO224" s="1">
        <f t="shared" si="616"/>
        <v>2.2209276808489055E-6</v>
      </c>
      <c r="DP224" s="1">
        <f t="shared" si="617"/>
        <v>9.8519130836420419E-7</v>
      </c>
      <c r="DQ224" s="1">
        <f t="shared" si="618"/>
        <v>4.2626557766279588E-7</v>
      </c>
      <c r="DR224" s="1">
        <f t="shared" si="619"/>
        <v>1.7991417700879595E-7</v>
      </c>
      <c r="DS224" s="1">
        <f t="shared" si="620"/>
        <v>7.4084814080369045E-8</v>
      </c>
      <c r="DT224" s="1">
        <f t="shared" si="621"/>
        <v>2.9766379959208166E-8</v>
      </c>
      <c r="DU224" s="1">
        <f t="shared" si="622"/>
        <v>1.1671079268077553E-8</v>
      </c>
      <c r="DV224" s="1">
        <f t="shared" si="623"/>
        <v>4.4662182148082115E-9</v>
      </c>
      <c r="DW224" s="1">
        <f t="shared" si="624"/>
        <v>1.6682799129129771E-9</v>
      </c>
      <c r="DX224" s="1">
        <f t="shared" si="625"/>
        <v>6.0835111990253134E-10</v>
      </c>
      <c r="DY224" s="1">
        <f t="shared" si="626"/>
        <v>2.1659703097621681E-10</v>
      </c>
      <c r="DZ224" s="1">
        <f t="shared" si="627"/>
        <v>7.5304297632562922E-11</v>
      </c>
      <c r="EA224" s="1">
        <f t="shared" si="628"/>
        <v>2.5568905617296738E-11</v>
      </c>
      <c r="EB224" s="1">
        <f t="shared" si="629"/>
        <v>8.4797942120258282E-12</v>
      </c>
      <c r="EC224" s="1">
        <f t="shared" si="630"/>
        <v>2.7472266815359166E-12</v>
      </c>
      <c r="ED224" s="1">
        <f t="shared" si="631"/>
        <v>8.6954956880773696E-13</v>
      </c>
      <c r="EE224" s="1">
        <f t="shared" si="632"/>
        <v>2.6892976323760778E-13</v>
      </c>
      <c r="EF224" s="1">
        <f t="shared" si="633"/>
        <v>8.1279564052766425E-14</v>
      </c>
      <c r="EG224" s="1">
        <f t="shared" si="634"/>
        <v>2.400901491656182E-14</v>
      </c>
      <c r="EH224" s="1">
        <f t="shared" si="635"/>
        <v>6.932174135668009E-15</v>
      </c>
      <c r="EI224" s="1">
        <f t="shared" si="636"/>
        <v>1.9566696324372548E-15</v>
      </c>
      <c r="EJ224" s="1">
        <f t="shared" si="637"/>
        <v>5.3996834275265388E-16</v>
      </c>
      <c r="EK224" s="1">
        <f t="shared" si="638"/>
        <v>1.4570374053510733E-16</v>
      </c>
      <c r="EL224" s="1">
        <f t="shared" si="639"/>
        <v>3.8447893951872043E-17</v>
      </c>
      <c r="EM224" s="1">
        <f t="shared" si="640"/>
        <v>9.9224898568272273E-18</v>
      </c>
      <c r="EN224" s="1">
        <f t="shared" si="641"/>
        <v>2.5047290920576983E-18</v>
      </c>
      <c r="EO224" s="1">
        <f t="shared" si="642"/>
        <v>6.1849684842253443E-19</v>
      </c>
      <c r="EP224" s="1">
        <f t="shared" si="643"/>
        <v>1.4941506760859402E-19</v>
      </c>
      <c r="EQ224" s="1">
        <f t="shared" si="644"/>
        <v>3.5316193783433391E-20</v>
      </c>
      <c r="ER224" s="1">
        <f t="shared" si="645"/>
        <v>8.1680287911264482E-21</v>
      </c>
      <c r="ES224" s="1">
        <f t="shared" si="646"/>
        <v>1.8486923297201516E-21</v>
      </c>
      <c r="ET224" s="1">
        <f t="shared" si="647"/>
        <v>4.0950104445252905E-22</v>
      </c>
      <c r="EU224" s="1">
        <f t="shared" si="648"/>
        <v>8.8782262508721641E-23</v>
      </c>
      <c r="EV224" s="1">
        <f t="shared" si="649"/>
        <v>1.8841474368021438E-23</v>
      </c>
      <c r="EW224" s="1">
        <f t="shared" si="650"/>
        <v>3.9143218687642645E-24</v>
      </c>
      <c r="EX224" s="1">
        <f t="shared" si="651"/>
        <v>7.961327384024565E-25</v>
      </c>
      <c r="EY224" s="1">
        <f t="shared" si="652"/>
        <v>1.5853854449405182E-25</v>
      </c>
      <c r="EZ224" s="1">
        <f t="shared" si="653"/>
        <v>3.0912630561014548E-26</v>
      </c>
      <c r="FA224" s="1">
        <f t="shared" si="654"/>
        <v>5.9019160200003782E-27</v>
      </c>
      <c r="FB224" s="1">
        <f t="shared" si="655"/>
        <v>1.1008640569611886E-27</v>
      </c>
      <c r="FC224" s="1">
        <f t="shared" si="656"/>
        <v>1.8308278045943775E-28</v>
      </c>
      <c r="FD224" s="75">
        <f t="shared" si="507"/>
        <v>-1.8308278045943775E-28</v>
      </c>
    </row>
    <row r="225" spans="7:160" x14ac:dyDescent="0.35">
      <c r="G225" t="str">
        <f t="shared" si="503"/>
        <v>Refd, t=1.05</v>
      </c>
      <c r="H225" s="76">
        <f t="shared" si="504"/>
        <v>1.0499999999999996</v>
      </c>
      <c r="I225" s="1">
        <f t="shared" si="505"/>
        <v>0</v>
      </c>
      <c r="J225" s="22">
        <f t="shared" si="506"/>
        <v>2.226152816563894E-5</v>
      </c>
      <c r="K225" s="1">
        <f t="shared" si="508"/>
        <v>1.1564922147542341E-4</v>
      </c>
      <c r="L225" s="1">
        <f t="shared" si="509"/>
        <v>2.9717873785039915E-4</v>
      </c>
      <c r="M225" s="1">
        <f t="shared" si="510"/>
        <v>6.3287115908165087E-4</v>
      </c>
      <c r="N225" s="1">
        <f t="shared" si="511"/>
        <v>1.229732957275814E-3</v>
      </c>
      <c r="O225" s="1">
        <f t="shared" si="512"/>
        <v>2.2545765066524382E-3</v>
      </c>
      <c r="P225" s="1">
        <f t="shared" si="513"/>
        <v>3.9569969288231754E-3</v>
      </c>
      <c r="Q225" s="1">
        <f t="shared" si="514"/>
        <v>6.6947340754157751E-3</v>
      </c>
      <c r="R225" s="1">
        <f t="shared" si="515"/>
        <v>1.0957851236706879E-2</v>
      </c>
      <c r="S225" s="1">
        <f t="shared" si="516"/>
        <v>1.7386189992074932E-2</v>
      </c>
      <c r="T225" s="1">
        <f t="shared" si="517"/>
        <v>2.6772926354723458E-2</v>
      </c>
      <c r="U225" s="1">
        <f t="shared" si="518"/>
        <v>4.0046455754952921E-2</v>
      </c>
      <c r="V225" s="1">
        <f t="shared" si="519"/>
        <v>5.8223994923871057E-2</v>
      </c>
      <c r="W225" s="1">
        <f t="shared" si="520"/>
        <v>8.2333692032825159E-2</v>
      </c>
      <c r="X225" s="1">
        <f t="shared" si="521"/>
        <v>0.11330764184829652</v>
      </c>
      <c r="Y225" s="1">
        <f t="shared" si="522"/>
        <v>0.1518552398951438</v>
      </c>
      <c r="Z225" s="1">
        <f t="shared" si="523"/>
        <v>0.19833328066075612</v>
      </c>
      <c r="AA225" s="1">
        <f t="shared" si="524"/>
        <v>0.25263416600994931</v>
      </c>
      <c r="AB225" s="1">
        <f t="shared" si="525"/>
        <v>0.31411468721242203</v>
      </c>
      <c r="AC225" s="1">
        <f t="shared" si="526"/>
        <v>0.38158395555397123</v>
      </c>
      <c r="AD225" s="1">
        <f t="shared" si="527"/>
        <v>0.45336031307305041</v>
      </c>
      <c r="AE225" s="1">
        <f t="shared" si="528"/>
        <v>0.52739501044520654</v>
      </c>
      <c r="AF225" s="1">
        <f t="shared" si="529"/>
        <v>0.60144776994845539</v>
      </c>
      <c r="AG225" s="1">
        <f t="shared" si="530"/>
        <v>0.67328913763526277</v>
      </c>
      <c r="AH225" s="1">
        <f t="shared" si="531"/>
        <v>0.74089934151055947</v>
      </c>
      <c r="AI225" s="1">
        <f t="shared" si="532"/>
        <v>0.80263448761026845</v>
      </c>
      <c r="AJ225" s="1">
        <f t="shared" si="533"/>
        <v>0.85733794551513642</v>
      </c>
      <c r="AK225" s="1">
        <f t="shared" si="534"/>
        <v>0.9043857876265603</v>
      </c>
      <c r="AL225" s="1">
        <f t="shared" si="535"/>
        <v>0.94366735435635729</v>
      </c>
      <c r="AM225" s="1">
        <f t="shared" si="536"/>
        <v>0.9755125893674943</v>
      </c>
      <c r="AN225" s="1">
        <f t="shared" si="537"/>
        <v>1.0005846402374272</v>
      </c>
      <c r="AO225" s="1">
        <f t="shared" si="538"/>
        <v>1.0197584705841904</v>
      </c>
      <c r="AP225" s="1">
        <f t="shared" si="539"/>
        <v>1.0340042430105376</v>
      </c>
      <c r="AQ225" s="1">
        <f t="shared" si="540"/>
        <v>1.0442892890301032</v>
      </c>
      <c r="AR225" s="1">
        <f t="shared" si="541"/>
        <v>1.0515062615409585</v>
      </c>
      <c r="AS225" s="1">
        <f t="shared" si="542"/>
        <v>1.0564291303238269</v>
      </c>
      <c r="AT225" s="1">
        <f t="shared" si="543"/>
        <v>1.0596941211356288</v>
      </c>
      <c r="AU225" s="1">
        <f t="shared" si="544"/>
        <v>1.0617999954370849</v>
      </c>
      <c r="AV225" s="1">
        <f t="shared" si="545"/>
        <v>1.0631211574597328</v>
      </c>
      <c r="AW225" s="1">
        <f t="shared" si="546"/>
        <v>1.0639275365347101</v>
      </c>
      <c r="AX225" s="1">
        <f t="shared" si="547"/>
        <v>1.0644064623322642</v>
      </c>
      <c r="AY225" s="1">
        <f t="shared" si="548"/>
        <v>1.0646833025073796</v>
      </c>
      <c r="AZ225" s="1">
        <f t="shared" si="549"/>
        <v>1.0648390810737376</v>
      </c>
      <c r="BA225" s="1">
        <f t="shared" si="550"/>
        <v>1.0649244282986845</v>
      </c>
      <c r="BB225" s="1">
        <f t="shared" si="551"/>
        <v>1.0649699647429403</v>
      </c>
      <c r="BC225" s="1">
        <f t="shared" si="552"/>
        <v>1.0649936294378999</v>
      </c>
      <c r="BD225" s="1">
        <f t="shared" si="553"/>
        <v>1.0650056105375616</v>
      </c>
      <c r="BE225" s="1">
        <f t="shared" si="554"/>
        <v>1.0650115209568505</v>
      </c>
      <c r="BF225" s="1">
        <f t="shared" si="555"/>
        <v>1.0650143620184054</v>
      </c>
      <c r="BG225" s="1">
        <f t="shared" si="556"/>
        <v>1.0650156917350988</v>
      </c>
      <c r="BH225" s="1">
        <f t="shared" si="557"/>
        <v>1.0650162944071211</v>
      </c>
      <c r="BI225" s="1">
        <f t="shared" si="558"/>
        <v>1.0650165498359174</v>
      </c>
      <c r="BJ225" s="1">
        <f t="shared" si="559"/>
        <v>1.0650166268918935</v>
      </c>
      <c r="BK225" s="1">
        <f t="shared" si="560"/>
        <v>1.0650165741579976</v>
      </c>
      <c r="BL225" s="1">
        <f t="shared" si="561"/>
        <v>1.0650163437811571</v>
      </c>
      <c r="BM225" s="1">
        <f t="shared" si="562"/>
        <v>1.0650157564171041</v>
      </c>
      <c r="BN225" s="1">
        <f t="shared" si="563"/>
        <v>1.0650143878291265</v>
      </c>
      <c r="BO225" s="1">
        <f t="shared" si="564"/>
        <v>1.0650113234241909</v>
      </c>
      <c r="BP225" s="1">
        <f t="shared" si="565"/>
        <v>1.0650046772550086</v>
      </c>
      <c r="BQ225" s="1">
        <f t="shared" si="566"/>
        <v>1.064990698032944</v>
      </c>
      <c r="BR225" s="1">
        <f t="shared" si="567"/>
        <v>1.0649621793835318</v>
      </c>
      <c r="BS225" s="1">
        <f t="shared" si="568"/>
        <v>1.064905753618564</v>
      </c>
      <c r="BT225" s="1">
        <f t="shared" si="569"/>
        <v>1.0647974889966516</v>
      </c>
      <c r="BU225" s="1">
        <f t="shared" si="570"/>
        <v>1.0645960626303097</v>
      </c>
      <c r="BV225" s="1">
        <f t="shared" si="571"/>
        <v>1.0642327077518643</v>
      </c>
      <c r="BW225" s="1">
        <f t="shared" si="572"/>
        <v>1.063597231063264</v>
      </c>
      <c r="BX225" s="1">
        <f t="shared" si="573"/>
        <v>1.06251978342945</v>
      </c>
      <c r="BY225" s="1">
        <f t="shared" si="574"/>
        <v>1.0607488605658077</v>
      </c>
      <c r="BZ225" s="1">
        <f t="shared" si="575"/>
        <v>1.057927269078534</v>
      </c>
      <c r="CA225" s="1">
        <f t="shared" si="576"/>
        <v>1.0535694536286264</v>
      </c>
      <c r="CB225" s="1">
        <f t="shared" si="577"/>
        <v>1.0470453929679762</v>
      </c>
      <c r="CC225" s="1">
        <f t="shared" si="578"/>
        <v>1.0375777722762187</v>
      </c>
      <c r="CD225" s="1">
        <f t="shared" si="579"/>
        <v>1.0242596945419684</v>
      </c>
      <c r="CE225" s="1">
        <f t="shared" si="580"/>
        <v>1.0060991462545747</v>
      </c>
      <c r="CF225" s="1">
        <f t="shared" si="581"/>
        <v>0.98209332638275404</v>
      </c>
      <c r="CG225" s="1">
        <f t="shared" si="582"/>
        <v>0.95133078883262889</v>
      </c>
      <c r="CH225" s="1">
        <f t="shared" si="583"/>
        <v>0.91311279977677218</v>
      </c>
      <c r="CI225" s="1">
        <f t="shared" si="584"/>
        <v>0.86707870932201347</v>
      </c>
      <c r="CJ225" s="1">
        <f t="shared" si="585"/>
        <v>0.81331526266198784</v>
      </c>
      <c r="CK225" s="1">
        <f t="shared" si="586"/>
        <v>0.7524283855648487</v>
      </c>
      <c r="CL225" s="1">
        <f t="shared" si="587"/>
        <v>0.6855592173676105</v>
      </c>
      <c r="CM225" s="1">
        <f t="shared" si="588"/>
        <v>0.61433405831663679</v>
      </c>
      <c r="CN225" s="1">
        <f t="shared" si="589"/>
        <v>0.54074914432342258</v>
      </c>
      <c r="CO225" s="1">
        <f t="shared" si="590"/>
        <v>0.46700334380185404</v>
      </c>
      <c r="CP225" s="1">
        <f t="shared" si="591"/>
        <v>0.39530207856097077</v>
      </c>
      <c r="CQ225" s="1">
        <f t="shared" si="592"/>
        <v>0.32766144594451252</v>
      </c>
      <c r="CR225" s="1">
        <f t="shared" si="593"/>
        <v>0.26574123545857475</v>
      </c>
      <c r="CS225" s="1">
        <f t="shared" si="594"/>
        <v>0.21072942845017428</v>
      </c>
      <c r="CT225" s="1">
        <f t="shared" si="595"/>
        <v>0.16329048351987399</v>
      </c>
      <c r="CU225" s="1">
        <f t="shared" si="596"/>
        <v>0.12357785186621136</v>
      </c>
      <c r="CV225" s="1">
        <f t="shared" si="597"/>
        <v>9.1300515377546146E-2</v>
      </c>
      <c r="CW225" s="1">
        <f t="shared" si="598"/>
        <v>6.5826067482907216E-2</v>
      </c>
      <c r="CX225" s="1">
        <f t="shared" si="599"/>
        <v>4.6300017052119995E-2</v>
      </c>
      <c r="CY225" s="1">
        <f t="shared" si="600"/>
        <v>3.1762416479014531E-2</v>
      </c>
      <c r="CZ225" s="1">
        <f t="shared" si="601"/>
        <v>2.124745864839013E-2</v>
      </c>
      <c r="DA225" s="1">
        <f t="shared" si="602"/>
        <v>1.3857736292396361E-2</v>
      </c>
      <c r="DB225" s="1">
        <f t="shared" si="603"/>
        <v>8.8108301158968949E-3</v>
      </c>
      <c r="DC225" s="1">
        <f t="shared" si="604"/>
        <v>5.4606285345264582E-3</v>
      </c>
      <c r="DD225" s="1">
        <f t="shared" si="605"/>
        <v>3.2987138578945549E-3</v>
      </c>
      <c r="DE225" s="1">
        <f t="shared" si="606"/>
        <v>1.9422679404646342E-3</v>
      </c>
      <c r="DF225" s="1">
        <f t="shared" si="607"/>
        <v>1.1146342599587932E-3</v>
      </c>
      <c r="DG225" s="1">
        <f t="shared" si="608"/>
        <v>6.234755364748761E-4</v>
      </c>
      <c r="DH225" s="1">
        <f t="shared" si="609"/>
        <v>3.3992489017708148E-4</v>
      </c>
      <c r="DI225" s="1">
        <f t="shared" si="610"/>
        <v>1.8065189252270021E-4</v>
      </c>
      <c r="DJ225" s="1">
        <f t="shared" si="611"/>
        <v>9.3588708344479601E-5</v>
      </c>
      <c r="DK225" s="1">
        <f t="shared" si="612"/>
        <v>4.7266812642469882E-5</v>
      </c>
      <c r="DL225" s="1">
        <f t="shared" si="613"/>
        <v>2.3274273085605511E-5</v>
      </c>
      <c r="DM225" s="1">
        <f t="shared" si="614"/>
        <v>1.1174337329430372E-5</v>
      </c>
      <c r="DN225" s="1">
        <f t="shared" si="615"/>
        <v>5.2316118687264488E-6</v>
      </c>
      <c r="DO225" s="1">
        <f t="shared" si="616"/>
        <v>2.3887046150147655E-6</v>
      </c>
      <c r="DP225" s="1">
        <f t="shared" si="617"/>
        <v>1.063775816632784E-6</v>
      </c>
      <c r="DQ225" s="1">
        <f t="shared" si="618"/>
        <v>4.6211290073338398E-7</v>
      </c>
      <c r="DR225" s="1">
        <f t="shared" si="619"/>
        <v>1.9584282595479321E-7</v>
      </c>
      <c r="DS225" s="1">
        <f t="shared" si="620"/>
        <v>8.0980694815553382E-8</v>
      </c>
      <c r="DT225" s="1">
        <f t="shared" si="621"/>
        <v>3.2675583431573243E-8</v>
      </c>
      <c r="DU225" s="1">
        <f t="shared" si="622"/>
        <v>1.2867312095969987E-8</v>
      </c>
      <c r="DV225" s="1">
        <f t="shared" si="623"/>
        <v>4.9457274815123719E-9</v>
      </c>
      <c r="DW225" s="1">
        <f t="shared" si="624"/>
        <v>1.8556926136102582E-9</v>
      </c>
      <c r="DX225" s="1">
        <f t="shared" si="625"/>
        <v>6.797845378997157E-10</v>
      </c>
      <c r="DY225" s="1">
        <f t="shared" si="626"/>
        <v>2.4315424351270111E-10</v>
      </c>
      <c r="DZ225" s="1">
        <f t="shared" si="627"/>
        <v>8.4936353423628441E-11</v>
      </c>
      <c r="EA225" s="1">
        <f t="shared" si="628"/>
        <v>2.897758573660412E-11</v>
      </c>
      <c r="EB225" s="1">
        <f t="shared" si="629"/>
        <v>9.6570154186907435E-12</v>
      </c>
      <c r="EC225" s="1">
        <f t="shared" si="630"/>
        <v>3.1440587570235756E-12</v>
      </c>
      <c r="ED225" s="1">
        <f t="shared" si="631"/>
        <v>1.0001375101487888E-12</v>
      </c>
      <c r="EE225" s="1">
        <f t="shared" si="632"/>
        <v>3.1088790070101775E-13</v>
      </c>
      <c r="EF225" s="1">
        <f t="shared" si="633"/>
        <v>9.4444349649866358E-14</v>
      </c>
      <c r="EG225" s="1">
        <f t="shared" si="634"/>
        <v>2.8043256682936746E-14</v>
      </c>
      <c r="EH225" s="1">
        <f t="shared" si="635"/>
        <v>8.1397796935148131E-15</v>
      </c>
      <c r="EI225" s="1">
        <f t="shared" si="636"/>
        <v>2.309825376911774E-15</v>
      </c>
      <c r="EJ225" s="1">
        <f t="shared" si="637"/>
        <v>6.4088127042748386E-16</v>
      </c>
      <c r="EK225" s="1">
        <f t="shared" si="638"/>
        <v>1.7388280037611334E-16</v>
      </c>
      <c r="EL225" s="1">
        <f t="shared" si="639"/>
        <v>4.6138553665417044E-17</v>
      </c>
      <c r="EM225" s="1">
        <f t="shared" si="640"/>
        <v>1.1974194212932716E-17</v>
      </c>
      <c r="EN225" s="1">
        <f t="shared" si="641"/>
        <v>3.0398293884227259E-18</v>
      </c>
      <c r="EO225" s="1">
        <f t="shared" si="642"/>
        <v>7.5494838397401569E-19</v>
      </c>
      <c r="EP225" s="1">
        <f t="shared" si="643"/>
        <v>1.8343994414144055E-19</v>
      </c>
      <c r="EQ225" s="1">
        <f t="shared" si="644"/>
        <v>4.3613557640272933E-20</v>
      </c>
      <c r="ER225" s="1">
        <f t="shared" si="645"/>
        <v>1.014708534528616E-20</v>
      </c>
      <c r="ES225" s="1">
        <f t="shared" si="646"/>
        <v>2.3104332016994378E-21</v>
      </c>
      <c r="ET225" s="1">
        <f t="shared" si="647"/>
        <v>5.1489277781938125E-22</v>
      </c>
      <c r="EU225" s="1">
        <f t="shared" si="648"/>
        <v>1.1231798276874963E-22</v>
      </c>
      <c r="EV225" s="1">
        <f t="shared" si="649"/>
        <v>2.3984329672340027E-23</v>
      </c>
      <c r="EW225" s="1">
        <f t="shared" si="650"/>
        <v>5.0140331774002109E-24</v>
      </c>
      <c r="EX225" s="1">
        <f t="shared" si="651"/>
        <v>1.026272113935033E-24</v>
      </c>
      <c r="EY225" s="1">
        <f t="shared" si="652"/>
        <v>2.0567749045803136E-25</v>
      </c>
      <c r="EZ225" s="1">
        <f t="shared" si="653"/>
        <v>4.0363725385003358E-26</v>
      </c>
      <c r="FA225" s="1">
        <f t="shared" si="654"/>
        <v>7.7567429869571438E-27</v>
      </c>
      <c r="FB225" s="1">
        <f t="shared" si="655"/>
        <v>1.4563252031782159E-27</v>
      </c>
      <c r="FC225" s="1">
        <f t="shared" si="656"/>
        <v>2.4362521110887533E-28</v>
      </c>
      <c r="FD225" s="75">
        <f t="shared" si="507"/>
        <v>-2.4362521110887533E-28</v>
      </c>
    </row>
    <row r="226" spans="7:160" x14ac:dyDescent="0.35">
      <c r="G226" t="str">
        <f t="shared" si="503"/>
        <v>Refd, t=1.06</v>
      </c>
      <c r="H226" s="76">
        <f t="shared" si="504"/>
        <v>1.0549999999999995</v>
      </c>
      <c r="I226" s="1">
        <f t="shared" si="505"/>
        <v>0</v>
      </c>
      <c r="J226" s="22">
        <f t="shared" si="506"/>
        <v>2.2054063247133756E-5</v>
      </c>
      <c r="K226" s="1">
        <f t="shared" si="508"/>
        <v>1.1455621280544749E-4</v>
      </c>
      <c r="L226" s="1">
        <f t="shared" si="509"/>
        <v>2.9428978617653608E-4</v>
      </c>
      <c r="M226" s="1">
        <f t="shared" si="510"/>
        <v>6.264871226721164E-4</v>
      </c>
      <c r="N226" s="1">
        <f t="shared" si="511"/>
        <v>1.2168160065714189E-3</v>
      </c>
      <c r="O226" s="1">
        <f t="shared" si="512"/>
        <v>2.2299419213235288E-3</v>
      </c>
      <c r="P226" s="1">
        <f t="shared" si="513"/>
        <v>3.9122114411765472E-3</v>
      </c>
      <c r="Q226" s="1">
        <f t="shared" si="514"/>
        <v>6.6167376321752402E-3</v>
      </c>
      <c r="R226" s="1">
        <f t="shared" si="515"/>
        <v>1.0827406640017566E-2</v>
      </c>
      <c r="S226" s="1">
        <f t="shared" si="516"/>
        <v>1.7176383765978215E-2</v>
      </c>
      <c r="T226" s="1">
        <f t="shared" si="517"/>
        <v>2.6448075130804362E-2</v>
      </c>
      <c r="U226" s="1">
        <f t="shared" si="518"/>
        <v>3.9561879310114505E-2</v>
      </c>
      <c r="V226" s="1">
        <f t="shared" si="519"/>
        <v>5.752715114908144E-2</v>
      </c>
      <c r="W226" s="1">
        <f t="shared" si="520"/>
        <v>8.1367082153198586E-2</v>
      </c>
      <c r="X226" s="1">
        <f t="shared" si="521"/>
        <v>0.11201365695370943</v>
      </c>
      <c r="Y226" s="1">
        <f t="shared" si="522"/>
        <v>0.15018274211368263</v>
      </c>
      <c r="Z226" s="1">
        <f t="shared" si="523"/>
        <v>0.19624525498367457</v>
      </c>
      <c r="AA226" s="1">
        <f t="shared" si="524"/>
        <v>0.25011534959635173</v>
      </c>
      <c r="AB226" s="1">
        <f t="shared" si="525"/>
        <v>0.31117781252541132</v>
      </c>
      <c r="AC226" s="1">
        <f t="shared" si="526"/>
        <v>0.37827324558635161</v>
      </c>
      <c r="AD226" s="1">
        <f t="shared" si="527"/>
        <v>0.44975119507776096</v>
      </c>
      <c r="AE226" s="1">
        <f t="shared" si="528"/>
        <v>0.52358963361564836</v>
      </c>
      <c r="AF226" s="1">
        <f t="shared" si="529"/>
        <v>0.59756669594330325</v>
      </c>
      <c r="AG226" s="1">
        <f t="shared" si="530"/>
        <v>0.66946033357724</v>
      </c>
      <c r="AH226" s="1">
        <f t="shared" si="531"/>
        <v>0.73724614972354052</v>
      </c>
      <c r="AI226" s="1">
        <f t="shared" si="532"/>
        <v>0.79926443506452993</v>
      </c>
      <c r="AJ226" s="1">
        <f t="shared" si="533"/>
        <v>0.85433404588120698</v>
      </c>
      <c r="AK226" s="1">
        <f t="shared" si="534"/>
        <v>0.90180144540789786</v>
      </c>
      <c r="AL226" s="1">
        <f t="shared" si="535"/>
        <v>0.94152525332550696</v>
      </c>
      <c r="AM226" s="1">
        <f t="shared" si="536"/>
        <v>0.97380722083778926</v>
      </c>
      <c r="AN226" s="1">
        <f t="shared" si="537"/>
        <v>0.99928756409117114</v>
      </c>
      <c r="AO226" s="1">
        <f t="shared" si="538"/>
        <v>1.0188251034272979</v>
      </c>
      <c r="AP226" s="1">
        <f t="shared" si="539"/>
        <v>1.0333809523029642</v>
      </c>
      <c r="AQ226" s="1">
        <f t="shared" si="540"/>
        <v>1.043919786917805</v>
      </c>
      <c r="AR226" s="1">
        <f t="shared" si="541"/>
        <v>1.0513366415032854</v>
      </c>
      <c r="AS226" s="1">
        <f t="shared" si="542"/>
        <v>1.0564112690488923</v>
      </c>
      <c r="AT226" s="1">
        <f t="shared" si="543"/>
        <v>1.0597874926505007</v>
      </c>
      <c r="AU226" s="1">
        <f t="shared" si="544"/>
        <v>1.0619721655895904</v>
      </c>
      <c r="AV226" s="1">
        <f t="shared" si="545"/>
        <v>1.0633473328793464</v>
      </c>
      <c r="AW226" s="1">
        <f t="shared" si="546"/>
        <v>1.0641895502596745</v>
      </c>
      <c r="AX226" s="1">
        <f t="shared" si="547"/>
        <v>1.064691520563851</v>
      </c>
      <c r="AY226" s="1">
        <f t="shared" si="548"/>
        <v>1.0649827279792321</v>
      </c>
      <c r="AZ226" s="1">
        <f t="shared" si="549"/>
        <v>1.0651471964115764</v>
      </c>
      <c r="BA226" s="1">
        <f t="shared" si="550"/>
        <v>1.0652376452847756</v>
      </c>
      <c r="BB226" s="1">
        <f t="shared" si="551"/>
        <v>1.0652860902354662</v>
      </c>
      <c r="BC226" s="1">
        <f t="shared" si="552"/>
        <v>1.0653113658715476</v>
      </c>
      <c r="BD226" s="1">
        <f t="shared" si="553"/>
        <v>1.0653242141587682</v>
      </c>
      <c r="BE226" s="1">
        <f t="shared" si="554"/>
        <v>1.0653305784441927</v>
      </c>
      <c r="BF226" s="1">
        <f t="shared" si="555"/>
        <v>1.0653336505251354</v>
      </c>
      <c r="BG226" s="1">
        <f t="shared" si="556"/>
        <v>1.065335094600842</v>
      </c>
      <c r="BH226" s="1">
        <f t="shared" si="557"/>
        <v>1.065335752247031</v>
      </c>
      <c r="BI226" s="1">
        <f t="shared" si="558"/>
        <v>1.0653360331115662</v>
      </c>
      <c r="BJ226" s="1">
        <f t="shared" si="559"/>
        <v>1.0653361209489107</v>
      </c>
      <c r="BK226" s="1">
        <f t="shared" si="560"/>
        <v>1.0653360711268445</v>
      </c>
      <c r="BL226" s="1">
        <f t="shared" si="561"/>
        <v>1.0653358379457356</v>
      </c>
      <c r="BM226" s="1">
        <f t="shared" si="562"/>
        <v>1.0653352409827839</v>
      </c>
      <c r="BN226" s="1">
        <f t="shared" si="563"/>
        <v>1.0653338517731046</v>
      </c>
      <c r="BO226" s="1">
        <f t="shared" si="564"/>
        <v>1.065330747574968</v>
      </c>
      <c r="BP226" s="1">
        <f t="shared" si="565"/>
        <v>1.0653240292379049</v>
      </c>
      <c r="BQ226" s="1">
        <f t="shared" si="566"/>
        <v>1.0653099266403503</v>
      </c>
      <c r="BR226" s="1">
        <f t="shared" si="567"/>
        <v>1.0652812108369398</v>
      </c>
      <c r="BS226" s="1">
        <f t="shared" si="568"/>
        <v>1.0652244957909671</v>
      </c>
      <c r="BT226" s="1">
        <f t="shared" si="569"/>
        <v>1.0651158556932983</v>
      </c>
      <c r="BU226" s="1">
        <f t="shared" si="570"/>
        <v>1.0649140389194791</v>
      </c>
      <c r="BV226" s="1">
        <f t="shared" si="571"/>
        <v>1.0645504886618418</v>
      </c>
      <c r="BW226" s="1">
        <f t="shared" si="572"/>
        <v>1.0639154776573496</v>
      </c>
      <c r="BX226" s="1">
        <f t="shared" si="573"/>
        <v>1.0628400479546618</v>
      </c>
      <c r="BY226" s="1">
        <f t="shared" si="574"/>
        <v>1.0610742291566646</v>
      </c>
      <c r="BZ226" s="1">
        <f t="shared" si="575"/>
        <v>1.0582632479272853</v>
      </c>
      <c r="CA226" s="1">
        <f t="shared" si="576"/>
        <v>1.0539250751043288</v>
      </c>
      <c r="CB226" s="1">
        <f t="shared" si="577"/>
        <v>1.0474344394266462</v>
      </c>
      <c r="CC226" s="1">
        <f t="shared" si="578"/>
        <v>1.0380199145973852</v>
      </c>
      <c r="CD226" s="1">
        <f t="shared" si="579"/>
        <v>1.024781240343452</v>
      </c>
      <c r="CE226" s="1">
        <f t="shared" si="580"/>
        <v>1.0067330227121494</v>
      </c>
      <c r="CF226" s="1">
        <f t="shared" si="581"/>
        <v>0.98287792454104672</v>
      </c>
      <c r="CG226" s="1">
        <f t="shared" si="582"/>
        <v>0.95230740412432391</v>
      </c>
      <c r="CH226" s="1">
        <f t="shared" si="583"/>
        <v>0.91432162907012227</v>
      </c>
      <c r="CI226" s="1">
        <f t="shared" si="584"/>
        <v>0.86855368448115744</v>
      </c>
      <c r="CJ226" s="1">
        <f t="shared" si="585"/>
        <v>0.81507835069900891</v>
      </c>
      <c r="CK226" s="1">
        <f t="shared" si="586"/>
        <v>0.75448427263937368</v>
      </c>
      <c r="CL226" s="1">
        <f t="shared" si="587"/>
        <v>0.68789141998113212</v>
      </c>
      <c r="CM226" s="1">
        <f t="shared" si="588"/>
        <v>0.61690340020549217</v>
      </c>
      <c r="CN226" s="1">
        <f t="shared" si="589"/>
        <v>0.54349518992128476</v>
      </c>
      <c r="CO226" s="1">
        <f t="shared" si="590"/>
        <v>0.46984884844179431</v>
      </c>
      <c r="CP226" s="1">
        <f t="shared" si="591"/>
        <v>0.39815992272231832</v>
      </c>
      <c r="CQ226" s="1">
        <f t="shared" si="592"/>
        <v>0.33044301466068088</v>
      </c>
      <c r="CR226" s="1">
        <f t="shared" si="593"/>
        <v>0.26836491583551725</v>
      </c>
      <c r="CS226" s="1">
        <f t="shared" si="594"/>
        <v>0.21312790064857878</v>
      </c>
      <c r="CT226" s="1">
        <f t="shared" si="595"/>
        <v>0.16541576531892349</v>
      </c>
      <c r="CU226" s="1">
        <f t="shared" si="596"/>
        <v>0.12540354020406747</v>
      </c>
      <c r="CV226" s="1">
        <f t="shared" si="597"/>
        <v>9.2821219894821838E-2</v>
      </c>
      <c r="CW226" s="1">
        <f t="shared" si="598"/>
        <v>6.7054516340316325E-2</v>
      </c>
      <c r="CX226" s="1">
        <f t="shared" si="599"/>
        <v>4.7262633552027263E-2</v>
      </c>
      <c r="CY226" s="1">
        <f t="shared" si="600"/>
        <v>3.2494272942061989E-2</v>
      </c>
      <c r="CZ226" s="1">
        <f t="shared" si="601"/>
        <v>2.1787427680568929E-2</v>
      </c>
      <c r="DA226" s="1">
        <f t="shared" si="602"/>
        <v>1.4244438771103917E-2</v>
      </c>
      <c r="DB226" s="1">
        <f t="shared" si="603"/>
        <v>9.07970208332755E-3</v>
      </c>
      <c r="DC226" s="1">
        <f t="shared" si="604"/>
        <v>5.6421675844505401E-3</v>
      </c>
      <c r="DD226" s="1">
        <f t="shared" si="605"/>
        <v>3.4177684229896137E-3</v>
      </c>
      <c r="DE226" s="1">
        <f t="shared" si="606"/>
        <v>2.0181202606573512E-3</v>
      </c>
      <c r="DF226" s="1">
        <f t="shared" si="607"/>
        <v>1.1615948590498585E-3</v>
      </c>
      <c r="DG226" s="1">
        <f t="shared" si="608"/>
        <v>6.5173312685502219E-4</v>
      </c>
      <c r="DH226" s="1">
        <f t="shared" si="609"/>
        <v>3.5645469615205649E-4</v>
      </c>
      <c r="DI226" s="1">
        <f t="shared" si="610"/>
        <v>1.9005400513658752E-4</v>
      </c>
      <c r="DJ226" s="1">
        <f t="shared" si="611"/>
        <v>9.8789884900999826E-5</v>
      </c>
      <c r="DK226" s="1">
        <f t="shared" si="612"/>
        <v>5.0065722999379667E-5</v>
      </c>
      <c r="DL226" s="1">
        <f t="shared" si="613"/>
        <v>2.4739752583136765E-5</v>
      </c>
      <c r="DM226" s="1">
        <f t="shared" si="614"/>
        <v>1.1921070169423254E-5</v>
      </c>
      <c r="DN226" s="1">
        <f t="shared" si="615"/>
        <v>5.6019821042173251E-6</v>
      </c>
      <c r="DO226" s="1">
        <f t="shared" si="616"/>
        <v>2.5675517256169673E-6</v>
      </c>
      <c r="DP226" s="1">
        <f t="shared" si="617"/>
        <v>1.147874958681794E-6</v>
      </c>
      <c r="DQ226" s="1">
        <f t="shared" si="618"/>
        <v>5.0062992680760309E-7</v>
      </c>
      <c r="DR226" s="1">
        <f t="shared" si="619"/>
        <v>2.130279300921722E-7</v>
      </c>
      <c r="DS226" s="1">
        <f t="shared" si="620"/>
        <v>8.8451637352639242E-8</v>
      </c>
      <c r="DT226" s="1">
        <f t="shared" si="621"/>
        <v>3.5840824706855155E-8</v>
      </c>
      <c r="DU226" s="1">
        <f t="shared" si="622"/>
        <v>1.4174474652961537E-8</v>
      </c>
      <c r="DV226" s="1">
        <f t="shared" si="623"/>
        <v>5.4720180797288118E-9</v>
      </c>
      <c r="DW226" s="1">
        <f t="shared" si="624"/>
        <v>2.062314068206288E-9</v>
      </c>
      <c r="DX226" s="1">
        <f t="shared" si="625"/>
        <v>7.5889942317500978E-10</v>
      </c>
      <c r="DY226" s="1">
        <f t="shared" si="626"/>
        <v>2.7270385488746136E-10</v>
      </c>
      <c r="DZ226" s="1">
        <f t="shared" si="627"/>
        <v>9.5704290199979506E-11</v>
      </c>
      <c r="EA226" s="1">
        <f t="shared" si="628"/>
        <v>3.2806496871664804E-11</v>
      </c>
      <c r="EB226" s="1">
        <f t="shared" si="629"/>
        <v>1.0985796937977889E-11</v>
      </c>
      <c r="EC226" s="1">
        <f t="shared" si="630"/>
        <v>3.5941901594907013E-12</v>
      </c>
      <c r="ED226" s="1">
        <f t="shared" si="631"/>
        <v>1.1490060427166544E-12</v>
      </c>
      <c r="EE226" s="1">
        <f t="shared" si="632"/>
        <v>3.5896223326591281E-13</v>
      </c>
      <c r="EF226" s="1">
        <f t="shared" si="633"/>
        <v>1.0960569498615472E-13</v>
      </c>
      <c r="EG226" s="1">
        <f t="shared" si="634"/>
        <v>3.2713528457615879E-14</v>
      </c>
      <c r="EH226" s="1">
        <f t="shared" si="635"/>
        <v>9.5451500062059578E-15</v>
      </c>
      <c r="EI226" s="1">
        <f t="shared" si="636"/>
        <v>2.723012067924255E-15</v>
      </c>
      <c r="EJ226" s="1">
        <f t="shared" si="637"/>
        <v>7.5958653300636234E-16</v>
      </c>
      <c r="EK226" s="1">
        <f t="shared" si="638"/>
        <v>2.0721172856496089E-16</v>
      </c>
      <c r="EL226" s="1">
        <f t="shared" si="639"/>
        <v>5.5285129341120196E-17</v>
      </c>
      <c r="EM226" s="1">
        <f t="shared" si="640"/>
        <v>1.4427988065694657E-17</v>
      </c>
      <c r="EN226" s="1">
        <f t="shared" si="641"/>
        <v>3.683427844400178E-18</v>
      </c>
      <c r="EO226" s="1">
        <f t="shared" si="642"/>
        <v>9.2000874447426633E-19</v>
      </c>
      <c r="EP226" s="1">
        <f t="shared" si="643"/>
        <v>2.2483738076602428E-19</v>
      </c>
      <c r="EQ226" s="1">
        <f t="shared" si="644"/>
        <v>5.376803238883889E-20</v>
      </c>
      <c r="ER226" s="1">
        <f t="shared" si="645"/>
        <v>1.2583458642458944E-20</v>
      </c>
      <c r="ES226" s="1">
        <f t="shared" si="646"/>
        <v>2.8822805001652198E-21</v>
      </c>
      <c r="ET226" s="1">
        <f t="shared" si="647"/>
        <v>6.4620714671019954E-22</v>
      </c>
      <c r="EU226" s="1">
        <f t="shared" si="648"/>
        <v>1.4182225923805486E-22</v>
      </c>
      <c r="EV226" s="1">
        <f t="shared" si="649"/>
        <v>3.0471292316329806E-23</v>
      </c>
      <c r="EW226" s="1">
        <f t="shared" si="650"/>
        <v>6.4098334498362437E-24</v>
      </c>
      <c r="EX226" s="1">
        <f t="shared" si="651"/>
        <v>1.3202204093450603E-24</v>
      </c>
      <c r="EY226" s="1">
        <f t="shared" si="652"/>
        <v>2.6627060951826341E-25</v>
      </c>
      <c r="EZ226" s="1">
        <f t="shared" si="653"/>
        <v>5.2590644123773397E-26</v>
      </c>
      <c r="FA226" s="1">
        <f t="shared" si="654"/>
        <v>1.0171963947772557E-26</v>
      </c>
      <c r="FB226" s="1">
        <f t="shared" si="655"/>
        <v>1.9221999377287419E-27</v>
      </c>
      <c r="FC226" s="1">
        <f t="shared" si="656"/>
        <v>3.2343630496621825E-28</v>
      </c>
      <c r="FD226" s="75">
        <f t="shared" si="507"/>
        <v>-3.2343630496621825E-28</v>
      </c>
    </row>
    <row r="227" spans="7:160" x14ac:dyDescent="0.35">
      <c r="G227" t="str">
        <f t="shared" si="503"/>
        <v>Refd, t=1.06</v>
      </c>
      <c r="H227" s="76">
        <f t="shared" si="504"/>
        <v>1.0599999999999994</v>
      </c>
      <c r="I227" s="1">
        <f t="shared" si="505"/>
        <v>0</v>
      </c>
      <c r="J227" s="22">
        <f t="shared" si="506"/>
        <v>2.1847768352087903E-5</v>
      </c>
      <c r="K227" s="1">
        <f t="shared" si="508"/>
        <v>1.1346981728087412E-4</v>
      </c>
      <c r="L227" s="1">
        <f t="shared" si="509"/>
        <v>2.914206557397827E-4</v>
      </c>
      <c r="M227" s="1">
        <f t="shared" si="510"/>
        <v>6.2015349212113195E-4</v>
      </c>
      <c r="N227" s="1">
        <f t="shared" si="511"/>
        <v>1.2040152116484762E-3</v>
      </c>
      <c r="O227" s="1">
        <f t="shared" si="512"/>
        <v>2.2055544162737765E-3</v>
      </c>
      <c r="P227" s="1">
        <f t="shared" si="513"/>
        <v>3.8679155620434192E-3</v>
      </c>
      <c r="Q227" s="1">
        <f t="shared" si="514"/>
        <v>6.5396507781571118E-3</v>
      </c>
      <c r="R227" s="1">
        <f t="shared" si="515"/>
        <v>1.0698554049374405E-2</v>
      </c>
      <c r="S227" s="1">
        <f t="shared" si="516"/>
        <v>1.6969212421660929E-2</v>
      </c>
      <c r="T227" s="1">
        <f t="shared" si="517"/>
        <v>2.6127359026121337E-2</v>
      </c>
      <c r="U227" s="1">
        <f t="shared" si="518"/>
        <v>3.9083468272337774E-2</v>
      </c>
      <c r="V227" s="1">
        <f t="shared" si="519"/>
        <v>5.6839051297113828E-2</v>
      </c>
      <c r="W227" s="1">
        <f t="shared" si="520"/>
        <v>8.04122742799563E-2</v>
      </c>
      <c r="X227" s="1">
        <f t="shared" si="521"/>
        <v>0.11073483032942903</v>
      </c>
      <c r="Y227" s="1">
        <f t="shared" si="522"/>
        <v>0.14852875368471721</v>
      </c>
      <c r="Z227" s="1">
        <f t="shared" si="523"/>
        <v>0.19417867564725472</v>
      </c>
      <c r="AA227" s="1">
        <f t="shared" si="524"/>
        <v>0.24762003433145993</v>
      </c>
      <c r="AB227" s="1">
        <f t="shared" si="525"/>
        <v>0.30826515723415154</v>
      </c>
      <c r="AC227" s="1">
        <f t="shared" si="526"/>
        <v>0.37498578323059245</v>
      </c>
      <c r="AD227" s="1">
        <f t="shared" si="527"/>
        <v>0.44616249284899218</v>
      </c>
      <c r="AE227" s="1">
        <f t="shared" si="528"/>
        <v>0.51980005077002389</v>
      </c>
      <c r="AF227" s="1">
        <f t="shared" si="529"/>
        <v>0.59369532833325944</v>
      </c>
      <c r="AG227" s="1">
        <f t="shared" si="530"/>
        <v>0.6656342243328589</v>
      </c>
      <c r="AH227" s="1">
        <f t="shared" si="531"/>
        <v>0.73358839556756938</v>
      </c>
      <c r="AI227" s="1">
        <f t="shared" si="532"/>
        <v>0.79588302360058805</v>
      </c>
      <c r="AJ227" s="1">
        <f t="shared" si="533"/>
        <v>0.85131307333173944</v>
      </c>
      <c r="AK227" s="1">
        <f t="shared" si="534"/>
        <v>0.89919584525080176</v>
      </c>
      <c r="AL227" s="1">
        <f t="shared" si="535"/>
        <v>0.93935945695811407</v>
      </c>
      <c r="AM227" s="1">
        <f t="shared" si="536"/>
        <v>0.97207745184367722</v>
      </c>
      <c r="AN227" s="1">
        <f t="shared" si="537"/>
        <v>0.99796690067188598</v>
      </c>
      <c r="AO227" s="1">
        <f t="shared" si="538"/>
        <v>1.0178701317076517</v>
      </c>
      <c r="AP227" s="1">
        <f t="shared" si="539"/>
        <v>1.0327388002490205</v>
      </c>
      <c r="AQ227" s="1">
        <f t="shared" si="540"/>
        <v>1.0435345269652512</v>
      </c>
      <c r="AR227" s="1">
        <f t="shared" si="541"/>
        <v>1.0511543876216145</v>
      </c>
      <c r="AS227" s="1">
        <f t="shared" si="542"/>
        <v>1.056383667981734</v>
      </c>
      <c r="AT227" s="1">
        <f t="shared" si="543"/>
        <v>1.0598736344913342</v>
      </c>
      <c r="AU227" s="1">
        <f t="shared" si="544"/>
        <v>1.0621391649688188</v>
      </c>
      <c r="AV227" s="1">
        <f t="shared" si="545"/>
        <v>1.0635699449715801</v>
      </c>
      <c r="AW227" s="1">
        <f t="shared" si="546"/>
        <v>1.0644492005216251</v>
      </c>
      <c r="AX227" s="1">
        <f t="shared" si="547"/>
        <v>1.0649750744047597</v>
      </c>
      <c r="AY227" s="1">
        <f t="shared" si="548"/>
        <v>1.0652812404802796</v>
      </c>
      <c r="AZ227" s="1">
        <f t="shared" si="549"/>
        <v>1.0654547910329577</v>
      </c>
      <c r="BA227" s="1">
        <f t="shared" si="550"/>
        <v>1.0655505925817503</v>
      </c>
      <c r="BB227" s="1">
        <f t="shared" si="551"/>
        <v>1.065602101246983</v>
      </c>
      <c r="BC227" s="1">
        <f t="shared" si="552"/>
        <v>1.0656290806394264</v>
      </c>
      <c r="BD227" s="1">
        <f t="shared" si="553"/>
        <v>1.0656428498470867</v>
      </c>
      <c r="BE227" s="1">
        <f t="shared" si="554"/>
        <v>1.0656496981375714</v>
      </c>
      <c r="BF227" s="1">
        <f t="shared" si="555"/>
        <v>1.0656530176281138</v>
      </c>
      <c r="BG227" s="1">
        <f t="shared" si="556"/>
        <v>1.0656545847095069</v>
      </c>
      <c r="BH227" s="1">
        <f t="shared" si="557"/>
        <v>1.0656553017558112</v>
      </c>
      <c r="BI227" s="1">
        <f t="shared" si="558"/>
        <v>1.0656556102520129</v>
      </c>
      <c r="BJ227" s="1">
        <f t="shared" si="559"/>
        <v>1.06565570992103</v>
      </c>
      <c r="BK227" s="1">
        <f t="shared" si="560"/>
        <v>1.0656556634847019</v>
      </c>
      <c r="BL227" s="1">
        <f t="shared" si="561"/>
        <v>1.0656554276851822</v>
      </c>
      <c r="BM227" s="1">
        <f t="shared" si="562"/>
        <v>1.0656548211662138</v>
      </c>
      <c r="BN227" s="1">
        <f t="shared" si="563"/>
        <v>1.065653411321539</v>
      </c>
      <c r="BO227" s="1">
        <f t="shared" si="564"/>
        <v>1.0656502673537556</v>
      </c>
      <c r="BP227" s="1">
        <f t="shared" si="565"/>
        <v>1.0656434770763545</v>
      </c>
      <c r="BQ227" s="1">
        <f t="shared" si="566"/>
        <v>1.0656292518636836</v>
      </c>
      <c r="BR227" s="1">
        <f t="shared" si="567"/>
        <v>1.0656003408013659</v>
      </c>
      <c r="BS227" s="1">
        <f t="shared" si="568"/>
        <v>1.0655433404942989</v>
      </c>
      <c r="BT227" s="1">
        <f t="shared" si="569"/>
        <v>1.0654343325006379</v>
      </c>
      <c r="BU227" s="1">
        <f t="shared" si="570"/>
        <v>1.065232138212407</v>
      </c>
      <c r="BV227" s="1">
        <f t="shared" si="571"/>
        <v>1.0648684123467886</v>
      </c>
      <c r="BW227" s="1">
        <f t="shared" si="572"/>
        <v>1.0642338939146563</v>
      </c>
      <c r="BX227" s="1">
        <f t="shared" si="573"/>
        <v>1.0631605130634676</v>
      </c>
      <c r="BY227" s="1">
        <f t="shared" si="574"/>
        <v>1.0613998239442628</v>
      </c>
      <c r="BZ227" s="1">
        <f t="shared" si="575"/>
        <v>1.0585994540984902</v>
      </c>
      <c r="CA227" s="1">
        <f t="shared" si="576"/>
        <v>1.0542808680901679</v>
      </c>
      <c r="CB227" s="1">
        <f t="shared" si="577"/>
        <v>1.0478234970775087</v>
      </c>
      <c r="CC227" s="1">
        <f t="shared" si="578"/>
        <v>1.0384617422189122</v>
      </c>
      <c r="CD227" s="1">
        <f t="shared" si="579"/>
        <v>1.0253019123369174</v>
      </c>
      <c r="CE227" s="1">
        <f t="shared" si="580"/>
        <v>1.0073651720770893</v>
      </c>
      <c r="CF227" s="1">
        <f t="shared" si="581"/>
        <v>0.98365961275200675</v>
      </c>
      <c r="CG227" s="1">
        <f t="shared" si="582"/>
        <v>0.95327960864838468</v>
      </c>
      <c r="CH227" s="1">
        <f t="shared" si="583"/>
        <v>0.91552430598973678</v>
      </c>
      <c r="CI227" s="1">
        <f t="shared" si="584"/>
        <v>0.87002067663692684</v>
      </c>
      <c r="CJ227" s="1">
        <f t="shared" si="585"/>
        <v>0.81683175578701528</v>
      </c>
      <c r="CK227" s="1">
        <f t="shared" si="586"/>
        <v>0.75652916981790763</v>
      </c>
      <c r="CL227" s="1">
        <f t="shared" si="587"/>
        <v>0.6902119815385781</v>
      </c>
      <c r="CM227" s="1">
        <f t="shared" si="588"/>
        <v>0.61946131745989397</v>
      </c>
      <c r="CN227" s="1">
        <f t="shared" si="589"/>
        <v>0.54623100659763402</v>
      </c>
      <c r="CO227" s="1">
        <f t="shared" si="590"/>
        <v>0.47268627695761195</v>
      </c>
      <c r="CP227" s="1">
        <f t="shared" si="591"/>
        <v>0.4010126360833442</v>
      </c>
      <c r="CQ227" s="1">
        <f t="shared" si="592"/>
        <v>0.33322290445797054</v>
      </c>
      <c r="CR227" s="1">
        <f t="shared" si="593"/>
        <v>0.27099051489865478</v>
      </c>
      <c r="CS227" s="1">
        <f t="shared" si="594"/>
        <v>0.21553166068831286</v>
      </c>
      <c r="CT227" s="1">
        <f t="shared" si="595"/>
        <v>0.16754915028740369</v>
      </c>
      <c r="CU227" s="1">
        <f t="shared" si="596"/>
        <v>0.12723936548384243</v>
      </c>
      <c r="CV227" s="1">
        <f t="shared" si="597"/>
        <v>9.4353209489388204E-2</v>
      </c>
      <c r="CW227" s="1">
        <f t="shared" si="598"/>
        <v>6.8294532460802179E-2</v>
      </c>
      <c r="CX227" s="1">
        <f t="shared" si="599"/>
        <v>4.8236354805318994E-2</v>
      </c>
      <c r="CY227" s="1">
        <f t="shared" si="600"/>
        <v>3.3236213479270069E-2</v>
      </c>
      <c r="CZ227" s="1">
        <f t="shared" si="601"/>
        <v>2.2336113332017158E-2</v>
      </c>
      <c r="DA227" s="1">
        <f t="shared" si="602"/>
        <v>1.4638344248123726E-2</v>
      </c>
      <c r="DB227" s="1">
        <f t="shared" si="603"/>
        <v>9.3542819694014574E-3</v>
      </c>
      <c r="DC227" s="1">
        <f t="shared" si="604"/>
        <v>5.8280542768971641E-3</v>
      </c>
      <c r="DD227" s="1">
        <f t="shared" si="605"/>
        <v>3.5400118102764896E-3</v>
      </c>
      <c r="DE227" s="1">
        <f t="shared" si="606"/>
        <v>2.096228068276976E-3</v>
      </c>
      <c r="DF227" s="1">
        <f t="shared" si="607"/>
        <v>1.2100957588077916E-3</v>
      </c>
      <c r="DG227" s="1">
        <f t="shared" si="608"/>
        <v>6.8100735056685535E-4</v>
      </c>
      <c r="DH227" s="1">
        <f t="shared" si="609"/>
        <v>3.7363357472151057E-4</v>
      </c>
      <c r="DI227" s="1">
        <f t="shared" si="610"/>
        <v>1.9985728038618653E-4</v>
      </c>
      <c r="DJ227" s="1">
        <f t="shared" si="611"/>
        <v>1.0423124117167807E-4</v>
      </c>
      <c r="DK227" s="1">
        <f t="shared" si="612"/>
        <v>5.3004013525076773E-5</v>
      </c>
      <c r="DL227" s="1">
        <f t="shared" si="613"/>
        <v>2.6283674351654384E-5</v>
      </c>
      <c r="DM227" s="1">
        <f t="shared" si="614"/>
        <v>1.2710638073325834E-5</v>
      </c>
      <c r="DN227" s="1">
        <f t="shared" si="615"/>
        <v>5.9950587037447726E-6</v>
      </c>
      <c r="DO227" s="1">
        <f t="shared" si="616"/>
        <v>2.7580878910893867E-6</v>
      </c>
      <c r="DP227" s="1">
        <f t="shared" si="617"/>
        <v>1.2378202175034224E-6</v>
      </c>
      <c r="DQ227" s="1">
        <f t="shared" si="618"/>
        <v>5.419886261305103E-7</v>
      </c>
      <c r="DR227" s="1">
        <f t="shared" si="619"/>
        <v>2.3155596176616626E-7</v>
      </c>
      <c r="DS227" s="1">
        <f t="shared" si="620"/>
        <v>9.6539811354726459E-8</v>
      </c>
      <c r="DT227" s="1">
        <f t="shared" si="621"/>
        <v>3.9282059407936205E-8</v>
      </c>
      <c r="DU227" s="1">
        <f t="shared" si="622"/>
        <v>1.5601735389820171E-8</v>
      </c>
      <c r="DV227" s="1">
        <f t="shared" si="623"/>
        <v>6.0491816578557352E-9</v>
      </c>
      <c r="DW227" s="1">
        <f t="shared" si="624"/>
        <v>2.2899187268233893E-9</v>
      </c>
      <c r="DX227" s="1">
        <f t="shared" si="625"/>
        <v>8.4644389543003901E-10</v>
      </c>
      <c r="DY227" s="1">
        <f t="shared" si="626"/>
        <v>3.055526172628764E-10</v>
      </c>
      <c r="DZ227" s="1">
        <f t="shared" si="627"/>
        <v>1.0773047682296317E-10</v>
      </c>
      <c r="EA227" s="1">
        <f t="shared" si="628"/>
        <v>3.7103147332461195E-11</v>
      </c>
      <c r="EB227" s="1">
        <f t="shared" si="629"/>
        <v>1.2484095376990923E-11</v>
      </c>
      <c r="EC227" s="1">
        <f t="shared" si="630"/>
        <v>4.1042303866983509E-12</v>
      </c>
      <c r="ED227" s="1">
        <f t="shared" si="631"/>
        <v>1.3185250609028788E-12</v>
      </c>
      <c r="EE227" s="1">
        <f t="shared" si="632"/>
        <v>4.1398075406079744E-13</v>
      </c>
      <c r="EF227" s="1">
        <f t="shared" si="633"/>
        <v>1.2704555323314092E-13</v>
      </c>
      <c r="EG227" s="1">
        <f t="shared" si="634"/>
        <v>3.8113433273086204E-14</v>
      </c>
      <c r="EH227" s="1">
        <f t="shared" si="635"/>
        <v>1.1178587048576002E-14</v>
      </c>
      <c r="EI227" s="1">
        <f t="shared" si="636"/>
        <v>3.2057977009730751E-15</v>
      </c>
      <c r="EJ227" s="1">
        <f t="shared" si="637"/>
        <v>8.9903151474698988E-16</v>
      </c>
      <c r="EK227" s="1">
        <f t="shared" si="638"/>
        <v>2.4657647903898691E-16</v>
      </c>
      <c r="EL227" s="1">
        <f t="shared" si="639"/>
        <v>6.6147537097696949E-17</v>
      </c>
      <c r="EM227" s="1">
        <f t="shared" si="640"/>
        <v>1.7358308362453689E-17</v>
      </c>
      <c r="EN227" s="1">
        <f t="shared" si="641"/>
        <v>4.4563386448780766E-18</v>
      </c>
      <c r="EO227" s="1">
        <f t="shared" si="642"/>
        <v>1.1193615473108987E-18</v>
      </c>
      <c r="EP227" s="1">
        <f t="shared" si="643"/>
        <v>2.7512324364050214E-19</v>
      </c>
      <c r="EQ227" s="1">
        <f t="shared" si="644"/>
        <v>6.6174566647025712E-20</v>
      </c>
      <c r="ER227" s="1">
        <f t="shared" si="645"/>
        <v>1.55776876442219E-20</v>
      </c>
      <c r="ES227" s="1">
        <f t="shared" si="646"/>
        <v>3.589244007605448E-21</v>
      </c>
      <c r="ET227" s="1">
        <f t="shared" si="647"/>
        <v>8.0952455256806627E-22</v>
      </c>
      <c r="EU227" s="1">
        <f t="shared" si="648"/>
        <v>1.7874007922620731E-22</v>
      </c>
      <c r="EV227" s="1">
        <f t="shared" si="649"/>
        <v>3.8638073233970749E-23</v>
      </c>
      <c r="EW227" s="1">
        <f t="shared" si="650"/>
        <v>8.1779822888000316E-24</v>
      </c>
      <c r="EX227" s="1">
        <f t="shared" si="651"/>
        <v>1.6949173701097114E-24</v>
      </c>
      <c r="EY227" s="1">
        <f t="shared" si="652"/>
        <v>3.4399797102396983E-25</v>
      </c>
      <c r="EZ227" s="1">
        <f t="shared" si="653"/>
        <v>6.837536036158424E-26</v>
      </c>
      <c r="FA227" s="1">
        <f t="shared" si="654"/>
        <v>1.3310105496910996E-26</v>
      </c>
      <c r="FB227" s="1">
        <f t="shared" si="655"/>
        <v>2.5314353289615388E-27</v>
      </c>
      <c r="FC227" s="1">
        <f t="shared" si="656"/>
        <v>4.2841041102802557E-28</v>
      </c>
      <c r="FD227" s="75">
        <f t="shared" si="507"/>
        <v>-4.2841041102802557E-28</v>
      </c>
    </row>
    <row r="228" spans="7:160" x14ac:dyDescent="0.35">
      <c r="G228" t="str">
        <f t="shared" si="503"/>
        <v>Refd, t=1.07</v>
      </c>
      <c r="H228" s="76">
        <f t="shared" si="504"/>
        <v>1.0649999999999993</v>
      </c>
      <c r="I228" s="1">
        <f t="shared" si="505"/>
        <v>0</v>
      </c>
      <c r="J228" s="22">
        <f t="shared" si="506"/>
        <v>2.1642659398912819E-5</v>
      </c>
      <c r="K228" s="1">
        <f t="shared" si="508"/>
        <v>1.123901033257143E-4</v>
      </c>
      <c r="L228" s="1">
        <f t="shared" si="509"/>
        <v>2.8857144655300144E-4</v>
      </c>
      <c r="M228" s="1">
        <f t="shared" si="510"/>
        <v>6.13870258951275E-4</v>
      </c>
      <c r="N228" s="1">
        <f t="shared" si="511"/>
        <v>1.1913300587304135E-3</v>
      </c>
      <c r="O228" s="1">
        <f t="shared" si="512"/>
        <v>2.1814121068130191E-3</v>
      </c>
      <c r="P228" s="1">
        <f t="shared" si="513"/>
        <v>3.824104418491168E-3</v>
      </c>
      <c r="Q228" s="1">
        <f t="shared" si="514"/>
        <v>6.4634629690812975E-3</v>
      </c>
      <c r="R228" s="1">
        <f t="shared" si="515"/>
        <v>1.0571273247097689E-2</v>
      </c>
      <c r="S228" s="1">
        <f t="shared" si="516"/>
        <v>1.6764640703368208E-2</v>
      </c>
      <c r="T228" s="1">
        <f t="shared" si="517"/>
        <v>2.5810721369812297E-2</v>
      </c>
      <c r="U228" s="1">
        <f t="shared" si="518"/>
        <v>3.8611138076675329E-2</v>
      </c>
      <c r="V228" s="1">
        <f t="shared" si="519"/>
        <v>5.6159577863180855E-2</v>
      </c>
      <c r="W228" s="1">
        <f t="shared" si="520"/>
        <v>7.9469116389121686E-2</v>
      </c>
      <c r="X228" s="1">
        <f t="shared" si="521"/>
        <v>0.10947097947610356</v>
      </c>
      <c r="Y228" s="1">
        <f t="shared" si="522"/>
        <v>0.1468930729801273</v>
      </c>
      <c r="Z228" s="1">
        <f t="shared" si="523"/>
        <v>0.19213334104563481</v>
      </c>
      <c r="AA228" s="1">
        <f t="shared" si="524"/>
        <v>0.24514804432811335</v>
      </c>
      <c r="AB228" s="1">
        <f t="shared" si="525"/>
        <v>0.30537660017777485</v>
      </c>
      <c r="AC228" s="1">
        <f t="shared" si="526"/>
        <v>0.37172152949981818</v>
      </c>
      <c r="AD228" s="1">
        <f t="shared" si="527"/>
        <v>0.442594269871181</v>
      </c>
      <c r="AE228" s="1">
        <f t="shared" si="528"/>
        <v>0.51602643601551312</v>
      </c>
      <c r="AF228" s="1">
        <f t="shared" si="529"/>
        <v>0.58983394480694085</v>
      </c>
      <c r="AG228" s="1">
        <f t="shared" si="530"/>
        <v>0.66181116880958202</v>
      </c>
      <c r="AH228" s="1">
        <f t="shared" si="531"/>
        <v>0.72992648452364128</v>
      </c>
      <c r="AI228" s="1">
        <f t="shared" si="532"/>
        <v>0.79249066395966905</v>
      </c>
      <c r="AJ228" s="1">
        <f t="shared" si="533"/>
        <v>0.84827540279948899</v>
      </c>
      <c r="AK228" s="1">
        <f t="shared" si="534"/>
        <v>0.89656929207408875</v>
      </c>
      <c r="AL228" s="1">
        <f t="shared" si="535"/>
        <v>0.93717017769859823</v>
      </c>
      <c r="AM228" s="1">
        <f t="shared" si="536"/>
        <v>0.97032339388070799</v>
      </c>
      <c r="AN228" s="1">
        <f t="shared" si="537"/>
        <v>0.9966226654668161</v>
      </c>
      <c r="AO228" s="1">
        <f t="shared" si="538"/>
        <v>1.0168934903936131</v>
      </c>
      <c r="AP228" s="1">
        <f t="shared" si="539"/>
        <v>1.0320776631416</v>
      </c>
      <c r="AQ228" s="1">
        <f t="shared" si="540"/>
        <v>1.0431333505539664</v>
      </c>
      <c r="AR228" s="1">
        <f t="shared" si="541"/>
        <v>1.050959328294945</v>
      </c>
      <c r="AS228" s="1">
        <f t="shared" si="542"/>
        <v>1.056346160109038</v>
      </c>
      <c r="AT228" s="1">
        <f t="shared" si="543"/>
        <v>1.0599523963028017</v>
      </c>
      <c r="AU228" s="1">
        <f t="shared" si="544"/>
        <v>1.06230086650609</v>
      </c>
      <c r="AV228" s="1">
        <f t="shared" si="545"/>
        <v>1.0637888920232537</v>
      </c>
      <c r="AW228" s="1">
        <f t="shared" si="546"/>
        <v>1.0647064097537</v>
      </c>
      <c r="AX228" s="1">
        <f t="shared" si="547"/>
        <v>1.0652570672683757</v>
      </c>
      <c r="AY228" s="1">
        <f t="shared" si="548"/>
        <v>1.0655788004015969</v>
      </c>
      <c r="AZ228" s="1">
        <f t="shared" si="549"/>
        <v>1.0657618382753842</v>
      </c>
      <c r="BA228" s="1">
        <f t="shared" si="550"/>
        <v>1.0658632528995995</v>
      </c>
      <c r="BB228" s="1">
        <f t="shared" si="551"/>
        <v>1.0659179869618931</v>
      </c>
      <c r="BC228" s="1">
        <f t="shared" si="552"/>
        <v>1.0659467672092644</v>
      </c>
      <c r="BD228" s="1">
        <f t="shared" si="553"/>
        <v>1.0659615137917031</v>
      </c>
      <c r="BE228" s="1">
        <f t="shared" si="554"/>
        <v>1.0659688778903664</v>
      </c>
      <c r="BF228" s="1">
        <f t="shared" si="555"/>
        <v>1.0659724621618925</v>
      </c>
      <c r="BG228" s="1">
        <f t="shared" si="556"/>
        <v>1.0659741614541771</v>
      </c>
      <c r="BH228" s="1">
        <f t="shared" si="557"/>
        <v>1.0659749426338978</v>
      </c>
      <c r="BI228" s="1">
        <f t="shared" si="558"/>
        <v>1.0659752811213714</v>
      </c>
      <c r="BJ228" s="1">
        <f t="shared" si="559"/>
        <v>1.0659753937568475</v>
      </c>
      <c r="BK228" s="1">
        <f t="shared" si="560"/>
        <v>1.0659753512226222</v>
      </c>
      <c r="BL228" s="1">
        <f t="shared" si="561"/>
        <v>1.0659751130117288</v>
      </c>
      <c r="BM228" s="1">
        <f t="shared" si="562"/>
        <v>1.0659744969909399</v>
      </c>
      <c r="BN228" s="1">
        <f t="shared" si="563"/>
        <v>1.0659730665058407</v>
      </c>
      <c r="BO228" s="1">
        <f t="shared" si="564"/>
        <v>1.0659698828002095</v>
      </c>
      <c r="BP228" s="1">
        <f t="shared" si="565"/>
        <v>1.0659630208208124</v>
      </c>
      <c r="BQ228" s="1">
        <f t="shared" si="566"/>
        <v>1.0659486737668278</v>
      </c>
      <c r="BR228" s="1">
        <f t="shared" si="567"/>
        <v>1.0659195693527375</v>
      </c>
      <c r="BS228" s="1">
        <f t="shared" si="568"/>
        <v>1.0658622878033908</v>
      </c>
      <c r="BT228" s="1">
        <f t="shared" si="569"/>
        <v>1.0657529194549142</v>
      </c>
      <c r="BU228" s="1">
        <f t="shared" si="570"/>
        <v>1.0655503604279615</v>
      </c>
      <c r="BV228" s="1">
        <f t="shared" si="571"/>
        <v>1.0651864784710807</v>
      </c>
      <c r="BW228" s="1">
        <f t="shared" si="572"/>
        <v>1.0645524790426659</v>
      </c>
      <c r="BX228" s="1">
        <f t="shared" si="573"/>
        <v>1.0634811772589823</v>
      </c>
      <c r="BY228" s="1">
        <f t="shared" si="574"/>
        <v>1.0617256425041952</v>
      </c>
      <c r="BZ228" s="1">
        <f t="shared" si="575"/>
        <v>1.0589358841797258</v>
      </c>
      <c r="CA228" s="1">
        <f t="shared" si="576"/>
        <v>1.0546368285000582</v>
      </c>
      <c r="CB228" s="1">
        <f t="shared" si="577"/>
        <v>1.0482125621102176</v>
      </c>
      <c r="CC228" s="1">
        <f t="shared" si="578"/>
        <v>1.0389032534299543</v>
      </c>
      <c r="CD228" s="1">
        <f t="shared" si="579"/>
        <v>1.0258217137160759</v>
      </c>
      <c r="CE228" s="1">
        <f t="shared" si="580"/>
        <v>1.0079956060766859</v>
      </c>
      <c r="CF228" s="1">
        <f t="shared" si="581"/>
        <v>0.98443841520173614</v>
      </c>
      <c r="CG228" s="1">
        <f t="shared" si="582"/>
        <v>0.95424744235297088</v>
      </c>
      <c r="CH228" s="1">
        <f t="shared" si="583"/>
        <v>0.91672088773701088</v>
      </c>
      <c r="CI228" s="1">
        <f t="shared" si="584"/>
        <v>0.87147975873326244</v>
      </c>
      <c r="CJ228" s="1">
        <f t="shared" si="585"/>
        <v>0.81857556129110831</v>
      </c>
      <c r="CK228" s="1">
        <f t="shared" si="586"/>
        <v>0.75856316170840243</v>
      </c>
      <c r="CL228" s="1">
        <f t="shared" si="587"/>
        <v>0.69252097581192373</v>
      </c>
      <c r="CM228" s="1">
        <f t="shared" si="588"/>
        <v>0.62200785996851238</v>
      </c>
      <c r="CN228" s="1">
        <f t="shared" si="589"/>
        <v>0.54895660890483677</v>
      </c>
      <c r="CO228" s="1">
        <f t="shared" si="590"/>
        <v>0.47551560129835418</v>
      </c>
      <c r="CP228" s="1">
        <f t="shared" si="591"/>
        <v>0.40386014683583066</v>
      </c>
      <c r="CQ228" s="1">
        <f t="shared" si="592"/>
        <v>0.33600100542659456</v>
      </c>
      <c r="CR228" s="1">
        <f t="shared" si="593"/>
        <v>0.27361789632137185</v>
      </c>
      <c r="CS228" s="1">
        <f t="shared" si="594"/>
        <v>0.21794056144487456</v>
      </c>
      <c r="CT228" s="1">
        <f t="shared" si="595"/>
        <v>0.16969049717199233</v>
      </c>
      <c r="CU228" s="1">
        <f t="shared" si="596"/>
        <v>0.12908520708910395</v>
      </c>
      <c r="CV228" s="1">
        <f t="shared" si="597"/>
        <v>9.589639471283036E-2</v>
      </c>
      <c r="CW228" s="1">
        <f t="shared" si="598"/>
        <v>6.9546062617824853E-2</v>
      </c>
      <c r="CX228" s="1">
        <f t="shared" si="599"/>
        <v>4.9221163364417245E-2</v>
      </c>
      <c r="CY228" s="1">
        <f t="shared" si="600"/>
        <v>3.3988251498241938E-2</v>
      </c>
      <c r="CZ228" s="1">
        <f t="shared" si="601"/>
        <v>2.2893552106498162E-2</v>
      </c>
      <c r="DA228" s="1">
        <f t="shared" si="602"/>
        <v>1.5039503530431245E-2</v>
      </c>
      <c r="DB228" s="1">
        <f t="shared" si="603"/>
        <v>9.634626610286974E-3</v>
      </c>
      <c r="DC228" s="1">
        <f t="shared" si="604"/>
        <v>6.0183447788394098E-3</v>
      </c>
      <c r="DD228" s="1">
        <f t="shared" si="605"/>
        <v>3.6654948852198541E-3</v>
      </c>
      <c r="DE228" s="1">
        <f t="shared" si="606"/>
        <v>2.1766343596332158E-3</v>
      </c>
      <c r="DF228" s="1">
        <f t="shared" si="607"/>
        <v>1.2601712471381095E-3</v>
      </c>
      <c r="DG228" s="1">
        <f t="shared" si="608"/>
        <v>7.1132418073097722E-4</v>
      </c>
      <c r="DH228" s="1">
        <f t="shared" si="609"/>
        <v>3.9148030290223426E-4</v>
      </c>
      <c r="DI228" s="1">
        <f t="shared" si="610"/>
        <v>2.100747180272355E-4</v>
      </c>
      <c r="DJ228" s="1">
        <f t="shared" si="611"/>
        <v>1.0992141842811513E-4</v>
      </c>
      <c r="DK228" s="1">
        <f t="shared" si="612"/>
        <v>5.6087210583297931E-5</v>
      </c>
      <c r="DL228" s="1">
        <f t="shared" si="613"/>
        <v>2.7909444323995325E-5</v>
      </c>
      <c r="DM228" s="1">
        <f t="shared" si="614"/>
        <v>1.3545066668830533E-5</v>
      </c>
      <c r="DN228" s="1">
        <f t="shared" si="615"/>
        <v>6.412005552802914E-6</v>
      </c>
      <c r="DO228" s="1">
        <f t="shared" si="616"/>
        <v>2.9609598337684236E-6</v>
      </c>
      <c r="DP228" s="1">
        <f t="shared" si="617"/>
        <v>1.3339594154839564E-6</v>
      </c>
      <c r="DQ228" s="1">
        <f t="shared" si="618"/>
        <v>5.8637019979347252E-7</v>
      </c>
      <c r="DR228" s="1">
        <f t="shared" si="619"/>
        <v>2.5151842160340706E-7</v>
      </c>
      <c r="DS228" s="1">
        <f t="shared" si="620"/>
        <v>1.0529003093828773E-7</v>
      </c>
      <c r="DT228" s="1">
        <f t="shared" si="621"/>
        <v>4.3020587391397099E-8</v>
      </c>
      <c r="DU228" s="1">
        <f t="shared" si="622"/>
        <v>1.7158923841582979E-8</v>
      </c>
      <c r="DV228" s="1">
        <f t="shared" si="623"/>
        <v>6.6816246769417624E-9</v>
      </c>
      <c r="DW228" s="1">
        <f t="shared" si="624"/>
        <v>2.5404263143300469E-9</v>
      </c>
      <c r="DX228" s="1">
        <f t="shared" si="625"/>
        <v>9.4323108231263229E-10</v>
      </c>
      <c r="DY228" s="1">
        <f t="shared" si="626"/>
        <v>3.4203550878124521E-10</v>
      </c>
      <c r="DZ228" s="1">
        <f t="shared" si="627"/>
        <v>1.2114918038170436E-10</v>
      </c>
      <c r="EA228" s="1">
        <f t="shared" si="628"/>
        <v>4.1919917241804913E-11</v>
      </c>
      <c r="EB228" s="1">
        <f t="shared" si="629"/>
        <v>1.4171805911335118E-11</v>
      </c>
      <c r="EC228" s="1">
        <f t="shared" si="630"/>
        <v>4.6815389103260753E-12</v>
      </c>
      <c r="ED228" s="1">
        <f t="shared" si="631"/>
        <v>1.5113466641034627E-12</v>
      </c>
      <c r="EE228" s="1">
        <f t="shared" si="632"/>
        <v>4.7687478094933005E-13</v>
      </c>
      <c r="EF228" s="1">
        <f t="shared" si="633"/>
        <v>1.4708270081126858E-13</v>
      </c>
      <c r="EG228" s="1">
        <f t="shared" si="634"/>
        <v>4.4349352254699001E-14</v>
      </c>
      <c r="EH228" s="1">
        <f t="shared" si="635"/>
        <v>1.3074711720619838E-14</v>
      </c>
      <c r="EI228" s="1">
        <f t="shared" si="636"/>
        <v>3.76917254470086E-15</v>
      </c>
      <c r="EJ228" s="1">
        <f t="shared" si="637"/>
        <v>1.0626200708178122E-15</v>
      </c>
      <c r="EK228" s="1">
        <f t="shared" si="638"/>
        <v>2.9300582431141462E-16</v>
      </c>
      <c r="EL228" s="1">
        <f t="shared" si="639"/>
        <v>7.9029265371900335E-17</v>
      </c>
      <c r="EM228" s="1">
        <f t="shared" si="640"/>
        <v>2.0852557825369028E-17</v>
      </c>
      <c r="EN228" s="1">
        <f t="shared" si="641"/>
        <v>5.3831399829774933E-18</v>
      </c>
      <c r="EO228" s="1">
        <f t="shared" si="642"/>
        <v>1.3597566737033502E-18</v>
      </c>
      <c r="EP228" s="1">
        <f t="shared" si="643"/>
        <v>3.3610820346057197E-19</v>
      </c>
      <c r="EQ228" s="1">
        <f t="shared" si="644"/>
        <v>8.1307678828588048E-20</v>
      </c>
      <c r="ER228" s="1">
        <f t="shared" si="645"/>
        <v>1.9251281013811272E-20</v>
      </c>
      <c r="ES228" s="1">
        <f t="shared" si="646"/>
        <v>4.4617304497044323E-21</v>
      </c>
      <c r="ET228" s="1">
        <f t="shared" si="647"/>
        <v>1.0122821261538901E-21</v>
      </c>
      <c r="EU228" s="1">
        <f t="shared" si="648"/>
        <v>2.2484962867915284E-22</v>
      </c>
      <c r="EV228" s="1">
        <f t="shared" si="649"/>
        <v>4.8900339089419876E-23</v>
      </c>
      <c r="EW228" s="1">
        <f t="shared" si="650"/>
        <v>1.0413489288503311E-23</v>
      </c>
      <c r="EX228" s="1">
        <f t="shared" si="651"/>
        <v>2.1716003172485663E-24</v>
      </c>
      <c r="EY228" s="1">
        <f t="shared" si="652"/>
        <v>4.4350254167796813E-25</v>
      </c>
      <c r="EZ228" s="1">
        <f t="shared" si="653"/>
        <v>8.8710773356049172E-26</v>
      </c>
      <c r="FA228" s="1">
        <f t="shared" si="654"/>
        <v>1.7378867707782131E-26</v>
      </c>
      <c r="FB228" s="1">
        <f t="shared" si="655"/>
        <v>3.3264081474936995E-27</v>
      </c>
      <c r="FC228" s="1">
        <f t="shared" si="656"/>
        <v>5.6617233340615149E-28</v>
      </c>
      <c r="FD228" s="75">
        <f t="shared" si="507"/>
        <v>-5.6617233340615149E-28</v>
      </c>
    </row>
    <row r="229" spans="7:160" x14ac:dyDescent="0.35">
      <c r="G229" t="str">
        <f t="shared" si="503"/>
        <v>Refd, t=1.07</v>
      </c>
      <c r="H229" s="76">
        <f t="shared" si="504"/>
        <v>1.0699999999999992</v>
      </c>
      <c r="I229" s="1">
        <f t="shared" si="505"/>
        <v>0</v>
      </c>
      <c r="J229" s="22">
        <f t="shared" si="506"/>
        <v>2.143875144190077E-5</v>
      </c>
      <c r="K229" s="1">
        <f t="shared" si="508"/>
        <v>1.1131713520568542E-4</v>
      </c>
      <c r="L229" s="1">
        <f t="shared" si="509"/>
        <v>2.8574224972042681E-4</v>
      </c>
      <c r="M229" s="1">
        <f t="shared" si="510"/>
        <v>6.0763740099955383E-4</v>
      </c>
      <c r="N229" s="1">
        <f t="shared" si="511"/>
        <v>1.1787600195923872E-3</v>
      </c>
      <c r="O229" s="1">
        <f t="shared" si="512"/>
        <v>2.1575131053564564E-3</v>
      </c>
      <c r="P229" s="1">
        <f t="shared" si="513"/>
        <v>3.7807731726202556E-3</v>
      </c>
      <c r="Q229" s="1">
        <f t="shared" si="514"/>
        <v>6.3881637801196664E-3</v>
      </c>
      <c r="R229" s="1">
        <f t="shared" si="515"/>
        <v>1.0445544289703125E-2</v>
      </c>
      <c r="S229" s="1">
        <f t="shared" si="516"/>
        <v>1.6562633875777298E-2</v>
      </c>
      <c r="T229" s="1">
        <f t="shared" si="517"/>
        <v>2.5498106356823532E-2</v>
      </c>
      <c r="U229" s="1">
        <f t="shared" si="518"/>
        <v>3.814480544885071E-2</v>
      </c>
      <c r="V229" s="1">
        <f t="shared" si="519"/>
        <v>5.5488615078062541E-2</v>
      </c>
      <c r="W229" s="1">
        <f t="shared" si="520"/>
        <v>7.8537458553142273E-2</v>
      </c>
      <c r="X229" s="1">
        <f t="shared" si="521"/>
        <v>0.10822192412844629</v>
      </c>
      <c r="Y229" s="1">
        <f t="shared" si="522"/>
        <v>0.14527550037359538</v>
      </c>
      <c r="Z229" s="1">
        <f t="shared" si="523"/>
        <v>0.19010905086159416</v>
      </c>
      <c r="AA229" s="1">
        <f t="shared" si="524"/>
        <v>0.24269920376698662</v>
      </c>
      <c r="AB229" s="1">
        <f t="shared" si="525"/>
        <v>0.30251201862982946</v>
      </c>
      <c r="AC229" s="1">
        <f t="shared" si="526"/>
        <v>0.36848044202149338</v>
      </c>
      <c r="AD229" s="1">
        <f t="shared" si="527"/>
        <v>0.43904658456297785</v>
      </c>
      <c r="AE229" s="1">
        <f t="shared" si="528"/>
        <v>0.51226895721237897</v>
      </c>
      <c r="AF229" s="1">
        <f t="shared" si="529"/>
        <v>0.58598281642527872</v>
      </c>
      <c r="AG229" s="1">
        <f t="shared" si="530"/>
        <v>0.65799151986501703</v>
      </c>
      <c r="AH229" s="1">
        <f t="shared" si="531"/>
        <v>0.7262608175217089</v>
      </c>
      <c r="AI229" s="1">
        <f t="shared" si="532"/>
        <v>0.78908776451724527</v>
      </c>
      <c r="AJ229" s="1">
        <f t="shared" si="533"/>
        <v>0.84522140934471601</v>
      </c>
      <c r="AK229" s="1">
        <f t="shared" si="534"/>
        <v>0.89392209329391548</v>
      </c>
      <c r="AL229" s="1">
        <f t="shared" si="535"/>
        <v>0.93495763235233242</v>
      </c>
      <c r="AM229" s="1">
        <f t="shared" si="536"/>
        <v>0.96854516391067524</v>
      </c>
      <c r="AN229" s="1">
        <f t="shared" si="537"/>
        <v>0.99525487969637116</v>
      </c>
      <c r="AO229" s="1">
        <f t="shared" si="538"/>
        <v>1.0158951197012829</v>
      </c>
      <c r="AP229" s="1">
        <f t="shared" si="539"/>
        <v>1.031397421490764</v>
      </c>
      <c r="AQ229" s="1">
        <f t="shared" si="540"/>
        <v>1.0427161019699915</v>
      </c>
      <c r="AR229" s="1">
        <f t="shared" si="541"/>
        <v>1.0507512934861334</v>
      </c>
      <c r="AS229" s="1">
        <f t="shared" si="542"/>
        <v>1.0562985788096788</v>
      </c>
      <c r="AT229" s="1">
        <f t="shared" si="543"/>
        <v>1.0600236272356174</v>
      </c>
      <c r="AU229" s="1">
        <f t="shared" si="544"/>
        <v>1.0624571420746145</v>
      </c>
      <c r="AV229" s="1">
        <f t="shared" si="545"/>
        <v>1.0640040709946659</v>
      </c>
      <c r="AW229" s="1">
        <f t="shared" si="546"/>
        <v>1.064961099025822</v>
      </c>
      <c r="AX229" s="1">
        <f t="shared" si="547"/>
        <v>1.0655374413224603</v>
      </c>
      <c r="AY229" s="1">
        <f t="shared" si="548"/>
        <v>1.0658753670881269</v>
      </c>
      <c r="AZ229" s="1">
        <f t="shared" si="549"/>
        <v>1.066068310654892</v>
      </c>
      <c r="BA229" s="1">
        <f t="shared" si="550"/>
        <v>1.0661756083390577</v>
      </c>
      <c r="BB229" s="1">
        <f t="shared" si="551"/>
        <v>1.0662337361349787</v>
      </c>
      <c r="BC229" s="1">
        <f t="shared" si="552"/>
        <v>1.0662644187594268</v>
      </c>
      <c r="BD229" s="1">
        <f t="shared" si="553"/>
        <v>1.0662802019950202</v>
      </c>
      <c r="BE229" s="1">
        <f t="shared" si="554"/>
        <v>1.0662881154401076</v>
      </c>
      <c r="BF229" s="1">
        <f t="shared" si="555"/>
        <v>1.0662919828918407</v>
      </c>
      <c r="BG229" s="1">
        <f t="shared" si="556"/>
        <v>1.0662938241880942</v>
      </c>
      <c r="BH229" s="1">
        <f t="shared" si="557"/>
        <v>1.0662946745595694</v>
      </c>
      <c r="BI229" s="1">
        <f t="shared" si="558"/>
        <v>1.0662950455718452</v>
      </c>
      <c r="BJ229" s="1">
        <f t="shared" si="559"/>
        <v>1.0662951723987706</v>
      </c>
      <c r="BK229" s="1">
        <f t="shared" si="560"/>
        <v>1.0662951343285538</v>
      </c>
      <c r="BL229" s="1">
        <f t="shared" si="561"/>
        <v>1.0662948939361114</v>
      </c>
      <c r="BM229" s="1">
        <f t="shared" si="562"/>
        <v>1.0662942684798227</v>
      </c>
      <c r="BN229" s="1">
        <f t="shared" si="563"/>
        <v>1.0662928173571138</v>
      </c>
      <c r="BO229" s="1">
        <f t="shared" si="564"/>
        <v>1.0662895939537951</v>
      </c>
      <c r="BP229" s="1">
        <f t="shared" si="565"/>
        <v>1.0662826605214446</v>
      </c>
      <c r="BQ229" s="1">
        <f t="shared" si="566"/>
        <v>1.0662681924130371</v>
      </c>
      <c r="BR229" s="1">
        <f t="shared" si="567"/>
        <v>1.0662388965657226</v>
      </c>
      <c r="BS229" s="1">
        <f t="shared" si="568"/>
        <v>1.0661813377909188</v>
      </c>
      <c r="BT229" s="1">
        <f t="shared" si="569"/>
        <v>1.0660716165892898</v>
      </c>
      <c r="BU229" s="1">
        <f t="shared" si="570"/>
        <v>1.0658687054816196</v>
      </c>
      <c r="BV229" s="1">
        <f t="shared" si="571"/>
        <v>1.0655046866972451</v>
      </c>
      <c r="BW229" s="1">
        <f t="shared" si="572"/>
        <v>1.0648712322522347</v>
      </c>
      <c r="BX229" s="1">
        <f t="shared" si="573"/>
        <v>1.0638020390586818</v>
      </c>
      <c r="BY229" s="1">
        <f t="shared" si="574"/>
        <v>1.0620516824445545</v>
      </c>
      <c r="BZ229" s="1">
        <f t="shared" si="575"/>
        <v>1.0592725348154939</v>
      </c>
      <c r="CA229" s="1">
        <f t="shared" si="576"/>
        <v>1.0549929523305017</v>
      </c>
      <c r="CB229" s="1">
        <f t="shared" si="577"/>
        <v>1.0486016308131818</v>
      </c>
      <c r="CC229" s="1">
        <f t="shared" si="578"/>
        <v>1.0393444466087634</v>
      </c>
      <c r="CD229" s="1">
        <f t="shared" si="579"/>
        <v>1.0263406477091865</v>
      </c>
      <c r="CE229" s="1">
        <f t="shared" si="580"/>
        <v>1.0086243363577307</v>
      </c>
      <c r="CF229" s="1">
        <f t="shared" si="581"/>
        <v>0.98521435581684236</v>
      </c>
      <c r="CG229" s="1">
        <f t="shared" si="582"/>
        <v>0.95521094470107248</v>
      </c>
      <c r="CH229" s="1">
        <f t="shared" si="583"/>
        <v>0.91791143079828486</v>
      </c>
      <c r="CI229" s="1">
        <f t="shared" si="584"/>
        <v>0.87293100282912051</v>
      </c>
      <c r="CJ229" s="1">
        <f t="shared" si="585"/>
        <v>0.82030984965386911</v>
      </c>
      <c r="CK229" s="1">
        <f t="shared" si="586"/>
        <v>0.76058633215037585</v>
      </c>
      <c r="CL229" s="1">
        <f t="shared" si="587"/>
        <v>0.69481847617285419</v>
      </c>
      <c r="CM229" s="1">
        <f t="shared" si="588"/>
        <v>0.62454307777051365</v>
      </c>
      <c r="CN229" s="1">
        <f t="shared" si="589"/>
        <v>0.55167201219140449</v>
      </c>
      <c r="CO229" s="1">
        <f t="shared" si="590"/>
        <v>0.47833679482140207</v>
      </c>
      <c r="CP229" s="1">
        <f t="shared" si="591"/>
        <v>0.40670238502110162</v>
      </c>
      <c r="CQ229" s="1">
        <f t="shared" si="592"/>
        <v>0.33877720966755226</v>
      </c>
      <c r="CR229" s="1">
        <f t="shared" si="593"/>
        <v>0.27624692562042225</v>
      </c>
      <c r="CS229" s="1">
        <f t="shared" si="594"/>
        <v>0.22035445716753826</v>
      </c>
      <c r="CT229" s="1">
        <f t="shared" si="595"/>
        <v>0.17183966541600795</v>
      </c>
      <c r="CU229" s="1">
        <f t="shared" si="596"/>
        <v>0.13094094435184847</v>
      </c>
      <c r="CV229" s="1">
        <f t="shared" si="597"/>
        <v>9.74506853877075E-2</v>
      </c>
      <c r="CW229" s="1">
        <f t="shared" si="598"/>
        <v>7.0809052361596569E-2</v>
      </c>
      <c r="CX229" s="1">
        <f t="shared" si="599"/>
        <v>5.0217040307762473E-2</v>
      </c>
      <c r="CY229" s="1">
        <f t="shared" si="600"/>
        <v>3.4750398927426769E-2</v>
      </c>
      <c r="CZ229" s="1">
        <f t="shared" si="601"/>
        <v>2.3459779222786036E-2</v>
      </c>
      <c r="DA229" s="1">
        <f t="shared" si="602"/>
        <v>1.5447966458991491E-2</v>
      </c>
      <c r="DB229" s="1">
        <f t="shared" si="603"/>
        <v>9.9207922396159134E-3</v>
      </c>
      <c r="DC229" s="1">
        <f t="shared" si="604"/>
        <v>6.2130949949675473E-3</v>
      </c>
      <c r="DD229" s="1">
        <f t="shared" si="605"/>
        <v>3.7942685234630701E-3</v>
      </c>
      <c r="DE229" s="1">
        <f t="shared" si="606"/>
        <v>2.2593823266384922E-3</v>
      </c>
      <c r="DF229" s="1">
        <f t="shared" si="607"/>
        <v>1.3118559078228612E-3</v>
      </c>
      <c r="DG229" s="1">
        <f t="shared" si="608"/>
        <v>7.427099170116961E-4</v>
      </c>
      <c r="DH229" s="1">
        <f t="shared" si="609"/>
        <v>4.1001396669341827E-4</v>
      </c>
      <c r="DI229" s="1">
        <f t="shared" si="610"/>
        <v>2.207195820388725E-4</v>
      </c>
      <c r="DJ229" s="1">
        <f t="shared" si="611"/>
        <v>1.158692671700038E-4</v>
      </c>
      <c r="DK229" s="1">
        <f t="shared" si="612"/>
        <v>5.9320996039358903E-5</v>
      </c>
      <c r="DL229" s="1">
        <f t="shared" si="613"/>
        <v>2.9620577818169262E-5</v>
      </c>
      <c r="DM229" s="1">
        <f t="shared" si="614"/>
        <v>1.4426454823652885E-5</v>
      </c>
      <c r="DN229" s="1">
        <f t="shared" si="615"/>
        <v>6.8540334036942071E-6</v>
      </c>
      <c r="DO229" s="1">
        <f t="shared" si="616"/>
        <v>3.1768430254902173E-6</v>
      </c>
      <c r="DP229" s="1">
        <f t="shared" si="617"/>
        <v>1.4366573211924285E-6</v>
      </c>
      <c r="DQ229" s="1">
        <f t="shared" si="618"/>
        <v>6.339654653550208E-7</v>
      </c>
      <c r="DR229" s="1">
        <f t="shared" si="619"/>
        <v>2.7301207210217243E-7</v>
      </c>
      <c r="DS229" s="1">
        <f t="shared" si="620"/>
        <v>1.1474989003696222E-7</v>
      </c>
      <c r="DT229" s="1">
        <f t="shared" si="621"/>
        <v>4.7079127999395657E-8</v>
      </c>
      <c r="DU229" s="1">
        <f t="shared" si="622"/>
        <v>1.8856570849283894E-8</v>
      </c>
      <c r="DV229" s="1">
        <f t="shared" si="623"/>
        <v>7.3740891175962002E-9</v>
      </c>
      <c r="DW229" s="1">
        <f t="shared" si="624"/>
        <v>2.8159121136402198E-9</v>
      </c>
      <c r="DX229" s="1">
        <f t="shared" si="625"/>
        <v>1.0501440518884288E-9</v>
      </c>
      <c r="DY229" s="1">
        <f t="shared" si="626"/>
        <v>3.8251802120362809E-10</v>
      </c>
      <c r="DZ229" s="1">
        <f t="shared" si="627"/>
        <v>1.3610759306559246E-10</v>
      </c>
      <c r="EA229" s="1">
        <f t="shared" si="628"/>
        <v>4.7314505032506129E-11</v>
      </c>
      <c r="EB229" s="1">
        <f t="shared" si="629"/>
        <v>1.6070950485893529E-11</v>
      </c>
      <c r="EC229" s="1">
        <f t="shared" si="630"/>
        <v>5.3343021278506797E-12</v>
      </c>
      <c r="ED229" s="1">
        <f t="shared" si="631"/>
        <v>1.7304356974405939E-12</v>
      </c>
      <c r="EE229" s="1">
        <f t="shared" si="632"/>
        <v>5.4869072839991696E-13</v>
      </c>
      <c r="EF229" s="1">
        <f t="shared" si="633"/>
        <v>1.7007714640425824E-13</v>
      </c>
      <c r="EG229" s="1">
        <f t="shared" si="634"/>
        <v>5.1542049986637135E-14</v>
      </c>
      <c r="EH229" s="1">
        <f t="shared" si="635"/>
        <v>1.5273032352780428E-14</v>
      </c>
      <c r="EI229" s="1">
        <f t="shared" si="636"/>
        <v>4.4257450258264532E-15</v>
      </c>
      <c r="EJ229" s="1">
        <f t="shared" si="637"/>
        <v>1.2542782234563026E-15</v>
      </c>
      <c r="EK229" s="1">
        <f t="shared" si="638"/>
        <v>3.47692809416583E-16</v>
      </c>
      <c r="EL229" s="1">
        <f t="shared" si="639"/>
        <v>9.4284199074976214E-17</v>
      </c>
      <c r="EM229" s="1">
        <f t="shared" si="640"/>
        <v>2.5013219916530133E-17</v>
      </c>
      <c r="EN229" s="1">
        <f t="shared" si="641"/>
        <v>6.4928129115268772E-18</v>
      </c>
      <c r="EO229" s="1">
        <f t="shared" si="642"/>
        <v>1.6491984004077238E-18</v>
      </c>
      <c r="EP229" s="1">
        <f t="shared" si="643"/>
        <v>4.0995176184257659E-19</v>
      </c>
      <c r="EQ229" s="1">
        <f t="shared" si="644"/>
        <v>9.9736590735062861E-20</v>
      </c>
      <c r="ER229" s="1">
        <f t="shared" si="645"/>
        <v>2.3750853065508009E-20</v>
      </c>
      <c r="ES229" s="1">
        <f t="shared" si="646"/>
        <v>5.5366465706573786E-21</v>
      </c>
      <c r="ET229" s="1">
        <f t="shared" si="647"/>
        <v>1.2635608893924071E-21</v>
      </c>
      <c r="EU229" s="1">
        <f t="shared" si="648"/>
        <v>2.8233527662063901E-22</v>
      </c>
      <c r="EV229" s="1">
        <f t="shared" si="649"/>
        <v>6.177182575948053E-23</v>
      </c>
      <c r="EW229" s="1">
        <f t="shared" si="650"/>
        <v>1.3234504634819185E-23</v>
      </c>
      <c r="EX229" s="1">
        <f t="shared" si="651"/>
        <v>2.7768437670054699E-24</v>
      </c>
      <c r="EY229" s="1">
        <f t="shared" si="652"/>
        <v>5.7063069299223067E-25</v>
      </c>
      <c r="EZ229" s="1">
        <f t="shared" si="653"/>
        <v>1.1485507757525939E-25</v>
      </c>
      <c r="FA229" s="1">
        <f t="shared" si="654"/>
        <v>2.2643134889606725E-26</v>
      </c>
      <c r="FB229" s="1">
        <f t="shared" si="655"/>
        <v>4.361508958182038E-27</v>
      </c>
      <c r="FC229" s="1">
        <f t="shared" si="656"/>
        <v>7.4656406986967637E-28</v>
      </c>
      <c r="FD229" s="75">
        <f t="shared" si="507"/>
        <v>-7.4656406986967637E-28</v>
      </c>
    </row>
    <row r="230" spans="7:160" x14ac:dyDescent="0.35">
      <c r="G230" t="str">
        <f t="shared" si="503"/>
        <v>Refd, t=1.08</v>
      </c>
      <c r="H230" s="76">
        <f t="shared" si="504"/>
        <v>1.0749999999999991</v>
      </c>
      <c r="I230" s="1">
        <f t="shared" si="505"/>
        <v>0</v>
      </c>
      <c r="J230" s="22">
        <f t="shared" si="506"/>
        <v>2.1236058695868971E-5</v>
      </c>
      <c r="K230" s="1">
        <f t="shared" si="508"/>
        <v>1.1025097314988687E-4</v>
      </c>
      <c r="L230" s="1">
        <f t="shared" si="509"/>
        <v>2.829331477151078E-4</v>
      </c>
      <c r="M230" s="1">
        <f t="shared" si="510"/>
        <v>6.0145488289802267E-4</v>
      </c>
      <c r="N230" s="1">
        <f t="shared" si="511"/>
        <v>1.1663045522267356E-3</v>
      </c>
      <c r="O230" s="1">
        <f t="shared" si="512"/>
        <v>2.1338555220920662E-3</v>
      </c>
      <c r="P230" s="1">
        <f t="shared" si="513"/>
        <v>3.7379170217464062E-3</v>
      </c>
      <c r="Q230" s="1">
        <f t="shared" si="514"/>
        <v>6.3137429046573141E-3</v>
      </c>
      <c r="R230" s="1">
        <f t="shared" si="515"/>
        <v>1.0321347503792265E-2</v>
      </c>
      <c r="S230" s="1">
        <f t="shared" si="516"/>
        <v>1.6363157715186954E-2</v>
      </c>
      <c r="T230" s="1">
        <f t="shared" si="517"/>
        <v>2.5189459032640266E-2</v>
      </c>
      <c r="U230" s="1">
        <f t="shared" si="518"/>
        <v>3.7684388382657391E-2</v>
      </c>
      <c r="V230" s="1">
        <f t="shared" si="519"/>
        <v>5.4826048879235631E-2</v>
      </c>
      <c r="W230" s="1">
        <f t="shared" si="520"/>
        <v>7.7617152909699186E-2</v>
      </c>
      <c r="X230" s="1">
        <f t="shared" si="521"/>
        <v>0.10698748622891856</v>
      </c>
      <c r="Y230" s="1">
        <f t="shared" si="522"/>
        <v>0.14367583822886379</v>
      </c>
      <c r="Z230" s="1">
        <f t="shared" si="523"/>
        <v>0.18810560607952234</v>
      </c>
      <c r="AA230" s="1">
        <f t="shared" si="524"/>
        <v>0.24027333694170411</v>
      </c>
      <c r="AB230" s="1">
        <f t="shared" si="525"/>
        <v>0.29967128837688484</v>
      </c>
      <c r="AC230" s="1">
        <f t="shared" si="526"/>
        <v>0.36526247514238175</v>
      </c>
      <c r="AD230" s="1">
        <f t="shared" si="527"/>
        <v>0.43551949039272358</v>
      </c>
      <c r="AE230" s="1">
        <f t="shared" si="528"/>
        <v>0.5085277760780017</v>
      </c>
      <c r="AF230" s="1">
        <f t="shared" si="529"/>
        <v>0.58214220769104386</v>
      </c>
      <c r="AG230" s="1">
        <f t="shared" si="530"/>
        <v>0.65417562432387111</v>
      </c>
      <c r="AH230" s="1">
        <f t="shared" si="531"/>
        <v>0.72259179089730352</v>
      </c>
      <c r="AI230" s="1">
        <f t="shared" si="532"/>
        <v>0.78567473118452524</v>
      </c>
      <c r="AJ230" s="1">
        <f t="shared" si="533"/>
        <v>0.84215146801877894</v>
      </c>
      <c r="AK230" s="1">
        <f t="shared" si="534"/>
        <v>0.89125455867445214</v>
      </c>
      <c r="AL230" s="1">
        <f t="shared" si="535"/>
        <v>0.93272204194985342</v>
      </c>
      <c r="AM230" s="1">
        <f t="shared" si="536"/>
        <v>0.96674288426103006</v>
      </c>
      <c r="AN230" s="1">
        <f t="shared" si="537"/>
        <v>0.99386357026115768</v>
      </c>
      <c r="AO230" s="1">
        <f t="shared" si="538"/>
        <v>1.0148749650907394</v>
      </c>
      <c r="AP230" s="1">
        <f t="shared" si="539"/>
        <v>1.0306979600612913</v>
      </c>
      <c r="AQ230" s="1">
        <f t="shared" si="540"/>
        <v>1.0422826284687792</v>
      </c>
      <c r="AR230" s="1">
        <f t="shared" si="541"/>
        <v>1.0505301147982617</v>
      </c>
      <c r="AS230" s="1">
        <f t="shared" si="542"/>
        <v>1.0562407579284774</v>
      </c>
      <c r="AT230" s="1">
        <f t="shared" si="543"/>
        <v>1.060087176007741</v>
      </c>
      <c r="AU230" s="1">
        <f t="shared" si="544"/>
        <v>1.0626078625331503</v>
      </c>
      <c r="AV230" s="1">
        <f t="shared" si="545"/>
        <v>1.0642153775451431</v>
      </c>
      <c r="AW230" s="1">
        <f t="shared" si="546"/>
        <v>1.0652131880546964</v>
      </c>
      <c r="AX230" s="1">
        <f t="shared" si="547"/>
        <v>1.0658161374877491</v>
      </c>
      <c r="AY230" s="1">
        <f t="shared" si="548"/>
        <v>1.0661708988302976</v>
      </c>
      <c r="AZ230" s="1">
        <f t="shared" si="549"/>
        <v>1.0663741798544859</v>
      </c>
      <c r="BA230" s="1">
        <f t="shared" si="550"/>
        <v>1.0664876403796131</v>
      </c>
      <c r="BB230" s="1">
        <f t="shared" si="551"/>
        <v>1.0665493370806582</v>
      </c>
      <c r="BC230" s="1">
        <f t="shared" si="552"/>
        <v>1.0665820281701854</v>
      </c>
      <c r="BD230" s="1">
        <f t="shared" si="553"/>
        <v>1.0665989102660711</v>
      </c>
      <c r="BE230" s="1">
        <f t="shared" si="554"/>
        <v>1.0666074084038071</v>
      </c>
      <c r="BF230" s="1">
        <f t="shared" si="555"/>
        <v>1.0666115785110104</v>
      </c>
      <c r="BG230" s="1">
        <f t="shared" si="556"/>
        <v>1.06661357222265</v>
      </c>
      <c r="BH230" s="1">
        <f t="shared" si="557"/>
        <v>1.0666144971877187</v>
      </c>
      <c r="BI230" s="1">
        <f t="shared" si="558"/>
        <v>1.0666149034430066</v>
      </c>
      <c r="BJ230" s="1">
        <f t="shared" si="559"/>
        <v>1.0666150457826094</v>
      </c>
      <c r="BK230" s="1">
        <f t="shared" si="560"/>
        <v>1.0666150127871172</v>
      </c>
      <c r="BL230" s="1">
        <f t="shared" si="561"/>
        <v>1.0666147704674531</v>
      </c>
      <c r="BM230" s="1">
        <f t="shared" si="562"/>
        <v>1.0666141356549776</v>
      </c>
      <c r="BN230" s="1">
        <f t="shared" si="563"/>
        <v>1.0666126639061237</v>
      </c>
      <c r="BO230" s="1">
        <f t="shared" si="564"/>
        <v>1.066609400853769</v>
      </c>
      <c r="BP230" s="1">
        <f t="shared" si="565"/>
        <v>1.0666023962281181</v>
      </c>
      <c r="BQ230" s="1">
        <f t="shared" si="566"/>
        <v>1.0665878078649349</v>
      </c>
      <c r="BR230" s="1">
        <f t="shared" si="567"/>
        <v>1.0665583225137412</v>
      </c>
      <c r="BS230" s="1">
        <f t="shared" si="568"/>
        <v>1.0665004905274382</v>
      </c>
      <c r="BT230" s="1">
        <f t="shared" si="569"/>
        <v>1.0663904239339197</v>
      </c>
      <c r="BU230" s="1">
        <f t="shared" si="570"/>
        <v>1.0661871732855916</v>
      </c>
      <c r="BV230" s="1">
        <f t="shared" si="571"/>
        <v>1.0658230366861161</v>
      </c>
      <c r="BW230" s="1">
        <f t="shared" si="572"/>
        <v>1.065190152757729</v>
      </c>
      <c r="BX230" s="1">
        <f t="shared" si="573"/>
        <v>1.0641230969943956</v>
      </c>
      <c r="BY230" s="1">
        <f t="shared" si="574"/>
        <v>1.0623779414056005</v>
      </c>
      <c r="BZ230" s="1">
        <f t="shared" si="575"/>
        <v>1.0596094027063498</v>
      </c>
      <c r="CA230" s="1">
        <f t="shared" si="576"/>
        <v>1.0553492356590324</v>
      </c>
      <c r="CB230" s="1">
        <f t="shared" si="577"/>
        <v>1.0489906995714011</v>
      </c>
      <c r="CC230" s="1">
        <f t="shared" si="578"/>
        <v>1.0397853202203609</v>
      </c>
      <c r="CD230" s="1">
        <f t="shared" si="579"/>
        <v>1.0268587175774659</v>
      </c>
      <c r="CE230" s="1">
        <f t="shared" si="580"/>
        <v>1.0092513744869513</v>
      </c>
      <c r="CF230" s="1">
        <f t="shared" si="581"/>
        <v>0.9859874582682403</v>
      </c>
      <c r="CG230" s="1">
        <f t="shared" si="582"/>
        <v>0.95617015467853395</v>
      </c>
      <c r="CH230" s="1">
        <f t="shared" si="583"/>
        <v>0.91909599095683703</v>
      </c>
      <c r="CI230" s="1">
        <f t="shared" si="584"/>
        <v>0.87437448011262042</v>
      </c>
      <c r="CJ230" s="1">
        <f t="shared" si="585"/>
        <v>0.82203470240830145</v>
      </c>
      <c r="CK230" s="1">
        <f t="shared" si="586"/>
        <v>0.76259876422238249</v>
      </c>
      <c r="CL230" s="1">
        <f t="shared" si="587"/>
        <v>0.69710455559079776</v>
      </c>
      <c r="CM230" s="1">
        <f t="shared" si="588"/>
        <v>0.62706702104193524</v>
      </c>
      <c r="CN230" s="1">
        <f t="shared" si="589"/>
        <v>0.55437723257738425</v>
      </c>
      <c r="CO230" s="1">
        <f t="shared" si="590"/>
        <v>0.48114983226079339</v>
      </c>
      <c r="CP230" s="1">
        <f t="shared" si="591"/>
        <v>0.40953928249772198</v>
      </c>
      <c r="CQ230" s="1">
        <f t="shared" si="592"/>
        <v>0.34155141126702065</v>
      </c>
      <c r="CR230" s="1">
        <f t="shared" si="593"/>
        <v>0.27887747014313036</v>
      </c>
      <c r="CS230" s="1">
        <f t="shared" si="594"/>
        <v>0.22277320348249893</v>
      </c>
      <c r="CT230" s="1">
        <f t="shared" si="595"/>
        <v>0.1739965151777664</v>
      </c>
      <c r="CU230" s="1">
        <f t="shared" si="596"/>
        <v>0.13280645658178208</v>
      </c>
      <c r="CV230" s="1">
        <f t="shared" si="597"/>
        <v>9.9015990641251453E-2</v>
      </c>
      <c r="CW230" s="1">
        <f t="shared" si="598"/>
        <v>7.2083446050336231E-2</v>
      </c>
      <c r="CX230" s="1">
        <f t="shared" si="599"/>
        <v>5.1223965263161177E-2</v>
      </c>
      <c r="CY230" s="1">
        <f t="shared" si="600"/>
        <v>3.5522666228618771E-2</v>
      </c>
      <c r="CZ230" s="1">
        <f t="shared" si="601"/>
        <v>2.4034828616154118E-2</v>
      </c>
      <c r="DA230" s="1">
        <f t="shared" si="602"/>
        <v>1.5863781901334729E-2</v>
      </c>
      <c r="DB230" s="1">
        <f t="shared" si="603"/>
        <v>1.0212834475518049E-2</v>
      </c>
      <c r="DC230" s="1">
        <f t="shared" si="604"/>
        <v>6.4123605527613842E-3</v>
      </c>
      <c r="DD230" s="1">
        <f t="shared" si="605"/>
        <v>3.9263835968904115E-3</v>
      </c>
      <c r="DE230" s="1">
        <f t="shared" si="606"/>
        <v>2.3445153457413263E-3</v>
      </c>
      <c r="DF230" s="1">
        <f t="shared" si="607"/>
        <v>1.3651846130813454E-3</v>
      </c>
      <c r="DG230" s="1">
        <f t="shared" si="608"/>
        <v>7.75191181659455E-4</v>
      </c>
      <c r="DH230" s="1">
        <f t="shared" si="609"/>
        <v>4.2925395990292721E-4</v>
      </c>
      <c r="DI230" s="1">
        <f t="shared" si="610"/>
        <v>2.3180540132717369E-4</v>
      </c>
      <c r="DJ230" s="1">
        <f t="shared" si="611"/>
        <v>1.2208384884693612E-4</v>
      </c>
      <c r="DK230" s="1">
        <f t="shared" si="612"/>
        <v>6.2711209331457594E-5</v>
      </c>
      <c r="DL230" s="1">
        <f t="shared" si="613"/>
        <v>3.1420701522340849E-5</v>
      </c>
      <c r="DM230" s="1">
        <f t="shared" si="614"/>
        <v>1.5356976317433532E-5</v>
      </c>
      <c r="DN230" s="1">
        <f t="shared" si="615"/>
        <v>7.3224011613136053E-6</v>
      </c>
      <c r="DO230" s="1">
        <f t="shared" si="616"/>
        <v>3.4064426079808652E-6</v>
      </c>
      <c r="DP230" s="1">
        <f t="shared" si="617"/>
        <v>1.5462962695490663E-6</v>
      </c>
      <c r="DQ230" s="1">
        <f t="shared" si="618"/>
        <v>6.8497525306775895E-7</v>
      </c>
      <c r="DR230" s="1">
        <f t="shared" si="619"/>
        <v>2.9613917888570274E-7</v>
      </c>
      <c r="DS230" s="1">
        <f t="shared" si="620"/>
        <v>1.249699029124204E-7</v>
      </c>
      <c r="DT230" s="1">
        <f t="shared" si="621"/>
        <v>5.1481898562740392E-8</v>
      </c>
      <c r="DU230" s="1">
        <f t="shared" si="622"/>
        <v>2.0705950727495794E-8</v>
      </c>
      <c r="DV230" s="1">
        <f t="shared" si="623"/>
        <v>8.131674296068533E-9</v>
      </c>
      <c r="DW230" s="1">
        <f t="shared" si="624"/>
        <v>3.1186178535094455E-9</v>
      </c>
      <c r="DX230" s="1">
        <f t="shared" si="625"/>
        <v>1.1681410610217219E-9</v>
      </c>
      <c r="DY230" s="1">
        <f t="shared" si="626"/>
        <v>4.2739860622420713E-10</v>
      </c>
      <c r="DZ230" s="1">
        <f t="shared" si="627"/>
        <v>1.5276693578275659E-10</v>
      </c>
      <c r="EA230" s="1">
        <f t="shared" si="628"/>
        <v>5.3350409744321219E-11</v>
      </c>
      <c r="EB230" s="1">
        <f t="shared" si="629"/>
        <v>1.8205882142855641E-11</v>
      </c>
      <c r="EC230" s="1">
        <f t="shared" si="630"/>
        <v>6.0716173385417249E-12</v>
      </c>
      <c r="ED230" s="1">
        <f t="shared" si="631"/>
        <v>1.979103253267761E-12</v>
      </c>
      <c r="EE230" s="1">
        <f t="shared" si="632"/>
        <v>6.3060308824389773E-13</v>
      </c>
      <c r="EF230" s="1">
        <f t="shared" si="633"/>
        <v>1.9643501846034729E-13</v>
      </c>
      <c r="EG230" s="1">
        <f t="shared" si="634"/>
        <v>5.9828463600552879E-14</v>
      </c>
      <c r="EH230" s="1">
        <f t="shared" si="635"/>
        <v>1.7818581687516191E-14</v>
      </c>
      <c r="EI230" s="1">
        <f t="shared" si="636"/>
        <v>5.189962402757853E-15</v>
      </c>
      <c r="EJ230" s="1">
        <f t="shared" si="637"/>
        <v>1.4785285784499716E-15</v>
      </c>
      <c r="EK230" s="1">
        <f t="shared" si="638"/>
        <v>4.1201918841605244E-16</v>
      </c>
      <c r="EL230" s="1">
        <f t="shared" si="639"/>
        <v>1.1232443599537834E-16</v>
      </c>
      <c r="EM230" s="1">
        <f t="shared" si="640"/>
        <v>2.9960295024672438E-17</v>
      </c>
      <c r="EN230" s="1">
        <f t="shared" si="641"/>
        <v>7.8194814257440065E-18</v>
      </c>
      <c r="EO230" s="1">
        <f t="shared" si="642"/>
        <v>1.9971645989458034E-18</v>
      </c>
      <c r="EP230" s="1">
        <f t="shared" si="643"/>
        <v>4.992255658649315E-19</v>
      </c>
      <c r="EQ230" s="1">
        <f t="shared" si="644"/>
        <v>1.2214306711461296E-19</v>
      </c>
      <c r="ER230" s="1">
        <f t="shared" si="645"/>
        <v>2.9253028165158741E-20</v>
      </c>
      <c r="ES230" s="1">
        <f t="shared" si="646"/>
        <v>6.8587149902746968E-21</v>
      </c>
      <c r="ET230" s="1">
        <f t="shared" si="647"/>
        <v>1.5744303809430959E-21</v>
      </c>
      <c r="EU230" s="1">
        <f t="shared" si="648"/>
        <v>3.5387569885199621E-22</v>
      </c>
      <c r="EV230" s="1">
        <f t="shared" si="649"/>
        <v>7.788634380423608E-23</v>
      </c>
      <c r="EW230" s="1">
        <f t="shared" si="650"/>
        <v>1.678768625366293E-23</v>
      </c>
      <c r="EX230" s="1">
        <f t="shared" si="651"/>
        <v>3.5438382527898545E-24</v>
      </c>
      <c r="EY230" s="1">
        <f t="shared" si="652"/>
        <v>7.3272991923331647E-25</v>
      </c>
      <c r="EZ230" s="1">
        <f t="shared" si="653"/>
        <v>1.4839949534626586E-25</v>
      </c>
      <c r="FA230" s="1">
        <f t="shared" si="654"/>
        <v>2.9440034797027898E-26</v>
      </c>
      <c r="FB230" s="1">
        <f t="shared" si="655"/>
        <v>5.7064029049791807E-27</v>
      </c>
      <c r="FC230" s="1">
        <f t="shared" si="656"/>
        <v>9.8226247493542098E-28</v>
      </c>
      <c r="FD230" s="75">
        <f t="shared" si="507"/>
        <v>-9.8226247493542098E-28</v>
      </c>
    </row>
    <row r="231" spans="7:160" x14ac:dyDescent="0.35">
      <c r="G231" t="str">
        <f t="shared" si="503"/>
        <v>Refd, t=1.08</v>
      </c>
      <c r="H231" s="76">
        <f t="shared" si="504"/>
        <v>1.079999999999999</v>
      </c>
      <c r="I231" s="1">
        <f t="shared" si="505"/>
        <v>0</v>
      </c>
      <c r="J231" s="22">
        <f t="shared" si="506"/>
        <v>2.1034594560255554E-5</v>
      </c>
      <c r="K231" s="1">
        <f t="shared" si="508"/>
        <v>1.0919167346968858E-4</v>
      </c>
      <c r="L231" s="1">
        <f t="shared" si="509"/>
        <v>2.8014421464959564E-4</v>
      </c>
      <c r="M231" s="1">
        <f t="shared" si="510"/>
        <v>5.9532265654163661E-4</v>
      </c>
      <c r="N231" s="1">
        <f t="shared" si="511"/>
        <v>1.1539631014885082E-3</v>
      </c>
      <c r="O231" s="1">
        <f t="shared" si="512"/>
        <v>2.1104374656233118E-3</v>
      </c>
      <c r="P231" s="1">
        <f t="shared" si="513"/>
        <v>3.6955311985632433E-3</v>
      </c>
      <c r="Q231" s="1">
        <f t="shared" si="514"/>
        <v>6.2401901530612768E-3</v>
      </c>
      <c r="R231" s="1">
        <f t="shared" si="515"/>
        <v>1.0198663482012638E-2</v>
      </c>
      <c r="S231" s="1">
        <f t="shared" si="516"/>
        <v>1.6166178500882322E-2</v>
      </c>
      <c r="T231" s="1">
        <f t="shared" si="517"/>
        <v>2.4884725278334758E-2</v>
      </c>
      <c r="U231" s="1">
        <f t="shared" si="518"/>
        <v>3.7229806117820584E-2</v>
      </c>
      <c r="V231" s="1">
        <f t="shared" si="519"/>
        <v>5.4171766882552215E-2</v>
      </c>
      <c r="W231" s="1">
        <f t="shared" si="520"/>
        <v>7.6708053631011838E-2</v>
      </c>
      <c r="X231" s="1">
        <f t="shared" si="521"/>
        <v>0.1057674899016406</v>
      </c>
      <c r="Y231" s="1">
        <f t="shared" si="522"/>
        <v>0.14209389088771285</v>
      </c>
      <c r="Z231" s="1">
        <f t="shared" si="523"/>
        <v>0.18612280899742301</v>
      </c>
      <c r="AA231" s="1">
        <f t="shared" si="524"/>
        <v>0.23787026830227923</v>
      </c>
      <c r="AB231" s="1">
        <f t="shared" si="525"/>
        <v>0.29685428379495948</v>
      </c>
      <c r="AC231" s="1">
        <f t="shared" si="526"/>
        <v>0.36206758003126954</v>
      </c>
      <c r="AD231" s="1">
        <f t="shared" si="527"/>
        <v>0.43201303599222735</v>
      </c>
      <c r="AE231" s="1">
        <f t="shared" si="528"/>
        <v>0.50480304829032829</v>
      </c>
      <c r="AF231" s="1">
        <f t="shared" si="529"/>
        <v>0.57831237661926416</v>
      </c>
      <c r="AG231" s="1">
        <f t="shared" si="530"/>
        <v>0.65036382299727657</v>
      </c>
      <c r="AH231" s="1">
        <f t="shared" si="531"/>
        <v>0.71891979635159764</v>
      </c>
      <c r="AI231" s="1">
        <f t="shared" si="532"/>
        <v>0.78225196731372959</v>
      </c>
      <c r="AJ231" s="1">
        <f t="shared" si="533"/>
        <v>0.83906595373100934</v>
      </c>
      <c r="AK231" s="1">
        <f t="shared" si="534"/>
        <v>0.88856700018061263</v>
      </c>
      <c r="AL231" s="1">
        <f t="shared" si="535"/>
        <v>0.93046363161151335</v>
      </c>
      <c r="AM231" s="1">
        <f t="shared" si="536"/>
        <v>0.96491668252313956</v>
      </c>
      <c r="AN231" s="1">
        <f t="shared" si="537"/>
        <v>0.99244876968665918</v>
      </c>
      <c r="AO231" s="1">
        <f t="shared" si="538"/>
        <v>1.0138329772593564</v>
      </c>
      <c r="AP231" s="1">
        <f t="shared" si="539"/>
        <v>1.0299791679073993</v>
      </c>
      <c r="AQ231" s="1">
        <f t="shared" si="540"/>
        <v>1.0418327803378677</v>
      </c>
      <c r="AR231" s="1">
        <f t="shared" si="541"/>
        <v>1.0502956255496829</v>
      </c>
      <c r="AS231" s="1">
        <f t="shared" si="542"/>
        <v>1.056172531849557</v>
      </c>
      <c r="AT231" s="1">
        <f t="shared" si="543"/>
        <v>1.0601428909659387</v>
      </c>
      <c r="AU231" s="1">
        <f t="shared" si="544"/>
        <v>1.0627528977704992</v>
      </c>
      <c r="AV231" s="1">
        <f t="shared" si="545"/>
        <v>1.0644227060596143</v>
      </c>
      <c r="AW231" s="1">
        <f t="shared" si="546"/>
        <v>1.065462595214794</v>
      </c>
      <c r="AX231" s="1">
        <f t="shared" si="547"/>
        <v>1.0660930954373422</v>
      </c>
      <c r="AY231" s="1">
        <f t="shared" si="548"/>
        <v>1.0664653528561849</v>
      </c>
      <c r="AZ231" s="1">
        <f t="shared" si="549"/>
        <v>1.0666794167128775</v>
      </c>
      <c r="BA231" s="1">
        <f t="shared" si="550"/>
        <v>1.0667993298676293</v>
      </c>
      <c r="BB231" s="1">
        <f t="shared" si="551"/>
        <v>1.0668647776622251</v>
      </c>
      <c r="BC231" s="1">
        <f t="shared" si="552"/>
        <v>1.0668995880148986</v>
      </c>
      <c r="BD231" s="1">
        <f t="shared" si="553"/>
        <v>1.0669176342138229</v>
      </c>
      <c r="BE231" s="1">
        <f t="shared" si="554"/>
        <v>1.0669267542731802</v>
      </c>
      <c r="BF231" s="1">
        <f t="shared" si="555"/>
        <v>1.0669312476369057</v>
      </c>
      <c r="BG231" s="1">
        <f t="shared" si="556"/>
        <v>1.0669334048253083</v>
      </c>
      <c r="BH231" s="1">
        <f t="shared" si="557"/>
        <v>1.0669344101485729</v>
      </c>
      <c r="BI231" s="1">
        <f t="shared" si="558"/>
        <v>1.06693485456104</v>
      </c>
      <c r="BJ231" s="1">
        <f t="shared" si="559"/>
        <v>1.0669350138371481</v>
      </c>
      <c r="BK231" s="1">
        <f t="shared" si="560"/>
        <v>1.0669349865793709</v>
      </c>
      <c r="BL231" s="1">
        <f t="shared" si="561"/>
        <v>1.0669347426131406</v>
      </c>
      <c r="BM231" s="1">
        <f t="shared" si="562"/>
        <v>1.0669340985377105</v>
      </c>
      <c r="BN231" s="1">
        <f t="shared" si="563"/>
        <v>1.0669326061832638</v>
      </c>
      <c r="BO231" s="1">
        <f t="shared" si="564"/>
        <v>1.0669293035391607</v>
      </c>
      <c r="BP231" s="1">
        <f t="shared" si="565"/>
        <v>1.0669222279903918</v>
      </c>
      <c r="BQ231" s="1">
        <f t="shared" si="566"/>
        <v>1.0669075201845102</v>
      </c>
      <c r="BR231" s="1">
        <f t="shared" si="567"/>
        <v>1.0668778472689762</v>
      </c>
      <c r="BS231" s="1">
        <f t="shared" si="568"/>
        <v>1.0668197460814195</v>
      </c>
      <c r="BT231" s="1">
        <f t="shared" si="569"/>
        <v>1.0667093415160243</v>
      </c>
      <c r="BU231" s="1">
        <f t="shared" si="570"/>
        <v>1.0665057637489381</v>
      </c>
      <c r="BV231" s="1">
        <f t="shared" si="571"/>
        <v>1.0661415280969884</v>
      </c>
      <c r="BW231" s="1">
        <f t="shared" si="572"/>
        <v>1.0655092397771535</v>
      </c>
      <c r="BX231" s="1">
        <f t="shared" si="573"/>
        <v>1.0644443496122962</v>
      </c>
      <c r="BY231" s="1">
        <f t="shared" si="574"/>
        <v>1.0627044170594273</v>
      </c>
      <c r="BZ231" s="1">
        <f t="shared" si="575"/>
        <v>1.0599464846080413</v>
      </c>
      <c r="CA231" s="1">
        <f t="shared" si="576"/>
        <v>1.0557056746426936</v>
      </c>
      <c r="CB231" s="1">
        <f t="shared" si="577"/>
        <v>1.049379764864351</v>
      </c>
      <c r="CC231" s="1">
        <f t="shared" si="578"/>
        <v>1.0402258728142648</v>
      </c>
      <c r="CD231" s="1">
        <f t="shared" si="579"/>
        <v>1.0273759266135476</v>
      </c>
      <c r="CE231" s="1">
        <f t="shared" si="580"/>
        <v>1.0098767319514497</v>
      </c>
      <c r="CF231" s="1">
        <f t="shared" si="581"/>
        <v>0.98675774597488164</v>
      </c>
      <c r="CG231" s="1">
        <f t="shared" si="582"/>
        <v>0.95712511080190876</v>
      </c>
      <c r="CH231" s="1">
        <f t="shared" si="583"/>
        <v>0.92027462330462195</v>
      </c>
      <c r="CI231" s="1">
        <f t="shared" si="584"/>
        <v>0.87581026091491077</v>
      </c>
      <c r="CJ231" s="1">
        <f t="shared" si="585"/>
        <v>0.82375020019055945</v>
      </c>
      <c r="CK231" s="1">
        <f t="shared" si="586"/>
        <v>0.76460054024943891</v>
      </c>
      <c r="CL231" s="1">
        <f t="shared" si="587"/>
        <v>0.69937928663115856</v>
      </c>
      <c r="CM231" s="1">
        <f t="shared" si="588"/>
        <v>0.6295797400825125</v>
      </c>
      <c r="CN231" s="1">
        <f t="shared" si="589"/>
        <v>0.55707228693037303</v>
      </c>
      <c r="CO231" s="1">
        <f t="shared" si="590"/>
        <v>0.48395468969618677</v>
      </c>
      <c r="CP231" s="1">
        <f t="shared" si="591"/>
        <v>0.41237077290966795</v>
      </c>
      <c r="CQ231" s="1">
        <f t="shared" si="592"/>
        <v>0.34432350627089375</v>
      </c>
      <c r="CR231" s="1">
        <f t="shared" si="593"/>
        <v>0.28150939905435018</v>
      </c>
      <c r="CS231" s="1">
        <f t="shared" si="594"/>
        <v>0.22519665739543279</v>
      </c>
      <c r="CT231" s="1">
        <f t="shared" si="595"/>
        <v>0.1761609073481622</v>
      </c>
      <c r="CU231" s="1">
        <f t="shared" si="596"/>
        <v>0.13468162309483481</v>
      </c>
      <c r="CV231" s="1">
        <f t="shared" si="597"/>
        <v>0.10059221893849328</v>
      </c>
      <c r="CW231" s="1">
        <f t="shared" si="598"/>
        <v>7.3369186881264231E-2</v>
      </c>
      <c r="CX231" s="1">
        <f t="shared" si="599"/>
        <v>5.2241916431207375E-2</v>
      </c>
      <c r="CY231" s="1">
        <f t="shared" si="600"/>
        <v>3.6305062409796168E-2</v>
      </c>
      <c r="CZ231" s="1">
        <f t="shared" si="601"/>
        <v>2.4618732940347176E-2</v>
      </c>
      <c r="DA231" s="1">
        <f t="shared" si="602"/>
        <v>1.628699774462649E-2</v>
      </c>
      <c r="DB231" s="1">
        <f t="shared" si="603"/>
        <v>1.0510808308054837E-2</v>
      </c>
      <c r="DC231" s="1">
        <f t="shared" si="604"/>
        <v>6.6161967878094839E-3</v>
      </c>
      <c r="DD231" s="1">
        <f t="shared" si="605"/>
        <v>4.0618909597769639E-3</v>
      </c>
      <c r="DE231" s="1">
        <f t="shared" si="606"/>
        <v>2.4320769668189851E-3</v>
      </c>
      <c r="DF231" s="1">
        <f t="shared" si="607"/>
        <v>1.4201925160108317E-3</v>
      </c>
      <c r="DG231" s="1">
        <f t="shared" si="608"/>
        <v>8.0879491540361787E-4</v>
      </c>
      <c r="DH231" s="1">
        <f t="shared" si="609"/>
        <v>4.4921998283245821E-4</v>
      </c>
      <c r="DI231" s="1">
        <f t="shared" si="610"/>
        <v>2.4334597031820573E-4</v>
      </c>
      <c r="DJ231" s="1">
        <f t="shared" si="611"/>
        <v>1.285744375075819E-4</v>
      </c>
      <c r="DK231" s="1">
        <f t="shared" si="612"/>
        <v>6.6263849503970084E-5</v>
      </c>
      <c r="DL231" s="1">
        <f t="shared" si="613"/>
        <v>3.3313555467851312E-5</v>
      </c>
      <c r="DM231" s="1">
        <f t="shared" si="614"/>
        <v>1.6338881517994666E-5</v>
      </c>
      <c r="DN231" s="1">
        <f t="shared" si="615"/>
        <v>7.8184171812924211E-6</v>
      </c>
      <c r="DO231" s="1">
        <f t="shared" si="616"/>
        <v>3.6504943277771556E-6</v>
      </c>
      <c r="DP231" s="1">
        <f t="shared" si="617"/>
        <v>1.6632767953248251E-6</v>
      </c>
      <c r="DQ231" s="1">
        <f t="shared" si="618"/>
        <v>7.3961081277684793E-7</v>
      </c>
      <c r="DR231" s="1">
        <f t="shared" si="619"/>
        <v>3.2100775972672485E-7</v>
      </c>
      <c r="DS231" s="1">
        <f t="shared" si="620"/>
        <v>1.3600364992074454E-7</v>
      </c>
      <c r="DT231" s="1">
        <f t="shared" si="621"/>
        <v>5.6254696244474288E-8</v>
      </c>
      <c r="DU231" s="1">
        <f t="shared" si="622"/>
        <v>2.2719125442954781E-8</v>
      </c>
      <c r="DV231" s="1">
        <f t="shared" si="623"/>
        <v>8.959859833212652E-9</v>
      </c>
      <c r="DW231" s="1">
        <f t="shared" si="624"/>
        <v>3.4509632281286668E-9</v>
      </c>
      <c r="DX231" s="1">
        <f t="shared" si="625"/>
        <v>1.2982611357286338E-9</v>
      </c>
      <c r="DY231" s="1">
        <f t="shared" si="626"/>
        <v>4.771112894256467E-10</v>
      </c>
      <c r="DZ231" s="1">
        <f t="shared" si="627"/>
        <v>1.7130364329458547E-10</v>
      </c>
      <c r="EA231" s="1">
        <f t="shared" si="628"/>
        <v>6.0097451548694698E-11</v>
      </c>
      <c r="EB231" s="1">
        <f t="shared" si="629"/>
        <v>2.0603506662697602E-11</v>
      </c>
      <c r="EC231" s="1">
        <f t="shared" si="630"/>
        <v>6.9035843003284315E-12</v>
      </c>
      <c r="ED231" s="1">
        <f t="shared" si="631"/>
        <v>2.2610433852923908E-12</v>
      </c>
      <c r="EE231" s="1">
        <f t="shared" si="632"/>
        <v>7.2392872922071169E-13</v>
      </c>
      <c r="EF231" s="1">
        <f t="shared" si="633"/>
        <v>2.26613977510098E-13</v>
      </c>
      <c r="EG231" s="1">
        <f t="shared" si="634"/>
        <v>6.9363694475749212E-14</v>
      </c>
      <c r="EH231" s="1">
        <f t="shared" si="635"/>
        <v>2.0762629792328187E-14</v>
      </c>
      <c r="EI231" s="1">
        <f t="shared" si="636"/>
        <v>6.0783590788526253E-15</v>
      </c>
      <c r="EJ231" s="1">
        <f t="shared" si="637"/>
        <v>1.7405745191075072E-15</v>
      </c>
      <c r="EK231" s="1">
        <f t="shared" si="638"/>
        <v>4.8758322384317881E-16</v>
      </c>
      <c r="EL231" s="1">
        <f t="shared" si="639"/>
        <v>1.3362922833362085E-16</v>
      </c>
      <c r="EM231" s="1">
        <f t="shared" si="640"/>
        <v>3.5834102974307022E-17</v>
      </c>
      <c r="EN231" s="1">
        <f t="shared" si="641"/>
        <v>9.4032686556328217E-18</v>
      </c>
      <c r="EO231" s="1">
        <f t="shared" si="642"/>
        <v>2.4148617756017322E-18</v>
      </c>
      <c r="EP231" s="1">
        <f t="shared" si="643"/>
        <v>6.0698750061190209E-19</v>
      </c>
      <c r="EQ231" s="1">
        <f t="shared" si="644"/>
        <v>1.4934241379423689E-19</v>
      </c>
      <c r="ER231" s="1">
        <f t="shared" si="645"/>
        <v>3.5970247463354015E-20</v>
      </c>
      <c r="ES231" s="1">
        <f t="shared" si="646"/>
        <v>8.4820414170501465E-21</v>
      </c>
      <c r="ET231" s="1">
        <f t="shared" si="647"/>
        <v>1.9583615746571095E-21</v>
      </c>
      <c r="EU231" s="1">
        <f t="shared" si="648"/>
        <v>4.4275010405054075E-22</v>
      </c>
      <c r="EV231" s="1">
        <f t="shared" si="649"/>
        <v>9.8024466418125218E-23</v>
      </c>
      <c r="EW231" s="1">
        <f t="shared" si="650"/>
        <v>2.1254749168779769E-23</v>
      </c>
      <c r="EX231" s="1">
        <f t="shared" si="651"/>
        <v>4.5139605446101889E-24</v>
      </c>
      <c r="EY231" s="1">
        <f t="shared" si="652"/>
        <v>9.3901669116797173E-25</v>
      </c>
      <c r="EZ231" s="1">
        <f t="shared" si="653"/>
        <v>1.9135249640674629E-25</v>
      </c>
      <c r="FA231" s="1">
        <f t="shared" si="654"/>
        <v>3.819778314016657E-26</v>
      </c>
      <c r="FB231" s="1">
        <f t="shared" si="655"/>
        <v>7.4501361458588841E-27</v>
      </c>
      <c r="FC231" s="1">
        <f t="shared" si="656"/>
        <v>1.2895614526032762E-27</v>
      </c>
      <c r="FD231" s="75">
        <f t="shared" si="507"/>
        <v>-1.2895614526032762E-27</v>
      </c>
    </row>
    <row r="232" spans="7:160" x14ac:dyDescent="0.35">
      <c r="G232" t="str">
        <f t="shared" si="503"/>
        <v>Refd, t=1.09</v>
      </c>
      <c r="H232" s="76">
        <f t="shared" si="504"/>
        <v>1.0849999999999989</v>
      </c>
      <c r="I232" s="1">
        <f t="shared" si="505"/>
        <v>0</v>
      </c>
      <c r="J232" s="22">
        <f t="shared" si="506"/>
        <v>2.0834371642675477E-5</v>
      </c>
      <c r="K232" s="1">
        <f t="shared" si="508"/>
        <v>1.0813928867487758E-4</v>
      </c>
      <c r="L232" s="1">
        <f t="shared" si="509"/>
        <v>2.7737551654000815E-4</v>
      </c>
      <c r="M232" s="1">
        <f t="shared" si="510"/>
        <v>5.8924066154363778E-4</v>
      </c>
      <c r="N232" s="1">
        <f t="shared" si="511"/>
        <v>1.1417350997216084E-3</v>
      </c>
      <c r="O232" s="1">
        <f t="shared" si="512"/>
        <v>2.087257043587914E-3</v>
      </c>
      <c r="P232" s="1">
        <f t="shared" si="513"/>
        <v>3.6536109712861902E-3</v>
      </c>
      <c r="Q232" s="1">
        <f t="shared" si="514"/>
        <v>6.167495451456945E-3</v>
      </c>
      <c r="R232" s="1">
        <f t="shared" si="515"/>
        <v>1.0077473079086293E-2</v>
      </c>
      <c r="S232" s="1">
        <f t="shared" si="516"/>
        <v>1.5971663006671199E-2</v>
      </c>
      <c r="T232" s="1">
        <f t="shared" si="517"/>
        <v>2.4583851795924112E-2</v>
      </c>
      <c r="U232" s="1">
        <f t="shared" si="518"/>
        <v>3.6780979118310735E-2</v>
      </c>
      <c r="V232" s="1">
        <f t="shared" si="519"/>
        <v>5.3525658354455496E-2</v>
      </c>
      <c r="W232" s="1">
        <f t="shared" si="520"/>
        <v>7.5810016893629831E-2</v>
      </c>
      <c r="X232" s="1">
        <f t="shared" si="521"/>
        <v>0.10456176142653253</v>
      </c>
      <c r="Y232" s="1">
        <f t="shared" si="522"/>
        <v>0.14052946465767868</v>
      </c>
      <c r="Z232" s="1">
        <f t="shared" si="523"/>
        <v>0.1841604632379876</v>
      </c>
      <c r="AA232" s="1">
        <f t="shared" si="524"/>
        <v>0.23548982249692738</v>
      </c>
      <c r="AB232" s="1">
        <f t="shared" si="525"/>
        <v>0.29406087792382235</v>
      </c>
      <c r="AC232" s="1">
        <f t="shared" si="526"/>
        <v>0.35889570477948907</v>
      </c>
      <c r="AD232" s="1">
        <f t="shared" si="527"/>
        <v>0.42852726526884666</v>
      </c>
      <c r="AE232" s="1">
        <f t="shared" si="528"/>
        <v>0.50109492359069552</v>
      </c>
      <c r="AF232" s="1">
        <f t="shared" si="529"/>
        <v>0.5744935748084572</v>
      </c>
      <c r="AG232" s="1">
        <f t="shared" si="530"/>
        <v>0.64655645070439005</v>
      </c>
      <c r="AH232" s="1">
        <f t="shared" si="531"/>
        <v>0.71524522091481801</v>
      </c>
      <c r="AI232" s="1">
        <f t="shared" si="532"/>
        <v>0.77881987360708849</v>
      </c>
      <c r="AJ232" s="1">
        <f t="shared" si="533"/>
        <v>0.83596524111885628</v>
      </c>
      <c r="AK232" s="1">
        <f t="shared" si="534"/>
        <v>0.88585973183288613</v>
      </c>
      <c r="AL232" s="1">
        <f t="shared" si="535"/>
        <v>0.92818263041265436</v>
      </c>
      <c r="AM232" s="1">
        <f t="shared" si="536"/>
        <v>0.96306669144949508</v>
      </c>
      <c r="AN232" s="1">
        <f t="shared" si="537"/>
        <v>0.99101051606566182</v>
      </c>
      <c r="AO232" s="1">
        <f t="shared" si="538"/>
        <v>1.0127691121322631</v>
      </c>
      <c r="AP232" s="1">
        <f t="shared" si="539"/>
        <v>1.0292409384046515</v>
      </c>
      <c r="AQ232" s="1">
        <f t="shared" si="540"/>
        <v>1.0413664109573195</v>
      </c>
      <c r="AR232" s="1">
        <f t="shared" si="541"/>
        <v>1.0500476608476963</v>
      </c>
      <c r="AS232" s="1">
        <f t="shared" si="542"/>
        <v>1.0560937355692475</v>
      </c>
      <c r="AT232" s="1">
        <f t="shared" si="543"/>
        <v>1.0601906201476483</v>
      </c>
      <c r="AU232" s="1">
        <f t="shared" si="544"/>
        <v>1.0628921167507979</v>
      </c>
      <c r="AV232" s="1">
        <f t="shared" si="545"/>
        <v>1.0646259496761943</v>
      </c>
      <c r="AW232" s="1">
        <f t="shared" si="546"/>
        <v>1.0657092375503092</v>
      </c>
      <c r="AX232" s="1">
        <f t="shared" si="547"/>
        <v>1.0663682535968964</v>
      </c>
      <c r="AY232" s="1">
        <f t="shared" si="548"/>
        <v>1.0667586853242268</v>
      </c>
      <c r="AZ232" s="1">
        <f t="shared" si="549"/>
        <v>1.0669839912135382</v>
      </c>
      <c r="BA232" s="1">
        <f t="shared" si="550"/>
        <v>1.0671106570045892</v>
      </c>
      <c r="BB232" s="1">
        <f t="shared" si="551"/>
        <v>1.0671800452810769</v>
      </c>
      <c r="BC232" s="1">
        <f t="shared" si="552"/>
        <v>1.0672170905511085</v>
      </c>
      <c r="BD232" s="1">
        <f t="shared" si="553"/>
        <v>1.0672363692403644</v>
      </c>
      <c r="BE232" s="1">
        <f t="shared" si="554"/>
        <v>1.0672461504097566</v>
      </c>
      <c r="BF232" s="1">
        <f t="shared" si="555"/>
        <v>1.0672509888081607</v>
      </c>
      <c r="BG232" s="1">
        <f t="shared" si="556"/>
        <v>1.0672533212174542</v>
      </c>
      <c r="BH232" s="1">
        <f t="shared" si="557"/>
        <v>1.0672544130463615</v>
      </c>
      <c r="BI232" s="1">
        <f t="shared" si="558"/>
        <v>1.0672548987379513</v>
      </c>
      <c r="BJ232" s="1">
        <f t="shared" si="559"/>
        <v>1.0672550764836928</v>
      </c>
      <c r="BK232" s="1">
        <f t="shared" si="560"/>
        <v>1.0672550556825626</v>
      </c>
      <c r="BL232" s="1">
        <f t="shared" si="561"/>
        <v>1.0672548103786896</v>
      </c>
      <c r="BM232" s="1">
        <f t="shared" si="562"/>
        <v>1.0672541571484473</v>
      </c>
      <c r="BN232" s="1">
        <f t="shared" si="563"/>
        <v>1.0672526442185184</v>
      </c>
      <c r="BO232" s="1">
        <f t="shared" si="564"/>
        <v>1.0672493020487539</v>
      </c>
      <c r="BP232" s="1">
        <f t="shared" si="565"/>
        <v>1.0672421558575029</v>
      </c>
      <c r="BQ232" s="1">
        <f t="shared" si="566"/>
        <v>1.067227329433114</v>
      </c>
      <c r="BR232" s="1">
        <f t="shared" si="567"/>
        <v>1.0671974709023817</v>
      </c>
      <c r="BS232" s="1">
        <f t="shared" si="568"/>
        <v>1.0671391045192808</v>
      </c>
      <c r="BT232" s="1">
        <f t="shared" si="569"/>
        <v>1.0670283693599611</v>
      </c>
      <c r="BU232" s="1">
        <f t="shared" si="570"/>
        <v>1.0668244767776871</v>
      </c>
      <c r="BV232" s="1">
        <f t="shared" si="571"/>
        <v>1.0664601605877631</v>
      </c>
      <c r="BW232" s="1">
        <f t="shared" si="572"/>
        <v>1.0658284925322752</v>
      </c>
      <c r="BX232" s="1">
        <f t="shared" si="573"/>
        <v>1.0647657954728822</v>
      </c>
      <c r="BY232" s="1">
        <f t="shared" si="574"/>
        <v>1.0630311071096308</v>
      </c>
      <c r="BZ232" s="1">
        <f t="shared" si="575"/>
        <v>1.0602837773306633</v>
      </c>
      <c r="CA232" s="1">
        <f t="shared" si="576"/>
        <v>1.0560622655165435</v>
      </c>
      <c r="CB232" s="1">
        <f t="shared" si="577"/>
        <v>1.0497688232639175</v>
      </c>
      <c r="CC232" s="1">
        <f t="shared" si="578"/>
        <v>1.0406661030222815</v>
      </c>
      <c r="CD232" s="1">
        <f t="shared" si="579"/>
        <v>1.0278922781399882</v>
      </c>
      <c r="CE232" s="1">
        <f t="shared" si="580"/>
        <v>1.0105004201591476</v>
      </c>
      <c r="CF232" s="1">
        <f t="shared" si="581"/>
        <v>0.9875252421074121</v>
      </c>
      <c r="CG232" s="1">
        <f t="shared" si="582"/>
        <v>0.95807585112614713</v>
      </c>
      <c r="CH232" s="1">
        <f t="shared" si="583"/>
        <v>0.92144738225375911</v>
      </c>
      <c r="CI232" s="1">
        <f t="shared" si="584"/>
        <v>0.87723841472375974</v>
      </c>
      <c r="CJ232" s="1">
        <f t="shared" si="585"/>
        <v>0.825456422752462</v>
      </c>
      <c r="CK232" s="1">
        <f t="shared" si="586"/>
        <v>0.76659174181040135</v>
      </c>
      <c r="CL232" s="1">
        <f t="shared" si="587"/>
        <v>0.70164274145374106</v>
      </c>
      <c r="CM232" s="1">
        <f t="shared" si="588"/>
        <v>0.63208128530294394</v>
      </c>
      <c r="CN232" s="1">
        <f t="shared" si="589"/>
        <v>0.55975719284214132</v>
      </c>
      <c r="CO232" s="1">
        <f t="shared" si="590"/>
        <v>0.48675134452245444</v>
      </c>
      <c r="CP232" s="1">
        <f t="shared" si="591"/>
        <v>0.4151967916549647</v>
      </c>
      <c r="CQ232" s="1">
        <f t="shared" si="592"/>
        <v>0.34709339265947525</v>
      </c>
      <c r="CR232" s="1">
        <f t="shared" si="593"/>
        <v>0.28414258332319814</v>
      </c>
      <c r="CS232" s="1">
        <f t="shared" si="594"/>
        <v>0.22762467729349598</v>
      </c>
      <c r="CT232" s="1">
        <f t="shared" si="595"/>
        <v>0.17833270356749414</v>
      </c>
      <c r="CU232" s="1">
        <f t="shared" si="596"/>
        <v>0.13656632324091966</v>
      </c>
      <c r="CV232" s="1">
        <f t="shared" si="597"/>
        <v>0.10217927811481914</v>
      </c>
      <c r="CW232" s="1">
        <f t="shared" si="598"/>
        <v>7.4666216921328993E-2</v>
      </c>
      <c r="CX232" s="1">
        <f t="shared" si="599"/>
        <v>5.3270870608762955E-2</v>
      </c>
      <c r="CY232" s="1">
        <f t="shared" si="600"/>
        <v>3.709759503828397E-2</v>
      </c>
      <c r="CZ232" s="1">
        <f t="shared" si="601"/>
        <v>2.5211523570024385E-2</v>
      </c>
      <c r="DA232" s="1">
        <f t="shared" si="602"/>
        <v>1.6717660889224922E-2</v>
      </c>
      <c r="DB232" s="1">
        <f t="shared" si="603"/>
        <v>1.0814768087051667E-2</v>
      </c>
      <c r="DC232" s="1">
        <f t="shared" si="604"/>
        <v>6.8246587293795419E-3</v>
      </c>
      <c r="DD232" s="1">
        <f t="shared" si="605"/>
        <v>4.2008414350330724E-3</v>
      </c>
      <c r="DE232" s="1">
        <f t="shared" si="606"/>
        <v>2.5221109020364526E-3</v>
      </c>
      <c r="DF232" s="1">
        <f t="shared" si="607"/>
        <v>1.4769150429128496E-3</v>
      </c>
      <c r="DG232" s="1">
        <f t="shared" si="608"/>
        <v>8.4354837319893634E-4</v>
      </c>
      <c r="DH232" s="1">
        <f t="shared" si="609"/>
        <v>4.6993204082273896E-4</v>
      </c>
      <c r="DI232" s="1">
        <f t="shared" si="610"/>
        <v>2.5535534944014687E-4</v>
      </c>
      <c r="DJ232" s="1">
        <f t="shared" si="611"/>
        <v>1.3535052137491957E-4</v>
      </c>
      <c r="DK232" s="1">
        <f t="shared" si="612"/>
        <v>6.9985077201181457E-5</v>
      </c>
      <c r="DL232" s="1">
        <f t="shared" si="613"/>
        <v>3.5302994988902408E-5</v>
      </c>
      <c r="DM232" s="1">
        <f t="shared" si="614"/>
        <v>1.7374499060949406E-5</v>
      </c>
      <c r="DN232" s="1">
        <f t="shared" si="615"/>
        <v>8.3434405798987404E-6</v>
      </c>
      <c r="DO232" s="1">
        <f t="shared" si="616"/>
        <v>3.9097654853991129E-6</v>
      </c>
      <c r="DP232" s="1">
        <f t="shared" si="617"/>
        <v>1.7880182799108925E-6</v>
      </c>
      <c r="DQ232" s="1">
        <f t="shared" si="618"/>
        <v>7.9809423154778634E-7</v>
      </c>
      <c r="DR232" s="1">
        <f t="shared" si="619"/>
        <v>3.4773184144740393E-7</v>
      </c>
      <c r="DS232" s="1">
        <f t="shared" si="620"/>
        <v>1.479079286414895E-7</v>
      </c>
      <c r="DT232" s="1">
        <f t="shared" si="621"/>
        <v>6.1424983313470946E-8</v>
      </c>
      <c r="DU232" s="1">
        <f t="shared" si="622"/>
        <v>2.4908990870331983E-8</v>
      </c>
      <c r="DV232" s="1">
        <f t="shared" si="623"/>
        <v>9.8645298209513136E-9</v>
      </c>
      <c r="DW232" s="1">
        <f t="shared" si="624"/>
        <v>3.8155580765816374E-9</v>
      </c>
      <c r="DX232" s="1">
        <f t="shared" si="625"/>
        <v>1.4416300001262177E-9</v>
      </c>
      <c r="DY232" s="1">
        <f t="shared" si="626"/>
        <v>5.3212846121238246E-10</v>
      </c>
      <c r="DZ232" s="1">
        <f t="shared" si="627"/>
        <v>1.9191063586414902E-10</v>
      </c>
      <c r="EA232" s="1">
        <f t="shared" si="628"/>
        <v>6.763233306030577E-11</v>
      </c>
      <c r="EB232" s="1">
        <f t="shared" si="629"/>
        <v>2.3293522775038176E-11</v>
      </c>
      <c r="EC232" s="1">
        <f t="shared" si="630"/>
        <v>7.8414049611219544E-12</v>
      </c>
      <c r="ED232" s="1">
        <f t="shared" si="631"/>
        <v>2.5803733053373447E-12</v>
      </c>
      <c r="EE232" s="1">
        <f t="shared" si="632"/>
        <v>8.301426338131572E-13</v>
      </c>
      <c r="EF232" s="1">
        <f t="shared" si="633"/>
        <v>2.6112920354066615E-13</v>
      </c>
      <c r="EG232" s="1">
        <f t="shared" si="634"/>
        <v>8.0323223149973224E-14</v>
      </c>
      <c r="EH232" s="1">
        <f t="shared" si="635"/>
        <v>2.4163481080540981E-14</v>
      </c>
      <c r="EI232" s="1">
        <f t="shared" si="636"/>
        <v>7.1098356998505554E-15</v>
      </c>
      <c r="EJ232" s="1">
        <f t="shared" si="637"/>
        <v>2.0463953504050118E-15</v>
      </c>
      <c r="EK232" s="1">
        <f t="shared" si="638"/>
        <v>5.7623127345089665E-16</v>
      </c>
      <c r="EL232" s="1">
        <f t="shared" si="639"/>
        <v>1.5875519847819905E-16</v>
      </c>
      <c r="EM232" s="1">
        <f t="shared" si="640"/>
        <v>4.2798502758066458E-17</v>
      </c>
      <c r="EN232" s="1">
        <f t="shared" si="641"/>
        <v>1.129128605815614E-17</v>
      </c>
      <c r="EO232" s="1">
        <f t="shared" si="642"/>
        <v>2.9155214026579188E-18</v>
      </c>
      <c r="EP232" s="1">
        <f t="shared" si="643"/>
        <v>7.3686827102618812E-19</v>
      </c>
      <c r="EQ232" s="1">
        <f t="shared" si="644"/>
        <v>1.8230815737462192E-19</v>
      </c>
      <c r="ER232" s="1">
        <f t="shared" si="645"/>
        <v>4.4157633592560232E-20</v>
      </c>
      <c r="ES232" s="1">
        <f t="shared" si="646"/>
        <v>1.0471978329693345E-20</v>
      </c>
      <c r="ET232" s="1">
        <f t="shared" si="647"/>
        <v>2.4317208329688296E-21</v>
      </c>
      <c r="EU232" s="1">
        <f t="shared" si="648"/>
        <v>5.529660702819584E-22</v>
      </c>
      <c r="EV232" s="1">
        <f t="shared" si="649"/>
        <v>1.2314584151858018E-22</v>
      </c>
      <c r="EW232" s="1">
        <f t="shared" si="650"/>
        <v>2.6860443590469394E-23</v>
      </c>
      <c r="EX232" s="1">
        <f t="shared" si="651"/>
        <v>5.7386982256656838E-24</v>
      </c>
      <c r="EY232" s="1">
        <f t="shared" si="652"/>
        <v>1.2010301356382655E-24</v>
      </c>
      <c r="EZ232" s="1">
        <f t="shared" si="653"/>
        <v>2.462443206232752E-25</v>
      </c>
      <c r="FA232" s="1">
        <f t="shared" si="654"/>
        <v>4.9459219393915285E-26</v>
      </c>
      <c r="FB232" s="1">
        <f t="shared" si="655"/>
        <v>9.706297013745813E-27</v>
      </c>
      <c r="FC232" s="1">
        <f t="shared" si="656"/>
        <v>1.6893604945691538E-27</v>
      </c>
      <c r="FD232" s="75">
        <f t="shared" si="507"/>
        <v>-1.6893604945691538E-27</v>
      </c>
    </row>
    <row r="233" spans="7:160" x14ac:dyDescent="0.35">
      <c r="G233" t="str">
        <f t="shared" si="503"/>
        <v>Refd, t=1.09</v>
      </c>
      <c r="H233" s="76">
        <f t="shared" si="504"/>
        <v>1.0899999999999987</v>
      </c>
      <c r="I233" s="1">
        <f t="shared" si="505"/>
        <v>0</v>
      </c>
      <c r="J233" s="22">
        <f t="shared" si="506"/>
        <v>2.063540178194461E-5</v>
      </c>
      <c r="K233" s="1">
        <f t="shared" si="508"/>
        <v>1.0709386758710871E-4</v>
      </c>
      <c r="L233" s="1">
        <f t="shared" si="509"/>
        <v>2.7462711156359842E-4</v>
      </c>
      <c r="M233" s="1">
        <f t="shared" si="510"/>
        <v>5.8320882567875864E-4</v>
      </c>
      <c r="N233" s="1">
        <f t="shared" si="511"/>
        <v>1.12961996736607E-3</v>
      </c>
      <c r="O233" s="1">
        <f t="shared" si="512"/>
        <v>2.0643123632534386E-3</v>
      </c>
      <c r="P233" s="1">
        <f t="shared" si="513"/>
        <v>3.6121516437784109E-3</v>
      </c>
      <c r="Q233" s="1">
        <f t="shared" si="514"/>
        <v>6.0956488405124023E-3</v>
      </c>
      <c r="R233" s="1">
        <f t="shared" si="515"/>
        <v>9.9577574079054293E-3</v>
      </c>
      <c r="S233" s="1">
        <f t="shared" si="516"/>
        <v>1.5779578492587626E-2</v>
      </c>
      <c r="T233" s="1">
        <f t="shared" si="517"/>
        <v>2.4286786094030215E-2</v>
      </c>
      <c r="U233" s="1">
        <f t="shared" si="518"/>
        <v>3.633782905109794E-2</v>
      </c>
      <c r="V233" s="1">
        <f t="shared" si="519"/>
        <v>5.2887614184721078E-2</v>
      </c>
      <c r="W233" s="1">
        <f t="shared" si="520"/>
        <v>7.4922900848704371E-2</v>
      </c>
      <c r="X233" s="1">
        <f t="shared" si="521"/>
        <v>0.10337012921368767</v>
      </c>
      <c r="Y233" s="1">
        <f t="shared" si="522"/>
        <v>0.13898236779952819</v>
      </c>
      <c r="Z233" s="1">
        <f t="shared" si="523"/>
        <v>0.18221837375877506</v>
      </c>
      <c r="AA233" s="1">
        <f t="shared" si="524"/>
        <v>0.23313182441230074</v>
      </c>
      <c r="AB233" s="1">
        <f t="shared" si="525"/>
        <v>0.29129094253921567</v>
      </c>
      <c r="AC233" s="1">
        <f t="shared" si="526"/>
        <v>0.35574679449927421</v>
      </c>
      <c r="AD233" s="1">
        <f t="shared" si="527"/>
        <v>0.42506221751587231</v>
      </c>
      <c r="AE233" s="1">
        <f t="shared" si="528"/>
        <v>0.49740354588598984</v>
      </c>
      <c r="AF233" s="1">
        <f t="shared" si="529"/>
        <v>0.57068604751260221</v>
      </c>
      <c r="AG233" s="1">
        <f t="shared" si="530"/>
        <v>0.64275383629616867</v>
      </c>
      <c r="AH233" s="1">
        <f t="shared" si="531"/>
        <v>0.71156844691291243</v>
      </c>
      <c r="AI233" s="1">
        <f t="shared" si="532"/>
        <v>0.77537884802950108</v>
      </c>
      <c r="AJ233" s="1">
        <f t="shared" si="533"/>
        <v>0.8328497044212867</v>
      </c>
      <c r="AK233" s="1">
        <f t="shared" si="534"/>
        <v>0.88313306956430793</v>
      </c>
      <c r="AL233" s="1">
        <f t="shared" si="535"/>
        <v>0.92587927124939096</v>
      </c>
      <c r="AM233" s="1">
        <f t="shared" si="536"/>
        <v>0.96119304884996881</v>
      </c>
      <c r="AN233" s="1">
        <f t="shared" si="537"/>
        <v>0.98954885299851569</v>
      </c>
      <c r="AO233" s="1">
        <f t="shared" si="538"/>
        <v>1.0116833308500133</v>
      </c>
      <c r="AP233" s="1">
        <f t="shared" si="539"/>
        <v>1.0284831692790868</v>
      </c>
      <c r="AQ233" s="1">
        <f t="shared" si="540"/>
        <v>1.0408833768579087</v>
      </c>
      <c r="AR233" s="1">
        <f t="shared" si="541"/>
        <v>1.0497860576608158</v>
      </c>
      <c r="AS233" s="1">
        <f t="shared" si="542"/>
        <v>1.0560042047684792</v>
      </c>
      <c r="AT233" s="1">
        <f t="shared" si="543"/>
        <v>1.060230211343097</v>
      </c>
      <c r="AU233" s="1">
        <f t="shared" si="544"/>
        <v>1.0630253875595685</v>
      </c>
      <c r="AV233" s="1">
        <f t="shared" si="545"/>
        <v>1.0648250003147475</v>
      </c>
      <c r="AW233" s="1">
        <f t="shared" si="546"/>
        <v>1.065953030788094</v>
      </c>
      <c r="AX233" s="1">
        <f t="shared" si="547"/>
        <v>1.06664154914562</v>
      </c>
      <c r="AY233" s="1">
        <f t="shared" si="548"/>
        <v>1.0670508513165089</v>
      </c>
      <c r="AZ233" s="1">
        <f t="shared" si="549"/>
        <v>1.0672878724740853</v>
      </c>
      <c r="BA233" s="1">
        <f t="shared" si="550"/>
        <v>1.0674216013354763</v>
      </c>
      <c r="BB233" s="1">
        <f t="shared" si="551"/>
        <v>1.0674951268659467</v>
      </c>
      <c r="BC233" s="1">
        <f t="shared" si="552"/>
        <v>1.0675345277115618</v>
      </c>
      <c r="BD233" s="1">
        <f t="shared" si="553"/>
        <v>1.0675551105339878</v>
      </c>
      <c r="BE233" s="1">
        <f t="shared" si="554"/>
        <v>1.0675655940398792</v>
      </c>
      <c r="BF233" s="1">
        <f t="shared" si="555"/>
        <v>1.0675708004811202</v>
      </c>
      <c r="BG233" s="1">
        <f t="shared" si="556"/>
        <v>1.0675733205721676</v>
      </c>
      <c r="BH233" s="1">
        <f t="shared" si="557"/>
        <v>1.0675745054579326</v>
      </c>
      <c r="BI233" s="1">
        <f t="shared" si="558"/>
        <v>1.0675750357707423</v>
      </c>
      <c r="BJ233" s="1">
        <f t="shared" si="559"/>
        <v>1.0675752336355975</v>
      </c>
      <c r="BK233" s="1">
        <f t="shared" si="560"/>
        <v>1.0675752200698674</v>
      </c>
      <c r="BL233" s="1">
        <f t="shared" si="561"/>
        <v>1.0675749737676061</v>
      </c>
      <c r="BM233" s="1">
        <f t="shared" si="562"/>
        <v>1.0675743115066612</v>
      </c>
      <c r="BN233" s="1">
        <f t="shared" si="563"/>
        <v>1.067572778041425</v>
      </c>
      <c r="BO233" s="1">
        <f t="shared" si="564"/>
        <v>1.0675693964210646</v>
      </c>
      <c r="BP233" s="1">
        <f t="shared" si="565"/>
        <v>1.0675621798783586</v>
      </c>
      <c r="BQ233" s="1">
        <f t="shared" si="566"/>
        <v>1.0675472356714575</v>
      </c>
      <c r="BR233" s="1">
        <f t="shared" si="567"/>
        <v>1.067517193483696</v>
      </c>
      <c r="BS233" s="1">
        <f t="shared" si="568"/>
        <v>1.067458565905425</v>
      </c>
      <c r="BT233" s="1">
        <f t="shared" si="569"/>
        <v>1.0673475074872967</v>
      </c>
      <c r="BU233" s="1">
        <f t="shared" si="570"/>
        <v>1.0671433122749487</v>
      </c>
      <c r="BV233" s="1">
        <f t="shared" si="571"/>
        <v>1.0667789338150926</v>
      </c>
      <c r="BW233" s="1">
        <f t="shared" si="572"/>
        <v>1.0661479102487399</v>
      </c>
      <c r="BX233" s="1">
        <f t="shared" si="573"/>
        <v>1.0650874331509563</v>
      </c>
      <c r="BY233" s="1">
        <f t="shared" si="574"/>
        <v>1.0633580092909771</v>
      </c>
      <c r="BZ233" s="1">
        <f t="shared" si="575"/>
        <v>1.0606212777378214</v>
      </c>
      <c r="CA233" s="1">
        <f t="shared" si="576"/>
        <v>1.0564190045921915</v>
      </c>
      <c r="CB233" s="1">
        <f t="shared" si="577"/>
        <v>1.0501578714323776</v>
      </c>
      <c r="CC233" s="1">
        <f t="shared" si="578"/>
        <v>1.0411060095563511</v>
      </c>
      <c r="CD233" s="1">
        <f t="shared" si="579"/>
        <v>1.0284077755078214</v>
      </c>
      <c r="CE233" s="1">
        <f t="shared" si="580"/>
        <v>1.0111224504392367</v>
      </c>
      <c r="CF233" s="1">
        <f t="shared" si="581"/>
        <v>0.98828996959175852</v>
      </c>
      <c r="CG233" s="1">
        <f t="shared" si="582"/>
        <v>0.95902241325212034</v>
      </c>
      <c r="CH233" s="1">
        <f t="shared" si="583"/>
        <v>0.92261432154778134</v>
      </c>
      <c r="CI233" s="1">
        <f t="shared" si="584"/>
        <v>0.87865901019687631</v>
      </c>
      <c r="CJ233" s="1">
        <f t="shared" si="585"/>
        <v>0.82715344897379994</v>
      </c>
      <c r="CK233" s="1">
        <f t="shared" si="586"/>
        <v>0.76857244974529482</v>
      </c>
      <c r="CL233" s="1">
        <f t="shared" si="587"/>
        <v>0.70389499181135784</v>
      </c>
      <c r="CM233" s="1">
        <f t="shared" si="588"/>
        <v>0.63457170721258238</v>
      </c>
      <c r="CN233" s="1">
        <f t="shared" si="589"/>
        <v>0.56243196860584987</v>
      </c>
      <c r="CO233" s="1">
        <f t="shared" si="590"/>
        <v>0.48953977541989174</v>
      </c>
      <c r="CP233" s="1">
        <f t="shared" si="591"/>
        <v>0.41801727585478771</v>
      </c>
      <c r="CQ233" s="1">
        <f t="shared" si="592"/>
        <v>0.34986097032233265</v>
      </c>
      <c r="CR233" s="1">
        <f t="shared" si="593"/>
        <v>0.28677689570957487</v>
      </c>
      <c r="CS233" s="1">
        <f t="shared" si="594"/>
        <v>0.23005712294678032</v>
      </c>
      <c r="CT233" s="1">
        <f t="shared" si="595"/>
        <v>0.18051176624155288</v>
      </c>
      <c r="CU233" s="1">
        <f t="shared" si="596"/>
        <v>0.13846043643094799</v>
      </c>
      <c r="CV233" s="1">
        <f t="shared" si="597"/>
        <v>0.10377707540795664</v>
      </c>
      <c r="CW233" s="1">
        <f t="shared" si="598"/>
        <v>7.5974477137656454E-2</v>
      </c>
      <c r="CX233" s="1">
        <f t="shared" si="599"/>
        <v>5.4310803212482307E-2</v>
      </c>
      <c r="CY233" s="1">
        <f t="shared" si="600"/>
        <v>3.7900270254224523E-2</v>
      </c>
      <c r="CZ233" s="1">
        <f t="shared" si="601"/>
        <v>2.5813230603660121E-2</v>
      </c>
      <c r="DA233" s="1">
        <f t="shared" si="602"/>
        <v>1.715581724271828E-2</v>
      </c>
      <c r="DB233" s="1">
        <f t="shared" si="603"/>
        <v>1.1124767510327808E-2</v>
      </c>
      <c r="DC233" s="1">
        <f t="shared" si="604"/>
        <v>7.0378010862439432E-3</v>
      </c>
      <c r="DD233" s="1">
        <f t="shared" si="605"/>
        <v>4.3432858005499697E-3</v>
      </c>
      <c r="DE233" s="1">
        <f t="shared" si="606"/>
        <v>2.6146610146786579E-3</v>
      </c>
      <c r="DF233" s="1">
        <f t="shared" si="607"/>
        <v>1.5353878855106043E-3</v>
      </c>
      <c r="DG233" s="1">
        <f t="shared" si="608"/>
        <v>8.7947911982909507E-4</v>
      </c>
      <c r="DH233" s="1">
        <f t="shared" si="609"/>
        <v>4.9141044266002101E-4</v>
      </c>
      <c r="DI233" s="1">
        <f t="shared" si="610"/>
        <v>2.6784786549412411E-4</v>
      </c>
      <c r="DJ233" s="1">
        <f t="shared" si="611"/>
        <v>1.4242180434626621E-4</v>
      </c>
      <c r="DK233" s="1">
        <f t="shared" si="612"/>
        <v>7.3881216619927446E-5</v>
      </c>
      <c r="DL233" s="1">
        <f t="shared" si="613"/>
        <v>3.7392992667533239E-5</v>
      </c>
      <c r="DM233" s="1">
        <f t="shared" si="614"/>
        <v>1.8466237531653322E-5</v>
      </c>
      <c r="DN233" s="1">
        <f t="shared" si="615"/>
        <v>8.8988825550752114E-6</v>
      </c>
      <c r="DO233" s="1">
        <f t="shared" si="616"/>
        <v>4.1850558984796568E-6</v>
      </c>
      <c r="DP233" s="1">
        <f t="shared" si="617"/>
        <v>1.9209596112846133E-6</v>
      </c>
      <c r="DQ233" s="1">
        <f t="shared" si="618"/>
        <v>8.6065886207324107E-7</v>
      </c>
      <c r="DR233" s="1">
        <f t="shared" si="619"/>
        <v>3.7643172479483782E-7</v>
      </c>
      <c r="DS233" s="1">
        <f t="shared" si="620"/>
        <v>1.6074291047516223E-7</v>
      </c>
      <c r="DT233" s="1">
        <f t="shared" si="621"/>
        <v>6.7021975937636811E-8</v>
      </c>
      <c r="DU233" s="1">
        <f t="shared" si="622"/>
        <v>2.7289325191965967E-8</v>
      </c>
      <c r="DV233" s="1">
        <f t="shared" si="623"/>
        <v>1.0851998231738078E-8</v>
      </c>
      <c r="DW233" s="1">
        <f t="shared" si="624"/>
        <v>4.2152152509955573E-9</v>
      </c>
      <c r="DX233" s="1">
        <f t="shared" si="625"/>
        <v>1.5994663711677869E-9</v>
      </c>
      <c r="DY233" s="1">
        <f t="shared" si="626"/>
        <v>5.9296385443797606E-10</v>
      </c>
      <c r="DZ233" s="1">
        <f t="shared" si="627"/>
        <v>2.1479868265086381E-10</v>
      </c>
      <c r="EA233" s="1">
        <f t="shared" si="628"/>
        <v>7.6039244130273094E-11</v>
      </c>
      <c r="EB233" s="1">
        <f t="shared" si="629"/>
        <v>2.6308682270667157E-11</v>
      </c>
      <c r="EC233" s="1">
        <f t="shared" si="630"/>
        <v>8.8974919968874981E-12</v>
      </c>
      <c r="ED233" s="1">
        <f t="shared" si="631"/>
        <v>2.9416773520003708E-12</v>
      </c>
      <c r="EE233" s="1">
        <f t="shared" si="632"/>
        <v>9.5089520003410845E-13</v>
      </c>
      <c r="EF233" s="1">
        <f t="shared" si="633"/>
        <v>3.0056001285357497E-13</v>
      </c>
      <c r="EG233" s="1">
        <f t="shared" si="634"/>
        <v>9.2905369882247016E-14</v>
      </c>
      <c r="EH233" s="1">
        <f t="shared" si="635"/>
        <v>2.8087364397618708E-14</v>
      </c>
      <c r="EI233" s="1">
        <f t="shared" si="636"/>
        <v>8.305972500033633E-15</v>
      </c>
      <c r="EJ233" s="1">
        <f t="shared" si="637"/>
        <v>2.4028536926751008E-15</v>
      </c>
      <c r="EK233" s="1">
        <f t="shared" si="638"/>
        <v>6.8009363715264197E-16</v>
      </c>
      <c r="EL233" s="1">
        <f t="shared" si="639"/>
        <v>1.8834799613465654E-16</v>
      </c>
      <c r="EM233" s="1">
        <f t="shared" si="640"/>
        <v>5.1044586867828101E-17</v>
      </c>
      <c r="EN233" s="1">
        <f t="shared" si="641"/>
        <v>1.3538774758246775E-17</v>
      </c>
      <c r="EO233" s="1">
        <f t="shared" si="642"/>
        <v>3.5147437564428074E-18</v>
      </c>
      <c r="EP233" s="1">
        <f t="shared" si="643"/>
        <v>8.9317243608358086E-19</v>
      </c>
      <c r="EQ233" s="1">
        <f t="shared" si="644"/>
        <v>2.2220100995657518E-19</v>
      </c>
      <c r="ER233" s="1">
        <f t="shared" si="645"/>
        <v>5.4121093981001992E-20</v>
      </c>
      <c r="ES233" s="1">
        <f t="shared" si="646"/>
        <v>1.2907337807609395E-20</v>
      </c>
      <c r="ET233" s="1">
        <f t="shared" si="647"/>
        <v>3.0143598650620307E-21</v>
      </c>
      <c r="EU233" s="1">
        <f t="shared" si="648"/>
        <v>6.8941313845694249E-22</v>
      </c>
      <c r="EV233" s="1">
        <f t="shared" si="649"/>
        <v>1.5442824788038385E-22</v>
      </c>
      <c r="EW233" s="1">
        <f t="shared" si="650"/>
        <v>3.38822567419608E-23</v>
      </c>
      <c r="EX233" s="1">
        <f t="shared" si="651"/>
        <v>7.2820044399225628E-24</v>
      </c>
      <c r="EY233" s="1">
        <f t="shared" si="652"/>
        <v>1.5331905535242988E-24</v>
      </c>
      <c r="EZ233" s="1">
        <f t="shared" si="653"/>
        <v>3.1625645767870744E-25</v>
      </c>
      <c r="FA233" s="1">
        <f t="shared" si="654"/>
        <v>6.3911145817007418E-26</v>
      </c>
      <c r="FB233" s="1">
        <f t="shared" si="655"/>
        <v>1.2619490130666384E-26</v>
      </c>
      <c r="FC233" s="1">
        <f t="shared" si="656"/>
        <v>2.2084114947153205E-27</v>
      </c>
      <c r="FD233" s="75">
        <f t="shared" si="507"/>
        <v>-2.2084114947153205E-27</v>
      </c>
    </row>
    <row r="234" spans="7:160" x14ac:dyDescent="0.35">
      <c r="G234" t="str">
        <f t="shared" si="503"/>
        <v>Refd, t=1.1</v>
      </c>
      <c r="H234" s="76">
        <f t="shared" si="504"/>
        <v>1.0949999999999986</v>
      </c>
      <c r="I234" s="1">
        <f t="shared" si="505"/>
        <v>0</v>
      </c>
      <c r="J234" s="22">
        <f t="shared" si="506"/>
        <v>2.0437696070580364E-5</v>
      </c>
      <c r="K234" s="1">
        <f t="shared" si="508"/>
        <v>1.06055455450705E-4</v>
      </c>
      <c r="L234" s="1">
        <f t="shared" si="509"/>
        <v>2.7189905030995643E-4</v>
      </c>
      <c r="M234" s="1">
        <f t="shared" si="510"/>
        <v>5.7722706531452455E-4</v>
      </c>
      <c r="N234" s="1">
        <f t="shared" si="511"/>
        <v>1.117617113546972E-3</v>
      </c>
      <c r="O234" s="1">
        <f t="shared" si="512"/>
        <v>2.0416015320904408E-3</v>
      </c>
      <c r="P234" s="1">
        <f t="shared" si="513"/>
        <v>3.5711485556595406E-3</v>
      </c>
      <c r="Q234" s="1">
        <f t="shared" si="514"/>
        <v>6.0246404742309119E-3</v>
      </c>
      <c r="R234" s="1">
        <f t="shared" si="515"/>
        <v>9.8394978356938709E-3</v>
      </c>
      <c r="S234" s="1">
        <f t="shared" si="516"/>
        <v>1.5589892696758978E-2</v>
      </c>
      <c r="T234" s="1">
        <f t="shared" si="517"/>
        <v>2.3993476473834454E-2</v>
      </c>
      <c r="U234" s="1">
        <f t="shared" si="518"/>
        <v>3.5900278765336656E-2</v>
      </c>
      <c r="V234" s="1">
        <f t="shared" si="519"/>
        <v>5.2257526859712404E-2</v>
      </c>
      <c r="W234" s="1">
        <f t="shared" si="520"/>
        <v>7.404656559273122E-2</v>
      </c>
      <c r="X234" s="1">
        <f t="shared" si="521"/>
        <v>0.10219242377798024</v>
      </c>
      <c r="Y234" s="1">
        <f t="shared" si="522"/>
        <v>0.13745241051450827</v>
      </c>
      <c r="Z234" s="1">
        <f t="shared" si="523"/>
        <v>0.18029634686153048</v>
      </c>
      <c r="AA234" s="1">
        <f t="shared" si="524"/>
        <v>0.23079609921219149</v>
      </c>
      <c r="AB234" s="1">
        <f t="shared" si="525"/>
        <v>0.28854434822304853</v>
      </c>
      <c r="AC234" s="1">
        <f t="shared" si="526"/>
        <v>0.35262079141998337</v>
      </c>
      <c r="AD234" s="1">
        <f t="shared" si="527"/>
        <v>0.42161792752122285</v>
      </c>
      <c r="AE234" s="1">
        <f t="shared" si="528"/>
        <v>0.49372905335010703</v>
      </c>
      <c r="AF234" s="1">
        <f t="shared" si="529"/>
        <v>0.566890033713778</v>
      </c>
      <c r="AG234" s="1">
        <f t="shared" si="530"/>
        <v>0.63895630268122594</v>
      </c>
      <c r="AH234" s="1">
        <f t="shared" si="531"/>
        <v>0.70788985193738141</v>
      </c>
      <c r="AI234" s="1">
        <f t="shared" si="532"/>
        <v>0.77192928572478969</v>
      </c>
      <c r="AJ234" s="1">
        <f t="shared" si="533"/>
        <v>0.82971971735542493</v>
      </c>
      <c r="AK234" s="1">
        <f t="shared" si="534"/>
        <v>0.88038733107960565</v>
      </c>
      <c r="AL234" s="1">
        <f t="shared" si="535"/>
        <v>0.92355379070507537</v>
      </c>
      <c r="AM234" s="1">
        <f t="shared" si="536"/>
        <v>0.95929589748721855</v>
      </c>
      <c r="AN234" s="1">
        <f t="shared" si="537"/>
        <v>0.98806382953132776</v>
      </c>
      <c r="AO234" s="1">
        <f t="shared" si="538"/>
        <v>1.0105755997535262</v>
      </c>
      <c r="AP234" s="1">
        <f t="shared" si="539"/>
        <v>1.0277057626335884</v>
      </c>
      <c r="AQ234" s="1">
        <f t="shared" si="540"/>
        <v>1.0403835377770509</v>
      </c>
      <c r="AR234" s="1">
        <f t="shared" si="541"/>
        <v>1.0495106548895874</v>
      </c>
      <c r="AS234" s="1">
        <f t="shared" si="542"/>
        <v>1.0559037758846157</v>
      </c>
      <c r="AT234" s="1">
        <f t="shared" si="543"/>
        <v>1.06026151215762</v>
      </c>
      <c r="AU234" s="1">
        <f t="shared" si="544"/>
        <v>1.0631525774504895</v>
      </c>
      <c r="AV234" s="1">
        <f t="shared" si="545"/>
        <v>1.0650197487064132</v>
      </c>
      <c r="AW234" s="1">
        <f t="shared" si="546"/>
        <v>1.066193889351553</v>
      </c>
      <c r="AX234" s="1">
        <f t="shared" si="547"/>
        <v>1.0669129180180765</v>
      </c>
      <c r="AY234" s="1">
        <f t="shared" si="548"/>
        <v>1.0673418048326286</v>
      </c>
      <c r="AZ234" s="1">
        <f t="shared" si="549"/>
        <v>1.0675910287360124</v>
      </c>
      <c r="BA234" s="1">
        <f t="shared" si="550"/>
        <v>1.0677321417373047</v>
      </c>
      <c r="BB234" s="1">
        <f t="shared" si="551"/>
        <v>1.0678100088621445</v>
      </c>
      <c r="BC234" s="1">
        <f t="shared" si="552"/>
        <v>1.0678518910951613</v>
      </c>
      <c r="BD234" s="1">
        <f t="shared" si="553"/>
        <v>1.0678738530621668</v>
      </c>
      <c r="BE234" s="1">
        <f t="shared" si="554"/>
        <v>1.0678850822495984</v>
      </c>
      <c r="BF234" s="1">
        <f t="shared" si="555"/>
        <v>1.0678906810263267</v>
      </c>
      <c r="BG234" s="1">
        <f t="shared" si="556"/>
        <v>1.0678934020119246</v>
      </c>
      <c r="BH234" s="1">
        <f t="shared" si="557"/>
        <v>1.0678946869313126</v>
      </c>
      <c r="BI234" s="1">
        <f t="shared" si="558"/>
        <v>1.067895265440546</v>
      </c>
      <c r="BJ234" s="1">
        <f t="shared" si="559"/>
        <v>1.0678954851977658</v>
      </c>
      <c r="BK234" s="1">
        <f t="shared" si="560"/>
        <v>1.0678954797101097</v>
      </c>
      <c r="BL234" s="1">
        <f t="shared" si="561"/>
        <v>1.0678952327812368</v>
      </c>
      <c r="BM234" s="1">
        <f t="shared" si="562"/>
        <v>1.0678945616307947</v>
      </c>
      <c r="BN234" s="1">
        <f t="shared" si="563"/>
        <v>1.0678930076810333</v>
      </c>
      <c r="BO234" s="1">
        <f t="shared" si="564"/>
        <v>1.0678895866943197</v>
      </c>
      <c r="BP234" s="1">
        <f t="shared" si="565"/>
        <v>1.0678823001015223</v>
      </c>
      <c r="BQ234" s="1">
        <f t="shared" si="566"/>
        <v>1.0678672389596091</v>
      </c>
      <c r="BR234" s="1">
        <f t="shared" si="567"/>
        <v>1.0678370150814502</v>
      </c>
      <c r="BS234" s="1">
        <f t="shared" si="568"/>
        <v>1.0677781303022702</v>
      </c>
      <c r="BT234" s="1">
        <f t="shared" si="569"/>
        <v>1.0676667559168742</v>
      </c>
      <c r="BU234" s="1">
        <f t="shared" si="570"/>
        <v>1.0674622701410255</v>
      </c>
      <c r="BV234" s="1">
        <f t="shared" si="571"/>
        <v>1.067097847434517</v>
      </c>
      <c r="BW234" s="1">
        <f t="shared" si="572"/>
        <v>1.0664674921561841</v>
      </c>
      <c r="BX234" s="1">
        <f t="shared" si="573"/>
        <v>1.0654092612355983</v>
      </c>
      <c r="BY234" s="1">
        <f t="shared" si="574"/>
        <v>1.0636851213690692</v>
      </c>
      <c r="BZ234" s="1">
        <f t="shared" si="575"/>
        <v>1.0609589827458088</v>
      </c>
      <c r="CA234" s="1">
        <f t="shared" si="576"/>
        <v>1.0567758882563625</v>
      </c>
      <c r="CB234" s="1">
        <f t="shared" si="577"/>
        <v>1.0505469061204278</v>
      </c>
      <c r="CC234" s="1">
        <f t="shared" si="578"/>
        <v>1.0415455912064506</v>
      </c>
      <c r="CD234" s="1">
        <f t="shared" si="579"/>
        <v>1.0289224220951576</v>
      </c>
      <c r="CE234" s="1">
        <f t="shared" si="580"/>
        <v>1.0117428340426309</v>
      </c>
      <c r="CF234" s="1">
        <f t="shared" si="581"/>
        <v>0.98905195111264865</v>
      </c>
      <c r="CG234" s="1">
        <f t="shared" si="582"/>
        <v>0.95996483433398871</v>
      </c>
      <c r="CH234" s="1">
        <f t="shared" si="583"/>
        <v>0.92377549427264538</v>
      </c>
      <c r="CI234" s="1">
        <f t="shared" si="584"/>
        <v>0.88007211517496819</v>
      </c>
      <c r="CJ234" s="1">
        <f t="shared" si="585"/>
        <v>0.82884135687443738</v>
      </c>
      <c r="CK234" s="1">
        <f t="shared" si="586"/>
        <v>0.77054274416259205</v>
      </c>
      <c r="CL234" s="1">
        <f t="shared" si="587"/>
        <v>0.70613610904861324</v>
      </c>
      <c r="CM234" s="1">
        <f t="shared" si="588"/>
        <v>0.63705105640753679</v>
      </c>
      <c r="CN234" s="1">
        <f t="shared" si="589"/>
        <v>0.5650966331938464</v>
      </c>
      <c r="CO234" s="1">
        <f t="shared" si="590"/>
        <v>0.49231996232503245</v>
      </c>
      <c r="CP234" s="1">
        <f t="shared" si="591"/>
        <v>0.42083216432302373</v>
      </c>
      <c r="CQ234" s="1">
        <f t="shared" si="592"/>
        <v>0.35262614103331813</v>
      </c>
      <c r="CR234" s="1">
        <f t="shared" si="593"/>
        <v>0.28941221075049234</v>
      </c>
      <c r="CS234" s="1">
        <f t="shared" si="594"/>
        <v>0.23249385550924692</v>
      </c>
      <c r="CT234" s="1">
        <f t="shared" si="595"/>
        <v>0.18269795855698953</v>
      </c>
      <c r="CU234" s="1">
        <f t="shared" si="596"/>
        <v>0.14036384216311226</v>
      </c>
      <c r="CV234" s="1">
        <f t="shared" si="597"/>
        <v>0.10538551748939307</v>
      </c>
      <c r="CW234" s="1">
        <f t="shared" si="598"/>
        <v>7.7293907427715067E-2</v>
      </c>
      <c r="CX234" s="1">
        <f t="shared" si="599"/>
        <v>5.5361688302367221E-2</v>
      </c>
      <c r="CY234" s="1">
        <f t="shared" si="600"/>
        <v>3.8713092784340271E-2</v>
      </c>
      <c r="CZ234" s="1">
        <f t="shared" si="601"/>
        <v>2.6423882866889833E-2</v>
      </c>
      <c r="DA234" s="1">
        <f t="shared" si="602"/>
        <v>1.7601511714435334E-2</v>
      </c>
      <c r="DB234" s="1">
        <f t="shared" si="603"/>
        <v>1.144085961232282E-2</v>
      </c>
      <c r="DC234" s="1">
        <f t="shared" si="604"/>
        <v>7.2556782327642209E-3</v>
      </c>
      <c r="DD234" s="1">
        <f t="shared" si="605"/>
        <v>4.4892747756530155E-3</v>
      </c>
      <c r="DE234" s="1">
        <f t="shared" si="606"/>
        <v>2.709771307962793E-3</v>
      </c>
      <c r="DF234" s="1">
        <f t="shared" si="607"/>
        <v>1.5956469930630721E-3</v>
      </c>
      <c r="DG234" s="1">
        <f t="shared" si="608"/>
        <v>9.1661502537079441E-4</v>
      </c>
      <c r="DH234" s="1">
        <f t="shared" si="609"/>
        <v>5.136757988452224E-4</v>
      </c>
      <c r="DI234" s="1">
        <f t="shared" si="610"/>
        <v>2.8083811191350841E-4</v>
      </c>
      <c r="DJ234" s="1">
        <f t="shared" si="611"/>
        <v>1.497982074169211E-4</v>
      </c>
      <c r="DK234" s="1">
        <f t="shared" si="612"/>
        <v>7.7958757419658068E-5</v>
      </c>
      <c r="DL234" s="1">
        <f t="shared" si="613"/>
        <v>3.9587640262528927E-5</v>
      </c>
      <c r="DM234" s="1">
        <f t="shared" si="614"/>
        <v>1.9616587148479264E-5</v>
      </c>
      <c r="DN234" s="1">
        <f t="shared" si="615"/>
        <v>9.486207717979646E-6</v>
      </c>
      <c r="DO234" s="1">
        <f t="shared" si="616"/>
        <v>4.4771988785409039E-6</v>
      </c>
      <c r="DP234" s="1">
        <f t="shared" si="617"/>
        <v>2.0625598570857972E-6</v>
      </c>
      <c r="DQ234" s="1">
        <f t="shared" si="618"/>
        <v>9.2754976190054722E-7</v>
      </c>
      <c r="DR234" s="1">
        <f t="shared" si="619"/>
        <v>4.0723425738792114E-7</v>
      </c>
      <c r="DS234" s="1">
        <f t="shared" si="620"/>
        <v>1.7457230281328262E-7</v>
      </c>
      <c r="DT234" s="1">
        <f t="shared" si="621"/>
        <v>7.307673658630785E-8</v>
      </c>
      <c r="DU234" s="1">
        <f t="shared" si="622"/>
        <v>2.9874839509065166E-8</v>
      </c>
      <c r="DV234" s="1">
        <f t="shared" si="623"/>
        <v>1.1929035617375544E-8</v>
      </c>
      <c r="DW234" s="1">
        <f t="shared" si="624"/>
        <v>4.6529642029761625E-9</v>
      </c>
      <c r="DX234" s="1">
        <f t="shared" si="625"/>
        <v>1.7730886369271227E-9</v>
      </c>
      <c r="DY234" s="1">
        <f t="shared" si="626"/>
        <v>6.6017571882943588E-10</v>
      </c>
      <c r="DZ234" s="1">
        <f t="shared" si="627"/>
        <v>2.4019786232489512E-10</v>
      </c>
      <c r="EA234" s="1">
        <f t="shared" si="628"/>
        <v>8.5410512956617347E-11</v>
      </c>
      <c r="EB234" s="1">
        <f t="shared" si="629"/>
        <v>2.9685071423634012E-11</v>
      </c>
      <c r="EC234" s="1">
        <f t="shared" si="630"/>
        <v>1.0085586829411834E-11</v>
      </c>
      <c r="ED234" s="1">
        <f t="shared" si="631"/>
        <v>3.3500550408009732E-12</v>
      </c>
      <c r="EE234" s="1">
        <f t="shared" si="632"/>
        <v>1.0880312455643016E-12</v>
      </c>
      <c r="EF234" s="1">
        <f t="shared" si="633"/>
        <v>3.455571633124074E-13</v>
      </c>
      <c r="EG234" s="1">
        <f t="shared" si="634"/>
        <v>1.0733402529191768E-13</v>
      </c>
      <c r="EH234" s="1">
        <f t="shared" si="635"/>
        <v>3.2609425976844719E-14</v>
      </c>
      <c r="EI234" s="1">
        <f t="shared" si="636"/>
        <v>9.6913807101883121E-15</v>
      </c>
      <c r="EJ234" s="1">
        <f t="shared" si="637"/>
        <v>2.8178165629817111E-15</v>
      </c>
      <c r="EK234" s="1">
        <f t="shared" si="638"/>
        <v>8.0162519051718653E-16</v>
      </c>
      <c r="EL234" s="1">
        <f t="shared" si="639"/>
        <v>2.2315558387510458E-16</v>
      </c>
      <c r="EM234" s="1">
        <f t="shared" si="640"/>
        <v>6.0794914819484701E-17</v>
      </c>
      <c r="EN234" s="1">
        <f t="shared" si="641"/>
        <v>1.621042072144888E-17</v>
      </c>
      <c r="EO234" s="1">
        <f t="shared" si="642"/>
        <v>4.2308963410283565E-18</v>
      </c>
      <c r="EP234" s="1">
        <f t="shared" si="643"/>
        <v>1.0809961440053323E-18</v>
      </c>
      <c r="EQ234" s="1">
        <f t="shared" si="644"/>
        <v>2.7040281426714978E-19</v>
      </c>
      <c r="ER234" s="1">
        <f t="shared" si="645"/>
        <v>6.6226872180930114E-20</v>
      </c>
      <c r="ES234" s="1">
        <f t="shared" si="646"/>
        <v>1.5883014937888763E-20</v>
      </c>
      <c r="ET234" s="1">
        <f t="shared" si="647"/>
        <v>3.730319250310312E-21</v>
      </c>
      <c r="EU234" s="1">
        <f t="shared" si="648"/>
        <v>8.5804705635923297E-22</v>
      </c>
      <c r="EV234" s="1">
        <f t="shared" si="649"/>
        <v>1.9331472508204839E-22</v>
      </c>
      <c r="EW234" s="1">
        <f t="shared" si="650"/>
        <v>4.2662190869464806E-23</v>
      </c>
      <c r="EX234" s="1">
        <f t="shared" si="651"/>
        <v>9.2231739484056437E-24</v>
      </c>
      <c r="EY234" s="1">
        <f t="shared" si="652"/>
        <v>1.9534857746737049E-24</v>
      </c>
      <c r="EZ234" s="1">
        <f t="shared" si="653"/>
        <v>4.053817487403721E-25</v>
      </c>
      <c r="FA234" s="1">
        <f t="shared" si="654"/>
        <v>8.2420831798435208E-26</v>
      </c>
      <c r="FB234" s="1">
        <f t="shared" si="655"/>
        <v>1.6373441807655267E-26</v>
      </c>
      <c r="FC234" s="1">
        <f t="shared" si="656"/>
        <v>2.8808882076808755E-27</v>
      </c>
      <c r="FD234" s="75">
        <f t="shared" si="507"/>
        <v>-2.8808882076808755E-27</v>
      </c>
    </row>
    <row r="235" spans="7:160" x14ac:dyDescent="0.35">
      <c r="G235" t="str">
        <f t="shared" si="503"/>
        <v>Refd, t=1.1</v>
      </c>
      <c r="H235" s="76">
        <f t="shared" si="504"/>
        <v>1.0999999999999985</v>
      </c>
      <c r="I235" s="1">
        <f t="shared" si="505"/>
        <v>0</v>
      </c>
      <c r="J235" s="22">
        <f t="shared" si="506"/>
        <v>2.0241264876787108E-5</v>
      </c>
      <c r="K235" s="1">
        <f t="shared" si="508"/>
        <v>1.0502409404085386E-4</v>
      </c>
      <c r="L235" s="1">
        <f t="shared" si="509"/>
        <v>2.6919137602597002E-4</v>
      </c>
      <c r="M235" s="1">
        <f t="shared" si="510"/>
        <v>5.712952858309302E-4</v>
      </c>
      <c r="N235" s="1">
        <f t="shared" si="511"/>
        <v>1.1057259366454874E-3</v>
      </c>
      <c r="O235" s="1">
        <f t="shared" si="512"/>
        <v>2.0191226583238615E-3</v>
      </c>
      <c r="P235" s="1">
        <f t="shared" si="513"/>
        <v>3.5305970823979178E-3</v>
      </c>
      <c r="Q235" s="1">
        <f t="shared" si="514"/>
        <v>5.9544606187517347E-3</v>
      </c>
      <c r="R235" s="1">
        <f t="shared" si="515"/>
        <v>9.7226759802331014E-3</v>
      </c>
      <c r="S235" s="1">
        <f t="shared" si="516"/>
        <v>1.540257382743267E-2</v>
      </c>
      <c r="T235" s="1">
        <f t="shared" si="517"/>
        <v>2.3703872015320003E-2</v>
      </c>
      <c r="U235" s="1">
        <f t="shared" si="518"/>
        <v>3.546825227197066E-2</v>
      </c>
      <c r="V235" s="1">
        <f t="shared" si="519"/>
        <v>5.1635290436139195E-2</v>
      </c>
      <c r="W235" s="1">
        <f t="shared" si="520"/>
        <v>7.3180873138757832E-2</v>
      </c>
      <c r="X235" s="1">
        <f t="shared" si="521"/>
        <v>0.10102847771390887</v>
      </c>
      <c r="Y235" s="1">
        <f t="shared" si="522"/>
        <v>0.13593940493138568</v>
      </c>
      <c r="Z235" s="1">
        <f t="shared" si="523"/>
        <v>0.17839419020067657</v>
      </c>
      <c r="AA235" s="1">
        <f t="shared" si="524"/>
        <v>0.22848247237474878</v>
      </c>
      <c r="AB235" s="1">
        <f t="shared" si="525"/>
        <v>0.28582096443160848</v>
      </c>
      <c r="AC235" s="1">
        <f t="shared" si="526"/>
        <v>0.34951763498222349</v>
      </c>
      <c r="AD235" s="1">
        <f t="shared" si="527"/>
        <v>0.41819442567445181</v>
      </c>
      <c r="AE235" s="1">
        <f t="shared" si="528"/>
        <v>0.49007157852467947</v>
      </c>
      <c r="AF235" s="1">
        <f t="shared" si="529"/>
        <v>0.56310576619539854</v>
      </c>
      <c r="AG235" s="1">
        <f t="shared" si="530"/>
        <v>0.63516416685367871</v>
      </c>
      <c r="AH235" s="1">
        <f t="shared" si="531"/>
        <v>0.70420980881818096</v>
      </c>
      <c r="AI235" s="1">
        <f t="shared" si="532"/>
        <v>0.76847157893548623</v>
      </c>
      <c r="AJ235" s="1">
        <f t="shared" si="533"/>
        <v>0.826575652996413</v>
      </c>
      <c r="AK235" s="1">
        <f t="shared" si="534"/>
        <v>0.87762283571655297</v>
      </c>
      <c r="AL235" s="1">
        <f t="shared" si="535"/>
        <v>0.92120642891752169</v>
      </c>
      <c r="AM235" s="1">
        <f t="shared" si="536"/>
        <v>0.95737538497133523</v>
      </c>
      <c r="AN235" s="1">
        <f t="shared" si="537"/>
        <v>0.98655550009217674</v>
      </c>
      <c r="AO235" s="1">
        <f t="shared" si="538"/>
        <v>1.009445890366371</v>
      </c>
      <c r="AP235" s="1">
        <f t="shared" si="539"/>
        <v>1.0269086249715291</v>
      </c>
      <c r="AQ235" s="1">
        <f t="shared" si="540"/>
        <v>1.0398667567124642</v>
      </c>
      <c r="AR235" s="1">
        <f t="shared" si="541"/>
        <v>1.0492212934359246</v>
      </c>
      <c r="AS235" s="1">
        <f t="shared" si="542"/>
        <v>1.0557922861826763</v>
      </c>
      <c r="AT235" s="1">
        <f t="shared" si="543"/>
        <v>1.06028437007413</v>
      </c>
      <c r="AU235" s="1">
        <f t="shared" si="544"/>
        <v>1.0632735528928394</v>
      </c>
      <c r="AV235" s="1">
        <f t="shared" si="545"/>
        <v>1.0652100844240633</v>
      </c>
      <c r="AW235" s="1">
        <f t="shared" si="546"/>
        <v>1.0664317263754926</v>
      </c>
      <c r="AX235" s="1">
        <f t="shared" si="547"/>
        <v>1.0671822949068006</v>
      </c>
      <c r="AY235" s="1">
        <f t="shared" si="548"/>
        <v>1.0676314987841478</v>
      </c>
      <c r="AZ235" s="1">
        <f t="shared" si="549"/>
        <v>1.0678934273547753</v>
      </c>
      <c r="BA235" s="1">
        <f t="shared" si="550"/>
        <v>1.068042256407808</v>
      </c>
      <c r="BB235" s="1">
        <f t="shared" si="551"/>
        <v>1.0681246772208186</v>
      </c>
      <c r="BC235" s="1">
        <f t="shared" si="552"/>
        <v>1.0681691719578537</v>
      </c>
      <c r="BD235" s="1">
        <f t="shared" si="553"/>
        <v>1.0681925915644304</v>
      </c>
      <c r="BE235" s="1">
        <f t="shared" si="554"/>
        <v>1.0682046119794562</v>
      </c>
      <c r="BF235" s="1">
        <f t="shared" si="555"/>
        <v>1.0682106287249111</v>
      </c>
      <c r="BG235" s="1">
        <f t="shared" si="556"/>
        <v>1.0682135646062214</v>
      </c>
      <c r="BH235" s="1">
        <f t="shared" si="557"/>
        <v>1.0682149569842119</v>
      </c>
      <c r="BI235" s="1">
        <f t="shared" si="558"/>
        <v>1.0682155875117256</v>
      </c>
      <c r="BJ235" s="1">
        <f t="shared" si="559"/>
        <v>1.0682158310661276</v>
      </c>
      <c r="BK235" s="1">
        <f t="shared" si="560"/>
        <v>1.0682158345674704</v>
      </c>
      <c r="BL235" s="1">
        <f t="shared" si="561"/>
        <v>1.0682155874186099</v>
      </c>
      <c r="BM235" s="1">
        <f t="shared" si="562"/>
        <v>1.0682149075381751</v>
      </c>
      <c r="BN235" s="1">
        <f t="shared" si="563"/>
        <v>1.0682133331658612</v>
      </c>
      <c r="BO235" s="1">
        <f t="shared" si="564"/>
        <v>1.0682098729064331</v>
      </c>
      <c r="BP235" s="1">
        <f t="shared" si="565"/>
        <v>1.0682025165752016</v>
      </c>
      <c r="BQ235" s="1">
        <f t="shared" si="566"/>
        <v>1.0681873393569903</v>
      </c>
      <c r="BR235" s="1">
        <f t="shared" si="567"/>
        <v>1.0681569357629803</v>
      </c>
      <c r="BS235" s="1">
        <f t="shared" si="568"/>
        <v>1.0680977977702872</v>
      </c>
      <c r="BT235" s="1">
        <f t="shared" si="569"/>
        <v>1.0679861146648844</v>
      </c>
      <c r="BU235" s="1">
        <f t="shared" si="570"/>
        <v>1.0677813502735214</v>
      </c>
      <c r="BV235" s="1">
        <f t="shared" si="571"/>
        <v>1.0674169011006003</v>
      </c>
      <c r="BW235" s="1">
        <f t="shared" si="572"/>
        <v>1.0667872374883405</v>
      </c>
      <c r="BX235" s="1">
        <f t="shared" si="573"/>
        <v>1.0657312783301345</v>
      </c>
      <c r="BY235" s="1">
        <f t="shared" si="574"/>
        <v>1.0640124411400194</v>
      </c>
      <c r="BZ235" s="1">
        <f t="shared" si="575"/>
        <v>1.0612968893227959</v>
      </c>
      <c r="CA235" s="1">
        <f t="shared" si="576"/>
        <v>1.0571329129694889</v>
      </c>
      <c r="CB235" s="1">
        <f t="shared" si="577"/>
        <v>1.0509359241652569</v>
      </c>
      <c r="CC235" s="1">
        <f t="shared" si="578"/>
        <v>1.0419848468385495</v>
      </c>
      <c r="CD235" s="1">
        <f t="shared" si="579"/>
        <v>1.0294362213058248</v>
      </c>
      <c r="CE235" s="1">
        <f t="shared" si="580"/>
        <v>1.0123615821424248</v>
      </c>
      <c r="CF235" s="1">
        <f t="shared" si="581"/>
        <v>0.98981120911706477</v>
      </c>
      <c r="CG235" s="1">
        <f t="shared" si="582"/>
        <v>0.96090315108641511</v>
      </c>
      <c r="CH235" s="1">
        <f t="shared" si="583"/>
        <v>0.92493095286751359</v>
      </c>
      <c r="CI235" s="1">
        <f t="shared" si="584"/>
        <v>0.88147779669454429</v>
      </c>
      <c r="CJ235" s="1">
        <f t="shared" si="585"/>
        <v>0.83052022362621425</v>
      </c>
      <c r="CK235" s="1">
        <f t="shared" si="586"/>
        <v>0.77250270444644176</v>
      </c>
      <c r="CL235" s="1">
        <f t="shared" si="587"/>
        <v>0.70836616410085496</v>
      </c>
      <c r="CM235" s="1">
        <f t="shared" si="588"/>
        <v>0.63951938355917548</v>
      </c>
      <c r="CN235" s="1">
        <f t="shared" si="589"/>
        <v>0.56775120623602471</v>
      </c>
      <c r="CO235" s="1">
        <f t="shared" si="590"/>
        <v>0.49509188640205698</v>
      </c>
      <c r="CP235" s="1">
        <f t="shared" si="591"/>
        <v>0.42364139753628727</v>
      </c>
      <c r="CQ235" s="1">
        <f t="shared" si="592"/>
        <v>0.3553888084257622</v>
      </c>
      <c r="CR235" s="1">
        <f t="shared" si="593"/>
        <v>0.29204840474621935</v>
      </c>
      <c r="CS235" s="1">
        <f t="shared" si="594"/>
        <v>0.23493473751915578</v>
      </c>
      <c r="CT235" s="1">
        <f t="shared" si="595"/>
        <v>0.18489114449598301</v>
      </c>
      <c r="CU235" s="1">
        <f t="shared" si="596"/>
        <v>0.14227642004844826</v>
      </c>
      <c r="CV235" s="1">
        <f t="shared" si="597"/>
        <v>0.10700451049522798</v>
      </c>
      <c r="CW235" s="1">
        <f t="shared" si="598"/>
        <v>7.8624446649188856E-2</v>
      </c>
      <c r="CX235" s="1">
        <f t="shared" si="599"/>
        <v>5.6423498605338573E-2</v>
      </c>
      <c r="CY235" s="1">
        <f t="shared" si="600"/>
        <v>3.953606595597349E-2</v>
      </c>
      <c r="CZ235" s="1">
        <f t="shared" si="601"/>
        <v>2.7043507916288196E-2</v>
      </c>
      <c r="DA235" s="1">
        <f t="shared" si="602"/>
        <v>1.8054788210421138E-2</v>
      </c>
      <c r="DB235" s="1">
        <f t="shared" si="603"/>
        <v>1.1763096753117964E-2</v>
      </c>
      <c r="DC235" s="1">
        <f t="shared" si="604"/>
        <v>7.4783441952378238E-3</v>
      </c>
      <c r="DD235" s="1">
        <f t="shared" si="605"/>
        <v>4.6388590076686985E-3</v>
      </c>
      <c r="DE235" s="1">
        <f t="shared" si="606"/>
        <v>2.8074859138374248E-3</v>
      </c>
      <c r="DF235" s="1">
        <f t="shared" si="607"/>
        <v>1.6577285643813125E-3</v>
      </c>
      <c r="DG235" s="1">
        <f t="shared" si="608"/>
        <v>9.549842605218983E-4</v>
      </c>
      <c r="DH235" s="1">
        <f t="shared" si="609"/>
        <v>5.3674901972716683E-4</v>
      </c>
      <c r="DI235" s="1">
        <f t="shared" si="610"/>
        <v>2.9434094891149992E-4</v>
      </c>
      <c r="DJ235" s="1">
        <f t="shared" si="611"/>
        <v>1.5748987002630398E-4</v>
      </c>
      <c r="DK235" s="1">
        <f t="shared" si="612"/>
        <v>8.2224356588471198E-5</v>
      </c>
      <c r="DL235" s="1">
        <f t="shared" si="613"/>
        <v>4.1891150620910556E-5</v>
      </c>
      <c r="DM235" s="1">
        <f t="shared" si="614"/>
        <v>2.0828121446389703E-5</v>
      </c>
      <c r="DN235" s="1">
        <f t="shared" si="615"/>
        <v>1.0106935434379143E-5</v>
      </c>
      <c r="DO235" s="1">
        <f t="shared" si="616"/>
        <v>4.7870622210911394E-6</v>
      </c>
      <c r="DP235" s="1">
        <f t="shared" si="617"/>
        <v>2.2132989507048786E-6</v>
      </c>
      <c r="DQ235" s="1">
        <f t="shared" si="618"/>
        <v>9.9902414351321695E-7</v>
      </c>
      <c r="DR235" s="1">
        <f t="shared" si="619"/>
        <v>4.402731148269422E-7</v>
      </c>
      <c r="DS235" s="1">
        <f t="shared" si="620"/>
        <v>1.8946351688346672E-7</v>
      </c>
      <c r="DT235" s="1">
        <f t="shared" si="621"/>
        <v>7.9622270131325123E-8</v>
      </c>
      <c r="DU235" s="1">
        <f t="shared" si="622"/>
        <v>3.2681230732532271E-8</v>
      </c>
      <c r="DV235" s="1">
        <f t="shared" si="623"/>
        <v>1.3102897144388537E-8</v>
      </c>
      <c r="DW235" s="1">
        <f t="shared" si="624"/>
        <v>5.1320653186767574E-9</v>
      </c>
      <c r="DX235" s="1">
        <f t="shared" si="625"/>
        <v>1.9639219367715992E-9</v>
      </c>
      <c r="DY235" s="1">
        <f t="shared" si="626"/>
        <v>7.3437020270547781E-10</v>
      </c>
      <c r="DZ235" s="1">
        <f t="shared" si="627"/>
        <v>2.683591266225622E-10</v>
      </c>
      <c r="EA235" s="1">
        <f t="shared" si="628"/>
        <v>9.5847306493277881E-11</v>
      </c>
      <c r="EB235" s="1">
        <f t="shared" si="629"/>
        <v>3.3462415213161166E-11</v>
      </c>
      <c r="EC235" s="1">
        <f t="shared" si="630"/>
        <v>1.1420887839362993E-11</v>
      </c>
      <c r="ED235" s="1">
        <f t="shared" si="631"/>
        <v>3.8111735268697253E-12</v>
      </c>
      <c r="EE235" s="1">
        <f t="shared" si="632"/>
        <v>1.2436108619861616E-12</v>
      </c>
      <c r="EF235" s="1">
        <f t="shared" si="633"/>
        <v>3.9685091167423383E-13</v>
      </c>
      <c r="EG235" s="1">
        <f t="shared" si="634"/>
        <v>1.2386167762986576E-13</v>
      </c>
      <c r="EH235" s="1">
        <f t="shared" si="635"/>
        <v>3.7814835983203774E-14</v>
      </c>
      <c r="EI235" s="1">
        <f t="shared" si="636"/>
        <v>1.1294096219592914E-14</v>
      </c>
      <c r="EJ235" s="1">
        <f t="shared" si="637"/>
        <v>3.3002917341806487E-15</v>
      </c>
      <c r="EK235" s="1">
        <f t="shared" si="638"/>
        <v>9.4365139003289432E-16</v>
      </c>
      <c r="EL235" s="1">
        <f t="shared" si="639"/>
        <v>2.6404336026894229E-16</v>
      </c>
      <c r="EM235" s="1">
        <f t="shared" si="640"/>
        <v>7.2308358506116796E-17</v>
      </c>
      <c r="EN235" s="1">
        <f t="shared" si="641"/>
        <v>1.9381868279354191E-17</v>
      </c>
      <c r="EO235" s="1">
        <f t="shared" si="642"/>
        <v>5.085574949202986E-18</v>
      </c>
      <c r="EP235" s="1">
        <f t="shared" si="643"/>
        <v>1.3063641410887681E-18</v>
      </c>
      <c r="EQ235" s="1">
        <f t="shared" si="644"/>
        <v>3.2855626935101459E-19</v>
      </c>
      <c r="ER235" s="1">
        <f t="shared" si="645"/>
        <v>8.0912789585214328E-20</v>
      </c>
      <c r="ES235" s="1">
        <f t="shared" si="646"/>
        <v>1.9513093321769197E-20</v>
      </c>
      <c r="ET235" s="1">
        <f t="shared" si="647"/>
        <v>4.608666095680268E-21</v>
      </c>
      <c r="EU235" s="1">
        <f t="shared" si="648"/>
        <v>1.0661104396886307E-21</v>
      </c>
      <c r="EV235" s="1">
        <f t="shared" si="649"/>
        <v>2.4157035371437015E-22</v>
      </c>
      <c r="EW235" s="1">
        <f t="shared" si="650"/>
        <v>5.3621037819702076E-23</v>
      </c>
      <c r="EX235" s="1">
        <f t="shared" si="651"/>
        <v>1.1660349869946528E-23</v>
      </c>
      <c r="EY235" s="1">
        <f t="shared" si="652"/>
        <v>2.4843131222733438E-24</v>
      </c>
      <c r="EZ235" s="1">
        <f t="shared" si="653"/>
        <v>5.1862199388405421E-25</v>
      </c>
      <c r="FA235" s="1">
        <f t="shared" si="654"/>
        <v>1.0608134913568377E-25</v>
      </c>
      <c r="FB235" s="1">
        <f t="shared" si="655"/>
        <v>2.1201128428429895E-26</v>
      </c>
      <c r="FC235" s="1">
        <f t="shared" si="656"/>
        <v>3.7503579825437195E-27</v>
      </c>
      <c r="FD235" s="75">
        <f t="shared" si="507"/>
        <v>-3.7503579825437195E-27</v>
      </c>
    </row>
    <row r="236" spans="7:160" x14ac:dyDescent="0.35">
      <c r="G236" t="str">
        <f t="shared" si="503"/>
        <v>Refd, t=1.11</v>
      </c>
      <c r="H236" s="76">
        <f t="shared" si="504"/>
        <v>1.1049999999999984</v>
      </c>
      <c r="I236" s="1">
        <f t="shared" si="505"/>
        <v>0</v>
      </c>
      <c r="J236" s="22">
        <f t="shared" si="506"/>
        <v>2.0046117865934925E-5</v>
      </c>
      <c r="K236" s="1">
        <f t="shared" si="508"/>
        <v>1.0399982176924473E-4</v>
      </c>
      <c r="L236" s="1">
        <f t="shared" si="509"/>
        <v>2.665041248546708E-4</v>
      </c>
      <c r="M236" s="1">
        <f t="shared" si="510"/>
        <v>5.6541338202876275E-4</v>
      </c>
      <c r="N236" s="1">
        <f t="shared" si="511"/>
        <v>1.0939458248525459E-3</v>
      </c>
      <c r="O236" s="1">
        <f t="shared" si="512"/>
        <v>1.9968738514633657E-3</v>
      </c>
      <c r="P236" s="1">
        <f t="shared" si="513"/>
        <v>3.4904926353870199E-3</v>
      </c>
      <c r="Q236" s="1">
        <f t="shared" si="514"/>
        <v>5.8850996511594575E-3</v>
      </c>
      <c r="R236" s="1">
        <f t="shared" si="515"/>
        <v>9.6072737061516957E-3</v>
      </c>
      <c r="S236" s="1">
        <f t="shared" si="516"/>
        <v>1.5217590555158866E-2</v>
      </c>
      <c r="T236" s="1">
        <f t="shared" si="517"/>
        <v>2.3417922563794831E-2</v>
      </c>
      <c r="U236" s="1">
        <f t="shared" si="518"/>
        <v>3.5041674723748077E-2</v>
      </c>
      <c r="V236" s="1">
        <f t="shared" si="519"/>
        <v>5.1020800515308037E-2</v>
      </c>
      <c r="W236" s="1">
        <f t="shared" si="520"/>
        <v>7.2325687388046886E-2</v>
      </c>
      <c r="X236" s="1">
        <f t="shared" si="521"/>
        <v>9.9878125670677415E-2</v>
      </c>
      <c r="Y236" s="1">
        <f t="shared" si="522"/>
        <v>0.13444316509329279</v>
      </c>
      <c r="Z236" s="1">
        <f t="shared" si="523"/>
        <v>0.17651171279100855</v>
      </c>
      <c r="AA236" s="1">
        <f t="shared" si="524"/>
        <v>0.22619076972825364</v>
      </c>
      <c r="AB236" s="1">
        <f t="shared" si="525"/>
        <v>0.28312065956183691</v>
      </c>
      <c r="AC236" s="1">
        <f t="shared" si="526"/>
        <v>0.34643726192990787</v>
      </c>
      <c r="AD236" s="1">
        <f t="shared" si="527"/>
        <v>0.41479173807207531</v>
      </c>
      <c r="AE236" s="1">
        <f t="shared" si="528"/>
        <v>0.48643124841903934</v>
      </c>
      <c r="AF236" s="1">
        <f t="shared" si="529"/>
        <v>0.55933347161597657</v>
      </c>
      <c r="AG236" s="1">
        <f t="shared" si="530"/>
        <v>0.63137773992289237</v>
      </c>
      <c r="AH236" s="1">
        <f t="shared" si="531"/>
        <v>0.70052868559960857</v>
      </c>
      <c r="AI236" s="1">
        <f t="shared" si="532"/>
        <v>0.76500611692608711</v>
      </c>
      <c r="AJ236" s="1">
        <f t="shared" si="533"/>
        <v>0.82341788366047108</v>
      </c>
      <c r="AK236" s="1">
        <f t="shared" si="534"/>
        <v>0.8748399043095616</v>
      </c>
      <c r="AL236" s="1">
        <f t="shared" si="535"/>
        <v>0.91883742944705937</v>
      </c>
      <c r="AM236" s="1">
        <f t="shared" si="536"/>
        <v>0.95543166365382703</v>
      </c>
      <c r="AN236" s="1">
        <f t="shared" si="537"/>
        <v>0.98502392442544029</v>
      </c>
      <c r="AO236" s="1">
        <f t="shared" si="538"/>
        <v>1.0082941793744571</v>
      </c>
      <c r="AP236" s="1">
        <f t="shared" si="539"/>
        <v>1.0260916672177225</v>
      </c>
      <c r="AQ236" s="1">
        <f t="shared" si="540"/>
        <v>1.0393328999735556</v>
      </c>
      <c r="AR236" s="1">
        <f t="shared" si="541"/>
        <v>1.0489178162709223</v>
      </c>
      <c r="AS236" s="1">
        <f t="shared" si="542"/>
        <v>1.0556695738258952</v>
      </c>
      <c r="AT236" s="1">
        <f t="shared" si="543"/>
        <v>1.0602986325156856</v>
      </c>
      <c r="AU236" s="1">
        <f t="shared" si="544"/>
        <v>1.0633881796195821</v>
      </c>
      <c r="AV236" s="1">
        <f t="shared" si="545"/>
        <v>1.0653958959136711</v>
      </c>
      <c r="AW236" s="1">
        <f t="shared" si="546"/>
        <v>1.066666453721917</v>
      </c>
      <c r="AX236" s="1">
        <f t="shared" si="547"/>
        <v>1.0674496132657298</v>
      </c>
      <c r="AY236" s="1">
        <f t="shared" si="548"/>
        <v>1.0679198849896467</v>
      </c>
      <c r="AZ236" s="1">
        <f t="shared" si="549"/>
        <v>1.0681950347902514</v>
      </c>
      <c r="BA236" s="1">
        <f t="shared" si="550"/>
        <v>1.0683519228543052</v>
      </c>
      <c r="BB236" s="1">
        <f t="shared" si="551"/>
        <v>1.0684391173882464</v>
      </c>
      <c r="BC236" s="1">
        <f t="shared" si="552"/>
        <v>1.0684863612034563</v>
      </c>
      <c r="BD236" s="1">
        <f t="shared" si="553"/>
        <v>1.0685113205451386</v>
      </c>
      <c r="BE236" s="1">
        <f t="shared" si="554"/>
        <v>1.0685241800191632</v>
      </c>
      <c r="BF236" s="1">
        <f t="shared" si="555"/>
        <v>1.068530641764889</v>
      </c>
      <c r="BG236" s="1">
        <f t="shared" si="556"/>
        <v>1.0685338073691213</v>
      </c>
      <c r="BH236" s="1">
        <f t="shared" si="557"/>
        <v>1.0685353151024743</v>
      </c>
      <c r="BI236" s="1">
        <f t="shared" si="558"/>
        <v>1.0685360017309324</v>
      </c>
      <c r="BJ236" s="1">
        <f t="shared" si="559"/>
        <v>1.0685362711270903</v>
      </c>
      <c r="BK236" s="1">
        <f t="shared" si="560"/>
        <v>1.0685362846011797</v>
      </c>
      <c r="BL236" s="1">
        <f t="shared" si="561"/>
        <v>1.0685360376762689</v>
      </c>
      <c r="BM236" s="1">
        <f t="shared" si="562"/>
        <v>1.0685353492449277</v>
      </c>
      <c r="BN236" s="1">
        <f t="shared" si="563"/>
        <v>1.0685337545238485</v>
      </c>
      <c r="BO236" s="1">
        <f t="shared" si="564"/>
        <v>1.0685302550949807</v>
      </c>
      <c r="BP236" s="1">
        <f t="shared" si="565"/>
        <v>1.0685228293472362</v>
      </c>
      <c r="BQ236" s="1">
        <f t="shared" si="566"/>
        <v>1.0685075369223729</v>
      </c>
      <c r="BR236" s="1">
        <f t="shared" si="567"/>
        <v>1.0684769555944367</v>
      </c>
      <c r="BS236" s="1">
        <f t="shared" si="568"/>
        <v>1.068417568368031</v>
      </c>
      <c r="BT236" s="1">
        <f t="shared" si="569"/>
        <v>1.0683055837449313</v>
      </c>
      <c r="BU236" s="1">
        <f t="shared" si="570"/>
        <v>1.0681005525674487</v>
      </c>
      <c r="BV236" s="1">
        <f t="shared" si="571"/>
        <v>1.0677360944670593</v>
      </c>
      <c r="BW236" s="1">
        <f t="shared" si="572"/>
        <v>1.0671071454831393</v>
      </c>
      <c r="BX236" s="1">
        <f t="shared" si="573"/>
        <v>1.0660534830521033</v>
      </c>
      <c r="BY236" s="1">
        <f t="shared" si="574"/>
        <v>1.0643399664301167</v>
      </c>
      <c r="BZ236" s="1">
        <f t="shared" si="575"/>
        <v>1.0616349944880297</v>
      </c>
      <c r="CA236" s="1">
        <f t="shared" si="576"/>
        <v>1.0574900752643306</v>
      </c>
      <c r="CB236" s="1">
        <f t="shared" si="577"/>
        <v>1.0513249224886627</v>
      </c>
      <c r="CC236" s="1">
        <f t="shared" si="578"/>
        <v>1.0424237753926198</v>
      </c>
      <c r="CD236" s="1">
        <f t="shared" si="579"/>
        <v>1.0299491765680533</v>
      </c>
      <c r="CE236" s="1">
        <f t="shared" si="580"/>
        <v>1.0129787058343527</v>
      </c>
      <c r="CF236" s="1">
        <f t="shared" si="581"/>
        <v>0.99056776581763062</v>
      </c>
      <c r="CG236" s="1">
        <f t="shared" si="582"/>
        <v>0.96183739979162708</v>
      </c>
      <c r="CH236" s="1">
        <f t="shared" si="583"/>
        <v>0.92608074913531135</v>
      </c>
      <c r="CI236" s="1">
        <f t="shared" si="584"/>
        <v>0.88287612100046542</v>
      </c>
      <c r="CJ236" s="1">
        <f t="shared" si="585"/>
        <v>0.83219012556465</v>
      </c>
      <c r="CK236" s="1">
        <f t="shared" si="586"/>
        <v>0.77445240926384407</v>
      </c>
      <c r="CL236" s="1">
        <f t="shared" si="587"/>
        <v>0.71058522749328734</v>
      </c>
      <c r="CM236" s="1">
        <f t="shared" si="588"/>
        <v>0.64197673940301425</v>
      </c>
      <c r="CN236" s="1">
        <f t="shared" si="589"/>
        <v>0.57039570799873607</v>
      </c>
      <c r="CO236" s="1">
        <f t="shared" si="590"/>
        <v>0.49785553001478394</v>
      </c>
      <c r="CP236" s="1">
        <f t="shared" si="591"/>
        <v>0.42644491760438868</v>
      </c>
      <c r="CQ236" s="1">
        <f t="shared" si="592"/>
        <v>0.35814887796784523</v>
      </c>
      <c r="CR236" s="1">
        <f t="shared" si="593"/>
        <v>0.29468535574626042</v>
      </c>
      <c r="CS236" s="1">
        <f t="shared" si="594"/>
        <v>0.23737963289901082</v>
      </c>
      <c r="CT236" s="1">
        <f t="shared" si="595"/>
        <v>0.18709118885022363</v>
      </c>
      <c r="CU236" s="1">
        <f t="shared" si="596"/>
        <v>0.14419804983568754</v>
      </c>
      <c r="CV236" s="1">
        <f t="shared" si="597"/>
        <v>0.10863396005646193</v>
      </c>
      <c r="CW236" s="1">
        <f t="shared" si="598"/>
        <v>7.9966032649551835E-2</v>
      </c>
      <c r="CX236" s="1">
        <f t="shared" si="599"/>
        <v>5.7496205538811677E-2</v>
      </c>
      <c r="CY236" s="1">
        <f t="shared" si="600"/>
        <v>4.0369191711387968E-2</v>
      </c>
      <c r="CZ236" s="1">
        <f t="shared" si="601"/>
        <v>2.7672132043566944E-2</v>
      </c>
      <c r="DA236" s="1">
        <f t="shared" si="602"/>
        <v>1.8515689628870711E-2</v>
      </c>
      <c r="DB236" s="1">
        <f t="shared" si="603"/>
        <v>1.2091530607850919E-2</v>
      </c>
      <c r="DC236" s="1">
        <f t="shared" si="604"/>
        <v>7.7058526385103314E-3</v>
      </c>
      <c r="DD236" s="1">
        <f t="shared" si="605"/>
        <v>4.7920890586113781E-3</v>
      </c>
      <c r="DE236" s="1">
        <f t="shared" si="606"/>
        <v>2.9078490817749741E-3</v>
      </c>
      <c r="DF236" s="1">
        <f t="shared" si="607"/>
        <v>1.7216690397525167E-3</v>
      </c>
      <c r="DG236" s="1">
        <f t="shared" si="608"/>
        <v>9.946152917972241E-4</v>
      </c>
      <c r="DH236" s="1">
        <f t="shared" si="609"/>
        <v>5.6065131350146059E-4</v>
      </c>
      <c r="DI236" s="1">
        <f t="shared" si="610"/>
        <v>3.0837150351692585E-4</v>
      </c>
      <c r="DJ236" s="1">
        <f t="shared" si="611"/>
        <v>1.6550715132553686E-4</v>
      </c>
      <c r="DK236" s="1">
        <f t="shared" si="612"/>
        <v>8.6684840263701241E-5</v>
      </c>
      <c r="DL236" s="1">
        <f t="shared" si="613"/>
        <v>4.4307859570667182E-5</v>
      </c>
      <c r="DM236" s="1">
        <f t="shared" si="614"/>
        <v>2.2103498959774754E-5</v>
      </c>
      <c r="DN236" s="1">
        <f t="shared" si="615"/>
        <v>1.0762641175234388E-5</v>
      </c>
      <c r="DO236" s="1">
        <f t="shared" si="616"/>
        <v>5.1155492087012012E-6</v>
      </c>
      <c r="DP236" s="1">
        <f t="shared" si="617"/>
        <v>2.3736783902718815E-6</v>
      </c>
      <c r="DQ236" s="1">
        <f t="shared" si="618"/>
        <v>1.0753518352913692E-6</v>
      </c>
      <c r="DR236" s="1">
        <f t="shared" si="619"/>
        <v>4.756890900526354E-7</v>
      </c>
      <c r="DS236" s="1">
        <f t="shared" si="620"/>
        <v>2.0548784137010345E-7</v>
      </c>
      <c r="DT236" s="1">
        <f t="shared" si="621"/>
        <v>8.669362373606965E-8</v>
      </c>
      <c r="DU236" s="1">
        <f t="shared" si="622"/>
        <v>3.5725236822149177E-8</v>
      </c>
      <c r="DV236" s="1">
        <f t="shared" si="623"/>
        <v>1.4381352013967131E-8</v>
      </c>
      <c r="DW236" s="1">
        <f t="shared" si="624"/>
        <v>5.6560250336044349E-9</v>
      </c>
      <c r="DX236" s="1">
        <f t="shared" si="625"/>
        <v>2.1735056623460902E-9</v>
      </c>
      <c r="DY236" s="1">
        <f t="shared" si="626"/>
        <v>8.1620495288684427E-10</v>
      </c>
      <c r="DZ236" s="1">
        <f t="shared" si="627"/>
        <v>2.9955597281836646E-10</v>
      </c>
      <c r="EA236" s="1">
        <f t="shared" si="628"/>
        <v>1.0746038328966866E-10</v>
      </c>
      <c r="EB236" s="1">
        <f t="shared" si="629"/>
        <v>3.7684405919375336E-11</v>
      </c>
      <c r="EC236" s="1">
        <f t="shared" si="630"/>
        <v>1.2920189534948985E-11</v>
      </c>
      <c r="ED236" s="1">
        <f t="shared" si="631"/>
        <v>4.3313248338789253E-12</v>
      </c>
      <c r="EE236" s="1">
        <f t="shared" si="632"/>
        <v>1.4199322778388906E-12</v>
      </c>
      <c r="EF236" s="1">
        <f t="shared" si="633"/>
        <v>4.5525989181038905E-13</v>
      </c>
      <c r="EG236" s="1">
        <f t="shared" si="634"/>
        <v>1.4277276552754098E-13</v>
      </c>
      <c r="EH236" s="1">
        <f t="shared" si="635"/>
        <v>4.3800020352909229E-14</v>
      </c>
      <c r="EI236" s="1">
        <f t="shared" si="636"/>
        <v>1.3146020096293963E-14</v>
      </c>
      <c r="EJ236" s="1">
        <f t="shared" si="637"/>
        <v>3.8605811276608222E-15</v>
      </c>
      <c r="EK236" s="1">
        <f t="shared" si="638"/>
        <v>1.1094203000661299E-15</v>
      </c>
      <c r="EL236" s="1">
        <f t="shared" si="639"/>
        <v>3.1201135418842179E-16</v>
      </c>
      <c r="EM236" s="1">
        <f t="shared" si="640"/>
        <v>8.5885640957515001E-17</v>
      </c>
      <c r="EN236" s="1">
        <f t="shared" si="641"/>
        <v>2.3141459704780831E-17</v>
      </c>
      <c r="EO236" s="1">
        <f t="shared" si="642"/>
        <v>6.1041365071775762E-18</v>
      </c>
      <c r="EP236" s="1">
        <f t="shared" si="643"/>
        <v>1.5763889933870302E-18</v>
      </c>
      <c r="EQ236" s="1">
        <f t="shared" si="644"/>
        <v>3.9861135633931986E-19</v>
      </c>
      <c r="ER236" s="1">
        <f t="shared" si="645"/>
        <v>9.8701457684910751E-20</v>
      </c>
      <c r="ES236" s="1">
        <f t="shared" si="646"/>
        <v>2.3934515838599546E-20</v>
      </c>
      <c r="ET236" s="1">
        <f t="shared" si="647"/>
        <v>5.6844898837070819E-21</v>
      </c>
      <c r="EU236" s="1">
        <f t="shared" si="648"/>
        <v>1.3223966347254294E-21</v>
      </c>
      <c r="EV236" s="1">
        <f t="shared" si="649"/>
        <v>3.0135055182572731E-22</v>
      </c>
      <c r="EW236" s="1">
        <f t="shared" si="650"/>
        <v>6.7275650796318342E-23</v>
      </c>
      <c r="EX236" s="1">
        <f t="shared" si="651"/>
        <v>1.4714792153020351E-23</v>
      </c>
      <c r="EY236" s="1">
        <f t="shared" si="652"/>
        <v>3.1535104670609942E-24</v>
      </c>
      <c r="EZ236" s="1">
        <f t="shared" si="653"/>
        <v>6.6223141543919576E-25</v>
      </c>
      <c r="FA236" s="1">
        <f t="shared" si="654"/>
        <v>1.3626777131097991E-25</v>
      </c>
      <c r="FB236" s="1">
        <f t="shared" si="655"/>
        <v>2.7397408903295448E-26</v>
      </c>
      <c r="FC236" s="1">
        <f t="shared" si="656"/>
        <v>4.8722540994231404E-27</v>
      </c>
      <c r="FD236" s="75">
        <f t="shared" si="507"/>
        <v>-4.8722540994231404E-27</v>
      </c>
    </row>
    <row r="237" spans="7:160" x14ac:dyDescent="0.35">
      <c r="G237" t="str">
        <f t="shared" si="503"/>
        <v>Refd, t=1.11</v>
      </c>
      <c r="H237" s="76">
        <f t="shared" si="504"/>
        <v>1.1099999999999983</v>
      </c>
      <c r="I237" s="1">
        <f t="shared" si="505"/>
        <v>0</v>
      </c>
      <c r="J237" s="22">
        <f t="shared" si="506"/>
        <v>1.9852264021540008E-5</v>
      </c>
      <c r="K237" s="1">
        <f t="shared" si="508"/>
        <v>1.0298267378719384E-4</v>
      </c>
      <c r="L237" s="1">
        <f t="shared" si="509"/>
        <v>2.6383732606808898E-4</v>
      </c>
      <c r="M237" s="1">
        <f t="shared" si="510"/>
        <v>5.5958123852683302E-4</v>
      </c>
      <c r="N237" s="1">
        <f t="shared" si="511"/>
        <v>1.0822761567055789E-3</v>
      </c>
      <c r="O237" s="1">
        <f t="shared" si="512"/>
        <v>1.9748532228132869E-3</v>
      </c>
      <c r="P237" s="1">
        <f t="shared" si="513"/>
        <v>3.4508306620067482E-3</v>
      </c>
      <c r="Q237" s="1">
        <f t="shared" si="514"/>
        <v>5.8165480583020016E-3</v>
      </c>
      <c r="R237" s="1">
        <f t="shared" si="515"/>
        <v>9.4932731212769052E-3</v>
      </c>
      <c r="S237" s="1">
        <f t="shared" si="516"/>
        <v>1.5034912005125538E-2</v>
      </c>
      <c r="T237" s="1">
        <f t="shared" si="517"/>
        <v>2.3135578716688549E-2</v>
      </c>
      <c r="U237" s="1">
        <f t="shared" si="518"/>
        <v>3.4620472395637071E-2</v>
      </c>
      <c r="V237" s="1">
        <f t="shared" si="519"/>
        <v>5.041395421785462E-2</v>
      </c>
      <c r="W237" s="1">
        <f t="shared" si="520"/>
        <v>7.1480874102188938E-2</v>
      </c>
      <c r="X237" s="1">
        <f t="shared" si="521"/>
        <v>9.8741204327514445E-2</v>
      </c>
      <c r="Y237" s="1">
        <f t="shared" si="522"/>
        <v>0.13296350694439429</v>
      </c>
      <c r="Z237" s="1">
        <f t="shared" si="523"/>
        <v>0.17464872501462386</v>
      </c>
      <c r="AA237" s="1">
        <f t="shared" si="524"/>
        <v>0.22392081748549497</v>
      </c>
      <c r="AB237" s="1">
        <f t="shared" si="525"/>
        <v>0.28044330101571452</v>
      </c>
      <c r="AC237" s="1">
        <f t="shared" si="526"/>
        <v>0.34337960640028292</v>
      </c>
      <c r="AD237" s="1">
        <f t="shared" si="527"/>
        <v>0.41140988662122613</v>
      </c>
      <c r="AE237" s="1">
        <f t="shared" si="528"/>
        <v>0.48280818460938874</v>
      </c>
      <c r="AF237" s="1">
        <f t="shared" si="529"/>
        <v>0.55557337058335277</v>
      </c>
      <c r="AG237" s="1">
        <f t="shared" si="530"/>
        <v>0.62759732714503935</v>
      </c>
      <c r="AH237" s="1">
        <f t="shared" si="531"/>
        <v>0.69684684551908405</v>
      </c>
      <c r="AI237" s="1">
        <f t="shared" si="532"/>
        <v>0.76153328590970992</v>
      </c>
      <c r="AJ237" s="1">
        <f t="shared" si="533"/>
        <v>0.82024678079113444</v>
      </c>
      <c r="AK237" s="1">
        <f t="shared" si="534"/>
        <v>0.87203885905553569</v>
      </c>
      <c r="AL237" s="1">
        <f t="shared" si="535"/>
        <v>0.91644703914548409</v>
      </c>
      <c r="AM237" s="1">
        <f t="shared" si="536"/>
        <v>0.95346489052103123</v>
      </c>
      <c r="AN237" s="1">
        <f t="shared" si="537"/>
        <v>0.98346916752432656</v>
      </c>
      <c r="AO237" s="1">
        <f t="shared" si="538"/>
        <v>1.0071204486032015</v>
      </c>
      <c r="AP237" s="1">
        <f t="shared" si="539"/>
        <v>1.0252548047367094</v>
      </c>
      <c r="AQ237" s="1">
        <f t="shared" si="540"/>
        <v>1.0387818372305322</v>
      </c>
      <c r="AR237" s="1">
        <f t="shared" si="541"/>
        <v>1.0486000685011221</v>
      </c>
      <c r="AS237" s="1">
        <f t="shared" si="542"/>
        <v>1.0555354779455741</v>
      </c>
      <c r="AT237" s="1">
        <f t="shared" si="543"/>
        <v>1.0603041469081098</v>
      </c>
      <c r="AU237" s="1">
        <f t="shared" si="544"/>
        <v>1.0634963226760468</v>
      </c>
      <c r="AV237" s="1">
        <f t="shared" si="545"/>
        <v>1.0655770705265626</v>
      </c>
      <c r="AW237" s="1">
        <f t="shared" si="546"/>
        <v>1.0668979819967583</v>
      </c>
      <c r="AX237" s="1">
        <f t="shared" si="547"/>
        <v>1.0677148053144512</v>
      </c>
      <c r="AY237" s="1">
        <f t="shared" si="548"/>
        <v>1.0682069141703887</v>
      </c>
      <c r="AZ237" s="1">
        <f t="shared" si="549"/>
        <v>1.0684958165975815</v>
      </c>
      <c r="BA237" s="1">
        <f t="shared" si="550"/>
        <v>1.0686611178827499</v>
      </c>
      <c r="BB237" s="1">
        <f t="shared" si="551"/>
        <v>1.0687533142951666</v>
      </c>
      <c r="BC237" s="1">
        <f t="shared" si="552"/>
        <v>1.0688034493744387</v>
      </c>
      <c r="BD237" s="1">
        <f t="shared" si="553"/>
        <v>1.0688300342661676</v>
      </c>
      <c r="BE237" s="1">
        <f t="shared" si="554"/>
        <v>1.0688437830021733</v>
      </c>
      <c r="BF237" s="1">
        <f t="shared" si="555"/>
        <v>1.0688507182373606</v>
      </c>
      <c r="BG237" s="1">
        <f t="shared" si="556"/>
        <v>1.0688541292567253</v>
      </c>
      <c r="BH237" s="1">
        <f t="shared" si="557"/>
        <v>1.0688557607384668</v>
      </c>
      <c r="BI237" s="1">
        <f t="shared" si="558"/>
        <v>1.0688565078261267</v>
      </c>
      <c r="BJ237" s="1">
        <f t="shared" si="559"/>
        <v>1.0688568052569645</v>
      </c>
      <c r="BK237" s="1">
        <f t="shared" si="560"/>
        <v>1.0688568297651919</v>
      </c>
      <c r="BL237" s="1">
        <f t="shared" si="561"/>
        <v>1.0688565835480943</v>
      </c>
      <c r="BM237" s="1">
        <f t="shared" si="562"/>
        <v>1.0688558867658791</v>
      </c>
      <c r="BN237" s="1">
        <f t="shared" si="563"/>
        <v>1.0688542717823071</v>
      </c>
      <c r="BO237" s="1">
        <f t="shared" si="564"/>
        <v>1.0688507332971753</v>
      </c>
      <c r="BP237" s="1">
        <f t="shared" si="565"/>
        <v>1.0688432384650839</v>
      </c>
      <c r="BQ237" s="1">
        <f t="shared" si="566"/>
        <v>1.0688278317138762</v>
      </c>
      <c r="BR237" s="1">
        <f t="shared" si="567"/>
        <v>1.0687970746407947</v>
      </c>
      <c r="BS237" s="1">
        <f t="shared" si="568"/>
        <v>1.0687374421521747</v>
      </c>
      <c r="BT237" s="1">
        <f t="shared" si="569"/>
        <v>1.0686251631680994</v>
      </c>
      <c r="BU237" s="1">
        <f t="shared" si="570"/>
        <v>1.0684198769153315</v>
      </c>
      <c r="BV237" s="1">
        <f t="shared" si="571"/>
        <v>1.0680554271868894</v>
      </c>
      <c r="BW237" s="1">
        <f t="shared" si="572"/>
        <v>1.0674272153828033</v>
      </c>
      <c r="BX237" s="1">
        <f t="shared" si="573"/>
        <v>1.0663758740332152</v>
      </c>
      <c r="BY237" s="1">
        <f t="shared" si="574"/>
        <v>1.0646676950954996</v>
      </c>
      <c r="BZ237" s="1">
        <f t="shared" si="575"/>
        <v>1.0619732953110463</v>
      </c>
      <c r="CA237" s="1">
        <f t="shared" si="576"/>
        <v>1.0578473717446237</v>
      </c>
      <c r="CB237" s="1">
        <f t="shared" si="577"/>
        <v>1.0517138980952134</v>
      </c>
      <c r="CC237" s="1">
        <f t="shared" si="578"/>
        <v>1.0428623758806959</v>
      </c>
      <c r="CD237" s="1">
        <f t="shared" si="579"/>
        <v>1.0304612913332016</v>
      </c>
      <c r="CE237" s="1">
        <f t="shared" si="580"/>
        <v>1.0135942161372542</v>
      </c>
      <c r="CF237" s="1">
        <f t="shared" si="581"/>
        <v>0.99132164319593707</v>
      </c>
      <c r="CG237" s="1">
        <f t="shared" si="582"/>
        <v>0.96276761630633467</v>
      </c>
      <c r="CH237" s="1">
        <f t="shared" si="583"/>
        <v>0.92722493425306485</v>
      </c>
      <c r="CI237" s="1">
        <f t="shared" si="584"/>
        <v>0.88426715355825136</v>
      </c>
      <c r="CJ237" s="1">
        <f t="shared" si="585"/>
        <v>0.8338511382004552</v>
      </c>
      <c r="CK237" s="1">
        <f t="shared" si="586"/>
        <v>0.77639193657177274</v>
      </c>
      <c r="CL237" s="1">
        <f t="shared" si="587"/>
        <v>0.7127933693402394</v>
      </c>
      <c r="CM237" s="1">
        <f t="shared" si="588"/>
        <v>0.64442317472798194</v>
      </c>
      <c r="CN237" s="1">
        <f t="shared" si="589"/>
        <v>0.57303015936423585</v>
      </c>
      <c r="CO237" s="1">
        <f t="shared" si="590"/>
        <v>0.50061087669923221</v>
      </c>
      <c r="CP237" s="1">
        <f t="shared" si="591"/>
        <v>0.4292426682412494</v>
      </c>
      <c r="CQ237" s="1">
        <f t="shared" si="592"/>
        <v>0.3609062569381517</v>
      </c>
      <c r="CR237" s="1">
        <f t="shared" si="593"/>
        <v>0.29732294353518107</v>
      </c>
      <c r="CS237" s="1">
        <f t="shared" si="594"/>
        <v>0.23982840695503801</v>
      </c>
      <c r="CT237" s="1">
        <f t="shared" si="595"/>
        <v>0.1892979572342304</v>
      </c>
      <c r="CU237" s="1">
        <f t="shared" si="596"/>
        <v>0.14612861143541234</v>
      </c>
      <c r="CV237" s="1">
        <f t="shared" si="597"/>
        <v>0.11027377132872432</v>
      </c>
      <c r="CW237" s="1">
        <f t="shared" si="598"/>
        <v>8.1318602295337272E-2</v>
      </c>
      <c r="CX237" s="1">
        <f t="shared" si="599"/>
        <v>5.8579779234262774E-2</v>
      </c>
      <c r="CY237" s="1">
        <f t="shared" si="600"/>
        <v>4.1212470622318101E-2</v>
      </c>
      <c r="CZ237" s="1">
        <f t="shared" si="601"/>
        <v>2.8309780280179817E-2</v>
      </c>
      <c r="DA237" s="1">
        <f t="shared" si="602"/>
        <v>1.8984257856012859E-2</v>
      </c>
      <c r="DB237" s="1">
        <f t="shared" si="603"/>
        <v>1.2426212156521829E-2</v>
      </c>
      <c r="DC237" s="1">
        <f t="shared" si="604"/>
        <v>7.9382568528559797E-3</v>
      </c>
      <c r="DD237" s="1">
        <f t="shared" si="605"/>
        <v>4.9490153919954909E-3</v>
      </c>
      <c r="DE237" s="1">
        <f t="shared" si="606"/>
        <v>3.0109051675640303E-3</v>
      </c>
      <c r="DF237" s="1">
        <f t="shared" si="607"/>
        <v>1.7875050927772887E-3</v>
      </c>
      <c r="DG237" s="1">
        <f t="shared" si="608"/>
        <v>1.0355368765956093E-3</v>
      </c>
      <c r="DH237" s="1">
        <f t="shared" si="609"/>
        <v>5.8540418407663196E-4</v>
      </c>
      <c r="DI237" s="1">
        <f t="shared" si="610"/>
        <v>3.2294516949826356E-4</v>
      </c>
      <c r="DJ237" s="1">
        <f t="shared" si="611"/>
        <v>1.7386063136548595E-4</v>
      </c>
      <c r="DK237" s="1">
        <f t="shared" si="612"/>
        <v>9.134720550568741E-5</v>
      </c>
      <c r="DL237" s="1">
        <f t="shared" si="613"/>
        <v>4.6842227793403447E-5</v>
      </c>
      <c r="DM237" s="1">
        <f t="shared" si="614"/>
        <v>2.3445464903519456E-5</v>
      </c>
      <c r="DN237" s="1">
        <f t="shared" si="615"/>
        <v>1.1454957875797368E-5</v>
      </c>
      <c r="DO237" s="1">
        <f t="shared" si="616"/>
        <v>5.4635996267040942E-6</v>
      </c>
      <c r="DP237" s="1">
        <f t="shared" si="617"/>
        <v>2.5442219504226537E-6</v>
      </c>
      <c r="DQ237" s="1">
        <f t="shared" si="618"/>
        <v>1.1568157533674399E-6</v>
      </c>
      <c r="DR237" s="1">
        <f t="shared" si="619"/>
        <v>5.1363039103660566E-7</v>
      </c>
      <c r="DS237" s="1">
        <f t="shared" si="620"/>
        <v>2.2272062190918039E-7</v>
      </c>
      <c r="DT237" s="1">
        <f t="shared" si="621"/>
        <v>9.4327990621431055E-8</v>
      </c>
      <c r="DU237" s="1">
        <f t="shared" si="622"/>
        <v>3.9024694443390469E-8</v>
      </c>
      <c r="DV237" s="1">
        <f t="shared" si="623"/>
        <v>1.5772714315285479E-8</v>
      </c>
      <c r="DW237" s="1">
        <f t="shared" si="624"/>
        <v>6.2286117590148561E-9</v>
      </c>
      <c r="DX237" s="1">
        <f t="shared" si="625"/>
        <v>2.4035013988751293E-9</v>
      </c>
      <c r="DY237" s="1">
        <f t="shared" si="626"/>
        <v>9.0639294410472329E-10</v>
      </c>
      <c r="DZ237" s="1">
        <f t="shared" si="627"/>
        <v>3.3408623135013116E-10</v>
      </c>
      <c r="EA237" s="1">
        <f t="shared" si="628"/>
        <v>1.2037090204847543E-10</v>
      </c>
      <c r="EB237" s="1">
        <f t="shared" si="629"/>
        <v>4.2399057754493055E-11</v>
      </c>
      <c r="EC237" s="1">
        <f t="shared" si="630"/>
        <v>1.4602033483310294E-11</v>
      </c>
      <c r="ED237" s="1">
        <f t="shared" si="631"/>
        <v>4.9174882267791404E-12</v>
      </c>
      <c r="EE237" s="1">
        <f t="shared" si="632"/>
        <v>1.6195569008635316E-12</v>
      </c>
      <c r="EF237" s="1">
        <f t="shared" si="633"/>
        <v>5.2170088807529805E-13</v>
      </c>
      <c r="EG237" s="1">
        <f t="shared" si="634"/>
        <v>1.6438738752653973E-13</v>
      </c>
      <c r="EH237" s="1">
        <f t="shared" si="635"/>
        <v>5.0674030703075393E-14</v>
      </c>
      <c r="EI237" s="1">
        <f t="shared" si="636"/>
        <v>1.5283411017265019E-14</v>
      </c>
      <c r="EJ237" s="1">
        <f t="shared" si="637"/>
        <v>4.5104531770184497E-15</v>
      </c>
      <c r="EK237" s="1">
        <f t="shared" si="638"/>
        <v>1.3026613625070663E-15</v>
      </c>
      <c r="EL237" s="1">
        <f t="shared" si="639"/>
        <v>3.682137508723457E-16</v>
      </c>
      <c r="EM237" s="1">
        <f t="shared" si="640"/>
        <v>1.0187566002042874E-16</v>
      </c>
      <c r="EN237" s="1">
        <f t="shared" si="641"/>
        <v>2.7592232082681436E-17</v>
      </c>
      <c r="EO237" s="1">
        <f t="shared" si="642"/>
        <v>7.3163140801437669E-18</v>
      </c>
      <c r="EP237" s="1">
        <f t="shared" si="643"/>
        <v>1.8994558750269634E-18</v>
      </c>
      <c r="EQ237" s="1">
        <f t="shared" si="644"/>
        <v>4.8287951954527254E-19</v>
      </c>
      <c r="ER237" s="1">
        <f t="shared" si="645"/>
        <v>1.202157842422438E-19</v>
      </c>
      <c r="ES237" s="1">
        <f t="shared" si="646"/>
        <v>2.9311417216152402E-20</v>
      </c>
      <c r="ET237" s="1">
        <f t="shared" si="647"/>
        <v>7.0000846059925803E-21</v>
      </c>
      <c r="EU237" s="1">
        <f t="shared" si="648"/>
        <v>1.6375647531771182E-21</v>
      </c>
      <c r="EV237" s="1">
        <f t="shared" si="649"/>
        <v>3.7528309286592739E-22</v>
      </c>
      <c r="EW237" s="1">
        <f t="shared" si="650"/>
        <v>8.4259808498851255E-23</v>
      </c>
      <c r="EX237" s="1">
        <f t="shared" si="651"/>
        <v>1.8536064533766214E-23</v>
      </c>
      <c r="EY237" s="1">
        <f t="shared" si="652"/>
        <v>3.9956166651754184E-24</v>
      </c>
      <c r="EZ237" s="1">
        <f t="shared" si="653"/>
        <v>8.4401608875226984E-25</v>
      </c>
      <c r="FA237" s="1">
        <f t="shared" si="654"/>
        <v>1.7470671397761497E-25</v>
      </c>
      <c r="FB237" s="1">
        <f t="shared" si="655"/>
        <v>3.5334750995300975E-26</v>
      </c>
      <c r="FC237" s="1">
        <f t="shared" si="656"/>
        <v>6.3169698973752519E-27</v>
      </c>
      <c r="FD237" s="75">
        <f t="shared" si="507"/>
        <v>-6.3169698973752519E-27</v>
      </c>
    </row>
    <row r="238" spans="7:160" x14ac:dyDescent="0.35">
      <c r="G238" t="str">
        <f t="shared" si="503"/>
        <v>Refd, t=1.12</v>
      </c>
      <c r="H238" s="76">
        <f t="shared" si="504"/>
        <v>1.1149999999999982</v>
      </c>
      <c r="I238" s="1">
        <f t="shared" si="505"/>
        <v>0</v>
      </c>
      <c r="J238" s="22">
        <f t="shared" si="506"/>
        <v>1.9659711665755209E-5</v>
      </c>
      <c r="K238" s="1">
        <f t="shared" si="508"/>
        <v>1.0197268208630194E-4</v>
      </c>
      <c r="L238" s="1">
        <f t="shared" si="509"/>
        <v>2.6119100229423883E-4</v>
      </c>
      <c r="M238" s="1">
        <f t="shared" si="510"/>
        <v>5.5379873014838022E-4</v>
      </c>
      <c r="N238" s="1">
        <f t="shared" si="511"/>
        <v>1.0707163016088022E-3</v>
      </c>
      <c r="O238" s="1">
        <f t="shared" si="512"/>
        <v>1.9530588859628111E-3</v>
      </c>
      <c r="P238" s="1">
        <f t="shared" si="513"/>
        <v>3.4116066456702167E-3</v>
      </c>
      <c r="Q238" s="1">
        <f t="shared" si="514"/>
        <v>5.7487964356174393E-3</v>
      </c>
      <c r="R238" s="1">
        <f t="shared" si="515"/>
        <v>9.3806565730472479E-3</v>
      </c>
      <c r="S238" s="1">
        <f t="shared" si="516"/>
        <v>1.4854507749642417E-2</v>
      </c>
      <c r="T238" s="1">
        <f t="shared" si="517"/>
        <v>2.2856791810616658E-2</v>
      </c>
      <c r="U238" s="1">
        <f t="shared" si="518"/>
        <v>3.4204572665632559E-2</v>
      </c>
      <c r="V238" s="1">
        <f t="shared" si="519"/>
        <v>4.9814650158947205E-2</v>
      </c>
      <c r="W238" s="1">
        <f t="shared" si="520"/>
        <v>7.0646300875656751E-2</v>
      </c>
      <c r="X238" s="1">
        <f t="shared" si="521"/>
        <v>9.7617552369232058E-2</v>
      </c>
      <c r="Y238" s="1">
        <f t="shared" si="522"/>
        <v>0.13150024831638885</v>
      </c>
      <c r="Z238" s="1">
        <f t="shared" si="523"/>
        <v>0.17280503862711583</v>
      </c>
      <c r="AA238" s="1">
        <f t="shared" si="524"/>
        <v>0.22167244227678809</v>
      </c>
      <c r="AB238" s="1">
        <f t="shared" si="525"/>
        <v>0.27778875526280111</v>
      </c>
      <c r="AC238" s="1">
        <f t="shared" si="526"/>
        <v>0.34034460001195643</v>
      </c>
      <c r="AD238" s="1">
        <f t="shared" si="527"/>
        <v>0.40804888914164239</v>
      </c>
      <c r="AE238" s="1">
        <f t="shared" si="528"/>
        <v>0.47920250333714864</v>
      </c>
      <c r="AF238" s="1">
        <f t="shared" si="529"/>
        <v>0.551825677729328</v>
      </c>
      <c r="AG238" s="1">
        <f t="shared" si="530"/>
        <v>0.6238232279563839</v>
      </c>
      <c r="AH238" s="1">
        <f t="shared" si="531"/>
        <v>0.69316464698873748</v>
      </c>
      <c r="AI238" s="1">
        <f t="shared" si="532"/>
        <v>0.75805346897808767</v>
      </c>
      <c r="AJ238" s="1">
        <f t="shared" si="533"/>
        <v>0.81706271484864368</v>
      </c>
      <c r="AK238" s="1">
        <f t="shared" si="534"/>
        <v>0.86922002338201432</v>
      </c>
      <c r="AL238" s="1">
        <f t="shared" si="535"/>
        <v>0.91403550802597211</v>
      </c>
      <c r="AM238" s="1">
        <f t="shared" si="536"/>
        <v>0.95147522708704058</v>
      </c>
      <c r="AN238" s="1">
        <f t="shared" si="537"/>
        <v>0.98189129956169674</v>
      </c>
      <c r="AO238" s="1">
        <f t="shared" si="538"/>
        <v>1.0059246849922392</v>
      </c>
      <c r="AP238" s="1">
        <f t="shared" si="539"/>
        <v>1.024397957348421</v>
      </c>
      <c r="AQ238" s="1">
        <f t="shared" si="540"/>
        <v>1.038213441561235</v>
      </c>
      <c r="AR238" s="1">
        <f t="shared" si="541"/>
        <v>1.0482678974331936</v>
      </c>
      <c r="AS238" s="1">
        <f t="shared" si="542"/>
        <v>1.0553898387101761</v>
      </c>
      <c r="AT238" s="1">
        <f t="shared" si="543"/>
        <v>1.0603007607426098</v>
      </c>
      <c r="AU238" s="1">
        <f t="shared" si="544"/>
        <v>1.0635978464691622</v>
      </c>
      <c r="AV238" s="1">
        <f t="shared" si="545"/>
        <v>1.065753494552522</v>
      </c>
      <c r="AW238" s="1">
        <f t="shared" si="546"/>
        <v>1.0671262205675272</v>
      </c>
      <c r="AX238" s="1">
        <f t="shared" si="547"/>
        <v>1.0679778020432664</v>
      </c>
      <c r="AY238" s="1">
        <f t="shared" si="548"/>
        <v>1.0684925359466018</v>
      </c>
      <c r="AZ238" s="1">
        <f t="shared" si="549"/>
        <v>1.0687957374184087</v>
      </c>
      <c r="BA238" s="1">
        <f t="shared" si="550"/>
        <v>1.0689698175869784</v>
      </c>
      <c r="BB238" s="1">
        <f t="shared" si="551"/>
        <v>1.06906725234616</v>
      </c>
      <c r="BC238" s="1">
        <f t="shared" si="552"/>
        <v>1.0691204266426555</v>
      </c>
      <c r="BD238" s="1">
        <f t="shared" si="553"/>
        <v>1.0691487267394992</v>
      </c>
      <c r="BE238" s="1">
        <f t="shared" si="554"/>
        <v>1.069163417400155</v>
      </c>
      <c r="BF238" s="1">
        <f t="shared" si="555"/>
        <v>1.0691708561326154</v>
      </c>
      <c r="BG238" s="1">
        <f t="shared" si="556"/>
        <v>1.0691745291645647</v>
      </c>
      <c r="BH238" s="1">
        <f t="shared" si="557"/>
        <v>1.0691762933094133</v>
      </c>
      <c r="BI238" s="1">
        <f t="shared" si="558"/>
        <v>1.0691771055055548</v>
      </c>
      <c r="BJ238" s="1">
        <f t="shared" si="559"/>
        <v>1.0691774333213617</v>
      </c>
      <c r="BK238" s="1">
        <f t="shared" si="560"/>
        <v>1.0691774700078436</v>
      </c>
      <c r="BL238" s="1">
        <f t="shared" si="561"/>
        <v>1.069177225025117</v>
      </c>
      <c r="BM238" s="1">
        <f t="shared" si="562"/>
        <v>1.0691765201144585</v>
      </c>
      <c r="BN238" s="1">
        <f t="shared" si="563"/>
        <v>1.0691748849678682</v>
      </c>
      <c r="BO238" s="1">
        <f t="shared" si="564"/>
        <v>1.0691713075498375</v>
      </c>
      <c r="BP238" s="1">
        <f t="shared" si="565"/>
        <v>1.0691637439758057</v>
      </c>
      <c r="BQ238" s="1">
        <f t="shared" si="566"/>
        <v>1.0691482237889631</v>
      </c>
      <c r="BR238" s="1">
        <f t="shared" si="567"/>
        <v>1.0691172929658661</v>
      </c>
      <c r="BS238" s="1">
        <f t="shared" si="568"/>
        <v>1.0690574191775419</v>
      </c>
      <c r="BT238" s="1">
        <f t="shared" si="569"/>
        <v>1.0689448529430192</v>
      </c>
      <c r="BU238" s="1">
        <f t="shared" si="570"/>
        <v>1.0687393232073068</v>
      </c>
      <c r="BV238" s="1">
        <f t="shared" si="571"/>
        <v>1.068374898912487</v>
      </c>
      <c r="BW238" s="1">
        <f t="shared" si="572"/>
        <v>1.0677474464339376</v>
      </c>
      <c r="BX238" s="1">
        <f t="shared" si="573"/>
        <v>1.0666984499193091</v>
      </c>
      <c r="BY238" s="1">
        <f t="shared" si="574"/>
        <v>1.0649956250218289</v>
      </c>
      <c r="BZ238" s="1">
        <f t="shared" si="575"/>
        <v>1.0623117889108944</v>
      </c>
      <c r="CA238" s="1">
        <f t="shared" si="576"/>
        <v>1.0582047990837515</v>
      </c>
      <c r="CB238" s="1">
        <f t="shared" si="577"/>
        <v>1.052102848070448</v>
      </c>
      <c r="CC238" s="1">
        <f t="shared" si="578"/>
        <v>1.0433006473849848</v>
      </c>
      <c r="CD238" s="1">
        <f t="shared" si="579"/>
        <v>1.03097256907452</v>
      </c>
      <c r="CE238" s="1">
        <f t="shared" si="580"/>
        <v>1.0142081239935394</v>
      </c>
      <c r="CF238" s="1">
        <f t="shared" si="581"/>
        <v>0.992072863005804</v>
      </c>
      <c r="CG238" s="1">
        <f t="shared" si="582"/>
        <v>0.96369383606850412</v>
      </c>
      <c r="CH238" s="1">
        <f t="shared" si="583"/>
        <v>0.92836355878202748</v>
      </c>
      <c r="CI238" s="1">
        <f t="shared" si="584"/>
        <v>0.88565095906614733</v>
      </c>
      <c r="CJ238" s="1">
        <f t="shared" si="585"/>
        <v>0.83550333623085271</v>
      </c>
      <c r="CK238" s="1">
        <f t="shared" si="586"/>
        <v>0.77832136362424442</v>
      </c>
      <c r="CL238" s="1">
        <f t="shared" si="587"/>
        <v>0.71499065934457995</v>
      </c>
      <c r="CM238" s="1">
        <f t="shared" si="588"/>
        <v>0.64685874036604829</v>
      </c>
      <c r="CN238" s="1">
        <f t="shared" si="589"/>
        <v>0.57565458181065365</v>
      </c>
      <c r="CO238" s="1">
        <f t="shared" si="590"/>
        <v>0.50335791113674333</v>
      </c>
      <c r="CP238" s="1">
        <f t="shared" si="591"/>
        <v>0.43203459473625988</v>
      </c>
      <c r="CQ238" s="1">
        <f t="shared" si="592"/>
        <v>0.36366085440141255</v>
      </c>
      <c r="CR238" s="1">
        <f t="shared" si="593"/>
        <v>0.29996104961829201</v>
      </c>
      <c r="CS238" s="1">
        <f t="shared" si="594"/>
        <v>0.24228092637621435</v>
      </c>
      <c r="CT238" s="1">
        <f t="shared" si="595"/>
        <v>0.19151131609801972</v>
      </c>
      <c r="CU238" s="1">
        <f t="shared" si="596"/>
        <v>0.14806798494352405</v>
      </c>
      <c r="CV238" s="1">
        <f t="shared" si="597"/>
        <v>0.11192384902144324</v>
      </c>
      <c r="CW238" s="1">
        <f t="shared" si="598"/>
        <v>8.2682091501096164E-2</v>
      </c>
      <c r="CX238" s="1">
        <f t="shared" si="599"/>
        <v>5.9674188560774555E-2</v>
      </c>
      <c r="CY238" s="1">
        <f t="shared" si="600"/>
        <v>4.2065901904751013E-2</v>
      </c>
      <c r="CZ238" s="1">
        <f t="shared" si="601"/>
        <v>2.8956476402322209E-2</v>
      </c>
      <c r="DA238" s="1">
        <f t="shared" si="602"/>
        <v>1.9460533762436429E-2</v>
      </c>
      <c r="DB238" s="1">
        <f t="shared" si="603"/>
        <v>1.2767191674188497E-2</v>
      </c>
      <c r="DC238" s="1">
        <f t="shared" si="604"/>
        <v>8.1756097411290699E-3</v>
      </c>
      <c r="DD238" s="1">
        <f t="shared" si="605"/>
        <v>5.109688359778714E-3</v>
      </c>
      <c r="DE238" s="1">
        <f t="shared" si="606"/>
        <v>3.1166986221078151E-3</v>
      </c>
      <c r="DF238" s="1">
        <f t="shared" si="607"/>
        <v>1.8552736221256257E-3</v>
      </c>
      <c r="DG238" s="1">
        <f t="shared" si="608"/>
        <v>1.0777780581419311E-3</v>
      </c>
      <c r="DH238" s="1">
        <f t="shared" si="609"/>
        <v>6.110294288092479E-4</v>
      </c>
      <c r="DI238" s="1">
        <f t="shared" si="610"/>
        <v>3.380776071759876E-4</v>
      </c>
      <c r="DJ238" s="1">
        <f t="shared" si="611"/>
        <v>1.8256111220434806E-4</v>
      </c>
      <c r="DK238" s="1">
        <f t="shared" si="612"/>
        <v>9.6218622023385605E-5</v>
      </c>
      <c r="DL238" s="1">
        <f t="shared" si="613"/>
        <v>4.9498842675590554E-5</v>
      </c>
      <c r="DM238" s="1">
        <f t="shared" si="614"/>
        <v>2.4856852851259911E-5</v>
      </c>
      <c r="DN238" s="1">
        <f t="shared" si="615"/>
        <v>1.21855773025331E-5</v>
      </c>
      <c r="DO238" s="1">
        <f t="shared" si="616"/>
        <v>5.8321907911469746E-6</v>
      </c>
      <c r="DP238" s="1">
        <f t="shared" si="617"/>
        <v>2.7254764067063655E-6</v>
      </c>
      <c r="DQ238" s="1">
        <f t="shared" si="618"/>
        <v>1.2437123843848544E-6</v>
      </c>
      <c r="DR238" s="1">
        <f t="shared" si="619"/>
        <v>5.5425294688006927E-7</v>
      </c>
      <c r="DS238" s="1">
        <f t="shared" si="620"/>
        <v>2.4124144655365203E-7</v>
      </c>
      <c r="DT238" s="1">
        <f t="shared" si="621"/>
        <v>1.0256481779727617E-7</v>
      </c>
      <c r="DU238" s="1">
        <f t="shared" si="622"/>
        <v>4.2598599111602471E-8</v>
      </c>
      <c r="DV238" s="1">
        <f t="shared" si="623"/>
        <v>1.7285875361766508E-8</v>
      </c>
      <c r="DW238" s="1">
        <f t="shared" si="624"/>
        <v>6.8538726524883202E-9</v>
      </c>
      <c r="DX238" s="1">
        <f t="shared" si="625"/>
        <v>2.6557013268795167E-9</v>
      </c>
      <c r="DY238" s="1">
        <f t="shared" si="626"/>
        <v>1.0057065496277354E-9</v>
      </c>
      <c r="DZ238" s="1">
        <f t="shared" si="627"/>
        <v>3.7227397510105084E-10</v>
      </c>
      <c r="EA238" s="1">
        <f t="shared" si="628"/>
        <v>1.3471128935016805E-10</v>
      </c>
      <c r="EB238" s="1">
        <f t="shared" si="629"/>
        <v>4.765908928221512E-11</v>
      </c>
      <c r="EC238" s="1">
        <f t="shared" si="630"/>
        <v>1.6486871860784033E-11</v>
      </c>
      <c r="ED238" s="1">
        <f t="shared" si="631"/>
        <v>5.577398131037423E-12</v>
      </c>
      <c r="EE238" s="1">
        <f t="shared" si="632"/>
        <v>1.8453367221424808E-12</v>
      </c>
      <c r="EF238" s="1">
        <f t="shared" si="633"/>
        <v>5.9719958389383694E-13</v>
      </c>
      <c r="EG238" s="1">
        <f t="shared" si="634"/>
        <v>1.8906540232552354E-13</v>
      </c>
      <c r="EH238" s="1">
        <f t="shared" si="635"/>
        <v>5.8560066236645921E-14</v>
      </c>
      <c r="EI238" s="1">
        <f t="shared" si="636"/>
        <v>1.7747435145191776E-14</v>
      </c>
      <c r="EJ238" s="1">
        <f t="shared" si="637"/>
        <v>5.2633362976331522E-15</v>
      </c>
      <c r="EK238" s="1">
        <f t="shared" si="638"/>
        <v>1.5276517080648183E-15</v>
      </c>
      <c r="EL238" s="1">
        <f t="shared" si="639"/>
        <v>4.3398104011196758E-16</v>
      </c>
      <c r="EM238" s="1">
        <f t="shared" si="640"/>
        <v>1.206826995012139E-16</v>
      </c>
      <c r="EN238" s="1">
        <f t="shared" si="641"/>
        <v>3.285420668423145E-17</v>
      </c>
      <c r="EO238" s="1">
        <f t="shared" si="642"/>
        <v>8.7569257974553415E-18</v>
      </c>
      <c r="EP238" s="1">
        <f t="shared" si="643"/>
        <v>2.2854367450887037E-18</v>
      </c>
      <c r="EQ238" s="1">
        <f t="shared" si="644"/>
        <v>5.8409681231304916E-19</v>
      </c>
      <c r="ER238" s="1">
        <f t="shared" si="645"/>
        <v>1.4619714613627836E-19</v>
      </c>
      <c r="ES238" s="1">
        <f t="shared" si="646"/>
        <v>3.5840230346371947E-20</v>
      </c>
      <c r="ET238" s="1">
        <f t="shared" si="647"/>
        <v>8.6063499461507815E-21</v>
      </c>
      <c r="EU238" s="1">
        <f t="shared" si="648"/>
        <v>2.0245152291455367E-21</v>
      </c>
      <c r="EV238" s="1">
        <f t="shared" si="649"/>
        <v>4.6656644739536216E-22</v>
      </c>
      <c r="EW238" s="1">
        <f t="shared" si="650"/>
        <v>1.053493782042054E-22</v>
      </c>
      <c r="EX238" s="1">
        <f t="shared" si="651"/>
        <v>2.330832718506847E-23</v>
      </c>
      <c r="EY238" s="1">
        <f t="shared" si="652"/>
        <v>5.0534097931332843E-24</v>
      </c>
      <c r="EZ238" s="1">
        <f t="shared" si="653"/>
        <v>1.073701563909261E-24</v>
      </c>
      <c r="FA238" s="1">
        <f t="shared" si="654"/>
        <v>2.2356222977591606E-25</v>
      </c>
      <c r="FB238" s="1">
        <f t="shared" si="655"/>
        <v>4.5482773308011803E-26</v>
      </c>
      <c r="FC238" s="1">
        <f t="shared" si="656"/>
        <v>8.1737237827637513E-27</v>
      </c>
      <c r="FD238" s="75">
        <f t="shared" si="507"/>
        <v>-8.1737237827637513E-27</v>
      </c>
    </row>
    <row r="239" spans="7:160" x14ac:dyDescent="0.35">
      <c r="G239" t="str">
        <f t="shared" si="503"/>
        <v>Refd, t=1.12</v>
      </c>
      <c r="H239" s="76">
        <f t="shared" si="504"/>
        <v>1.1199999999999981</v>
      </c>
      <c r="I239" s="1">
        <f t="shared" si="505"/>
        <v>0</v>
      </c>
      <c r="J239" s="22">
        <f t="shared" si="506"/>
        <v>1.9468468479379209E-5</v>
      </c>
      <c r="K239" s="1">
        <f t="shared" si="508"/>
        <v>1.0096987559669E-4</v>
      </c>
      <c r="L239" s="1">
        <f t="shared" si="509"/>
        <v>2.5856516973835785E-4</v>
      </c>
      <c r="M239" s="1">
        <f t="shared" si="510"/>
        <v>5.4806572229690092E-4</v>
      </c>
      <c r="N239" s="1">
        <f t="shared" si="511"/>
        <v>1.0592656203374804E-3</v>
      </c>
      <c r="O239" s="1">
        <f t="shared" si="512"/>
        <v>1.9314889572570311E-3</v>
      </c>
      <c r="P239" s="1">
        <f t="shared" si="513"/>
        <v>3.3728161058566458E-3</v>
      </c>
      <c r="Q239" s="1">
        <f t="shared" si="514"/>
        <v>5.6818354859697806E-3</v>
      </c>
      <c r="R239" s="1">
        <f t="shared" si="515"/>
        <v>9.2694066449849604E-3</v>
      </c>
      <c r="S239" s="1">
        <f t="shared" si="516"/>
        <v>1.4676347800770418E-2</v>
      </c>
      <c r="T239" s="1">
        <f t="shared" si="517"/>
        <v>2.2581513908705712E-2</v>
      </c>
      <c r="U239" s="1">
        <f t="shared" si="518"/>
        <v>3.3793903995944979E-2</v>
      </c>
      <c r="V239" s="1">
        <f t="shared" si="519"/>
        <v>4.9222788423951308E-2</v>
      </c>
      <c r="W239" s="1">
        <f t="shared" si="520"/>
        <v>6.9821837108794249E-2</v>
      </c>
      <c r="X239" s="1">
        <f t="shared" si="521"/>
        <v>9.6507010462024992E-2</v>
      </c>
      <c r="Y239" s="1">
        <f t="shared" si="522"/>
        <v>0.13005320891485969</v>
      </c>
      <c r="Z239" s="1">
        <f t="shared" si="523"/>
        <v>0.17098046676306003</v>
      </c>
      <c r="AA239" s="1">
        <f t="shared" si="524"/>
        <v>0.21944547118167676</v>
      </c>
      <c r="AB239" s="1">
        <f t="shared" si="525"/>
        <v>0.27515688790097359</v>
      </c>
      <c r="AC239" s="1">
        <f t="shared" si="526"/>
        <v>0.33733217195096143</v>
      </c>
      <c r="AD239" s="1">
        <f t="shared" si="527"/>
        <v>0.40470875946599966</v>
      </c>
      <c r="AE239" s="1">
        <f t="shared" si="528"/>
        <v>0.47561431560646311</v>
      </c>
      <c r="AF239" s="1">
        <f t="shared" si="529"/>
        <v>0.54809060178463731</v>
      </c>
      <c r="AG239" s="1">
        <f t="shared" si="530"/>
        <v>0.62005573600821218</v>
      </c>
      <c r="AH239" s="1">
        <f t="shared" si="531"/>
        <v>0.68948244357971922</v>
      </c>
      <c r="AI239" s="1">
        <f t="shared" si="532"/>
        <v>0.7545670460348356</v>
      </c>
      <c r="AJ239" s="1">
        <f t="shared" si="533"/>
        <v>0.81386605520246103</v>
      </c>
      <c r="AK239" s="1">
        <f t="shared" si="534"/>
        <v>0.8663837218176208</v>
      </c>
      <c r="AL239" s="1">
        <f t="shared" si="535"/>
        <v>0.91160308913401822</v>
      </c>
      <c r="AM239" s="1">
        <f t="shared" si="536"/>
        <v>0.94946283928623354</v>
      </c>
      <c r="AN239" s="1">
        <f t="shared" si="537"/>
        <v>0.98029039581926813</v>
      </c>
      <c r="AO239" s="1">
        <f t="shared" si="538"/>
        <v>1.0047068805677482</v>
      </c>
      <c r="AP239" s="1">
        <f t="shared" si="539"/>
        <v>1.0235210493412494</v>
      </c>
      <c r="AQ239" s="1">
        <f t="shared" si="540"/>
        <v>1.0376275894956923</v>
      </c>
      <c r="AR239" s="1">
        <f t="shared" si="541"/>
        <v>1.0479211526370085</v>
      </c>
      <c r="AS239" s="1">
        <f t="shared" si="542"/>
        <v>1.055232497393622</v>
      </c>
      <c r="AT239" s="1">
        <f t="shared" si="543"/>
        <v>1.0602883216383499</v>
      </c>
      <c r="AU239" s="1">
        <f t="shared" si="544"/>
        <v>1.0636926148172074</v>
      </c>
      <c r="AV239" s="1">
        <f t="shared" si="545"/>
        <v>1.0659250532537314</v>
      </c>
      <c r="AW239" s="1">
        <f t="shared" si="546"/>
        <v>1.067351077581876</v>
      </c>
      <c r="AX239" s="1">
        <f t="shared" si="547"/>
        <v>1.0682385332190747</v>
      </c>
      <c r="AY239" s="1">
        <f t="shared" si="548"/>
        <v>1.068776698834387</v>
      </c>
      <c r="AZ239" s="1">
        <f t="shared" si="549"/>
        <v>1.0690947609725237</v>
      </c>
      <c r="BA239" s="1">
        <f t="shared" si="550"/>
        <v>1.069277997338169</v>
      </c>
      <c r="BB239" s="1">
        <f t="shared" si="551"/>
        <v>1.0693809154090905</v>
      </c>
      <c r="BC239" s="1">
        <f t="shared" si="552"/>
        <v>1.0694372828000456</v>
      </c>
      <c r="BD239" s="1">
        <f t="shared" si="553"/>
        <v>1.0694673917197268</v>
      </c>
      <c r="BE239" s="1">
        <f t="shared" si="554"/>
        <v>1.0694830795173573</v>
      </c>
      <c r="BF239" s="1">
        <f t="shared" si="555"/>
        <v>1.0694910533361406</v>
      </c>
      <c r="BG239" s="1">
        <f t="shared" si="556"/>
        <v>1.0694950059249133</v>
      </c>
      <c r="BH239" s="1">
        <f t="shared" si="557"/>
        <v>1.0694969121956668</v>
      </c>
      <c r="BI239" s="1">
        <f t="shared" si="558"/>
        <v>1.069497794456685</v>
      </c>
      <c r="BJ239" s="1">
        <f t="shared" si="559"/>
        <v>1.0694981551745644</v>
      </c>
      <c r="BK239" s="1">
        <f t="shared" si="560"/>
        <v>1.0694982052714941</v>
      </c>
      <c r="BL239" s="1">
        <f t="shared" si="561"/>
        <v>1.0694979620953184</v>
      </c>
      <c r="BM239" s="1">
        <f t="shared" si="562"/>
        <v>1.0694972493025912</v>
      </c>
      <c r="BN239" s="1">
        <f t="shared" si="563"/>
        <v>1.0694955941064264</v>
      </c>
      <c r="BO239" s="1">
        <f t="shared" si="564"/>
        <v>1.0694919778893661</v>
      </c>
      <c r="BP239" s="1">
        <f t="shared" si="565"/>
        <v>1.0694843459260521</v>
      </c>
      <c r="BQ239" s="1">
        <f t="shared" si="566"/>
        <v>1.0694687132044363</v>
      </c>
      <c r="BR239" s="1">
        <f t="shared" si="567"/>
        <v>1.0694376106323094</v>
      </c>
      <c r="BS239" s="1">
        <f t="shared" si="568"/>
        <v>1.0693774994971406</v>
      </c>
      <c r="BT239" s="1">
        <f t="shared" si="569"/>
        <v>1.0692646530759304</v>
      </c>
      <c r="BU239" s="1">
        <f t="shared" si="570"/>
        <v>1.0690588913312236</v>
      </c>
      <c r="BV239" s="1">
        <f t="shared" si="571"/>
        <v>1.0686945092957671</v>
      </c>
      <c r="BW239" s="1">
        <f t="shared" si="572"/>
        <v>1.0680678378876163</v>
      </c>
      <c r="BX239" s="1">
        <f t="shared" si="573"/>
        <v>1.0670212093703055</v>
      </c>
      <c r="BY239" s="1">
        <f t="shared" si="574"/>
        <v>1.0653237541239604</v>
      </c>
      <c r="BZ239" s="1">
        <f t="shared" si="575"/>
        <v>1.0626504724553707</v>
      </c>
      <c r="CA239" s="1">
        <f t="shared" si="576"/>
        <v>1.0585623540234466</v>
      </c>
      <c r="CB239" s="1">
        <f t="shared" si="577"/>
        <v>1.0524917695791194</v>
      </c>
      <c r="CC239" s="1">
        <f t="shared" si="578"/>
        <v>1.0437385890560249</v>
      </c>
      <c r="CD239" s="1">
        <f t="shared" si="579"/>
        <v>1.0314830132859547</v>
      </c>
      <c r="CE239" s="1">
        <f t="shared" si="580"/>
        <v>1.0148204402696581</v>
      </c>
      <c r="CF239" s="1">
        <f t="shared" si="581"/>
        <v>0.9928214467764831</v>
      </c>
      <c r="CG239" s="1">
        <f t="shared" si="582"/>
        <v>0.9646160941039934</v>
      </c>
      <c r="CH239" s="1">
        <f t="shared" si="583"/>
        <v>0.92949667267759639</v>
      </c>
      <c r="CI239" s="1">
        <f t="shared" si="584"/>
        <v>0.8870276014669578</v>
      </c>
      <c r="CJ239" s="1">
        <f t="shared" si="585"/>
        <v>0.83714679355071275</v>
      </c>
      <c r="CK239" s="1">
        <f t="shared" si="586"/>
        <v>0.7802407669793312</v>
      </c>
      <c r="CL239" s="1">
        <f t="shared" si="587"/>
        <v>0.71717716679727472</v>
      </c>
      <c r="CM239" s="1">
        <f t="shared" si="588"/>
        <v>0.64928348718220641</v>
      </c>
      <c r="CN239" s="1">
        <f t="shared" si="589"/>
        <v>0.57826899739247328</v>
      </c>
      <c r="CO239" s="1">
        <f t="shared" si="590"/>
        <v>0.50609661912765413</v>
      </c>
      <c r="CP239" s="1">
        <f t="shared" si="591"/>
        <v>0.43482064392607617</v>
      </c>
      <c r="CQ239" s="1">
        <f t="shared" si="592"/>
        <v>0.36641258118443859</v>
      </c>
      <c r="CR239" s="1">
        <f t="shared" si="593"/>
        <v>0.30259955720720555</v>
      </c>
      <c r="CS239" s="1">
        <f t="shared" si="594"/>
        <v>0.24473705923286476</v>
      </c>
      <c r="CT239" s="1">
        <f t="shared" si="595"/>
        <v>0.19373113273914108</v>
      </c>
      <c r="CU239" s="1">
        <f t="shared" si="596"/>
        <v>0.15001605066403698</v>
      </c>
      <c r="CV239" s="1">
        <f t="shared" si="597"/>
        <v>0.11358409742646038</v>
      </c>
      <c r="CW239" s="1">
        <f t="shared" si="598"/>
        <v>8.4056435258039408E-2</v>
      </c>
      <c r="CX239" s="1">
        <f t="shared" si="599"/>
        <v>6.0779401148549024E-2</v>
      </c>
      <c r="CY239" s="1">
        <f t="shared" si="600"/>
        <v>4.2929483433927808E-2</v>
      </c>
      <c r="CZ239" s="1">
        <f t="shared" si="601"/>
        <v>2.9612242936313166E-2</v>
      </c>
      <c r="DA239" s="1">
        <f t="shared" si="602"/>
        <v>1.9944557199851054E-2</v>
      </c>
      <c r="DB239" s="1">
        <f t="shared" si="603"/>
        <v>1.3114518721548269E-2</v>
      </c>
      <c r="DC239" s="1">
        <f t="shared" si="604"/>
        <v>8.4179638061885626E-3</v>
      </c>
      <c r="DD239" s="1">
        <f t="shared" si="605"/>
        <v>5.2741581894413777E-3</v>
      </c>
      <c r="DE239" s="1">
        <f t="shared" si="606"/>
        <v>3.2252739802349916E-3</v>
      </c>
      <c r="DF239" s="1">
        <f t="shared" si="607"/>
        <v>1.9250117432170336E-3</v>
      </c>
      <c r="DG239" s="1">
        <f t="shared" si="608"/>
        <v>1.1213681603078028E-3</v>
      </c>
      <c r="DH239" s="1">
        <f t="shared" si="609"/>
        <v>6.3754913610979873E-4</v>
      </c>
      <c r="DI239" s="1">
        <f t="shared" si="610"/>
        <v>3.5378474312342559E-4</v>
      </c>
      <c r="DJ239" s="1">
        <f t="shared" si="611"/>
        <v>1.9161961893393386E-4</v>
      </c>
      <c r="DK239" s="1">
        <f t="shared" si="612"/>
        <v>1.0130643385052863E-4</v>
      </c>
      <c r="DL239" s="1">
        <f t="shared" si="613"/>
        <v>5.2282420137123698E-5</v>
      </c>
      <c r="DM239" s="1">
        <f t="shared" si="614"/>
        <v>2.6340586409785438E-5</v>
      </c>
      <c r="DN239" s="1">
        <f t="shared" si="615"/>
        <v>1.2956251427163964E-5</v>
      </c>
      <c r="DO239" s="1">
        <f t="shared" si="616"/>
        <v>6.2223385886103282E-6</v>
      </c>
      <c r="DP239" s="1">
        <f t="shared" si="617"/>
        <v>2.9180122724858453E-6</v>
      </c>
      <c r="DQ239" s="1">
        <f t="shared" si="618"/>
        <v>1.3363522791585633E-6</v>
      </c>
      <c r="DR239" s="1">
        <f t="shared" si="619"/>
        <v>5.9772072239272567E-7</v>
      </c>
      <c r="DS239" s="1">
        <f t="shared" si="620"/>
        <v>2.6113433730343846E-7</v>
      </c>
      <c r="DT239" s="1">
        <f t="shared" si="621"/>
        <v>1.1144591784747111E-7</v>
      </c>
      <c r="DU239" s="1">
        <f t="shared" si="622"/>
        <v>4.6467167893693245E-8</v>
      </c>
      <c r="DV239" s="1">
        <f t="shared" si="623"/>
        <v>1.8930337560598105E-8</v>
      </c>
      <c r="DW239" s="1">
        <f t="shared" si="624"/>
        <v>7.5361512660131197E-9</v>
      </c>
      <c r="DX239" s="1">
        <f t="shared" si="625"/>
        <v>2.9320371049947399E-9</v>
      </c>
      <c r="DY239" s="1">
        <f t="shared" si="626"/>
        <v>1.1149818652485609E-9</v>
      </c>
      <c r="DZ239" s="1">
        <f t="shared" si="627"/>
        <v>4.1447155711611347E-10</v>
      </c>
      <c r="EA239" s="1">
        <f t="shared" si="628"/>
        <v>1.5062617015855052E-10</v>
      </c>
      <c r="EB239" s="1">
        <f t="shared" si="629"/>
        <v>5.3522335472734105E-11</v>
      </c>
      <c r="EC239" s="1">
        <f t="shared" si="630"/>
        <v>1.8597244529413662E-11</v>
      </c>
      <c r="ED239" s="1">
        <f t="shared" si="631"/>
        <v>6.3196180275140472E-12</v>
      </c>
      <c r="EE239" s="1">
        <f t="shared" si="632"/>
        <v>2.1004442778954552E-12</v>
      </c>
      <c r="EF239" s="1">
        <f t="shared" si="633"/>
        <v>6.8290237182616444E-13</v>
      </c>
      <c r="EG239" s="1">
        <f t="shared" si="634"/>
        <v>2.1721095650250899E-13</v>
      </c>
      <c r="EH239" s="1">
        <f t="shared" si="635"/>
        <v>6.7597162807194654E-14</v>
      </c>
      <c r="EI239" s="1">
        <f t="shared" si="636"/>
        <v>2.058477951427033E-14</v>
      </c>
      <c r="EJ239" s="1">
        <f t="shared" si="637"/>
        <v>6.1345358125630624E-15</v>
      </c>
      <c r="EK239" s="1">
        <f t="shared" si="638"/>
        <v>1.7892908936216278E-15</v>
      </c>
      <c r="EL239" s="1">
        <f t="shared" si="639"/>
        <v>5.1084510974762604E-16</v>
      </c>
      <c r="EM239" s="1">
        <f t="shared" si="640"/>
        <v>1.4277464253659218E-16</v>
      </c>
      <c r="EN239" s="1">
        <f t="shared" si="641"/>
        <v>3.9067010468187414E-17</v>
      </c>
      <c r="EO239" s="1">
        <f t="shared" si="642"/>
        <v>1.0466691005496123E-17</v>
      </c>
      <c r="EP239" s="1">
        <f t="shared" si="643"/>
        <v>2.7459382629469585E-18</v>
      </c>
      <c r="EQ239" s="1">
        <f t="shared" si="644"/>
        <v>7.0549739194482763E-19</v>
      </c>
      <c r="ER239" s="1">
        <f t="shared" si="645"/>
        <v>1.7752665798599E-19</v>
      </c>
      <c r="ES239" s="1">
        <f t="shared" si="646"/>
        <v>4.3755695949730306E-20</v>
      </c>
      <c r="ET239" s="1">
        <f t="shared" si="647"/>
        <v>1.0564449666639388E-20</v>
      </c>
      <c r="EU239" s="1">
        <f t="shared" si="648"/>
        <v>2.4988368501814087E-21</v>
      </c>
      <c r="EV239" s="1">
        <f t="shared" si="649"/>
        <v>5.7908751467711302E-22</v>
      </c>
      <c r="EW239" s="1">
        <f t="shared" si="650"/>
        <v>1.314926152415734E-22</v>
      </c>
      <c r="EX239" s="1">
        <f t="shared" si="651"/>
        <v>2.9257958270444343E-23</v>
      </c>
      <c r="EY239" s="1">
        <f t="shared" si="652"/>
        <v>6.3797812542282974E-24</v>
      </c>
      <c r="EZ239" s="1">
        <f t="shared" si="653"/>
        <v>1.3633834303487628E-24</v>
      </c>
      <c r="FA239" s="1">
        <f t="shared" si="654"/>
        <v>2.855417161248938E-25</v>
      </c>
      <c r="FB239" s="1">
        <f t="shared" si="655"/>
        <v>5.8432484684734497E-26</v>
      </c>
      <c r="FC239" s="1">
        <f t="shared" si="656"/>
        <v>1.0555378198465324E-26</v>
      </c>
      <c r="FD239" s="75">
        <f t="shared" si="507"/>
        <v>-1.0555378198465324E-26</v>
      </c>
    </row>
    <row r="240" spans="7:160" x14ac:dyDescent="0.35">
      <c r="G240" t="str">
        <f t="shared" si="503"/>
        <v>Refd, t=1.13</v>
      </c>
      <c r="H240" s="76">
        <f t="shared" si="504"/>
        <v>1.124999999999998</v>
      </c>
      <c r="I240" s="1">
        <f t="shared" si="505"/>
        <v>0</v>
      </c>
      <c r="J240" s="22">
        <f t="shared" si="506"/>
        <v>1.9278541521392734E-5</v>
      </c>
      <c r="K240" s="1">
        <f t="shared" si="508"/>
        <v>9.9974280282858312E-5</v>
      </c>
      <c r="L240" s="1">
        <f t="shared" si="509"/>
        <v>2.5595983839851695E-4</v>
      </c>
      <c r="M240" s="1">
        <f t="shared" si="510"/>
        <v>5.4238207132165507E-4</v>
      </c>
      <c r="N240" s="1">
        <f t="shared" si="511"/>
        <v>1.0479234655266093E-3</v>
      </c>
      <c r="O240" s="1">
        <f t="shared" si="512"/>
        <v>1.9101415562494677E-3</v>
      </c>
      <c r="P240" s="1">
        <f t="shared" si="513"/>
        <v>3.3344545981309603E-3</v>
      </c>
      <c r="Q240" s="1">
        <f t="shared" si="514"/>
        <v>5.6156560184938238E-3</v>
      </c>
      <c r="R240" s="1">
        <f t="shared" si="515"/>
        <v>9.1595061532271874E-3</v>
      </c>
      <c r="S240" s="1">
        <f t="shared" si="516"/>
        <v>1.4500402603093227E-2</v>
      </c>
      <c r="T240" s="1">
        <f t="shared" si="517"/>
        <v>2.2309697788173252E-2</v>
      </c>
      <c r="U240" s="1">
        <f t="shared" si="518"/>
        <v>3.3388395914562115E-2</v>
      </c>
      <c r="V240" s="1">
        <f t="shared" si="519"/>
        <v>4.8638270544545802E-2</v>
      </c>
      <c r="W240" s="1">
        <f t="shared" si="520"/>
        <v>6.9007353981232936E-2</v>
      </c>
      <c r="X240" s="1">
        <f t="shared" si="521"/>
        <v>9.5409421229510627E-2</v>
      </c>
      <c r="Y240" s="1">
        <f t="shared" si="522"/>
        <v>0.12862221030548693</v>
      </c>
      <c r="Z240" s="1">
        <f t="shared" si="523"/>
        <v>0.1691748239408209</v>
      </c>
      <c r="AA240" s="1">
        <f t="shared" si="524"/>
        <v>0.21723973175935785</v>
      </c>
      <c r="AB240" s="1">
        <f t="shared" si="525"/>
        <v>0.27254756371540517</v>
      </c>
      <c r="AC240" s="1">
        <f t="shared" si="526"/>
        <v>0.33434224905488752</v>
      </c>
      <c r="AD240" s="1">
        <f t="shared" si="527"/>
        <v>0.40138950753859604</v>
      </c>
      <c r="AE240" s="1">
        <f t="shared" si="528"/>
        <v>0.47204372728083321</v>
      </c>
      <c r="AF240" s="1">
        <f t="shared" si="529"/>
        <v>0.54436834565421166</v>
      </c>
      <c r="AG240" s="1">
        <f t="shared" si="530"/>
        <v>0.61629513920332546</v>
      </c>
      <c r="AH240" s="1">
        <f t="shared" si="531"/>
        <v>0.68580058400914723</v>
      </c>
      <c r="AI240" s="1">
        <f t="shared" si="532"/>
        <v>0.75107439373192486</v>
      </c>
      <c r="AJ240" s="1">
        <f t="shared" si="533"/>
        <v>0.81065717002688609</v>
      </c>
      <c r="AK240" s="1">
        <f t="shared" si="534"/>
        <v>0.86353027986483866</v>
      </c>
      <c r="AL240" s="1">
        <f t="shared" si="535"/>
        <v>0.90915003841945641</v>
      </c>
      <c r="AM240" s="1">
        <f t="shared" si="536"/>
        <v>0.94742789736548827</v>
      </c>
      <c r="AN240" s="1">
        <f t="shared" si="537"/>
        <v>0.97866653661528324</v>
      </c>
      <c r="AO240" s="1">
        <f t="shared" si="538"/>
        <v>1.0034670324124539</v>
      </c>
      <c r="AP240" s="1">
        <f t="shared" si="539"/>
        <v>1.0226240094825663</v>
      </c>
      <c r="AQ240" s="1">
        <f t="shared" si="540"/>
        <v>1.0370241610584034</v>
      </c>
      <c r="AR240" s="1">
        <f t="shared" si="541"/>
        <v>1.0475596860070784</v>
      </c>
      <c r="AS240" s="1">
        <f t="shared" si="542"/>
        <v>1.0550632964427429</v>
      </c>
      <c r="AT240" s="1">
        <f t="shared" si="543"/>
        <v>1.0602666774049283</v>
      </c>
      <c r="AU240" s="1">
        <f t="shared" si="544"/>
        <v>1.0637804910000352</v>
      </c>
      <c r="AV240" s="1">
        <f t="shared" si="545"/>
        <v>1.0660916308995052</v>
      </c>
      <c r="AW240" s="1">
        <f t="shared" si="546"/>
        <v>1.0675724599870573</v>
      </c>
      <c r="AX240" s="1">
        <f t="shared" si="547"/>
        <v>1.0684969273920715</v>
      </c>
      <c r="AY240" s="1">
        <f t="shared" si="548"/>
        <v>1.0690593502432644</v>
      </c>
      <c r="AZ240" s="1">
        <f t="shared" si="549"/>
        <v>1.0693928500499315</v>
      </c>
      <c r="BA240" s="1">
        <f t="shared" si="550"/>
        <v>1.069585631774522</v>
      </c>
      <c r="BB240" s="1">
        <f t="shared" si="551"/>
        <v>1.0696942868046166</v>
      </c>
      <c r="BC240" s="1">
        <f t="shared" si="552"/>
        <v>1.0697540072492993</v>
      </c>
      <c r="BD240" s="1">
        <f t="shared" si="553"/>
        <v>1.0697860226964784</v>
      </c>
      <c r="BE240" s="1">
        <f t="shared" si="554"/>
        <v>1.069802765484881</v>
      </c>
      <c r="BF240" s="1">
        <f t="shared" si="555"/>
        <v>1.0698113076245368</v>
      </c>
      <c r="BG240" s="1">
        <f t="shared" si="556"/>
        <v>1.0698155583040214</v>
      </c>
      <c r="BH240" s="1">
        <f t="shared" si="557"/>
        <v>1.0698176167389208</v>
      </c>
      <c r="BI240" s="1">
        <f t="shared" si="558"/>
        <v>1.0698185743451003</v>
      </c>
      <c r="BJ240" s="1">
        <f t="shared" si="559"/>
        <v>1.0698189706588666</v>
      </c>
      <c r="BK240" s="1">
        <f t="shared" si="560"/>
        <v>1.069819035492148</v>
      </c>
      <c r="BL240" s="1">
        <f t="shared" si="561"/>
        <v>1.069818794743423</v>
      </c>
      <c r="BM240" s="1">
        <f t="shared" si="562"/>
        <v>1.0698180743405858</v>
      </c>
      <c r="BN240" s="1">
        <f t="shared" si="563"/>
        <v>1.0698163992230798</v>
      </c>
      <c r="BO240" s="1">
        <f t="shared" si="564"/>
        <v>1.0698127443517069</v>
      </c>
      <c r="BP240" s="1">
        <f t="shared" si="565"/>
        <v>1.0698050443620464</v>
      </c>
      <c r="BQ240" s="1">
        <f t="shared" si="566"/>
        <v>1.0697893000164336</v>
      </c>
      <c r="BR240" s="1">
        <f t="shared" si="567"/>
        <v>1.0697580277016387</v>
      </c>
      <c r="BS240" s="1">
        <f t="shared" si="568"/>
        <v>1.0696976831621938</v>
      </c>
      <c r="BT240" s="1">
        <f t="shared" si="569"/>
        <v>1.0695845635707464</v>
      </c>
      <c r="BU240" s="1">
        <f t="shared" si="570"/>
        <v>1.0693785811727401</v>
      </c>
      <c r="BV240" s="1">
        <f t="shared" si="571"/>
        <v>1.0690142579882789</v>
      </c>
      <c r="BW240" s="1">
        <f t="shared" si="572"/>
        <v>1.0683883889994628</v>
      </c>
      <c r="BX240" s="1">
        <f t="shared" si="573"/>
        <v>1.0673441510601565</v>
      </c>
      <c r="BY240" s="1">
        <f t="shared" si="574"/>
        <v>1.0656520803456206</v>
      </c>
      <c r="BZ240" s="1">
        <f t="shared" si="575"/>
        <v>1.0629893431602662</v>
      </c>
      <c r="CA240" s="1">
        <f t="shared" si="576"/>
        <v>1.0589200333725131</v>
      </c>
      <c r="CB240" s="1">
        <f t="shared" si="577"/>
        <v>1.0528806598634779</v>
      </c>
      <c r="CC240" s="1">
        <f t="shared" si="578"/>
        <v>1.0441762001108907</v>
      </c>
      <c r="CD240" s="1">
        <f t="shared" si="579"/>
        <v>1.0319926274809883</v>
      </c>
      <c r="CE240" s="1">
        <f t="shared" si="580"/>
        <v>1.0154311757565704</v>
      </c>
      <c r="CF240" s="1">
        <f t="shared" si="581"/>
        <v>0.9935674158158011</v>
      </c>
      <c r="CG240" s="1">
        <f t="shared" si="582"/>
        <v>0.96553442503305209</v>
      </c>
      <c r="CH240" s="1">
        <f t="shared" si="583"/>
        <v>0.93062432529902761</v>
      </c>
      <c r="CI240" s="1">
        <f t="shared" si="584"/>
        <v>0.88839714395965286</v>
      </c>
      <c r="CJ240" s="1">
        <f t="shared" si="585"/>
        <v>0.83878158326350494</v>
      </c>
      <c r="CK240" s="1">
        <f t="shared" si="586"/>
        <v>0.78215022250611854</v>
      </c>
      <c r="CL240" s="1">
        <f t="shared" si="587"/>
        <v>0.71935296057707898</v>
      </c>
      <c r="CM240" s="1">
        <f t="shared" si="588"/>
        <v>0.65169746606479517</v>
      </c>
      <c r="CN240" s="1">
        <f t="shared" si="589"/>
        <v>0.58087342872151004</v>
      </c>
      <c r="CO240" s="1">
        <f t="shared" si="590"/>
        <v>0.50882698756550682</v>
      </c>
      <c r="CP240" s="1">
        <f t="shared" si="591"/>
        <v>0.4376007641668499</v>
      </c>
      <c r="CQ240" s="1">
        <f t="shared" si="592"/>
        <v>0.36916134985225019</v>
      </c>
      <c r="CR240" s="1">
        <f t="shared" si="593"/>
        <v>0.30523835120527487</v>
      </c>
      <c r="CS240" s="1">
        <f t="shared" si="594"/>
        <v>0.24719667497484363</v>
      </c>
      <c r="CT240" s="1">
        <f t="shared" si="595"/>
        <v>0.19595727531409743</v>
      </c>
      <c r="CU240" s="1">
        <f t="shared" si="596"/>
        <v>0.15197268913120887</v>
      </c>
      <c r="CV240" s="1">
        <f t="shared" si="597"/>
        <v>0.11525442044609446</v>
      </c>
      <c r="CW240" s="1">
        <f t="shared" si="598"/>
        <v>8.5441567662358692E-2</v>
      </c>
      <c r="CX240" s="1">
        <f t="shared" si="599"/>
        <v>6.1895383412376541E-2</v>
      </c>
      <c r="CY240" s="1">
        <f t="shared" si="600"/>
        <v>4.3803211759550258E-2</v>
      </c>
      <c r="CZ240" s="1">
        <f t="shared" si="601"/>
        <v>3.0277101164347613E-2</v>
      </c>
      <c r="DA240" s="1">
        <f t="shared" si="602"/>
        <v>2.0436366998274558E-2</v>
      </c>
      <c r="DB240" s="1">
        <f t="shared" si="603"/>
        <v>1.3468242135904009E-2</v>
      </c>
      <c r="DC240" s="1">
        <f t="shared" si="604"/>
        <v>8.6653711385979611E-3</v>
      </c>
      <c r="DD240" s="1">
        <f t="shared" si="605"/>
        <v>5.4424749712071833E-3</v>
      </c>
      <c r="DE240" s="1">
        <f t="shared" si="606"/>
        <v>3.336675849528882E-3</v>
      </c>
      <c r="DF240" s="1">
        <f t="shared" si="607"/>
        <v>1.996756779830168E-3</v>
      </c>
      <c r="DG240" s="1">
        <f t="shared" si="608"/>
        <v>1.1663367823147061E-3</v>
      </c>
      <c r="DH240" s="1">
        <f t="shared" si="609"/>
        <v>6.6498568292122455E-4</v>
      </c>
      <c r="DI240" s="1">
        <f t="shared" si="610"/>
        <v>3.7008276975639348E-4</v>
      </c>
      <c r="DJ240" s="1">
        <f t="shared" si="611"/>
        <v>2.0104740062386816E-4</v>
      </c>
      <c r="DK240" s="1">
        <f t="shared" si="612"/>
        <v>1.0661816097108134E-4</v>
      </c>
      <c r="DL240" s="1">
        <f t="shared" si="613"/>
        <v>5.5197806435905549E-5</v>
      </c>
      <c r="DM240" s="1">
        <f t="shared" si="614"/>
        <v>2.7899680888542259E-5</v>
      </c>
      <c r="DN240" s="1">
        <f t="shared" si="615"/>
        <v>1.3768793807123974E-5</v>
      </c>
      <c r="DO240" s="1">
        <f t="shared" si="616"/>
        <v>6.635098527495181E-6</v>
      </c>
      <c r="DP240" s="1">
        <f t="shared" si="617"/>
        <v>3.1224245481699665E-6</v>
      </c>
      <c r="DQ240" s="1">
        <f t="shared" si="618"/>
        <v>1.4350605572274546E-6</v>
      </c>
      <c r="DR240" s="1">
        <f t="shared" si="619"/>
        <v>6.4420604121829173E-7</v>
      </c>
      <c r="DS240" s="1">
        <f t="shared" si="620"/>
        <v>2.8248794779169226E-7</v>
      </c>
      <c r="DT240" s="1">
        <f t="shared" si="621"/>
        <v>1.2101558485589315E-7</v>
      </c>
      <c r="DU240" s="1">
        <f t="shared" si="622"/>
        <v>5.0651904737823638E-8</v>
      </c>
      <c r="DV240" s="1">
        <f t="shared" si="623"/>
        <v>2.0716249866511679E-8</v>
      </c>
      <c r="DW240" s="1">
        <f t="shared" si="624"/>
        <v>8.2801061056263612E-9</v>
      </c>
      <c r="DX240" s="1">
        <f t="shared" si="625"/>
        <v>3.2345892551714565E-9</v>
      </c>
      <c r="DY240" s="1">
        <f t="shared" si="626"/>
        <v>1.2351232991977394E-9</v>
      </c>
      <c r="DZ240" s="1">
        <f t="shared" si="627"/>
        <v>4.6106178381027553E-10</v>
      </c>
      <c r="EA240" s="1">
        <f t="shared" si="628"/>
        <v>1.68273364892609E-10</v>
      </c>
      <c r="EB240" s="1">
        <f t="shared" si="629"/>
        <v>6.0052191338994997E-11</v>
      </c>
      <c r="EC240" s="1">
        <f t="shared" si="630"/>
        <v>2.0957970600603159E-11</v>
      </c>
      <c r="ED240" s="1">
        <f t="shared" si="631"/>
        <v>7.1536207799096477E-12</v>
      </c>
      <c r="EE240" s="1">
        <f t="shared" si="632"/>
        <v>2.3884053785033462E-12</v>
      </c>
      <c r="EF240" s="1">
        <f t="shared" si="633"/>
        <v>7.8008931795252627E-13</v>
      </c>
      <c r="EG240" s="1">
        <f t="shared" si="634"/>
        <v>2.4927747948943036E-13</v>
      </c>
      <c r="EH240" s="1">
        <f t="shared" si="635"/>
        <v>7.7942065642207038E-14</v>
      </c>
      <c r="EI240" s="1">
        <f t="shared" si="636"/>
        <v>2.3848335556359546E-14</v>
      </c>
      <c r="EJ240" s="1">
        <f t="shared" si="637"/>
        <v>7.1414769197070683E-15</v>
      </c>
      <c r="EK240" s="1">
        <f t="shared" si="638"/>
        <v>2.0931850436016672E-15</v>
      </c>
      <c r="EL240" s="1">
        <f t="shared" si="639"/>
        <v>6.0056764380457354E-16</v>
      </c>
      <c r="EM240" s="1">
        <f t="shared" si="640"/>
        <v>1.6869231549371154E-16</v>
      </c>
      <c r="EN240" s="1">
        <f t="shared" si="641"/>
        <v>4.6392874252023389E-17</v>
      </c>
      <c r="EO240" s="1">
        <f t="shared" si="642"/>
        <v>1.2493168691498853E-17</v>
      </c>
      <c r="EP240" s="1">
        <f t="shared" si="643"/>
        <v>3.2945883867090473E-18</v>
      </c>
      <c r="EQ240" s="1">
        <f t="shared" si="644"/>
        <v>8.5089894618266185E-19</v>
      </c>
      <c r="ER240" s="1">
        <f t="shared" si="645"/>
        <v>2.1525002986564098E-19</v>
      </c>
      <c r="ES240" s="1">
        <f t="shared" si="646"/>
        <v>5.3337925437948315E-20</v>
      </c>
      <c r="ET240" s="1">
        <f t="shared" si="647"/>
        <v>1.2947771568843485E-20</v>
      </c>
      <c r="EU240" s="1">
        <f t="shared" si="648"/>
        <v>3.0793380723572984E-21</v>
      </c>
      <c r="EV240" s="1">
        <f t="shared" si="649"/>
        <v>7.1756235142607781E-22</v>
      </c>
      <c r="EW240" s="1">
        <f t="shared" si="650"/>
        <v>1.6384658993203005E-22</v>
      </c>
      <c r="EX240" s="1">
        <f t="shared" si="651"/>
        <v>3.6662770133259779E-23</v>
      </c>
      <c r="EY240" s="1">
        <f t="shared" si="652"/>
        <v>8.0400153067486934E-24</v>
      </c>
      <c r="EZ240" s="1">
        <f t="shared" si="653"/>
        <v>1.7280785981518249E-24</v>
      </c>
      <c r="FA240" s="1">
        <f t="shared" si="654"/>
        <v>3.6402627089574101E-25</v>
      </c>
      <c r="FB240" s="1">
        <f t="shared" si="655"/>
        <v>7.4926296296304335E-26</v>
      </c>
      <c r="FC240" s="1">
        <f t="shared" si="656"/>
        <v>1.3604436971813633E-26</v>
      </c>
      <c r="FD240" s="75">
        <f t="shared" si="507"/>
        <v>-1.3604436971813633E-26</v>
      </c>
    </row>
    <row r="241" spans="7:160" x14ac:dyDescent="0.35">
      <c r="G241" t="str">
        <f t="shared" si="503"/>
        <v>Refd, t=1.13</v>
      </c>
      <c r="H241" s="76">
        <f t="shared" si="504"/>
        <v>1.1299999999999979</v>
      </c>
      <c r="I241" s="1">
        <f t="shared" si="505"/>
        <v>0</v>
      </c>
      <c r="J241" s="22">
        <f t="shared" si="506"/>
        <v>1.908993724803025E-5</v>
      </c>
      <c r="K241" s="1">
        <f t="shared" si="508"/>
        <v>9.8985919237213802E-5</v>
      </c>
      <c r="L241" s="1">
        <f t="shared" si="509"/>
        <v>2.5337501227572104E-4</v>
      </c>
      <c r="M241" s="1">
        <f t="shared" si="510"/>
        <v>5.3674762487309247E-4</v>
      </c>
      <c r="N241" s="1">
        <f t="shared" si="511"/>
        <v>1.0366891821444301E-3</v>
      </c>
      <c r="O241" s="1">
        <f t="shared" si="512"/>
        <v>1.8890148061366382E-3</v>
      </c>
      <c r="P241" s="1">
        <f t="shared" si="513"/>
        <v>3.2965177141506528E-3</v>
      </c>
      <c r="Q241" s="1">
        <f t="shared" si="514"/>
        <v>5.5502489474491866E-3</v>
      </c>
      <c r="R241" s="1">
        <f t="shared" si="515"/>
        <v>9.0509381431147853E-3</v>
      </c>
      <c r="S241" s="1">
        <f t="shared" si="516"/>
        <v>1.432664302662783E-2</v>
      </c>
      <c r="T241" s="1">
        <f t="shared" si="517"/>
        <v>2.2041296928156508E-2</v>
      </c>
      <c r="U241" s="1">
        <f t="shared" si="518"/>
        <v>3.2987978997175399E-2</v>
      </c>
      <c r="V241" s="1">
        <f t="shared" si="519"/>
        <v>4.8060999475280822E-2</v>
      </c>
      <c r="W241" s="1">
        <f t="shared" si="520"/>
        <v>6.8202724425728528E-2</v>
      </c>
      <c r="X241" s="1">
        <f t="shared" si="521"/>
        <v>9.4324629229010082E-2</v>
      </c>
      <c r="Y241" s="1">
        <f t="shared" si="522"/>
        <v>0.12720707590013364</v>
      </c>
      <c r="Z241" s="1">
        <f t="shared" si="523"/>
        <v>0.16738792606670533</v>
      </c>
      <c r="AA241" s="1">
        <f t="shared" si="524"/>
        <v>0.21505505207786754</v>
      </c>
      <c r="AB241" s="1">
        <f t="shared" si="525"/>
        <v>0.26996064673582754</v>
      </c>
      <c r="AC241" s="1">
        <f t="shared" si="526"/>
        <v>0.33137475589511495</v>
      </c>
      <c r="AD241" s="1">
        <f t="shared" si="527"/>
        <v>0.39809113951240066</v>
      </c>
      <c r="AE241" s="1">
        <f t="shared" si="528"/>
        <v>0.46849083917886047</v>
      </c>
      <c r="AF241" s="1">
        <f t="shared" si="529"/>
        <v>0.54065910649266846</v>
      </c>
      <c r="AG241" s="1">
        <f t="shared" si="530"/>
        <v>0.61254171973402038</v>
      </c>
      <c r="AH241" s="1">
        <f t="shared" si="531"/>
        <v>0.6821194121296098</v>
      </c>
      <c r="AI241" s="1">
        <f t="shared" si="532"/>
        <v>0.74757588540929765</v>
      </c>
      <c r="AJ241" s="1">
        <f t="shared" si="533"/>
        <v>0.8074364261997401</v>
      </c>
      <c r="AK241" s="1">
        <f t="shared" si="534"/>
        <v>0.8606600238751273</v>
      </c>
      <c r="AL241" s="1">
        <f t="shared" si="535"/>
        <v>0.90667661460962057</v>
      </c>
      <c r="AM241" s="1">
        <f t="shared" si="536"/>
        <v>0.94537057577616346</v>
      </c>
      <c r="AN241" s="1">
        <f t="shared" si="537"/>
        <v>0.97701980723072979</v>
      </c>
      <c r="AO241" s="1">
        <f t="shared" si="538"/>
        <v>1.002205142633388</v>
      </c>
      <c r="AP241" s="1">
        <f t="shared" si="539"/>
        <v>1.0217067710267276</v>
      </c>
      <c r="AQ241" s="1">
        <f t="shared" si="540"/>
        <v>1.0364030398083512</v>
      </c>
      <c r="AR241" s="1">
        <f t="shared" si="541"/>
        <v>1.047183351822335</v>
      </c>
      <c r="AS241" s="1">
        <f t="shared" si="542"/>
        <v>1.0548820795438452</v>
      </c>
      <c r="AT241" s="1">
        <f t="shared" si="543"/>
        <v>1.0602356761047134</v>
      </c>
      <c r="AU241" s="1">
        <f t="shared" si="544"/>
        <v>1.0638613378097268</v>
      </c>
      <c r="AV241" s="1">
        <f t="shared" si="545"/>
        <v>1.0662531108018003</v>
      </c>
      <c r="AW241" s="1">
        <f t="shared" si="546"/>
        <v>1.0677902735502656</v>
      </c>
      <c r="AX241" s="1">
        <f t="shared" si="547"/>
        <v>1.0687529119032622</v>
      </c>
      <c r="AY241" s="1">
        <f t="shared" si="548"/>
        <v>1.0693404364743564</v>
      </c>
      <c r="AZ241" s="1">
        <f t="shared" si="549"/>
        <v>1.0696899665033484</v>
      </c>
      <c r="BA241" s="1">
        <f t="shared" si="550"/>
        <v>1.0698926947911764</v>
      </c>
      <c r="BB241" s="1">
        <f t="shared" si="551"/>
        <v>1.070007349295782</v>
      </c>
      <c r="BC241" s="1">
        <f t="shared" si="552"/>
        <v>1.070070588994505</v>
      </c>
      <c r="BD241" s="1">
        <f t="shared" si="553"/>
        <v>1.0701046128867617</v>
      </c>
      <c r="BE241" s="1">
        <f t="shared" si="554"/>
        <v>1.0701224712548487</v>
      </c>
      <c r="BF241" s="1">
        <f t="shared" si="555"/>
        <v>1.0701316166613359</v>
      </c>
      <c r="BG241" s="1">
        <f t="shared" si="556"/>
        <v>1.0701361849992701</v>
      </c>
      <c r="BH241" s="1">
        <f t="shared" si="557"/>
        <v>1.0701384062403614</v>
      </c>
      <c r="BI241" s="1">
        <f t="shared" si="558"/>
        <v>1.070139444813347</v>
      </c>
      <c r="BJ241" s="1">
        <f t="shared" si="559"/>
        <v>1.0701398796038861</v>
      </c>
      <c r="BK241" s="1">
        <f t="shared" si="560"/>
        <v>1.0701399605990585</v>
      </c>
      <c r="BL241" s="1">
        <f t="shared" si="561"/>
        <v>1.0701397229506759</v>
      </c>
      <c r="BM241" s="1">
        <f t="shared" si="562"/>
        <v>1.0701389952370142</v>
      </c>
      <c r="BN241" s="1">
        <f t="shared" si="563"/>
        <v>1.0701373003420664</v>
      </c>
      <c r="BO241" s="1">
        <f t="shared" si="564"/>
        <v>1.0701336069723202</v>
      </c>
      <c r="BP241" s="1">
        <f t="shared" si="565"/>
        <v>1.0701258393295681</v>
      </c>
      <c r="BQ241" s="1">
        <f t="shared" si="566"/>
        <v>1.0701099842804243</v>
      </c>
      <c r="BR241" s="1">
        <f t="shared" si="567"/>
        <v>1.0700785442342353</v>
      </c>
      <c r="BS241" s="1">
        <f t="shared" si="568"/>
        <v>1.0700179702221728</v>
      </c>
      <c r="BT241" s="1">
        <f t="shared" si="569"/>
        <v>1.0699045844291151</v>
      </c>
      <c r="BU241" s="1">
        <f t="shared" si="570"/>
        <v>1.0696983926154175</v>
      </c>
      <c r="BV241" s="1">
        <f t="shared" si="571"/>
        <v>1.0693341446413136</v>
      </c>
      <c r="BW241" s="1">
        <f t="shared" si="572"/>
        <v>1.068709099029727</v>
      </c>
      <c r="BX241" s="1">
        <f t="shared" si="573"/>
        <v>1.0676672736767909</v>
      </c>
      <c r="BY241" s="1">
        <f t="shared" si="574"/>
        <v>1.0659806016590838</v>
      </c>
      <c r="BZ241" s="1">
        <f t="shared" si="575"/>
        <v>1.0633283982886217</v>
      </c>
      <c r="CA241" s="1">
        <f t="shared" si="576"/>
        <v>1.0592778340055775</v>
      </c>
      <c r="CB241" s="1">
        <f t="shared" si="577"/>
        <v>1.0532695162415913</v>
      </c>
      <c r="CC241" s="1">
        <f t="shared" si="578"/>
        <v>1.0446134798314455</v>
      </c>
      <c r="CD241" s="1">
        <f t="shared" si="579"/>
        <v>1.0325014151915157</v>
      </c>
      <c r="CE241" s="1">
        <f t="shared" si="580"/>
        <v>1.0160403411702199</v>
      </c>
      <c r="CF241" s="1">
        <f t="shared" si="581"/>
        <v>0.99431079121324462</v>
      </c>
      <c r="CG241" s="1">
        <f t="shared" si="582"/>
        <v>0.96644886307668942</v>
      </c>
      <c r="CH241" s="1">
        <f t="shared" si="583"/>
        <v>0.93174656541895362</v>
      </c>
      <c r="CI241" s="1">
        <f t="shared" si="584"/>
        <v>0.88975964901074978</v>
      </c>
      <c r="CJ241" s="1">
        <f t="shared" si="585"/>
        <v>0.84040777769207098</v>
      </c>
      <c r="CK241" s="1">
        <f t="shared" si="586"/>
        <v>0.7840498053916074</v>
      </c>
      <c r="CL241" s="1">
        <f t="shared" si="587"/>
        <v>0.72151810915035963</v>
      </c>
      <c r="CM241" s="1">
        <f t="shared" si="588"/>
        <v>0.65410072791615492</v>
      </c>
      <c r="CN241" s="1">
        <f t="shared" si="589"/>
        <v>0.58346789894837292</v>
      </c>
      <c r="CO241" s="1">
        <f t="shared" si="590"/>
        <v>0.51154900441178874</v>
      </c>
      <c r="CP241" s="1">
        <f t="shared" si="591"/>
        <v>0.440374905306888</v>
      </c>
      <c r="CQ241" s="1">
        <f t="shared" si="592"/>
        <v>0.37190707468440592</v>
      </c>
      <c r="CR241" s="1">
        <f t="shared" si="593"/>
        <v>0.30787731819292913</v>
      </c>
      <c r="CS241" s="1">
        <f t="shared" si="594"/>
        <v>0.24965964442931721</v>
      </c>
      <c r="CT241" s="1">
        <f t="shared" si="595"/>
        <v>0.19818961284916589</v>
      </c>
      <c r="CU241" s="1">
        <f t="shared" si="596"/>
        <v>0.15393778113101964</v>
      </c>
      <c r="CV241" s="1">
        <f t="shared" si="597"/>
        <v>0.11693472162065705</v>
      </c>
      <c r="CW241" s="1">
        <f t="shared" si="598"/>
        <v>8.6837421943221485E-2</v>
      </c>
      <c r="CX241" s="1">
        <f t="shared" si="599"/>
        <v>6.3022100575050283E-2</v>
      </c>
      <c r="CY241" s="1">
        <f t="shared" si="600"/>
        <v>4.4687082121179597E-2</v>
      </c>
      <c r="CZ241" s="1">
        <f t="shared" si="601"/>
        <v>3.0951071130606658E-2</v>
      </c>
      <c r="DA241" s="1">
        <f t="shared" si="602"/>
        <v>2.093600096363887E-2</v>
      </c>
      <c r="DB241" s="1">
        <f t="shared" si="603"/>
        <v>1.3828410022511298E-2</v>
      </c>
      <c r="DC241" s="1">
        <f t="shared" si="604"/>
        <v>8.9178834046022195E-3</v>
      </c>
      <c r="DD241" s="1">
        <f t="shared" si="605"/>
        <v>5.6146886454100488E-3</v>
      </c>
      <c r="DE241" s="1">
        <f t="shared" si="606"/>
        <v>3.4509488991810145E-3</v>
      </c>
      <c r="DF241" s="1">
        <f t="shared" si="607"/>
        <v>2.0705462556473622E-3</v>
      </c>
      <c r="DG241" s="1">
        <f t="shared" si="608"/>
        <v>1.2127137933233478E-3</v>
      </c>
      <c r="DH241" s="1">
        <f t="shared" si="609"/>
        <v>6.9336173207202548E-4</v>
      </c>
      <c r="DI241" s="1">
        <f t="shared" si="610"/>
        <v>3.8698814481196152E-4</v>
      </c>
      <c r="DJ241" s="1">
        <f t="shared" si="611"/>
        <v>2.1085593118299497E-4</v>
      </c>
      <c r="DK241" s="1">
        <f t="shared" si="612"/>
        <v>1.1216150089277975E-4</v>
      </c>
      <c r="DL241" s="1">
        <f t="shared" si="613"/>
        <v>5.8249979947193017E-5</v>
      </c>
      <c r="DM241" s="1">
        <f t="shared" si="614"/>
        <v>2.9537244963193713E-5</v>
      </c>
      <c r="DN241" s="1">
        <f t="shared" si="615"/>
        <v>1.4625080971699775E-5</v>
      </c>
      <c r="DO241" s="1">
        <f t="shared" si="616"/>
        <v>7.0715668003655396E-6</v>
      </c>
      <c r="DP241" s="1">
        <f t="shared" si="617"/>
        <v>3.3393334826050065E-6</v>
      </c>
      <c r="DQ241" s="1">
        <f t="shared" si="618"/>
        <v>1.5401774222796942E-6</v>
      </c>
      <c r="DR241" s="1">
        <f t="shared" si="619"/>
        <v>6.9388991756780038E-7</v>
      </c>
      <c r="DS241" s="1">
        <f t="shared" si="620"/>
        <v>3.0539576721638268E-7</v>
      </c>
      <c r="DT241" s="1">
        <f t="shared" si="621"/>
        <v>1.3132071456014549E-7</v>
      </c>
      <c r="DU241" s="1">
        <f t="shared" si="622"/>
        <v>5.51756685018695E-8</v>
      </c>
      <c r="DV241" s="1">
        <f t="shared" si="623"/>
        <v>2.2654444871507314E-8</v>
      </c>
      <c r="DW241" s="1">
        <f t="shared" si="624"/>
        <v>9.0907301373760999E-9</v>
      </c>
      <c r="DX241" s="1">
        <f t="shared" si="625"/>
        <v>3.565597072132179E-9</v>
      </c>
      <c r="DY241" s="1">
        <f t="shared" si="626"/>
        <v>1.3671084409841294E-9</v>
      </c>
      <c r="DZ241" s="1">
        <f t="shared" si="627"/>
        <v>5.1246023101182624E-10</v>
      </c>
      <c r="EA241" s="1">
        <f t="shared" si="628"/>
        <v>1.878249570259526E-10</v>
      </c>
      <c r="EB241" s="1">
        <f t="shared" si="629"/>
        <v>6.7318089201720176E-11</v>
      </c>
      <c r="EC241" s="1">
        <f t="shared" si="630"/>
        <v>2.359635550268354E-11</v>
      </c>
      <c r="ED241" s="1">
        <f t="shared" si="631"/>
        <v>8.0898758809083248E-12</v>
      </c>
      <c r="EE241" s="1">
        <f t="shared" si="632"/>
        <v>2.7131348289232705E-12</v>
      </c>
      <c r="EF241" s="1">
        <f t="shared" si="633"/>
        <v>8.901883804182149E-13</v>
      </c>
      <c r="EG241" s="1">
        <f t="shared" si="634"/>
        <v>2.8577318880326791E-13</v>
      </c>
      <c r="EH241" s="1">
        <f t="shared" si="635"/>
        <v>8.9771303657774037E-14</v>
      </c>
      <c r="EI241" s="1">
        <f t="shared" si="636"/>
        <v>2.7597960014061182E-14</v>
      </c>
      <c r="EJ241" s="1">
        <f t="shared" si="637"/>
        <v>8.3039765402292875E-15</v>
      </c>
      <c r="EK241" s="1">
        <f t="shared" si="638"/>
        <v>2.4457414756150329E-15</v>
      </c>
      <c r="EL241" s="1">
        <f t="shared" si="639"/>
        <v>7.0517222434406805E-16</v>
      </c>
      <c r="EM241" s="1">
        <f t="shared" si="640"/>
        <v>1.9906010567171043E-16</v>
      </c>
      <c r="EN241" s="1">
        <f t="shared" si="641"/>
        <v>5.5020057566299914E-17</v>
      </c>
      <c r="EO241" s="1">
        <f t="shared" si="642"/>
        <v>1.4891835162706176E-17</v>
      </c>
      <c r="EP241" s="1">
        <f t="shared" si="643"/>
        <v>3.9473672685050903E-18</v>
      </c>
      <c r="EQ241" s="1">
        <f t="shared" si="644"/>
        <v>1.0248018579379884E-18</v>
      </c>
      <c r="ER241" s="1">
        <f t="shared" si="645"/>
        <v>2.6060658050300856E-19</v>
      </c>
      <c r="ES241" s="1">
        <f t="shared" si="646"/>
        <v>6.4920690000602053E-20</v>
      </c>
      <c r="ET241" s="1">
        <f t="shared" si="647"/>
        <v>1.5844240551389476E-20</v>
      </c>
      <c r="EU241" s="1">
        <f t="shared" si="648"/>
        <v>3.7886775810394076E-21</v>
      </c>
      <c r="EV241" s="1">
        <f t="shared" si="649"/>
        <v>8.8770413541935515E-22</v>
      </c>
      <c r="EW241" s="1">
        <f t="shared" si="650"/>
        <v>2.0382091309171561E-22</v>
      </c>
      <c r="EX241" s="1">
        <f t="shared" si="651"/>
        <v>4.5863135975708879E-23</v>
      </c>
      <c r="EY241" s="1">
        <f t="shared" si="652"/>
        <v>1.0114557175432206E-23</v>
      </c>
      <c r="EZ241" s="1">
        <f t="shared" si="653"/>
        <v>2.1863986755798539E-24</v>
      </c>
      <c r="FA241" s="1">
        <f t="shared" si="654"/>
        <v>4.6323086279310287E-25</v>
      </c>
      <c r="FB241" s="1">
        <f t="shared" si="655"/>
        <v>9.5895115432896848E-26</v>
      </c>
      <c r="FC241" s="1">
        <f t="shared" si="656"/>
        <v>1.7500495642769101E-26</v>
      </c>
      <c r="FD241" s="75">
        <f t="shared" si="507"/>
        <v>-1.7500495642769101E-26</v>
      </c>
    </row>
    <row r="242" spans="7:160" x14ac:dyDescent="0.35">
      <c r="G242" t="str">
        <f t="shared" si="503"/>
        <v>Refd, t=1.14</v>
      </c>
      <c r="H242" s="76">
        <f t="shared" si="504"/>
        <v>1.1349999999999978</v>
      </c>
      <c r="I242" s="1">
        <f t="shared" si="505"/>
        <v>0</v>
      </c>
      <c r="J242" s="22">
        <f t="shared" si="506"/>
        <v>1.8902661531395557E-5</v>
      </c>
      <c r="K242" s="1">
        <f t="shared" si="508"/>
        <v>9.8004812771310072E-5</v>
      </c>
      <c r="L242" s="1">
        <f t="shared" si="509"/>
        <v>2.5081068957861688E-4</v>
      </c>
      <c r="M242" s="1">
        <f t="shared" si="510"/>
        <v>5.3116222224844204E-4</v>
      </c>
      <c r="N242" s="1">
        <f t="shared" si="511"/>
        <v>1.0255621079511936E-3</v>
      </c>
      <c r="O242" s="1">
        <f t="shared" si="512"/>
        <v>1.8681068341752437E-3</v>
      </c>
      <c r="P242" s="1">
        <f t="shared" si="513"/>
        <v>3.2590010816604593E-3</v>
      </c>
      <c r="Q242" s="1">
        <f t="shared" si="514"/>
        <v>5.4856052910836253E-3</v>
      </c>
      <c r="R242" s="1">
        <f t="shared" si="515"/>
        <v>8.9436858858376982E-3</v>
      </c>
      <c r="S242" s="1">
        <f t="shared" si="516"/>
        <v>1.4155040359870854E-2</v>
      </c>
      <c r="T242" s="1">
        <f t="shared" si="517"/>
        <v>2.1776265497783918E-2</v>
      </c>
      <c r="U242" s="1">
        <f t="shared" si="518"/>
        <v>3.2592584849462217E-2</v>
      </c>
      <c r="V242" s="1">
        <f t="shared" si="519"/>
        <v>4.7490879570568155E-2</v>
      </c>
      <c r="W242" s="1">
        <f t="shared" si="520"/>
        <v>6.7407823102411349E-2</v>
      </c>
      <c r="X242" s="1">
        <f t="shared" si="521"/>
        <v>9.3252480928070924E-2</v>
      </c>
      <c r="Y242" s="1">
        <f t="shared" si="522"/>
        <v>0.12580763094281847</v>
      </c>
      <c r="Z242" s="1">
        <f t="shared" si="523"/>
        <v>0.16561959043848878</v>
      </c>
      <c r="AA242" s="1">
        <f t="shared" si="524"/>
        <v>0.21289126074206602</v>
      </c>
      <c r="AB242" s="1">
        <f t="shared" si="525"/>
        <v>0.26739600029211752</v>
      </c>
      <c r="AC242" s="1">
        <f t="shared" si="526"/>
        <v>0.32842961485718197</v>
      </c>
      <c r="AD242" s="1">
        <f t="shared" si="527"/>
        <v>0.39481365784447714</v>
      </c>
      <c r="AE242" s="1">
        <f t="shared" si="528"/>
        <v>0.46495574716907889</v>
      </c>
      <c r="AF242" s="1">
        <f t="shared" si="529"/>
        <v>0.53696307577998326</v>
      </c>
      <c r="AG242" s="1">
        <f t="shared" si="530"/>
        <v>0.60879575412147813</v>
      </c>
      <c r="AH242" s="1">
        <f t="shared" si="531"/>
        <v>0.67843926692114109</v>
      </c>
      <c r="AI242" s="1">
        <f t="shared" si="532"/>
        <v>0.74407189103755844</v>
      </c>
      <c r="AJ242" s="1">
        <f t="shared" si="533"/>
        <v>0.80420418920408876</v>
      </c>
      <c r="AK242" s="1">
        <f t="shared" si="534"/>
        <v>0.85777328092639205</v>
      </c>
      <c r="AL242" s="1">
        <f t="shared" si="535"/>
        <v>0.90418307908369566</v>
      </c>
      <c r="AM242" s="1">
        <f t="shared" si="536"/>
        <v>0.94329105306592498</v>
      </c>
      <c r="AN242" s="1">
        <f t="shared" si="537"/>
        <v>0.97535029783419747</v>
      </c>
      <c r="AO242" s="1">
        <f t="shared" si="538"/>
        <v>1.0009212183274632</v>
      </c>
      <c r="AP242" s="1">
        <f t="shared" si="539"/>
        <v>1.0207692717206065</v>
      </c>
      <c r="AQ242" s="1">
        <f t="shared" si="540"/>
        <v>1.0357641128767547</v>
      </c>
      <c r="AR242" s="1">
        <f t="shared" si="541"/>
        <v>1.0467920068042282</v>
      </c>
      <c r="AS242" s="1">
        <f t="shared" si="542"/>
        <v>1.0546886916883522</v>
      </c>
      <c r="AT242" s="1">
        <f t="shared" si="543"/>
        <v>1.0601951661149913</v>
      </c>
      <c r="AU242" s="1">
        <f t="shared" si="544"/>
        <v>1.0639350176016396</v>
      </c>
      <c r="AV242" s="1">
        <f t="shared" si="545"/>
        <v>1.0664093753514694</v>
      </c>
      <c r="AW242" s="1">
        <f t="shared" si="546"/>
        <v>1.0680044228798458</v>
      </c>
      <c r="AX242" s="1">
        <f t="shared" si="547"/>
        <v>1.0690064128927885</v>
      </c>
      <c r="AY242" s="1">
        <f t="shared" si="548"/>
        <v>1.0696199027192228</v>
      </c>
      <c r="AZ242" s="1">
        <f t="shared" si="549"/>
        <v>1.0699860712411409</v>
      </c>
      <c r="BA242" s="1">
        <f t="shared" si="550"/>
        <v>1.0701991595303697</v>
      </c>
      <c r="BB242" s="1">
        <f t="shared" si="551"/>
        <v>1.070320085077697</v>
      </c>
      <c r="BC242" s="1">
        <f t="shared" si="552"/>
        <v>1.0703870166317797</v>
      </c>
      <c r="BD242" s="1">
        <f t="shared" si="553"/>
        <v>1.0704231552272354</v>
      </c>
      <c r="BE242" s="1">
        <f t="shared" si="554"/>
        <v>1.0704421925944816</v>
      </c>
      <c r="BF242" s="1">
        <f t="shared" si="555"/>
        <v>1.070451977992728</v>
      </c>
      <c r="BG242" s="1">
        <f t="shared" si="556"/>
        <v>1.0704568846362439</v>
      </c>
      <c r="BH242" s="1">
        <f t="shared" si="557"/>
        <v>1.0704592799587545</v>
      </c>
      <c r="BI242" s="1">
        <f t="shared" si="558"/>
        <v>1.0704604054797391</v>
      </c>
      <c r="BJ242" s="1">
        <f t="shared" si="559"/>
        <v>1.0704608818258443</v>
      </c>
      <c r="BK242" s="1">
        <f t="shared" si="560"/>
        <v>1.0704609805143095</v>
      </c>
      <c r="BL242" s="1">
        <f t="shared" si="561"/>
        <v>1.0704607466946106</v>
      </c>
      <c r="BM242" s="1">
        <f t="shared" si="562"/>
        <v>1.0704600119985854</v>
      </c>
      <c r="BN242" s="1">
        <f t="shared" si="563"/>
        <v>1.070458297486697</v>
      </c>
      <c r="BO242" s="1">
        <f t="shared" si="564"/>
        <v>1.0704545657861431</v>
      </c>
      <c r="BP242" s="1">
        <f t="shared" si="565"/>
        <v>1.0704467308739356</v>
      </c>
      <c r="BQ242" s="1">
        <f t="shared" si="566"/>
        <v>1.070430766051204</v>
      </c>
      <c r="BR242" s="1">
        <f t="shared" si="567"/>
        <v>1.070399160289357</v>
      </c>
      <c r="BS242" s="1">
        <f t="shared" si="568"/>
        <v>1.0703383607248276</v>
      </c>
      <c r="BT242" s="1">
        <f t="shared" si="569"/>
        <v>1.0702247156504803</v>
      </c>
      <c r="BU242" s="1">
        <f t="shared" si="570"/>
        <v>1.0700183255408127</v>
      </c>
      <c r="BV242" s="1">
        <f t="shared" si="571"/>
        <v>1.0696541689060135</v>
      </c>
      <c r="BW242" s="1">
        <f t="shared" si="572"/>
        <v>1.0690299672433563</v>
      </c>
      <c r="BX242" s="1">
        <f t="shared" si="573"/>
        <v>1.0679905759220594</v>
      </c>
      <c r="BY242" s="1">
        <f t="shared" si="574"/>
        <v>1.0663093160648494</v>
      </c>
      <c r="BZ242" s="1">
        <f t="shared" si="575"/>
        <v>1.0636676351499987</v>
      </c>
      <c r="CA242" s="1">
        <f t="shared" si="576"/>
        <v>1.0596357528618636</v>
      </c>
      <c r="CB242" s="1">
        <f t="shared" si="577"/>
        <v>1.053658336105705</v>
      </c>
      <c r="CC242" s="1">
        <f t="shared" si="578"/>
        <v>1.0450504275626351</v>
      </c>
      <c r="CD242" s="1">
        <f t="shared" si="579"/>
        <v>1.0330093799667563</v>
      </c>
      <c r="CE242" s="1">
        <f t="shared" si="580"/>
        <v>1.0166479471520091</v>
      </c>
      <c r="CF242" s="1">
        <f t="shared" si="581"/>
        <v>0.99505159384298947</v>
      </c>
      <c r="CG242" s="1">
        <f t="shared" si="582"/>
        <v>0.96735944206291236</v>
      </c>
      <c r="CH242" s="1">
        <f t="shared" si="583"/>
        <v>0.93286344123270715</v>
      </c>
      <c r="CI242" s="1">
        <f t="shared" si="584"/>
        <v>0.89111517836547827</v>
      </c>
      <c r="CJ242" s="1">
        <f t="shared" si="585"/>
        <v>0.84202544838922111</v>
      </c>
      <c r="CK242" s="1">
        <f t="shared" si="586"/>
        <v>0.78593959014755799</v>
      </c>
      <c r="CL242" s="1">
        <f t="shared" si="587"/>
        <v>0.72367268057104106</v>
      </c>
      <c r="CM242" s="1">
        <f t="shared" si="588"/>
        <v>0.65649332364360391</v>
      </c>
      <c r="CN242" s="1">
        <f t="shared" si="589"/>
        <v>0.58605243174440014</v>
      </c>
      <c r="CO242" s="1">
        <f t="shared" si="590"/>
        <v>0.51426265867118925</v>
      </c>
      <c r="CP242" s="1">
        <f t="shared" si="591"/>
        <v>0.4431430186597366</v>
      </c>
      <c r="CQ242" s="1">
        <f t="shared" si="592"/>
        <v>0.37464967165153373</v>
      </c>
      <c r="CR242" s="1">
        <f t="shared" si="593"/>
        <v>0.3105163464129137</v>
      </c>
      <c r="CS242" s="1">
        <f t="shared" si="594"/>
        <v>0.25212583979816267</v>
      </c>
      <c r="CT242" s="1">
        <f t="shared" si="595"/>
        <v>0.20042801525063475</v>
      </c>
      <c r="CU242" s="1">
        <f t="shared" si="596"/>
        <v>0.15591120772200978</v>
      </c>
      <c r="CV242" s="1">
        <f t="shared" si="597"/>
        <v>0.11862490415542445</v>
      </c>
      <c r="CW242" s="1">
        <f t="shared" si="598"/>
        <v>8.8243930490436037E-2</v>
      </c>
      <c r="CX242" s="1">
        <f t="shared" si="599"/>
        <v>6.4159516690715832E-2</v>
      </c>
      <c r="CY242" s="1">
        <f t="shared" si="600"/>
        <v>4.5581088463814506E-2</v>
      </c>
      <c r="CZ242" s="1">
        <f t="shared" si="601"/>
        <v>3.1634171647714107E-2</v>
      </c>
      <c r="DA242" s="1">
        <f t="shared" si="602"/>
        <v>2.1443495875806514E-2</v>
      </c>
      <c r="DB242" s="1">
        <f t="shared" si="603"/>
        <v>1.4195069746303815E-2</v>
      </c>
      <c r="DC242" s="1">
        <f t="shared" si="604"/>
        <v>9.175551834383287E-3</v>
      </c>
      <c r="DD242" s="1">
        <f t="shared" si="605"/>
        <v>5.7908489900117327E-3</v>
      </c>
      <c r="DE242" s="1">
        <f t="shared" si="606"/>
        <v>3.5681378488747737E-3</v>
      </c>
      <c r="DF242" s="1">
        <f t="shared" si="607"/>
        <v>2.1464178857393437E-3</v>
      </c>
      <c r="DG242" s="1">
        <f t="shared" si="608"/>
        <v>1.2605293269130661E-3</v>
      </c>
      <c r="DH242" s="1">
        <f t="shared" si="609"/>
        <v>7.2270022950597602E-4</v>
      </c>
      <c r="DI242" s="1">
        <f t="shared" si="610"/>
        <v>4.0451759071678399E-4</v>
      </c>
      <c r="DJ242" s="1">
        <f t="shared" si="611"/>
        <v>2.2105691013734265E-4</v>
      </c>
      <c r="DK242" s="1">
        <f t="shared" si="612"/>
        <v>1.179443301675862E-4</v>
      </c>
      <c r="DL242" s="1">
        <f t="shared" si="613"/>
        <v>6.1444052916463722E-5</v>
      </c>
      <c r="DM242" s="1">
        <f t="shared" si="614"/>
        <v>3.1256482332192511E-5</v>
      </c>
      <c r="DN242" s="1">
        <f t="shared" si="615"/>
        <v>1.5527053813125392E-5</v>
      </c>
      <c r="DO242" s="1">
        <f t="shared" si="616"/>
        <v>7.5328813569200244E-6</v>
      </c>
      <c r="DP242" s="1">
        <f t="shared" si="617"/>
        <v>3.5693853464397156E-6</v>
      </c>
      <c r="DQ242" s="1">
        <f t="shared" si="618"/>
        <v>1.6520586884229914E-6</v>
      </c>
      <c r="DR242" s="1">
        <f t="shared" si="619"/>
        <v>7.4696239661619187E-7</v>
      </c>
      <c r="DS242" s="1">
        <f t="shared" si="620"/>
        <v>3.2995633060351346E-7</v>
      </c>
      <c r="DT242" s="1">
        <f t="shared" si="621"/>
        <v>1.424109288188589E-7</v>
      </c>
      <c r="DU242" s="1">
        <f t="shared" si="622"/>
        <v>6.0062743751638741E-8</v>
      </c>
      <c r="DV242" s="1">
        <f t="shared" si="623"/>
        <v>2.475647758284974E-8</v>
      </c>
      <c r="DW242" s="1">
        <f t="shared" si="624"/>
        <v>9.9733712750707288E-9</v>
      </c>
      <c r="DX242" s="1">
        <f t="shared" si="625"/>
        <v>3.9274690795524377E-9</v>
      </c>
      <c r="DY242" s="1">
        <f t="shared" si="626"/>
        <v>1.5119932225986007E-9</v>
      </c>
      <c r="DZ242" s="1">
        <f t="shared" si="627"/>
        <v>5.6911771047644428E-10</v>
      </c>
      <c r="EA242" s="1">
        <f t="shared" si="628"/>
        <v>2.0946843535626778E-10</v>
      </c>
      <c r="EB242" s="1">
        <f t="shared" si="629"/>
        <v>7.5396011736263741E-11</v>
      </c>
      <c r="EC242" s="1">
        <f t="shared" si="630"/>
        <v>2.6542414627427368E-11</v>
      </c>
      <c r="ED242" s="1">
        <f t="shared" si="631"/>
        <v>9.1399441337788786E-12</v>
      </c>
      <c r="EE242" s="1">
        <f t="shared" si="632"/>
        <v>3.0789753800635849E-12</v>
      </c>
      <c r="EF242" s="1">
        <f t="shared" si="633"/>
        <v>1.0147909894101391E-12</v>
      </c>
      <c r="EG242" s="1">
        <f t="shared" si="634"/>
        <v>3.2726715198522014E-13</v>
      </c>
      <c r="EH242" s="1">
        <f t="shared" si="635"/>
        <v>1.0328348483839072E-13</v>
      </c>
      <c r="EI242" s="1">
        <f t="shared" si="636"/>
        <v>3.1901321151936659E-14</v>
      </c>
      <c r="EJ242" s="1">
        <f t="shared" si="637"/>
        <v>9.6445471653227591E-15</v>
      </c>
      <c r="EK242" s="1">
        <f t="shared" si="638"/>
        <v>2.8542750024069022E-15</v>
      </c>
      <c r="EL242" s="1">
        <f t="shared" si="639"/>
        <v>8.2698057977488096E-16</v>
      </c>
      <c r="EM242" s="1">
        <f t="shared" si="640"/>
        <v>2.3459801261766848E-16</v>
      </c>
      <c r="EN242" s="1">
        <f t="shared" si="641"/>
        <v>6.5166756284393743E-17</v>
      </c>
      <c r="EO242" s="1">
        <f t="shared" si="642"/>
        <v>1.7727320134225764E-17</v>
      </c>
      <c r="EP242" s="1">
        <f t="shared" si="643"/>
        <v>4.7229888122905501E-18</v>
      </c>
      <c r="EQ242" s="1">
        <f t="shared" si="644"/>
        <v>1.2325041683559439E-18</v>
      </c>
      <c r="ER242" s="1">
        <f t="shared" si="645"/>
        <v>3.1506305541000769E-19</v>
      </c>
      <c r="ES242" s="1">
        <f t="shared" si="646"/>
        <v>7.8901135434997671E-20</v>
      </c>
      <c r="ET242" s="1">
        <f t="shared" si="647"/>
        <v>1.9359044519194403E-20</v>
      </c>
      <c r="EU242" s="1">
        <f t="shared" si="648"/>
        <v>4.6541115475566123E-21</v>
      </c>
      <c r="EV242" s="1">
        <f t="shared" si="649"/>
        <v>1.0964233350511696E-21</v>
      </c>
      <c r="EW242" s="1">
        <f t="shared" si="650"/>
        <v>2.5313014186124947E-22</v>
      </c>
      <c r="EX242" s="1">
        <f t="shared" si="651"/>
        <v>5.7275401884636724E-23</v>
      </c>
      <c r="EY242" s="1">
        <f t="shared" si="652"/>
        <v>1.2702369025569868E-23</v>
      </c>
      <c r="EZ242" s="1">
        <f t="shared" si="653"/>
        <v>2.7613711181082342E-24</v>
      </c>
      <c r="FA242" s="1">
        <f t="shared" si="654"/>
        <v>5.8840080022712871E-25</v>
      </c>
      <c r="FB242" s="1">
        <f t="shared" si="655"/>
        <v>1.2250411184393704E-25</v>
      </c>
      <c r="FC242" s="1">
        <f t="shared" si="656"/>
        <v>2.2469480191004795E-26</v>
      </c>
      <c r="FD242" s="75">
        <f t="shared" si="507"/>
        <v>-2.2469480191004795E-26</v>
      </c>
    </row>
    <row r="243" spans="7:160" x14ac:dyDescent="0.35">
      <c r="G243" t="str">
        <f t="shared" si="503"/>
        <v>Refd, t=1.14</v>
      </c>
      <c r="H243" s="76">
        <f t="shared" si="504"/>
        <v>1.1399999999999977</v>
      </c>
      <c r="I243" s="1">
        <f t="shared" si="505"/>
        <v>0</v>
      </c>
      <c r="J243" s="22">
        <f t="shared" si="506"/>
        <v>1.8716719677629667E-5</v>
      </c>
      <c r="K243" s="1">
        <f t="shared" si="508"/>
        <v>9.7030978504844382E-5</v>
      </c>
      <c r="L243" s="1">
        <f t="shared" si="509"/>
        <v>2.4826686292292162E-4</v>
      </c>
      <c r="M243" s="1">
        <f t="shared" si="510"/>
        <v>5.2562569472769643E-4</v>
      </c>
      <c r="N243" s="1">
        <f t="shared" si="511"/>
        <v>1.0145415739435683E-3</v>
      </c>
      <c r="O243" s="1">
        <f t="shared" si="512"/>
        <v>1.8474157720825162E-3</v>
      </c>
      <c r="P243" s="1">
        <f t="shared" si="513"/>
        <v>3.2219003644753733E-3</v>
      </c>
      <c r="Q243" s="1">
        <f t="shared" si="514"/>
        <v>5.4217161705057059E-3</v>
      </c>
      <c r="R243" s="1">
        <f t="shared" si="515"/>
        <v>8.8377328751358085E-3</v>
      </c>
      <c r="S243" s="1">
        <f t="shared" si="516"/>
        <v>1.3985566302977636E-2</v>
      </c>
      <c r="T243" s="1">
        <f t="shared" si="517"/>
        <v>2.1514558344483868E-2</v>
      </c>
      <c r="U243" s="1">
        <f t="shared" si="518"/>
        <v>3.2202146089716006E-2</v>
      </c>
      <c r="V243" s="1">
        <f t="shared" si="519"/>
        <v>4.6927816562094923E-2</v>
      </c>
      <c r="W243" s="1">
        <f t="shared" si="520"/>
        <v>6.6622526373443264E-2</v>
      </c>
      <c r="X243" s="1">
        <f t="shared" si="521"/>
        <v>9.2192824681231231E-2</v>
      </c>
      <c r="Y243" s="1">
        <f t="shared" si="522"/>
        <v>0.1244237024955854</v>
      </c>
      <c r="Z243" s="1">
        <f t="shared" si="523"/>
        <v>0.16386963574833921</v>
      </c>
      <c r="AA243" s="1">
        <f t="shared" si="524"/>
        <v>0.21074818692045699</v>
      </c>
      <c r="AB243" s="1">
        <f t="shared" si="525"/>
        <v>0.26485348706824824</v>
      </c>
      <c r="AC243" s="1">
        <f t="shared" si="526"/>
        <v>0.32550674621931913</v>
      </c>
      <c r="AD243" s="1">
        <f t="shared" si="527"/>
        <v>0.39155706138979252</v>
      </c>
      <c r="AE243" s="1">
        <f t="shared" si="528"/>
        <v>0.46143854226385717</v>
      </c>
      <c r="AF243" s="1">
        <f t="shared" si="529"/>
        <v>0.53328043939728664</v>
      </c>
      <c r="AG243" s="1">
        <f t="shared" si="530"/>
        <v>0.60505751325649026</v>
      </c>
      <c r="AH243" s="1">
        <f t="shared" si="531"/>
        <v>0.67476048248559084</v>
      </c>
      <c r="AI243" s="1">
        <f t="shared" si="532"/>
        <v>0.74056277716367647</v>
      </c>
      <c r="AJ243" s="1">
        <f t="shared" si="533"/>
        <v>0.80096082303297178</v>
      </c>
      <c r="AK243" s="1">
        <f t="shared" si="534"/>
        <v>0.85487037870281779</v>
      </c>
      <c r="AL243" s="1">
        <f t="shared" si="535"/>
        <v>0.90166969574831224</v>
      </c>
      <c r="AM243" s="1">
        <f t="shared" si="536"/>
        <v>0.94118951177049304</v>
      </c>
      <c r="AN243" s="1">
        <f t="shared" si="537"/>
        <v>0.97365810340545189</v>
      </c>
      <c r="AO243" s="1">
        <f t="shared" si="538"/>
        <v>0.99961527154494012</v>
      </c>
      <c r="AP243" s="1">
        <f t="shared" si="539"/>
        <v>1.0198114538066945</v>
      </c>
      <c r="AQ243" s="1">
        <f t="shared" si="540"/>
        <v>1.0351072710025682</v>
      </c>
      <c r="AR243" s="1">
        <f t="shared" si="541"/>
        <v>1.0463855101731252</v>
      </c>
      <c r="AS243" s="1">
        <f t="shared" si="542"/>
        <v>1.0544829792374826</v>
      </c>
      <c r="AT243" s="1">
        <f t="shared" si="543"/>
        <v>1.0601449961898828</v>
      </c>
      <c r="AU243" s="1">
        <f t="shared" si="544"/>
        <v>1.0640013923458052</v>
      </c>
      <c r="AV243" s="1">
        <f t="shared" si="545"/>
        <v>1.0665603060552273</v>
      </c>
      <c r="AW243" s="1">
        <f t="shared" si="546"/>
        <v>1.0682148114473542</v>
      </c>
      <c r="AX243" s="1">
        <f t="shared" si="547"/>
        <v>1.0692573553090647</v>
      </c>
      <c r="AY243" s="1">
        <f t="shared" si="548"/>
        <v>1.0698976930593473</v>
      </c>
      <c r="AZ243" s="1">
        <f t="shared" si="549"/>
        <v>1.0702811242207173</v>
      </c>
      <c r="BA243" s="1">
        <f t="shared" si="550"/>
        <v>1.070504998371858</v>
      </c>
      <c r="BB243" s="1">
        <f t="shared" si="551"/>
        <v>1.0706324757673209</v>
      </c>
      <c r="BC243" s="1">
        <f t="shared" si="552"/>
        <v>1.0707032783398918</v>
      </c>
      <c r="BD243" s="1">
        <f t="shared" si="553"/>
        <v>1.0707416423664136</v>
      </c>
      <c r="BE243" s="1">
        <f t="shared" si="554"/>
        <v>1.0707619250800817</v>
      </c>
      <c r="BF243" s="1">
        <f t="shared" si="555"/>
        <v>1.0707723890431917</v>
      </c>
      <c r="BG243" s="1">
        <f t="shared" si="556"/>
        <v>1.070777655765722</v>
      </c>
      <c r="BH243" s="1">
        <f t="shared" si="557"/>
        <v>1.0707802371084696</v>
      </c>
      <c r="BI243" s="1">
        <f t="shared" si="558"/>
        <v>1.0707814559371149</v>
      </c>
      <c r="BJ243" s="1">
        <f t="shared" si="559"/>
        <v>1.0707819771268166</v>
      </c>
      <c r="BK243" s="1">
        <f t="shared" si="560"/>
        <v>1.0707820951523814</v>
      </c>
      <c r="BL243" s="1">
        <f t="shared" si="561"/>
        <v>1.0707818659488029</v>
      </c>
      <c r="BM243" s="1">
        <f t="shared" si="562"/>
        <v>1.0707811246300112</v>
      </c>
      <c r="BN243" s="1">
        <f t="shared" si="563"/>
        <v>1.0707793906792833</v>
      </c>
      <c r="BO243" s="1">
        <f t="shared" si="564"/>
        <v>1.0707756208275534</v>
      </c>
      <c r="BP243" s="1">
        <f t="shared" si="565"/>
        <v>1.0707677190399865</v>
      </c>
      <c r="BQ243" s="1">
        <f t="shared" si="566"/>
        <v>1.0707516453828896</v>
      </c>
      <c r="BR243" s="1">
        <f t="shared" si="567"/>
        <v>1.0707198759251484</v>
      </c>
      <c r="BS243" s="1">
        <f t="shared" si="568"/>
        <v>1.070658854716219</v>
      </c>
      <c r="BT243" s="1">
        <f t="shared" si="569"/>
        <v>1.0705449572321424</v>
      </c>
      <c r="BU243" s="1">
        <f t="shared" si="570"/>
        <v>1.0703383798285679</v>
      </c>
      <c r="BV243" s="1">
        <f t="shared" si="571"/>
        <v>1.0699743304334755</v>
      </c>
      <c r="BW243" s="1">
        <f t="shared" si="572"/>
        <v>1.0693509929100651</v>
      </c>
      <c r="BX243" s="1">
        <f t="shared" si="573"/>
        <v>1.0683140565116722</v>
      </c>
      <c r="BY243" s="1">
        <f t="shared" si="574"/>
        <v>1.0666382215913228</v>
      </c>
      <c r="BZ243" s="1">
        <f t="shared" si="575"/>
        <v>1.0640070510997566</v>
      </c>
      <c r="CA243" s="1">
        <f t="shared" si="576"/>
        <v>1.0599937869439873</v>
      </c>
      <c r="CB243" s="1">
        <f t="shared" si="577"/>
        <v>1.0540471169206374</v>
      </c>
      <c r="CC243" s="1">
        <f t="shared" si="578"/>
        <v>1.0454870427108285</v>
      </c>
      <c r="CD243" s="1">
        <f t="shared" si="579"/>
        <v>1.033516525372199</v>
      </c>
      <c r="CE243" s="1">
        <f t="shared" si="580"/>
        <v>1.0172540042692744</v>
      </c>
      <c r="CF243" s="1">
        <f t="shared" si="581"/>
        <v>0.99578984436687457</v>
      </c>
      <c r="CG243" s="1">
        <f t="shared" si="582"/>
        <v>0.96826619543283921</v>
      </c>
      <c r="CH243" s="1">
        <f t="shared" si="583"/>
        <v>0.93397500036745729</v>
      </c>
      <c r="CI243" s="1">
        <f t="shared" si="584"/>
        <v>0.89246379305873158</v>
      </c>
      <c r="CJ243" s="1">
        <f t="shared" si="585"/>
        <v>0.84363466614815708</v>
      </c>
      <c r="CK243" s="1">
        <f t="shared" si="586"/>
        <v>0.78781965061727743</v>
      </c>
      <c r="CL243" s="1">
        <f t="shared" si="587"/>
        <v>0.72581674248067085</v>
      </c>
      <c r="CM243" s="1">
        <f t="shared" si="588"/>
        <v>0.65887530415072637</v>
      </c>
      <c r="CN243" s="1">
        <f t="shared" si="589"/>
        <v>0.58862705128405368</v>
      </c>
      <c r="CO243" s="1">
        <f t="shared" si="590"/>
        <v>0.51696794036736549</v>
      </c>
      <c r="CP243" s="1">
        <f t="shared" si="591"/>
        <v>0.44590505697768523</v>
      </c>
      <c r="CQ243" s="1">
        <f t="shared" si="592"/>
        <v>0.37738905839206777</v>
      </c>
      <c r="CR243" s="1">
        <f t="shared" si="593"/>
        <v>0.31315532575544752</v>
      </c>
      <c r="CS243" s="1">
        <f t="shared" si="594"/>
        <v>0.2545951346549985</v>
      </c>
      <c r="CT243" s="1">
        <f t="shared" si="595"/>
        <v>0.20267235331447225</v>
      </c>
      <c r="CU243" s="1">
        <f t="shared" si="596"/>
        <v>0.15789285025548982</v>
      </c>
      <c r="CV243" s="1">
        <f t="shared" si="597"/>
        <v>0.12032487094707005</v>
      </c>
      <c r="CW243" s="1">
        <f t="shared" si="598"/>
        <v>8.9661024881782653E-2</v>
      </c>
      <c r="CX243" s="1">
        <f t="shared" si="599"/>
        <v>6.5307594668145799E-2</v>
      </c>
      <c r="CY243" s="1">
        <f t="shared" si="600"/>
        <v>4.6485223453635482E-2</v>
      </c>
      <c r="CZ243" s="1">
        <f t="shared" si="601"/>
        <v>3.2326420303527385E-2</v>
      </c>
      <c r="DA243" s="1">
        <f t="shared" si="602"/>
        <v>2.1958887486989435E-2</v>
      </c>
      <c r="DB243" s="1">
        <f t="shared" si="603"/>
        <v>1.4568267923993693E-2</v>
      </c>
      <c r="DC243" s="1">
        <f t="shared" si="604"/>
        <v>9.4384272105955749E-3</v>
      </c>
      <c r="DD243" s="1">
        <f t="shared" si="605"/>
        <v>5.9710056082746136E-3</v>
      </c>
      <c r="DE243" s="1">
        <f t="shared" si="606"/>
        <v>3.6882874577048148E-3</v>
      </c>
      <c r="DF243" s="1">
        <f t="shared" si="607"/>
        <v>2.2244095679953995E-3</v>
      </c>
      <c r="DG243" s="1">
        <f t="shared" si="608"/>
        <v>1.3098137754551295E-3</v>
      </c>
      <c r="DH243" s="1">
        <f t="shared" si="609"/>
        <v>7.5302440139052654E-4</v>
      </c>
      <c r="DI243" s="1">
        <f t="shared" si="610"/>
        <v>4.2268809384550575E-4</v>
      </c>
      <c r="DJ243" s="1">
        <f t="shared" si="611"/>
        <v>2.3166226332407163E-4</v>
      </c>
      <c r="DK243" s="1">
        <f t="shared" si="612"/>
        <v>1.2397470585793707E-4</v>
      </c>
      <c r="DL243" s="1">
        <f t="shared" si="613"/>
        <v>6.4785273184578173E-5</v>
      </c>
      <c r="DM243" s="1">
        <f t="shared" si="614"/>
        <v>3.3060693365322201E-5</v>
      </c>
      <c r="DN243" s="1">
        <f t="shared" si="615"/>
        <v>1.6476718981888599E-5</v>
      </c>
      <c r="DO243" s="1">
        <f t="shared" si="616"/>
        <v>8.0202229871537944E-6</v>
      </c>
      <c r="DP243" s="1">
        <f t="shared" si="617"/>
        <v>3.8132532172667417E-6</v>
      </c>
      <c r="DQ243" s="1">
        <f t="shared" si="618"/>
        <v>1.7710763172626853E-6</v>
      </c>
      <c r="DR243" s="1">
        <f t="shared" si="619"/>
        <v>8.0362290361202174E-7</v>
      </c>
      <c r="DS243" s="1">
        <f t="shared" si="620"/>
        <v>3.5627343548542385E-7</v>
      </c>
      <c r="DT243" s="1">
        <f t="shared" si="621"/>
        <v>1.543387044775284E-7</v>
      </c>
      <c r="DU243" s="1">
        <f t="shared" si="622"/>
        <v>6.5338914399972524E-8</v>
      </c>
      <c r="DV243" s="1">
        <f t="shared" si="623"/>
        <v>2.7034665942263984E-8</v>
      </c>
      <c r="DW243" s="1">
        <f t="shared" si="624"/>
        <v>1.093375388597083E-8</v>
      </c>
      <c r="DX243" s="1">
        <f t="shared" si="625"/>
        <v>4.3227940560283241E-9</v>
      </c>
      <c r="DY243" s="1">
        <f t="shared" si="626"/>
        <v>1.6709173859593695E-9</v>
      </c>
      <c r="DZ243" s="1">
        <f t="shared" si="627"/>
        <v>6.3152289480538568E-10</v>
      </c>
      <c r="EA243" s="1">
        <f t="shared" si="628"/>
        <v>2.3340791527341658E-10</v>
      </c>
      <c r="EB243" s="1">
        <f t="shared" si="629"/>
        <v>8.4369043063639139E-11</v>
      </c>
      <c r="EC243" s="1">
        <f t="shared" si="630"/>
        <v>2.9829114691265281E-11</v>
      </c>
      <c r="ED243" s="1">
        <f t="shared" si="631"/>
        <v>1.0316580318320556E-11</v>
      </c>
      <c r="EE243" s="1">
        <f t="shared" si="632"/>
        <v>3.4907401669381021E-12</v>
      </c>
      <c r="EF243" s="1">
        <f t="shared" si="633"/>
        <v>1.1556691037213003E-12</v>
      </c>
      <c r="EG243" s="1">
        <f t="shared" si="634"/>
        <v>3.7439595537805151E-13</v>
      </c>
      <c r="EH243" s="1">
        <f t="shared" si="635"/>
        <v>1.1870183380911873E-13</v>
      </c>
      <c r="EI243" s="1">
        <f t="shared" si="636"/>
        <v>3.6834838894389636E-14</v>
      </c>
      <c r="EJ243" s="1">
        <f t="shared" si="637"/>
        <v>1.1188736119113823E-14</v>
      </c>
      <c r="EK243" s="1">
        <f t="shared" si="638"/>
        <v>3.3271272241273567E-15</v>
      </c>
      <c r="EL243" s="1">
        <f t="shared" si="639"/>
        <v>9.6865347029757454E-16</v>
      </c>
      <c r="EM243" s="1">
        <f t="shared" si="640"/>
        <v>2.7613531112499818E-16</v>
      </c>
      <c r="EN243" s="1">
        <f t="shared" si="641"/>
        <v>7.7085555866091162E-17</v>
      </c>
      <c r="EO243" s="1">
        <f t="shared" si="642"/>
        <v>2.1074822799679368E-17</v>
      </c>
      <c r="EP243" s="1">
        <f t="shared" si="643"/>
        <v>5.6433401037500452E-18</v>
      </c>
      <c r="EQ243" s="1">
        <f t="shared" si="644"/>
        <v>1.4802346843211237E-18</v>
      </c>
      <c r="ER243" s="1">
        <f t="shared" si="645"/>
        <v>3.8035299368247335E-19</v>
      </c>
      <c r="ES243" s="1">
        <f t="shared" si="646"/>
        <v>9.5751152486378279E-20</v>
      </c>
      <c r="ET243" s="1">
        <f t="shared" si="647"/>
        <v>2.3617842343124623E-20</v>
      </c>
      <c r="EU243" s="1">
        <f t="shared" si="648"/>
        <v>5.7083779059992583E-21</v>
      </c>
      <c r="EV243" s="1">
        <f t="shared" si="649"/>
        <v>1.3520659078474978E-21</v>
      </c>
      <c r="EW243" s="1">
        <f t="shared" si="650"/>
        <v>3.1385649377844976E-22</v>
      </c>
      <c r="EX243" s="1">
        <f t="shared" si="651"/>
        <v>7.1408028411496633E-23</v>
      </c>
      <c r="EY243" s="1">
        <f t="shared" si="652"/>
        <v>1.5924992136543697E-23</v>
      </c>
      <c r="EZ243" s="1">
        <f t="shared" si="653"/>
        <v>3.4814389336877024E-24</v>
      </c>
      <c r="FA243" s="1">
        <f t="shared" si="654"/>
        <v>7.4605231902357353E-25</v>
      </c>
      <c r="FB243" s="1">
        <f t="shared" si="655"/>
        <v>1.5620908671744479E-25</v>
      </c>
      <c r="FC243" s="1">
        <f t="shared" si="656"/>
        <v>2.8795083158622079E-26</v>
      </c>
      <c r="FD243" s="75">
        <f t="shared" si="507"/>
        <v>-2.8795083158622079E-26</v>
      </c>
    </row>
    <row r="244" spans="7:160" x14ac:dyDescent="0.35">
      <c r="G244" t="str">
        <f t="shared" si="503"/>
        <v>Refd, t=1.15</v>
      </c>
      <c r="H244" s="76">
        <f t="shared" si="504"/>
        <v>1.1449999999999976</v>
      </c>
      <c r="I244" s="1">
        <f t="shared" si="505"/>
        <v>0</v>
      </c>
      <c r="J244" s="22">
        <f t="shared" si="506"/>
        <v>1.8532116444639245E-5</v>
      </c>
      <c r="K244" s="1">
        <f t="shared" si="508"/>
        <v>9.6064431452455584E-5</v>
      </c>
      <c r="L244" s="1">
        <f t="shared" si="509"/>
        <v>2.457435195256864E-4</v>
      </c>
      <c r="M244" s="1">
        <f t="shared" si="510"/>
        <v>5.2013786590022473E-4</v>
      </c>
      <c r="N244" s="1">
        <f t="shared" si="511"/>
        <v>1.0036269047850866E-3</v>
      </c>
      <c r="O244" s="1">
        <f t="shared" si="512"/>
        <v>1.8269397564202575E-3</v>
      </c>
      <c r="P244" s="1">
        <f t="shared" si="513"/>
        <v>3.185211262452504E-3</v>
      </c>
      <c r="Q244" s="1">
        <f t="shared" si="514"/>
        <v>5.3585728085669138E-3</v>
      </c>
      <c r="R244" s="1">
        <f t="shared" si="515"/>
        <v>8.7330628240542708E-3</v>
      </c>
      <c r="S244" s="1">
        <f t="shared" si="516"/>
        <v>1.3818192961071086E-2</v>
      </c>
      <c r="T244" s="1">
        <f t="shared" si="517"/>
        <v>2.1256130982525028E-2</v>
      </c>
      <c r="U244" s="1">
        <f t="shared" si="518"/>
        <v>3.1816596331816251E-2</v>
      </c>
      <c r="V244" s="1">
        <f t="shared" si="519"/>
        <v>4.6371717536651702E-2</v>
      </c>
      <c r="W244" s="1">
        <f t="shared" si="520"/>
        <v>6.584671227807487E-2</v>
      </c>
      <c r="X244" s="1">
        <f t="shared" si="521"/>
        <v>9.1145510707025285E-2</v>
      </c>
      <c r="Y244" s="1">
        <f t="shared" si="522"/>
        <v>0.12305511942428173</v>
      </c>
      <c r="Z244" s="1">
        <f t="shared" si="523"/>
        <v>0.16213788208516219</v>
      </c>
      <c r="AA244" s="1">
        <f t="shared" si="524"/>
        <v>0.20862566037087768</v>
      </c>
      <c r="AB244" s="1">
        <f t="shared" si="525"/>
        <v>0.26233296915464482</v>
      </c>
      <c r="AC244" s="1">
        <f t="shared" si="526"/>
        <v>0.32260606822918281</v>
      </c>
      <c r="AD244" s="1">
        <f t="shared" si="527"/>
        <v>0.38832134549342534</v>
      </c>
      <c r="AE244" s="1">
        <f t="shared" si="528"/>
        <v>0.45793931071235433</v>
      </c>
      <c r="AF244" s="1">
        <f t="shared" si="529"/>
        <v>0.52961137770274336</v>
      </c>
      <c r="AG244" s="1">
        <f t="shared" si="530"/>
        <v>0.60132726244144885</v>
      </c>
      <c r="AH244" s="1">
        <f t="shared" si="531"/>
        <v>0.67108338804330736</v>
      </c>
      <c r="AI244" s="1">
        <f t="shared" si="532"/>
        <v>0.73704890685963398</v>
      </c>
      <c r="AJ244" s="1">
        <f t="shared" si="533"/>
        <v>0.7977066900971046</v>
      </c>
      <c r="AK244" s="1">
        <f t="shared" si="534"/>
        <v>0.85195164537707424</v>
      </c>
      <c r="AL244" s="1">
        <f t="shared" si="535"/>
        <v>0.89913673091442892</v>
      </c>
      <c r="AM244" s="1">
        <f t="shared" si="536"/>
        <v>0.93906613830538599</v>
      </c>
      <c r="AN244" s="1">
        <f t="shared" si="537"/>
        <v>0.97194332365780844</v>
      </c>
      <c r="AO244" s="1">
        <f t="shared" si="538"/>
        <v>0.99828731925085257</v>
      </c>
      <c r="AP244" s="1">
        <f t="shared" si="539"/>
        <v>1.0188332640238134</v>
      </c>
      <c r="AQ244" s="1">
        <f t="shared" si="540"/>
        <v>1.0344324085657401</v>
      </c>
      <c r="AR244" s="1">
        <f t="shared" si="541"/>
        <v>1.0459637237029913</v>
      </c>
      <c r="AS244" s="1">
        <f t="shared" si="542"/>
        <v>1.0542647899859254</v>
      </c>
      <c r="AT244" s="1">
        <f t="shared" si="543"/>
        <v>1.0600850155219803</v>
      </c>
      <c r="AU244" s="1">
        <f t="shared" si="544"/>
        <v>1.0640603236786377</v>
      </c>
      <c r="AV244" s="1">
        <f t="shared" si="545"/>
        <v>1.0667057835733016</v>
      </c>
      <c r="AW244" s="1">
        <f t="shared" si="546"/>
        <v>1.0684213416104542</v>
      </c>
      <c r="AX244" s="1">
        <f t="shared" si="547"/>
        <v>1.0695056629187178</v>
      </c>
      <c r="AY244" s="1">
        <f t="shared" si="548"/>
        <v>1.0701737504662832</v>
      </c>
      <c r="AZ244" s="1">
        <f t="shared" si="549"/>
        <v>1.0705750844423814</v>
      </c>
      <c r="BA244" s="1">
        <f t="shared" si="550"/>
        <v>1.0708101829236023</v>
      </c>
      <c r="BB244" s="1">
        <f t="shared" si="551"/>
        <v>1.0709445023933537</v>
      </c>
      <c r="BC244" s="1">
        <f t="shared" si="552"/>
        <v>1.071019361870885</v>
      </c>
      <c r="BD244" s="1">
        <f t="shared" si="553"/>
        <v>1.071060066656804</v>
      </c>
      <c r="BE244" s="1">
        <f t="shared" si="554"/>
        <v>1.0710816640909238</v>
      </c>
      <c r="BF244" s="1">
        <f t="shared" si="555"/>
        <v>1.0710928471110341</v>
      </c>
      <c r="BG244" s="1">
        <f t="shared" si="556"/>
        <v>1.0710984968605921</v>
      </c>
      <c r="BH244" s="1">
        <f t="shared" si="557"/>
        <v>1.0711012768574419</v>
      </c>
      <c r="BI244" s="1">
        <f t="shared" si="558"/>
        <v>1.071102595751549</v>
      </c>
      <c r="BJ244" s="1">
        <f t="shared" si="559"/>
        <v>1.0711031652939487</v>
      </c>
      <c r="BK244" s="1">
        <f t="shared" si="560"/>
        <v>1.0711033044196903</v>
      </c>
      <c r="BL244" s="1">
        <f t="shared" si="561"/>
        <v>1.0711030806826125</v>
      </c>
      <c r="BM244" s="1">
        <f t="shared" si="562"/>
        <v>1.0711023331338649</v>
      </c>
      <c r="BN244" s="1">
        <f t="shared" si="563"/>
        <v>1.0711005799410622</v>
      </c>
      <c r="BO244" s="1">
        <f t="shared" si="564"/>
        <v>1.0710967721303295</v>
      </c>
      <c r="BP244" s="1">
        <f t="shared" si="565"/>
        <v>1.071088803872059</v>
      </c>
      <c r="BQ244" s="1">
        <f t="shared" si="566"/>
        <v>1.0710726223289131</v>
      </c>
      <c r="BR244" s="1">
        <f t="shared" si="567"/>
        <v>1.0710406911986496</v>
      </c>
      <c r="BS244" s="1">
        <f t="shared" si="568"/>
        <v>1.0709794522407488</v>
      </c>
      <c r="BT244" s="1">
        <f t="shared" si="569"/>
        <v>1.0708653091693161</v>
      </c>
      <c r="BU244" s="1">
        <f t="shared" si="570"/>
        <v>1.0706585553564985</v>
      </c>
      <c r="BV244" s="1">
        <f t="shared" si="571"/>
        <v>1.0702946288748492</v>
      </c>
      <c r="BW244" s="1">
        <f t="shared" si="572"/>
        <v>1.0696721753043963</v>
      </c>
      <c r="BX244" s="1">
        <f t="shared" si="573"/>
        <v>1.0686377141751378</v>
      </c>
      <c r="BY244" s="1">
        <f t="shared" si="574"/>
        <v>1.0669673162944966</v>
      </c>
      <c r="BZ244" s="1">
        <f t="shared" si="575"/>
        <v>1.064346643538344</v>
      </c>
      <c r="CA244" s="1">
        <f t="shared" si="576"/>
        <v>1.0603519333167801</v>
      </c>
      <c r="CB244" s="1">
        <f t="shared" si="577"/>
        <v>1.0544358562222118</v>
      </c>
      <c r="CC244" s="1">
        <f t="shared" si="578"/>
        <v>1.0459233247421975</v>
      </c>
      <c r="CD244" s="1">
        <f t="shared" si="579"/>
        <v>1.0340228549885793</v>
      </c>
      <c r="CE244" s="1">
        <f t="shared" si="580"/>
        <v>1.0178585230157629</v>
      </c>
      <c r="CF244" s="1">
        <f t="shared" si="581"/>
        <v>0.99652556323732233</v>
      </c>
      <c r="CG244" s="1">
        <f t="shared" si="582"/>
        <v>0.96916915624669064</v>
      </c>
      <c r="CH244" s="1">
        <f t="shared" si="583"/>
        <v>0.93508128989116213</v>
      </c>
      <c r="CI244" s="1">
        <f t="shared" si="584"/>
        <v>0.89380555342581081</v>
      </c>
      <c r="CJ244" s="1">
        <f t="shared" si="585"/>
        <v>0.84523550101272615</v>
      </c>
      <c r="CK244" s="1">
        <f t="shared" si="586"/>
        <v>0.78969005998234887</v>
      </c>
      <c r="CL244" s="1">
        <f t="shared" si="587"/>
        <v>0.72795036210859643</v>
      </c>
      <c r="CM244" s="1">
        <f t="shared" si="588"/>
        <v>0.66124672032896292</v>
      </c>
      <c r="CN244" s="1">
        <f t="shared" si="589"/>
        <v>0.59119178222776569</v>
      </c>
      <c r="CO244" s="1">
        <f t="shared" si="590"/>
        <v>0.51966484051920481</v>
      </c>
      <c r="CP244" s="1">
        <f t="shared" si="591"/>
        <v>0.44866097442568592</v>
      </c>
      <c r="CQ244" s="1">
        <f t="shared" si="592"/>
        <v>0.38012515418919329</v>
      </c>
      <c r="CR244" s="1">
        <f t="shared" si="593"/>
        <v>0.31579414774330672</v>
      </c>
      <c r="CS244" s="1">
        <f t="shared" si="594"/>
        <v>0.25706740394186228</v>
      </c>
      <c r="CT244" s="1">
        <f t="shared" si="595"/>
        <v>0.20492249873544299</v>
      </c>
      <c r="CU244" s="1">
        <f t="shared" si="596"/>
        <v>0.15988259039513247</v>
      </c>
      <c r="CV244" s="1">
        <f t="shared" si="597"/>
        <v>0.12203452460956114</v>
      </c>
      <c r="CW244" s="1">
        <f t="shared" si="598"/>
        <v>9.1088635910007598E-2</v>
      </c>
      <c r="CX244" s="1">
        <f t="shared" si="599"/>
        <v>6.6466296293930166E-2</v>
      </c>
      <c r="CY244" s="1">
        <f t="shared" si="600"/>
        <v>4.7399478493903358E-2</v>
      </c>
      <c r="CZ244" s="1">
        <f t="shared" si="601"/>
        <v>3.302783346825125E-2</v>
      </c>
      <c r="DA244" s="1">
        <f t="shared" si="602"/>
        <v>2.2482210520562113E-2</v>
      </c>
      <c r="DB244" s="1">
        <f t="shared" si="603"/>
        <v>1.4948050416543436E-2</v>
      </c>
      <c r="DC244" s="1">
        <f t="shared" si="604"/>
        <v>9.7065598571824362E-3</v>
      </c>
      <c r="DD244" s="1">
        <f t="shared" si="605"/>
        <v>6.1552079165938323E-3</v>
      </c>
      <c r="DE244" s="1">
        <f t="shared" si="606"/>
        <v>3.8114425131377306E-3</v>
      </c>
      <c r="DF244" s="1">
        <f t="shared" si="607"/>
        <v>2.304559374504194E-3</v>
      </c>
      <c r="DG244" s="1">
        <f t="shared" si="608"/>
        <v>1.3605977843837921E-3</v>
      </c>
      <c r="DH244" s="1">
        <f t="shared" si="609"/>
        <v>7.8435775110603984E-4</v>
      </c>
      <c r="DI244" s="1">
        <f t="shared" si="610"/>
        <v>4.4151690366983507E-4</v>
      </c>
      <c r="DJ244" s="1">
        <f t="shared" si="611"/>
        <v>2.4268414350089388E-4</v>
      </c>
      <c r="DK244" s="1">
        <f t="shared" si="612"/>
        <v>1.3026086694770329E-4</v>
      </c>
      <c r="DL244" s="1">
        <f t="shared" si="613"/>
        <v>6.8279025884034772E-5</v>
      </c>
      <c r="DM244" s="1">
        <f t="shared" si="614"/>
        <v>3.4953276743167589E-5</v>
      </c>
      <c r="DN244" s="1">
        <f t="shared" si="615"/>
        <v>1.7476150285498584E-5</v>
      </c>
      <c r="DO244" s="1">
        <f t="shared" si="616"/>
        <v>8.5348164142593662E-6</v>
      </c>
      <c r="DP244" s="1">
        <f t="shared" si="617"/>
        <v>4.0716377763310907E-6</v>
      </c>
      <c r="DQ244" s="1">
        <f t="shared" si="618"/>
        <v>1.8976189657413786E-6</v>
      </c>
      <c r="DR244" s="1">
        <f t="shared" si="619"/>
        <v>8.6408060174427139E-7</v>
      </c>
      <c r="DS244" s="1">
        <f t="shared" si="620"/>
        <v>3.8445636507461962E-7</v>
      </c>
      <c r="DT244" s="1">
        <f t="shared" si="621"/>
        <v>1.6715950671678951E-7</v>
      </c>
      <c r="DU244" s="1">
        <f t="shared" si="622"/>
        <v>7.1031540257936259E-8</v>
      </c>
      <c r="DV244" s="1">
        <f t="shared" si="623"/>
        <v>2.9502133139827872E-8</v>
      </c>
      <c r="DW244" s="1">
        <f t="shared" si="624"/>
        <v>1.1978001351253815E-8</v>
      </c>
      <c r="DX244" s="1">
        <f t="shared" si="625"/>
        <v>4.7543526544846472E-9</v>
      </c>
      <c r="DY244" s="1">
        <f t="shared" si="626"/>
        <v>1.8451102709235403E-9</v>
      </c>
      <c r="DZ244" s="1">
        <f t="shared" si="627"/>
        <v>7.0020510900489018E-10</v>
      </c>
      <c r="EA244" s="1">
        <f t="shared" si="628"/>
        <v>2.5986544354608214E-10</v>
      </c>
      <c r="EB244" s="1">
        <f t="shared" si="629"/>
        <v>9.4327960261105839E-11</v>
      </c>
      <c r="EC244" s="1">
        <f t="shared" si="630"/>
        <v>3.3492634010179479E-11</v>
      </c>
      <c r="ED244" s="1">
        <f t="shared" si="631"/>
        <v>1.1633844423695655E-11</v>
      </c>
      <c r="EE244" s="1">
        <f t="shared" si="632"/>
        <v>3.9537589065461952E-12</v>
      </c>
      <c r="EF244" s="1">
        <f t="shared" si="633"/>
        <v>1.3147938674183659E-12</v>
      </c>
      <c r="EG244" s="1">
        <f t="shared" si="634"/>
        <v>4.2787103379391326E-13</v>
      </c>
      <c r="EH244" s="1">
        <f t="shared" si="635"/>
        <v>1.3627699450038409E-13</v>
      </c>
      <c r="EI244" s="1">
        <f t="shared" si="636"/>
        <v>4.2484728292196477E-14</v>
      </c>
      <c r="EJ244" s="1">
        <f t="shared" si="637"/>
        <v>1.2965503981576209E-14</v>
      </c>
      <c r="EK244" s="1">
        <f t="shared" si="638"/>
        <v>3.8738002579393027E-15</v>
      </c>
      <c r="EL244" s="1">
        <f t="shared" si="639"/>
        <v>1.1332367536999884E-15</v>
      </c>
      <c r="EM244" s="1">
        <f t="shared" si="640"/>
        <v>3.2462602410817676E-16</v>
      </c>
      <c r="EN244" s="1">
        <f t="shared" si="641"/>
        <v>9.1068500532711291E-17</v>
      </c>
      <c r="EO244" s="1">
        <f t="shared" si="642"/>
        <v>2.5021732157436305E-17</v>
      </c>
      <c r="EP244" s="1">
        <f t="shared" si="643"/>
        <v>6.7339868679957277E-18</v>
      </c>
      <c r="EQ244" s="1">
        <f t="shared" si="644"/>
        <v>1.7753068989661844E-18</v>
      </c>
      <c r="ER244" s="1">
        <f t="shared" si="645"/>
        <v>4.5852249410586609E-19</v>
      </c>
      <c r="ES244" s="1">
        <f t="shared" si="646"/>
        <v>1.1603066695458504E-19</v>
      </c>
      <c r="ET244" s="1">
        <f t="shared" si="647"/>
        <v>2.8770533903875661E-20</v>
      </c>
      <c r="EU244" s="1">
        <f t="shared" si="648"/>
        <v>6.9907412891414254E-21</v>
      </c>
      <c r="EV244" s="1">
        <f t="shared" si="649"/>
        <v>1.6646963392206799E-21</v>
      </c>
      <c r="EW244" s="1">
        <f t="shared" si="650"/>
        <v>3.8852478422212359E-22</v>
      </c>
      <c r="EX244" s="1">
        <f t="shared" si="651"/>
        <v>8.8880987305730865E-23</v>
      </c>
      <c r="EY244" s="1">
        <f t="shared" si="652"/>
        <v>1.9931456110163909E-23</v>
      </c>
      <c r="EZ244" s="1">
        <f t="shared" si="653"/>
        <v>4.3816757969528708E-24</v>
      </c>
      <c r="FA244" s="1">
        <f t="shared" si="654"/>
        <v>9.4426670610648825E-25</v>
      </c>
      <c r="FB244" s="1">
        <f t="shared" si="655"/>
        <v>1.9882578208245728E-25</v>
      </c>
      <c r="FC244" s="1">
        <f t="shared" si="656"/>
        <v>3.6832895031210668E-26</v>
      </c>
      <c r="FD244" s="75">
        <f t="shared" si="507"/>
        <v>-3.6832895031210668E-26</v>
      </c>
    </row>
    <row r="245" spans="7:160" x14ac:dyDescent="0.35">
      <c r="G245" t="str">
        <f t="shared" si="503"/>
        <v>Refd, t=1.15</v>
      </c>
      <c r="H245" s="76">
        <f t="shared" si="504"/>
        <v>1.1499999999999975</v>
      </c>
      <c r="I245" s="1">
        <f t="shared" si="505"/>
        <v>0</v>
      </c>
      <c r="J245" s="22">
        <f t="shared" si="506"/>
        <v>1.834885605939399E-5</v>
      </c>
      <c r="K245" s="1">
        <f t="shared" si="508"/>
        <v>9.5105184108366212E-5</v>
      </c>
      <c r="L245" s="1">
        <f t="shared" si="509"/>
        <v>2.4324064139450612E-4</v>
      </c>
      <c r="M245" s="1">
        <f t="shared" si="510"/>
        <v>5.1469855198223809E-4</v>
      </c>
      <c r="N245" s="1">
        <f t="shared" si="511"/>
        <v>9.9281741922300311E-4</v>
      </c>
      <c r="O245" s="1">
        <f t="shared" si="512"/>
        <v>1.8066769289630826E-3</v>
      </c>
      <c r="P245" s="1">
        <f t="shared" si="513"/>
        <v>3.148929511452262E-3</v>
      </c>
      <c r="Q245" s="1">
        <f t="shared" si="514"/>
        <v>5.2961665287532709E-3</v>
      </c>
      <c r="R245" s="1">
        <f t="shared" si="515"/>
        <v>8.6296596617522758E-3</v>
      </c>
      <c r="S245" s="1">
        <f t="shared" si="516"/>
        <v>1.3652892837677408E-2</v>
      </c>
      <c r="T245" s="1">
        <f t="shared" si="517"/>
        <v>2.1000939581782927E-2</v>
      </c>
      <c r="U245" s="1">
        <f t="shared" si="518"/>
        <v>3.1435870168530569E-2</v>
      </c>
      <c r="V245" s="1">
        <f t="shared" si="519"/>
        <v>4.5822490914366437E-2</v>
      </c>
      <c r="W245" s="1">
        <f t="shared" si="520"/>
        <v>6.5080260508095844E-2</v>
      </c>
      <c r="X245" s="1">
        <f t="shared" si="521"/>
        <v>9.0110391065230291E-2</v>
      </c>
      <c r="Y245" s="1">
        <f t="shared" si="522"/>
        <v>0.12170171238425477</v>
      </c>
      <c r="Z245" s="1">
        <f t="shared" si="523"/>
        <v>0.16042415093639134</v>
      </c>
      <c r="AA245" s="1">
        <f t="shared" si="524"/>
        <v>0.20652351146509335</v>
      </c>
      <c r="AB245" s="1">
        <f t="shared" si="525"/>
        <v>0.25983430809898234</v>
      </c>
      <c r="AC245" s="1">
        <f t="shared" si="526"/>
        <v>0.31972749717881971</v>
      </c>
      <c r="AD245" s="1">
        <f t="shared" si="527"/>
        <v>0.38510650208118552</v>
      </c>
      <c r="AE245" s="1">
        <f t="shared" si="528"/>
        <v>0.45445813409251323</v>
      </c>
      <c r="AF245" s="1">
        <f t="shared" si="529"/>
        <v>0.52595606560746344</v>
      </c>
      <c r="AG245" s="1">
        <f t="shared" si="530"/>
        <v>0.59760526143353176</v>
      </c>
      <c r="AH245" s="1">
        <f t="shared" si="531"/>
        <v>0.66740830793206007</v>
      </c>
      <c r="AI245" s="1">
        <f t="shared" si="532"/>
        <v>0.73353063967395671</v>
      </c>
      <c r="AJ245" s="1">
        <f t="shared" si="533"/>
        <v>0.7944421511355203</v>
      </c>
      <c r="AK245" s="1">
        <f t="shared" si="534"/>
        <v>0.84901740949489923</v>
      </c>
      <c r="AL245" s="1">
        <f t="shared" si="535"/>
        <v>0.89658445317554969</v>
      </c>
      <c r="AM245" s="1">
        <f t="shared" si="536"/>
        <v>0.93692112285772999</v>
      </c>
      <c r="AN245" s="1">
        <f t="shared" si="537"/>
        <v>0.97020606295938505</v>
      </c>
      <c r="AO245" s="1">
        <f t="shared" si="538"/>
        <v>0.99693738328445891</v>
      </c>
      <c r="AP245" s="1">
        <f t="shared" si="539"/>
        <v>1.0178346536054839</v>
      </c>
      <c r="AQ245" s="1">
        <f t="shared" si="540"/>
        <v>1.0337394236182431</v>
      </c>
      <c r="AR245" s="1">
        <f t="shared" si="541"/>
        <v>1.0455265117743369</v>
      </c>
      <c r="AS245" s="1">
        <f t="shared" si="542"/>
        <v>1.0540339732244812</v>
      </c>
      <c r="AT245" s="1">
        <f t="shared" si="543"/>
        <v>1.0600150738036678</v>
      </c>
      <c r="AU245" s="1">
        <f t="shared" si="544"/>
        <v>1.0641116729549112</v>
      </c>
      <c r="AV245" s="1">
        <f t="shared" si="545"/>
        <v>1.066845687757735</v>
      </c>
      <c r="AW245" s="1">
        <f t="shared" si="546"/>
        <v>1.0686239146366305</v>
      </c>
      <c r="AX245" s="1">
        <f t="shared" si="547"/>
        <v>1.0697512583173299</v>
      </c>
      <c r="AY245" s="1">
        <f t="shared" si="548"/>
        <v>1.0704480168024626</v>
      </c>
      <c r="AZ245" s="1">
        <f t="shared" si="549"/>
        <v>1.0708679099436575</v>
      </c>
      <c r="BA245" s="1">
        <f t="shared" si="550"/>
        <v>1.0711146840127368</v>
      </c>
      <c r="BB245" s="1">
        <f t="shared" si="551"/>
        <v>1.0712561453862495</v>
      </c>
      <c r="BC245" s="1">
        <f t="shared" si="552"/>
        <v>1.07133525454071</v>
      </c>
      <c r="BD245" s="1">
        <f t="shared" si="553"/>
        <v>1.0713784201469894</v>
      </c>
      <c r="BE245" s="1">
        <f t="shared" si="554"/>
        <v>1.0714014048030587</v>
      </c>
      <c r="BF245" s="1">
        <f t="shared" si="555"/>
        <v>1.0714133493638371</v>
      </c>
      <c r="BG245" s="1">
        <f t="shared" si="556"/>
        <v>1.0714194063126772</v>
      </c>
      <c r="BH245" s="1">
        <f t="shared" si="557"/>
        <v>1.0714223983250675</v>
      </c>
      <c r="BI245" s="1">
        <f t="shared" si="558"/>
        <v>1.0714238244610133</v>
      </c>
      <c r="BJ245" s="1">
        <f t="shared" si="559"/>
        <v>1.0714244460986404</v>
      </c>
      <c r="BK245" s="1">
        <f t="shared" si="560"/>
        <v>1.0714246082141101</v>
      </c>
      <c r="BL245" s="1">
        <f t="shared" si="561"/>
        <v>1.0714243908609111</v>
      </c>
      <c r="BM245" s="1">
        <f t="shared" si="562"/>
        <v>1.0714236375104307</v>
      </c>
      <c r="BN245" s="1">
        <f t="shared" si="563"/>
        <v>1.071421865292115</v>
      </c>
      <c r="BO245" s="1">
        <f t="shared" si="564"/>
        <v>1.0714180197276071</v>
      </c>
      <c r="BP245" s="1">
        <f t="shared" si="565"/>
        <v>1.0714099854139694</v>
      </c>
      <c r="BQ245" s="1">
        <f t="shared" si="566"/>
        <v>1.0713936969420153</v>
      </c>
      <c r="BR245" s="1">
        <f t="shared" si="567"/>
        <v>1.0713616061658058</v>
      </c>
      <c r="BS245" s="1">
        <f t="shared" si="568"/>
        <v>1.0713001533411892</v>
      </c>
      <c r="BT245" s="1">
        <f t="shared" si="569"/>
        <v>1.0711857714551882</v>
      </c>
      <c r="BU245" s="1">
        <f t="shared" si="570"/>
        <v>1.0709788520006778</v>
      </c>
      <c r="BV245" s="1">
        <f t="shared" si="571"/>
        <v>1.0706150638814347</v>
      </c>
      <c r="BW245" s="1">
        <f t="shared" si="572"/>
        <v>1.069993513705783</v>
      </c>
      <c r="BX245" s="1">
        <f t="shared" si="573"/>
        <v>1.0689615476556966</v>
      </c>
      <c r="BY245" s="1">
        <f t="shared" si="574"/>
        <v>1.0672965982576348</v>
      </c>
      <c r="BZ245" s="1">
        <f t="shared" si="575"/>
        <v>1.0646864099105982</v>
      </c>
      <c r="CA245" s="1">
        <f t="shared" si="576"/>
        <v>1.0607101891061328</v>
      </c>
      <c r="CB245" s="1">
        <f t="shared" si="577"/>
        <v>1.0548245516157255</v>
      </c>
      <c r="CC245" s="1">
        <f t="shared" si="578"/>
        <v>1.0463592731811395</v>
      </c>
      <c r="CD245" s="1">
        <f t="shared" si="579"/>
        <v>1.0345283724108916</v>
      </c>
      <c r="CE245" s="1">
        <f t="shared" si="580"/>
        <v>1.0184615138121123</v>
      </c>
      <c r="CF245" s="1">
        <f t="shared" si="581"/>
        <v>0.99725877070020497</v>
      </c>
      <c r="CG245" s="1">
        <f t="shared" si="582"/>
        <v>0.97006835718966</v>
      </c>
      <c r="CH245" s="1">
        <f t="shared" si="583"/>
        <v>0.93618235632134217</v>
      </c>
      <c r="CI245" s="1">
        <f t="shared" si="584"/>
        <v>0.89514051911296499</v>
      </c>
      <c r="CJ245" s="1">
        <f t="shared" si="585"/>
        <v>0.84682802228750731</v>
      </c>
      <c r="CK245" s="1">
        <f t="shared" si="586"/>
        <v>0.79155089076930241</v>
      </c>
      <c r="CL245" s="1">
        <f t="shared" si="587"/>
        <v>0.7300736062722526</v>
      </c>
      <c r="CM245" s="1">
        <f t="shared" si="588"/>
        <v>0.66360762304949428</v>
      </c>
      <c r="CN245" s="1">
        <f t="shared" si="589"/>
        <v>0.59374664970522129</v>
      </c>
      <c r="CO245" s="1">
        <f t="shared" si="590"/>
        <v>0.5223533511175763</v>
      </c>
      <c r="CP245" s="1">
        <f t="shared" si="591"/>
        <v>0.45141072655568243</v>
      </c>
      <c r="CQ245" s="1">
        <f t="shared" si="592"/>
        <v>0.38285787994800269</v>
      </c>
      <c r="CR245" s="1">
        <f t="shared" si="593"/>
        <v>0.31843270551684427</v>
      </c>
      <c r="CS245" s="1">
        <f t="shared" si="594"/>
        <v>0.25954252396554922</v>
      </c>
      <c r="CT245" s="1">
        <f t="shared" si="595"/>
        <v>0.20717832411568632</v>
      </c>
      <c r="CU245" s="1">
        <f t="shared" si="596"/>
        <v>0.16188031013595824</v>
      </c>
      <c r="CV245" s="1">
        <f t="shared" si="597"/>
        <v>0.12375376749952507</v>
      </c>
      <c r="CW245" s="1">
        <f t="shared" si="598"/>
        <v>9.2526693609476865E-2</v>
      </c>
      <c r="CX245" s="1">
        <f t="shared" si="599"/>
        <v>6.7635582255573284E-2</v>
      </c>
      <c r="CY245" s="1">
        <f t="shared" si="600"/>
        <v>4.8323843740999808E-2</v>
      </c>
      <c r="CZ245" s="1">
        <f t="shared" si="601"/>
        <v>3.3738426301862745E-2</v>
      </c>
      <c r="DA245" s="1">
        <f t="shared" si="602"/>
        <v>2.3013498670260712E-2</v>
      </c>
      <c r="DB245" s="1">
        <f t="shared" si="603"/>
        <v>1.5334462322005832E-2</v>
      </c>
      <c r="DC245" s="1">
        <f t="shared" si="604"/>
        <v>9.9799996284745153E-3</v>
      </c>
      <c r="DD245" s="1">
        <f t="shared" si="605"/>
        <v>6.3435051324927756E-3</v>
      </c>
      <c r="DE245" s="1">
        <f t="shared" si="606"/>
        <v>3.9376478200193405E-3</v>
      </c>
      <c r="DF245" s="1">
        <f t="shared" si="607"/>
        <v>2.3869055428903875E-3</v>
      </c>
      <c r="DG245" s="1">
        <f t="shared" si="608"/>
        <v>1.4129122463689902E-3</v>
      </c>
      <c r="DH245" s="1">
        <f t="shared" si="609"/>
        <v>8.1672405611807526E-4</v>
      </c>
      <c r="DI245" s="1">
        <f t="shared" si="610"/>
        <v>4.6102153179894656E-4</v>
      </c>
      <c r="DJ245" s="1">
        <f t="shared" si="611"/>
        <v>2.5413493087051987E-4</v>
      </c>
      <c r="DK245" s="1">
        <f t="shared" si="612"/>
        <v>1.3681123569683003E-4</v>
      </c>
      <c r="DL245" s="1">
        <f t="shared" si="613"/>
        <v>7.1930835105136909E-5</v>
      </c>
      <c r="DM245" s="1">
        <f t="shared" si="614"/>
        <v>3.6937731086477322E-5</v>
      </c>
      <c r="DN245" s="1">
        <f t="shared" si="615"/>
        <v>1.8527490089956862E-5</v>
      </c>
      <c r="DO245" s="1">
        <f t="shared" si="616"/>
        <v>9.0779313968029668E-6</v>
      </c>
      <c r="DP245" s="1">
        <f t="shared" si="617"/>
        <v>4.3452681165844795E-6</v>
      </c>
      <c r="DQ245" s="1">
        <f t="shared" si="618"/>
        <v>2.0320925446846437E-6</v>
      </c>
      <c r="DR245" s="1">
        <f t="shared" si="619"/>
        <v>9.2855475880429176E-7</v>
      </c>
      <c r="DS245" s="1">
        <f t="shared" si="620"/>
        <v>4.1462011801044269E-7</v>
      </c>
      <c r="DT245" s="1">
        <f t="shared" si="621"/>
        <v>1.8093192696588908E-7</v>
      </c>
      <c r="DU245" s="1">
        <f t="shared" si="622"/>
        <v>7.7169636569311767E-8</v>
      </c>
      <c r="DV245" s="1">
        <f t="shared" si="623"/>
        <v>3.2172851776588481E-8</v>
      </c>
      <c r="DW245" s="1">
        <f t="shared" si="624"/>
        <v>1.3112659718741589E-8</v>
      </c>
      <c r="DX245" s="1">
        <f t="shared" si="625"/>
        <v>5.2251296392681658E-9</v>
      </c>
      <c r="DY245" s="1">
        <f t="shared" si="626"/>
        <v>2.0358969386395054E-9</v>
      </c>
      <c r="DZ245" s="1">
        <f t="shared" si="627"/>
        <v>7.7573729723308966E-10</v>
      </c>
      <c r="EA245" s="1">
        <f t="shared" si="628"/>
        <v>2.890823913431736E-10</v>
      </c>
      <c r="EB245" s="1">
        <f t="shared" si="629"/>
        <v>1.0537186778454059E-10</v>
      </c>
      <c r="EC245" s="1">
        <f t="shared" si="630"/>
        <v>3.7572642953022048E-11</v>
      </c>
      <c r="ED245" s="1">
        <f t="shared" si="631"/>
        <v>1.310722206592336E-11</v>
      </c>
      <c r="EE245" s="1">
        <f t="shared" si="632"/>
        <v>4.4739281464621399E-12</v>
      </c>
      <c r="EF245" s="1">
        <f t="shared" si="633"/>
        <v>1.4943559989813683E-12</v>
      </c>
      <c r="EG245" s="1">
        <f t="shared" si="634"/>
        <v>4.8848671930308312E-13</v>
      </c>
      <c r="EH245" s="1">
        <f t="shared" si="635"/>
        <v>1.5629012270504884E-13</v>
      </c>
      <c r="EI245" s="1">
        <f t="shared" si="636"/>
        <v>4.8948156552868236E-14</v>
      </c>
      <c r="EJ245" s="1">
        <f t="shared" si="637"/>
        <v>1.5007646268530503E-14</v>
      </c>
      <c r="EK245" s="1">
        <f t="shared" si="638"/>
        <v>4.5051064968513747E-15</v>
      </c>
      <c r="EL245" s="1">
        <f t="shared" si="639"/>
        <v>1.3242132322735372E-15</v>
      </c>
      <c r="EM245" s="1">
        <f t="shared" si="640"/>
        <v>3.8116642571251173E-16</v>
      </c>
      <c r="EN245" s="1">
        <f t="shared" si="641"/>
        <v>1.0745285697394238E-16</v>
      </c>
      <c r="EO245" s="1">
        <f t="shared" si="642"/>
        <v>2.9669478870387845E-17</v>
      </c>
      <c r="EP245" s="1">
        <f t="shared" si="643"/>
        <v>8.024754170174968E-18</v>
      </c>
      <c r="EQ245" s="1">
        <f t="shared" si="644"/>
        <v>2.1262967568419424E-18</v>
      </c>
      <c r="ER245" s="1">
        <f t="shared" si="645"/>
        <v>5.5198335225445589E-19</v>
      </c>
      <c r="ES245" s="1">
        <f t="shared" si="646"/>
        <v>1.4040315309860776E-19</v>
      </c>
      <c r="ET245" s="1">
        <f t="shared" si="647"/>
        <v>3.4995684661021612E-20</v>
      </c>
      <c r="EU245" s="1">
        <f t="shared" si="648"/>
        <v>8.5482260804179539E-21</v>
      </c>
      <c r="EV245" s="1">
        <f t="shared" si="649"/>
        <v>2.0464334775757694E-21</v>
      </c>
      <c r="EW245" s="1">
        <f t="shared" si="650"/>
        <v>4.8019183699329864E-22</v>
      </c>
      <c r="EX245" s="1">
        <f t="shared" si="651"/>
        <v>1.1044903438604977E-22</v>
      </c>
      <c r="EY245" s="1">
        <f t="shared" si="652"/>
        <v>2.4904202470485867E-23</v>
      </c>
      <c r="EZ245" s="1">
        <f t="shared" si="653"/>
        <v>5.5052606202903672E-24</v>
      </c>
      <c r="FA245" s="1">
        <f t="shared" si="654"/>
        <v>1.1930492809437245E-24</v>
      </c>
      <c r="FB245" s="1">
        <f t="shared" si="655"/>
        <v>2.5261495756823425E-25</v>
      </c>
      <c r="FC245" s="1">
        <f t="shared" si="656"/>
        <v>4.702783589135983E-26</v>
      </c>
      <c r="FD245" s="75">
        <f t="shared" si="507"/>
        <v>-4.702783589135983E-26</v>
      </c>
    </row>
    <row r="246" spans="7:160" x14ac:dyDescent="0.35">
      <c r="G246" t="str">
        <f t="shared" si="503"/>
        <v>Refd, t=1.16</v>
      </c>
      <c r="H246" s="76">
        <f t="shared" si="504"/>
        <v>1.1549999999999974</v>
      </c>
      <c r="I246" s="1">
        <f t="shared" si="505"/>
        <v>0</v>
      </c>
      <c r="J246" s="22">
        <f t="shared" si="506"/>
        <v>1.8166942234801089E-5</v>
      </c>
      <c r="K246" s="1">
        <f t="shared" si="508"/>
        <v>9.4153246528911968E-5</v>
      </c>
      <c r="L246" s="1">
        <f t="shared" si="509"/>
        <v>2.4075820551178599E-4</v>
      </c>
      <c r="M246" s="1">
        <f t="shared" si="510"/>
        <v>5.0930756212532943E-4</v>
      </c>
      <c r="N246" s="1">
        <f t="shared" si="511"/>
        <v>9.8211243049193945E-4</v>
      </c>
      <c r="O246" s="1">
        <f t="shared" si="512"/>
        <v>1.7866254370513671E-3</v>
      </c>
      <c r="P246" s="1">
        <f t="shared" si="513"/>
        <v>3.1130508832893449E-3</v>
      </c>
      <c r="Q246" s="1">
        <f t="shared" si="514"/>
        <v>5.2344887540865014E-3</v>
      </c>
      <c r="R246" s="1">
        <f t="shared" si="515"/>
        <v>8.5275075303642648E-3</v>
      </c>
      <c r="S246" s="1">
        <f t="shared" si="516"/>
        <v>1.3489638828285881E-2</v>
      </c>
      <c r="T246" s="1">
        <f t="shared" si="517"/>
        <v>2.0748940956727528E-2</v>
      </c>
      <c r="U246" s="1">
        <f t="shared" si="518"/>
        <v>3.105990315514132E-2</v>
      </c>
      <c r="V246" s="1">
        <f t="shared" si="519"/>
        <v>4.5280046427335539E-2</v>
      </c>
      <c r="W246" s="1">
        <f t="shared" si="520"/>
        <v>6.4323052383672516E-2</v>
      </c>
      <c r="X246" s="1">
        <f t="shared" si="521"/>
        <v>8.9087319634354081E-2</v>
      </c>
      <c r="Y246" s="1">
        <f t="shared" si="522"/>
        <v>0.12036331380597712</v>
      </c>
      <c r="Z246" s="1">
        <f t="shared" si="523"/>
        <v>0.15872826518924565</v>
      </c>
      <c r="AA246" s="1">
        <f t="shared" si="524"/>
        <v>0.20444157121232981</v>
      </c>
      <c r="AB246" s="1">
        <f t="shared" si="525"/>
        <v>0.25735736495546507</v>
      </c>
      <c r="AC246" s="1">
        <f t="shared" si="526"/>
        <v>0.31687094747789418</v>
      </c>
      <c r="AD246" s="1">
        <f t="shared" si="527"/>
        <v>0.38191251974865881</v>
      </c>
      <c r="AE246" s="1">
        <f t="shared" si="528"/>
        <v>0.45099508940207744</v>
      </c>
      <c r="AF246" s="1">
        <f t="shared" si="529"/>
        <v>0.52231467265140397</v>
      </c>
      <c r="AG246" s="1">
        <f t="shared" si="530"/>
        <v>0.59389176448901537</v>
      </c>
      <c r="AH246" s="1">
        <f t="shared" si="531"/>
        <v>0.66373556160812319</v>
      </c>
      <c r="AI246" s="1">
        <f t="shared" si="532"/>
        <v>0.73000833158606071</v>
      </c>
      <c r="AJ246" s="1">
        <f t="shared" si="533"/>
        <v>0.79116756512911357</v>
      </c>
      <c r="AK246" s="1">
        <f t="shared" si="534"/>
        <v>0.84606799986206271</v>
      </c>
      <c r="AL246" s="1">
        <f t="shared" si="535"/>
        <v>0.89401313328731602</v>
      </c>
      <c r="AM246" s="1">
        <f t="shared" si="536"/>
        <v>0.93475465927820522</v>
      </c>
      <c r="AN246" s="1">
        <f t="shared" si="537"/>
        <v>0.96844643025331356</v>
      </c>
      <c r="AO246" s="1">
        <f t="shared" si="538"/>
        <v>0.99556549031678987</v>
      </c>
      <c r="AP246" s="1">
        <f t="shared" si="539"/>
        <v>1.0168155782759949</v>
      </c>
      <c r="AQ246" s="1">
        <f t="shared" si="540"/>
        <v>1.0330282179128891</v>
      </c>
      <c r="AR246" s="1">
        <f t="shared" si="541"/>
        <v>1.0450737414254156</v>
      </c>
      <c r="AS246" s="1">
        <f t="shared" si="542"/>
        <v>1.053790379801633</v>
      </c>
      <c r="AT246" s="1">
        <f t="shared" si="543"/>
        <v>1.0599350212880776</v>
      </c>
      <c r="AU246" s="1">
        <f t="shared" si="544"/>
        <v>1.0641553012999674</v>
      </c>
      <c r="AV246" s="1">
        <f t="shared" si="545"/>
        <v>1.0669798976913138</v>
      </c>
      <c r="AW246" s="1">
        <f t="shared" si="546"/>
        <v>1.0688224307277034</v>
      </c>
      <c r="AX246" s="1">
        <f t="shared" si="547"/>
        <v>1.0699940629409725</v>
      </c>
      <c r="AY246" s="1">
        <f t="shared" si="548"/>
        <v>1.0707204328226716</v>
      </c>
      <c r="AZ246" s="1">
        <f t="shared" si="549"/>
        <v>1.0711595577940982</v>
      </c>
      <c r="BA246" s="1">
        <f t="shared" si="550"/>
        <v>1.071418471676828</v>
      </c>
      <c r="BB246" s="1">
        <f t="shared" si="551"/>
        <v>1.0715673845683598</v>
      </c>
      <c r="BC246" s="1">
        <f t="shared" si="552"/>
        <v>1.0716509432198715</v>
      </c>
      <c r="BD246" s="1">
        <f t="shared" si="553"/>
        <v>1.0716966945736548</v>
      </c>
      <c r="BE246" s="1">
        <f t="shared" si="554"/>
        <v>1.0717211421830339</v>
      </c>
      <c r="BF246" s="1">
        <f t="shared" si="555"/>
        <v>1.071733892833814</v>
      </c>
      <c r="BG246" s="1">
        <f t="shared" si="556"/>
        <v>1.0717403824294851</v>
      </c>
      <c r="BH246" s="1">
        <f t="shared" si="557"/>
        <v>1.0717436005800323</v>
      </c>
      <c r="BI246" s="1">
        <f t="shared" si="558"/>
        <v>1.0717451415739925</v>
      </c>
      <c r="BJ246" s="1">
        <f t="shared" si="559"/>
        <v>1.0717458192956961</v>
      </c>
      <c r="BK246" s="1">
        <f t="shared" si="560"/>
        <v>1.0717460064244699</v>
      </c>
      <c r="BL246" s="1">
        <f t="shared" si="561"/>
        <v>1.0717457964437949</v>
      </c>
      <c r="BM246" s="1">
        <f t="shared" si="562"/>
        <v>1.0717450377575457</v>
      </c>
      <c r="BN246" s="1">
        <f t="shared" si="563"/>
        <v>1.0717432467512817</v>
      </c>
      <c r="BO246" s="1">
        <f t="shared" si="564"/>
        <v>1.0717393636518342</v>
      </c>
      <c r="BP246" s="1">
        <f t="shared" si="565"/>
        <v>1.0717312637089906</v>
      </c>
      <c r="BQ246" s="1">
        <f t="shared" si="566"/>
        <v>1.0717148692742398</v>
      </c>
      <c r="BR246" s="1">
        <f t="shared" si="567"/>
        <v>1.0716826208814765</v>
      </c>
      <c r="BS246" s="1">
        <f t="shared" si="568"/>
        <v>1.0716209580587144</v>
      </c>
      <c r="BT246" s="1">
        <f t="shared" si="569"/>
        <v>1.0715063440809744</v>
      </c>
      <c r="BU246" s="1">
        <f t="shared" si="570"/>
        <v>1.0712992696355224</v>
      </c>
      <c r="BV246" s="1">
        <f t="shared" si="571"/>
        <v>1.0709356351047761</v>
      </c>
      <c r="BW246" s="1">
        <f t="shared" si="572"/>
        <v>1.0703150073986034</v>
      </c>
      <c r="BX246" s="1">
        <f t="shared" si="573"/>
        <v>1.0692855557102534</v>
      </c>
      <c r="BY246" s="1">
        <f t="shared" si="574"/>
        <v>1.0676260655909569</v>
      </c>
      <c r="BZ246" s="1">
        <f t="shared" si="575"/>
        <v>1.0650263477050561</v>
      </c>
      <c r="CA246" s="1">
        <f t="shared" si="576"/>
        <v>1.0610685514978599</v>
      </c>
      <c r="CB246" s="1">
        <f t="shared" si="577"/>
        <v>1.0552132007744479</v>
      </c>
      <c r="CC246" s="1">
        <f t="shared" si="578"/>
        <v>1.0467948876087387</v>
      </c>
      <c r="CD246" s="1">
        <f t="shared" si="579"/>
        <v>1.035033081247428</v>
      </c>
      <c r="CE246" s="1">
        <f t="shared" si="580"/>
        <v>1.0190629870063277</v>
      </c>
      <c r="CF246" s="1">
        <f t="shared" si="581"/>
        <v>0.99798948679766164</v>
      </c>
      <c r="CG246" s="1">
        <f t="shared" si="582"/>
        <v>0.97096383057766844</v>
      </c>
      <c r="CH246" s="1">
        <f t="shared" si="583"/>
        <v>0.93727824563367912</v>
      </c>
      <c r="CI246" s="1">
        <f t="shared" si="584"/>
        <v>0.89646874908773289</v>
      </c>
      <c r="CJ246" s="1">
        <f t="shared" si="585"/>
        <v>0.84841229854773514</v>
      </c>
      <c r="CK246" s="1">
        <f t="shared" si="586"/>
        <v>0.79340221485622786</v>
      </c>
      <c r="CL246" s="1">
        <f t="shared" si="587"/>
        <v>0.73218654137755068</v>
      </c>
      <c r="CM246" s="1">
        <f t="shared" si="588"/>
        <v>0.66595806315540784</v>
      </c>
      <c r="CN246" s="1">
        <f t="shared" si="589"/>
        <v>0.5962916792990699</v>
      </c>
      <c r="CO246" s="1">
        <f t="shared" si="590"/>
        <v>0.52503346510256177</v>
      </c>
      <c r="CP246" s="1">
        <f t="shared" si="591"/>
        <v>0.4541542702813457</v>
      </c>
      <c r="CQ246" s="1">
        <f t="shared" si="592"/>
        <v>0.3855871581728641</v>
      </c>
      <c r="CR246" s="1">
        <f t="shared" si="593"/>
        <v>0.32107089381895565</v>
      </c>
      <c r="CS246" s="1">
        <f t="shared" si="594"/>
        <v>0.26202037239362563</v>
      </c>
      <c r="CT246" s="1">
        <f t="shared" si="595"/>
        <v>0.20943970297277201</v>
      </c>
      <c r="CU246" s="1">
        <f t="shared" si="596"/>
        <v>0.16388589182272625</v>
      </c>
      <c r="CV246" s="1">
        <f t="shared" si="597"/>
        <v>0.12548250174108919</v>
      </c>
      <c r="CW246" s="1">
        <f t="shared" si="598"/>
        <v>9.3975127282486803E-2</v>
      </c>
      <c r="CX246" s="1">
        <f t="shared" si="599"/>
        <v>6.8815412164488513E-2</v>
      </c>
      <c r="CY246" s="1">
        <f t="shared" si="600"/>
        <v>4.9258308120598206E-2</v>
      </c>
      <c r="CZ246" s="1">
        <f t="shared" si="601"/>
        <v>3.4458212761836117E-2</v>
      </c>
      <c r="DA246" s="1">
        <f t="shared" si="602"/>
        <v>2.3552784599760072E-2</v>
      </c>
      <c r="DB246" s="1">
        <f t="shared" si="603"/>
        <v>1.5727547968728155E-2</v>
      </c>
      <c r="DC246" s="1">
        <f t="shared" si="604"/>
        <v>1.0258795898570603E-2</v>
      </c>
      <c r="DD246" s="1">
        <f t="shared" si="605"/>
        <v>6.5359462627856803E-3</v>
      </c>
      <c r="DE246" s="1">
        <f t="shared" si="606"/>
        <v>4.066948189633812E-3</v>
      </c>
      <c r="DF246" s="1">
        <f t="shared" si="607"/>
        <v>2.4714864676121358E-3</v>
      </c>
      <c r="DG246" s="1">
        <f t="shared" si="608"/>
        <v>1.4667882953945707E-3</v>
      </c>
      <c r="DH246" s="1">
        <f t="shared" si="609"/>
        <v>8.5014736473498537E-4</v>
      </c>
      <c r="DI246" s="1">
        <f t="shared" si="610"/>
        <v>4.8121975091195508E-4</v>
      </c>
      <c r="DJ246" s="1">
        <f t="shared" si="611"/>
        <v>2.6602723351975443E-4</v>
      </c>
      <c r="DK246" s="1">
        <f t="shared" si="612"/>
        <v>1.4363441893866676E-4</v>
      </c>
      <c r="DL246" s="1">
        <f t="shared" si="613"/>
        <v>7.574636553091431E-5</v>
      </c>
      <c r="DM246" s="1">
        <f t="shared" si="614"/>
        <v>3.9017656574386679E-5</v>
      </c>
      <c r="DN246" s="1">
        <f t="shared" si="615"/>
        <v>1.9632950723166708E-5</v>
      </c>
      <c r="DO246" s="1">
        <f t="shared" si="616"/>
        <v>9.6508838397013396E-6</v>
      </c>
      <c r="DP246" s="1">
        <f t="shared" si="617"/>
        <v>4.6349025618527595E-6</v>
      </c>
      <c r="DQ246" s="1">
        <f t="shared" si="618"/>
        <v>2.1749207879880909E-6</v>
      </c>
      <c r="DR246" s="1">
        <f t="shared" si="619"/>
        <v>9.9727512267483341E-7</v>
      </c>
      <c r="DS246" s="1">
        <f t="shared" si="620"/>
        <v>4.468856447526239E-7</v>
      </c>
      <c r="DT246" s="1">
        <f t="shared" si="621"/>
        <v>1.9571782546284803E-7</v>
      </c>
      <c r="DU246" s="1">
        <f t="shared" si="622"/>
        <v>8.3783956599535562E-8</v>
      </c>
      <c r="DV246" s="1">
        <f t="shared" si="623"/>
        <v>3.5061689930420075E-8</v>
      </c>
      <c r="DW246" s="1">
        <f t="shared" si="624"/>
        <v>1.4344722486024805E-8</v>
      </c>
      <c r="DX246" s="1">
        <f t="shared" si="625"/>
        <v>5.7383267657576879E-9</v>
      </c>
      <c r="DY246" s="1">
        <f t="shared" si="626"/>
        <v>2.2447046454683917E-9</v>
      </c>
      <c r="DZ246" s="1">
        <f t="shared" si="627"/>
        <v>8.5873917359525213E-10</v>
      </c>
      <c r="EA246" s="1">
        <f t="shared" si="628"/>
        <v>3.2132094040751067E-10</v>
      </c>
      <c r="EB246" s="1">
        <f t="shared" si="629"/>
        <v>1.1760887741548516E-10</v>
      </c>
      <c r="EC246" s="1">
        <f t="shared" si="630"/>
        <v>4.2112605906378499E-11</v>
      </c>
      <c r="ED246" s="1">
        <f t="shared" si="631"/>
        <v>1.4753754744661E-11</v>
      </c>
      <c r="EE246" s="1">
        <f t="shared" si="632"/>
        <v>5.0577658740954887E-12</v>
      </c>
      <c r="EF246" s="1">
        <f t="shared" si="633"/>
        <v>1.6967880546547753E-12</v>
      </c>
      <c r="EG246" s="1">
        <f t="shared" si="634"/>
        <v>5.5712907182103014E-13</v>
      </c>
      <c r="EH246" s="1">
        <f t="shared" si="635"/>
        <v>1.790562953603081E-13</v>
      </c>
      <c r="EI246" s="1">
        <f t="shared" si="636"/>
        <v>5.63345247667678E-14</v>
      </c>
      <c r="EJ246" s="1">
        <f t="shared" si="637"/>
        <v>1.7352262848046176E-14</v>
      </c>
      <c r="EK246" s="1">
        <f t="shared" si="638"/>
        <v>5.2333361473041064E-15</v>
      </c>
      <c r="EL246" s="1">
        <f t="shared" si="639"/>
        <v>1.5455609445891964E-15</v>
      </c>
      <c r="EM246" s="1">
        <f t="shared" si="640"/>
        <v>4.4701481940247204E-16</v>
      </c>
      <c r="EN246" s="1">
        <f t="shared" si="641"/>
        <v>1.2662766034885724E-16</v>
      </c>
      <c r="EO246" s="1">
        <f t="shared" si="642"/>
        <v>3.5135649279947996E-17</v>
      </c>
      <c r="EP246" s="1">
        <f t="shared" si="643"/>
        <v>9.5503927590544497E-18</v>
      </c>
      <c r="EQ246" s="1">
        <f t="shared" si="644"/>
        <v>2.5432477037872981E-18</v>
      </c>
      <c r="ER246" s="1">
        <f t="shared" si="645"/>
        <v>6.635746771796029E-19</v>
      </c>
      <c r="ES246" s="1">
        <f t="shared" si="646"/>
        <v>1.6965371854021256E-19</v>
      </c>
      <c r="ET246" s="1">
        <f t="shared" si="647"/>
        <v>4.250571137935513E-20</v>
      </c>
      <c r="EU246" s="1">
        <f t="shared" si="648"/>
        <v>1.0437069430546067E-20</v>
      </c>
      <c r="EV246" s="1">
        <f t="shared" si="649"/>
        <v>2.5118484462715264E-21</v>
      </c>
      <c r="EW246" s="1">
        <f t="shared" si="650"/>
        <v>5.9255300715129536E-22</v>
      </c>
      <c r="EX246" s="1">
        <f t="shared" si="651"/>
        <v>1.3702959115690466E-22</v>
      </c>
      <c r="EY246" s="1">
        <f t="shared" si="652"/>
        <v>3.106622122874647E-23</v>
      </c>
      <c r="EZ246" s="1">
        <f t="shared" si="653"/>
        <v>6.9052641484787509E-24</v>
      </c>
      <c r="FA246" s="1">
        <f t="shared" si="654"/>
        <v>1.5047668248758343E-24</v>
      </c>
      <c r="FB246" s="1">
        <f t="shared" si="655"/>
        <v>3.2038664739455087E-25</v>
      </c>
      <c r="FC246" s="1">
        <f t="shared" si="656"/>
        <v>5.9935621344947049E-26</v>
      </c>
      <c r="FD246" s="75">
        <f t="shared" si="507"/>
        <v>-5.9935621344947049E-26</v>
      </c>
    </row>
    <row r="247" spans="7:160" x14ac:dyDescent="0.35">
      <c r="G247" t="str">
        <f t="shared" si="503"/>
        <v>Refd, t=1.16</v>
      </c>
      <c r="H247" s="76">
        <f t="shared" si="504"/>
        <v>1.1599999999999973</v>
      </c>
      <c r="I247" s="1">
        <f t="shared" si="505"/>
        <v>0</v>
      </c>
      <c r="J247" s="22">
        <f t="shared" si="506"/>
        <v>1.7986378186164951E-5</v>
      </c>
      <c r="K247" s="1">
        <f t="shared" si="508"/>
        <v>9.3208626413001134E-5</v>
      </c>
      <c r="L247" s="1">
        <f t="shared" si="509"/>
        <v>2.382961840141715E-4</v>
      </c>
      <c r="M247" s="1">
        <f t="shared" si="510"/>
        <v>5.0396469871630387E-4</v>
      </c>
      <c r="N247" s="1">
        <f t="shared" si="511"/>
        <v>9.71511246704671E-4</v>
      </c>
      <c r="O247" s="1">
        <f t="shared" si="512"/>
        <v>1.7667834339293782E-3</v>
      </c>
      <c r="P247" s="1">
        <f t="shared" si="513"/>
        <v>3.0775711856739635E-3</v>
      </c>
      <c r="Q247" s="1">
        <f t="shared" si="514"/>
        <v>5.1735310060347988E-3</v>
      </c>
      <c r="R247" s="1">
        <f t="shared" si="515"/>
        <v>8.4265907819126278E-3</v>
      </c>
      <c r="S247" s="1">
        <f t="shared" si="516"/>
        <v>1.3328404214029929E-2</v>
      </c>
      <c r="T247" s="1">
        <f t="shared" si="517"/>
        <v>2.0500092555626698E-2</v>
      </c>
      <c r="U247" s="1">
        <f t="shared" si="518"/>
        <v>3.068863179338939E-2</v>
      </c>
      <c r="V247" s="1">
        <f t="shared" si="519"/>
        <v>4.4744295098644041E-2</v>
      </c>
      <c r="W247" s="1">
        <f t="shared" si="520"/>
        <v>6.3574970829565911E-2</v>
      </c>
      <c r="X247" s="1">
        <f t="shared" si="521"/>
        <v>8.8076152089363147E-2</v>
      </c>
      <c r="Y247" s="1">
        <f t="shared" si="522"/>
        <v>0.11903975788060979</v>
      </c>
      <c r="Z247" s="1">
        <f t="shared" si="523"/>
        <v>0.1570500491314758</v>
      </c>
      <c r="AA247" s="1">
        <f t="shared" si="524"/>
        <v>0.20237967128177634</v>
      </c>
      <c r="AB247" s="1">
        <f t="shared" si="525"/>
        <v>0.25490200033262367</v>
      </c>
      <c r="AC247" s="1">
        <f t="shared" si="526"/>
        <v>0.31403633172520984</v>
      </c>
      <c r="AD247" s="1">
        <f t="shared" si="527"/>
        <v>0.37873938384869082</v>
      </c>
      <c r="AE247" s="1">
        <f t="shared" si="528"/>
        <v>0.44755024914861941</v>
      </c>
      <c r="AF247" s="1">
        <f t="shared" si="529"/>
        <v>0.51868736307921659</v>
      </c>
      <c r="AG247" s="1">
        <f t="shared" si="530"/>
        <v>0.59018702040864879</v>
      </c>
      <c r="AH247" s="1">
        <f t="shared" si="531"/>
        <v>0.66006546364944674</v>
      </c>
      <c r="AI247" s="1">
        <f t="shared" si="532"/>
        <v>0.72648233496335124</v>
      </c>
      <c r="AJ247" s="1">
        <f t="shared" si="533"/>
        <v>0.78788328921705042</v>
      </c>
      <c r="AK247" s="1">
        <f t="shared" si="534"/>
        <v>0.84310374543371414</v>
      </c>
      <c r="AL247" s="1">
        <f t="shared" si="535"/>
        <v>0.89142304404851525</v>
      </c>
      <c r="AM247" s="1">
        <f t="shared" si="536"/>
        <v>0.9325669449731947</v>
      </c>
      <c r="AN247" s="1">
        <f t="shared" si="537"/>
        <v>0.96666453897698468</v>
      </c>
      <c r="AO247" s="1">
        <f t="shared" si="538"/>
        <v>0.99417167180636212</v>
      </c>
      <c r="AP247" s="1">
        <f t="shared" si="539"/>
        <v>1.0157759982442163</v>
      </c>
      <c r="AQ247" s="1">
        <f t="shared" si="540"/>
        <v>1.0322986969299475</v>
      </c>
      <c r="AR247" s="1">
        <f t="shared" si="541"/>
        <v>1.0446052824016652</v>
      </c>
      <c r="AS247" s="1">
        <f t="shared" si="542"/>
        <v>1.0535338621840138</v>
      </c>
      <c r="AT247" s="1">
        <f t="shared" si="543"/>
        <v>1.0598447088496425</v>
      </c>
      <c r="AU247" s="1">
        <f t="shared" si="544"/>
        <v>1.0641910696621135</v>
      </c>
      <c r="AV247" s="1">
        <f t="shared" si="545"/>
        <v>1.067108291727086</v>
      </c>
      <c r="AW247" s="1">
        <f t="shared" si="546"/>
        <v>1.0690167890451248</v>
      </c>
      <c r="AX247" s="1">
        <f t="shared" si="547"/>
        <v>1.0702339970785324</v>
      </c>
      <c r="AY247" s="1">
        <f t="shared" si="548"/>
        <v>1.0709909381761953</v>
      </c>
      <c r="AZ247" s="1">
        <f t="shared" si="549"/>
        <v>1.0714499840905798</v>
      </c>
      <c r="BA247" s="1">
        <f t="shared" si="550"/>
        <v>1.0717215151554349</v>
      </c>
      <c r="BB247" s="1">
        <f t="shared" si="551"/>
        <v>1.071878199144219</v>
      </c>
      <c r="BC247" s="1">
        <f t="shared" si="552"/>
        <v>1.071966414324099</v>
      </c>
      <c r="BD247" s="1">
        <f t="shared" si="553"/>
        <v>1.0720148813535668</v>
      </c>
      <c r="BE247" s="1">
        <f t="shared" si="554"/>
        <v>1.0720408709815279</v>
      </c>
      <c r="BF247" s="1">
        <f t="shared" si="555"/>
        <v>1.0720544744130758</v>
      </c>
      <c r="BG247" s="1">
        <f t="shared" si="556"/>
        <v>1.0720614234308747</v>
      </c>
      <c r="BH247" s="1">
        <f t="shared" si="557"/>
        <v>1.0720648826380772</v>
      </c>
      <c r="BI247" s="1">
        <f t="shared" si="558"/>
        <v>1.0720665465680475</v>
      </c>
      <c r="BJ247" s="1">
        <f t="shared" si="559"/>
        <v>1.0720672846224393</v>
      </c>
      <c r="BK247" s="1">
        <f t="shared" si="560"/>
        <v>1.072067498930029</v>
      </c>
      <c r="BL247" s="1">
        <f t="shared" si="561"/>
        <v>1.0720672973862848</v>
      </c>
      <c r="BM247" s="1">
        <f t="shared" si="562"/>
        <v>1.0720665338704329</v>
      </c>
      <c r="BN247" s="1">
        <f t="shared" si="563"/>
        <v>1.0720647243360708</v>
      </c>
      <c r="BO247" s="1">
        <f t="shared" si="564"/>
        <v>1.0720608039347237</v>
      </c>
      <c r="BP247" s="1">
        <f t="shared" si="565"/>
        <v>1.0720526387998282</v>
      </c>
      <c r="BQ247" s="1">
        <f t="shared" si="566"/>
        <v>1.0720361393769238</v>
      </c>
      <c r="BR247" s="1">
        <f t="shared" si="567"/>
        <v>1.0720037353994434</v>
      </c>
      <c r="BS247" s="1">
        <f t="shared" si="568"/>
        <v>1.0719418664329277</v>
      </c>
      <c r="BT247" s="1">
        <f t="shared" si="569"/>
        <v>1.0718270270359749</v>
      </c>
      <c r="BU247" s="1">
        <f t="shared" si="570"/>
        <v>1.0716198081338708</v>
      </c>
      <c r="BV247" s="1">
        <f t="shared" si="571"/>
        <v>1.0712563421967507</v>
      </c>
      <c r="BW247" s="1">
        <f t="shared" si="572"/>
        <v>1.0706366556722346</v>
      </c>
      <c r="BX247" s="1">
        <f t="shared" si="573"/>
        <v>1.0696097371093067</v>
      </c>
      <c r="BY247" s="1">
        <f t="shared" si="574"/>
        <v>1.0679557164313267</v>
      </c>
      <c r="BZ247" s="1">
        <f t="shared" si="575"/>
        <v>1.0653664544532762</v>
      </c>
      <c r="CA247" s="1">
        <f t="shared" si="576"/>
        <v>1.0614270177365899</v>
      </c>
      <c r="CB247" s="1">
        <f t="shared" si="577"/>
        <v>1.0556018014381594</v>
      </c>
      <c r="CC247" s="1">
        <f t="shared" si="578"/>
        <v>1.0472301676612668</v>
      </c>
      <c r="CD247" s="1">
        <f t="shared" si="579"/>
        <v>1.0355369851188492</v>
      </c>
      <c r="CE247" s="1">
        <f t="shared" si="580"/>
        <v>1.0196629528742611</v>
      </c>
      <c r="CF247" s="1">
        <f t="shared" si="581"/>
        <v>0.9987177313708635</v>
      </c>
      <c r="CG247" s="1">
        <f t="shared" si="582"/>
        <v>0.97185560836300522</v>
      </c>
      <c r="CH247" s="1">
        <f t="shared" si="583"/>
        <v>0.93836900327044359</v>
      </c>
      <c r="CI247" s="1">
        <f t="shared" si="584"/>
        <v>0.89779030164908968</v>
      </c>
      <c r="CJ247" s="1">
        <f t="shared" si="585"/>
        <v>0.84998839764906142</v>
      </c>
      <c r="CK247" s="1">
        <f t="shared" si="586"/>
        <v>0.79524410347932817</v>
      </c>
      <c r="CL247" s="1">
        <f t="shared" si="587"/>
        <v>0.73428923341936814</v>
      </c>
      <c r="CM247" s="1">
        <f t="shared" si="588"/>
        <v>0.66829809145414132</v>
      </c>
      <c r="CN247" s="1">
        <f t="shared" si="589"/>
        <v>0.5988268970290519</v>
      </c>
      <c r="CO247" s="1">
        <f t="shared" si="590"/>
        <v>0.52770517634115377</v>
      </c>
      <c r="CP247" s="1">
        <f t="shared" si="591"/>
        <v>0.45689156385320928</v>
      </c>
      <c r="CQ247" s="1">
        <f t="shared" si="592"/>
        <v>0.38831291294500492</v>
      </c>
      <c r="CR247" s="1">
        <f t="shared" si="593"/>
        <v>0.32370860897999881</v>
      </c>
      <c r="CS247" s="1">
        <f t="shared" si="594"/>
        <v>0.26450082825013155</v>
      </c>
      <c r="CT247" s="1">
        <f t="shared" si="595"/>
        <v>0.21170650974724706</v>
      </c>
      <c r="CU247" s="1">
        <f t="shared" si="596"/>
        <v>0.16589921816774106</v>
      </c>
      <c r="CV247" s="1">
        <f t="shared" si="597"/>
        <v>0.12722062925019945</v>
      </c>
      <c r="CW247" s="1">
        <f t="shared" si="598"/>
        <v>9.5433865525229603E-2</v>
      </c>
      <c r="CX247" s="1">
        <f t="shared" si="599"/>
        <v>7.0005744578882506E-2</v>
      </c>
      <c r="CY247" s="1">
        <f t="shared" si="600"/>
        <v>5.020285934395341E-2</v>
      </c>
      <c r="CZ247" s="1">
        <f t="shared" si="601"/>
        <v>3.5187205611156569E-2</v>
      </c>
      <c r="DA247" s="1">
        <f t="shared" si="602"/>
        <v>2.4100099942620325E-2</v>
      </c>
      <c r="DB247" s="1">
        <f t="shared" si="603"/>
        <v>1.6127350908916753E-2</v>
      </c>
      <c r="DC247" s="1">
        <f t="shared" si="604"/>
        <v>1.0542997551001429E-2</v>
      </c>
      <c r="DD247" s="1">
        <f t="shared" si="605"/>
        <v>6.73258009191092E-3</v>
      </c>
      <c r="DE247" s="1">
        <f t="shared" si="606"/>
        <v>4.1993884288196934E-3</v>
      </c>
      <c r="DF247" s="1">
        <f t="shared" si="607"/>
        <v>2.5583406912245044E-3</v>
      </c>
      <c r="DG247" s="1">
        <f t="shared" si="608"/>
        <v>1.5222573007459541E-3</v>
      </c>
      <c r="DH247" s="1">
        <f t="shared" si="609"/>
        <v>8.8465199275315125E-4</v>
      </c>
      <c r="DI247" s="1">
        <f t="shared" si="610"/>
        <v>5.0212959358326785E-4</v>
      </c>
      <c r="DJ247" s="1">
        <f t="shared" si="611"/>
        <v>2.7837388777292754E-4</v>
      </c>
      <c r="DK247" s="1">
        <f t="shared" si="612"/>
        <v>1.50739209319045E-4</v>
      </c>
      <c r="DL247" s="1">
        <f t="shared" si="613"/>
        <v>7.9731424039664452E-5</v>
      </c>
      <c r="DM247" s="1">
        <f t="shared" si="614"/>
        <v>4.1196756550474005E-5</v>
      </c>
      <c r="DN247" s="1">
        <f t="shared" si="615"/>
        <v>2.0794815879510166E-5</v>
      </c>
      <c r="DO247" s="1">
        <f t="shared" si="616"/>
        <v>1.0255036913512849E-5</v>
      </c>
      <c r="DP247" s="1">
        <f t="shared" si="617"/>
        <v>4.941329496872077E-6</v>
      </c>
      <c r="DQ247" s="1">
        <f t="shared" si="618"/>
        <v>2.3265458323718283E-6</v>
      </c>
      <c r="DR247" s="1">
        <f t="shared" si="619"/>
        <v>1.0704823056719396E-6</v>
      </c>
      <c r="DS247" s="1">
        <f t="shared" si="620"/>
        <v>4.8138009069236721E-7</v>
      </c>
      <c r="DT247" s="1">
        <f t="shared" si="621"/>
        <v>2.1158247854144928E-7</v>
      </c>
      <c r="DU247" s="1">
        <f t="shared" si="622"/>
        <v>9.0907077350089275E-8</v>
      </c>
      <c r="DV247" s="1">
        <f t="shared" si="623"/>
        <v>3.8184459180090398E-8</v>
      </c>
      <c r="DW247" s="1">
        <f t="shared" si="624"/>
        <v>1.5681656552742868E-8</v>
      </c>
      <c r="DX247" s="1">
        <f t="shared" si="625"/>
        <v>6.297376327906441E-9</v>
      </c>
      <c r="DY247" s="1">
        <f t="shared" si="626"/>
        <v>2.4730696831593169E-9</v>
      </c>
      <c r="DZ247" s="1">
        <f t="shared" si="627"/>
        <v>9.4988056616791509E-10</v>
      </c>
      <c r="EA247" s="1">
        <f t="shared" si="628"/>
        <v>3.5686566750557164E-10</v>
      </c>
      <c r="EB247" s="1">
        <f t="shared" si="629"/>
        <v>1.3115683647028017E-10</v>
      </c>
      <c r="EC247" s="1">
        <f t="shared" si="630"/>
        <v>4.7160106155115311E-11</v>
      </c>
      <c r="ED247" s="1">
        <f t="shared" si="631"/>
        <v>1.6592180632413996E-11</v>
      </c>
      <c r="EE247" s="1">
        <f t="shared" si="632"/>
        <v>5.7124708165373553E-12</v>
      </c>
      <c r="EF247" s="1">
        <f t="shared" si="633"/>
        <v>1.9247887176575507E-12</v>
      </c>
      <c r="EG247" s="1">
        <f t="shared" si="634"/>
        <v>6.347855589002235E-13</v>
      </c>
      <c r="EH247" s="1">
        <f t="shared" si="635"/>
        <v>2.0492826556088772E-13</v>
      </c>
      <c r="EI247" s="1">
        <f t="shared" si="636"/>
        <v>6.476688642515111E-14</v>
      </c>
      <c r="EJ247" s="1">
        <f t="shared" si="637"/>
        <v>2.004127998583821E-14</v>
      </c>
      <c r="EK247" s="1">
        <f t="shared" si="638"/>
        <v>6.0724444664108427E-15</v>
      </c>
      <c r="EL247" s="1">
        <f t="shared" si="639"/>
        <v>1.8018186347006466E-15</v>
      </c>
      <c r="EM247" s="1">
        <f t="shared" si="640"/>
        <v>5.2361386257169891E-16</v>
      </c>
      <c r="EN247" s="1">
        <f t="shared" si="641"/>
        <v>1.49041140468291E-16</v>
      </c>
      <c r="EO247" s="1">
        <f t="shared" si="642"/>
        <v>4.1556395909095682E-17</v>
      </c>
      <c r="EP247" s="1">
        <f t="shared" si="643"/>
        <v>1.1351342777505131E-17</v>
      </c>
      <c r="EQ247" s="1">
        <f t="shared" si="644"/>
        <v>3.0379069203109171E-18</v>
      </c>
      <c r="ER247" s="1">
        <f t="shared" si="645"/>
        <v>7.9663425093922307E-19</v>
      </c>
      <c r="ES247" s="1">
        <f t="shared" si="646"/>
        <v>2.0471015961005536E-19</v>
      </c>
      <c r="ET247" s="1">
        <f t="shared" si="647"/>
        <v>5.1552951855427479E-20</v>
      </c>
      <c r="EU247" s="1">
        <f t="shared" si="648"/>
        <v>1.2724431132348142E-20</v>
      </c>
      <c r="EV247" s="1">
        <f t="shared" si="649"/>
        <v>3.0784354429854189E-21</v>
      </c>
      <c r="EW247" s="1">
        <f t="shared" si="650"/>
        <v>7.3006890760233881E-22</v>
      </c>
      <c r="EX247" s="1">
        <f t="shared" si="651"/>
        <v>1.6973609821581051E-22</v>
      </c>
      <c r="EY247" s="1">
        <f t="shared" si="652"/>
        <v>3.8689635677203797E-23</v>
      </c>
      <c r="EZ247" s="1">
        <f t="shared" si="653"/>
        <v>8.64681021432929E-24</v>
      </c>
      <c r="FA247" s="1">
        <f t="shared" si="654"/>
        <v>1.8946797457200245E-24</v>
      </c>
      <c r="FB247" s="1">
        <f t="shared" si="655"/>
        <v>4.0562771123693706E-25</v>
      </c>
      <c r="FC247" s="1">
        <f t="shared" si="656"/>
        <v>7.6249151737999084E-26</v>
      </c>
      <c r="FD247" s="75">
        <f t="shared" si="507"/>
        <v>-7.6249151737999084E-26</v>
      </c>
    </row>
    <row r="248" spans="7:160" x14ac:dyDescent="0.35">
      <c r="G248" t="str">
        <f t="shared" si="503"/>
        <v>Refd, t=1.17</v>
      </c>
      <c r="H248" s="76">
        <f t="shared" si="504"/>
        <v>1.1649999999999971</v>
      </c>
      <c r="I248" s="1">
        <f t="shared" si="505"/>
        <v>0</v>
      </c>
      <c r="J248" s="22">
        <f t="shared" si="506"/>
        <v>1.7807166647240343E-5</v>
      </c>
      <c r="K248" s="1">
        <f t="shared" si="508"/>
        <v>9.2271329180545952E-5</v>
      </c>
      <c r="L248" s="1">
        <f t="shared" si="509"/>
        <v>2.3585454436724998E-4</v>
      </c>
      <c r="M248" s="1">
        <f t="shared" si="510"/>
        <v>4.9866975766851168E-4</v>
      </c>
      <c r="N248" s="1">
        <f t="shared" si="511"/>
        <v>9.6101317123040912E-4</v>
      </c>
      <c r="O248" s="1">
        <f t="shared" si="512"/>
        <v>1.7471490790690572E-3</v>
      </c>
      <c r="P248" s="1">
        <f t="shared" si="513"/>
        <v>3.0424862621437521E-3</v>
      </c>
      <c r="Q248" s="1">
        <f t="shared" si="514"/>
        <v>5.1132849034332406E-3</v>
      </c>
      <c r="R248" s="1">
        <f t="shared" si="515"/>
        <v>8.3268939752709163E-3</v>
      </c>
      <c r="S248" s="1">
        <f t="shared" si="516"/>
        <v>1.3169162655486828E-2</v>
      </c>
      <c r="T248" s="1">
        <f t="shared" si="517"/>
        <v>2.0254352449960579E-2</v>
      </c>
      <c r="U248" s="1">
        <f t="shared" si="518"/>
        <v>3.0321993515728011E-2</v>
      </c>
      <c r="V248" s="1">
        <f t="shared" si="519"/>
        <v>4.4215149221766469E-2</v>
      </c>
      <c r="W248" s="1">
        <f t="shared" si="520"/>
        <v>6.2835900351724094E-2</v>
      </c>
      <c r="X248" s="1">
        <f t="shared" si="521"/>
        <v>8.7076745879650461E-2</v>
      </c>
      <c r="Y248" s="1">
        <f t="shared" si="522"/>
        <v>0.11773088054551253</v>
      </c>
      <c r="Z248" s="1">
        <f t="shared" si="523"/>
        <v>0.15538932845162035</v>
      </c>
      <c r="AA248" s="1">
        <f t="shared" si="524"/>
        <v>0.20033764402409071</v>
      </c>
      <c r="AB248" s="1">
        <f t="shared" si="525"/>
        <v>0.25246807443966574</v>
      </c>
      <c r="AC248" s="1">
        <f t="shared" si="526"/>
        <v>0.31122356077855623</v>
      </c>
      <c r="AD248" s="1">
        <f t="shared" si="527"/>
        <v>0.37558707657732415</v>
      </c>
      <c r="AE248" s="1">
        <f t="shared" si="528"/>
        <v>0.44412368143856745</v>
      </c>
      <c r="AF248" s="1">
        <f t="shared" si="529"/>
        <v>0.51507429591600373</v>
      </c>
      <c r="AG248" s="1">
        <f t="shared" si="530"/>
        <v>0.58649127258402711</v>
      </c>
      <c r="AH248" s="1">
        <f t="shared" si="531"/>
        <v>0.65639832376084295</v>
      </c>
      <c r="AI248" s="1">
        <f t="shared" si="532"/>
        <v>0.72295299852101225</v>
      </c>
      <c r="AJ248" s="1">
        <f t="shared" si="533"/>
        <v>0.78458967861600881</v>
      </c>
      <c r="AK248" s="1">
        <f t="shared" si="534"/>
        <v>0.84012497520611096</v>
      </c>
      <c r="AL248" s="1">
        <f t="shared" si="535"/>
        <v>0.88881446018354016</v>
      </c>
      <c r="AM248" s="1">
        <f t="shared" si="536"/>
        <v>0.93035818079720078</v>
      </c>
      <c r="AN248" s="1">
        <f t="shared" si="537"/>
        <v>0.96486050698040338</v>
      </c>
      <c r="AO248" s="1">
        <f t="shared" si="538"/>
        <v>0.99275596395312349</v>
      </c>
      <c r="AP248" s="1">
        <f t="shared" si="539"/>
        <v>1.0147158781952079</v>
      </c>
      <c r="AQ248" s="1">
        <f t="shared" si="540"/>
        <v>1.031550769901582</v>
      </c>
      <c r="AR248" s="1">
        <f t="shared" si="541"/>
        <v>1.0441210072033773</v>
      </c>
      <c r="AS248" s="1">
        <f t="shared" si="542"/>
        <v>1.0532642745157439</v>
      </c>
      <c r="AT248" s="1">
        <f t="shared" si="543"/>
        <v>1.0597439880442057</v>
      </c>
      <c r="AU248" s="1">
        <f t="shared" si="544"/>
        <v>1.0642188388651683</v>
      </c>
      <c r="AV248" s="1">
        <f t="shared" si="545"/>
        <v>1.0672307475284399</v>
      </c>
      <c r="AW248" s="1">
        <f t="shared" si="546"/>
        <v>1.0692068877360354</v>
      </c>
      <c r="AX248" s="1">
        <f t="shared" si="547"/>
        <v>1.0704709798848155</v>
      </c>
      <c r="AY248" s="1">
        <f t="shared" si="548"/>
        <v>1.0712594714096355</v>
      </c>
      <c r="AZ248" s="1">
        <f t="shared" si="549"/>
        <v>1.0717391439530963</v>
      </c>
      <c r="BA248" s="1">
        <f t="shared" si="550"/>
        <v>1.072023782881981</v>
      </c>
      <c r="BB248" s="1">
        <f t="shared" si="551"/>
        <v>1.0721885676909804</v>
      </c>
      <c r="BC248" s="1">
        <f t="shared" si="552"/>
        <v>1.0722816538050504</v>
      </c>
      <c r="BD248" s="1">
        <f t="shared" si="553"/>
        <v>1.0723329715755101</v>
      </c>
      <c r="BE248" s="1">
        <f t="shared" si="554"/>
        <v>1.0723605857269085</v>
      </c>
      <c r="BF248" s="1">
        <f t="shared" si="555"/>
        <v>1.0723750908488074</v>
      </c>
      <c r="BG248" s="1">
        <f t="shared" si="556"/>
        <v>1.0723825274456411</v>
      </c>
      <c r="BH248" s="1">
        <f t="shared" si="557"/>
        <v>1.0723862434596931</v>
      </c>
      <c r="BI248" s="1">
        <f t="shared" si="558"/>
        <v>1.0723880388883291</v>
      </c>
      <c r="BJ248" s="1">
        <f t="shared" si="559"/>
        <v>1.072388841797792</v>
      </c>
      <c r="BK248" s="1">
        <f t="shared" si="560"/>
        <v>1.0723890855999267</v>
      </c>
      <c r="BL248" s="1">
        <f t="shared" si="561"/>
        <v>1.0723888936380097</v>
      </c>
      <c r="BM248" s="1">
        <f t="shared" si="562"/>
        <v>1.0723881258415253</v>
      </c>
      <c r="BN248" s="1">
        <f t="shared" si="563"/>
        <v>1.072386298062564</v>
      </c>
      <c r="BO248" s="1">
        <f t="shared" si="564"/>
        <v>1.0723823406072024</v>
      </c>
      <c r="BP248" s="1">
        <f t="shared" si="565"/>
        <v>1.0723741107285949</v>
      </c>
      <c r="BQ248" s="1">
        <f t="shared" si="566"/>
        <v>1.0723575073006923</v>
      </c>
      <c r="BR248" s="1">
        <f t="shared" si="567"/>
        <v>1.0723249497724192</v>
      </c>
      <c r="BS248" s="1">
        <f t="shared" si="568"/>
        <v>1.0722628785018913</v>
      </c>
      <c r="BT248" s="1">
        <f t="shared" si="569"/>
        <v>1.0721478203076287</v>
      </c>
      <c r="BU248" s="1">
        <f t="shared" si="570"/>
        <v>1.0719404673670652</v>
      </c>
      <c r="BV248" s="1">
        <f t="shared" si="571"/>
        <v>1.0715771848096567</v>
      </c>
      <c r="BW248" s="1">
        <f t="shared" si="572"/>
        <v>1.0709584578210996</v>
      </c>
      <c r="BX248" s="1">
        <f t="shared" si="573"/>
        <v>1.0699340906368759</v>
      </c>
      <c r="BY248" s="1">
        <f t="shared" si="574"/>
        <v>1.0682855489419414</v>
      </c>
      <c r="BZ248" s="1">
        <f t="shared" si="575"/>
        <v>1.0657067277291696</v>
      </c>
      <c r="CA248" s="1">
        <f t="shared" si="576"/>
        <v>1.0617855851246736</v>
      </c>
      <c r="CB248" s="1">
        <f t="shared" si="577"/>
        <v>1.0559903514117162</v>
      </c>
      <c r="CC248" s="1">
        <f t="shared" si="578"/>
        <v>1.0476651130287202</v>
      </c>
      <c r="CD248" s="1">
        <f t="shared" si="579"/>
        <v>1.0360400876572848</v>
      </c>
      <c r="CE248" s="1">
        <f t="shared" si="580"/>
        <v>1.020261421620092</v>
      </c>
      <c r="CF248" s="1">
        <f t="shared" si="581"/>
        <v>0.9994435240627294</v>
      </c>
      <c r="CG248" s="1">
        <f t="shared" si="582"/>
        <v>0.97274372213985683</v>
      </c>
      <c r="CH248" s="1">
        <f t="shared" si="583"/>
        <v>0.93945467414875705</v>
      </c>
      <c r="CI248" s="1">
        <f t="shared" si="584"/>
        <v>0.89910523443740498</v>
      </c>
      <c r="CJ248" s="1">
        <f t="shared" si="585"/>
        <v>0.85155638673716094</v>
      </c>
      <c r="CK248" s="1">
        <f t="shared" si="586"/>
        <v>0.79707662723941375</v>
      </c>
      <c r="CL248" s="1">
        <f t="shared" si="587"/>
        <v>0.73638174798213119</v>
      </c>
      <c r="CM248" s="1">
        <f t="shared" si="588"/>
        <v>0.67062775871019187</v>
      </c>
      <c r="CN248" s="1">
        <f t="shared" si="589"/>
        <v>0.60135232933653271</v>
      </c>
      <c r="CO248" s="1">
        <f t="shared" si="590"/>
        <v>0.53036847960541533</v>
      </c>
      <c r="CP248" s="1">
        <f t="shared" si="591"/>
        <v>0.45962256683420122</v>
      </c>
      <c r="CQ248" s="1">
        <f t="shared" si="592"/>
        <v>0.39103506990031239</v>
      </c>
      <c r="CR248" s="1">
        <f t="shared" si="593"/>
        <v>0.32634574890267681</v>
      </c>
      <c r="CS248" s="1">
        <f t="shared" si="594"/>
        <v>0.26698377191098493</v>
      </c>
      <c r="CT248" s="1">
        <f t="shared" si="595"/>
        <v>0.21397861980968874</v>
      </c>
      <c r="CU248" s="1">
        <f t="shared" si="596"/>
        <v>0.16792017226808675</v>
      </c>
      <c r="CV248" s="1">
        <f t="shared" si="597"/>
        <v>0.12896805175842294</v>
      </c>
      <c r="CW248" s="1">
        <f t="shared" si="598"/>
        <v>9.6902836253411062E-2</v>
      </c>
      <c r="CX248" s="1">
        <f t="shared" si="599"/>
        <v>7.1206537026521036E-2</v>
      </c>
      <c r="CY248" s="1">
        <f t="shared" si="600"/>
        <v>5.1157483924299259E-2</v>
      </c>
      <c r="CZ248" s="1">
        <f t="shared" si="601"/>
        <v>3.5925416426611678E-2</v>
      </c>
      <c r="DA248" s="1">
        <f t="shared" si="602"/>
        <v>2.4655475302594949E-2</v>
      </c>
      <c r="DB248" s="1">
        <f t="shared" si="603"/>
        <v>1.6533913912558054E-2</v>
      </c>
      <c r="DC248" s="1">
        <f t="shared" si="604"/>
        <v>1.083265296867659E-2</v>
      </c>
      <c r="DD248" s="1">
        <f t="shared" si="605"/>
        <v>6.9334551704383534E-3</v>
      </c>
      <c r="DE248" s="1">
        <f t="shared" si="606"/>
        <v>4.3350133291477824E-3</v>
      </c>
      <c r="DF248" s="1">
        <f t="shared" si="607"/>
        <v>2.6475068956137368E-3</v>
      </c>
      <c r="DG248" s="1">
        <f t="shared" si="608"/>
        <v>1.5793508609111384E-3</v>
      </c>
      <c r="DH248" s="1">
        <f t="shared" si="609"/>
        <v>9.2026251999222672E-4</v>
      </c>
      <c r="DI248" s="1">
        <f t="shared" si="610"/>
        <v>5.2376935100169699E-4</v>
      </c>
      <c r="DJ248" s="1">
        <f t="shared" si="611"/>
        <v>2.9118795845941274E-4</v>
      </c>
      <c r="DK248" s="1">
        <f t="shared" si="612"/>
        <v>1.5813458647620797E-4</v>
      </c>
      <c r="DL248" s="1">
        <f t="shared" si="613"/>
        <v>8.389196127400503E-5</v>
      </c>
      <c r="DM248" s="1">
        <f t="shared" si="614"/>
        <v>4.347883911563078E-5</v>
      </c>
      <c r="DN248" s="1">
        <f t="shared" si="615"/>
        <v>2.2015442024816504E-5</v>
      </c>
      <c r="DO248" s="1">
        <f t="shared" si="616"/>
        <v>1.0891802181545941E-5</v>
      </c>
      <c r="DP248" s="1">
        <f t="shared" si="617"/>
        <v>5.2653682079381093E-6</v>
      </c>
      <c r="DQ248" s="1">
        <f t="shared" si="618"/>
        <v>2.4874288076190855E-6</v>
      </c>
      <c r="DR248" s="1">
        <f t="shared" si="619"/>
        <v>1.1484281777591886E-6</v>
      </c>
      <c r="DS248" s="1">
        <f t="shared" si="620"/>
        <v>5.1823704604809759E-7</v>
      </c>
      <c r="DT248" s="1">
        <f t="shared" si="621"/>
        <v>2.2859473072371301E-7</v>
      </c>
      <c r="DU248" s="1">
        <f t="shared" si="622"/>
        <v>9.8573488469135023E-8</v>
      </c>
      <c r="DV248" s="1">
        <f t="shared" si="623"/>
        <v>4.1557964642908994E-8</v>
      </c>
      <c r="DW248" s="1">
        <f t="shared" si="624"/>
        <v>1.7131429381385542E-8</v>
      </c>
      <c r="DX248" s="1">
        <f t="shared" si="625"/>
        <v>6.9059553997111235E-9</v>
      </c>
      <c r="DY248" s="1">
        <f t="shared" si="626"/>
        <v>2.7226446014222968E-9</v>
      </c>
      <c r="DZ248" s="1">
        <f t="shared" si="627"/>
        <v>1.0498849637571357E-9</v>
      </c>
      <c r="EA248" s="1">
        <f t="shared" si="628"/>
        <v>3.9602523248824916E-10</v>
      </c>
      <c r="EB248" s="1">
        <f t="shared" si="629"/>
        <v>1.4614410713708445E-10</v>
      </c>
      <c r="EC248" s="1">
        <f t="shared" si="630"/>
        <v>5.2767195156457877E-11</v>
      </c>
      <c r="ED248" s="1">
        <f t="shared" si="631"/>
        <v>1.8643086629537099E-11</v>
      </c>
      <c r="EE248" s="1">
        <f t="shared" si="632"/>
        <v>6.4459867818682408E-12</v>
      </c>
      <c r="EF248" s="1">
        <f t="shared" si="633"/>
        <v>2.1813492753686049E-12</v>
      </c>
      <c r="EG248" s="1">
        <f t="shared" si="634"/>
        <v>7.2255565715779045E-13</v>
      </c>
      <c r="EH248" s="1">
        <f t="shared" si="635"/>
        <v>2.3430059463270436E-13</v>
      </c>
      <c r="EI248" s="1">
        <f t="shared" si="636"/>
        <v>7.4383515862200924E-14</v>
      </c>
      <c r="EJ248" s="1">
        <f t="shared" si="637"/>
        <v>2.3122030358663661E-14</v>
      </c>
      <c r="EK248" s="1">
        <f t="shared" si="638"/>
        <v>7.0382608058776566E-15</v>
      </c>
      <c r="EL248" s="1">
        <f t="shared" si="639"/>
        <v>2.0981592065008961E-15</v>
      </c>
      <c r="EM248" s="1">
        <f t="shared" si="640"/>
        <v>6.126157386412332E-16</v>
      </c>
      <c r="EN248" s="1">
        <f t="shared" si="641"/>
        <v>1.7520913722224439E-16</v>
      </c>
      <c r="EO248" s="1">
        <f t="shared" si="642"/>
        <v>4.9089182911592213E-17</v>
      </c>
      <c r="EP248" s="1">
        <f t="shared" si="643"/>
        <v>1.3474608041203844E-17</v>
      </c>
      <c r="EQ248" s="1">
        <f t="shared" si="644"/>
        <v>3.6239971520884537E-18</v>
      </c>
      <c r="ER248" s="1">
        <f t="shared" si="645"/>
        <v>9.5508106871872565E-19</v>
      </c>
      <c r="ES248" s="1">
        <f t="shared" si="646"/>
        <v>2.4666744364935503E-19</v>
      </c>
      <c r="ET248" s="1">
        <f t="shared" si="647"/>
        <v>6.243675998169889E-20</v>
      </c>
      <c r="EU248" s="1">
        <f t="shared" si="648"/>
        <v>1.5490403035281881E-20</v>
      </c>
      <c r="EV248" s="1">
        <f t="shared" si="649"/>
        <v>3.7671680023116667E-21</v>
      </c>
      <c r="EW248" s="1">
        <f t="shared" si="650"/>
        <v>8.9811595583071588E-22</v>
      </c>
      <c r="EX248" s="1">
        <f t="shared" si="651"/>
        <v>2.0991785570789931E-22</v>
      </c>
      <c r="EY248" s="1">
        <f t="shared" si="652"/>
        <v>4.8106013736158316E-23</v>
      </c>
      <c r="EZ248" s="1">
        <f t="shared" si="653"/>
        <v>1.0809686180409536E-23</v>
      </c>
      <c r="FA248" s="1">
        <f t="shared" si="654"/>
        <v>2.3815884674682465E-24</v>
      </c>
      <c r="FB248" s="1">
        <f t="shared" si="655"/>
        <v>5.1265762939817502E-25</v>
      </c>
      <c r="FC248" s="1">
        <f t="shared" si="656"/>
        <v>9.6830899684160495E-26</v>
      </c>
      <c r="FD248" s="75">
        <f t="shared" si="507"/>
        <v>-9.6830899684160495E-26</v>
      </c>
    </row>
    <row r="249" spans="7:160" x14ac:dyDescent="0.35">
      <c r="G249" t="str">
        <f t="shared" si="503"/>
        <v>Refd, t=1.17</v>
      </c>
      <c r="H249" s="76">
        <f t="shared" si="504"/>
        <v>1.169999999999997</v>
      </c>
      <c r="I249" s="1">
        <f t="shared" si="505"/>
        <v>0</v>
      </c>
      <c r="J249" s="22">
        <f t="shared" si="506"/>
        <v>1.7629309885886916E-5</v>
      </c>
      <c r="K249" s="1">
        <f t="shared" si="508"/>
        <v>9.1341358048907707E-5</v>
      </c>
      <c r="L249" s="1">
        <f t="shared" si="509"/>
        <v>2.3343324953562736E-4</v>
      </c>
      <c r="M249" s="1">
        <f t="shared" si="510"/>
        <v>4.9342252870489104E-4</v>
      </c>
      <c r="N249" s="1">
        <f t="shared" si="511"/>
        <v>9.5061750306091818E-4</v>
      </c>
      <c r="O249" s="1">
        <f t="shared" si="512"/>
        <v>1.7277205384799077E-3</v>
      </c>
      <c r="P249" s="1">
        <f t="shared" si="513"/>
        <v>3.0077919919867741E-3</v>
      </c>
      <c r="Q249" s="1">
        <f t="shared" si="514"/>
        <v>5.0537421614138692E-3</v>
      </c>
      <c r="R249" s="1">
        <f t="shared" si="515"/>
        <v>8.2284018731766453E-3</v>
      </c>
      <c r="S249" s="1">
        <f t="shared" si="516"/>
        <v>1.3011888186593414E-2</v>
      </c>
      <c r="T249" s="1">
        <f t="shared" si="517"/>
        <v>2.0011679324042051E-2</v>
      </c>
      <c r="U249" s="1">
        <f t="shared" si="518"/>
        <v>2.9959926669879618E-2</v>
      </c>
      <c r="V249" s="1">
        <f t="shared" si="519"/>
        <v>4.3692522340340934E-2</v>
      </c>
      <c r="W249" s="1">
        <f t="shared" si="520"/>
        <v>6.2105727014242648E-2</v>
      </c>
      <c r="X249" s="1">
        <f t="shared" si="521"/>
        <v>8.6088960207242396E-2</v>
      </c>
      <c r="Y249" s="1">
        <f t="shared" si="522"/>
        <v>0.11643651946970961</v>
      </c>
      <c r="Z249" s="1">
        <f t="shared" si="523"/>
        <v>0.15374593023879196</v>
      </c>
      <c r="AA249" s="1">
        <f t="shared" si="524"/>
        <v>0.19831532249193676</v>
      </c>
      <c r="AB249" s="1">
        <f t="shared" si="525"/>
        <v>0.25005544713141681</v>
      </c>
      <c r="AC249" s="1">
        <f t="shared" si="526"/>
        <v>0.30843254382291241</v>
      </c>
      <c r="AD249" s="1">
        <f t="shared" si="527"/>
        <v>0.37245557705820431</v>
      </c>
      <c r="AE249" s="1">
        <f t="shared" si="528"/>
        <v>0.44071545006522256</v>
      </c>
      <c r="AF249" s="1">
        <f t="shared" si="529"/>
        <v>0.51147562504294197</v>
      </c>
      <c r="AG249" s="1">
        <f t="shared" si="530"/>
        <v>0.5828047590449017</v>
      </c>
      <c r="AH249" s="1">
        <f t="shared" si="531"/>
        <v>0.65273444678111725</v>
      </c>
      <c r="AI249" s="1">
        <f t="shared" si="532"/>
        <v>0.71942066728442089</v>
      </c>
      <c r="AJ249" s="1">
        <f t="shared" si="533"/>
        <v>0.78128708654220946</v>
      </c>
      <c r="AK249" s="1">
        <f t="shared" si="534"/>
        <v>0.83713201811072813</v>
      </c>
      <c r="AL249" s="1">
        <f t="shared" si="535"/>
        <v>0.88618765822633561</v>
      </c>
      <c r="AM249" s="1">
        <f t="shared" si="536"/>
        <v>0.92812857094559131</v>
      </c>
      <c r="AN249" s="1">
        <f t="shared" si="537"/>
        <v>0.96303445644372887</v>
      </c>
      <c r="AO249" s="1">
        <f t="shared" si="538"/>
        <v>0.99131840765069956</v>
      </c>
      <c r="AP249" s="1">
        <f t="shared" si="539"/>
        <v>1.0136351872796645</v>
      </c>
      <c r="AQ249" s="1">
        <f t="shared" si="540"/>
        <v>1.0307843498341269</v>
      </c>
      <c r="AR249" s="1">
        <f t="shared" si="541"/>
        <v>1.0436207911315882</v>
      </c>
      <c r="AS249" s="1">
        <f t="shared" si="542"/>
        <v>1.0529814726766051</v>
      </c>
      <c r="AT249" s="1">
        <f t="shared" si="543"/>
        <v>1.0596327111686463</v>
      </c>
      <c r="AU249" s="1">
        <f t="shared" si="544"/>
        <v>1.0642384696611227</v>
      </c>
      <c r="AV249" s="1">
        <f t="shared" si="545"/>
        <v>1.0673471421097134</v>
      </c>
      <c r="AW249" s="1">
        <f t="shared" si="546"/>
        <v>1.0693926239600668</v>
      </c>
      <c r="AX249" s="1">
        <f t="shared" si="547"/>
        <v>1.0707049293944264</v>
      </c>
      <c r="AY249" s="1">
        <f t="shared" si="548"/>
        <v>1.0715259699704027</v>
      </c>
      <c r="AZ249" s="1">
        <f t="shared" si="549"/>
        <v>1.0720269915210612</v>
      </c>
      <c r="BA249" s="1">
        <f t="shared" si="550"/>
        <v>1.0723252424759491</v>
      </c>
      <c r="BB249" s="1">
        <f t="shared" si="551"/>
        <v>1.0724984681490106</v>
      </c>
      <c r="BC249" s="1">
        <f t="shared" si="552"/>
        <v>1.0725966471410533</v>
      </c>
      <c r="BD249" s="1">
        <f t="shared" si="553"/>
        <v>1.0726509559921855</v>
      </c>
      <c r="BE249" s="1">
        <f t="shared" si="554"/>
        <v>1.0726802807187126</v>
      </c>
      <c r="BF249" s="1">
        <f t="shared" si="555"/>
        <v>1.0726957387383591</v>
      </c>
      <c r="BG249" s="1">
        <f t="shared" si="556"/>
        <v>1.0727036925080178</v>
      </c>
      <c r="BH249" s="1">
        <f t="shared" si="557"/>
        <v>1.0727076819477517</v>
      </c>
      <c r="BI249" s="1">
        <f t="shared" si="558"/>
        <v>1.0727096179460418</v>
      </c>
      <c r="BJ249" s="1">
        <f t="shared" si="559"/>
        <v>1.0727104905213181</v>
      </c>
      <c r="BK249" s="1">
        <f t="shared" si="560"/>
        <v>1.0727107662926114</v>
      </c>
      <c r="BL249" s="1">
        <f t="shared" si="561"/>
        <v>1.0727105851428753</v>
      </c>
      <c r="BM249" s="1">
        <f t="shared" si="562"/>
        <v>1.0727098136602786</v>
      </c>
      <c r="BN249" s="1">
        <f t="shared" si="563"/>
        <v>1.072707967945314</v>
      </c>
      <c r="BO249" s="1">
        <f t="shared" si="564"/>
        <v>1.0727039736993567</v>
      </c>
      <c r="BP249" s="1">
        <f t="shared" si="565"/>
        <v>1.0726956795367844</v>
      </c>
      <c r="BQ249" s="1">
        <f t="shared" si="566"/>
        <v>1.0726789730954467</v>
      </c>
      <c r="BR249" s="1">
        <f t="shared" si="567"/>
        <v>1.0726462640520549</v>
      </c>
      <c r="BS249" s="1">
        <f t="shared" si="568"/>
        <v>1.0725839943021549</v>
      </c>
      <c r="BT249" s="1">
        <f t="shared" si="569"/>
        <v>1.0724687238815667</v>
      </c>
      <c r="BU249" s="1">
        <f t="shared" si="570"/>
        <v>1.0722612472050272</v>
      </c>
      <c r="BV249" s="1">
        <f t="shared" si="571"/>
        <v>1.0718981625962971</v>
      </c>
      <c r="BW249" s="1">
        <f t="shared" si="572"/>
        <v>1.0712804131447138</v>
      </c>
      <c r="BX249" s="1">
        <f t="shared" si="573"/>
        <v>1.070258615090427</v>
      </c>
      <c r="BY249" s="1">
        <f t="shared" si="574"/>
        <v>1.0686155613120236</v>
      </c>
      <c r="BZ249" s="1">
        <f t="shared" si="575"/>
        <v>1.0660471651483416</v>
      </c>
      <c r="CA249" s="1">
        <f t="shared" si="576"/>
        <v>1.062144251021115</v>
      </c>
      <c r="CB249" s="1">
        <f t="shared" si="577"/>
        <v>1.0563788485636503</v>
      </c>
      <c r="CC249" s="1">
        <f t="shared" si="578"/>
        <v>1.0480997234533964</v>
      </c>
      <c r="CD249" s="1">
        <f t="shared" si="579"/>
        <v>1.0365423925054615</v>
      </c>
      <c r="CE249" s="1">
        <f t="shared" si="580"/>
        <v>1.0208584033768071</v>
      </c>
      <c r="CF249" s="1">
        <f t="shared" si="581"/>
        <v>1.0001668843205955</v>
      </c>
      <c r="CG249" s="1">
        <f t="shared" si="582"/>
        <v>0.97362820314972898</v>
      </c>
      <c r="CH249" s="1">
        <f t="shared" si="583"/>
        <v>0.94053530266869034</v>
      </c>
      <c r="CI249" s="1">
        <f t="shared" si="584"/>
        <v>0.9004136044442137</v>
      </c>
      <c r="CJ249" s="1">
        <f t="shared" si="585"/>
        <v>0.85311633225718042</v>
      </c>
      <c r="CK249" s="1">
        <f t="shared" si="586"/>
        <v>0.79889985610833791</v>
      </c>
      <c r="CL249" s="1">
        <f t="shared" si="587"/>
        <v>0.73846415024048839</v>
      </c>
      <c r="CM249" s="1">
        <f t="shared" si="588"/>
        <v>0.67294711563808518</v>
      </c>
      <c r="CN249" s="1">
        <f t="shared" si="589"/>
        <v>0.60386800306943178</v>
      </c>
      <c r="CO249" s="1">
        <f t="shared" si="590"/>
        <v>0.53302337055108939</v>
      </c>
      <c r="CP249" s="1">
        <f t="shared" si="591"/>
        <v>0.46234724007556621</v>
      </c>
      <c r="CQ249" s="1">
        <f t="shared" si="592"/>
        <v>0.39375355620735186</v>
      </c>
      <c r="CR249" s="1">
        <f t="shared" si="593"/>
        <v>0.32898221304689185</v>
      </c>
      <c r="CS249" s="1">
        <f t="shared" si="594"/>
        <v>0.26946908509910089</v>
      </c>
      <c r="CT249" s="1">
        <f t="shared" si="595"/>
        <v>0.21625590946727663</v>
      </c>
      <c r="CU249" s="1">
        <f t="shared" si="596"/>
        <v>0.16994863762229936</v>
      </c>
      <c r="CV249" s="1">
        <f t="shared" si="597"/>
        <v>0.13072467083623901</v>
      </c>
      <c r="CW249" s="1">
        <f t="shared" si="598"/>
        <v>9.8381966727519393E-2</v>
      </c>
      <c r="CX249" s="1">
        <f t="shared" si="599"/>
        <v>7.241774602736871E-2</v>
      </c>
      <c r="CY249" s="1">
        <f t="shared" si="600"/>
        <v>5.2122167193343179E-2</v>
      </c>
      <c r="CZ249" s="1">
        <f t="shared" si="601"/>
        <v>3.6672855607349827E-2</v>
      </c>
      <c r="DA249" s="1">
        <f t="shared" si="602"/>
        <v>2.5218940254291954E-2</v>
      </c>
      <c r="DB249" s="1">
        <f t="shared" si="603"/>
        <v>1.6947278961691802E-2</v>
      </c>
      <c r="DC249" s="1">
        <f t="shared" si="604"/>
        <v>1.1127810024114665E-2</v>
      </c>
      <c r="DD249" s="1">
        <f t="shared" si="605"/>
        <v>7.1386198037538956E-3</v>
      </c>
      <c r="DE249" s="1">
        <f t="shared" si="606"/>
        <v>4.4738676561656117E-3</v>
      </c>
      <c r="DF249" s="1">
        <f t="shared" si="607"/>
        <v>2.7390238932072809E-3</v>
      </c>
      <c r="DG249" s="1">
        <f t="shared" si="608"/>
        <v>1.6381007973989483E-3</v>
      </c>
      <c r="DH249" s="1">
        <f t="shared" si="609"/>
        <v>9.5700378672281526E-4</v>
      </c>
      <c r="DI249" s="1">
        <f t="shared" si="610"/>
        <v>5.4615757158427819E-4</v>
      </c>
      <c r="DJ249" s="1">
        <f t="shared" si="611"/>
        <v>3.0448273909504647E-4</v>
      </c>
      <c r="DK249" s="1">
        <f t="shared" si="612"/>
        <v>1.6582971816074272E-4</v>
      </c>
      <c r="DL249" s="1">
        <f t="shared" si="613"/>
        <v>8.8234073175353915E-5</v>
      </c>
      <c r="DM249" s="1">
        <f t="shared" si="614"/>
        <v>4.586781870673282E-5</v>
      </c>
      <c r="DN249" s="1">
        <f t="shared" si="615"/>
        <v>2.329725980094133E-5</v>
      </c>
      <c r="DO249" s="1">
        <f t="shared" si="616"/>
        <v>1.1562640734277772E-5</v>
      </c>
      <c r="DP249" s="1">
        <f t="shared" si="617"/>
        <v>5.6078697339015602E-6</v>
      </c>
      <c r="DQ249" s="1">
        <f t="shared" si="618"/>
        <v>2.658050437206511E-6</v>
      </c>
      <c r="DR249" s="1">
        <f t="shared" si="619"/>
        <v>1.2313762686474013E-6</v>
      </c>
      <c r="DS249" s="1">
        <f t="shared" si="620"/>
        <v>5.5759680260936282E-7</v>
      </c>
      <c r="DT249" s="1">
        <f t="shared" si="621"/>
        <v>2.4682715169494504E-7</v>
      </c>
      <c r="DU249" s="1">
        <f t="shared" si="622"/>
        <v>1.0681968442890023E-7</v>
      </c>
      <c r="DV249" s="1">
        <f t="shared" si="623"/>
        <v>4.5200057081694484E-8</v>
      </c>
      <c r="DW249" s="1">
        <f t="shared" si="624"/>
        <v>1.8702537406568443E-8</v>
      </c>
      <c r="DX249" s="1">
        <f t="shared" si="625"/>
        <v>7.56800079717569E-9</v>
      </c>
      <c r="DY249" s="1">
        <f t="shared" si="626"/>
        <v>2.9952058295038077E-9</v>
      </c>
      <c r="DZ249" s="1">
        <f t="shared" si="627"/>
        <v>1.1595332752254829E-9</v>
      </c>
      <c r="EA249" s="1">
        <f t="shared" si="628"/>
        <v>4.3913417551355829E-10</v>
      </c>
      <c r="EB249" s="1">
        <f t="shared" si="629"/>
        <v>1.6271039993885349E-10</v>
      </c>
      <c r="EC249" s="1">
        <f t="shared" si="630"/>
        <v>5.8990767761884401E-11</v>
      </c>
      <c r="ED249" s="1">
        <f t="shared" si="631"/>
        <v>2.0929072460359285E-11</v>
      </c>
      <c r="EE249" s="1">
        <f t="shared" si="632"/>
        <v>7.2670724148047593E-12</v>
      </c>
      <c r="EF249" s="1">
        <f t="shared" si="633"/>
        <v>2.4697824576558755E-12</v>
      </c>
      <c r="EG249" s="1">
        <f t="shared" si="634"/>
        <v>8.2166245310447544E-13</v>
      </c>
      <c r="EH249" s="1">
        <f t="shared" si="635"/>
        <v>2.6761419507563751E-13</v>
      </c>
      <c r="EI249" s="1">
        <f t="shared" si="636"/>
        <v>8.5339640865009883E-14</v>
      </c>
      <c r="EJ249" s="1">
        <f t="shared" si="637"/>
        <v>2.6647896856489836E-14</v>
      </c>
      <c r="EK249" s="1">
        <f t="shared" si="638"/>
        <v>8.1487217715771381E-15</v>
      </c>
      <c r="EL249" s="1">
        <f t="shared" si="639"/>
        <v>2.4404720529498464E-15</v>
      </c>
      <c r="EM249" s="1">
        <f t="shared" si="640"/>
        <v>7.1591050988411716E-16</v>
      </c>
      <c r="EN249" s="1">
        <f t="shared" si="641"/>
        <v>2.0572462664065481E-16</v>
      </c>
      <c r="EO249" s="1">
        <f t="shared" si="642"/>
        <v>5.7915909494971393E-17</v>
      </c>
      <c r="EP249" s="1">
        <f t="shared" si="643"/>
        <v>1.5974755733775911E-17</v>
      </c>
      <c r="EQ249" s="1">
        <f t="shared" si="644"/>
        <v>4.3175291281712125E-18</v>
      </c>
      <c r="ER249" s="1">
        <f t="shared" si="645"/>
        <v>1.1435106939480928E-18</v>
      </c>
      <c r="ES249" s="1">
        <f t="shared" si="646"/>
        <v>2.9681614001698067E-19</v>
      </c>
      <c r="ET249" s="1">
        <f t="shared" si="647"/>
        <v>7.5511788559377212E-20</v>
      </c>
      <c r="EU249" s="1">
        <f t="shared" si="648"/>
        <v>1.8830367313030841E-20</v>
      </c>
      <c r="EV249" s="1">
        <f t="shared" si="649"/>
        <v>4.6031553314157533E-21</v>
      </c>
      <c r="EW249" s="1">
        <f t="shared" si="650"/>
        <v>1.1031649653645595E-21</v>
      </c>
      <c r="EX249" s="1">
        <f t="shared" si="651"/>
        <v>2.5920754345399621E-22</v>
      </c>
      <c r="EY249" s="1">
        <f t="shared" si="652"/>
        <v>5.9718734643026963E-23</v>
      </c>
      <c r="EZ249" s="1">
        <f t="shared" si="653"/>
        <v>1.3491491103707707E-23</v>
      </c>
      <c r="FA249" s="1">
        <f t="shared" si="654"/>
        <v>2.9886173313530137E-24</v>
      </c>
      <c r="FB249" s="1">
        <f t="shared" si="655"/>
        <v>6.4681849037473771E-25</v>
      </c>
      <c r="FC249" s="1">
        <f t="shared" si="656"/>
        <v>1.227525937479256E-25</v>
      </c>
      <c r="FD249" s="75">
        <f t="shared" si="507"/>
        <v>-1.227525937479256E-25</v>
      </c>
    </row>
    <row r="250" spans="7:160" x14ac:dyDescent="0.35">
      <c r="G250" t="str">
        <f t="shared" si="503"/>
        <v>Refd, t=1.18</v>
      </c>
      <c r="H250" s="76">
        <f t="shared" si="504"/>
        <v>1.1749999999999969</v>
      </c>
      <c r="I250" s="1">
        <f t="shared" si="505"/>
        <v>0</v>
      </c>
      <c r="J250" s="22">
        <f t="shared" si="506"/>
        <v>1.7452809719333052E-5</v>
      </c>
      <c r="K250" s="1">
        <f t="shared" si="508"/>
        <v>9.0418714107396561E-5</v>
      </c>
      <c r="L250" s="1">
        <f t="shared" si="509"/>
        <v>2.3103225814848424E-4</v>
      </c>
      <c r="M250" s="1">
        <f t="shared" si="510"/>
        <v>4.8822279563292469E-4</v>
      </c>
      <c r="N250" s="1">
        <f t="shared" si="511"/>
        <v>9.4032353716480088E-4</v>
      </c>
      <c r="O250" s="1">
        <f t="shared" si="512"/>
        <v>1.7084959850054264E-3</v>
      </c>
      <c r="P250" s="1">
        <f t="shared" si="513"/>
        <v>2.973484290156024E-3</v>
      </c>
      <c r="Q250" s="1">
        <f t="shared" si="514"/>
        <v>4.9948945903454658E-3</v>
      </c>
      <c r="R250" s="1">
        <f t="shared" si="515"/>
        <v>8.1310994392927594E-3</v>
      </c>
      <c r="S250" s="1">
        <f t="shared" si="516"/>
        <v>1.2856555208675263E-2</v>
      </c>
      <c r="T250" s="1">
        <f t="shared" si="517"/>
        <v>1.9772032464838597E-2</v>
      </c>
      <c r="U250" s="1">
        <f t="shared" si="518"/>
        <v>2.9602370503688979E-2</v>
      </c>
      <c r="V250" s="1">
        <f t="shared" si="519"/>
        <v>4.3176329228308316E-2</v>
      </c>
      <c r="W250" s="1">
        <f t="shared" si="520"/>
        <v>6.1384338416687133E-2</v>
      </c>
      <c r="X250" s="1">
        <f t="shared" si="521"/>
        <v>8.51126560052438E-2</v>
      </c>
      <c r="Y250" s="1">
        <f t="shared" si="522"/>
        <v>0.11515651403931959</v>
      </c>
      <c r="Z250" s="1">
        <f t="shared" si="523"/>
        <v>0.15211968298201312</v>
      </c>
      <c r="AA250" s="1">
        <f t="shared" si="524"/>
        <v>0.19631254045958454</v>
      </c>
      <c r="AB250" s="1">
        <f t="shared" si="525"/>
        <v>0.24766397795188555</v>
      </c>
      <c r="AC250" s="1">
        <f t="shared" si="526"/>
        <v>0.30566318843703605</v>
      </c>
      <c r="AD250" s="1">
        <f t="shared" si="527"/>
        <v>0.36934486142546857</v>
      </c>
      <c r="AE250" s="1">
        <f t="shared" si="528"/>
        <v>0.43732561459575464</v>
      </c>
      <c r="AF250" s="1">
        <f t="shared" si="529"/>
        <v>0.50789149927273691</v>
      </c>
      <c r="AG250" s="1">
        <f t="shared" si="530"/>
        <v>0.57912771250736761</v>
      </c>
      <c r="AH250" s="1">
        <f t="shared" si="531"/>
        <v>0.64907413269207082</v>
      </c>
      <c r="AI250" s="1">
        <f t="shared" si="532"/>
        <v>0.71588568255412499</v>
      </c>
      <c r="AJ250" s="1">
        <f t="shared" si="533"/>
        <v>0.77797586413619924</v>
      </c>
      <c r="AK250" s="1">
        <f t="shared" si="534"/>
        <v>0.83412520291074277</v>
      </c>
      <c r="AL250" s="1">
        <f t="shared" si="535"/>
        <v>0.8835429164058638</v>
      </c>
      <c r="AM250" s="1">
        <f t="shared" si="536"/>
        <v>0.92587832284773408</v>
      </c>
      <c r="AN250" s="1">
        <f t="shared" si="537"/>
        <v>0.9611865137940695</v>
      </c>
      <c r="AO250" s="1">
        <f t="shared" si="538"/>
        <v>0.98985904843700778</v>
      </c>
      <c r="AP250" s="1">
        <f t="shared" si="539"/>
        <v>1.0125338991012491</v>
      </c>
      <c r="AQ250" s="1">
        <f t="shared" si="540"/>
        <v>1.029999353528221</v>
      </c>
      <c r="AR250" s="1">
        <f t="shared" si="541"/>
        <v>1.0431045123321863</v>
      </c>
      <c r="AS250" s="1">
        <f t="shared" si="542"/>
        <v>1.0526853143390267</v>
      </c>
      <c r="AT250" s="1">
        <f t="shared" si="543"/>
        <v>1.0595107313199865</v>
      </c>
      <c r="AU250" s="1">
        <f t="shared" si="544"/>
        <v>1.0642498227828685</v>
      </c>
      <c r="AV250" s="1">
        <f t="shared" si="545"/>
        <v>1.0674573518773005</v>
      </c>
      <c r="AW250" s="1">
        <f t="shared" si="546"/>
        <v>1.0695738939168649</v>
      </c>
      <c r="AX250" s="1">
        <f t="shared" si="547"/>
        <v>1.0709357625364124</v>
      </c>
      <c r="AY250" s="1">
        <f t="shared" si="548"/>
        <v>1.0717903702108806</v>
      </c>
      <c r="AZ250" s="1">
        <f t="shared" si="549"/>
        <v>1.0723134799501177</v>
      </c>
      <c r="BA250" s="1">
        <f t="shared" si="550"/>
        <v>1.0726258607354082</v>
      </c>
      <c r="BB250" s="1">
        <f t="shared" si="551"/>
        <v>1.0728078778126588</v>
      </c>
      <c r="BC250" s="1">
        <f t="shared" si="552"/>
        <v>1.0729113793278964</v>
      </c>
      <c r="BD250" s="1">
        <f t="shared" si="553"/>
        <v>1.0729688250120799</v>
      </c>
      <c r="BE250" s="1">
        <f t="shared" si="554"/>
        <v>1.0729999500210561</v>
      </c>
      <c r="BF250" s="1">
        <f t="shared" si="555"/>
        <v>1.0730164145242507</v>
      </c>
      <c r="BG250" s="1">
        <f t="shared" si="556"/>
        <v>1.0730249165540993</v>
      </c>
      <c r="BH250" s="1">
        <f t="shared" si="557"/>
        <v>1.0730291969450647</v>
      </c>
      <c r="BI250" s="1">
        <f t="shared" si="558"/>
        <v>1.0730312831168518</v>
      </c>
      <c r="BJ250" s="1">
        <f t="shared" si="559"/>
        <v>1.0730322304722275</v>
      </c>
      <c r="BK250" s="1">
        <f t="shared" si="560"/>
        <v>1.0730325408552392</v>
      </c>
      <c r="BL250" s="1">
        <f t="shared" si="561"/>
        <v>1.0730323718387151</v>
      </c>
      <c r="BM250" s="1">
        <f t="shared" si="562"/>
        <v>1.0730315973129771</v>
      </c>
      <c r="BN250" s="1">
        <f t="shared" si="563"/>
        <v>1.0730297339972374</v>
      </c>
      <c r="BO250" s="1">
        <f t="shared" si="564"/>
        <v>1.0730257032403758</v>
      </c>
      <c r="BP250" s="1">
        <f t="shared" si="565"/>
        <v>1.0730173452652412</v>
      </c>
      <c r="BQ250" s="1">
        <f t="shared" si="566"/>
        <v>1.0730005368103563</v>
      </c>
      <c r="BR250" s="1">
        <f t="shared" si="567"/>
        <v>1.0729676782889466</v>
      </c>
      <c r="BS250" s="1">
        <f t="shared" si="568"/>
        <v>1.072905213868782</v>
      </c>
      <c r="BT250" s="1">
        <f t="shared" si="569"/>
        <v>1.0727897377416642</v>
      </c>
      <c r="BU250" s="1">
        <f t="shared" si="570"/>
        <v>1.0725821475163346</v>
      </c>
      <c r="BV250" s="1">
        <f t="shared" si="571"/>
        <v>1.0722192752100603</v>
      </c>
      <c r="BW250" s="1">
        <f t="shared" si="572"/>
        <v>1.0716025209477265</v>
      </c>
      <c r="BX250" s="1">
        <f t="shared" si="573"/>
        <v>1.0705833092807948</v>
      </c>
      <c r="BY250" s="1">
        <f t="shared" si="574"/>
        <v>1.0689457517565151</v>
      </c>
      <c r="BZ250" s="1">
        <f t="shared" si="575"/>
        <v>1.0663877643674435</v>
      </c>
      <c r="CA250" s="1">
        <f t="shared" si="576"/>
        <v>1.0625030128405231</v>
      </c>
      <c r="CB250" s="1">
        <f t="shared" si="577"/>
        <v>1.0567672908248003</v>
      </c>
      <c r="CC250" s="1">
        <f t="shared" si="578"/>
        <v>1.0485339987285018</v>
      </c>
      <c r="CD250" s="1">
        <f t="shared" si="579"/>
        <v>1.0370439033158567</v>
      </c>
      <c r="CE250" s="1">
        <f t="shared" si="580"/>
        <v>1.0214539082066789</v>
      </c>
      <c r="CF250" s="1">
        <f t="shared" si="581"/>
        <v>1.0008878313988352</v>
      </c>
      <c r="CG250" s="1">
        <f t="shared" si="582"/>
        <v>0.97450908228676136</v>
      </c>
      <c r="CH250" s="1">
        <f t="shared" si="583"/>
        <v>0.94161093272120489</v>
      </c>
      <c r="CI250" s="1">
        <f t="shared" si="584"/>
        <v>0.9017154680218068</v>
      </c>
      <c r="CJ250" s="1">
        <f t="shared" si="585"/>
        <v>0.85466829996303695</v>
      </c>
      <c r="CK250" s="1">
        <f t="shared" si="586"/>
        <v>0.80071385943537277</v>
      </c>
      <c r="CL250" s="1">
        <f t="shared" si="587"/>
        <v>0.74053650496007051</v>
      </c>
      <c r="CM250" s="1">
        <f t="shared" si="588"/>
        <v>0.67525621289559468</v>
      </c>
      <c r="CN250" s="1">
        <f t="shared" si="589"/>
        <v>0.60637394546753953</v>
      </c>
      <c r="CO250" s="1">
        <f t="shared" si="590"/>
        <v>0.53566984569665121</v>
      </c>
      <c r="CP250" s="1">
        <f t="shared" si="591"/>
        <v>0.46506554569317432</v>
      </c>
      <c r="CQ250" s="1">
        <f t="shared" si="592"/>
        <v>0.39646830054560495</v>
      </c>
      <c r="CR250" s="1">
        <f t="shared" si="593"/>
        <v>0.33161790241457834</v>
      </c>
      <c r="CS250" s="1">
        <f t="shared" si="594"/>
        <v>0.27195665087923765</v>
      </c>
      <c r="CT250" s="1">
        <f t="shared" si="595"/>
        <v>0.21853825596989807</v>
      </c>
      <c r="CU250" s="1">
        <f t="shared" si="596"/>
        <v>0.17198449814648828</v>
      </c>
      <c r="CV250" s="1">
        <f t="shared" si="597"/>
        <v>0.13249038791582474</v>
      </c>
      <c r="CW250" s="1">
        <f t="shared" si="598"/>
        <v>9.9871183577743161E-2</v>
      </c>
      <c r="CX250" s="1">
        <f t="shared" si="599"/>
        <v>7.3639327116095485E-2</v>
      </c>
      <c r="CY250" s="1">
        <f t="shared" si="600"/>
        <v>5.3096893317847157E-2</v>
      </c>
      <c r="CZ250" s="1">
        <f t="shared" si="601"/>
        <v>3.7429532383694827E-2</v>
      </c>
      <c r="DA250" s="1">
        <f t="shared" si="602"/>
        <v>2.5790523344180083E-2</v>
      </c>
      <c r="DB250" s="1">
        <f t="shared" si="603"/>
        <v>1.736748724503228E-2</v>
      </c>
      <c r="DC250" s="1">
        <f t="shared" si="604"/>
        <v>1.1428516069956296E-2</v>
      </c>
      <c r="DD250" s="1">
        <f t="shared" si="605"/>
        <v>7.3481220409243025E-3</v>
      </c>
      <c r="DE250" s="1">
        <f t="shared" si="606"/>
        <v>4.6159961387131953E-3</v>
      </c>
      <c r="DF250" s="1">
        <f t="shared" si="607"/>
        <v>2.8329306181643713E-3</v>
      </c>
      <c r="DG250" s="1">
        <f t="shared" si="608"/>
        <v>1.698539148478437E-3</v>
      </c>
      <c r="DH250" s="1">
        <f t="shared" si="609"/>
        <v>9.9490088998904487E-4</v>
      </c>
      <c r="DI250" s="1">
        <f t="shared" si="610"/>
        <v>5.6931305948580853E-4</v>
      </c>
      <c r="DJ250" s="1">
        <f t="shared" si="611"/>
        <v>3.1827175197732802E-4</v>
      </c>
      <c r="DK250" s="1">
        <f t="shared" si="612"/>
        <v>1.7383396129471194E-4</v>
      </c>
      <c r="DL250" s="1">
        <f t="shared" si="613"/>
        <v>9.2764002482779182E-5</v>
      </c>
      <c r="DM250" s="1">
        <f t="shared" si="614"/>
        <v>4.8367717660108403E-5</v>
      </c>
      <c r="DN250" s="1">
        <f t="shared" si="615"/>
        <v>2.4642775429171725E-5</v>
      </c>
      <c r="DO250" s="1">
        <f t="shared" si="616"/>
        <v>1.2269064330566079E-5</v>
      </c>
      <c r="DP250" s="1">
        <f t="shared" si="617"/>
        <v>5.9697177272321813E-6</v>
      </c>
      <c r="DQ250" s="1">
        <f t="shared" si="618"/>
        <v>2.8389116492244068E-6</v>
      </c>
      <c r="DR250" s="1">
        <f t="shared" si="619"/>
        <v>1.3196021787864577E-6</v>
      </c>
      <c r="DS250" s="1">
        <f t="shared" si="620"/>
        <v>5.9960661738862773E-7</v>
      </c>
      <c r="DT250" s="1">
        <f t="shared" si="621"/>
        <v>2.6635619823676142E-7</v>
      </c>
      <c r="DU250" s="1">
        <f t="shared" si="622"/>
        <v>1.1568426003995289E-7</v>
      </c>
      <c r="DV250" s="1">
        <f t="shared" si="623"/>
        <v>4.9129687137115477E-8</v>
      </c>
      <c r="DW250" s="1">
        <f t="shared" si="624"/>
        <v>2.0404035733299927E-8</v>
      </c>
      <c r="DX250" s="1">
        <f t="shared" si="625"/>
        <v>8.2877247879052557E-9</v>
      </c>
      <c r="DY250" s="1">
        <f t="shared" si="626"/>
        <v>3.2926617138326963E-9</v>
      </c>
      <c r="DZ250" s="1">
        <f t="shared" si="627"/>
        <v>1.2796678115562888E-9</v>
      </c>
      <c r="EA250" s="1">
        <f t="shared" si="628"/>
        <v>4.8655482920300026E-10</v>
      </c>
      <c r="EB250" s="1">
        <f t="shared" si="629"/>
        <v>1.8100766445652204E-10</v>
      </c>
      <c r="EC250" s="1">
        <f t="shared" si="630"/>
        <v>6.5892965020329867E-11</v>
      </c>
      <c r="ED250" s="1">
        <f t="shared" si="631"/>
        <v>2.3474927629524918E-11</v>
      </c>
      <c r="EE250" s="1">
        <f t="shared" si="632"/>
        <v>8.1853767626384923E-12</v>
      </c>
      <c r="EF250" s="1">
        <f t="shared" si="633"/>
        <v>2.7937538211751613E-12</v>
      </c>
      <c r="EG250" s="1">
        <f t="shared" si="634"/>
        <v>9.3346532679876098E-13</v>
      </c>
      <c r="EH250" s="1">
        <f t="shared" si="635"/>
        <v>3.0536132082867164E-13</v>
      </c>
      <c r="EI250" s="1">
        <f t="shared" si="636"/>
        <v>9.7809354887870627E-14</v>
      </c>
      <c r="EJ250" s="1">
        <f t="shared" si="637"/>
        <v>3.0679026513653677E-14</v>
      </c>
      <c r="EK250" s="1">
        <f t="shared" si="638"/>
        <v>9.4241310266702893E-15</v>
      </c>
      <c r="EL250" s="1">
        <f t="shared" si="639"/>
        <v>2.835455239248465E-15</v>
      </c>
      <c r="EM250" s="1">
        <f t="shared" si="640"/>
        <v>8.3565801957478446E-16</v>
      </c>
      <c r="EN250" s="1">
        <f t="shared" si="641"/>
        <v>2.4126849255274999E-16</v>
      </c>
      <c r="EO250" s="1">
        <f t="shared" si="642"/>
        <v>6.82464594068568E-17</v>
      </c>
      <c r="EP250" s="1">
        <f t="shared" si="643"/>
        <v>1.8915058200473747E-17</v>
      </c>
      <c r="EQ250" s="1">
        <f t="shared" si="644"/>
        <v>5.1371602034814298E-18</v>
      </c>
      <c r="ER250" s="1">
        <f t="shared" si="645"/>
        <v>1.3673052841863824E-18</v>
      </c>
      <c r="ES250" s="1">
        <f t="shared" si="646"/>
        <v>3.5667539538845453E-19</v>
      </c>
      <c r="ET250" s="1">
        <f t="shared" si="647"/>
        <v>9.1197646253994185E-20</v>
      </c>
      <c r="EU250" s="1">
        <f t="shared" si="648"/>
        <v>2.285776048667347E-20</v>
      </c>
      <c r="EV250" s="1">
        <f t="shared" si="649"/>
        <v>5.6164156691300782E-21</v>
      </c>
      <c r="EW250" s="1">
        <f t="shared" si="650"/>
        <v>1.3529927103592056E-21</v>
      </c>
      <c r="EX250" s="1">
        <f t="shared" si="651"/>
        <v>3.1957781978173916E-22</v>
      </c>
      <c r="EY250" s="1">
        <f t="shared" si="652"/>
        <v>7.4017798830510841E-23</v>
      </c>
      <c r="EZ250" s="1">
        <f t="shared" si="653"/>
        <v>1.6811426651554687E-23</v>
      </c>
      <c r="FA250" s="1">
        <f t="shared" si="654"/>
        <v>3.744163788512383E-24</v>
      </c>
      <c r="FB250" s="1">
        <f t="shared" si="655"/>
        <v>8.147063065387929E-25</v>
      </c>
      <c r="FC250" s="1">
        <f t="shared" si="656"/>
        <v>1.5534376264686616E-25</v>
      </c>
      <c r="FD250" s="75">
        <f t="shared" si="507"/>
        <v>-1.5534376264686616E-25</v>
      </c>
    </row>
    <row r="251" spans="7:160" x14ac:dyDescent="0.35">
      <c r="G251" t="str">
        <f t="shared" si="503"/>
        <v>Refd, t=1.18</v>
      </c>
      <c r="H251" s="76">
        <f t="shared" si="504"/>
        <v>1.1799999999999968</v>
      </c>
      <c r="I251" s="1">
        <f t="shared" si="505"/>
        <v>0</v>
      </c>
      <c r="J251" s="22">
        <f t="shared" si="506"/>
        <v>1.7277667529056967E-5</v>
      </c>
      <c r="K251" s="1">
        <f t="shared" si="508"/>
        <v>8.9503396389866718E-5</v>
      </c>
      <c r="L251" s="1">
        <f t="shared" si="509"/>
        <v>2.2865152466071149E-4</v>
      </c>
      <c r="M251" s="1">
        <f t="shared" si="510"/>
        <v>4.8307033661170709E-4</v>
      </c>
      <c r="N251" s="1">
        <f t="shared" si="511"/>
        <v>9.3013056483027472E-4</v>
      </c>
      <c r="O251" s="1">
        <f t="shared" si="512"/>
        <v>1.689473598606505E-3</v>
      </c>
      <c r="P251" s="1">
        <f t="shared" si="513"/>
        <v>2.9395591071758116E-3</v>
      </c>
      <c r="Q251" s="1">
        <f t="shared" si="514"/>
        <v>4.9367340947830312E-3</v>
      </c>
      <c r="R251" s="1">
        <f t="shared" si="515"/>
        <v>8.0349718353168731E-3</v>
      </c>
      <c r="S251" s="1">
        <f t="shared" si="516"/>
        <v>1.2703138484586868E-2</v>
      </c>
      <c r="T251" s="1">
        <f t="shared" si="517"/>
        <v>1.9535371751990948E-2</v>
      </c>
      <c r="U251" s="1">
        <f t="shared" si="518"/>
        <v>2.9249265150265928E-2</v>
      </c>
      <c r="V251" s="1">
        <f t="shared" si="519"/>
        <v>4.2666485870409276E-2</v>
      </c>
      <c r="W251" s="1">
        <f t="shared" si="520"/>
        <v>6.0671623671771611E-2</v>
      </c>
      <c r="X251" s="1">
        <f t="shared" si="521"/>
        <v>8.4147695916520576E-2</v>
      </c>
      <c r="Y251" s="1">
        <f t="shared" si="522"/>
        <v>0.11389070534295685</v>
      </c>
      <c r="Z251" s="1">
        <f t="shared" si="523"/>
        <v>0.15051041656912026</v>
      </c>
      <c r="AA251" s="1">
        <f t="shared" si="524"/>
        <v>0.19432913244160163</v>
      </c>
      <c r="AB251" s="1">
        <f t="shared" si="525"/>
        <v>0.24529352617648742</v>
      </c>
      <c r="AC251" s="1">
        <f t="shared" si="526"/>
        <v>0.30291540065847017</v>
      </c>
      <c r="AD251" s="1">
        <f t="shared" si="527"/>
        <v>0.36625490290513463</v>
      </c>
      <c r="AE251" s="1">
        <f t="shared" si="528"/>
        <v>0.43395423045717146</v>
      </c>
      <c r="AF251" s="1">
        <f t="shared" si="529"/>
        <v>0.50432206242487576</v>
      </c>
      <c r="AG251" s="1">
        <f t="shared" si="530"/>
        <v>0.57546036042286997</v>
      </c>
      <c r="AH251" s="1">
        <f t="shared" si="531"/>
        <v>0.64541767662931138</v>
      </c>
      <c r="AI251" s="1">
        <f t="shared" si="532"/>
        <v>0.71234838187332172</v>
      </c>
      <c r="AJ251" s="1">
        <f t="shared" si="533"/>
        <v>0.77465636039034602</v>
      </c>
      <c r="AK251" s="1">
        <f t="shared" si="534"/>
        <v>0.83110485809988854</v>
      </c>
      <c r="AL251" s="1">
        <f t="shared" si="535"/>
        <v>0.88088051453311744</v>
      </c>
      <c r="AM251" s="1">
        <f t="shared" si="536"/>
        <v>0.92360764706058007</v>
      </c>
      <c r="AN251" s="1">
        <f t="shared" si="537"/>
        <v>0.95931680962160593</v>
      </c>
      <c r="AO251" s="1">
        <f t="shared" si="538"/>
        <v>0.98837793644330574</v>
      </c>
      <c r="AP251" s="1">
        <f t="shared" si="539"/>
        <v>1.0114119917018636</v>
      </c>
      <c r="AQ251" s="1">
        <f t="shared" si="540"/>
        <v>1.0291957015968243</v>
      </c>
      <c r="AR251" s="1">
        <f t="shared" si="541"/>
        <v>1.0425720518382278</v>
      </c>
      <c r="AS251" s="1">
        <f t="shared" si="542"/>
        <v>1.0523756590238571</v>
      </c>
      <c r="AT251" s="1">
        <f t="shared" si="543"/>
        <v>1.0593779024539371</v>
      </c>
      <c r="AU251" s="1">
        <f t="shared" si="544"/>
        <v>1.0642527589969653</v>
      </c>
      <c r="AV251" s="1">
        <f t="shared" si="545"/>
        <v>1.0675612526712244</v>
      </c>
      <c r="AW251" s="1">
        <f t="shared" si="546"/>
        <v>1.0697505928743138</v>
      </c>
      <c r="AX251" s="1">
        <f t="shared" si="547"/>
        <v>1.0711633951496617</v>
      </c>
      <c r="AY251" s="1">
        <f t="shared" si="548"/>
        <v>1.0720526073932695</v>
      </c>
      <c r="AZ251" s="1">
        <f t="shared" si="549"/>
        <v>1.0725985614094733</v>
      </c>
      <c r="BA251" s="1">
        <f t="shared" si="550"/>
        <v>1.0729256036298844</v>
      </c>
      <c r="BB251" s="1">
        <f t="shared" si="551"/>
        <v>1.0731167733212046</v>
      </c>
      <c r="BC251" s="1">
        <f t="shared" si="552"/>
        <v>1.0732258348696766</v>
      </c>
      <c r="BD251" s="1">
        <f t="shared" si="553"/>
        <v>1.0732865686913065</v>
      </c>
      <c r="BE251" s="1">
        <f t="shared" si="554"/>
        <v>1.0733195874559711</v>
      </c>
      <c r="BF251" s="1">
        <f t="shared" si="555"/>
        <v>1.0733371144890913</v>
      </c>
      <c r="BG251" s="1">
        <f t="shared" si="556"/>
        <v>1.0733461974181822</v>
      </c>
      <c r="BH251" s="1">
        <f t="shared" si="557"/>
        <v>1.0733507872318779</v>
      </c>
      <c r="BI251" s="1">
        <f t="shared" si="558"/>
        <v>1.0733530337392454</v>
      </c>
      <c r="BJ251" s="1">
        <f t="shared" si="559"/>
        <v>1.0733540613083452</v>
      </c>
      <c r="BK251" s="1">
        <f t="shared" si="560"/>
        <v>1.0733544091230494</v>
      </c>
      <c r="BL251" s="1">
        <f t="shared" si="561"/>
        <v>1.0733542536569263</v>
      </c>
      <c r="BM251" s="1">
        <f t="shared" si="562"/>
        <v>1.0733534767825257</v>
      </c>
      <c r="BN251" s="1">
        <f t="shared" si="563"/>
        <v>1.0733515962295015</v>
      </c>
      <c r="BO251" s="1">
        <f t="shared" si="564"/>
        <v>1.0733475292584913</v>
      </c>
      <c r="BP251" s="1">
        <f t="shared" si="565"/>
        <v>1.0733391079541321</v>
      </c>
      <c r="BQ251" s="1">
        <f t="shared" si="566"/>
        <v>1.0733221984938477</v>
      </c>
      <c r="BR251" s="1">
        <f t="shared" si="567"/>
        <v>1.0732891925326429</v>
      </c>
      <c r="BS251" s="1">
        <f t="shared" si="568"/>
        <v>1.0732265372353782</v>
      </c>
      <c r="BT251" s="1">
        <f t="shared" si="569"/>
        <v>1.0731108618700915</v>
      </c>
      <c r="BU251" s="1">
        <f t="shared" si="570"/>
        <v>1.0729031681682928</v>
      </c>
      <c r="BV251" s="1">
        <f t="shared" si="571"/>
        <v>1.0725405223049991</v>
      </c>
      <c r="BW251" s="1">
        <f t="shared" si="572"/>
        <v>1.0719247805399605</v>
      </c>
      <c r="BX251" s="1">
        <f t="shared" si="573"/>
        <v>1.0709081720321059</v>
      </c>
      <c r="BY251" s="1">
        <f t="shared" si="574"/>
        <v>1.0692761185157715</v>
      </c>
      <c r="BZ251" s="1">
        <f t="shared" si="575"/>
        <v>1.0667285230835333</v>
      </c>
      <c r="CA251" s="1">
        <f t="shared" si="576"/>
        <v>1.0628618680520816</v>
      </c>
      <c r="CB251" s="1">
        <f t="shared" si="577"/>
        <v>1.0571556761869716</v>
      </c>
      <c r="CC251" s="1">
        <f t="shared" si="578"/>
        <v>1.0489679386967989</v>
      </c>
      <c r="CD251" s="1">
        <f t="shared" si="579"/>
        <v>1.0375446237498815</v>
      </c>
      <c r="CE251" s="1">
        <f t="shared" si="580"/>
        <v>1.0220479461017458</v>
      </c>
      <c r="CF251" s="1">
        <f t="shared" si="581"/>
        <v>1.0016063843614358</v>
      </c>
      <c r="CG251" s="1">
        <f t="shared" si="582"/>
        <v>0.97538639010293948</v>
      </c>
      <c r="CH251" s="1">
        <f t="shared" si="583"/>
        <v>0.94268160769593723</v>
      </c>
      <c r="CI251" s="1">
        <f t="shared" si="584"/>
        <v>0.90301088089264292</v>
      </c>
      <c r="CJ251" s="1">
        <f t="shared" si="585"/>
        <v>0.85621235492656689</v>
      </c>
      <c r="CK251" s="1">
        <f t="shared" si="586"/>
        <v>0.80251870595352481</v>
      </c>
      <c r="CL251" s="1">
        <f t="shared" si="587"/>
        <v>0.7425988764983309</v>
      </c>
      <c r="CM251" s="1">
        <f t="shared" si="588"/>
        <v>0.67755510107720451</v>
      </c>
      <c r="CN251" s="1">
        <f t="shared" si="589"/>
        <v>0.60887018414820882</v>
      </c>
      <c r="CO251" s="1">
        <f t="shared" si="590"/>
        <v>0.53830790240279269</v>
      </c>
      <c r="CP251" s="1">
        <f t="shared" si="591"/>
        <v>0.46777744704421093</v>
      </c>
      <c r="CQ251" s="1">
        <f t="shared" si="592"/>
        <v>0.39917923308392816</v>
      </c>
      <c r="CR251" s="1">
        <f t="shared" si="593"/>
        <v>0.33425271953452218</v>
      </c>
      <c r="CS251" s="1">
        <f t="shared" si="594"/>
        <v>0.27444635365258252</v>
      </c>
      <c r="CT251" s="1">
        <f t="shared" si="595"/>
        <v>0.22082553751580006</v>
      </c>
      <c r="CU251" s="1">
        <f t="shared" si="596"/>
        <v>0.17402763818991762</v>
      </c>
      <c r="CV251" s="1">
        <f t="shared" si="597"/>
        <v>0.1342651043133396</v>
      </c>
      <c r="CW251" s="1">
        <f t="shared" si="598"/>
        <v>0.10137041282853754</v>
      </c>
      <c r="CX251" s="1">
        <f t="shared" si="599"/>
        <v>7.4871234864442832E-2</v>
      </c>
      <c r="CY251" s="1">
        <f t="shared" si="600"/>
        <v>5.40816453162851E-2</v>
      </c>
      <c r="CZ251" s="1">
        <f t="shared" si="601"/>
        <v>3.8195454826206315E-2</v>
      </c>
      <c r="DA251" s="1">
        <f t="shared" si="602"/>
        <v>2.6370252091931754E-2</v>
      </c>
      <c r="DB251" s="1">
        <f t="shared" si="603"/>
        <v>1.7794579152933167E-2</v>
      </c>
      <c r="DC251" s="1">
        <f t="shared" si="604"/>
        <v>1.1734817929759916E-2</v>
      </c>
      <c r="DD251" s="1">
        <f t="shared" si="605"/>
        <v>7.5620096637449372E-3</v>
      </c>
      <c r="DE251" s="1">
        <f t="shared" si="606"/>
        <v>4.7614434583145215E-3</v>
      </c>
      <c r="DF251" s="1">
        <f t="shared" si="607"/>
        <v>2.9292661175519203E-3</v>
      </c>
      <c r="DG251" s="1">
        <f t="shared" si="608"/>
        <v>1.7606981628433341E-3</v>
      </c>
      <c r="DH251" s="1">
        <f t="shared" si="609"/>
        <v>1.03397917982855E-3</v>
      </c>
      <c r="DI251" s="1">
        <f t="shared" si="610"/>
        <v>5.9325487300517887E-4</v>
      </c>
      <c r="DJ251" s="1">
        <f t="shared" si="611"/>
        <v>3.3256874819433975E-4</v>
      </c>
      <c r="DK251" s="1">
        <f t="shared" si="612"/>
        <v>1.8215686296923055E-4</v>
      </c>
      <c r="DL251" s="1">
        <f t="shared" si="613"/>
        <v>9.7488140195189482E-5</v>
      </c>
      <c r="DM251" s="1">
        <f t="shared" si="614"/>
        <v>5.0982667758808345E-5</v>
      </c>
      <c r="DN251" s="1">
        <f t="shared" si="615"/>
        <v>2.6054572111669852E-5</v>
      </c>
      <c r="DO251" s="1">
        <f t="shared" si="616"/>
        <v>1.3012636545127962E-5</v>
      </c>
      <c r="DP251" s="1">
        <f t="shared" si="617"/>
        <v>6.3518293248628521E-6</v>
      </c>
      <c r="DQ251" s="1">
        <f t="shared" si="618"/>
        <v>3.0305341974759447E-6</v>
      </c>
      <c r="DR251" s="1">
        <f t="shared" si="619"/>
        <v>1.4133939992493257E-6</v>
      </c>
      <c r="DS251" s="1">
        <f t="shared" si="620"/>
        <v>6.4442098323682227E-7</v>
      </c>
      <c r="DT251" s="1">
        <f t="shared" si="621"/>
        <v>2.8726238119170542E-7</v>
      </c>
      <c r="DU251" s="1">
        <f t="shared" si="622"/>
        <v>1.2520800937206764E-7</v>
      </c>
      <c r="DV251" s="1">
        <f t="shared" si="623"/>
        <v>5.3366961741731619E-8</v>
      </c>
      <c r="DW251" s="1">
        <f t="shared" si="624"/>
        <v>2.2245569165299444E-8</v>
      </c>
      <c r="DX251" s="1">
        <f t="shared" si="625"/>
        <v>9.0696315760257328E-9</v>
      </c>
      <c r="DY251" s="1">
        <f t="shared" si="626"/>
        <v>3.6170609892678364E-9</v>
      </c>
      <c r="DZ251" s="1">
        <f t="shared" si="627"/>
        <v>1.4111965011618084E-9</v>
      </c>
      <c r="EA251" s="1">
        <f t="shared" si="628"/>
        <v>5.3867935172872626E-10</v>
      </c>
      <c r="EB251" s="1">
        <f t="shared" si="629"/>
        <v>2.0120104058670367E-10</v>
      </c>
      <c r="EC251" s="1">
        <f t="shared" si="630"/>
        <v>7.3541606278210136E-11</v>
      </c>
      <c r="ED251" s="1">
        <f t="shared" si="631"/>
        <v>2.6307822103234907E-11</v>
      </c>
      <c r="EE251" s="1">
        <f t="shared" si="632"/>
        <v>9.2115210716038465E-12</v>
      </c>
      <c r="EF251" s="1">
        <f t="shared" si="633"/>
        <v>3.1573158767521331E-12</v>
      </c>
      <c r="EG251" s="1">
        <f t="shared" si="634"/>
        <v>1.0594738077472041E-12</v>
      </c>
      <c r="EH251" s="1">
        <f t="shared" si="635"/>
        <v>3.4809104412900976E-13</v>
      </c>
      <c r="EI251" s="1">
        <f t="shared" si="636"/>
        <v>1.1198772558486251E-13</v>
      </c>
      <c r="EJ251" s="1">
        <f t="shared" si="637"/>
        <v>3.5283121468806015E-14</v>
      </c>
      <c r="EK251" s="1">
        <f t="shared" si="638"/>
        <v>1.0887448503265196E-14</v>
      </c>
      <c r="EL251" s="1">
        <f t="shared" si="639"/>
        <v>3.290718616329514E-15</v>
      </c>
      <c r="EM251" s="1">
        <f t="shared" si="640"/>
        <v>9.7432375076802723E-16</v>
      </c>
      <c r="EN251" s="1">
        <f t="shared" si="641"/>
        <v>2.8262169375129771E-16</v>
      </c>
      <c r="EO251" s="1">
        <f t="shared" si="642"/>
        <v>8.0322730174593413E-17</v>
      </c>
      <c r="EP251" s="1">
        <f t="shared" si="643"/>
        <v>2.2368795562338E-17</v>
      </c>
      <c r="EQ251" s="1">
        <f t="shared" si="644"/>
        <v>6.1046055845792768E-18</v>
      </c>
      <c r="ER251" s="1">
        <f t="shared" si="645"/>
        <v>1.632760392443353E-18</v>
      </c>
      <c r="ES251" s="1">
        <f t="shared" si="646"/>
        <v>4.2803113240485963E-19</v>
      </c>
      <c r="ET251" s="1">
        <f t="shared" si="647"/>
        <v>1.0999014234849248E-19</v>
      </c>
      <c r="EU251" s="1">
        <f t="shared" si="648"/>
        <v>2.7707308779755074E-20</v>
      </c>
      <c r="EV251" s="1">
        <f t="shared" si="649"/>
        <v>6.8427863087427379E-21</v>
      </c>
      <c r="EW251" s="1">
        <f t="shared" si="650"/>
        <v>1.6569322050061273E-21</v>
      </c>
      <c r="EX251" s="1">
        <f t="shared" si="651"/>
        <v>3.9340863795147108E-22</v>
      </c>
      <c r="EY251" s="1">
        <f t="shared" si="652"/>
        <v>9.1597537859438935E-23</v>
      </c>
      <c r="EZ251" s="1">
        <f t="shared" si="653"/>
        <v>2.0914855179233994E-23</v>
      </c>
      <c r="FA251" s="1">
        <f t="shared" si="654"/>
        <v>4.6830459762550136E-24</v>
      </c>
      <c r="FB251" s="1">
        <f t="shared" si="655"/>
        <v>1.0244522052974549E-24</v>
      </c>
      <c r="FC251" s="1">
        <f t="shared" si="656"/>
        <v>1.9625102261927916E-25</v>
      </c>
      <c r="FD251" s="75">
        <f t="shared" si="507"/>
        <v>-1.9625102261927916E-25</v>
      </c>
    </row>
    <row r="252" spans="7:160" x14ac:dyDescent="0.35">
      <c r="G252" t="str">
        <f t="shared" si="503"/>
        <v>Refd, t=1.19</v>
      </c>
      <c r="H252" s="76">
        <f t="shared" si="504"/>
        <v>1.1849999999999967</v>
      </c>
      <c r="I252" s="1">
        <f t="shared" si="505"/>
        <v>0</v>
      </c>
      <c r="J252" s="22">
        <f t="shared" si="506"/>
        <v>1.7103884275292762E-5</v>
      </c>
      <c r="K252" s="1">
        <f t="shared" si="508"/>
        <v>8.8595401945447223E-5</v>
      </c>
      <c r="L252" s="1">
        <f t="shared" si="509"/>
        <v>2.2629099950972575E-4</v>
      </c>
      <c r="M252" s="1">
        <f t="shared" si="510"/>
        <v>4.7796492441131859E-4</v>
      </c>
      <c r="N252" s="1">
        <f t="shared" si="511"/>
        <v>9.2003787399675611E-4</v>
      </c>
      <c r="O252" s="1">
        <f t="shared" si="512"/>
        <v>1.6706515666322116E-3</v>
      </c>
      <c r="P252" s="1">
        <f t="shared" si="513"/>
        <v>2.9060124290404016E-3</v>
      </c>
      <c r="Q252" s="1">
        <f t="shared" si="514"/>
        <v>4.8792526724269914E-3</v>
      </c>
      <c r="R252" s="1">
        <f t="shared" si="515"/>
        <v>7.9400044181374019E-3</v>
      </c>
      <c r="S252" s="1">
        <f t="shared" si="516"/>
        <v>1.255161313296037E-2</v>
      </c>
      <c r="T252" s="1">
        <f t="shared" si="517"/>
        <v>1.9301657648024106E-2</v>
      </c>
      <c r="U252" s="1">
        <f t="shared" si="518"/>
        <v>2.8900551613411339E-2</v>
      </c>
      <c r="V252" s="1">
        <f t="shared" si="519"/>
        <v>4.2162909443031658E-2</v>
      </c>
      <c r="W252" s="1">
        <f t="shared" si="520"/>
        <v>5.9967473383387357E-2</v>
      </c>
      <c r="X252" s="1">
        <f t="shared" si="521"/>
        <v>8.319394427261842E-2</v>
      </c>
      <c r="Y252" s="1">
        <f t="shared" si="522"/>
        <v>0.11263893615711219</v>
      </c>
      <c r="Z252" s="1">
        <f t="shared" si="523"/>
        <v>0.14891796228525472</v>
      </c>
      <c r="AA252" s="1">
        <f t="shared" si="524"/>
        <v>0.19236493371066449</v>
      </c>
      <c r="AB252" s="1">
        <f t="shared" si="525"/>
        <v>0.24294395085295992</v>
      </c>
      <c r="AC252" s="1">
        <f t="shared" si="526"/>
        <v>0.30018908504699643</v>
      </c>
      <c r="AD252" s="1">
        <f t="shared" si="527"/>
        <v>0.36318567189500384</v>
      </c>
      <c r="AE252" s="1">
        <f t="shared" si="528"/>
        <v>0.43060134902125213</v>
      </c>
      <c r="AF252" s="1">
        <f t="shared" si="529"/>
        <v>0.50076745340064199</v>
      </c>
      <c r="AG252" s="1">
        <f t="shared" si="530"/>
        <v>0.57180292502797581</v>
      </c>
      <c r="AH252" s="1">
        <f t="shared" si="531"/>
        <v>0.6417653688948004</v>
      </c>
      <c r="AI252" s="1">
        <f t="shared" si="532"/>
        <v>0.70880909899777533</v>
      </c>
      <c r="AJ252" s="1">
        <f t="shared" si="533"/>
        <v>0.7713289220790075</v>
      </c>
      <c r="AK252" s="1">
        <f t="shared" si="534"/>
        <v>0.82807131180367355</v>
      </c>
      <c r="AL252" s="1">
        <f t="shared" si="535"/>
        <v>0.87820073388970943</v>
      </c>
      <c r="AM252" s="1">
        <f t="shared" si="536"/>
        <v>0.92131675716274763</v>
      </c>
      <c r="AN252" s="1">
        <f t="shared" si="537"/>
        <v>0.95742547859511007</v>
      </c>
      <c r="AO252" s="1">
        <f t="shared" si="538"/>
        <v>0.98687512634174168</v>
      </c>
      <c r="AP252" s="1">
        <f t="shared" si="539"/>
        <v>1.0102694475449019</v>
      </c>
      <c r="AQ252" s="1">
        <f t="shared" si="540"/>
        <v>1.028373318481139</v>
      </c>
      <c r="AR252" s="1">
        <f t="shared" si="541"/>
        <v>1.0420232936104621</v>
      </c>
      <c r="AS252" s="1">
        <f t="shared" si="542"/>
        <v>1.0520523681548959</v>
      </c>
      <c r="AT252" s="1">
        <f t="shared" si="543"/>
        <v>1.0592340794428521</v>
      </c>
      <c r="AU252" s="1">
        <f t="shared" si="544"/>
        <v>1.0642471391564012</v>
      </c>
      <c r="AV252" s="1">
        <f t="shared" si="545"/>
        <v>1.0676587198071432</v>
      </c>
      <c r="AW252" s="1">
        <f t="shared" si="546"/>
        <v>1.0699226151974439</v>
      </c>
      <c r="AX252" s="1">
        <f t="shared" si="547"/>
        <v>1.0713877419990492</v>
      </c>
      <c r="AY252" s="1">
        <f t="shared" si="548"/>
        <v>1.0723126156951011</v>
      </c>
      <c r="AZ252" s="1">
        <f t="shared" si="549"/>
        <v>1.072882187079758</v>
      </c>
      <c r="BA252" s="1">
        <f t="shared" si="550"/>
        <v>1.0732244362935783</v>
      </c>
      <c r="BB252" s="1">
        <f t="shared" si="551"/>
        <v>1.073425130649994</v>
      </c>
      <c r="BC252" s="1">
        <f t="shared" si="552"/>
        <v>1.0735399977697084</v>
      </c>
      <c r="BD252" s="1">
        <f t="shared" si="553"/>
        <v>1.0736041767254279</v>
      </c>
      <c r="BE252" s="1">
        <f t="shared" si="554"/>
        <v>1.0736391865966801</v>
      </c>
      <c r="BF252" s="1">
        <f t="shared" si="555"/>
        <v>1.0736578347504167</v>
      </c>
      <c r="BG252" s="1">
        <f t="shared" si="556"/>
        <v>1.0736675328290239</v>
      </c>
      <c r="BH252" s="1">
        <f t="shared" si="557"/>
        <v>1.0736724515232934</v>
      </c>
      <c r="BI252" s="1">
        <f t="shared" si="558"/>
        <v>1.0736748691128322</v>
      </c>
      <c r="BJ252" s="1">
        <f t="shared" si="559"/>
        <v>1.0736759826650377</v>
      </c>
      <c r="BK252" s="1">
        <f t="shared" si="560"/>
        <v>1.0736763709187138</v>
      </c>
      <c r="BL252" s="1">
        <f t="shared" si="561"/>
        <v>1.0736762305220875</v>
      </c>
      <c r="BM252" s="1">
        <f t="shared" si="562"/>
        <v>1.0736754520482341</v>
      </c>
      <c r="BN252" s="1">
        <f t="shared" si="563"/>
        <v>1.0736735546514051</v>
      </c>
      <c r="BO252" s="1">
        <f t="shared" si="564"/>
        <v>1.073669451780912</v>
      </c>
      <c r="BP252" s="1">
        <f t="shared" si="565"/>
        <v>1.0736609676429123</v>
      </c>
      <c r="BQ252" s="1">
        <f t="shared" si="566"/>
        <v>1.0736439581935926</v>
      </c>
      <c r="BR252" s="1">
        <f t="shared" si="567"/>
        <v>1.0736108068316512</v>
      </c>
      <c r="BS252" s="1">
        <f t="shared" si="568"/>
        <v>1.0735479644341164</v>
      </c>
      <c r="BT252" s="1">
        <f t="shared" si="569"/>
        <v>1.0734320962473649</v>
      </c>
      <c r="BU252" s="1">
        <f t="shared" si="570"/>
        <v>1.0732243090270066</v>
      </c>
      <c r="BV252" s="1">
        <f t="shared" si="571"/>
        <v>1.0728619035359044</v>
      </c>
      <c r="BW252" s="1">
        <f t="shared" si="572"/>
        <v>1.0722471912364473</v>
      </c>
      <c r="BX252" s="1">
        <f t="shared" si="573"/>
        <v>1.0712332021816962</v>
      </c>
      <c r="BY252" s="1">
        <f t="shared" si="574"/>
        <v>1.0696066598552632</v>
      </c>
      <c r="BZ252" s="1">
        <f t="shared" si="575"/>
        <v>1.0670694390334476</v>
      </c>
      <c r="CA252" s="1">
        <f t="shared" si="576"/>
        <v>1.0632208141785424</v>
      </c>
      <c r="CB252" s="1">
        <f t="shared" si="577"/>
        <v>1.0575440027016272</v>
      </c>
      <c r="CC252" s="1">
        <f t="shared" si="578"/>
        <v>1.0494015432492843</v>
      </c>
      <c r="CD252" s="1">
        <f t="shared" si="579"/>
        <v>1.0380445574770869</v>
      </c>
      <c r="CE252" s="1">
        <f t="shared" si="580"/>
        <v>1.0226405269842913</v>
      </c>
      <c r="CF252" s="1">
        <f t="shared" si="581"/>
        <v>1.002322562084528</v>
      </c>
      <c r="CG252" s="1">
        <f t="shared" si="582"/>
        <v>0.97626015681320688</v>
      </c>
      <c r="CH252" s="1">
        <f t="shared" si="583"/>
        <v>0.94374737048883361</v>
      </c>
      <c r="CI252" s="1">
        <f t="shared" si="584"/>
        <v>0.90429989815858813</v>
      </c>
      <c r="CJ252" s="1">
        <f t="shared" si="585"/>
        <v>0.85774856154652745</v>
      </c>
      <c r="CK252" s="1">
        <f t="shared" si="586"/>
        <v>0.80431446378579297</v>
      </c>
      <c r="CL252" s="1">
        <f t="shared" si="587"/>
        <v>0.74465132880546647</v>
      </c>
      <c r="CM252" s="1">
        <f t="shared" si="588"/>
        <v>0.67984383070780852</v>
      </c>
      <c r="CN252" s="1">
        <f t="shared" si="589"/>
        <v>0.61135674709241494</v>
      </c>
      <c r="CO252" s="1">
        <f t="shared" si="590"/>
        <v>0.54093753885233165</v>
      </c>
      <c r="CP252" s="1">
        <f t="shared" si="591"/>
        <v>0.47048290870424231</v>
      </c>
      <c r="CQ252" s="1">
        <f t="shared" si="592"/>
        <v>0.40188628545923322</v>
      </c>
      <c r="CR252" s="1">
        <f t="shared" si="593"/>
        <v>0.33688656844717357</v>
      </c>
      <c r="CS252" s="1">
        <f t="shared" si="594"/>
        <v>0.2769380791510877</v>
      </c>
      <c r="CT252" s="1">
        <f t="shared" si="595"/>
        <v>0.2231176332568007</v>
      </c>
      <c r="CU252" s="1">
        <f t="shared" si="596"/>
        <v>0.17607794255005843</v>
      </c>
      <c r="CV252" s="1">
        <f t="shared" si="597"/>
        <v>0.13604872125071577</v>
      </c>
      <c r="CW252" s="1">
        <f t="shared" si="598"/>
        <v>0.10287957992283754</v>
      </c>
      <c r="CX252" s="1">
        <f t="shared" si="599"/>
        <v>7.611342290344339E-2</v>
      </c>
      <c r="CY252" s="1">
        <f t="shared" si="600"/>
        <v>5.5076405075566486E-2</v>
      </c>
      <c r="CZ252" s="1">
        <f t="shared" si="601"/>
        <v>3.897062985497559E-2</v>
      </c>
      <c r="DA252" s="1">
        <f t="shared" si="602"/>
        <v>2.6958152992094614E-2</v>
      </c>
      <c r="DB252" s="1">
        <f t="shared" si="603"/>
        <v>1.8228594272691478E-2</v>
      </c>
      <c r="DC252" s="1">
        <f t="shared" si="604"/>
        <v>1.2046761889079563E-2</v>
      </c>
      <c r="DD252" s="1">
        <f t="shared" si="605"/>
        <v>7.7803301759731252E-3</v>
      </c>
      <c r="DE252" s="1">
        <f t="shared" si="606"/>
        <v>4.910254238649151E-3</v>
      </c>
      <c r="DF252" s="1">
        <f t="shared" si="607"/>
        <v>3.0280695425103686E-3</v>
      </c>
      <c r="DG252" s="1">
        <f t="shared" si="608"/>
        <v>1.824610293205431E-3</v>
      </c>
      <c r="DH252" s="1">
        <f t="shared" si="609"/>
        <v>1.0742642553924089E-3</v>
      </c>
      <c r="DI252" s="1">
        <f t="shared" si="610"/>
        <v>6.1800232288963916E-4</v>
      </c>
      <c r="DJ252" s="1">
        <f t="shared" si="611"/>
        <v>3.4738770754739031E-4</v>
      </c>
      <c r="DK252" s="1">
        <f t="shared" si="612"/>
        <v>1.9080816137977854E-4</v>
      </c>
      <c r="DL252" s="1">
        <f t="shared" si="613"/>
        <v>1.0241302699586233E-4</v>
      </c>
      <c r="DM252" s="1">
        <f t="shared" si="614"/>
        <v>5.3716911762693427E-5</v>
      </c>
      <c r="DN252" s="1">
        <f t="shared" si="615"/>
        <v>2.753531143016489E-5</v>
      </c>
      <c r="DO252" s="1">
        <f t="shared" si="616"/>
        <v>1.3794973921750518E-5</v>
      </c>
      <c r="DP252" s="1">
        <f t="shared" si="617"/>
        <v>6.7551560285147617E-6</v>
      </c>
      <c r="DQ252" s="1">
        <f t="shared" si="618"/>
        <v>3.2334612926352173E-6</v>
      </c>
      <c r="DR252" s="1">
        <f t="shared" si="619"/>
        <v>1.5130527405017843E-6</v>
      </c>
      <c r="DS252" s="1">
        <f t="shared" si="620"/>
        <v>6.922019064745294E-7</v>
      </c>
      <c r="DT252" s="1">
        <f t="shared" si="621"/>
        <v>3.0963043753118362E-7</v>
      </c>
      <c r="DU252" s="1">
        <f t="shared" si="622"/>
        <v>1.3543402815086601E-7</v>
      </c>
      <c r="DV252" s="1">
        <f t="shared" si="623"/>
        <v>5.7933202772285259E-8</v>
      </c>
      <c r="DW252" s="1">
        <f t="shared" si="624"/>
        <v>2.4237404604946359E-8</v>
      </c>
      <c r="DX252" s="1">
        <f t="shared" si="625"/>
        <v>9.9185345906769812E-9</v>
      </c>
      <c r="DY252" s="1">
        <f t="shared" si="626"/>
        <v>3.9706017019431466E-9</v>
      </c>
      <c r="DZ252" s="1">
        <f t="shared" si="627"/>
        <v>1.5550973492840468E-9</v>
      </c>
      <c r="EA252" s="1">
        <f t="shared" si="628"/>
        <v>5.959318870586733E-10</v>
      </c>
      <c r="EB252" s="1">
        <f t="shared" si="629"/>
        <v>2.2346987375218677E-10</v>
      </c>
      <c r="EC252" s="1">
        <f t="shared" si="630"/>
        <v>8.2010652376632883E-11</v>
      </c>
      <c r="ED252" s="1">
        <f t="shared" si="631"/>
        <v>2.9457511627533979E-11</v>
      </c>
      <c r="EE252" s="1">
        <f t="shared" si="632"/>
        <v>1.0357187259136378E-11</v>
      </c>
      <c r="EF252" s="1">
        <f t="shared" si="633"/>
        <v>3.5649451699013598E-12</v>
      </c>
      <c r="EG252" s="1">
        <f t="shared" si="634"/>
        <v>1.2013626988231471E-12</v>
      </c>
      <c r="EH252" s="1">
        <f t="shared" si="635"/>
        <v>3.9641526123774388E-13</v>
      </c>
      <c r="EI252" s="1">
        <f t="shared" si="636"/>
        <v>1.2809311774249898E-13</v>
      </c>
      <c r="EJ252" s="1">
        <f t="shared" si="637"/>
        <v>4.0536314455699851E-14</v>
      </c>
      <c r="EK252" s="1">
        <f t="shared" si="638"/>
        <v>1.2564612044144677E-14</v>
      </c>
      <c r="EL252" s="1">
        <f t="shared" si="639"/>
        <v>3.8148990468699852E-15</v>
      </c>
      <c r="EM252" s="1">
        <f t="shared" si="640"/>
        <v>1.1347190913401968E-15</v>
      </c>
      <c r="EN252" s="1">
        <f t="shared" si="641"/>
        <v>3.3067899299396356E-16</v>
      </c>
      <c r="EO252" s="1">
        <f t="shared" si="642"/>
        <v>9.442320197795222E-17</v>
      </c>
      <c r="EP252" s="1">
        <f t="shared" si="643"/>
        <v>2.6420740139333909E-17</v>
      </c>
      <c r="EQ252" s="1">
        <f t="shared" si="644"/>
        <v>7.2451093046811592E-18</v>
      </c>
      <c r="ER252" s="1">
        <f t="shared" si="645"/>
        <v>1.9472309281450966E-18</v>
      </c>
      <c r="ES252" s="1">
        <f t="shared" si="646"/>
        <v>5.1298024498301075E-19</v>
      </c>
      <c r="ET252" s="1">
        <f t="shared" si="647"/>
        <v>1.3247436389779802E-19</v>
      </c>
      <c r="EU252" s="1">
        <f t="shared" si="648"/>
        <v>3.3538810282788135E-20</v>
      </c>
      <c r="EV252" s="1">
        <f t="shared" si="649"/>
        <v>8.3249930121021735E-21</v>
      </c>
      <c r="EW252" s="1">
        <f t="shared" si="650"/>
        <v>2.0261683781523923E-21</v>
      </c>
      <c r="EX252" s="1">
        <f t="shared" si="651"/>
        <v>4.8356719743888486E-22</v>
      </c>
      <c r="EY252" s="1">
        <f t="shared" si="652"/>
        <v>1.1317776181921184E-22</v>
      </c>
      <c r="EZ252" s="1">
        <f t="shared" si="653"/>
        <v>2.5978772126839184E-23</v>
      </c>
      <c r="FA252" s="1">
        <f t="shared" si="654"/>
        <v>5.8478880391867551E-24</v>
      </c>
      <c r="FB252" s="1">
        <f t="shared" si="655"/>
        <v>1.2860637184823517E-24</v>
      </c>
      <c r="FC252" s="1">
        <f t="shared" si="656"/>
        <v>2.4751037012230563E-25</v>
      </c>
      <c r="FD252" s="75">
        <f t="shared" si="507"/>
        <v>-2.4751037012230563E-25</v>
      </c>
    </row>
    <row r="253" spans="7:160" x14ac:dyDescent="0.35">
      <c r="G253" t="str">
        <f t="shared" si="503"/>
        <v>Refd, t=1.19</v>
      </c>
      <c r="H253" s="76">
        <f t="shared" si="504"/>
        <v>1.1899999999999966</v>
      </c>
      <c r="I253" s="1">
        <f t="shared" si="505"/>
        <v>0</v>
      </c>
      <c r="J253" s="22">
        <f t="shared" si="506"/>
        <v>1.6931460511169187E-5</v>
      </c>
      <c r="K253" s="1">
        <f t="shared" si="508"/>
        <v>8.7694725907447614E-5</v>
      </c>
      <c r="L253" s="1">
        <f t="shared" si="509"/>
        <v>2.2395062926806267E-4</v>
      </c>
      <c r="M253" s="1">
        <f t="shared" si="510"/>
        <v>4.7290632666469561E-4</v>
      </c>
      <c r="N253" s="1">
        <f t="shared" si="511"/>
        <v>9.100447495755577E-4</v>
      </c>
      <c r="O253" s="1">
        <f t="shared" si="512"/>
        <v>1.6520280840783546E-3</v>
      </c>
      <c r="P253" s="1">
        <f t="shared" si="513"/>
        <v>2.8728402771052656E-3</v>
      </c>
      <c r="Q253" s="1">
        <f t="shared" si="514"/>
        <v>4.8224424130921236E-3</v>
      </c>
      <c r="R253" s="1">
        <f t="shared" si="515"/>
        <v>7.8461827370357104E-3</v>
      </c>
      <c r="S253" s="1">
        <f t="shared" si="516"/>
        <v>1.2401954622560524E-2</v>
      </c>
      <c r="T253" s="1">
        <f t="shared" si="517"/>
        <v>1.9070851188746348E-2</v>
      </c>
      <c r="U253" s="1">
        <f t="shared" si="518"/>
        <v>2.8556171753319988E-2</v>
      </c>
      <c r="V253" s="1">
        <f t="shared" si="519"/>
        <v>4.1665518295401119E-2</v>
      </c>
      <c r="W253" s="1">
        <f t="shared" si="520"/>
        <v>5.9271779624975873E-2</v>
      </c>
      <c r="X253" s="1">
        <f t="shared" si="521"/>
        <v>8.2251267072916981E-2</v>
      </c>
      <c r="Y253" s="1">
        <f t="shared" si="522"/>
        <v>0.11140105093151979</v>
      </c>
      <c r="Z253" s="1">
        <f t="shared" si="523"/>
        <v>0.14734215281095744</v>
      </c>
      <c r="AA253" s="1">
        <f t="shared" si="524"/>
        <v>0.19041978031451637</v>
      </c>
      <c r="AB253" s="1">
        <f t="shared" si="525"/>
        <v>0.24061511084100234</v>
      </c>
      <c r="AC253" s="1">
        <f t="shared" si="526"/>
        <v>0.29748414474656393</v>
      </c>
      <c r="AD253" s="1">
        <f t="shared" si="527"/>
        <v>0.36013713604309566</v>
      </c>
      <c r="AE253" s="1">
        <f t="shared" si="528"/>
        <v>0.42726701768844039</v>
      </c>
      <c r="AF253" s="1">
        <f t="shared" si="529"/>
        <v>0.49722780625786223</v>
      </c>
      <c r="AG253" s="1">
        <f t="shared" si="530"/>
        <v>0.56815562339485359</v>
      </c>
      <c r="AH253" s="1">
        <f t="shared" si="531"/>
        <v>0.63811749497107351</v>
      </c>
      <c r="AI253" s="1">
        <f t="shared" si="532"/>
        <v>0.70526816386811186</v>
      </c>
      <c r="AJ253" s="1">
        <f t="shared" si="533"/>
        <v>0.76799389369133064</v>
      </c>
      <c r="AK253" s="1">
        <f t="shared" si="534"/>
        <v>0.82502489168294935</v>
      </c>
      <c r="AL253" s="1">
        <f t="shared" si="535"/>
        <v>0.87550385711806322</v>
      </c>
      <c r="AM253" s="1">
        <f t="shared" si="536"/>
        <v>0.91900586964916375</v>
      </c>
      <c r="AN253" s="1">
        <f t="shared" si="537"/>
        <v>0.95551265937692786</v>
      </c>
      <c r="AO253" s="1">
        <f t="shared" si="538"/>
        <v>0.98535067729146963</v>
      </c>
      <c r="AP253" s="1">
        <f t="shared" si="539"/>
        <v>1.0091062534965392</v>
      </c>
      <c r="AQ253" s="1">
        <f t="shared" si="540"/>
        <v>1.0275321324644575</v>
      </c>
      <c r="AR253" s="1">
        <f t="shared" si="541"/>
        <v>1.0414581245760595</v>
      </c>
      <c r="AS253" s="1">
        <f t="shared" si="542"/>
        <v>1.0517153051121657</v>
      </c>
      <c r="AT253" s="1">
        <f t="shared" si="543"/>
        <v>1.0590791181330523</v>
      </c>
      <c r="AU253" s="1">
        <f t="shared" si="544"/>
        <v>1.0642328242533143</v>
      </c>
      <c r="AV253" s="1">
        <f t="shared" si="545"/>
        <v>1.0677496281187615</v>
      </c>
      <c r="AW253" s="1">
        <f t="shared" si="546"/>
        <v>1.0700898543779935</v>
      </c>
      <c r="AX253" s="1">
        <f t="shared" si="547"/>
        <v>1.0716087167923154</v>
      </c>
      <c r="AY253" s="1">
        <f t="shared" si="548"/>
        <v>1.0725703282154309</v>
      </c>
      <c r="AZ253" s="1">
        <f t="shared" si="549"/>
        <v>1.073164307151413</v>
      </c>
      <c r="BA253" s="1">
        <f t="shared" si="550"/>
        <v>1.0735223230189483</v>
      </c>
      <c r="BB253" s="1">
        <f t="shared" si="551"/>
        <v>1.0737329251017795</v>
      </c>
      <c r="BC253" s="1">
        <f t="shared" si="552"/>
        <v>1.0738538515215093</v>
      </c>
      <c r="BD253" s="1">
        <f t="shared" si="553"/>
        <v>1.0739216384412655</v>
      </c>
      <c r="BE253" s="1">
        <f t="shared" si="554"/>
        <v>1.0739587407608073</v>
      </c>
      <c r="BF253" s="1">
        <f t="shared" si="555"/>
        <v>1.0739785712554459</v>
      </c>
      <c r="BG253" s="1">
        <f t="shared" si="556"/>
        <v>1.073988920406024</v>
      </c>
      <c r="BH253" s="1">
        <f t="shared" si="557"/>
        <v>1.0739941884666244</v>
      </c>
      <c r="BI253" s="1">
        <f t="shared" si="558"/>
        <v>1.0739967884965942</v>
      </c>
      <c r="BJ253" s="1">
        <f t="shared" si="559"/>
        <v>1.0739979941541025</v>
      </c>
      <c r="BK253" s="1">
        <f t="shared" si="560"/>
        <v>1.073998426051658</v>
      </c>
      <c r="BL253" s="1">
        <f t="shared" si="561"/>
        <v>1.0739983023515585</v>
      </c>
      <c r="BM253" s="1">
        <f t="shared" si="562"/>
        <v>1.0739975230855883</v>
      </c>
      <c r="BN253" s="1">
        <f t="shared" si="563"/>
        <v>1.073995609270251</v>
      </c>
      <c r="BO253" s="1">
        <f t="shared" si="564"/>
        <v>1.0739914708337572</v>
      </c>
      <c r="BP253" s="1">
        <f t="shared" si="565"/>
        <v>1.0739829243702921</v>
      </c>
      <c r="BQ253" s="1">
        <f t="shared" si="566"/>
        <v>1.0739658159564949</v>
      </c>
      <c r="BR253" s="1">
        <f t="shared" si="567"/>
        <v>1.0739325212334425</v>
      </c>
      <c r="BS253" s="1">
        <f t="shared" si="568"/>
        <v>1.0738694954957635</v>
      </c>
      <c r="BT253" s="1">
        <f t="shared" si="569"/>
        <v>1.0737534408523945</v>
      </c>
      <c r="BU253" s="1">
        <f t="shared" si="570"/>
        <v>1.0735455699574521</v>
      </c>
      <c r="BV253" s="1">
        <f t="shared" si="571"/>
        <v>1.0731834185583793</v>
      </c>
      <c r="BW253" s="1">
        <f t="shared" si="572"/>
        <v>1.0725697523574591</v>
      </c>
      <c r="BX253" s="1">
        <f t="shared" si="573"/>
        <v>1.0715583985800292</v>
      </c>
      <c r="BY253" s="1">
        <f t="shared" si="574"/>
        <v>1.0699373740652733</v>
      </c>
      <c r="BZ253" s="1">
        <f t="shared" si="575"/>
        <v>1.0674105099931814</v>
      </c>
      <c r="CA253" s="1">
        <f t="shared" si="576"/>
        <v>1.0635798487952339</v>
      </c>
      <c r="CB253" s="1">
        <f t="shared" si="577"/>
        <v>1.0579322684786061</v>
      </c>
      <c r="CC253" s="1">
        <f t="shared" si="578"/>
        <v>1.0498348123238996</v>
      </c>
      <c r="CD253" s="1">
        <f t="shared" si="579"/>
        <v>1.038543708174396</v>
      </c>
      <c r="CE253" s="1">
        <f t="shared" si="580"/>
        <v>1.0232316607073224</v>
      </c>
      <c r="CF253" s="1">
        <f t="shared" si="581"/>
        <v>1.0030363832588716</v>
      </c>
      <c r="CG253" s="1">
        <f t="shared" si="582"/>
        <v>0.97713041230047715</v>
      </c>
      <c r="CH253" s="1">
        <f t="shared" si="583"/>
        <v>0.94480826350963687</v>
      </c>
      <c r="CI253" s="1">
        <f t="shared" si="584"/>
        <v>0.90558257430998423</v>
      </c>
      <c r="CJ253" s="1">
        <f t="shared" si="585"/>
        <v>0.85927698355745552</v>
      </c>
      <c r="CK253" s="1">
        <f t="shared" si="586"/>
        <v>0.80610120045136469</v>
      </c>
      <c r="CL253" s="1">
        <f t="shared" si="587"/>
        <v>0.74669392542541069</v>
      </c>
      <c r="CM253" s="1">
        <f t="shared" si="588"/>
        <v>0.68212245223663759</v>
      </c>
      <c r="CN253" s="1">
        <f t="shared" si="589"/>
        <v>0.61383366263117345</v>
      </c>
      <c r="CO253" s="1">
        <f t="shared" si="590"/>
        <v>0.54355875403053722</v>
      </c>
      <c r="CP253" s="1">
        <f t="shared" si="591"/>
        <v>0.47318189644465319</v>
      </c>
      <c r="CQ253" s="1">
        <f t="shared" si="592"/>
        <v>0.40458939075538952</v>
      </c>
      <c r="CR253" s="1">
        <f t="shared" si="593"/>
        <v>0.33951935468946048</v>
      </c>
      <c r="CS253" s="1">
        <f t="shared" si="594"/>
        <v>0.27943171443156956</v>
      </c>
      <c r="CT253" s="1">
        <f t="shared" si="595"/>
        <v>0.2254144233030726</v>
      </c>
      <c r="CU253" s="1">
        <f t="shared" si="596"/>
        <v>0.17813529648712184</v>
      </c>
      <c r="CV253" s="1">
        <f t="shared" si="597"/>
        <v>0.13784113987695809</v>
      </c>
      <c r="CW253" s="1">
        <f t="shared" si="598"/>
        <v>0.10439860974591811</v>
      </c>
      <c r="CX253" s="1">
        <f t="shared" si="599"/>
        <v>7.7365843945487414E-2</v>
      </c>
      <c r="CY253" s="1">
        <f t="shared" si="600"/>
        <v>5.6081153367816855E-2</v>
      </c>
      <c r="CZ253" s="1">
        <f t="shared" si="601"/>
        <v>3.9755063249146648E-2</v>
      </c>
      <c r="DA253" s="1">
        <f t="shared" si="602"/>
        <v>2.7554251516083532E-2</v>
      </c>
      <c r="DB253" s="1">
        <f t="shared" si="603"/>
        <v>1.8669571384186071E-2</v>
      </c>
      <c r="DC253" s="1">
        <f t="shared" si="604"/>
        <v>1.2364393686824059E-2</v>
      </c>
      <c r="DD253" s="1">
        <f t="shared" si="605"/>
        <v>8.0031307927495004E-3</v>
      </c>
      <c r="DE253" s="1">
        <f t="shared" si="606"/>
        <v>5.0624730351081018E-3</v>
      </c>
      <c r="DF253" s="1">
        <f t="shared" si="607"/>
        <v>3.1293801394140894E-3</v>
      </c>
      <c r="DG253" s="1">
        <f t="shared" si="608"/>
        <v>1.8903081898207755E-3</v>
      </c>
      <c r="DH253" s="1">
        <f t="shared" si="609"/>
        <v>1.1157819609676136E-3</v>
      </c>
      <c r="DI253" s="1">
        <f t="shared" si="610"/>
        <v>6.4357497053819132E-4</v>
      </c>
      <c r="DJ253" s="1">
        <f t="shared" si="611"/>
        <v>3.6274283838744236E-4</v>
      </c>
      <c r="DK253" s="1">
        <f t="shared" si="612"/>
        <v>1.997977866985898E-4</v>
      </c>
      <c r="DL253" s="1">
        <f t="shared" si="613"/>
        <v>1.0754535463833681E-4</v>
      </c>
      <c r="DM253" s="1">
        <f t="shared" si="614"/>
        <v>5.6574804920365059E-5</v>
      </c>
      <c r="DN253" s="1">
        <f t="shared" si="615"/>
        <v>2.908773474110182E-5</v>
      </c>
      <c r="DO253" s="1">
        <f t="shared" si="616"/>
        <v>1.4617747131689872E-5</v>
      </c>
      <c r="DP253" s="1">
        <f t="shared" si="617"/>
        <v>7.1806845941944867E-6</v>
      </c>
      <c r="DQ253" s="1">
        <f t="shared" si="618"/>
        <v>3.4482582433348503E-6</v>
      </c>
      <c r="DR253" s="1">
        <f t="shared" si="619"/>
        <v>1.6188927700446459E-6</v>
      </c>
      <c r="DS253" s="1">
        <f t="shared" si="620"/>
        <v>7.4311919158660936E-7</v>
      </c>
      <c r="DT253" s="1">
        <f t="shared" si="621"/>
        <v>3.3354950759645337E-7</v>
      </c>
      <c r="DU253" s="1">
        <f t="shared" si="622"/>
        <v>1.4640781969881936E-7</v>
      </c>
      <c r="DV253" s="1">
        <f t="shared" si="623"/>
        <v>6.285100799696978E-8</v>
      </c>
      <c r="DW253" s="1">
        <f t="shared" si="624"/>
        <v>2.6390464866932281E-8</v>
      </c>
      <c r="DX253" s="1">
        <f t="shared" si="625"/>
        <v>1.0839574606870658E-8</v>
      </c>
      <c r="DY253" s="1">
        <f t="shared" si="626"/>
        <v>4.3556406021697326E-9</v>
      </c>
      <c r="DZ253" s="1">
        <f t="shared" si="627"/>
        <v>1.7124231526828101E-9</v>
      </c>
      <c r="EA253" s="1">
        <f t="shared" si="628"/>
        <v>6.5877085882135851E-10</v>
      </c>
      <c r="EB253" s="1">
        <f t="shared" si="629"/>
        <v>2.480087976313606E-10</v>
      </c>
      <c r="EC253" s="1">
        <f t="shared" si="630"/>
        <v>9.1380701833889651E-11</v>
      </c>
      <c r="ED253" s="1">
        <f t="shared" si="631"/>
        <v>3.2956558645162542E-11</v>
      </c>
      <c r="EE253" s="1">
        <f t="shared" si="632"/>
        <v>1.1635213533982107E-11</v>
      </c>
      <c r="EF253" s="1">
        <f t="shared" si="633"/>
        <v>4.0215825381536897E-12</v>
      </c>
      <c r="EG253" s="1">
        <f t="shared" si="634"/>
        <v>1.3609885706964477E-12</v>
      </c>
      <c r="EH253" s="1">
        <f t="shared" si="635"/>
        <v>4.5101527249747459E-13</v>
      </c>
      <c r="EI253" s="1">
        <f t="shared" si="636"/>
        <v>1.4636975015723312E-13</v>
      </c>
      <c r="EJ253" s="1">
        <f t="shared" si="637"/>
        <v>4.6524136974527063E-14</v>
      </c>
      <c r="EK253" s="1">
        <f t="shared" si="638"/>
        <v>1.4484894773432156E-14</v>
      </c>
      <c r="EL253" s="1">
        <f t="shared" si="639"/>
        <v>4.4177890410489141E-15</v>
      </c>
      <c r="EM253" s="1">
        <f t="shared" si="640"/>
        <v>1.320046501168985E-15</v>
      </c>
      <c r="EN253" s="1">
        <f t="shared" si="641"/>
        <v>3.864644322143133E-16</v>
      </c>
      <c r="EO253" s="1">
        <f t="shared" si="642"/>
        <v>1.1086811286879389E-16</v>
      </c>
      <c r="EP253" s="1">
        <f t="shared" si="643"/>
        <v>3.116884618673115E-17</v>
      </c>
      <c r="EQ253" s="1">
        <f t="shared" si="644"/>
        <v>8.5879830144111513E-18</v>
      </c>
      <c r="ER253" s="1">
        <f t="shared" si="645"/>
        <v>2.3192989755461765E-18</v>
      </c>
      <c r="ES253" s="1">
        <f t="shared" si="646"/>
        <v>6.1398166990335544E-19</v>
      </c>
      <c r="ET253" s="1">
        <f t="shared" si="647"/>
        <v>1.5933986498384332E-19</v>
      </c>
      <c r="EU253" s="1">
        <f t="shared" si="648"/>
        <v>4.0541550693166691E-20</v>
      </c>
      <c r="EV253" s="1">
        <f t="shared" si="649"/>
        <v>1.0113905081819937E-20</v>
      </c>
      <c r="EW253" s="1">
        <f t="shared" si="650"/>
        <v>2.474086905463004E-21</v>
      </c>
      <c r="EX253" s="1">
        <f t="shared" si="651"/>
        <v>5.9350276996747895E-22</v>
      </c>
      <c r="EY253" s="1">
        <f t="shared" si="652"/>
        <v>1.3962897548231215E-22</v>
      </c>
      <c r="EZ253" s="1">
        <f t="shared" si="653"/>
        <v>3.2218366551859907E-23</v>
      </c>
      <c r="FA253" s="1">
        <f t="shared" si="654"/>
        <v>7.2907899451526842E-24</v>
      </c>
      <c r="FB253" s="1">
        <f t="shared" si="655"/>
        <v>1.6118383782018936E-24</v>
      </c>
      <c r="FC253" s="1">
        <f t="shared" si="656"/>
        <v>3.1163519387376904E-25</v>
      </c>
      <c r="FD253" s="75">
        <f t="shared" si="507"/>
        <v>-3.1163519387376904E-25</v>
      </c>
    </row>
    <row r="254" spans="7:160" x14ac:dyDescent="0.35">
      <c r="G254" t="str">
        <f t="shared" si="503"/>
        <v>Refd, t=1.2</v>
      </c>
      <c r="H254" s="76">
        <f t="shared" si="504"/>
        <v>1.1949999999999965</v>
      </c>
      <c r="I254" s="1">
        <f t="shared" si="505"/>
        <v>0</v>
      </c>
      <c r="J254" s="22">
        <f t="shared" si="506"/>
        <v>1.6760396396488681E-5</v>
      </c>
      <c r="K254" s="1">
        <f t="shared" si="508"/>
        <v>8.68013615604776E-5</v>
      </c>
      <c r="L254" s="1">
        <f t="shared" si="509"/>
        <v>2.2163035679184374E-4</v>
      </c>
      <c r="M254" s="1">
        <f t="shared" si="510"/>
        <v>4.6789430611218346E-4</v>
      </c>
      <c r="N254" s="1">
        <f t="shared" si="511"/>
        <v>9.0015047375999896E-4</v>
      </c>
      <c r="O254" s="1">
        <f t="shared" si="512"/>
        <v>1.6336013538342173E-3</v>
      </c>
      <c r="P254" s="1">
        <f t="shared" si="513"/>
        <v>2.8400387079712901E-3</v>
      </c>
      <c r="Q254" s="1">
        <f t="shared" si="514"/>
        <v>4.7662954976861955E-3</v>
      </c>
      <c r="R254" s="1">
        <f t="shared" si="515"/>
        <v>7.7534925309334568E-3</v>
      </c>
      <c r="S254" s="1">
        <f t="shared" si="516"/>
        <v>1.225413876674359E-2</v>
      </c>
      <c r="T254" s="1">
        <f t="shared" si="517"/>
        <v>1.8842913973832039E-2</v>
      </c>
      <c r="U254" s="1">
        <f t="shared" si="518"/>
        <v>2.8216068272554233E-2</v>
      </c>
      <c r="V254" s="1">
        <f t="shared" si="519"/>
        <v>4.1174231931107967E-2</v>
      </c>
      <c r="W254" s="1">
        <f t="shared" si="520"/>
        <v>5.8584435918240536E-2</v>
      </c>
      <c r="X254" s="1">
        <f t="shared" si="521"/>
        <v>8.1319531964018019E-2</v>
      </c>
      <c r="Y254" s="1">
        <f t="shared" si="522"/>
        <v>0.11017689577451734</v>
      </c>
      <c r="Z254" s="1">
        <f t="shared" si="523"/>
        <v>0.14578282221988526</v>
      </c>
      <c r="AA254" s="1">
        <f t="shared" si="524"/>
        <v>0.18849350909209911</v>
      </c>
      <c r="AB254" s="1">
        <f t="shared" si="525"/>
        <v>0.23830686485067162</v>
      </c>
      <c r="AC254" s="1">
        <f t="shared" si="526"/>
        <v>0.29480048154572319</v>
      </c>
      <c r="AD254" s="1">
        <f t="shared" si="527"/>
        <v>0.35710926032462981</v>
      </c>
      <c r="AE254" s="1">
        <f t="shared" si="528"/>
        <v>0.42395127997069199</v>
      </c>
      <c r="AF254" s="1">
        <f t="shared" si="529"/>
        <v>0.49370325028535439</v>
      </c>
      <c r="AG254" s="1">
        <f t="shared" si="530"/>
        <v>0.56451866748241097</v>
      </c>
      <c r="AH254" s="1">
        <f t="shared" si="531"/>
        <v>0.63447433553707078</v>
      </c>
      <c r="AI254" s="1">
        <f t="shared" si="532"/>
        <v>0.70172590258443346</v>
      </c>
      <c r="AJ254" s="1">
        <f t="shared" si="533"/>
        <v>0.76465161736664156</v>
      </c>
      <c r="AK254" s="1">
        <f t="shared" si="534"/>
        <v>0.82196592483982545</v>
      </c>
      <c r="AL254" s="1">
        <f t="shared" si="535"/>
        <v>0.87279016811322896</v>
      </c>
      <c r="AM254" s="1">
        <f t="shared" si="536"/>
        <v>0.91667520382631085</v>
      </c>
      <c r="AN254" s="1">
        <f t="shared" si="537"/>
        <v>0.95357849453749155</v>
      </c>
      <c r="AO254" s="1">
        <f t="shared" si="538"/>
        <v>0.98380465288339791</v>
      </c>
      <c r="AP254" s="1">
        <f t="shared" si="539"/>
        <v>1.0079224008051018</v>
      </c>
      <c r="AQ254" s="1">
        <f t="shared" si="540"/>
        <v>1.0266720756839662</v>
      </c>
      <c r="AR254" s="1">
        <f t="shared" si="541"/>
        <v>1.040876434665545</v>
      </c>
      <c r="AS254" s="1">
        <f t="shared" si="542"/>
        <v>1.0513643352838993</v>
      </c>
      <c r="AT254" s="1">
        <f t="shared" si="543"/>
        <v>1.058912875401488</v>
      </c>
      <c r="AU254" s="1">
        <f t="shared" si="544"/>
        <v>1.0642096754716344</v>
      </c>
      <c r="AV254" s="1">
        <f t="shared" si="545"/>
        <v>1.067833852000609</v>
      </c>
      <c r="AW254" s="1">
        <f t="shared" si="546"/>
        <v>1.07025220306461</v>
      </c>
      <c r="AX254" s="1">
        <f t="shared" si="547"/>
        <v>1.0718262321976715</v>
      </c>
      <c r="AY254" s="1">
        <f t="shared" si="548"/>
        <v>1.0728256769817006</v>
      </c>
      <c r="AZ254" s="1">
        <f t="shared" si="549"/>
        <v>1.0734448708236193</v>
      </c>
      <c r="BA254" s="1">
        <f t="shared" si="550"/>
        <v>1.073819227250659</v>
      </c>
      <c r="BB254" s="1">
        <f t="shared" si="551"/>
        <v>1.074040131298265</v>
      </c>
      <c r="BC254" s="1">
        <f t="shared" si="552"/>
        <v>1.0741673790998629</v>
      </c>
      <c r="BD254" s="1">
        <f t="shared" si="553"/>
        <v>1.0742389427887011</v>
      </c>
      <c r="BE254" s="1">
        <f t="shared" si="554"/>
        <v>1.074278243003532</v>
      </c>
      <c r="BF254" s="1">
        <f t="shared" si="555"/>
        <v>1.0742993197757595</v>
      </c>
      <c r="BG254" s="1">
        <f t="shared" si="556"/>
        <v>1.0743103576553235</v>
      </c>
      <c r="BH254" s="1">
        <f t="shared" si="557"/>
        <v>1.0743159966386806</v>
      </c>
      <c r="BI254" s="1">
        <f t="shared" si="558"/>
        <v>1.0743187911070797</v>
      </c>
      <c r="BJ254" s="1">
        <f t="shared" si="559"/>
        <v>1.0743200953626149</v>
      </c>
      <c r="BK254" s="1">
        <f t="shared" si="560"/>
        <v>1.0743205743173523</v>
      </c>
      <c r="BL254" s="1">
        <f t="shared" si="561"/>
        <v>1.0743204690550612</v>
      </c>
      <c r="BM254" s="1">
        <f t="shared" si="562"/>
        <v>1.0743196898660108</v>
      </c>
      <c r="BN254" s="1">
        <f t="shared" si="563"/>
        <v>1.0743177600912137</v>
      </c>
      <c r="BO254" s="1">
        <f t="shared" si="564"/>
        <v>1.0743135864419844</v>
      </c>
      <c r="BP254" s="1">
        <f t="shared" si="565"/>
        <v>1.0743049781742002</v>
      </c>
      <c r="BQ254" s="1">
        <f t="shared" si="566"/>
        <v>1.0742877718286774</v>
      </c>
      <c r="BR254" s="1">
        <f t="shared" si="567"/>
        <v>1.0742543357844569</v>
      </c>
      <c r="BS254" s="1">
        <f t="shared" si="568"/>
        <v>1.0741911304497056</v>
      </c>
      <c r="BT254" s="1">
        <f t="shared" si="569"/>
        <v>1.0740748956625332</v>
      </c>
      <c r="BU254" s="1">
        <f t="shared" si="570"/>
        <v>1.0738669508235412</v>
      </c>
      <c r="BV254" s="1">
        <f t="shared" si="571"/>
        <v>1.0735050670289088</v>
      </c>
      <c r="BW254" s="1">
        <f t="shared" si="572"/>
        <v>1.0728924632285406</v>
      </c>
      <c r="BX254" s="1">
        <f t="shared" si="573"/>
        <v>1.0718837600906128</v>
      </c>
      <c r="BY254" s="1">
        <f t="shared" si="574"/>
        <v>1.0702682594606028</v>
      </c>
      <c r="BZ254" s="1">
        <f t="shared" si="575"/>
        <v>1.0677517337772779</v>
      </c>
      <c r="CA254" s="1">
        <f t="shared" si="576"/>
        <v>1.0639389695290919</v>
      </c>
      <c r="CB254" s="1">
        <f t="shared" si="577"/>
        <v>1.0583204716848711</v>
      </c>
      <c r="CC254" s="1">
        <f t="shared" si="578"/>
        <v>1.0502677459042771</v>
      </c>
      <c r="CD254" s="1">
        <f t="shared" si="579"/>
        <v>1.039042079525361</v>
      </c>
      <c r="CE254" s="1">
        <f t="shared" si="580"/>
        <v>1.0238213570550478</v>
      </c>
      <c r="CF254" s="1">
        <f t="shared" si="581"/>
        <v>1.0037478663922992</v>
      </c>
      <c r="CG254" s="1">
        <f t="shared" si="582"/>
        <v>0.9779971861205512</v>
      </c>
      <c r="CH254" s="1">
        <f t="shared" si="583"/>
        <v>0.94586432868922798</v>
      </c>
      <c r="CI254" s="1">
        <f t="shared" si="584"/>
        <v>0.90685896323455195</v>
      </c>
      <c r="CJ254" s="1">
        <f t="shared" si="585"/>
        <v>0.86079768403838453</v>
      </c>
      <c r="CK254" s="1">
        <f t="shared" si="586"/>
        <v>0.80787898287175375</v>
      </c>
      <c r="CL254" s="1">
        <f t="shared" si="587"/>
        <v>0.74872672949689945</v>
      </c>
      <c r="CM254" s="1">
        <f t="shared" si="588"/>
        <v>0.68439101603140962</v>
      </c>
      <c r="CN254" s="1">
        <f t="shared" si="589"/>
        <v>0.61630095943230701</v>
      </c>
      <c r="CO254" s="1">
        <f t="shared" si="590"/>
        <v>0.54617154770586207</v>
      </c>
      <c r="CP254" s="1">
        <f t="shared" si="591"/>
        <v>0.47587437721045045</v>
      </c>
      <c r="CQ254" s="1">
        <f t="shared" si="592"/>
        <v>0.40728848348235014</v>
      </c>
      <c r="CR254" s="1">
        <f t="shared" si="593"/>
        <v>0.34215098527960902</v>
      </c>
      <c r="CS254" s="1">
        <f t="shared" si="594"/>
        <v>0.28192714786958051</v>
      </c>
      <c r="CT254" s="1">
        <f t="shared" si="595"/>
        <v>0.22771578872751155</v>
      </c>
      <c r="CU254" s="1">
        <f t="shared" si="596"/>
        <v>0.18019958573808423</v>
      </c>
      <c r="CV254" s="1">
        <f t="shared" si="597"/>
        <v>0.13964226128896129</v>
      </c>
      <c r="CW254" s="1">
        <f t="shared" si="598"/>
        <v>0.10592742664890012</v>
      </c>
      <c r="CX254" s="1">
        <f t="shared" si="599"/>
        <v>7.8628449806230474E-2</v>
      </c>
      <c r="CY254" s="1">
        <f t="shared" si="600"/>
        <v>5.7095869867205697E-2</v>
      </c>
      <c r="CZ254" s="1">
        <f t="shared" si="601"/>
        <v>4.0548759656652555E-2</v>
      </c>
      <c r="DA254" s="1">
        <f t="shared" si="602"/>
        <v>2.8158572114484953E-2</v>
      </c>
      <c r="DB254" s="1">
        <f t="shared" si="603"/>
        <v>1.9117548455846008E-2</v>
      </c>
      <c r="DC254" s="1">
        <f t="shared" si="604"/>
        <v>1.2687758506896688E-2</v>
      </c>
      <c r="DD254" s="1">
        <f t="shared" si="605"/>
        <v>8.2304584302095845E-3</v>
      </c>
      <c r="DE254" s="1">
        <f t="shared" si="606"/>
        <v>5.2181443244381032E-3</v>
      </c>
      <c r="DF254" s="1">
        <f t="shared" si="607"/>
        <v>3.2332372410308402E-3</v>
      </c>
      <c r="DG254" s="1">
        <f t="shared" si="608"/>
        <v>1.957824693952536E-3</v>
      </c>
      <c r="DH254" s="1">
        <f t="shared" si="609"/>
        <v>1.1585583819046924E-3</v>
      </c>
      <c r="DI254" s="1">
        <f t="shared" si="610"/>
        <v>6.6999262610536547E-4</v>
      </c>
      <c r="DJ254" s="1">
        <f t="shared" si="611"/>
        <v>3.7864857736544721E-4</v>
      </c>
      <c r="DK254" s="1">
        <f t="shared" si="612"/>
        <v>2.0913586188350307E-4</v>
      </c>
      <c r="DL254" s="1">
        <f t="shared" si="613"/>
        <v>1.1289196729272607E-4</v>
      </c>
      <c r="DM254" s="1">
        <f t="shared" si="614"/>
        <v>5.9560816461977385E-5</v>
      </c>
      <c r="DN254" s="1">
        <f t="shared" si="615"/>
        <v>3.0714664566454558E-5</v>
      </c>
      <c r="DO254" s="1">
        <f t="shared" si="616"/>
        <v>1.5482682136707368E-5</v>
      </c>
      <c r="DP254" s="1">
        <f t="shared" si="617"/>
        <v>7.6294379305437684E-6</v>
      </c>
      <c r="DQ254" s="1">
        <f t="shared" si="618"/>
        <v>3.6755131070448119E-6</v>
      </c>
      <c r="DR254" s="1">
        <f t="shared" si="619"/>
        <v>1.7312422589085409E-6</v>
      </c>
      <c r="DS254" s="1">
        <f t="shared" si="620"/>
        <v>7.9735073302386609E-7</v>
      </c>
      <c r="DT254" s="1">
        <f t="shared" si="621"/>
        <v>3.5911331758030191E-7</v>
      </c>
      <c r="DU254" s="1">
        <f t="shared" si="622"/>
        <v>1.5817740448852989E-7</v>
      </c>
      <c r="DV254" s="1">
        <f t="shared" si="623"/>
        <v>6.8144314374526105E-8</v>
      </c>
      <c r="DW254" s="1">
        <f t="shared" si="624"/>
        <v>2.8716363948158153E-8</v>
      </c>
      <c r="DX254" s="1">
        <f t="shared" si="625"/>
        <v>1.1838238728037449E-8</v>
      </c>
      <c r="DY254" s="1">
        <f t="shared" si="626"/>
        <v>4.7747030263184628E-9</v>
      </c>
      <c r="DZ254" s="1">
        <f t="shared" si="627"/>
        <v>1.8843064811547534E-9</v>
      </c>
      <c r="EA254" s="1">
        <f t="shared" si="628"/>
        <v>7.2769140449090233E-10</v>
      </c>
      <c r="EB254" s="1">
        <f t="shared" si="629"/>
        <v>2.7502888812443589E-10</v>
      </c>
      <c r="EC254" s="1">
        <f t="shared" si="630"/>
        <v>1.0173952199195161E-10</v>
      </c>
      <c r="ED254" s="1">
        <f t="shared" si="631"/>
        <v>3.6840569823812092E-11</v>
      </c>
      <c r="EE254" s="1">
        <f t="shared" si="632"/>
        <v>1.3059697663824939E-11</v>
      </c>
      <c r="EF254" s="1">
        <f t="shared" si="633"/>
        <v>4.5326767831821808E-12</v>
      </c>
      <c r="EG254" s="1">
        <f t="shared" si="634"/>
        <v>1.5404077363725239E-12</v>
      </c>
      <c r="EH254" s="1">
        <f t="shared" si="635"/>
        <v>5.1264898558139472E-13</v>
      </c>
      <c r="EI254" s="1">
        <f t="shared" si="636"/>
        <v>1.6709050756622509E-13</v>
      </c>
      <c r="EJ254" s="1">
        <f t="shared" si="637"/>
        <v>5.3342588989348059E-14</v>
      </c>
      <c r="EK254" s="1">
        <f t="shared" si="638"/>
        <v>1.6681301794612759E-14</v>
      </c>
      <c r="EL254" s="1">
        <f t="shared" si="639"/>
        <v>5.1104802241575961E-15</v>
      </c>
      <c r="EM254" s="1">
        <f t="shared" si="640"/>
        <v>1.5339501278018006E-15</v>
      </c>
      <c r="EN254" s="1">
        <f t="shared" si="641"/>
        <v>4.5114875810897978E-16</v>
      </c>
      <c r="EO254" s="1">
        <f t="shared" si="642"/>
        <v>1.3002531458949766E-16</v>
      </c>
      <c r="EP254" s="1">
        <f t="shared" si="643"/>
        <v>3.6726171238492812E-17</v>
      </c>
      <c r="EQ254" s="1">
        <f t="shared" si="644"/>
        <v>1.0167221658531745E-17</v>
      </c>
      <c r="ER254" s="1">
        <f t="shared" si="645"/>
        <v>2.7589665188046886E-18</v>
      </c>
      <c r="ES254" s="1">
        <f t="shared" si="646"/>
        <v>7.3391533405309851E-19</v>
      </c>
      <c r="ET254" s="1">
        <f t="shared" si="647"/>
        <v>1.9139828751939339E-19</v>
      </c>
      <c r="EU254" s="1">
        <f t="shared" si="648"/>
        <v>4.8939452251012236E-20</v>
      </c>
      <c r="EV254" s="1">
        <f t="shared" si="649"/>
        <v>1.2270006410370237E-20</v>
      </c>
      <c r="EW254" s="1">
        <f t="shared" si="650"/>
        <v>3.0166852069495695E-21</v>
      </c>
      <c r="EX254" s="1">
        <f t="shared" si="651"/>
        <v>7.2735901362196285E-22</v>
      </c>
      <c r="EY254" s="1">
        <f t="shared" si="652"/>
        <v>1.7200240375617328E-22</v>
      </c>
      <c r="EZ254" s="1">
        <f t="shared" si="653"/>
        <v>3.9894874814085051E-23</v>
      </c>
      <c r="FA254" s="1">
        <f t="shared" si="654"/>
        <v>9.0753372415622835E-24</v>
      </c>
      <c r="FB254" s="1">
        <f t="shared" si="655"/>
        <v>2.0168641769074935E-24</v>
      </c>
      <c r="FC254" s="1">
        <f t="shared" si="656"/>
        <v>3.9172325740605042E-25</v>
      </c>
      <c r="FD254" s="75">
        <f t="shared" si="507"/>
        <v>-3.9172325740605042E-25</v>
      </c>
    </row>
    <row r="255" spans="7:160" x14ac:dyDescent="0.35">
      <c r="G255" t="str">
        <f t="shared" si="503"/>
        <v>Refd, t=1.2</v>
      </c>
      <c r="H255" s="76">
        <f t="shared" si="504"/>
        <v>1.1999999999999964</v>
      </c>
      <c r="I255" s="1">
        <f t="shared" si="505"/>
        <v>0</v>
      </c>
      <c r="J255" s="22">
        <f t="shared" si="506"/>
        <v>1.6590691711154164E-5</v>
      </c>
      <c r="K255" s="1">
        <f t="shared" si="508"/>
        <v>8.5915300405819273E-5</v>
      </c>
      <c r="L255" s="1">
        <f t="shared" si="509"/>
        <v>2.1933012136521156E-4</v>
      </c>
      <c r="M255" s="1">
        <f t="shared" si="510"/>
        <v>4.6292862083895336E-4</v>
      </c>
      <c r="N255" s="1">
        <f t="shared" si="511"/>
        <v>8.9035432632522248E-4</v>
      </c>
      <c r="O255" s="1">
        <f t="shared" si="512"/>
        <v>1.6153695869178361E-3</v>
      </c>
      <c r="P255" s="1">
        <f t="shared" si="513"/>
        <v>2.8076038133622726E-3</v>
      </c>
      <c r="Q255" s="1">
        <f t="shared" si="514"/>
        <v>4.7108041971983218E-3</v>
      </c>
      <c r="R255" s="1">
        <f t="shared" si="515"/>
        <v>7.6619197256842849E-3</v>
      </c>
      <c r="S255" s="1">
        <f t="shared" si="516"/>
        <v>1.2108141718017898E-2</v>
      </c>
      <c r="T255" s="1">
        <f t="shared" si="517"/>
        <v>1.8617808157584091E-2</v>
      </c>
      <c r="U255" s="1">
        <f t="shared" si="518"/>
        <v>2.788018470228253E-2</v>
      </c>
      <c r="V255" s="1">
        <f t="shared" si="519"/>
        <v>4.0688970989963325E-2</v>
      </c>
      <c r="W255" s="1">
        <f t="shared" si="520"/>
        <v>5.7905337212191342E-2</v>
      </c>
      <c r="X255" s="1">
        <f t="shared" si="521"/>
        <v>8.039860821936641E-2</v>
      </c>
      <c r="Y255" s="1">
        <f t="shared" si="522"/>
        <v>0.10896631843840567</v>
      </c>
      <c r="Z255" s="1">
        <f t="shared" si="523"/>
        <v>0.14423980597616448</v>
      </c>
      <c r="AA255" s="1">
        <f t="shared" si="524"/>
        <v>0.18658595768888411</v>
      </c>
      <c r="AB255" s="1">
        <f t="shared" si="525"/>
        <v>0.23601907147956547</v>
      </c>
      <c r="AC255" s="1">
        <f t="shared" si="526"/>
        <v>0.29213799593659423</v>
      </c>
      <c r="AD255" s="1">
        <f t="shared" si="527"/>
        <v>0.35410200711757239</v>
      </c>
      <c r="AE255" s="1">
        <f t="shared" si="528"/>
        <v>0.42065417557327295</v>
      </c>
      <c r="AF255" s="1">
        <f t="shared" si="529"/>
        <v>0.49019391007704816</v>
      </c>
      <c r="AG255" s="1">
        <f t="shared" si="530"/>
        <v>0.56089226418803895</v>
      </c>
      <c r="AH255" s="1">
        <f t="shared" si="531"/>
        <v>0.63083616648551177</v>
      </c>
      <c r="AI255" s="1">
        <f t="shared" si="532"/>
        <v>0.69818263738318742</v>
      </c>
      <c r="AJ255" s="1">
        <f t="shared" si="533"/>
        <v>0.76130243283238486</v>
      </c>
      <c r="AK255" s="1">
        <f t="shared" si="534"/>
        <v>0.81889473772591204</v>
      </c>
      <c r="AL255" s="1">
        <f t="shared" si="535"/>
        <v>0.87005995191634278</v>
      </c>
      <c r="AM255" s="1">
        <f t="shared" si="536"/>
        <v>0.91432498170813092</v>
      </c>
      <c r="AN255" s="1">
        <f t="shared" si="537"/>
        <v>0.95162313046942704</v>
      </c>
      <c r="AO255" s="1">
        <f t="shared" si="538"/>
        <v>0.98223712108363115</v>
      </c>
      <c r="AP255" s="1">
        <f t="shared" si="539"/>
        <v>1.0067178850785736</v>
      </c>
      <c r="AQ255" s="1">
        <f t="shared" si="540"/>
        <v>1.0257930841405318</v>
      </c>
      <c r="AR255" s="1">
        <f t="shared" si="541"/>
        <v>1.0402781168479414</v>
      </c>
      <c r="AS255" s="1">
        <f t="shared" si="542"/>
        <v>1.0509993261172264</v>
      </c>
      <c r="AT255" s="1">
        <f t="shared" si="543"/>
        <v>1.0587352092117053</v>
      </c>
      <c r="AU255" s="1">
        <f t="shared" si="544"/>
        <v>1.0641775542396128</v>
      </c>
      <c r="AV255" s="1">
        <f t="shared" si="545"/>
        <v>1.0679112654511616</v>
      </c>
      <c r="AW255" s="1">
        <f t="shared" si="546"/>
        <v>1.070409553093665</v>
      </c>
      <c r="AX255" s="1">
        <f t="shared" si="547"/>
        <v>1.0720401998621154</v>
      </c>
      <c r="AY255" s="1">
        <f t="shared" si="548"/>
        <v>1.0730785929572735</v>
      </c>
      <c r="AZ255" s="1">
        <f t="shared" si="549"/>
        <v>1.0737238263037658</v>
      </c>
      <c r="BA255" s="1">
        <f t="shared" si="550"/>
        <v>1.0741151115799088</v>
      </c>
      <c r="BB255" s="1">
        <f t="shared" si="551"/>
        <v>1.0743467231718726</v>
      </c>
      <c r="BC255" s="1">
        <f t="shared" si="552"/>
        <v>1.0744805629519727</v>
      </c>
      <c r="BD255" s="1">
        <f t="shared" si="553"/>
        <v>1.0745560783324748</v>
      </c>
      <c r="BE255" s="1">
        <f t="shared" si="554"/>
        <v>1.0745976861106878</v>
      </c>
      <c r="BF255" s="1">
        <f t="shared" si="555"/>
        <v>1.0746200759019002</v>
      </c>
      <c r="BG255" s="1">
        <f t="shared" si="556"/>
        <v>1.0746318419658258</v>
      </c>
      <c r="BH255" s="1">
        <f t="shared" si="557"/>
        <v>1.0746378745429814</v>
      </c>
      <c r="BI255" s="1">
        <f t="shared" si="558"/>
        <v>1.0746408761165411</v>
      </c>
      <c r="BJ255" s="1">
        <f t="shared" si="559"/>
        <v>1.0746422858517353</v>
      </c>
      <c r="BK255" s="1">
        <f t="shared" si="560"/>
        <v>1.0746428154965777</v>
      </c>
      <c r="BL255" s="1">
        <f t="shared" si="561"/>
        <v>1.074642730534243</v>
      </c>
      <c r="BM255" s="1">
        <f t="shared" si="562"/>
        <v>1.0746419523566082</v>
      </c>
      <c r="BN255" s="1">
        <f t="shared" si="563"/>
        <v>1.074640007117198</v>
      </c>
      <c r="BO255" s="1">
        <f t="shared" si="564"/>
        <v>1.0746357986293125</v>
      </c>
      <c r="BP255" s="1">
        <f t="shared" si="565"/>
        <v>1.0746271290917451</v>
      </c>
      <c r="BQ255" s="1">
        <f t="shared" si="566"/>
        <v>1.0746098258554666</v>
      </c>
      <c r="BR255" s="1">
        <f t="shared" si="567"/>
        <v>1.074576250530108</v>
      </c>
      <c r="BS255" s="1">
        <f t="shared" si="568"/>
        <v>1.0745128693239707</v>
      </c>
      <c r="BT255" s="1">
        <f t="shared" si="569"/>
        <v>1.0743964606536223</v>
      </c>
      <c r="BU255" s="1">
        <f t="shared" si="570"/>
        <v>1.0741884514881888</v>
      </c>
      <c r="BV255" s="1">
        <f t="shared" si="571"/>
        <v>1.0738268486049267</v>
      </c>
      <c r="BW255" s="1">
        <f t="shared" si="572"/>
        <v>1.0732153231805341</v>
      </c>
      <c r="BX255" s="1">
        <f t="shared" si="573"/>
        <v>1.0722092855899148</v>
      </c>
      <c r="BY255" s="1">
        <f t="shared" si="574"/>
        <v>1.0705993143802743</v>
      </c>
      <c r="BZ255" s="1">
        <f t="shared" si="575"/>
        <v>1.068093108238229</v>
      </c>
      <c r="CA255" s="1">
        <f t="shared" si="576"/>
        <v>1.0642981740577069</v>
      </c>
      <c r="CB255" s="1">
        <f t="shared" si="577"/>
        <v>1.0587086105432835</v>
      </c>
      <c r="CC255" s="1">
        <f t="shared" si="578"/>
        <v>1.0507003440185123</v>
      </c>
      <c r="CD255" s="1">
        <f t="shared" si="579"/>
        <v>1.0395396752194417</v>
      </c>
      <c r="CE255" s="1">
        <f t="shared" si="580"/>
        <v>1.024409625743355</v>
      </c>
      <c r="CF255" s="1">
        <f t="shared" si="581"/>
        <v>1.004457029812118</v>
      </c>
      <c r="CG255" s="1">
        <f t="shared" si="582"/>
        <v>0.9788605075069392</v>
      </c>
      <c r="CH255" s="1">
        <f t="shared" si="583"/>
        <v>0.9469156074868279</v>
      </c>
      <c r="CI255" s="1">
        <f t="shared" si="584"/>
        <v>0.90812911822613163</v>
      </c>
      <c r="CJ255" s="1">
        <f t="shared" si="585"/>
        <v>0.86231072542142317</v>
      </c>
      <c r="CK255" s="1">
        <f t="shared" si="586"/>
        <v>0.80964787737687904</v>
      </c>
      <c r="CL255" s="1">
        <f t="shared" si="587"/>
        <v>0.75074980375460409</v>
      </c>
      <c r="CM255" s="1">
        <f t="shared" si="588"/>
        <v>0.68664957237269308</v>
      </c>
      <c r="CN255" s="1">
        <f t="shared" si="589"/>
        <v>0.6187586664875524</v>
      </c>
      <c r="CO255" s="1">
        <f t="shared" si="590"/>
        <v>0.5487759204110757</v>
      </c>
      <c r="CP255" s="1">
        <f t="shared" si="591"/>
        <v>0.47856031909842833</v>
      </c>
      <c r="CQ255" s="1">
        <f t="shared" si="592"/>
        <v>0.40998349955550017</v>
      </c>
      <c r="CR255" s="1">
        <f t="shared" si="593"/>
        <v>0.34478136870197679</v>
      </c>
      <c r="CS255" s="1">
        <f t="shared" si="594"/>
        <v>0.2844242691530649</v>
      </c>
      <c r="CT255" s="1">
        <f t="shared" si="595"/>
        <v>0.23002161156970186</v>
      </c>
      <c r="CU255" s="1">
        <f t="shared" si="596"/>
        <v>0.18227069653021449</v>
      </c>
      <c r="CV255" s="1">
        <f t="shared" si="597"/>
        <v>0.14145198655184843</v>
      </c>
      <c r="CW255" s="1">
        <f t="shared" si="598"/>
        <v>0.10746595447190237</v>
      </c>
      <c r="CX255" s="1">
        <f t="shared" si="599"/>
        <v>7.9901191426336518E-2</v>
      </c>
      <c r="CY255" s="1">
        <f t="shared" si="600"/>
        <v>5.8120533166812732E-2</v>
      </c>
      <c r="CZ255" s="1">
        <f t="shared" si="601"/>
        <v>4.1351722604157329E-2</v>
      </c>
      <c r="DA255" s="1">
        <f t="shared" si="602"/>
        <v>2.8771138219665496E-2</v>
      </c>
      <c r="DB255" s="1">
        <f t="shared" si="603"/>
        <v>1.9572562640943966E-2</v>
      </c>
      <c r="DC255" s="1">
        <f t="shared" si="604"/>
        <v>1.3016900970114315E-2</v>
      </c>
      <c r="DD255" s="1">
        <f t="shared" si="605"/>
        <v>8.4623596952876478E-3</v>
      </c>
      <c r="DE255" s="1">
        <f t="shared" si="606"/>
        <v>5.3773124944781186E-3</v>
      </c>
      <c r="DF255" s="1">
        <f t="shared" si="607"/>
        <v>3.3396802576846876E-3</v>
      </c>
      <c r="DG255" s="1">
        <f t="shared" si="608"/>
        <v>2.0271928312743746E-3</v>
      </c>
      <c r="DH255" s="1">
        <f t="shared" si="609"/>
        <v>1.2026198404531288E-3</v>
      </c>
      <c r="DI255" s="1">
        <f t="shared" si="610"/>
        <v>6.972753465066848E-4</v>
      </c>
      <c r="DJ255" s="1">
        <f t="shared" si="611"/>
        <v>3.9511958909676723E-4</v>
      </c>
      <c r="DK255" s="1">
        <f t="shared" si="612"/>
        <v>2.1883270342270915E-4</v>
      </c>
      <c r="DL255" s="1">
        <f t="shared" si="613"/>
        <v>1.1845986285153505E-4</v>
      </c>
      <c r="DM255" s="1">
        <f t="shared" si="614"/>
        <v>6.2679531071981192E-5</v>
      </c>
      <c r="DN255" s="1">
        <f t="shared" si="615"/>
        <v>3.241900597941081E-5</v>
      </c>
      <c r="DO255" s="1">
        <f t="shared" si="616"/>
        <v>1.6391561356184321E-5</v>
      </c>
      <c r="DP255" s="1">
        <f t="shared" si="617"/>
        <v>8.1024760057130239E-6</v>
      </c>
      <c r="DQ255" s="1">
        <f t="shared" si="618"/>
        <v>3.91583735059505E-6</v>
      </c>
      <c r="DR255" s="1">
        <f t="shared" si="619"/>
        <v>1.8504436369745349E-6</v>
      </c>
      <c r="DS255" s="1">
        <f t="shared" si="620"/>
        <v>8.5508281415107901E-7</v>
      </c>
      <c r="DT255" s="1">
        <f t="shared" si="621"/>
        <v>3.8642036731486141E-7</v>
      </c>
      <c r="DU255" s="1">
        <f t="shared" si="622"/>
        <v>1.7079343337545444E-7</v>
      </c>
      <c r="DV255" s="1">
        <f t="shared" si="623"/>
        <v>7.3838463762094059E-8</v>
      </c>
      <c r="DW255" s="1">
        <f t="shared" si="624"/>
        <v>3.1227443796858148E-8</v>
      </c>
      <c r="DX255" s="1">
        <f t="shared" si="625"/>
        <v>1.2920380260111367E-8</v>
      </c>
      <c r="DY255" s="1">
        <f t="shared" si="626"/>
        <v>5.2304932870686305E-9</v>
      </c>
      <c r="DZ255" s="1">
        <f t="shared" si="627"/>
        <v>2.0719649377795197E-9</v>
      </c>
      <c r="EA255" s="1">
        <f t="shared" si="628"/>
        <v>8.032279568359947E-10</v>
      </c>
      <c r="EB255" s="1">
        <f t="shared" si="629"/>
        <v>3.0475889242990965E-10</v>
      </c>
      <c r="EC255" s="1">
        <f t="shared" si="630"/>
        <v>1.1318261719924375E-10</v>
      </c>
      <c r="ED255" s="1">
        <f t="shared" si="631"/>
        <v>4.1148451261928065E-11</v>
      </c>
      <c r="EE255" s="1">
        <f t="shared" si="632"/>
        <v>1.464610841904663E-11</v>
      </c>
      <c r="EF255" s="1">
        <f t="shared" si="633"/>
        <v>5.104232010761484E-12</v>
      </c>
      <c r="EG255" s="1">
        <f t="shared" si="634"/>
        <v>1.7418958229460278E-12</v>
      </c>
      <c r="EH255" s="1">
        <f t="shared" si="635"/>
        <v>5.8215879439855173E-13</v>
      </c>
      <c r="EI255" s="1">
        <f t="shared" si="636"/>
        <v>1.9056003040947713E-13</v>
      </c>
      <c r="EJ255" s="1">
        <f t="shared" si="637"/>
        <v>6.1099319744138919E-14</v>
      </c>
      <c r="EK255" s="1">
        <f t="shared" si="638"/>
        <v>1.9191010137577707E-14</v>
      </c>
      <c r="EL255" s="1">
        <f t="shared" si="639"/>
        <v>5.9055231936398097E-15</v>
      </c>
      <c r="EM255" s="1">
        <f t="shared" si="640"/>
        <v>1.7805724720015137E-15</v>
      </c>
      <c r="EN255" s="1">
        <f t="shared" si="641"/>
        <v>5.2606902396455337E-16</v>
      </c>
      <c r="EO255" s="1">
        <f t="shared" si="642"/>
        <v>1.5231689154783729E-16</v>
      </c>
      <c r="EP255" s="1">
        <f t="shared" si="643"/>
        <v>4.3223058441248144E-17</v>
      </c>
      <c r="EQ255" s="1">
        <f t="shared" si="644"/>
        <v>1.2022206226578118E-17</v>
      </c>
      <c r="ER255" s="1">
        <f t="shared" si="645"/>
        <v>3.2778765162983058E-18</v>
      </c>
      <c r="ES255" s="1">
        <f t="shared" si="646"/>
        <v>8.7615011147002561E-19</v>
      </c>
      <c r="ET255" s="1">
        <f t="shared" si="647"/>
        <v>2.2960377801780364E-19</v>
      </c>
      <c r="EU255" s="1">
        <f t="shared" si="648"/>
        <v>5.8997070111845418E-20</v>
      </c>
      <c r="EV255" s="1">
        <f t="shared" si="649"/>
        <v>1.4865117458373884E-20</v>
      </c>
      <c r="EW255" s="1">
        <f t="shared" si="650"/>
        <v>3.6730560496322973E-21</v>
      </c>
      <c r="EX255" s="1">
        <f t="shared" si="651"/>
        <v>8.9010682005833941E-22</v>
      </c>
      <c r="EY255" s="1">
        <f t="shared" si="652"/>
        <v>2.1156569396701989E-22</v>
      </c>
      <c r="EZ255" s="1">
        <f t="shared" si="653"/>
        <v>4.9324968894226987E-23</v>
      </c>
      <c r="FA255" s="1">
        <f t="shared" si="654"/>
        <v>1.1279016416970052E-23</v>
      </c>
      <c r="FB255" s="1">
        <f t="shared" si="655"/>
        <v>2.519624225711327E-24</v>
      </c>
      <c r="FC255" s="1">
        <f t="shared" si="656"/>
        <v>4.9158654092031418E-25</v>
      </c>
      <c r="FD255" s="75">
        <f t="shared" si="507"/>
        <v>-4.9158654092031418E-25</v>
      </c>
    </row>
    <row r="256" spans="7:160" x14ac:dyDescent="0.35">
      <c r="G256" t="str">
        <f t="shared" si="503"/>
        <v>Refd, t=1.21</v>
      </c>
      <c r="H256" s="76">
        <f t="shared" si="504"/>
        <v>1.2049999999999963</v>
      </c>
      <c r="I256" s="1">
        <f t="shared" si="505"/>
        <v>0</v>
      </c>
      <c r="J256" s="22">
        <f t="shared" si="506"/>
        <v>1.6422345868251048E-5</v>
      </c>
      <c r="K256" s="1">
        <f t="shared" si="508"/>
        <v>8.5036532225089484E-5</v>
      </c>
      <c r="L256" s="1">
        <f t="shared" si="509"/>
        <v>2.1704985884082604E-4</v>
      </c>
      <c r="M256" s="1">
        <f t="shared" si="510"/>
        <v>4.5800902450546184E-4</v>
      </c>
      <c r="N256" s="1">
        <f t="shared" si="511"/>
        <v>8.8065558491799733E-4</v>
      </c>
      <c r="O256" s="1">
        <f t="shared" si="512"/>
        <v>1.5973310027001903E-3</v>
      </c>
      <c r="P256" s="1">
        <f t="shared" si="513"/>
        <v>2.7755317199960237E-3</v>
      </c>
      <c r="Q256" s="1">
        <f t="shared" si="514"/>
        <v>4.6559608716970251E-3</v>
      </c>
      <c r="R256" s="1">
        <f t="shared" si="515"/>
        <v>7.5714504314090486E-3</v>
      </c>
      <c r="S256" s="1">
        <f t="shared" si="516"/>
        <v>1.1963939962703916E-2</v>
      </c>
      <c r="T256" s="1">
        <f t="shared" si="517"/>
        <v>1.8395496439872108E-2</v>
      </c>
      <c r="U256" s="1">
        <f t="shared" si="518"/>
        <v>2.7548465388777005E-2</v>
      </c>
      <c r="V256" s="1">
        <f t="shared" si="519"/>
        <v>4.0209657230177991E-2</v>
      </c>
      <c r="W256" s="1">
        <f t="shared" si="520"/>
        <v>5.723437986251708E-2</v>
      </c>
      <c r="X256" s="1">
        <f t="shared" si="521"/>
        <v>7.9488366719102838E-2</v>
      </c>
      <c r="Y256" s="1">
        <f t="shared" si="522"/>
        <v>0.10776916830481428</v>
      </c>
      <c r="Z256" s="1">
        <f t="shared" si="523"/>
        <v>0.14271294093139789</v>
      </c>
      <c r="AA256" s="1">
        <f t="shared" si="524"/>
        <v>0.18469696457142795</v>
      </c>
      <c r="AB256" s="1">
        <f t="shared" si="525"/>
        <v>0.23375158924882317</v>
      </c>
      <c r="AC256" s="1">
        <f t="shared" si="526"/>
        <v>0.28949658717239646</v>
      </c>
      <c r="AD256" s="1">
        <f t="shared" si="527"/>
        <v>0.35111533627676345</v>
      </c>
      <c r="AE256" s="1">
        <f t="shared" si="528"/>
        <v>0.41737574047550452</v>
      </c>
      <c r="AF256" s="1">
        <f t="shared" si="529"/>
        <v>0.48669990560575094</v>
      </c>
      <c r="AG256" s="1">
        <f t="shared" si="530"/>
        <v>0.5572766153999138</v>
      </c>
      <c r="AH256" s="1">
        <f t="shared" si="531"/>
        <v>0.62720325894175644</v>
      </c>
      <c r="AI256" s="1">
        <f t="shared" si="532"/>
        <v>0.69463868661623607</v>
      </c>
      <c r="AJ256" s="1">
        <f t="shared" si="533"/>
        <v>0.75794667734456977</v>
      </c>
      <c r="AK256" s="1">
        <f t="shared" si="534"/>
        <v>0.81581165605288186</v>
      </c>
      <c r="AL256" s="1">
        <f t="shared" si="535"/>
        <v>0.86731349460975371</v>
      </c>
      <c r="AM256" s="1">
        <f t="shared" si="536"/>
        <v>0.91195542791263162</v>
      </c>
      <c r="AN256" s="1">
        <f t="shared" si="537"/>
        <v>0.94964671730131744</v>
      </c>
      <c r="AO256" s="1">
        <f t="shared" si="538"/>
        <v>0.98064815417567264</v>
      </c>
      <c r="AP256" s="1">
        <f t="shared" si="539"/>
        <v>1.0054927062602839</v>
      </c>
      <c r="AQ256" s="1">
        <f t="shared" si="540"/>
        <v>1.0248950977064935</v>
      </c>
      <c r="AR256" s="1">
        <f t="shared" si="541"/>
        <v>1.0396630671641165</v>
      </c>
      <c r="AS256" s="1">
        <f t="shared" si="542"/>
        <v>1.050620147167538</v>
      </c>
      <c r="AT256" s="1">
        <f t="shared" si="543"/>
        <v>1.0585459786690865</v>
      </c>
      <c r="AU256" s="1">
        <f t="shared" si="544"/>
        <v>1.0641363222822031</v>
      </c>
      <c r="AV256" s="1">
        <f t="shared" si="545"/>
        <v>1.0679817421162661</v>
      </c>
      <c r="AW256" s="1">
        <f t="shared" si="546"/>
        <v>1.0705617955206597</v>
      </c>
      <c r="AX256" s="1">
        <f t="shared" si="547"/>
        <v>1.0722505304304484</v>
      </c>
      <c r="AY256" s="1">
        <f t="shared" si="548"/>
        <v>1.0733290060496359</v>
      </c>
      <c r="AZ256" s="1">
        <f t="shared" si="549"/>
        <v>1.074001120807464</v>
      </c>
      <c r="BA256" s="1">
        <f t="shared" si="550"/>
        <v>1.0744099377391432</v>
      </c>
      <c r="BB256" s="1">
        <f t="shared" si="551"/>
        <v>1.0746526739577358</v>
      </c>
      <c r="BC256" s="1">
        <f t="shared" si="552"/>
        <v>1.0747933849887135</v>
      </c>
      <c r="BD256" s="1">
        <f t="shared" si="553"/>
        <v>1.0748730332439917</v>
      </c>
      <c r="BE256" s="1">
        <f t="shared" si="554"/>
        <v>1.0749170625918112</v>
      </c>
      <c r="BF256" s="1">
        <f t="shared" si="555"/>
        <v>1.0749408350379004</v>
      </c>
      <c r="BG256" s="1">
        <f t="shared" si="556"/>
        <v>1.0749533706051402</v>
      </c>
      <c r="BH256" s="1">
        <f t="shared" si="557"/>
        <v>1.0749598206069018</v>
      </c>
      <c r="BI256" s="1">
        <f t="shared" si="558"/>
        <v>1.0749630426510166</v>
      </c>
      <c r="BJ256" s="1">
        <f t="shared" si="559"/>
        <v>1.0749645651554729</v>
      </c>
      <c r="BK256" s="1">
        <f t="shared" si="560"/>
        <v>1.074965149354659</v>
      </c>
      <c r="BL256" s="1">
        <f t="shared" si="561"/>
        <v>1.074965086682218</v>
      </c>
      <c r="BM256" s="1">
        <f t="shared" si="562"/>
        <v>1.074964310519908</v>
      </c>
      <c r="BN256" s="1">
        <f t="shared" si="563"/>
        <v>1.0749623503486916</v>
      </c>
      <c r="BO256" s="1">
        <f t="shared" si="564"/>
        <v>1.074958107418142</v>
      </c>
      <c r="BP256" s="1">
        <f t="shared" si="565"/>
        <v>1.0749493771591732</v>
      </c>
      <c r="BQ256" s="1">
        <f t="shared" si="566"/>
        <v>1.0749319780813766</v>
      </c>
      <c r="BR256" s="1">
        <f t="shared" si="567"/>
        <v>1.0748982655147854</v>
      </c>
      <c r="BS256" s="1">
        <f t="shared" si="568"/>
        <v>1.0748347121452553</v>
      </c>
      <c r="BT256" s="1">
        <f t="shared" si="569"/>
        <v>1.0747181358000373</v>
      </c>
      <c r="BU256" s="1">
        <f t="shared" si="570"/>
        <v>1.0745100718133771</v>
      </c>
      <c r="BV256" s="1">
        <f t="shared" si="571"/>
        <v>1.07414876294488</v>
      </c>
      <c r="BW256" s="1">
        <f t="shared" si="572"/>
        <v>1.0735383315496057</v>
      </c>
      <c r="BX256" s="1">
        <f t="shared" si="573"/>
        <v>1.072534973967274</v>
      </c>
      <c r="BY256" s="1">
        <f t="shared" si="574"/>
        <v>1.0709305371872408</v>
      </c>
      <c r="BZ256" s="1">
        <f t="shared" si="575"/>
        <v>1.0684346312658821</v>
      </c>
      <c r="CA256" s="1">
        <f t="shared" si="576"/>
        <v>1.0646574601083905</v>
      </c>
      <c r="CB256" s="1">
        <f t="shared" si="577"/>
        <v>1.0590966833314042</v>
      </c>
      <c r="CC256" s="1">
        <f t="shared" si="578"/>
        <v>1.0511326067379703</v>
      </c>
      <c r="CD256" s="1">
        <f t="shared" si="579"/>
        <v>1.040036498951308</v>
      </c>
      <c r="CE256" s="1">
        <f t="shared" si="580"/>
        <v>1.0249964764202861</v>
      </c>
      <c r="CF256" s="1">
        <f t="shared" si="581"/>
        <v>1.0051638916674688</v>
      </c>
      <c r="CG256" s="1">
        <f t="shared" si="582"/>
        <v>0.97972040537559291</v>
      </c>
      <c r="CH256" s="1">
        <f t="shared" si="583"/>
        <v>0.9479621408970611</v>
      </c>
      <c r="CI256" s="1">
        <f t="shared" si="584"/>
        <v>0.90939309199326457</v>
      </c>
      <c r="CJ256" s="1">
        <f t="shared" si="585"/>
        <v>0.86381616950019735</v>
      </c>
      <c r="CK256" s="1">
        <f t="shared" si="586"/>
        <v>0.81140794971108299</v>
      </c>
      <c r="CL256" s="1">
        <f t="shared" si="587"/>
        <v>0.75276321053032769</v>
      </c>
      <c r="CM256" s="1">
        <f t="shared" si="588"/>
        <v>0.68889817144848065</v>
      </c>
      <c r="CN256" s="1">
        <f t="shared" si="589"/>
        <v>0.62120681310000092</v>
      </c>
      <c r="CO256" s="1">
        <f t="shared" si="590"/>
        <v>0.55137187342478766</v>
      </c>
      <c r="CP256" s="1">
        <f t="shared" si="591"/>
        <v>0.48123969133569094</v>
      </c>
      <c r="CQ256" s="1">
        <f t="shared" si="592"/>
        <v>0.4126743762752299</v>
      </c>
      <c r="CR256" s="1">
        <f t="shared" si="593"/>
        <v>0.34741041489190561</v>
      </c>
      <c r="CS256" s="1">
        <f t="shared" si="594"/>
        <v>0.28692296927580924</v>
      </c>
      <c r="CT256" s="1">
        <f t="shared" si="595"/>
        <v>0.2323317748394908</v>
      </c>
      <c r="CU256" s="1">
        <f t="shared" si="596"/>
        <v>0.18434851559411378</v>
      </c>
      <c r="CV256" s="1">
        <f t="shared" si="597"/>
        <v>0.14327021671883775</v>
      </c>
      <c r="CW256" s="1">
        <f t="shared" si="598"/>
        <v>0.10901411656683964</v>
      </c>
      <c r="CX256" s="1">
        <f t="shared" si="599"/>
        <v>8.118401889305131E-2</v>
      </c>
      <c r="CY256" s="1">
        <f t="shared" si="600"/>
        <v>5.9155120795523826E-2</v>
      </c>
      <c r="CZ256" s="1">
        <f t="shared" si="601"/>
        <v>4.2163954507193631E-2</v>
      </c>
      <c r="DA256" s="1">
        <f t="shared" si="602"/>
        <v>2.9391972248676821E-2</v>
      </c>
      <c r="DB256" s="1">
        <f t="shared" si="603"/>
        <v>2.0034650274209975E-2</v>
      </c>
      <c r="DC256" s="1">
        <f t="shared" si="604"/>
        <v>1.3351865126404754E-2</v>
      </c>
      <c r="DD256" s="1">
        <f t="shared" si="605"/>
        <v>8.6988808757147169E-3</v>
      </c>
      <c r="DE256" s="1">
        <f t="shared" si="606"/>
        <v>5.5400218339919146E-3</v>
      </c>
      <c r="DF256" s="1">
        <f t="shared" si="607"/>
        <v>3.4487486684267369E-3</v>
      </c>
      <c r="DG256" s="1">
        <f t="shared" si="608"/>
        <v>2.0984458052181478E-3</v>
      </c>
      <c r="DH256" s="1">
        <f t="shared" si="609"/>
        <v>1.2479928915072418E-3</v>
      </c>
      <c r="DI256" s="1">
        <f t="shared" si="610"/>
        <v>7.2544343332718239E-4</v>
      </c>
      <c r="DJ256" s="1">
        <f t="shared" si="611"/>
        <v>4.1217076573992314E-4</v>
      </c>
      <c r="DK256" s="1">
        <f t="shared" si="612"/>
        <v>2.2889882201487555E-4</v>
      </c>
      <c r="DL256" s="1">
        <f t="shared" si="613"/>
        <v>1.2425619419409846E-4</v>
      </c>
      <c r="DM256" s="1">
        <f t="shared" si="614"/>
        <v>6.5935650340863706E-5</v>
      </c>
      <c r="DN256" s="1">
        <f t="shared" si="615"/>
        <v>3.4203747984136656E-5</v>
      </c>
      <c r="DO256" s="1">
        <f t="shared" si="616"/>
        <v>1.7346224837749994E-5</v>
      </c>
      <c r="DP256" s="1">
        <f t="shared" si="617"/>
        <v>8.6008967624201902E-6</v>
      </c>
      <c r="DQ256" s="1">
        <f t="shared" si="618"/>
        <v>4.169866520185641E-6</v>
      </c>
      <c r="DR256" s="1">
        <f t="shared" si="619"/>
        <v>1.9768540570870286E-6</v>
      </c>
      <c r="DS256" s="1">
        <f t="shared" si="620"/>
        <v>9.1651041337633664E-7</v>
      </c>
      <c r="DT256" s="1">
        <f t="shared" si="621"/>
        <v>4.1557412342871533E-7</v>
      </c>
      <c r="DU256" s="1">
        <f t="shared" si="622"/>
        <v>1.8430930457640661E-7</v>
      </c>
      <c r="DV256" s="1">
        <f t="shared" si="623"/>
        <v>7.9960271088768166E-8</v>
      </c>
      <c r="DW256" s="1">
        <f t="shared" si="624"/>
        <v>3.3936812624345512E-8</v>
      </c>
      <c r="DX256" s="1">
        <f t="shared" si="625"/>
        <v>1.4092239507510178E-8</v>
      </c>
      <c r="DY256" s="1">
        <f t="shared" si="626"/>
        <v>5.7259055918689792E-9</v>
      </c>
      <c r="DZ256" s="1">
        <f t="shared" si="627"/>
        <v>2.2767067101441504E-9</v>
      </c>
      <c r="EA256" s="1">
        <f t="shared" si="628"/>
        <v>8.8595697982377268E-10</v>
      </c>
      <c r="EB256" s="1">
        <f t="shared" si="629"/>
        <v>3.374465372641375E-10</v>
      </c>
      <c r="EC256" s="1">
        <f t="shared" si="630"/>
        <v>1.2581383619847113E-10</v>
      </c>
      <c r="ED256" s="1">
        <f t="shared" si="631"/>
        <v>4.5922682493529194E-11</v>
      </c>
      <c r="EE256" s="1">
        <f t="shared" si="632"/>
        <v>1.6411405751454426E-11</v>
      </c>
      <c r="EF256" s="1">
        <f t="shared" si="633"/>
        <v>5.7428589073908315E-12</v>
      </c>
      <c r="EG256" s="1">
        <f t="shared" si="634"/>
        <v>1.9679690655992422E-12</v>
      </c>
      <c r="EH256" s="1">
        <f t="shared" si="635"/>
        <v>6.6048018994633974E-13</v>
      </c>
      <c r="EI256" s="1">
        <f t="shared" si="636"/>
        <v>2.1711810698296856E-13</v>
      </c>
      <c r="EJ256" s="1">
        <f t="shared" si="637"/>
        <v>6.9914930091178283E-14</v>
      </c>
      <c r="EK256" s="1">
        <f t="shared" si="638"/>
        <v>2.2055856224884918E-14</v>
      </c>
      <c r="EL256" s="1">
        <f t="shared" si="639"/>
        <v>6.8171054699625008E-15</v>
      </c>
      <c r="EM256" s="1">
        <f t="shared" si="640"/>
        <v>2.064617764519252E-15</v>
      </c>
      <c r="EN256" s="1">
        <f t="shared" si="641"/>
        <v>6.1275061734799107E-16</v>
      </c>
      <c r="EO256" s="1">
        <f t="shared" si="642"/>
        <v>1.7822663464899804E-16</v>
      </c>
      <c r="EP256" s="1">
        <f t="shared" si="643"/>
        <v>5.0809612681385933E-17</v>
      </c>
      <c r="EQ256" s="1">
        <f t="shared" si="644"/>
        <v>1.4198505008531542E-17</v>
      </c>
      <c r="ER256" s="1">
        <f t="shared" si="645"/>
        <v>3.889566206599099E-18</v>
      </c>
      <c r="ES256" s="1">
        <f t="shared" si="646"/>
        <v>1.0446220758187999E-18</v>
      </c>
      <c r="ET256" s="1">
        <f t="shared" si="647"/>
        <v>2.7507661556094775E-19</v>
      </c>
      <c r="EU256" s="1">
        <f t="shared" si="648"/>
        <v>7.1026567006130833E-20</v>
      </c>
      <c r="EV256" s="1">
        <f t="shared" si="649"/>
        <v>1.7984408406319736E-20</v>
      </c>
      <c r="EW256" s="1">
        <f t="shared" si="650"/>
        <v>4.4659558393537592E-21</v>
      </c>
      <c r="EX256" s="1">
        <f t="shared" si="651"/>
        <v>1.0877012382016426E-21</v>
      </c>
      <c r="EY256" s="1">
        <f t="shared" si="652"/>
        <v>2.5984530992003509E-22</v>
      </c>
      <c r="EZ256" s="1">
        <f t="shared" si="653"/>
        <v>6.089196338782195E-23</v>
      </c>
      <c r="FA256" s="1">
        <f t="shared" si="654"/>
        <v>1.3996113526061009E-23</v>
      </c>
      <c r="FB256" s="1">
        <f t="shared" si="655"/>
        <v>3.1427262208769266E-24</v>
      </c>
      <c r="FC256" s="1">
        <f t="shared" si="656"/>
        <v>6.1590858699420821E-25</v>
      </c>
      <c r="FD256" s="75">
        <f t="shared" si="507"/>
        <v>-6.1590858699420821E-25</v>
      </c>
    </row>
    <row r="257" spans="7:160" x14ac:dyDescent="0.35">
      <c r="G257" t="str">
        <f t="shared" si="503"/>
        <v>Refd, t=1.21</v>
      </c>
      <c r="H257" s="76">
        <f t="shared" si="504"/>
        <v>1.2099999999999962</v>
      </c>
      <c r="I257" s="1">
        <f t="shared" si="505"/>
        <v>0</v>
      </c>
      <c r="J257" s="22">
        <f t="shared" si="506"/>
        <v>1.6255357926791741E-5</v>
      </c>
      <c r="K257" s="1">
        <f t="shared" si="508"/>
        <v>8.4165045142229857E-5</v>
      </c>
      <c r="L257" s="1">
        <f t="shared" si="509"/>
        <v>2.1478950177651284E-4</v>
      </c>
      <c r="M257" s="1">
        <f t="shared" si="510"/>
        <v>4.531352665711269E-4</v>
      </c>
      <c r="N257" s="1">
        <f t="shared" si="511"/>
        <v>8.7105352533678763E-4</v>
      </c>
      <c r="O257" s="1">
        <f t="shared" si="512"/>
        <v>1.5794838291186535E-3</v>
      </c>
      <c r="P257" s="1">
        <f t="shared" si="513"/>
        <v>2.7438185894493833E-3</v>
      </c>
      <c r="Q257" s="1">
        <f t="shared" si="514"/>
        <v>4.6017579693379655E-3</v>
      </c>
      <c r="R257" s="1">
        <f t="shared" si="515"/>
        <v>7.4820709398737946E-3</v>
      </c>
      <c r="S257" s="1">
        <f t="shared" si="516"/>
        <v>1.1821510315691702E-2</v>
      </c>
      <c r="T257" s="1">
        <f t="shared" si="517"/>
        <v>1.817594205724226E-2</v>
      </c>
      <c r="U257" s="1">
        <f t="shared" si="518"/>
        <v>2.7220855480164365E-2</v>
      </c>
      <c r="V257" s="1">
        <f t="shared" si="519"/>
        <v>3.9736213510857481E-2</v>
      </c>
      <c r="W257" s="1">
        <f t="shared" si="520"/>
        <v>5.6571461611279711E-2</v>
      </c>
      <c r="X257" s="1">
        <f t="shared" si="521"/>
        <v>7.8588679930146385E-2</v>
      </c>
      <c r="Y257" s="1">
        <f t="shared" si="522"/>
        <v>0.1065852963700783</v>
      </c>
      <c r="Z257" s="1">
        <f t="shared" si="523"/>
        <v>0.1412020653213405</v>
      </c>
      <c r="AA257" s="1">
        <f t="shared" si="524"/>
        <v>0.18282636904117688</v>
      </c>
      <c r="AB257" s="1">
        <f t="shared" si="525"/>
        <v>0.23150427663797418</v>
      </c>
      <c r="AC257" s="1">
        <f t="shared" si="526"/>
        <v>0.28687615332356881</v>
      </c>
      <c r="AD257" s="1">
        <f t="shared" si="527"/>
        <v>0.34814920520664233</v>
      </c>
      <c r="AE257" s="1">
        <f t="shared" si="528"/>
        <v>0.41411600701045387</v>
      </c>
      <c r="AF257" s="1">
        <f t="shared" si="529"/>
        <v>0.48322135229653335</v>
      </c>
      <c r="AG257" s="1">
        <f t="shared" si="530"/>
        <v>0.55367191804980853</v>
      </c>
      <c r="AH257" s="1">
        <f t="shared" si="531"/>
        <v>0.62357587928409008</v>
      </c>
      <c r="AI257" s="1">
        <f t="shared" si="532"/>
        <v>0.69109436473206465</v>
      </c>
      <c r="AJ257" s="1">
        <f t="shared" si="533"/>
        <v>0.75458468563068115</v>
      </c>
      <c r="AK257" s="1">
        <f t="shared" si="534"/>
        <v>0.81271700470533459</v>
      </c>
      <c r="AL257" s="1">
        <f t="shared" si="535"/>
        <v>0.86455108321383112</v>
      </c>
      <c r="AM257" s="1">
        <f t="shared" si="536"/>
        <v>0.90956676955923976</v>
      </c>
      <c r="AN257" s="1">
        <f t="shared" si="537"/>
        <v>0.94764940881118498</v>
      </c>
      <c r="AO257" s="1">
        <f t="shared" si="538"/>
        <v>0.97903782870144862</v>
      </c>
      <c r="AP257" s="1">
        <f t="shared" si="539"/>
        <v>1.0042468686028299</v>
      </c>
      <c r="AQ257" s="1">
        <f t="shared" si="540"/>
        <v>1.0239780601314958</v>
      </c>
      <c r="AR257" s="1">
        <f t="shared" si="541"/>
        <v>1.03903118475835</v>
      </c>
      <c r="AS257" s="1">
        <f t="shared" si="542"/>
        <v>1.0502266701465155</v>
      </c>
      <c r="AT257" s="1">
        <f t="shared" si="543"/>
        <v>1.0583450440753337</v>
      </c>
      <c r="AU257" s="1">
        <f t="shared" si="544"/>
        <v>1.0640858416732548</v>
      </c>
      <c r="AV257" s="1">
        <f t="shared" si="545"/>
        <v>1.0680451553328434</v>
      </c>
      <c r="AW257" s="1">
        <f t="shared" si="546"/>
        <v>1.0707088206521962</v>
      </c>
      <c r="AX257" s="1">
        <f t="shared" si="547"/>
        <v>1.0724571335649768</v>
      </c>
      <c r="AY257" s="1">
        <f t="shared" si="548"/>
        <v>1.0735768451192638</v>
      </c>
      <c r="AZ257" s="1">
        <f t="shared" si="549"/>
        <v>1.0742767005591125</v>
      </c>
      <c r="BA257" s="1">
        <f t="shared" si="550"/>
        <v>1.0747036665971619</v>
      </c>
      <c r="BB257" s="1">
        <f t="shared" si="551"/>
        <v>1.0749579561859288</v>
      </c>
      <c r="BC257" s="1">
        <f t="shared" si="552"/>
        <v>1.0751058265759872</v>
      </c>
      <c r="BD257" s="1">
        <f t="shared" si="553"/>
        <v>1.0751897952931389</v>
      </c>
      <c r="BE257" s="1">
        <f t="shared" si="554"/>
        <v>1.0752363646731471</v>
      </c>
      <c r="BF257" s="1">
        <f t="shared" si="555"/>
        <v>1.0752615923957352</v>
      </c>
      <c r="BG257" s="1">
        <f t="shared" si="556"/>
        <v>1.0752749407154458</v>
      </c>
      <c r="BH257" s="1">
        <f t="shared" si="557"/>
        <v>1.0752818331787466</v>
      </c>
      <c r="BI257" s="1">
        <f t="shared" si="558"/>
        <v>1.0752852897883542</v>
      </c>
      <c r="BJ257" s="1">
        <f t="shared" si="559"/>
        <v>1.075286932779407</v>
      </c>
      <c r="BK257" s="1">
        <f t="shared" si="560"/>
        <v>1.0752875756406697</v>
      </c>
      <c r="BL257" s="1">
        <f t="shared" si="561"/>
        <v>1.0752875373830897</v>
      </c>
      <c r="BM257" s="1">
        <f t="shared" si="562"/>
        <v>1.0752867643135797</v>
      </c>
      <c r="BN257" s="1">
        <f t="shared" si="563"/>
        <v>1.0752847897836078</v>
      </c>
      <c r="BO257" s="1">
        <f t="shared" si="564"/>
        <v>1.07528051282947</v>
      </c>
      <c r="BP257" s="1">
        <f t="shared" si="565"/>
        <v>1.0752717224118262</v>
      </c>
      <c r="BQ257" s="1">
        <f t="shared" si="566"/>
        <v>1.0752542285500912</v>
      </c>
      <c r="BR257" s="1">
        <f t="shared" si="567"/>
        <v>1.0752203807818577</v>
      </c>
      <c r="BS257" s="1">
        <f t="shared" si="568"/>
        <v>1.0751566589389445</v>
      </c>
      <c r="BT257" s="1">
        <f t="shared" si="569"/>
        <v>1.0750399210747337</v>
      </c>
      <c r="BU257" s="1">
        <f t="shared" si="570"/>
        <v>1.0748318116602174</v>
      </c>
      <c r="BV257" s="1">
        <f t="shared" si="571"/>
        <v>1.0744708097082931</v>
      </c>
      <c r="BW257" s="1">
        <f t="shared" si="572"/>
        <v>1.0738614876772652</v>
      </c>
      <c r="BX257" s="1">
        <f t="shared" si="573"/>
        <v>1.0728608241248148</v>
      </c>
      <c r="BY257" s="1">
        <f t="shared" si="574"/>
        <v>1.0712619262680956</v>
      </c>
      <c r="BZ257" s="1">
        <f t="shared" si="575"/>
        <v>1.0687763007868589</v>
      </c>
      <c r="CA257" s="1">
        <f t="shared" si="576"/>
        <v>1.0650168254572592</v>
      </c>
      <c r="CB257" s="1">
        <f t="shared" si="577"/>
        <v>1.0594846883803219</v>
      </c>
      <c r="CC257" s="1">
        <f t="shared" si="578"/>
        <v>1.0515645341761204</v>
      </c>
      <c r="CD257" s="1">
        <f t="shared" si="579"/>
        <v>1.0405325544201647</v>
      </c>
      <c r="CE257" s="1">
        <f t="shared" si="580"/>
        <v>1.0255819186665129</v>
      </c>
      <c r="CF257" s="1">
        <f t="shared" si="581"/>
        <v>1.0058684699316454</v>
      </c>
      <c r="CG257" s="1">
        <f t="shared" si="582"/>
        <v>0.98057690832954647</v>
      </c>
      <c r="CH257" s="1">
        <f t="shared" si="583"/>
        <v>0.9490039694568847</v>
      </c>
      <c r="CI257" s="1">
        <f t="shared" si="584"/>
        <v>0.91065093666761909</v>
      </c>
      <c r="CJ257" s="1">
        <f t="shared" si="585"/>
        <v>0.86531407743815925</v>
      </c>
      <c r="CK257" s="1">
        <f t="shared" si="586"/>
        <v>0.81315926503909119</v>
      </c>
      <c r="CL257" s="1">
        <f t="shared" si="587"/>
        <v>0.75476701175426408</v>
      </c>
      <c r="CM257" s="1">
        <f t="shared" si="588"/>
        <v>0.69113686334896363</v>
      </c>
      <c r="CN257" s="1">
        <f t="shared" si="589"/>
        <v>0.62364542887186025</v>
      </c>
      <c r="CO257" s="1">
        <f t="shared" si="590"/>
        <v>0.55395940875335459</v>
      </c>
      <c r="CP257" s="1">
        <f t="shared" si="591"/>
        <v>0.48391246425852569</v>
      </c>
      <c r="CQ257" s="1">
        <f t="shared" si="592"/>
        <v>0.4153610523067312</v>
      </c>
      <c r="CR257" s="1">
        <f t="shared" si="593"/>
        <v>0.35003803522059906</v>
      </c>
      <c r="CS257" s="1">
        <f t="shared" si="594"/>
        <v>0.28942314053069718</v>
      </c>
      <c r="CT257" s="1">
        <f t="shared" si="595"/>
        <v>0.23464616252018364</v>
      </c>
      <c r="CU257" s="1">
        <f t="shared" si="596"/>
        <v>0.18643293017627766</v>
      </c>
      <c r="CV257" s="1">
        <f t="shared" si="597"/>
        <v>0.14509685285064283</v>
      </c>
      <c r="CW257" s="1">
        <f t="shared" si="598"/>
        <v>0.11057183581986701</v>
      </c>
      <c r="CX257" s="1">
        <f t="shared" si="599"/>
        <v>8.2476881461600773E-2</v>
      </c>
      <c r="CY257" s="1">
        <f t="shared" si="600"/>
        <v>6.0199609234948027E-2</v>
      </c>
      <c r="CZ257" s="1">
        <f t="shared" si="601"/>
        <v>4.2985456680486943E-2</v>
      </c>
      <c r="DA257" s="1">
        <f t="shared" si="602"/>
        <v>3.0021095606448747E-2</v>
      </c>
      <c r="DB257" s="1">
        <f t="shared" si="603"/>
        <v>2.0503846868760441E-2</v>
      </c>
      <c r="DC257" s="1">
        <f t="shared" si="604"/>
        <v>1.3692694447281039E-2</v>
      </c>
      <c r="DD257" s="1">
        <f t="shared" si="605"/>
        <v>8.940067930212469E-3</v>
      </c>
      <c r="DE257" s="1">
        <f t="shared" si="606"/>
        <v>5.7063165226002993E-3</v>
      </c>
      <c r="DF257" s="1">
        <f t="shared" si="607"/>
        <v>3.5604820122179174E-3</v>
      </c>
      <c r="DG257" s="1">
        <f t="shared" si="608"/>
        <v>2.1716169902697259E-3</v>
      </c>
      <c r="DH257" s="1">
        <f t="shared" si="609"/>
        <v>1.2947043182652319E-3</v>
      </c>
      <c r="DI257" s="1">
        <f t="shared" si="610"/>
        <v>7.5451743063438092E-4</v>
      </c>
      <c r="DJ257" s="1">
        <f t="shared" si="611"/>
        <v>4.298172264899605E-4</v>
      </c>
      <c r="DK257" s="1">
        <f t="shared" si="612"/>
        <v>2.3934492318417654E-4</v>
      </c>
      <c r="DL257" s="1">
        <f t="shared" si="613"/>
        <v>1.3028827040878566E-4</v>
      </c>
      <c r="DM257" s="1">
        <f t="shared" si="614"/>
        <v>6.9333994194962042E-5</v>
      </c>
      <c r="DN257" s="1">
        <f t="shared" si="615"/>
        <v>3.6071964888830138E-5</v>
      </c>
      <c r="DO257" s="1">
        <f t="shared" si="616"/>
        <v>1.8348571430850999E-5</v>
      </c>
      <c r="DP257" s="1">
        <f t="shared" si="617"/>
        <v>9.1258370408473197E-6</v>
      </c>
      <c r="DQ257" s="1">
        <f t="shared" si="618"/>
        <v>4.4382609207193047E-6</v>
      </c>
      <c r="DR257" s="1">
        <f t="shared" si="619"/>
        <v>2.1108458679185147E-6</v>
      </c>
      <c r="DS257" s="1">
        <f t="shared" si="620"/>
        <v>9.8183751749214404E-7</v>
      </c>
      <c r="DT257" s="1">
        <f t="shared" si="621"/>
        <v>4.4668321793406013E-7</v>
      </c>
      <c r="DU257" s="1">
        <f t="shared" si="622"/>
        <v>1.9878128445926432E-7</v>
      </c>
      <c r="DV257" s="1">
        <f t="shared" si="623"/>
        <v>8.6538095051778374E-8</v>
      </c>
      <c r="DW257" s="1">
        <f t="shared" si="624"/>
        <v>3.6858384803158932E-8</v>
      </c>
      <c r="DX257" s="1">
        <f t="shared" si="625"/>
        <v>1.5360465521870081E-8</v>
      </c>
      <c r="DY257" s="1">
        <f t="shared" si="626"/>
        <v>6.2640355099155881E-9</v>
      </c>
      <c r="DZ257" s="1">
        <f t="shared" si="627"/>
        <v>2.4999364251545439E-9</v>
      </c>
      <c r="EA257" s="1">
        <f t="shared" si="628"/>
        <v>9.7649986642082354E-10</v>
      </c>
      <c r="EB257" s="1">
        <f t="shared" si="629"/>
        <v>3.7335992042009039E-10</v>
      </c>
      <c r="EC257" s="1">
        <f t="shared" si="630"/>
        <v>1.3974602098773341E-10</v>
      </c>
      <c r="ED257" s="1">
        <f t="shared" si="631"/>
        <v>5.1209610470891302E-11</v>
      </c>
      <c r="EE257" s="1">
        <f t="shared" si="632"/>
        <v>1.8374170298338201E-11</v>
      </c>
      <c r="EF257" s="1">
        <f t="shared" si="633"/>
        <v>6.4558302389815339E-12</v>
      </c>
      <c r="EG257" s="1">
        <f t="shared" si="634"/>
        <v>2.2214074572346857E-12</v>
      </c>
      <c r="EH257" s="1">
        <f t="shared" si="635"/>
        <v>7.4865116345909745E-13</v>
      </c>
      <c r="EI257" s="1">
        <f t="shared" si="636"/>
        <v>2.4714339444171362E-13</v>
      </c>
      <c r="EJ257" s="1">
        <f t="shared" si="637"/>
        <v>7.992440758412532E-14</v>
      </c>
      <c r="EK257" s="1">
        <f t="shared" si="638"/>
        <v>2.5322875502878405E-14</v>
      </c>
      <c r="EL257" s="1">
        <f t="shared" si="639"/>
        <v>7.861249404701737E-15</v>
      </c>
      <c r="EM257" s="1">
        <f t="shared" si="640"/>
        <v>2.3914227807070667E-15</v>
      </c>
      <c r="EN257" s="1">
        <f t="shared" si="641"/>
        <v>7.1293198927928747E-16</v>
      </c>
      <c r="EO257" s="1">
        <f t="shared" si="642"/>
        <v>2.0830847174010748E-16</v>
      </c>
      <c r="EP257" s="1">
        <f t="shared" si="643"/>
        <v>5.9658507087168518E-17</v>
      </c>
      <c r="EQ257" s="1">
        <f t="shared" si="644"/>
        <v>1.6748786168074303E-17</v>
      </c>
      <c r="ER257" s="1">
        <f t="shared" si="645"/>
        <v>4.6097570198078614E-18</v>
      </c>
      <c r="ES257" s="1">
        <f t="shared" si="646"/>
        <v>1.2439245040223016E-18</v>
      </c>
      <c r="ET257" s="1">
        <f t="shared" si="647"/>
        <v>3.2913052355388964E-19</v>
      </c>
      <c r="EU257" s="1">
        <f t="shared" si="648"/>
        <v>8.5395815882161619E-20</v>
      </c>
      <c r="EV257" s="1">
        <f t="shared" si="649"/>
        <v>2.1728749760735155E-20</v>
      </c>
      <c r="EW257" s="1">
        <f t="shared" si="650"/>
        <v>5.4224715714679106E-21</v>
      </c>
      <c r="EX257" s="1">
        <f t="shared" si="651"/>
        <v>1.3272665924607448E-21</v>
      </c>
      <c r="EY257" s="1">
        <f t="shared" si="652"/>
        <v>3.1867680356819685E-22</v>
      </c>
      <c r="EZ257" s="1">
        <f t="shared" si="653"/>
        <v>7.5059174823786393E-23</v>
      </c>
      <c r="FA257" s="1">
        <f t="shared" si="654"/>
        <v>1.7341187792026411E-23</v>
      </c>
      <c r="FB257" s="1">
        <f t="shared" si="655"/>
        <v>3.9137811883269367E-24</v>
      </c>
      <c r="FC257" s="1">
        <f t="shared" si="656"/>
        <v>7.7043488919775802E-25</v>
      </c>
      <c r="FD257" s="75">
        <f t="shared" si="507"/>
        <v>-7.7043488919775802E-25</v>
      </c>
    </row>
    <row r="258" spans="7:160" x14ac:dyDescent="0.35">
      <c r="G258" t="str">
        <f t="shared" si="503"/>
        <v>Refd, t=1.22</v>
      </c>
      <c r="H258" s="76">
        <f t="shared" si="504"/>
        <v>1.2149999999999961</v>
      </c>
      <c r="I258" s="1">
        <f t="shared" si="505"/>
        <v>0</v>
      </c>
      <c r="J258" s="22">
        <f t="shared" si="506"/>
        <v>1.6089726604129818E-5</v>
      </c>
      <c r="K258" s="1">
        <f t="shared" si="508"/>
        <v>8.3300825683861078E-5</v>
      </c>
      <c r="L258" s="1">
        <f t="shared" si="509"/>
        <v>2.1254897956815325E-4</v>
      </c>
      <c r="M258" s="1">
        <f t="shared" si="510"/>
        <v>4.4830709251139069E-4</v>
      </c>
      <c r="N258" s="1">
        <f t="shared" si="511"/>
        <v>8.6154742180235514E-4</v>
      </c>
      <c r="O258" s="1">
        <f t="shared" si="512"/>
        <v>1.5618263028800547E-3</v>
      </c>
      <c r="P258" s="1">
        <f t="shared" si="513"/>
        <v>2.7124606180174474E-3</v>
      </c>
      <c r="Q258" s="1">
        <f t="shared" si="514"/>
        <v>4.5481880253813401E-3</v>
      </c>
      <c r="R258" s="1">
        <f t="shared" si="515"/>
        <v>7.3937677219097081E-3</v>
      </c>
      <c r="S258" s="1">
        <f t="shared" si="516"/>
        <v>1.1680829915293648E-2</v>
      </c>
      <c r="T258" s="1">
        <f t="shared" si="517"/>
        <v>1.7959108774195123E-2</v>
      </c>
      <c r="U258" s="1">
        <f t="shared" si="518"/>
        <v>2.6897300913424706E-2</v>
      </c>
      <c r="V258" s="1">
        <f t="shared" si="519"/>
        <v>3.9268563774806683E-2</v>
      </c>
      <c r="W258" s="1">
        <f t="shared" si="520"/>
        <v>5.5916481566925427E-2</v>
      </c>
      <c r="X258" s="1">
        <f t="shared" si="521"/>
        <v>7.7699421886506151E-2</v>
      </c>
      <c r="Y258" s="1">
        <f t="shared" si="522"/>
        <v>0.10541455523063281</v>
      </c>
      <c r="Z258" s="1">
        <f t="shared" si="523"/>
        <v>0.13970701876225847</v>
      </c>
      <c r="AA258" s="1">
        <f t="shared" si="524"/>
        <v>0.18097401124754403</v>
      </c>
      <c r="AB258" s="1">
        <f t="shared" si="525"/>
        <v>0.2292769921186629</v>
      </c>
      <c r="AC258" s="1">
        <f t="shared" si="526"/>
        <v>0.28427659133250727</v>
      </c>
      <c r="AD258" s="1">
        <f t="shared" si="527"/>
        <v>0.34520356893258808</v>
      </c>
      <c r="AE258" s="1">
        <f t="shared" si="528"/>
        <v>0.4108750039435678</v>
      </c>
      <c r="AF258" s="1">
        <f t="shared" si="529"/>
        <v>0.47975836109971015</v>
      </c>
      <c r="AG258" s="1">
        <f t="shared" si="530"/>
        <v>0.55007836416636957</v>
      </c>
      <c r="AH258" s="1">
        <f t="shared" si="531"/>
        <v>0.61995428916537643</v>
      </c>
      <c r="AI258" s="1">
        <f t="shared" si="532"/>
        <v>0.68754998225907238</v>
      </c>
      <c r="AJ258" s="1">
        <f t="shared" si="533"/>
        <v>0.75121678983501206</v>
      </c>
      <c r="AK258" s="1">
        <f t="shared" si="534"/>
        <v>0.80961110765594724</v>
      </c>
      <c r="AL258" s="1">
        <f t="shared" si="535"/>
        <v>0.86177300558546932</v>
      </c>
      <c r="AM258" s="1">
        <f t="shared" si="536"/>
        <v>0.90715923616694605</v>
      </c>
      <c r="AN258" s="1">
        <f t="shared" si="537"/>
        <v>0.94563136233975098</v>
      </c>
      <c r="AO258" s="1">
        <f t="shared" si="538"/>
        <v>0.97740622540121547</v>
      </c>
      <c r="AP258" s="1">
        <f t="shared" si="539"/>
        <v>1.0029803806402855</v>
      </c>
      <c r="AQ258" s="1">
        <f t="shared" si="540"/>
        <v>1.0230419190463884</v>
      </c>
      <c r="AR258" s="1">
        <f t="shared" si="541"/>
        <v>1.0383823719081164</v>
      </c>
      <c r="AS258" s="1">
        <f t="shared" si="542"/>
        <v>1.0498187689688054</v>
      </c>
      <c r="AT258" s="1">
        <f t="shared" si="543"/>
        <v>1.0581322669821662</v>
      </c>
      <c r="AU258" s="1">
        <f t="shared" si="544"/>
        <v>1.064025974887493</v>
      </c>
      <c r="AV258" s="1">
        <f t="shared" si="545"/>
        <v>1.0681013781728341</v>
      </c>
      <c r="AW258" s="1">
        <f t="shared" si="546"/>
        <v>1.0708505180784968</v>
      </c>
      <c r="AX258" s="1">
        <f t="shared" si="547"/>
        <v>1.0726599179658902</v>
      </c>
      <c r="AY258" s="1">
        <f t="shared" si="548"/>
        <v>1.0738220379891503</v>
      </c>
      <c r="AZ258" s="1">
        <f t="shared" si="549"/>
        <v>1.0745505107930158</v>
      </c>
      <c r="BA258" s="1">
        <f t="shared" si="550"/>
        <v>1.0749962581546251</v>
      </c>
      <c r="BB258" s="1">
        <f t="shared" si="551"/>
        <v>1.0752625416739419</v>
      </c>
      <c r="BC258" s="1">
        <f t="shared" si="552"/>
        <v>1.0754178685261924</v>
      </c>
      <c r="BD258" s="1">
        <f t="shared" si="553"/>
        <v>1.0755063518401178</v>
      </c>
      <c r="BE258" s="1">
        <f t="shared" si="554"/>
        <v>1.0755555842906093</v>
      </c>
      <c r="BF258" s="1">
        <f t="shared" si="555"/>
        <v>1.0755823429897071</v>
      </c>
      <c r="BG258" s="1">
        <f t="shared" si="556"/>
        <v>1.0755965493092818</v>
      </c>
      <c r="BH258" s="1">
        <f t="shared" si="557"/>
        <v>1.0756039105247559</v>
      </c>
      <c r="BI258" s="1">
        <f t="shared" si="558"/>
        <v>1.0756076165561803</v>
      </c>
      <c r="BJ258" s="1">
        <f t="shared" si="559"/>
        <v>1.0756093881993656</v>
      </c>
      <c r="BK258" s="1">
        <f t="shared" si="560"/>
        <v>1.0756100940866045</v>
      </c>
      <c r="BL258" s="1">
        <f t="shared" si="561"/>
        <v>1.0756100825114527</v>
      </c>
      <c r="BM258" s="1">
        <f t="shared" si="562"/>
        <v>1.0756093136901461</v>
      </c>
      <c r="BN258" s="1">
        <f t="shared" si="563"/>
        <v>1.0756073254171232</v>
      </c>
      <c r="BO258" s="1">
        <f t="shared" si="564"/>
        <v>1.0756030148828004</v>
      </c>
      <c r="BP258" s="1">
        <f t="shared" si="565"/>
        <v>1.0755941648840941</v>
      </c>
      <c r="BQ258" s="1">
        <f t="shared" si="566"/>
        <v>1.0755765773044448</v>
      </c>
      <c r="BR258" s="1">
        <f t="shared" si="567"/>
        <v>1.0755425963736753</v>
      </c>
      <c r="BS258" s="1">
        <f t="shared" si="568"/>
        <v>1.0754787097291363</v>
      </c>
      <c r="BT258" s="1">
        <f t="shared" si="569"/>
        <v>1.0753618164492889</v>
      </c>
      <c r="BU258" s="1">
        <f t="shared" si="570"/>
        <v>1.0751536708890104</v>
      </c>
      <c r="BV258" s="1">
        <f t="shared" si="571"/>
        <v>1.0747929885558249</v>
      </c>
      <c r="BW258" s="1">
        <f t="shared" si="572"/>
        <v>1.0741847909103872</v>
      </c>
      <c r="BX258" s="1">
        <f t="shared" si="573"/>
        <v>1.0731868349773566</v>
      </c>
      <c r="BY258" s="1">
        <f t="shared" si="574"/>
        <v>1.0715934800327847</v>
      </c>
      <c r="BZ258" s="1">
        <f t="shared" si="575"/>
        <v>1.069118114763981</v>
      </c>
      <c r="CA258" s="1">
        <f t="shared" si="576"/>
        <v>1.0653762679283363</v>
      </c>
      <c r="CB258" s="1">
        <f t="shared" si="577"/>
        <v>1.0598726240735064</v>
      </c>
      <c r="CC258" s="1">
        <f t="shared" si="578"/>
        <v>1.0519961264873983</v>
      </c>
      <c r="CD258" s="1">
        <f t="shared" si="579"/>
        <v>1.0410278453290964</v>
      </c>
      <c r="CE258" s="1">
        <f t="shared" si="580"/>
        <v>1.0261659619958117</v>
      </c>
      <c r="CF258" s="1">
        <f t="shared" si="581"/>
        <v>1.0065707824043746</v>
      </c>
      <c r="CG258" s="1">
        <f t="shared" si="582"/>
        <v>0.98143004466347117</v>
      </c>
      <c r="CH258" s="1">
        <f t="shared" si="583"/>
        <v>0.95004113325238682</v>
      </c>
      <c r="CI258" s="1">
        <f t="shared" si="584"/>
        <v>0.9119027038122649</v>
      </c>
      <c r="CJ258" s="1">
        <f t="shared" si="585"/>
        <v>0.86680450977676426</v>
      </c>
      <c r="CK258" s="1">
        <f t="shared" si="586"/>
        <v>0.81490188795191221</v>
      </c>
      <c r="CL258" s="1">
        <f t="shared" si="587"/>
        <v>0.75676126895631401</v>
      </c>
      <c r="CM258" s="1">
        <f t="shared" si="588"/>
        <v>0.69336569806150339</v>
      </c>
      <c r="CN258" s="1">
        <f t="shared" si="589"/>
        <v>0.62607454369253412</v>
      </c>
      <c r="CO258" s="1">
        <f t="shared" si="590"/>
        <v>0.55653852911316448</v>
      </c>
      <c r="CP258" s="1">
        <f t="shared" si="591"/>
        <v>0.48657860929162455</v>
      </c>
      <c r="CQ258" s="1">
        <f t="shared" si="592"/>
        <v>0.41804346766001754</v>
      </c>
      <c r="CR258" s="1">
        <f t="shared" si="593"/>
        <v>0.35266414248003036</v>
      </c>
      <c r="CS258" s="1">
        <f t="shared" si="594"/>
        <v>0.29192467650277792</v>
      </c>
      <c r="CT258" s="1">
        <f t="shared" si="595"/>
        <v>0.23696465957137097</v>
      </c>
      <c r="CU258" s="1">
        <f t="shared" si="596"/>
        <v>0.18852382805119125</v>
      </c>
      <c r="CV258" s="1">
        <f t="shared" si="597"/>
        <v>0.14693179603441292</v>
      </c>
      <c r="CW258" s="1">
        <f t="shared" si="598"/>
        <v>0.11213903467347083</v>
      </c>
      <c r="CX258" s="1">
        <f t="shared" si="599"/>
        <v>8.3779727576410015E-2</v>
      </c>
      <c r="CY258" s="1">
        <f t="shared" si="600"/>
        <v>6.1253973936347551E-2</v>
      </c>
      <c r="CZ258" s="1">
        <f t="shared" si="601"/>
        <v>4.3816229348456949E-2</v>
      </c>
      <c r="DA258" s="1">
        <f t="shared" si="602"/>
        <v>3.0658528689262714E-2</v>
      </c>
      <c r="DB258" s="1">
        <f t="shared" si="603"/>
        <v>2.0980187113337573E-2</v>
      </c>
      <c r="DC258" s="1">
        <f t="shared" si="604"/>
        <v>1.4039431818591094E-2</v>
      </c>
      <c r="DD258" s="1">
        <f t="shared" si="605"/>
        <v>9.1859664788845174E-3</v>
      </c>
      <c r="DE258" s="1">
        <f t="shared" si="606"/>
        <v>5.8762406208165219E-3</v>
      </c>
      <c r="DF258" s="1">
        <f t="shared" si="607"/>
        <v>3.6749198791279848E-3</v>
      </c>
      <c r="DG258" s="1">
        <f t="shared" si="608"/>
        <v>2.2467399252166995E-3</v>
      </c>
      <c r="DH258" s="1">
        <f t="shared" si="609"/>
        <v>1.3427811278040977E-3</v>
      </c>
      <c r="DI258" s="1">
        <f t="shared" si="610"/>
        <v>7.845181226971942E-4</v>
      </c>
      <c r="DJ258" s="1">
        <f t="shared" si="611"/>
        <v>4.4807431698678547E-4</v>
      </c>
      <c r="DK258" s="1">
        <f t="shared" si="612"/>
        <v>2.5018190782980366E-4</v>
      </c>
      <c r="DL258" s="1">
        <f t="shared" si="613"/>
        <v>1.3656355797214952E-4</v>
      </c>
      <c r="DM258" s="1">
        <f t="shared" si="614"/>
        <v>7.2879502303443324E-5</v>
      </c>
      <c r="DN258" s="1">
        <f t="shared" si="615"/>
        <v>3.802681767127504E-5</v>
      </c>
      <c r="DO258" s="1">
        <f t="shared" si="616"/>
        <v>1.9400559962684759E-5</v>
      </c>
      <c r="DP258" s="1">
        <f t="shared" si="617"/>
        <v>9.678473509018385E-6</v>
      </c>
      <c r="DQ258" s="1">
        <f t="shared" si="618"/>
        <v>4.721706304282378E-6</v>
      </c>
      <c r="DR258" s="1">
        <f t="shared" si="619"/>
        <v>2.2528070955388784E-6</v>
      </c>
      <c r="DS258" s="1">
        <f t="shared" si="620"/>
        <v>1.051277442254218E-6</v>
      </c>
      <c r="DT258" s="1">
        <f t="shared" si="621"/>
        <v>4.7986165230220629E-7</v>
      </c>
      <c r="DU258" s="1">
        <f t="shared" si="622"/>
        <v>2.1426863220832485E-7</v>
      </c>
      <c r="DV258" s="1">
        <f t="shared" si="623"/>
        <v>9.3601911392132859E-8</v>
      </c>
      <c r="DW258" s="1">
        <f t="shared" si="624"/>
        <v>4.0006922395741493E-8</v>
      </c>
      <c r="DX258" s="1">
        <f t="shared" si="625"/>
        <v>1.6732138834878489E-8</v>
      </c>
      <c r="DY258" s="1">
        <f t="shared" si="626"/>
        <v>6.8481920084064185E-9</v>
      </c>
      <c r="DZ258" s="1">
        <f t="shared" si="627"/>
        <v>2.7431613204024035E-9</v>
      </c>
      <c r="EA258" s="1">
        <f t="shared" si="628"/>
        <v>1.0755260059885921E-9</v>
      </c>
      <c r="EB258" s="1">
        <f t="shared" si="629"/>
        <v>4.1278899002833887E-10</v>
      </c>
      <c r="EC258" s="1">
        <f t="shared" si="630"/>
        <v>1.5510169952560666E-10</v>
      </c>
      <c r="ED258" s="1">
        <f t="shared" si="631"/>
        <v>5.7059764763408911E-11</v>
      </c>
      <c r="EE258" s="1">
        <f t="shared" si="632"/>
        <v>2.0554742835083499E-11</v>
      </c>
      <c r="EF258" s="1">
        <f t="shared" si="633"/>
        <v>7.2511408743810001E-12</v>
      </c>
      <c r="EG258" s="1">
        <f t="shared" si="634"/>
        <v>2.5052798959424613E-12</v>
      </c>
      <c r="EH258" s="1">
        <f t="shared" si="635"/>
        <v>8.4782246650160306E-13</v>
      </c>
      <c r="EI258" s="1">
        <f t="shared" si="636"/>
        <v>2.810574971348696E-13</v>
      </c>
      <c r="EJ258" s="1">
        <f t="shared" si="637"/>
        <v>9.1278706507553444E-14</v>
      </c>
      <c r="EK258" s="1">
        <f t="shared" si="638"/>
        <v>2.9044899287417189E-14</v>
      </c>
      <c r="EL258" s="1">
        <f t="shared" si="639"/>
        <v>9.0560320812302548E-15</v>
      </c>
      <c r="EM258" s="1">
        <f t="shared" si="640"/>
        <v>2.7670358905529115E-15</v>
      </c>
      <c r="EN258" s="1">
        <f t="shared" si="641"/>
        <v>8.2859238891830109E-16</v>
      </c>
      <c r="EO258" s="1">
        <f t="shared" si="642"/>
        <v>2.4319596746920403E-16</v>
      </c>
      <c r="EP258" s="1">
        <f t="shared" si="643"/>
        <v>6.9968160661355892E-17</v>
      </c>
      <c r="EQ258" s="1">
        <f t="shared" si="644"/>
        <v>1.9733855979355263E-17</v>
      </c>
      <c r="ER258" s="1">
        <f t="shared" si="645"/>
        <v>5.4566860161105899E-18</v>
      </c>
      <c r="ES258" s="1">
        <f t="shared" si="646"/>
        <v>1.4794112775425336E-18</v>
      </c>
      <c r="ET258" s="1">
        <f t="shared" si="647"/>
        <v>3.9330420252180096E-19</v>
      </c>
      <c r="EU258" s="1">
        <f t="shared" si="648"/>
        <v>1.0253780158910159E-19</v>
      </c>
      <c r="EV258" s="1">
        <f t="shared" si="649"/>
        <v>2.6217453574010758E-20</v>
      </c>
      <c r="EW258" s="1">
        <f t="shared" si="650"/>
        <v>6.5748025701020509E-21</v>
      </c>
      <c r="EX258" s="1">
        <f t="shared" si="651"/>
        <v>1.617314575229676E-21</v>
      </c>
      <c r="EY258" s="1">
        <f t="shared" si="652"/>
        <v>3.9026434797231151E-22</v>
      </c>
      <c r="EZ258" s="1">
        <f t="shared" si="653"/>
        <v>9.2385824702977787E-23</v>
      </c>
      <c r="FA258" s="1">
        <f t="shared" si="654"/>
        <v>2.1453228351020205E-23</v>
      </c>
      <c r="FB258" s="1">
        <f t="shared" si="655"/>
        <v>4.8664605177462519E-24</v>
      </c>
      <c r="FC258" s="1">
        <f t="shared" si="656"/>
        <v>9.6220291986063405E-25</v>
      </c>
      <c r="FD258" s="75">
        <f t="shared" si="507"/>
        <v>-9.6220291986063405E-25</v>
      </c>
    </row>
    <row r="259" spans="7:160" x14ac:dyDescent="0.35">
      <c r="G259" t="str">
        <f t="shared" si="503"/>
        <v>Refd, t=1.22</v>
      </c>
      <c r="H259" s="76">
        <f t="shared" si="504"/>
        <v>1.219999999999996</v>
      </c>
      <c r="I259" s="1">
        <f t="shared" si="505"/>
        <v>0</v>
      </c>
      <c r="J259" s="22">
        <f t="shared" si="506"/>
        <v>1.5925450288051018E-5</v>
      </c>
      <c r="K259" s="1">
        <f t="shared" si="508"/>
        <v>8.2443858838037658E-5</v>
      </c>
      <c r="L259" s="1">
        <f t="shared" si="509"/>
        <v>2.1032821857890316E-4</v>
      </c>
      <c r="M259" s="1">
        <f t="shared" si="510"/>
        <v>4.4352424402833529E-4</v>
      </c>
      <c r="N259" s="1">
        <f t="shared" si="511"/>
        <v>8.5213654721915766E-4</v>
      </c>
      <c r="O259" s="1">
        <f t="shared" si="512"/>
        <v>1.5443566696536732E-3</v>
      </c>
      <c r="P259" s="1">
        <f t="shared" si="513"/>
        <v>2.6814540365672898E-3</v>
      </c>
      <c r="Q259" s="1">
        <f t="shared" si="514"/>
        <v>4.4952436612189107E-3</v>
      </c>
      <c r="R259" s="1">
        <f t="shared" si="515"/>
        <v>7.3065274248742601E-3</v>
      </c>
      <c r="S259" s="1">
        <f t="shared" si="516"/>
        <v>1.1541876218190498E-2</v>
      </c>
      <c r="T259" s="1">
        <f t="shared" si="517"/>
        <v>1.7744960874627777E-2</v>
      </c>
      <c r="U259" s="1">
        <f t="shared" si="518"/>
        <v>2.6577748401632795E-2</v>
      </c>
      <c r="V259" s="1">
        <f t="shared" si="519"/>
        <v>3.8806633031638171E-2</v>
      </c>
      <c r="W259" s="1">
        <f t="shared" si="520"/>
        <v>5.5269340184607232E-2</v>
      </c>
      <c r="X259" s="1">
        <f t="shared" si="521"/>
        <v>7.6820468169819967E-2</v>
      </c>
      <c r="Y259" s="1">
        <f t="shared" si="522"/>
        <v>0.10425679906842954</v>
      </c>
      <c r="Z259" s="1">
        <f t="shared" si="523"/>
        <v>0.13822764224698597</v>
      </c>
      <c r="AA259" s="1">
        <f t="shared" si="524"/>
        <v>0.17913973220028231</v>
      </c>
      <c r="AB259" s="1">
        <f t="shared" si="525"/>
        <v>0.22706959418727912</v>
      </c>
      <c r="AC259" s="1">
        <f t="shared" si="526"/>
        <v>0.28169779706694781</v>
      </c>
      <c r="AD259" s="1">
        <f t="shared" si="527"/>
        <v>0.34227838017089279</v>
      </c>
      <c r="AE259" s="1">
        <f t="shared" si="528"/>
        <v>0.40765275655025007</v>
      </c>
      <c r="AF259" s="1">
        <f t="shared" si="529"/>
        <v>0.47631103856339263</v>
      </c>
      <c r="AG259" s="1">
        <f t="shared" si="530"/>
        <v>0.54649614092881371</v>
      </c>
      <c r="AH259" s="1">
        <f t="shared" si="531"/>
        <v>0.61633874553601786</v>
      </c>
      <c r="AI259" s="1">
        <f t="shared" si="532"/>
        <v>0.68400584579088797</v>
      </c>
      <c r="AJ259" s="1">
        <f t="shared" si="533"/>
        <v>0.74784331946637694</v>
      </c>
      <c r="AK259" s="1">
        <f t="shared" si="534"/>
        <v>0.80649428788289601</v>
      </c>
      <c r="AL259" s="1">
        <f t="shared" si="535"/>
        <v>0.85897955031830486</v>
      </c>
      <c r="AM259" s="1">
        <f t="shared" si="536"/>
        <v>0.90473305955328098</v>
      </c>
      <c r="AN259" s="1">
        <f t="shared" si="537"/>
        <v>0.943592738703531</v>
      </c>
      <c r="AO259" s="1">
        <f t="shared" si="538"/>
        <v>0.97575342915241159</v>
      </c>
      <c r="AP259" s="1">
        <f t="shared" si="539"/>
        <v>1.0016932551587425</v>
      </c>
      <c r="AQ259" s="1">
        <f t="shared" si="540"/>
        <v>1.0220866259652226</v>
      </c>
      <c r="AR259" s="1">
        <f t="shared" si="541"/>
        <v>1.0377165340520969</v>
      </c>
      <c r="AS259" s="1">
        <f t="shared" si="542"/>
        <v>1.0493963197973291</v>
      </c>
      <c r="AT259" s="1">
        <f t="shared" si="543"/>
        <v>1.0579075102442042</v>
      </c>
      <c r="AU259" s="1">
        <f t="shared" si="544"/>
        <v>1.0639565848522414</v>
      </c>
      <c r="AV259" s="1">
        <f t="shared" si="545"/>
        <v>1.0681502834873562</v>
      </c>
      <c r="AW259" s="1">
        <f t="shared" si="546"/>
        <v>1.0709867767064396</v>
      </c>
      <c r="AX259" s="1">
        <f t="shared" si="547"/>
        <v>1.0728587913922971</v>
      </c>
      <c r="AY259" s="1">
        <f t="shared" si="548"/>
        <v>1.0740645114549889</v>
      </c>
      <c r="AZ259" s="1">
        <f t="shared" si="549"/>
        <v>1.0748224957550556</v>
      </c>
      <c r="BA259" s="1">
        <f t="shared" si="550"/>
        <v>1.0752876715399702</v>
      </c>
      <c r="BB259" s="1">
        <f t="shared" si="551"/>
        <v>1.0755664015194117</v>
      </c>
      <c r="BC259" s="1">
        <f t="shared" si="552"/>
        <v>1.0757294910898179</v>
      </c>
      <c r="BD259" s="1">
        <f t="shared" si="553"/>
        <v>1.0758226898273047</v>
      </c>
      <c r="BE259" s="1">
        <f t="shared" si="554"/>
        <v>1.0758747130827067</v>
      </c>
      <c r="BF259" s="1">
        <f t="shared" si="555"/>
        <v>1.0759030816307644</v>
      </c>
      <c r="BG259" s="1">
        <f t="shared" si="556"/>
        <v>1.0759181932652602</v>
      </c>
      <c r="BH259" s="1">
        <f t="shared" si="557"/>
        <v>1.0759260508260389</v>
      </c>
      <c r="BI259" s="1">
        <f t="shared" si="558"/>
        <v>1.0759300219298071</v>
      </c>
      <c r="BJ259" s="1">
        <f t="shared" si="559"/>
        <v>1.0759319308600572</v>
      </c>
      <c r="BK259" s="1">
        <f t="shared" si="560"/>
        <v>1.0759327044065214</v>
      </c>
      <c r="BL259" s="1">
        <f t="shared" si="561"/>
        <v>1.0759327219318731</v>
      </c>
      <c r="BM259" s="1">
        <f t="shared" si="562"/>
        <v>1.0759319585966765</v>
      </c>
      <c r="BN259" s="1">
        <f t="shared" si="563"/>
        <v>1.0759299572415031</v>
      </c>
      <c r="BO259" s="1">
        <f t="shared" si="564"/>
        <v>1.0759256135960484</v>
      </c>
      <c r="BP259" s="1">
        <f t="shared" si="565"/>
        <v>1.0759167046093661</v>
      </c>
      <c r="BQ259" s="1">
        <f t="shared" si="566"/>
        <v>1.0758990243864022</v>
      </c>
      <c r="BR259" s="1">
        <f t="shared" si="567"/>
        <v>1.0758649123315707</v>
      </c>
      <c r="BS259" s="1">
        <f t="shared" si="568"/>
        <v>1.0758008645386616</v>
      </c>
      <c r="BT259" s="1">
        <f t="shared" si="569"/>
        <v>1.0756838218939455</v>
      </c>
      <c r="BU259" s="1">
        <f t="shared" si="570"/>
        <v>1.0754756493593052</v>
      </c>
      <c r="BV259" s="1">
        <f t="shared" si="571"/>
        <v>1.0751152991493287</v>
      </c>
      <c r="BW259" s="1">
        <f t="shared" si="572"/>
        <v>1.074508240601227</v>
      </c>
      <c r="BX259" s="1">
        <f t="shared" si="573"/>
        <v>1.0735130054523245</v>
      </c>
      <c r="BY259" s="1">
        <f t="shared" si="574"/>
        <v>1.0719251969143222</v>
      </c>
      <c r="BZ259" s="1">
        <f t="shared" si="575"/>
        <v>1.0694600711957056</v>
      </c>
      <c r="CA259" s="1">
        <f t="shared" si="576"/>
        <v>1.0657357853926697</v>
      </c>
      <c r="CB259" s="1">
        <f t="shared" si="577"/>
        <v>1.0602604888456866</v>
      </c>
      <c r="CC259" s="1">
        <f t="shared" si="578"/>
        <v>1.0524273838660998</v>
      </c>
      <c r="CD259" s="1">
        <f t="shared" si="579"/>
        <v>1.0415223753844349</v>
      </c>
      <c r="CE259" s="1">
        <f t="shared" si="580"/>
        <v>1.0267486158555352</v>
      </c>
      <c r="CF259" s="1">
        <f t="shared" si="581"/>
        <v>1.0072708467140588</v>
      </c>
      <c r="CG259" s="1">
        <f t="shared" si="582"/>
        <v>0.98227984236814381</v>
      </c>
      <c r="CH259" s="1">
        <f t="shared" si="583"/>
        <v>0.95107367192545589</v>
      </c>
      <c r="CI259" s="1">
        <f t="shared" si="584"/>
        <v>0.91314844442979826</v>
      </c>
      <c r="CJ259" s="1">
        <f t="shared" si="585"/>
        <v>0.86828752644351981</v>
      </c>
      <c r="CK259" s="1">
        <f t="shared" si="586"/>
        <v>0.81663588247267982</v>
      </c>
      <c r="CL259" s="1">
        <f t="shared" si="587"/>
        <v>0.75874604326745698</v>
      </c>
      <c r="CM259" s="1">
        <f t="shared" si="588"/>
        <v>0.6955847254657922</v>
      </c>
      <c r="CN259" s="1">
        <f t="shared" si="589"/>
        <v>0.6284941877270086</v>
      </c>
      <c r="CO259" s="1">
        <f t="shared" si="590"/>
        <v>0.55910923791328759</v>
      </c>
      <c r="CP259" s="1">
        <f t="shared" si="591"/>
        <v>0.48923809892764669</v>
      </c>
      <c r="CQ259" s="1">
        <f t="shared" si="592"/>
        <v>0.42072156367016811</v>
      </c>
      <c r="CR259" s="1">
        <f t="shared" si="593"/>
        <v>0.35528865086788536</v>
      </c>
      <c r="CS259" s="1">
        <f t="shared" si="594"/>
        <v>0.29442747206215847</v>
      </c>
      <c r="CT259" s="1">
        <f t="shared" si="595"/>
        <v>0.23928715193139918</v>
      </c>
      <c r="CU259" s="1">
        <f t="shared" si="596"/>
        <v>0.19062109753296652</v>
      </c>
      <c r="CV259" s="1">
        <f t="shared" si="597"/>
        <v>0.14877494740221839</v>
      </c>
      <c r="CW259" s="1">
        <f t="shared" si="598"/>
        <v>0.11371563514820716</v>
      </c>
      <c r="CX259" s="1">
        <f t="shared" si="599"/>
        <v>8.5092504892138196E-2</v>
      </c>
      <c r="CY259" s="1">
        <f t="shared" si="600"/>
        <v>6.231818933757266E-2</v>
      </c>
      <c r="CZ259" s="1">
        <f t="shared" si="601"/>
        <v>4.465627165588696E-2</v>
      </c>
      <c r="DA259" s="1">
        <f t="shared" si="602"/>
        <v>3.130429088849776E-2</v>
      </c>
      <c r="DB259" s="1">
        <f t="shared" si="603"/>
        <v>2.146370486985413E-2</v>
      </c>
      <c r="DC259" s="1">
        <f t="shared" si="604"/>
        <v>1.4392119533541204E-2</v>
      </c>
      <c r="DD259" s="1">
        <f t="shared" si="605"/>
        <v>9.436621793806511E-3</v>
      </c>
      <c r="DE259" s="1">
        <f t="shared" si="606"/>
        <v>6.0498380601881818E-3</v>
      </c>
      <c r="DF259" s="1">
        <f t="shared" si="607"/>
        <v>3.7921019015548139E-3</v>
      </c>
      <c r="DG259" s="1">
        <f t="shared" si="608"/>
        <v>2.3238483063517073E-3</v>
      </c>
      <c r="DH259" s="1">
        <f t="shared" si="609"/>
        <v>1.3922505465731655E-3</v>
      </c>
      <c r="DI259" s="1">
        <f t="shared" si="610"/>
        <v>8.1546653161225827E-4</v>
      </c>
      <c r="DJ259" s="1">
        <f t="shared" si="611"/>
        <v>4.6695760863887253E-4</v>
      </c>
      <c r="DK259" s="1">
        <f t="shared" si="612"/>
        <v>2.6142087270957876E-4</v>
      </c>
      <c r="DL259" s="1">
        <f t="shared" si="613"/>
        <v>1.4308968188422836E-4</v>
      </c>
      <c r="DM259" s="1">
        <f t="shared" si="614"/>
        <v>7.6577235461559764E-5</v>
      </c>
      <c r="DN259" s="1">
        <f t="shared" si="615"/>
        <v>4.0071555336108841E-5</v>
      </c>
      <c r="DO259" s="1">
        <f t="shared" si="616"/>
        <v>2.0504210415914231E-5</v>
      </c>
      <c r="DP259" s="1">
        <f t="shared" si="617"/>
        <v>1.026002360029324E-5</v>
      </c>
      <c r="DQ259" s="1">
        <f t="shared" si="618"/>
        <v>5.020914567591703E-6</v>
      </c>
      <c r="DR259" s="1">
        <f t="shared" si="619"/>
        <v>2.4031419336350264E-6</v>
      </c>
      <c r="DS259" s="1">
        <f t="shared" si="620"/>
        <v>1.1250531602192517E-6</v>
      </c>
      <c r="DT259" s="1">
        <f t="shared" si="621"/>
        <v>5.1522900708312531E-7</v>
      </c>
      <c r="DU259" s="1">
        <f t="shared" si="622"/>
        <v>2.3083372842868349E-7</v>
      </c>
      <c r="DV259" s="1">
        <f t="shared" si="623"/>
        <v>1.0118338880642364E-7</v>
      </c>
      <c r="DW259" s="1">
        <f t="shared" si="624"/>
        <v>4.3398078358106168E-8</v>
      </c>
      <c r="DX259" s="1">
        <f t="shared" si="625"/>
        <v>1.8214795207020479E-8</v>
      </c>
      <c r="DY259" s="1">
        <f t="shared" si="626"/>
        <v>7.4819100792840688E-9</v>
      </c>
      <c r="DZ259" s="1">
        <f t="shared" si="627"/>
        <v>3.0079977454175928E-9</v>
      </c>
      <c r="EA259" s="1">
        <f t="shared" si="628"/>
        <v>1.183756029229212E-9</v>
      </c>
      <c r="EB259" s="1">
        <f t="shared" si="629"/>
        <v>4.5604711605399055E-10</v>
      </c>
      <c r="EC259" s="1">
        <f t="shared" si="630"/>
        <v>1.720138247563027E-10</v>
      </c>
      <c r="ED259" s="1">
        <f t="shared" si="631"/>
        <v>6.3528195272530445E-11</v>
      </c>
      <c r="EE259" s="1">
        <f t="shared" si="632"/>
        <v>2.2975374333801314E-11</v>
      </c>
      <c r="EF259" s="1">
        <f t="shared" si="633"/>
        <v>8.1375726547021291E-12</v>
      </c>
      <c r="EG259" s="1">
        <f t="shared" si="634"/>
        <v>2.8229714817829215E-12</v>
      </c>
      <c r="EH259" s="1">
        <f t="shared" si="635"/>
        <v>9.5926879720920058E-13</v>
      </c>
      <c r="EI259" s="1">
        <f t="shared" si="636"/>
        <v>3.19329432908506E-13</v>
      </c>
      <c r="EJ259" s="1">
        <f t="shared" si="637"/>
        <v>1.0414648599839534E-13</v>
      </c>
      <c r="EK259" s="1">
        <f t="shared" si="638"/>
        <v>3.3281214308550877E-14</v>
      </c>
      <c r="EL259" s="1">
        <f t="shared" si="639"/>
        <v>1.0421829429314803E-14</v>
      </c>
      <c r="EM259" s="1">
        <f t="shared" si="640"/>
        <v>3.1983052188259854E-15</v>
      </c>
      <c r="EN259" s="1">
        <f t="shared" si="641"/>
        <v>9.6198293882512911E-16</v>
      </c>
      <c r="EO259" s="1">
        <f t="shared" si="642"/>
        <v>2.8361301748522871E-16</v>
      </c>
      <c r="EP259" s="1">
        <f t="shared" si="643"/>
        <v>8.1966332404222337E-17</v>
      </c>
      <c r="EQ259" s="1">
        <f t="shared" si="644"/>
        <v>2.3223838773552626E-17</v>
      </c>
      <c r="ER259" s="1">
        <f t="shared" si="645"/>
        <v>6.4514843844056252E-18</v>
      </c>
      <c r="ES259" s="1">
        <f t="shared" si="646"/>
        <v>1.7573155415426668E-18</v>
      </c>
      <c r="ET259" s="1">
        <f t="shared" si="647"/>
        <v>4.693976940330411E-19</v>
      </c>
      <c r="EU259" s="1">
        <f t="shared" si="648"/>
        <v>1.2296151683897265E-19</v>
      </c>
      <c r="EV259" s="1">
        <f t="shared" si="649"/>
        <v>3.1591466264792243E-20</v>
      </c>
      <c r="EW259" s="1">
        <f t="shared" si="650"/>
        <v>7.9611756168363343E-21</v>
      </c>
      <c r="EX259" s="1">
        <f t="shared" si="651"/>
        <v>1.9680008545432467E-21</v>
      </c>
      <c r="EY259" s="1">
        <f t="shared" si="652"/>
        <v>4.7725114400910056E-22</v>
      </c>
      <c r="EZ259" s="1">
        <f t="shared" si="653"/>
        <v>1.1354594478325842E-22</v>
      </c>
      <c r="FA259" s="1">
        <f t="shared" si="654"/>
        <v>2.6500621531117796E-23</v>
      </c>
      <c r="FB259" s="1">
        <f t="shared" si="655"/>
        <v>6.0417656344560039E-24</v>
      </c>
      <c r="FC259" s="1">
        <f t="shared" si="656"/>
        <v>1.1998196409264573E-24</v>
      </c>
      <c r="FD259" s="75">
        <f t="shared" si="507"/>
        <v>-1.1998196409264573E-24</v>
      </c>
    </row>
    <row r="260" spans="7:160" x14ac:dyDescent="0.35">
      <c r="G260" t="str">
        <f t="shared" si="503"/>
        <v>Refd, t=1.23</v>
      </c>
      <c r="H260" s="76">
        <f t="shared" si="504"/>
        <v>1.2249999999999959</v>
      </c>
      <c r="I260" s="1">
        <f t="shared" si="505"/>
        <v>0</v>
      </c>
      <c r="J260" s="22">
        <f t="shared" si="506"/>
        <v>1.576252704854804E-5</v>
      </c>
      <c r="K260" s="1">
        <f t="shared" si="508"/>
        <v>8.1594128111438563E-5</v>
      </c>
      <c r="L260" s="1">
        <f t="shared" si="509"/>
        <v>2.0812714226482775E-4</v>
      </c>
      <c r="M260" s="1">
        <f t="shared" si="510"/>
        <v>4.387864592550141E-4</v>
      </c>
      <c r="N260" s="1">
        <f t="shared" si="511"/>
        <v>8.4282017342779902E-4</v>
      </c>
      <c r="O260" s="1">
        <f t="shared" si="512"/>
        <v>1.5270731842545017E-3</v>
      </c>
      <c r="P260" s="1">
        <f t="shared" si="513"/>
        <v>2.65079511038645E-3</v>
      </c>
      <c r="Q260" s="1">
        <f t="shared" si="514"/>
        <v>4.442917583410636E-3</v>
      </c>
      <c r="R260" s="1">
        <f t="shared" si="515"/>
        <v>7.2203368701528091E-3</v>
      </c>
      <c r="S260" s="1">
        <f t="shared" si="516"/>
        <v>1.1404626994468666E-2</v>
      </c>
      <c r="T260" s="1">
        <f t="shared" si="517"/>
        <v>1.753346315343653E-2</v>
      </c>
      <c r="U260" s="1">
        <f t="shared" si="518"/>
        <v>2.626214542143657E-2</v>
      </c>
      <c r="V260" s="1">
        <f t="shared" si="519"/>
        <v>3.8350347341177822E-2</v>
      </c>
      <c r="W260" s="1">
        <f t="shared" si="520"/>
        <v>5.4629939246813891E-2</v>
      </c>
      <c r="X260" s="1">
        <f t="shared" si="521"/>
        <v>7.5951695890118798E-2</v>
      </c>
      <c r="Y260" s="1">
        <f t="shared" si="522"/>
        <v>0.10311188363638124</v>
      </c>
      <c r="Z260" s="1">
        <f t="shared" si="523"/>
        <v>0.1367637781406931</v>
      </c>
      <c r="AA260" s="1">
        <f t="shared" si="524"/>
        <v>0.17732337378117544</v>
      </c>
      <c r="AB260" s="1">
        <f t="shared" si="525"/>
        <v>0.22488194139652107</v>
      </c>
      <c r="AC260" s="1">
        <f t="shared" si="526"/>
        <v>0.27913966537202045</v>
      </c>
      <c r="AD260" s="1">
        <f t="shared" si="527"/>
        <v>0.33937358939738482</v>
      </c>
      <c r="AE260" s="1">
        <f t="shared" si="528"/>
        <v>0.40444928669238134</v>
      </c>
      <c r="AF260" s="1">
        <f t="shared" si="529"/>
        <v>0.47287948690559112</v>
      </c>
      <c r="AG260" s="1">
        <f t="shared" si="530"/>
        <v>0.54292543072100286</v>
      </c>
      <c r="AH260" s="1">
        <f t="shared" si="531"/>
        <v>0.61272950066817145</v>
      </c>
      <c r="AI260" s="1">
        <f t="shared" si="532"/>
        <v>0.68046225797365423</v>
      </c>
      <c r="AJ260" s="1">
        <f t="shared" si="533"/>
        <v>0.74446460134816039</v>
      </c>
      <c r="AK260" s="1">
        <f t="shared" si="534"/>
        <v>0.80336686728952988</v>
      </c>
      <c r="AL260" s="1">
        <f t="shared" si="535"/>
        <v>0.85617100664465495</v>
      </c>
      <c r="AM260" s="1">
        <f t="shared" si="536"/>
        <v>0.90228847373416032</v>
      </c>
      <c r="AN260" s="1">
        <f t="shared" si="537"/>
        <v>0.94153370210782206</v>
      </c>
      <c r="AO260" s="1">
        <f t="shared" si="538"/>
        <v>0.9740795289075147</v>
      </c>
      <c r="AP260" s="1">
        <f t="shared" si="539"/>
        <v>1.0003855091652403</v>
      </c>
      <c r="AQ260" s="1">
        <f t="shared" si="540"/>
        <v>1.0211121362853781</v>
      </c>
      <c r="AR260" s="1">
        <f t="shared" si="541"/>
        <v>1.0370335798164236</v>
      </c>
      <c r="AS260" s="1">
        <f t="shared" si="542"/>
        <v>1.048959201087212</v>
      </c>
      <c r="AT260" s="1">
        <f t="shared" si="543"/>
        <v>1.0576706380710106</v>
      </c>
      <c r="AU260" s="1">
        <f t="shared" si="544"/>
        <v>1.0638775349988636</v>
      </c>
      <c r="AV260" s="1">
        <f t="shared" si="545"/>
        <v>1.0681917439510458</v>
      </c>
      <c r="AW260" s="1">
        <f t="shared" si="546"/>
        <v>1.071117484793092</v>
      </c>
      <c r="AX260" s="1">
        <f t="shared" si="547"/>
        <v>1.0730536606839058</v>
      </c>
      <c r="AY260" s="1">
        <f t="shared" si="548"/>
        <v>1.0743041912960085</v>
      </c>
      <c r="AZ260" s="1">
        <f t="shared" si="549"/>
        <v>1.0750925987049238</v>
      </c>
      <c r="BA260" s="1">
        <f t="shared" si="550"/>
        <v>1.0755778650057408</v>
      </c>
      <c r="BB260" s="1">
        <f t="shared" si="551"/>
        <v>1.075869506093114</v>
      </c>
      <c r="BC260" s="1">
        <f t="shared" si="552"/>
        <v>1.0760406739471633</v>
      </c>
      <c r="BD260" s="1">
        <f t="shared" si="553"/>
        <v>1.0761387957711386</v>
      </c>
      <c r="BE260" s="1">
        <f t="shared" si="554"/>
        <v>1.0761937423834369</v>
      </c>
      <c r="BF260" s="1">
        <f t="shared" si="555"/>
        <v>1.0762238029207518</v>
      </c>
      <c r="BG260" s="1">
        <f t="shared" si="556"/>
        <v>1.0762398693237036</v>
      </c>
      <c r="BH260" s="1">
        <f t="shared" si="557"/>
        <v>1.0762482521754393</v>
      </c>
      <c r="BI260" s="1">
        <f t="shared" si="558"/>
        <v>1.0762525048300839</v>
      </c>
      <c r="BJ260" s="1">
        <f t="shared" si="559"/>
        <v>1.0762545601736611</v>
      </c>
      <c r="BK260" s="1">
        <f t="shared" si="560"/>
        <v>1.0762554062956495</v>
      </c>
      <c r="BL260" s="1">
        <f t="shared" si="561"/>
        <v>1.0762554554983439</v>
      </c>
      <c r="BM260" s="1">
        <f t="shared" si="562"/>
        <v>1.0762546989744697</v>
      </c>
      <c r="BN260" s="1">
        <f t="shared" si="563"/>
        <v>1.0762526852459198</v>
      </c>
      <c r="BO260" s="1">
        <f t="shared" si="564"/>
        <v>1.0762483089854404</v>
      </c>
      <c r="BP260" s="1">
        <f t="shared" si="565"/>
        <v>1.0762393416199783</v>
      </c>
      <c r="BQ260" s="1">
        <f t="shared" si="566"/>
        <v>1.0762215698370357</v>
      </c>
      <c r="BR260" s="1">
        <f t="shared" si="567"/>
        <v>1.0761873286958574</v>
      </c>
      <c r="BS260" s="1">
        <f t="shared" si="568"/>
        <v>1.0761231233891062</v>
      </c>
      <c r="BT260" s="1">
        <f t="shared" si="569"/>
        <v>1.0760059373776523</v>
      </c>
      <c r="BU260" s="1">
        <f t="shared" si="570"/>
        <v>1.0757977469299564</v>
      </c>
      <c r="BV260" s="1">
        <f t="shared" si="571"/>
        <v>1.075437741151906</v>
      </c>
      <c r="BW260" s="1">
        <f t="shared" si="572"/>
        <v>1.0748318361074349</v>
      </c>
      <c r="BX260" s="1">
        <f t="shared" si="573"/>
        <v>1.0738393344896584</v>
      </c>
      <c r="BY260" s="1">
        <f t="shared" si="574"/>
        <v>1.0722570753685092</v>
      </c>
      <c r="BZ260" s="1">
        <f t="shared" si="575"/>
        <v>1.0698021681155689</v>
      </c>
      <c r="CA260" s="1">
        <f t="shared" si="576"/>
        <v>1.0660953757674674</v>
      </c>
      <c r="CB260" s="1">
        <f t="shared" si="577"/>
        <v>1.060648281181753</v>
      </c>
      <c r="CC260" s="1">
        <f t="shared" si="578"/>
        <v>1.0528583065452963</v>
      </c>
      <c r="CD260" s="1">
        <f t="shared" si="579"/>
        <v>1.0420161482951451</v>
      </c>
      <c r="CE260" s="1">
        <f t="shared" si="580"/>
        <v>1.0273298896270853</v>
      </c>
      <c r="CF260" s="1">
        <f t="shared" si="581"/>
        <v>1.0079686803199779</v>
      </c>
      <c r="CG260" s="1">
        <f t="shared" si="582"/>
        <v>0.98312632913483222</v>
      </c>
      <c r="CH260" s="1">
        <f t="shared" si="583"/>
        <v>0.95210162468032478</v>
      </c>
      <c r="CI260" s="1">
        <f t="shared" si="584"/>
        <v>0.91438820897032136</v>
      </c>
      <c r="CJ260" s="1">
        <f t="shared" si="585"/>
        <v>0.8697631867599076</v>
      </c>
      <c r="CK260" s="1">
        <f t="shared" si="586"/>
        <v>0.81836131206243568</v>
      </c>
      <c r="CL260" s="1">
        <f t="shared" si="587"/>
        <v>0.76072139542117556</v>
      </c>
      <c r="CM260" s="1">
        <f t="shared" si="588"/>
        <v>0.69779399532919861</v>
      </c>
      <c r="CN260" s="1">
        <f t="shared" si="589"/>
        <v>0.63090439140453891</v>
      </c>
      <c r="CO260" s="1">
        <f t="shared" si="590"/>
        <v>0.56167153923848889</v>
      </c>
      <c r="CP260" s="1">
        <f t="shared" si="591"/>
        <v>0.49189090670711966</v>
      </c>
      <c r="CQ260" s="1">
        <f t="shared" si="592"/>
        <v>0.42339528297779538</v>
      </c>
      <c r="CR260" s="1">
        <f t="shared" si="593"/>
        <v>0.35791147597254624</v>
      </c>
      <c r="CS260" s="1">
        <f t="shared" si="594"/>
        <v>0.29693142335672829</v>
      </c>
      <c r="CT260" s="1">
        <f t="shared" si="595"/>
        <v>0.24161352651949541</v>
      </c>
      <c r="CU260" s="1">
        <f t="shared" si="596"/>
        <v>0.19272462748653243</v>
      </c>
      <c r="CV260" s="1">
        <f t="shared" si="597"/>
        <v>0.15062620814908842</v>
      </c>
      <c r="CW260" s="1">
        <f t="shared" si="598"/>
        <v>0.1153015588640884</v>
      </c>
      <c r="CX260" s="1">
        <f t="shared" si="599"/>
        <v>8.6415160294525201E-2</v>
      </c>
      <c r="CY260" s="1">
        <f t="shared" si="600"/>
        <v>6.3392228879993906E-2</v>
      </c>
      <c r="CZ260" s="1">
        <f t="shared" si="601"/>
        <v>4.5505581678752627E-2</v>
      </c>
      <c r="DA260" s="1">
        <f t="shared" si="602"/>
        <v>3.1958400594641174E-2</v>
      </c>
      <c r="DB260" s="1">
        <f t="shared" si="603"/>
        <v>2.1954433171238418E-2</v>
      </c>
      <c r="DC260" s="1">
        <f t="shared" si="604"/>
        <v>1.47507992859915E-2</v>
      </c>
      <c r="DD260" s="1">
        <f t="shared" si="605"/>
        <v>9.6920787898162209E-3</v>
      </c>
      <c r="DE260" s="1">
        <f t="shared" si="606"/>
        <v>6.2271526335488537E-3</v>
      </c>
      <c r="DF260" s="1">
        <f t="shared" si="607"/>
        <v>3.9120677454679677E-3</v>
      </c>
      <c r="DG260" s="1">
        <f t="shared" si="608"/>
        <v>2.4029759806350882E-3</v>
      </c>
      <c r="DH260" s="1">
        <f t="shared" si="609"/>
        <v>1.443140015808974E-3</v>
      </c>
      <c r="DI260" s="1">
        <f t="shared" si="610"/>
        <v>8.4738391483924153E-4</v>
      </c>
      <c r="DJ260" s="1">
        <f t="shared" si="611"/>
        <v>4.8648289786280076E-4</v>
      </c>
      <c r="DK260" s="1">
        <f t="shared" si="612"/>
        <v>2.7307311085733702E-4</v>
      </c>
      <c r="DL260" s="1">
        <f t="shared" si="613"/>
        <v>1.498744267592418E-4</v>
      </c>
      <c r="DM260" s="1">
        <f t="shared" si="614"/>
        <v>8.0432376949303102E-5</v>
      </c>
      <c r="DN260" s="1">
        <f t="shared" si="615"/>
        <v>4.2209516263022053E-5</v>
      </c>
      <c r="DO260" s="1">
        <f t="shared" si="616"/>
        <v>2.1661605107576433E-5</v>
      </c>
      <c r="DP260" s="1">
        <f t="shared" si="617"/>
        <v>1.0871746457604332E-5</v>
      </c>
      <c r="DQ260" s="1">
        <f t="shared" si="618"/>
        <v>5.336624458216363E-6</v>
      </c>
      <c r="DR260" s="1">
        <f t="shared" si="619"/>
        <v>2.5622712423196932E-6</v>
      </c>
      <c r="DS260" s="1">
        <f t="shared" si="620"/>
        <v>1.2033976358582214E-6</v>
      </c>
      <c r="DT260" s="1">
        <f t="shared" si="621"/>
        <v>5.5291065712208523E-7</v>
      </c>
      <c r="DU260" s="1">
        <f t="shared" si="622"/>
        <v>2.4854220775187122E-7</v>
      </c>
      <c r="DV260" s="1">
        <f t="shared" si="623"/>
        <v>1.09315967551303E-7</v>
      </c>
      <c r="DW260" s="1">
        <f t="shared" si="624"/>
        <v>4.7048441463232052E-8</v>
      </c>
      <c r="DX260" s="1">
        <f t="shared" si="625"/>
        <v>1.9816450424510882E-8</v>
      </c>
      <c r="DY260" s="1">
        <f t="shared" si="626"/>
        <v>8.1689639781258427E-9</v>
      </c>
      <c r="DZ260" s="1">
        <f t="shared" si="627"/>
        <v>3.2961780064986955E-9</v>
      </c>
      <c r="EA260" s="1">
        <f t="shared" si="628"/>
        <v>1.3019652389000157E-9</v>
      </c>
      <c r="EB260" s="1">
        <f t="shared" si="629"/>
        <v>5.0347275873764785E-10</v>
      </c>
      <c r="EC260" s="1">
        <f t="shared" si="630"/>
        <v>1.9062656253944613E-10</v>
      </c>
      <c r="ED260" s="1">
        <f t="shared" si="631"/>
        <v>7.0674833826391371E-11</v>
      </c>
      <c r="EE260" s="1">
        <f t="shared" si="632"/>
        <v>2.5660387321070551E-11</v>
      </c>
      <c r="EF260" s="1">
        <f t="shared" si="633"/>
        <v>9.1247644484744032E-12</v>
      </c>
      <c r="EG260" s="1">
        <f t="shared" si="634"/>
        <v>3.1782131241319566E-12</v>
      </c>
      <c r="EH260" s="1">
        <f t="shared" si="635"/>
        <v>1.0844009866934039E-12</v>
      </c>
      <c r="EI260" s="1">
        <f t="shared" si="636"/>
        <v>3.6248052030198387E-13</v>
      </c>
      <c r="EJ260" s="1">
        <f t="shared" si="637"/>
        <v>1.1871602046636221E-13</v>
      </c>
      <c r="EK260" s="1">
        <f t="shared" si="638"/>
        <v>3.8098290905450213E-14</v>
      </c>
      <c r="EL260" s="1">
        <f t="shared" si="639"/>
        <v>1.1981586975726997E-14</v>
      </c>
      <c r="EM260" s="1">
        <f t="shared" si="640"/>
        <v>3.6929768737180909E-15</v>
      </c>
      <c r="EN260" s="1">
        <f t="shared" si="641"/>
        <v>1.1156614197047256E-15</v>
      </c>
      <c r="EO260" s="1">
        <f t="shared" si="642"/>
        <v>3.3038587520102753E-16</v>
      </c>
      <c r="EP260" s="1">
        <f t="shared" si="643"/>
        <v>9.5914182361558018E-17</v>
      </c>
      <c r="EQ260" s="1">
        <f t="shared" si="644"/>
        <v>2.7299516525135405E-17</v>
      </c>
      <c r="ER260" s="1">
        <f t="shared" si="645"/>
        <v>7.6186092141549318E-18</v>
      </c>
      <c r="ES260" s="1">
        <f t="shared" si="646"/>
        <v>2.0848857213731788E-18</v>
      </c>
      <c r="ET260" s="1">
        <f t="shared" si="647"/>
        <v>5.595142677622497E-19</v>
      </c>
      <c r="EU260" s="1">
        <f t="shared" si="648"/>
        <v>1.4726457503177825E-19</v>
      </c>
      <c r="EV260" s="1">
        <f t="shared" si="649"/>
        <v>3.8017082923805038E-20</v>
      </c>
      <c r="EW260" s="1">
        <f t="shared" si="650"/>
        <v>9.6269148934176967E-21</v>
      </c>
      <c r="EX260" s="1">
        <f t="shared" si="651"/>
        <v>2.3914266120554934E-21</v>
      </c>
      <c r="EY260" s="1">
        <f t="shared" si="652"/>
        <v>5.8280257748260354E-22</v>
      </c>
      <c r="EZ260" s="1">
        <f t="shared" si="653"/>
        <v>1.3935082107817333E-22</v>
      </c>
      <c r="FA260" s="1">
        <f t="shared" si="654"/>
        <v>3.268707850186392E-23</v>
      </c>
      <c r="FB260" s="1">
        <f t="shared" si="655"/>
        <v>7.4895509192413823E-24</v>
      </c>
      <c r="FC260" s="1">
        <f t="shared" si="656"/>
        <v>1.4937958122906161E-24</v>
      </c>
      <c r="FD260" s="75">
        <f t="shared" si="507"/>
        <v>-1.4937958122906161E-24</v>
      </c>
    </row>
    <row r="261" spans="7:160" x14ac:dyDescent="0.35">
      <c r="G261" t="str">
        <f t="shared" si="503"/>
        <v>Refd, t=1.23</v>
      </c>
      <c r="H261" s="76">
        <f t="shared" si="504"/>
        <v>1.2299999999999958</v>
      </c>
      <c r="I261" s="1">
        <f t="shared" si="505"/>
        <v>0</v>
      </c>
      <c r="J261" s="22">
        <f t="shared" si="506"/>
        <v>1.5600954649285993E-5</v>
      </c>
      <c r="K261" s="1">
        <f t="shared" si="508"/>
        <v>8.0751615585028955E-5</v>
      </c>
      <c r="L261" s="1">
        <f t="shared" si="509"/>
        <v>2.0594567129703529E-4</v>
      </c>
      <c r="M261" s="1">
        <f t="shared" si="510"/>
        <v>4.3409347295365858E-4</v>
      </c>
      <c r="N261" s="1">
        <f t="shared" si="511"/>
        <v>8.3359757144877995E-4</v>
      </c>
      <c r="O261" s="1">
        <f t="shared" si="512"/>
        <v>1.5099741108170772E-3</v>
      </c>
      <c r="P261" s="1">
        <f t="shared" si="513"/>
        <v>2.620480139026455E-3</v>
      </c>
      <c r="Q261" s="1">
        <f t="shared" si="514"/>
        <v>4.3912025827308734E-3</v>
      </c>
      <c r="R261" s="1">
        <f t="shared" si="515"/>
        <v>7.1351830506999258E-3</v>
      </c>
      <c r="S261" s="1">
        <f t="shared" si="516"/>
        <v>1.1269060322746932E-2</v>
      </c>
      <c r="T261" s="1">
        <f t="shared" si="517"/>
        <v>1.7324580908276752E-2</v>
      </c>
      <c r="U261" s="1">
        <f t="shared" si="518"/>
        <v>2.5950440200767793E-2</v>
      </c>
      <c r="V261" s="1">
        <f t="shared" si="519"/>
        <v>3.7899633797161957E-2</v>
      </c>
      <c r="W261" s="1">
        <f t="shared" si="520"/>
        <v>5.3998181844300136E-2</v>
      </c>
      <c r="X261" s="1">
        <f t="shared" si="521"/>
        <v>7.5092983666815452E-2</v>
      </c>
      <c r="Y261" s="1">
        <f t="shared" si="522"/>
        <v>0.10197966624383832</v>
      </c>
      <c r="Z261" s="1">
        <f t="shared" si="523"/>
        <v>0.13531527017637868</v>
      </c>
      <c r="AA261" s="1">
        <f t="shared" si="524"/>
        <v>0.17552477875506867</v>
      </c>
      <c r="AB261" s="1">
        <f t="shared" si="525"/>
        <v>0.22271389238591857</v>
      </c>
      <c r="AC261" s="1">
        <f t="shared" si="526"/>
        <v>0.27660209012100162</v>
      </c>
      <c r="AD261" s="1">
        <f t="shared" si="527"/>
        <v>0.3364891449147191</v>
      </c>
      <c r="AE261" s="1">
        <f t="shared" si="528"/>
        <v>0.40126461289378279</v>
      </c>
      <c r="AF261" s="1">
        <f t="shared" si="529"/>
        <v>0.46946380408584709</v>
      </c>
      <c r="AG261" s="1">
        <f t="shared" si="530"/>
        <v>0.53936641118585538</v>
      </c>
      <c r="AH261" s="1">
        <f t="shared" si="531"/>
        <v>0.60912680218116289</v>
      </c>
      <c r="AI261" s="1">
        <f t="shared" si="532"/>
        <v>0.67691951749522472</v>
      </c>
      <c r="AJ261" s="1">
        <f t="shared" si="533"/>
        <v>0.74108095957066067</v>
      </c>
      <c r="AK261" s="1">
        <f t="shared" si="534"/>
        <v>0.80022916662627641</v>
      </c>
      <c r="AL261" s="1">
        <f t="shared" si="535"/>
        <v>0.85334766433919074</v>
      </c>
      <c r="AM261" s="1">
        <f t="shared" si="536"/>
        <v>0.89982571482463891</v>
      </c>
      <c r="AN261" s="1">
        <f t="shared" si="537"/>
        <v>0.93945442005963642</v>
      </c>
      <c r="AO261" s="1">
        <f t="shared" si="538"/>
        <v>0.97238461763096273</v>
      </c>
      <c r="AP261" s="1">
        <f t="shared" si="539"/>
        <v>0.99905716385512877</v>
      </c>
      <c r="AQ261" s="1">
        <f t="shared" si="540"/>
        <v>1.0201184092858537</v>
      </c>
      <c r="AR261" s="1">
        <f t="shared" si="541"/>
        <v>1.036333421039173</v>
      </c>
      <c r="AS261" s="1">
        <f t="shared" si="542"/>
        <v>1.0485072936283255</v>
      </c>
      <c r="AT261" s="1">
        <f t="shared" si="543"/>
        <v>1.0574215160782687</v>
      </c>
      <c r="AU261" s="1">
        <f t="shared" si="544"/>
        <v>1.0637886893138855</v>
      </c>
      <c r="AV261" s="1">
        <f t="shared" si="545"/>
        <v>1.0682256321065466</v>
      </c>
      <c r="AW261" s="1">
        <f t="shared" si="546"/>
        <v>1.0712425299797166</v>
      </c>
      <c r="AX261" s="1">
        <f t="shared" si="547"/>
        <v>1.0732444317833358</v>
      </c>
      <c r="AY261" s="1">
        <f t="shared" si="548"/>
        <v>1.0745410022864523</v>
      </c>
      <c r="AZ261" s="1">
        <f t="shared" si="549"/>
        <v>1.0753607619189118</v>
      </c>
      <c r="BA261" s="1">
        <f t="shared" si="550"/>
        <v>1.0758667959253381</v>
      </c>
      <c r="BB261" s="1">
        <f t="shared" si="551"/>
        <v>1.076171825032225</v>
      </c>
      <c r="BC261" s="1">
        <f t="shared" si="552"/>
        <v>1.0763513962002009</v>
      </c>
      <c r="BD261" s="1">
        <f t="shared" si="553"/>
        <v>1.0764546557540495</v>
      </c>
      <c r="BE261" s="1">
        <f t="shared" si="554"/>
        <v>1.0765126632151503</v>
      </c>
      <c r="BF261" s="1">
        <f t="shared" si="555"/>
        <v>1.0765445012466013</v>
      </c>
      <c r="BG261" s="1">
        <f t="shared" si="556"/>
        <v>1.0765615740822123</v>
      </c>
      <c r="BH261" s="1">
        <f t="shared" si="557"/>
        <v>1.0765705125743295</v>
      </c>
      <c r="BI261" s="1">
        <f t="shared" si="558"/>
        <v>1.0765750641211891</v>
      </c>
      <c r="BJ261" s="1">
        <f t="shared" si="559"/>
        <v>1.0765772755183687</v>
      </c>
      <c r="BK261" s="1">
        <f t="shared" si="560"/>
        <v>1.0765781994294659</v>
      </c>
      <c r="BL261" s="1">
        <f t="shared" si="561"/>
        <v>1.0765782830537232</v>
      </c>
      <c r="BM261" s="1">
        <f t="shared" si="562"/>
        <v>1.0765775347587188</v>
      </c>
      <c r="BN261" s="1">
        <f t="shared" si="563"/>
        <v>1.0765755094162632</v>
      </c>
      <c r="BO261" s="1">
        <f t="shared" si="564"/>
        <v>1.0765711010654091</v>
      </c>
      <c r="BP261" s="1">
        <f t="shared" si="565"/>
        <v>1.0765620759471592</v>
      </c>
      <c r="BQ261" s="1">
        <f t="shared" si="566"/>
        <v>1.076544213696502</v>
      </c>
      <c r="BR261" s="1">
        <f t="shared" si="567"/>
        <v>1.0765098455058308</v>
      </c>
      <c r="BS261" s="1">
        <f t="shared" si="568"/>
        <v>1.0764454863008295</v>
      </c>
      <c r="BT261" s="1">
        <f t="shared" si="569"/>
        <v>1.0763281628681036</v>
      </c>
      <c r="BU261" s="1">
        <f t="shared" si="570"/>
        <v>1.0761199634591796</v>
      </c>
      <c r="BV261" s="1">
        <f t="shared" si="571"/>
        <v>1.0757603142279608</v>
      </c>
      <c r="BW261" s="1">
        <f t="shared" si="572"/>
        <v>1.0751555767920706</v>
      </c>
      <c r="BX261" s="1">
        <f t="shared" si="573"/>
        <v>1.0741658210417198</v>
      </c>
      <c r="BY261" s="1">
        <f t="shared" si="574"/>
        <v>1.0725891138736516</v>
      </c>
      <c r="BZ261" s="1">
        <f t="shared" si="575"/>
        <v>1.0701444035916394</v>
      </c>
      <c r="CA261" s="1">
        <f t="shared" si="576"/>
        <v>1.0664550370152501</v>
      </c>
      <c r="CB261" s="1">
        <f t="shared" si="577"/>
        <v>1.0610359996156848</v>
      </c>
      <c r="CC261" s="1">
        <f t="shared" si="578"/>
        <v>1.0532888947957826</v>
      </c>
      <c r="CD261" s="1">
        <f t="shared" si="579"/>
        <v>1.0425091677722305</v>
      </c>
      <c r="CE261" s="1">
        <f t="shared" si="580"/>
        <v>1.0279097926263805</v>
      </c>
      <c r="CF261" s="1">
        <f t="shared" si="581"/>
        <v>1.0086643005144567</v>
      </c>
      <c r="CG261" s="1">
        <f t="shared" si="582"/>
        <v>0.98396953235959905</v>
      </c>
      <c r="CH261" s="1">
        <f t="shared" si="583"/>
        <v>0.95312503028999251</v>
      </c>
      <c r="CI261" s="1">
        <f t="shared" si="584"/>
        <v>0.91562204733927965</v>
      </c>
      <c r="CJ261" s="1">
        <f t="shared" si="585"/>
        <v>0.87123154944918058</v>
      </c>
      <c r="CK261" s="1">
        <f t="shared" si="586"/>
        <v>0.82007823962585313</v>
      </c>
      <c r="CL261" s="1">
        <f t="shared" si="587"/>
        <v>0.76268738575492911</v>
      </c>
      <c r="CM261" s="1">
        <f t="shared" si="588"/>
        <v>0.69999355730229107</v>
      </c>
      <c r="CN261" s="1">
        <f t="shared" si="589"/>
        <v>0.6333051854076297</v>
      </c>
      <c r="CO261" s="1">
        <f t="shared" si="590"/>
        <v>0.56422543783259482</v>
      </c>
      <c r="CP261" s="1">
        <f t="shared" si="591"/>
        <v>0.49453700719867205</v>
      </c>
      <c r="CQ261" s="1">
        <f t="shared" si="592"/>
        <v>0.42606456950973537</v>
      </c>
      <c r="CR261" s="1">
        <f t="shared" si="593"/>
        <v>0.36053253475812036</v>
      </c>
      <c r="CS261" s="1">
        <f t="shared" si="594"/>
        <v>0.29943642780472574</v>
      </c>
      <c r="CT261" s="1">
        <f t="shared" si="595"/>
        <v>0.24394367123755717</v>
      </c>
      <c r="CU261" s="1">
        <f t="shared" si="596"/>
        <v>0.19483430733838655</v>
      </c>
      <c r="CV261" s="1">
        <f t="shared" si="597"/>
        <v>0.15248547955060623</v>
      </c>
      <c r="CW261" s="1">
        <f t="shared" si="598"/>
        <v>0.11689672706161926</v>
      </c>
      <c r="CX261" s="1">
        <f t="shared" si="599"/>
        <v>8.7747639921046269E-2</v>
      </c>
      <c r="CY261" s="1">
        <f t="shared" si="600"/>
        <v>6.4476065025424065E-2</v>
      </c>
      <c r="CZ261" s="1">
        <f t="shared" si="601"/>
        <v>4.6364156435201136E-2</v>
      </c>
      <c r="DA261" s="1">
        <f t="shared" si="602"/>
        <v>3.2620875201556099E-2</v>
      </c>
      <c r="DB261" s="1">
        <f t="shared" si="603"/>
        <v>2.2452404219574406E-2</v>
      </c>
      <c r="DC261" s="1">
        <f t="shared" si="604"/>
        <v>1.5115512164021577E-2</v>
      </c>
      <c r="DD261" s="1">
        <f t="shared" si="605"/>
        <v>9.9523820155047304E-3</v>
      </c>
      <c r="DE261" s="1">
        <f t="shared" si="606"/>
        <v>6.4082279853825003E-3</v>
      </c>
      <c r="DF261" s="1">
        <f t="shared" si="607"/>
        <v>4.0348571016804308E-3</v>
      </c>
      <c r="DG261" s="1">
        <f t="shared" si="608"/>
        <v>2.4841569388205321E-3</v>
      </c>
      <c r="DH261" s="1">
        <f t="shared" si="609"/>
        <v>1.4954771868742809E-3</v>
      </c>
      <c r="DI261" s="1">
        <f t="shared" si="610"/>
        <v>8.8029176264672697E-4</v>
      </c>
      <c r="DJ261" s="1">
        <f t="shared" si="611"/>
        <v>5.0666620523912649E-4</v>
      </c>
      <c r="DK261" s="1">
        <f t="shared" si="612"/>
        <v>2.8515011193379466E-4</v>
      </c>
      <c r="DL261" s="1">
        <f t="shared" si="613"/>
        <v>1.5692573787095391E-4</v>
      </c>
      <c r="DM261" s="1">
        <f t="shared" si="614"/>
        <v>8.4450233864599825E-5</v>
      </c>
      <c r="DN261" s="1">
        <f t="shared" si="615"/>
        <v>4.4444129545110306E-5</v>
      </c>
      <c r="DO261" s="1">
        <f t="shared" si="616"/>
        <v>2.2874889868593046E-5</v>
      </c>
      <c r="DP261" s="1">
        <f t="shared" si="617"/>
        <v>1.1514943884054797E-5</v>
      </c>
      <c r="DQ261" s="1">
        <f t="shared" si="618"/>
        <v>5.6696022893747977E-6</v>
      </c>
      <c r="DR261" s="1">
        <f t="shared" si="619"/>
        <v>2.7306330554613631E-6</v>
      </c>
      <c r="DS261" s="1">
        <f t="shared" si="620"/>
        <v>1.286554167957024E-6</v>
      </c>
      <c r="DT261" s="1">
        <f t="shared" si="621"/>
        <v>5.9303799242366199E-7</v>
      </c>
      <c r="DU261" s="1">
        <f t="shared" si="622"/>
        <v>2.6746309550376585E-7</v>
      </c>
      <c r="DV261" s="1">
        <f t="shared" si="623"/>
        <v>1.180349407968918E-7</v>
      </c>
      <c r="DW261" s="1">
        <f t="shared" si="624"/>
        <v>5.0975582989191756E-8</v>
      </c>
      <c r="DX261" s="1">
        <f t="shared" si="625"/>
        <v>2.1545626177124972E-8</v>
      </c>
      <c r="DY261" s="1">
        <f t="shared" si="626"/>
        <v>8.9133810972830153E-9</v>
      </c>
      <c r="DZ261" s="1">
        <f t="shared" si="627"/>
        <v>3.6095575691784924E-9</v>
      </c>
      <c r="EA261" s="1">
        <f t="shared" si="628"/>
        <v>1.4309872347805347E-9</v>
      </c>
      <c r="EB261" s="1">
        <f t="shared" si="629"/>
        <v>5.5543123886639132E-10</v>
      </c>
      <c r="EC261" s="1">
        <f t="shared" si="630"/>
        <v>2.1109613118043776E-10</v>
      </c>
      <c r="ED261" s="1">
        <f t="shared" si="631"/>
        <v>7.8564881083671689E-11</v>
      </c>
      <c r="EE261" s="1">
        <f t="shared" si="632"/>
        <v>2.8636349264955521E-11</v>
      </c>
      <c r="EF261" s="1">
        <f t="shared" si="633"/>
        <v>1.0223287752556609E-11</v>
      </c>
      <c r="EG261" s="1">
        <f t="shared" si="634"/>
        <v>3.5751136311073937E-12</v>
      </c>
      <c r="EH261" s="1">
        <f t="shared" si="635"/>
        <v>1.2247792647245875E-12</v>
      </c>
      <c r="EI261" s="1">
        <f t="shared" si="636"/>
        <v>4.1108972199788101E-13</v>
      </c>
      <c r="EJ261" s="1">
        <f t="shared" si="637"/>
        <v>1.3519729764370835E-13</v>
      </c>
      <c r="EK261" s="1">
        <f t="shared" si="638"/>
        <v>4.3570586324255569E-14</v>
      </c>
      <c r="EL261" s="1">
        <f t="shared" si="639"/>
        <v>1.3761119869645225E-14</v>
      </c>
      <c r="EM261" s="1">
        <f t="shared" si="640"/>
        <v>4.2598042931397716E-15</v>
      </c>
      <c r="EN261" s="1">
        <f t="shared" si="641"/>
        <v>1.2925311704450537E-15</v>
      </c>
      <c r="EO261" s="1">
        <f t="shared" si="642"/>
        <v>3.84456663906896E-16</v>
      </c>
      <c r="EP261" s="1">
        <f t="shared" si="643"/>
        <v>1.1211085561992334E-16</v>
      </c>
      <c r="EQ261" s="1">
        <f t="shared" si="644"/>
        <v>3.2053848092274631E-17</v>
      </c>
      <c r="ER261" s="1">
        <f t="shared" si="645"/>
        <v>8.9863355103261477E-18</v>
      </c>
      <c r="ES261" s="1">
        <f t="shared" si="646"/>
        <v>2.470541263264708E-18</v>
      </c>
      <c r="ET261" s="1">
        <f t="shared" si="647"/>
        <v>6.6610861577617799E-19</v>
      </c>
      <c r="EU261" s="1">
        <f t="shared" si="648"/>
        <v>1.7614779341609168E-19</v>
      </c>
      <c r="EV261" s="1">
        <f t="shared" si="649"/>
        <v>4.5690263092888226E-20</v>
      </c>
      <c r="EW261" s="1">
        <f t="shared" si="650"/>
        <v>1.1625691386030986E-20</v>
      </c>
      <c r="EX261" s="1">
        <f t="shared" si="651"/>
        <v>2.9019924296309239E-21</v>
      </c>
      <c r="EY261" s="1">
        <f t="shared" si="652"/>
        <v>7.1070430802142725E-22</v>
      </c>
      <c r="EZ261" s="1">
        <f t="shared" si="653"/>
        <v>1.7077560341110397E-22</v>
      </c>
      <c r="FA261" s="1">
        <f t="shared" si="654"/>
        <v>4.025869929353555E-23</v>
      </c>
      <c r="FB261" s="1">
        <f t="shared" si="655"/>
        <v>9.2703478242835249E-24</v>
      </c>
      <c r="FC261" s="1">
        <f t="shared" si="656"/>
        <v>1.8569481426188605E-24</v>
      </c>
      <c r="FD261" s="75">
        <f t="shared" si="507"/>
        <v>-1.8569481426188605E-24</v>
      </c>
    </row>
    <row r="262" spans="7:160" x14ac:dyDescent="0.35">
      <c r="G262" t="str">
        <f t="shared" si="503"/>
        <v>Refd, t=1.24</v>
      </c>
      <c r="H262" s="76">
        <f t="shared" si="504"/>
        <v>1.2349999999999957</v>
      </c>
      <c r="I262" s="1">
        <f t="shared" si="505"/>
        <v>0</v>
      </c>
      <c r="J262" s="22">
        <f t="shared" si="506"/>
        <v>1.5440730558765367E-5</v>
      </c>
      <c r="K262" s="1">
        <f t="shared" si="508"/>
        <v>7.9916301968227033E-5</v>
      </c>
      <c r="L262" s="1">
        <f t="shared" si="509"/>
        <v>2.0378372368039398E-4</v>
      </c>
      <c r="M262" s="1">
        <f t="shared" si="510"/>
        <v>4.2944501670791471E-4</v>
      </c>
      <c r="N262" s="1">
        <f t="shared" si="511"/>
        <v>8.2446801171778936E-4</v>
      </c>
      <c r="O262" s="1">
        <f t="shared" si="512"/>
        <v>1.4930577229601931E-3</v>
      </c>
      <c r="P262" s="1">
        <f t="shared" si="513"/>
        <v>2.5905054561416304E-3</v>
      </c>
      <c r="Q262" s="1">
        <f t="shared" si="514"/>
        <v>4.3400915332241123E-3</v>
      </c>
      <c r="R262" s="1">
        <f t="shared" si="515"/>
        <v>7.0510531286197163E-3</v>
      </c>
      <c r="S262" s="1">
        <f t="shared" si="516"/>
        <v>1.1135154585390635E-2</v>
      </c>
      <c r="T262" s="1">
        <f t="shared" si="517"/>
        <v>1.7118279931476413E-2</v>
      </c>
      <c r="U262" s="1">
        <f t="shared" si="518"/>
        <v>2.5642581706779841E-2</v>
      </c>
      <c r="V262" s="1">
        <f t="shared" si="519"/>
        <v>3.7454420511220082E-2</v>
      </c>
      <c r="W262" s="1">
        <f t="shared" si="520"/>
        <v>5.3373972357313192E-2</v>
      </c>
      <c r="X262" s="1">
        <f t="shared" si="521"/>
        <v>7.4244211609915539E-2</v>
      </c>
      <c r="Y262" s="1">
        <f t="shared" si="522"/>
        <v>0.10086000574210238</v>
      </c>
      <c r="Z262" s="1">
        <f t="shared" si="523"/>
        <v>0.13388196345010039</v>
      </c>
      <c r="AA262" s="1">
        <f t="shared" si="524"/>
        <v>0.1737437907802607</v>
      </c>
      <c r="AB262" s="1">
        <f t="shared" si="525"/>
        <v>0.2205653059113433</v>
      </c>
      <c r="AC262" s="1">
        <f t="shared" si="526"/>
        <v>0.27408496426479084</v>
      </c>
      <c r="AD262" s="1">
        <f t="shared" si="527"/>
        <v>0.33362499291835301</v>
      </c>
      <c r="AE262" s="1">
        <f t="shared" si="528"/>
        <v>0.398098750414625</v>
      </c>
      <c r="AF262" s="1">
        <f t="shared" si="529"/>
        <v>0.46606408387637505</v>
      </c>
      <c r="AG262" s="1">
        <f t="shared" si="530"/>
        <v>0.53581925528005381</v>
      </c>
      <c r="AH262" s="1">
        <f t="shared" si="531"/>
        <v>0.60553089306804742</v>
      </c>
      <c r="AI262" s="1">
        <f t="shared" si="532"/>
        <v>0.67337791907622024</v>
      </c>
      <c r="AJ262" s="1">
        <f t="shared" si="533"/>
        <v>0.73769271544568416</v>
      </c>
      <c r="AK262" s="1">
        <f t="shared" si="534"/>
        <v>0.79708150541476175</v>
      </c>
      <c r="AL262" s="1">
        <f t="shared" si="535"/>
        <v>0.8505098136243503</v>
      </c>
      <c r="AM262" s="1">
        <f t="shared" si="536"/>
        <v>0.89734502094060609</v>
      </c>
      <c r="AN262" s="1">
        <f t="shared" si="537"/>
        <v>0.937355063280635</v>
      </c>
      <c r="AO262" s="1">
        <f t="shared" si="538"/>
        <v>0.97066879223519709</v>
      </c>
      <c r="AP262" s="1">
        <f t="shared" si="539"/>
        <v>0.9977082445779214</v>
      </c>
      <c r="AQ262" s="1">
        <f t="shared" si="540"/>
        <v>1.0191054081237498</v>
      </c>
      <c r="AR262" s="1">
        <f t="shared" si="541"/>
        <v>1.0356159727931122</v>
      </c>
      <c r="AS262" s="1">
        <f t="shared" si="542"/>
        <v>1.0480404805864272</v>
      </c>
      <c r="AT262" s="1">
        <f t="shared" si="543"/>
        <v>1.0571600113380666</v>
      </c>
      <c r="AU262" s="1">
        <f t="shared" si="544"/>
        <v>1.0636899123897705</v>
      </c>
      <c r="AV262" s="1">
        <f t="shared" si="545"/>
        <v>1.0682518204091205</v>
      </c>
      <c r="AW262" s="1">
        <f t="shared" si="546"/>
        <v>1.0713617993262226</v>
      </c>
      <c r="AX262" s="1">
        <f t="shared" si="547"/>
        <v>1.0734310097590447</v>
      </c>
      <c r="AY262" s="1">
        <f t="shared" si="548"/>
        <v>1.0747748682076972</v>
      </c>
      <c r="AZ262" s="1">
        <f t="shared" si="549"/>
        <v>1.0756269266932643</v>
      </c>
      <c r="BA262" s="1">
        <f t="shared" si="550"/>
        <v>1.0761544207902003</v>
      </c>
      <c r="BB262" s="1">
        <f t="shared" si="551"/>
        <v>1.0764733272338654</v>
      </c>
      <c r="BC262" s="1">
        <f t="shared" si="552"/>
        <v>1.0766616363645813</v>
      </c>
      <c r="BD262" s="1">
        <f t="shared" si="553"/>
        <v>1.0767702554164298</v>
      </c>
      <c r="BE262" s="1">
        <f t="shared" si="554"/>
        <v>1.0768314662813934</v>
      </c>
      <c r="BF262" s="1">
        <f t="shared" si="555"/>
        <v>1.0768651707744643</v>
      </c>
      <c r="BG262" s="1">
        <f t="shared" si="556"/>
        <v>1.0768833039911581</v>
      </c>
      <c r="BH262" s="1">
        <f t="shared" si="557"/>
        <v>1.0768928299293361</v>
      </c>
      <c r="BI262" s="1">
        <f t="shared" si="558"/>
        <v>1.0768976986083614</v>
      </c>
      <c r="BJ262" s="1">
        <f t="shared" si="559"/>
        <v>1.0769000762368806</v>
      </c>
      <c r="BK262" s="1">
        <f t="shared" si="560"/>
        <v>1.0769010834627366</v>
      </c>
      <c r="BL262" s="1">
        <f t="shared" si="561"/>
        <v>1.0769012044291435</v>
      </c>
      <c r="BM262" s="1">
        <f t="shared" si="562"/>
        <v>1.0769004658781636</v>
      </c>
      <c r="BN262" s="1">
        <f t="shared" si="563"/>
        <v>1.0768984297349391</v>
      </c>
      <c r="BO262" s="1">
        <f t="shared" si="564"/>
        <v>1.0768939898484817</v>
      </c>
      <c r="BP262" s="1">
        <f t="shared" si="565"/>
        <v>1.076884907620971</v>
      </c>
      <c r="BQ262" s="1">
        <f t="shared" si="566"/>
        <v>1.0768669560040152</v>
      </c>
      <c r="BR262" s="1">
        <f t="shared" si="567"/>
        <v>1.0768324627997645</v>
      </c>
      <c r="BS262" s="1">
        <f t="shared" si="568"/>
        <v>1.0767679532929835</v>
      </c>
      <c r="BT262" s="1">
        <f t="shared" si="569"/>
        <v>1.0766504983317791</v>
      </c>
      <c r="BU262" s="1">
        <f t="shared" si="570"/>
        <v>1.0764422988046041</v>
      </c>
      <c r="BV262" s="1">
        <f t="shared" si="571"/>
        <v>1.0760830180432492</v>
      </c>
      <c r="BW262" s="1">
        <f t="shared" si="572"/>
        <v>1.0754794620236101</v>
      </c>
      <c r="BX262" s="1">
        <f t="shared" si="573"/>
        <v>1.0744924640731999</v>
      </c>
      <c r="BY262" s="1">
        <f t="shared" si="574"/>
        <v>1.0729213109302851</v>
      </c>
      <c r="BZ262" s="1">
        <f t="shared" si="575"/>
        <v>1.0704867757259766</v>
      </c>
      <c r="CA262" s="1">
        <f t="shared" si="576"/>
        <v>1.0668147671430184</v>
      </c>
      <c r="CB262" s="1">
        <f t="shared" si="577"/>
        <v>1.0614236427294992</v>
      </c>
      <c r="CC262" s="1">
        <f t="shared" si="578"/>
        <v>1.0537191489250466</v>
      </c>
      <c r="CD262" s="1">
        <f t="shared" si="579"/>
        <v>1.0430014375281589</v>
      </c>
      <c r="CE262" s="1">
        <f t="shared" si="580"/>
        <v>1.0284883341043263</v>
      </c>
      <c r="CF262" s="1">
        <f t="shared" si="581"/>
        <v>1.0093577244249952</v>
      </c>
      <c r="CG262" s="1">
        <f t="shared" si="582"/>
        <v>0.98480947914752515</v>
      </c>
      <c r="CH262" s="1">
        <f t="shared" si="583"/>
        <v>0.95414392710252627</v>
      </c>
      <c r="CI262" s="1">
        <f t="shared" si="584"/>
        <v>0.91685000890516</v>
      </c>
      <c r="CJ262" s="1">
        <f t="shared" si="585"/>
        <v>0.87269267264403938</v>
      </c>
      <c r="CK262" s="1">
        <f t="shared" si="586"/>
        <v>0.82178672751690318</v>
      </c>
      <c r="CL262" s="1">
        <f t="shared" si="587"/>
        <v>0.76464407421167468</v>
      </c>
      <c r="CM262" s="1">
        <f t="shared" si="588"/>
        <v>0.70218346091453498</v>
      </c>
      <c r="CN262" s="1">
        <f t="shared" si="589"/>
        <v>0.63569660066129952</v>
      </c>
      <c r="CO262" s="1">
        <f t="shared" si="590"/>
        <v>0.56677093908220566</v>
      </c>
      <c r="CP262" s="1">
        <f t="shared" si="591"/>
        <v>0.49717637597959496</v>
      </c>
      <c r="CQ262" s="1">
        <f t="shared" si="592"/>
        <v>0.42872936845996079</v>
      </c>
      <c r="CR262" s="1">
        <f t="shared" si="593"/>
        <v>0.36315174554951807</v>
      </c>
      <c r="CS262" s="1">
        <f t="shared" si="594"/>
        <v>0.30194238408715374</v>
      </c>
      <c r="CT262" s="1">
        <f t="shared" si="595"/>
        <v>0.24627747497161789</v>
      </c>
      <c r="CU262" s="1">
        <f t="shared" si="596"/>
        <v>0.19695002708691886</v>
      </c>
      <c r="CV262" s="1">
        <f t="shared" si="597"/>
        <v>0.15435266298006817</v>
      </c>
      <c r="CW262" s="1">
        <f t="shared" si="598"/>
        <v>0.11850106062248308</v>
      </c>
      <c r="CX262" s="1">
        <f t="shared" si="599"/>
        <v>8.908988918137066E-2</v>
      </c>
      <c r="CY262" s="1">
        <f t="shared" si="600"/>
        <v>6.5569669273022921E-2</v>
      </c>
      <c r="CZ262" s="1">
        <f t="shared" si="601"/>
        <v>4.7231991896672383E-2</v>
      </c>
      <c r="DA262" s="1">
        <f t="shared" si="602"/>
        <v>3.3291731110998458E-2</v>
      </c>
      <c r="DB262" s="1">
        <f t="shared" si="603"/>
        <v>2.2957649384531792E-2</v>
      </c>
      <c r="DC262" s="1">
        <f t="shared" si="604"/>
        <v>1.5486298643764261E-2</v>
      </c>
      <c r="DD262" s="1">
        <f t="shared" si="605"/>
        <v>1.0217575644409612E-2</v>
      </c>
      <c r="DE262" s="1">
        <f t="shared" si="606"/>
        <v>6.5931076023036106E-3</v>
      </c>
      <c r="DF262" s="1">
        <f t="shared" si="607"/>
        <v>4.1605096771523088E-3</v>
      </c>
      <c r="DG262" s="1">
        <f t="shared" si="608"/>
        <v>2.5674253085473495E-3</v>
      </c>
      <c r="DH262" s="1">
        <f t="shared" si="609"/>
        <v>1.5492899165239597E-3</v>
      </c>
      <c r="DI262" s="1">
        <f t="shared" si="610"/>
        <v>9.1421179547029766E-4</v>
      </c>
      <c r="DJ262" s="1">
        <f t="shared" si="611"/>
        <v>5.2752377458515015E-4</v>
      </c>
      <c r="DK262" s="1">
        <f t="shared" si="612"/>
        <v>2.9766356251066114E-4</v>
      </c>
      <c r="DL262" s="1">
        <f t="shared" si="613"/>
        <v>1.6425172215200882E-4</v>
      </c>
      <c r="DM262" s="1">
        <f t="shared" si="614"/>
        <v>8.8636238430205954E-5</v>
      </c>
      <c r="DN262" s="1">
        <f t="shared" si="615"/>
        <v>4.6778916316605036E-5</v>
      </c>
      <c r="DO262" s="1">
        <f t="shared" si="616"/>
        <v>2.4146275223287671E-5</v>
      </c>
      <c r="DP262" s="1">
        <f t="shared" si="617"/>
        <v>1.2190961299488918E-5</v>
      </c>
      <c r="DQ262" s="1">
        <f t="shared" si="618"/>
        <v>6.0206426630995711E-6</v>
      </c>
      <c r="DR262" s="1">
        <f t="shared" si="619"/>
        <v>2.9086830964603178E-6</v>
      </c>
      <c r="DS262" s="1">
        <f t="shared" si="620"/>
        <v>1.3747767393114012E-6</v>
      </c>
      <c r="DT262" s="1">
        <f t="shared" si="621"/>
        <v>6.3574864471057537E-7</v>
      </c>
      <c r="DU262" s="1">
        <f t="shared" si="622"/>
        <v>2.8766894849449405E-7</v>
      </c>
      <c r="DV262" s="1">
        <f t="shared" si="623"/>
        <v>1.2737753878507726E-7</v>
      </c>
      <c r="DW262" s="1">
        <f t="shared" si="624"/>
        <v>5.5198105217233464E-8</v>
      </c>
      <c r="DX262" s="1">
        <f t="shared" si="625"/>
        <v>2.3411377050064598E-8</v>
      </c>
      <c r="DY262" s="1">
        <f t="shared" si="626"/>
        <v>9.7194564958085311E-9</v>
      </c>
      <c r="DZ262" s="1">
        <f t="shared" si="627"/>
        <v>3.9501226327456411E-9</v>
      </c>
      <c r="EA262" s="1">
        <f t="shared" si="628"/>
        <v>1.5717177416444854E-9</v>
      </c>
      <c r="EB262" s="1">
        <f t="shared" si="629"/>
        <v>6.1231661494227461E-10</v>
      </c>
      <c r="EC262" s="1">
        <f t="shared" si="630"/>
        <v>2.3359169537180276E-10</v>
      </c>
      <c r="ED262" s="1">
        <f t="shared" si="631"/>
        <v>8.7269220244304448E-11</v>
      </c>
      <c r="EE262" s="1">
        <f t="shared" si="632"/>
        <v>3.1932258759988574E-11</v>
      </c>
      <c r="EF262" s="1">
        <f t="shared" si="633"/>
        <v>1.144472821957585E-11</v>
      </c>
      <c r="EG262" s="1">
        <f t="shared" si="634"/>
        <v>4.0181944633888423E-12</v>
      </c>
      <c r="EH262" s="1">
        <f t="shared" si="635"/>
        <v>1.3821276891834666E-12</v>
      </c>
      <c r="EI262" s="1">
        <f t="shared" si="636"/>
        <v>4.6579948247004132E-13</v>
      </c>
      <c r="EJ262" s="1">
        <f t="shared" si="637"/>
        <v>1.5382432079365418E-13</v>
      </c>
      <c r="EK262" s="1">
        <f t="shared" si="638"/>
        <v>4.9781430109333596E-14</v>
      </c>
      <c r="EL262" s="1">
        <f t="shared" si="639"/>
        <v>1.5789445055235413E-14</v>
      </c>
      <c r="EM262" s="1">
        <f t="shared" si="640"/>
        <v>4.9086698561911297E-15</v>
      </c>
      <c r="EN262" s="1">
        <f t="shared" si="641"/>
        <v>1.4958845494421368E-15</v>
      </c>
      <c r="EO262" s="1">
        <f t="shared" si="642"/>
        <v>4.4689854296446482E-16</v>
      </c>
      <c r="EP262" s="1">
        <f t="shared" si="643"/>
        <v>1.3089865141804644E-16</v>
      </c>
      <c r="EQ262" s="1">
        <f t="shared" si="644"/>
        <v>3.7593690430506725E-17</v>
      </c>
      <c r="ER262" s="1">
        <f t="shared" si="645"/>
        <v>1.0587316262142941E-17</v>
      </c>
      <c r="ES262" s="1">
        <f t="shared" si="646"/>
        <v>2.9240507647975294E-18</v>
      </c>
      <c r="ET262" s="1">
        <f t="shared" si="647"/>
        <v>7.920422414764699E-19</v>
      </c>
      <c r="EU262" s="1">
        <f t="shared" si="648"/>
        <v>2.1043203490876576E-19</v>
      </c>
      <c r="EV262" s="1">
        <f t="shared" si="649"/>
        <v>5.4841639463029292E-20</v>
      </c>
      <c r="EW262" s="1">
        <f t="shared" si="650"/>
        <v>1.4020980072810758E-20</v>
      </c>
      <c r="EX262" s="1">
        <f t="shared" si="651"/>
        <v>3.5168130923800966E-21</v>
      </c>
      <c r="EY262" s="1">
        <f t="shared" si="652"/>
        <v>8.6547782218438942E-22</v>
      </c>
      <c r="EZ262" s="1">
        <f t="shared" si="653"/>
        <v>2.0899081202662597E-22</v>
      </c>
      <c r="FA262" s="1">
        <f t="shared" si="654"/>
        <v>4.951237964438375E-23</v>
      </c>
      <c r="FB262" s="1">
        <f t="shared" si="655"/>
        <v>1.14575467206627E-23</v>
      </c>
      <c r="FC262" s="1">
        <f t="shared" si="656"/>
        <v>2.3048823616140979E-24</v>
      </c>
      <c r="FD262" s="75">
        <f t="shared" si="507"/>
        <v>-2.3048823616140979E-24</v>
      </c>
    </row>
    <row r="263" spans="7:160" x14ac:dyDescent="0.35">
      <c r="G263" t="str">
        <f t="shared" si="503"/>
        <v>Refd, t=1.24</v>
      </c>
      <c r="H263" s="76">
        <f t="shared" si="504"/>
        <v>1.2399999999999956</v>
      </c>
      <c r="I263" s="1">
        <f t="shared" si="505"/>
        <v>0</v>
      </c>
      <c r="J263" s="22">
        <f t="shared" si="506"/>
        <v>1.5281851961189119E-5</v>
      </c>
      <c r="K263" s="1">
        <f t="shared" si="508"/>
        <v>7.908816665161014E-5</v>
      </c>
      <c r="L263" s="1">
        <f t="shared" si="509"/>
        <v>2.0164121486891182E-4</v>
      </c>
      <c r="M263" s="1">
        <f t="shared" si="510"/>
        <v>4.2484081910926181E-4</v>
      </c>
      <c r="N263" s="1">
        <f t="shared" si="511"/>
        <v>8.154307643127765E-4</v>
      </c>
      <c r="O263" s="1">
        <f t="shared" si="512"/>
        <v>1.4763223039427837E-3</v>
      </c>
      <c r="P263" s="1">
        <f t="shared" si="513"/>
        <v>2.5608674293234389E-3</v>
      </c>
      <c r="Q263" s="1">
        <f t="shared" si="514"/>
        <v>4.2895773912701987E-3</v>
      </c>
      <c r="R263" s="1">
        <f t="shared" si="515"/>
        <v>6.9679344327844474E-3</v>
      </c>
      <c r="S263" s="1">
        <f t="shared" si="516"/>
        <v>1.1002888463811509E-2</v>
      </c>
      <c r="T263" s="1">
        <f t="shared" si="517"/>
        <v>1.6914526502099968E-2</v>
      </c>
      <c r="U263" s="1">
        <f t="shared" si="518"/>
        <v>2.5338519634007753E-2</v>
      </c>
      <c r="V263" s="1">
        <f t="shared" si="519"/>
        <v>3.7014636597137558E-2</v>
      </c>
      <c r="W263" s="1">
        <f t="shared" si="520"/>
        <v>5.2757216437110614E-2</v>
      </c>
      <c r="X263" s="1">
        <f t="shared" si="521"/>
        <v>7.3405261301449476E-2</v>
      </c>
      <c r="Y263" s="1">
        <f t="shared" si="522"/>
        <v>9.9752762509980969E-2</v>
      </c>
      <c r="Z263" s="1">
        <f t="shared" si="523"/>
        <v>0.13246370441595473</v>
      </c>
      <c r="AA263" s="1">
        <f t="shared" si="524"/>
        <v>0.17198025441827708</v>
      </c>
      <c r="AB263" s="1">
        <f t="shared" si="525"/>
        <v>0.21843604087353125</v>
      </c>
      <c r="AC263" s="1">
        <f t="shared" si="526"/>
        <v>0.27158817988013717</v>
      </c>
      <c r="AD263" s="1">
        <f t="shared" si="527"/>
        <v>0.33078107756122421</v>
      </c>
      <c r="AE263" s="1">
        <f t="shared" si="528"/>
        <v>0.39495171132478402</v>
      </c>
      <c r="AF263" s="1">
        <f t="shared" si="529"/>
        <v>0.46268041593269588</v>
      </c>
      <c r="AG263" s="1">
        <f t="shared" si="530"/>
        <v>0.53228413132901231</v>
      </c>
      <c r="AH263" s="1">
        <f t="shared" si="531"/>
        <v>0.60194201172326456</v>
      </c>
      <c r="AI263" s="1">
        <f t="shared" si="532"/>
        <v>0.66983775346288887</v>
      </c>
      <c r="AJ263" s="1">
        <f t="shared" si="533"/>
        <v>0.73430018746334635</v>
      </c>
      <c r="AK263" s="1">
        <f t="shared" si="534"/>
        <v>0.79392420187412216</v>
      </c>
      <c r="AL263" s="1">
        <f t="shared" si="535"/>
        <v>0.84765774507750158</v>
      </c>
      <c r="AM263" s="1">
        <f t="shared" si="536"/>
        <v>0.89484663210145754</v>
      </c>
      <c r="AN263" s="1">
        <f t="shared" si="537"/>
        <v>0.93523580562011299</v>
      </c>
      <c r="AO263" s="1">
        <f t="shared" si="538"/>
        <v>0.96893215351588569</v>
      </c>
      <c r="AP263" s="1">
        <f t="shared" si="539"/>
        <v>0.99633878080168337</v>
      </c>
      <c r="AQ263" s="1">
        <f t="shared" si="540"/>
        <v>1.0180730998289795</v>
      </c>
      <c r="AR263" s="1">
        <f t="shared" si="541"/>
        <v>1.0348811534067146</v>
      </c>
      <c r="AS263" s="1">
        <f t="shared" si="542"/>
        <v>1.047558647542894</v>
      </c>
      <c r="AT263" s="1">
        <f t="shared" si="543"/>
        <v>1.0568859924282685</v>
      </c>
      <c r="AU263" s="1">
        <f t="shared" si="544"/>
        <v>1.0635810694753147</v>
      </c>
      <c r="AV263" s="1">
        <f t="shared" si="545"/>
        <v>1.0682701812713453</v>
      </c>
      <c r="AW263" s="1">
        <f t="shared" si="546"/>
        <v>1.0714751793460422</v>
      </c>
      <c r="AX263" s="1">
        <f t="shared" si="547"/>
        <v>1.0736132988288507</v>
      </c>
      <c r="AY263" s="1">
        <f t="shared" si="548"/>
        <v>1.0750057118610044</v>
      </c>
      <c r="AZ263" s="1">
        <f t="shared" si="549"/>
        <v>1.0758910333480911</v>
      </c>
      <c r="BA263" s="1">
        <f t="shared" si="550"/>
        <v>1.076440695207411</v>
      </c>
      <c r="BB263" s="1">
        <f t="shared" si="551"/>
        <v>1.0767739808489285</v>
      </c>
      <c r="BC263" s="1">
        <f t="shared" si="552"/>
        <v>1.0769713723617946</v>
      </c>
      <c r="BD263" s="1">
        <f t="shared" si="553"/>
        <v>1.0770855799486554</v>
      </c>
      <c r="BE263" s="1">
        <f t="shared" si="554"/>
        <v>1.0771501419597336</v>
      </c>
      <c r="BF263" s="1">
        <f t="shared" si="555"/>
        <v>1.0771858054437862</v>
      </c>
      <c r="BG263" s="1">
        <f t="shared" si="556"/>
        <v>1.077205055349107</v>
      </c>
      <c r="BH263" s="1">
        <f t="shared" si="557"/>
        <v>1.0772152020489973</v>
      </c>
      <c r="BI263" s="1">
        <f t="shared" si="558"/>
        <v>1.0772204070355744</v>
      </c>
      <c r="BJ263" s="1">
        <f t="shared" si="559"/>
        <v>1.0772229616348554</v>
      </c>
      <c r="BK263" s="1">
        <f t="shared" si="560"/>
        <v>1.0772240580285251</v>
      </c>
      <c r="BL263" s="1">
        <f t="shared" si="561"/>
        <v>1.077224219443401</v>
      </c>
      <c r="BM263" s="1">
        <f t="shared" si="562"/>
        <v>1.077223492254725</v>
      </c>
      <c r="BN263" s="1">
        <f t="shared" si="563"/>
        <v>1.0772214461806593</v>
      </c>
      <c r="BO263" s="1">
        <f t="shared" si="564"/>
        <v>1.0772169753451626</v>
      </c>
      <c r="BP263" s="1">
        <f t="shared" si="565"/>
        <v>1.0772078366702462</v>
      </c>
      <c r="BQ263" s="1">
        <f t="shared" si="566"/>
        <v>1.0771897967978206</v>
      </c>
      <c r="BR263" s="1">
        <f t="shared" si="567"/>
        <v>1.0771551806149078</v>
      </c>
      <c r="BS263" s="1">
        <f t="shared" si="568"/>
        <v>1.0770905243835307</v>
      </c>
      <c r="BT263" s="1">
        <f t="shared" si="569"/>
        <v>1.0769729437339814</v>
      </c>
      <c r="BU263" s="1">
        <f t="shared" si="570"/>
        <v>1.0767647528233262</v>
      </c>
      <c r="BV263" s="1">
        <f t="shared" si="571"/>
        <v>1.0764058522649287</v>
      </c>
      <c r="BW263" s="1">
        <f t="shared" si="572"/>
        <v>1.0758034911759564</v>
      </c>
      <c r="BX263" s="1">
        <f t="shared" si="573"/>
        <v>1.074819262561026</v>
      </c>
      <c r="BY263" s="1">
        <f t="shared" si="574"/>
        <v>1.073253665060899</v>
      </c>
      <c r="BZ263" s="1">
        <f t="shared" si="575"/>
        <v>1.0708292826541028</v>
      </c>
      <c r="CA263" s="1">
        <f t="shared" si="576"/>
        <v>1.0671745642014352</v>
      </c>
      <c r="CB263" s="1">
        <f t="shared" si="577"/>
        <v>1.0618112091522234</v>
      </c>
      <c r="CC263" s="1">
        <f t="shared" si="578"/>
        <v>1.0541490692762658</v>
      </c>
      <c r="CD263" s="1">
        <f t="shared" si="579"/>
        <v>1.043492961276306</v>
      </c>
      <c r="CE263" s="1">
        <f t="shared" si="580"/>
        <v>1.029065523247281</v>
      </c>
      <c r="CF263" s="1">
        <f t="shared" si="581"/>
        <v>1.0100489690163634</v>
      </c>
      <c r="CG263" s="1">
        <f t="shared" si="582"/>
        <v>0.98564619631685657</v>
      </c>
      <c r="CH263" s="1">
        <f t="shared" si="583"/>
        <v>0.95515835304724606</v>
      </c>
      <c r="CI263" s="1">
        <f t="shared" si="584"/>
        <v>0.91807214250705116</v>
      </c>
      <c r="CJ263" s="1">
        <f t="shared" si="585"/>
        <v>0.87414661389418735</v>
      </c>
      <c r="CK263" s="1">
        <f t="shared" si="586"/>
        <v>0.8234868375444625</v>
      </c>
      <c r="CL263" s="1">
        <f t="shared" si="587"/>
        <v>0.7665915203414333</v>
      </c>
      <c r="CM263" s="1">
        <f t="shared" si="588"/>
        <v>0.70436375557015785</v>
      </c>
      <c r="CN263" s="1">
        <f t="shared" si="589"/>
        <v>0.6380786683226245</v>
      </c>
      <c r="CO263" s="1">
        <f t="shared" si="590"/>
        <v>0.5693080490007475</v>
      </c>
      <c r="CP263" s="1">
        <f t="shared" si="591"/>
        <v>0.4998089896167261</v>
      </c>
      <c r="CQ263" s="1">
        <f t="shared" si="592"/>
        <v>0.43138962627071636</v>
      </c>
      <c r="CR263" s="1">
        <f t="shared" si="593"/>
        <v>0.36576902801758487</v>
      </c>
      <c r="CS263" s="1">
        <f t="shared" si="594"/>
        <v>0.30444919214005428</v>
      </c>
      <c r="CT263" s="1">
        <f t="shared" si="595"/>
        <v>0.24861482759299758</v>
      </c>
      <c r="CU263" s="1">
        <f t="shared" si="596"/>
        <v>0.19907167731231606</v>
      </c>
      <c r="CV263" s="1">
        <f t="shared" si="597"/>
        <v>0.15622765992521301</v>
      </c>
      <c r="CW263" s="1">
        <f t="shared" si="598"/>
        <v>0.1201144800898802</v>
      </c>
      <c r="CX263" s="1">
        <f t="shared" si="599"/>
        <v>9.0441852777621248E-2</v>
      </c>
      <c r="CY263" s="1">
        <f t="shared" si="600"/>
        <v>6.6673012176177562E-2</v>
      </c>
      <c r="CZ263" s="1">
        <f t="shared" si="601"/>
        <v>4.8109082999153854E-2</v>
      </c>
      <c r="DA263" s="1">
        <f t="shared" si="602"/>
        <v>3.3970983737375587E-2</v>
      </c>
      <c r="DB263" s="1">
        <f t="shared" si="603"/>
        <v>2.3470199202080821E-2</v>
      </c>
      <c r="DC263" s="1">
        <f t="shared" si="604"/>
        <v>1.5863198583505406E-2</v>
      </c>
      <c r="DD263" s="1">
        <f t="shared" si="605"/>
        <v>1.0487703466410859E-2</v>
      </c>
      <c r="DE263" s="1">
        <f t="shared" si="606"/>
        <v>6.7818348036558533E-3</v>
      </c>
      <c r="DF263" s="1">
        <f t="shared" si="607"/>
        <v>4.2890651863302142E-3</v>
      </c>
      <c r="DG263" s="1">
        <f t="shared" si="608"/>
        <v>2.6528153474029668E-3</v>
      </c>
      <c r="DH263" s="1">
        <f t="shared" si="609"/>
        <v>1.6046062621005697E-3</v>
      </c>
      <c r="DI263" s="1">
        <f t="shared" si="610"/>
        <v>9.4916596118449676E-4</v>
      </c>
      <c r="DJ263" s="1">
        <f t="shared" si="611"/>
        <v>5.4907207194518587E-4</v>
      </c>
      <c r="DK263" s="1">
        <f t="shared" si="612"/>
        <v>3.1062534628779973E-4</v>
      </c>
      <c r="DL263" s="1">
        <f t="shared" si="613"/>
        <v>1.718606491465785E-4</v>
      </c>
      <c r="DM263" s="1">
        <f t="shared" si="614"/>
        <v>9.2995949273478007E-5</v>
      </c>
      <c r="DN263" s="1">
        <f t="shared" si="615"/>
        <v>4.9217491069214176E-5</v>
      </c>
      <c r="DO263" s="1">
        <f t="shared" si="616"/>
        <v>2.547803756831121E-5</v>
      </c>
      <c r="DP263" s="1">
        <f t="shared" si="617"/>
        <v>1.2901188702638597E-5</v>
      </c>
      <c r="DQ263" s="1">
        <f t="shared" si="618"/>
        <v>6.3905692015539441E-6</v>
      </c>
      <c r="DR263" s="1">
        <f t="shared" si="619"/>
        <v>3.096895302388914E-6</v>
      </c>
      <c r="DS263" s="1">
        <f t="shared" si="620"/>
        <v>1.4683303737181858E-6</v>
      </c>
      <c r="DT263" s="1">
        <f t="shared" si="621"/>
        <v>6.8118671972187381E-7</v>
      </c>
      <c r="DU263" s="1">
        <f t="shared" si="622"/>
        <v>3.0923599998866922E-7</v>
      </c>
      <c r="DV263" s="1">
        <f t="shared" si="623"/>
        <v>1.3738301584829691E-7</v>
      </c>
      <c r="DW263" s="1">
        <f t="shared" si="624"/>
        <v>5.9735691785228464E-8</v>
      </c>
      <c r="DX263" s="1">
        <f t="shared" si="625"/>
        <v>2.5423318663403031E-8</v>
      </c>
      <c r="DY263" s="1">
        <f t="shared" si="626"/>
        <v>1.0591768109143695E-8</v>
      </c>
      <c r="DZ263" s="1">
        <f t="shared" si="627"/>
        <v>4.319998091608707E-9</v>
      </c>
      <c r="EA263" s="1">
        <f t="shared" si="628"/>
        <v>1.7251186492608586E-9</v>
      </c>
      <c r="EB263" s="1">
        <f t="shared" si="629"/>
        <v>6.7455367250075127E-10</v>
      </c>
      <c r="EC263" s="1">
        <f t="shared" si="630"/>
        <v>2.5829631747334458E-10</v>
      </c>
      <c r="ED263" s="1">
        <f t="shared" si="631"/>
        <v>9.6864859134984369E-11</v>
      </c>
      <c r="EE263" s="1">
        <f t="shared" si="632"/>
        <v>3.5579745318825959E-11</v>
      </c>
      <c r="EF263" s="1">
        <f t="shared" si="633"/>
        <v>1.2801773514408609E-11</v>
      </c>
      <c r="EG263" s="1">
        <f t="shared" si="634"/>
        <v>4.5124273460780553E-12</v>
      </c>
      <c r="EH263" s="1">
        <f t="shared" si="635"/>
        <v>1.5583498294524935E-12</v>
      </c>
      <c r="EI263" s="1">
        <f t="shared" si="636"/>
        <v>5.2732210051684533E-13</v>
      </c>
      <c r="EJ263" s="1">
        <f t="shared" si="637"/>
        <v>1.7485763288544237E-13</v>
      </c>
      <c r="EK263" s="1">
        <f t="shared" si="638"/>
        <v>5.6823999154918704E-14</v>
      </c>
      <c r="EL263" s="1">
        <f t="shared" si="639"/>
        <v>1.8099148715458488E-14</v>
      </c>
      <c r="EM263" s="1">
        <f t="shared" si="640"/>
        <v>5.6507200138188201E-15</v>
      </c>
      <c r="EN263" s="1">
        <f t="shared" si="641"/>
        <v>1.7294514469286474E-15</v>
      </c>
      <c r="EO263" s="1">
        <f t="shared" si="642"/>
        <v>5.1893271424385743E-16</v>
      </c>
      <c r="EP263" s="1">
        <f t="shared" si="643"/>
        <v>1.5266884629836002E-16</v>
      </c>
      <c r="EQ263" s="1">
        <f t="shared" si="644"/>
        <v>4.4041746644267981E-17</v>
      </c>
      <c r="ER263" s="1">
        <f t="shared" si="645"/>
        <v>1.2459219309769548E-17</v>
      </c>
      <c r="ES263" s="1">
        <f t="shared" si="646"/>
        <v>3.4567354939595167E-18</v>
      </c>
      <c r="ET263" s="1">
        <f t="shared" si="647"/>
        <v>9.4064704652719511E-19</v>
      </c>
      <c r="EU263" s="1">
        <f t="shared" si="648"/>
        <v>2.5107763617749786E-19</v>
      </c>
      <c r="EV263" s="1">
        <f t="shared" si="649"/>
        <v>6.5742323917473916E-20</v>
      </c>
      <c r="EW263" s="1">
        <f t="shared" si="650"/>
        <v>1.6887757400037617E-20</v>
      </c>
      <c r="EX263" s="1">
        <f t="shared" si="651"/>
        <v>4.2562031917413382E-21</v>
      </c>
      <c r="EY263" s="1">
        <f t="shared" si="652"/>
        <v>1.0525163870954726E-21</v>
      </c>
      <c r="EZ263" s="1">
        <f t="shared" si="653"/>
        <v>2.5539959381199235E-22</v>
      </c>
      <c r="FA263" s="1">
        <f t="shared" si="654"/>
        <v>6.0805802549202604E-23</v>
      </c>
      <c r="FB263" s="1">
        <f t="shared" si="655"/>
        <v>1.4140003049004439E-23</v>
      </c>
      <c r="FC263" s="1">
        <f t="shared" si="656"/>
        <v>2.8565726799772552E-24</v>
      </c>
      <c r="FD263" s="75">
        <f t="shared" si="507"/>
        <v>-2.8565726799772552E-24</v>
      </c>
    </row>
    <row r="264" spans="7:160" x14ac:dyDescent="0.35">
      <c r="G264" t="str">
        <f t="shared" si="503"/>
        <v>Refd, t=1.25</v>
      </c>
      <c r="H264" s="76">
        <f t="shared" si="504"/>
        <v>1.2449999999999954</v>
      </c>
      <c r="I264" s="1">
        <f t="shared" si="505"/>
        <v>0</v>
      </c>
      <c r="J264" s="22">
        <f t="shared" si="506"/>
        <v>1.5124315767040485E-5</v>
      </c>
      <c r="K264" s="1">
        <f t="shared" si="508"/>
        <v>7.826718775819315E-5</v>
      </c>
      <c r="L264" s="1">
        <f t="shared" si="509"/>
        <v>1.9951805787786015E-4</v>
      </c>
      <c r="M264" s="1">
        <f t="shared" si="510"/>
        <v>4.2028060593776208E-4</v>
      </c>
      <c r="N264" s="1">
        <f t="shared" si="511"/>
        <v>8.0648509917302874E-4</v>
      </c>
      <c r="O264" s="1">
        <f t="shared" si="512"/>
        <v>1.4597661468112636E-3</v>
      </c>
      <c r="P264" s="1">
        <f t="shared" si="513"/>
        <v>2.5315624599305886E-3</v>
      </c>
      <c r="Q264" s="1">
        <f t="shared" si="514"/>
        <v>4.2396531946590097E-3</v>
      </c>
      <c r="R264" s="1">
        <f t="shared" si="515"/>
        <v>6.8858144564907719E-3</v>
      </c>
      <c r="S264" s="1">
        <f t="shared" si="516"/>
        <v>1.0872240933851418E-2</v>
      </c>
      <c r="T264" s="1">
        <f t="shared" si="517"/>
        <v>1.6713287378159337E-2</v>
      </c>
      <c r="U264" s="1">
        <f t="shared" si="518"/>
        <v>2.5038204392745872E-2</v>
      </c>
      <c r="V264" s="1">
        <f t="shared" si="519"/>
        <v>3.6580212155392658E-2</v>
      </c>
      <c r="W264" s="1">
        <f t="shared" si="520"/>
        <v>5.2147820987764715E-2</v>
      </c>
      <c r="X264" s="1">
        <f t="shared" si="521"/>
        <v>7.2576015777123512E-2</v>
      </c>
      <c r="Y264" s="1">
        <f t="shared" si="522"/>
        <v>9.8657798439387726E-2</v>
      </c>
      <c r="Z264" s="1">
        <f t="shared" si="523"/>
        <v>0.13106034088081878</v>
      </c>
      <c r="AA264" s="1">
        <f t="shared" si="524"/>
        <v>0.17023401514304493</v>
      </c>
      <c r="AB264" s="1">
        <f t="shared" si="525"/>
        <v>0.21632595634564369</v>
      </c>
      <c r="AC264" s="1">
        <f t="shared" si="526"/>
        <v>0.26911162821664097</v>
      </c>
      <c r="AD264" s="1">
        <f t="shared" si="527"/>
        <v>0.32795734101714941</v>
      </c>
      <c r="AE264" s="1">
        <f t="shared" si="528"/>
        <v>0.39182350457614679</v>
      </c>
      <c r="AF264" s="1">
        <f t="shared" si="529"/>
        <v>0.45931288586374464</v>
      </c>
      <c r="AG264" s="1">
        <f t="shared" si="530"/>
        <v>0.52876120308206542</v>
      </c>
      <c r="AH264" s="1">
        <f t="shared" si="531"/>
        <v>0.59836039197133795</v>
      </c>
      <c r="AI264" s="1">
        <f t="shared" si="532"/>
        <v>0.66629930742171728</v>
      </c>
      <c r="AJ264" s="1">
        <f t="shared" si="533"/>
        <v>0.73090369125103938</v>
      </c>
      <c r="AK264" s="1">
        <f t="shared" si="534"/>
        <v>0.79075757284948578</v>
      </c>
      <c r="AL264" s="1">
        <f t="shared" si="535"/>
        <v>0.84479174953985925</v>
      </c>
      <c r="AM264" s="1">
        <f t="shared" si="536"/>
        <v>0.89233079013377381</v>
      </c>
      <c r="AN264" s="1">
        <f t="shared" si="537"/>
        <v>0.93309682396808502</v>
      </c>
      <c r="AO264" s="1">
        <f t="shared" si="538"/>
        <v>0.96717480608638251</v>
      </c>
      <c r="AP264" s="1">
        <f t="shared" si="539"/>
        <v>0.99494880607600789</v>
      </c>
      <c r="AQ264" s="1">
        <f t="shared" si="540"/>
        <v>1.0170214552972439</v>
      </c>
      <c r="AR264" s="1">
        <f t="shared" si="541"/>
        <v>1.0341288844834562</v>
      </c>
      <c r="AS264" s="1">
        <f t="shared" si="542"/>
        <v>1.0470616825330419</v>
      </c>
      <c r="AT264" s="1">
        <f t="shared" si="543"/>
        <v>1.0565993294809504</v>
      </c>
      <c r="AU264" s="1">
        <f t="shared" si="544"/>
        <v>1.0634620265256325</v>
      </c>
      <c r="AV264" s="1">
        <f t="shared" si="545"/>
        <v>1.0682805871078724</v>
      </c>
      <c r="AW264" s="1">
        <f t="shared" si="546"/>
        <v>1.0715825560414036</v>
      </c>
      <c r="AX264" s="1">
        <f t="shared" si="547"/>
        <v>1.0737912023840428</v>
      </c>
      <c r="AY264" s="1">
        <f t="shared" si="548"/>
        <v>1.0752334550808966</v>
      </c>
      <c r="AZ264" s="1">
        <f t="shared" si="549"/>
        <v>1.0761530212318431</v>
      </c>
      <c r="BA264" s="1">
        <f t="shared" si="550"/>
        <v>1.0767255738977508</v>
      </c>
      <c r="BB264" s="1">
        <f t="shared" si="551"/>
        <v>1.0770737532762056</v>
      </c>
      <c r="BC264" s="1">
        <f t="shared" si="552"/>
        <v>1.0772805815114921</v>
      </c>
      <c r="BD264" s="1">
        <f t="shared" si="553"/>
        <v>1.0774006140831667</v>
      </c>
      <c r="BE264" s="1">
        <f t="shared" si="554"/>
        <v>1.0774686802945688</v>
      </c>
      <c r="BF264" s="1">
        <f t="shared" si="555"/>
        <v>1.0775063989613287</v>
      </c>
      <c r="BG264" s="1">
        <f t="shared" si="556"/>
        <v>1.0775268242981741</v>
      </c>
      <c r="BH264" s="1">
        <f t="shared" si="557"/>
        <v>1.0775376266403494</v>
      </c>
      <c r="BI264" s="1">
        <f t="shared" si="558"/>
        <v>1.0775431880831472</v>
      </c>
      <c r="BJ264" s="1">
        <f t="shared" si="559"/>
        <v>1.0775459309793123</v>
      </c>
      <c r="BK264" s="1">
        <f t="shared" si="560"/>
        <v>1.0775471227371638</v>
      </c>
      <c r="BL264" s="1">
        <f t="shared" si="561"/>
        <v>1.0775473279023178</v>
      </c>
      <c r="BM264" s="1">
        <f t="shared" si="562"/>
        <v>1.0775466138031238</v>
      </c>
      <c r="BN264" s="1">
        <f t="shared" si="563"/>
        <v>1.0775445587282202</v>
      </c>
      <c r="BO264" s="1">
        <f t="shared" si="564"/>
        <v>1.0775400575638097</v>
      </c>
      <c r="BP264" s="1">
        <f t="shared" si="565"/>
        <v>1.0775308631225242</v>
      </c>
      <c r="BQ264" s="1">
        <f t="shared" si="566"/>
        <v>1.077512736115164</v>
      </c>
      <c r="BR264" s="1">
        <f t="shared" si="567"/>
        <v>1.0774779989874803</v>
      </c>
      <c r="BS264" s="1">
        <f t="shared" si="568"/>
        <v>1.0774131995892617</v>
      </c>
      <c r="BT264" s="1">
        <f t="shared" si="569"/>
        <v>1.077295499038873</v>
      </c>
      <c r="BU264" s="1">
        <f t="shared" si="570"/>
        <v>1.0770873253719591</v>
      </c>
      <c r="BV264" s="1">
        <f t="shared" si="571"/>
        <v>1.0767288165616054</v>
      </c>
      <c r="BW264" s="1">
        <f t="shared" si="572"/>
        <v>1.0761276636284443</v>
      </c>
      <c r="BX264" s="1">
        <f t="shared" si="573"/>
        <v>1.0751462154942661</v>
      </c>
      <c r="BY264" s="1">
        <f t="shared" si="574"/>
        <v>1.073586174809666</v>
      </c>
      <c r="BZ264" s="1">
        <f t="shared" si="575"/>
        <v>1.0711719225444789</v>
      </c>
      <c r="CA264" s="1">
        <f t="shared" si="576"/>
        <v>1.0675344262840265</v>
      </c>
      <c r="CB264" s="1">
        <f t="shared" si="577"/>
        <v>1.0621986975588888</v>
      </c>
      <c r="CC264" s="1">
        <f t="shared" si="578"/>
        <v>1.0545786562273278</v>
      </c>
      <c r="CD264" s="1">
        <f t="shared" si="579"/>
        <v>1.0439837427304159</v>
      </c>
      <c r="CE264" s="1">
        <f t="shared" si="580"/>
        <v>1.0296413691775212</v>
      </c>
      <c r="CF264" s="1">
        <f t="shared" si="581"/>
        <v>1.0107380510926613</v>
      </c>
      <c r="CG264" s="1">
        <f t="shared" si="582"/>
        <v>0.98647971040307381</v>
      </c>
      <c r="CH264" s="1">
        <f t="shared" si="583"/>
        <v>0.95616834564079489</v>
      </c>
      <c r="CI264" s="1">
        <f t="shared" si="584"/>
        <v>0.91928849646207178</v>
      </c>
      <c r="CJ264" s="1">
        <f t="shared" si="585"/>
        <v>0.87559343017376967</v>
      </c>
      <c r="CK264" s="1">
        <f t="shared" si="586"/>
        <v>0.82517863097786359</v>
      </c>
      <c r="CL264" s="1">
        <f t="shared" si="587"/>
        <v>0.7685297833028979</v>
      </c>
      <c r="CM264" s="1">
        <f t="shared" si="588"/>
        <v>0.70653449054417683</v>
      </c>
      <c r="CN264" s="1">
        <f t="shared" si="589"/>
        <v>0.6404514197705542</v>
      </c>
      <c r="CO264" s="1">
        <f t="shared" si="590"/>
        <v>0.57183677421285706</v>
      </c>
      <c r="CP264" s="1">
        <f t="shared" si="591"/>
        <v>0.50243482564765274</v>
      </c>
      <c r="CQ264" s="1">
        <f t="shared" si="592"/>
        <v>0.43404529061387503</v>
      </c>
      <c r="CR264" s="1">
        <f t="shared" si="593"/>
        <v>0.36838430316429088</v>
      </c>
      <c r="CS264" s="1">
        <f t="shared" si="594"/>
        <v>0.30695675314664889</v>
      </c>
      <c r="CT264" s="1">
        <f t="shared" si="595"/>
        <v>0.25095561995914939</v>
      </c>
      <c r="CU264" s="1">
        <f t="shared" si="596"/>
        <v>0.20119914918605658</v>
      </c>
      <c r="CV264" s="1">
        <f t="shared" si="597"/>
        <v>0.1581103720045271</v>
      </c>
      <c r="CW264" s="1">
        <f t="shared" si="598"/>
        <v>0.12173690568851936</v>
      </c>
      <c r="CX264" s="1">
        <f t="shared" si="599"/>
        <v>9.1803474724431511E-2</v>
      </c>
      <c r="CY264" s="1">
        <f t="shared" si="600"/>
        <v>6.7786063359351847E-2</v>
      </c>
      <c r="CZ264" s="1">
        <f t="shared" si="601"/>
        <v>4.8995423654560923E-2</v>
      </c>
      <c r="DA264" s="1">
        <f t="shared" si="602"/>
        <v>3.4658647512739081E-2</v>
      </c>
      <c r="DB264" s="1">
        <f t="shared" si="603"/>
        <v>2.3990083373486581E-2</v>
      </c>
      <c r="DC264" s="1">
        <f t="shared" si="604"/>
        <v>1.6246251218047465E-2</v>
      </c>
      <c r="DD264" s="1">
        <f t="shared" si="605"/>
        <v>1.0762808879330232E-2</v>
      </c>
      <c r="DE264" s="1">
        <f t="shared" si="606"/>
        <v>6.9744527322319226E-3</v>
      </c>
      <c r="DF264" s="1">
        <f t="shared" si="607"/>
        <v>4.4205633425259388E-3</v>
      </c>
      <c r="DG264" s="1">
        <f t="shared" si="608"/>
        <v>2.7403614359591908E-3</v>
      </c>
      <c r="DH264" s="1">
        <f t="shared" si="609"/>
        <v>1.6614544766623801E-3</v>
      </c>
      <c r="DI264" s="1">
        <f t="shared" si="610"/>
        <v>9.8517643229036815E-4</v>
      </c>
      <c r="DJ264" s="1">
        <f t="shared" si="611"/>
        <v>5.713277844989872E-4</v>
      </c>
      <c r="DK264" s="1">
        <f t="shared" si="612"/>
        <v>3.2404754424328829E-4</v>
      </c>
      <c r="DL264" s="1">
        <f t="shared" si="613"/>
        <v>1.7976095191569311E-4</v>
      </c>
      <c r="DM264" s="1">
        <f t="shared" si="614"/>
        <v>9.753505267821557E-5</v>
      </c>
      <c r="DN264" s="1">
        <f t="shared" si="615"/>
        <v>5.1763562956309972E-5</v>
      </c>
      <c r="DO264" s="1">
        <f t="shared" si="616"/>
        <v>2.6872520350374035E-5</v>
      </c>
      <c r="DP264" s="1">
        <f t="shared" si="617"/>
        <v>1.3647061638442485E-5</v>
      </c>
      <c r="DQ264" s="1">
        <f t="shared" si="618"/>
        <v>6.7802352862764387E-6</v>
      </c>
      <c r="DR264" s="1">
        <f t="shared" si="619"/>
        <v>3.2957623564073065E-6</v>
      </c>
      <c r="DS264" s="1">
        <f t="shared" si="620"/>
        <v>1.56749150025996E-6</v>
      </c>
      <c r="DT264" s="1">
        <f t="shared" si="621"/>
        <v>7.2950303529198979E-7</v>
      </c>
      <c r="DU264" s="1">
        <f t="shared" si="622"/>
        <v>3.3224430891285945E-7</v>
      </c>
      <c r="DV264" s="1">
        <f t="shared" si="623"/>
        <v>1.4809274034398959E-7</v>
      </c>
      <c r="DW264" s="1">
        <f t="shared" si="624"/>
        <v>6.4609159942047122E-8</v>
      </c>
      <c r="DX264" s="1">
        <f t="shared" si="625"/>
        <v>2.7591656993040042E-8</v>
      </c>
      <c r="DY264" s="1">
        <f t="shared" si="626"/>
        <v>1.1535192661959056E-8</v>
      </c>
      <c r="DZ264" s="1">
        <f t="shared" si="627"/>
        <v>4.7214558986534024E-9</v>
      </c>
      <c r="EA264" s="1">
        <f t="shared" si="628"/>
        <v>1.8922222737225711E-9</v>
      </c>
      <c r="EB264" s="1">
        <f t="shared" si="629"/>
        <v>7.4260003101977724E-10</v>
      </c>
      <c r="EC264" s="1">
        <f t="shared" si="630"/>
        <v>2.8540796917933416E-10</v>
      </c>
      <c r="ED264" s="1">
        <f t="shared" si="631"/>
        <v>1.074354023099901E-10</v>
      </c>
      <c r="EE264" s="1">
        <f t="shared" si="632"/>
        <v>3.9613283620821701E-11</v>
      </c>
      <c r="EF264" s="1">
        <f t="shared" si="633"/>
        <v>1.4308307924922126E-11</v>
      </c>
      <c r="EG264" s="1">
        <f t="shared" si="634"/>
        <v>5.063274944141054E-12</v>
      </c>
      <c r="EH264" s="1">
        <f t="shared" si="635"/>
        <v>1.7555457999092429E-12</v>
      </c>
      <c r="EI264" s="1">
        <f t="shared" si="636"/>
        <v>5.9644668027463445E-13</v>
      </c>
      <c r="EJ264" s="1">
        <f t="shared" si="637"/>
        <v>1.9858708190661899E-13</v>
      </c>
      <c r="EK264" s="1">
        <f t="shared" si="638"/>
        <v>6.4802390601543672E-14</v>
      </c>
      <c r="EL264" s="1">
        <f t="shared" si="639"/>
        <v>2.0726792382032744E-14</v>
      </c>
      <c r="EM264" s="1">
        <f t="shared" si="640"/>
        <v>6.498515307866617E-15</v>
      </c>
      <c r="EN264" s="1">
        <f t="shared" si="641"/>
        <v>1.997453385555046E-15</v>
      </c>
      <c r="EO264" s="1">
        <f t="shared" si="642"/>
        <v>6.0194747401322741E-16</v>
      </c>
      <c r="EP264" s="1">
        <f t="shared" si="643"/>
        <v>1.778682476395699E-16</v>
      </c>
      <c r="EQ264" s="1">
        <f t="shared" si="644"/>
        <v>5.1538768549770747E-17</v>
      </c>
      <c r="ER264" s="1">
        <f t="shared" si="645"/>
        <v>1.464545078818305E-17</v>
      </c>
      <c r="ES264" s="1">
        <f t="shared" si="646"/>
        <v>4.0817016670194732E-18</v>
      </c>
      <c r="ET264" s="1">
        <f t="shared" si="647"/>
        <v>1.1157982489162487E-18</v>
      </c>
      <c r="EU264" s="1">
        <f t="shared" si="648"/>
        <v>2.9920679381378201E-19</v>
      </c>
      <c r="EV264" s="1">
        <f t="shared" si="649"/>
        <v>7.8710630034442446E-20</v>
      </c>
      <c r="EW264" s="1">
        <f t="shared" si="650"/>
        <v>2.0314476311062604E-20</v>
      </c>
      <c r="EX264" s="1">
        <f t="shared" si="651"/>
        <v>5.1442449164789104E-21</v>
      </c>
      <c r="EY264" s="1">
        <f t="shared" si="652"/>
        <v>1.2782448050845166E-21</v>
      </c>
      <c r="EZ264" s="1">
        <f t="shared" si="653"/>
        <v>3.1168172051792656E-22</v>
      </c>
      <c r="FA264" s="1">
        <f t="shared" si="654"/>
        <v>7.4569297507615407E-23</v>
      </c>
      <c r="FB264" s="1">
        <f t="shared" si="655"/>
        <v>1.7425146058837421E-23</v>
      </c>
      <c r="FC264" s="1">
        <f t="shared" si="656"/>
        <v>3.5350559015089598E-24</v>
      </c>
      <c r="FD264" s="75">
        <f t="shared" si="507"/>
        <v>-3.5350559015089598E-24</v>
      </c>
    </row>
    <row r="265" spans="7:160" x14ac:dyDescent="0.35">
      <c r="G265" t="str">
        <f t="shared" si="503"/>
        <v>Refd, t=1.25</v>
      </c>
      <c r="H265" s="76">
        <f t="shared" si="504"/>
        <v>1.2499999999999953</v>
      </c>
      <c r="I265" s="1">
        <f t="shared" si="505"/>
        <v>0</v>
      </c>
      <c r="J265" s="22">
        <f t="shared" si="506"/>
        <v>1.4968118623377996E-5</v>
      </c>
      <c r="K265" s="1">
        <f t="shared" si="508"/>
        <v>7.7453342193311724E-5</v>
      </c>
      <c r="L265" s="1">
        <f t="shared" si="509"/>
        <v>1.9741416339271812E-4</v>
      </c>
      <c r="M265" s="1">
        <f t="shared" si="510"/>
        <v>4.1576410033728563E-4</v>
      </c>
      <c r="N265" s="1">
        <f t="shared" si="511"/>
        <v>7.9763028631048294E-4</v>
      </c>
      <c r="O265" s="1">
        <f t="shared" si="512"/>
        <v>1.4433875545386036E-3</v>
      </c>
      <c r="P265" s="1">
        <f t="shared" si="513"/>
        <v>2.5025869829151354E-3</v>
      </c>
      <c r="Q265" s="1">
        <f t="shared" si="514"/>
        <v>4.1903120616745317E-3</v>
      </c>
      <c r="R265" s="1">
        <f t="shared" si="515"/>
        <v>6.8046808551528917E-3</v>
      </c>
      <c r="S265" s="1">
        <f t="shared" si="516"/>
        <v>1.0743191261248198E-2</v>
      </c>
      <c r="T265" s="1">
        <f t="shared" si="517"/>
        <v>1.6514529788968772E-2</v>
      </c>
      <c r="U265" s="1">
        <f t="shared" si="518"/>
        <v>2.4741587097638348E-2</v>
      </c>
      <c r="V265" s="1">
        <f t="shared" si="519"/>
        <v>3.615107825796262E-2</v>
      </c>
      <c r="W265" s="1">
        <f t="shared" si="520"/>
        <v>5.1545694148248833E-2</v>
      </c>
      <c r="X265" s="1">
        <f t="shared" si="521"/>
        <v>7.1756359508188136E-2</v>
      </c>
      <c r="Y265" s="1">
        <f t="shared" si="522"/>
        <v>9.7574976920991541E-2</v>
      </c>
      <c r="Z265" s="1">
        <f t="shared" si="523"/>
        <v>0.12967172199886501</v>
      </c>
      <c r="AA265" s="1">
        <f t="shared" si="524"/>
        <v>0.16850491934948861</v>
      </c>
      <c r="AB265" s="1">
        <f t="shared" si="525"/>
        <v>0.21423491159989075</v>
      </c>
      <c r="AC265" s="1">
        <f t="shared" si="526"/>
        <v>0.26665519974255558</v>
      </c>
      <c r="AD265" s="1">
        <f t="shared" si="527"/>
        <v>0.32515372354296085</v>
      </c>
      <c r="AE265" s="1">
        <f t="shared" si="528"/>
        <v>0.38871413607386973</v>
      </c>
      <c r="AF265" s="1">
        <f t="shared" si="529"/>
        <v>0.45596157530143633</v>
      </c>
      <c r="AG265" s="1">
        <f t="shared" si="530"/>
        <v>0.52525062976784309</v>
      </c>
      <c r="AH265" s="1">
        <f t="shared" si="531"/>
        <v>0.59478626309656868</v>
      </c>
      <c r="AI265" s="1">
        <f t="shared" si="532"/>
        <v>0.66276286373574145</v>
      </c>
      <c r="AJ265" s="1">
        <f t="shared" si="533"/>
        <v>0.72750353953451963</v>
      </c>
      <c r="AK265" s="1">
        <f t="shared" si="534"/>
        <v>0.78758193374260332</v>
      </c>
      <c r="AL265" s="1">
        <f t="shared" si="535"/>
        <v>0.84191211802715893</v>
      </c>
      <c r="AM265" s="1">
        <f t="shared" si="536"/>
        <v>0.88979773857603695</v>
      </c>
      <c r="AN265" s="1">
        <f t="shared" si="537"/>
        <v>0.93093829816852058</v>
      </c>
      <c r="AO265" s="1">
        <f t="shared" si="538"/>
        <v>0.96539685831147726</v>
      </c>
      <c r="AP265" s="1">
        <f t="shared" si="539"/>
        <v>0.993538357993629</v>
      </c>
      <c r="AQ265" s="1">
        <f t="shared" si="540"/>
        <v>1.0159504492813025</v>
      </c>
      <c r="AR265" s="1">
        <f t="shared" si="541"/>
        <v>1.0333590909194073</v>
      </c>
      <c r="AS265" s="1">
        <f t="shared" si="542"/>
        <v>1.0465494760830218</v>
      </c>
      <c r="AT265" s="1">
        <f t="shared" si="543"/>
        <v>1.0562998942298756</v>
      </c>
      <c r="AU265" s="1">
        <f t="shared" si="544"/>
        <v>1.063332650251704</v>
      </c>
      <c r="AV265" s="1">
        <f t="shared" si="545"/>
        <v>1.0682829103802149</v>
      </c>
      <c r="AW265" s="1">
        <f t="shared" si="546"/>
        <v>1.0716838149389765</v>
      </c>
      <c r="AX265" s="1">
        <f t="shared" si="547"/>
        <v>1.0739646230140518</v>
      </c>
      <c r="AY265" s="1">
        <f t="shared" si="548"/>
        <v>1.0754580187491511</v>
      </c>
      <c r="AZ265" s="1">
        <f t="shared" si="549"/>
        <v>1.0764128287263501</v>
      </c>
      <c r="BA265" s="1">
        <f t="shared" si="550"/>
        <v>1.0770090106941861</v>
      </c>
      <c r="BB265" s="1">
        <f t="shared" si="551"/>
        <v>1.0773726111568089</v>
      </c>
      <c r="BC265" s="1">
        <f t="shared" si="552"/>
        <v>1.0775892405239806</v>
      </c>
      <c r="BD265" s="1">
        <f t="shared" si="553"/>
        <v>1.0777153420866123</v>
      </c>
      <c r="BE265" s="1">
        <f t="shared" si="554"/>
        <v>1.077787070989932</v>
      </c>
      <c r="BF265" s="1">
        <f t="shared" si="555"/>
        <v>1.0778269447951421</v>
      </c>
      <c r="BG265" s="1">
        <f t="shared" si="556"/>
        <v>1.0778486068193114</v>
      </c>
      <c r="BH265" s="1">
        <f t="shared" si="557"/>
        <v>1.0778601013054459</v>
      </c>
      <c r="BI265" s="1">
        <f t="shared" si="558"/>
        <v>1.0778660403653002</v>
      </c>
      <c r="BJ265" s="1">
        <f t="shared" si="559"/>
        <v>1.0778689834969857</v>
      </c>
      <c r="BK265" s="1">
        <f t="shared" si="560"/>
        <v>1.0778702771751918</v>
      </c>
      <c r="BL265" s="1">
        <f t="shared" si="561"/>
        <v>1.0778705295980813</v>
      </c>
      <c r="BM265" s="1">
        <f t="shared" si="562"/>
        <v>1.0778698304304835</v>
      </c>
      <c r="BN265" s="1">
        <f t="shared" si="563"/>
        <v>1.0778677673482728</v>
      </c>
      <c r="BO265" s="1">
        <f t="shared" si="564"/>
        <v>1.0778632365105048</v>
      </c>
      <c r="BP265" s="1">
        <f t="shared" si="565"/>
        <v>1.0778539870039801</v>
      </c>
      <c r="BQ265" s="1">
        <f t="shared" si="566"/>
        <v>1.0778357739922597</v>
      </c>
      <c r="BR265" s="1">
        <f t="shared" si="567"/>
        <v>1.077800917952668</v>
      </c>
      <c r="BS265" s="1">
        <f t="shared" si="568"/>
        <v>1.0777359789258107</v>
      </c>
      <c r="BT265" s="1">
        <f t="shared" si="569"/>
        <v>1.0776181642095108</v>
      </c>
      <c r="BU265" s="1">
        <f t="shared" si="570"/>
        <v>1.0774100163066818</v>
      </c>
      <c r="BV265" s="1">
        <f t="shared" si="571"/>
        <v>1.0770519106033769</v>
      </c>
      <c r="BW265" s="1">
        <f t="shared" si="572"/>
        <v>1.0764519787658449</v>
      </c>
      <c r="BX265" s="1">
        <f t="shared" si="573"/>
        <v>1.0754733218740355</v>
      </c>
      <c r="BY265" s="1">
        <f t="shared" si="574"/>
        <v>1.0739188387421705</v>
      </c>
      <c r="BZ265" s="1">
        <f t="shared" si="575"/>
        <v>1.0715146935979896</v>
      </c>
      <c r="CA265" s="1">
        <f t="shared" si="576"/>
        <v>1.0678943515263948</v>
      </c>
      <c r="CB265" s="1">
        <f t="shared" si="577"/>
        <v>1.0625861066695483</v>
      </c>
      <c r="CC265" s="1">
        <f t="shared" si="578"/>
        <v>1.0550079101898742</v>
      </c>
      <c r="CD265" s="1">
        <f t="shared" si="579"/>
        <v>1.0444737856040796</v>
      </c>
      <c r="CE265" s="1">
        <f t="shared" si="580"/>
        <v>1.0302158809537036</v>
      </c>
      <c r="CF265" s="1">
        <f t="shared" si="581"/>
        <v>1.0114249872993444</v>
      </c>
      <c r="CG265" s="1">
        <f t="shared" si="582"/>
        <v>0.98731004766288755</v>
      </c>
      <c r="CH265" s="1">
        <f t="shared" si="583"/>
        <v>0.95717394199309747</v>
      </c>
      <c r="CI265" s="1">
        <f t="shared" si="584"/>
        <v>0.92049911857266753</v>
      </c>
      <c r="CJ265" s="1">
        <f t="shared" si="585"/>
        <v>0.87703317788869517</v>
      </c>
      <c r="CK265" s="1">
        <f t="shared" si="586"/>
        <v>0.82686216855238737</v>
      </c>
      <c r="CL265" s="1">
        <f t="shared" si="587"/>
        <v>0.77045892186508091</v>
      </c>
      <c r="CM265" s="1">
        <f t="shared" si="588"/>
        <v>0.70869571497858419</v>
      </c>
      <c r="CN265" s="1">
        <f t="shared" si="589"/>
        <v>0.64281488659599018</v>
      </c>
      <c r="CO265" s="1">
        <f t="shared" si="590"/>
        <v>0.5743571219390925</v>
      </c>
      <c r="CP265" s="1">
        <f t="shared" si="591"/>
        <v>0.5050538625622284</v>
      </c>
      <c r="CQ265" s="1">
        <f t="shared" si="592"/>
        <v>0.43669631037251527</v>
      </c>
      <c r="CR265" s="1">
        <f t="shared" si="593"/>
        <v>0.37099749330798248</v>
      </c>
      <c r="CS265" s="1">
        <f t="shared" si="594"/>
        <v>0.30946496952935332</v>
      </c>
      <c r="CT265" s="1">
        <f t="shared" si="595"/>
        <v>0.25329974391421162</v>
      </c>
      <c r="CU265" s="1">
        <f t="shared" si="596"/>
        <v>0.20333233448000471</v>
      </c>
      <c r="CV265" s="1">
        <f t="shared" si="597"/>
        <v>0.16000070098313213</v>
      </c>
      <c r="CW265" s="1">
        <f t="shared" si="598"/>
        <v>0.12336825734426446</v>
      </c>
      <c r="CX265" s="1">
        <f t="shared" si="599"/>
        <v>9.3174698368797257E-2</v>
      </c>
      <c r="CY265" s="1">
        <f t="shared" si="600"/>
        <v>6.890879153489847E-2</v>
      </c>
      <c r="CZ265" s="1">
        <f t="shared" si="601"/>
        <v>4.9891006762234687E-2</v>
      </c>
      <c r="DA265" s="1">
        <f t="shared" si="602"/>
        <v>3.5354735892004482E-2</v>
      </c>
      <c r="DB265" s="1">
        <f t="shared" si="603"/>
        <v>2.4517330764577568E-2</v>
      </c>
      <c r="DC265" s="1">
        <f t="shared" si="604"/>
        <v>1.663549515333454E-2</v>
      </c>
      <c r="DD265" s="1">
        <f t="shared" si="605"/>
        <v>1.1042934880734457E-2</v>
      </c>
      <c r="DE265" s="1">
        <f t="shared" si="606"/>
        <v>7.1710043451171076E-3</v>
      </c>
      <c r="DF265" s="1">
        <f t="shared" si="607"/>
        <v>4.5550438493379411E-3</v>
      </c>
      <c r="DG265" s="1">
        <f t="shared" si="608"/>
        <v>2.8300980707857528E-3</v>
      </c>
      <c r="DH265" s="1">
        <f t="shared" si="609"/>
        <v>1.7198630040466385E-3</v>
      </c>
      <c r="DI265" s="1">
        <f t="shared" si="610"/>
        <v>1.0222656030203143E-3</v>
      </c>
      <c r="DJ265" s="1">
        <f t="shared" si="611"/>
        <v>5.9430781938903099E-4</v>
      </c>
      <c r="DK265" s="1">
        <f t="shared" si="612"/>
        <v>3.379424347162724E-4</v>
      </c>
      <c r="DL265" s="1">
        <f t="shared" si="613"/>
        <v>1.8796122789465914E-4</v>
      </c>
      <c r="DM265" s="1">
        <f t="shared" si="614"/>
        <v>1.0225936380778989E-4</v>
      </c>
      <c r="DN265" s="1">
        <f t="shared" si="615"/>
        <v>5.4420937084207754E-5</v>
      </c>
      <c r="DO265" s="1">
        <f t="shared" si="616"/>
        <v>2.8332135242181599E-5</v>
      </c>
      <c r="DP265" s="1">
        <f t="shared" si="617"/>
        <v>1.443006217012775E-5</v>
      </c>
      <c r="DQ265" s="1">
        <f t="shared" si="618"/>
        <v>7.1905248051217645E-6</v>
      </c>
      <c r="DR265" s="1">
        <f t="shared" si="619"/>
        <v>3.5057962283589669E-6</v>
      </c>
      <c r="DS265" s="1">
        <f t="shared" si="620"/>
        <v>1.6725483248751977E-6</v>
      </c>
      <c r="DT265" s="1">
        <f t="shared" si="621"/>
        <v>7.8085536524910528E-7</v>
      </c>
      <c r="DU265" s="1">
        <f t="shared" si="622"/>
        <v>3.5677791335565584E-7</v>
      </c>
      <c r="DV265" s="1">
        <f t="shared" si="623"/>
        <v>1.5955028755941892E-7</v>
      </c>
      <c r="DW265" s="1">
        <f t="shared" si="624"/>
        <v>6.9840514748541538E-8</v>
      </c>
      <c r="DX265" s="1">
        <f t="shared" si="625"/>
        <v>2.9927218907467462E-8</v>
      </c>
      <c r="DY265" s="1">
        <f t="shared" si="626"/>
        <v>1.2554922307961973E-8</v>
      </c>
      <c r="DZ265" s="1">
        <f t="shared" si="627"/>
        <v>5.1569238461080821E-9</v>
      </c>
      <c r="EA265" s="1">
        <f t="shared" si="628"/>
        <v>2.0741358496779835E-9</v>
      </c>
      <c r="EB265" s="1">
        <f t="shared" si="629"/>
        <v>8.1694837405195099E-10</v>
      </c>
      <c r="EC265" s="1">
        <f t="shared" si="630"/>
        <v>3.151406067443435E-10</v>
      </c>
      <c r="ED265" s="1">
        <f t="shared" si="631"/>
        <v>1.1907155488266082E-10</v>
      </c>
      <c r="EE265" s="1">
        <f t="shared" si="632"/>
        <v>4.4070423110847082E-11</v>
      </c>
      <c r="EF265" s="1">
        <f t="shared" si="633"/>
        <v>1.5979514175873119E-11</v>
      </c>
      <c r="EG265" s="1">
        <f t="shared" si="634"/>
        <v>5.6767348194454932E-12</v>
      </c>
      <c r="EH265" s="1">
        <f t="shared" si="635"/>
        <v>1.9760307459988038E-12</v>
      </c>
      <c r="EI265" s="1">
        <f t="shared" si="636"/>
        <v>6.7404670738701696E-13</v>
      </c>
      <c r="EJ265" s="1">
        <f t="shared" si="637"/>
        <v>2.2533484793409787E-13</v>
      </c>
      <c r="EK265" s="1">
        <f t="shared" si="638"/>
        <v>7.3832801422415823E-14</v>
      </c>
      <c r="EL265" s="1">
        <f t="shared" si="639"/>
        <v>2.3713361397809319E-14</v>
      </c>
      <c r="EM265" s="1">
        <f t="shared" si="640"/>
        <v>7.4661967722335937E-15</v>
      </c>
      <c r="EN265" s="1">
        <f t="shared" si="641"/>
        <v>2.3046637981007097E-15</v>
      </c>
      <c r="EO265" s="1">
        <f t="shared" si="642"/>
        <v>6.975195362796041E-16</v>
      </c>
      <c r="EP265" s="1">
        <f t="shared" si="643"/>
        <v>2.0700656204715614E-16</v>
      </c>
      <c r="EQ265" s="1">
        <f t="shared" si="644"/>
        <v>6.0246044519173947E-17</v>
      </c>
      <c r="ER265" s="1">
        <f t="shared" si="645"/>
        <v>1.7195976074294846E-17</v>
      </c>
      <c r="ES265" s="1">
        <f t="shared" si="646"/>
        <v>4.8141052689859828E-18</v>
      </c>
      <c r="ET265" s="1">
        <f t="shared" si="647"/>
        <v>1.32199791057157E-18</v>
      </c>
      <c r="EU265" s="1">
        <f t="shared" si="648"/>
        <v>3.5612933016031336E-19</v>
      </c>
      <c r="EV265" s="1">
        <f t="shared" si="649"/>
        <v>9.4119847767144698E-20</v>
      </c>
      <c r="EW265" s="1">
        <f t="shared" si="650"/>
        <v>2.4405361498309012E-20</v>
      </c>
      <c r="EX265" s="1">
        <f t="shared" si="651"/>
        <v>6.2094511372425039E-21</v>
      </c>
      <c r="EY265" s="1">
        <f t="shared" si="652"/>
        <v>1.5503069025762593E-21</v>
      </c>
      <c r="EZ265" s="1">
        <f t="shared" si="653"/>
        <v>3.7984548270650561E-22</v>
      </c>
      <c r="FA265" s="1">
        <f t="shared" si="654"/>
        <v>9.1319898166022771E-23</v>
      </c>
      <c r="FB265" s="1">
        <f t="shared" si="655"/>
        <v>2.1442682076975062E-23</v>
      </c>
      <c r="FC265" s="1">
        <f t="shared" si="656"/>
        <v>4.3682617273047753E-24</v>
      </c>
      <c r="FD265" s="75">
        <f t="shared" si="507"/>
        <v>-4.3682617273047753E-24</v>
      </c>
    </row>
    <row r="266" spans="7:160" x14ac:dyDescent="0.35">
      <c r="G266" t="str">
        <f t="shared" si="503"/>
        <v>Refd, t=1.26</v>
      </c>
      <c r="H266" s="76">
        <f t="shared" si="504"/>
        <v>1.2549999999999952</v>
      </c>
      <c r="I266" s="1">
        <f t="shared" si="505"/>
        <v>0</v>
      </c>
      <c r="J266" s="22">
        <f t="shared" si="506"/>
        <v>1.4813256923854027E-5</v>
      </c>
      <c r="K266" s="1">
        <f t="shared" si="508"/>
        <v>7.6646605693142639E-5</v>
      </c>
      <c r="L266" s="1">
        <f t="shared" si="509"/>
        <v>1.953294398750145E-4</v>
      </c>
      <c r="M266" s="1">
        <f t="shared" si="510"/>
        <v>4.1129102298535319E-4</v>
      </c>
      <c r="N266" s="1">
        <f t="shared" si="511"/>
        <v>7.8886559601348534E-4</v>
      </c>
      <c r="O266" s="1">
        <f t="shared" si="512"/>
        <v>1.4271848401554083E-3</v>
      </c>
      <c r="P266" s="1">
        <f t="shared" si="513"/>
        <v>2.4739374666447973E-3</v>
      </c>
      <c r="Q266" s="1">
        <f t="shared" si="514"/>
        <v>4.1415471901882894E-3</v>
      </c>
      <c r="R266" s="1">
        <f t="shared" si="515"/>
        <v>6.7245214440319855E-3</v>
      </c>
      <c r="S266" s="1">
        <f t="shared" si="516"/>
        <v>1.0615718997181927E-2</v>
      </c>
      <c r="T266" s="1">
        <f t="shared" si="517"/>
        <v>1.6318221427640566E-2</v>
      </c>
      <c r="U266" s="1">
        <f t="shared" si="518"/>
        <v>2.4448619556478091E-2</v>
      </c>
      <c r="V266" s="1">
        <f t="shared" si="519"/>
        <v>3.5727166933393284E-2</v>
      </c>
      <c r="W266" s="1">
        <f t="shared" si="520"/>
        <v>5.0950745274800716E-2</v>
      </c>
      <c r="X266" s="1">
        <f t="shared" si="521"/>
        <v>7.0946178383522129E-2</v>
      </c>
      <c r="Y266" s="1">
        <f t="shared" si="522"/>
        <v>9.6504162829918846E-2</v>
      </c>
      <c r="Z266" s="1">
        <f t="shared" si="523"/>
        <v>0.12829769826586074</v>
      </c>
      <c r="AA266" s="1">
        <f t="shared" si="524"/>
        <v>0.16679281436156515</v>
      </c>
      <c r="AB266" s="1">
        <f t="shared" si="525"/>
        <v>0.21216276613324239</v>
      </c>
      <c r="AC266" s="1">
        <f t="shared" si="526"/>
        <v>0.26421878418941325</v>
      </c>
      <c r="AD266" s="1">
        <f t="shared" si="527"/>
        <v>0.32237016353939812</v>
      </c>
      <c r="AE266" s="1">
        <f t="shared" si="528"/>
        <v>0.38562360874659352</v>
      </c>
      <c r="AF266" s="1">
        <f t="shared" si="529"/>
        <v>0.45262656196967482</v>
      </c>
      <c r="AG266" s="1">
        <f t="shared" si="530"/>
        <v>0.52175256614979748</v>
      </c>
      <c r="AH266" s="1">
        <f t="shared" si="531"/>
        <v>0.59121984987367671</v>
      </c>
      <c r="AI266" s="1">
        <f t="shared" si="532"/>
        <v>0.65922870120250421</v>
      </c>
      <c r="AJ266" s="1">
        <f t="shared" si="533"/>
        <v>0.72410004210107659</v>
      </c>
      <c r="AK266" s="1">
        <f t="shared" si="534"/>
        <v>0.78439759844460255</v>
      </c>
      <c r="AL266" s="1">
        <f t="shared" si="535"/>
        <v>0.83901914164209257</v>
      </c>
      <c r="AM266" s="1">
        <f t="shared" si="536"/>
        <v>0.8872477225844112</v>
      </c>
      <c r="AN266" s="1">
        <f t="shared" si="537"/>
        <v>0.92876041093277661</v>
      </c>
      <c r="AO266" s="1">
        <f t="shared" si="538"/>
        <v>0.96359842224049219</v>
      </c>
      <c r="AP266" s="1">
        <f t="shared" si="539"/>
        <v>0.99210747815072242</v>
      </c>
      <c r="AQ266" s="1">
        <f t="shared" si="540"/>
        <v>1.0148600603805764</v>
      </c>
      <c r="AR266" s="1">
        <f t="shared" si="541"/>
        <v>1.0325717009191357</v>
      </c>
      <c r="AS266" s="1">
        <f t="shared" si="542"/>
        <v>1.0460219212452939</v>
      </c>
      <c r="AT266" s="1">
        <f t="shared" si="543"/>
        <v>1.0559875600569961</v>
      </c>
      <c r="AU266" s="1">
        <f t="shared" si="544"/>
        <v>1.0631928081694573</v>
      </c>
      <c r="AV266" s="1">
        <f t="shared" si="545"/>
        <v>1.068277023641532</v>
      </c>
      <c r="AW266" s="1">
        <f t="shared" si="546"/>
        <v>1.0717788411258673</v>
      </c>
      <c r="AX266" s="1">
        <f t="shared" si="547"/>
        <v>1.0741334625316743</v>
      </c>
      <c r="AY266" s="1">
        <f t="shared" si="548"/>
        <v>1.0756793228094021</v>
      </c>
      <c r="AZ266" s="1">
        <f t="shared" si="549"/>
        <v>1.0766703932524169</v>
      </c>
      <c r="BA266" s="1">
        <f t="shared" si="550"/>
        <v>1.0772909585408093</v>
      </c>
      <c r="BB266" s="1">
        <f t="shared" si="551"/>
        <v>1.0776705203689074</v>
      </c>
      <c r="BC266" s="1">
        <f t="shared" si="552"/>
        <v>1.0778973254928912</v>
      </c>
      <c r="BD266" s="1">
        <f t="shared" si="553"/>
        <v>1.0780297477520655</v>
      </c>
      <c r="BE266" s="1">
        <f t="shared" si="554"/>
        <v>1.07810530340229</v>
      </c>
      <c r="BF266" s="1">
        <f t="shared" si="555"/>
        <v>1.0781474361684911</v>
      </c>
      <c r="BG266" s="1">
        <f t="shared" si="556"/>
        <v>1.0781703987275291</v>
      </c>
      <c r="BH266" s="1">
        <f t="shared" si="557"/>
        <v>1.0781826235378094</v>
      </c>
      <c r="BI266" s="1">
        <f t="shared" si="558"/>
        <v>1.0781889624276451</v>
      </c>
      <c r="BJ266" s="1">
        <f t="shared" si="559"/>
        <v>1.0781921183726284</v>
      </c>
      <c r="BK266" s="1">
        <f t="shared" si="560"/>
        <v>1.0781935209042532</v>
      </c>
      <c r="BL266" s="1">
        <f t="shared" si="561"/>
        <v>1.0781938243085556</v>
      </c>
      <c r="BM266" s="1">
        <f t="shared" si="562"/>
        <v>1.0781931420359148</v>
      </c>
      <c r="BN266" s="1">
        <f t="shared" si="563"/>
        <v>1.0781910720070786</v>
      </c>
      <c r="BO266" s="1">
        <f t="shared" si="564"/>
        <v>1.0781865121889167</v>
      </c>
      <c r="BP266" s="1">
        <f t="shared" si="565"/>
        <v>1.0781772083393524</v>
      </c>
      <c r="BQ266" s="1">
        <f t="shared" si="566"/>
        <v>1.0781589104642568</v>
      </c>
      <c r="BR266" s="1">
        <f t="shared" si="567"/>
        <v>1.0781239375446139</v>
      </c>
      <c r="BS266" s="1">
        <f t="shared" si="568"/>
        <v>1.0780588624076703</v>
      </c>
      <c r="BT266" s="1">
        <f t="shared" si="569"/>
        <v>1.0779409392078818</v>
      </c>
      <c r="BU266" s="1">
        <f t="shared" si="570"/>
        <v>1.0777328254832861</v>
      </c>
      <c r="BV266" s="1">
        <f t="shared" si="571"/>
        <v>1.0773751340618771</v>
      </c>
      <c r="BW266" s="1">
        <f t="shared" si="572"/>
        <v>1.0767764359783678</v>
      </c>
      <c r="BX266" s="1">
        <f t="shared" si="573"/>
        <v>1.0758005807133995</v>
      </c>
      <c r="BY266" s="1">
        <f t="shared" si="574"/>
        <v>1.0742516554451433</v>
      </c>
      <c r="BZ266" s="1">
        <f t="shared" si="575"/>
        <v>1.0718575940474373</v>
      </c>
      <c r="CA266" s="1">
        <f t="shared" si="576"/>
        <v>1.0682543381054479</v>
      </c>
      <c r="CB266" s="1">
        <f t="shared" si="577"/>
        <v>1.0629734352483133</v>
      </c>
      <c r="CC266" s="1">
        <f t="shared" si="578"/>
        <v>1.0554368316083704</v>
      </c>
      <c r="CD266" s="1">
        <f t="shared" si="579"/>
        <v>1.044963093610231</v>
      </c>
      <c r="CE266" s="1">
        <f t="shared" si="580"/>
        <v>1.030789067571328</v>
      </c>
      <c r="CF266" s="1">
        <f t="shared" si="581"/>
        <v>1.0121097941252173</v>
      </c>
      <c r="CG266" s="1">
        <f t="shared" si="582"/>
        <v>0.98813723407816134</v>
      </c>
      <c r="CH266" s="1">
        <f t="shared" si="583"/>
        <v>0.95817517881320924</v>
      </c>
      <c r="CI266" s="1">
        <f t="shared" si="584"/>
        <v>0.92170405613377959</v>
      </c>
      <c r="CJ266" s="1">
        <f t="shared" si="585"/>
        <v>0.87846591288384568</v>
      </c>
      <c r="CK266" s="1">
        <f t="shared" si="586"/>
        <v>0.8285375104746987</v>
      </c>
      <c r="CL266" s="1">
        <f t="shared" si="587"/>
        <v>0.77237899440900082</v>
      </c>
      <c r="CM266" s="1">
        <f t="shared" si="588"/>
        <v>0.71084747787868596</v>
      </c>
      <c r="CN266" s="1">
        <f t="shared" si="589"/>
        <v>0.64516910059212518</v>
      </c>
      <c r="CO266" s="1">
        <f t="shared" si="590"/>
        <v>0.57686909998096281</v>
      </c>
      <c r="CP266" s="1">
        <f t="shared" si="591"/>
        <v>0.50766607978439915</v>
      </c>
      <c r="CQ266" s="1">
        <f t="shared" si="592"/>
        <v>0.43934263562271747</v>
      </c>
      <c r="CR266" s="1">
        <f t="shared" si="593"/>
        <v>0.37360852206869849</v>
      </c>
      <c r="CS266" s="1">
        <f t="shared" si="594"/>
        <v>0.31197374494167329</v>
      </c>
      <c r="CT266" s="1">
        <f t="shared" si="595"/>
        <v>0.25564709228927457</v>
      </c>
      <c r="CU266" s="1">
        <f t="shared" si="596"/>
        <v>0.20547112557511343</v>
      </c>
      <c r="CV266" s="1">
        <f t="shared" si="597"/>
        <v>0.16189854878826135</v>
      </c>
      <c r="CW266" s="1">
        <f t="shared" si="598"/>
        <v>0.12500845470343783</v>
      </c>
      <c r="CX266" s="1">
        <f t="shared" si="599"/>
        <v>9.4555466409720013E-2</v>
      </c>
      <c r="CY266" s="1">
        <f t="shared" si="600"/>
        <v>7.004116451982717E-2</v>
      </c>
      <c r="CZ266" s="1">
        <f t="shared" si="601"/>
        <v>5.0795824220549526E-2</v>
      </c>
      <c r="DA266" s="1">
        <f t="shared" si="602"/>
        <v>3.605926135839034E-2</v>
      </c>
      <c r="DB266" s="1">
        <f t="shared" si="603"/>
        <v>2.5051969405283217E-2</v>
      </c>
      <c r="DC266" s="1">
        <f t="shared" si="604"/>
        <v>1.7030968361336461E-2</v>
      </c>
      <c r="DD266" s="1">
        <f t="shared" si="605"/>
        <v>1.1328124059942681E-2</v>
      </c>
      <c r="DE266" s="1">
        <f t="shared" si="606"/>
        <v>7.3715324046589878E-3</v>
      </c>
      <c r="DF266" s="1">
        <f t="shared" si="607"/>
        <v>4.6925463921190886E-3</v>
      </c>
      <c r="DG266" s="1">
        <f t="shared" si="608"/>
        <v>2.9220598574445991E-3</v>
      </c>
      <c r="DH266" s="1">
        <f t="shared" si="609"/>
        <v>1.7798604738708738E-3</v>
      </c>
      <c r="DI266" s="1">
        <f t="shared" si="610"/>
        <v>1.0604560863620473E-3</v>
      </c>
      <c r="DJ266" s="1">
        <f t="shared" si="611"/>
        <v>6.1802930246740689E-4</v>
      </c>
      <c r="DK266" s="1">
        <f t="shared" si="612"/>
        <v>3.5232249342255045E-4</v>
      </c>
      <c r="DL266" s="1">
        <f t="shared" si="613"/>
        <v>1.9647023970200363E-4</v>
      </c>
      <c r="DM266" s="1">
        <f t="shared" si="614"/>
        <v>1.0717482789879246E-4</v>
      </c>
      <c r="DN266" s="1">
        <f t="shared" si="615"/>
        <v>5.7193515789786579E-5</v>
      </c>
      <c r="DO266" s="1">
        <f t="shared" si="616"/>
        <v>2.9859363315968419E-5</v>
      </c>
      <c r="DP266" s="1">
        <f t="shared" si="617"/>
        <v>1.5251719855638174E-5</v>
      </c>
      <c r="DQ266" s="1">
        <f t="shared" si="618"/>
        <v>7.6223529066588545E-6</v>
      </c>
      <c r="DR266" s="1">
        <f t="shared" si="619"/>
        <v>3.7275287234435285E-6</v>
      </c>
      <c r="DS266" s="1">
        <f t="shared" si="620"/>
        <v>1.7838012092009139E-6</v>
      </c>
      <c r="DT266" s="1">
        <f t="shared" si="621"/>
        <v>8.3540868916810951E-7</v>
      </c>
      <c r="DU266" s="1">
        <f t="shared" si="622"/>
        <v>3.8292498841411365E-7</v>
      </c>
      <c r="DV266" s="1">
        <f t="shared" si="623"/>
        <v>1.7180153564104351E-7</v>
      </c>
      <c r="DW266" s="1">
        <f t="shared" si="624"/>
        <v>7.5453005270890982E-8</v>
      </c>
      <c r="DX266" s="1">
        <f t="shared" si="625"/>
        <v>3.2441483954994394E-8</v>
      </c>
      <c r="DY266" s="1">
        <f t="shared" si="626"/>
        <v>1.3656482020892728E-8</v>
      </c>
      <c r="DZ266" s="1">
        <f t="shared" si="627"/>
        <v>5.6289947797957615E-9</v>
      </c>
      <c r="EA266" s="1">
        <f t="shared" si="628"/>
        <v>2.2720462633197332E-9</v>
      </c>
      <c r="EB266" s="1">
        <f t="shared" si="629"/>
        <v>8.9812880840686798E-10</v>
      </c>
      <c r="EC266" s="1">
        <f t="shared" si="630"/>
        <v>3.4772531306566684E-10</v>
      </c>
      <c r="ED266" s="1">
        <f t="shared" si="631"/>
        <v>1.3187165987997119E-10</v>
      </c>
      <c r="EE266" s="1">
        <f t="shared" si="632"/>
        <v>4.8992033886338639E-11</v>
      </c>
      <c r="EF266" s="1">
        <f t="shared" si="633"/>
        <v>1.783198291954068E-11</v>
      </c>
      <c r="EG266" s="1">
        <f t="shared" si="634"/>
        <v>6.3593869004759078E-12</v>
      </c>
      <c r="EH266" s="1">
        <f t="shared" si="635"/>
        <v>2.2223548920138359E-12</v>
      </c>
      <c r="EI266" s="1">
        <f t="shared" si="636"/>
        <v>7.6108830026741367E-13</v>
      </c>
      <c r="EJ266" s="1">
        <f t="shared" si="637"/>
        <v>2.5545875412942869E-13</v>
      </c>
      <c r="EK266" s="1">
        <f t="shared" si="638"/>
        <v>8.4044824251455488E-14</v>
      </c>
      <c r="EL266" s="1">
        <f t="shared" si="639"/>
        <v>2.7104759730889143E-14</v>
      </c>
      <c r="EM266" s="1">
        <f t="shared" si="640"/>
        <v>8.5696703443116433E-15</v>
      </c>
      <c r="EN266" s="1">
        <f t="shared" si="641"/>
        <v>2.6564751272217532E-15</v>
      </c>
      <c r="EO266" s="1">
        <f t="shared" si="642"/>
        <v>8.0743787625296784E-16</v>
      </c>
      <c r="EP266" s="1">
        <f t="shared" si="643"/>
        <v>2.4066467199539846E-16</v>
      </c>
      <c r="EQ266" s="1">
        <f t="shared" si="644"/>
        <v>7.034820678635474E-17</v>
      </c>
      <c r="ER266" s="1">
        <f t="shared" si="645"/>
        <v>2.0168250432688706E-17</v>
      </c>
      <c r="ES266" s="1">
        <f t="shared" si="646"/>
        <v>5.6714536604125399E-18</v>
      </c>
      <c r="ET266" s="1">
        <f t="shared" si="647"/>
        <v>1.5644705153473632E-18</v>
      </c>
      <c r="EU266" s="1">
        <f t="shared" si="648"/>
        <v>4.2337231623426861E-19</v>
      </c>
      <c r="EV266" s="1">
        <f t="shared" si="649"/>
        <v>1.1240722476584057E-19</v>
      </c>
      <c r="EW266" s="1">
        <f t="shared" si="650"/>
        <v>2.928307368401154E-20</v>
      </c>
      <c r="EX266" s="1">
        <f t="shared" si="651"/>
        <v>7.485538849664652E-21</v>
      </c>
      <c r="EY266" s="1">
        <f t="shared" si="652"/>
        <v>1.877785297267693E-21</v>
      </c>
      <c r="EZ266" s="1">
        <f t="shared" si="653"/>
        <v>4.62288819075701E-22</v>
      </c>
      <c r="FA266" s="1">
        <f t="shared" si="654"/>
        <v>1.1167798429417877E-22</v>
      </c>
      <c r="FB266" s="1">
        <f t="shared" si="655"/>
        <v>2.6349000141917896E-23</v>
      </c>
      <c r="FC266" s="1">
        <f t="shared" si="656"/>
        <v>5.390004621195347E-24</v>
      </c>
      <c r="FD266" s="75">
        <f t="shared" si="507"/>
        <v>-5.390004621195347E-24</v>
      </c>
    </row>
    <row r="267" spans="7:160" x14ac:dyDescent="0.35">
      <c r="G267" t="str">
        <f t="shared" si="503"/>
        <v>Refd, t=1.26</v>
      </c>
      <c r="H267" s="76">
        <f t="shared" si="504"/>
        <v>1.2599999999999951</v>
      </c>
      <c r="I267" s="1">
        <f t="shared" si="505"/>
        <v>0</v>
      </c>
      <c r="J267" s="22">
        <f t="shared" si="506"/>
        <v>1.4659726818463121E-5</v>
      </c>
      <c r="K267" s="1">
        <f t="shared" si="508"/>
        <v>7.5846952871892398E-5</v>
      </c>
      <c r="L267" s="1">
        <f t="shared" si="509"/>
        <v>1.9326379366514223E-4</v>
      </c>
      <c r="M267" s="1">
        <f t="shared" si="510"/>
        <v>4.0686109225773472E-4</v>
      </c>
      <c r="N267" s="1">
        <f t="shared" si="511"/>
        <v>7.8019029904321429E-4</v>
      </c>
      <c r="O267" s="1">
        <f t="shared" si="512"/>
        <v>1.4111563268732598E-3</v>
      </c>
      <c r="P267" s="1">
        <f t="shared" si="513"/>
        <v>2.4456104127216936E-3</v>
      </c>
      <c r="Q267" s="1">
        <f t="shared" si="514"/>
        <v>4.09335185676208E-3</v>
      </c>
      <c r="R267" s="1">
        <f t="shared" si="515"/>
        <v>6.6453241960012501E-3</v>
      </c>
      <c r="S267" s="1">
        <f t="shared" si="516"/>
        <v>1.0489803973899961E-2</v>
      </c>
      <c r="T267" s="1">
        <f t="shared" si="517"/>
        <v>1.6124330443718554E-2</v>
      </c>
      <c r="U267" s="1">
        <f t="shared" si="518"/>
        <v>2.4159254259209693E-2</v>
      </c>
      <c r="V267" s="1">
        <f t="shared" si="519"/>
        <v>3.5308411152127191E-2</v>
      </c>
      <c r="W267" s="1">
        <f t="shared" si="520"/>
        <v>5.0362884923558469E-2</v>
      </c>
      <c r="X267" s="1">
        <f t="shared" si="521"/>
        <v>7.0145359691930378E-2</v>
      </c>
      <c r="Y267" s="1">
        <f t="shared" si="522"/>
        <v>9.544522251151194E-2</v>
      </c>
      <c r="Z267" s="1">
        <f t="shared" si="523"/>
        <v>0.12693812151326242</v>
      </c>
      <c r="AA267" s="1">
        <f t="shared" si="524"/>
        <v>0.16509754843975757</v>
      </c>
      <c r="AB267" s="1">
        <f t="shared" si="525"/>
        <v>0.21010937969225005</v>
      </c>
      <c r="AC267" s="1">
        <f t="shared" si="526"/>
        <v>0.26180227059550054</v>
      </c>
      <c r="AD267" s="1">
        <f t="shared" si="527"/>
        <v>0.31960659761077398</v>
      </c>
      <c r="AE267" s="1">
        <f t="shared" si="528"/>
        <v>0.38255192261561888</v>
      </c>
      <c r="AF267" s="1">
        <f t="shared" si="529"/>
        <v>0.4493079197527905</v>
      </c>
      <c r="AG267" s="1">
        <f t="shared" si="530"/>
        <v>0.51826716258185035</v>
      </c>
      <c r="AH267" s="1">
        <f t="shared" si="531"/>
        <v>0.58766137259934259</v>
      </c>
      <c r="AI267" s="1">
        <f t="shared" si="532"/>
        <v>0.65569709463361014</v>
      </c>
      <c r="AJ267" s="1">
        <f t="shared" si="533"/>
        <v>0.7206935057647359</v>
      </c>
      <c r="AK267" s="1">
        <f t="shared" si="534"/>
        <v>0.78120487927084326</v>
      </c>
      <c r="AL267" s="1">
        <f t="shared" si="535"/>
        <v>0.83611311148850587</v>
      </c>
      <c r="AM267" s="1">
        <f t="shared" si="536"/>
        <v>0.88468098883961654</v>
      </c>
      <c r="AN267" s="1">
        <f t="shared" si="537"/>
        <v>0.92656334775327065</v>
      </c>
      <c r="AO267" s="1">
        <f t="shared" si="538"/>
        <v>0.96177961353977715</v>
      </c>
      <c r="AP267" s="1">
        <f t="shared" si="539"/>
        <v>0.9906562121059419</v>
      </c>
      <c r="AQ267" s="1">
        <f t="shared" si="540"/>
        <v>1.0137502710291191</v>
      </c>
      <c r="AR267" s="1">
        <f t="shared" si="541"/>
        <v>1.0317666460099371</v>
      </c>
      <c r="AS267" s="1">
        <f t="shared" si="542"/>
        <v>1.0454789136326708</v>
      </c>
      <c r="AT267" s="1">
        <f t="shared" si="543"/>
        <v>1.0556622020379562</v>
      </c>
      <c r="AU267" s="1">
        <f t="shared" si="544"/>
        <v>1.0630423686483559</v>
      </c>
      <c r="AV267" s="1">
        <f t="shared" si="545"/>
        <v>1.0682627995813871</v>
      </c>
      <c r="AW267" s="1">
        <f t="shared" si="546"/>
        <v>1.0718675192859368</v>
      </c>
      <c r="AX267" s="1">
        <f t="shared" si="547"/>
        <v>1.0742976219988243</v>
      </c>
      <c r="AY267" s="1">
        <f t="shared" si="548"/>
        <v>1.0758972862823446</v>
      </c>
      <c r="AZ267" s="1">
        <f t="shared" si="549"/>
        <v>1.0769256512759817</v>
      </c>
      <c r="BA267" s="1">
        <f t="shared" si="550"/>
        <v>1.0775713694922286</v>
      </c>
      <c r="BB267" s="1">
        <f t="shared" si="551"/>
        <v>1.0779674460227786</v>
      </c>
      <c r="BC267" s="1">
        <f t="shared" si="552"/>
        <v>1.0782048118880347</v>
      </c>
      <c r="BD267" s="1">
        <f t="shared" si="553"/>
        <v>1.0783438143913155</v>
      </c>
      <c r="BE267" s="1">
        <f t="shared" si="554"/>
        <v>1.0784233665333467</v>
      </c>
      <c r="BF267" s="1">
        <f t="shared" si="555"/>
        <v>1.078467866053737</v>
      </c>
      <c r="BG267" s="1">
        <f t="shared" si="556"/>
        <v>1.0784921956670532</v>
      </c>
      <c r="BH267" s="1">
        <f t="shared" si="557"/>
        <v>1.0785051907188159</v>
      </c>
      <c r="BI267" s="1">
        <f t="shared" si="558"/>
        <v>1.0785119527446185</v>
      </c>
      <c r="BJ267" s="1">
        <f t="shared" si="559"/>
        <v>1.0785153347472705</v>
      </c>
      <c r="BK267" s="1">
        <f t="shared" si="560"/>
        <v>1.0785168534599621</v>
      </c>
      <c r="BL267" s="1">
        <f t="shared" si="561"/>
        <v>1.0785172117965685</v>
      </c>
      <c r="BM267" s="1">
        <f t="shared" si="562"/>
        <v>1.0785165485100827</v>
      </c>
      <c r="BN267" s="1">
        <f t="shared" si="563"/>
        <v>1.0785144726662574</v>
      </c>
      <c r="BO267" s="1">
        <f t="shared" si="564"/>
        <v>1.0785098846001566</v>
      </c>
      <c r="BP267" s="1">
        <f t="shared" si="565"/>
        <v>1.0785005271518657</v>
      </c>
      <c r="BQ267" s="1">
        <f t="shared" si="566"/>
        <v>1.0784821455652029</v>
      </c>
      <c r="BR267" s="1">
        <f t="shared" si="567"/>
        <v>1.0784470577964111</v>
      </c>
      <c r="BS267" s="1">
        <f t="shared" si="568"/>
        <v>1.0783818500482061</v>
      </c>
      <c r="BT267" s="1">
        <f t="shared" si="569"/>
        <v>1.0782638239949358</v>
      </c>
      <c r="BU267" s="1">
        <f t="shared" si="570"/>
        <v>1.0780557527572232</v>
      </c>
      <c r="BV267" s="1">
        <f t="shared" si="571"/>
        <v>1.0776984866103154</v>
      </c>
      <c r="BW267" s="1">
        <f t="shared" si="572"/>
        <v>1.0771010346616614</v>
      </c>
      <c r="BX267" s="1">
        <f t="shared" si="573"/>
        <v>1.0761279910372781</v>
      </c>
      <c r="BY267" s="1">
        <f t="shared" si="574"/>
        <v>1.0745846235261971</v>
      </c>
      <c r="BZ267" s="1">
        <f t="shared" si="575"/>
        <v>1.0722006221570435</v>
      </c>
      <c r="CA267" s="1">
        <f t="shared" si="576"/>
        <v>1.0686143842386422</v>
      </c>
      <c r="CB267" s="1">
        <f t="shared" si="577"/>
        <v>1.0633606821024104</v>
      </c>
      <c r="CC267" s="1">
        <f t="shared" si="578"/>
        <v>1.0558654209591942</v>
      </c>
      <c r="CD267" s="1">
        <f t="shared" si="579"/>
        <v>1.0454516704606582</v>
      </c>
      <c r="CE267" s="1">
        <f t="shared" si="580"/>
        <v>1.0313609379631956</v>
      </c>
      <c r="CF267" s="1">
        <f t="shared" si="581"/>
        <v>1.012792487904393</v>
      </c>
      <c r="CG267" s="1">
        <f t="shared" si="582"/>
        <v>0.98896129535976351</v>
      </c>
      <c r="CH267" s="1">
        <f t="shared" si="583"/>
        <v>0.95917209241505863</v>
      </c>
      <c r="CI267" s="1">
        <f t="shared" si="584"/>
        <v>0.9229033559398887</v>
      </c>
      <c r="CJ267" s="1">
        <f t="shared" si="585"/>
        <v>0.87989169045017368</v>
      </c>
      <c r="CK267" s="1">
        <f t="shared" si="586"/>
        <v>0.83020471642822569</v>
      </c>
      <c r="CL267" s="1">
        <f t="shared" si="587"/>
        <v>0.77429005892940295</v>
      </c>
      <c r="CM267" s="1">
        <f t="shared" si="588"/>
        <v>0.71298982810958822</v>
      </c>
      <c r="CN267" s="1">
        <f t="shared" si="589"/>
        <v>0.64751409374503277</v>
      </c>
      <c r="CO267" s="1">
        <f t="shared" si="590"/>
        <v>0.579372716706271</v>
      </c>
      <c r="CP267" s="1">
        <f t="shared" si="591"/>
        <v>0.51027145765433413</v>
      </c>
      <c r="CQ267" s="1">
        <f t="shared" si="592"/>
        <v>0.44198421761558004</v>
      </c>
      <c r="CR267" s="1">
        <f t="shared" si="593"/>
        <v>0.37621731435355538</v>
      </c>
      <c r="CS267" s="1">
        <f t="shared" si="594"/>
        <v>0.31448298425998922</v>
      </c>
      <c r="CT267" s="1">
        <f t="shared" si="595"/>
        <v>0.25799755890237142</v>
      </c>
      <c r="CU267" s="1">
        <f t="shared" si="596"/>
        <v>0.20761541546974452</v>
      </c>
      <c r="CV267" s="1">
        <f t="shared" si="597"/>
        <v>0.16380381752433004</v>
      </c>
      <c r="CW267" s="1">
        <f t="shared" si="598"/>
        <v>0.12665741715178241</v>
      </c>
      <c r="CX267" s="1">
        <f t="shared" si="599"/>
        <v>9.5945720917639948E-2</v>
      </c>
      <c r="CY267" s="1">
        <f t="shared" si="600"/>
        <v>7.1183149252523628E-2</v>
      </c>
      <c r="CZ267" s="1">
        <f t="shared" si="601"/>
        <v>5.1709866938622687E-2</v>
      </c>
      <c r="DA267" s="1">
        <f t="shared" si="602"/>
        <v>3.6772235429069496E-2</v>
      </c>
      <c r="DB267" s="1">
        <f t="shared" si="603"/>
        <v>2.5594026489435078E-2</v>
      </c>
      <c r="DC267" s="1">
        <f t="shared" si="604"/>
        <v>1.7432708175189403E-2</v>
      </c>
      <c r="DD267" s="1">
        <f t="shared" si="605"/>
        <v>1.1618418590238343E-2</v>
      </c>
      <c r="DE267" s="1">
        <f t="shared" si="606"/>
        <v>7.5760794695655352E-3</v>
      </c>
      <c r="DF267" s="1">
        <f t="shared" si="607"/>
        <v>4.8331106294939724E-3</v>
      </c>
      <c r="DG267" s="1">
        <f t="shared" si="608"/>
        <v>3.0162815034683434E-3</v>
      </c>
      <c r="DH267" s="1">
        <f t="shared" si="609"/>
        <v>1.8414756964750141E-3</v>
      </c>
      <c r="DI267" s="1">
        <f t="shared" si="610"/>
        <v>1.0997707110034271E-3</v>
      </c>
      <c r="DJ267" s="1">
        <f t="shared" si="611"/>
        <v>6.4250957696310184E-4</v>
      </c>
      <c r="DK267" s="1">
        <f t="shared" si="612"/>
        <v>3.6720039340287086E-4</v>
      </c>
      <c r="DL267" s="1">
        <f t="shared" si="613"/>
        <v>2.0529691589941558E-4</v>
      </c>
      <c r="DM267" s="1">
        <f t="shared" si="614"/>
        <v>1.1228752142445758E-4</v>
      </c>
      <c r="DN267" s="1">
        <f t="shared" si="615"/>
        <v>6.0085299903710439E-5</v>
      </c>
      <c r="DO267" s="1">
        <f t="shared" si="616"/>
        <v>3.1456756214024328E-5</v>
      </c>
      <c r="DP267" s="1">
        <f t="shared" si="617"/>
        <v>1.6113612727986269E-5</v>
      </c>
      <c r="DQ267" s="1">
        <f t="shared" si="618"/>
        <v>8.0766667617792882E-6</v>
      </c>
      <c r="DR267" s="1">
        <f t="shared" si="619"/>
        <v>3.961512038857686E-6</v>
      </c>
      <c r="DS267" s="1">
        <f t="shared" si="620"/>
        <v>1.9015630566697483E-6</v>
      </c>
      <c r="DT267" s="1">
        <f t="shared" si="621"/>
        <v>8.9333544801020117E-7</v>
      </c>
      <c r="DU267" s="1">
        <f t="shared" si="622"/>
        <v>4.1077800843866603E-7</v>
      </c>
      <c r="DV267" s="1">
        <f t="shared" si="623"/>
        <v>1.848947646020183E-7</v>
      </c>
      <c r="DW267" s="1">
        <f t="shared" si="624"/>
        <v>8.1471182812106643E-8</v>
      </c>
      <c r="DX267" s="1">
        <f t="shared" si="625"/>
        <v>3.5146617436409351E-8</v>
      </c>
      <c r="DY267" s="1">
        <f t="shared" si="626"/>
        <v>1.4845747761331871E-8</v>
      </c>
      <c r="DZ267" s="1">
        <f t="shared" si="627"/>
        <v>6.1404362630127794E-9</v>
      </c>
      <c r="EA267" s="1">
        <f t="shared" si="628"/>
        <v>2.4872250362665035E-9</v>
      </c>
      <c r="EB267" s="1">
        <f t="shared" si="629"/>
        <v>9.8671135840879428E-10</v>
      </c>
      <c r="EC267" s="1">
        <f t="shared" si="630"/>
        <v>3.8341151004953481E-10</v>
      </c>
      <c r="ED267" s="1">
        <f t="shared" si="631"/>
        <v>1.4594227099204554E-10</v>
      </c>
      <c r="EE267" s="1">
        <f t="shared" si="632"/>
        <v>5.4422569856811134E-11</v>
      </c>
      <c r="EF267" s="1">
        <f t="shared" si="633"/>
        <v>1.9883830402375412E-11</v>
      </c>
      <c r="EG267" s="1">
        <f t="shared" si="634"/>
        <v>7.1184447094944154E-12</v>
      </c>
      <c r="EH267" s="1">
        <f t="shared" si="635"/>
        <v>2.4973252667121813E-12</v>
      </c>
      <c r="EI267" s="1">
        <f t="shared" si="636"/>
        <v>8.5863918984271706E-13</v>
      </c>
      <c r="EJ267" s="1">
        <f t="shared" si="637"/>
        <v>2.8935588546515426E-13</v>
      </c>
      <c r="EK267" s="1">
        <f t="shared" si="638"/>
        <v>9.5582869759670277E-14</v>
      </c>
      <c r="EL267" s="1">
        <f t="shared" si="639"/>
        <v>3.0952355475972394E-14</v>
      </c>
      <c r="EM267" s="1">
        <f t="shared" si="640"/>
        <v>9.8268110599582383E-15</v>
      </c>
      <c r="EN267" s="1">
        <f t="shared" si="641"/>
        <v>3.058973452895743E-15</v>
      </c>
      <c r="EO267" s="1">
        <f t="shared" si="642"/>
        <v>9.3373036731055922E-16</v>
      </c>
      <c r="EP267" s="1">
        <f t="shared" si="643"/>
        <v>2.7950392387797724E-16</v>
      </c>
      <c r="EQ267" s="1">
        <f t="shared" si="644"/>
        <v>8.2056396147135414E-17</v>
      </c>
      <c r="ER267" s="1">
        <f t="shared" si="645"/>
        <v>2.3628272958885123E-17</v>
      </c>
      <c r="ES267" s="1">
        <f t="shared" si="646"/>
        <v>6.6739487254594556E-18</v>
      </c>
      <c r="ET267" s="1">
        <f t="shared" si="647"/>
        <v>1.8492722195458714E-18</v>
      </c>
      <c r="EU267" s="1">
        <f t="shared" si="648"/>
        <v>5.0271409189863834E-19</v>
      </c>
      <c r="EV267" s="1">
        <f t="shared" si="649"/>
        <v>1.3408432995172322E-19</v>
      </c>
      <c r="EW267" s="1">
        <f t="shared" si="650"/>
        <v>3.5091798690273467E-20</v>
      </c>
      <c r="EX267" s="1">
        <f t="shared" si="651"/>
        <v>9.0123302732913332E-21</v>
      </c>
      <c r="EY267" s="1">
        <f t="shared" si="652"/>
        <v>2.2714586870739004E-21</v>
      </c>
      <c r="EZ267" s="1">
        <f t="shared" si="653"/>
        <v>5.6187123480412956E-22</v>
      </c>
      <c r="FA267" s="1">
        <f t="shared" si="654"/>
        <v>1.3638695795270866E-22</v>
      </c>
      <c r="FB267" s="1">
        <f t="shared" si="655"/>
        <v>3.23324063246047E-23</v>
      </c>
      <c r="FC267" s="1">
        <f t="shared" si="656"/>
        <v>6.6411670762627435E-24</v>
      </c>
      <c r="FD267" s="75">
        <f t="shared" si="507"/>
        <v>-6.6411670762627435E-24</v>
      </c>
    </row>
    <row r="268" spans="7:160" x14ac:dyDescent="0.35">
      <c r="G268" t="str">
        <f t="shared" si="503"/>
        <v>Refd, t=1.27</v>
      </c>
      <c r="H268" s="76">
        <f t="shared" si="504"/>
        <v>1.264999999999995</v>
      </c>
      <c r="I268" s="1">
        <f t="shared" si="505"/>
        <v>0</v>
      </c>
      <c r="J268" s="22">
        <f t="shared" si="506"/>
        <v>1.4507524223026252E-5</v>
      </c>
      <c r="K268" s="1">
        <f t="shared" si="508"/>
        <v>7.505435726768522E-5</v>
      </c>
      <c r="L268" s="1">
        <f t="shared" si="509"/>
        <v>1.9121712908221853E-4</v>
      </c>
      <c r="M268" s="1">
        <f t="shared" si="510"/>
        <v>4.0247402438793888E-4</v>
      </c>
      <c r="N268" s="1">
        <f t="shared" si="511"/>
        <v>7.7160366682297069E-4</v>
      </c>
      <c r="O268" s="1">
        <f t="shared" si="512"/>
        <v>1.3953003482005746E-3</v>
      </c>
      <c r="P268" s="1">
        <f t="shared" si="513"/>
        <v>2.4176023557977077E-3</v>
      </c>
      <c r="Q268" s="1">
        <f t="shared" si="514"/>
        <v>4.0457194157599531E-3</v>
      </c>
      <c r="R268" s="1">
        <f t="shared" si="515"/>
        <v>6.5670772393459269E-3</v>
      </c>
      <c r="S268" s="1">
        <f t="shared" si="516"/>
        <v>1.0365426300419093E-2</v>
      </c>
      <c r="T268" s="1">
        <f t="shared" si="517"/>
        <v>1.5932825435946468E-2</v>
      </c>
      <c r="U268" s="1">
        <f t="shared" si="518"/>
        <v>2.3873444367132117E-2</v>
      </c>
      <c r="V268" s="1">
        <f t="shared" si="519"/>
        <v>3.4894744812085009E-2</v>
      </c>
      <c r="W268" s="1">
        <f t="shared" si="520"/>
        <v>4.9782024833464562E-2</v>
      </c>
      <c r="X268" s="1">
        <f t="shared" si="521"/>
        <v>6.9353792104653755E-2</v>
      </c>
      <c r="Y268" s="1">
        <f t="shared" si="522"/>
        <v>9.4398023767147191E-2</v>
      </c>
      <c r="Z268" s="1">
        <f t="shared" si="523"/>
        <v>0.12559284490211536</v>
      </c>
      <c r="AA268" s="1">
        <f t="shared" si="524"/>
        <v>0.16341897078804393</v>
      </c>
      <c r="AB268" s="1">
        <f t="shared" si="525"/>
        <v>0.20807461229700208</v>
      </c>
      <c r="AC268" s="1">
        <f t="shared" si="526"/>
        <v>0.25940554734820537</v>
      </c>
      <c r="AD268" s="1">
        <f t="shared" si="527"/>
        <v>0.31686296062343045</v>
      </c>
      <c r="AE268" s="1">
        <f t="shared" si="528"/>
        <v>0.37949907486304713</v>
      </c>
      <c r="AF268" s="1">
        <f t="shared" si="529"/>
        <v>0.44600571876339334</v>
      </c>
      <c r="AG268" s="1">
        <f t="shared" si="530"/>
        <v>0.51479456506412624</v>
      </c>
      <c r="AH268" s="1">
        <f t="shared" si="531"/>
        <v>0.58411104712460316</v>
      </c>
      <c r="AI268" s="1">
        <f t="shared" si="532"/>
        <v>0.65216831485582705</v>
      </c>
      <c r="AJ268" s="1">
        <f t="shared" si="533"/>
        <v>0.717284234333458</v>
      </c>
      <c r="AK268" s="1">
        <f t="shared" si="534"/>
        <v>0.77800408689784983</v>
      </c>
      <c r="AL268" s="1">
        <f t="shared" si="535"/>
        <v>0.8331943185873566</v>
      </c>
      <c r="AM268" s="1">
        <f t="shared" si="536"/>
        <v>0.88209778545491779</v>
      </c>
      <c r="AN268" s="1">
        <f t="shared" si="537"/>
        <v>0.92434729681743877</v>
      </c>
      <c r="AO268" s="1">
        <f t="shared" si="538"/>
        <v>0.95994055142465651</v>
      </c>
      <c r="AP268" s="1">
        <f t="shared" si="539"/>
        <v>0.98918460933824182</v>
      </c>
      <c r="AQ268" s="1">
        <f t="shared" si="540"/>
        <v>1.0126210674819913</v>
      </c>
      <c r="AR268" s="1">
        <f t="shared" si="541"/>
        <v>1.0309438610544084</v>
      </c>
      <c r="AS268" s="1">
        <f t="shared" si="542"/>
        <v>1.044920351450932</v>
      </c>
      <c r="AT268" s="1">
        <f t="shared" si="543"/>
        <v>1.0553236969865825</v>
      </c>
      <c r="AU268" s="1">
        <f t="shared" si="544"/>
        <v>1.0628812009594639</v>
      </c>
      <c r="AV268" s="1">
        <f t="shared" si="545"/>
        <v>1.0682401110704456</v>
      </c>
      <c r="AW268" s="1">
        <f t="shared" si="546"/>
        <v>1.0719497337364154</v>
      </c>
      <c r="AX268" s="1">
        <f t="shared" si="547"/>
        <v>1.0744570017528032</v>
      </c>
      <c r="AY268" s="1">
        <f t="shared" si="548"/>
        <v>1.0761118272815273</v>
      </c>
      <c r="AZ268" s="1">
        <f t="shared" si="549"/>
        <v>1.0771785383148313</v>
      </c>
      <c r="BA268" s="1">
        <f t="shared" si="550"/>
        <v>1.0778501947134131</v>
      </c>
      <c r="BB268" s="1">
        <f t="shared" si="551"/>
        <v>1.07826335245618</v>
      </c>
      <c r="BC268" s="1">
        <f t="shared" si="552"/>
        <v>1.07851167454845</v>
      </c>
      <c r="BD268" s="1">
        <f t="shared" si="553"/>
        <v>1.0786575248272474</v>
      </c>
      <c r="BE268" s="1">
        <f t="shared" si="554"/>
        <v>1.0787412490228507</v>
      </c>
      <c r="BF268" s="1">
        <f t="shared" si="555"/>
        <v>1.0787882271661804</v>
      </c>
      <c r="BG268" s="1">
        <f t="shared" si="556"/>
        <v>1.0788139931064227</v>
      </c>
      <c r="BH268" s="1">
        <f t="shared" si="557"/>
        <v>1.0788278001140137</v>
      </c>
      <c r="BI268" s="1">
        <f t="shared" si="558"/>
        <v>1.0788350097168544</v>
      </c>
      <c r="BJ268" s="1">
        <f t="shared" si="559"/>
        <v>1.0788386317164238</v>
      </c>
      <c r="BK268" s="1">
        <f t="shared" si="560"/>
        <v>1.0788402743507268</v>
      </c>
      <c r="BL268" s="1">
        <f t="shared" si="561"/>
        <v>1.0788406918091695</v>
      </c>
      <c r="BM268" s="1">
        <f t="shared" si="562"/>
        <v>1.0788400497347563</v>
      </c>
      <c r="BN268" s="1">
        <f t="shared" si="563"/>
        <v>1.0788379692825198</v>
      </c>
      <c r="BO268" s="1">
        <f t="shared" si="564"/>
        <v>1.078833353742628</v>
      </c>
      <c r="BP268" s="1">
        <f t="shared" si="565"/>
        <v>1.0788239434631481</v>
      </c>
      <c r="BQ268" s="1">
        <f t="shared" si="566"/>
        <v>1.0788054793280049</v>
      </c>
      <c r="BR268" s="1">
        <f t="shared" si="567"/>
        <v>1.0787702787400917</v>
      </c>
      <c r="BS268" s="1">
        <f t="shared" si="568"/>
        <v>1.0787049418596679</v>
      </c>
      <c r="BT268" s="1">
        <f t="shared" si="569"/>
        <v>1.0785868185306164</v>
      </c>
      <c r="BU268" s="1">
        <f t="shared" si="570"/>
        <v>1.0783787979836466</v>
      </c>
      <c r="BV268" s="1">
        <f t="shared" si="571"/>
        <v>1.0780219679235159</v>
      </c>
      <c r="BW268" s="1">
        <f t="shared" si="572"/>
        <v>1.0774257742168118</v>
      </c>
      <c r="BX268" s="1">
        <f t="shared" si="573"/>
        <v>1.0764555518823498</v>
      </c>
      <c r="BY268" s="1">
        <f t="shared" si="574"/>
        <v>1.0749177416135645</v>
      </c>
      <c r="BZ268" s="1">
        <f t="shared" si="575"/>
        <v>1.0725437762219567</v>
      </c>
      <c r="CA268" s="1">
        <f t="shared" si="576"/>
        <v>1.0689744881832404</v>
      </c>
      <c r="CB268" s="1">
        <f t="shared" si="577"/>
        <v>1.0637478460812599</v>
      </c>
      <c r="CC268" s="1">
        <f t="shared" si="578"/>
        <v>1.0562936787497497</v>
      </c>
      <c r="CD268" s="1">
        <f t="shared" si="579"/>
        <v>1.0459395198655308</v>
      </c>
      <c r="CE268" s="1">
        <f t="shared" si="580"/>
        <v>1.0319315009998653</v>
      </c>
      <c r="CF268" s="1">
        <f t="shared" si="581"/>
        <v>1.0134730848182214</v>
      </c>
      <c r="CG268" s="1">
        <f t="shared" si="582"/>
        <v>0.98978225695134869</v>
      </c>
      <c r="CH268" s="1">
        <f t="shared" si="583"/>
        <v>0.96016471872308429</v>
      </c>
      <c r="CI268" s="1">
        <f t="shared" si="584"/>
        <v>0.92409706429193572</v>
      </c>
      <c r="CJ268" s="1">
        <f t="shared" si="585"/>
        <v>0.88131056533169028</v>
      </c>
      <c r="CK268" s="1">
        <f t="shared" si="586"/>
        <v>0.83186384557848125</v>
      </c>
      <c r="CL268" s="1">
        <f t="shared" si="587"/>
        <v>0.776192173036515</v>
      </c>
      <c r="CM268" s="1">
        <f t="shared" si="588"/>
        <v>0.7151228143928281</v>
      </c>
      <c r="CN268" s="1">
        <f t="shared" si="589"/>
        <v>0.64984989822450268</v>
      </c>
      <c r="CO268" s="1">
        <f t="shared" si="590"/>
        <v>0.58186798103476278</v>
      </c>
      <c r="CP268" s="1">
        <f t="shared" si="591"/>
        <v>0.51286997741085727</v>
      </c>
      <c r="CQ268" s="1">
        <f t="shared" si="592"/>
        <v>0.44462100875945226</v>
      </c>
      <c r="CR268" s="1">
        <f t="shared" si="593"/>
        <v>0.3788237963422047</v>
      </c>
      <c r="CS268" s="1">
        <f t="shared" si="594"/>
        <v>0.31699259357523696</v>
      </c>
      <c r="CT268" s="1">
        <f t="shared" si="595"/>
        <v>0.26035103855820257</v>
      </c>
      <c r="CU268" s="1">
        <f t="shared" si="596"/>
        <v>0.20976509778761501</v>
      </c>
      <c r="CV268" s="1">
        <f t="shared" si="597"/>
        <v>0.16571640948760721</v>
      </c>
      <c r="CW268" s="1">
        <f t="shared" si="598"/>
        <v>0.12831506383308464</v>
      </c>
      <c r="CX268" s="1">
        <f t="shared" si="599"/>
        <v>9.734540335365556E-2</v>
      </c>
      <c r="CY268" s="1">
        <f t="shared" si="600"/>
        <v>7.2334711809412755E-2</v>
      </c>
      <c r="CZ268" s="1">
        <f t="shared" si="601"/>
        <v>5.2633124848118586E-2</v>
      </c>
      <c r="DA268" s="1">
        <f t="shared" si="602"/>
        <v>3.7493668661025478E-2</v>
      </c>
      <c r="DB268" s="1">
        <f t="shared" si="603"/>
        <v>2.6143528374826402E-2</v>
      </c>
      <c r="DC268" s="1">
        <f t="shared" si="604"/>
        <v>1.7840751284590374E-2</v>
      </c>
      <c r="DD268" s="1">
        <f t="shared" si="605"/>
        <v>1.1913860221285617E-2</v>
      </c>
      <c r="DE268" s="1">
        <f t="shared" si="606"/>
        <v>7.7846878861337716E-3</v>
      </c>
      <c r="DF268" s="1">
        <f t="shared" si="607"/>
        <v>4.9767761849290482E-3</v>
      </c>
      <c r="DG268" s="1">
        <f t="shared" si="608"/>
        <v>3.1127978113262506E-3</v>
      </c>
      <c r="DH268" s="1">
        <f t="shared" si="609"/>
        <v>1.9047376578071094E-3</v>
      </c>
      <c r="DI268" s="1">
        <f t="shared" si="610"/>
        <v>1.1402325182000212E-3</v>
      </c>
      <c r="DJ268" s="1">
        <f t="shared" si="611"/>
        <v>6.6776620207051232E-4</v>
      </c>
      <c r="DK268" s="1">
        <f t="shared" si="612"/>
        <v>3.8258900490396576E-4</v>
      </c>
      <c r="DL268" s="1">
        <f t="shared" si="613"/>
        <v>2.1445035170218957E-4</v>
      </c>
      <c r="DM268" s="1">
        <f t="shared" si="614"/>
        <v>1.1760365322713377E-4</v>
      </c>
      <c r="DN268" s="1">
        <f t="shared" si="615"/>
        <v>6.3100389998516963E-5</v>
      </c>
      <c r="DO268" s="1">
        <f t="shared" si="616"/>
        <v>3.3126937315606107E-5</v>
      </c>
      <c r="DP268" s="1">
        <f t="shared" si="617"/>
        <v>1.7017368279101527E-5</v>
      </c>
      <c r="DQ268" s="1">
        <f t="shared" si="618"/>
        <v>8.5544463322620819E-6</v>
      </c>
      <c r="DR268" s="1">
        <f t="shared" si="619"/>
        <v>4.2083193282881537E-6</v>
      </c>
      <c r="DS268" s="1">
        <f t="shared" si="620"/>
        <v>2.026159705838281E-6</v>
      </c>
      <c r="DT268" s="1">
        <f t="shared" si="621"/>
        <v>9.5481580567789042E-7</v>
      </c>
      <c r="DU268" s="1">
        <f t="shared" si="622"/>
        <v>4.4043391372686744E-7</v>
      </c>
      <c r="DV268" s="1">
        <f t="shared" si="623"/>
        <v>1.9888075846076392E-7</v>
      </c>
      <c r="DW268" s="1">
        <f t="shared" si="624"/>
        <v>8.7920961227492894E-8</v>
      </c>
      <c r="DX268" s="1">
        <f t="shared" si="625"/>
        <v>3.8055504798363123E-8</v>
      </c>
      <c r="DY268" s="1">
        <f t="shared" si="626"/>
        <v>1.6128965444332964E-8</v>
      </c>
      <c r="DZ268" s="1">
        <f t="shared" si="627"/>
        <v>6.694200706634281E-9</v>
      </c>
      <c r="EA268" s="1">
        <f t="shared" si="628"/>
        <v>2.7210335707563475E-9</v>
      </c>
      <c r="EB268" s="1">
        <f t="shared" si="629"/>
        <v>1.0833086014556776E-9</v>
      </c>
      <c r="EC268" s="1">
        <f t="shared" si="630"/>
        <v>4.224682448204961E-10</v>
      </c>
      <c r="ED268" s="1">
        <f t="shared" si="631"/>
        <v>1.613987626701503E-10</v>
      </c>
      <c r="EE268" s="1">
        <f t="shared" si="632"/>
        <v>6.0410350207947684E-11</v>
      </c>
      <c r="EF268" s="1">
        <f t="shared" si="633"/>
        <v>2.2154824833701786E-11</v>
      </c>
      <c r="EG268" s="1">
        <f t="shared" si="634"/>
        <v>7.9618106062342574E-12</v>
      </c>
      <c r="EH268" s="1">
        <f t="shared" si="635"/>
        <v>2.8040292302659243E-12</v>
      </c>
      <c r="EI268" s="1">
        <f t="shared" si="636"/>
        <v>9.6787848481364619E-13</v>
      </c>
      <c r="EJ268" s="1">
        <f t="shared" si="637"/>
        <v>3.2746654073307626E-13</v>
      </c>
      <c r="EK268" s="1">
        <f t="shared" si="638"/>
        <v>1.0860772669258655E-13</v>
      </c>
      <c r="EL268" s="1">
        <f t="shared" si="639"/>
        <v>3.5313581739104541E-14</v>
      </c>
      <c r="EM268" s="1">
        <f t="shared" si="640"/>
        <v>1.125768896168322E-14</v>
      </c>
      <c r="EN268" s="1">
        <f t="shared" si="641"/>
        <v>3.5190214190441706E-15</v>
      </c>
      <c r="EO268" s="1">
        <f t="shared" si="642"/>
        <v>1.0786935117343688E-15</v>
      </c>
      <c r="EP268" s="1">
        <f t="shared" si="643"/>
        <v>3.2427654130528909E-16</v>
      </c>
      <c r="EQ268" s="1">
        <f t="shared" si="644"/>
        <v>9.5611826112094054E-17</v>
      </c>
      <c r="ER268" s="1">
        <f t="shared" si="645"/>
        <v>2.765177896954533E-17</v>
      </c>
      <c r="ES268" s="1">
        <f t="shared" si="646"/>
        <v>7.8448768835671281E-18</v>
      </c>
      <c r="ET268" s="1">
        <f t="shared" si="647"/>
        <v>2.1834155994559433E-18</v>
      </c>
      <c r="EU268" s="1">
        <f t="shared" si="648"/>
        <v>5.9622329374084948E-19</v>
      </c>
      <c r="EV268" s="1">
        <f t="shared" si="649"/>
        <v>1.5974899877676952E-19</v>
      </c>
      <c r="EW268" s="1">
        <f t="shared" si="650"/>
        <v>4.2000824934425994E-20</v>
      </c>
      <c r="EX268" s="1">
        <f t="shared" si="651"/>
        <v>1.083680144412344E-20</v>
      </c>
      <c r="EY268" s="1">
        <f t="shared" si="652"/>
        <v>2.7441027043455143E-21</v>
      </c>
      <c r="EZ268" s="1">
        <f t="shared" si="653"/>
        <v>6.8199830857239267E-22</v>
      </c>
      <c r="FA268" s="1">
        <f t="shared" si="654"/>
        <v>1.663364775616278E-22</v>
      </c>
      <c r="FB268" s="1">
        <f t="shared" si="655"/>
        <v>3.9619334519832071E-23</v>
      </c>
      <c r="FC268" s="1">
        <f t="shared" si="656"/>
        <v>8.1711093351901568E-24</v>
      </c>
      <c r="FD268" s="75">
        <f t="shared" si="507"/>
        <v>-8.1711093351901568E-24</v>
      </c>
    </row>
    <row r="269" spans="7:160" x14ac:dyDescent="0.35">
      <c r="G269" t="str">
        <f t="shared" si="503"/>
        <v>Refd, t=1.27</v>
      </c>
      <c r="H269" s="76">
        <f t="shared" si="504"/>
        <v>1.2699999999999949</v>
      </c>
      <c r="I269" s="1">
        <f t="shared" si="505"/>
        <v>0</v>
      </c>
      <c r="J269" s="22">
        <f t="shared" si="506"/>
        <v>1.4356644828417031E-5</v>
      </c>
      <c r="K269" s="1">
        <f t="shared" si="508"/>
        <v>7.4268791387180764E-5</v>
      </c>
      <c r="L269" s="1">
        <f t="shared" si="509"/>
        <v>1.8918934852106247E-4</v>
      </c>
      <c r="M269" s="1">
        <f t="shared" si="510"/>
        <v>3.9812953362172623E-4</v>
      </c>
      <c r="N269" s="1">
        <f t="shared" si="511"/>
        <v>7.6310497162053849E-4</v>
      </c>
      <c r="O269" s="1">
        <f t="shared" si="512"/>
        <v>1.3796152480512257E-3</v>
      </c>
      <c r="P269" s="1">
        <f t="shared" si="513"/>
        <v>2.389909863386672E-3</v>
      </c>
      <c r="Q269" s="1">
        <f t="shared" si="514"/>
        <v>3.9986432984693973E-3</v>
      </c>
      <c r="R269" s="1">
        <f t="shared" si="515"/>
        <v>6.4897688555976838E-3</v>
      </c>
      <c r="S269" s="1">
        <f t="shared" si="516"/>
        <v>1.0242566358303279E-2</v>
      </c>
      <c r="T269" s="1">
        <f t="shared" si="517"/>
        <v>1.5743675445168272E-2</v>
      </c>
      <c r="U269" s="1">
        <f t="shared" si="518"/>
        <v>2.3591143702296855E-2</v>
      </c>
      <c r="V269" s="1">
        <f t="shared" si="519"/>
        <v>3.4486102724495406E-2</v>
      </c>
      <c r="W269" s="1">
        <f t="shared" si="520"/>
        <v>4.9208077909433504E-2</v>
      </c>
      <c r="X269" s="1">
        <f t="shared" si="521"/>
        <v>6.8571365658089106E-2</v>
      </c>
      <c r="Y269" s="1">
        <f t="shared" si="522"/>
        <v>9.3362435840115998E-2</v>
      </c>
      <c r="Z269" s="1">
        <f t="shared" si="523"/>
        <v>0.12426172291676897</v>
      </c>
      <c r="AA269" s="1">
        <f t="shared" si="524"/>
        <v>0.16175693156035942</v>
      </c>
      <c r="AB269" s="1">
        <f t="shared" si="525"/>
        <v>0.20605832426423604</v>
      </c>
      <c r="AC269" s="1">
        <f t="shared" si="526"/>
        <v>0.2570285022252603</v>
      </c>
      <c r="AD269" s="1">
        <f t="shared" si="527"/>
        <v>0.31413918576300404</v>
      </c>
      <c r="AE269" s="1">
        <f t="shared" si="528"/>
        <v>0.37646505989889145</v>
      </c>
      <c r="AF269" s="1">
        <f t="shared" si="529"/>
        <v>0.44272002540962957</v>
      </c>
      <c r="AG269" s="1">
        <f t="shared" si="530"/>
        <v>0.51133491529874386</v>
      </c>
      <c r="AH269" s="1">
        <f t="shared" si="531"/>
        <v>0.58056908488805903</v>
      </c>
      <c r="AI269" s="1">
        <f t="shared" si="532"/>
        <v>0.64864262871368561</v>
      </c>
      <c r="AJ269" s="1">
        <f t="shared" si="533"/>
        <v>0.71387252857828676</v>
      </c>
      <c r="AK269" s="1">
        <f t="shared" si="534"/>
        <v>0.7747955303022932</v>
      </c>
      <c r="AL269" s="1">
        <f t="shared" si="535"/>
        <v>0.83026305379443488</v>
      </c>
      <c r="AM269" s="1">
        <f t="shared" si="536"/>
        <v>0.87949836188525377</v>
      </c>
      <c r="AN269" s="1">
        <f t="shared" si="537"/>
        <v>0.92211244892202238</v>
      </c>
      <c r="AO269" s="1">
        <f t="shared" si="538"/>
        <v>0.95808135859087795</v>
      </c>
      <c r="AP269" s="1">
        <f t="shared" si="539"/>
        <v>0.98769272320353318</v>
      </c>
      <c r="AQ269" s="1">
        <f t="shared" si="540"/>
        <v>1.0114724398000752</v>
      </c>
      <c r="AR269" s="1">
        <f t="shared" si="541"/>
        <v>1.030103284261386</v>
      </c>
      <c r="AS269" s="1">
        <f t="shared" si="542"/>
        <v>1.0443461355300063</v>
      </c>
      <c r="AT269" s="1">
        <f t="shared" si="543"/>
        <v>1.054971923498343</v>
      </c>
      <c r="AU269" s="1">
        <f t="shared" si="544"/>
        <v>1.062709175322966</v>
      </c>
      <c r="AV269" s="1">
        <f t="shared" si="545"/>
        <v>1.0682088312050857</v>
      </c>
      <c r="AW269" s="1">
        <f t="shared" si="546"/>
        <v>1.0720253684647933</v>
      </c>
      <c r="AX269" s="1">
        <f t="shared" si="547"/>
        <v>1.0746115014330626</v>
      </c>
      <c r="AY269" s="1">
        <f t="shared" si="548"/>
        <v>1.0763228630297288</v>
      </c>
      <c r="AZ269" s="1">
        <f t="shared" si="549"/>
        <v>1.0774289889458721</v>
      </c>
      <c r="BA269" s="1">
        <f t="shared" si="550"/>
        <v>1.0781273844799948</v>
      </c>
      <c r="BB269" s="1">
        <f t="shared" si="551"/>
        <v>1.0785582032300514</v>
      </c>
      <c r="BC269" s="1">
        <f t="shared" si="552"/>
        <v>1.0788178876756511</v>
      </c>
      <c r="BD269" s="1">
        <f t="shared" si="553"/>
        <v>1.0789708613863107</v>
      </c>
      <c r="BE269" s="1">
        <f t="shared" si="554"/>
        <v>1.0790589391414187</v>
      </c>
      <c r="BF269" s="1">
        <f t="shared" si="555"/>
        <v>1.0791085119578687</v>
      </c>
      <c r="BG269" s="1">
        <f t="shared" si="556"/>
        <v>1.0791357863335254</v>
      </c>
      <c r="BH269" s="1">
        <f t="shared" si="557"/>
        <v>1.0791504488693737</v>
      </c>
      <c r="BI269" s="1">
        <f t="shared" si="558"/>
        <v>1.0791581316684942</v>
      </c>
      <c r="BJ269" s="1">
        <f t="shared" si="559"/>
        <v>1.0791620083282405</v>
      </c>
      <c r="BK269" s="1">
        <f t="shared" si="560"/>
        <v>1.0791637830565366</v>
      </c>
      <c r="BL269" s="1">
        <f t="shared" si="561"/>
        <v>1.0791642640768622</v>
      </c>
      <c r="BM269" s="1">
        <f t="shared" si="562"/>
        <v>1.0791636455823377</v>
      </c>
      <c r="BN269" s="1">
        <f t="shared" si="563"/>
        <v>1.0791615618073911</v>
      </c>
      <c r="BO269" s="1">
        <f t="shared" si="564"/>
        <v>1.0791569196118673</v>
      </c>
      <c r="BP269" s="1">
        <f t="shared" si="565"/>
        <v>1.0791474572931454</v>
      </c>
      <c r="BQ269" s="1">
        <f t="shared" si="566"/>
        <v>1.0791289117843861</v>
      </c>
      <c r="BR269" s="1">
        <f t="shared" si="567"/>
        <v>1.0790936004066158</v>
      </c>
      <c r="BS269" s="1">
        <f t="shared" si="568"/>
        <v>1.0790281378532036</v>
      </c>
      <c r="BT269" s="1">
        <f t="shared" si="569"/>
        <v>1.0789099227738934</v>
      </c>
      <c r="BU269" s="1">
        <f t="shared" si="570"/>
        <v>1.0787019610174555</v>
      </c>
      <c r="BV269" s="1">
        <f t="shared" si="571"/>
        <v>1.0783455776779545</v>
      </c>
      <c r="BW269" s="1">
        <f t="shared" si="572"/>
        <v>1.0777506540503397</v>
      </c>
      <c r="BX269" s="1">
        <f t="shared" si="573"/>
        <v>1.0767832622969535</v>
      </c>
      <c r="BY269" s="1">
        <f t="shared" si="574"/>
        <v>1.0752510083558389</v>
      </c>
      <c r="BZ269" s="1">
        <f t="shared" si="575"/>
        <v>1.0728870545677693</v>
      </c>
      <c r="CA269" s="1">
        <f t="shared" si="576"/>
        <v>1.0693346482355834</v>
      </c>
      <c r="CB269" s="1">
        <f t="shared" si="577"/>
        <v>1.064134926075575</v>
      </c>
      <c r="CC269" s="1">
        <f t="shared" si="578"/>
        <v>1.0567216055175996</v>
      </c>
      <c r="CD269" s="1">
        <f t="shared" si="579"/>
        <v>1.0464266455329427</v>
      </c>
      <c r="CE269" s="1">
        <f t="shared" si="580"/>
        <v>1.032500765490111</v>
      </c>
      <c r="CF269" s="1">
        <f t="shared" si="581"/>
        <v>1.0141516008971854</v>
      </c>
      <c r="CG269" s="1">
        <f t="shared" si="582"/>
        <v>0.99060014403307217</v>
      </c>
      <c r="CH269" s="1">
        <f t="shared" si="583"/>
        <v>0.96115309327777088</v>
      </c>
      <c r="CI269" s="1">
        <f t="shared" si="584"/>
        <v>0.92528522700412286</v>
      </c>
      <c r="CJ269" s="1">
        <f t="shared" si="585"/>
        <v>0.88272259173234591</v>
      </c>
      <c r="CK269" s="1">
        <f t="shared" si="586"/>
        <v>0.8335149565783303</v>
      </c>
      <c r="CL269" s="1">
        <f t="shared" si="587"/>
        <v>0.77808539395783338</v>
      </c>
      <c r="CM269" s="1">
        <f t="shared" si="588"/>
        <v>0.71724648530314394</v>
      </c>
      <c r="CN269" s="1">
        <f t="shared" si="589"/>
        <v>0.65217654637511613</v>
      </c>
      <c r="CO269" s="1">
        <f t="shared" si="590"/>
        <v>0.58435490242407584</v>
      </c>
      <c r="CP269" s="1">
        <f t="shared" si="591"/>
        <v>0.51546162117417327</v>
      </c>
      <c r="CQ269" s="1">
        <f t="shared" si="592"/>
        <v>0.44725296260238429</v>
      </c>
      <c r="CR269" s="1">
        <f t="shared" si="593"/>
        <v>0.38142789547236472</v>
      </c>
      <c r="CS269" s="1">
        <f t="shared" si="594"/>
        <v>0.31950248018449051</v>
      </c>
      <c r="CT269" s="1">
        <f t="shared" si="595"/>
        <v>0.26270742704760225</v>
      </c>
      <c r="CU269" s="1">
        <f t="shared" si="596"/>
        <v>0.21192006678537809</v>
      </c>
      <c r="CV269" s="1">
        <f t="shared" si="597"/>
        <v>0.16763622718049387</v>
      </c>
      <c r="CW269" s="1">
        <f t="shared" si="598"/>
        <v>0.12998131366746021</v>
      </c>
      <c r="CX269" s="1">
        <f t="shared" si="599"/>
        <v>9.8754454588528398E-2</v>
      </c>
      <c r="CY269" s="1">
        <f t="shared" si="600"/>
        <v>7.3495817421561138E-2</v>
      </c>
      <c r="CZ269" s="1">
        <f t="shared" si="601"/>
        <v>5.3565586915140399E-2</v>
      </c>
      <c r="DA269" s="1">
        <f t="shared" si="602"/>
        <v>3.8223570657106729E-2</v>
      </c>
      <c r="DB269" s="1">
        <f t="shared" si="603"/>
        <v>2.6700500583524744E-2</v>
      </c>
      <c r="DC269" s="1">
        <f t="shared" si="604"/>
        <v>1.8255133731442962E-2</v>
      </c>
      <c r="DD269" s="1">
        <f t="shared" si="605"/>
        <v>1.2214490271750349E-2</v>
      </c>
      <c r="DE269" s="1">
        <f t="shared" si="606"/>
        <v>7.997399779611003E-3</v>
      </c>
      <c r="DF269" s="1">
        <f t="shared" si="607"/>
        <v>5.1235826383587537E-3</v>
      </c>
      <c r="DG269" s="1">
        <f t="shared" si="608"/>
        <v>3.2116436713810737E-3</v>
      </c>
      <c r="DH269" s="1">
        <f t="shared" si="609"/>
        <v>1.9696755142554301E-3</v>
      </c>
      <c r="DI269" s="1">
        <f t="shared" si="610"/>
        <v>1.1818647585672356E-3</v>
      </c>
      <c r="DJ269" s="1">
        <f t="shared" si="611"/>
        <v>6.9381695146005862E-4</v>
      </c>
      <c r="DK269" s="1">
        <f t="shared" si="612"/>
        <v>3.9850139519238695E-4</v>
      </c>
      <c r="DL269" s="1">
        <f t="shared" si="613"/>
        <v>2.2393980963970994E-4</v>
      </c>
      <c r="DM269" s="1">
        <f t="shared" si="614"/>
        <v>1.2312956561909898E-4</v>
      </c>
      <c r="DN269" s="1">
        <f t="shared" si="615"/>
        <v>6.6242987620849652E-5</v>
      </c>
      <c r="DO269" s="1">
        <f t="shared" si="616"/>
        <v>3.4872602899627833E-5</v>
      </c>
      <c r="DP269" s="1">
        <f t="shared" si="617"/>
        <v>1.7964664446741588E-5</v>
      </c>
      <c r="DQ269" s="1">
        <f t="shared" si="618"/>
        <v>9.0567051460337651E-6</v>
      </c>
      <c r="DR269" s="1">
        <f t="shared" si="619"/>
        <v>4.4685452741339915E-6</v>
      </c>
      <c r="DS269" s="1">
        <f t="shared" si="620"/>
        <v>2.157930330918231E-6</v>
      </c>
      <c r="DT269" s="1">
        <f t="shared" si="621"/>
        <v>1.0200379165107876E-6</v>
      </c>
      <c r="DU269" s="1">
        <f t="shared" si="622"/>
        <v>4.7199428171450749E-7</v>
      </c>
      <c r="DV269" s="1">
        <f t="shared" si="623"/>
        <v>2.1381291056283587E-7</v>
      </c>
      <c r="DW269" s="1">
        <f t="shared" si="624"/>
        <v>9.4829679369824957E-8</v>
      </c>
      <c r="DX269" s="1">
        <f t="shared" si="625"/>
        <v>4.1181787383040355E-8</v>
      </c>
      <c r="DY269" s="1">
        <f t="shared" si="626"/>
        <v>1.7512770733276633E-8</v>
      </c>
      <c r="DZ269" s="1">
        <f t="shared" si="627"/>
        <v>7.2934359824044692E-9</v>
      </c>
      <c r="EA269" s="1">
        <f t="shared" si="628"/>
        <v>2.9749286668547266E-9</v>
      </c>
      <c r="EB269" s="1">
        <f t="shared" si="629"/>
        <v>1.1885784513093073E-9</v>
      </c>
      <c r="EC269" s="1">
        <f t="shared" si="630"/>
        <v>4.6518555346837937E-10</v>
      </c>
      <c r="ED269" s="1">
        <f t="shared" si="631"/>
        <v>1.7836597961071651E-10</v>
      </c>
      <c r="EE269" s="1">
        <f t="shared" si="632"/>
        <v>6.70078602519005E-11</v>
      </c>
      <c r="EF269" s="1">
        <f t="shared" si="633"/>
        <v>2.4666522010339066E-11</v>
      </c>
      <c r="EG269" s="1">
        <f t="shared" si="634"/>
        <v>8.8981353221872919E-12</v>
      </c>
      <c r="EH269" s="1">
        <f t="shared" si="635"/>
        <v>3.1458599337758132E-12</v>
      </c>
      <c r="EI269" s="1">
        <f t="shared" si="636"/>
        <v>1.0901072833207396E-12</v>
      </c>
      <c r="EJ269" s="1">
        <f t="shared" si="637"/>
        <v>3.702785452366677E-13</v>
      </c>
      <c r="EK269" s="1">
        <f t="shared" si="638"/>
        <v>1.2329827154139951E-13</v>
      </c>
      <c r="EL269" s="1">
        <f t="shared" si="639"/>
        <v>4.0252597988649735E-14</v>
      </c>
      <c r="EM269" s="1">
        <f t="shared" si="640"/>
        <v>1.2884818818239516E-14</v>
      </c>
      <c r="EN269" s="1">
        <f t="shared" si="641"/>
        <v>4.0443503020646212E-15</v>
      </c>
      <c r="EO269" s="1">
        <f t="shared" si="642"/>
        <v>1.2449255947507366E-15</v>
      </c>
      <c r="EP269" s="1">
        <f t="shared" si="643"/>
        <v>3.7583728916124631E-16</v>
      </c>
      <c r="EQ269" s="1">
        <f t="shared" si="644"/>
        <v>1.1128979310098076E-16</v>
      </c>
      <c r="ER269" s="1">
        <f t="shared" si="645"/>
        <v>3.2325587700274237E-17</v>
      </c>
      <c r="ES269" s="1">
        <f t="shared" si="646"/>
        <v>9.2110519164252598E-18</v>
      </c>
      <c r="ET269" s="1">
        <f t="shared" si="647"/>
        <v>2.5750119458700465E-18</v>
      </c>
      <c r="EU269" s="1">
        <f t="shared" si="648"/>
        <v>7.0630357986081895E-19</v>
      </c>
      <c r="EV269" s="1">
        <f t="shared" si="649"/>
        <v>1.9009908641868096E-19</v>
      </c>
      <c r="EW269" s="1">
        <f t="shared" si="650"/>
        <v>5.020868189374017E-20</v>
      </c>
      <c r="EX269" s="1">
        <f t="shared" si="651"/>
        <v>1.3014301026520356E-20</v>
      </c>
      <c r="EY269" s="1">
        <f t="shared" si="652"/>
        <v>3.3108412928861325E-21</v>
      </c>
      <c r="EZ269" s="1">
        <f t="shared" si="653"/>
        <v>8.267208704082508E-22</v>
      </c>
      <c r="FA269" s="1">
        <f t="shared" si="654"/>
        <v>2.0258985881467541E-22</v>
      </c>
      <c r="FB269" s="1">
        <f t="shared" si="655"/>
        <v>4.8481706387148836E-23</v>
      </c>
      <c r="FC269" s="1">
        <f t="shared" si="656"/>
        <v>1.003934668788885E-23</v>
      </c>
      <c r="FD269" s="75">
        <f t="shared" si="507"/>
        <v>-1.003934668788885E-23</v>
      </c>
    </row>
    <row r="270" spans="7:160" x14ac:dyDescent="0.35">
      <c r="G270" t="str">
        <f t="shared" si="503"/>
        <v>Refd, t=1.27</v>
      </c>
      <c r="H270" s="76">
        <f t="shared" si="504"/>
        <v>1.2749999999999948</v>
      </c>
      <c r="I270" s="1">
        <f t="shared" si="505"/>
        <v>0</v>
      </c>
      <c r="J270" s="22">
        <f t="shared" si="506"/>
        <v>1.4207084109535812E-5</v>
      </c>
      <c r="K270" s="1">
        <f t="shared" si="508"/>
        <v>7.3490226748950971E-5</v>
      </c>
      <c r="L270" s="1">
        <f t="shared" si="509"/>
        <v>1.8718035254636044E-4</v>
      </c>
      <c r="M270" s="1">
        <f t="shared" si="510"/>
        <v>3.9382733236677491E-4</v>
      </c>
      <c r="N270" s="1">
        <f t="shared" si="511"/>
        <v>7.5469348672381194E-4</v>
      </c>
      <c r="O270" s="1">
        <f t="shared" si="512"/>
        <v>1.3640993808461627E-3</v>
      </c>
      <c r="P270" s="1">
        <f t="shared" si="513"/>
        <v>2.362529535673564E-3</v>
      </c>
      <c r="Q270" s="1">
        <f t="shared" si="514"/>
        <v>3.9521170122316434E-3</v>
      </c>
      <c r="R270" s="1">
        <f t="shared" si="515"/>
        <v>6.4133874774027376E-3</v>
      </c>
      <c r="S270" s="1">
        <f t="shared" si="516"/>
        <v>1.0121204797515354E-2</v>
      </c>
      <c r="T270" s="1">
        <f t="shared" si="517"/>
        <v>1.555684994735766E-2</v>
      </c>
      <c r="U270" s="1">
        <f t="shared" si="518"/>
        <v>2.3312306737097548E-2</v>
      </c>
      <c r="V270" s="1">
        <f t="shared" si="519"/>
        <v>3.4082420599968404E-2</v>
      </c>
      <c r="W270" s="1">
        <f t="shared" si="520"/>
        <v>4.8640958205778725E-2</v>
      </c>
      <c r="X270" s="1">
        <f t="shared" si="521"/>
        <v>6.7797971736717491E-2</v>
      </c>
      <c r="Y270" s="1">
        <f t="shared" si="522"/>
        <v>9.2338329401571245E-2</v>
      </c>
      <c r="Z270" s="1">
        <f t="shared" si="523"/>
        <v>0.12294461135841682</v>
      </c>
      <c r="AA270" s="1">
        <f t="shared" si="524"/>
        <v>0.16011128186656806</v>
      </c>
      <c r="AB270" s="1">
        <f t="shared" si="525"/>
        <v>0.2040603762296295</v>
      </c>
      <c r="AC270" s="1">
        <f t="shared" si="526"/>
        <v>0.25467102243490458</v>
      </c>
      <c r="AD270" s="1">
        <f t="shared" si="527"/>
        <v>0.31143520459051682</v>
      </c>
      <c r="AE270" s="1">
        <f t="shared" si="528"/>
        <v>0.37344986942716385</v>
      </c>
      <c r="AF270" s="1">
        <f t="shared" si="529"/>
        <v>0.43945090246182983</v>
      </c>
      <c r="AG270" s="1">
        <f t="shared" si="530"/>
        <v>0.50788835074563565</v>
      </c>
      <c r="AH270" s="1">
        <f t="shared" si="531"/>
        <v>0.5770356929498498</v>
      </c>
      <c r="AI270" s="1">
        <f t="shared" si="532"/>
        <v>0.64512029907352886</v>
      </c>
      <c r="AJ270" s="1">
        <f t="shared" si="533"/>
        <v>0.71045868620440855</v>
      </c>
      <c r="AK270" s="1">
        <f t="shared" si="534"/>
        <v>0.77157951670199953</v>
      </c>
      <c r="AL270" s="1">
        <f t="shared" si="535"/>
        <v>0.8273196077198407</v>
      </c>
      <c r="AM270" s="1">
        <f t="shared" si="536"/>
        <v>0.87688296883752825</v>
      </c>
      <c r="AN270" s="1">
        <f t="shared" si="537"/>
        <v>0.91985899738772281</v>
      </c>
      <c r="AO270" s="1">
        <f t="shared" si="538"/>
        <v>0.95620216114561485</v>
      </c>
      <c r="AP270" s="1">
        <f t="shared" si="539"/>
        <v>0.98618061089022302</v>
      </c>
      <c r="AQ270" s="1">
        <f t="shared" si="540"/>
        <v>1.0103043818333668</v>
      </c>
      <c r="AR270" s="1">
        <f t="shared" si="541"/>
        <v>1.0292448571952642</v>
      </c>
      <c r="AS270" s="1">
        <f t="shared" si="542"/>
        <v>1.0437561693537232</v>
      </c>
      <c r="AT270" s="1">
        <f t="shared" si="543"/>
        <v>1.0546067619927624</v>
      </c>
      <c r="AU270" s="1">
        <f t="shared" si="544"/>
        <v>1.062526162955115</v>
      </c>
      <c r="AV270" s="1">
        <f t="shared" si="545"/>
        <v>1.0681688333518968</v>
      </c>
      <c r="AW270" s="1">
        <f t="shared" si="546"/>
        <v>1.0720943071659574</v>
      </c>
      <c r="AX270" s="1">
        <f t="shared" si="547"/>
        <v>1.0747610200084454</v>
      </c>
      <c r="AY270" s="1">
        <f t="shared" si="548"/>
        <v>1.0765303098759027</v>
      </c>
      <c r="AZ270" s="1">
        <f t="shared" si="549"/>
        <v>1.0776769368129531</v>
      </c>
      <c r="BA270" s="1">
        <f t="shared" si="550"/>
        <v>1.0784028881790337</v>
      </c>
      <c r="BB270" s="1">
        <f t="shared" si="551"/>
        <v>1.0788519611245522</v>
      </c>
      <c r="BC270" s="1">
        <f t="shared" si="552"/>
        <v>1.0791234248270822</v>
      </c>
      <c r="BD270" s="1">
        <f t="shared" si="553"/>
        <v>1.0792838058910865</v>
      </c>
      <c r="BE270" s="1">
        <f t="shared" si="554"/>
        <v>1.0793764247833737</v>
      </c>
      <c r="BF270" s="1">
        <f t="shared" si="555"/>
        <v>1.0794287126113691</v>
      </c>
      <c r="BG270" s="1">
        <f t="shared" si="556"/>
        <v>1.0794575704505756</v>
      </c>
      <c r="BH270" s="1">
        <f t="shared" si="557"/>
        <v>1.0794731340074792</v>
      </c>
      <c r="BI270" s="1">
        <f t="shared" si="558"/>
        <v>1.0794813168444382</v>
      </c>
      <c r="BJ270" s="1">
        <f t="shared" si="559"/>
        <v>1.0794854635816176</v>
      </c>
      <c r="BK270" s="1">
        <f t="shared" si="560"/>
        <v>1.0794873790277117</v>
      </c>
      <c r="BL270" s="1">
        <f t="shared" si="561"/>
        <v>1.0794879283128078</v>
      </c>
      <c r="BM270" s="1">
        <f t="shared" si="562"/>
        <v>1.0794873359153734</v>
      </c>
      <c r="BN270" s="1">
        <f t="shared" si="563"/>
        <v>1.0794852501869197</v>
      </c>
      <c r="BO270" s="1">
        <f t="shared" si="564"/>
        <v>1.0794805822003777</v>
      </c>
      <c r="BP270" s="1">
        <f t="shared" si="565"/>
        <v>1.0794710686600295</v>
      </c>
      <c r="BQ270" s="1">
        <f t="shared" si="566"/>
        <v>1.079452442964844</v>
      </c>
      <c r="BR270" s="1">
        <f t="shared" si="567"/>
        <v>1.0794170228258584</v>
      </c>
      <c r="BS270" s="1">
        <f t="shared" si="568"/>
        <v>1.0793514380388682</v>
      </c>
      <c r="BT270" s="1">
        <f t="shared" si="569"/>
        <v>1.0792331366827919</v>
      </c>
      <c r="BU270" s="1">
        <f t="shared" si="570"/>
        <v>1.0790252417133366</v>
      </c>
      <c r="BV270" s="1">
        <f t="shared" si="571"/>
        <v>1.0786693155517939</v>
      </c>
      <c r="BW270" s="1">
        <f t="shared" si="572"/>
        <v>1.0780756735741954</v>
      </c>
      <c r="BX270" s="1">
        <f t="shared" si="573"/>
        <v>1.0771111213409925</v>
      </c>
      <c r="BY270" s="1">
        <f t="shared" si="574"/>
        <v>1.0755844224217184</v>
      </c>
      <c r="BZ270" s="1">
        <f t="shared" si="575"/>
        <v>1.0732304555500418</v>
      </c>
      <c r="CA270" s="1">
        <f t="shared" si="576"/>
        <v>1.069694862730376</v>
      </c>
      <c r="CB270" s="1">
        <f t="shared" si="577"/>
        <v>1.0645219210164774</v>
      </c>
      <c r="CC270" s="1">
        <f t="shared" si="578"/>
        <v>1.0571492018296225</v>
      </c>
      <c r="CD270" s="1">
        <f t="shared" si="579"/>
        <v>1.0469130511684699</v>
      </c>
      <c r="CE270" s="1">
        <f t="shared" si="580"/>
        <v>1.0330687401813727</v>
      </c>
      <c r="CF270" s="1">
        <f t="shared" si="581"/>
        <v>1.0148280520227679</v>
      </c>
      <c r="CG270" s="1">
        <f t="shared" si="582"/>
        <v>0.99141498152523777</v>
      </c>
      <c r="CH270" s="1">
        <f t="shared" si="583"/>
        <v>0.96213725124108385</v>
      </c>
      <c r="CI270" s="1">
        <f t="shared" si="584"/>
        <v>0.9264678894105961</v>
      </c>
      <c r="CJ270" s="1">
        <f t="shared" si="585"/>
        <v>0.88412782332280548</v>
      </c>
      <c r="CK270" s="1">
        <f t="shared" si="586"/>
        <v>0.83515810757319964</v>
      </c>
      <c r="CL270" s="1">
        <f t="shared" si="587"/>
        <v>0.77996977853994054</v>
      </c>
      <c r="CM270" s="1">
        <f t="shared" si="588"/>
        <v>0.71936088926538011</v>
      </c>
      <c r="CN270" s="1">
        <f t="shared" si="589"/>
        <v>0.6544940707075545</v>
      </c>
      <c r="CO270" s="1">
        <f t="shared" si="590"/>
        <v>0.58683349085598324</v>
      </c>
      <c r="CP270" s="1">
        <f t="shared" si="591"/>
        <v>0.51804637192888636</v>
      </c>
      <c r="CQ270" s="1">
        <f t="shared" si="592"/>
        <v>0.44988003381479325</v>
      </c>
      <c r="CR270" s="1">
        <f t="shared" si="593"/>
        <v>0.38402954042543086</v>
      </c>
      <c r="CS270" s="1">
        <f t="shared" si="594"/>
        <v>0.32201255258245393</v>
      </c>
      <c r="CT270" s="1">
        <f t="shared" si="595"/>
        <v>0.26506662114675544</v>
      </c>
      <c r="CU270" s="1">
        <f t="shared" si="596"/>
        <v>0.21408021735984753</v>
      </c>
      <c r="CV270" s="1">
        <f t="shared" si="597"/>
        <v>0.16956317332541473</v>
      </c>
      <c r="CW270" s="1">
        <f t="shared" si="598"/>
        <v>0.13165608536930537</v>
      </c>
      <c r="CX270" s="1">
        <f t="shared" si="599"/>
        <v>0.10017281492147065</v>
      </c>
      <c r="CY270" s="1">
        <f t="shared" si="600"/>
        <v>7.4666430491213243E-2</v>
      </c>
      <c r="CZ270" s="1">
        <f t="shared" si="601"/>
        <v>5.4507241152202027E-2</v>
      </c>
      <c r="DA270" s="1">
        <f t="shared" si="602"/>
        <v>3.8961950072271899E-2</v>
      </c>
      <c r="DB270" s="1">
        <f t="shared" si="603"/>
        <v>2.7264967802432365E-2</v>
      </c>
      <c r="DC270" s="1">
        <f t="shared" si="604"/>
        <v>1.8675890905751488E-2</v>
      </c>
      <c r="DD270" s="1">
        <f t="shared" si="605"/>
        <v>1.2520349622125344E-2</v>
      </c>
      <c r="DE270" s="1">
        <f t="shared" si="606"/>
        <v>8.2142570456905477E-3</v>
      </c>
      <c r="DF270" s="1">
        <f t="shared" si="607"/>
        <v>5.2735695178706288E-3</v>
      </c>
      <c r="DG270" s="1">
        <f t="shared" si="608"/>
        <v>3.3128540548400163E-3</v>
      </c>
      <c r="DH270" s="1">
        <f t="shared" si="609"/>
        <v>2.036318587429713E-3</v>
      </c>
      <c r="DI270" s="1">
        <f t="shared" si="610"/>
        <v>1.2246908887988939E-3</v>
      </c>
      <c r="DJ270" s="1">
        <f t="shared" si="611"/>
        <v>7.2067981171181474E-4</v>
      </c>
      <c r="DK270" s="1">
        <f t="shared" si="612"/>
        <v>4.1495082830125129E-4</v>
      </c>
      <c r="DL270" s="1">
        <f t="shared" si="613"/>
        <v>2.3377472016554738E-4</v>
      </c>
      <c r="DM270" s="1">
        <f t="shared" si="614"/>
        <v>1.2887173545103703E-4</v>
      </c>
      <c r="DN270" s="1">
        <f t="shared" si="615"/>
        <v>6.9517396507118634E-5</v>
      </c>
      <c r="DO270" s="1">
        <f t="shared" si="616"/>
        <v>3.6696523302523211E-5</v>
      </c>
      <c r="DP270" s="1">
        <f t="shared" si="617"/>
        <v>1.8957230604028296E-5</v>
      </c>
      <c r="DQ270" s="1">
        <f t="shared" si="618"/>
        <v>9.584491078855745E-6</v>
      </c>
      <c r="DR270" s="1">
        <f t="shared" si="619"/>
        <v>4.7428066673289955E-6</v>
      </c>
      <c r="DS270" s="1">
        <f t="shared" si="620"/>
        <v>2.297227849476993E-6</v>
      </c>
      <c r="DT270" s="1">
        <f t="shared" si="621"/>
        <v>1.0891981987441425E-6</v>
      </c>
      <c r="DU270" s="1">
        <f t="shared" si="622"/>
        <v>5.0556550271075412E-7</v>
      </c>
      <c r="DV270" s="1">
        <f t="shared" si="623"/>
        <v>2.297473321375616E-7</v>
      </c>
      <c r="DW270" s="1">
        <f t="shared" si="624"/>
        <v>1.0222616570992443E-7</v>
      </c>
      <c r="DX270" s="1">
        <f t="shared" si="625"/>
        <v>4.453989956994902E-8</v>
      </c>
      <c r="DY270" s="1">
        <f t="shared" si="626"/>
        <v>1.9004209685713034E-8</v>
      </c>
      <c r="DZ270" s="1">
        <f t="shared" si="627"/>
        <v>7.9414965367247124E-9</v>
      </c>
      <c r="EA270" s="1">
        <f t="shared" si="628"/>
        <v>3.2504683226662746E-9</v>
      </c>
      <c r="EB270" s="1">
        <f t="shared" si="629"/>
        <v>1.3032270957530032E-9</v>
      </c>
      <c r="EC270" s="1">
        <f t="shared" si="630"/>
        <v>5.1187590616512117E-10</v>
      </c>
      <c r="ED270" s="1">
        <f t="shared" si="631"/>
        <v>1.969789277492715E-10</v>
      </c>
      <c r="EE270" s="1">
        <f t="shared" si="632"/>
        <v>7.4272072796624444E-11</v>
      </c>
      <c r="EF270" s="1">
        <f t="shared" si="633"/>
        <v>2.7442410779931529E-11</v>
      </c>
      <c r="EG270" s="1">
        <f t="shared" si="634"/>
        <v>9.9368820751932767E-12</v>
      </c>
      <c r="EH270" s="1">
        <f t="shared" si="635"/>
        <v>3.5265438507146487E-12</v>
      </c>
      <c r="EI270" s="1">
        <f t="shared" si="636"/>
        <v>1.2267601959726452E-12</v>
      </c>
      <c r="EJ270" s="1">
        <f t="shared" si="637"/>
        <v>4.1833195353397181E-13</v>
      </c>
      <c r="EK270" s="1">
        <f t="shared" si="638"/>
        <v>1.3985334073724745E-13</v>
      </c>
      <c r="EL270" s="1">
        <f t="shared" si="639"/>
        <v>4.5841017369534163E-14</v>
      </c>
      <c r="EM270" s="1">
        <f t="shared" si="640"/>
        <v>1.473343593519657E-14</v>
      </c>
      <c r="EN270" s="1">
        <f t="shared" si="641"/>
        <v>4.6436621410705637E-15</v>
      </c>
      <c r="EO270" s="1">
        <f t="shared" si="642"/>
        <v>1.4353636231970827E-15</v>
      </c>
      <c r="EP270" s="1">
        <f t="shared" si="643"/>
        <v>4.3515652668176121E-16</v>
      </c>
      <c r="EQ270" s="1">
        <f t="shared" si="644"/>
        <v>1.2940418423967185E-16</v>
      </c>
      <c r="ER270" s="1">
        <f t="shared" si="645"/>
        <v>3.774912405858171E-17</v>
      </c>
      <c r="ES270" s="1">
        <f t="shared" si="646"/>
        <v>1.0803317259220902E-17</v>
      </c>
      <c r="ET270" s="1">
        <f t="shared" si="647"/>
        <v>3.0334334065916649E-18</v>
      </c>
      <c r="EU270" s="1">
        <f t="shared" si="648"/>
        <v>8.3574482887227258E-19</v>
      </c>
      <c r="EV270" s="1">
        <f t="shared" si="649"/>
        <v>2.2594828530961714E-19</v>
      </c>
      <c r="EW270" s="1">
        <f t="shared" si="650"/>
        <v>5.9947922148898867E-20</v>
      </c>
      <c r="EX270" s="1">
        <f t="shared" si="651"/>
        <v>1.5609965349602287E-20</v>
      </c>
      <c r="EY270" s="1">
        <f t="shared" si="652"/>
        <v>3.9895566083910584E-21</v>
      </c>
      <c r="EZ270" s="1">
        <f t="shared" si="653"/>
        <v>1.0008512565043576E-21</v>
      </c>
      <c r="FA270" s="1">
        <f t="shared" si="654"/>
        <v>2.4641634963670733E-22</v>
      </c>
      <c r="FB270" s="1">
        <f t="shared" si="655"/>
        <v>5.9245641957960353E-23</v>
      </c>
      <c r="FC270" s="1">
        <f t="shared" si="656"/>
        <v>1.2317542530555471E-23</v>
      </c>
      <c r="FD270" s="75">
        <f t="shared" si="507"/>
        <v>-1.2317542530555471E-23</v>
      </c>
    </row>
    <row r="271" spans="7:160" x14ac:dyDescent="0.35">
      <c r="G271" t="str">
        <f t="shared" ref="G271:G334" si="657">$G$14&amp;", t="&amp;ROUND(H271,2)</f>
        <v>Refd, t=1.28</v>
      </c>
      <c r="H271" s="76">
        <f t="shared" si="504"/>
        <v>1.2799999999999947</v>
      </c>
      <c r="I271" s="1">
        <f t="shared" si="505"/>
        <v>0</v>
      </c>
      <c r="J271" s="22">
        <f t="shared" si="506"/>
        <v>1.4058837334037464E-5</v>
      </c>
      <c r="K271" s="1">
        <f t="shared" si="508"/>
        <v>7.2718633925645596E-5</v>
      </c>
      <c r="L271" s="1">
        <f t="shared" si="509"/>
        <v>1.8519003998408845E-4</v>
      </c>
      <c r="M271" s="1">
        <f t="shared" si="510"/>
        <v>3.8956713133762459E-4</v>
      </c>
      <c r="N271" s="1">
        <f t="shared" si="511"/>
        <v>7.4636848660987855E-4</v>
      </c>
      <c r="O271" s="1">
        <f t="shared" si="512"/>
        <v>1.3487511116082645E-3</v>
      </c>
      <c r="P271" s="1">
        <f t="shared" si="513"/>
        <v>2.3354580053208864E-3</v>
      </c>
      <c r="Q271" s="1">
        <f t="shared" si="514"/>
        <v>3.9061341395810706E-3</v>
      </c>
      <c r="R271" s="1">
        <f t="shared" si="515"/>
        <v>6.3379216864231265E-3</v>
      </c>
      <c r="S271" s="1">
        <f t="shared" si="516"/>
        <v>1.0001322532341251E-2</v>
      </c>
      <c r="T271" s="1">
        <f t="shared" si="517"/>
        <v>1.5372318846774041E-2</v>
      </c>
      <c r="U271" s="1">
        <f t="shared" si="518"/>
        <v>2.3036888584047073E-2</v>
      </c>
      <c r="V271" s="1">
        <f t="shared" si="519"/>
        <v>3.3683635034807612E-2</v>
      </c>
      <c r="W271" s="1">
        <f t="shared" si="520"/>
        <v>4.8080580909894567E-2</v>
      </c>
      <c r="X271" s="1">
        <f t="shared" si="521"/>
        <v>6.7033503056238841E-2</v>
      </c>
      <c r="Y271" s="1">
        <f t="shared" si="522"/>
        <v>9.1325576536542441E-2</v>
      </c>
      <c r="Z271" s="1">
        <f t="shared" si="523"/>
        <v>0.12164136733847111</v>
      </c>
      <c r="AA271" s="1">
        <f t="shared" si="524"/>
        <v>0.15848187377796052</v>
      </c>
      <c r="AB271" s="1">
        <f t="shared" si="525"/>
        <v>0.20208062916929068</v>
      </c>
      <c r="AC271" s="1">
        <f t="shared" si="526"/>
        <v>0.25233299465498726</v>
      </c>
      <c r="AD271" s="1">
        <f t="shared" si="527"/>
        <v>0.30875094709731127</v>
      </c>
      <c r="AE271" s="1">
        <f t="shared" si="528"/>
        <v>0.37045349251094389</v>
      </c>
      <c r="AF271" s="1">
        <f t="shared" si="529"/>
        <v>0.43619840911853897</v>
      </c>
      <c r="AG271" s="1">
        <f t="shared" si="530"/>
        <v>0.50445500467836568</v>
      </c>
      <c r="AH271" s="1">
        <f t="shared" si="531"/>
        <v>0.57351107402635404</v>
      </c>
      <c r="AI271" s="1">
        <f t="shared" si="532"/>
        <v>0.64160158482896446</v>
      </c>
      <c r="AJ271" s="1">
        <f t="shared" si="533"/>
        <v>0.70704300182407831</v>
      </c>
      <c r="AK271" s="1">
        <f t="shared" si="534"/>
        <v>0.76835635149895731</v>
      </c>
      <c r="AL271" s="1">
        <f t="shared" si="535"/>
        <v>0.82436427064921547</v>
      </c>
      <c r="AM271" s="1">
        <f t="shared" si="536"/>
        <v>0.87425185818208151</v>
      </c>
      <c r="AN271" s="1">
        <f t="shared" si="537"/>
        <v>0.91758713797426228</v>
      </c>
      <c r="AO271" s="1">
        <f t="shared" si="538"/>
        <v>0.95430308853806911</v>
      </c>
      <c r="AP271" s="1">
        <f t="shared" si="539"/>
        <v>0.98464833337368296</v>
      </c>
      <c r="AQ271" s="1">
        <f t="shared" si="540"/>
        <v>1.0091168912027804</v>
      </c>
      <c r="AR271" s="1">
        <f t="shared" si="541"/>
        <v>1.0283685247837147</v>
      </c>
      <c r="AS271" s="1">
        <f t="shared" si="542"/>
        <v>1.0431503590881335</v>
      </c>
      <c r="AT271" s="1">
        <f t="shared" si="543"/>
        <v>1.0542280947547753</v>
      </c>
      <c r="AU271" s="1">
        <f t="shared" si="544"/>
        <v>1.0623320361145845</v>
      </c>
      <c r="AV271" s="1">
        <f t="shared" si="545"/>
        <v>1.0681199911920334</v>
      </c>
      <c r="AW271" s="1">
        <f t="shared" si="546"/>
        <v>1.0721564332795521</v>
      </c>
      <c r="AX271" s="1">
        <f t="shared" si="547"/>
        <v>1.0749054558048869</v>
      </c>
      <c r="AY271" s="1">
        <f t="shared" si="548"/>
        <v>1.0767340833126859</v>
      </c>
      <c r="AZ271" s="1">
        <f t="shared" si="549"/>
        <v>1.0779223146352401</v>
      </c>
      <c r="BA271" s="1">
        <f t="shared" si="550"/>
        <v>1.0786766543102462</v>
      </c>
      <c r="BB271" s="1">
        <f t="shared" si="551"/>
        <v>1.0791445881354418</v>
      </c>
      <c r="BC271" s="1">
        <f t="shared" si="552"/>
        <v>1.0794282589097859</v>
      </c>
      <c r="BD271" s="1">
        <f t="shared" si="553"/>
        <v>1.0795963396529598</v>
      </c>
      <c r="BE271" s="1">
        <f t="shared" si="554"/>
        <v>1.0796936934596091</v>
      </c>
      <c r="BF271" s="1">
        <f t="shared" si="555"/>
        <v>1.0797488210335131</v>
      </c>
      <c r="BG271" s="1">
        <f t="shared" si="556"/>
        <v>1.0797793403690381</v>
      </c>
      <c r="BH271" s="1">
        <f t="shared" si="557"/>
        <v>1.0797958524236497</v>
      </c>
      <c r="BI271" s="1">
        <f t="shared" si="558"/>
        <v>1.0798045634075377</v>
      </c>
      <c r="BJ271" s="1">
        <f t="shared" si="559"/>
        <v>1.0798089964242534</v>
      </c>
      <c r="BK271" s="1">
        <f t="shared" si="560"/>
        <v>1.0798110616836103</v>
      </c>
      <c r="BL271" s="1">
        <f t="shared" si="561"/>
        <v>1.0798116842119998</v>
      </c>
      <c r="BM271" s="1">
        <f t="shared" si="562"/>
        <v>1.0798111205860452</v>
      </c>
      <c r="BN271" s="1">
        <f t="shared" si="563"/>
        <v>1.0798090343613747</v>
      </c>
      <c r="BO271" s="1">
        <f t="shared" si="564"/>
        <v>1.0798043414974541</v>
      </c>
      <c r="BP271" s="1">
        <f t="shared" si="565"/>
        <v>1.0797947775801031</v>
      </c>
      <c r="BQ271" s="1">
        <f t="shared" si="566"/>
        <v>1.0797760728986012</v>
      </c>
      <c r="BR271" s="1">
        <f t="shared" si="567"/>
        <v>1.0797405460265932</v>
      </c>
      <c r="BS271" s="1">
        <f t="shared" si="568"/>
        <v>1.0796748424256326</v>
      </c>
      <c r="BT271" s="1">
        <f t="shared" si="569"/>
        <v>1.0795564602144194</v>
      </c>
      <c r="BU271" s="1">
        <f t="shared" si="570"/>
        <v>1.0793486399258012</v>
      </c>
      <c r="BV271" s="1">
        <f t="shared" si="571"/>
        <v>1.0789931812249167</v>
      </c>
      <c r="BW271" s="1">
        <f t="shared" si="572"/>
        <v>1.078400832205753</v>
      </c>
      <c r="BX271" s="1">
        <f t="shared" si="573"/>
        <v>1.077439128085836</v>
      </c>
      <c r="BY271" s="1">
        <f t="shared" si="574"/>
        <v>1.0759179824997513</v>
      </c>
      <c r="BZ271" s="1">
        <f t="shared" si="575"/>
        <v>1.0735739775538333</v>
      </c>
      <c r="CA271" s="1">
        <f t="shared" si="576"/>
        <v>1.0700551300399841</v>
      </c>
      <c r="CB271" s="1">
        <f t="shared" si="577"/>
        <v>1.0649088298746325</v>
      </c>
      <c r="CC271" s="1">
        <f t="shared" si="578"/>
        <v>1.0575764682811872</v>
      </c>
      <c r="CD271" s="1">
        <f t="shared" si="579"/>
        <v>1.0473987404747431</v>
      </c>
      <c r="CE271" s="1">
        <f t="shared" si="580"/>
        <v>1.0336354337602083</v>
      </c>
      <c r="CF271" s="1">
        <f t="shared" si="581"/>
        <v>1.015502453929287</v>
      </c>
      <c r="CG271" s="1">
        <f t="shared" si="582"/>
        <v>0.9922267940918793</v>
      </c>
      <c r="CH271" s="1">
        <f t="shared" si="583"/>
        <v>0.96311722740180716</v>
      </c>
      <c r="CI271" s="1">
        <f t="shared" si="584"/>
        <v>0.92764509637201409</v>
      </c>
      <c r="CJ271" s="1">
        <f t="shared" si="585"/>
        <v>0.88552631324711906</v>
      </c>
      <c r="CK271" s="1">
        <f t="shared" si="586"/>
        <v>0.8367933562062333</v>
      </c>
      <c r="CL271" s="1">
        <f t="shared" si="587"/>
        <v>0.78184538325034802</v>
      </c>
      <c r="CM271" s="1">
        <f t="shared" si="588"/>
        <v>0.7214660745515229</v>
      </c>
      <c r="CN271" s="1">
        <f t="shared" si="589"/>
        <v>0.65680250389013572</v>
      </c>
      <c r="CO271" s="1">
        <f t="shared" si="590"/>
        <v>0.58930375682292457</v>
      </c>
      <c r="CP271" s="1">
        <f t="shared" si="591"/>
        <v>0.52062421350730503</v>
      </c>
      <c r="CQ271" s="1">
        <f t="shared" si="592"/>
        <v>0.45250217817234234</v>
      </c>
      <c r="CR271" s="1">
        <f t="shared" si="593"/>
        <v>0.38662866111216587</v>
      </c>
      <c r="CS271" s="1">
        <f t="shared" si="594"/>
        <v>0.32452272045286912</v>
      </c>
      <c r="CT271" s="1">
        <f t="shared" si="595"/>
        <v>0.26742851861617445</v>
      </c>
      <c r="CU271" s="1">
        <f t="shared" si="596"/>
        <v>0.21624544505487367</v>
      </c>
      <c r="CV271" s="1">
        <f t="shared" si="597"/>
        <v>0.17149715087832879</v>
      </c>
      <c r="CW271" s="1">
        <f t="shared" si="598"/>
        <v>0.13333929746491549</v>
      </c>
      <c r="CX271" s="1">
        <f t="shared" si="599"/>
        <v>0.10160042409871382</v>
      </c>
      <c r="CY271" s="1">
        <f t="shared" si="600"/>
        <v>7.5846514608256227E-2</v>
      </c>
      <c r="CZ271" s="1">
        <f t="shared" si="601"/>
        <v>5.545807463027335E-2</v>
      </c>
      <c r="DA271" s="1">
        <f t="shared" si="602"/>
        <v>3.9708814620019219E-2</v>
      </c>
      <c r="DB271" s="1">
        <f t="shared" si="603"/>
        <v>2.7836953884089004E-2</v>
      </c>
      <c r="DC271" s="1">
        <f t="shared" si="604"/>
        <v>1.9103057541760789E-2</v>
      </c>
      <c r="DD271" s="1">
        <f t="shared" si="605"/>
        <v>1.2831478707759757E-2</v>
      </c>
      <c r="DE271" s="1">
        <f t="shared" si="606"/>
        <v>8.435301342143731E-3</v>
      </c>
      <c r="DF271" s="1">
        <f t="shared" si="607"/>
        <v>5.426776291452438E-3</v>
      </c>
      <c r="DG271" s="1">
        <f t="shared" si="608"/>
        <v>3.4164640067030289E-3</v>
      </c>
      <c r="DH271" s="1">
        <f t="shared" si="609"/>
        <v>2.1046963588943106E-3</v>
      </c>
      <c r="DI271" s="1">
        <f t="shared" si="610"/>
        <v>1.2687345683141651E-3</v>
      </c>
      <c r="DJ271" s="1">
        <f t="shared" si="611"/>
        <v>7.4837298067310411E-4</v>
      </c>
      <c r="DK271" s="1">
        <f t="shared" si="612"/>
        <v>4.3195076471004437E-4</v>
      </c>
      <c r="DL271" s="1">
        <f t="shared" si="613"/>
        <v>2.4396468221677336E-4</v>
      </c>
      <c r="DM271" s="1">
        <f t="shared" si="614"/>
        <v>1.348367751475132E-4</v>
      </c>
      <c r="DN271" s="1">
        <f t="shared" si="615"/>
        <v>7.2928023781885414E-5</v>
      </c>
      <c r="DO271" s="1">
        <f t="shared" si="616"/>
        <v>3.8601544070674417E-5</v>
      </c>
      <c r="DP271" s="1">
        <f t="shared" si="617"/>
        <v>1.9996848551166025E-5</v>
      </c>
      <c r="DQ271" s="1">
        <f t="shared" si="618"/>
        <v>1.0138887142164273E-5</v>
      </c>
      <c r="DR271" s="1">
        <f t="shared" si="619"/>
        <v>5.0317429946282955E-6</v>
      </c>
      <c r="DS271" s="1">
        <f t="shared" si="620"/>
        <v>2.4444193372687907E-6</v>
      </c>
      <c r="DT271" s="1">
        <f t="shared" si="621"/>
        <v>1.1625016139486021E-6</v>
      </c>
      <c r="DU271" s="1">
        <f t="shared" si="622"/>
        <v>5.4125896022203095E-7</v>
      </c>
      <c r="DV271" s="1">
        <f t="shared" si="623"/>
        <v>2.4674296414009359E-7</v>
      </c>
      <c r="DW271" s="1">
        <f t="shared" si="624"/>
        <v>1.1014080517819612E-7</v>
      </c>
      <c r="DX271" s="1">
        <f t="shared" si="625"/>
        <v>4.8145107345894324E-8</v>
      </c>
      <c r="DY271" s="1">
        <f t="shared" si="626"/>
        <v>2.0610760277319889E-8</v>
      </c>
      <c r="DZ271" s="1">
        <f t="shared" si="627"/>
        <v>8.6419550226045725E-9</v>
      </c>
      <c r="EA271" s="1">
        <f t="shared" si="628"/>
        <v>3.5493178288261653E-9</v>
      </c>
      <c r="EB271" s="1">
        <f t="shared" si="629"/>
        <v>1.4280120954623857E-9</v>
      </c>
      <c r="EC271" s="1">
        <f t="shared" si="630"/>
        <v>5.6287573762441397E-10</v>
      </c>
      <c r="ED271" s="1">
        <f t="shared" si="631"/>
        <v>2.1738350897681046E-10</v>
      </c>
      <c r="EE271" s="1">
        <f t="shared" si="632"/>
        <v>8.2264791219942338E-11</v>
      </c>
      <c r="EF271" s="1">
        <f t="shared" si="633"/>
        <v>3.0508068955824054E-11</v>
      </c>
      <c r="EG271" s="1">
        <f t="shared" si="634"/>
        <v>1.1088395570377858E-11</v>
      </c>
      <c r="EH271" s="1">
        <f t="shared" si="635"/>
        <v>3.9501705281961643E-12</v>
      </c>
      <c r="EI271" s="1">
        <f t="shared" si="636"/>
        <v>1.3794178494843118E-12</v>
      </c>
      <c r="EJ271" s="1">
        <f t="shared" si="637"/>
        <v>4.7222417367944005E-13</v>
      </c>
      <c r="EK271" s="1">
        <f t="shared" si="638"/>
        <v>1.584937792345863E-13</v>
      </c>
      <c r="EL271" s="1">
        <f t="shared" si="639"/>
        <v>5.215870592118085E-14</v>
      </c>
      <c r="EM271" s="1">
        <f t="shared" si="640"/>
        <v>1.6831800531170996E-14</v>
      </c>
      <c r="EN271" s="1">
        <f t="shared" si="641"/>
        <v>5.3267429329242014E-15</v>
      </c>
      <c r="EO271" s="1">
        <f t="shared" si="642"/>
        <v>1.653324444668508E-15</v>
      </c>
      <c r="EP271" s="1">
        <f t="shared" si="643"/>
        <v>5.0333480172824905E-16</v>
      </c>
      <c r="EQ271" s="1">
        <f t="shared" si="644"/>
        <v>1.5031253977158555E-16</v>
      </c>
      <c r="ER271" s="1">
        <f t="shared" si="645"/>
        <v>4.4036135258235925E-17</v>
      </c>
      <c r="ES271" s="1">
        <f t="shared" si="646"/>
        <v>1.2657115177025008E-17</v>
      </c>
      <c r="ET271" s="1">
        <f t="shared" si="647"/>
        <v>3.56949755719291E-18</v>
      </c>
      <c r="EU271" s="1">
        <f t="shared" si="648"/>
        <v>9.8778168889528486E-19</v>
      </c>
      <c r="EV271" s="1">
        <f t="shared" si="649"/>
        <v>2.6824429726138422E-19</v>
      </c>
      <c r="EW271" s="1">
        <f t="shared" si="650"/>
        <v>7.1490640976595505E-20</v>
      </c>
      <c r="EX271" s="1">
        <f t="shared" si="651"/>
        <v>1.8700359393083077E-20</v>
      </c>
      <c r="EY271" s="1">
        <f t="shared" si="652"/>
        <v>4.8013666319848132E-21</v>
      </c>
      <c r="EZ271" s="1">
        <f t="shared" si="653"/>
        <v>1.2100994183427129E-21</v>
      </c>
      <c r="FA271" s="1">
        <f t="shared" si="654"/>
        <v>2.9932909950620268E-22</v>
      </c>
      <c r="FB271" s="1">
        <f t="shared" si="655"/>
        <v>7.2301755791168973E-23</v>
      </c>
      <c r="FC271" s="1">
        <f t="shared" si="656"/>
        <v>1.5091873572296127E-23</v>
      </c>
      <c r="FD271" s="75">
        <f t="shared" si="507"/>
        <v>-1.5091873572296127E-23</v>
      </c>
    </row>
    <row r="272" spans="7:160" x14ac:dyDescent="0.35">
      <c r="G272" t="str">
        <f t="shared" si="657"/>
        <v>Refd, t=1.28</v>
      </c>
      <c r="H272" s="76">
        <f t="shared" ref="H272:H335" si="658">H271+$B$7</f>
        <v>1.2849999999999946</v>
      </c>
      <c r="I272" s="1">
        <f t="shared" ref="I272:I335" si="659">$B$18</f>
        <v>0</v>
      </c>
      <c r="J272" s="22">
        <f t="shared" ref="J272:J335" si="660">J271+2*I$9*(I271-J271)-J$9*(K271-J271)+$B$31+J$10*($B$17-J271)-J$11*J271+IF($A$18="Cinf: Mass flux",$B$29*(K271-J271),$B$29*(K271-3*J271+2*I271))</f>
        <v>1.3911899570818582E-5</v>
      </c>
      <c r="K272" s="1">
        <f t="shared" si="508"/>
        <v>7.1953982584974804E-5</v>
      </c>
      <c r="L272" s="1">
        <f t="shared" si="509"/>
        <v>1.832183080102584E-4</v>
      </c>
      <c r="M272" s="1">
        <f t="shared" si="510"/>
        <v>3.8534863969602199E-4</v>
      </c>
      <c r="N272" s="1">
        <f t="shared" si="511"/>
        <v>7.3812924710774499E-4</v>
      </c>
      <c r="O272" s="1">
        <f t="shared" si="512"/>
        <v>1.3335688160506459E-3</v>
      </c>
      <c r="P272" s="1">
        <f t="shared" si="513"/>
        <v>2.308691937272418E-3</v>
      </c>
      <c r="Q272" s="1">
        <f t="shared" si="514"/>
        <v>3.860688337393611E-3</v>
      </c>
      <c r="R272" s="1">
        <f t="shared" si="515"/>
        <v>6.2633602112705331E-3</v>
      </c>
      <c r="S272" s="1">
        <f t="shared" si="516"/>
        <v>9.882900737385238E-3</v>
      </c>
      <c r="T272" s="1">
        <f t="shared" si="517"/>
        <v>1.5190052469242267E-2</v>
      </c>
      <c r="U272" s="1">
        <f t="shared" si="518"/>
        <v>2.2764844985738147E-2</v>
      </c>
      <c r="V272" s="1">
        <f t="shared" si="519"/>
        <v>3.3289683497556531E-2</v>
      </c>
      <c r="W272" s="1">
        <f t="shared" si="520"/>
        <v>4.7526862326188933E-2</v>
      </c>
      <c r="X272" s="1">
        <f t="shared" si="521"/>
        <v>6.6277853646911022E-2</v>
      </c>
      <c r="Y272" s="1">
        <f t="shared" si="522"/>
        <v>9.0324050730021754E-2</v>
      </c>
      <c r="Z272" s="1">
        <f t="shared" si="523"/>
        <v>0.12035184927178029</v>
      </c>
      <c r="AA272" s="1">
        <f t="shared" si="524"/>
        <v>0.15686856033229388</v>
      </c>
      <c r="AB272" s="1">
        <f t="shared" si="525"/>
        <v>0.20011894442047079</v>
      </c>
      <c r="AC272" s="1">
        <f t="shared" si="526"/>
        <v>0.25001430507103456</v>
      </c>
      <c r="AD272" s="1">
        <f t="shared" si="527"/>
        <v>0.30608634175884636</v>
      </c>
      <c r="AE272" s="1">
        <f t="shared" si="528"/>
        <v>0.36747591563643534</v>
      </c>
      <c r="AF272" s="1">
        <f t="shared" si="529"/>
        <v>0.43296260107191686</v>
      </c>
      <c r="AG272" s="1">
        <f t="shared" si="530"/>
        <v>0.50103500623992181</v>
      </c>
      <c r="AH272" s="1">
        <f t="shared" si="531"/>
        <v>0.56999542652557633</v>
      </c>
      <c r="AI272" s="1">
        <f t="shared" si="532"/>
        <v>0.63808674090767248</v>
      </c>
      <c r="AJ272" s="1">
        <f t="shared" si="533"/>
        <v>0.70362576693137124</v>
      </c>
      <c r="AK272" s="1">
        <f t="shared" si="534"/>
        <v>0.76512633822429754</v>
      </c>
      <c r="AL272" s="1">
        <f t="shared" si="535"/>
        <v>0.82139733246672419</v>
      </c>
      <c r="AM272" s="1">
        <f t="shared" si="536"/>
        <v>0.87160528286536265</v>
      </c>
      <c r="AN272" s="1">
        <f t="shared" si="537"/>
        <v>0.91529706879589157</v>
      </c>
      <c r="AO272" s="1">
        <f t="shared" si="538"/>
        <v>0.9523842734897251</v>
      </c>
      <c r="AP272" s="1">
        <f t="shared" si="539"/>
        <v>0.98309595536969741</v>
      </c>
      <c r="AQ272" s="1">
        <f t="shared" si="540"/>
        <v>1.007909969280504</v>
      </c>
      <c r="AR272" s="1">
        <f t="shared" si="541"/>
        <v>1.0274742353238289</v>
      </c>
      <c r="AS272" s="1">
        <f t="shared" si="542"/>
        <v>1.0425286136084038</v>
      </c>
      <c r="AT272" s="1">
        <f t="shared" si="543"/>
        <v>1.0538358059750084</v>
      </c>
      <c r="AU272" s="1">
        <f t="shared" si="544"/>
        <v>1.0621266681482007</v>
      </c>
      <c r="AV272" s="1">
        <f t="shared" si="545"/>
        <v>1.068062178765401</v>
      </c>
      <c r="AW272" s="1">
        <f t="shared" si="546"/>
        <v>1.0722116300275395</v>
      </c>
      <c r="AX272" s="1">
        <f t="shared" si="547"/>
        <v>1.0750447065335562</v>
      </c>
      <c r="AY272" s="1">
        <f t="shared" si="548"/>
        <v>1.0769340979944546</v>
      </c>
      <c r="AZ272" s="1">
        <f t="shared" si="549"/>
        <v>1.0781650542161361</v>
      </c>
      <c r="BA272" s="1">
        <f t="shared" si="550"/>
        <v>1.0789486304876983</v>
      </c>
      <c r="BB272" s="1">
        <f t="shared" si="551"/>
        <v>1.0794360454708014</v>
      </c>
      <c r="BC272" s="1">
        <f t="shared" si="552"/>
        <v>1.0797323621742945</v>
      </c>
      <c r="BD272" s="1">
        <f t="shared" si="553"/>
        <v>1.0799084434649036</v>
      </c>
      <c r="BE272" s="1">
        <f t="shared" si="554"/>
        <v>1.0800107322904797</v>
      </c>
      <c r="BF272" s="1">
        <f t="shared" si="555"/>
        <v>1.0800688288491183</v>
      </c>
      <c r="BG272" s="1">
        <f t="shared" si="556"/>
        <v>1.0801010908044977</v>
      </c>
      <c r="BH272" s="1">
        <f t="shared" si="557"/>
        <v>1.0801186008820003</v>
      </c>
      <c r="BI272" s="1">
        <f t="shared" si="558"/>
        <v>1.0801278694357253</v>
      </c>
      <c r="BJ272" s="1">
        <f t="shared" si="559"/>
        <v>1.080132605750652</v>
      </c>
      <c r="BK272" s="1">
        <f t="shared" si="560"/>
        <v>1.0801348304112974</v>
      </c>
      <c r="BL272" s="1">
        <f t="shared" si="561"/>
        <v>1.0801355314504086</v>
      </c>
      <c r="BM272" s="1">
        <f t="shared" si="562"/>
        <v>1.0801349994356413</v>
      </c>
      <c r="BN272" s="1">
        <f t="shared" si="563"/>
        <v>1.080132914264927</v>
      </c>
      <c r="BO272" s="1">
        <f t="shared" si="564"/>
        <v>1.0801281974889994</v>
      </c>
      <c r="BP272" s="1">
        <f t="shared" si="565"/>
        <v>1.0801185840676983</v>
      </c>
      <c r="BQ272" s="1">
        <f t="shared" si="566"/>
        <v>1.0800998016135561</v>
      </c>
      <c r="BR272" s="1">
        <f t="shared" si="567"/>
        <v>1.0800641700364773</v>
      </c>
      <c r="BS272" s="1">
        <f t="shared" si="568"/>
        <v>1.0799983510213924</v>
      </c>
      <c r="BT272" s="1">
        <f t="shared" si="569"/>
        <v>1.0798798933249947</v>
      </c>
      <c r="BU272" s="1">
        <f t="shared" si="570"/>
        <v>1.079672155509227</v>
      </c>
      <c r="BV272" s="1">
        <f t="shared" si="571"/>
        <v>1.079317174378958</v>
      </c>
      <c r="BW272" s="1">
        <f t="shared" si="572"/>
        <v>1.0787261293678028</v>
      </c>
      <c r="BX272" s="1">
        <f t="shared" si="573"/>
        <v>1.0777672816142214</v>
      </c>
      <c r="BY272" s="1">
        <f t="shared" si="574"/>
        <v>1.0762516872980863</v>
      </c>
      <c r="BZ272" s="1">
        <f t="shared" si="575"/>
        <v>1.0739176189932416</v>
      </c>
      <c r="CA272" s="1">
        <f t="shared" si="576"/>
        <v>1.0704154485737474</v>
      </c>
      <c r="CB272" s="1">
        <f t="shared" si="577"/>
        <v>1.065295651659405</v>
      </c>
      <c r="CC272" s="1">
        <f t="shared" si="578"/>
        <v>1.0580034054953484</v>
      </c>
      <c r="CD272" s="1">
        <f t="shared" si="579"/>
        <v>1.0478837171510338</v>
      </c>
      <c r="CE272" s="1">
        <f t="shared" si="580"/>
        <v>1.0342008548527417</v>
      </c>
      <c r="CF272" s="1">
        <f t="shared" si="581"/>
        <v>1.0161748222057025</v>
      </c>
      <c r="CG272" s="1">
        <f t="shared" si="582"/>
        <v>0.99303560614428055</v>
      </c>
      <c r="CH272" s="1">
        <f t="shared" si="583"/>
        <v>0.96409305618078511</v>
      </c>
      <c r="CI272" s="1">
        <f t="shared" si="584"/>
        <v>0.92881689228200282</v>
      </c>
      <c r="CJ272" s="1">
        <f t="shared" si="585"/>
        <v>0.88691811412929167</v>
      </c>
      <c r="CK272" s="1">
        <f t="shared" si="586"/>
        <v>0.83842075962339324</v>
      </c>
      <c r="CL272" s="1">
        <f t="shared" si="587"/>
        <v>0.78371226417936801</v>
      </c>
      <c r="CM272" s="1">
        <f t="shared" si="588"/>
        <v>0.72356208927786392</v>
      </c>
      <c r="CN272" s="1">
        <f t="shared" si="589"/>
        <v>0.6591018787405728</v>
      </c>
      <c r="CO272" s="1">
        <f t="shared" si="590"/>
        <v>0.59176571131482003</v>
      </c>
      <c r="CP272" s="1">
        <f t="shared" si="591"/>
        <v>0.52319513057302969</v>
      </c>
      <c r="CQ272" s="1">
        <f t="shared" si="592"/>
        <v>0.45511935253903407</v>
      </c>
      <c r="CR272" s="1">
        <f t="shared" si="593"/>
        <v>0.389225188658474</v>
      </c>
      <c r="CS272" s="1">
        <f t="shared" si="594"/>
        <v>0.32703289465984475</v>
      </c>
      <c r="CT272" s="1">
        <f t="shared" si="595"/>
        <v>0.26979301819944296</v>
      </c>
      <c r="CU272" s="1">
        <f t="shared" si="596"/>
        <v>0.21841564606787925</v>
      </c>
      <c r="CV272" s="1">
        <f t="shared" si="597"/>
        <v>0.17343806304186513</v>
      </c>
      <c r="CW272" s="1">
        <f t="shared" si="598"/>
        <v>0.13503086830977365</v>
      </c>
      <c r="CX272" s="1">
        <f t="shared" si="599"/>
        <v>0.10303722133185728</v>
      </c>
      <c r="CY272" s="1">
        <f t="shared" si="600"/>
        <v>7.7036032566608459E-2</v>
      </c>
      <c r="CZ272" s="1">
        <f t="shared" si="601"/>
        <v>5.6418073490892166E-2</v>
      </c>
      <c r="DA272" s="1">
        <f t="shared" si="602"/>
        <v>4.0464171078993152E-2</v>
      </c>
      <c r="DB272" s="1">
        <f t="shared" si="603"/>
        <v>2.8416481847711873E-2</v>
      </c>
      <c r="DC272" s="1">
        <f t="shared" si="604"/>
        <v>1.9536667714338676E-2</v>
      </c>
      <c r="DD272" s="1">
        <f t="shared" si="605"/>
        <v>1.3147917512092183E-2</v>
      </c>
      <c r="DE272" s="1">
        <f t="shared" si="606"/>
        <v>8.6605740805898047E-3</v>
      </c>
      <c r="DF272" s="1">
        <f t="shared" si="607"/>
        <v>5.5832423588041222E-3</v>
      </c>
      <c r="DG272" s="1">
        <f t="shared" si="608"/>
        <v>3.5225086387116124E-3</v>
      </c>
      <c r="DH272" s="1">
        <f t="shared" si="609"/>
        <v>2.1748384648559941E-3</v>
      </c>
      <c r="DI272" s="1">
        <f t="shared" si="610"/>
        <v>1.3140196558347587E-3</v>
      </c>
      <c r="DJ272" s="1">
        <f t="shared" si="611"/>
        <v>7.7691486574105108E-4</v>
      </c>
      <c r="DK272" s="1">
        <f t="shared" si="612"/>
        <v>4.4951486095766923E-4</v>
      </c>
      <c r="DL272" s="1">
        <f t="shared" si="613"/>
        <v>2.5451946372213055E-4</v>
      </c>
      <c r="DM272" s="1">
        <f t="shared" si="614"/>
        <v>1.4103143370880987E-4</v>
      </c>
      <c r="DN272" s="1">
        <f t="shared" si="615"/>
        <v>7.647938113827701E-5</v>
      </c>
      <c r="DO272" s="1">
        <f t="shared" si="616"/>
        <v>4.059058710680322E-5</v>
      </c>
      <c r="DP272" s="1">
        <f t="shared" si="617"/>
        <v>2.1085353508895444E-5</v>
      </c>
      <c r="DQ272" s="1">
        <f t="shared" si="618"/>
        <v>1.0721012276781833E-5</v>
      </c>
      <c r="DR272" s="1">
        <f t="shared" si="619"/>
        <v>5.3360170332168189E-6</v>
      </c>
      <c r="DS272" s="1">
        <f t="shared" si="620"/>
        <v>2.5998864501524884E-6</v>
      </c>
      <c r="DT272" s="1">
        <f t="shared" si="621"/>
        <v>1.2401619524661204E-6</v>
      </c>
      <c r="DU272" s="1">
        <f t="shared" si="622"/>
        <v>5.7919121590731438E-7</v>
      </c>
      <c r="DV272" s="1">
        <f t="shared" si="623"/>
        <v>2.6486169242864685E-7</v>
      </c>
      <c r="DW272" s="1">
        <f t="shared" si="624"/>
        <v>1.1860560827253017E-7</v>
      </c>
      <c r="DX272" s="1">
        <f t="shared" si="625"/>
        <v>5.2013548339416769E-8</v>
      </c>
      <c r="DY272" s="1">
        <f t="shared" si="626"/>
        <v>2.2340354830451576E-8</v>
      </c>
      <c r="DZ272" s="1">
        <f t="shared" si="627"/>
        <v>9.3986144677891616E-9</v>
      </c>
      <c r="EA272" s="1">
        <f t="shared" si="628"/>
        <v>3.8732561688346138E-9</v>
      </c>
      <c r="EB272" s="1">
        <f t="shared" si="629"/>
        <v>1.5637456511464739E-9</v>
      </c>
      <c r="EC272" s="1">
        <f t="shared" si="630"/>
        <v>6.1854706702054204E-10</v>
      </c>
      <c r="ED272" s="1">
        <f t="shared" si="631"/>
        <v>2.3973730188210975E-10</v>
      </c>
      <c r="EE272" s="1">
        <f t="shared" si="632"/>
        <v>9.1053015488624778E-11</v>
      </c>
      <c r="EF272" s="1">
        <f t="shared" si="633"/>
        <v>3.3891330327506916E-11</v>
      </c>
      <c r="EG272" s="1">
        <f t="shared" si="634"/>
        <v>1.2363976210536329E-11</v>
      </c>
      <c r="EH272" s="1">
        <f t="shared" si="635"/>
        <v>4.4212247149160539E-12</v>
      </c>
      <c r="EI272" s="1">
        <f t="shared" si="636"/>
        <v>1.5498204446959479E-12</v>
      </c>
      <c r="EJ272" s="1">
        <f t="shared" si="637"/>
        <v>5.3261554661880076E-13</v>
      </c>
      <c r="EK272" s="1">
        <f t="shared" si="638"/>
        <v>1.794646803891735E-13</v>
      </c>
      <c r="EL272" s="1">
        <f t="shared" si="639"/>
        <v>5.9294660113795192E-14</v>
      </c>
      <c r="EM272" s="1">
        <f t="shared" si="640"/>
        <v>1.9211533364063636E-14</v>
      </c>
      <c r="EN272" s="1">
        <f t="shared" si="641"/>
        <v>6.104587985086503E-15</v>
      </c>
      <c r="EO272" s="1">
        <f t="shared" si="642"/>
        <v>1.9025504804598633E-15</v>
      </c>
      <c r="EP272" s="1">
        <f t="shared" si="643"/>
        <v>5.8161915359517217E-16</v>
      </c>
      <c r="EQ272" s="1">
        <f t="shared" si="644"/>
        <v>1.7442173306644674E-16</v>
      </c>
      <c r="ER272" s="1">
        <f t="shared" si="645"/>
        <v>5.1316625449101723E-17</v>
      </c>
      <c r="ES272" s="1">
        <f t="shared" si="646"/>
        <v>1.4813131100809988E-17</v>
      </c>
      <c r="ET272" s="1">
        <f t="shared" si="647"/>
        <v>4.1956772905957489E-18</v>
      </c>
      <c r="EU272" s="1">
        <f t="shared" si="648"/>
        <v>1.1661604622767002E-18</v>
      </c>
      <c r="EV272" s="1">
        <f t="shared" si="649"/>
        <v>3.1808968844694142E-19</v>
      </c>
      <c r="EW272" s="1">
        <f t="shared" si="650"/>
        <v>8.5154840271527039E-20</v>
      </c>
      <c r="EX272" s="1">
        <f t="shared" si="651"/>
        <v>2.2375377662274697E-20</v>
      </c>
      <c r="EY272" s="1">
        <f t="shared" si="652"/>
        <v>5.7711810404804628E-21</v>
      </c>
      <c r="EZ272" s="1">
        <f t="shared" si="653"/>
        <v>1.4612320882179142E-21</v>
      </c>
      <c r="FA272" s="1">
        <f t="shared" si="654"/>
        <v>3.6312977356150011E-22</v>
      </c>
      <c r="FB272" s="1">
        <f t="shared" si="655"/>
        <v>8.8117312117550828E-23</v>
      </c>
      <c r="FC272" s="1">
        <f t="shared" si="656"/>
        <v>1.8465833091471743E-23</v>
      </c>
      <c r="FD272" s="75">
        <f t="shared" ref="FD272:FD335" si="661">IF($A$19="Cout: Mass flux",FC272,2*$B$19-FC272)</f>
        <v>-1.8465833091471743E-23</v>
      </c>
    </row>
    <row r="273" spans="7:160" x14ac:dyDescent="0.35">
      <c r="G273" t="str">
        <f t="shared" si="657"/>
        <v>Refd, t=1.29</v>
      </c>
      <c r="H273" s="76">
        <f t="shared" si="658"/>
        <v>1.2899999999999945</v>
      </c>
      <c r="I273" s="1">
        <f t="shared" si="659"/>
        <v>0</v>
      </c>
      <c r="J273" s="22">
        <f t="shared" si="660"/>
        <v>1.3766265698269674E-5</v>
      </c>
      <c r="K273" s="1">
        <f t="shared" ref="K273:K336" si="662">K272+$B$29*(L272-2*K272+J272)-J$9*(K272-J272)-K$9*(L272-K272)+$B$31+K$10*($B$17-K272)-K$11*K272</f>
        <v>7.1196241529536999E-5</v>
      </c>
      <c r="L273" s="1">
        <f t="shared" ref="L273:L336" si="663">L272+$B$29*(M272-2*L272+K272)-K$9*(L272-K272)-L$9*(M272-L272)+$B$31+L$10*($B$17-L272)-L$11*L272</f>
        <v>1.8126505223705464E-4</v>
      </c>
      <c r="M273" s="1">
        <f t="shared" ref="M273:M336" si="664">M272+$B$29*(N272-2*M272+L272)-L$9*(M272-L272)-M$9*(N272-M272)+$B$31+M$10*($B$17-M272)-M$11*M272</f>
        <v>3.8117156518678851E-4</v>
      </c>
      <c r="N273" s="1">
        <f t="shared" ref="N273:N336" si="665">N272+$B$29*(O272-2*N272+M272)-M$9*(N272-M272)-N$9*(O272-N272)+$B$31+N$10*($B$17-N272)-N$11*N272</f>
        <v>7.2997504555488701E-4</v>
      </c>
      <c r="O273" s="1">
        <f t="shared" ref="O273:O336" si="666">O272+$B$29*(P272-2*O272+N272)-N$9*(O272-N272)-O$9*(P272-O272)+$B$31+O$10*($B$17-O272)-O$11*O272</f>
        <v>1.3185508806586373E-3</v>
      </c>
      <c r="P273" s="1">
        <f t="shared" ref="P273:P336" si="667">P272+$B$29*(Q272-2*P272+O272)-O$9*(P272-O272)-P$9*(Q272-P272)+$B$31+P$10*($B$17-P272)-P$11*P272</f>
        <v>2.2822280285544911E-3</v>
      </c>
      <c r="Q273" s="1">
        <f t="shared" ref="Q273:Q336" si="668">Q272+$B$29*(R272-2*Q272+P272)-P$9*(Q272-P272)-Q$9*(R272-Q272)+$B$31+Q$10*($B$17-Q272)-Q$11*Q272</f>
        <v>3.8157733360441233E-3</v>
      </c>
      <c r="R273" s="1">
        <f t="shared" ref="R273:R336" si="669">R272+$B$29*(S272-2*R272+Q272)-Q$9*(R272-Q272)-R$9*(S272-R272)+$B$31+R$10*($B$17-R272)-R$11*R272</f>
        <v>6.1896919254720954E-3</v>
      </c>
      <c r="S273" s="1">
        <f t="shared" ref="S273:S336" si="670">S272+$B$29*(T272-2*S272+R272)-R$9*(S272-R272)-S$9*(T272-S272)+$B$31+S$10*($B$17-S272)-S$11*S272</f>
        <v>9.7659208436347289E-3</v>
      </c>
      <c r="T273" s="1">
        <f t="shared" ref="T273:T336" si="671">T272+$B$29*(U272-2*T272+S272)-S$9*(T272-S272)-T$9*(U272-T272)+$B$31+T$10*($B$17-T272)-T$11*T272</f>
        <v>1.5010021555553563E-2</v>
      </c>
      <c r="U273" s="1">
        <f t="shared" ref="U273:U336" si="672">U272+$B$29*(V272-2*U272+T272)-T$9*(U272-T272)-U$9*(V272-U272)+$B$31+U$10*($B$17-U272)-U$11*U272</f>
        <v>2.2496132304983731E-2</v>
      </c>
      <c r="V273" s="1">
        <f t="shared" ref="V273:V336" si="673">V272+$B$29*(W272-2*V272+U272)-U$9*(V272-U272)-V$9*(W272-V272)+$B$31+V$10*($B$17-V272)-V$11*V272</f>
        <v>3.2900504315774501E-2</v>
      </c>
      <c r="W273" s="1">
        <f t="shared" ref="W273:W336" si="674">W272+$B$29*(X272-2*W272+V272)-V$9*(W272-V272)-W$9*(X272-W272)+$B$31+W$10*($B$17-W272)-W$11*W272</f>
        <v>4.6979719860262677E-2</v>
      </c>
      <c r="X273" s="1">
        <f t="shared" ref="X273:X336" si="675">X272+$B$29*(Y272-2*X272+W272)-W$9*(X272-W272)-X$9*(Y272-X272)+$B$31+X$10*($B$17-X272)-X$11*X272</f>
        <v>6.5530918837091709E-2</v>
      </c>
      <c r="Y273" s="1">
        <f t="shared" ref="Y273:Y336" si="676">Y272+$B$29*(Z272-2*Y272+X272)-X$9*(Y272-X272)-Y$9*(Z272-Y272)+$B$31+Y$10*($B$17-Y272)-Y$11*Y272</f>
        <v>8.9333626853123738E-2</v>
      </c>
      <c r="Z273" s="1">
        <f t="shared" ref="Z273:Z336" si="677">Z272+$B$29*(AA272-2*Z272+Y272)-Y$9*(Z272-Y272)-Z$9*(AA272-Z272)+$B$31+Z$10*($B$17-Z272)-Z$11*Z272</f>
        <v>0.11907591686969859</v>
      </c>
      <c r="AA273" s="1">
        <f t="shared" ref="AA273:AA336" si="678">AA272+$B$29*(AB272-2*AA272+Z272)-Z$9*(AA272-Z272)-AA$9*(AB272-AA272)+$B$31+AA$10*($B$17-AA272)-AA$11*AA272</f>
        <v>0.15527119553838828</v>
      </c>
      <c r="AB273" s="1">
        <f t="shared" ref="AB273:AB336" si="679">AB272+$B$29*(AC272-2*AB272+AA272)-AA$9*(AB272-AA272)-AB$9*(AC272-AB272)+$B$31+AB$10*($B$17-AB272)-AB$11*AB272</f>
        <v>0.19817518370151785</v>
      </c>
      <c r="AC273" s="1">
        <f t="shared" ref="AC273:AC336" si="680">AC272+$B$29*(AD272-2*AC272+AB272)-AB$9*(AC272-AB272)-AC$9*(AD272-AC272)+$B$31+AC$10*($B$17-AC272)-AC$11*AC272</f>
        <v>0.24771483941330197</v>
      </c>
      <c r="AD273" s="1">
        <f t="shared" ref="AD273:AD336" si="681">AD272+$B$29*(AE272-2*AD272+AC272)-AC$9*(AD272-AC272)-AD$9*(AE272-AD272)+$B$31+AD$10*($B$17-AD272)-AD$11*AD272</f>
        <v>0.30344131558737203</v>
      </c>
      <c r="AE273" s="1">
        <f t="shared" ref="AE273:AE336" si="682">AE272+$B$29*(AF272-2*AE272+AD272)-AD$9*(AE272-AD272)-AE$9*(AF272-AE272)+$B$31+AE$10*($B$17-AE272)-AE$11*AE272</f>
        <v>0.364517122776017</v>
      </c>
      <c r="AF273" s="1">
        <f t="shared" ref="AF273:AF336" si="683">AF272+$B$29*(AG272-2*AF272+AE272)-AE$9*(AF272-AE272)-AF$9*(AG272-AF272)+$B$31+AF$10*($B$17-AF272)-AF$11*AF272</f>
        <v>0.42974353057250242</v>
      </c>
      <c r="AG273" s="1">
        <f t="shared" ref="AG273:AG336" si="684">AG272+$B$29*(AH272-2*AG272+AF272)-AF$9*(AG272-AF272)-AG$9*(AH272-AG272)+$B$31+AG$10*($B$17-AG272)-AG$11*AG272</f>
        <v>0.49762848049845387</v>
      </c>
      <c r="AH273" s="1">
        <f t="shared" ref="AH273:AH336" si="685">AH272+$B$29*(AI272-2*AH272+AG272)-AG$9*(AH272-AG272)-AH$9*(AI272-AH272)+$B$31+AH$10*($B$17-AH272)-AH$11*AH272</f>
        <v>0.566488944583178</v>
      </c>
      <c r="AI273" s="1">
        <f t="shared" ref="AI273:AI336" si="686">AI272+$B$29*(AJ272-2*AI272+AH272)-AH$9*(AI272-AH272)-AI$9*(AJ272-AI272)+$B$31+AI$10*($B$17-AI272)-AI$11*AI272</f>
        <v>0.63457601827952437</v>
      </c>
      <c r="AJ273" s="1">
        <f t="shared" ref="AJ273:AJ336" si="687">AJ272+$B$29*(AK272-2*AJ272+AI272)-AI$9*(AJ272-AI272)-AJ$9*(AK272-AJ272)+$B$31+AJ$10*($B$17-AJ272)-AJ$11*AJ272</f>
        <v>0.70020726987871873</v>
      </c>
      <c r="AK273" s="1">
        <f t="shared" ref="AK273:AK336" si="688">AK272+$B$29*(AL272-2*AK272+AJ272)-AJ$9*(AK272-AJ272)-AK$9*(AL272-AK272)+$B$31+AK$10*($B$17-AK272)-AK$11*AK272</f>
        <v>0.76188977848521877</v>
      </c>
      <c r="AL273" s="1">
        <f t="shared" ref="AL273:AL336" si="689">AL272+$B$29*(AM272-2*AL272+AK272)-AK$9*(AL272-AK272)-AL$9*(AM272-AL272)+$B$31+AL$10*($B$17-AL272)-AL$11*AL272</f>
        <v>0.81841908257978158</v>
      </c>
      <c r="AM273" s="1">
        <f t="shared" ref="AM273:AM336" si="690">AM272+$B$29*(AN272-2*AM272+AL272)-AL$9*(AM272-AL272)-AM$9*(AN272-AM272)+$B$31+AM$10*($B$17-AM272)-AM$11*AM272</f>
        <v>0.86894349682381999</v>
      </c>
      <c r="AN273" s="1">
        <f t="shared" ref="AN273:AN336" si="691">AN272+$B$29*(AO272-2*AN272+AM272)-AM$9*(AN272-AM272)-AN$9*(AO272-AN272)+$B$31+AN$10*($B$17-AN272)-AN$11*AN272</f>
        <v>0.91298899023737745</v>
      </c>
      <c r="AO273" s="1">
        <f t="shared" ref="AO273:AO336" si="692">AO272+$B$29*(AP272-2*AO272+AN272)-AN$9*(AO272-AN272)-AO$9*(AP272-AO272)+$B$31+AO$10*($B$17-AO272)-AO$11*AO272</f>
        <v>0.95044585192429909</v>
      </c>
      <c r="AP273" s="1">
        <f t="shared" ref="AP273:AP336" si="693">AP272+$B$29*(AQ272-2*AP272+AO272)-AO$9*(AP272-AO272)-AP$9*(AQ272-AP272)+$B$31+AP$10*($B$17-AP272)-AP$11*AP272</f>
        <v>0.98152354528693408</v>
      </c>
      <c r="AQ273" s="1">
        <f t="shared" ref="AQ273:AQ336" si="694">AQ272+$B$29*(AR272-2*AQ272+AP272)-AP$9*(AQ272-AP272)-AQ$9*(AR272-AQ272)+$B$31+AQ$10*($B$17-AQ272)-AQ$11*AQ272</f>
        <v>1.0066836211689452</v>
      </c>
      <c r="AR273" s="1">
        <f t="shared" ref="AR273:AR336" si="695">AR272+$B$29*(AS272-2*AR272+AQ272)-AQ$9*(AR272-AQ272)-AR$9*(AS272-AR272)+$B$31+AR$10*($B$17-AR272)-AR$11*AR272</f>
        <v>1.0265619404867041</v>
      </c>
      <c r="AS273" s="1">
        <f t="shared" ref="AS273:AS336" si="696">AS272+$B$29*(AT272-2*AS272+AR272)-AR$9*(AS272-AR272)-AS$9*(AT272-AS272)+$B$31+AS$10*($B$17-AS272)-AS$11*AS272</f>
        <v>1.0418908445242869</v>
      </c>
      <c r="AT273" s="1">
        <f t="shared" ref="AT273:AT336" si="697">AT272+$B$29*(AU272-2*AT272+AS272)-AS$9*(AT272-AS272)-AT$9*(AU272-AT272)+$B$31+AT$10*($B$17-AT272)-AT$11*AT272</f>
        <v>1.0534297817889748</v>
      </c>
      <c r="AU273" s="1">
        <f t="shared" ref="AU273:AU336" si="698">AU272+$B$29*(AV272-2*AU272+AT272)-AT$9*(AU272-AT272)-AU$9*(AV272-AU272)+$B$31+AU$10*($B$17-AU272)-AU$11*AU272</f>
        <v>1.0619099335360334</v>
      </c>
      <c r="AV273" s="1">
        <f t="shared" ref="AV273:AV336" si="699">AV272+$B$29*(AW272-2*AV272+AU272)-AU$9*(AV272-AU272)-AV$9*(AW272-AV272)+$B$31+AV$10*($B$17-AV272)-AV$11*AV272</f>
        <v>1.0679952705146472</v>
      </c>
      <c r="AW273" s="1">
        <f t="shared" ref="AW273:AW336" si="700">AW272+$B$29*(AX272-2*AW272+AV272)-AV$9*(AW272-AV272)-AW$9*(AX272-AW272)+$B$31+AW$10*($B$17-AW272)-AW$11*AW272</f>
        <v>1.0722597804519329</v>
      </c>
      <c r="AX273" s="1">
        <f t="shared" ref="AX273:AX336" si="701">AX272+$B$29*(AY272-2*AX272+AW272)-AW$9*(AX272-AW272)-AX$9*(AY272-AX272)+$B$31+AX$10*($B$17-AX272)-AX$11*AX272</f>
        <v>1.0751786693194201</v>
      </c>
      <c r="AY273" s="1">
        <f t="shared" ref="AY273:AY336" si="702">AY272+$B$29*(AZ272-2*AY272+AX272)-AX$9*(AY272-AX272)-AY$9*(AZ272-AY272)+$B$31+AY$10*($B$17-AY272)-AY$11*AY272</f>
        <v>1.0771302677559194</v>
      </c>
      <c r="AZ273" s="1">
        <f t="shared" ref="AZ273:AZ336" si="703">AZ272+$B$29*(BA272-2*AZ272+AY272)-AY$9*(AZ272-AY272)-AZ$9*(BA272-AZ272)+$B$31+AZ$10*($B$17-AZ272)-AZ$11*AZ272</f>
        <v>1.0784050864527424</v>
      </c>
      <c r="BA273" s="1">
        <f t="shared" ref="BA273:BA336" si="704">BA272+$B$29*(BB272-2*BA272+AZ272)-AZ$9*(BA272-AZ272)-BA$9*(BB272-BA272)+$B$31+BA$10*($B$17-BA272)-BA$11*BA272</f>
        <v>1.0792187634419679</v>
      </c>
      <c r="BB273" s="1">
        <f t="shared" ref="BB273:BB336" si="705">BB272+$B$29*(BC272-2*BB272+BA272)-BA$9*(BB272-BA272)-BB$9*(BC272-BB272)+$B$31+BB$10*($B$17-BB272)-BB$11*BB272</f>
        <v>1.0797262935481131</v>
      </c>
      <c r="BC273" s="1">
        <f t="shared" ref="BC273:BC336" si="706">BC272+$B$29*(BD272-2*BC272+BB272)-BB$9*(BC272-BB272)-BC$9*(BD272-BC272)+$B$31+BC$10*($B$17-BC272)-BC$11*BC272</f>
        <v>1.0800357062087467</v>
      </c>
      <c r="BD273" s="1">
        <f t="shared" ref="BD273:BD336" si="707">BD272+$B$29*(BE272-2*BD272+BC272)-BC$9*(BD272-BC272)-BD$9*(BE272-BD272)+$B$31+BD$10*($B$17-BD272)-BD$11*BD272</f>
        <v>1.0802200975943805</v>
      </c>
      <c r="BE273" s="1">
        <f t="shared" ref="BE273:BE336" si="708">BE272+$B$29*(BF272-2*BE272+BD272)-BD$9*(BE272-BD272)-BE$9*(BF272-BE272)+$B$31+BE$10*($B$17-BE272)-BE$11*BE272</f>
        <v>1.0803275279987281</v>
      </c>
      <c r="BF273" s="1">
        <f t="shared" ref="BF273:BF336" si="709">BF272+$B$29*(BG272-2*BF272+BE272)-BE$9*(BF272-BE272)-BF$9*(BG272-BF272)+$B$31+BF$10*($B$17-BF272)-BF$11*BF272</f>
        <v>1.0803887273946859</v>
      </c>
      <c r="BG273" s="1">
        <f t="shared" ref="BG273:BG336" si="710">BG272+$B$29*(BH272-2*BG272+BF272)-BF$9*(BG272-BF272)-BG$9*(BH272-BG272)+$B$31+BG$10*($B$17-BG272)-BG$11*BG272</f>
        <v>1.0804228162714755</v>
      </c>
      <c r="BH273" s="1">
        <f t="shared" ref="BH273:BH336" si="711">BH272+$B$29*(BI272-2*BH272+BG272)-BG$9*(BH272-BG272)-BH$9*(BI272-BH272)+$B$31+BH$10*($B$17-BH272)-BH$11*BH272</f>
        <v>1.0804413760114429</v>
      </c>
      <c r="BI273" s="1">
        <f t="shared" ref="BI273:BI336" si="712">BI272+$B$29*(BJ272-2*BI272+BH272)-BH$9*(BI272-BH272)-BI$9*(BJ272-BI272)+$B$31+BI$10*($B$17-BI272)-BI$11*BI272</f>
        <v>1.080451232919085</v>
      </c>
      <c r="BJ273" s="1">
        <f t="shared" ref="BJ273:BJ336" si="713">BJ272+$B$29*(BK272-2*BJ272+BI272)-BI$9*(BJ272-BI272)-BJ$9*(BK272-BJ272)+$B$31+BJ$10*($B$17-BJ272)-BJ$11*BJ272</f>
        <v>1.0804562904000761</v>
      </c>
      <c r="BK273" s="1">
        <f t="shared" ref="BK273:BK336" si="714">BK272+$B$29*(BL272-2*BK272+BJ272)-BJ$9*(BK272-BJ272)-BK$9*(BL272-BK272)+$B$31+BK$10*($B$17-BK272)-BK$11*BK272</f>
        <v>1.0804586845641742</v>
      </c>
      <c r="BL273" s="1">
        <f t="shared" ref="BL273:BL336" si="715">BL272+$B$29*(BM272-2*BL272+BK272)-BK$9*(BL272-BK272)-BL$9*(BM272-BL272)+$B$31+BL$10*($B$17-BL272)-BL$11*BL272</f>
        <v>1.0804594696840981</v>
      </c>
      <c r="BM273" s="1">
        <f t="shared" ref="BM273:BM336" si="716">BM272+$B$29*(BN272-2*BM272+BL272)-BL$9*(BM272-BL272)-BM$9*(BN272-BM272)+$B$31+BM$10*($B$17-BM272)-BM$11*BM272</f>
        <v>1.0804589722940048</v>
      </c>
      <c r="BN273" s="1">
        <f t="shared" ref="BN273:BN336" si="717">BN272+$B$29*(BO272-2*BN272+BM272)-BM$9*(BN272-BM272)-BN$9*(BO272-BN272)+$B$31+BN$10*($B$17-BN272)-BN$11*BN272</f>
        <v>1.0804568898253204</v>
      </c>
      <c r="BO273" s="1">
        <f t="shared" ref="BO273:BO336" si="718">BO272+$B$29*(BP272-2*BO272+BN272)-BN$9*(BO272-BN272)-BO$9*(BP272-BO272)+$B$31+BO$10*($B$17-BO272)-BO$11*BO272</f>
        <v>1.0804521501573336</v>
      </c>
      <c r="BP273" s="1">
        <f t="shared" ref="BP273:BP336" si="719">BP272+$B$29*(BQ272-2*BP272+BO272)-BO$9*(BP272-BO272)-BP$9*(BQ272-BP272)+$B$31+BP$10*($B$17-BP272)-BP$11*BP272</f>
        <v>1.0804424881350703</v>
      </c>
      <c r="BQ273" s="1">
        <f t="shared" ref="BQ273:BQ336" si="720">BQ272+$B$29*(BR272-2*BQ272+BP272)-BP$9*(BQ272-BP272)-BQ$9*(BR272-BQ272)+$B$31+BQ$10*($B$17-BQ272)-BQ$11*BQ272</f>
        <v>1.080423629136229</v>
      </c>
      <c r="BR273" s="1">
        <f t="shared" ref="BR273:BR336" si="721">BR272+$B$29*(BS272-2*BR272+BQ272)-BQ$9*(BR272-BQ272)-BR$9*(BS272-BR272)+$B$31+BR$10*($B$17-BR272)-BR$11*BR272</f>
        <v>1.0803878948820309</v>
      </c>
      <c r="BS273" s="1">
        <f t="shared" ref="BS273:BS336" si="722">BS272+$B$29*(BT272-2*BS272+BR272)-BR$9*(BS272-BR272)-BS$9*(BT272-BS272)+$B$31+BS$10*($B$17-BS272)-BS$11*BS272</f>
        <v>1.0803219638329735</v>
      </c>
      <c r="BT273" s="1">
        <f t="shared" ref="BT273:BT336" si="723">BT272+$B$29*(BU272-2*BT272+BS272)-BS$9*(BT272-BS272)-BT$9*(BU272-BT272)+$B$31+BT$10*($B$17-BT272)-BT$11*BT272</f>
        <v>1.080203435969872</v>
      </c>
      <c r="BU273" s="1">
        <f t="shared" ref="BU273:BU336" si="724">BU272+$B$29*(BV272-2*BU272+BT272)-BT$9*(BU272-BT272)-BU$9*(BV272-BU272)+$B$31+BU$10*($B$17-BU272)-BU$11*BU272</f>
        <v>1.079995788317891</v>
      </c>
      <c r="BV273" s="1">
        <f t="shared" ref="BV273:BV336" si="725">BV272+$B$29*(BW272-2*BV272+BU272)-BU$9*(BV272-BU272)-BV$9*(BW272-BV272)+$B$31+BV$10*($B$17-BV272)-BV$11*BV272</f>
        <v>1.0796412946973339</v>
      </c>
      <c r="BW273" s="1">
        <f t="shared" ref="BW273:BW336" si="726">BW272+$B$29*(BX272-2*BW272+BV272)-BV$9*(BW272-BV272)-BW$9*(BX272-BW272)+$B$31+BW$10*($B$17-BW272)-BW$11*BW272</f>
        <v>1.0790515644885419</v>
      </c>
      <c r="BX273" s="1">
        <f t="shared" ref="BX273:BX336" si="727">BX272+$B$29*(BY272-2*BX272+BW272)-BW$9*(BX272-BW272)-BX$9*(BY272-BX272)+$B$31+BX$10*($B$17-BX272)-BX$11*BX272</f>
        <v>1.0780955810201551</v>
      </c>
      <c r="BY273" s="1">
        <f t="shared" ref="BY273:BY336" si="728">BY272+$B$29*(BZ272-2*BY272+BX272)-BX$9*(BY272-BX272)-BY$9*(BZ272-BY272)+$B$31+BY$10*($B$17-BY272)-BY$11*BY272</f>
        <v>1.076585535544222</v>
      </c>
      <c r="BZ273" s="1">
        <f t="shared" ref="BZ273:BZ336" si="729">BZ272+$B$29*(CA272-2*BZ272+BY272)-BY$9*(BZ272-BY272)-BZ$9*(CA272-BZ272)+$B$31+BZ$10*($B$17-BZ272)-BZ$11*BZ272</f>
        <v>1.0742613783109467</v>
      </c>
      <c r="CA273" s="1">
        <f t="shared" ref="CA273:CA336" si="730">CA272+$B$29*(CB272-2*CA272+BZ272)-BZ$9*(CA272-BZ272)-CA$9*(CB272-CA272)+$B$31+CA$10*($B$17-CA272)-CA$11*CA272</f>
        <v>1.0707758167773045</v>
      </c>
      <c r="CB273" s="1">
        <f t="shared" ref="CB273:CB336" si="731">CB272+$B$29*(CC272-2*CB272+CA272)-CA$9*(CB272-CA272)-CB$9*(CC272-CB272)+$B$31+CB$10*($B$17-CB272)-CB$11*CB272</f>
        <v>1.0656823854180297</v>
      </c>
      <c r="CC273" s="1">
        <f t="shared" ref="CC273:CC336" si="732">CC272+$B$29*(CD272-2*CC272+CB272)-CB$9*(CC272-CB272)-CC$9*(CD272-CC272)+$B$31+CC$10*($B$17-CC272)-CC$11*CC272</f>
        <v>1.0584300141220617</v>
      </c>
      <c r="CD273" s="1">
        <f t="shared" ref="CD273:CD336" si="733">CD272+$B$29*(CE272-2*CD272+CC272)-CC$9*(CD272-CC272)-CD$9*(CE272-CD272)+$B$31+CD$10*($B$17-CD272)-CD$11*CD272</f>
        <v>1.0483679848928542</v>
      </c>
      <c r="CE273" s="1">
        <f t="shared" ref="CE273:CE336" si="734">CE272+$B$29*(CF272-2*CE272+CD272)-CD$9*(CE272-CD272)-CE$9*(CF272-CE272)+$B$31+CE$10*($B$17-CE272)-CE$11*CE272</f>
        <v>1.0347650120251091</v>
      </c>
      <c r="CF273" s="1">
        <f t="shared" ref="CF273:CF336" si="735">CF272+$B$29*(CG272-2*CF272+CE272)-CE$9*(CF272-CE272)-CF$9*(CG272-CF272)+$B$31+CF$10*($B$17-CF272)-CF$11*CF272</f>
        <v>1.0168451722973944</v>
      </c>
      <c r="CG273" s="1">
        <f t="shared" ref="CG273:CG336" si="736">CG272+$B$29*(CH272-2*CG272+CF272)-CF$9*(CG272-CF272)-CG$9*(CH272-CG272)+$B$31+CG$10*($B$17-CG272)-CG$11*CG272</f>
        <v>0.99384144184443068</v>
      </c>
      <c r="CH273" s="1">
        <f t="shared" ref="CH273:CH336" si="737">CH272+$B$29*(CI272-2*CH272+CG272)-CG$9*(CH272-CG272)-CH$9*(CI272-CH272)+$B$31+CH$10*($B$17-CH272)-CH$11*CH272</f>
        <v>0.96506477163606996</v>
      </c>
      <c r="CI273" s="1">
        <f t="shared" ref="CI273:CI336" si="738">CI272+$B$29*(CJ272-2*CI272+CH272)-CH$9*(CI272-CH272)-CI$9*(CJ272-CI272)+$B$31+CI$10*($B$17-CI272)-CI$11*CI272</f>
        <v>0.92998332107350024</v>
      </c>
      <c r="CJ273" s="1">
        <f t="shared" ref="CJ273:CJ336" si="739">CJ272+$B$29*(CK272-2*CJ272+CI272)-CI$9*(CJ272-CI272)-CJ$9*(CK272-CJ272)+$B$31+CJ$10*($B$17-CJ272)-CJ$11*CJ272</f>
        <v>0.88830327807975207</v>
      </c>
      <c r="CK273" s="1">
        <f t="shared" ref="CK273:CK336" si="740">CK272+$B$29*(CL272-2*CK272+CJ272)-CJ$9*(CK272-CJ272)-CK$9*(CL272-CK272)+$B$31+CK$10*($B$17-CK272)-CK$11*CK272</f>
        <v>0.84004037447850466</v>
      </c>
      <c r="CL273" s="1">
        <f t="shared" ref="CL273:CL336" si="741">CL272+$B$29*(CM272-2*CL272+CK272)-CK$9*(CL272-CK272)-CL$9*(CM272-CL272)+$B$31+CL$10*($B$17-CL272)-CL$11*CL272</f>
        <v>0.78557047704200789</v>
      </c>
      <c r="CM273" s="1">
        <f t="shared" ref="CM273:CM336" si="742">CM272+$B$29*(CN272-2*CM272+CL272)-CL$9*(CM272-CL272)-CM$9*(CN272-CM272)+$B$31+CM$10*($B$17-CM272)-CM$11*CM272</f>
        <v>0.72564898140228629</v>
      </c>
      <c r="CN273" s="1">
        <f t="shared" ref="CN273:CN336" si="743">CN272+$B$29*(CO272-2*CN272+CM272)-CM$9*(CN272-CM272)-CN$9*(CO272-CN272)+$B$31+CN$10*($B$17-CN272)-CN$11*CN272</f>
        <v>0.66139222821794996</v>
      </c>
      <c r="CO273" s="1">
        <f t="shared" ref="CO273:CO336" si="744">CO272+$B$29*(CP272-2*CO272+CN272)-CN$9*(CO272-CN272)-CO$9*(CP272-CO272)+$B$31+CO$10*($B$17-CO272)-CO$11*CO272</f>
        <v>0.59421936580616064</v>
      </c>
      <c r="CP273" s="1">
        <f t="shared" ref="CP273:CP336" si="745">CP272+$B$29*(CQ272-2*CP272+CO272)-CO$9*(CP272-CO272)-CP$9*(CQ272-CP272)+$B$31+CP$10*($B$17-CP272)-CP$11*CP272</f>
        <v>0.52575910860481867</v>
      </c>
      <c r="CQ273" s="1">
        <f t="shared" ref="CQ273:CQ336" si="746">CQ272+$B$29*(CR272-2*CQ272+CP272)-CP$9*(CQ272-CP272)-CQ$9*(CR272-CQ272)+$B$31+CQ$10*($B$17-CQ272)-CQ$11*CQ272</f>
        <v>0.45773151485051461</v>
      </c>
      <c r="CR273" s="1">
        <f t="shared" ref="CR273:CR336" si="747">CR272+$B$29*(CS272-2*CR272+CQ272)-CQ$9*(CR272-CQ272)-CR$9*(CS272-CR272)+$B$31+CR$10*($B$17-CR272)-CR$11*CR272</f>
        <v>0.39181905539126033</v>
      </c>
      <c r="CS273" s="1">
        <f t="shared" ref="CS273:CS336" si="748">CS272+$B$29*(CT272-2*CS272+CR272)-CR$9*(CS272-CR272)-CS$9*(CT272-CS272)+$B$31+CS$10*($B$17-CS272)-CS$11*CS272</f>
        <v>0.32954298723911241</v>
      </c>
      <c r="CT273" s="1">
        <f t="shared" ref="CT273:CT336" si="749">CT272+$B$29*(CU272-2*CT272+CS272)-CS$9*(CT272-CS272)-CT$9*(CU272-CT272)+$B$31+CT$10*($B$17-CT272)-CT$11*CT272</f>
        <v>0.27216001962173508</v>
      </c>
      <c r="CU273" s="1">
        <f t="shared" ref="CU273:CU336" si="750">CU272+$B$29*(CV272-2*CU272+CT272)-CT$9*(CU272-CT272)-CU$9*(CV272-CU272)+$B$31+CU$10*($B$17-CU272)-CU$11*CU272</f>
        <v>0.22059071725606336</v>
      </c>
      <c r="CV273" s="1">
        <f t="shared" ref="CV273:CV336" si="751">CV272+$B$29*(CW272-2*CV272+CU272)-CU$9*(CV272-CU272)-CV$9*(CW272-CV272)+$B$31+CV$10*($B$17-CV272)-CV$11*CV272</f>
        <v>0.17538581327809041</v>
      </c>
      <c r="CW273" s="1">
        <f t="shared" ref="CW273:CW336" si="752">CW272+$B$29*(CX272-2*CW272+CV272)-CV$9*(CW272-CV272)-CW$9*(CX272-CW272)+$B$31+CW$10*($B$17-CW272)-CW$11*CW272</f>
        <v>0.13673071610551255</v>
      </c>
      <c r="CX273" s="1">
        <f t="shared" ref="CX273:CX336" si="753">CX272+$B$29*(CY272-2*CX272+CW272)-CW$9*(CX272-CW272)-CX$9*(CY272-CX272)+$B$31+CX$10*($B$17-CX272)-CX$11*CX272</f>
        <v>0.10448314531599473</v>
      </c>
      <c r="CY273" s="1">
        <f t="shared" ref="CY273:CY336" si="754">CY272+$B$29*(CZ272-2*CY272+CX272)-CX$9*(CY272-CX272)-CY$9*(CZ272-CY272)+$B$31+CY$10*($B$17-CY272)-CY$11*CY272</f>
        <v>7.8234946380527165E-2</v>
      </c>
      <c r="CZ273" s="1">
        <f t="shared" ref="CZ273:CZ336" si="755">CZ272+$B$29*(DA272-2*CZ272+CY272)-CY$9*(CZ272-CY272)-CZ$9*(DA272-CZ272)+$B$31+CZ$10*($B$17-CZ272)-CZ$11*CZ272</f>
        <v>5.7387222958336113E-2</v>
      </c>
      <c r="DA273" s="1">
        <f t="shared" ref="DA273:DA336" si="756">DA272+$B$29*(DB272-2*DA272+CZ272)-CZ$9*(DA272-CZ272)-DA$9*(DB272-DA272)+$B$31+DA$10*($B$17-DA272)-DA$11*DA272</f>
        <v>4.1228025299761668E-2</v>
      </c>
      <c r="DB273" s="1">
        <f t="shared" ref="DB273:DB336" si="757">DB272+$B$29*(DC272-2*DB272+DA272)-DA$9*(DB272-DA272)-DB$9*(DC272-DB272)+$B$31+DB$10*($B$17-DB272)-DB$11*DB272</f>
        <v>2.9003573880467436E-2</v>
      </c>
      <c r="DC273" s="1">
        <f t="shared" ref="DC273:DC336" si="758">DC272+$B$29*(DD272-2*DC272+DB272)-DB$9*(DC272-DB272)-DC$9*(DD272-DC272)+$B$31+DC$10*($B$17-DC272)-DC$11*DC272</f>
        <v>1.9976754835598097E-2</v>
      </c>
      <c r="DD273" s="1">
        <f t="shared" ref="DD273:DD336" si="759">DD272+$B$29*(DE272-2*DD272+DC272)-DC$9*(DD272-DC272)-DD$9*(DE272-DD272)+$B$31+DD$10*($B$17-DD272)-DD$11*DD272</f>
        <v>1.3469705560086972E-2</v>
      </c>
      <c r="DE273" s="1">
        <f t="shared" ref="DE273:DE336" si="760">DE272+$B$29*(DF272-2*DE272+DD272)-DD$9*(DE272-DD272)-DE$9*(DF272-DE272)+$B$31+DE$10*($B$17-DE272)-DE$11*DE272</f>
        <v>8.8901164184053624E-3</v>
      </c>
      <c r="DF273" s="1">
        <f t="shared" ref="DF273:DF336" si="761">DF272+$B$29*(DG272-2*DF272+DE272)-DE$9*(DF272-DE272)-DF$9*(DG272-DF272)+$B$31+DF$10*($B$17-DF272)-DF$11*DF272</f>
        <v>5.7430070432173755E-3</v>
      </c>
      <c r="DG273" s="1">
        <f t="shared" ref="DG273:DG336" si="762">DG272+$B$29*(DH272-2*DG272+DF272)-DF$9*(DG272-DF272)-DG$9*(DH272-DG272)+$B$31+DG$10*($B$17-DG272)-DG$11*DG272</f>
        <v>3.6310231223012283E-3</v>
      </c>
      <c r="DH273" s="1">
        <f t="shared" ref="DH273:DH336" si="763">DH272+$B$29*(DI272-2*DH272+DG272)-DG$9*(DH272-DG272)-DH$9*(DI272-DH272)+$B$31+DH$10*($B$17-DH272)-DH$11*DH272</f>
        <v>2.2467746908091378E-3</v>
      </c>
      <c r="DI273" s="1">
        <f t="shared" ref="DI273:DI336" si="764">DI272+$B$29*(DJ272-2*DI272+DH272)-DH$9*(DI272-DH272)-DI$9*(DJ272-DI272)+$B$31+DI$10*($B$17-DI272)-DI$11*DI272</f>
        <v>1.3605702058943198E-3</v>
      </c>
      <c r="DJ273" s="1">
        <f t="shared" ref="DJ273:DJ336" si="765">DJ272+$B$29*(DK272-2*DJ272+DI272)-DI$9*(DJ272-DI272)-DJ$9*(DK272-DJ272)+$B$31+DJ$10*($B$17-DJ272)-DJ$11*DJ272</f>
        <v>8.0632408207111214E-4</v>
      </c>
      <c r="DK273" s="1">
        <f t="shared" ref="DK273:DK336" si="766">DK272+$B$29*(DL272-2*DK272+DJ272)-DJ$9*(DK272-DJ272)-DK$9*(DL272-DK272)+$B$31+DK$10*($B$17-DK272)-DK$11*DK272</f>
        <v>4.6765696918896828E-4</v>
      </c>
      <c r="DL273" s="1">
        <f t="shared" ref="DL273:DL336" si="767">DL272+$B$29*(DM272-2*DL272+DK272)-DK$9*(DL272-DK272)-DL$9*(DM272-DL272)+$B$31+DL$10*($B$17-DL272)-DL$11*DL272</f>
        <v>2.6544900205873151E-4</v>
      </c>
      <c r="DM273" s="1">
        <f t="shared" ref="DM273:DM336" si="768">DM272+$B$29*(DN272-2*DM272+DL272)-DL$9*(DM272-DL272)-DM$9*(DN272-DM272)+$B$31+DM$10*($B$17-DM272)-DM$11*DM272</f>
        <v>1.4746259767850473E-4</v>
      </c>
      <c r="DN273" s="1">
        <f t="shared" ref="DN273:DN336" si="769">DN272+$B$29*(DO272-2*DN272+DM272)-DM$9*(DN272-DM272)-DN$9*(DO272-DN272)+$B$31+DN$10*($B$17-DN272)-DN$11*DN272</f>
        <v>8.0176085999746196E-5</v>
      </c>
      <c r="DO273" s="1">
        <f t="shared" ref="DO273:DO336" si="770">DO272+$B$29*(DP272-2*DO272+DN272)-DN$9*(DO272-DN272)-DO$9*(DP272-DO272)+$B$31+DO$10*($B$17-DO272)-DO$11*DO272</f>
        <v>4.266665180972192E-5</v>
      </c>
      <c r="DP273" s="1">
        <f t="shared" ref="DP273:DP336" si="771">DP272+$B$29*(DQ272-2*DP272+DO272)-DO$9*(DP272-DO272)-DP$9*(DQ272-DP272)+$B$31+DP$10*($B$17-DP272)-DP$11*DP272</f>
        <v>2.2224635113232116E-5</v>
      </c>
      <c r="DQ273" s="1">
        <f t="shared" ref="DQ273:DQ336" si="772">DQ272+$B$29*(DR272-2*DQ272+DP272)-DP$9*(DQ272-DP272)-DQ$9*(DR272-DQ272)+$B$31+DQ$10*($B$17-DQ272)-DQ$11*DQ272</f>
        <v>1.133202215221253E-5</v>
      </c>
      <c r="DR273" s="1">
        <f t="shared" ref="DR273:DR336" si="773">DR272+$B$29*(DS272-2*DR272+DQ272)-DQ$9*(DR272-DQ272)-DR$9*(DS272-DR272)+$B$31+DR$10*($B$17-DR272)-DR$11*DR272</f>
        <v>5.6563154524908862E-6</v>
      </c>
      <c r="DS273" s="1">
        <f t="shared" ref="DS273:DS336" si="774">DS272+$B$29*(DT272-2*DS272+DR272)-DR$9*(DS272-DR272)-DS$9*(DT272-DS272)+$B$31+DS$10*($B$17-DS272)-DS$11*DS272</f>
        <v>2.7640258530469148E-6</v>
      </c>
      <c r="DT273" s="1">
        <f t="shared" ref="DT273:DT336" si="775">DT272+$B$29*(DU272-2*DT272+DS272)-DS$9*(DT272-DS272)-DT$9*(DU272-DT272)+$B$31+DT$10*($B$17-DT272)-DT$11*DT272</f>
        <v>1.3224021248533441E-6</v>
      </c>
      <c r="DU273" s="1">
        <f t="shared" ref="DU273:DU336" si="776">DU272+$B$29*(DV272-2*DU272+DT272)-DT$9*(DU272-DT272)-DU$9*(DV272-DU272)+$B$31+DU$10*($B$17-DU272)-DU$11*DU272</f>
        <v>6.1948419920545369E-7</v>
      </c>
      <c r="DV273" s="1">
        <f t="shared" ref="DV273:DV336" si="777">DV272+$B$29*(DW272-2*DV272+DU272)-DU$9*(DV272-DU272)-DV$9*(DW272-DV272)+$B$31+DV$10*($B$17-DV272)-DV$11*DV272</f>
        <v>2.8416846632575434E-7</v>
      </c>
      <c r="DW273" s="1">
        <f t="shared" ref="DW273:DW336" si="778">DW272+$B$29*(DX272-2*DW272+DV272)-DV$9*(DW272-DV272)-DW$9*(DX272-DW272)+$B$31+DW$10*($B$17-DW272)-DW$11*DW272</f>
        <v>1.2765428247777315E-7</v>
      </c>
      <c r="DX273" s="1">
        <f t="shared" ref="DX273:DX336" si="779">DX272+$B$29*(DY272-2*DX272+DW272)-DW$9*(DX272-DW272)-DX$9*(DY272-DX272)+$B$31+DX$10*($B$17-DX272)-DX$11*DX272</f>
        <v>5.6162273356161679E-8</v>
      </c>
      <c r="DY273" s="1">
        <f t="shared" ref="DY273:DY336" si="780">DY272+$B$29*(DZ272-2*DY272+DX272)-DX$9*(DY272-DX272)-DY$9*(DZ272-DY272)+$B$31+DY$10*($B$17-DY272)-DY$11*DY272</f>
        <v>2.4201403374090806E-8</v>
      </c>
      <c r="DZ273" s="1">
        <f t="shared" ref="DZ273:DZ336" si="781">DZ272+$B$29*(EA272-2*DZ272+DY272)-DY$9*(DZ272-DY272)-DZ$9*(EA272-DZ272)+$B$31+DZ$10*($B$17-DZ272)-DZ$11*DZ272</f>
        <v>1.0215520997420689E-8</v>
      </c>
      <c r="EA273" s="1">
        <f t="shared" ref="EA273:EA336" si="782">EA272+$B$29*(EB272-2*EA272+DZ272)-DZ$9*(EA272-DZ272)-EA$9*(EB272-EA272)+$B$31+EA$10*($B$17-EA272)-EA$11*EA272</f>
        <v>4.2241827370861388E-9</v>
      </c>
      <c r="EB273" s="1">
        <f t="shared" ref="EB273:EB336" si="783">EB272+$B$29*(EC272-2*EB272+EA272)-EA$9*(EB272-EA272)-EB$9*(EC272-EB272)+$B$31+EB$10*($B$17-EB272)-EB$11*EB272</f>
        <v>1.7112980462304003E-9</v>
      </c>
      <c r="EC273" s="1">
        <f t="shared" ref="EC273:EC336" si="784">EC272+$B$29*(ED272-2*EC272+EB272)-EB$9*(EC272-EB272)-EC$9*(ED272-EC272)+$B$31+EC$10*($B$17-EC272)-EC$11*EC272</f>
        <v>6.7927921162888081E-10</v>
      </c>
      <c r="ED273" s="1">
        <f t="shared" ref="ED273:ED336" si="785">ED272+$B$29*(EE272-2*ED272+EC272)-EC$9*(ED272-EC272)-ED$9*(EE272-ED272)+$B$31+ED$10*($B$17-ED272)-ED$11*ED272</f>
        <v>2.6421039091677502E-10</v>
      </c>
      <c r="EE273" s="1">
        <f t="shared" ref="EE273:EE336" si="786">EE272+$B$29*(EF272-2*EE272+ED272)-ED$9*(EE272-ED272)-EE$9*(EF272-EE272)+$B$31+EE$10*($B$17-EE272)-EE$11*EE272</f>
        <v>1.0070933241907585E-10</v>
      </c>
      <c r="EF273" s="1">
        <f t="shared" ref="EF273:EF336" si="787">EF272+$B$29*(EG272-2*EF272+EE272)-EE$9*(EF272-EE272)-EF$9*(EG272-EF272)+$B$31+EF$10*($B$17-EF272)-EF$11*EF272</f>
        <v>3.7622463443006182E-11</v>
      </c>
      <c r="EG273" s="1">
        <f t="shared" ref="EG273:EG336" si="788">EG272+$B$29*(EH272-2*EG272+EF272)-EF$9*(EG272-EF272)-EG$9*(EH272-EG272)+$B$31+EG$10*($B$17-EG272)-EG$11*EG272</f>
        <v>1.3775959856841041E-11</v>
      </c>
      <c r="EH273" s="1">
        <f t="shared" ref="EH273:EH336" si="789">EH272+$B$29*(EI272-2*EH272+EG272)-EG$9*(EH272-EG272)-EH$9*(EI272-EH272)+$B$31+EH$10*($B$17-EH272)-EH$11*EH272</f>
        <v>4.9446210319930848E-12</v>
      </c>
      <c r="EI273" s="1">
        <f t="shared" ref="EI273:EI336" si="790">EI272+$B$29*(EJ272-2*EI272+EH272)-EH$9*(EI272-EH272)-EI$9*(EJ272-EI272)+$B$31+EI$10*($B$17-EI272)-EI$11*EI272</f>
        <v>1.7398824475084476E-12</v>
      </c>
      <c r="EJ273" s="1">
        <f t="shared" ref="EJ273:EJ336" si="791">EJ272+$B$29*(EK272-2*EJ272+EI272)-EI$9*(EJ272-EI272)-EJ$9*(EK272-EJ272)+$B$31+EJ$10*($B$17-EJ272)-EJ$11*EJ272</f>
        <v>6.0023541672587476E-13</v>
      </c>
      <c r="EK273" s="1">
        <f t="shared" ref="EK273:EK336" si="792">EK272+$B$29*(EL272-2*EK272+EJ272)-EJ$9*(EK272-EJ272)-EK$9*(EL272-EK272)+$B$31+EK$10*($B$17-EK272)-EK$11*EK272</f>
        <v>2.0303783314191566E-13</v>
      </c>
      <c r="EL273" s="1">
        <f t="shared" ref="EL273:EL336" si="793">EL272+$B$29*(EM272-2*EL272+EK272)-EK$9*(EL272-EK272)-EL$9*(EM272-EL272)+$B$31+EL$10*($B$17-EL272)-EL$11*EL272</f>
        <v>6.7347969624524724E-14</v>
      </c>
      <c r="EM273" s="1">
        <f t="shared" ref="EM273:EM336" si="794">EM272+$B$29*(EN272-2*EM272+EL272)-EL$9*(EM272-EL272)-EM$9*(EN272-EM272)+$B$31+EM$10*($B$17-EM272)-EM$11*EM272</f>
        <v>2.1907985516819885E-14</v>
      </c>
      <c r="EN273" s="1">
        <f t="shared" ref="EN273:EN336" si="795">EN272+$B$29*(EO272-2*EN272+EM272)-EM$9*(EN272-EM272)-EN$9*(EO272-EN272)+$B$31+EN$10*($B$17-EN272)-EN$11*EN272</f>
        <v>6.9895406163520511E-15</v>
      </c>
      <c r="EO273" s="1">
        <f t="shared" ref="EO273:EO336" si="796">EO272+$B$29*(EP272-2*EO272+EN272)-EN$9*(EO272-EN272)-EO$9*(EP272-EO272)+$B$31+EO$10*($B$17-EO272)-EO$11*EO272</f>
        <v>2.1872605462329682E-15</v>
      </c>
      <c r="EP273" s="1">
        <f t="shared" ref="EP273:EP336" si="797">EP272+$B$29*(EQ272-2*EP272+EO272)-EO$9*(EP272-EO272)-EP$9*(EQ272-EP272)+$B$31+EP$10*($B$17-EP272)-EP$11*EP272</f>
        <v>6.7142130821002553E-16</v>
      </c>
      <c r="EQ273" s="1">
        <f t="shared" ref="EQ273:EQ336" si="798">EQ272+$B$29*(ER272-2*EQ272+EP272)-EP$9*(EQ272-EP272)-EQ$9*(ER272-EQ272)+$B$31+EQ$10*($B$17-EQ272)-EQ$11*EQ272</f>
        <v>2.0219433774411485E-16</v>
      </c>
      <c r="ER273" s="1">
        <f t="shared" ref="ER273:ER336" si="799">ER272+$B$29*(ES272-2*ER272+EQ272)-EQ$9*(ER272-EQ272)-ER$9*(ES272-ER272)+$B$31+ER$10*($B$17-ER272)-ER$11*ER272</f>
        <v>5.9739033972388899E-17</v>
      </c>
      <c r="ES273" s="1">
        <f t="shared" ref="ES273:ES336" si="800">ES272+$B$29*(ET272-2*ES272+ER272)-ER$9*(ES272-ER272)-ES$9*(ET272-ES272)+$B$31+ES$10*($B$17-ES272)-ES$11*ES272</f>
        <v>1.7318022340765227E-17</v>
      </c>
      <c r="ET273" s="1">
        <f t="shared" ref="ET273:ET336" si="801">ET272+$B$29*(EU272-2*ET272+ES272)-ES$9*(ET272-ES272)-ET$9*(EU272-ET272)+$B$31+ET$10*($B$17-ET272)-ET$11*ET272</f>
        <v>4.9263392605570946E-18</v>
      </c>
      <c r="EU273" s="1">
        <f t="shared" ref="EU273:EU336" si="802">EU272+$B$29*(EV272-2*EU272+ET272)-ET$9*(EU272-ET272)-EU$9*(EV272-EU272)+$B$31+EU$10*($B$17-EU272)-EU$11*EU272</f>
        <v>1.3752154344374689E-18</v>
      </c>
      <c r="EV273" s="1">
        <f t="shared" ref="EV273:EV336" si="803">EV272+$B$29*(EW272-2*EV272+EU272)-EU$9*(EV272-EU272)-EV$9*(EW272-EV272)+$B$31+EV$10*($B$17-EV272)-EV$11*EV272</f>
        <v>3.7676579809004167E-19</v>
      </c>
      <c r="EW273" s="1">
        <f t="shared" ref="EW273:EW336" si="804">EW272+$B$29*(EX272-2*EW272+EV272)-EV$9*(EW272-EV272)-EW$9*(EX272-EW272)+$B$31+EW$10*($B$17-EW272)-EW$11*EW272</f>
        <v>1.0131175800671897E-19</v>
      </c>
      <c r="EX273" s="1">
        <f t="shared" ref="EX273:EX336" si="805">EX272+$B$29*(EY272-2*EX272+EW272)-EW$9*(EX272-EW272)-EX$9*(EY272-EX272)+$B$31+EX$10*($B$17-EX272)-EX$11*EX272</f>
        <v>2.6740443662617552E-20</v>
      </c>
      <c r="EY273" s="1">
        <f t="shared" ref="EY273:EY336" si="806">EY272+$B$29*(EZ272-2*EY272+EX272)-EX$9*(EY272-EX272)-EY$9*(EZ272-EY272)+$B$31+EY$10*($B$17-EY272)-EY$11*EY272</f>
        <v>6.9283474169982691E-21</v>
      </c>
      <c r="EZ273" s="1">
        <f t="shared" ref="EZ273:EZ336" si="807">EZ272+$B$29*(FA272-2*EZ272+EY272)-EY$9*(EZ272-EY272)-EZ$9*(FA272-EZ272)+$B$31+EZ$10*($B$17-EZ272)-EZ$11*EZ272</f>
        <v>1.7622586887677156E-21</v>
      </c>
      <c r="FA273" s="1">
        <f t="shared" ref="FA273:FA336" si="808">FA272+$B$29*(FB272-2*FA272+EZ272)-EZ$9*(FA272-EZ272)-FA$9*(FB272-FA272)+$B$31+FA$10*($B$17-FA272)-FA$11*FA272</f>
        <v>4.3996091135134689E-22</v>
      </c>
      <c r="FB273" s="1">
        <f t="shared" ref="FB273:FB336" si="809">FB272+$B$29*(FC272-2*FB272+FA272)-FA$9*(FB272-FA272)-FB$9*(FC272-FB272)+$B$31+FB$10*($B$17-FB272)-FB$11*FB272</f>
        <v>1.0725055691842802E-22</v>
      </c>
      <c r="FC273" s="1">
        <f t="shared" ref="FC273:FC336" si="810">FC272+$B$29*(FD272-2*FC272+FB272)-FB$9*(FC272-FB272)-FC$9*(FD272-FC272)+$B$31+FC$10*($B$17-FC272)-FC$11*FC272</f>
        <v>2.2563549171064594E-23</v>
      </c>
      <c r="FD273" s="75">
        <f t="shared" si="661"/>
        <v>-2.2563549171064594E-23</v>
      </c>
    </row>
    <row r="274" spans="7:160" x14ac:dyDescent="0.35">
      <c r="G274" t="str">
        <f t="shared" si="657"/>
        <v>Refd, t=1.29</v>
      </c>
      <c r="H274" s="76">
        <f t="shared" si="658"/>
        <v>1.2949999999999944</v>
      </c>
      <c r="I274" s="1">
        <f t="shared" si="659"/>
        <v>0</v>
      </c>
      <c r="J274" s="22">
        <f t="shared" si="660"/>
        <v>1.3621930412297883E-5</v>
      </c>
      <c r="K274" s="1">
        <f t="shared" si="662"/>
        <v>7.0445378735519286E-5</v>
      </c>
      <c r="L274" s="1">
        <f t="shared" si="663"/>
        <v>1.7933016679642517E-4</v>
      </c>
      <c r="M274" s="1">
        <f t="shared" si="664"/>
        <v>3.7703561426932698E-4</v>
      </c>
      <c r="N274" s="1">
        <f t="shared" si="665"/>
        <v>7.2190516094779893E-4</v>
      </c>
      <c r="O274" s="1">
        <f t="shared" si="666"/>
        <v>1.3036957027656492E-3</v>
      </c>
      <c r="P274" s="1">
        <f t="shared" si="667"/>
        <v>2.2560630080749656E-3</v>
      </c>
      <c r="Q274" s="1">
        <f t="shared" si="668"/>
        <v>3.771382938572653E-3</v>
      </c>
      <c r="R274" s="1">
        <f t="shared" si="669"/>
        <v>6.1169058454676236E-3</v>
      </c>
      <c r="S274" s="1">
        <f t="shared" si="670"/>
        <v>9.6503645345932688E-3</v>
      </c>
      <c r="T274" s="1">
        <f t="shared" si="671"/>
        <v>1.4832197254985106E-2</v>
      </c>
      <c r="U274" s="1">
        <f t="shared" si="672"/>
        <v>2.2230707515133431E-2</v>
      </c>
      <c r="V274" s="1">
        <f t="shared" si="673"/>
        <v>3.2516036663037838E-2</v>
      </c>
      <c r="W274" s="1">
        <f t="shared" si="674"/>
        <v>4.6439072003331597E-2</v>
      </c>
      <c r="X274" s="1">
        <f t="shared" si="675"/>
        <v>6.4792595236980666E-2</v>
      </c>
      <c r="Y274" s="1">
        <f t="shared" si="676"/>
        <v>8.835418114932074E-2</v>
      </c>
      <c r="Z274" s="1">
        <f t="shared" si="677"/>
        <v>0.11781343113301569</v>
      </c>
      <c r="AA274" s="1">
        <f t="shared" si="678"/>
        <v>0.15368963438029601</v>
      </c>
      <c r="AB274" s="1">
        <f t="shared" si="679"/>
        <v>0.19624920913109226</v>
      </c>
      <c r="AC274" s="1">
        <f t="shared" si="680"/>
        <v>0.24543448299283399</v>
      </c>
      <c r="AD274" s="1">
        <f t="shared" si="681"/>
        <v>0.30081579418349924</v>
      </c>
      <c r="AE274" s="1">
        <f t="shared" si="682"/>
        <v>0.36157709545029576</v>
      </c>
      <c r="AF274" s="1">
        <f t="shared" si="683"/>
        <v>0.42654124649333125</v>
      </c>
      <c r="AG274" s="1">
        <f t="shared" si="684"/>
        <v>0.4942355485029345</v>
      </c>
      <c r="AH274" s="1">
        <f t="shared" si="685"/>
        <v>0.56299181809911691</v>
      </c>
      <c r="AI274" s="1">
        <f t="shared" si="686"/>
        <v>0.63106966396596786</v>
      </c>
      <c r="AJ274" s="1">
        <f t="shared" si="687"/>
        <v>0.69678779585518913</v>
      </c>
      <c r="AK274" s="1">
        <f t="shared" si="688"/>
        <v>0.7586469719138309</v>
      </c>
      <c r="AL274" s="1">
        <f t="shared" si="689"/>
        <v>0.81542980984551416</v>
      </c>
      <c r="AM274" s="1">
        <f t="shared" si="690"/>
        <v>0.86626675489902327</v>
      </c>
      <c r="AN274" s="1">
        <f t="shared" si="691"/>
        <v>0.91066310487050872</v>
      </c>
      <c r="AO274" s="1">
        <f t="shared" si="692"/>
        <v>0.94848796289743154</v>
      </c>
      <c r="AP274" s="1">
        <f t="shared" si="693"/>
        <v>0.97993117517848749</v>
      </c>
      <c r="AQ274" s="1">
        <f t="shared" si="694"/>
        <v>1.0054378556782992</v>
      </c>
      <c r="AR274" s="1">
        <f t="shared" si="695"/>
        <v>1.025631595320494</v>
      </c>
      <c r="AS274" s="1">
        <f t="shared" si="696"/>
        <v>1.0412369662041714</v>
      </c>
      <c r="AT274" s="1">
        <f t="shared" si="697"/>
        <v>1.0530099103151744</v>
      </c>
      <c r="AU274" s="1">
        <f t="shared" si="698"/>
        <v>1.0616817079358227</v>
      </c>
      <c r="AV274" s="1">
        <f t="shared" si="699"/>
        <v>1.0679191413289297</v>
      </c>
      <c r="AW274" s="1">
        <f t="shared" si="700"/>
        <v>1.0723007674526794</v>
      </c>
      <c r="AX274" s="1">
        <f t="shared" si="701"/>
        <v>1.0753072407302067</v>
      </c>
      <c r="AY274" s="1">
        <f t="shared" si="702"/>
        <v>1.077322505631247</v>
      </c>
      <c r="AZ274" s="1">
        <f t="shared" si="703"/>
        <v>1.0786423413458595</v>
      </c>
      <c r="BA274" s="1">
        <f t="shared" si="704"/>
        <v>1.079486999022774</v>
      </c>
      <c r="BB274" s="1">
        <f t="shared" si="705"/>
        <v>1.080015291991693</v>
      </c>
      <c r="BC274" s="1">
        <f t="shared" si="706"/>
        <v>1.0803382619332416</v>
      </c>
      <c r="BD274" s="1">
        <f t="shared" si="707"/>
        <v>1.0805312817763681</v>
      </c>
      <c r="BE274" s="1">
        <f t="shared" si="708"/>
        <v>1.0806440669024489</v>
      </c>
      <c r="BF274" s="1">
        <f t="shared" si="709"/>
        <v>1.0807085077120837</v>
      </c>
      <c r="BG274" s="1">
        <f t="shared" si="710"/>
        <v>1.0807445110782028</v>
      </c>
      <c r="BH274" s="1">
        <f t="shared" si="711"/>
        <v>1.0807641743016252</v>
      </c>
      <c r="BI274" s="1">
        <f t="shared" si="712"/>
        <v>1.0807746517568648</v>
      </c>
      <c r="BJ274" s="1">
        <f t="shared" si="713"/>
        <v>1.0807800491544484</v>
      </c>
      <c r="BK274" s="1">
        <f t="shared" si="714"/>
        <v>1.0807826234605649</v>
      </c>
      <c r="BL274" s="1">
        <f t="shared" si="715"/>
        <v>1.08078349854831</v>
      </c>
      <c r="BM274" s="1">
        <f t="shared" si="716"/>
        <v>1.0807830389789639</v>
      </c>
      <c r="BN274" s="1">
        <f t="shared" si="717"/>
        <v>1.0807809609635257</v>
      </c>
      <c r="BO274" s="1">
        <f t="shared" si="718"/>
        <v>1.0807761994809912</v>
      </c>
      <c r="BP274" s="1">
        <f t="shared" si="719"/>
        <v>1.0807664897922842</v>
      </c>
      <c r="BQ274" s="1">
        <f t="shared" si="720"/>
        <v>1.080747555491705</v>
      </c>
      <c r="BR274" s="1">
        <f t="shared" si="721"/>
        <v>1.0807117205886179</v>
      </c>
      <c r="BS274" s="1">
        <f t="shared" si="722"/>
        <v>1.0806456808661391</v>
      </c>
      <c r="BT274" s="1">
        <f t="shared" si="723"/>
        <v>1.0805270881035669</v>
      </c>
      <c r="BU274" s="1">
        <f t="shared" si="724"/>
        <v>1.0803195382060078</v>
      </c>
      <c r="BV274" s="1">
        <f t="shared" si="725"/>
        <v>1.0799655418652716</v>
      </c>
      <c r="BW274" s="1">
        <f t="shared" si="726"/>
        <v>1.0793771370015632</v>
      </c>
      <c r="BX274" s="1">
        <f t="shared" si="727"/>
        <v>1.0784240254088169</v>
      </c>
      <c r="BY274" s="1">
        <f t="shared" si="728"/>
        <v>1.0769195259847617</v>
      </c>
      <c r="BZ274" s="1">
        <f t="shared" si="729"/>
        <v>1.0746052539777655</v>
      </c>
      <c r="CA274" s="1">
        <f t="shared" si="730"/>
        <v>1.0711362331319292</v>
      </c>
      <c r="CB274" s="1">
        <f t="shared" si="731"/>
        <v>1.0660690302348026</v>
      </c>
      <c r="CC274" s="1">
        <f t="shared" si="732"/>
        <v>1.0588562948374169</v>
      </c>
      <c r="CD274" s="1">
        <f t="shared" si="733"/>
        <v>1.0488515473915703</v>
      </c>
      <c r="CE274" s="1">
        <f t="shared" si="734"/>
        <v>1.0353279137839035</v>
      </c>
      <c r="CF274" s="1">
        <f t="shared" si="735"/>
        <v>1.0175135195079106</v>
      </c>
      <c r="CG274" s="1">
        <f t="shared" si="736"/>
        <v>0.99464432510842093</v>
      </c>
      <c r="CH274" s="1">
        <f t="shared" si="737"/>
        <v>0.96603240746797892</v>
      </c>
      <c r="CI274" s="1">
        <f t="shared" si="738"/>
        <v>0.93114442622499294</v>
      </c>
      <c r="CJ274" s="1">
        <f t="shared" si="739"/>
        <v>0.88968185670172439</v>
      </c>
      <c r="CK274" s="1">
        <f t="shared" si="740"/>
        <v>0.84165225693824797</v>
      </c>
      <c r="CL274" s="1">
        <f t="shared" si="741"/>
        <v>0.78742007717988849</v>
      </c>
      <c r="CM274" s="1">
        <f t="shared" si="742"/>
        <v>0.72772679872166957</v>
      </c>
      <c r="CN274" s="1">
        <f t="shared" si="743"/>
        <v>0.66367358541490873</v>
      </c>
      <c r="CO274" s="1">
        <f t="shared" si="744"/>
        <v>0.59666473224336858</v>
      </c>
      <c r="CP274" s="1">
        <f t="shared" si="745"/>
        <v>0.52831613388072818</v>
      </c>
      <c r="CQ274" s="1">
        <f t="shared" si="746"/>
        <v>0.46033862409758874</v>
      </c>
      <c r="CR274" s="1">
        <f t="shared" si="747"/>
        <v>0.39441019482437834</v>
      </c>
      <c r="CS274" s="1">
        <f t="shared" si="748"/>
        <v>0.33205291138921661</v>
      </c>
      <c r="CT274" s="1">
        <f t="shared" si="749"/>
        <v>0.27452942358811838</v>
      </c>
      <c r="CU274" s="1">
        <f t="shared" si="750"/>
        <v>0.22277055614228106</v>
      </c>
      <c r="CV274" s="1">
        <f t="shared" si="751"/>
        <v>0.17734030532091366</v>
      </c>
      <c r="CW274" s="1">
        <f t="shared" si="752"/>
        <v>0.13843875891655083</v>
      </c>
      <c r="CX274" s="1">
        <f t="shared" si="753"/>
        <v>0.105938134247618</v>
      </c>
      <c r="CY274" s="1">
        <f t="shared" si="754"/>
        <v>7.9443217300830538E-2</v>
      </c>
      <c r="CZ274" s="1">
        <f t="shared" si="755"/>
        <v>5.8365507351848332E-2</v>
      </c>
      <c r="DA274" s="1">
        <f t="shared" si="756"/>
        <v>4.2000382211757552E-2</v>
      </c>
      <c r="DB274" s="1">
        <f t="shared" si="757"/>
        <v>2.9598251338969785E-2</v>
      </c>
      <c r="DC274" s="1">
        <f t="shared" si="758"/>
        <v>2.0423351651755982E-2</v>
      </c>
      <c r="DD274" s="1">
        <f t="shared" si="759"/>
        <v>1.3796881911873157E-2</v>
      </c>
      <c r="DE274" s="1">
        <f t="shared" si="760"/>
        <v>9.123969250774671E-3</v>
      </c>
      <c r="DF274" s="1">
        <f t="shared" si="761"/>
        <v>5.9061095835255123E-3</v>
      </c>
      <c r="DG274" s="1">
        <f t="shared" si="762"/>
        <v>3.7420426815603816E-3</v>
      </c>
      <c r="DH274" s="1">
        <f t="shared" si="763"/>
        <v>2.3205349661410066E-3</v>
      </c>
      <c r="DI274" s="1">
        <f t="shared" si="764"/>
        <v>1.4084104652819817E-3</v>
      </c>
      <c r="DJ274" s="1">
        <f t="shared" si="765"/>
        <v>8.3661945071264324E-4</v>
      </c>
      <c r="DK274" s="1">
        <f t="shared" si="766"/>
        <v>4.8639113663498444E-4</v>
      </c>
      <c r="DL274" s="1">
        <f t="shared" si="767"/>
        <v>2.7676340445699038E-4</v>
      </c>
      <c r="DM274" s="1">
        <f t="shared" si="768"/>
        <v>1.5413729207619677E-4</v>
      </c>
      <c r="DN274" s="1">
        <f t="shared" si="769"/>
        <v>8.402286266250556E-5</v>
      </c>
      <c r="DO274" s="1">
        <f t="shared" si="770"/>
        <v>4.4832816206844042E-5</v>
      </c>
      <c r="DP274" s="1">
        <f t="shared" si="771"/>
        <v>2.3416638411035927E-5</v>
      </c>
      <c r="DQ274" s="1">
        <f t="shared" si="772"/>
        <v>1.1973109971227966E-5</v>
      </c>
      <c r="DR274" s="1">
        <f t="shared" si="773"/>
        <v>5.9933494228579171E-6</v>
      </c>
      <c r="DS274" s="1">
        <f t="shared" si="774"/>
        <v>2.9372496558693013E-6</v>
      </c>
      <c r="DT274" s="1">
        <f t="shared" si="775"/>
        <v>1.409454459340162E-6</v>
      </c>
      <c r="DU274" s="1">
        <f t="shared" si="776"/>
        <v>6.6226540167296541E-7</v>
      </c>
      <c r="DV274" s="1">
        <f t="shared" si="777"/>
        <v>3.0473142061138109E-7</v>
      </c>
      <c r="DW274" s="1">
        <f t="shared" si="778"/>
        <v>1.3732230604172925E-7</v>
      </c>
      <c r="DX274" s="1">
        <f t="shared" si="779"/>
        <v>6.0609289451809769E-8</v>
      </c>
      <c r="DY274" s="1">
        <f t="shared" si="780"/>
        <v>2.6202817962337297E-8</v>
      </c>
      <c r="DZ274" s="1">
        <f t="shared" si="781"/>
        <v>1.1096977129931766E-8</v>
      </c>
      <c r="EA274" s="1">
        <f t="shared" si="782"/>
        <v>4.604124386733546E-9</v>
      </c>
      <c r="EB274" s="1">
        <f t="shared" si="783"/>
        <v>1.8716012725672664E-9</v>
      </c>
      <c r="EC274" s="1">
        <f t="shared" si="784"/>
        <v>7.4549059859928798E-10</v>
      </c>
      <c r="ED274" s="1">
        <f t="shared" si="785"/>
        <v>2.9098624647541969E-10</v>
      </c>
      <c r="EE274" s="1">
        <f t="shared" si="786"/>
        <v>1.1131233153426542E-10</v>
      </c>
      <c r="EF274" s="1">
        <f t="shared" si="787"/>
        <v>4.1734362873134326E-11</v>
      </c>
      <c r="EG274" s="1">
        <f t="shared" si="788"/>
        <v>1.5337803499280334E-11</v>
      </c>
      <c r="EH274" s="1">
        <f t="shared" si="789"/>
        <v>5.5257413627648668E-12</v>
      </c>
      <c r="EI274" s="1">
        <f t="shared" si="790"/>
        <v>1.9517084962868435E-12</v>
      </c>
      <c r="EJ274" s="1">
        <f t="shared" si="791"/>
        <v>6.7588873194009253E-13</v>
      </c>
      <c r="EK274" s="1">
        <f t="shared" si="792"/>
        <v>2.2951439369515502E-13</v>
      </c>
      <c r="EL274" s="1">
        <f t="shared" si="793"/>
        <v>7.6428872816346785E-14</v>
      </c>
      <c r="EM274" s="1">
        <f t="shared" si="794"/>
        <v>2.4960645493850958E-14</v>
      </c>
      <c r="EN274" s="1">
        <f t="shared" si="795"/>
        <v>7.9954455001631493E-15</v>
      </c>
      <c r="EO274" s="1">
        <f t="shared" si="796"/>
        <v>2.5122062783332108E-15</v>
      </c>
      <c r="EP274" s="1">
        <f t="shared" si="797"/>
        <v>7.7433796756297412E-16</v>
      </c>
      <c r="EQ274" s="1">
        <f t="shared" si="798"/>
        <v>2.3415575857695278E-16</v>
      </c>
      <c r="ER274" s="1">
        <f t="shared" si="799"/>
        <v>6.9472685635295184E-17</v>
      </c>
      <c r="ES274" s="1">
        <f t="shared" si="800"/>
        <v>2.022524143573193E-17</v>
      </c>
      <c r="ET274" s="1">
        <f t="shared" si="801"/>
        <v>5.7780144962453736E-18</v>
      </c>
      <c r="EU274" s="1">
        <f t="shared" si="802"/>
        <v>1.6199558919469571E-18</v>
      </c>
      <c r="EV274" s="1">
        <f t="shared" si="803"/>
        <v>4.4576011940953207E-19</v>
      </c>
      <c r="EW274" s="1">
        <f t="shared" si="804"/>
        <v>1.2039430067646154E-19</v>
      </c>
      <c r="EX274" s="1">
        <f t="shared" si="805"/>
        <v>3.1919052078111711E-20</v>
      </c>
      <c r="EY274" s="1">
        <f t="shared" si="806"/>
        <v>8.3074016353394924E-21</v>
      </c>
      <c r="EZ274" s="1">
        <f t="shared" si="807"/>
        <v>2.122648228468608E-21</v>
      </c>
      <c r="FA274" s="1">
        <f t="shared" si="808"/>
        <v>5.3236730155846521E-22</v>
      </c>
      <c r="FB274" s="1">
        <f t="shared" si="809"/>
        <v>1.3036759619419207E-22</v>
      </c>
      <c r="FC274" s="1">
        <f t="shared" si="810"/>
        <v>2.7533707605226271E-23</v>
      </c>
      <c r="FD274" s="75">
        <f t="shared" si="661"/>
        <v>-2.7533707605226271E-23</v>
      </c>
    </row>
    <row r="275" spans="7:160" x14ac:dyDescent="0.35">
      <c r="G275" t="str">
        <f t="shared" si="657"/>
        <v>Refd, t=1.3</v>
      </c>
      <c r="H275" s="76">
        <f t="shared" si="658"/>
        <v>1.2999999999999943</v>
      </c>
      <c r="I275" s="1">
        <f t="shared" si="659"/>
        <v>0</v>
      </c>
      <c r="J275" s="22">
        <f t="shared" si="660"/>
        <v>1.347888823412559E-5</v>
      </c>
      <c r="K275" s="1">
        <f t="shared" si="662"/>
        <v>6.9701361390297627E-5</v>
      </c>
      <c r="L275" s="1">
        <f t="shared" si="663"/>
        <v>1.7741354442119066E-4</v>
      </c>
      <c r="M275" s="1">
        <f t="shared" si="664"/>
        <v>3.72940492244882E-4</v>
      </c>
      <c r="N275" s="1">
        <f t="shared" si="665"/>
        <v>7.1391887408671438E-4</v>
      </c>
      <c r="O275" s="1">
        <f t="shared" si="666"/>
        <v>1.2890016906231228E-3</v>
      </c>
      <c r="P275" s="1">
        <f t="shared" si="667"/>
        <v>2.2301936364200487E-3</v>
      </c>
      <c r="Q275" s="1">
        <f t="shared" si="668"/>
        <v>3.7275110198595244E-3</v>
      </c>
      <c r="R275" s="1">
        <f t="shared" si="669"/>
        <v>6.0449911286376921E-3</v>
      </c>
      <c r="S275" s="1">
        <f t="shared" si="670"/>
        <v>9.5362137424803255E-3</v>
      </c>
      <c r="T275" s="1">
        <f t="shared" si="671"/>
        <v>1.4656551118935747E-2</v>
      </c>
      <c r="U275" s="1">
        <f t="shared" si="672"/>
        <v>2.1968528190562348E-2</v>
      </c>
      <c r="V275" s="1">
        <f t="shared" si="673"/>
        <v>3.2136220546161755E-2</v>
      </c>
      <c r="W275" s="1">
        <f t="shared" si="674"/>
        <v>4.5904838316886971E-2</v>
      </c>
      <c r="X275" s="1">
        <f t="shared" si="675"/>
        <v>6.4062780722560803E-2</v>
      </c>
      <c r="Y275" s="1">
        <f t="shared" si="676"/>
        <v>8.7385591220756509E-2</v>
      </c>
      <c r="Z275" s="1">
        <f t="shared" si="677"/>
        <v>0.11656425434475459</v>
      </c>
      <c r="AA275" s="1">
        <f t="shared" si="678"/>
        <v>0.15212373282105679</v>
      </c>
      <c r="AB275" s="1">
        <f t="shared" si="679"/>
        <v>0.19434088324666421</v>
      </c>
      <c r="AC275" s="1">
        <f t="shared" si="680"/>
        <v>0.24317312073655148</v>
      </c>
      <c r="AD275" s="1">
        <f t="shared" si="681"/>
        <v>0.29820970178668332</v>
      </c>
      <c r="AE275" s="1">
        <f t="shared" si="682"/>
        <v>0.35865581278916742</v>
      </c>
      <c r="AF275" s="1">
        <f t="shared" si="683"/>
        <v>0.42335579439340065</v>
      </c>
      <c r="AG275" s="1">
        <f t="shared" si="684"/>
        <v>0.49085632733871748</v>
      </c>
      <c r="AH275" s="1">
        <f t="shared" si="685"/>
        <v>0.55950423277485606</v>
      </c>
      <c r="AI275" s="1">
        <f t="shared" si="686"/>
        <v>0.62756792105063375</v>
      </c>
      <c r="AJ275" s="1">
        <f t="shared" si="687"/>
        <v>0.69336762686646891</v>
      </c>
      <c r="AK275" s="1">
        <f t="shared" si="688"/>
        <v>0.75539821611788915</v>
      </c>
      <c r="AL275" s="1">
        <f t="shared" si="689"/>
        <v>0.81242980249895391</v>
      </c>
      <c r="AM275" s="1">
        <f t="shared" si="690"/>
        <v>0.86357531275403576</v>
      </c>
      <c r="AN275" s="1">
        <f t="shared" si="691"/>
        <v>0.90831961737114952</v>
      </c>
      <c r="AO275" s="1">
        <f t="shared" si="692"/>
        <v>0.94651074852616635</v>
      </c>
      <c r="AP275" s="1">
        <f t="shared" si="693"/>
        <v>0.97831892069253856</v>
      </c>
      <c r="AQ275" s="1">
        <f t="shared" si="694"/>
        <v>1.0041726853027826</v>
      </c>
      <c r="AR275" s="1">
        <f t="shared" si="695"/>
        <v>1.0246831582519469</v>
      </c>
      <c r="AS275" s="1">
        <f t="shared" si="696"/>
        <v>1.0405668957977168</v>
      </c>
      <c r="AT275" s="1">
        <f t="shared" si="697"/>
        <v>1.0525760816920851</v>
      </c>
      <c r="AU275" s="1">
        <f t="shared" si="698"/>
        <v>1.061441868226723</v>
      </c>
      <c r="AV275" s="1">
        <f t="shared" si="699"/>
        <v>1.0678336665874388</v>
      </c>
      <c r="AW275" s="1">
        <f t="shared" si="700"/>
        <v>1.0723344738256684</v>
      </c>
      <c r="AX275" s="1">
        <f t="shared" si="701"/>
        <v>1.0754303168057564</v>
      </c>
      <c r="AY275" s="1">
        <f t="shared" si="702"/>
        <v>1.0775107238736961</v>
      </c>
      <c r="AZ275" s="1">
        <f t="shared" si="703"/>
        <v>1.0788767480105195</v>
      </c>
      <c r="BA275" s="1">
        <f t="shared" si="704"/>
        <v>1.0797532822020772</v>
      </c>
      <c r="BB275" s="1">
        <f t="shared" si="705"/>
        <v>1.0803029996304871</v>
      </c>
      <c r="BC275" s="1">
        <f t="shared" si="706"/>
        <v>1.0806399995944305</v>
      </c>
      <c r="BD275" s="1">
        <f t="shared" si="707"/>
        <v>1.0808419752065175</v>
      </c>
      <c r="BE275" s="1">
        <f t="shared" si="708"/>
        <v>1.0809603349081007</v>
      </c>
      <c r="BF275" s="1">
        <f t="shared" si="709"/>
        <v>1.0810281605422136</v>
      </c>
      <c r="BG275" s="1">
        <f t="shared" si="710"/>
        <v>1.0810661693213408</v>
      </c>
      <c r="BH275" s="1">
        <f t="shared" si="711"/>
        <v>1.0810869920988093</v>
      </c>
      <c r="BI275" s="1">
        <f t="shared" si="712"/>
        <v>1.0810981237544284</v>
      </c>
      <c r="BJ275" s="1">
        <f t="shared" si="713"/>
        <v>1.081103880736201</v>
      </c>
      <c r="BK275" s="1">
        <f t="shared" si="714"/>
        <v>1.0811066463822618</v>
      </c>
      <c r="BL275" s="1">
        <f t="shared" si="715"/>
        <v>1.0811076176565189</v>
      </c>
      <c r="BM275" s="1">
        <f t="shared" si="716"/>
        <v>1.0811071992957368</v>
      </c>
      <c r="BN275" s="1">
        <f t="shared" si="717"/>
        <v>1.0811051275933807</v>
      </c>
      <c r="BO275" s="1">
        <f t="shared" si="718"/>
        <v>1.0811003454345114</v>
      </c>
      <c r="BP275" s="1">
        <f t="shared" si="719"/>
        <v>1.0810905890470988</v>
      </c>
      <c r="BQ275" s="1">
        <f t="shared" si="720"/>
        <v>1.0810715807035738</v>
      </c>
      <c r="BR275" s="1">
        <f t="shared" si="721"/>
        <v>1.0810356471804214</v>
      </c>
      <c r="BS275" s="1">
        <f t="shared" si="722"/>
        <v>1.0809695021255903</v>
      </c>
      <c r="BT275" s="1">
        <f t="shared" si="723"/>
        <v>1.0808508496797793</v>
      </c>
      <c r="BU275" s="1">
        <f t="shared" si="724"/>
        <v>1.0806434050277614</v>
      </c>
      <c r="BV275" s="1">
        <f t="shared" si="725"/>
        <v>1.0802899155698344</v>
      </c>
      <c r="BW275" s="1">
        <f t="shared" si="726"/>
        <v>1.0797028463458449</v>
      </c>
      <c r="BX275" s="1">
        <f t="shared" si="727"/>
        <v>1.0787526138964589</v>
      </c>
      <c r="BY275" s="1">
        <f t="shared" si="728"/>
        <v>1.0772536573851703</v>
      </c>
      <c r="BZ275" s="1">
        <f t="shared" si="729"/>
        <v>1.0749492444922106</v>
      </c>
      <c r="CA275" s="1">
        <f t="shared" si="730"/>
        <v>1.0714966961538803</v>
      </c>
      <c r="CB275" s="1">
        <f t="shared" si="731"/>
        <v>1.0664555852302859</v>
      </c>
      <c r="CC275" s="1">
        <f t="shared" si="732"/>
        <v>1.0592822483428912</v>
      </c>
      <c r="CD275" s="1">
        <f t="shared" si="733"/>
        <v>1.0493344083340284</v>
      </c>
      <c r="CE275" s="1">
        <f t="shared" si="734"/>
        <v>1.0358895685766147</v>
      </c>
      <c r="CF275" s="1">
        <f t="shared" si="735"/>
        <v>1.0181798790006897</v>
      </c>
      <c r="CG275" s="1">
        <f t="shared" si="736"/>
        <v>0.99544427960977999</v>
      </c>
      <c r="CH275" s="1">
        <f t="shared" si="737"/>
        <v>0.96699599702406103</v>
      </c>
      <c r="CI275" s="1">
        <f t="shared" si="738"/>
        <v>0.93230025076664669</v>
      </c>
      <c r="CJ275" s="1">
        <f t="shared" si="739"/>
        <v>0.89105390109750116</v>
      </c>
      <c r="CK275" s="1">
        <f t="shared" si="740"/>
        <v>0.84325646268709642</v>
      </c>
      <c r="CL275" s="1">
        <f t="shared" si="741"/>
        <v>0.78926111956318346</v>
      </c>
      <c r="CM275" s="1">
        <f t="shared" si="742"/>
        <v>0.72979558886941154</v>
      </c>
      <c r="CN275" s="1">
        <f t="shared" si="743"/>
        <v>0.66594598355004098</v>
      </c>
      <c r="CO275" s="1">
        <f t="shared" si="744"/>
        <v>0.59910182303242399</v>
      </c>
      <c r="CP275" s="1">
        <f t="shared" si="745"/>
        <v>0.53086619346252151</v>
      </c>
      <c r="CQ275" s="1">
        <f t="shared" si="746"/>
        <v>0.46294064030994342</v>
      </c>
      <c r="CR275" s="1">
        <f t="shared" si="747"/>
        <v>0.39699854164466747</v>
      </c>
      <c r="CS275" s="1">
        <f t="shared" si="748"/>
        <v>0.33456258146264289</v>
      </c>
      <c r="CT275" s="1">
        <f t="shared" si="749"/>
        <v>0.27690113178164727</v>
      </c>
      <c r="CU275" s="1">
        <f t="shared" si="750"/>
        <v>0.22495506092060708</v>
      </c>
      <c r="CV275" s="1">
        <f t="shared" si="751"/>
        <v>0.17930144318813418</v>
      </c>
      <c r="CW275" s="1">
        <f t="shared" si="752"/>
        <v>0.14015491468640828</v>
      </c>
      <c r="CX275" s="1">
        <f t="shared" si="753"/>
        <v>0.10740212584229657</v>
      </c>
      <c r="CY275" s="1">
        <f t="shared" si="754"/>
        <v>8.0660805831029969E-2</v>
      </c>
      <c r="CZ275" s="1">
        <f t="shared" si="755"/>
        <v>5.9352910097910445E-2</v>
      </c>
      <c r="DA275" s="1">
        <f t="shared" si="756"/>
        <v>4.2781245830377242E-2</v>
      </c>
      <c r="DB275" s="1">
        <f t="shared" si="757"/>
        <v>3.0200534751000332E-2</v>
      </c>
      <c r="DC275" s="1">
        <f t="shared" si="758"/>
        <v>2.0876490240225649E-2</v>
      </c>
      <c r="DD275" s="1">
        <f t="shared" si="759"/>
        <v>1.4129485156585315E-2</v>
      </c>
      <c r="DE275" s="1">
        <f t="shared" si="760"/>
        <v>9.3621732028822281E-3</v>
      </c>
      <c r="DF275" s="1">
        <f t="shared" si="761"/>
        <v>6.0725891261262117E-3</v>
      </c>
      <c r="DG275" s="1">
        <f t="shared" si="762"/>
        <v>3.8556025861993569E-3</v>
      </c>
      <c r="DH275" s="1">
        <f t="shared" si="763"/>
        <v>2.3961493586998404E-3</v>
      </c>
      <c r="DI275" s="1">
        <f t="shared" si="764"/>
        <v>1.4575648694220384E-3</v>
      </c>
      <c r="DJ275" s="1">
        <f t="shared" si="765"/>
        <v>8.6781999667259659E-4</v>
      </c>
      <c r="DK275" s="1">
        <f t="shared" si="766"/>
        <v>5.0573160502726444E-4</v>
      </c>
      <c r="DL275" s="1">
        <f t="shared" si="767"/>
        <v>2.8847294835352528E-4</v>
      </c>
      <c r="DM275" s="1">
        <f t="shared" si="768"/>
        <v>1.6106268129480886E-4</v>
      </c>
      <c r="DN275" s="1">
        <f t="shared" si="769"/>
        <v>8.8024543417975409E-5</v>
      </c>
      <c r="DO275" s="1">
        <f t="shared" si="770"/>
        <v>4.7092238078857555E-5</v>
      </c>
      <c r="DP275" s="1">
        <f t="shared" si="771"/>
        <v>2.4663364855954095E-5</v>
      </c>
      <c r="DQ275" s="1">
        <f t="shared" si="772"/>
        <v>1.2645507279444288E-5</v>
      </c>
      <c r="DR275" s="1">
        <f t="shared" si="773"/>
        <v>6.3478552313929747E-6</v>
      </c>
      <c r="DS275" s="1">
        <f t="shared" si="774"/>
        <v>3.1199858563972476E-6</v>
      </c>
      <c r="DT275" s="1">
        <f t="shared" si="775"/>
        <v>1.5015610053074021E-6</v>
      </c>
      <c r="DU275" s="1">
        <f t="shared" si="776"/>
        <v>7.0766807606854894E-7</v>
      </c>
      <c r="DV275" s="1">
        <f t="shared" si="777"/>
        <v>3.2662200099468725E-7</v>
      </c>
      <c r="DW275" s="1">
        <f t="shared" si="778"/>
        <v>1.4764700415236851E-7</v>
      </c>
      <c r="DX275" s="1">
        <f t="shared" si="779"/>
        <v>6.5373604579334173E-8</v>
      </c>
      <c r="DY275" s="1">
        <f t="shared" si="780"/>
        <v>2.835403797887731E-8</v>
      </c>
      <c r="DZ275" s="1">
        <f t="shared" si="781"/>
        <v>1.2047555665203094E-8</v>
      </c>
      <c r="EA275" s="1">
        <f t="shared" si="782"/>
        <v>5.015242819814766E-9</v>
      </c>
      <c r="EB275" s="1">
        <f t="shared" si="783"/>
        <v>2.0456528468849763E-9</v>
      </c>
      <c r="EC275" s="1">
        <f t="shared" si="784"/>
        <v>8.1763067942493879E-10</v>
      </c>
      <c r="ED275" s="1">
        <f t="shared" si="785"/>
        <v>3.2026265848127954E-10</v>
      </c>
      <c r="EE275" s="1">
        <f t="shared" si="786"/>
        <v>1.2294704793135409E-10</v>
      </c>
      <c r="EF275" s="1">
        <f t="shared" si="787"/>
        <v>4.6262753702260685E-11</v>
      </c>
      <c r="EG275" s="1">
        <f t="shared" si="788"/>
        <v>1.7064177215535271E-11</v>
      </c>
      <c r="EH275" s="1">
        <f t="shared" si="789"/>
        <v>6.1704751478790493E-12</v>
      </c>
      <c r="EI275" s="1">
        <f t="shared" si="790"/>
        <v>2.1876106145598628E-12</v>
      </c>
      <c r="EJ275" s="1">
        <f t="shared" si="791"/>
        <v>7.6046321457429555E-13</v>
      </c>
      <c r="EK275" s="1">
        <f t="shared" si="792"/>
        <v>2.5922780011635286E-13</v>
      </c>
      <c r="EL275" s="1">
        <f t="shared" si="793"/>
        <v>8.6659912960251599E-14</v>
      </c>
      <c r="EM275" s="1">
        <f t="shared" si="794"/>
        <v>2.8413587038332345E-14</v>
      </c>
      <c r="EN275" s="1">
        <f t="shared" si="795"/>
        <v>9.1378180579121781E-15</v>
      </c>
      <c r="EO275" s="1">
        <f t="shared" si="796"/>
        <v>2.8827347312977233E-15</v>
      </c>
      <c r="EP275" s="1">
        <f t="shared" si="797"/>
        <v>8.9217341475429235E-16</v>
      </c>
      <c r="EQ275" s="1">
        <f t="shared" si="798"/>
        <v>2.7090221064135025E-16</v>
      </c>
      <c r="ER275" s="1">
        <f t="shared" si="799"/>
        <v>8.0710544433136729E-17</v>
      </c>
      <c r="ES275" s="1">
        <f t="shared" si="800"/>
        <v>2.3595965545850168E-17</v>
      </c>
      <c r="ET275" s="1">
        <f t="shared" si="801"/>
        <v>6.7697052285127182E-18</v>
      </c>
      <c r="EU275" s="1">
        <f t="shared" si="802"/>
        <v>1.9061652271245371E-18</v>
      </c>
      <c r="EV275" s="1">
        <f t="shared" si="803"/>
        <v>5.2679762472094658E-19</v>
      </c>
      <c r="EW275" s="1">
        <f t="shared" si="804"/>
        <v>1.4290673441583601E-19</v>
      </c>
      <c r="EX275" s="1">
        <f t="shared" si="805"/>
        <v>3.8055703850560362E-20</v>
      </c>
      <c r="EY275" s="1">
        <f t="shared" si="806"/>
        <v>9.948938237450726E-21</v>
      </c>
      <c r="EZ275" s="1">
        <f t="shared" si="807"/>
        <v>2.5535820572985975E-21</v>
      </c>
      <c r="FA275" s="1">
        <f t="shared" si="808"/>
        <v>6.4336784054337928E-22</v>
      </c>
      <c r="FB275" s="1">
        <f t="shared" si="809"/>
        <v>1.5826224876462184E-22</v>
      </c>
      <c r="FC275" s="1">
        <f t="shared" si="810"/>
        <v>3.3554183923361028E-23</v>
      </c>
      <c r="FD275" s="75">
        <f t="shared" si="661"/>
        <v>-3.3554183923361028E-23</v>
      </c>
    </row>
    <row r="276" spans="7:160" x14ac:dyDescent="0.35">
      <c r="G276" t="str">
        <f t="shared" si="657"/>
        <v>Refd, t=1.3</v>
      </c>
      <c r="H276" s="76">
        <f t="shared" si="658"/>
        <v>1.3049999999999942</v>
      </c>
      <c r="I276" s="1">
        <f t="shared" si="659"/>
        <v>0</v>
      </c>
      <c r="J276" s="22">
        <f t="shared" si="660"/>
        <v>1.3337133517870227E-5</v>
      </c>
      <c r="K276" s="1">
        <f t="shared" si="662"/>
        <v>6.8964155928963127E-5</v>
      </c>
      <c r="L276" s="1">
        <f t="shared" si="663"/>
        <v>1.7551507652373326E-4</v>
      </c>
      <c r="M276" s="1">
        <f t="shared" si="664"/>
        <v>3.6888590337966681E-4</v>
      </c>
      <c r="N276" s="1">
        <f t="shared" si="665"/>
        <v>7.0601546771466663E-4</v>
      </c>
      <c r="O276" s="1">
        <f t="shared" si="666"/>
        <v>1.2744672634647707E-3</v>
      </c>
      <c r="P276" s="1">
        <f t="shared" si="667"/>
        <v>2.204616705649115E-3</v>
      </c>
      <c r="Q276" s="1">
        <f t="shared" si="668"/>
        <v>3.6841515258091936E-3</v>
      </c>
      <c r="R276" s="1">
        <f t="shared" si="669"/>
        <v>5.9739370713620382E-3</v>
      </c>
      <c r="S276" s="1">
        <f t="shared" si="670"/>
        <v>9.4234506444965203E-3</v>
      </c>
      <c r="T276" s="1">
        <f t="shared" si="671"/>
        <v>1.4483055094675529E-2</v>
      </c>
      <c r="U276" s="1">
        <f t="shared" si="672"/>
        <v>2.1709552497328827E-2</v>
      </c>
      <c r="V276" s="1">
        <f t="shared" si="673"/>
        <v>3.1760996792638926E-2</v>
      </c>
      <c r="W276" s="1">
        <f t="shared" si="674"/>
        <v>4.5376939417590793E-2</v>
      </c>
      <c r="X276" s="1">
        <f t="shared" si="675"/>
        <v>6.3341374419736085E-2</v>
      </c>
      <c r="Y276" s="1">
        <f t="shared" si="676"/>
        <v>8.6427736014639642E-2</v>
      </c>
      <c r="Z276" s="1">
        <f t="shared" si="677"/>
        <v>0.1153282500628455</v>
      </c>
      <c r="AA276" s="1">
        <f t="shared" si="678"/>
        <v>0.15057334780605394</v>
      </c>
      <c r="AB276" s="1">
        <f t="shared" si="679"/>
        <v>0.1924500690223111</v>
      </c>
      <c r="AC276" s="1">
        <f t="shared" si="680"/>
        <v>0.24093063722138802</v>
      </c>
      <c r="AD276" s="1">
        <f t="shared" si="681"/>
        <v>0.29562296132463728</v>
      </c>
      <c r="AE276" s="1">
        <f t="shared" si="682"/>
        <v>0.35575325159189441</v>
      </c>
      <c r="AF276" s="1">
        <f t="shared" si="683"/>
        <v>0.4201872165804742</v>
      </c>
      <c r="AG276" s="1">
        <f t="shared" si="684"/>
        <v>0.48749093018297257</v>
      </c>
      <c r="AH276" s="1">
        <f t="shared" si="685"/>
        <v>0.55602637015110645</v>
      </c>
      <c r="AI276" s="1">
        <f t="shared" si="686"/>
        <v>0.62407102869112119</v>
      </c>
      <c r="AJ276" s="1">
        <f t="shared" si="687"/>
        <v>0.68994704171650811</v>
      </c>
      <c r="AK276" s="1">
        <f t="shared" si="688"/>
        <v>0.75214380663339031</v>
      </c>
      <c r="AL276" s="1">
        <f t="shared" si="689"/>
        <v>0.80941934808295068</v>
      </c>
      <c r="AM276" s="1">
        <f t="shared" si="690"/>
        <v>0.86086942679104528</v>
      </c>
      <c r="AN276" s="1">
        <f t="shared" si="691"/>
        <v>0.90595873443687702</v>
      </c>
      <c r="AO276" s="1">
        <f t="shared" si="692"/>
        <v>0.94451435391826033</v>
      </c>
      <c r="AP276" s="1">
        <f t="shared" si="693"/>
        <v>0.97668686102217683</v>
      </c>
      <c r="AQ276" s="1">
        <f t="shared" si="694"/>
        <v>1.0028881261955662</v>
      </c>
      <c r="AR276" s="1">
        <f t="shared" si="695"/>
        <v>1.023716591086459</v>
      </c>
      <c r="AS276" s="1">
        <f t="shared" si="696"/>
        <v>1.0398805532570849</v>
      </c>
      <c r="AT276" s="1">
        <f t="shared" si="697"/>
        <v>1.0521281881140407</v>
      </c>
      <c r="AU276" s="1">
        <f t="shared" si="698"/>
        <v>1.0611902925523398</v>
      </c>
      <c r="AV276" s="1">
        <f t="shared" si="699"/>
        <v>1.0677387222026475</v>
      </c>
      <c r="AW276" s="1">
        <f t="shared" si="700"/>
        <v>1.0723607823008392</v>
      </c>
      <c r="AX276" s="1">
        <f t="shared" si="701"/>
        <v>1.0755477930877337</v>
      </c>
      <c r="AY276" s="1">
        <f t="shared" si="702"/>
        <v>1.0776948339757559</v>
      </c>
      <c r="AZ276" s="1">
        <f t="shared" si="703"/>
        <v>1.0791082346870475</v>
      </c>
      <c r="BA276" s="1">
        <f t="shared" si="704"/>
        <v>1.0800175570776502</v>
      </c>
      <c r="BB276" s="1">
        <f t="shared" si="705"/>
        <v>1.0805893744962325</v>
      </c>
      <c r="BC276" s="1">
        <f t="shared" si="706"/>
        <v>1.0809408887603595</v>
      </c>
      <c r="BD276" s="1">
        <f t="shared" si="707"/>
        <v>1.0811521565344486</v>
      </c>
      <c r="BE276" s="1">
        <f t="shared" si="708"/>
        <v>1.0812763175035665</v>
      </c>
      <c r="BF276" s="1">
        <f t="shared" si="709"/>
        <v>1.0813476763186722</v>
      </c>
      <c r="BG276" s="1">
        <f t="shared" si="710"/>
        <v>1.0813877848806643</v>
      </c>
      <c r="BH276" s="1">
        <f t="shared" si="711"/>
        <v>1.0814098256016949</v>
      </c>
      <c r="BI276" s="1">
        <f t="shared" si="712"/>
        <v>1.0814216466201485</v>
      </c>
      <c r="BJ276" s="1">
        <f t="shared" si="713"/>
        <v>1.081427783806074</v>
      </c>
      <c r="BK276" s="1">
        <f t="shared" si="714"/>
        <v>1.0814307525730302</v>
      </c>
      <c r="BL276" s="1">
        <f t="shared" si="715"/>
        <v>1.0814318265994536</v>
      </c>
      <c r="BM276" s="1">
        <f t="shared" si="716"/>
        <v>1.0814314530363176</v>
      </c>
      <c r="BN276" s="1">
        <f t="shared" si="717"/>
        <v>1.0814293896212164</v>
      </c>
      <c r="BO276" s="1">
        <f t="shared" si="718"/>
        <v>1.0814245879882181</v>
      </c>
      <c r="BP276" s="1">
        <f t="shared" si="719"/>
        <v>1.0814147859048413</v>
      </c>
      <c r="BQ276" s="1">
        <f t="shared" si="720"/>
        <v>1.0813957047938663</v>
      </c>
      <c r="BR276" s="1">
        <f t="shared" si="721"/>
        <v>1.0813596746804206</v>
      </c>
      <c r="BS276" s="1">
        <f t="shared" si="722"/>
        <v>1.081293427614971</v>
      </c>
      <c r="BT276" s="1">
        <f t="shared" si="723"/>
        <v>1.0811747206514137</v>
      </c>
      <c r="BU276" s="1">
        <f t="shared" si="724"/>
        <v>1.0809673886373374</v>
      </c>
      <c r="BV276" s="1">
        <f t="shared" si="725"/>
        <v>1.080614415499948</v>
      </c>
      <c r="BW276" s="1">
        <f t="shared" si="726"/>
        <v>1.0800286919657354</v>
      </c>
      <c r="BX276" s="1">
        <f t="shared" si="727"/>
        <v>1.0790813456103086</v>
      </c>
      <c r="BY276" s="1">
        <f t="shared" si="728"/>
        <v>1.0775879285295329</v>
      </c>
      <c r="BZ276" s="1">
        <f t="shared" si="729"/>
        <v>1.0752933483800575</v>
      </c>
      <c r="CA276" s="1">
        <f t="shared" si="730"/>
        <v>1.0718572043937635</v>
      </c>
      <c r="CB276" s="1">
        <f t="shared" si="731"/>
        <v>1.0668420495605322</v>
      </c>
      <c r="CC276" s="1">
        <f t="shared" si="732"/>
        <v>1.0597078753646176</v>
      </c>
      <c r="CD276" s="1">
        <f t="shared" si="733"/>
        <v>1.0498165714021932</v>
      </c>
      <c r="CE276" s="1">
        <f t="shared" si="734"/>
        <v>1.0364499847920705</v>
      </c>
      <c r="CF276" s="1">
        <f t="shared" si="735"/>
        <v>1.0188442658007557</v>
      </c>
      <c r="CG276" s="1">
        <f t="shared" si="736"/>
        <v>0.99624132878275196</v>
      </c>
      <c r="CH276" s="1">
        <f t="shared" si="737"/>
        <v>0.9679555733039763</v>
      </c>
      <c r="CI276" s="1">
        <f t="shared" si="738"/>
        <v>0.93345083728633282</v>
      </c>
      <c r="CJ276" s="1">
        <f t="shared" si="739"/>
        <v>0.89241946187462384</v>
      </c>
      <c r="CK276" s="1">
        <f t="shared" si="740"/>
        <v>0.84485304693220109</v>
      </c>
      <c r="CL276" s="1">
        <f t="shared" si="741"/>
        <v>0.79109365879257798</v>
      </c>
      <c r="CM276" s="1">
        <f t="shared" si="742"/>
        <v>0.73185539931306109</v>
      </c>
      <c r="CN276" s="1">
        <f t="shared" si="743"/>
        <v>0.66820945596048331</v>
      </c>
      <c r="CO276" s="1">
        <f t="shared" si="744"/>
        <v>0.6015306510267513</v>
      </c>
      <c r="CP276" s="1">
        <f t="shared" si="745"/>
        <v>0.53340927518034453</v>
      </c>
      <c r="CQ276" s="1">
        <f t="shared" si="746"/>
        <v>0.46553752454007874</v>
      </c>
      <c r="CR276" s="1">
        <f t="shared" si="747"/>
        <v>0.39958403169808249</v>
      </c>
      <c r="CS276" s="1">
        <f t="shared" si="748"/>
        <v>0.33707191295689004</v>
      </c>
      <c r="CT276" s="1">
        <f t="shared" si="749"/>
        <v>0.27927504686125521</v>
      </c>
      <c r="CU276" s="1">
        <f t="shared" si="750"/>
        <v>0.22714413046159077</v>
      </c>
      <c r="CV276" s="1">
        <f t="shared" si="751"/>
        <v>0.18126913119313942</v>
      </c>
      <c r="CW276" s="1">
        <f t="shared" si="752"/>
        <v>0.14187910125370118</v>
      </c>
      <c r="CX276" s="1">
        <f t="shared" si="753"/>
        <v>0.10887505735213229</v>
      </c>
      <c r="CY276" s="1">
        <f t="shared" si="754"/>
        <v>8.1887671743368459E-2</v>
      </c>
      <c r="CZ276" s="1">
        <f t="shared" si="755"/>
        <v>6.0349413742556972E-2</v>
      </c>
      <c r="DA276" s="1">
        <f t="shared" si="756"/>
        <v>4.3570619264230781E-2</v>
      </c>
      <c r="DB276" s="1">
        <f t="shared" si="757"/>
        <v>3.0810443817443557E-2</v>
      </c>
      <c r="DC276" s="1">
        <f t="shared" si="758"/>
        <v>2.1336202006939628E-2</v>
      </c>
      <c r="DD276" s="1">
        <f t="shared" si="759"/>
        <v>1.446755340640557E-2</v>
      </c>
      <c r="DE276" s="1">
        <f t="shared" si="760"/>
        <v>9.6047686222488007E-3</v>
      </c>
      <c r="DF276" s="1">
        <f t="shared" si="761"/>
        <v>6.2424847170796365E-3</v>
      </c>
      <c r="DG276" s="1">
        <f t="shared" si="762"/>
        <v>3.9717381445315602E-3</v>
      </c>
      <c r="DH276" s="1">
        <f t="shared" si="763"/>
        <v>2.4736480693284225E-3</v>
      </c>
      <c r="DI276" s="1">
        <f t="shared" si="764"/>
        <v>1.5080580386917179E-3</v>
      </c>
      <c r="DJ276" s="1">
        <f t="shared" si="765"/>
        <v>8.9994494690846512E-4</v>
      </c>
      <c r="DK276" s="1">
        <f t="shared" si="766"/>
        <v>5.2569280994654583E-4</v>
      </c>
      <c r="DL276" s="1">
        <f t="shared" si="767"/>
        <v>3.0058808169180194E-4</v>
      </c>
      <c r="DM276" s="1">
        <f t="shared" si="768"/>
        <v>1.682460699619173E-4</v>
      </c>
      <c r="DN276" s="1">
        <f t="shared" si="769"/>
        <v>9.2186069654597304E-5</v>
      </c>
      <c r="DO276" s="1">
        <f t="shared" si="770"/>
        <v>4.9448156075966514E-5</v>
      </c>
      <c r="DP276" s="1">
        <f t="shared" si="771"/>
        <v>2.5966873304277979E-5</v>
      </c>
      <c r="DQ276" s="1">
        <f t="shared" si="772"/>
        <v>1.3350484779585484E-5</v>
      </c>
      <c r="DR276" s="1">
        <f t="shared" si="773"/>
        <v>6.7205949041848105E-6</v>
      </c>
      <c r="DS276" s="1">
        <f t="shared" si="774"/>
        <v>3.3126787899893905E-6</v>
      </c>
      <c r="DT276" s="1">
        <f t="shared" si="775"/>
        <v>1.5989738427839282E-6</v>
      </c>
      <c r="DU276" s="1">
        <f t="shared" si="776"/>
        <v>7.5583144021829473E-7</v>
      </c>
      <c r="DV276" s="1">
        <f t="shared" si="777"/>
        <v>3.499150931101266E-7</v>
      </c>
      <c r="DW276" s="1">
        <f t="shared" si="778"/>
        <v>1.5866762756059218E-7</v>
      </c>
      <c r="DX276" s="1">
        <f t="shared" si="779"/>
        <v>7.0475273847458037E-8</v>
      </c>
      <c r="DY276" s="1">
        <f t="shared" si="780"/>
        <v>3.066505645517322E-8</v>
      </c>
      <c r="DZ276" s="1">
        <f t="shared" si="781"/>
        <v>1.3072114184347469E-8</v>
      </c>
      <c r="EA276" s="1">
        <f t="shared" si="782"/>
        <v>5.459842332358523E-9</v>
      </c>
      <c r="EB276" s="1">
        <f t="shared" si="783"/>
        <v>2.2345198258940633E-9</v>
      </c>
      <c r="EC276" s="1">
        <f t="shared" si="784"/>
        <v>8.9618195182299771E-10</v>
      </c>
      <c r="ED276" s="1">
        <f t="shared" si="785"/>
        <v>3.52252726167767E-10</v>
      </c>
      <c r="EE276" s="1">
        <f t="shared" si="786"/>
        <v>1.3570543363602963E-10</v>
      </c>
      <c r="EF276" s="1">
        <f t="shared" si="787"/>
        <v>5.124641002623338E-11</v>
      </c>
      <c r="EG276" s="1">
        <f t="shared" si="788"/>
        <v>1.8971062817085793E-11</v>
      </c>
      <c r="EH276" s="1">
        <f t="shared" si="789"/>
        <v>6.8852627827809129E-12</v>
      </c>
      <c r="EI276" s="1">
        <f t="shared" si="790"/>
        <v>2.4501268233906179E-12</v>
      </c>
      <c r="EJ276" s="1">
        <f t="shared" si="791"/>
        <v>8.5493714662036586E-13</v>
      </c>
      <c r="EK276" s="1">
        <f t="shared" si="792"/>
        <v>2.9254694962916702E-13</v>
      </c>
      <c r="EL276" s="1">
        <f t="shared" si="793"/>
        <v>9.8177203857381751E-14</v>
      </c>
      <c r="EM276" s="1">
        <f t="shared" si="794"/>
        <v>3.2315961358185219E-14</v>
      </c>
      <c r="EN276" s="1">
        <f t="shared" si="795"/>
        <v>1.0434031430974658E-14</v>
      </c>
      <c r="EO276" s="1">
        <f t="shared" si="796"/>
        <v>3.3048577635961027E-15</v>
      </c>
      <c r="EP276" s="1">
        <f t="shared" si="797"/>
        <v>1.026964677290842E-15</v>
      </c>
      <c r="EQ276" s="1">
        <f t="shared" si="798"/>
        <v>3.1310963971152465E-16</v>
      </c>
      <c r="ER276" s="1">
        <f t="shared" si="799"/>
        <v>9.3672305474695872E-17</v>
      </c>
      <c r="ES276" s="1">
        <f t="shared" si="800"/>
        <v>2.7500144560784563E-17</v>
      </c>
      <c r="ET276" s="1">
        <f t="shared" si="801"/>
        <v>7.9232324372255351E-18</v>
      </c>
      <c r="EU276" s="1">
        <f t="shared" si="802"/>
        <v>2.2405136957646383E-18</v>
      </c>
      <c r="EV276" s="1">
        <f t="shared" si="803"/>
        <v>6.2187656622926118E-19</v>
      </c>
      <c r="EW276" s="1">
        <f t="shared" si="804"/>
        <v>1.6943581098420455E-19</v>
      </c>
      <c r="EX276" s="1">
        <f t="shared" si="805"/>
        <v>4.5319291230945277E-20</v>
      </c>
      <c r="EY276" s="1">
        <f t="shared" si="806"/>
        <v>1.1900618874925948E-20</v>
      </c>
      <c r="EZ276" s="1">
        <f t="shared" si="807"/>
        <v>3.0682480770699758E-21</v>
      </c>
      <c r="FA276" s="1">
        <f t="shared" si="808"/>
        <v>7.7653956753273741E-22</v>
      </c>
      <c r="FB276" s="1">
        <f t="shared" si="809"/>
        <v>1.918793699061609E-22</v>
      </c>
      <c r="FC276" s="1">
        <f t="shared" si="810"/>
        <v>4.0837506014228189E-23</v>
      </c>
      <c r="FD276" s="75">
        <f t="shared" si="661"/>
        <v>-4.0837506014228189E-23</v>
      </c>
    </row>
    <row r="277" spans="7:160" x14ac:dyDescent="0.35">
      <c r="G277" t="str">
        <f t="shared" si="657"/>
        <v>Refd, t=1.31</v>
      </c>
      <c r="H277" s="76">
        <f t="shared" si="658"/>
        <v>1.3099999999999941</v>
      </c>
      <c r="I277" s="1">
        <f t="shared" si="659"/>
        <v>0</v>
      </c>
      <c r="J277" s="22">
        <f t="shared" si="660"/>
        <v>1.3196660457910445E-5</v>
      </c>
      <c r="K277" s="1">
        <f t="shared" si="662"/>
        <v>6.8233728069800204E-5</v>
      </c>
      <c r="L277" s="1">
        <f t="shared" si="663"/>
        <v>1.7363465327232598E-4</v>
      </c>
      <c r="M277" s="1">
        <f t="shared" si="664"/>
        <v>3.6487155102396421E-4</v>
      </c>
      <c r="N277" s="1">
        <f t="shared" si="665"/>
        <v>6.9819422665104989E-4</v>
      </c>
      <c r="O277" s="1">
        <f t="shared" si="666"/>
        <v>1.2600908515652941E-3</v>
      </c>
      <c r="P277" s="1">
        <f t="shared" si="667"/>
        <v>2.17932903908767E-3</v>
      </c>
      <c r="Q277" s="1">
        <f t="shared" si="668"/>
        <v>3.6412984725428012E-3</v>
      </c>
      <c r="R277" s="1">
        <f t="shared" si="669"/>
        <v>5.9037331071077528E-3</v>
      </c>
      <c r="S277" s="1">
        <f t="shared" si="670"/>
        <v>9.3120576591530259E-3</v>
      </c>
      <c r="T277" s="1">
        <f t="shared" si="671"/>
        <v>1.4311681519206554E-2</v>
      </c>
      <c r="U277" s="1">
        <f t="shared" si="672"/>
        <v>2.1453739183997601E-2</v>
      </c>
      <c r="V277" s="1">
        <f t="shared" si="673"/>
        <v>3.1390307038290419E-2</v>
      </c>
      <c r="W277" s="1">
        <f t="shared" si="674"/>
        <v>4.4855296962401793E-2</v>
      </c>
      <c r="X277" s="1">
        <f t="shared" si="675"/>
        <v>6.2628276688664233E-2</v>
      </c>
      <c r="Y277" s="1">
        <f t="shared" si="676"/>
        <v>8.5480495809719156E-2</v>
      </c>
      <c r="Z277" s="1">
        <f t="shared" si="677"/>
        <v>0.114105283112683</v>
      </c>
      <c r="AA277" s="1">
        <f t="shared" si="678"/>
        <v>0.14903833726598478</v>
      </c>
      <c r="AB277" s="1">
        <f t="shared" si="679"/>
        <v>0.19057662988583463</v>
      </c>
      <c r="AC277" s="1">
        <f t="shared" si="680"/>
        <v>0.23870691670749555</v>
      </c>
      <c r="AD277" s="1">
        <f t="shared" si="681"/>
        <v>0.29305549446169171</v>
      </c>
      <c r="AE277" s="1">
        <f t="shared" si="682"/>
        <v>0.3528693863862068</v>
      </c>
      <c r="AF277" s="1">
        <f t="shared" si="683"/>
        <v>0.41703555217322036</v>
      </c>
      <c r="AG277" s="1">
        <f t="shared" si="684"/>
        <v>0.48413946635997324</v>
      </c>
      <c r="AH277" s="1">
        <f t="shared" si="685"/>
        <v>0.55255840764606801</v>
      </c>
      <c r="AI277" s="1">
        <f t="shared" si="686"/>
        <v>0.62057922213192029</v>
      </c>
      <c r="AJ277" s="1">
        <f t="shared" si="687"/>
        <v>0.68652631599078706</v>
      </c>
      <c r="AK277" s="1">
        <f t="shared" si="688"/>
        <v>0.74888403687900285</v>
      </c>
      <c r="AL277" s="1">
        <f t="shared" si="689"/>
        <v>0.80639873337979706</v>
      </c>
      <c r="AM277" s="1">
        <f t="shared" si="690"/>
        <v>0.85814935407027026</v>
      </c>
      <c r="AN277" s="1">
        <f t="shared" si="691"/>
        <v>0.90358066470523057</v>
      </c>
      <c r="AO277" s="1">
        <f t="shared" si="692"/>
        <v>0.94249892710136662</v>
      </c>
      <c r="AP277" s="1">
        <f t="shared" si="693"/>
        <v>0.97503507885442908</v>
      </c>
      <c r="AQ277" s="1">
        <f t="shared" si="694"/>
        <v>1.0015841981424487</v>
      </c>
      <c r="AR277" s="1">
        <f t="shared" si="695"/>
        <v>1.0227318590066574</v>
      </c>
      <c r="AS277" s="1">
        <f t="shared" si="696"/>
        <v>1.0391778613567646</v>
      </c>
      <c r="AT277" s="1">
        <f t="shared" si="697"/>
        <v>1.0516661238659848</v>
      </c>
      <c r="AU277" s="1">
        <f t="shared" si="698"/>
        <v>1.0609268603630471</v>
      </c>
      <c r="AV277" s="1">
        <f t="shared" si="699"/>
        <v>1.0676341846632651</v>
      </c>
      <c r="AW277" s="1">
        <f t="shared" si="700"/>
        <v>1.0723795755803689</v>
      </c>
      <c r="AX277" s="1">
        <f t="shared" si="701"/>
        <v>1.0756595646496856</v>
      </c>
      <c r="AY277" s="1">
        <f t="shared" si="702"/>
        <v>1.0778747466897733</v>
      </c>
      <c r="AZ277" s="1">
        <f t="shared" si="703"/>
        <v>1.0793367287526421</v>
      </c>
      <c r="BA277" s="1">
        <f t="shared" si="704"/>
        <v>1.0802797668771185</v>
      </c>
      <c r="BB277" s="1">
        <f t="shared" si="705"/>
        <v>1.0808743738219893</v>
      </c>
      <c r="BC277" s="1">
        <f t="shared" si="706"/>
        <v>1.0812408983155621</v>
      </c>
      <c r="BD277" s="1">
        <f t="shared" si="707"/>
        <v>1.0814618038571886</v>
      </c>
      <c r="BE277" s="1">
        <f t="shared" si="708"/>
        <v>1.0815919997512708</v>
      </c>
      <c r="BF277" s="1">
        <f t="shared" si="709"/>
        <v>1.0816670451614052</v>
      </c>
      <c r="BG277" s="1">
        <f t="shared" si="710"/>
        <v>1.0817093514136991</v>
      </c>
      <c r="BH277" s="1">
        <f t="shared" si="711"/>
        <v>1.0817326708571835</v>
      </c>
      <c r="BI277" s="1">
        <f t="shared" si="712"/>
        <v>1.0817452179622424</v>
      </c>
      <c r="BJ277" s="1">
        <f t="shared" si="713"/>
        <v>1.0817517569608592</v>
      </c>
      <c r="BK277" s="1">
        <f t="shared" si="714"/>
        <v>1.0817549412370693</v>
      </c>
      <c r="BL277" s="1">
        <f t="shared" si="715"/>
        <v>1.0817561249440881</v>
      </c>
      <c r="BM277" s="1">
        <f t="shared" si="716"/>
        <v>1.0817557999788356</v>
      </c>
      <c r="BN277" s="1">
        <f t="shared" si="717"/>
        <v>1.081753746945465</v>
      </c>
      <c r="BO277" s="1">
        <f t="shared" si="718"/>
        <v>1.0817489271079881</v>
      </c>
      <c r="BP277" s="1">
        <f t="shared" si="719"/>
        <v>1.0817390803682778</v>
      </c>
      <c r="BQ277" s="1">
        <f t="shared" si="720"/>
        <v>1.0817199277829861</v>
      </c>
      <c r="BR277" s="1">
        <f t="shared" si="721"/>
        <v>1.0816838031103613</v>
      </c>
      <c r="BS277" s="1">
        <f t="shared" si="722"/>
        <v>1.0816174573368671</v>
      </c>
      <c r="BT277" s="1">
        <f t="shared" si="723"/>
        <v>1.0814987009706025</v>
      </c>
      <c r="BU277" s="1">
        <f t="shared" si="724"/>
        <v>1.0812914888889553</v>
      </c>
      <c r="BV277" s="1">
        <f t="shared" si="725"/>
        <v>1.0809390413464226</v>
      </c>
      <c r="BW277" s="1">
        <f t="shared" si="726"/>
        <v>1.0803546733109397</v>
      </c>
      <c r="BX277" s="1">
        <f t="shared" si="727"/>
        <v>1.0794102196884692</v>
      </c>
      <c r="BY277" s="1">
        <f t="shared" si="728"/>
        <v>1.0779223382203167</v>
      </c>
      <c r="BZ277" s="1">
        <f t="shared" si="729"/>
        <v>1.0756375641939167</v>
      </c>
      <c r="CA277" s="1">
        <f t="shared" si="730"/>
        <v>1.0722177564359057</v>
      </c>
      <c r="CB277" s="1">
        <f t="shared" si="731"/>
        <v>1.0672284224163247</v>
      </c>
      <c r="CC277" s="1">
        <f t="shared" si="732"/>
        <v>1.0601331766526758</v>
      </c>
      <c r="CD277" s="1">
        <f t="shared" si="733"/>
        <v>1.0502980402727995</v>
      </c>
      <c r="CE277" s="1">
        <f t="shared" si="734"/>
        <v>1.0370091707608715</v>
      </c>
      <c r="CF277" s="1">
        <f t="shared" si="735"/>
        <v>1.0195066947963844</v>
      </c>
      <c r="CG277" s="1">
        <f t="shared" si="736"/>
        <v>0.99703549582551787</v>
      </c>
      <c r="CH277" s="1">
        <f t="shared" si="737"/>
        <v>0.96891116896428886</v>
      </c>
      <c r="CI277" s="1">
        <f t="shared" si="738"/>
        <v>0.9345962279355533</v>
      </c>
      <c r="CJ277" s="1">
        <f t="shared" si="739"/>
        <v>0.89377858915196839</v>
      </c>
      <c r="CK277" s="1">
        <f t="shared" si="740"/>
        <v>0.846442064408223</v>
      </c>
      <c r="CL277" s="1">
        <f t="shared" si="741"/>
        <v>0.7929177491012469</v>
      </c>
      <c r="CM277" s="1">
        <f t="shared" si="742"/>
        <v>0.73390627735206015</v>
      </c>
      <c r="CN277" s="1">
        <f t="shared" si="743"/>
        <v>0.67046403609470673</v>
      </c>
      <c r="CO277" s="1">
        <f t="shared" si="744"/>
        <v>0.60395122951535996</v>
      </c>
      <c r="CP277" s="1">
        <f t="shared" si="745"/>
        <v>0.53594536761766198</v>
      </c>
      <c r="CQ277" s="1">
        <f t="shared" si="746"/>
        <v>0.46812923884744506</v>
      </c>
      <c r="CR277" s="1">
        <f t="shared" si="747"/>
        <v>0.40216660197591753</v>
      </c>
      <c r="CS277" s="1">
        <f t="shared" si="748"/>
        <v>0.3395808225054916</v>
      </c>
      <c r="CT277" s="1">
        <f t="shared" si="749"/>
        <v>0.28165107245945231</v>
      </c>
      <c r="CU277" s="1">
        <f t="shared" si="750"/>
        <v>0.22933766431721017</v>
      </c>
      <c r="CV277" s="1">
        <f t="shared" si="751"/>
        <v>0.1832432739562577</v>
      </c>
      <c r="CW277" s="1">
        <f t="shared" si="752"/>
        <v>0.14361123636782211</v>
      </c>
      <c r="CX277" s="1">
        <f t="shared" si="753"/>
        <v>0.11035686558298841</v>
      </c>
      <c r="CY277" s="1">
        <f t="shared" si="754"/>
        <v>8.312377409476121E-2</v>
      </c>
      <c r="CZ277" s="1">
        <f t="shared" si="755"/>
        <v>6.1354999963725107E-2</v>
      </c>
      <c r="DA277" s="1">
        <f t="shared" si="756"/>
        <v>4.4368504722536686E-2</v>
      </c>
      <c r="DB277" s="1">
        <f t="shared" si="757"/>
        <v>3.1427997414433619E-2</v>
      </c>
      <c r="DC277" s="1">
        <f t="shared" si="758"/>
        <v>2.180251768389976E-2</v>
      </c>
      <c r="DD277" s="1">
        <f t="shared" si="759"/>
        <v>1.4811124290805819E-2</v>
      </c>
      <c r="DE277" s="1">
        <f t="shared" si="760"/>
        <v>9.8517955712119961E-3</v>
      </c>
      <c r="DF277" s="1">
        <f t="shared" si="761"/>
        <v>6.4158352942843234E-3</v>
      </c>
      <c r="DG277" s="1">
        <f t="shared" si="762"/>
        <v>4.0904846964703399E-3</v>
      </c>
      <c r="DH277" s="1">
        <f t="shared" si="763"/>
        <v>2.5530614263657861E-3</v>
      </c>
      <c r="DI277" s="1">
        <f t="shared" si="764"/>
        <v>1.5599147746790441E-3</v>
      </c>
      <c r="DJ277" s="1">
        <f t="shared" si="765"/>
        <v>9.3301372825163056E-4</v>
      </c>
      <c r="DK277" s="1">
        <f t="shared" si="766"/>
        <v>5.4628938010620306E-4</v>
      </c>
      <c r="DL277" s="1">
        <f t="shared" si="767"/>
        <v>3.1311942317032202E-4</v>
      </c>
      <c r="DM277" s="1">
        <f t="shared" si="768"/>
        <v>1.7569490376458395E-4</v>
      </c>
      <c r="DN277" s="1">
        <f t="shared" si="769"/>
        <v>9.6512492938378145E-5</v>
      </c>
      <c r="DO277" s="1">
        <f t="shared" si="770"/>
        <v>5.1903890825110781E-5</v>
      </c>
      <c r="DP277" s="1">
        <f t="shared" si="771"/>
        <v>2.732928101025139E-5</v>
      </c>
      <c r="DQ277" s="1">
        <f t="shared" si="772"/>
        <v>1.4089353150122638E-5</v>
      </c>
      <c r="DR277" s="1">
        <f t="shared" si="773"/>
        <v>7.1123568351980254E-6</v>
      </c>
      <c r="DS277" s="1">
        <f t="shared" si="774"/>
        <v>3.5157895860947847E-6</v>
      </c>
      <c r="DT277" s="1">
        <f t="shared" si="775"/>
        <v>1.7019553979596117E-6</v>
      </c>
      <c r="DU277" s="1">
        <f t="shared" si="776"/>
        <v>8.0690088569323219E-7</v>
      </c>
      <c r="DV277" s="1">
        <f t="shared" si="777"/>
        <v>3.7468915508240496E-7</v>
      </c>
      <c r="DW277" s="1">
        <f t="shared" si="778"/>
        <v>1.7042543369253565E-7</v>
      </c>
      <c r="DX277" s="1">
        <f t="shared" si="779"/>
        <v>7.593544742726804E-8</v>
      </c>
      <c r="DY277" s="1">
        <f t="shared" si="780"/>
        <v>3.3146447430392659E-8</v>
      </c>
      <c r="DZ277" s="1">
        <f t="shared" si="781"/>
        <v>1.4175810180805695E-8</v>
      </c>
      <c r="EA277" s="1">
        <f t="shared" si="782"/>
        <v>5.9403779274718926E-9</v>
      </c>
      <c r="EB277" s="1">
        <f t="shared" si="783"/>
        <v>2.4393430282044577E-9</v>
      </c>
      <c r="EC277" s="1">
        <f t="shared" si="784"/>
        <v>9.8166209389980204E-10</v>
      </c>
      <c r="ED277" s="1">
        <f t="shared" si="785"/>
        <v>3.8718590684894848E-10</v>
      </c>
      <c r="EE277" s="1">
        <f t="shared" si="786"/>
        <v>1.4968685898292648E-10</v>
      </c>
      <c r="EF277" s="1">
        <f t="shared" si="787"/>
        <v>5.672738827530205E-11</v>
      </c>
      <c r="EG277" s="1">
        <f t="shared" si="788"/>
        <v>2.1075859602228991E-11</v>
      </c>
      <c r="EH277" s="1">
        <f t="shared" si="789"/>
        <v>7.677142325946912E-12</v>
      </c>
      <c r="EI277" s="1">
        <f t="shared" si="790"/>
        <v>2.7420412536208327E-12</v>
      </c>
      <c r="EJ277" s="1">
        <f t="shared" si="791"/>
        <v>9.6038781629162272E-13</v>
      </c>
      <c r="EK277" s="1">
        <f t="shared" si="792"/>
        <v>3.2987965975733996E-13</v>
      </c>
      <c r="EL277" s="1">
        <f t="shared" si="793"/>
        <v>1.1113181417433521E-13</v>
      </c>
      <c r="EM277" s="1">
        <f t="shared" si="794"/>
        <v>3.6722537745747862E-14</v>
      </c>
      <c r="EN277" s="1">
        <f t="shared" si="795"/>
        <v>1.1903522690726834E-14</v>
      </c>
      <c r="EO277" s="1">
        <f t="shared" si="796"/>
        <v>3.7853288842965164E-15</v>
      </c>
      <c r="EP277" s="1">
        <f t="shared" si="797"/>
        <v>1.1810095143257597E-15</v>
      </c>
      <c r="EQ277" s="1">
        <f t="shared" si="798"/>
        <v>3.6154368618436419E-16</v>
      </c>
      <c r="ER277" s="1">
        <f t="shared" si="799"/>
        <v>1.0860786351293646E-16</v>
      </c>
      <c r="ES277" s="1">
        <f t="shared" si="800"/>
        <v>3.2017681988855307E-17</v>
      </c>
      <c r="ET277" s="1">
        <f t="shared" si="801"/>
        <v>9.2636291474985129E-18</v>
      </c>
      <c r="EU277" s="1">
        <f t="shared" si="802"/>
        <v>2.6306865827162959E-18</v>
      </c>
      <c r="EV277" s="1">
        <f t="shared" si="803"/>
        <v>7.3330935062665862E-19</v>
      </c>
      <c r="EW277" s="1">
        <f t="shared" si="804"/>
        <v>2.0066352779011621E-19</v>
      </c>
      <c r="EX277" s="1">
        <f t="shared" si="805"/>
        <v>5.390699762295829E-20</v>
      </c>
      <c r="EY277" s="1">
        <f t="shared" si="806"/>
        <v>1.4218339435641284E-20</v>
      </c>
      <c r="EZ277" s="1">
        <f t="shared" si="807"/>
        <v>3.6821828206720498E-21</v>
      </c>
      <c r="FA277" s="1">
        <f t="shared" si="808"/>
        <v>9.3611582654815838E-22</v>
      </c>
      <c r="FB277" s="1">
        <f t="shared" si="809"/>
        <v>2.3234222021616486E-22</v>
      </c>
      <c r="FC277" s="1">
        <f t="shared" si="810"/>
        <v>4.9637288480609482E-23</v>
      </c>
      <c r="FD277" s="75">
        <f t="shared" si="661"/>
        <v>-4.9637288480609482E-23</v>
      </c>
    </row>
    <row r="278" spans="7:160" x14ac:dyDescent="0.35">
      <c r="G278" t="str">
        <f t="shared" si="657"/>
        <v>Refd, t=1.31</v>
      </c>
      <c r="H278" s="76">
        <f t="shared" si="658"/>
        <v>1.314999999999994</v>
      </c>
      <c r="I278" s="1">
        <f t="shared" si="659"/>
        <v>0</v>
      </c>
      <c r="J278" s="22">
        <f t="shared" si="660"/>
        <v>1.3057463096043792E-5</v>
      </c>
      <c r="K278" s="1">
        <f t="shared" si="662"/>
        <v>6.7510042848742088E-5</v>
      </c>
      <c r="L278" s="1">
        <f t="shared" si="663"/>
        <v>1.7177216366516074E-4</v>
      </c>
      <c r="M278" s="1">
        <f t="shared" si="664"/>
        <v>3.6089713772731002E-4</v>
      </c>
      <c r="N278" s="1">
        <f t="shared" si="665"/>
        <v>6.9045443791983989E-4</v>
      </c>
      <c r="O278" s="1">
        <f t="shared" si="666"/>
        <v>1.2458708962937715E-3</v>
      </c>
      <c r="P278" s="1">
        <f t="shared" si="667"/>
        <v>2.15432749111859E-3</v>
      </c>
      <c r="Q278" s="1">
        <f t="shared" si="668"/>
        <v>3.5989459455993533E-3</v>
      </c>
      <c r="R278" s="1">
        <f t="shared" si="669"/>
        <v>5.834368804546743E-3</v>
      </c>
      <c r="S278" s="1">
        <f t="shared" si="670"/>
        <v>9.2020174426638082E-3</v>
      </c>
      <c r="T278" s="1">
        <f t="shared" si="671"/>
        <v>1.4142403113232966E-2</v>
      </c>
      <c r="U278" s="1">
        <f t="shared" si="672"/>
        <v>2.1201047572625059E-2</v>
      </c>
      <c r="V278" s="1">
        <f t="shared" si="673"/>
        <v>3.1024093715125003E-2</v>
      </c>
      <c r="W278" s="1">
        <f t="shared" si="674"/>
        <v>4.4339833633928558E-2</v>
      </c>
      <c r="X278" s="1">
        <f t="shared" si="675"/>
        <v>6.1923389108282233E-2</v>
      </c>
      <c r="Y278" s="1">
        <f t="shared" si="676"/>
        <v>8.4543752202843714E-2</v>
      </c>
      <c r="Z278" s="1">
        <f t="shared" si="677"/>
        <v>0.11289521957957392</v>
      </c>
      <c r="AA278" s="1">
        <f t="shared" si="678"/>
        <v>0.14751856011945838</v>
      </c>
      <c r="AB278" s="1">
        <f t="shared" si="679"/>
        <v>0.18872042973521524</v>
      </c>
      <c r="AC278" s="1">
        <f t="shared" si="680"/>
        <v>0.23650184317053924</v>
      </c>
      <c r="AD278" s="1">
        <f t="shared" si="681"/>
        <v>0.29050722164611925</v>
      </c>
      <c r="AE278" s="1">
        <f t="shared" si="682"/>
        <v>0.35000418948643608</v>
      </c>
      <c r="AF278" s="1">
        <f t="shared" si="683"/>
        <v>0.41390083716267995</v>
      </c>
      <c r="AG278" s="1">
        <f t="shared" si="684"/>
        <v>0.48080204139621741</v>
      </c>
      <c r="AH278" s="1">
        <f t="shared" si="685"/>
        <v>0.54910051859413589</v>
      </c>
      <c r="AI278" s="1">
        <f t="shared" si="686"/>
        <v>0.6170927327184309</v>
      </c>
      <c r="AJ278" s="1">
        <f t="shared" si="687"/>
        <v>0.6831057220411666</v>
      </c>
      <c r="AK278" s="1">
        <f t="shared" si="688"/>
        <v>0.74561919811230315</v>
      </c>
      <c r="AL278" s="1">
        <f t="shared" si="689"/>
        <v>0.80336824434455423</v>
      </c>
      <c r="AM278" s="1">
        <f t="shared" si="690"/>
        <v>0.8554153522301482</v>
      </c>
      <c r="AN278" s="1">
        <f t="shared" si="691"/>
        <v>0.90118561867260261</v>
      </c>
      <c r="AO278" s="1">
        <f t="shared" si="692"/>
        <v>0.94046461895213185</v>
      </c>
      <c r="AP278" s="1">
        <f t="shared" si="693"/>
        <v>0.97336366031853983</v>
      </c>
      <c r="AQ278" s="1">
        <f t="shared" si="694"/>
        <v>1.0002609245343028</v>
      </c>
      <c r="AR278" s="1">
        <f t="shared" si="695"/>
        <v>1.0217289305695476</v>
      </c>
      <c r="AS278" s="1">
        <f t="shared" si="696"/>
        <v>1.0384587457120085</v>
      </c>
      <c r="AT278" s="1">
        <f t="shared" si="697"/>
        <v>1.0511897853570917</v>
      </c>
      <c r="AU278" s="1">
        <f t="shared" si="698"/>
        <v>1.0606514524575603</v>
      </c>
      <c r="AV278" s="1">
        <f t="shared" si="699"/>
        <v>1.0675199310768715</v>
      </c>
      <c r="AW278" s="1">
        <f t="shared" si="700"/>
        <v>1.0723907363769085</v>
      </c>
      <c r="AX278" s="1">
        <f t="shared" si="701"/>
        <v>1.0757655261274224</v>
      </c>
      <c r="AY278" s="1">
        <f t="shared" si="702"/>
        <v>1.0780503720490566</v>
      </c>
      <c r="AZ278" s="1">
        <f t="shared" si="703"/>
        <v>1.079562156733475</v>
      </c>
      <c r="BA278" s="1">
        <f t="shared" si="704"/>
        <v>1.0805398539624718</v>
      </c>
      <c r="BB278" s="1">
        <f t="shared" si="705"/>
        <v>1.0811579540410465</v>
      </c>
      <c r="BC278" s="1">
        <f t="shared" si="706"/>
        <v>1.0815399964564141</v>
      </c>
      <c r="BD278" s="1">
        <f t="shared" si="707"/>
        <v>1.0817708947127616</v>
      </c>
      <c r="BE278" s="1">
        <f t="shared" si="708"/>
        <v>1.0819073662813601</v>
      </c>
      <c r="BF278" s="1">
        <f t="shared" si="709"/>
        <v>1.0819862568703609</v>
      </c>
      <c r="BG278" s="1">
        <f t="shared" si="710"/>
        <v>1.0820308623503256</v>
      </c>
      <c r="BH278" s="1">
        <f t="shared" si="711"/>
        <v>1.08205552375609</v>
      </c>
      <c r="BI278" s="1">
        <f t="shared" si="712"/>
        <v>1.0820688352855483</v>
      </c>
      <c r="BJ278" s="1">
        <f t="shared" si="713"/>
        <v>1.0820757987310954</v>
      </c>
      <c r="BK278" s="1">
        <f t="shared" si="714"/>
        <v>1.0820792115374307</v>
      </c>
      <c r="BL278" s="1">
        <f t="shared" si="715"/>
        <v>1.0820805122326</v>
      </c>
      <c r="BM278" s="1">
        <f t="shared" si="716"/>
        <v>1.0820802398868947</v>
      </c>
      <c r="BN278" s="1">
        <f t="shared" si="717"/>
        <v>1.0820781994562549</v>
      </c>
      <c r="BO278" s="1">
        <f t="shared" si="718"/>
        <v>1.0820733627550116</v>
      </c>
      <c r="BP278" s="1">
        <f t="shared" si="719"/>
        <v>1.0820634724374767</v>
      </c>
      <c r="BQ278" s="1">
        <f t="shared" si="720"/>
        <v>1.0820442496896385</v>
      </c>
      <c r="BR278" s="1">
        <f t="shared" si="721"/>
        <v>1.0820080324907273</v>
      </c>
      <c r="BS278" s="1">
        <f t="shared" si="722"/>
        <v>1.0819415912928054</v>
      </c>
      <c r="BT278" s="1">
        <f t="shared" si="723"/>
        <v>1.0818227905887225</v>
      </c>
      <c r="BU278" s="1">
        <f t="shared" si="724"/>
        <v>1.0816157056368967</v>
      </c>
      <c r="BV278" s="1">
        <f t="shared" si="725"/>
        <v>1.0812637928019768</v>
      </c>
      <c r="BW278" s="1">
        <f t="shared" si="726"/>
        <v>1.0806807898365043</v>
      </c>
      <c r="BX278" s="1">
        <f t="shared" si="727"/>
        <v>1.0797392352798227</v>
      </c>
      <c r="BY278" s="1">
        <f t="shared" si="728"/>
        <v>1.0782568852781356</v>
      </c>
      <c r="BZ278" s="1">
        <f t="shared" si="729"/>
        <v>1.0759818905128138</v>
      </c>
      <c r="CA278" s="1">
        <f t="shared" si="730"/>
        <v>1.0725783508977378</v>
      </c>
      <c r="CB278" s="1">
        <f t="shared" si="731"/>
        <v>1.0676147030224326</v>
      </c>
      <c r="CC278" s="1">
        <f t="shared" si="732"/>
        <v>1.0605581529803938</v>
      </c>
      <c r="CD278" s="1">
        <f t="shared" si="733"/>
        <v>1.0507788186170131</v>
      </c>
      <c r="CE278" s="1">
        <f t="shared" si="734"/>
        <v>1.0375671347558264</v>
      </c>
      <c r="CF278" s="1">
        <f t="shared" si="735"/>
        <v>1.0201671807407457</v>
      </c>
      <c r="CG278" s="1">
        <f t="shared" si="736"/>
        <v>0.99782680370335919</v>
      </c>
      <c r="CH278" s="1">
        <f t="shared" si="737"/>
        <v>0.96986281632317672</v>
      </c>
      <c r="CI278" s="1">
        <f t="shared" si="738"/>
        <v>0.9357364644352657</v>
      </c>
      <c r="CJ278" s="1">
        <f t="shared" si="739"/>
        <v>0.89513133256573973</v>
      </c>
      <c r="CK278" s="1">
        <f t="shared" si="740"/>
        <v>0.84802356938211154</v>
      </c>
      <c r="CL278" s="1">
        <f t="shared" si="741"/>
        <v>0.79473344435684901</v>
      </c>
      <c r="CM278" s="1">
        <f t="shared" si="742"/>
        <v>0.73594827011559061</v>
      </c>
      <c r="CN278" s="1">
        <f t="shared" si="743"/>
        <v>0.67270975750549844</v>
      </c>
      <c r="CO278" s="1">
        <f t="shared" si="744"/>
        <v>0.60636357221123405</v>
      </c>
      <c r="CP278" s="1">
        <f t="shared" si="745"/>
        <v>0.53847446009645195</v>
      </c>
      <c r="CQ278" s="1">
        <f t="shared" si="746"/>
        <v>0.47071574628278384</v>
      </c>
      <c r="CR278" s="1">
        <f t="shared" si="747"/>
        <v>0.40474619060112527</v>
      </c>
      <c r="CS278" s="1">
        <f t="shared" si="748"/>
        <v>0.34208922786899132</v>
      </c>
      <c r="CT278" s="1">
        <f t="shared" si="749"/>
        <v>0.2840291131798357</v>
      </c>
      <c r="CU278" s="1">
        <f t="shared" si="750"/>
        <v>0.23153556272553255</v>
      </c>
      <c r="CV278" s="1">
        <f t="shared" si="751"/>
        <v>0.18522377641577256</v>
      </c>
      <c r="CW278" s="1">
        <f t="shared" si="752"/>
        <v>0.14535123770430586</v>
      </c>
      <c r="CX278" s="1">
        <f t="shared" si="753"/>
        <v>0.11184748691149217</v>
      </c>
      <c r="CY278" s="1">
        <f t="shared" si="754"/>
        <v>8.4369071242634444E-2</v>
      </c>
      <c r="CZ278" s="1">
        <f t="shared" si="755"/>
        <v>6.2369649583634237E-2</v>
      </c>
      <c r="DA278" s="1">
        <f t="shared" si="756"/>
        <v>4.51749035226554E-2</v>
      </c>
      <c r="DB278" s="1">
        <f t="shared" si="757"/>
        <v>3.2053213595706641E-2</v>
      </c>
      <c r="DC278" s="1">
        <f t="shared" si="758"/>
        <v>2.2275467326951206E-2</v>
      </c>
      <c r="DD278" s="1">
        <f t="shared" si="759"/>
        <v>1.5160234950989252E-2</v>
      </c>
      <c r="DE278" s="1">
        <f t="shared" si="760"/>
        <v>1.0103293819552413E-2</v>
      </c>
      <c r="DF278" s="1">
        <f t="shared" si="761"/>
        <v>6.5926796797331566E-3</v>
      </c>
      <c r="DG278" s="1">
        <f t="shared" si="762"/>
        <v>4.2118776065441102E-3</v>
      </c>
      <c r="DH278" s="1">
        <f t="shared" si="763"/>
        <v>2.6344198801197E-3</v>
      </c>
      <c r="DI278" s="1">
        <f t="shared" si="764"/>
        <v>1.613160056382791E-3</v>
      </c>
      <c r="DJ278" s="1">
        <f t="shared" si="765"/>
        <v>9.6704596526229201E-4</v>
      </c>
      <c r="DK278" s="1">
        <f t="shared" si="766"/>
        <v>5.6753613657086692E-4</v>
      </c>
      <c r="DL278" s="1">
        <f t="shared" si="767"/>
        <v>3.2607776243819047E-4</v>
      </c>
      <c r="DM278" s="1">
        <f t="shared" si="768"/>
        <v>1.8341677023718761E-4</v>
      </c>
      <c r="DN278" s="1">
        <f t="shared" si="769"/>
        <v>1.0100897607154247E-4</v>
      </c>
      <c r="DO278" s="1">
        <f t="shared" si="770"/>
        <v>5.4462846027577647E-5</v>
      </c>
      <c r="DP278" s="1">
        <f t="shared" si="771"/>
        <v>2.8752764620366238E-5</v>
      </c>
      <c r="DQ278" s="1">
        <f t="shared" si="772"/>
        <v>1.4863463867973727E-5</v>
      </c>
      <c r="DR278" s="1">
        <f t="shared" si="773"/>
        <v>7.523956421472096E-6</v>
      </c>
      <c r="DS278" s="1">
        <f t="shared" si="774"/>
        <v>3.7297966314757996E-6</v>
      </c>
      <c r="DT278" s="1">
        <f t="shared" si="775"/>
        <v>1.8107787647068432E-6</v>
      </c>
      <c r="DU278" s="1">
        <f t="shared" si="776"/>
        <v>8.6102819132847702E-7</v>
      </c>
      <c r="DV278" s="1">
        <f t="shared" si="777"/>
        <v>4.0102635370360654E-7</v>
      </c>
      <c r="DW278" s="1">
        <f t="shared" si="778"/>
        <v>1.8296377029497823E-7</v>
      </c>
      <c r="DX278" s="1">
        <f t="shared" si="779"/>
        <v>8.177642014399243E-8</v>
      </c>
      <c r="DY278" s="1">
        <f t="shared" si="780"/>
        <v>3.5809394381361927E-8</v>
      </c>
      <c r="DZ278" s="1">
        <f t="shared" si="781"/>
        <v>1.5364116842757239E-8</v>
      </c>
      <c r="EA278" s="1">
        <f t="shared" si="782"/>
        <v>6.4594638096988779E-9</v>
      </c>
      <c r="EB278" s="1">
        <f t="shared" si="783"/>
        <v>2.6613414714225889E-9</v>
      </c>
      <c r="EC278" s="1">
        <f t="shared" si="784"/>
        <v>1.0746262156318746E-9</v>
      </c>
      <c r="ED278" s="1">
        <f t="shared" si="785"/>
        <v>4.2530912657666212E-10</v>
      </c>
      <c r="EE278" s="1">
        <f t="shared" si="786"/>
        <v>1.6499864562664053E-10</v>
      </c>
      <c r="EF278" s="1">
        <f t="shared" si="787"/>
        <v>6.2751276218373539E-11</v>
      </c>
      <c r="EG278" s="1">
        <f t="shared" si="788"/>
        <v>2.3397497657406937E-11</v>
      </c>
      <c r="EH278" s="1">
        <f t="shared" si="789"/>
        <v>8.5537997379652944E-12</v>
      </c>
      <c r="EI278" s="1">
        <f t="shared" si="790"/>
        <v>3.0664058643088979E-12</v>
      </c>
      <c r="EJ278" s="1">
        <f t="shared" si="791"/>
        <v>1.078000675612191E-12</v>
      </c>
      <c r="EK278" s="1">
        <f t="shared" si="792"/>
        <v>3.716764359764458E-13</v>
      </c>
      <c r="EL278" s="1">
        <f t="shared" si="793"/>
        <v>1.2569128050399484E-13</v>
      </c>
      <c r="EM278" s="1">
        <f t="shared" si="794"/>
        <v>4.1694296894108903E-14</v>
      </c>
      <c r="EN278" s="1">
        <f t="shared" si="795"/>
        <v>1.3568020086078712E-14</v>
      </c>
      <c r="EO278" s="1">
        <f t="shared" si="796"/>
        <v>4.3317282934429852E-15</v>
      </c>
      <c r="EP278" s="1">
        <f t="shared" si="797"/>
        <v>1.3568975185540618E-15</v>
      </c>
      <c r="EQ278" s="1">
        <f t="shared" si="798"/>
        <v>4.170708049545974E-16</v>
      </c>
      <c r="ER278" s="1">
        <f t="shared" si="799"/>
        <v>1.2580120047556768E-16</v>
      </c>
      <c r="ES278" s="1">
        <f t="shared" si="800"/>
        <v>3.7239764224587461E-17</v>
      </c>
      <c r="ET278" s="1">
        <f t="shared" si="801"/>
        <v>1.0819585075639262E-17</v>
      </c>
      <c r="EU278" s="1">
        <f t="shared" si="802"/>
        <v>3.0855297389240192E-18</v>
      </c>
      <c r="EV278" s="1">
        <f t="shared" si="803"/>
        <v>8.6376915987652634E-19</v>
      </c>
      <c r="EW278" s="1">
        <f t="shared" si="804"/>
        <v>2.3738174690066058E-19</v>
      </c>
      <c r="EX278" s="1">
        <f t="shared" si="805"/>
        <v>6.4048785764081958E-20</v>
      </c>
      <c r="EY278" s="1">
        <f t="shared" si="806"/>
        <v>1.6967579361886414E-20</v>
      </c>
      <c r="EZ278" s="1">
        <f t="shared" si="807"/>
        <v>4.4136687463704143E-21</v>
      </c>
      <c r="FA278" s="1">
        <f t="shared" si="808"/>
        <v>1.127100799052149E-21</v>
      </c>
      <c r="FB278" s="1">
        <f t="shared" si="809"/>
        <v>2.8098454370711128E-22</v>
      </c>
      <c r="FC278" s="1">
        <f t="shared" si="810"/>
        <v>6.0255802489388656E-23</v>
      </c>
      <c r="FD278" s="75">
        <f t="shared" si="661"/>
        <v>-6.0255802489388656E-23</v>
      </c>
    </row>
    <row r="279" spans="7:160" x14ac:dyDescent="0.35">
      <c r="G279" t="str">
        <f t="shared" si="657"/>
        <v>Refd, t=1.32</v>
      </c>
      <c r="H279" s="76">
        <f t="shared" si="658"/>
        <v>1.3199999999999938</v>
      </c>
      <c r="I279" s="1">
        <f t="shared" si="659"/>
        <v>0</v>
      </c>
      <c r="J279" s="22">
        <f t="shared" si="660"/>
        <v>1.2919535328440791E-5</v>
      </c>
      <c r="K279" s="1">
        <f t="shared" si="662"/>
        <v>6.6793064652828659E-5</v>
      </c>
      <c r="L279" s="1">
        <f t="shared" si="663"/>
        <v>1.6992749560213458E-4</v>
      </c>
      <c r="M279" s="1">
        <f t="shared" si="664"/>
        <v>3.5696236534986175E-4</v>
      </c>
      <c r="N279" s="1">
        <f t="shared" si="665"/>
        <v>6.8279539087263009E-4</v>
      </c>
      <c r="O279" s="1">
        <f t="shared" si="666"/>
        <v>1.2318058501618906E-3</v>
      </c>
      <c r="P279" s="1">
        <f t="shared" si="667"/>
        <v>2.1296089469717808E-3</v>
      </c>
      <c r="Q279" s="1">
        <f t="shared" si="668"/>
        <v>3.5570880991454604E-3</v>
      </c>
      <c r="R279" s="1">
        <f t="shared" si="669"/>
        <v>5.7658338657019421E-3</v>
      </c>
      <c r="S279" s="1">
        <f t="shared" si="670"/>
        <v>9.0933128853995012E-3</v>
      </c>
      <c r="T279" s="1">
        <f t="shared" si="671"/>
        <v>1.3975192975237785E-2</v>
      </c>
      <c r="U279" s="1">
        <f t="shared" si="672"/>
        <v>2.095143754990321E-2</v>
      </c>
      <c r="V279" s="1">
        <f t="shared" si="673"/>
        <v>3.0662300039402891E-2</v>
      </c>
      <c r="W279" s="1">
        <f t="shared" si="674"/>
        <v>4.3830473126005846E-2</v>
      </c>
      <c r="X279" s="1">
        <f t="shared" si="675"/>
        <v>6.1226614461022795E-2</v>
      </c>
      <c r="Y279" s="1">
        <f t="shared" si="676"/>
        <v>8.3617388095606232E-2</v>
      </c>
      <c r="Z279" s="1">
        <f t="shared" si="677"/>
        <v>0.11169792680108255</v>
      </c>
      <c r="AA279" s="1">
        <f t="shared" si="678"/>
        <v>0.14601387627523404</v>
      </c>
      <c r="AB279" s="1">
        <f t="shared" si="679"/>
        <v>0.186881332954422</v>
      </c>
      <c r="AC279" s="1">
        <f t="shared" si="680"/>
        <v>0.23431530033310119</v>
      </c>
      <c r="AD279" s="1">
        <f t="shared" si="681"/>
        <v>0.2879780621564389</v>
      </c>
      <c r="AE279" s="1">
        <f t="shared" si="682"/>
        <v>0.34715763105068798</v>
      </c>
      <c r="AF279" s="1">
        <f t="shared" si="683"/>
        <v>0.4107831044730561</v>
      </c>
      <c r="AG279" s="1">
        <f t="shared" si="684"/>
        <v>0.4774787570753613</v>
      </c>
      <c r="AH279" s="1">
        <f t="shared" si="685"/>
        <v>0.54565287228503645</v>
      </c>
      <c r="AI279" s="1">
        <f t="shared" si="686"/>
        <v>0.61361178791203552</v>
      </c>
      <c r="AJ279" s="1">
        <f t="shared" si="687"/>
        <v>0.67968552897228174</v>
      </c>
      <c r="AK279" s="1">
        <f t="shared" si="688"/>
        <v>0.74234957938778801</v>
      </c>
      <c r="AL279" s="1">
        <f t="shared" si="689"/>
        <v>0.80032816604006751</v>
      </c>
      <c r="AM279" s="1">
        <f t="shared" si="690"/>
        <v>0.85266767940881794</v>
      </c>
      <c r="AN279" s="1">
        <f t="shared" si="691"/>
        <v>0.89877380861380174</v>
      </c>
      <c r="AO279" s="1">
        <f t="shared" si="692"/>
        <v>0.93841158312524819</v>
      </c>
      <c r="AP279" s="1">
        <f t="shared" si="693"/>
        <v>0.97167269493354536</v>
      </c>
      <c r="AQ279" s="1">
        <f t="shared" si="694"/>
        <v>0.99891833233833915</v>
      </c>
      <c r="AR279" s="1">
        <f t="shared" si="695"/>
        <v>1.0207077777022422</v>
      </c>
      <c r="AS279" s="1">
        <f t="shared" si="696"/>
        <v>1.0377231347958868</v>
      </c>
      <c r="AT279" s="1">
        <f t="shared" si="697"/>
        <v>1.0506990711532542</v>
      </c>
      <c r="AU279" s="1">
        <f t="shared" si="698"/>
        <v>1.0603639510237493</v>
      </c>
      <c r="AV279" s="1">
        <f t="shared" si="699"/>
        <v>1.0673958392122076</v>
      </c>
      <c r="AW279" s="1">
        <f t="shared" si="700"/>
        <v>1.0723941474518515</v>
      </c>
      <c r="AX279" s="1">
        <f t="shared" si="701"/>
        <v>1.075865571749707</v>
      </c>
      <c r="AY279" s="1">
        <f t="shared" si="702"/>
        <v>1.0782216193894425</v>
      </c>
      <c r="AZ279" s="1">
        <f t="shared" si="703"/>
        <v>1.0797844443172977</v>
      </c>
      <c r="BA279" s="1">
        <f t="shared" si="704"/>
        <v>1.0807977598350451</v>
      </c>
      <c r="BB279" s="1">
        <f t="shared" si="705"/>
        <v>1.0814400707862062</v>
      </c>
      <c r="BC279" s="1">
        <f t="shared" si="706"/>
        <v>1.0818381506867505</v>
      </c>
      <c r="BD279" s="1">
        <f t="shared" si="707"/>
        <v>1.0820794060739345</v>
      </c>
      <c r="BE279" s="1">
        <f t="shared" si="708"/>
        <v>1.082222401284948</v>
      </c>
      <c r="BF279" s="1">
        <f t="shared" si="709"/>
        <v>1.0823053009191486</v>
      </c>
      <c r="BG279" s="1">
        <f t="shared" si="710"/>
        <v>1.0823523108873436</v>
      </c>
      <c r="BH279" s="1">
        <f t="shared" si="711"/>
        <v>1.0823783800287994</v>
      </c>
      <c r="BI279" s="1">
        <f t="shared" si="712"/>
        <v>1.0823924959882465</v>
      </c>
      <c r="BJ279" s="1">
        <f t="shared" si="713"/>
        <v>1.0823999075787072</v>
      </c>
      <c r="BK279" s="1">
        <f t="shared" si="714"/>
        <v>1.0824035625943949</v>
      </c>
      <c r="BL279" s="1">
        <f t="shared" si="715"/>
        <v>1.0824049879812947</v>
      </c>
      <c r="BM279" s="1">
        <f t="shared" si="716"/>
        <v>1.082404772508887</v>
      </c>
      <c r="BN279" s="1">
        <f t="shared" si="717"/>
        <v>1.0824027470349871</v>
      </c>
      <c r="BO279" s="1">
        <f t="shared" si="718"/>
        <v>1.0823978948855399</v>
      </c>
      <c r="BP279" s="1">
        <f t="shared" si="719"/>
        <v>1.0823879621096639</v>
      </c>
      <c r="BQ279" s="1">
        <f t="shared" si="720"/>
        <v>1.0823686705307534</v>
      </c>
      <c r="BR279" s="1">
        <f t="shared" si="721"/>
        <v>1.0823323628407073</v>
      </c>
      <c r="BS279" s="1">
        <f t="shared" si="722"/>
        <v>1.0822658294832515</v>
      </c>
      <c r="BT279" s="1">
        <f t="shared" si="723"/>
        <v>1.0821469894564142</v>
      </c>
      <c r="BU279" s="1">
        <f t="shared" si="724"/>
        <v>1.0819400387355325</v>
      </c>
      <c r="BV279" s="1">
        <f t="shared" si="725"/>
        <v>1.0815886695612564</v>
      </c>
      <c r="BW279" s="1">
        <f t="shared" si="726"/>
        <v>1.0810070410027985</v>
      </c>
      <c r="BX279" s="1">
        <f t="shared" si="727"/>
        <v>1.0800683915439291</v>
      </c>
      <c r="BY279" s="1">
        <f t="shared" si="728"/>
        <v>1.0785915685415153</v>
      </c>
      <c r="BZ279" s="1">
        <f t="shared" si="729"/>
        <v>1.0763263259417768</v>
      </c>
      <c r="CA279" s="1">
        <f t="shared" si="730"/>
        <v>1.0729389864291936</v>
      </c>
      <c r="CB279" s="1">
        <f t="shared" si="731"/>
        <v>1.0680008906368825</v>
      </c>
      <c r="CC279" s="1">
        <f t="shared" si="732"/>
        <v>1.0609828051436709</v>
      </c>
      <c r="CD279" s="1">
        <f t="shared" si="733"/>
        <v>1.0512589101001062</v>
      </c>
      <c r="CE279" s="1">
        <f t="shared" si="734"/>
        <v>1.0381238849923822</v>
      </c>
      <c r="CF279" s="1">
        <f t="shared" si="735"/>
        <v>1.0208257382535195</v>
      </c>
      <c r="CG279" s="1">
        <f t="shared" si="736"/>
        <v>0.99861527515176884</v>
      </c>
      <c r="CH279" s="1">
        <f t="shared" si="737"/>
        <v>0.97081054736505878</v>
      </c>
      <c r="CI279" s="1">
        <f t="shared" si="738"/>
        <v>0.93687158808161142</v>
      </c>
      <c r="CJ279" s="1">
        <f t="shared" si="739"/>
        <v>0.89647774127537649</v>
      </c>
      <c r="CK279" s="1">
        <f t="shared" si="740"/>
        <v>0.84959761565783298</v>
      </c>
      <c r="CL279" s="1">
        <f t="shared" si="741"/>
        <v>0.79654079806353761</v>
      </c>
      <c r="CM279" s="1">
        <f t="shared" si="742"/>
        <v>0.73798142456052362</v>
      </c>
      <c r="CN279" s="1">
        <f t="shared" si="743"/>
        <v>0.67494665384312924</v>
      </c>
      <c r="CO279" s="1">
        <f t="shared" si="744"/>
        <v>0.60876769323996749</v>
      </c>
      <c r="CP279" s="1">
        <f t="shared" si="745"/>
        <v>0.54099654266265296</v>
      </c>
      <c r="CQ279" s="1">
        <f t="shared" si="746"/>
        <v>0.47329701087267156</v>
      </c>
      <c r="CR279" s="1">
        <f t="shared" si="747"/>
        <v>0.40732273681473363</v>
      </c>
      <c r="CS279" s="1">
        <f t="shared" si="748"/>
        <v>0.34459704792587781</v>
      </c>
      <c r="CT279" s="1">
        <f t="shared" si="749"/>
        <v>0.28640907459441983</v>
      </c>
      <c r="CU279" s="1">
        <f t="shared" si="750"/>
        <v>0.23373772661508885</v>
      </c>
      <c r="CV279" s="1">
        <f t="shared" si="751"/>
        <v>0.1872105438386043</v>
      </c>
      <c r="CW279" s="1">
        <f t="shared" si="752"/>
        <v>0.14709902287988544</v>
      </c>
      <c r="CX279" s="1">
        <f t="shared" si="753"/>
        <v>0.11334685730181084</v>
      </c>
      <c r="CY279" s="1">
        <f t="shared" si="754"/>
        <v>8.5623520860659108E-2</v>
      </c>
      <c r="CZ279" s="1">
        <f t="shared" si="755"/>
        <v>6.3393342581189574E-2</v>
      </c>
      <c r="DA279" s="1">
        <f t="shared" si="756"/>
        <v>4.5989816097755418E-2</v>
      </c>
      <c r="DB279" s="1">
        <f t="shared" si="757"/>
        <v>3.2686109595153487E-2</v>
      </c>
      <c r="DC279" s="1">
        <f t="shared" si="758"/>
        <v>2.2755080313777258E-2</v>
      </c>
      <c r="DD279" s="1">
        <f t="shared" si="759"/>
        <v>1.5514922034530044E-2</v>
      </c>
      <c r="DE279" s="1">
        <f t="shared" si="760"/>
        <v>1.0359302837266243E-2</v>
      </c>
      <c r="DF279" s="1">
        <f t="shared" si="761"/>
        <v>6.7730565718516393E-3</v>
      </c>
      <c r="DG279" s="1">
        <f t="shared" si="762"/>
        <v>4.33595225693254E-3</v>
      </c>
      <c r="DH279" s="1">
        <f t="shared" si="763"/>
        <v>2.7177539973125466E-3</v>
      </c>
      <c r="DI279" s="1">
        <f t="shared" si="764"/>
        <v>1.6678190363565259E-3</v>
      </c>
      <c r="DJ279" s="1">
        <f t="shared" si="765"/>
        <v>1.0020614780171845E-3</v>
      </c>
      <c r="DK279" s="1">
        <f t="shared" si="766"/>
        <v>5.894480919106616E-4</v>
      </c>
      <c r="DL279" s="1">
        <f t="shared" si="767"/>
        <v>3.3947406023793062E-4</v>
      </c>
      <c r="DM279" s="1">
        <f t="shared" si="768"/>
        <v>1.9141939951177725E-4</v>
      </c>
      <c r="DN279" s="1">
        <f t="shared" si="769"/>
        <v>1.0568079412868438E-4</v>
      </c>
      <c r="DO279" s="1">
        <f t="shared" si="770"/>
        <v>5.7128509546423663E-5</v>
      </c>
      <c r="DP279" s="1">
        <f t="shared" si="771"/>
        <v>3.0239561166179652E-5</v>
      </c>
      <c r="DQ279" s="1">
        <f t="shared" si="772"/>
        <v>1.567421003494365E-5</v>
      </c>
      <c r="DR279" s="1">
        <f t="shared" si="773"/>
        <v>7.9562367044722373E-6</v>
      </c>
      <c r="DS279" s="1">
        <f t="shared" si="774"/>
        <v>3.9551960400642007E-6</v>
      </c>
      <c r="DT279" s="1">
        <f t="shared" si="775"/>
        <v>1.925728032099396E-6</v>
      </c>
      <c r="DU279" s="1">
        <f t="shared" si="776"/>
        <v>9.1837174161080282E-7</v>
      </c>
      <c r="DV279" s="1">
        <f t="shared" si="777"/>
        <v>4.2901270426452777E-7</v>
      </c>
      <c r="DW279" s="1">
        <f t="shared" si="778"/>
        <v>1.9632816165697264E-7</v>
      </c>
      <c r="DX279" s="1">
        <f t="shared" si="779"/>
        <v>8.8021682790977144E-8</v>
      </c>
      <c r="DY279" s="1">
        <f t="shared" si="780"/>
        <v>3.8665719751077617E-8</v>
      </c>
      <c r="DZ279" s="1">
        <f t="shared" si="781"/>
        <v>1.6642839507158771E-8</v>
      </c>
      <c r="EA279" s="1">
        <f t="shared" si="782"/>
        <v>7.0198822742239262E-9</v>
      </c>
      <c r="EB279" s="1">
        <f t="shared" si="783"/>
        <v>2.9018170330250769E-9</v>
      </c>
      <c r="EC279" s="1">
        <f t="shared" si="784"/>
        <v>1.1756692328550164E-9</v>
      </c>
      <c r="ED279" s="1">
        <f t="shared" si="785"/>
        <v>4.6688795568896754E-10</v>
      </c>
      <c r="EE279" s="1">
        <f t="shared" si="786"/>
        <v>1.8175663285478841E-10</v>
      </c>
      <c r="EF279" s="1">
        <f t="shared" si="787"/>
        <v>6.9367458544697433E-11</v>
      </c>
      <c r="EG279" s="1">
        <f t="shared" si="788"/>
        <v>2.5956559170798706E-11</v>
      </c>
      <c r="EH279" s="1">
        <f t="shared" si="789"/>
        <v>9.5236228838339123E-12</v>
      </c>
      <c r="EI279" s="1">
        <f t="shared" si="790"/>
        <v>3.4265638801007213E-12</v>
      </c>
      <c r="EJ279" s="1">
        <f t="shared" si="791"/>
        <v>1.209079262101297E-12</v>
      </c>
      <c r="EK279" s="1">
        <f t="shared" si="792"/>
        <v>4.1843457010635121E-13</v>
      </c>
      <c r="EL279" s="1">
        <f t="shared" si="793"/>
        <v>1.4204125990824956E-13</v>
      </c>
      <c r="EM279" s="1">
        <f t="shared" si="794"/>
        <v>4.729908155300445E-14</v>
      </c>
      <c r="EN279" s="1">
        <f t="shared" si="795"/>
        <v>1.5451793278713789E-14</v>
      </c>
      <c r="EO279" s="1">
        <f t="shared" si="796"/>
        <v>4.9525569137678946E-15</v>
      </c>
      <c r="EP279" s="1">
        <f t="shared" si="797"/>
        <v>1.5575446505952334E-15</v>
      </c>
      <c r="EQ279" s="1">
        <f t="shared" si="798"/>
        <v>4.8067066469088836E-16</v>
      </c>
      <c r="ER279" s="1">
        <f t="shared" si="799"/>
        <v>1.4557473875730574E-16</v>
      </c>
      <c r="ES279" s="1">
        <f t="shared" si="800"/>
        <v>4.3270355476054404E-17</v>
      </c>
      <c r="ET279" s="1">
        <f t="shared" si="801"/>
        <v>1.2623948858211053E-17</v>
      </c>
      <c r="EU279" s="1">
        <f t="shared" si="802"/>
        <v>3.6152146852267589E-18</v>
      </c>
      <c r="EV279" s="1">
        <f t="shared" si="803"/>
        <v>1.0163430733288764E-18</v>
      </c>
      <c r="EW279" s="1">
        <f t="shared" si="804"/>
        <v>2.805089268263647E-19</v>
      </c>
      <c r="EX279" s="1">
        <f t="shared" si="805"/>
        <v>7.6012557604927201E-20</v>
      </c>
      <c r="EY279" s="1">
        <f t="shared" si="806"/>
        <v>2.0224959927433138E-20</v>
      </c>
      <c r="EZ279" s="1">
        <f t="shared" si="807"/>
        <v>5.2841951516170041E-21</v>
      </c>
      <c r="FA279" s="1">
        <f t="shared" si="808"/>
        <v>1.3554029866225944E-21</v>
      </c>
      <c r="FB279" s="1">
        <f t="shared" si="809"/>
        <v>3.3938812186241548E-22</v>
      </c>
      <c r="FC279" s="1">
        <f t="shared" si="810"/>
        <v>7.3052870926525488E-23</v>
      </c>
      <c r="FD279" s="75">
        <f t="shared" si="661"/>
        <v>-7.3052870926525488E-23</v>
      </c>
    </row>
    <row r="280" spans="7:160" x14ac:dyDescent="0.35">
      <c r="G280" t="str">
        <f t="shared" si="657"/>
        <v>Refd, t=1.32</v>
      </c>
      <c r="H280" s="76">
        <f t="shared" si="658"/>
        <v>1.3249999999999937</v>
      </c>
      <c r="I280" s="1">
        <f t="shared" si="659"/>
        <v>0</v>
      </c>
      <c r="J280" s="22">
        <f t="shared" si="660"/>
        <v>1.2782870912400401E-5</v>
      </c>
      <c r="K280" s="1">
        <f t="shared" si="662"/>
        <v>6.6082757252690588E-5</v>
      </c>
      <c r="L280" s="1">
        <f t="shared" si="663"/>
        <v>1.6810053595444919E-4</v>
      </c>
      <c r="M280" s="1">
        <f t="shared" si="664"/>
        <v>3.5306693517005519E-4</v>
      </c>
      <c r="N280" s="1">
        <f t="shared" si="665"/>
        <v>6.75216377306631E-4</v>
      </c>
      <c r="O280" s="1">
        <f t="shared" si="666"/>
        <v>1.2178941768672112E-3</v>
      </c>
      <c r="P280" s="1">
        <f t="shared" si="667"/>
        <v>2.1051703225123796E-3</v>
      </c>
      <c r="Q280" s="1">
        <f t="shared" si="668"/>
        <v>3.5157191551935738E-3</v>
      </c>
      <c r="R280" s="1">
        <f t="shared" si="669"/>
        <v>5.6981181241217774E-3</v>
      </c>
      <c r="S280" s="1">
        <f t="shared" si="670"/>
        <v>8.9859271084016517E-3</v>
      </c>
      <c r="T280" s="1">
        <f t="shared" si="671"/>
        <v>1.3810024575664371E-2</v>
      </c>
      <c r="U280" s="1">
        <f t="shared" si="672"/>
        <v>2.0704869558459266E-2</v>
      </c>
      <c r="V280" s="1">
        <f t="shared" si="673"/>
        <v>3.0304869999899869E-2</v>
      </c>
      <c r="W280" s="1">
        <f t="shared" si="674"/>
        <v>4.3327140129490578E-2</v>
      </c>
      <c r="X280" s="1">
        <f t="shared" si="675"/>
        <v>6.053785671771976E-2</v>
      </c>
      <c r="Y280" s="1">
        <f t="shared" si="676"/>
        <v>8.2701287681075514E-2</v>
      </c>
      <c r="Z280" s="1">
        <f t="shared" si="677"/>
        <v>0.11051327335928028</v>
      </c>
      <c r="AA280" s="1">
        <f t="shared" si="678"/>
        <v>0.14452414663411225</v>
      </c>
      <c r="AB280" s="1">
        <f t="shared" si="679"/>
        <v>0.18505920442859464</v>
      </c>
      <c r="AC280" s="1">
        <f t="shared" si="680"/>
        <v>0.23214717169521254</v>
      </c>
      <c r="AD280" s="1">
        <f t="shared" si="681"/>
        <v>0.28546793414671801</v>
      </c>
      <c r="AE280" s="1">
        <f t="shared" si="682"/>
        <v>0.34432967913706491</v>
      </c>
      <c r="AF280" s="1">
        <f t="shared" si="683"/>
        <v>0.40768238402182455</v>
      </c>
      <c r="AG280" s="1">
        <f t="shared" si="684"/>
        <v>0.47416971149294684</v>
      </c>
      <c r="AH280" s="1">
        <f t="shared" si="685"/>
        <v>0.54221563400336381</v>
      </c>
      <c r="AI280" s="1">
        <f t="shared" si="686"/>
        <v>0.61013661130618779</v>
      </c>
      <c r="AJ280" s="1">
        <f t="shared" si="687"/>
        <v>0.67626600262943937</v>
      </c>
      <c r="AK280" s="1">
        <f t="shared" si="688"/>
        <v>0.739075467516635</v>
      </c>
      <c r="AL280" s="1">
        <f t="shared" si="689"/>
        <v>0.79727878257365992</v>
      </c>
      <c r="AM280" s="1">
        <f t="shared" si="690"/>
        <v>0.84990659416690384</v>
      </c>
      <c r="AN280" s="1">
        <f t="shared" si="691"/>
        <v>0.89634544850231068</v>
      </c>
      <c r="AO280" s="1">
        <f t="shared" si="692"/>
        <v>0.93633997598249963</v>
      </c>
      <c r="AP280" s="1">
        <f t="shared" si="693"/>
        <v>0.96996227555518599</v>
      </c>
      <c r="AQ280" s="1">
        <f t="shared" si="694"/>
        <v>0.99755645206821819</v>
      </c>
      <c r="AR280" s="1">
        <f t="shared" si="695"/>
        <v>1.0196683756963032</v>
      </c>
      <c r="AS280" s="1">
        <f t="shared" si="696"/>
        <v>1.0369709599549646</v>
      </c>
      <c r="AT280" s="1">
        <f t="shared" si="697"/>
        <v>1.0501938820084256</v>
      </c>
      <c r="AU280" s="1">
        <f t="shared" si="698"/>
        <v>1.0600642396786801</v>
      </c>
      <c r="AV280" s="1">
        <f t="shared" si="699"/>
        <v>1.067261787541099</v>
      </c>
      <c r="AW280" s="1">
        <f t="shared" si="700"/>
        <v>1.0723896916536082</v>
      </c>
      <c r="AX280" s="1">
        <f t="shared" si="701"/>
        <v>1.0759595953692263</v>
      </c>
      <c r="AY280" s="1">
        <f t="shared" si="702"/>
        <v>1.0783883973713111</v>
      </c>
      <c r="AZ280" s="1">
        <f t="shared" si="703"/>
        <v>1.0800035163665509</v>
      </c>
      <c r="BA280" s="1">
        <f t="shared" si="704"/>
        <v>1.0810534251409687</v>
      </c>
      <c r="BB280" s="1">
        <f t="shared" si="705"/>
        <v>1.081720678889448</v>
      </c>
      <c r="BC280" s="1">
        <f t="shared" si="706"/>
        <v>1.082135327813756</v>
      </c>
      <c r="BD280" s="1">
        <f t="shared" si="707"/>
        <v>1.0823873143421263</v>
      </c>
      <c r="BE280" s="1">
        <f t="shared" si="708"/>
        <v>1.0825370885074359</v>
      </c>
      <c r="BF280" s="1">
        <f t="shared" si="709"/>
        <v>1.0826241664487044</v>
      </c>
      <c r="BG280" s="1">
        <f t="shared" si="710"/>
        <v>1.0826736899830085</v>
      </c>
      <c r="BH280" s="1">
        <f t="shared" si="711"/>
        <v>1.0827012352408709</v>
      </c>
      <c r="BI280" s="1">
        <f t="shared" si="712"/>
        <v>1.082716197358522</v>
      </c>
      <c r="BJ280" s="1">
        <f t="shared" si="713"/>
        <v>1.0827240818945947</v>
      </c>
      <c r="BK280" s="1">
        <f t="shared" si="714"/>
        <v>1.082727993483801</v>
      </c>
      <c r="BL280" s="1">
        <f t="shared" si="715"/>
        <v>1.0827295516794964</v>
      </c>
      <c r="BM280" s="1">
        <f t="shared" si="716"/>
        <v>1.0827293975772816</v>
      </c>
      <c r="BN280" s="1">
        <f t="shared" si="717"/>
        <v>1.0827273895538958</v>
      </c>
      <c r="BO280" s="1">
        <f t="shared" si="718"/>
        <v>1.0827225234506233</v>
      </c>
      <c r="BP280" s="1">
        <f t="shared" si="719"/>
        <v>1.0827125493790741</v>
      </c>
      <c r="BQ280" s="1">
        <f t="shared" si="720"/>
        <v>1.0826931903214068</v>
      </c>
      <c r="BR280" s="1">
        <f t="shared" si="721"/>
        <v>1.0826567941781606</v>
      </c>
      <c r="BS280" s="1">
        <f t="shared" si="722"/>
        <v>1.0825901719076043</v>
      </c>
      <c r="BT280" s="1">
        <f t="shared" si="723"/>
        <v>1.0824712975235973</v>
      </c>
      <c r="BU280" s="1">
        <f t="shared" si="724"/>
        <v>1.082264488039351</v>
      </c>
      <c r="BV280" s="1">
        <f t="shared" si="725"/>
        <v>1.0819136713208544</v>
      </c>
      <c r="BW280" s="1">
        <f t="shared" si="726"/>
        <v>1.0813334262754986</v>
      </c>
      <c r="BX280" s="1">
        <f t="shared" si="727"/>
        <v>1.0803976876509302</v>
      </c>
      <c r="BY280" s="1">
        <f t="shared" si="728"/>
        <v>1.0789263868666648</v>
      </c>
      <c r="BZ280" s="1">
        <f t="shared" si="729"/>
        <v>1.0766708691114288</v>
      </c>
      <c r="CA280" s="1">
        <f t="shared" si="730"/>
        <v>1.0732996617121164</v>
      </c>
      <c r="CB280" s="1">
        <f t="shared" si="731"/>
        <v>1.0683869845502452</v>
      </c>
      <c r="CC280" s="1">
        <f t="shared" si="732"/>
        <v>1.0614071339603159</v>
      </c>
      <c r="CD280" s="1">
        <f t="shared" si="733"/>
        <v>1.051738318381142</v>
      </c>
      <c r="CE280" s="1">
        <f t="shared" si="734"/>
        <v>1.0386794296290554</v>
      </c>
      <c r="CF280" s="1">
        <f t="shared" si="735"/>
        <v>1.021482381822487</v>
      </c>
      <c r="CG280" s="1">
        <f t="shared" si="736"/>
        <v>0.99940093267950825</v>
      </c>
      <c r="CH280" s="1">
        <f t="shared" si="737"/>
        <v>0.97175439374514161</v>
      </c>
      <c r="CI280" s="1">
        <f t="shared" si="738"/>
        <v>0.9380016397515466</v>
      </c>
      <c r="CJ280" s="1">
        <f t="shared" si="739"/>
        <v>0.89781786396936691</v>
      </c>
      <c r="CK280" s="1">
        <f t="shared" si="740"/>
        <v>0.851164256581046</v>
      </c>
      <c r="CL280" s="1">
        <f t="shared" si="741"/>
        <v>0.79833986336398544</v>
      </c>
      <c r="CM280" s="1">
        <f t="shared" si="742"/>
        <v>0.74000578746946799</v>
      </c>
      <c r="CN280" s="1">
        <f t="shared" si="743"/>
        <v>0.67717475884870415</v>
      </c>
      <c r="CO280" s="1">
        <f t="shared" si="744"/>
        <v>0.61116360712863793</v>
      </c>
      <c r="CP280" s="1">
        <f t="shared" si="745"/>
        <v>0.54351160607186089</v>
      </c>
      <c r="CQ280" s="1">
        <f t="shared" si="746"/>
        <v>0.47587299760426477</v>
      </c>
      <c r="CR280" s="1">
        <f t="shared" si="747"/>
        <v>0.40989618096236141</v>
      </c>
      <c r="CS280" s="1">
        <f t="shared" si="748"/>
        <v>0.34710420266348191</v>
      </c>
      <c r="CT280" s="1">
        <f t="shared" si="749"/>
        <v>0.28879086324079267</v>
      </c>
      <c r="CU280" s="1">
        <f t="shared" si="750"/>
        <v>0.23594405760896894</v>
      </c>
      <c r="CV280" s="1">
        <f t="shared" si="751"/>
        <v>0.18920348183066418</v>
      </c>
      <c r="CW280" s="1">
        <f t="shared" si="752"/>
        <v>0.1488545094672408</v>
      </c>
      <c r="CX280" s="1">
        <f t="shared" si="753"/>
        <v>0.11485491232220051</v>
      </c>
      <c r="CY280" s="1">
        <f t="shared" si="754"/>
        <v>8.6887079954375931E-2</v>
      </c>
      <c r="CZ280" s="1">
        <f t="shared" si="755"/>
        <v>6.442605810440441E-2</v>
      </c>
      <c r="DA280" s="1">
        <f t="shared" si="756"/>
        <v>4.6813242004606001E-2</v>
      </c>
      <c r="DB280" s="1">
        <f t="shared" si="757"/>
        <v>3.3326701829567942E-2</v>
      </c>
      <c r="DC280" s="1">
        <f t="shared" si="758"/>
        <v>2.3241385342111457E-2</v>
      </c>
      <c r="DD280" s="1">
        <f t="shared" si="759"/>
        <v>1.5875221690210103E-2</v>
      </c>
      <c r="DE280" s="1">
        <f t="shared" si="760"/>
        <v>1.0619861787485125E-2</v>
      </c>
      <c r="DF280" s="1">
        <f t="shared" si="761"/>
        <v>6.9570045379206023E-3</v>
      </c>
      <c r="DG280" s="1">
        <f t="shared" si="762"/>
        <v>4.4627440405265104E-3</v>
      </c>
      <c r="DH280" s="1">
        <f t="shared" si="763"/>
        <v>2.8030944555031824E-3</v>
      </c>
      <c r="DI280" s="1">
        <f t="shared" si="764"/>
        <v>1.7239170367987638E-3</v>
      </c>
      <c r="DJ280" s="1">
        <f t="shared" si="765"/>
        <v>1.0380802798313196E-3</v>
      </c>
      <c r="DK280" s="1">
        <f t="shared" si="766"/>
        <v>6.1204044929154169E-4</v>
      </c>
      <c r="DL280" s="1">
        <f t="shared" si="767"/>
        <v>3.5331944849544358E-4</v>
      </c>
      <c r="DM280" s="1">
        <f t="shared" si="768"/>
        <v>1.9971066503049213E-4</v>
      </c>
      <c r="DN280" s="1">
        <f t="shared" si="769"/>
        <v>1.105333354698241E-4</v>
      </c>
      <c r="DO280" s="1">
        <f t="shared" si="770"/>
        <v>5.990445448313008E-5</v>
      </c>
      <c r="DP280" s="1">
        <f t="shared" si="771"/>
        <v>3.1791969055185442E-5</v>
      </c>
      <c r="DQ280" s="1">
        <f t="shared" si="772"/>
        <v>1.652302720757952E-5</v>
      </c>
      <c r="DR280" s="1">
        <f t="shared" si="773"/>
        <v>8.410069017401397E-6</v>
      </c>
      <c r="DS280" s="1">
        <f t="shared" si="774"/>
        <v>4.1925021293649489E-6</v>
      </c>
      <c r="DT280" s="1">
        <f t="shared" si="775"/>
        <v>2.0470986179135981E-6</v>
      </c>
      <c r="DU280" s="1">
        <f t="shared" si="776"/>
        <v>9.7909674995896415E-7</v>
      </c>
      <c r="DV280" s="1">
        <f t="shared" si="777"/>
        <v>4.587382140809318E-7</v>
      </c>
      <c r="DW280" s="1">
        <f t="shared" si="778"/>
        <v>2.1056639745031031E-7</v>
      </c>
      <c r="DX280" s="1">
        <f t="shared" si="779"/>
        <v>9.4695975202888629E-8</v>
      </c>
      <c r="DY280" s="1">
        <f t="shared" si="780"/>
        <v>4.1727915604543208E-8</v>
      </c>
      <c r="DZ280" s="1">
        <f t="shared" si="781"/>
        <v>1.8018132806026943E-8</v>
      </c>
      <c r="EA280" s="1">
        <f t="shared" si="782"/>
        <v>7.6245930047773781E-9</v>
      </c>
      <c r="EB280" s="1">
        <f t="shared" si="783"/>
        <v>3.1621593438312782E-9</v>
      </c>
      <c r="EC280" s="1">
        <f t="shared" si="784"/>
        <v>1.2854283691168509E-9</v>
      </c>
      <c r="ED280" s="1">
        <f t="shared" si="785"/>
        <v>5.1220785236380133E-10</v>
      </c>
      <c r="EE280" s="1">
        <f t="shared" si="786"/>
        <v>2.0008577894329843E-10</v>
      </c>
      <c r="EF280" s="1">
        <f t="shared" si="787"/>
        <v>7.6629399960142419E-11</v>
      </c>
      <c r="EG280" s="1">
        <f t="shared" si="788"/>
        <v>2.8775408245548072E-11</v>
      </c>
      <c r="EH280" s="1">
        <f t="shared" si="789"/>
        <v>1.0595759543646569E-11</v>
      </c>
      <c r="EI280" s="1">
        <f t="shared" si="790"/>
        <v>3.8261750670022057E-12</v>
      </c>
      <c r="EJ280" s="1">
        <f t="shared" si="791"/>
        <v>1.3550559410114275E-12</v>
      </c>
      <c r="EK280" s="1">
        <f t="shared" si="792"/>
        <v>4.7070259534729898E-13</v>
      </c>
      <c r="EL280" s="1">
        <f t="shared" si="793"/>
        <v>1.603873334901414E-13</v>
      </c>
      <c r="EM280" s="1">
        <f t="shared" si="794"/>
        <v>5.3612309530332398E-14</v>
      </c>
      <c r="EN280" s="1">
        <f t="shared" si="795"/>
        <v>1.7581928677918684E-14</v>
      </c>
      <c r="EO280" s="1">
        <f t="shared" si="796"/>
        <v>5.657340281268563E-15</v>
      </c>
      <c r="EP280" s="1">
        <f t="shared" si="797"/>
        <v>1.7862315530651312E-15</v>
      </c>
      <c r="EQ280" s="1">
        <f t="shared" si="798"/>
        <v>5.5344996196593501E-16</v>
      </c>
      <c r="ER280" s="1">
        <f t="shared" si="799"/>
        <v>1.6829421180932519E-16</v>
      </c>
      <c r="ES280" s="1">
        <f t="shared" si="800"/>
        <v>5.0227877482353889E-17</v>
      </c>
      <c r="ET280" s="1">
        <f t="shared" si="801"/>
        <v>1.471429479544874E-17</v>
      </c>
      <c r="EU280" s="1">
        <f t="shared" si="802"/>
        <v>4.2314257349736625E-18</v>
      </c>
      <c r="EV280" s="1">
        <f t="shared" si="803"/>
        <v>1.1945925384586127E-18</v>
      </c>
      <c r="EW280" s="1">
        <f t="shared" si="804"/>
        <v>3.3110925314095507E-19</v>
      </c>
      <c r="EX280" s="1">
        <f t="shared" si="805"/>
        <v>9.0110080278023539E-20</v>
      </c>
      <c r="EY280" s="1">
        <f t="shared" si="806"/>
        <v>2.4080041923069037E-20</v>
      </c>
      <c r="EZ280" s="1">
        <f t="shared" si="807"/>
        <v>6.3189923114240425E-21</v>
      </c>
      <c r="FA280" s="1">
        <f t="shared" si="808"/>
        <v>1.6279906051941545E-21</v>
      </c>
      <c r="FB280" s="1">
        <f t="shared" si="809"/>
        <v>4.0942668801970627E-22</v>
      </c>
      <c r="FC280" s="1">
        <f t="shared" si="810"/>
        <v>8.845630860134293E-23</v>
      </c>
      <c r="FD280" s="75">
        <f t="shared" si="661"/>
        <v>-8.845630860134293E-23</v>
      </c>
    </row>
    <row r="281" spans="7:160" x14ac:dyDescent="0.35">
      <c r="G281" t="str">
        <f t="shared" si="657"/>
        <v>Refd, t=1.33</v>
      </c>
      <c r="H281" s="76">
        <f t="shared" si="658"/>
        <v>1.3299999999999936</v>
      </c>
      <c r="I281" s="1">
        <f t="shared" si="659"/>
        <v>0</v>
      </c>
      <c r="J281" s="22">
        <f t="shared" si="660"/>
        <v>1.2647463472911585E-5</v>
      </c>
      <c r="K281" s="1">
        <f t="shared" si="662"/>
        <v>6.5379083834083974E-5</v>
      </c>
      <c r="L281" s="1">
        <f t="shared" si="663"/>
        <v>1.6629117063207994E-4</v>
      </c>
      <c r="M281" s="1">
        <f t="shared" si="664"/>
        <v>3.4921054798864722E-4</v>
      </c>
      <c r="N281" s="1">
        <f t="shared" si="665"/>
        <v>6.677166915777811E-4</v>
      </c>
      <c r="O281" s="1">
        <f t="shared" si="666"/>
        <v>1.2041343513316169E-3</v>
      </c>
      <c r="P281" s="1">
        <f t="shared" si="667"/>
        <v>2.0810085640276207E-3</v>
      </c>
      <c r="Q281" s="1">
        <f t="shared" si="668"/>
        <v>3.4748334028286399E-3</v>
      </c>
      <c r="R281" s="1">
        <f t="shared" si="669"/>
        <v>5.6312115430823973E-3</v>
      </c>
      <c r="S281" s="1">
        <f t="shared" si="670"/>
        <v>8.8798434599561948E-3</v>
      </c>
      <c r="T281" s="1">
        <f t="shared" si="671"/>
        <v>1.3646871751200423E-2</v>
      </c>
      <c r="U281" s="1">
        <f t="shared" si="672"/>
        <v>2.04613045883076E-2</v>
      </c>
      <c r="V281" s="1">
        <f t="shared" si="673"/>
        <v>2.9951748346368202E-2</v>
      </c>
      <c r="W281" s="1">
        <f t="shared" si="674"/>
        <v>4.2829760318273888E-2</v>
      </c>
      <c r="X281" s="1">
        <f t="shared" si="675"/>
        <v>5.9857021022700484E-2</v>
      </c>
      <c r="Y281" s="1">
        <f t="shared" si="676"/>
        <v>8.1795336430616192E-2</v>
      </c>
      <c r="Z281" s="1">
        <f t="shared" si="677"/>
        <v>0.10934112907290566</v>
      </c>
      <c r="AA281" s="1">
        <f t="shared" si="678"/>
        <v>0.14304923309049103</v>
      </c>
      <c r="AB281" s="1">
        <f t="shared" si="679"/>
        <v>0.18325390955861601</v>
      </c>
      <c r="AC281" s="1">
        <f t="shared" si="680"/>
        <v>0.22999734056403276</v>
      </c>
      <c r="AD281" s="1">
        <f t="shared" si="681"/>
        <v>0.28297675469088784</v>
      </c>
      <c r="AE281" s="1">
        <f t="shared" si="682"/>
        <v>0.3415202997589451</v>
      </c>
      <c r="AF281" s="1">
        <f t="shared" si="683"/>
        <v>0.40459870277915871</v>
      </c>
      <c r="AG281" s="1">
        <f t="shared" si="684"/>
        <v>0.47087499911090497</v>
      </c>
      <c r="AH281" s="1">
        <f t="shared" si="685"/>
        <v>0.53878896506848328</v>
      </c>
      <c r="AI281" s="1">
        <f t="shared" si="686"/>
        <v>0.60666742264347784</v>
      </c>
      <c r="AJ281" s="1">
        <f t="shared" si="687"/>
        <v>0.67284740558798417</v>
      </c>
      <c r="AK281" s="1">
        <f t="shared" si="688"/>
        <v>0.73579714702818244</v>
      </c>
      <c r="AL281" s="1">
        <f t="shared" si="689"/>
        <v>0.79422037703549153</v>
      </c>
      <c r="AM281" s="1">
        <f t="shared" si="690"/>
        <v>0.84713235541160736</v>
      </c>
      <c r="AN281" s="1">
        <f t="shared" si="691"/>
        <v>0.89390075393126822</v>
      </c>
      <c r="AO281" s="1">
        <f t="shared" si="692"/>
        <v>0.93424995652183962</v>
      </c>
      <c r="AP281" s="1">
        <f t="shared" si="693"/>
        <v>0.96823249832219704</v>
      </c>
      <c r="AQ281" s="1">
        <f t="shared" si="694"/>
        <v>0.99617531775305201</v>
      </c>
      <c r="AR281" s="1">
        <f t="shared" si="695"/>
        <v>1.018610703200717</v>
      </c>
      <c r="AS281" s="1">
        <f t="shared" si="696"/>
        <v>1.036202155423618</v>
      </c>
      <c r="AT281" s="1">
        <f t="shared" si="697"/>
        <v>1.0496741208948186</v>
      </c>
      <c r="AU281" s="1">
        <f t="shared" si="698"/>
        <v>1.0597522035078626</v>
      </c>
      <c r="AV281" s="1">
        <f t="shared" si="699"/>
        <v>1.0671176552799948</v>
      </c>
      <c r="AW281" s="1">
        <f t="shared" si="700"/>
        <v>1.072377251955861</v>
      </c>
      <c r="AX281" s="1">
        <f t="shared" si="701"/>
        <v>1.0760474904938298</v>
      </c>
      <c r="AY281" s="1">
        <f t="shared" si="702"/>
        <v>1.0785506140020382</v>
      </c>
      <c r="AZ281" s="1">
        <f t="shared" si="703"/>
        <v>1.0802192969319706</v>
      </c>
      <c r="BA281" s="1">
        <f t="shared" si="704"/>
        <v>1.081306789677084</v>
      </c>
      <c r="BB281" s="1">
        <f t="shared" si="705"/>
        <v>1.0819997323819766</v>
      </c>
      <c r="BC281" s="1">
        <f t="shared" si="706"/>
        <v>1.0824314939441295</v>
      </c>
      <c r="BD281" s="1">
        <f t="shared" si="707"/>
        <v>1.082694595341485</v>
      </c>
      <c r="BE281" s="1">
        <f t="shared" si="708"/>
        <v>1.0828514112419101</v>
      </c>
      <c r="BF281" s="1">
        <f t="shared" si="709"/>
        <v>1.0829428422609688</v>
      </c>
      <c r="BG281" s="1">
        <f t="shared" si="710"/>
        <v>1.0829949923515341</v>
      </c>
      <c r="BH281" s="1">
        <f t="shared" si="711"/>
        <v>1.0830240847885948</v>
      </c>
      <c r="BI281" s="1">
        <f t="shared" si="712"/>
        <v>1.0830399365711729</v>
      </c>
      <c r="BJ281" s="1">
        <f t="shared" si="713"/>
        <v>1.0830483199961709</v>
      </c>
      <c r="BK281" s="1">
        <f t="shared" si="714"/>
        <v>1.0830525032353375</v>
      </c>
      <c r="BL281" s="1">
        <f t="shared" si="715"/>
        <v>1.0830542027884049</v>
      </c>
      <c r="BM281" s="1">
        <f t="shared" si="716"/>
        <v>1.0830541148078894</v>
      </c>
      <c r="BN281" s="1">
        <f t="shared" si="717"/>
        <v>1.0830521268755915</v>
      </c>
      <c r="BO281" s="1">
        <f t="shared" si="718"/>
        <v>1.0830472483958355</v>
      </c>
      <c r="BP281" s="1">
        <f t="shared" si="719"/>
        <v>1.0830372342367922</v>
      </c>
      <c r="BQ281" s="1">
        <f t="shared" si="720"/>
        <v>1.0830178090747347</v>
      </c>
      <c r="BR281" s="1">
        <f t="shared" si="721"/>
        <v>1.0829813265195785</v>
      </c>
      <c r="BS281" s="1">
        <f t="shared" si="722"/>
        <v>1.0829146185641905</v>
      </c>
      <c r="BT281" s="1">
        <f t="shared" si="723"/>
        <v>1.0827957147394853</v>
      </c>
      <c r="BU281" s="1">
        <f t="shared" si="724"/>
        <v>1.0825890534029814</v>
      </c>
      <c r="BV281" s="1">
        <f t="shared" si="725"/>
        <v>1.0822387977793275</v>
      </c>
      <c r="BW281" s="1">
        <f t="shared" si="726"/>
        <v>1.0816599451255664</v>
      </c>
      <c r="BX281" s="1">
        <f t="shared" si="727"/>
        <v>1.0807271227814497</v>
      </c>
      <c r="BY281" s="1">
        <f t="shared" si="728"/>
        <v>1.079261339127247</v>
      </c>
      <c r="BZ281" s="1">
        <f t="shared" si="729"/>
        <v>1.0770155186775863</v>
      </c>
      <c r="CA281" s="1">
        <f t="shared" si="730"/>
        <v>1.0736603754596783</v>
      </c>
      <c r="CB281" s="1">
        <f t="shared" si="731"/>
        <v>1.0687729840849371</v>
      </c>
      <c r="CC281" s="1">
        <f t="shared" si="732"/>
        <v>1.0618311402693998</v>
      </c>
      <c r="CD281" s="1">
        <f t="shared" si="733"/>
        <v>1.0522170471126708</v>
      </c>
      <c r="CE281" s="1">
        <f t="shared" si="734"/>
        <v>1.039233776767857</v>
      </c>
      <c r="CF281" s="1">
        <f t="shared" si="735"/>
        <v>1.0221371258050957</v>
      </c>
      <c r="CG281" s="1">
        <f t="shared" si="736"/>
        <v>1.0001837985716111</v>
      </c>
      <c r="CH281" s="1">
        <f t="shared" si="737"/>
        <v>0.97269438679388798</v>
      </c>
      <c r="CI281" s="1">
        <f t="shared" si="738"/>
        <v>0.93912665990838107</v>
      </c>
      <c r="CJ281" s="1">
        <f t="shared" si="739"/>
        <v>0.89915174887097826</v>
      </c>
      <c r="CK281" s="1">
        <f t="shared" si="740"/>
        <v>0.85272354504372627</v>
      </c>
      <c r="CL281" s="1">
        <f t="shared" si="741"/>
        <v>0.80013069304142226</v>
      </c>
      <c r="CM281" s="1">
        <f t="shared" si="742"/>
        <v>0.74202140544891382</v>
      </c>
      <c r="CN281" s="1">
        <f t="shared" si="743"/>
        <v>0.67939410634768915</v>
      </c>
      <c r="CO281" s="1">
        <f t="shared" si="744"/>
        <v>0.6135513287949147</v>
      </c>
      <c r="CP281" s="1">
        <f t="shared" si="745"/>
        <v>0.54601964177527085</v>
      </c>
      <c r="CQ281" s="1">
        <f t="shared" si="746"/>
        <v>0.47844367241024399</v>
      </c>
      <c r="CR281" s="1">
        <f t="shared" si="747"/>
        <v>0.41246646448083457</v>
      </c>
      <c r="CS281" s="1">
        <f t="shared" si="748"/>
        <v>0.34961061316884334</v>
      </c>
      <c r="CT281" s="1">
        <f t="shared" si="749"/>
        <v>0.29117438661910516</v>
      </c>
      <c r="CU281" s="1">
        <f t="shared" si="750"/>
        <v>0.23815445802864504</v>
      </c>
      <c r="CV281" s="1">
        <f t="shared" si="751"/>
        <v>0.19120249634688788</v>
      </c>
      <c r="CW281" s="1">
        <f t="shared" si="752"/>
        <v>0.15061761500944323</v>
      </c>
      <c r="CX281" s="1">
        <f t="shared" si="753"/>
        <v>0.11637158716132766</v>
      </c>
      <c r="CY281" s="1">
        <f t="shared" si="754"/>
        <v>8.8159704876708614E-2</v>
      </c>
      <c r="CZ281" s="1">
        <f t="shared" si="755"/>
        <v>6.5467774482835944E-2</v>
      </c>
      <c r="DA281" s="1">
        <f t="shared" si="756"/>
        <v>4.764517993149063E-2</v>
      </c>
      <c r="DB281" s="1">
        <f t="shared" si="757"/>
        <v>3.3975005901585136E-2</v>
      </c>
      <c r="DC281" s="1">
        <f t="shared" si="758"/>
        <v>2.3734410428163794E-2</v>
      </c>
      <c r="DD281" s="1">
        <f t="shared" si="759"/>
        <v>1.624116956305165E-2</v>
      </c>
      <c r="DE281" s="1">
        <f t="shared" si="760"/>
        <v>1.0885009519543959E-2</v>
      </c>
      <c r="DF281" s="1">
        <f t="shared" si="761"/>
        <v>7.1445620065853834E-3</v>
      </c>
      <c r="DG281" s="1">
        <f t="shared" si="762"/>
        <v>4.5922883540144756E-3</v>
      </c>
      <c r="DH281" s="1">
        <f t="shared" si="763"/>
        <v>2.8904720374873386E-3</v>
      </c>
      <c r="DI281" s="1">
        <f t="shared" si="764"/>
        <v>1.781479545591242E-3</v>
      </c>
      <c r="DJ281" s="1">
        <f t="shared" si="765"/>
        <v>1.0751225749150053E-3</v>
      </c>
      <c r="DK281" s="1">
        <f t="shared" si="766"/>
        <v>6.3532860150224038E-4</v>
      </c>
      <c r="DL281" s="1">
        <f t="shared" si="767"/>
        <v>3.6762523035704502E-4</v>
      </c>
      <c r="DM281" s="1">
        <f t="shared" si="768"/>
        <v>2.0829858421961725E-4</v>
      </c>
      <c r="DN281" s="1">
        <f t="shared" si="769"/>
        <v>1.1557210272978855E-4</v>
      </c>
      <c r="DO281" s="1">
        <f t="shared" si="770"/>
        <v>6.2794340242920598E-5</v>
      </c>
      <c r="DP281" s="1">
        <f t="shared" si="771"/>
        <v>3.3412349059271889E-5</v>
      </c>
      <c r="DQ281" s="1">
        <f t="shared" si="772"/>
        <v>1.7411394230111907E-5</v>
      </c>
      <c r="DR281" s="1">
        <f t="shared" si="773"/>
        <v>8.8863536382771779E-6</v>
      </c>
      <c r="DS281" s="1">
        <f t="shared" si="774"/>
        <v>4.4422479033171641E-6</v>
      </c>
      <c r="DT281" s="1">
        <f t="shared" si="775"/>
        <v>2.1751976080928536E-6</v>
      </c>
      <c r="DU281" s="1">
        <f t="shared" si="776"/>
        <v>1.0433754869185649E-6</v>
      </c>
      <c r="DV281" s="1">
        <f t="shared" si="777"/>
        <v>4.9029702975406336E-7</v>
      </c>
      <c r="DW281" s="1">
        <f t="shared" si="778"/>
        <v>2.257286242308959E-7</v>
      </c>
      <c r="DX281" s="1">
        <f t="shared" si="779"/>
        <v>1.0182534112513877E-7</v>
      </c>
      <c r="DY281" s="1">
        <f t="shared" si="780"/>
        <v>4.5009175440912998E-8</v>
      </c>
      <c r="DZ281" s="1">
        <f t="shared" si="781"/>
        <v>1.9496518525877088E-8</v>
      </c>
      <c r="EA281" s="1">
        <f t="shared" si="782"/>
        <v>8.2767427943809647E-9</v>
      </c>
      <c r="EB281" s="1">
        <f t="shared" si="783"/>
        <v>3.4438509231239826E-9</v>
      </c>
      <c r="EC281" s="1">
        <f t="shared" si="784"/>
        <v>1.4045857909134327E-9</v>
      </c>
      <c r="ED281" s="1">
        <f t="shared" si="785"/>
        <v>5.6157547740307967E-10</v>
      </c>
      <c r="EE281" s="1">
        <f t="shared" si="786"/>
        <v>2.2012079936466285E-10</v>
      </c>
      <c r="EF281" s="1">
        <f t="shared" si="787"/>
        <v>8.4594946777603233E-11</v>
      </c>
      <c r="EG281" s="1">
        <f t="shared" si="788"/>
        <v>3.187832972429251E-11</v>
      </c>
      <c r="EH281" s="1">
        <f t="shared" si="789"/>
        <v>1.1780179690187033E-11</v>
      </c>
      <c r="EI281" s="1">
        <f t="shared" si="790"/>
        <v>4.2692429730737583E-12</v>
      </c>
      <c r="EJ281" s="1">
        <f t="shared" si="791"/>
        <v>1.5175035281703896E-12</v>
      </c>
      <c r="EK281" s="1">
        <f t="shared" si="792"/>
        <v>5.2908512562902757E-13</v>
      </c>
      <c r="EL281" s="1">
        <f t="shared" si="793"/>
        <v>1.809569733837154E-13</v>
      </c>
      <c r="EM281" s="1">
        <f t="shared" si="794"/>
        <v>6.0717754433018101E-14</v>
      </c>
      <c r="EN281" s="1">
        <f t="shared" si="795"/>
        <v>1.9988632160289381E-14</v>
      </c>
      <c r="EO281" s="1">
        <f t="shared" si="796"/>
        <v>6.4567432374867707E-15</v>
      </c>
      <c r="EP281" s="1">
        <f t="shared" si="797"/>
        <v>2.0466460233260302E-15</v>
      </c>
      <c r="EQ281" s="1">
        <f t="shared" si="798"/>
        <v>6.3665779874227565E-16</v>
      </c>
      <c r="ER281" s="1">
        <f t="shared" si="799"/>
        <v>1.9437410877478731E-16</v>
      </c>
      <c r="ES281" s="1">
        <f t="shared" si="800"/>
        <v>5.824709518007783E-17</v>
      </c>
      <c r="ET281" s="1">
        <f t="shared" si="801"/>
        <v>1.713356180936913E-17</v>
      </c>
      <c r="EU281" s="1">
        <f t="shared" si="802"/>
        <v>4.9475718718058423E-18</v>
      </c>
      <c r="EV281" s="1">
        <f t="shared" si="803"/>
        <v>1.4026221400150883E-18</v>
      </c>
      <c r="EW281" s="1">
        <f t="shared" si="804"/>
        <v>3.9041449005479003E-19</v>
      </c>
      <c r="EX281" s="1">
        <f t="shared" si="805"/>
        <v>1.067037849312221E-19</v>
      </c>
      <c r="EY281" s="1">
        <f t="shared" si="806"/>
        <v>2.8637397353393416E-20</v>
      </c>
      <c r="EZ281" s="1">
        <f t="shared" si="807"/>
        <v>7.5476498069695289E-21</v>
      </c>
      <c r="FA281" s="1">
        <f t="shared" si="808"/>
        <v>1.9530722876186358E-21</v>
      </c>
      <c r="FB281" s="1">
        <f t="shared" si="809"/>
        <v>4.9331722100311005E-22</v>
      </c>
      <c r="FC281" s="1">
        <f t="shared" si="810"/>
        <v>1.0697416161239649E-22</v>
      </c>
      <c r="FD281" s="75">
        <f t="shared" si="661"/>
        <v>-1.0697416161239649E-22</v>
      </c>
    </row>
    <row r="282" spans="7:160" x14ac:dyDescent="0.35">
      <c r="G282" t="str">
        <f t="shared" si="657"/>
        <v>Refd, t=1.33</v>
      </c>
      <c r="H282" s="76">
        <f t="shared" si="658"/>
        <v>1.3349999999999935</v>
      </c>
      <c r="I282" s="1">
        <f t="shared" si="659"/>
        <v>0</v>
      </c>
      <c r="J282" s="22">
        <f t="shared" si="660"/>
        <v>1.2513306509025706E-5</v>
      </c>
      <c r="K282" s="1">
        <f t="shared" si="662"/>
        <v>6.4682007028498607E-5</v>
      </c>
      <c r="L282" s="1">
        <f t="shared" si="663"/>
        <v>1.6449928464916822E-4</v>
      </c>
      <c r="M282" s="1">
        <f t="shared" si="664"/>
        <v>3.4539290422924208E-4</v>
      </c>
      <c r="N282" s="1">
        <f t="shared" si="665"/>
        <v>6.6029563070911035E-4</v>
      </c>
      <c r="O282" s="1">
        <f t="shared" si="666"/>
        <v>1.1905248597351363E-3</v>
      </c>
      <c r="P282" s="1">
        <f t="shared" si="667"/>
        <v>2.0571206480124869E-3</v>
      </c>
      <c r="Q282" s="1">
        <f t="shared" si="668"/>
        <v>3.4344251974431101E-3</v>
      </c>
      <c r="R282" s="1">
        <f t="shared" si="669"/>
        <v>5.5651042138171831E-3</v>
      </c>
      <c r="S282" s="1">
        <f t="shared" si="670"/>
        <v>8.7750455122249226E-3</v>
      </c>
      <c r="T282" s="1">
        <f t="shared" si="671"/>
        <v>1.3485708699162369E-2</v>
      </c>
      <c r="U282" s="1">
        <f t="shared" si="672"/>
        <v>2.0220704168451072E-2</v>
      </c>
      <c r="V282" s="1">
        <f t="shared" si="673"/>
        <v>2.9602880578190455E-2</v>
      </c>
      <c r="W282" s="1">
        <f t="shared" si="674"/>
        <v>4.2338260335505598E-2</v>
      </c>
      <c r="X282" s="1">
        <f t="shared" si="675"/>
        <v>5.9184013679063265E-2</v>
      </c>
      <c r="Y282" s="1">
        <f t="shared" si="676"/>
        <v>8.0899421080798423E-2</v>
      </c>
      <c r="Z282" s="1">
        <f t="shared" si="677"/>
        <v>0.10818136498944129</v>
      </c>
      <c r="AA282" s="1">
        <f t="shared" si="678"/>
        <v>0.14158899853359883</v>
      </c>
      <c r="AB282" s="1">
        <f t="shared" si="679"/>
        <v>0.18146531427509008</v>
      </c>
      <c r="AC282" s="1">
        <f t="shared" si="680"/>
        <v>0.22786569008269489</v>
      </c>
      <c r="AD282" s="1">
        <f t="shared" si="681"/>
        <v>0.2805044398260888</v>
      </c>
      <c r="AE282" s="1">
        <f t="shared" si="682"/>
        <v>0.33872945693932827</v>
      </c>
      <c r="AF282" s="1">
        <f t="shared" si="683"/>
        <v>0.40153208482666752</v>
      </c>
      <c r="AG282" s="1">
        <f t="shared" si="684"/>
        <v>0.46759471081181692</v>
      </c>
      <c r="AH282" s="1">
        <f t="shared" si="685"/>
        <v>0.53537302287477329</v>
      </c>
      <c r="AI282" s="1">
        <f t="shared" si="686"/>
        <v>0.60320443783363664</v>
      </c>
      <c r="AJ282" s="1">
        <f t="shared" si="687"/>
        <v>0.66942999714409124</v>
      </c>
      <c r="AK282" s="1">
        <f t="shared" si="688"/>
        <v>0.73251490013309806</v>
      </c>
      <c r="AL282" s="1">
        <f t="shared" si="689"/>
        <v>0.79115323143857075</v>
      </c>
      <c r="AM282" s="1">
        <f t="shared" si="690"/>
        <v>0.84434522232211573</v>
      </c>
      <c r="AN282" s="1">
        <f t="shared" si="691"/>
        <v>0.89143994203519816</v>
      </c>
      <c r="AO282" s="1">
        <f t="shared" si="692"/>
        <v>0.93214168630653915</v>
      </c>
      <c r="AP282" s="1">
        <f t="shared" si="693"/>
        <v>0.96648346260202156</v>
      </c>
      <c r="AQ282" s="1">
        <f t="shared" si="694"/>
        <v>0.99477496690533296</v>
      </c>
      <c r="AR282" s="1">
        <f t="shared" si="695"/>
        <v>1.0175347422135326</v>
      </c>
      <c r="AS282" s="1">
        <f t="shared" si="696"/>
        <v>1.0354166583370008</v>
      </c>
      <c r="AT282" s="1">
        <f t="shared" si="697"/>
        <v>1.0491396930319541</v>
      </c>
      <c r="AU282" s="1">
        <f t="shared" si="698"/>
        <v>1.0594277291036904</v>
      </c>
      <c r="AV282" s="1">
        <f t="shared" si="699"/>
        <v>1.0669633224310926</v>
      </c>
      <c r="AW282" s="1">
        <f t="shared" si="700"/>
        <v>1.0723567114957826</v>
      </c>
      <c r="AX282" s="1">
        <f t="shared" si="701"/>
        <v>1.076129150318015</v>
      </c>
      <c r="AY282" s="1">
        <f t="shared" si="702"/>
        <v>1.0787081766588666</v>
      </c>
      <c r="AZ282" s="1">
        <f t="shared" si="703"/>
        <v>1.0804317092666778</v>
      </c>
      <c r="BA282" s="1">
        <f t="shared" si="704"/>
        <v>1.0815577923973276</v>
      </c>
      <c r="BB282" s="1">
        <f t="shared" si="705"/>
        <v>1.0822771844946575</v>
      </c>
      <c r="BC282" s="1">
        <f t="shared" si="706"/>
        <v>1.0827266144805299</v>
      </c>
      <c r="BD282" s="1">
        <f t="shared" si="707"/>
        <v>1.0830012243131393</v>
      </c>
      <c r="BE282" s="1">
        <f t="shared" si="708"/>
        <v>1.0831653523226239</v>
      </c>
      <c r="BF282" s="1">
        <f t="shared" si="709"/>
        <v>1.0832613168125818</v>
      </c>
      <c r="BG282" s="1">
        <f t="shared" si="710"/>
        <v>1.0833162104575742</v>
      </c>
      <c r="BH282" s="1">
        <f t="shared" si="711"/>
        <v>1.0833469238944982</v>
      </c>
      <c r="BI282" s="1">
        <f t="shared" si="712"/>
        <v>1.0833637106841625</v>
      </c>
      <c r="BJ282" s="1">
        <f t="shared" si="713"/>
        <v>1.0833726201248448</v>
      </c>
      <c r="BK282" s="1">
        <f t="shared" si="714"/>
        <v>1.0833770908307845</v>
      </c>
      <c r="BL282" s="1">
        <f t="shared" si="715"/>
        <v>1.0833789407399188</v>
      </c>
      <c r="BM282" s="1">
        <f t="shared" si="716"/>
        <v>1.083378923899103</v>
      </c>
      <c r="BN282" s="1">
        <f t="shared" si="717"/>
        <v>1.0833769588525861</v>
      </c>
      <c r="BO282" s="1">
        <f t="shared" si="718"/>
        <v>1.0833720696609899</v>
      </c>
      <c r="BP282" s="1">
        <f t="shared" si="719"/>
        <v>1.0833620166705875</v>
      </c>
      <c r="BQ282" s="1">
        <f t="shared" si="720"/>
        <v>1.0833425268018451</v>
      </c>
      <c r="BR282" s="1">
        <f t="shared" si="721"/>
        <v>1.0833059598800439</v>
      </c>
      <c r="BS282" s="1">
        <f t="shared" si="722"/>
        <v>1.0832391694502554</v>
      </c>
      <c r="BT282" s="1">
        <f t="shared" si="723"/>
        <v>1.0831202410525997</v>
      </c>
      <c r="BU282" s="1">
        <f t="shared" si="724"/>
        <v>1.0829137346812179</v>
      </c>
      <c r="BV282" s="1">
        <f t="shared" si="725"/>
        <v>1.0825640486372139</v>
      </c>
      <c r="BW282" s="1">
        <f t="shared" si="726"/>
        <v>1.0819865970292311</v>
      </c>
      <c r="BX282" s="1">
        <f t="shared" si="727"/>
        <v>1.0810566961264954</v>
      </c>
      <c r="BY282" s="1">
        <f t="shared" si="728"/>
        <v>1.0795964242141534</v>
      </c>
      <c r="BZ282" s="1">
        <f t="shared" si="729"/>
        <v>1.0773602733208651</v>
      </c>
      <c r="CA282" s="1">
        <f t="shared" si="730"/>
        <v>1.074021126415809</v>
      </c>
      <c r="CB282" s="1">
        <f t="shared" si="731"/>
        <v>1.0691588885945371</v>
      </c>
      <c r="CC282" s="1">
        <f t="shared" si="732"/>
        <v>1.062254824930625</v>
      </c>
      <c r="CD282" s="1">
        <f t="shared" si="733"/>
        <v>1.0526950999404356</v>
      </c>
      <c r="CE282" s="1">
        <f t="shared" si="734"/>
        <v>1.0397869344547164</v>
      </c>
      <c r="CF282" s="1">
        <f t="shared" si="735"/>
        <v>1.0227899844300035</v>
      </c>
      <c r="CG282" s="1">
        <f t="shared" si="736"/>
        <v>1.0009638948923369</v>
      </c>
      <c r="CH282" s="1">
        <f t="shared" si="737"/>
        <v>0.9736305575214067</v>
      </c>
      <c r="CI282" s="1">
        <f t="shared" si="738"/>
        <v>0.94024668860722393</v>
      </c>
      <c r="CJ282" s="1">
        <f t="shared" si="739"/>
        <v>0.90047944374390076</v>
      </c>
      <c r="CK282" s="1">
        <f t="shared" si="740"/>
        <v>0.85427553348874119</v>
      </c>
      <c r="CL282" s="1">
        <f t="shared" si="741"/>
        <v>0.80191333952168597</v>
      </c>
      <c r="CM282" s="1">
        <f t="shared" si="742"/>
        <v>0.74402832492746906</v>
      </c>
      <c r="CN282" s="1">
        <f t="shared" si="743"/>
        <v>0.68160473024361234</v>
      </c>
      <c r="CO282" s="1">
        <f t="shared" si="744"/>
        <v>0.61593087353639653</v>
      </c>
      <c r="CP282" s="1">
        <f t="shared" si="745"/>
        <v>0.54852064190586125</v>
      </c>
      <c r="CQ282" s="1">
        <f t="shared" si="746"/>
        <v>0.48100900215395603</v>
      </c>
      <c r="CR282" s="1">
        <f t="shared" si="747"/>
        <v>0.41503352988490338</v>
      </c>
      <c r="CS282" s="1">
        <f t="shared" si="748"/>
        <v>0.3521162016195481</v>
      </c>
      <c r="CT282" s="1">
        <f t="shared" si="749"/>
        <v>0.29355955318889992</v>
      </c>
      <c r="CU282" s="1">
        <f t="shared" si="750"/>
        <v>0.24036883089753003</v>
      </c>
      <c r="CV282" s="1">
        <f t="shared" si="751"/>
        <v>0.19320749370095314</v>
      </c>
      <c r="CW282" s="1">
        <f t="shared" si="752"/>
        <v>0.15238825703409908</v>
      </c>
      <c r="CX282" s="1">
        <f t="shared" si="753"/>
        <v>0.1178968166443634</v>
      </c>
      <c r="CY282" s="1">
        <f t="shared" si="754"/>
        <v>8.9441351343362063E-2</v>
      </c>
      <c r="CZ282" s="1">
        <f t="shared" si="755"/>
        <v>6.6518469240029243E-2</v>
      </c>
      <c r="DA282" s="1">
        <f t="shared" si="756"/>
        <v>4.8485627706235469E-2</v>
      </c>
      <c r="DB282" s="1">
        <f t="shared" si="757"/>
        <v>3.4631036602805226E-2</v>
      </c>
      <c r="DC282" s="1">
        <f t="shared" si="758"/>
        <v>2.4234182905257556E-2</v>
      </c>
      <c r="DD282" s="1">
        <f t="shared" si="759"/>
        <v>1.6612800789544281E-2</v>
      </c>
      <c r="DE282" s="1">
        <f t="shared" si="760"/>
        <v>1.1154784562197272E-2</v>
      </c>
      <c r="DF282" s="1">
        <f t="shared" si="761"/>
        <v>7.3357672604534288E-3</v>
      </c>
      <c r="DG282" s="1">
        <f t="shared" si="762"/>
        <v>4.7246205909978085E-3</v>
      </c>
      <c r="DH282" s="1">
        <f t="shared" si="763"/>
        <v>2.9799176256791048E-3</v>
      </c>
      <c r="DI282" s="1">
        <f t="shared" si="764"/>
        <v>1.840532212287334E-3</v>
      </c>
      <c r="DJ282" s="1">
        <f t="shared" si="765"/>
        <v>1.1132087559674272E-3</v>
      </c>
      <c r="DK282" s="1">
        <f t="shared" si="766"/>
        <v>6.5932812991837579E-4</v>
      </c>
      <c r="DL282" s="1">
        <f t="shared" si="767"/>
        <v>3.824028801735379E-4</v>
      </c>
      <c r="DM282" s="1">
        <f t="shared" si="768"/>
        <v>2.1719131912486782E-4</v>
      </c>
      <c r="DN282" s="1">
        <f t="shared" si="769"/>
        <v>1.2080271378334973E-4</v>
      </c>
      <c r="DO282" s="1">
        <f t="shared" si="770"/>
        <v>6.5801913588176019E-5</v>
      </c>
      <c r="DP282" s="1">
        <f t="shared" si="771"/>
        <v>3.5103125300297311E-5</v>
      </c>
      <c r="DQ282" s="1">
        <f t="shared" si="772"/>
        <v>1.8340834070148465E-5</v>
      </c>
      <c r="DR282" s="1">
        <f t="shared" si="773"/>
        <v>9.3860204485720853E-6</v>
      </c>
      <c r="DS282" s="1">
        <f t="shared" si="774"/>
        <v>4.7049855415166374E-6</v>
      </c>
      <c r="DT282" s="1">
        <f t="shared" si="775"/>
        <v>2.3103441021526487E-6</v>
      </c>
      <c r="DU282" s="1">
        <f t="shared" si="776"/>
        <v>1.1113875132906682E-6</v>
      </c>
      <c r="DV282" s="1">
        <f t="shared" si="777"/>
        <v>5.2378758820333253E-7</v>
      </c>
      <c r="DW282" s="1">
        <f t="shared" si="778"/>
        <v>2.4186743964252225E-7</v>
      </c>
      <c r="DX282" s="1">
        <f t="shared" si="779"/>
        <v>1.0943718491646296E-7</v>
      </c>
      <c r="DY282" s="1">
        <f t="shared" si="780"/>
        <v>4.8523427191124234E-8</v>
      </c>
      <c r="DZ282" s="1">
        <f t="shared" si="781"/>
        <v>2.1084904201516694E-8</v>
      </c>
      <c r="EA282" s="1">
        <f t="shared" si="782"/>
        <v>8.9796757033503454E-9</v>
      </c>
      <c r="EB282" s="1">
        <f t="shared" si="783"/>
        <v>3.7484725646953723E-9</v>
      </c>
      <c r="EC282" s="1">
        <f t="shared" si="784"/>
        <v>1.5338713819977722E-9</v>
      </c>
      <c r="ED282" s="1">
        <f t="shared" si="785"/>
        <v>6.1532008358600574E-10</v>
      </c>
      <c r="EE282" s="1">
        <f t="shared" si="786"/>
        <v>2.4200684373222937E-10</v>
      </c>
      <c r="EF282" s="1">
        <f t="shared" si="787"/>
        <v>9.3326648024786538E-11</v>
      </c>
      <c r="EG282" s="1">
        <f t="shared" si="788"/>
        <v>3.5291677561848305E-11</v>
      </c>
      <c r="EH282" s="1">
        <f t="shared" si="789"/>
        <v>1.308774230585906E-11</v>
      </c>
      <c r="EI282" s="1">
        <f t="shared" si="790"/>
        <v>4.7601442679512143E-12</v>
      </c>
      <c r="EJ282" s="1">
        <f t="shared" si="791"/>
        <v>1.6981478572555897E-12</v>
      </c>
      <c r="EK282" s="1">
        <f t="shared" si="792"/>
        <v>5.9424810880960553E-13</v>
      </c>
      <c r="EL282" s="1">
        <f t="shared" si="793"/>
        <v>2.0400168644265641E-13</v>
      </c>
      <c r="EM282" s="1">
        <f t="shared" si="794"/>
        <v>6.8708399954540006E-14</v>
      </c>
      <c r="EN282" s="1">
        <f t="shared" si="795"/>
        <v>2.2705561645428896E-14</v>
      </c>
      <c r="EO282" s="1">
        <f t="shared" si="796"/>
        <v>7.3626964474026346E-15</v>
      </c>
      <c r="EP282" s="1">
        <f t="shared" si="797"/>
        <v>2.3429300582774461E-15</v>
      </c>
      <c r="EQ282" s="1">
        <f t="shared" si="798"/>
        <v>7.3170278589021378E-16</v>
      </c>
      <c r="ER282" s="1">
        <f t="shared" si="799"/>
        <v>2.2428375560833125E-16</v>
      </c>
      <c r="ES282" s="1">
        <f t="shared" si="800"/>
        <v>6.7481231701279876E-17</v>
      </c>
      <c r="ET282" s="1">
        <f t="shared" si="801"/>
        <v>1.9930773163847382E-17</v>
      </c>
      <c r="EU282" s="1">
        <f t="shared" si="802"/>
        <v>5.7790264334432014E-18</v>
      </c>
      <c r="EV282" s="1">
        <f t="shared" si="803"/>
        <v>1.6451577312772694E-18</v>
      </c>
      <c r="EW282" s="1">
        <f t="shared" si="804"/>
        <v>4.5984891531894334E-19</v>
      </c>
      <c r="EX282" s="1">
        <f t="shared" si="805"/>
        <v>1.2621455909091564E-19</v>
      </c>
      <c r="EY282" s="1">
        <f t="shared" si="806"/>
        <v>3.401899442775494E-20</v>
      </c>
      <c r="EZ282" s="1">
        <f t="shared" si="807"/>
        <v>9.0048315504823315E-21</v>
      </c>
      <c r="FA282" s="1">
        <f t="shared" si="808"/>
        <v>2.3403069863221914E-21</v>
      </c>
      <c r="FB282" s="1">
        <f t="shared" si="809"/>
        <v>5.9367979067133602E-22</v>
      </c>
      <c r="FC282" s="1">
        <f t="shared" si="810"/>
        <v>1.2920903940072504E-22</v>
      </c>
      <c r="FD282" s="75">
        <f t="shared" si="661"/>
        <v>-1.2920903940072504E-22</v>
      </c>
    </row>
    <row r="283" spans="7:160" x14ac:dyDescent="0.35">
      <c r="G283" t="str">
        <f t="shared" si="657"/>
        <v>Refd, t=1.34</v>
      </c>
      <c r="H283" s="76">
        <f t="shared" si="658"/>
        <v>1.3399999999999934</v>
      </c>
      <c r="I283" s="1">
        <f t="shared" si="659"/>
        <v>0</v>
      </c>
      <c r="J283" s="22">
        <f t="shared" si="660"/>
        <v>1.2380393400044325E-5</v>
      </c>
      <c r="K283" s="1">
        <f t="shared" si="662"/>
        <v>6.3991488942862751E-5</v>
      </c>
      <c r="L283" s="1">
        <f t="shared" si="663"/>
        <v>1.6272476218739024E-4</v>
      </c>
      <c r="M283" s="1">
        <f t="shared" si="664"/>
        <v>3.4161370403539508E-4</v>
      </c>
      <c r="N283" s="1">
        <f t="shared" si="665"/>
        <v>6.5295249449449639E-4</v>
      </c>
      <c r="O283" s="1">
        <f t="shared" si="666"/>
        <v>1.1770641995452805E-3</v>
      </c>
      <c r="P283" s="1">
        <f t="shared" si="667"/>
        <v>2.033503580954265E-3</v>
      </c>
      <c r="Q283" s="1">
        <f t="shared" si="668"/>
        <v>3.3944889599802287E-3</v>
      </c>
      <c r="R283" s="1">
        <f t="shared" si="669"/>
        <v>5.4997863537730668E-3</v>
      </c>
      <c r="S283" s="1">
        <f t="shared" si="670"/>
        <v>8.6715170579338679E-3</v>
      </c>
      <c r="T283" s="1">
        <f t="shared" si="671"/>
        <v>1.3326509971978167E-2</v>
      </c>
      <c r="U283" s="1">
        <f t="shared" si="672"/>
        <v>1.9983030358628678E-2</v>
      </c>
      <c r="V283" s="1">
        <f t="shared" si="673"/>
        <v>2.9258212933222633E-2</v>
      </c>
      <c r="W283" s="1">
        <f t="shared" si="674"/>
        <v>4.1852567780027702E-2</v>
      </c>
      <c r="X283" s="1">
        <f t="shared" si="675"/>
        <v>5.8518742134137769E-2</v>
      </c>
      <c r="Y283" s="1">
        <f t="shared" si="676"/>
        <v>8.0013429620398591E-2</v>
      </c>
      <c r="Z283" s="1">
        <f t="shared" si="677"/>
        <v>0.10703385337711364</v>
      </c>
      <c r="AA283" s="1">
        <f t="shared" si="678"/>
        <v>0.14014330684841578</v>
      </c>
      <c r="AB283" s="1">
        <f t="shared" si="679"/>
        <v>0.17969328505174251</v>
      </c>
      <c r="AC283" s="1">
        <f t="shared" si="680"/>
        <v>0.22575210325833472</v>
      </c>
      <c r="AD283" s="1">
        <f t="shared" si="681"/>
        <v>0.27805090459506215</v>
      </c>
      <c r="AE283" s="1">
        <f t="shared" si="682"/>
        <v>0.33595711276425566</v>
      </c>
      <c r="AF283" s="1">
        <f t="shared" si="683"/>
        <v>0.39848255141544259</v>
      </c>
      <c r="AG283" s="1">
        <f t="shared" si="684"/>
        <v>0.46432893395291724</v>
      </c>
      <c r="AH283" s="1">
        <f t="shared" si="685"/>
        <v>0.53196796093217613</v>
      </c>
      <c r="AI283" s="1">
        <f t="shared" si="686"/>
        <v>0.59974786897244092</v>
      </c>
      <c r="AJ283" s="1">
        <f t="shared" si="687"/>
        <v>0.66601403330695108</v>
      </c>
      <c r="AK283" s="1">
        <f t="shared" si="688"/>
        <v>0.72922900668820945</v>
      </c>
      <c r="AL283" s="1">
        <f t="shared" si="689"/>
        <v>0.78807762666040404</v>
      </c>
      <c r="AM283" s="1">
        <f t="shared" si="690"/>
        <v>0.84154545427632876</v>
      </c>
      <c r="AN283" s="1">
        <f t="shared" si="691"/>
        <v>0.88896323141250733</v>
      </c>
      <c r="AO283" s="1">
        <f t="shared" si="692"/>
        <v>0.93001532939443776</v>
      </c>
      <c r="AP283" s="1">
        <f t="shared" si="693"/>
        <v>0.96471527093598441</v>
      </c>
      <c r="AQ283" s="1">
        <f t="shared" si="694"/>
        <v>0.99335544048782343</v>
      </c>
      <c r="AR283" s="1">
        <f t="shared" si="695"/>
        <v>1.0164404780721883</v>
      </c>
      <c r="AS283" s="1">
        <f t="shared" si="696"/>
        <v>1.0346144087426692</v>
      </c>
      <c r="AT283" s="1">
        <f t="shared" si="697"/>
        <v>1.0485905059145564</v>
      </c>
      <c r="AU283" s="1">
        <f t="shared" si="698"/>
        <v>1.0590907046030649</v>
      </c>
      <c r="AV283" s="1">
        <f t="shared" si="699"/>
        <v>1.0667986698230369</v>
      </c>
      <c r="AW283" s="1">
        <f t="shared" si="700"/>
        <v>1.072327953612189</v>
      </c>
      <c r="AX283" s="1">
        <f t="shared" si="701"/>
        <v>1.076204467754637</v>
      </c>
      <c r="AY283" s="1">
        <f t="shared" si="702"/>
        <v>1.0788609921121868</v>
      </c>
      <c r="AZ283" s="1">
        <f t="shared" si="703"/>
        <v>1.080640675840753</v>
      </c>
      <c r="BA283" s="1">
        <f t="shared" si="704"/>
        <v>1.0818063714195769</v>
      </c>
      <c r="BB283" s="1">
        <f t="shared" si="705"/>
        <v>1.0825529876588404</v>
      </c>
      <c r="BC283" s="1">
        <f t="shared" si="706"/>
        <v>1.0830206541183083</v>
      </c>
      <c r="BD283" s="1">
        <f t="shared" si="707"/>
        <v>1.0833071759096324</v>
      </c>
      <c r="BE283" s="1">
        <f t="shared" si="708"/>
        <v>1.0834788941185698</v>
      </c>
      <c r="BF283" s="1">
        <f t="shared" si="709"/>
        <v>1.0835795782085982</v>
      </c>
      <c r="BG283" s="1">
        <f t="shared" si="710"/>
        <v>1.0836373365106762</v>
      </c>
      <c r="BH283" s="1">
        <f t="shared" si="711"/>
        <v>1.0836697476028059</v>
      </c>
      <c r="BI283" s="1">
        <f t="shared" si="712"/>
        <v>1.083687516635117</v>
      </c>
      <c r="BJ283" s="1">
        <f t="shared" si="713"/>
        <v>1.0836969804434535</v>
      </c>
      <c r="BK283" s="1">
        <f t="shared" si="714"/>
        <v>1.0837017552022132</v>
      </c>
      <c r="BL283" s="1">
        <f t="shared" si="715"/>
        <v>1.0837037649354224</v>
      </c>
      <c r="BM283" s="1">
        <f t="shared" si="716"/>
        <v>1.083703824531109</v>
      </c>
      <c r="BN283" s="1">
        <f t="shared" si="717"/>
        <v>1.0837018853268001</v>
      </c>
      <c r="BO283" s="1">
        <f t="shared" si="718"/>
        <v>1.0836969871798392</v>
      </c>
      <c r="BP283" s="1">
        <f t="shared" si="719"/>
        <v>1.0836868966647413</v>
      </c>
      <c r="BQ283" s="1">
        <f t="shared" si="720"/>
        <v>1.0836673435117228</v>
      </c>
      <c r="BR283" s="1">
        <f t="shared" si="721"/>
        <v>1.0836306942731877</v>
      </c>
      <c r="BS283" s="1">
        <f t="shared" si="722"/>
        <v>1.0835638245619537</v>
      </c>
      <c r="BT283" s="1">
        <f t="shared" si="723"/>
        <v>1.0834448764107809</v>
      </c>
      <c r="BU283" s="1">
        <f t="shared" si="724"/>
        <v>1.0832385317290421</v>
      </c>
      <c r="BV283" s="1">
        <f t="shared" si="725"/>
        <v>1.0828894235970459</v>
      </c>
      <c r="BW283" s="1">
        <f t="shared" si="726"/>
        <v>1.0823133814679662</v>
      </c>
      <c r="BX283" s="1">
        <f t="shared" si="727"/>
        <v>1.0813864068873611</v>
      </c>
      <c r="BY283" s="1">
        <f t="shared" si="728"/>
        <v>1.0799316410352802</v>
      </c>
      <c r="BZ283" s="1">
        <f t="shared" si="729"/>
        <v>1.0777051317462913</v>
      </c>
      <c r="CA283" s="1">
        <f t="shared" si="730"/>
        <v>1.0743819133546355</v>
      </c>
      <c r="CB283" s="1">
        <f t="shared" si="731"/>
        <v>1.0695446974631155</v>
      </c>
      <c r="CC283" s="1">
        <f t="shared" si="732"/>
        <v>1.0626781888237102</v>
      </c>
      <c r="CD283" s="1">
        <f t="shared" si="733"/>
        <v>1.05317248050309</v>
      </c>
      <c r="CE283" s="1">
        <f t="shared" si="734"/>
        <v>1.040338910679903</v>
      </c>
      <c r="CF283" s="1">
        <f t="shared" si="735"/>
        <v>1.0234409717985944</v>
      </c>
      <c r="CG283" s="1">
        <f t="shared" si="736"/>
        <v>1.0017412434880741</v>
      </c>
      <c r="CH283" s="1">
        <f t="shared" si="737"/>
        <v>0.97456293662176885</v>
      </c>
      <c r="CI283" s="1">
        <f t="shared" si="738"/>
        <v>0.94136176550034034</v>
      </c>
      <c r="CJ283" s="1">
        <f t="shared" si="739"/>
        <v>0.90180099589780705</v>
      </c>
      <c r="CK283" s="1">
        <f t="shared" si="740"/>
        <v>0.85582027391437432</v>
      </c>
      <c r="CL283" s="1">
        <f t="shared" si="741"/>
        <v>0.80368785487528338</v>
      </c>
      <c r="CM283" s="1">
        <f t="shared" si="742"/>
        <v>0.74602659215418721</v>
      </c>
      <c r="CN283" s="1">
        <f t="shared" si="743"/>
        <v>0.6838066645119325</v>
      </c>
      <c r="CO283" s="1">
        <f t="shared" si="744"/>
        <v>0.61830225702017483</v>
      </c>
      <c r="CP283" s="1">
        <f t="shared" si="745"/>
        <v>0.55101459926481511</v>
      </c>
      <c r="CQ283" s="1">
        <f t="shared" si="746"/>
        <v>0.48356895461475158</v>
      </c>
      <c r="CR283" s="1">
        <f t="shared" si="747"/>
        <v>0.41759732075406319</v>
      </c>
      <c r="CS283" s="1">
        <f t="shared" si="748"/>
        <v>0.35462089127454322</v>
      </c>
      <c r="CT283" s="1">
        <f t="shared" si="749"/>
        <v>0.29594627236578502</v>
      </c>
      <c r="CU283" s="1">
        <f t="shared" si="750"/>
        <v>0.24258707994427756</v>
      </c>
      <c r="CV283" s="1">
        <f t="shared" si="751"/>
        <v>0.19521838057468782</v>
      </c>
      <c r="CW283" s="1">
        <f t="shared" si="752"/>
        <v>0.15416635306719556</v>
      </c>
      <c r="CX283" s="1">
        <f t="shared" si="753"/>
        <v>0.11943053524885024</v>
      </c>
      <c r="CY283" s="1">
        <f t="shared" si="754"/>
        <v>9.0731974448102617E-2</v>
      </c>
      <c r="CZ283" s="1">
        <f t="shared" si="755"/>
        <v>6.7578119105964618E-2</v>
      </c>
      <c r="DA283" s="1">
        <f t="shared" si="756"/>
        <v>4.9334582304347181E-2</v>
      </c>
      <c r="DB283" s="1">
        <f t="shared" si="757"/>
        <v>3.5294807917097298E-2</v>
      </c>
      <c r="DC283" s="1">
        <f t="shared" si="758"/>
        <v>2.474072942267341E-2</v>
      </c>
      <c r="DD283" s="1">
        <f t="shared" si="759"/>
        <v>1.6990149993065164E-2</v>
      </c>
      <c r="DE283" s="1">
        <f t="shared" si="760"/>
        <v>1.1429225116984649E-2</v>
      </c>
      <c r="DF283" s="1">
        <f t="shared" si="761"/>
        <v>7.5306584287821955E-3</v>
      </c>
      <c r="DG283" s="1">
        <f t="shared" si="762"/>
        <v>4.859776135137662E-3</v>
      </c>
      <c r="DH283" s="1">
        <f t="shared" si="763"/>
        <v>3.0714621964759983E-3</v>
      </c>
      <c r="DI283" s="1">
        <f t="shared" si="764"/>
        <v>1.9011008440526259E-3</v>
      </c>
      <c r="DJ283" s="1">
        <f t="shared" si="765"/>
        <v>1.1523594017080914E-3</v>
      </c>
      <c r="DK283" s="1">
        <f t="shared" si="766"/>
        <v>6.8405480340428951E-4</v>
      </c>
      <c r="DL283" s="1">
        <f t="shared" si="767"/>
        <v>3.9766404343131453E-4</v>
      </c>
      <c r="DM283" s="1">
        <f t="shared" si="768"/>
        <v>2.2639717700751935E-4</v>
      </c>
      <c r="DN283" s="1">
        <f t="shared" si="769"/>
        <v>1.2623090268556935E-4</v>
      </c>
      <c r="DO283" s="1">
        <f t="shared" si="770"/>
        <v>6.8931009679386546E-5</v>
      </c>
      <c r="DP283" s="1">
        <f t="shared" si="771"/>
        <v>3.6866786232314641E-5</v>
      </c>
      <c r="DQ283" s="1">
        <f t="shared" si="772"/>
        <v>1.9312914656782599E-5</v>
      </c>
      <c r="DR283" s="1">
        <f t="shared" si="773"/>
        <v>9.9100295972102146E-6</v>
      </c>
      <c r="DS283" s="1">
        <f t="shared" si="774"/>
        <v>4.9812868946992775E-6</v>
      </c>
      <c r="DT283" s="1">
        <f t="shared" si="775"/>
        <v>2.4528695644992408E-6</v>
      </c>
      <c r="DU283" s="1">
        <f t="shared" si="776"/>
        <v>1.1833199182107177E-6</v>
      </c>
      <c r="DV283" s="1">
        <f t="shared" si="777"/>
        <v>5.5931277150759809E-7</v>
      </c>
      <c r="DW283" s="1">
        <f t="shared" si="778"/>
        <v>2.5903798936390767E-7</v>
      </c>
      <c r="DX283" s="1">
        <f t="shared" si="779"/>
        <v>1.1756033012148894E-7</v>
      </c>
      <c r="DY283" s="1">
        <f t="shared" si="780"/>
        <v>5.2285367430378217E-8</v>
      </c>
      <c r="DZ283" s="1">
        <f t="shared" si="781"/>
        <v>2.2790602465671008E-8</v>
      </c>
      <c r="EA283" s="1">
        <f t="shared" si="782"/>
        <v>9.7369436692477939E-9</v>
      </c>
      <c r="EB283" s="1">
        <f t="shared" si="783"/>
        <v>4.0777089833237908E-9</v>
      </c>
      <c r="EC283" s="1">
        <f t="shared" si="784"/>
        <v>1.6740656626172897E-9</v>
      </c>
      <c r="ED283" s="1">
        <f t="shared" si="785"/>
        <v>6.7379498304596994E-10</v>
      </c>
      <c r="EE283" s="1">
        <f t="shared" si="786"/>
        <v>2.6590021343776323E-10</v>
      </c>
      <c r="EF283" s="1">
        <f t="shared" si="787"/>
        <v>1.0289209713767613E-10</v>
      </c>
      <c r="EG283" s="1">
        <f t="shared" si="788"/>
        <v>3.904403330900664E-11</v>
      </c>
      <c r="EH283" s="1">
        <f t="shared" si="789"/>
        <v>1.4530267025865732E-11</v>
      </c>
      <c r="EI283" s="1">
        <f t="shared" si="790"/>
        <v>5.3036603228245992E-12</v>
      </c>
      <c r="EJ283" s="1">
        <f t="shared" si="791"/>
        <v>1.8988813593014578E-12</v>
      </c>
      <c r="EK283" s="1">
        <f t="shared" si="792"/>
        <v>6.6692452523313007E-13</v>
      </c>
      <c r="EL283" s="1">
        <f t="shared" si="793"/>
        <v>2.297993488562443E-13</v>
      </c>
      <c r="EM283" s="1">
        <f t="shared" si="794"/>
        <v>7.7687373957312554E-14</v>
      </c>
      <c r="EN283" s="1">
        <f t="shared" si="795"/>
        <v>2.5770192197750267E-14</v>
      </c>
      <c r="EO283" s="1">
        <f t="shared" si="796"/>
        <v>8.388535854065298E-15</v>
      </c>
      <c r="EP283" s="1">
        <f t="shared" si="797"/>
        <v>2.6797319216936267E-15</v>
      </c>
      <c r="EQ283" s="1">
        <f t="shared" si="798"/>
        <v>8.4017205080008978E-16</v>
      </c>
      <c r="ER283" s="1">
        <f t="shared" si="799"/>
        <v>2.5855410132037126E-16</v>
      </c>
      <c r="ES283" s="1">
        <f t="shared" si="800"/>
        <v>7.8104338520946172E-17</v>
      </c>
      <c r="ET283" s="1">
        <f t="shared" si="801"/>
        <v>2.3161846425759769E-17</v>
      </c>
      <c r="EU283" s="1">
        <f t="shared" si="802"/>
        <v>6.7433979999052151E-18</v>
      </c>
      <c r="EV283" s="1">
        <f t="shared" si="803"/>
        <v>1.9276351175785484E-18</v>
      </c>
      <c r="EW283" s="1">
        <f t="shared" si="804"/>
        <v>5.4105774574072203E-19</v>
      </c>
      <c r="EX283" s="1">
        <f t="shared" si="805"/>
        <v>1.4913066878461879E-19</v>
      </c>
      <c r="EY283" s="1">
        <f t="shared" si="806"/>
        <v>4.0366940396731289E-20</v>
      </c>
      <c r="EZ283" s="1">
        <f t="shared" si="807"/>
        <v>1.0731101754587454E-20</v>
      </c>
      <c r="FA283" s="1">
        <f t="shared" si="808"/>
        <v>2.8010475303099803E-21</v>
      </c>
      <c r="FB283" s="1">
        <f t="shared" si="809"/>
        <v>7.1360730353225374E-22</v>
      </c>
      <c r="FC283" s="1">
        <f t="shared" si="810"/>
        <v>1.5587487816673525E-22</v>
      </c>
      <c r="FD283" s="75">
        <f t="shared" si="661"/>
        <v>-1.5587487816673525E-22</v>
      </c>
    </row>
    <row r="284" spans="7:160" x14ac:dyDescent="0.35">
      <c r="G284" t="str">
        <f t="shared" si="657"/>
        <v>Refd, t=1.34</v>
      </c>
      <c r="H284" s="76">
        <f t="shared" si="658"/>
        <v>1.3449999999999933</v>
      </c>
      <c r="I284" s="1">
        <f t="shared" si="659"/>
        <v>0</v>
      </c>
      <c r="J284" s="22">
        <f t="shared" si="660"/>
        <v>1.2248717411526932E-5</v>
      </c>
      <c r="K284" s="1">
        <f t="shared" si="662"/>
        <v>6.330749118836675E-5</v>
      </c>
      <c r="L284" s="1">
        <f t="shared" si="663"/>
        <v>1.6096748665735366E-4</v>
      </c>
      <c r="M284" s="1">
        <f t="shared" si="664"/>
        <v>3.3787264736438732E-4</v>
      </c>
      <c r="N284" s="1">
        <f t="shared" si="665"/>
        <v>6.4568658559794635E-4</v>
      </c>
      <c r="O284" s="1">
        <f t="shared" si="666"/>
        <v>1.1637508795420632E-3</v>
      </c>
      <c r="P284" s="1">
        <f t="shared" si="667"/>
        <v>2.0101543991161062E-3</v>
      </c>
      <c r="Q284" s="1">
        <f t="shared" si="668"/>
        <v>3.3550191761855374E-3</v>
      </c>
      <c r="R284" s="1">
        <f t="shared" si="669"/>
        <v>5.4352483048931942E-3</v>
      </c>
      <c r="S284" s="1">
        <f t="shared" si="670"/>
        <v>8.5692421071174585E-3</v>
      </c>
      <c r="T284" s="1">
        <f t="shared" si="671"/>
        <v>1.3169250471766453E-2</v>
      </c>
      <c r="U284" s="1">
        <f t="shared" si="672"/>
        <v>1.9748245741206649E-2</v>
      </c>
      <c r="V284" s="1">
        <f t="shared" si="673"/>
        <v>2.8917692376823057E-2</v>
      </c>
      <c r="W284" s="1">
        <f t="shared" si="674"/>
        <v>4.137261119301356E-2</v>
      </c>
      <c r="X284" s="1">
        <f t="shared" si="675"/>
        <v>5.7861114965126664E-2</v>
      </c>
      <c r="Y284" s="1">
        <f t="shared" si="676"/>
        <v>7.913725127749198E-2</v>
      </c>
      <c r="Z284" s="1">
        <f t="shared" si="677"/>
        <v>0.10589846771682117</v>
      </c>
      <c r="AA284" s="1">
        <f t="shared" si="678"/>
        <v>0.1387120229162942</v>
      </c>
      <c r="AB284" s="1">
        <f t="shared" si="679"/>
        <v>0.17793768891825945</v>
      </c>
      <c r="AC284" s="1">
        <f t="shared" si="680"/>
        <v>0.22365646298932243</v>
      </c>
      <c r="AD284" s="1">
        <f t="shared" si="681"/>
        <v>0.27561606308760345</v>
      </c>
      <c r="AE284" s="1">
        <f t="shared" si="682"/>
        <v>0.33320322743531483</v>
      </c>
      <c r="AF284" s="1">
        <f t="shared" si="683"/>
        <v>0.39545012102341359</v>
      </c>
      <c r="AG284" s="1">
        <f t="shared" si="684"/>
        <v>0.46107775241982352</v>
      </c>
      <c r="AH284" s="1">
        <f t="shared" si="685"/>
        <v>0.52857392890702681</v>
      </c>
      <c r="AI284" s="1">
        <f t="shared" si="686"/>
        <v>0.59629792436148454</v>
      </c>
      <c r="AJ284" s="1">
        <f t="shared" si="687"/>
        <v>0.6625997667923087</v>
      </c>
      <c r="AK284" s="1">
        <f t="shared" si="688"/>
        <v>0.72593974416296458</v>
      </c>
      <c r="AL284" s="1">
        <f t="shared" si="689"/>
        <v>0.78499384238626946</v>
      </c>
      <c r="AM284" s="1">
        <f t="shared" si="690"/>
        <v>0.838733310778911</v>
      </c>
      <c r="AN284" s="1">
        <f t="shared" si="691"/>
        <v>0.88647084204877669</v>
      </c>
      <c r="AO284" s="1">
        <f t="shared" si="692"/>
        <v>0.92787105226733646</v>
      </c>
      <c r="AP284" s="1">
        <f t="shared" si="693"/>
        <v>0.96292802898396801</v>
      </c>
      <c r="AQ284" s="1">
        <f t="shared" si="694"/>
        <v>0.99191678287944751</v>
      </c>
      <c r="AR284" s="1">
        <f t="shared" si="695"/>
        <v>1.0153278994425541</v>
      </c>
      <c r="AS284" s="1">
        <f t="shared" si="696"/>
        <v>1.0337953496108818</v>
      </c>
      <c r="AT284" s="1">
        <f t="shared" si="697"/>
        <v>1.0480264693392978</v>
      </c>
      <c r="AU284" s="1">
        <f t="shared" si="698"/>
        <v>1.0587410197241833</v>
      </c>
      <c r="AV284" s="1">
        <f t="shared" si="699"/>
        <v>1.0666235791511647</v>
      </c>
      <c r="AW284" s="1">
        <f t="shared" si="700"/>
        <v>1.0722908618836096</v>
      </c>
      <c r="AX284" s="1">
        <f t="shared" si="701"/>
        <v>1.0762733354668252</v>
      </c>
      <c r="AY284" s="1">
        <f t="shared" si="702"/>
        <v>1.0790089665492073</v>
      </c>
      <c r="AZ284" s="1">
        <f t="shared" si="703"/>
        <v>1.0808461183562774</v>
      </c>
      <c r="BA284" s="1">
        <f t="shared" si="704"/>
        <v>1.0820524640329579</v>
      </c>
      <c r="BB284" s="1">
        <f t="shared" si="705"/>
        <v>1.0828270935075732</v>
      </c>
      <c r="BC284" s="1">
        <f t="shared" si="706"/>
        <v>1.0833135768425302</v>
      </c>
      <c r="BD284" s="1">
        <f t="shared" si="707"/>
        <v>1.0836124241895395</v>
      </c>
      <c r="BE284" s="1">
        <f t="shared" si="708"/>
        <v>1.0837920185271448</v>
      </c>
      <c r="BF284" s="1">
        <f t="shared" si="709"/>
        <v>1.08389761419623</v>
      </c>
      <c r="BG284" s="1">
        <f t="shared" si="710"/>
        <v>1.0839583624597184</v>
      </c>
      <c r="BH284" s="1">
        <f t="shared" si="711"/>
        <v>1.0839925507748562</v>
      </c>
      <c r="BI284" s="1">
        <f t="shared" si="712"/>
        <v>1.0840113512377723</v>
      </c>
      <c r="BJ284" s="1">
        <f t="shared" si="713"/>
        <v>1.0840213990336447</v>
      </c>
      <c r="BK284" s="1">
        <f t="shared" si="714"/>
        <v>1.0840264952301419</v>
      </c>
      <c r="BL284" s="1">
        <f t="shared" si="715"/>
        <v>1.0840286747445376</v>
      </c>
      <c r="BM284" s="1">
        <f t="shared" si="716"/>
        <v>1.0840288163650755</v>
      </c>
      <c r="BN284" s="1">
        <f t="shared" si="717"/>
        <v>1.0840269061290515</v>
      </c>
      <c r="BO284" s="1">
        <f t="shared" si="718"/>
        <v>1.0840220008797661</v>
      </c>
      <c r="BP284" s="1">
        <f t="shared" si="719"/>
        <v>1.0840118741998652</v>
      </c>
      <c r="BQ284" s="1">
        <f t="shared" si="720"/>
        <v>1.0839922592111306</v>
      </c>
      <c r="BR284" s="1">
        <f t="shared" si="721"/>
        <v>1.0839555297111423</v>
      </c>
      <c r="BS284" s="1">
        <f t="shared" si="722"/>
        <v>1.0838885838943357</v>
      </c>
      <c r="BT284" s="1">
        <f t="shared" si="723"/>
        <v>1.0837696207611978</v>
      </c>
      <c r="BU284" s="1">
        <f t="shared" si="724"/>
        <v>1.0835634444016427</v>
      </c>
      <c r="BV284" s="1">
        <f t="shared" si="725"/>
        <v>1.0832149223633651</v>
      </c>
      <c r="BW284" s="1">
        <f t="shared" si="726"/>
        <v>1.0826402979284684</v>
      </c>
      <c r="BX284" s="1">
        <f t="shared" si="727"/>
        <v>1.0817162542755281</v>
      </c>
      <c r="BY284" s="1">
        <f t="shared" si="728"/>
        <v>1.0802669885153091</v>
      </c>
      <c r="BZ284" s="1">
        <f t="shared" si="729"/>
        <v>1.07805009268292</v>
      </c>
      <c r="CA284" s="1">
        <f t="shared" si="730"/>
        <v>1.0747427350799335</v>
      </c>
      <c r="CB284" s="1">
        <f t="shared" si="731"/>
        <v>1.0699304101045808</v>
      </c>
      <c r="CC284" s="1">
        <f t="shared" si="732"/>
        <v>1.0631012328477885</v>
      </c>
      <c r="CD284" s="1">
        <f t="shared" si="733"/>
        <v>1.0536491924319231</v>
      </c>
      <c r="CE284" s="1">
        <f t="shared" si="734"/>
        <v>1.0408897133784458</v>
      </c>
      <c r="CF284" s="1">
        <f t="shared" si="735"/>
        <v>1.0240901018864759</v>
      </c>
      <c r="CG284" s="1">
        <f t="shared" si="736"/>
        <v>1.0025158659901932</v>
      </c>
      <c r="CH284" s="1">
        <f t="shared" si="737"/>
        <v>0.97549155447724911</v>
      </c>
      <c r="CI284" s="1">
        <f t="shared" si="738"/>
        <v>0.94247192984241879</v>
      </c>
      <c r="CJ284" s="1">
        <f t="shared" si="739"/>
        <v>0.90311645219383019</v>
      </c>
      <c r="CK284" s="1">
        <f t="shared" si="740"/>
        <v>0.85735781787879894</v>
      </c>
      <c r="CL284" s="1">
        <f t="shared" si="741"/>
        <v>0.80545429081946074</v>
      </c>
      <c r="CM284" s="1">
        <f t="shared" si="742"/>
        <v>0.74801625319698029</v>
      </c>
      <c r="CN284" s="1">
        <f t="shared" si="743"/>
        <v>0.6859999431940742</v>
      </c>
      <c r="CO284" s="1">
        <f t="shared" si="744"/>
        <v>0.62066549527261627</v>
      </c>
      <c r="CP284" s="1">
        <f t="shared" si="745"/>
        <v>0.55350150730817516</v>
      </c>
      <c r="CQ284" s="1">
        <f t="shared" si="746"/>
        <v>0.48612349847351732</v>
      </c>
      <c r="CR284" s="1">
        <f t="shared" si="747"/>
        <v>0.42015778171947854</v>
      </c>
      <c r="CS284" s="1">
        <f t="shared" si="748"/>
        <v>0.35712460646493149</v>
      </c>
      <c r="CT284" s="1">
        <f t="shared" si="749"/>
        <v>0.29833445451796003</v>
      </c>
      <c r="CU284" s="1">
        <f t="shared" si="750"/>
        <v>0.2448091096058306</v>
      </c>
      <c r="CV284" s="1">
        <f t="shared" si="751"/>
        <v>0.19723506402717375</v>
      </c>
      <c r="CW284" s="1">
        <f t="shared" si="752"/>
        <v>0.15595182064665217</v>
      </c>
      <c r="CX284" s="1">
        <f t="shared" si="753"/>
        <v>0.1209726771203419</v>
      </c>
      <c r="CY284" s="1">
        <f t="shared" si="754"/>
        <v>9.2031528677917807E-2</v>
      </c>
      <c r="CZ284" s="1">
        <f t="shared" si="755"/>
        <v>6.8646700029503502E-2</v>
      </c>
      <c r="DA284" s="1">
        <f t="shared" si="756"/>
        <v>5.0192039857254463E-2</v>
      </c>
      <c r="DB284" s="1">
        <f t="shared" si="757"/>
        <v>3.5966333024078458E-2</v>
      </c>
      <c r="DC284" s="1">
        <f t="shared" si="758"/>
        <v>2.5254075944697314E-2</v>
      </c>
      <c r="DD284" s="1">
        <f t="shared" si="759"/>
        <v>1.7373251279490926E-2</v>
      </c>
      <c r="DE284" s="1">
        <f t="shared" si="760"/>
        <v>1.1708369051745647E-2</v>
      </c>
      <c r="DF284" s="1">
        <f t="shared" si="761"/>
        <v>7.7292734802591224E-3</v>
      </c>
      <c r="DG284" s="1">
        <f t="shared" si="762"/>
        <v>4.997790353335781E-3</v>
      </c>
      <c r="DH284" s="1">
        <f t="shared" si="763"/>
        <v>3.1651368146100906E-3</v>
      </c>
      <c r="DI284" s="1">
        <f t="shared" si="764"/>
        <v>1.9632114015596704E-3</v>
      </c>
      <c r="DJ284" s="1">
        <f t="shared" si="765"/>
        <v>1.1925952743474528E-3</v>
      </c>
      <c r="DK284" s="1">
        <f t="shared" si="766"/>
        <v>7.0952457715322517E-4</v>
      </c>
      <c r="DL284" s="1">
        <f t="shared" si="767"/>
        <v>4.1342053663050919E-4</v>
      </c>
      <c r="DM284" s="1">
        <f t="shared" si="768"/>
        <v>2.3592461090102406E-4</v>
      </c>
      <c r="DN284" s="1">
        <f t="shared" si="769"/>
        <v>1.3186252058681368E-4</v>
      </c>
      <c r="DO284" s="1">
        <f t="shared" si="770"/>
        <v>7.2185553103089101E-5</v>
      </c>
      <c r="DP284" s="1">
        <f t="shared" si="771"/>
        <v>3.8705885619976344E-5</v>
      </c>
      <c r="DQ284" s="1">
        <f t="shared" si="772"/>
        <v>2.0329249720776116E-5</v>
      </c>
      <c r="DR284" s="1">
        <f t="shared" si="773"/>
        <v>1.0459372169708418E-5</v>
      </c>
      <c r="DS284" s="1">
        <f t="shared" si="774"/>
        <v>5.2717439863799069E-6</v>
      </c>
      <c r="DT284" s="1">
        <f t="shared" si="775"/>
        <v>2.6031181816312707E-6</v>
      </c>
      <c r="DU284" s="1">
        <f t="shared" si="776"/>
        <v>1.259367562191651E-6</v>
      </c>
      <c r="DV284" s="1">
        <f t="shared" si="777"/>
        <v>5.9698006558995301E-7</v>
      </c>
      <c r="DW284" s="1">
        <f t="shared" si="778"/>
        <v>2.7729806683918926E-7</v>
      </c>
      <c r="DX284" s="1">
        <f t="shared" si="779"/>
        <v>1.2622507995000876E-7</v>
      </c>
      <c r="DY284" s="1">
        <f t="shared" si="780"/>
        <v>5.6310496834993094E-8</v>
      </c>
      <c r="DZ284" s="1">
        <f t="shared" si="781"/>
        <v>2.4621351176187527E-8</v>
      </c>
      <c r="EA284" s="1">
        <f t="shared" si="782"/>
        <v>1.0552317583751429E-8</v>
      </c>
      <c r="EB284" s="1">
        <f t="shared" si="783"/>
        <v>4.4333547314156584E-9</v>
      </c>
      <c r="EC284" s="1">
        <f t="shared" si="784"/>
        <v>1.8260028597081626E-9</v>
      </c>
      <c r="ED284" s="1">
        <f t="shared" si="785"/>
        <v>7.373790962431382E-10</v>
      </c>
      <c r="EE284" s="1">
        <f t="shared" si="786"/>
        <v>2.9196912201546747E-10</v>
      </c>
      <c r="EF284" s="1">
        <f t="shared" si="787"/>
        <v>1.1336429535438573E-10</v>
      </c>
      <c r="EG284" s="1">
        <f t="shared" si="788"/>
        <v>4.3166375297423477E-11</v>
      </c>
      <c r="EH284" s="1">
        <f t="shared" si="789"/>
        <v>1.6120610909626782E-11</v>
      </c>
      <c r="EI284" s="1">
        <f t="shared" si="790"/>
        <v>5.9050111805872661E-12</v>
      </c>
      <c r="EJ284" s="1">
        <f t="shared" si="791"/>
        <v>2.1217777264152335E-12</v>
      </c>
      <c r="EK284" s="1">
        <f t="shared" si="792"/>
        <v>7.4792056523766675E-13</v>
      </c>
      <c r="EL284" s="1">
        <f t="shared" si="793"/>
        <v>2.5865674692591596E-13</v>
      </c>
      <c r="EM284" s="1">
        <f t="shared" si="794"/>
        <v>8.776896906780323E-14</v>
      </c>
      <c r="EN284" s="1">
        <f t="shared" si="795"/>
        <v>2.9224216537450372E-14</v>
      </c>
      <c r="EO284" s="1">
        <f t="shared" si="796"/>
        <v>9.5491562748282766E-15</v>
      </c>
      <c r="EP284" s="1">
        <f t="shared" si="797"/>
        <v>3.0622637247190972E-15</v>
      </c>
      <c r="EQ284" s="1">
        <f t="shared" si="798"/>
        <v>9.6385234383854041E-16</v>
      </c>
      <c r="ER284" s="1">
        <f t="shared" si="799"/>
        <v>2.9778528474496695E-16</v>
      </c>
      <c r="ES284" s="1">
        <f t="shared" si="800"/>
        <v>9.0313949237312968E-17</v>
      </c>
      <c r="ET284" s="1">
        <f t="shared" si="801"/>
        <v>2.6890504170659535E-17</v>
      </c>
      <c r="EU284" s="1">
        <f t="shared" si="802"/>
        <v>7.8608362684324717E-18</v>
      </c>
      <c r="EV284" s="1">
        <f t="shared" si="803"/>
        <v>2.2563006225583846E-18</v>
      </c>
      <c r="EW284" s="1">
        <f t="shared" si="804"/>
        <v>6.3593951063062677E-19</v>
      </c>
      <c r="EX284" s="1">
        <f t="shared" si="805"/>
        <v>1.7601796407634278E-19</v>
      </c>
      <c r="EY284" s="1">
        <f t="shared" si="806"/>
        <v>4.7846632710711232E-20</v>
      </c>
      <c r="EZ284" s="1">
        <f t="shared" si="807"/>
        <v>1.2773878062627509E-20</v>
      </c>
      <c r="FA284" s="1">
        <f t="shared" si="808"/>
        <v>3.3486229292209251E-21</v>
      </c>
      <c r="FB284" s="1">
        <f t="shared" si="809"/>
        <v>8.5674669665920249E-22</v>
      </c>
      <c r="FC284" s="1">
        <f t="shared" si="810"/>
        <v>1.878165259932988E-22</v>
      </c>
      <c r="FD284" s="75">
        <f t="shared" si="661"/>
        <v>-1.878165259932988E-22</v>
      </c>
    </row>
    <row r="285" spans="7:160" x14ac:dyDescent="0.35">
      <c r="G285" t="str">
        <f t="shared" si="657"/>
        <v>Refd, t=1.35</v>
      </c>
      <c r="H285" s="76">
        <f t="shared" si="658"/>
        <v>1.3499999999999932</v>
      </c>
      <c r="I285" s="1">
        <f t="shared" si="659"/>
        <v>0</v>
      </c>
      <c r="J285" s="22">
        <f t="shared" si="660"/>
        <v>1.2118271701122983E-5</v>
      </c>
      <c r="K285" s="1">
        <f t="shared" si="662"/>
        <v>6.2629974908427465E-5</v>
      </c>
      <c r="L285" s="1">
        <f t="shared" si="663"/>
        <v>1.5922734075807284E-4</v>
      </c>
      <c r="M285" s="1">
        <f t="shared" si="664"/>
        <v>3.3416943407775919E-4</v>
      </c>
      <c r="N285" s="1">
        <f t="shared" si="665"/>
        <v>6.3849720964853824E-4</v>
      </c>
      <c r="O285" s="1">
        <f t="shared" si="666"/>
        <v>1.1505834198388496E-3</v>
      </c>
      <c r="P285" s="1">
        <f t="shared" si="667"/>
        <v>1.9870701683197076E-3</v>
      </c>
      <c r="Q285" s="1">
        <f t="shared" si="668"/>
        <v>3.3160103958665109E-3</v>
      </c>
      <c r="R285" s="1">
        <f t="shared" si="669"/>
        <v>5.3714805319254851E-3</v>
      </c>
      <c r="S285" s="1">
        <f t="shared" si="670"/>
        <v>8.4682048839173508E-3</v>
      </c>
      <c r="T285" s="1">
        <f t="shared" si="671"/>
        <v>1.3013905445010153E-2</v>
      </c>
      <c r="U285" s="1">
        <f t="shared" si="672"/>
        <v>1.9516313413210095E-2</v>
      </c>
      <c r="V285" s="1">
        <f t="shared" si="673"/>
        <v>2.8581266591063501E-2</v>
      </c>
      <c r="W285" s="1">
        <f t="shared" si="674"/>
        <v>4.0898320044809172E-2</v>
      </c>
      <c r="X285" s="1">
        <f t="shared" si="675"/>
        <v>5.7211041864926288E-2</v>
      </c>
      <c r="Y285" s="1">
        <f t="shared" si="676"/>
        <v>7.8270776506638717E-2</v>
      </c>
      <c r="Z285" s="1">
        <f t="shared" si="677"/>
        <v>0.1047750826939967</v>
      </c>
      <c r="AA285" s="1">
        <f t="shared" si="678"/>
        <v>0.13729501261528926</v>
      </c>
      <c r="AB285" s="1">
        <f t="shared" si="679"/>
        <v>0.17619839347257973</v>
      </c>
      <c r="AC285" s="1">
        <f t="shared" si="680"/>
        <v>0.22157865209171371</v>
      </c>
      <c r="AD285" s="1">
        <f t="shared" si="681"/>
        <v>0.27319982848109453</v>
      </c>
      <c r="AE285" s="1">
        <f t="shared" si="682"/>
        <v>0.33046775932123817</v>
      </c>
      <c r="AF285" s="1">
        <f t="shared" si="683"/>
        <v>0.39243480941200859</v>
      </c>
      <c r="AG285" s="1">
        <f t="shared" si="684"/>
        <v>0.45784124667997605</v>
      </c>
      <c r="AH285" s="1">
        <f t="shared" si="685"/>
        <v>0.52519107266313758</v>
      </c>
      <c r="AI285" s="1">
        <f t="shared" si="686"/>
        <v>0.59285480852877825</v>
      </c>
      <c r="AJ285" s="1">
        <f t="shared" si="687"/>
        <v>0.65918744701731991</v>
      </c>
      <c r="AK285" s="1">
        <f t="shared" si="688"/>
        <v>0.72264738760749558</v>
      </c>
      <c r="AL285" s="1">
        <f t="shared" si="689"/>
        <v>0.78190215705409971</v>
      </c>
      <c r="AM285" s="1">
        <f t="shared" si="690"/>
        <v>0.83590905139066973</v>
      </c>
      <c r="AN285" s="1">
        <f t="shared" si="691"/>
        <v>0.88396299524086475</v>
      </c>
      <c r="AO285" s="1">
        <f t="shared" si="692"/>
        <v>0.92570902376056274</v>
      </c>
      <c r="AP285" s="1">
        <f t="shared" si="693"/>
        <v>0.96112184546863011</v>
      </c>
      <c r="AQ285" s="1">
        <f t="shared" si="694"/>
        <v>0.99045904184021838</v>
      </c>
      <c r="AR285" s="1">
        <f t="shared" si="695"/>
        <v>1.0141969983067172</v>
      </c>
      <c r="AS285" s="1">
        <f t="shared" si="696"/>
        <v>1.0329594268435869</v>
      </c>
      <c r="AT285" s="1">
        <f t="shared" si="697"/>
        <v>1.0474474954303874</v>
      </c>
      <c r="AU285" s="1">
        <f t="shared" si="698"/>
        <v>1.0583785658024822</v>
      </c>
      <c r="AV285" s="1">
        <f t="shared" si="699"/>
        <v>1.0664379330172831</v>
      </c>
      <c r="AW285" s="1">
        <f t="shared" si="700"/>
        <v>1.0722453201662507</v>
      </c>
      <c r="AX285" s="1">
        <f t="shared" si="701"/>
        <v>1.0763356459000866</v>
      </c>
      <c r="AY285" s="1">
        <f t="shared" si="702"/>
        <v>1.0791520055980046</v>
      </c>
      <c r="AZ285" s="1">
        <f t="shared" si="703"/>
        <v>1.0810479577628398</v>
      </c>
      <c r="BA285" s="1">
        <f t="shared" si="704"/>
        <v>1.0822960067056107</v>
      </c>
      <c r="BB285" s="1">
        <f t="shared" si="705"/>
        <v>1.0830994528772089</v>
      </c>
      <c r="BC285" s="1">
        <f t="shared" si="706"/>
        <v>1.0836053459252935</v>
      </c>
      <c r="BD285" s="1">
        <f t="shared" si="707"/>
        <v>1.0839169426122801</v>
      </c>
      <c r="BE285" s="1">
        <f t="shared" si="708"/>
        <v>1.0841047069679182</v>
      </c>
      <c r="BF285" s="1">
        <f t="shared" si="709"/>
        <v>1.0842154121586178</v>
      </c>
      <c r="BG285" s="1">
        <f t="shared" si="710"/>
        <v>1.0842792799873295</v>
      </c>
      <c r="BH285" s="1">
        <f t="shared" si="711"/>
        <v>1.0843153280844742</v>
      </c>
      <c r="BI285" s="1">
        <f t="shared" si="712"/>
        <v>1.0843352111783657</v>
      </c>
      <c r="BJ285" s="1">
        <f t="shared" si="713"/>
        <v>1.0843458738932037</v>
      </c>
      <c r="BK285" s="1">
        <f t="shared" si="714"/>
        <v>1.0843513097416446</v>
      </c>
      <c r="BL285" s="1">
        <f t="shared" si="715"/>
        <v>1.0843536695038405</v>
      </c>
      <c r="BM285" s="1">
        <f t="shared" si="716"/>
        <v>1.0843538990423114</v>
      </c>
      <c r="BN285" s="1">
        <f t="shared" si="717"/>
        <v>1.0843520210785245</v>
      </c>
      <c r="BO285" s="1">
        <f t="shared" si="718"/>
        <v>1.0843471106814597</v>
      </c>
      <c r="BP285" s="1">
        <f t="shared" si="719"/>
        <v>1.0843369492527122</v>
      </c>
      <c r="BQ285" s="1">
        <f t="shared" si="720"/>
        <v>1.0843172739045053</v>
      </c>
      <c r="BR285" s="1">
        <f t="shared" si="721"/>
        <v>1.0842804662044905</v>
      </c>
      <c r="BS285" s="1">
        <f t="shared" si="722"/>
        <v>1.0842134474413339</v>
      </c>
      <c r="BT285" s="1">
        <f t="shared" si="723"/>
        <v>1.0840944740503575</v>
      </c>
      <c r="BU285" s="1">
        <f t="shared" si="724"/>
        <v>1.0838884725544351</v>
      </c>
      <c r="BV285" s="1">
        <f t="shared" si="725"/>
        <v>1.083540544642732</v>
      </c>
      <c r="BW285" s="1">
        <f t="shared" si="726"/>
        <v>1.0829673459026341</v>
      </c>
      <c r="BX285" s="1">
        <f t="shared" si="727"/>
        <v>1.082046237512569</v>
      </c>
      <c r="BY285" s="1">
        <f t="shared" si="728"/>
        <v>1.0806024655954876</v>
      </c>
      <c r="BZ285" s="1">
        <f t="shared" si="729"/>
        <v>1.0783951548834569</v>
      </c>
      <c r="CA285" s="1">
        <f t="shared" si="730"/>
        <v>1.0751035904245865</v>
      </c>
      <c r="CB285" s="1">
        <f t="shared" si="731"/>
        <v>1.0703160259620355</v>
      </c>
      <c r="CC285" s="1">
        <f t="shared" si="732"/>
        <v>1.0635239579208204</v>
      </c>
      <c r="CD285" s="1">
        <f t="shared" si="733"/>
        <v>1.0541252393505971</v>
      </c>
      <c r="CE285" s="1">
        <f t="shared" si="734"/>
        <v>1.0414393504305466</v>
      </c>
      <c r="CF285" s="1">
        <f t="shared" si="735"/>
        <v>1.0247373885449502</v>
      </c>
      <c r="CG285" s="1">
        <f t="shared" si="736"/>
        <v>1.0032877838178533</v>
      </c>
      <c r="CH285" s="1">
        <f t="shared" si="737"/>
        <v>0.97641644116249482</v>
      </c>
      <c r="CI285" s="1">
        <f t="shared" si="738"/>
        <v>0.94357722049575254</v>
      </c>
      <c r="CJ285" s="1">
        <f t="shared" si="739"/>
        <v>0.90442585904995987</v>
      </c>
      <c r="CK285" s="1">
        <f t="shared" si="740"/>
        <v>0.85888821650450387</v>
      </c>
      <c r="CL285" s="1">
        <f t="shared" si="741"/>
        <v>0.80721269872028456</v>
      </c>
      <c r="CM285" s="1">
        <f t="shared" si="742"/>
        <v>0.74999735394111799</v>
      </c>
      <c r="CN285" s="1">
        <f t="shared" si="743"/>
        <v>0.68818460039162122</v>
      </c>
      <c r="CO285" s="1">
        <f t="shared" si="744"/>
        <v>0.62302060466936227</v>
      </c>
      <c r="CP285" s="1">
        <f t="shared" si="745"/>
        <v>0.55598136013372934</v>
      </c>
      <c r="CQ285" s="1">
        <f t="shared" si="746"/>
        <v>0.48867260329840084</v>
      </c>
      <c r="CR285" s="1">
        <f t="shared" si="747"/>
        <v>0.42271485845101237</v>
      </c>
      <c r="CS285" s="1">
        <f t="shared" si="748"/>
        <v>0.35962727258475069</v>
      </c>
      <c r="CT285" s="1">
        <f t="shared" si="749"/>
        <v>0.30072401096259882</v>
      </c>
      <c r="CU285" s="1">
        <f t="shared" si="750"/>
        <v>0.24703482503022495</v>
      </c>
      <c r="CV285" s="1">
        <f t="shared" si="751"/>
        <v>0.19925745150355206</v>
      </c>
      <c r="CW285" s="1">
        <f t="shared" si="752"/>
        <v>0.15774457733558084</v>
      </c>
      <c r="CX285" s="1">
        <f t="shared" si="753"/>
        <v>0.12252317608781603</v>
      </c>
      <c r="CY285" s="1">
        <f t="shared" si="754"/>
        <v>9.3339967928052658E-2</v>
      </c>
      <c r="CZ285" s="1">
        <f t="shared" si="755"/>
        <v>6.9724187190828277E-2</v>
      </c>
      <c r="DA285" s="1">
        <f t="shared" si="756"/>
        <v>5.1057995660647948E-2</v>
      </c>
      <c r="DB285" s="1">
        <f t="shared" si="757"/>
        <v>3.6645624302763247E-2</v>
      </c>
      <c r="DC285" s="1">
        <f t="shared" si="758"/>
        <v>2.5774247749868799E-2</v>
      </c>
      <c r="DD285" s="1">
        <f t="shared" si="759"/>
        <v>1.7762138232999658E-2</v>
      </c>
      <c r="DE285" s="1">
        <f t="shared" si="760"/>
        <v>1.1992253894284511E-2</v>
      </c>
      <c r="DF285" s="1">
        <f t="shared" si="761"/>
        <v>7.9316502158753629E-3</v>
      </c>
      <c r="DG285" s="1">
        <f t="shared" si="762"/>
        <v>5.1386985889516727E-3</v>
      </c>
      <c r="DH285" s="1">
        <f t="shared" si="763"/>
        <v>3.260972627487646E-3</v>
      </c>
      <c r="DI285" s="1">
        <f t="shared" si="764"/>
        <v>2.0268899948389339E-3</v>
      </c>
      <c r="DJ285" s="1">
        <f t="shared" si="765"/>
        <v>1.2339373169980698E-3</v>
      </c>
      <c r="DK285" s="1">
        <f t="shared" si="766"/>
        <v>7.3575359146648019E-4</v>
      </c>
      <c r="DL285" s="1">
        <f t="shared" si="767"/>
        <v>4.2968434711025346E-4</v>
      </c>
      <c r="DM285" s="1">
        <f t="shared" si="768"/>
        <v>2.457822201277788E-4</v>
      </c>
      <c r="DN285" s="1">
        <f t="shared" si="769"/>
        <v>1.3770353662191756E-4</v>
      </c>
      <c r="DO285" s="1">
        <f t="shared" si="770"/>
        <v>7.5569558886243824E-5</v>
      </c>
      <c r="DP285" s="1">
        <f t="shared" si="771"/>
        <v>4.062304351265168E-5</v>
      </c>
      <c r="DQ285" s="1">
        <f t="shared" si="772"/>
        <v>2.1391499636471369E-5</v>
      </c>
      <c r="DR285" s="1">
        <f t="shared" si="773"/>
        <v>1.1035070862244995E-5</v>
      </c>
      <c r="DS285" s="1">
        <f t="shared" si="774"/>
        <v>5.5769695205359047E-6</v>
      </c>
      <c r="DT285" s="1">
        <f t="shared" si="775"/>
        <v>2.7614472251895944E-6</v>
      </c>
      <c r="DU285" s="1">
        <f t="shared" si="776"/>
        <v>1.3397333251423788E-6</v>
      </c>
      <c r="DV285" s="1">
        <f t="shared" si="777"/>
        <v>6.3690172277933309E-7</v>
      </c>
      <c r="DW285" s="1">
        <f t="shared" si="778"/>
        <v>2.9670821583135167E-7</v>
      </c>
      <c r="DX285" s="1">
        <f t="shared" si="779"/>
        <v>1.3546327969951129E-7</v>
      </c>
      <c r="DY285" s="1">
        <f t="shared" si="780"/>
        <v>6.0615156913293503E-8</v>
      </c>
      <c r="DZ285" s="1">
        <f t="shared" si="781"/>
        <v>2.6585334342825978E-8</v>
      </c>
      <c r="EA285" s="1">
        <f t="shared" si="782"/>
        <v>1.1429798851677277E-8</v>
      </c>
      <c r="EB285" s="1">
        <f t="shared" si="783"/>
        <v>4.8173203957758945E-9</v>
      </c>
      <c r="EC285" s="1">
        <f t="shared" si="784"/>
        <v>1.9905741342471953E-9</v>
      </c>
      <c r="ED285" s="1">
        <f t="shared" si="785"/>
        <v>8.06478586224562E-10</v>
      </c>
      <c r="EE285" s="1">
        <f t="shared" si="786"/>
        <v>3.2039450034339856E-10</v>
      </c>
      <c r="EF285" s="1">
        <f t="shared" si="787"/>
        <v>1.2482203797188334E-10</v>
      </c>
      <c r="EG285" s="1">
        <f t="shared" si="788"/>
        <v>4.7692259143557884E-11</v>
      </c>
      <c r="EH285" s="1">
        <f t="shared" si="789"/>
        <v>1.7872750658102721E-11</v>
      </c>
      <c r="EI285" s="1">
        <f t="shared" si="790"/>
        <v>6.5698920743139187E-12</v>
      </c>
      <c r="EJ285" s="1">
        <f t="shared" si="791"/>
        <v>2.3691077360597094E-12</v>
      </c>
      <c r="EK285" s="1">
        <f t="shared" si="792"/>
        <v>8.381223214014709E-13</v>
      </c>
      <c r="EL285" s="1">
        <f t="shared" si="793"/>
        <v>2.9091234030053866E-13</v>
      </c>
      <c r="EM285" s="1">
        <f t="shared" si="794"/>
        <v>9.9079757002268895E-14</v>
      </c>
      <c r="EN285" s="1">
        <f t="shared" si="795"/>
        <v>3.311398407144113E-14</v>
      </c>
      <c r="EO285" s="1">
        <f t="shared" si="796"/>
        <v>1.0861180444753371E-14</v>
      </c>
      <c r="EP285" s="1">
        <f t="shared" si="797"/>
        <v>3.4963650534051719E-15</v>
      </c>
      <c r="EQ285" s="1">
        <f t="shared" si="798"/>
        <v>1.1047534564835421E-15</v>
      </c>
      <c r="ER285" s="1">
        <f t="shared" si="799"/>
        <v>3.4265506458672921E-16</v>
      </c>
      <c r="ES285" s="1">
        <f t="shared" si="800"/>
        <v>1.0433404838285912E-16</v>
      </c>
      <c r="ET285" s="1">
        <f t="shared" si="801"/>
        <v>3.1189297061599437E-17</v>
      </c>
      <c r="EU285" s="1">
        <f t="shared" si="802"/>
        <v>9.1543771208750534E-18</v>
      </c>
      <c r="EV285" s="1">
        <f t="shared" si="803"/>
        <v>2.6383250230869452E-18</v>
      </c>
      <c r="EW285" s="1">
        <f t="shared" si="804"/>
        <v>7.4668288621173225E-19</v>
      </c>
      <c r="EX285" s="1">
        <f t="shared" si="805"/>
        <v>2.0753154115548032E-19</v>
      </c>
      <c r="EY285" s="1">
        <f t="shared" si="806"/>
        <v>5.6650375634344196E-20</v>
      </c>
      <c r="EZ285" s="1">
        <f t="shared" si="807"/>
        <v>1.518853027818053E-20</v>
      </c>
      <c r="FA285" s="1">
        <f t="shared" si="808"/>
        <v>3.9986652410918438E-21</v>
      </c>
      <c r="FB285" s="1">
        <f t="shared" si="809"/>
        <v>1.0273933560394414E-21</v>
      </c>
      <c r="FC285" s="1">
        <f t="shared" si="810"/>
        <v>2.2603259907669371E-22</v>
      </c>
      <c r="FD285" s="75">
        <f t="shared" si="661"/>
        <v>-2.2603259907669371E-22</v>
      </c>
    </row>
    <row r="286" spans="7:160" x14ac:dyDescent="0.35">
      <c r="G286" t="str">
        <f t="shared" si="657"/>
        <v>Refd, t=1.35</v>
      </c>
      <c r="H286" s="76">
        <f t="shared" si="658"/>
        <v>1.3549999999999931</v>
      </c>
      <c r="I286" s="1">
        <f t="shared" si="659"/>
        <v>0</v>
      </c>
      <c r="J286" s="22">
        <f t="shared" si="660"/>
        <v>1.1989049324232581E-5</v>
      </c>
      <c r="K286" s="1">
        <f t="shared" si="662"/>
        <v>6.1958900805814753E-5</v>
      </c>
      <c r="L286" s="1">
        <f t="shared" si="663"/>
        <v>1.5750420653457234E-4</v>
      </c>
      <c r="M286" s="1">
        <f t="shared" si="664"/>
        <v>3.3050376402869231E-4</v>
      </c>
      <c r="N286" s="1">
        <f t="shared" si="665"/>
        <v>6.3138367533114789E-4</v>
      </c>
      <c r="O286" s="1">
        <f t="shared" si="666"/>
        <v>1.1375603518991855E-3</v>
      </c>
      <c r="P286" s="1">
        <f t="shared" si="667"/>
        <v>1.9642479837272066E-3</v>
      </c>
      <c r="Q286" s="1">
        <f t="shared" si="668"/>
        <v>3.2774572321602664E-3</v>
      </c>
      <c r="R286" s="1">
        <f t="shared" si="669"/>
        <v>5.3084736207566286E-3</v>
      </c>
      <c r="S286" s="1">
        <f t="shared" si="670"/>
        <v>8.3683898234348901E-3</v>
      </c>
      <c r="T286" s="1">
        <f t="shared" si="671"/>
        <v>1.2860450477322614E-2</v>
      </c>
      <c r="U286" s="1">
        <f t="shared" si="672"/>
        <v>1.9287196978492398E-2</v>
      </c>
      <c r="V286" s="1">
        <f t="shared" si="673"/>
        <v>2.8248883964119165E-2</v>
      </c>
      <c r="W286" s="1">
        <f t="shared" si="674"/>
        <v>4.0429624721973492E-2</v>
      </c>
      <c r="X286" s="1">
        <f t="shared" si="675"/>
        <v>5.6568433628124602E-2</v>
      </c>
      <c r="Y286" s="1">
        <f t="shared" si="676"/>
        <v>7.7413896976163757E-2</v>
      </c>
      <c r="Z286" s="1">
        <f t="shared" si="677"/>
        <v>0.1036635741904091</v>
      </c>
      <c r="AA286" s="1">
        <f t="shared" si="678"/>
        <v>0.1358921428202102</v>
      </c>
      <c r="AB286" s="1">
        <f t="shared" si="679"/>
        <v>0.17447526689265547</v>
      </c>
      <c r="AC286" s="1">
        <f t="shared" si="680"/>
        <v>0.21951855332493819</v>
      </c>
      <c r="AD286" s="1">
        <f t="shared" si="681"/>
        <v>0.2708021130801288</v>
      </c>
      <c r="AE286" s="1">
        <f t="shared" si="682"/>
        <v>0.32775066500860334</v>
      </c>
      <c r="AF286" s="1">
        <f t="shared" si="683"/>
        <v>0.38943662968211984</v>
      </c>
      <c r="AG286" s="1">
        <f t="shared" si="684"/>
        <v>0.4546194938357756</v>
      </c>
      <c r="AH286" s="1">
        <f t="shared" si="685"/>
        <v>0.52181953430310635</v>
      </c>
      <c r="AI286" s="1">
        <f t="shared" si="686"/>
        <v>0.58941872225014491</v>
      </c>
      <c r="AJ286" s="1">
        <f t="shared" si="687"/>
        <v>0.65577732009668976</v>
      </c>
      <c r="AK286" s="1">
        <f t="shared" si="688"/>
        <v>0.71935220962225466</v>
      </c>
      <c r="AL286" s="1">
        <f t="shared" si="689"/>
        <v>0.77880284780095776</v>
      </c>
      <c r="AM286" s="1">
        <f t="shared" si="690"/>
        <v>0.83307293565926399</v>
      </c>
      <c r="AN286" s="1">
        <f t="shared" si="691"/>
        <v>0.88143991352184303</v>
      </c>
      <c r="AO286" s="1">
        <f t="shared" si="692"/>
        <v>0.92352941499274288</v>
      </c>
      <c r="AP286" s="1">
        <f t="shared" si="693"/>
        <v>0.95929683211920069</v>
      </c>
      <c r="AQ286" s="1">
        <f t="shared" si="694"/>
        <v>0.98898226847523907</v>
      </c>
      <c r="AR286" s="1">
        <f t="shared" si="695"/>
        <v>1.0130477699495355</v>
      </c>
      <c r="AS286" s="1">
        <f t="shared" si="696"/>
        <v>1.0321065892821117</v>
      </c>
      <c r="AT286" s="1">
        <f t="shared" si="697"/>
        <v>1.0468534986640072</v>
      </c>
      <c r="AU286" s="1">
        <f t="shared" si="698"/>
        <v>1.0580032358257219</v>
      </c>
      <c r="AV286" s="1">
        <f t="shared" si="699"/>
        <v>1.0662416149689542</v>
      </c>
      <c r="AW286" s="1">
        <f t="shared" si="700"/>
        <v>1.0721912126318305</v>
      </c>
      <c r="AX286" s="1">
        <f t="shared" si="701"/>
        <v>1.0763912913145759</v>
      </c>
      <c r="AY286" s="1">
        <f t="shared" si="702"/>
        <v>1.0792900143519353</v>
      </c>
      <c r="AZ286" s="1">
        <f t="shared" si="703"/>
        <v>1.0812461142734946</v>
      </c>
      <c r="BA286" s="1">
        <f t="shared" si="704"/>
        <v>1.082536935092911</v>
      </c>
      <c r="BB286" s="1">
        <f t="shared" si="705"/>
        <v>1.0833700158094077</v>
      </c>
      <c r="BC286" s="1">
        <f t="shared" si="706"/>
        <v>1.0838959239233459</v>
      </c>
      <c r="BD286" s="1">
        <f t="shared" si="707"/>
        <v>1.0842207040331246</v>
      </c>
      <c r="BE286" s="1">
        <f t="shared" si="708"/>
        <v>1.0844169403765036</v>
      </c>
      <c r="BF286" s="1">
        <f t="shared" si="709"/>
        <v>1.0845329591086381</v>
      </c>
      <c r="BG286" s="1">
        <f t="shared" si="710"/>
        <v>1.0846000805042941</v>
      </c>
      <c r="BH286" s="1">
        <f t="shared" si="711"/>
        <v>1.084638074013305</v>
      </c>
      <c r="BI286" s="1">
        <f t="shared" si="712"/>
        <v>1.084659093011977</v>
      </c>
      <c r="BJ286" s="1">
        <f t="shared" si="713"/>
        <v>1.0846704029333323</v>
      </c>
      <c r="BK286" s="1">
        <f t="shared" si="714"/>
        <v>1.0846761975084172</v>
      </c>
      <c r="BL286" s="1">
        <f t="shared" si="715"/>
        <v>1.0846787485155398</v>
      </c>
      <c r="BM286" s="1">
        <f t="shared" si="716"/>
        <v>1.0846790721833992</v>
      </c>
      <c r="BN286" s="1">
        <f t="shared" si="717"/>
        <v>1.0846772299822205</v>
      </c>
      <c r="BO286" s="1">
        <f t="shared" si="718"/>
        <v>1.084672316498579</v>
      </c>
      <c r="BP286" s="1">
        <f t="shared" si="719"/>
        <v>1.0846621217959782</v>
      </c>
      <c r="BQ286" s="1">
        <f t="shared" si="720"/>
        <v>1.0846423875938469</v>
      </c>
      <c r="BR286" s="1">
        <f t="shared" si="721"/>
        <v>1.0846055037622124</v>
      </c>
      <c r="BS286" s="1">
        <f t="shared" si="722"/>
        <v>1.0845384151957458</v>
      </c>
      <c r="BT286" s="1">
        <f t="shared" si="723"/>
        <v>1.0844194362241115</v>
      </c>
      <c r="BU286" s="1">
        <f t="shared" si="724"/>
        <v>1.0842136160430789</v>
      </c>
      <c r="BV286" s="1">
        <f t="shared" si="725"/>
        <v>1.0838662901437388</v>
      </c>
      <c r="BW286" s="1">
        <f t="shared" si="726"/>
        <v>1.0832945248875347</v>
      </c>
      <c r="BX286" s="1">
        <f t="shared" si="727"/>
        <v>1.0823763558300477</v>
      </c>
      <c r="BY286" s="1">
        <f t="shared" si="728"/>
        <v>1.0809380712334142</v>
      </c>
      <c r="BZ286" s="1">
        <f t="shared" si="729"/>
        <v>1.0787403171238898</v>
      </c>
      <c r="CA286" s="1">
        <f t="shared" si="730"/>
        <v>1.0754644782500558</v>
      </c>
      <c r="CB286" s="1">
        <f t="shared" si="731"/>
        <v>1.0707015445071479</v>
      </c>
      <c r="CC286" s="1">
        <f t="shared" si="732"/>
        <v>1.063946364979022</v>
      </c>
      <c r="CD286" s="1">
        <f t="shared" si="733"/>
        <v>1.0546006248748914</v>
      </c>
      <c r="CE286" s="1">
        <f t="shared" si="734"/>
        <v>1.0419878296619969</v>
      </c>
      <c r="CF286" s="1">
        <f t="shared" si="735"/>
        <v>1.0253828455024645</v>
      </c>
      <c r="CG286" s="1">
        <f t="shared" si="736"/>
        <v>1.0040570181807604</v>
      </c>
      <c r="CH286" s="1">
        <f t="shared" si="737"/>
        <v>0.97733762644862399</v>
      </c>
      <c r="CI286" s="1">
        <f t="shared" si="738"/>
        <v>0.94467767593533658</v>
      </c>
      <c r="CJ286" s="1">
        <f t="shared" si="739"/>
        <v>0.90572926244635976</v>
      </c>
      <c r="CK286" s="1">
        <f t="shared" si="740"/>
        <v>0.86041152048267011</v>
      </c>
      <c r="CL286" s="1">
        <f t="shared" si="741"/>
        <v>0.80896312959472894</v>
      </c>
      <c r="CM286" s="1">
        <f t="shared" si="742"/>
        <v>0.75196994008780815</v>
      </c>
      <c r="CN286" s="1">
        <f t="shared" si="743"/>
        <v>0.69036067026066938</v>
      </c>
      <c r="CO286" s="1">
        <f t="shared" si="744"/>
        <v>0.62536760192553886</v>
      </c>
      <c r="CP286" s="1">
        <f t="shared" si="745"/>
        <v>0.55845415246812324</v>
      </c>
      <c r="CQ286" s="1">
        <f t="shared" si="746"/>
        <v>0.49121623953072535</v>
      </c>
      <c r="CR286" s="1">
        <f t="shared" si="747"/>
        <v>0.42526849764436131</v>
      </c>
      <c r="CS286" s="1">
        <f t="shared" si="748"/>
        <v>0.36212881608174013</v>
      </c>
      <c r="CT286" s="1">
        <f t="shared" si="749"/>
        <v>0.30311485396209598</v>
      </c>
      <c r="CU286" s="1">
        <f t="shared" si="750"/>
        <v>0.24926413207915424</v>
      </c>
      <c r="CV286" s="1">
        <f t="shared" si="751"/>
        <v>0.20128545084353566</v>
      </c>
      <c r="CW286" s="1">
        <f t="shared" si="752"/>
        <v>0.15954454073525814</v>
      </c>
      <c r="CX286" s="1">
        <f t="shared" si="753"/>
        <v>0.12408196567886047</v>
      </c>
      <c r="CY286" s="1">
        <f t="shared" si="754"/>
        <v>9.4657245516920258E-2</v>
      </c>
      <c r="CZ286" s="1">
        <f t="shared" si="755"/>
        <v>7.0810555013871249E-2</v>
      </c>
      <c r="DA286" s="1">
        <f t="shared" si="756"/>
        <v>5.193244418291313E-2</v>
      </c>
      <c r="DB286" s="1">
        <f t="shared" si="757"/>
        <v>3.7332693335378517E-2</v>
      </c>
      <c r="DC286" s="1">
        <f t="shared" si="758"/>
        <v>2.63012694304261E-2</v>
      </c>
      <c r="DD286" s="1">
        <f t="shared" si="759"/>
        <v>1.8156843912061509E-2</v>
      </c>
      <c r="DE286" s="1">
        <f t="shared" si="760"/>
        <v>1.2280916826184948E-2</v>
      </c>
      <c r="DF286" s="1">
        <f t="shared" si="761"/>
        <v>8.1378262618949163E-3</v>
      </c>
      <c r="DG286" s="1">
        <f t="shared" si="762"/>
        <v>5.2825361550584695E-3</v>
      </c>
      <c r="DH286" s="1">
        <f t="shared" si="763"/>
        <v>3.3590008595196777E-3</v>
      </c>
      <c r="DI286" s="1">
        <f t="shared" si="764"/>
        <v>2.0921628790879607E-3</v>
      </c>
      <c r="DJ286" s="1">
        <f t="shared" si="765"/>
        <v>1.2764066510276449E-3</v>
      </c>
      <c r="DK286" s="1">
        <f t="shared" si="766"/>
        <v>7.6275817047219711E-4</v>
      </c>
      <c r="DL286" s="1">
        <f t="shared" si="767"/>
        <v>4.4646763282111504E-4</v>
      </c>
      <c r="DM286" s="1">
        <f t="shared" si="768"/>
        <v>2.5597875077573267E-4</v>
      </c>
      <c r="DN286" s="1">
        <f t="shared" si="769"/>
        <v>1.43760038772992E-4</v>
      </c>
      <c r="DO286" s="1">
        <f t="shared" si="770"/>
        <v>7.9087133496511666E-5</v>
      </c>
      <c r="DP286" s="1">
        <f t="shared" si="771"/>
        <v>4.2620947213788926E-5</v>
      </c>
      <c r="DQ286" s="1">
        <f t="shared" si="772"/>
        <v>2.250137226508542E-5</v>
      </c>
      <c r="DR286" s="1">
        <f t="shared" si="773"/>
        <v>1.1638180660434142E-5</v>
      </c>
      <c r="DS286" s="1">
        <f t="shared" si="774"/>
        <v>5.8975973952203582E-6</v>
      </c>
      <c r="DT286" s="1">
        <f t="shared" si="775"/>
        <v>2.9282274208166483E-6</v>
      </c>
      <c r="DU286" s="1">
        <f t="shared" si="776"/>
        <v>1.4246283593700314E-6</v>
      </c>
      <c r="DV286" s="1">
        <f t="shared" si="777"/>
        <v>6.7919492828064872E-7</v>
      </c>
      <c r="DW286" s="1">
        <f t="shared" si="778"/>
        <v>3.1733183583731635E-7</v>
      </c>
      <c r="DX286" s="1">
        <f t="shared" si="779"/>
        <v>1.4530838115734513E-7</v>
      </c>
      <c r="DY286" s="1">
        <f t="shared" si="780"/>
        <v>6.5216568040325666E-8</v>
      </c>
      <c r="DZ286" s="1">
        <f t="shared" si="781"/>
        <v>2.869120387589005E-8</v>
      </c>
      <c r="EA286" s="1">
        <f t="shared" si="782"/>
        <v>1.2373631447656724E-8</v>
      </c>
      <c r="EB286" s="1">
        <f t="shared" si="783"/>
        <v>5.231639084699144E-9</v>
      </c>
      <c r="EC286" s="1">
        <f t="shared" si="784"/>
        <v>2.1687309721360692E-9</v>
      </c>
      <c r="ED286" s="1">
        <f t="shared" si="785"/>
        <v>8.8152858198536813E-10</v>
      </c>
      <c r="EE286" s="1">
        <f t="shared" si="786"/>
        <v>3.5137084887276035E-10</v>
      </c>
      <c r="EF286" s="1">
        <f t="shared" si="787"/>
        <v>1.3735032467722407E-10</v>
      </c>
      <c r="EG286" s="1">
        <f t="shared" si="788"/>
        <v>5.2658010218543648E-11</v>
      </c>
      <c r="EH286" s="1">
        <f t="shared" si="789"/>
        <v>1.9801870610993727E-11</v>
      </c>
      <c r="EI286" s="1">
        <f t="shared" si="790"/>
        <v>7.304512661048001E-12</v>
      </c>
      <c r="EJ286" s="1">
        <f t="shared" si="791"/>
        <v>2.6433563168615865E-12</v>
      </c>
      <c r="EK286" s="1">
        <f t="shared" si="792"/>
        <v>9.3850303363141827E-13</v>
      </c>
      <c r="EL286" s="1">
        <f t="shared" si="793"/>
        <v>3.2693926509621894E-13</v>
      </c>
      <c r="EM286" s="1">
        <f t="shared" si="794"/>
        <v>1.1175980437292774E-13</v>
      </c>
      <c r="EN286" s="1">
        <f t="shared" si="795"/>
        <v>3.7490981798369165E-14</v>
      </c>
      <c r="EO286" s="1">
        <f t="shared" si="796"/>
        <v>1.2343144920831112E-14</v>
      </c>
      <c r="EP286" s="1">
        <f t="shared" si="797"/>
        <v>3.9885732238231705E-15</v>
      </c>
      <c r="EQ286" s="1">
        <f t="shared" si="798"/>
        <v>1.2651341835580224E-15</v>
      </c>
      <c r="ER286" s="1">
        <f t="shared" si="799"/>
        <v>3.9392820350444639E-16</v>
      </c>
      <c r="ES286" s="1">
        <f t="shared" si="800"/>
        <v>1.2041838984813955E-16</v>
      </c>
      <c r="ET286" s="1">
        <f t="shared" si="801"/>
        <v>3.6140752164527483E-17</v>
      </c>
      <c r="EU286" s="1">
        <f t="shared" si="802"/>
        <v>1.0650331556172385E-17</v>
      </c>
      <c r="EV286" s="1">
        <f t="shared" si="803"/>
        <v>3.0819325109879427E-18</v>
      </c>
      <c r="EW286" s="1">
        <f t="shared" si="804"/>
        <v>8.7580856599186829E-19</v>
      </c>
      <c r="EX286" s="1">
        <f t="shared" si="805"/>
        <v>2.4442905589465804E-19</v>
      </c>
      <c r="EY286" s="1">
        <f t="shared" si="806"/>
        <v>6.7001526923166602E-20</v>
      </c>
      <c r="EZ286" s="1">
        <f t="shared" si="807"/>
        <v>1.8039645637219764E-20</v>
      </c>
      <c r="FA286" s="1">
        <f t="shared" si="808"/>
        <v>4.7694876405753375E-21</v>
      </c>
      <c r="FB286" s="1">
        <f t="shared" si="809"/>
        <v>1.2306007947875992E-21</v>
      </c>
      <c r="FC286" s="1">
        <f t="shared" si="810"/>
        <v>2.717021259048419E-22</v>
      </c>
      <c r="FD286" s="75">
        <f t="shared" si="661"/>
        <v>-2.717021259048419E-22</v>
      </c>
    </row>
    <row r="287" spans="7:160" x14ac:dyDescent="0.35">
      <c r="G287" t="str">
        <f t="shared" si="657"/>
        <v>Refd, t=1.36</v>
      </c>
      <c r="H287" s="76">
        <f t="shared" si="658"/>
        <v>1.359999999999993</v>
      </c>
      <c r="I287" s="1">
        <f t="shared" si="659"/>
        <v>0</v>
      </c>
      <c r="J287" s="22">
        <f t="shared" si="660"/>
        <v>1.1861043239500029E-5</v>
      </c>
      <c r="K287" s="1">
        <f t="shared" si="662"/>
        <v>6.1294229168961205E-5</v>
      </c>
      <c r="L287" s="1">
        <f t="shared" si="663"/>
        <v>1.5579796543366636E-4</v>
      </c>
      <c r="M287" s="1">
        <f t="shared" si="664"/>
        <v>3.2687533714632433E-4</v>
      </c>
      <c r="N287" s="1">
        <f t="shared" si="665"/>
        <v>6.2434529447308665E-4</v>
      </c>
      <c r="O287" s="1">
        <f t="shared" si="666"/>
        <v>1.1246802185497433E-3</v>
      </c>
      <c r="P287" s="1">
        <f t="shared" si="667"/>
        <v>1.9416849696223956E-3</v>
      </c>
      <c r="Q287" s="1">
        <f t="shared" si="668"/>
        <v>3.2393543608092664E-3</v>
      </c>
      <c r="R287" s="1">
        <f t="shared" si="669"/>
        <v>5.2462182767711012E-3</v>
      </c>
      <c r="S287" s="1">
        <f t="shared" si="670"/>
        <v>8.2697815686361437E-3</v>
      </c>
      <c r="T287" s="1">
        <f t="shared" si="671"/>
        <v>1.2708861488304411E-2</v>
      </c>
      <c r="U287" s="1">
        <f t="shared" si="672"/>
        <v>1.9060860540039665E-2</v>
      </c>
      <c r="V287" s="1">
        <f t="shared" si="673"/>
        <v>2.7920493579834116E-2</v>
      </c>
      <c r="W287" s="1">
        <f t="shared" si="674"/>
        <v>3.9966456514514401E-2</v>
      </c>
      <c r="X287" s="1">
        <f t="shared" si="675"/>
        <v>5.5933202137174384E-2</v>
      </c>
      <c r="Y287" s="1">
        <f t="shared" si="676"/>
        <v>7.656650555553185E-2</v>
      </c>
      <c r="Z287" s="1">
        <f t="shared" si="677"/>
        <v>0.10256381927590949</v>
      </c>
      <c r="AA287" s="1">
        <f t="shared" si="678"/>
        <v>0.13450328140240198</v>
      </c>
      <c r="AB287" s="1">
        <f t="shared" si="679"/>
        <v>0.17276817794769606</v>
      </c>
      <c r="AC287" s="1">
        <f t="shared" si="680"/>
        <v>0.21747604941674167</v>
      </c>
      <c r="AD287" s="1">
        <f t="shared" si="681"/>
        <v>0.26842282835524589</v>
      </c>
      <c r="AE287" s="1">
        <f t="shared" si="682"/>
        <v>0.32505189935164686</v>
      </c>
      <c r="AF287" s="1">
        <f t="shared" si="683"/>
        <v>0.38645559232937315</v>
      </c>
      <c r="AG287" s="1">
        <f t="shared" si="684"/>
        <v>0.45141256767740323</v>
      </c>
      <c r="AH287" s="1">
        <f t="shared" si="685"/>
        <v>0.51845945220982648</v>
      </c>
      <c r="AI287" s="1">
        <f t="shared" si="686"/>
        <v>0.58598986257137597</v>
      </c>
      <c r="AJ287" s="1">
        <f t="shared" si="687"/>
        <v>0.65236962884005711</v>
      </c>
      <c r="AK287" s="1">
        <f t="shared" si="688"/>
        <v>0.7160544803291935</v>
      </c>
      <c r="AL287" s="1">
        <f t="shared" si="689"/>
        <v>0.77569619041109028</v>
      </c>
      <c r="AM287" s="1">
        <f t="shared" si="690"/>
        <v>0.83022522305124247</v>
      </c>
      <c r="AN287" s="1">
        <f t="shared" si="691"/>
        <v>0.87890182058678223</v>
      </c>
      <c r="AO287" s="1">
        <f t="shared" si="692"/>
        <v>0.92133239929581134</v>
      </c>
      <c r="AP287" s="1">
        <f t="shared" si="693"/>
        <v>0.95745310361489744</v>
      </c>
      <c r="AQ287" s="1">
        <f t="shared" si="694"/>
        <v>0.98748651719781355</v>
      </c>
      <c r="AR287" s="1">
        <f t="shared" si="695"/>
        <v>1.0118802129439914</v>
      </c>
      <c r="AS287" s="1">
        <f t="shared" si="696"/>
        <v>1.0312367887135661</v>
      </c>
      <c r="AT287" s="1">
        <f t="shared" si="697"/>
        <v>1.0462443958915932</v>
      </c>
      <c r="AU287" s="1">
        <f t="shared" si="698"/>
        <v>1.0576149244682065</v>
      </c>
      <c r="AV287" s="1">
        <f t="shared" si="699"/>
        <v>1.0660345095382775</v>
      </c>
      <c r="AW287" s="1">
        <f t="shared" si="700"/>
        <v>1.0721284238052653</v>
      </c>
      <c r="AX287" s="1">
        <f t="shared" si="701"/>
        <v>1.0764401638175125</v>
      </c>
      <c r="AY287" s="1">
        <f t="shared" si="702"/>
        <v>1.0794228973943949</v>
      </c>
      <c r="AZ287" s="1">
        <f t="shared" si="703"/>
        <v>1.0814405073811668</v>
      </c>
      <c r="BA287" s="1">
        <f t="shared" si="704"/>
        <v>1.0827751840461421</v>
      </c>
      <c r="BB287" s="1">
        <f t="shared" si="705"/>
        <v>1.0836387315535305</v>
      </c>
      <c r="BC287" s="1">
        <f t="shared" si="706"/>
        <v>1.0841852726760051</v>
      </c>
      <c r="BD287" s="1">
        <f t="shared" si="707"/>
        <v>1.084523680698406</v>
      </c>
      <c r="BE287" s="1">
        <f t="shared" si="708"/>
        <v>1.0847286991985436</v>
      </c>
      <c r="BF287" s="1">
        <f t="shared" si="709"/>
        <v>1.0848502416827481</v>
      </c>
      <c r="BG287" s="1">
        <f t="shared" si="710"/>
        <v>1.0849207551439497</v>
      </c>
      <c r="BH287" s="1">
        <f t="shared" si="711"/>
        <v>1.0849607828461088</v>
      </c>
      <c r="BI287" s="1">
        <f t="shared" si="712"/>
        <v>1.0849829931588209</v>
      </c>
      <c r="BJ287" s="1">
        <f t="shared" si="713"/>
        <v>1.0849949839758757</v>
      </c>
      <c r="BK287" s="1">
        <f t="shared" si="714"/>
        <v>1.085001157244796</v>
      </c>
      <c r="BL287" s="1">
        <f t="shared" si="715"/>
        <v>1.0850039110461214</v>
      </c>
      <c r="BM287" s="1">
        <f t="shared" si="716"/>
        <v>1.0850043353873009</v>
      </c>
      <c r="BN287" s="1">
        <f t="shared" si="717"/>
        <v>1.0850025326343877</v>
      </c>
      <c r="BO287" s="1">
        <f t="shared" si="718"/>
        <v>1.0849976182374013</v>
      </c>
      <c r="BP287" s="1">
        <f t="shared" si="719"/>
        <v>1.084987391798095</v>
      </c>
      <c r="BQ287" s="1">
        <f t="shared" si="720"/>
        <v>1.0849676002786042</v>
      </c>
      <c r="BR287" s="1">
        <f t="shared" si="721"/>
        <v>1.0849306423916296</v>
      </c>
      <c r="BS287" s="1">
        <f t="shared" si="722"/>
        <v>1.0848634871492147</v>
      </c>
      <c r="BT287" s="1">
        <f t="shared" si="723"/>
        <v>1.08474450722766</v>
      </c>
      <c r="BU287" s="1">
        <f t="shared" si="724"/>
        <v>1.0845388747234939</v>
      </c>
      <c r="BV287" s="1">
        <f t="shared" si="725"/>
        <v>1.0841921585770173</v>
      </c>
      <c r="BW287" s="1">
        <f t="shared" si="726"/>
        <v>1.0836218343853921</v>
      </c>
      <c r="BX287" s="1">
        <f t="shared" si="727"/>
        <v>1.0827066084694232</v>
      </c>
      <c r="BY287" s="1">
        <f t="shared" si="728"/>
        <v>1.0812738044028243</v>
      </c>
      <c r="BZ287" s="1">
        <f t="shared" si="729"/>
        <v>1.0790855782031215</v>
      </c>
      <c r="CA287" s="1">
        <f t="shared" si="730"/>
        <v>1.0758253974458623</v>
      </c>
      <c r="CB287" s="1">
        <f t="shared" si="731"/>
        <v>1.0710869652395385</v>
      </c>
      <c r="CC287" s="1">
        <f t="shared" si="732"/>
        <v>1.0643684549763039</v>
      </c>
      <c r="CD287" s="1">
        <f t="shared" si="733"/>
        <v>1.0550753526124577</v>
      </c>
      <c r="CE287" s="1">
        <f t="shared" si="734"/>
        <v>1.0425351588445853</v>
      </c>
      <c r="CF287" s="1">
        <f t="shared" si="735"/>
        <v>1.0260264863660389</v>
      </c>
      <c r="CG287" s="1">
        <f t="shared" si="736"/>
        <v>1.0048235900818798</v>
      </c>
      <c r="CH287" s="1">
        <f t="shared" si="737"/>
        <v>0.97825513980725443</v>
      </c>
      <c r="CI287" s="1">
        <f t="shared" si="738"/>
        <v>0.94577333425388044</v>
      </c>
      <c r="CJ287" s="1">
        <f t="shared" si="739"/>
        <v>0.9070267079306058</v>
      </c>
      <c r="CK287" s="1">
        <f t="shared" si="740"/>
        <v>0.86192778007749871</v>
      </c>
      <c r="CL287" s="1">
        <f t="shared" si="741"/>
        <v>0.81070563411277052</v>
      </c>
      <c r="CM287" s="1">
        <f t="shared" si="742"/>
        <v>0.753934057152856</v>
      </c>
      <c r="CN287" s="1">
        <f t="shared" si="743"/>
        <v>0.69252818700633012</v>
      </c>
      <c r="CO287" s="1">
        <f t="shared" si="744"/>
        <v>0.62770650408617434</v>
      </c>
      <c r="CP287" s="1">
        <f t="shared" si="745"/>
        <v>0.56091987965419421</v>
      </c>
      <c r="CQ287" s="1">
        <f t="shared" si="746"/>
        <v>0.49375437847109421</v>
      </c>
      <c r="CR287" s="1">
        <f t="shared" si="747"/>
        <v>0.4278186470082973</v>
      </c>
      <c r="CS287" s="1">
        <f t="shared" si="748"/>
        <v>0.36462916444809923</v>
      </c>
      <c r="CT287" s="1">
        <f t="shared" si="749"/>
        <v>0.30550689672018178</v>
      </c>
      <c r="CU287" s="1">
        <f t="shared" si="750"/>
        <v>0.25149693733030248</v>
      </c>
      <c r="CV287" s="1">
        <f t="shared" si="751"/>
        <v>0.20331897028963405</v>
      </c>
      <c r="CW287" s="1">
        <f t="shared" si="752"/>
        <v>0.16135162849781307</v>
      </c>
      <c r="CX287" s="1">
        <f t="shared" si="753"/>
        <v>0.12564897913463349</v>
      </c>
      <c r="CY287" s="1">
        <f t="shared" si="754"/>
        <v>9.598331420088424E-2</v>
      </c>
      <c r="CZ287" s="1">
        <f t="shared" si="755"/>
        <v>7.1905777178728744E-2</v>
      </c>
      <c r="DA287" s="1">
        <f t="shared" si="756"/>
        <v>5.2815379073651018E-2</v>
      </c>
      <c r="DB287" s="1">
        <f t="shared" si="757"/>
        <v>3.8027550911338762E-2</v>
      </c>
      <c r="DC287" s="1">
        <f t="shared" si="758"/>
        <v>2.6835164891944749E-2</v>
      </c>
      <c r="DD287" s="1">
        <f t="shared" si="759"/>
        <v>1.8557400845616179E-2</v>
      </c>
      <c r="DE287" s="1">
        <f t="shared" si="760"/>
        <v>1.2574394676775107E-2</v>
      </c>
      <c r="DF287" s="1">
        <f t="shared" si="761"/>
        <v>8.3478390629206436E-3</v>
      </c>
      <c r="DG287" s="1">
        <f t="shared" si="762"/>
        <v>5.4293383277397404E-3</v>
      </c>
      <c r="DH287" s="1">
        <f t="shared" si="763"/>
        <v>3.4592528064458015E-3</v>
      </c>
      <c r="DI287" s="1">
        <f t="shared" si="764"/>
        <v>2.1590564504407493E-3</v>
      </c>
      <c r="DJ287" s="1">
        <f t="shared" si="765"/>
        <v>1.3200245733553263E-3</v>
      </c>
      <c r="DK287" s="1">
        <f t="shared" si="766"/>
        <v>7.9055482078448352E-4</v>
      </c>
      <c r="DL287" s="1">
        <f t="shared" si="767"/>
        <v>4.637827220448307E-4</v>
      </c>
      <c r="DM287" s="1">
        <f t="shared" si="768"/>
        <v>2.665230961345476E-4</v>
      </c>
      <c r="DN287" s="1">
        <f t="shared" si="769"/>
        <v>1.5003823470538649E-4</v>
      </c>
      <c r="DO287" s="1">
        <f t="shared" si="770"/>
        <v>8.2742475827901943E-5</v>
      </c>
      <c r="DP287" s="1">
        <f t="shared" si="771"/>
        <v>4.4702352245056548E-5</v>
      </c>
      <c r="DQ287" s="1">
        <f t="shared" si="772"/>
        <v>2.3660623799035711E-5</v>
      </c>
      <c r="DR287" s="1">
        <f t="shared" si="773"/>
        <v>1.2269789522579707E-5</v>
      </c>
      <c r="DS287" s="1">
        <f t="shared" si="774"/>
        <v>6.2342832219845782E-6</v>
      </c>
      <c r="DT287" s="1">
        <f t="shared" si="775"/>
        <v>3.1038433227827131E-6</v>
      </c>
      <c r="DU287" s="1">
        <f t="shared" si="776"/>
        <v>1.5142723475715914E-6</v>
      </c>
      <c r="DV287" s="1">
        <f t="shared" si="777"/>
        <v>7.2398197058346276E-7</v>
      </c>
      <c r="DW287" s="1">
        <f t="shared" si="778"/>
        <v>3.3923529040261956E-7</v>
      </c>
      <c r="DX287" s="1">
        <f t="shared" si="779"/>
        <v>1.5579550901866389E-7</v>
      </c>
      <c r="DY287" s="1">
        <f t="shared" si="780"/>
        <v>7.0132868826289489E-8</v>
      </c>
      <c r="DZ287" s="1">
        <f t="shared" si="781"/>
        <v>3.0948102179196788E-8</v>
      </c>
      <c r="EA287" s="1">
        <f t="shared" si="782"/>
        <v>1.3388314486234249E-8</v>
      </c>
      <c r="EB287" s="1">
        <f t="shared" si="783"/>
        <v>5.6784732158028206E-9</v>
      </c>
      <c r="EC287" s="1">
        <f t="shared" si="784"/>
        <v>2.3614887451685215E-9</v>
      </c>
      <c r="ED287" s="1">
        <f t="shared" si="785"/>
        <v>9.6299499486824607E-10</v>
      </c>
      <c r="EE287" s="1">
        <f t="shared" si="786"/>
        <v>3.8510713915687518E-10</v>
      </c>
      <c r="EF287" s="1">
        <f t="shared" si="787"/>
        <v>1.5104079521546871E-10</v>
      </c>
      <c r="EG287" s="1">
        <f t="shared" si="788"/>
        <v>5.8102928760783738E-11</v>
      </c>
      <c r="EH287" s="1">
        <f t="shared" si="789"/>
        <v>2.192445687471382E-11</v>
      </c>
      <c r="EI287" s="1">
        <f t="shared" si="790"/>
        <v>8.1156391470879396E-12</v>
      </c>
      <c r="EJ287" s="1">
        <f t="shared" si="791"/>
        <v>2.9472409417285348E-12</v>
      </c>
      <c r="EK287" s="1">
        <f t="shared" si="792"/>
        <v>1.0501309276375965E-12</v>
      </c>
      <c r="EL287" s="1">
        <f t="shared" si="793"/>
        <v>3.6714859552002858E-13</v>
      </c>
      <c r="EM287" s="1">
        <f t="shared" si="794"/>
        <v>1.2596399828989543E-13</v>
      </c>
      <c r="EN287" s="1">
        <f t="shared" si="795"/>
        <v>4.2412360701714441E-14</v>
      </c>
      <c r="EO287" s="1">
        <f t="shared" si="796"/>
        <v>1.4015704376597042E-14</v>
      </c>
      <c r="EP287" s="1">
        <f t="shared" si="797"/>
        <v>4.5462007955515229E-15</v>
      </c>
      <c r="EQ287" s="1">
        <f t="shared" si="798"/>
        <v>1.4475310831750193E-15</v>
      </c>
      <c r="ER287" s="1">
        <f t="shared" si="799"/>
        <v>4.524669056867327E-16</v>
      </c>
      <c r="ES287" s="1">
        <f t="shared" si="800"/>
        <v>1.3885420297701727E-16</v>
      </c>
      <c r="ET287" s="1">
        <f t="shared" si="801"/>
        <v>4.1838660717733847E-17</v>
      </c>
      <c r="EU287" s="1">
        <f t="shared" si="802"/>
        <v>1.2378723674769935E-17</v>
      </c>
      <c r="EV287" s="1">
        <f t="shared" si="803"/>
        <v>3.5965465301791294E-18</v>
      </c>
      <c r="EW287" s="1">
        <f t="shared" si="804"/>
        <v>1.0262168109681078E-18</v>
      </c>
      <c r="EX287" s="1">
        <f t="shared" si="805"/>
        <v>2.875859081003153E-19</v>
      </c>
      <c r="EY287" s="1">
        <f t="shared" si="806"/>
        <v>7.9159247548518093E-20</v>
      </c>
      <c r="EZ287" s="1">
        <f t="shared" si="807"/>
        <v>2.1402484388544611E-20</v>
      </c>
      <c r="FA287" s="1">
        <f t="shared" si="808"/>
        <v>5.6825212524065128E-21</v>
      </c>
      <c r="FB287" s="1">
        <f t="shared" si="809"/>
        <v>1.4723079213925312E-21</v>
      </c>
      <c r="FC287" s="1">
        <f t="shared" si="810"/>
        <v>3.2621557314655924E-22</v>
      </c>
      <c r="FD287" s="75">
        <f t="shared" si="661"/>
        <v>-3.2621557314655924E-22</v>
      </c>
    </row>
    <row r="288" spans="7:160" x14ac:dyDescent="0.35">
      <c r="G288" t="str">
        <f t="shared" si="657"/>
        <v>Refd, t=1.36</v>
      </c>
      <c r="H288" s="76">
        <f t="shared" si="658"/>
        <v>1.3649999999999929</v>
      </c>
      <c r="I288" s="1">
        <f t="shared" si="659"/>
        <v>0</v>
      </c>
      <c r="J288" s="22">
        <f t="shared" si="660"/>
        <v>1.173424631414435E-5</v>
      </c>
      <c r="K288" s="1">
        <f t="shared" si="662"/>
        <v>6.0635919897475255E-5</v>
      </c>
      <c r="L288" s="1">
        <f t="shared" si="663"/>
        <v>1.5410849835796191E-4</v>
      </c>
      <c r="M288" s="1">
        <f t="shared" si="664"/>
        <v>3.2328385351708074E-4</v>
      </c>
      <c r="N288" s="1">
        <f t="shared" si="665"/>
        <v>6.1738138212677105E-4</v>
      </c>
      <c r="O288" s="1">
        <f t="shared" si="666"/>
        <v>1.1119415739895312E-3</v>
      </c>
      <c r="P288" s="1">
        <f t="shared" si="667"/>
        <v>1.9193782791913452E-3</v>
      </c>
      <c r="Q288" s="1">
        <f t="shared" si="668"/>
        <v>3.2016965194449454E-3</v>
      </c>
      <c r="R288" s="1">
        <f t="shared" si="669"/>
        <v>5.1847053232347545E-3</v>
      </c>
      <c r="S288" s="1">
        <f t="shared" si="670"/>
        <v>8.1723649673085125E-3</v>
      </c>
      <c r="T288" s="1">
        <f t="shared" si="671"/>
        <v>1.2559114726489021E-2</v>
      </c>
      <c r="U288" s="1">
        <f t="shared" si="672"/>
        <v>1.8837268692407514E-2</v>
      </c>
      <c r="V288" s="1">
        <f t="shared" si="673"/>
        <v>2.7596045207458945E-2</v>
      </c>
      <c r="W288" s="1">
        <f t="shared" si="674"/>
        <v>3.9508747603317129E-2</v>
      </c>
      <c r="X288" s="1">
        <f t="shared" si="675"/>
        <v>5.5305260348739706E-2</v>
      </c>
      <c r="Y288" s="1">
        <f t="shared" si="676"/>
        <v>7.5728496302818277E-2</v>
      </c>
      <c r="Z288" s="1">
        <f t="shared" si="677"/>
        <v>0.10147569620012681</v>
      </c>
      <c r="AA288" s="1">
        <f t="shared" si="678"/>
        <v>0.13312829722926811</v>
      </c>
      <c r="AB288" s="1">
        <f t="shared" si="679"/>
        <v>0.17107699600890938</v>
      </c>
      <c r="AC288" s="1">
        <f t="shared" si="680"/>
        <v>0.21545102308739919</v>
      </c>
      <c r="AD288" s="1">
        <f t="shared" si="681"/>
        <v>0.2660618849807912</v>
      </c>
      <c r="AE288" s="1">
        <f t="shared" si="682"/>
        <v>0.32237141552119969</v>
      </c>
      <c r="AF288" s="1">
        <f t="shared" si="683"/>
        <v>0.3834917052987008</v>
      </c>
      <c r="AG288" s="1">
        <f t="shared" si="684"/>
        <v>0.44822053873531176</v>
      </c>
      <c r="AH288" s="1">
        <f t="shared" si="685"/>
        <v>0.51511096108817278</v>
      </c>
      <c r="AI288" s="1">
        <f t="shared" si="686"/>
        <v>0.58256842283111476</v>
      </c>
      <c r="AJ288" s="1">
        <f t="shared" si="687"/>
        <v>0.64896461275058992</v>
      </c>
      <c r="AK288" s="1">
        <f t="shared" si="688"/>
        <v>0.71275446734445713</v>
      </c>
      <c r="AL288" s="1">
        <f t="shared" si="689"/>
        <v>0.77258245926554125</v>
      </c>
      <c r="AM288" s="1">
        <f t="shared" si="690"/>
        <v>0.82736617288541259</v>
      </c>
      <c r="AN288" s="1">
        <f t="shared" si="691"/>
        <v>0.87634894121940721</v>
      </c>
      <c r="AO288" s="1">
        <f t="shared" si="692"/>
        <v>0.9191181521452898</v>
      </c>
      <c r="AP288" s="1">
        <f t="shared" si="693"/>
        <v>0.95559077752799526</v>
      </c>
      <c r="AQ288" s="1">
        <f t="shared" si="694"/>
        <v>0.98597184569170204</v>
      </c>
      <c r="AR288" s="1">
        <f t="shared" si="695"/>
        <v>1.0106943291353694</v>
      </c>
      <c r="AS288" s="1">
        <f t="shared" si="696"/>
        <v>1.0303499798759799</v>
      </c>
      <c r="AT288" s="1">
        <f t="shared" si="697"/>
        <v>1.0456201063619699</v>
      </c>
      <c r="AU288" s="1">
        <f t="shared" si="698"/>
        <v>1.0572135281241226</v>
      </c>
      <c r="AV288" s="1">
        <f t="shared" si="699"/>
        <v>1.0658165022801418</v>
      </c>
      <c r="AW288" s="1">
        <f t="shared" si="700"/>
        <v>1.072056838602186</v>
      </c>
      <c r="AX288" s="1">
        <f t="shared" si="701"/>
        <v>1.076482155395726</v>
      </c>
      <c r="AY288" s="1">
        <f t="shared" si="702"/>
        <v>1.0795505588239092</v>
      </c>
      <c r="AZ288" s="1">
        <f t="shared" si="703"/>
        <v>1.0816310558754909</v>
      </c>
      <c r="BA288" s="1">
        <f t="shared" si="704"/>
        <v>1.0830106876216161</v>
      </c>
      <c r="BB288" s="1">
        <f t="shared" si="705"/>
        <v>1.0839055485694331</v>
      </c>
      <c r="BC288" s="1">
        <f t="shared" si="706"/>
        <v>1.0844733533033868</v>
      </c>
      <c r="BD288" s="1">
        <f t="shared" si="707"/>
        <v>1.0848258442409386</v>
      </c>
      <c r="BE288" s="1">
        <f t="shared" si="708"/>
        <v>1.0850399633838106</v>
      </c>
      <c r="BF288" s="1">
        <f t="shared" si="709"/>
        <v>1.0851672461348769</v>
      </c>
      <c r="BG288" s="1">
        <f t="shared" si="710"/>
        <v>1.0852412947565748</v>
      </c>
      <c r="BH288" s="1">
        <f t="shared" si="711"/>
        <v>1.085283448666019</v>
      </c>
      <c r="BI288" s="1">
        <f t="shared" si="712"/>
        <v>1.085306907900488</v>
      </c>
      <c r="BJ288" s="1">
        <f t="shared" si="713"/>
        <v>1.0853196147504993</v>
      </c>
      <c r="BK288" s="1">
        <f t="shared" si="714"/>
        <v>1.085326187605733</v>
      </c>
      <c r="BL288" s="1">
        <f t="shared" si="715"/>
        <v>1.0853291563249539</v>
      </c>
      <c r="BM288" s="1">
        <f t="shared" si="716"/>
        <v>1.0853296882304322</v>
      </c>
      <c r="BN288" s="1">
        <f t="shared" si="717"/>
        <v>1.0853279288159305</v>
      </c>
      <c r="BO288" s="1">
        <f t="shared" si="718"/>
        <v>1.0853230157964597</v>
      </c>
      <c r="BP288" s="1">
        <f t="shared" si="719"/>
        <v>1.0853127592230143</v>
      </c>
      <c r="BQ288" s="1">
        <f t="shared" si="720"/>
        <v>1.0852929119555528</v>
      </c>
      <c r="BR288" s="1">
        <f t="shared" si="721"/>
        <v>1.0852558820983425</v>
      </c>
      <c r="BS288" s="1">
        <f t="shared" si="722"/>
        <v>1.0851886632922088</v>
      </c>
      <c r="BT288" s="1">
        <f t="shared" si="723"/>
        <v>1.0850696870055563</v>
      </c>
      <c r="BU288" s="1">
        <f t="shared" si="724"/>
        <v>1.0848642484518749</v>
      </c>
      <c r="BV288" s="1">
        <f t="shared" si="725"/>
        <v>1.0845181496552472</v>
      </c>
      <c r="BW288" s="1">
        <f t="shared" si="726"/>
        <v>1.0839492739035517</v>
      </c>
      <c r="BX288" s="1">
        <f t="shared" si="727"/>
        <v>1.0830369946819534</v>
      </c>
      <c r="BY288" s="1">
        <f t="shared" si="728"/>
        <v>1.0816096640933797</v>
      </c>
      <c r="BZ288" s="1">
        <f t="shared" si="729"/>
        <v>1.0794309369426121</v>
      </c>
      <c r="CA288" s="1">
        <f t="shared" si="730"/>
        <v>1.0761863469290744</v>
      </c>
      <c r="CB288" s="1">
        <f t="shared" si="731"/>
        <v>1.0714722876861744</v>
      </c>
      <c r="CC288" s="1">
        <f t="shared" si="732"/>
        <v>1.0647902288837272</v>
      </c>
      <c r="CD288" s="1">
        <f t="shared" si="733"/>
        <v>1.0555494261625831</v>
      </c>
      <c r="CE288" s="1">
        <f t="shared" si="734"/>
        <v>1.0430813456965071</v>
      </c>
      <c r="CF288" s="1">
        <f t="shared" si="735"/>
        <v>1.0266683246226722</v>
      </c>
      <c r="CG288" s="1">
        <f t="shared" si="736"/>
        <v>1.0055875203201032</v>
      </c>
      <c r="CH288" s="1">
        <f t="shared" si="737"/>
        <v>0.97916901041446458</v>
      </c>
      <c r="CI288" s="1">
        <f t="shared" si="738"/>
        <v>0.94686423316674029</v>
      </c>
      <c r="CJ288" s="1">
        <f t="shared" si="739"/>
        <v>0.90831824062284816</v>
      </c>
      <c r="CK288" s="1">
        <f t="shared" si="740"/>
        <v>0.86343704513049113</v>
      </c>
      <c r="CL288" s="1">
        <f t="shared" si="741"/>
        <v>0.81244026259948898</v>
      </c>
      <c r="CM288" s="1">
        <f t="shared" si="742"/>
        <v>0.75588975046540086</v>
      </c>
      <c r="CN288" s="1">
        <f t="shared" si="743"/>
        <v>0.69468718487738379</v>
      </c>
      <c r="CO288" s="1">
        <f t="shared" si="744"/>
        <v>0.63003732851681937</v>
      </c>
      <c r="CP288" s="1">
        <f t="shared" si="745"/>
        <v>0.56337853763852574</v>
      </c>
      <c r="CQ288" s="1">
        <f t="shared" si="746"/>
        <v>0.49628699226568213</v>
      </c>
      <c r="CR288" s="1">
        <f t="shared" si="747"/>
        <v>0.43036525525201685</v>
      </c>
      <c r="CS288" s="1">
        <f t="shared" si="748"/>
        <v>0.36712824621124046</v>
      </c>
      <c r="CT288" s="1">
        <f t="shared" si="749"/>
        <v>0.30790005337791138</v>
      </c>
      <c r="CU288" s="1">
        <f t="shared" si="750"/>
        <v>0.25373314807945097</v>
      </c>
      <c r="CV288" s="1">
        <f t="shared" si="751"/>
        <v>0.20535791849509605</v>
      </c>
      <c r="CW288" s="1">
        <f t="shared" si="752"/>
        <v>0.1631657583386335</v>
      </c>
      <c r="CX288" s="1">
        <f t="shared" si="753"/>
        <v>0.1272241494245985</v>
      </c>
      <c r="CY288" s="1">
        <f t="shared" si="754"/>
        <v>9.7318126188910961E-2</v>
      </c>
      <c r="CZ288" s="1">
        <f t="shared" si="755"/>
        <v>7.3009826634055822E-2</v>
      </c>
      <c r="DA288" s="1">
        <f t="shared" si="756"/>
        <v>5.37067931722814E-2</v>
      </c>
      <c r="DB288" s="1">
        <f t="shared" si="757"/>
        <v>3.8730207031377334E-2</v>
      </c>
      <c r="DC288" s="1">
        <f t="shared" si="758"/>
        <v>2.7375957353166034E-2</v>
      </c>
      <c r="DD288" s="1">
        <f t="shared" si="759"/>
        <v>1.8963841029435633E-2</v>
      </c>
      <c r="DE288" s="1">
        <f t="shared" si="760"/>
        <v>1.2872723917242828E-2</v>
      </c>
      <c r="DF288" s="1">
        <f t="shared" si="761"/>
        <v>8.5617258750586584E-3</v>
      </c>
      <c r="DG288" s="1">
        <f t="shared" si="762"/>
        <v>5.5791403394294765E-3</v>
      </c>
      <c r="DH288" s="1">
        <f t="shared" si="763"/>
        <v>3.5617598296537405E-3</v>
      </c>
      <c r="DI288" s="1">
        <f t="shared" si="764"/>
        <v>2.2275972416993554E-3</v>
      </c>
      <c r="DJ288" s="1">
        <f t="shared" si="765"/>
        <v>1.3648125536926637E-3</v>
      </c>
      <c r="DK288" s="1">
        <f t="shared" si="766"/>
        <v>8.1916023010357756E-4</v>
      </c>
      <c r="DL288" s="1">
        <f t="shared" si="767"/>
        <v>4.8164211306147127E-4</v>
      </c>
      <c r="DM288" s="1">
        <f t="shared" si="768"/>
        <v>2.7742429709104856E-4</v>
      </c>
      <c r="DN288" s="1">
        <f t="shared" si="769"/>
        <v>1.5654445257633231E-4</v>
      </c>
      <c r="DO288" s="1">
        <f t="shared" si="770"/>
        <v>8.6539878171267536E-5</v>
      </c>
      <c r="DP288" s="1">
        <f t="shared" si="771"/>
        <v>4.687008330479882E-5</v>
      </c>
      <c r="DQ288" s="1">
        <f t="shared" si="772"/>
        <v>2.4871059606944204E-5</v>
      </c>
      <c r="DR288" s="1">
        <f t="shared" si="773"/>
        <v>1.2931019067177335E-5</v>
      </c>
      <c r="DS288" s="1">
        <f t="shared" si="774"/>
        <v>6.5877048509851053E-6</v>
      </c>
      <c r="DT288" s="1">
        <f t="shared" si="775"/>
        <v>3.288693694332453E-6</v>
      </c>
      <c r="DU288" s="1">
        <f t="shared" si="776"/>
        <v>1.6088937658176946E-6</v>
      </c>
      <c r="DV288" s="1">
        <f t="shared" si="777"/>
        <v>7.7139041583752246E-7</v>
      </c>
      <c r="DW288" s="1">
        <f t="shared" si="778"/>
        <v>3.6248801837276551E-7</v>
      </c>
      <c r="DX288" s="1">
        <f t="shared" si="779"/>
        <v>1.6696152935605599E-7</v>
      </c>
      <c r="DY288" s="1">
        <f t="shared" si="780"/>
        <v>7.5383156848662365E-8</v>
      </c>
      <c r="DZ288" s="1">
        <f t="shared" si="781"/>
        <v>3.3365685610107679E-8</v>
      </c>
      <c r="EA288" s="1">
        <f t="shared" si="782"/>
        <v>1.447861532140826E-8</v>
      </c>
      <c r="EB288" s="1">
        <f t="shared" si="783"/>
        <v>6.1601216152512047E-9</v>
      </c>
      <c r="EC288" s="1">
        <f t="shared" si="784"/>
        <v>2.5699304488080428E-9</v>
      </c>
      <c r="ED288" s="1">
        <f t="shared" si="785"/>
        <v>1.0513764320639949E-9</v>
      </c>
      <c r="EE288" s="1">
        <f t="shared" si="786"/>
        <v>4.2182776703472193E-10</v>
      </c>
      <c r="EF288" s="1">
        <f t="shared" si="787"/>
        <v>1.6599219170839948E-10</v>
      </c>
      <c r="EG288" s="1">
        <f t="shared" si="788"/>
        <v>6.4069508338949539E-11</v>
      </c>
      <c r="EH288" s="1">
        <f t="shared" si="789"/>
        <v>2.4258397949620531E-11</v>
      </c>
      <c r="EI288" s="1">
        <f t="shared" si="790"/>
        <v>9.0106394905688734E-12</v>
      </c>
      <c r="EJ288" s="1">
        <f t="shared" si="791"/>
        <v>3.2837314391146455E-12</v>
      </c>
      <c r="EK288" s="1">
        <f t="shared" si="792"/>
        <v>1.1741776899071976E-12</v>
      </c>
      <c r="EL288" s="1">
        <f t="shared" si="793"/>
        <v>4.1199288387944141E-13</v>
      </c>
      <c r="EM288" s="1">
        <f t="shared" si="794"/>
        <v>1.4186349067502439E-13</v>
      </c>
      <c r="EN288" s="1">
        <f t="shared" si="795"/>
        <v>4.7941511522262921E-14</v>
      </c>
      <c r="EO288" s="1">
        <f t="shared" si="796"/>
        <v>1.5901855940983701E-14</v>
      </c>
      <c r="EP288" s="1">
        <f t="shared" si="797"/>
        <v>5.1774210284437047E-15</v>
      </c>
      <c r="EQ288" s="1">
        <f t="shared" si="798"/>
        <v>1.6547903109236281E-15</v>
      </c>
      <c r="ER288" s="1">
        <f t="shared" si="799"/>
        <v>5.1924241682115925E-16</v>
      </c>
      <c r="ES288" s="1">
        <f t="shared" si="800"/>
        <v>1.5996632818407238E-16</v>
      </c>
      <c r="ET288" s="1">
        <f t="shared" si="801"/>
        <v>4.8389521056418509E-17</v>
      </c>
      <c r="EU288" s="1">
        <f t="shared" si="802"/>
        <v>1.4373783467730385E-17</v>
      </c>
      <c r="EV288" s="1">
        <f t="shared" si="803"/>
        <v>4.1929545484257595E-18</v>
      </c>
      <c r="EW288" s="1">
        <f t="shared" si="804"/>
        <v>1.2012414000022001E-18</v>
      </c>
      <c r="EX288" s="1">
        <f t="shared" si="805"/>
        <v>3.380125427916668E-19</v>
      </c>
      <c r="EY288" s="1">
        <f t="shared" si="806"/>
        <v>9.3423936845276658E-20</v>
      </c>
      <c r="EZ288" s="1">
        <f t="shared" si="807"/>
        <v>2.5364652624296085E-20</v>
      </c>
      <c r="FA288" s="1">
        <f t="shared" si="808"/>
        <v>6.7628193641063704E-21</v>
      </c>
      <c r="FB288" s="1">
        <f t="shared" si="809"/>
        <v>1.7594865628363805E-21</v>
      </c>
      <c r="FC288" s="1">
        <f t="shared" si="810"/>
        <v>3.9121093466928769E-22</v>
      </c>
      <c r="FD288" s="75">
        <f t="shared" si="661"/>
        <v>-3.9121093466928769E-22</v>
      </c>
    </row>
    <row r="289" spans="7:160" x14ac:dyDescent="0.35">
      <c r="G289" t="str">
        <f t="shared" si="657"/>
        <v>Refd, t=1.37</v>
      </c>
      <c r="H289" s="76">
        <f t="shared" si="658"/>
        <v>1.3699999999999928</v>
      </c>
      <c r="I289" s="1">
        <f t="shared" si="659"/>
        <v>0</v>
      </c>
      <c r="J289" s="22">
        <f t="shared" si="660"/>
        <v>1.1608651329130881E-5</v>
      </c>
      <c r="K289" s="1">
        <f t="shared" si="662"/>
        <v>5.9983932526878069E-5</v>
      </c>
      <c r="L289" s="1">
        <f t="shared" si="663"/>
        <v>1.5243568571813145E-4</v>
      </c>
      <c r="M289" s="1">
        <f t="shared" si="664"/>
        <v>3.1972901346310475E-4</v>
      </c>
      <c r="N289" s="1">
        <f t="shared" si="665"/>
        <v>6.1049125664854411E-4</v>
      </c>
      <c r="O289" s="1">
        <f t="shared" si="666"/>
        <v>1.0993429837954938E-3</v>
      </c>
      <c r="P289" s="1">
        <f t="shared" si="667"/>
        <v>1.8973250943025307E-3</v>
      </c>
      <c r="Q289" s="1">
        <f t="shared" si="668"/>
        <v>3.1644785068791876E-3</v>
      </c>
      <c r="R289" s="1">
        <f t="shared" si="669"/>
        <v>5.1239256997025811E-3</v>
      </c>
      <c r="S289" s="1">
        <f t="shared" si="670"/>
        <v>8.0761250690678868E-3</v>
      </c>
      <c r="T289" s="1">
        <f t="shared" si="671"/>
        <v>1.2411186764375573E-2</v>
      </c>
      <c r="U289" s="1">
        <f t="shared" si="672"/>
        <v>1.8616386514287629E-2</v>
      </c>
      <c r="V289" s="1">
        <f t="shared" si="673"/>
        <v>2.7275489291557452E-2</v>
      </c>
      <c r="W289" s="1">
        <f t="shared" si="674"/>
        <v>3.9056431047762165E-2</v>
      </c>
      <c r="X289" s="1">
        <f t="shared" si="675"/>
        <v>5.4684522280213844E-2</v>
      </c>
      <c r="Y289" s="1">
        <f t="shared" si="676"/>
        <v>7.4899764452276113E-2</v>
      </c>
      <c r="Z289" s="1">
        <f t="shared" si="677"/>
        <v>0.10039908438411782</v>
      </c>
      <c r="AA289" s="1">
        <f t="shared" si="678"/>
        <v>0.13176706016354278</v>
      </c>
      <c r="AB289" s="1">
        <f t="shared" si="679"/>
        <v>0.16940159105975475</v>
      </c>
      <c r="AC289" s="1">
        <f t="shared" si="680"/>
        <v>0.21344335707321499</v>
      </c>
      <c r="AD289" s="1">
        <f t="shared" si="681"/>
        <v>0.2637191928719152</v>
      </c>
      <c r="AE289" s="1">
        <f t="shared" si="682"/>
        <v>0.31970916505275421</v>
      </c>
      <c r="AF289" s="1">
        <f t="shared" si="683"/>
        <v>0.38054497403821791</v>
      </c>
      <c r="AG289" s="1">
        <f t="shared" si="684"/>
        <v>0.44504347433237484</v>
      </c>
      <c r="AH289" s="1">
        <f t="shared" si="685"/>
        <v>0.51177419200683805</v>
      </c>
      <c r="AI289" s="1">
        <f t="shared" si="686"/>
        <v>0.57915459268443614</v>
      </c>
      <c r="AJ289" s="1">
        <f t="shared" si="687"/>
        <v>0.64556250802475723</v>
      </c>
      <c r="AK289" s="1">
        <f t="shared" si="688"/>
        <v>0.709452435752563</v>
      </c>
      <c r="AL289" s="1">
        <f t="shared" si="689"/>
        <v>0.76946192729331031</v>
      </c>
      <c r="AM289" s="1">
        <f t="shared" si="690"/>
        <v>0.82449604426754153</v>
      </c>
      <c r="AN289" s="1">
        <f t="shared" si="691"/>
        <v>0.87378150121963605</v>
      </c>
      <c r="AO289" s="1">
        <f t="shared" si="692"/>
        <v>0.91688685109086399</v>
      </c>
      <c r="AP289" s="1">
        <f t="shared" si="693"/>
        <v>0.95370997426658877</v>
      </c>
      <c r="AQ289" s="1">
        <f t="shared" si="694"/>
        <v>0.98443831487255828</v>
      </c>
      <c r="AR289" s="1">
        <f t="shared" si="695"/>
        <v>1.0094901236242879</v>
      </c>
      <c r="AS289" s="1">
        <f t="shared" si="696"/>
        <v>1.0294461204621874</v>
      </c>
      <c r="AT289" s="1">
        <f t="shared" si="697"/>
        <v>1.0449805517423316</v>
      </c>
      <c r="AU289" s="1">
        <f t="shared" si="698"/>
        <v>1.0567989449399933</v>
      </c>
      <c r="AV289" s="1">
        <f t="shared" si="699"/>
        <v>1.0655874798099392</v>
      </c>
      <c r="AW289" s="1">
        <f t="shared" si="700"/>
        <v>1.0719763423662643</v>
      </c>
      <c r="AX289" s="1">
        <f t="shared" si="701"/>
        <v>1.0765171579483088</v>
      </c>
      <c r="AY289" s="1">
        <f t="shared" si="702"/>
        <v>1.0796729022795435</v>
      </c>
      <c r="AZ289" s="1">
        <f t="shared" si="703"/>
        <v>1.0818176778600734</v>
      </c>
      <c r="BA289" s="1">
        <f t="shared" si="704"/>
        <v>1.0832433790902376</v>
      </c>
      <c r="BB289" s="1">
        <f t="shared" si="705"/>
        <v>1.0841704145306514</v>
      </c>
      <c r="BC289" s="1">
        <f t="shared" si="706"/>
        <v>1.0847601262049438</v>
      </c>
      <c r="BD289" s="1">
        <f t="shared" si="707"/>
        <v>1.08512716567565</v>
      </c>
      <c r="BE289" s="1">
        <f t="shared" si="708"/>
        <v>1.085350712380428</v>
      </c>
      <c r="BF289" s="1">
        <f t="shared" si="709"/>
        <v>1.0854839583303622</v>
      </c>
      <c r="BG289" s="1">
        <f t="shared" si="710"/>
        <v>1.0855616899037777</v>
      </c>
      <c r="BH289" s="1">
        <f t="shared" si="711"/>
        <v>1.0856060653497681</v>
      </c>
      <c r="BI289" s="1">
        <f t="shared" si="712"/>
        <v>1.0856308333761411</v>
      </c>
      <c r="BJ289" s="1">
        <f t="shared" si="713"/>
        <v>1.085644292891814</v>
      </c>
      <c r="BK289" s="1">
        <f t="shared" si="714"/>
        <v>1.0856512871847248</v>
      </c>
      <c r="BL289" s="1">
        <f t="shared" si="715"/>
        <v>1.0856544835428568</v>
      </c>
      <c r="BM289" s="1">
        <f t="shared" si="716"/>
        <v>1.0856551302657118</v>
      </c>
      <c r="BN289" s="1">
        <f t="shared" si="717"/>
        <v>1.0856534182937987</v>
      </c>
      <c r="BO289" s="1">
        <f t="shared" si="718"/>
        <v>1.0856485090661627</v>
      </c>
      <c r="BP289" s="1">
        <f t="shared" si="719"/>
        <v>1.0856382240299809</v>
      </c>
      <c r="BQ289" s="1">
        <f t="shared" si="720"/>
        <v>1.0856183226186678</v>
      </c>
      <c r="BR289" s="1">
        <f t="shared" si="721"/>
        <v>1.0855812228861674</v>
      </c>
      <c r="BS289" s="1">
        <f t="shared" si="722"/>
        <v>1.0855139436139967</v>
      </c>
      <c r="BT289" s="1">
        <f t="shared" si="723"/>
        <v>1.0853949755017076</v>
      </c>
      <c r="BU289" s="1">
        <f t="shared" si="724"/>
        <v>1.0851897370847041</v>
      </c>
      <c r="BV289" s="1">
        <f t="shared" si="725"/>
        <v>1.0848442630931614</v>
      </c>
      <c r="BW289" s="1">
        <f t="shared" si="726"/>
        <v>1.0842768429544565</v>
      </c>
      <c r="BX289" s="1">
        <f t="shared" si="727"/>
        <v>1.0833675137285959</v>
      </c>
      <c r="BY289" s="1">
        <f t="shared" si="728"/>
        <v>1.0819456493104593</v>
      </c>
      <c r="BZ289" s="1">
        <f t="shared" si="729"/>
        <v>1.0797763921860244</v>
      </c>
      <c r="CA289" s="1">
        <f t="shared" si="730"/>
        <v>1.0765473256438067</v>
      </c>
      <c r="CB289" s="1">
        <f t="shared" si="731"/>
        <v>1.0718575114007804</v>
      </c>
      <c r="CC289" s="1">
        <f t="shared" si="732"/>
        <v>1.0652116876889701</v>
      </c>
      <c r="CD289" s="1">
        <f t="shared" si="733"/>
        <v>1.056022849115962</v>
      </c>
      <c r="CE289" s="1">
        <f t="shared" si="734"/>
        <v>1.0436263978827698</v>
      </c>
      <c r="CF289" s="1">
        <f t="shared" si="735"/>
        <v>1.0273083736407289</v>
      </c>
      <c r="CG289" s="1">
        <f t="shared" si="736"/>
        <v>1.0063488294928717</v>
      </c>
      <c r="CH289" s="1">
        <f t="shared" si="737"/>
        <v>0.98007926715468752</v>
      </c>
      <c r="CI289" s="1">
        <f t="shared" si="738"/>
        <v>0.94795041001677061</v>
      </c>
      <c r="CJ289" s="1">
        <f t="shared" si="739"/>
        <v>0.90960390522089729</v>
      </c>
      <c r="CK289" s="1">
        <f t="shared" si="740"/>
        <v>0.86493936506468305</v>
      </c>
      <c r="CL289" s="1">
        <f t="shared" si="741"/>
        <v>0.8141670650371734</v>
      </c>
      <c r="CM289" s="1">
        <f t="shared" si="742"/>
        <v>0.75783706516672733</v>
      </c>
      <c r="CN289" s="1">
        <f t="shared" si="743"/>
        <v>0.69683769816107899</v>
      </c>
      <c r="CO289" s="1">
        <f t="shared" si="744"/>
        <v>0.63236009289436634</v>
      </c>
      <c r="CP289" s="1">
        <f t="shared" si="745"/>
        <v>0.56583012295921709</v>
      </c>
      <c r="CQ289" s="1">
        <f t="shared" si="746"/>
        <v>0.49881405389271138</v>
      </c>
      <c r="CR289" s="1">
        <f t="shared" si="747"/>
        <v>0.43290827207259841</v>
      </c>
      <c r="CS289" s="1">
        <f t="shared" si="748"/>
        <v>0.36962599092454068</v>
      </c>
      <c r="CT289" s="1">
        <f t="shared" si="749"/>
        <v>0.31029423900953351</v>
      </c>
      <c r="CU289" s="1">
        <f t="shared" si="750"/>
        <v>0.25597267234236448</v>
      </c>
      <c r="CV289" s="1">
        <f t="shared" si="751"/>
        <v>0.20740220453157598</v>
      </c>
      <c r="CW289" s="1">
        <f t="shared" si="752"/>
        <v>0.16498684804849481</v>
      </c>
      <c r="CX289" s="1">
        <f t="shared" si="753"/>
        <v>0.12880740926103385</v>
      </c>
      <c r="CY289" s="1">
        <f t="shared" si="754"/>
        <v>9.8661633157089201E-2</v>
      </c>
      <c r="CZ289" s="1">
        <f t="shared" si="755"/>
        <v>7.4122675609437638E-2</v>
      </c>
      <c r="DA289" s="1">
        <f t="shared" si="756"/>
        <v>5.460667851672376E-2</v>
      </c>
      <c r="DB289" s="1">
        <f t="shared" si="757"/>
        <v>3.9440670911828637E-2</v>
      </c>
      <c r="DC289" s="1">
        <f t="shared" si="758"/>
        <v>2.7923669346011894E-2</v>
      </c>
      <c r="DD289" s="1">
        <f t="shared" si="759"/>
        <v>1.9376195922670272E-2</v>
      </c>
      <c r="DE289" s="1">
        <f t="shared" si="760"/>
        <v>1.3175940654901174E-2</v>
      </c>
      <c r="DF289" s="1">
        <f t="shared" si="761"/>
        <v>8.7795237591824313E-3</v>
      </c>
      <c r="DG289" s="1">
        <f t="shared" si="762"/>
        <v>5.7319773722973779E-3</v>
      </c>
      <c r="DH289" s="1">
        <f t="shared" si="763"/>
        <v>3.6665533504967847E-3</v>
      </c>
      <c r="DI289" s="1">
        <f t="shared" si="764"/>
        <v>2.2978119180297137E-3</v>
      </c>
      <c r="DJ289" s="1">
        <f t="shared" si="765"/>
        <v>1.4107922317306207E-3</v>
      </c>
      <c r="DK289" s="1">
        <f t="shared" si="766"/>
        <v>8.4859126575780519E-4</v>
      </c>
      <c r="DL289" s="1">
        <f t="shared" si="767"/>
        <v>5.0005847376420555E-4</v>
      </c>
      <c r="DM289" s="1">
        <f t="shared" si="768"/>
        <v>2.8869154248372281E-4</v>
      </c>
      <c r="DN289" s="1">
        <f t="shared" si="769"/>
        <v>1.6328514181580955E-4</v>
      </c>
      <c r="DO289" s="1">
        <f t="shared" si="770"/>
        <v>9.0483727169133048E-5</v>
      </c>
      <c r="DP289" s="1">
        <f t="shared" si="771"/>
        <v>4.9127035220343073E-5</v>
      </c>
      <c r="DQ289" s="1">
        <f t="shared" si="772"/>
        <v>2.6134535078964587E-5</v>
      </c>
      <c r="DR289" s="1">
        <f t="shared" si="773"/>
        <v>1.362302526442969E-5</v>
      </c>
      <c r="DS289" s="1">
        <f t="shared" si="774"/>
        <v>6.9585629016456947E-6</v>
      </c>
      <c r="DT289" s="1">
        <f t="shared" si="775"/>
        <v>3.4831918937011663E-6</v>
      </c>
      <c r="DU289" s="1">
        <f t="shared" si="776"/>
        <v>1.7087301515285202E-6</v>
      </c>
      <c r="DV289" s="1">
        <f t="shared" si="777"/>
        <v>8.2155328622169335E-7</v>
      </c>
      <c r="DW289" s="1">
        <f t="shared" si="778"/>
        <v>3.8716264811746288E-7</v>
      </c>
      <c r="DX289" s="1">
        <f t="shared" si="779"/>
        <v>1.7884512017647844E-7</v>
      </c>
      <c r="DY289" s="1">
        <f t="shared" si="780"/>
        <v>8.0987530778051563E-8</v>
      </c>
      <c r="DZ289" s="1">
        <f t="shared" si="781"/>
        <v>3.5954148829562879E-8</v>
      </c>
      <c r="EA289" s="1">
        <f t="shared" si="782"/>
        <v>1.5649583191891195E-8</v>
      </c>
      <c r="EB289" s="1">
        <f t="shared" si="783"/>
        <v>6.679026939247347E-9</v>
      </c>
      <c r="EC289" s="1">
        <f t="shared" si="784"/>
        <v>2.7952106236819155E-9</v>
      </c>
      <c r="ED289" s="1">
        <f t="shared" si="785"/>
        <v>1.1472062114032574E-9</v>
      </c>
      <c r="EE289" s="1">
        <f t="shared" si="786"/>
        <v>4.6177355990876987E-10</v>
      </c>
      <c r="EF289" s="1">
        <f t="shared" si="787"/>
        <v>1.8231084899147945E-10</v>
      </c>
      <c r="EG289" s="1">
        <f t="shared" si="788"/>
        <v>7.0603668404961124E-11</v>
      </c>
      <c r="EH289" s="1">
        <f t="shared" si="789"/>
        <v>2.6823092243221256E-11</v>
      </c>
      <c r="EI289" s="1">
        <f t="shared" si="790"/>
        <v>9.9975318771530077E-12</v>
      </c>
      <c r="EJ289" s="1">
        <f t="shared" si="791"/>
        <v>3.6560713185706884E-12</v>
      </c>
      <c r="EK289" s="1">
        <f t="shared" si="792"/>
        <v>1.3119276249943251E-12</v>
      </c>
      <c r="EL289" s="1">
        <f t="shared" si="793"/>
        <v>4.6197000019365982E-13</v>
      </c>
      <c r="EM289" s="1">
        <f t="shared" si="794"/>
        <v>1.5964727084167607E-13</v>
      </c>
      <c r="EN289" s="1">
        <f t="shared" si="795"/>
        <v>5.4148694096967991E-14</v>
      </c>
      <c r="EO289" s="1">
        <f t="shared" si="796"/>
        <v>1.8027185368342992E-14</v>
      </c>
      <c r="EP289" s="1">
        <f t="shared" si="797"/>
        <v>5.8913620257947797E-15</v>
      </c>
      <c r="EQ289" s="1">
        <f t="shared" si="798"/>
        <v>1.8901028295860314E-15</v>
      </c>
      <c r="ER289" s="1">
        <f t="shared" si="799"/>
        <v>5.9534790560961848E-16</v>
      </c>
      <c r="ES289" s="1">
        <f t="shared" si="800"/>
        <v>1.8412182807846047E-16</v>
      </c>
      <c r="ET289" s="1">
        <f t="shared" si="801"/>
        <v>5.5914154017661464E-17</v>
      </c>
      <c r="EU289" s="1">
        <f t="shared" si="802"/>
        <v>1.6674500785579224E-17</v>
      </c>
      <c r="EV289" s="1">
        <f t="shared" si="803"/>
        <v>4.8834940554777441E-18</v>
      </c>
      <c r="EW289" s="1">
        <f t="shared" si="804"/>
        <v>1.4047107855388327E-18</v>
      </c>
      <c r="EX289" s="1">
        <f t="shared" si="805"/>
        <v>3.9687414505526193E-19</v>
      </c>
      <c r="EY289" s="1">
        <f t="shared" si="806"/>
        <v>1.1014344596561066E-19</v>
      </c>
      <c r="EZ289" s="1">
        <f t="shared" si="807"/>
        <v>3.0028022873555088E-20</v>
      </c>
      <c r="FA289" s="1">
        <f t="shared" si="808"/>
        <v>8.0396388168975932E-21</v>
      </c>
      <c r="FB289" s="1">
        <f t="shared" si="809"/>
        <v>2.1003122870588473E-21</v>
      </c>
      <c r="FC289" s="1">
        <f t="shared" si="810"/>
        <v>4.6861566487958176E-22</v>
      </c>
      <c r="FD289" s="75">
        <f t="shared" si="661"/>
        <v>-4.6861566487958176E-22</v>
      </c>
    </row>
    <row r="290" spans="7:160" x14ac:dyDescent="0.35">
      <c r="G290" t="str">
        <f t="shared" si="657"/>
        <v>Refd, t=1.37</v>
      </c>
      <c r="H290" s="76">
        <f t="shared" si="658"/>
        <v>1.3749999999999927</v>
      </c>
      <c r="I290" s="1">
        <f t="shared" si="659"/>
        <v>0</v>
      </c>
      <c r="J290" s="22">
        <f t="shared" si="660"/>
        <v>1.1484250984187847E-5</v>
      </c>
      <c r="K290" s="1">
        <f t="shared" si="662"/>
        <v>5.9338226252583651E-5</v>
      </c>
      <c r="L290" s="1">
        <f t="shared" si="663"/>
        <v>1.5077940748350031E-4</v>
      </c>
      <c r="M290" s="1">
        <f t="shared" si="664"/>
        <v>3.1621051761786511E-4</v>
      </c>
      <c r="N290" s="1">
        <f t="shared" si="665"/>
        <v>6.0367423977375923E-4</v>
      </c>
      <c r="O290" s="1">
        <f t="shared" si="666"/>
        <v>1.0868830249246364E-3</v>
      </c>
      <c r="P290" s="1">
        <f t="shared" si="667"/>
        <v>1.8755226252865421E-3</v>
      </c>
      <c r="Q290" s="1">
        <f t="shared" si="668"/>
        <v>3.1276951824035825E-3</v>
      </c>
      <c r="R290" s="1">
        <f t="shared" si="669"/>
        <v>5.0638704604502151E-3</v>
      </c>
      <c r="S290" s="1">
        <f t="shared" si="670"/>
        <v>7.9810471224154127E-3</v>
      </c>
      <c r="T290" s="1">
        <f t="shared" si="671"/>
        <v>1.2265054493546961E-2</v>
      </c>
      <c r="U290" s="1">
        <f t="shared" si="672"/>
        <v>1.839817956120152E-2</v>
      </c>
      <c r="V290" s="1">
        <f t="shared" si="673"/>
        <v>2.6958776942079155E-2</v>
      </c>
      <c r="W290" s="1">
        <f t="shared" si="674"/>
        <v>3.8609440773529312E-2</v>
      </c>
      <c r="X290" s="1">
        <f t="shared" si="675"/>
        <v>5.4070902996406628E-2</v>
      </c>
      <c r="Y290" s="1">
        <f t="shared" si="676"/>
        <v>7.4080206402000595E-2</v>
      </c>
      <c r="Z290" s="1">
        <f t="shared" si="677"/>
        <v>9.933386441197567E-2</v>
      </c>
      <c r="AA290" s="1">
        <f t="shared" si="678"/>
        <v>0.130419441062323</v>
      </c>
      <c r="AB290" s="1">
        <f t="shared" si="679"/>
        <v>0.16774183370572049</v>
      </c>
      <c r="AC290" s="1">
        <f t="shared" si="680"/>
        <v>0.21145293414932578</v>
      </c>
      <c r="AD290" s="1">
        <f t="shared" si="681"/>
        <v>0.26139466122072741</v>
      </c>
      <c r="AE290" s="1">
        <f t="shared" si="682"/>
        <v>0.3170650978936726</v>
      </c>
      <c r="AF290" s="1">
        <f t="shared" si="683"/>
        <v>0.37761540155240303</v>
      </c>
      <c r="AG290" s="1">
        <f t="shared" si="684"/>
        <v>0.4418814386356833</v>
      </c>
      <c r="AH290" s="1">
        <f t="shared" si="685"/>
        <v>0.50844927244029803</v>
      </c>
      <c r="AI290" s="1">
        <f t="shared" si="686"/>
        <v>0.57574855812708992</v>
      </c>
      <c r="AJ290" s="1">
        <f t="shared" si="687"/>
        <v>0.64216354755324445</v>
      </c>
      <c r="AK290" s="1">
        <f t="shared" si="688"/>
        <v>0.70614864808203626</v>
      </c>
      <c r="AL290" s="1">
        <f t="shared" si="689"/>
        <v>0.76633486592403666</v>
      </c>
      <c r="AM290" s="1">
        <f t="shared" si="690"/>
        <v>0.82161509602638338</v>
      </c>
      <c r="AN290" s="1">
        <f t="shared" si="691"/>
        <v>0.87119972733201867</v>
      </c>
      <c r="AO290" s="1">
        <f t="shared" si="692"/>
        <v>0.91463867568728707</v>
      </c>
      <c r="AP290" s="1">
        <f t="shared" si="693"/>
        <v>0.95181081701708048</v>
      </c>
      <c r="AQ290" s="1">
        <f t="shared" si="694"/>
        <v>0.98288598884858336</v>
      </c>
      <c r="AR290" s="1">
        <f t="shared" si="695"/>
        <v>1.0082676047486128</v>
      </c>
      <c r="AS290" s="1">
        <f t="shared" si="696"/>
        <v>1.0285251711224759</v>
      </c>
      <c r="AT290" s="1">
        <f t="shared" si="697"/>
        <v>1.0443256561380814</v>
      </c>
      <c r="AU290" s="1">
        <f t="shared" si="698"/>
        <v>1.0563710748462354</v>
      </c>
      <c r="AV290" s="1">
        <f t="shared" si="699"/>
        <v>1.0653473298407174</v>
      </c>
      <c r="AW290" s="1">
        <f t="shared" si="700"/>
        <v>1.0718868209063273</v>
      </c>
      <c r="AX290" s="1">
        <f t="shared" si="701"/>
        <v>1.0765450633193596</v>
      </c>
      <c r="AY290" s="1">
        <f t="shared" si="702"/>
        <v>1.0797898309666123</v>
      </c>
      <c r="AZ290" s="1">
        <f t="shared" si="703"/>
        <v>1.0820002907701731</v>
      </c>
      <c r="BA290" s="1">
        <f t="shared" si="704"/>
        <v>1.0834731909475086</v>
      </c>
      <c r="BB290" s="1">
        <f t="shared" si="705"/>
        <v>1.0844332763279878</v>
      </c>
      <c r="BC290" s="1">
        <f t="shared" si="706"/>
        <v>1.0850455510583177</v>
      </c>
      <c r="BD290" s="1">
        <f t="shared" si="707"/>
        <v>1.0854276153954305</v>
      </c>
      <c r="BE290" s="1">
        <f t="shared" si="708"/>
        <v>1.0856609251292215</v>
      </c>
      <c r="BF290" s="1">
        <f t="shared" si="709"/>
        <v>1.0858003637399434</v>
      </c>
      <c r="BG290" s="1">
        <f t="shared" si="710"/>
        <v>1.0858819308528822</v>
      </c>
      <c r="BH290" s="1">
        <f t="shared" si="711"/>
        <v>1.0859286265628791</v>
      </c>
      <c r="BI290" s="1">
        <f t="shared" si="712"/>
        <v>1.0859547655786603</v>
      </c>
      <c r="BJ290" s="1">
        <f t="shared" si="713"/>
        <v>1.0859690159364537</v>
      </c>
      <c r="BK290" s="1">
        <f t="shared" si="714"/>
        <v>1.0859764545116961</v>
      </c>
      <c r="BL290" s="1">
        <f t="shared" si="715"/>
        <v>1.085979891850632</v>
      </c>
      <c r="BM290" s="1">
        <f t="shared" si="716"/>
        <v>1.0859806610215812</v>
      </c>
      <c r="BN290" s="1">
        <f t="shared" si="717"/>
        <v>1.0859790008203549</v>
      </c>
      <c r="BO290" s="1">
        <f t="shared" si="718"/>
        <v>1.0859740979284025</v>
      </c>
      <c r="BP290" s="1">
        <f t="shared" si="719"/>
        <v>1.0859637861732991</v>
      </c>
      <c r="BQ290" s="1">
        <f t="shared" si="720"/>
        <v>1.0859438322589903</v>
      </c>
      <c r="BR290" s="1">
        <f t="shared" si="721"/>
        <v>1.085906664757067</v>
      </c>
      <c r="BS290" s="1">
        <f t="shared" si="722"/>
        <v>1.0858393281026206</v>
      </c>
      <c r="BT290" s="1">
        <f t="shared" si="723"/>
        <v>1.0857203726593749</v>
      </c>
      <c r="BU290" s="1">
        <f t="shared" si="724"/>
        <v>1.0855153404787632</v>
      </c>
      <c r="BV290" s="1">
        <f t="shared" si="725"/>
        <v>1.0851704986075525</v>
      </c>
      <c r="BW290" s="1">
        <f t="shared" si="726"/>
        <v>1.0846045410556189</v>
      </c>
      <c r="BX290" s="1">
        <f t="shared" si="727"/>
        <v>1.083698164879914</v>
      </c>
      <c r="BY290" s="1">
        <f t="shared" si="728"/>
        <v>1.0822817590749543</v>
      </c>
      <c r="BZ290" s="1">
        <f t="shared" si="729"/>
        <v>1.080121942798876</v>
      </c>
      <c r="CA290" s="1">
        <f t="shared" si="730"/>
        <v>1.0769083325607287</v>
      </c>
      <c r="CB290" s="1">
        <f t="shared" si="731"/>
        <v>1.0722426359632606</v>
      </c>
      <c r="CC290" s="1">
        <f t="shared" si="732"/>
        <v>1.0656328323958064</v>
      </c>
      <c r="CD290" s="1">
        <f t="shared" si="733"/>
        <v>1.0564956250544764</v>
      </c>
      <c r="CE290" s="1">
        <f t="shared" si="734"/>
        <v>1.0441703230155936</v>
      </c>
      <c r="CF290" s="1">
        <f t="shared" si="735"/>
        <v>1.0279466466713028</v>
      </c>
      <c r="CG290" s="1">
        <f t="shared" si="736"/>
        <v>1.007107537998756</v>
      </c>
      <c r="CH290" s="1">
        <f t="shared" si="737"/>
        <v>0.98098593862454009</v>
      </c>
      <c r="CI290" s="1">
        <f t="shared" si="738"/>
        <v>0.94903190177909813</v>
      </c>
      <c r="CJ290" s="1">
        <f t="shared" si="739"/>
        <v>0.91088374600523603</v>
      </c>
      <c r="CK290" s="1">
        <f t="shared" si="740"/>
        <v>0.86643478888882919</v>
      </c>
      <c r="CL290" s="1">
        <f t="shared" si="741"/>
        <v>0.81588609106743226</v>
      </c>
      <c r="CM290" s="1">
        <f t="shared" si="742"/>
        <v>0.75977604620914863</v>
      </c>
      <c r="CN290" s="1">
        <f t="shared" si="743"/>
        <v>0.69897976117807292</v>
      </c>
      <c r="CO290" s="1">
        <f t="shared" si="744"/>
        <v>0.63467481519806213</v>
      </c>
      <c r="CP290" s="1">
        <f t="shared" si="745"/>
        <v>0.56827463273386503</v>
      </c>
      <c r="CQ290" s="1">
        <f t="shared" si="746"/>
        <v>0.50133553714911172</v>
      </c>
      <c r="CR290" s="1">
        <f t="shared" si="747"/>
        <v>0.43544764814256814</v>
      </c>
      <c r="CS290" s="1">
        <f t="shared" si="748"/>
        <v>0.37212232915809379</v>
      </c>
      <c r="CT290" s="1">
        <f t="shared" si="749"/>
        <v>0.31268936961824395</v>
      </c>
      <c r="CU290" s="1">
        <f t="shared" si="750"/>
        <v>0.25821541885646404</v>
      </c>
      <c r="CV290" s="1">
        <f t="shared" si="751"/>
        <v>0.20945173789652841</v>
      </c>
      <c r="CW290" s="1">
        <f t="shared" si="752"/>
        <v>0.16681481550541419</v>
      </c>
      <c r="CX290" s="1">
        <f t="shared" si="753"/>
        <v>0.13039869111331864</v>
      </c>
      <c r="CY290" s="1">
        <f t="shared" si="754"/>
        <v>0.10001378626301576</v>
      </c>
      <c r="CZ290" s="1">
        <f t="shared" si="755"/>
        <v>7.5244295627733382E-2</v>
      </c>
      <c r="DA290" s="1">
        <f t="shared" si="756"/>
        <v>5.5515026352150887E-2</v>
      </c>
      <c r="DB290" s="1">
        <f t="shared" si="757"/>
        <v>4.0158950989056683E-2</v>
      </c>
      <c r="DC290" s="1">
        <f t="shared" si="758"/>
        <v>2.8478322715782704E-2</v>
      </c>
      <c r="DD290" s="1">
        <f t="shared" si="759"/>
        <v>1.9794496444576707E-2</v>
      </c>
      <c r="DE290" s="1">
        <f t="shared" si="760"/>
        <v>1.3484080627604157E-2</v>
      </c>
      <c r="DF290" s="1">
        <f t="shared" si="761"/>
        <v>9.0012695742979071E-3</v>
      </c>
      <c r="DG290" s="1">
        <f t="shared" si="762"/>
        <v>5.887884551681535E-3</v>
      </c>
      <c r="DH290" s="1">
        <f t="shared" si="763"/>
        <v>3.7736648446114805E-3</v>
      </c>
      <c r="DI290" s="1">
        <f t="shared" si="764"/>
        <v>2.369727272623664E-3</v>
      </c>
      <c r="DJ290" s="1">
        <f t="shared" si="765"/>
        <v>1.4579854142740616E-3</v>
      </c>
      <c r="DK290" s="1">
        <f t="shared" si="766"/>
        <v>8.7886497318809221E-4</v>
      </c>
      <c r="DL290" s="1">
        <f t="shared" si="767"/>
        <v>5.1904464122185662E-4</v>
      </c>
      <c r="DM290" s="1">
        <f t="shared" si="768"/>
        <v>3.0033416941605348E-4</v>
      </c>
      <c r="DN290" s="1">
        <f t="shared" si="769"/>
        <v>1.7026687387919757E-4</v>
      </c>
      <c r="DO290" s="1">
        <f t="shared" si="770"/>
        <v>9.4578504754350501E-5</v>
      </c>
      <c r="DP290" s="1">
        <f t="shared" si="771"/>
        <v>5.147617389369816E-5</v>
      </c>
      <c r="DQ290" s="1">
        <f t="shared" si="772"/>
        <v>2.7452956472075029E-5</v>
      </c>
      <c r="DR290" s="1">
        <f t="shared" si="773"/>
        <v>1.4346999131535281E-5</v>
      </c>
      <c r="DS290" s="1">
        <f t="shared" si="774"/>
        <v>7.3475812987401614E-6</v>
      </c>
      <c r="DT290" s="1">
        <f t="shared" si="775"/>
        <v>3.6877662657462127E-6</v>
      </c>
      <c r="DU290" s="1">
        <f t="shared" si="776"/>
        <v>1.8140283764388115E-6</v>
      </c>
      <c r="DV290" s="1">
        <f t="shared" si="777"/>
        <v>8.746092423310313E-7</v>
      </c>
      <c r="DW290" s="1">
        <f t="shared" si="778"/>
        <v>4.1333511476302954E-7</v>
      </c>
      <c r="DX290" s="1">
        <f t="shared" si="779"/>
        <v>1.9148684410080096E-7</v>
      </c>
      <c r="DY290" s="1">
        <f t="shared" si="780"/>
        <v>8.6967133927852788E-8</v>
      </c>
      <c r="DZ290" s="1">
        <f t="shared" si="781"/>
        <v>3.8724250065265374E-8</v>
      </c>
      <c r="EA290" s="1">
        <f t="shared" si="782"/>
        <v>1.6906563428613332E-8</v>
      </c>
      <c r="EB290" s="1">
        <f t="shared" si="783"/>
        <v>7.2377834288961076E-9</v>
      </c>
      <c r="EC290" s="1">
        <f t="shared" si="784"/>
        <v>3.0385594678767194E-9</v>
      </c>
      <c r="ED290" s="1">
        <f t="shared" si="785"/>
        <v>1.2510544817587016E-9</v>
      </c>
      <c r="EE290" s="1">
        <f t="shared" si="786"/>
        <v>5.0520284064341314E-10</v>
      </c>
      <c r="EF290" s="1">
        <f t="shared" si="787"/>
        <v>2.0011121439124297E-10</v>
      </c>
      <c r="EG290" s="1">
        <f t="shared" si="788"/>
        <v>7.7755001709434064E-11</v>
      </c>
      <c r="EH290" s="1">
        <f t="shared" si="789"/>
        <v>2.9639562874993371E-11</v>
      </c>
      <c r="EI290" s="1">
        <f t="shared" si="790"/>
        <v>1.1085036675078769E-11</v>
      </c>
      <c r="EJ290" s="1">
        <f t="shared" si="791"/>
        <v>4.0678007122603657E-12</v>
      </c>
      <c r="EK290" s="1">
        <f t="shared" si="792"/>
        <v>1.4647875437853614E-12</v>
      </c>
      <c r="EL290" s="1">
        <f t="shared" si="793"/>
        <v>5.1762729403256663E-13</v>
      </c>
      <c r="EM290" s="1">
        <f t="shared" si="794"/>
        <v>1.7952387657127066E-13</v>
      </c>
      <c r="EN290" s="1">
        <f t="shared" si="795"/>
        <v>6.1111724766360431E-14</v>
      </c>
      <c r="EO290" s="1">
        <f t="shared" si="796"/>
        <v>2.0420136969032193E-14</v>
      </c>
      <c r="EP290" s="1">
        <f t="shared" si="797"/>
        <v>6.6982103696023103E-15</v>
      </c>
      <c r="EQ290" s="1">
        <f t="shared" si="798"/>
        <v>2.1570433224106475E-15</v>
      </c>
      <c r="ER290" s="1">
        <f t="shared" si="799"/>
        <v>6.8201275709931251E-16</v>
      </c>
      <c r="ES290" s="1">
        <f t="shared" si="800"/>
        <v>2.1173512458047E-16</v>
      </c>
      <c r="ET290" s="1">
        <f t="shared" si="801"/>
        <v>6.4549509927815207E-17</v>
      </c>
      <c r="EU290" s="1">
        <f t="shared" si="802"/>
        <v>1.9325247545629169E-17</v>
      </c>
      <c r="EV290" s="1">
        <f t="shared" si="803"/>
        <v>5.6822623360172534E-18</v>
      </c>
      <c r="EW290" s="1">
        <f t="shared" si="804"/>
        <v>1.6410173538689612E-18</v>
      </c>
      <c r="EX290" s="1">
        <f t="shared" si="805"/>
        <v>4.6551303865784358E-19</v>
      </c>
      <c r="EY290" s="1">
        <f t="shared" si="806"/>
        <v>1.2972017427374324E-19</v>
      </c>
      <c r="EZ290" s="1">
        <f t="shared" si="807"/>
        <v>3.5510936983545079E-20</v>
      </c>
      <c r="FA290" s="1">
        <f t="shared" si="808"/>
        <v>9.5471097108713318E-21</v>
      </c>
      <c r="FB290" s="1">
        <f t="shared" si="809"/>
        <v>2.5043619994501372E-21</v>
      </c>
      <c r="FC290" s="1">
        <f t="shared" si="810"/>
        <v>5.6069535104118374E-22</v>
      </c>
      <c r="FD290" s="75">
        <f t="shared" si="661"/>
        <v>-5.6069535104118374E-22</v>
      </c>
    </row>
    <row r="291" spans="7:160" x14ac:dyDescent="0.35">
      <c r="G291" t="str">
        <f t="shared" si="657"/>
        <v>Refd, t=1.38</v>
      </c>
      <c r="H291" s="76">
        <f t="shared" si="658"/>
        <v>1.3799999999999926</v>
      </c>
      <c r="I291" s="1">
        <f t="shared" si="659"/>
        <v>0</v>
      </c>
      <c r="J291" s="22">
        <f t="shared" si="660"/>
        <v>1.1361037902671826E-5</v>
      </c>
      <c r="K291" s="1">
        <f t="shared" si="662"/>
        <v>5.8698759953141268E-5</v>
      </c>
      <c r="L291" s="1">
        <f t="shared" si="663"/>
        <v>1.4913954323099251E-4</v>
      </c>
      <c r="M291" s="1">
        <f t="shared" si="664"/>
        <v>3.1272806699901909E-4</v>
      </c>
      <c r="N291" s="1">
        <f t="shared" si="665"/>
        <v>5.9692965668824355E-4</v>
      </c>
      <c r="O291" s="1">
        <f t="shared" si="666"/>
        <v>1.0745602857128015E-3</v>
      </c>
      <c r="P291" s="1">
        <f t="shared" si="667"/>
        <v>1.853968110715469E-3</v>
      </c>
      <c r="Q291" s="1">
        <f t="shared" si="668"/>
        <v>3.0913414650963898E-3</v>
      </c>
      <c r="R291" s="1">
        <f t="shared" si="669"/>
        <v>5.0045307729287896E-3</v>
      </c>
      <c r="S291" s="1">
        <f t="shared" si="670"/>
        <v>7.8871165718428938E-3</v>
      </c>
      <c r="T291" s="1">
        <f t="shared" si="671"/>
        <v>1.212069511987161E-2</v>
      </c>
      <c r="U291" s="1">
        <f t="shared" si="672"/>
        <v>1.8182613858318972E-2</v>
      </c>
      <c r="V291" s="1">
        <f t="shared" si="673"/>
        <v>2.6645859924594655E-2</v>
      </c>
      <c r="W291" s="1">
        <f t="shared" si="674"/>
        <v>3.8167711560585092E-2</v>
      </c>
      <c r="X291" s="1">
        <f t="shared" si="675"/>
        <v>5.3464318596399378E-2</v>
      </c>
      <c r="Y291" s="1">
        <f t="shared" si="676"/>
        <v>7.3269719701691147E-2</v>
      </c>
      <c r="Z291" s="1">
        <f t="shared" si="677"/>
        <v>9.8279918022401713E-2</v>
      </c>
      <c r="AA291" s="1">
        <f t="shared" si="678"/>
        <v>0.12908531177586893</v>
      </c>
      <c r="AB291" s="1">
        <f t="shared" si="679"/>
        <v>0.16609759518364023</v>
      </c>
      <c r="AC291" s="1">
        <f t="shared" si="680"/>
        <v>0.20947963715182255</v>
      </c>
      <c r="AD291" s="1">
        <f t="shared" si="681"/>
        <v>0.25908819853162068</v>
      </c>
      <c r="AE291" s="1">
        <f t="shared" si="682"/>
        <v>0.31443916244954684</v>
      </c>
      <c r="AF291" s="1">
        <f t="shared" si="683"/>
        <v>0.37470298845458355</v>
      </c>
      <c r="AG291" s="1">
        <f t="shared" si="684"/>
        <v>0.43873449270797787</v>
      </c>
      <c r="AH291" s="1">
        <f t="shared" si="685"/>
        <v>0.50513632631088412</v>
      </c>
      <c r="AI291" s="1">
        <f t="shared" si="686"/>
        <v>0.57235050152037614</v>
      </c>
      <c r="AJ291" s="1">
        <f t="shared" si="687"/>
        <v>0.63876796092297672</v>
      </c>
      <c r="AK291" s="1">
        <f t="shared" si="688"/>
        <v>0.70284336428247185</v>
      </c>
      <c r="AL291" s="1">
        <f t="shared" si="689"/>
        <v>0.76320154504219284</v>
      </c>
      <c r="AM291" s="1">
        <f t="shared" si="690"/>
        <v>0.81872358665103562</v>
      </c>
      <c r="AN291" s="1">
        <f t="shared" si="691"/>
        <v>0.86860384717508921</v>
      </c>
      <c r="AO291" s="1">
        <f t="shared" si="692"/>
        <v>0.91237380742563834</v>
      </c>
      <c r="AP291" s="1">
        <f t="shared" si="693"/>
        <v>0.94989343168643237</v>
      </c>
      <c r="AQ291" s="1">
        <f t="shared" si="694"/>
        <v>0.98131493488043009</v>
      </c>
      <c r="AR291" s="1">
        <f t="shared" si="695"/>
        <v>1.0070267840642801</v>
      </c>
      <c r="AS291" s="1">
        <f t="shared" si="696"/>
        <v>1.0275870954660151</v>
      </c>
      <c r="AT291" s="1">
        <f t="shared" si="697"/>
        <v>1.0436553461115285</v>
      </c>
      <c r="AU291" s="1">
        <f t="shared" si="698"/>
        <v>1.0559298195878153</v>
      </c>
      <c r="AV291" s="1">
        <f t="shared" si="699"/>
        <v>1.0650959412197596</v>
      </c>
      <c r="AW291" s="1">
        <f t="shared" si="700"/>
        <v>1.0717881605332458</v>
      </c>
      <c r="AX291" s="1">
        <f t="shared" si="701"/>
        <v>1.0765657633307932</v>
      </c>
      <c r="AY291" s="1">
        <f t="shared" si="702"/>
        <v>1.0799012476826755</v>
      </c>
      <c r="AZ291" s="1">
        <f t="shared" si="703"/>
        <v>1.0821788113907853</v>
      </c>
      <c r="BA291" s="1">
        <f t="shared" si="704"/>
        <v>1.0837000549239648</v>
      </c>
      <c r="BB291" s="1">
        <f t="shared" si="705"/>
        <v>1.084694080073491</v>
      </c>
      <c r="BC291" s="1">
        <f t="shared" si="706"/>
        <v>1.0853295868185104</v>
      </c>
      <c r="BD291" s="1">
        <f t="shared" si="707"/>
        <v>1.0857271631672059</v>
      </c>
      <c r="BE291" s="1">
        <f t="shared" si="708"/>
        <v>1.0859705800581998</v>
      </c>
      <c r="BF291" s="1">
        <f t="shared" si="709"/>
        <v>1.0861164474338101</v>
      </c>
      <c r="BG291" s="1">
        <f t="shared" si="710"/>
        <v>1.0862020075713197</v>
      </c>
      <c r="BH291" s="1">
        <f t="shared" si="711"/>
        <v>1.0862511257548331</v>
      </c>
      <c r="BI291" s="1">
        <f t="shared" si="712"/>
        <v>1.086278700350749</v>
      </c>
      <c r="BJ291" s="1">
        <f t="shared" si="713"/>
        <v>1.0862937813201035</v>
      </c>
      <c r="BK291" s="1">
        <f t="shared" si="714"/>
        <v>1.0863016880508385</v>
      </c>
      <c r="BL291" s="1">
        <f t="shared" si="715"/>
        <v>1.0863053803575575</v>
      </c>
      <c r="BM291" s="1">
        <f t="shared" si="716"/>
        <v>1.0863062800009922</v>
      </c>
      <c r="BN291" s="1">
        <f t="shared" si="717"/>
        <v>1.0863046761327217</v>
      </c>
      <c r="BO291" s="1">
        <f t="shared" si="718"/>
        <v>1.0862997822561449</v>
      </c>
      <c r="BP291" s="1">
        <f t="shared" si="719"/>
        <v>1.086289445602086</v>
      </c>
      <c r="BQ291" s="1">
        <f t="shared" si="720"/>
        <v>1.0862694408644868</v>
      </c>
      <c r="BR291" s="1">
        <f t="shared" si="721"/>
        <v>1.086232207711078</v>
      </c>
      <c r="BS291" s="1">
        <f t="shared" si="722"/>
        <v>1.0861648167448679</v>
      </c>
      <c r="BT291" s="1">
        <f t="shared" si="723"/>
        <v>1.0860458784211702</v>
      </c>
      <c r="BU291" s="1">
        <f t="shared" si="724"/>
        <v>1.0858410584911433</v>
      </c>
      <c r="BV291" s="1">
        <f t="shared" si="725"/>
        <v>1.0854968559172764</v>
      </c>
      <c r="BW291" s="1">
        <f t="shared" si="726"/>
        <v>1.0849323677295923</v>
      </c>
      <c r="BX291" s="1">
        <f t="shared" si="727"/>
        <v>1.0840289474159783</v>
      </c>
      <c r="BY291" s="1">
        <f t="shared" si="728"/>
        <v>1.0826179924230626</v>
      </c>
      <c r="BZ291" s="1">
        <f t="shared" si="729"/>
        <v>1.080467587668196</v>
      </c>
      <c r="CA291" s="1">
        <f t="shared" si="730"/>
        <v>1.0772693666765816</v>
      </c>
      <c r="CB291" s="1">
        <f t="shared" si="731"/>
        <v>1.0726276609791314</v>
      </c>
      <c r="CC291" s="1">
        <f t="shared" si="732"/>
        <v>1.0660536640235987</v>
      </c>
      <c r="CD291" s="1">
        <f t="shared" si="733"/>
        <v>1.0569677575509826</v>
      </c>
      <c r="CE291" s="1">
        <f t="shared" si="734"/>
        <v>1.0447131286548135</v>
      </c>
      <c r="CF291" s="1">
        <f t="shared" si="735"/>
        <v>1.0285831568495611</v>
      </c>
      <c r="CG291" s="1">
        <f t="shared" si="736"/>
        <v>1.0078636660399929</v>
      </c>
      <c r="CH291" s="1">
        <f t="shared" si="737"/>
        <v>0.98188905313658814</v>
      </c>
      <c r="CI291" s="1">
        <f t="shared" si="738"/>
        <v>0.95010874506581833</v>
      </c>
      <c r="CJ291" s="1">
        <f t="shared" si="739"/>
        <v>0.91215780684395842</v>
      </c>
      <c r="CK291" s="1">
        <f t="shared" si="740"/>
        <v>0.86792336520154445</v>
      </c>
      <c r="CL291" s="1">
        <f t="shared" si="741"/>
        <v>0.81759738999330711</v>
      </c>
      <c r="CM291" s="1">
        <f t="shared" si="742"/>
        <v>0.7617067383549585</v>
      </c>
      <c r="CN291" s="1">
        <f t="shared" si="743"/>
        <v>0.70111340827751079</v>
      </c>
      <c r="CO291" s="1">
        <f t="shared" si="744"/>
        <v>0.63698151370071276</v>
      </c>
      <c r="CP291" s="1">
        <f t="shared" si="745"/>
        <v>0.5707120646477547</v>
      </c>
      <c r="CQ291" s="1">
        <f t="shared" si="746"/>
        <v>0.50385141663736199</v>
      </c>
      <c r="CR291" s="1">
        <f t="shared" si="747"/>
        <v>0.4379833350975752</v>
      </c>
      <c r="CS291" s="1">
        <f t="shared" si="748"/>
        <v>0.37461719248946745</v>
      </c>
      <c r="CT291" s="1">
        <f t="shared" si="749"/>
        <v>0.31508536213182814</v>
      </c>
      <c r="CU291" s="1">
        <f t="shared" si="750"/>
        <v>0.2604612970822911</v>
      </c>
      <c r="CV291" s="1">
        <f t="shared" si="751"/>
        <v>0.21150642852033671</v>
      </c>
      <c r="CW291" s="1">
        <f t="shared" si="752"/>
        <v>0.16864957868623395</v>
      </c>
      <c r="CX291" s="1">
        <f t="shared" si="753"/>
        <v>0.13199792722199535</v>
      </c>
      <c r="CY291" s="1">
        <f t="shared" si="754"/>
        <v>0.10137453616004466</v>
      </c>
      <c r="CZ291" s="1">
        <f t="shared" si="755"/>
        <v>7.6374657517389116E-2</v>
      </c>
      <c r="DA291" s="1">
        <f t="shared" si="756"/>
        <v>5.6431827139810292E-2</v>
      </c>
      <c r="DB291" s="1">
        <f t="shared" si="757"/>
        <v>4.0885054924025374E-2</v>
      </c>
      <c r="DC291" s="1">
        <f t="shared" si="758"/>
        <v>2.9039938621534409E-2</v>
      </c>
      <c r="DD291" s="1">
        <f t="shared" si="759"/>
        <v>2.0218772971425342E-2</v>
      </c>
      <c r="DE291" s="1">
        <f t="shared" si="760"/>
        <v>1.379717919831247E-2</v>
      </c>
      <c r="DF291" s="1">
        <f t="shared" si="761"/>
        <v>9.2269999710108339E-3</v>
      </c>
      <c r="DG291" s="1">
        <f t="shared" si="762"/>
        <v>6.0468969395705277E-3</v>
      </c>
      <c r="DH291" s="1">
        <f t="shared" si="763"/>
        <v>3.8831258362377954E-3</v>
      </c>
      <c r="DI291" s="1">
        <f t="shared" si="764"/>
        <v>2.4433702223291653E-3</v>
      </c>
      <c r="DJ291" s="1">
        <f t="shared" si="765"/>
        <v>1.5064140723251439E-3</v>
      </c>
      <c r="DK291" s="1">
        <f t="shared" si="766"/>
        <v>9.0999857437582617E-4</v>
      </c>
      <c r="DL291" s="1">
        <f t="shared" si="767"/>
        <v>5.3861362118947254E-4</v>
      </c>
      <c r="DM291" s="1">
        <f t="shared" si="768"/>
        <v>3.1236166352849364E-4</v>
      </c>
      <c r="DN291" s="1">
        <f t="shared" si="769"/>
        <v>1.7749634297128483E-4</v>
      </c>
      <c r="DO291" s="1">
        <f t="shared" si="770"/>
        <v>9.8828789072085351E-5</v>
      </c>
      <c r="DP291" s="1">
        <f t="shared" si="771"/>
        <v>5.392053724018608E-5</v>
      </c>
      <c r="DQ291" s="1">
        <f t="shared" si="772"/>
        <v>2.8828281754977116E-5</v>
      </c>
      <c r="DR291" s="1">
        <f t="shared" si="773"/>
        <v>1.5104167431507413E-5</v>
      </c>
      <c r="DS291" s="1">
        <f t="shared" si="774"/>
        <v>7.7555078137574744E-6</v>
      </c>
      <c r="DT291" s="1">
        <f t="shared" si="775"/>
        <v>3.9028605391351514E-6</v>
      </c>
      <c r="DU291" s="1">
        <f t="shared" si="776"/>
        <v>1.9250449245461399E-6</v>
      </c>
      <c r="DV291" s="1">
        <f t="shared" si="777"/>
        <v>9.3070276960489241E-7</v>
      </c>
      <c r="DW291" s="1">
        <f t="shared" si="778"/>
        <v>4.4108478046728733E-7</v>
      </c>
      <c r="DX291" s="1">
        <f t="shared" si="779"/>
        <v>2.0492922320092035E-7</v>
      </c>
      <c r="DY291" s="1">
        <f t="shared" si="780"/>
        <v>9.334419925781237E-8</v>
      </c>
      <c r="DZ291" s="1">
        <f t="shared" si="781"/>
        <v>4.1687337311355156E-8</v>
      </c>
      <c r="EA291" s="1">
        <f t="shared" si="782"/>
        <v>1.8255212241237721E-8</v>
      </c>
      <c r="EB291" s="1">
        <f t="shared" si="783"/>
        <v>7.8391450097670689E-9</v>
      </c>
      <c r="EC291" s="1">
        <f t="shared" si="784"/>
        <v>3.3012871473007109E-9</v>
      </c>
      <c r="ED291" s="1">
        <f t="shared" si="785"/>
        <v>1.3635304535077399E-9</v>
      </c>
      <c r="EE291" s="1">
        <f t="shared" si="786"/>
        <v>5.5239255069860167E-10</v>
      </c>
      <c r="EF291" s="1">
        <f t="shared" si="787"/>
        <v>2.1951639842145414E-10</v>
      </c>
      <c r="EG291" s="1">
        <f t="shared" si="788"/>
        <v>8.5577037386014113E-11</v>
      </c>
      <c r="EH291" s="1">
        <f t="shared" si="789"/>
        <v>3.2730580198059E-11</v>
      </c>
      <c r="EI291" s="1">
        <f t="shared" si="790"/>
        <v>1.2282632086687671E-11</v>
      </c>
      <c r="EJ291" s="1">
        <f t="shared" si="791"/>
        <v>4.5227810399248251E-12</v>
      </c>
      <c r="EK291" s="1">
        <f t="shared" si="792"/>
        <v>1.6342974343874685E-12</v>
      </c>
      <c r="EL291" s="1">
        <f t="shared" si="793"/>
        <v>5.7956610269706085E-13</v>
      </c>
      <c r="EM291" s="1">
        <f t="shared" si="794"/>
        <v>2.0172325463510755E-13</v>
      </c>
      <c r="EN291" s="1">
        <f t="shared" si="795"/>
        <v>6.8916726688289452E-14</v>
      </c>
      <c r="EO291" s="1">
        <f t="shared" si="796"/>
        <v>2.3112309382333248E-14</v>
      </c>
      <c r="EP291" s="1">
        <f t="shared" si="797"/>
        <v>7.6093251208427372E-15</v>
      </c>
      <c r="EQ291" s="1">
        <f t="shared" si="798"/>
        <v>2.4596131668111532E-15</v>
      </c>
      <c r="ER291" s="1">
        <f t="shared" si="799"/>
        <v>7.8061842014478451E-16</v>
      </c>
      <c r="ES291" s="1">
        <f t="shared" si="800"/>
        <v>2.4327371741656043E-16</v>
      </c>
      <c r="ET291" s="1">
        <f t="shared" si="801"/>
        <v>7.4450688216387274E-17</v>
      </c>
      <c r="EU291" s="1">
        <f t="shared" si="802"/>
        <v>2.2376475987104756E-17</v>
      </c>
      <c r="EV291" s="1">
        <f t="shared" si="803"/>
        <v>6.6053528488361393E-18</v>
      </c>
      <c r="EW291" s="1">
        <f t="shared" si="804"/>
        <v>1.915195793275237E-18</v>
      </c>
      <c r="EX291" s="1">
        <f t="shared" si="805"/>
        <v>5.4547413601454456E-19</v>
      </c>
      <c r="EY291" s="1">
        <f t="shared" si="806"/>
        <v>1.5261916644675693E-19</v>
      </c>
      <c r="EZ291" s="1">
        <f t="shared" si="807"/>
        <v>4.1950730314910454E-20</v>
      </c>
      <c r="FA291" s="1">
        <f t="shared" si="808"/>
        <v>1.1325006067651639E-20</v>
      </c>
      <c r="FB291" s="1">
        <f t="shared" si="809"/>
        <v>2.9828422751003651E-21</v>
      </c>
      <c r="FC291" s="1">
        <f t="shared" si="810"/>
        <v>6.7011014811605178E-22</v>
      </c>
      <c r="FD291" s="75">
        <f t="shared" si="661"/>
        <v>-6.7011014811605178E-22</v>
      </c>
    </row>
    <row r="292" spans="7:160" x14ac:dyDescent="0.35">
      <c r="G292" t="str">
        <f t="shared" si="657"/>
        <v>Refd, t=1.38</v>
      </c>
      <c r="H292" s="76">
        <f t="shared" si="658"/>
        <v>1.3849999999999925</v>
      </c>
      <c r="I292" s="1">
        <f t="shared" si="659"/>
        <v>0</v>
      </c>
      <c r="J292" s="22">
        <f t="shared" si="660"/>
        <v>1.1239004636285869E-5</v>
      </c>
      <c r="K292" s="1">
        <f t="shared" si="662"/>
        <v>5.806549221275905E-5</v>
      </c>
      <c r="L292" s="1">
        <f t="shared" si="663"/>
        <v>1.4751597219247846E-4</v>
      </c>
      <c r="M292" s="1">
        <f t="shared" si="664"/>
        <v>3.0928136307860625E-4</v>
      </c>
      <c r="N292" s="1">
        <f t="shared" si="665"/>
        <v>5.9025683609624524E-4</v>
      </c>
      <c r="O292" s="1">
        <f t="shared" si="666"/>
        <v>1.0623733658702184E-3</v>
      </c>
      <c r="P292" s="1">
        <f t="shared" si="667"/>
        <v>1.8326588171820386E-3</v>
      </c>
      <c r="Q292" s="1">
        <f t="shared" si="668"/>
        <v>3.0554123331371363E-3</v>
      </c>
      <c r="R292" s="1">
        <f t="shared" si="669"/>
        <v>4.9458979162427426E-3</v>
      </c>
      <c r="S292" s="1">
        <f t="shared" si="670"/>
        <v>7.7943190549859083E-3</v>
      </c>
      <c r="T292" s="1">
        <f t="shared" si="671"/>
        <v>1.197808615878726E-2</v>
      </c>
      <c r="U292" s="1">
        <f t="shared" si="672"/>
        <v>1.7969655893398773E-2</v>
      </c>
      <c r="V292" s="1">
        <f t="shared" si="673"/>
        <v>2.6336690650690709E-2</v>
      </c>
      <c r="W292" s="1">
        <f t="shared" si="674"/>
        <v>3.7731179031350426E-2</v>
      </c>
      <c r="X292" s="1">
        <f t="shared" si="675"/>
        <v>5.2864686200565426E-2</v>
      </c>
      <c r="Y292" s="1">
        <f t="shared" si="676"/>
        <v>7.24682030405117E-2</v>
      </c>
      <c r="Z292" s="1">
        <f t="shared" si="677"/>
        <v>9.7237128100244694E-2</v>
      </c>
      <c r="AA292" s="1">
        <f t="shared" si="678"/>
        <v>0.12776454514618119</v>
      </c>
      <c r="AB292" s="1">
        <f t="shared" si="679"/>
        <v>0.16446874737055991</v>
      </c>
      <c r="AC292" s="1">
        <f t="shared" si="680"/>
        <v>0.20752334899920669</v>
      </c>
      <c r="AD292" s="1">
        <f t="shared" si="681"/>
        <v>0.25679971265577956</v>
      </c>
      <c r="AE292" s="1">
        <f t="shared" si="682"/>
        <v>0.31183130562971972</v>
      </c>
      <c r="AF292" s="1">
        <f t="shared" si="683"/>
        <v>0.37180773301872644</v>
      </c>
      <c r="AG292" s="1">
        <f t="shared" si="684"/>
        <v>0.43560269455870687</v>
      </c>
      <c r="AH292" s="1">
        <f t="shared" si="685"/>
        <v>0.50183547403093842</v>
      </c>
      <c r="AI292" s="1">
        <f t="shared" si="686"/>
        <v>0.56896060161662376</v>
      </c>
      <c r="AJ292" s="1">
        <f t="shared" si="687"/>
        <v>0.63537597442021831</v>
      </c>
      <c r="AK292" s="1">
        <f t="shared" si="688"/>
        <v>0.69953684170299502</v>
      </c>
      <c r="AL292" s="1">
        <f t="shared" si="689"/>
        <v>0.76006223294276765</v>
      </c>
      <c r="AM292" s="1">
        <f t="shared" si="690"/>
        <v>0.81582177422961766</v>
      </c>
      <c r="AN292" s="1">
        <f t="shared" si="691"/>
        <v>0.86599408917164655</v>
      </c>
      <c r="AO292" s="1">
        <f t="shared" si="692"/>
        <v>0.91009242966496218</v>
      </c>
      <c r="AP292" s="1">
        <f t="shared" si="693"/>
        <v>0.94795794684421297</v>
      </c>
      <c r="AQ292" s="1">
        <f t="shared" si="694"/>
        <v>0.97972522334039491</v>
      </c>
      <c r="AR292" s="1">
        <f t="shared" si="695"/>
        <v>1.0057676763250596</v>
      </c>
      <c r="AS292" s="1">
        <f t="shared" si="696"/>
        <v>1.0266318600610844</v>
      </c>
      <c r="AT292" s="1">
        <f t="shared" si="697"/>
        <v>1.042969550699449</v>
      </c>
      <c r="AU292" s="1">
        <f t="shared" si="698"/>
        <v>1.0554750827539929</v>
      </c>
      <c r="AV292" s="1">
        <f t="shared" si="699"/>
        <v>1.0648332039645718</v>
      </c>
      <c r="AW292" s="1">
        <f t="shared" si="700"/>
        <v>1.0716802480965688</v>
      </c>
      <c r="AX292" s="1">
        <f t="shared" si="701"/>
        <v>1.0765791498152057</v>
      </c>
      <c r="AY292" s="1">
        <f t="shared" si="702"/>
        <v>1.0800070548438039</v>
      </c>
      <c r="AZ292" s="1">
        <f t="shared" si="703"/>
        <v>1.0823531558751194</v>
      </c>
      <c r="BA292" s="1">
        <f t="shared" si="704"/>
        <v>1.0839239019960445</v>
      </c>
      <c r="BB292" s="1">
        <f t="shared" si="705"/>
        <v>1.0849527711048321</v>
      </c>
      <c r="BC292" s="1">
        <f t="shared" si="706"/>
        <v>1.0856121917173736</v>
      </c>
      <c r="BD292" s="1">
        <f t="shared" si="707"/>
        <v>1.0860257781282368</v>
      </c>
      <c r="BE292" s="1">
        <f t="shared" si="708"/>
        <v>1.0862796550771743</v>
      </c>
      <c r="BF292" s="1">
        <f t="shared" si="709"/>
        <v>1.0864321940757136</v>
      </c>
      <c r="BG292" s="1">
        <f t="shared" si="710"/>
        <v>1.0865219097210277</v>
      </c>
      <c r="BH292" s="1">
        <f t="shared" si="711"/>
        <v>1.0865735561542038</v>
      </c>
      <c r="BI292" s="1">
        <f t="shared" si="712"/>
        <v>1.0866026333809908</v>
      </c>
      <c r="BJ292" s="1">
        <f t="shared" si="713"/>
        <v>1.0866185863744773</v>
      </c>
      <c r="BK292" s="1">
        <f t="shared" si="714"/>
        <v>1.0866269861984026</v>
      </c>
      <c r="BL292" s="1">
        <f t="shared" si="715"/>
        <v>1.0866309481298404</v>
      </c>
      <c r="BM292" s="1">
        <f t="shared" si="716"/>
        <v>1.086631986680366</v>
      </c>
      <c r="BN292" s="1">
        <f t="shared" si="717"/>
        <v>1.0866304439521044</v>
      </c>
      <c r="BO292" s="1">
        <f t="shared" si="718"/>
        <v>1.0866255619130072</v>
      </c>
      <c r="BP292" s="1">
        <f t="shared" si="719"/>
        <v>1.0866152022600151</v>
      </c>
      <c r="BQ292" s="1">
        <f t="shared" si="720"/>
        <v>1.086595148419903</v>
      </c>
      <c r="BR292" s="1">
        <f t="shared" si="721"/>
        <v>1.0865578517462342</v>
      </c>
      <c r="BS292" s="1">
        <f t="shared" si="722"/>
        <v>1.0864904095262384</v>
      </c>
      <c r="BT292" s="1">
        <f t="shared" si="723"/>
        <v>1.0863714927290526</v>
      </c>
      <c r="BU292" s="1">
        <f t="shared" si="724"/>
        <v>1.0861668909792523</v>
      </c>
      <c r="BV292" s="1">
        <f t="shared" si="725"/>
        <v>1.0858233347432538</v>
      </c>
      <c r="BW292" s="1">
        <f t="shared" si="726"/>
        <v>1.0852603225039412</v>
      </c>
      <c r="BX292" s="1">
        <f t="shared" si="727"/>
        <v>1.0843598606262714</v>
      </c>
      <c r="BY292" s="1">
        <f t="shared" si="728"/>
        <v>1.0829543484060886</v>
      </c>
      <c r="BZ292" s="1">
        <f t="shared" si="729"/>
        <v>1.0808133257021884</v>
      </c>
      <c r="CA292" s="1">
        <f t="shared" si="730"/>
        <v>1.0776304270137034</v>
      </c>
      <c r="CB292" s="1">
        <f t="shared" si="731"/>
        <v>1.0730125860789683</v>
      </c>
      <c r="CC292" s="1">
        <f t="shared" si="732"/>
        <v>1.0664741836068028</v>
      </c>
      <c r="CD292" s="1">
        <f t="shared" si="733"/>
        <v>1.0574392501691099</v>
      </c>
      <c r="CE292" s="1">
        <f t="shared" si="734"/>
        <v>1.0452548223082747</v>
      </c>
      <c r="CF292" s="1">
        <f t="shared" si="735"/>
        <v>1.0292179171960694</v>
      </c>
      <c r="CG292" s="1">
        <f t="shared" si="736"/>
        <v>1.0086172336249806</v>
      </c>
      <c r="CH292" s="1">
        <f t="shared" si="737"/>
        <v>0.98278863872304889</v>
      </c>
      <c r="CI292" s="1">
        <f t="shared" si="738"/>
        <v>0.95118097613061658</v>
      </c>
      <c r="CJ292" s="1">
        <f t="shared" si="739"/>
        <v>0.91342613119763705</v>
      </c>
      <c r="CK292" s="1">
        <f t="shared" si="740"/>
        <v>0.86940514219539711</v>
      </c>
      <c r="CL292" s="1">
        <f t="shared" si="741"/>
        <v>0.81930101078138895</v>
      </c>
      <c r="CM292" s="1">
        <f t="shared" si="742"/>
        <v>0.7636291861754525</v>
      </c>
      <c r="CN292" s="1">
        <f t="shared" si="743"/>
        <v>0.7032386738322397</v>
      </c>
      <c r="CO292" s="1">
        <f t="shared" si="744"/>
        <v>0.63928020696007448</v>
      </c>
      <c r="CP292" s="1">
        <f t="shared" si="745"/>
        <v>0.57314241694225498</v>
      </c>
      <c r="CQ292" s="1">
        <f t="shared" si="746"/>
        <v>0.50636166775251135</v>
      </c>
      <c r="CR292" s="1">
        <f t="shared" si="747"/>
        <v>0.44051528552417651</v>
      </c>
      <c r="CS292" s="1">
        <f t="shared" si="748"/>
        <v>0.3771105134944675</v>
      </c>
      <c r="CT292" s="1">
        <f t="shared" si="749"/>
        <v>0.31748213439819895</v>
      </c>
      <c r="CU292" s="1">
        <f t="shared" si="750"/>
        <v>0.26271021720476945</v>
      </c>
      <c r="CV292" s="1">
        <f t="shared" si="751"/>
        <v>0.21356618677318076</v>
      </c>
      <c r="CW292" s="1">
        <f t="shared" si="752"/>
        <v>0.17049105567793718</v>
      </c>
      <c r="CX292" s="1">
        <f t="shared" si="753"/>
        <v>0.13360504961260997</v>
      </c>
      <c r="CY292" s="1">
        <f t="shared" si="754"/>
        <v>0.10274383301139881</v>
      </c>
      <c r="CZ292" s="1">
        <f t="shared" si="755"/>
        <v>7.7513731424715557E-2</v>
      </c>
      <c r="DA292" s="1">
        <f t="shared" si="756"/>
        <v>5.7357070565908851E-2</v>
      </c>
      <c r="DB292" s="1">
        <f t="shared" si="757"/>
        <v>4.1618989607005823E-2</v>
      </c>
      <c r="DC292" s="1">
        <f t="shared" si="758"/>
        <v>2.9608537536631577E-2</v>
      </c>
      <c r="DD292" s="1">
        <f t="shared" si="759"/>
        <v>2.0649055333585797E-2</v>
      </c>
      <c r="DE292" s="1">
        <f t="shared" si="760"/>
        <v>1.4115271349809048E-2</v>
      </c>
      <c r="DF292" s="1">
        <f t="shared" si="761"/>
        <v>9.4567513850974567E-3</v>
      </c>
      <c r="DG292" s="1">
        <f t="shared" si="762"/>
        <v>6.2090495281368844E-3</v>
      </c>
      <c r="DH292" s="1">
        <f t="shared" si="763"/>
        <v>3.9949678925439566E-3</v>
      </c>
      <c r="DI292" s="1">
        <f t="shared" si="764"/>
        <v>2.5187678032506612E-3</v>
      </c>
      <c r="DJ292" s="1">
        <f t="shared" si="765"/>
        <v>1.5561003381170534E-3</v>
      </c>
      <c r="DK292" s="1">
        <f t="shared" si="766"/>
        <v>9.4200946621488153E-4</v>
      </c>
      <c r="DL292" s="1">
        <f t="shared" si="767"/>
        <v>5.5877858756715759E-4</v>
      </c>
      <c r="DM292" s="1">
        <f t="shared" si="768"/>
        <v>3.2478365922891385E-4</v>
      </c>
      <c r="DN292" s="1">
        <f t="shared" si="769"/>
        <v>1.8498036674123052E-4</v>
      </c>
      <c r="DO292" s="1">
        <f t="shared" si="770"/>
        <v>1.032392553846457E-4</v>
      </c>
      <c r="DP292" s="1">
        <f t="shared" si="771"/>
        <v>5.6463236119551535E-5</v>
      </c>
      <c r="DQ292" s="1">
        <f t="shared" si="772"/>
        <v>3.0262521452240087E-5</v>
      </c>
      <c r="DR292" s="1">
        <f t="shared" si="773"/>
        <v>1.5895793375275883E-5</v>
      </c>
      <c r="DS292" s="1">
        <f t="shared" si="774"/>
        <v>8.1831146114060754E-6</v>
      </c>
      <c r="DT292" s="1">
        <f t="shared" si="775"/>
        <v>4.1289342290281943E-6</v>
      </c>
      <c r="DU292" s="1">
        <f t="shared" si="776"/>
        <v>2.0420461750335942E-6</v>
      </c>
      <c r="DV292" s="1">
        <f t="shared" si="777"/>
        <v>9.899843688170881E-7</v>
      </c>
      <c r="DW292" s="1">
        <f t="shared" si="778"/>
        <v>4.7049455777026602E-7</v>
      </c>
      <c r="DX292" s="1">
        <f t="shared" si="779"/>
        <v>2.1921681602902641E-7</v>
      </c>
      <c r="DY292" s="1">
        <f t="shared" si="780"/>
        <v>1.0014209586158802E-7</v>
      </c>
      <c r="DZ292" s="1">
        <f t="shared" si="781"/>
        <v>4.4855375488094124E-8</v>
      </c>
      <c r="EA292" s="1">
        <f t="shared" si="782"/>
        <v>1.9701512100690936E-8</v>
      </c>
      <c r="EB292" s="1">
        <f t="shared" si="783"/>
        <v>8.4860337477100355E-9</v>
      </c>
      <c r="EC292" s="1">
        <f t="shared" si="784"/>
        <v>3.5847883115594986E-9</v>
      </c>
      <c r="ED292" s="1">
        <f t="shared" si="785"/>
        <v>1.4852847436383414E-9</v>
      </c>
      <c r="EE292" s="1">
        <f t="shared" si="786"/>
        <v>6.0363943520324961E-10</v>
      </c>
      <c r="EF292" s="1">
        <f t="shared" si="787"/>
        <v>2.4065875793393158E-10</v>
      </c>
      <c r="EG292" s="1">
        <f t="shared" si="788"/>
        <v>9.4127520545996686E-11</v>
      </c>
      <c r="EH292" s="1">
        <f t="shared" si="789"/>
        <v>3.6120792483261143E-11</v>
      </c>
      <c r="EI292" s="1">
        <f t="shared" si="790"/>
        <v>1.360061372485947E-11</v>
      </c>
      <c r="EJ292" s="1">
        <f t="shared" si="791"/>
        <v>5.0252215108431628E-12</v>
      </c>
      <c r="EK292" s="1">
        <f t="shared" si="792"/>
        <v>1.8221419704260944E-12</v>
      </c>
      <c r="EL292" s="1">
        <f t="shared" si="793"/>
        <v>6.4844663142441101E-13</v>
      </c>
      <c r="EM292" s="1">
        <f t="shared" si="794"/>
        <v>2.26498782470405E-13</v>
      </c>
      <c r="EN292" s="1">
        <f t="shared" si="795"/>
        <v>7.7658948252971455E-14</v>
      </c>
      <c r="EO292" s="1">
        <f t="shared" si="796"/>
        <v>2.6138779436348582E-14</v>
      </c>
      <c r="EP292" s="1">
        <f t="shared" si="797"/>
        <v>8.6373631298516119E-15</v>
      </c>
      <c r="EQ292" s="1">
        <f t="shared" si="798"/>
        <v>2.8022878564600092E-15</v>
      </c>
      <c r="ER292" s="1">
        <f t="shared" si="799"/>
        <v>8.9271596435983994E-16</v>
      </c>
      <c r="ES292" s="1">
        <f t="shared" si="800"/>
        <v>2.7926454470679425E-16</v>
      </c>
      <c r="ET292" s="1">
        <f t="shared" si="801"/>
        <v>8.5793192821554128E-17</v>
      </c>
      <c r="EU292" s="1">
        <f t="shared" si="802"/>
        <v>2.5885501606714085E-17</v>
      </c>
      <c r="EV292" s="1">
        <f t="shared" si="803"/>
        <v>7.6711213554353892E-18</v>
      </c>
      <c r="EW292" s="1">
        <f t="shared" si="804"/>
        <v>2.233011688623272E-18</v>
      </c>
      <c r="EX292" s="1">
        <f t="shared" si="805"/>
        <v>6.3853382869070532E-19</v>
      </c>
      <c r="EY292" s="1">
        <f t="shared" si="806"/>
        <v>1.7937734270316845E-19</v>
      </c>
      <c r="EZ292" s="1">
        <f t="shared" si="807"/>
        <v>4.95066213252056E-20</v>
      </c>
      <c r="FA292" s="1">
        <f t="shared" si="808"/>
        <v>1.3419631791196143E-20</v>
      </c>
      <c r="FB292" s="1">
        <f t="shared" si="809"/>
        <v>3.5488529393815814E-21</v>
      </c>
      <c r="FC292" s="1">
        <f t="shared" si="810"/>
        <v>7.9998014594601198E-22</v>
      </c>
      <c r="FD292" s="75">
        <f t="shared" si="661"/>
        <v>-7.9998014594601198E-22</v>
      </c>
    </row>
    <row r="293" spans="7:160" x14ac:dyDescent="0.35">
      <c r="G293" t="str">
        <f t="shared" si="657"/>
        <v>Refd, t=1.39</v>
      </c>
      <c r="H293" s="76">
        <f t="shared" si="658"/>
        <v>1.3899999999999924</v>
      </c>
      <c r="I293" s="1">
        <f t="shared" si="659"/>
        <v>0</v>
      </c>
      <c r="J293" s="22">
        <f t="shared" si="660"/>
        <v>1.1118143669653993E-5</v>
      </c>
      <c r="K293" s="1">
        <f t="shared" si="662"/>
        <v>5.7438381343127189E-5</v>
      </c>
      <c r="L293" s="1">
        <f t="shared" si="663"/>
        <v>1.4590857330056613E-4</v>
      </c>
      <c r="M293" s="1">
        <f t="shared" si="664"/>
        <v>3.0587010785064706E-4</v>
      </c>
      <c r="N293" s="1">
        <f t="shared" si="665"/>
        <v>5.8365511028497363E-4</v>
      </c>
      <c r="O293" s="1">
        <f t="shared" si="666"/>
        <v>1.0503208764739446E-3</v>
      </c>
      <c r="P293" s="1">
        <f t="shared" si="667"/>
        <v>1.8115920390785814E-3</v>
      </c>
      <c r="Q293" s="1">
        <f t="shared" si="668"/>
        <v>3.019902823128777E-3</v>
      </c>
      <c r="R293" s="1">
        <f t="shared" si="669"/>
        <v>4.8879632796501871E-3</v>
      </c>
      <c r="S293" s="1">
        <f t="shared" si="670"/>
        <v>7.7026403998237281E-3</v>
      </c>
      <c r="T293" s="1">
        <f t="shared" si="671"/>
        <v>1.1837205430665134E-2</v>
      </c>
      <c r="U293" s="1">
        <f t="shared" si="672"/>
        <v>1.7759272609849358E-2</v>
      </c>
      <c r="V293" s="1">
        <f t="shared" si="673"/>
        <v>2.6031222168522203E-2</v>
      </c>
      <c r="W293" s="1">
        <f t="shared" si="674"/>
        <v>3.7299779639045648E-2</v>
      </c>
      <c r="X293" s="1">
        <f t="shared" si="675"/>
        <v>5.227192393775449E-2</v>
      </c>
      <c r="Y293" s="1">
        <f t="shared" si="676"/>
        <v>7.1675556235049634E-2</v>
      </c>
      <c r="Z293" s="1">
        <f t="shared" si="677"/>
        <v>9.6205378668011446E-2</v>
      </c>
      <c r="AA293" s="1">
        <f t="shared" si="678"/>
        <v>0.12645701500536391</v>
      </c>
      <c r="AB293" s="1">
        <f t="shared" si="679"/>
        <v>0.16285516279216922</v>
      </c>
      <c r="AC293" s="1">
        <f t="shared" si="680"/>
        <v>0.20558395271319529</v>
      </c>
      <c r="AD293" s="1">
        <f t="shared" si="681"/>
        <v>0.25452911082488794</v>
      </c>
      <c r="AE293" s="1">
        <f t="shared" si="682"/>
        <v>0.30924147289197723</v>
      </c>
      <c r="AF293" s="1">
        <f t="shared" si="683"/>
        <v>0.36892963123053707</v>
      </c>
      <c r="AG293" s="1">
        <f t="shared" si="684"/>
        <v>0.43248609919470121</v>
      </c>
      <c r="AH293" s="1">
        <f t="shared" si="685"/>
        <v>0.4985468325450329</v>
      </c>
      <c r="AI293" s="1">
        <f t="shared" si="686"/>
        <v>0.56557903358524331</v>
      </c>
      <c r="AJ293" s="1">
        <f t="shared" si="687"/>
        <v>0.63198781103471702</v>
      </c>
      <c r="AK293" s="1">
        <f t="shared" si="688"/>
        <v>0.69622933507209139</v>
      </c>
      <c r="AL293" s="1">
        <f t="shared" si="689"/>
        <v>0.7569171962884228</v>
      </c>
      <c r="AM293" s="1">
        <f t="shared" si="690"/>
        <v>0.81290991638927146</v>
      </c>
      <c r="AN293" s="1">
        <f t="shared" si="691"/>
        <v>0.86337068247997373</v>
      </c>
      <c r="AO293" s="1">
        <f t="shared" si="692"/>
        <v>0.90779472756431379</v>
      </c>
      <c r="AP293" s="1">
        <f t="shared" si="693"/>
        <v>0.94600449366447414</v>
      </c>
      <c r="AQ293" s="1">
        <f t="shared" si="694"/>
        <v>0.97811692767092817</v>
      </c>
      <c r="AR293" s="1">
        <f t="shared" si="695"/>
        <v>1.0044902994612812</v>
      </c>
      <c r="AS293" s="1">
        <f t="shared" si="696"/>
        <v>1.0256594344341197</v>
      </c>
      <c r="AT293" s="1">
        <f t="shared" si="697"/>
        <v>1.0422682014295159</v>
      </c>
      <c r="AU293" s="1">
        <f t="shared" si="698"/>
        <v>1.0550067698071515</v>
      </c>
      <c r="AV293" s="1">
        <f t="shared" si="699"/>
        <v>1.06455900929827</v>
      </c>
      <c r="AW293" s="1">
        <f t="shared" si="700"/>
        <v>1.0715629710208938</v>
      </c>
      <c r="AX293" s="1">
        <f t="shared" si="701"/>
        <v>1.0765851146487677</v>
      </c>
      <c r="AY293" s="1">
        <f t="shared" si="702"/>
        <v>1.0801071545111001</v>
      </c>
      <c r="AZ293" s="1">
        <f t="shared" si="703"/>
        <v>1.0825232397634608</v>
      </c>
      <c r="BA293" s="1">
        <f t="shared" si="704"/>
        <v>1.0841446623973789</v>
      </c>
      <c r="BB293" s="1">
        <f t="shared" si="705"/>
        <v>1.0852092939900768</v>
      </c>
      <c r="BC293" s="1">
        <f t="shared" si="706"/>
        <v>1.085893323263422</v>
      </c>
      <c r="BD293" s="1">
        <f t="shared" si="707"/>
        <v>1.0863234287826522</v>
      </c>
      <c r="BE293" s="1">
        <f t="shared" si="708"/>
        <v>1.0865881275725209</v>
      </c>
      <c r="BF293" s="1">
        <f t="shared" si="709"/>
        <v>1.0867475879171453</v>
      </c>
      <c r="BG293" s="1">
        <f t="shared" si="710"/>
        <v>1.0868416266528602</v>
      </c>
      <c r="BH293" s="1">
        <f t="shared" si="711"/>
        <v>1.0868959107637737</v>
      </c>
      <c r="BI293" s="1">
        <f t="shared" si="712"/>
        <v>1.0869265601998668</v>
      </c>
      <c r="BJ293" s="1">
        <f t="shared" si="713"/>
        <v>1.0869434283242516</v>
      </c>
      <c r="BK293" s="1">
        <f t="shared" si="714"/>
        <v>1.086952347280447</v>
      </c>
      <c r="BL293" s="1">
        <f t="shared" si="715"/>
        <v>1.0869565941890338</v>
      </c>
      <c r="BM293" s="1">
        <f t="shared" si="716"/>
        <v>1.0869577805085235</v>
      </c>
      <c r="BN293" s="1">
        <f t="shared" si="717"/>
        <v>1.0869563039830923</v>
      </c>
      <c r="BO293" s="1">
        <f t="shared" si="718"/>
        <v>1.0869514367528168</v>
      </c>
      <c r="BP293" s="1">
        <f t="shared" si="719"/>
        <v>1.0869410560850505</v>
      </c>
      <c r="BQ293" s="1">
        <f t="shared" si="720"/>
        <v>1.0869209549066099</v>
      </c>
      <c r="BR293" s="1">
        <f t="shared" si="721"/>
        <v>1.0868835968584858</v>
      </c>
      <c r="BS293" s="1">
        <f t="shared" si="722"/>
        <v>1.0868161064309096</v>
      </c>
      <c r="BT293" s="1">
        <f t="shared" si="723"/>
        <v>1.0866972155243222</v>
      </c>
      <c r="BU293" s="1">
        <f t="shared" si="724"/>
        <v>1.086492837800823</v>
      </c>
      <c r="BV293" s="1">
        <f t="shared" si="725"/>
        <v>1.086149934808472</v>
      </c>
      <c r="BW293" s="1">
        <f t="shared" si="726"/>
        <v>1.085588404911211</v>
      </c>
      <c r="BX293" s="1">
        <f t="shared" si="727"/>
        <v>1.084690903809592</v>
      </c>
      <c r="BY293" s="1">
        <f t="shared" si="728"/>
        <v>1.0832908260902427</v>
      </c>
      <c r="BZ293" s="1">
        <f t="shared" si="729"/>
        <v>1.0811591558298983</v>
      </c>
      <c r="CA293" s="1">
        <f t="shared" si="730"/>
        <v>1.0779915126195636</v>
      </c>
      <c r="CB293" s="1">
        <f t="shared" si="731"/>
        <v>1.0733974109178614</v>
      </c>
      <c r="CC293" s="1">
        <f t="shared" si="732"/>
        <v>1.0668943921944831</v>
      </c>
      <c r="CD293" s="1">
        <f t="shared" si="733"/>
        <v>1.057910106463062</v>
      </c>
      <c r="CE293" s="1">
        <f t="shared" si="734"/>
        <v>1.0457954114322272</v>
      </c>
      <c r="CF293" s="1">
        <f t="shared" si="735"/>
        <v>1.0298509406180962</v>
      </c>
      <c r="CG293" s="1">
        <f t="shared" si="736"/>
        <v>1.0093682605707346</v>
      </c>
      <c r="CH293" s="1">
        <f t="shared" si="737"/>
        <v>0.983684723139432</v>
      </c>
      <c r="CI293" s="1">
        <f t="shared" si="738"/>
        <v>0.95224863087331579</v>
      </c>
      <c r="CJ293" s="1">
        <f t="shared" si="739"/>
        <v>0.91468876212411965</v>
      </c>
      <c r="CK293" s="1">
        <f t="shared" si="740"/>
        <v>0.87088016766095711</v>
      </c>
      <c r="CL293" s="1">
        <f t="shared" si="741"/>
        <v>0.82099700206393733</v>
      </c>
      <c r="CM293" s="1">
        <f t="shared" si="742"/>
        <v>0.76554343405001379</v>
      </c>
      <c r="CN293" s="1">
        <f t="shared" si="743"/>
        <v>0.70535559223415456</v>
      </c>
      <c r="CO293" s="1">
        <f t="shared" si="744"/>
        <v>0.64157091381042675</v>
      </c>
      <c r="CP293" s="1">
        <f t="shared" si="745"/>
        <v>0.57556568840341693</v>
      </c>
      <c r="CQ293" s="1">
        <f t="shared" si="746"/>
        <v>0.5088662666693774</v>
      </c>
      <c r="CR293" s="1">
        <f t="shared" si="747"/>
        <v>0.4430434529477319</v>
      </c>
      <c r="CS293" s="1">
        <f t="shared" si="748"/>
        <v>0.37960222573791191</v>
      </c>
      <c r="CT293" s="1">
        <f t="shared" si="749"/>
        <v>0.31987960518083347</v>
      </c>
      <c r="CU293" s="1">
        <f t="shared" si="750"/>
        <v>0.26496209013426997</v>
      </c>
      <c r="CV293" s="1">
        <f t="shared" si="751"/>
        <v>0.21563092347164878</v>
      </c>
      <c r="CW293" s="1">
        <f t="shared" si="752"/>
        <v>0.17233916468869942</v>
      </c>
      <c r="CX293" s="1">
        <f t="shared" si="753"/>
        <v>0.13521999010933075</v>
      </c>
      <c r="CY293" s="1">
        <f t="shared" si="754"/>
        <v>0.10412162650414217</v>
      </c>
      <c r="CZ293" s="1">
        <f t="shared" si="755"/>
        <v>7.8661486826127558E-2</v>
      </c>
      <c r="DA293" s="1">
        <f t="shared" si="756"/>
        <v>5.8290745550556015E-2</v>
      </c>
      <c r="DB293" s="1">
        <f t="shared" si="757"/>
        <v>4.2360761162416403E-2</v>
      </c>
      <c r="DC293" s="1">
        <f t="shared" si="758"/>
        <v>3.0184139249472726E-2</v>
      </c>
      <c r="DD293" s="1">
        <f t="shared" si="759"/>
        <v>2.1085372812788213E-2</v>
      </c>
      <c r="DE293" s="1">
        <f t="shared" si="760"/>
        <v>1.4438391679564093E-2</v>
      </c>
      <c r="DF293" s="1">
        <f t="shared" si="761"/>
        <v>9.6905600311796066E-3</v>
      </c>
      <c r="DG293" s="1">
        <f t="shared" si="762"/>
        <v>6.3743772333238174E-3</v>
      </c>
      <c r="DH293" s="1">
        <f t="shared" si="763"/>
        <v>4.109222617958124E-3</v>
      </c>
      <c r="DI293" s="1">
        <f t="shared" si="764"/>
        <v>2.5959471663215524E-3</v>
      </c>
      <c r="DJ293" s="1">
        <f t="shared" si="765"/>
        <v>1.6070665020995333E-3</v>
      </c>
      <c r="DK293" s="1">
        <f t="shared" si="766"/>
        <v>9.7491521882864067E-4</v>
      </c>
      <c r="DL293" s="1">
        <f t="shared" si="767"/>
        <v>5.7955288180743761E-4</v>
      </c>
      <c r="DM293" s="1">
        <f t="shared" si="768"/>
        <v>3.3760993988137591E-4</v>
      </c>
      <c r="DN293" s="1">
        <f t="shared" si="769"/>
        <v>1.9272588694808817E-4</v>
      </c>
      <c r="DO293" s="1">
        <f t="shared" si="770"/>
        <v>1.0781467695867649E-4</v>
      </c>
      <c r="DP293" s="1">
        <f t="shared" si="771"/>
        <v>5.9107455259097397E-5</v>
      </c>
      <c r="DQ293" s="1">
        <f t="shared" si="772"/>
        <v>3.1757739487328076E-5</v>
      </c>
      <c r="DR293" s="1">
        <f t="shared" si="773"/>
        <v>1.6723177326820446E-5</v>
      </c>
      <c r="DS293" s="1">
        <f t="shared" si="774"/>
        <v>8.6311988011100252E-6</v>
      </c>
      <c r="DT293" s="1">
        <f t="shared" si="775"/>
        <v>4.3664630451886708E-6</v>
      </c>
      <c r="DU293" s="1">
        <f t="shared" si="776"/>
        <v>2.165308690155111E-6</v>
      </c>
      <c r="DV293" s="1">
        <f t="shared" si="777"/>
        <v>1.0526107506471687E-6</v>
      </c>
      <c r="DW293" s="1">
        <f t="shared" si="778"/>
        <v>5.0165103605299382E-7</v>
      </c>
      <c r="DX293" s="1">
        <f t="shared" si="779"/>
        <v>2.3439629687319083E-7</v>
      </c>
      <c r="DY293" s="1">
        <f t="shared" si="780"/>
        <v>1.0738537696837835E-7</v>
      </c>
      <c r="DZ293" s="1">
        <f t="shared" si="781"/>
        <v>4.8240974585250453E-8</v>
      </c>
      <c r="EA293" s="1">
        <f t="shared" si="782"/>
        <v>2.125178773494553E-8</v>
      </c>
      <c r="EB293" s="1">
        <f t="shared" si="783"/>
        <v>9.1815486726981933E-9</v>
      </c>
      <c r="EC293" s="1">
        <f t="shared" si="784"/>
        <v>3.8905468229731566E-9</v>
      </c>
      <c r="ED293" s="1">
        <f t="shared" si="785"/>
        <v>1.6170118402145141E-9</v>
      </c>
      <c r="EE293" s="1">
        <f t="shared" si="786"/>
        <v>6.5926129276465672E-10</v>
      </c>
      <c r="EF293" s="1">
        <f t="shared" si="787"/>
        <v>2.6368051331890971E-10</v>
      </c>
      <c r="EG293" s="1">
        <f t="shared" si="788"/>
        <v>1.0346870926065185E-10</v>
      </c>
      <c r="EH293" s="1">
        <f t="shared" si="789"/>
        <v>3.9836865232207358E-11</v>
      </c>
      <c r="EI293" s="1">
        <f t="shared" si="790"/>
        <v>1.5050158354551905E-11</v>
      </c>
      <c r="EJ293" s="1">
        <f t="shared" si="791"/>
        <v>5.5797075826748419E-12</v>
      </c>
      <c r="EK293" s="1">
        <f t="shared" si="792"/>
        <v>2.030162914831587E-12</v>
      </c>
      <c r="EL293" s="1">
        <f t="shared" si="793"/>
        <v>7.2499323295745737E-13</v>
      </c>
      <c r="EM293" s="1">
        <f t="shared" si="794"/>
        <v>2.541294635248123E-13</v>
      </c>
      <c r="EN293" s="1">
        <f t="shared" si="795"/>
        <v>8.7443655174226869E-14</v>
      </c>
      <c r="EO293" s="1">
        <f t="shared" si="796"/>
        <v>2.9538456513494005E-14</v>
      </c>
      <c r="EP293" s="1">
        <f t="shared" si="797"/>
        <v>9.7964166793149198E-15</v>
      </c>
      <c r="EQ293" s="1">
        <f t="shared" si="798"/>
        <v>3.1900692932503439E-15</v>
      </c>
      <c r="ER293" s="1">
        <f t="shared" si="799"/>
        <v>1.0200455160312748E-15</v>
      </c>
      <c r="ES293" s="1">
        <f t="shared" si="800"/>
        <v>3.2030105214842329E-16</v>
      </c>
      <c r="ET293" s="1">
        <f t="shared" si="801"/>
        <v>9.8775448867251101E-17</v>
      </c>
      <c r="EU293" s="1">
        <f t="shared" si="802"/>
        <v>2.9917380309718468E-17</v>
      </c>
      <c r="EV293" s="1">
        <f t="shared" si="803"/>
        <v>8.9004852844367117E-18</v>
      </c>
      <c r="EW293" s="1">
        <f t="shared" si="804"/>
        <v>2.6010615883548999E-18</v>
      </c>
      <c r="EX293" s="1">
        <f t="shared" si="805"/>
        <v>7.4673275378774562E-19</v>
      </c>
      <c r="EY293" s="1">
        <f t="shared" si="806"/>
        <v>2.1061401092730399E-19</v>
      </c>
      <c r="EZ293" s="1">
        <f t="shared" si="807"/>
        <v>5.8363016269076294E-20</v>
      </c>
      <c r="FA293" s="1">
        <f t="shared" si="808"/>
        <v>1.588483817714862E-20</v>
      </c>
      <c r="FB293" s="1">
        <f t="shared" si="809"/>
        <v>4.2176910318476511E-21</v>
      </c>
      <c r="FC293" s="1">
        <f t="shared" si="810"/>
        <v>9.5396100442630827E-22</v>
      </c>
      <c r="FD293" s="75">
        <f t="shared" si="661"/>
        <v>-9.5396100442630827E-22</v>
      </c>
    </row>
    <row r="294" spans="7:160" x14ac:dyDescent="0.35">
      <c r="G294" t="str">
        <f t="shared" si="657"/>
        <v>Refd, t=1.39</v>
      </c>
      <c r="H294" s="76">
        <f t="shared" si="658"/>
        <v>1.3949999999999922</v>
      </c>
      <c r="I294" s="1">
        <f t="shared" si="659"/>
        <v>0</v>
      </c>
      <c r="J294" s="22">
        <f t="shared" si="660"/>
        <v>1.0998447424755691E-5</v>
      </c>
      <c r="K294" s="1">
        <f t="shared" si="662"/>
        <v>5.6817385404558279E-5</v>
      </c>
      <c r="L294" s="1">
        <f t="shared" si="663"/>
        <v>1.4431722523287682E-4</v>
      </c>
      <c r="M294" s="1">
        <f t="shared" si="664"/>
        <v>3.0249400389621782E-4</v>
      </c>
      <c r="N294" s="1">
        <f t="shared" si="665"/>
        <v>5.7712381518583412E-4</v>
      </c>
      <c r="O294" s="1">
        <f t="shared" si="666"/>
        <v>1.0384014399573178E-3</v>
      </c>
      <c r="P294" s="1">
        <f t="shared" si="667"/>
        <v>1.7907650983759015E-3</v>
      </c>
      <c r="Q294" s="1">
        <f t="shared" si="668"/>
        <v>2.9848080294273432E-3</v>
      </c>
      <c r="R294" s="1">
        <f t="shared" si="669"/>
        <v>4.830718361085464E-3</v>
      </c>
      <c r="S294" s="1">
        <f t="shared" si="670"/>
        <v>7.6120666219251527E-3</v>
      </c>
      <c r="T294" s="1">
        <f t="shared" si="671"/>
        <v>1.1698031056252904E-2</v>
      </c>
      <c r="U294" s="1">
        <f t="shared" si="672"/>
        <v>1.7551431399906958E-2</v>
      </c>
      <c r="V294" s="1">
        <f t="shared" si="673"/>
        <v>2.5729408153518055E-2</v>
      </c>
      <c r="W294" s="1">
        <f t="shared" si="674"/>
        <v>3.6873450656210033E-2</v>
      </c>
      <c r="X294" s="1">
        <f t="shared" si="675"/>
        <v>5.1685950932638808E-2</v>
      </c>
      <c r="Y294" s="1">
        <f t="shared" si="676"/>
        <v>7.0891680217373798E-2</v>
      </c>
      <c r="Z294" s="1">
        <f t="shared" si="677"/>
        <v>9.5184554877353028E-2</v>
      </c>
      <c r="AA294" s="1">
        <f t="shared" si="678"/>
        <v>0.12516259617378164</v>
      </c>
      <c r="AB294" s="1">
        <f t="shared" si="679"/>
        <v>0.16125671463080887</v>
      </c>
      <c r="AC294" s="1">
        <f t="shared" si="680"/>
        <v>0.20366133143889104</v>
      </c>
      <c r="AD294" s="1">
        <f t="shared" si="681"/>
        <v>0.25227629968405008</v>
      </c>
      <c r="AE294" s="1">
        <f t="shared" si="682"/>
        <v>0.30666960828642159</v>
      </c>
      <c r="AF294" s="1">
        <f t="shared" si="683"/>
        <v>0.36606867683786648</v>
      </c>
      <c r="AG294" s="1">
        <f t="shared" si="684"/>
        <v>0.42938475867045567</v>
      </c>
      <c r="AH294" s="1">
        <f t="shared" si="685"/>
        <v>0.49527051537223243</v>
      </c>
      <c r="AI294" s="1">
        <f t="shared" si="686"/>
        <v>0.56220596903932318</v>
      </c>
      <c r="AJ294" s="1">
        <f t="shared" si="687"/>
        <v>0.62860369046485831</v>
      </c>
      <c r="AK294" s="1">
        <f t="shared" si="688"/>
        <v>0.69292109647877831</v>
      </c>
      <c r="AL294" s="1">
        <f t="shared" si="689"/>
        <v>0.75376670006810265</v>
      </c>
      <c r="AM294" s="1">
        <f t="shared" si="690"/>
        <v>0.80998827023747688</v>
      </c>
      <c r="AN294" s="1">
        <f t="shared" si="691"/>
        <v>0.86073385692600779</v>
      </c>
      <c r="AO294" s="1">
        <f t="shared" si="692"/>
        <v>0.90548088801523674</v>
      </c>
      <c r="AP294" s="1">
        <f t="shared" si="693"/>
        <v>0.94403320586749129</v>
      </c>
      <c r="AQ294" s="1">
        <f t="shared" si="694"/>
        <v>0.97649012434249993</v>
      </c>
      <c r="AR294" s="1">
        <f t="shared" si="695"/>
        <v>1.0031946745575606</v>
      </c>
      <c r="AS294" s="1">
        <f t="shared" si="696"/>
        <v>1.0246697910675902</v>
      </c>
      <c r="AT294" s="1">
        <f t="shared" si="697"/>
        <v>1.0415512323356038</v>
      </c>
      <c r="AU294" s="1">
        <f t="shared" si="698"/>
        <v>1.0545247881107047</v>
      </c>
      <c r="AV294" s="1">
        <f t="shared" si="699"/>
        <v>1.0642732496843443</v>
      </c>
      <c r="AW294" s="1">
        <f t="shared" si="700"/>
        <v>1.0714362173419496</v>
      </c>
      <c r="AX294" s="1">
        <f t="shared" si="701"/>
        <v>1.0765835497841334</v>
      </c>
      <c r="AY294" s="1">
        <f t="shared" si="702"/>
        <v>1.080201448417458</v>
      </c>
      <c r="AZ294" s="1">
        <f t="shared" si="703"/>
        <v>1.0826889780024047</v>
      </c>
      <c r="BA294" s="1">
        <f t="shared" si="704"/>
        <v>1.0843622656305028</v>
      </c>
      <c r="BB294" s="1">
        <f t="shared" si="705"/>
        <v>1.0854635925328513</v>
      </c>
      <c r="BC294" s="1">
        <f t="shared" si="706"/>
        <v>1.0861729382419723</v>
      </c>
      <c r="BD294" s="1">
        <f t="shared" si="707"/>
        <v>1.0866200829982164</v>
      </c>
      <c r="BE294" s="1">
        <f t="shared" si="708"/>
        <v>1.0868959744020881</v>
      </c>
      <c r="BF294" s="1">
        <f t="shared" si="709"/>
        <v>1.0870626127915861</v>
      </c>
      <c r="BG294" s="1">
        <f t="shared" si="710"/>
        <v>1.0871611474010123</v>
      </c>
      <c r="BH294" s="1">
        <f t="shared" si="711"/>
        <v>1.0872181823556251</v>
      </c>
      <c r="BI294" s="1">
        <f t="shared" si="712"/>
        <v>1.0872504761757322</v>
      </c>
      <c r="BJ294" s="1">
        <f t="shared" si="713"/>
        <v>1.0872683042839482</v>
      </c>
      <c r="BK294" s="1">
        <f t="shared" si="714"/>
        <v>1.0872777695505402</v>
      </c>
      <c r="BL294" s="1">
        <f t="shared" si="715"/>
        <v>1.0872823175104158</v>
      </c>
      <c r="BM294" s="1">
        <f t="shared" si="716"/>
        <v>1.0872836609055829</v>
      </c>
      <c r="BN294" s="1">
        <f t="shared" si="717"/>
        <v>1.0872822559129385</v>
      </c>
      <c r="BO294" s="1">
        <f t="shared" si="718"/>
        <v>1.0872774066191564</v>
      </c>
      <c r="BP294" s="1">
        <f t="shared" si="719"/>
        <v>1.0872670070091695</v>
      </c>
      <c r="BQ294" s="1">
        <f t="shared" si="720"/>
        <v>1.0872468603024419</v>
      </c>
      <c r="BR294" s="1">
        <f t="shared" si="721"/>
        <v>1.0872094430416126</v>
      </c>
      <c r="BS294" s="1">
        <f t="shared" si="722"/>
        <v>1.0871419074416993</v>
      </c>
      <c r="BT294" s="1">
        <f t="shared" si="723"/>
        <v>1.087023046747611</v>
      </c>
      <c r="BU294" s="1">
        <f t="shared" si="724"/>
        <v>1.0868188988139169</v>
      </c>
      <c r="BV294" s="1">
        <f t="shared" si="725"/>
        <v>1.0864766558379853</v>
      </c>
      <c r="BW294" s="1">
        <f t="shared" si="726"/>
        <v>1.0859166144888979</v>
      </c>
      <c r="BX294" s="1">
        <f t="shared" si="727"/>
        <v>1.08502207627396</v>
      </c>
      <c r="BY294" s="1">
        <f t="shared" si="728"/>
        <v>1.0836274245564459</v>
      </c>
      <c r="BZ294" s="1">
        <f t="shared" si="729"/>
        <v>1.0815050770008861</v>
      </c>
      <c r="CA294" s="1">
        <f t="shared" si="730"/>
        <v>1.0783526225663065</v>
      </c>
      <c r="CB294" s="1">
        <f t="shared" si="731"/>
        <v>1.0737821351748833</v>
      </c>
      <c r="CC294" s="1">
        <f t="shared" si="732"/>
        <v>1.0673142908498388</v>
      </c>
      <c r="CD294" s="1">
        <f t="shared" si="733"/>
        <v>1.0583803299774286</v>
      </c>
      <c r="CE294" s="1">
        <f t="shared" si="734"/>
        <v>1.0463349034317178</v>
      </c>
      <c r="CF294" s="1">
        <f t="shared" si="735"/>
        <v>1.0304822399108982</v>
      </c>
      <c r="CG294" s="1">
        <f t="shared" si="736"/>
        <v>1.0101167665053008</v>
      </c>
      <c r="CH294" s="1">
        <f t="shared" si="737"/>
        <v>0.98457733386812074</v>
      </c>
      <c r="CI294" s="1">
        <f t="shared" si="738"/>
        <v>0.95331174484435144</v>
      </c>
      <c r="CJ294" s="1">
        <f t="shared" si="739"/>
        <v>0.91594574228325609</v>
      </c>
      <c r="CK294" s="1">
        <f t="shared" si="740"/>
        <v>0.87234848899079953</v>
      </c>
      <c r="CL294" s="1">
        <f t="shared" si="741"/>
        <v>0.82268541214099911</v>
      </c>
      <c r="CM294" s="1">
        <f t="shared" si="742"/>
        <v>0.76744952616526307</v>
      </c>
      <c r="CN294" s="1">
        <f t="shared" si="743"/>
        <v>0.70746419788967241</v>
      </c>
      <c r="CO294" s="1">
        <f t="shared" si="744"/>
        <v>0.64385365335432576</v>
      </c>
      <c r="CP294" s="1">
        <f t="shared" si="745"/>
        <v>0.57798187835076986</v>
      </c>
      <c r="CQ294" s="1">
        <f t="shared" si="746"/>
        <v>0.511365190329922</v>
      </c>
      <c r="CR294" s="1">
        <f t="shared" si="747"/>
        <v>0.44556779182040884</v>
      </c>
      <c r="CS294" s="1">
        <f t="shared" si="748"/>
        <v>0.38209226376441796</v>
      </c>
      <c r="CT294" s="1">
        <f t="shared" si="749"/>
        <v>0.32227769415411311</v>
      </c>
      <c r="CU294" s="1">
        <f t="shared" si="750"/>
        <v>0.26721682750748416</v>
      </c>
      <c r="CV294" s="1">
        <f t="shared" si="751"/>
        <v>0.21770054988509849</v>
      </c>
      <c r="CW294" s="1">
        <f t="shared" si="752"/>
        <v>0.17419382405867948</v>
      </c>
      <c r="CX294" s="1">
        <f t="shared" si="753"/>
        <v>0.13684268034834701</v>
      </c>
      <c r="CY294" s="1">
        <f t="shared" si="754"/>
        <v>0.10550786586301103</v>
      </c>
      <c r="CZ294" s="1">
        <f t="shared" si="755"/>
        <v>7.9817892540341523E-2</v>
      </c>
      <c r="DA294" s="1">
        <f t="shared" si="756"/>
        <v>5.9232840256760962E-2</v>
      </c>
      <c r="DB294" s="1">
        <f t="shared" si="757"/>
        <v>4.3110374953790762E-2</v>
      </c>
      <c r="DC294" s="1">
        <f t="shared" si="758"/>
        <v>3.0766762864384553E-2</v>
      </c>
      <c r="DD294" s="1">
        <f t="shared" si="759"/>
        <v>2.15277541395585E-2</v>
      </c>
      <c r="DE294" s="1">
        <f t="shared" si="760"/>
        <v>1.4766574394749245E-2</v>
      </c>
      <c r="DF294" s="1">
        <f t="shared" si="761"/>
        <v>9.9284618965051821E-3</v>
      </c>
      <c r="DG294" s="1">
        <f t="shared" si="762"/>
        <v>6.5429148884870569E-3</v>
      </c>
      <c r="DH294" s="1">
        <f t="shared" si="763"/>
        <v>4.2259216485090283E-3</v>
      </c>
      <c r="DI294" s="1">
        <f t="shared" si="764"/>
        <v>2.674935572850722E-3</v>
      </c>
      <c r="DJ294" s="1">
        <f t="shared" si="765"/>
        <v>1.6593350098776606E-3</v>
      </c>
      <c r="DK294" s="1">
        <f t="shared" si="766"/>
        <v>1.0087335738328735E-3</v>
      </c>
      <c r="DL294" s="1">
        <f t="shared" si="767"/>
        <v>6.0095001227145853E-4</v>
      </c>
      <c r="DM294" s="1">
        <f t="shared" si="768"/>
        <v>3.5085043795311018E-4</v>
      </c>
      <c r="DN294" s="1">
        <f t="shared" si="769"/>
        <v>2.0073997009651751E-4</v>
      </c>
      <c r="DO294" s="1">
        <f t="shared" si="770"/>
        <v>1.1255992593425049E-4</v>
      </c>
      <c r="DP294" s="1">
        <f t="shared" si="771"/>
        <v>6.1856454168397347E-5</v>
      </c>
      <c r="DQ294" s="1">
        <f t="shared" si="772"/>
        <v>3.3316054024147024E-5</v>
      </c>
      <c r="DR294" s="1">
        <f t="shared" si="773"/>
        <v>1.758765751108149E-5</v>
      </c>
      <c r="DS294" s="1">
        <f t="shared" si="774"/>
        <v>9.1005829933453897E-6</v>
      </c>
      <c r="DT294" s="1">
        <f t="shared" si="775"/>
        <v>4.6159393054513143E-6</v>
      </c>
      <c r="DU294" s="1">
        <f t="shared" si="776"/>
        <v>2.2951195080686849E-6</v>
      </c>
      <c r="DV294" s="1">
        <f t="shared" si="777"/>
        <v>1.1187450343499615E-6</v>
      </c>
      <c r="DW294" s="1">
        <f t="shared" si="778"/>
        <v>5.3464461113556855E-7</v>
      </c>
      <c r="DX294" s="1">
        <f t="shared" si="779"/>
        <v>2.5051653727300706E-7</v>
      </c>
      <c r="DY294" s="1">
        <f t="shared" si="780"/>
        <v>1.1509982948864465E-7</v>
      </c>
      <c r="DZ294" s="1">
        <f t="shared" si="781"/>
        <v>5.1857418813025514E-8</v>
      </c>
      <c r="EA294" s="1">
        <f t="shared" si="782"/>
        <v>2.2912722755515023E-8</v>
      </c>
      <c r="EB294" s="1">
        <f t="shared" si="783"/>
        <v>9.9289749826944049E-9</v>
      </c>
      <c r="EC294" s="1">
        <f t="shared" si="784"/>
        <v>4.2201407065451337E-9</v>
      </c>
      <c r="ED294" s="1">
        <f t="shared" si="785"/>
        <v>1.7594526910535404E-9</v>
      </c>
      <c r="EE294" s="1">
        <f t="shared" si="786"/>
        <v>7.1959829290347365E-10</v>
      </c>
      <c r="EF294" s="1">
        <f t="shared" si="787"/>
        <v>2.8873440141019018E-10</v>
      </c>
      <c r="EG294" s="1">
        <f t="shared" si="788"/>
        <v>1.1366768984576024E-10</v>
      </c>
      <c r="EH294" s="1">
        <f t="shared" si="789"/>
        <v>4.3907629607594373E-11</v>
      </c>
      <c r="EI294" s="1">
        <f t="shared" si="790"/>
        <v>1.664339205187228E-11</v>
      </c>
      <c r="EJ294" s="1">
        <f t="shared" si="791"/>
        <v>6.1912315036892353E-12</v>
      </c>
      <c r="EK294" s="1">
        <f t="shared" si="792"/>
        <v>2.2603724806508599E-12</v>
      </c>
      <c r="EL294" s="1">
        <f t="shared" si="793"/>
        <v>8.100001155605776E-13</v>
      </c>
      <c r="EM294" s="1">
        <f t="shared" si="794"/>
        <v>2.8492230963590337E-13</v>
      </c>
      <c r="EN294" s="1">
        <f t="shared" si="795"/>
        <v>9.8387102235580286E-14</v>
      </c>
      <c r="EO294" s="1">
        <f t="shared" si="796"/>
        <v>3.3354470025922614E-14</v>
      </c>
      <c r="EP294" s="1">
        <f t="shared" si="797"/>
        <v>1.1102164565374304E-14</v>
      </c>
      <c r="EQ294" s="1">
        <f t="shared" si="798"/>
        <v>3.6285434066724078E-15</v>
      </c>
      <c r="ER294" s="1">
        <f t="shared" si="799"/>
        <v>1.1645577577256471E-15</v>
      </c>
      <c r="ES294" s="1">
        <f t="shared" si="800"/>
        <v>3.6705104358626075E-16</v>
      </c>
      <c r="ET294" s="1">
        <f t="shared" si="801"/>
        <v>1.1362160861606716E-16</v>
      </c>
      <c r="EU294" s="1">
        <f t="shared" si="802"/>
        <v>3.4545890299845564E-17</v>
      </c>
      <c r="EV294" s="1">
        <f t="shared" si="803"/>
        <v>1.0317260195679489E-17</v>
      </c>
      <c r="EW294" s="1">
        <f t="shared" si="804"/>
        <v>3.0268859305644423E-18</v>
      </c>
      <c r="EX294" s="1">
        <f t="shared" si="805"/>
        <v>8.7241292278938156E-19</v>
      </c>
      <c r="EY294" s="1">
        <f t="shared" si="806"/>
        <v>2.4704282767208958E-19</v>
      </c>
      <c r="EZ294" s="1">
        <f t="shared" si="807"/>
        <v>6.8733285071823479E-20</v>
      </c>
      <c r="FA294" s="1">
        <f t="shared" si="808"/>
        <v>1.8783191367896072E-20</v>
      </c>
      <c r="FB294" s="1">
        <f t="shared" si="809"/>
        <v>5.0072009910306956E-21</v>
      </c>
      <c r="FC294" s="1">
        <f t="shared" si="810"/>
        <v>1.1363313801486493E-21</v>
      </c>
      <c r="FD294" s="75">
        <f t="shared" si="661"/>
        <v>-1.1363313801486493E-21</v>
      </c>
    </row>
    <row r="295" spans="7:160" x14ac:dyDescent="0.35">
      <c r="G295" t="str">
        <f t="shared" si="657"/>
        <v>Refd, t=1.4</v>
      </c>
      <c r="H295" s="76">
        <f t="shared" si="658"/>
        <v>1.3999999999999921</v>
      </c>
      <c r="I295" s="1">
        <f t="shared" si="659"/>
        <v>0</v>
      </c>
      <c r="J295" s="22">
        <f t="shared" si="660"/>
        <v>1.0879908265223965E-5</v>
      </c>
      <c r="K295" s="1">
        <f t="shared" si="662"/>
        <v>5.6202462226462755E-5</v>
      </c>
      <c r="L295" s="1">
        <f t="shared" si="663"/>
        <v>1.4274180645484569E-4</v>
      </c>
      <c r="M295" s="1">
        <f t="shared" si="664"/>
        <v>2.9915275444607225E-4</v>
      </c>
      <c r="N295" s="1">
        <f t="shared" si="665"/>
        <v>5.7066229043245857E-4</v>
      </c>
      <c r="O295" s="1">
        <f t="shared" si="666"/>
        <v>1.0266136900965264E-3</v>
      </c>
      <c r="P295" s="1">
        <f t="shared" si="667"/>
        <v>1.7701753444021228E-3</v>
      </c>
      <c r="Q295" s="1">
        <f t="shared" si="668"/>
        <v>2.9501231034790125E-3</v>
      </c>
      <c r="R295" s="1">
        <f t="shared" si="669"/>
        <v>4.7741547657035033E-3</v>
      </c>
      <c r="S295" s="1">
        <f t="shared" si="670"/>
        <v>7.5225839217393769E-3</v>
      </c>
      <c r="T295" s="1">
        <f t="shared" si="671"/>
        <v>1.156054145219495E-2</v>
      </c>
      <c r="U295" s="1">
        <f t="shared" si="672"/>
        <v>1.7346100097929067E-2</v>
      </c>
      <c r="V295" s="1">
        <f t="shared" si="673"/>
        <v>2.5431202899238236E-2</v>
      </c>
      <c r="W295" s="1">
        <f t="shared" si="674"/>
        <v>3.6452130163392972E-2</v>
      </c>
      <c r="X295" s="1">
        <f t="shared" si="675"/>
        <v>5.1106687293219336E-2</v>
      </c>
      <c r="Y295" s="1">
        <f t="shared" si="676"/>
        <v>7.0116477023191737E-2</v>
      </c>
      <c r="Z295" s="1">
        <f t="shared" si="677"/>
        <v>9.4174543000529784E-2</v>
      </c>
      <c r="AA295" s="1">
        <f t="shared" si="678"/>
        <v>0.12388116445801785</v>
      </c>
      <c r="AB295" s="1">
        <f t="shared" si="679"/>
        <v>0.15967327673306625</v>
      </c>
      <c r="AC295" s="1">
        <f t="shared" si="680"/>
        <v>0.20175536846433012</v>
      </c>
      <c r="AD295" s="1">
        <f t="shared" si="681"/>
        <v>0.25004118532393932</v>
      </c>
      <c r="AE295" s="1">
        <f t="shared" si="682"/>
        <v>0.30411565449853617</v>
      </c>
      <c r="AF295" s="1">
        <f t="shared" si="683"/>
        <v>0.36322486140043059</v>
      </c>
      <c r="AG295" s="1">
        <f t="shared" si="684"/>
        <v>0.42629872213800968</v>
      </c>
      <c r="AH295" s="1">
        <f t="shared" si="685"/>
        <v>0.49200663264838124</v>
      </c>
      <c r="AI295" s="1">
        <f t="shared" si="686"/>
        <v>0.55884157606274298</v>
      </c>
      <c r="AJ295" s="1">
        <f t="shared" si="687"/>
        <v>0.62522382912380092</v>
      </c>
      <c r="AK295" s="1">
        <f t="shared" si="688"/>
        <v>0.68961237535508846</v>
      </c>
      <c r="AL295" s="1">
        <f t="shared" si="689"/>
        <v>0.7506110075570781</v>
      </c>
      <c r="AM295" s="1">
        <f t="shared" si="690"/>
        <v>0.80705709230467881</v>
      </c>
      <c r="AN295" s="1">
        <f t="shared" si="691"/>
        <v>0.858083842936472</v>
      </c>
      <c r="AO295" s="1">
        <f t="shared" si="692"/>
        <v>0.90315109957469453</v>
      </c>
      <c r="AP295" s="1">
        <f t="shared" si="693"/>
        <v>0.94204421966139607</v>
      </c>
      <c r="AQ295" s="1">
        <f t="shared" si="694"/>
        <v>0.97484489281085285</v>
      </c>
      <c r="AR295" s="1">
        <f t="shared" si="695"/>
        <v>1.0018808258295471</v>
      </c>
      <c r="AS295" s="1">
        <f t="shared" si="696"/>
        <v>1.0236629053967328</v>
      </c>
      <c r="AT295" s="1">
        <f t="shared" si="697"/>
        <v>1.0408185799719771</v>
      </c>
      <c r="AU295" s="1">
        <f t="shared" si="698"/>
        <v>1.0540290469560802</v>
      </c>
      <c r="AV295" s="1">
        <f t="shared" si="699"/>
        <v>1.0639758188607962</v>
      </c>
      <c r="AW295" s="1">
        <f t="shared" si="700"/>
        <v>1.0712998757423748</v>
      </c>
      <c r="AX295" s="1">
        <f t="shared" si="701"/>
        <v>1.0765743472833427</v>
      </c>
      <c r="AY295" s="1">
        <f t="shared" si="702"/>
        <v>1.0802898379945449</v>
      </c>
      <c r="AZ295" s="1">
        <f t="shared" si="703"/>
        <v>1.0828502849644526</v>
      </c>
      <c r="BA295" s="1">
        <f t="shared" si="704"/>
        <v>1.0845766404789752</v>
      </c>
      <c r="BB295" s="1">
        <f t="shared" si="705"/>
        <v>1.085715609777901</v>
      </c>
      <c r="BC295" s="1">
        <f t="shared" si="706"/>
        <v>1.0864509927156083</v>
      </c>
      <c r="BD295" s="1">
        <f t="shared" si="707"/>
        <v>1.086915708003338</v>
      </c>
      <c r="BE295" s="1">
        <f t="shared" si="708"/>
        <v>1.0872031718902593</v>
      </c>
      <c r="BF295" s="1">
        <f t="shared" si="709"/>
        <v>1.0873772521088338</v>
      </c>
      <c r="BG295" s="1">
        <f t="shared" si="710"/>
        <v>1.0874804606774653</v>
      </c>
      <c r="BH295" s="1">
        <f t="shared" si="711"/>
        <v>1.0875403634662131</v>
      </c>
      <c r="BI295" s="1">
        <f t="shared" si="712"/>
        <v>1.0875743765107517</v>
      </c>
      <c r="BJ295" s="1">
        <f t="shared" si="713"/>
        <v>1.0875932112547724</v>
      </c>
      <c r="BK295" s="1">
        <f t="shared" si="714"/>
        <v>1.0876032511874183</v>
      </c>
      <c r="BL295" s="1">
        <f t="shared" si="715"/>
        <v>1.0876081170213261</v>
      </c>
      <c r="BM295" s="1">
        <f t="shared" si="716"/>
        <v>1.0876096272618259</v>
      </c>
      <c r="BN295" s="1">
        <f t="shared" si="717"/>
        <v>1.0876082994108141</v>
      </c>
      <c r="BO295" s="1">
        <f t="shared" si="718"/>
        <v>1.0876034713448903</v>
      </c>
      <c r="BP295" s="1">
        <f t="shared" si="719"/>
        <v>1.087593054958073</v>
      </c>
      <c r="BQ295" s="1">
        <f t="shared" si="720"/>
        <v>1.087572864581529</v>
      </c>
      <c r="BR295" s="1">
        <f t="shared" si="721"/>
        <v>1.0875353902871339</v>
      </c>
      <c r="BS295" s="1">
        <f t="shared" si="722"/>
        <v>1.0874678125400234</v>
      </c>
      <c r="BT295" s="1">
        <f t="shared" si="723"/>
        <v>1.0873489863388717</v>
      </c>
      <c r="BU295" s="1">
        <f t="shared" si="724"/>
        <v>1.0871450738769284</v>
      </c>
      <c r="BV295" s="1">
        <f t="shared" si="725"/>
        <v>1.0868034975589123</v>
      </c>
      <c r="BW295" s="1">
        <f t="shared" si="726"/>
        <v>1.0862449507794156</v>
      </c>
      <c r="BX295" s="1">
        <f t="shared" si="727"/>
        <v>1.0853533773365205</v>
      </c>
      <c r="BY295" s="1">
        <f t="shared" si="728"/>
        <v>1.0839641429001334</v>
      </c>
      <c r="BZ295" s="1">
        <f t="shared" si="729"/>
        <v>1.0818510881849044</v>
      </c>
      <c r="CA295" s="1">
        <f t="shared" si="730"/>
        <v>1.0787137559503013</v>
      </c>
      <c r="CB295" s="1">
        <f t="shared" si="731"/>
        <v>1.0741667585525683</v>
      </c>
      <c r="CC295" s="1">
        <f t="shared" si="732"/>
        <v>1.0677338806497445</v>
      </c>
      <c r="CD295" s="1">
        <f t="shared" si="733"/>
        <v>1.058849924247004</v>
      </c>
      <c r="CE295" s="1">
        <f t="shared" si="734"/>
        <v>1.0468733056609778</v>
      </c>
      <c r="CF295" s="1">
        <f t="shared" si="735"/>
        <v>1.0311118277589877</v>
      </c>
      <c r="CG295" s="1">
        <f t="shared" si="736"/>
        <v>1.0108627708701323</v>
      </c>
      <c r="CH295" s="1">
        <f t="shared" si="737"/>
        <v>0.98546649812189424</v>
      </c>
      <c r="CI295" s="1">
        <f t="shared" si="738"/>
        <v>0.95437035324917519</v>
      </c>
      <c r="CJ295" s="1">
        <f t="shared" si="739"/>
        <v>0.91719711394155823</v>
      </c>
      <c r="CK295" s="1">
        <f t="shared" si="740"/>
        <v>0.87381015318346378</v>
      </c>
      <c r="CL295" s="1">
        <f t="shared" si="741"/>
        <v>0.82436628898252995</v>
      </c>
      <c r="CM295" s="1">
        <f t="shared" si="742"/>
        <v>0.76934750651426909</v>
      </c>
      <c r="CN295" s="1">
        <f t="shared" si="743"/>
        <v>0.70956452521533198</v>
      </c>
      <c r="CO295" s="1">
        <f t="shared" si="744"/>
        <v>0.64612844495453259</v>
      </c>
      <c r="CP295" s="1">
        <f t="shared" si="745"/>
        <v>0.58039098662631317</v>
      </c>
      <c r="CQ295" s="1">
        <f t="shared" si="746"/>
        <v>0.51385841643079999</v>
      </c>
      <c r="CR295" s="1">
        <f t="shared" si="747"/>
        <v>0.44808825750929843</v>
      </c>
      <c r="CS295" s="1">
        <f t="shared" si="748"/>
        <v>0.3845805630892043</v>
      </c>
      <c r="CT295" s="1">
        <f t="shared" si="749"/>
        <v>0.32467632189857287</v>
      </c>
      <c r="CU295" s="1">
        <f t="shared" si="750"/>
        <v>0.26947434168811157</v>
      </c>
      <c r="CV295" s="1">
        <f t="shared" si="751"/>
        <v>0.21977497774177265</v>
      </c>
      <c r="CW295" s="1">
        <f t="shared" si="752"/>
        <v>0.17605495227055334</v>
      </c>
      <c r="CX295" s="1">
        <f t="shared" si="753"/>
        <v>0.13847305179104827</v>
      </c>
      <c r="CY295" s="1">
        <f t="shared" si="754"/>
        <v>0.10690249986410334</v>
      </c>
      <c r="CZ295" s="1">
        <f t="shared" si="755"/>
        <v>8.0982916740527572E-2</v>
      </c>
      <c r="DA295" s="1">
        <f t="shared" si="756"/>
        <v>6.018334209947955E-2</v>
      </c>
      <c r="DB295" s="1">
        <f t="shared" si="757"/>
        <v>4.3867835588869683E-2</v>
      </c>
      <c r="DC295" s="1">
        <f t="shared" si="758"/>
        <v>3.1356426802681449E-2</v>
      </c>
      <c r="DD295" s="1">
        <f t="shared" si="759"/>
        <v>2.1976227490825409E-2</v>
      </c>
      <c r="DE295" s="1">
        <f t="shared" si="760"/>
        <v>1.5099853307400405E-2</v>
      </c>
      <c r="DF295" s="1">
        <f t="shared" si="761"/>
        <v>1.0170492734834939E-2</v>
      </c>
      <c r="DG295" s="1">
        <f t="shared" si="762"/>
        <v>6.7146972380935574E-3</v>
      </c>
      <c r="DH295" s="1">
        <f t="shared" si="763"/>
        <v>4.345096646177664E-3</v>
      </c>
      <c r="DI295" s="1">
        <f t="shared" si="764"/>
        <v>2.755760390045037E-3</v>
      </c>
      <c r="DJ295" s="1">
        <f t="shared" si="765"/>
        <v>1.7129284591053361E-3</v>
      </c>
      <c r="DK295" s="1">
        <f t="shared" si="766"/>
        <v>1.0434824425453472E-3</v>
      </c>
      <c r="DL295" s="1">
        <f t="shared" si="767"/>
        <v>6.2298365353434223E-4</v>
      </c>
      <c r="DM295" s="1">
        <f t="shared" si="768"/>
        <v>3.6451523511959848E-4</v>
      </c>
      <c r="DN295" s="1">
        <f t="shared" si="769"/>
        <v>2.0902980804232845E-4</v>
      </c>
      <c r="DO295" s="1">
        <f t="shared" si="770"/>
        <v>1.1747997417539783E-4</v>
      </c>
      <c r="DP295" s="1">
        <f t="shared" si="771"/>
        <v>6.4713568045140848E-5</v>
      </c>
      <c r="DQ295" s="1">
        <f t="shared" si="772"/>
        <v>3.4939638306747253E-5</v>
      </c>
      <c r="DR295" s="1">
        <f t="shared" si="773"/>
        <v>1.8490610724390087E-5</v>
      </c>
      <c r="DS295" s="1">
        <f t="shared" si="774"/>
        <v>9.5921158606610452E-6</v>
      </c>
      <c r="DT295" s="1">
        <f t="shared" si="775"/>
        <v>4.8778723544743272E-6</v>
      </c>
      <c r="DU295" s="1">
        <f t="shared" si="776"/>
        <v>2.4317764405997025E-6</v>
      </c>
      <c r="DV295" s="1">
        <f t="shared" si="777"/>
        <v>1.1885569505384879E-6</v>
      </c>
      <c r="DW295" s="1">
        <f t="shared" si="778"/>
        <v>5.6956961804458435E-7</v>
      </c>
      <c r="DX295" s="1">
        <f t="shared" si="779"/>
        <v>2.6762868982853441E-7</v>
      </c>
      <c r="DY295" s="1">
        <f t="shared" si="780"/>
        <v>1.2331252513387815E-7</v>
      </c>
      <c r="DZ295" s="1">
        <f t="shared" si="781"/>
        <v>5.571869678450704E-8</v>
      </c>
      <c r="EA295" s="1">
        <f t="shared" si="782"/>
        <v>2.4691376932340368E-8</v>
      </c>
      <c r="EB295" s="1">
        <f t="shared" si="783"/>
        <v>1.0731793639754446E-8</v>
      </c>
      <c r="EC295" s="1">
        <f t="shared" si="784"/>
        <v>4.5752473288758394E-9</v>
      </c>
      <c r="ED295" s="1">
        <f t="shared" si="785"/>
        <v>1.9133974216039707E-9</v>
      </c>
      <c r="EE295" s="1">
        <f t="shared" si="786"/>
        <v>7.8501436409865103E-10</v>
      </c>
      <c r="EF295" s="1">
        <f t="shared" si="787"/>
        <v>3.1598436581212751E-10</v>
      </c>
      <c r="EG295" s="1">
        <f t="shared" si="788"/>
        <v>1.247967114010178E-10</v>
      </c>
      <c r="EH295" s="1">
        <f t="shared" si="789"/>
        <v>4.836424049161278E-11</v>
      </c>
      <c r="EI295" s="1">
        <f t="shared" si="790"/>
        <v>1.8393463045815327E-11</v>
      </c>
      <c r="EJ295" s="1">
        <f t="shared" si="791"/>
        <v>6.8652250717962845E-12</v>
      </c>
      <c r="EK295" s="1">
        <f t="shared" si="792"/>
        <v>2.5149677140432707E-12</v>
      </c>
      <c r="EL295" s="1">
        <f t="shared" si="793"/>
        <v>9.043375104019582E-13</v>
      </c>
      <c r="EM295" s="1">
        <f t="shared" si="794"/>
        <v>3.192149247135484E-13</v>
      </c>
      <c r="EN295" s="1">
        <f t="shared" si="795"/>
        <v>1.1061759109881154E-13</v>
      </c>
      <c r="EO295" s="1">
        <f t="shared" si="796"/>
        <v>3.7634592803324569E-14</v>
      </c>
      <c r="EP295" s="1">
        <f t="shared" si="797"/>
        <v>1.2572037811262625E-14</v>
      </c>
      <c r="EQ295" s="1">
        <f t="shared" si="798"/>
        <v>4.1239435969597583E-15</v>
      </c>
      <c r="ER295" s="1">
        <f t="shared" si="799"/>
        <v>1.3284376928071351E-15</v>
      </c>
      <c r="ES295" s="1">
        <f t="shared" si="800"/>
        <v>4.2026539258197918E-16</v>
      </c>
      <c r="ET295" s="1">
        <f t="shared" si="801"/>
        <v>1.3058467745280005E-16</v>
      </c>
      <c r="EU295" s="1">
        <f t="shared" si="802"/>
        <v>3.9854630312904761E-17</v>
      </c>
      <c r="EV295" s="1">
        <f t="shared" si="803"/>
        <v>1.1948537622735254E-17</v>
      </c>
      <c r="EW295" s="1">
        <f t="shared" si="804"/>
        <v>3.5190963701628544E-18</v>
      </c>
      <c r="EX295" s="1">
        <f t="shared" si="805"/>
        <v>1.0182597562288679E-18</v>
      </c>
      <c r="EY295" s="1">
        <f t="shared" si="806"/>
        <v>2.8948539530153304E-19</v>
      </c>
      <c r="EZ295" s="1">
        <f t="shared" si="807"/>
        <v>8.0864071509060489E-20</v>
      </c>
      <c r="FA295" s="1">
        <f t="shared" si="808"/>
        <v>2.218731056135717E-20</v>
      </c>
      <c r="FB295" s="1">
        <f t="shared" si="809"/>
        <v>5.9381776900694685E-21</v>
      </c>
      <c r="FC295" s="1">
        <f t="shared" si="810"/>
        <v>1.3520938805203024E-21</v>
      </c>
      <c r="FD295" s="75">
        <f t="shared" si="661"/>
        <v>-1.3520938805203024E-21</v>
      </c>
    </row>
    <row r="296" spans="7:160" x14ac:dyDescent="0.35">
      <c r="G296" t="str">
        <f t="shared" si="657"/>
        <v>Refd, t=1.4</v>
      </c>
      <c r="H296" s="76">
        <f t="shared" si="658"/>
        <v>1.404999999999992</v>
      </c>
      <c r="I296" s="1">
        <f t="shared" si="659"/>
        <v>0</v>
      </c>
      <c r="J296" s="22">
        <f t="shared" si="660"/>
        <v>1.0762518500510386E-5</v>
      </c>
      <c r="K296" s="1">
        <f t="shared" si="662"/>
        <v>5.559356942717627E-5</v>
      </c>
      <c r="L296" s="1">
        <f t="shared" si="663"/>
        <v>1.4118219526108592E-4</v>
      </c>
      <c r="M296" s="1">
        <f t="shared" si="664"/>
        <v>2.9584606344087836E-4</v>
      </c>
      <c r="N296" s="1">
        <f t="shared" si="665"/>
        <v>5.6426987941562913E-4</v>
      </c>
      <c r="O296" s="1">
        <f t="shared" si="666"/>
        <v>1.0149562719944107E-3</v>
      </c>
      <c r="P296" s="1">
        <f t="shared" si="667"/>
        <v>1.7498201536215779E-3</v>
      </c>
      <c r="Q296" s="1">
        <f t="shared" si="668"/>
        <v>2.9158432531645228E-3</v>
      </c>
      <c r="R296" s="1">
        <f t="shared" si="669"/>
        <v>4.7182642044456312E-3</v>
      </c>
      <c r="S296" s="1">
        <f t="shared" si="670"/>
        <v>7.4341786819310633E-3</v>
      </c>
      <c r="T296" s="1">
        <f t="shared" si="671"/>
        <v>1.1424715326628348E-2</v>
      </c>
      <c r="U296" s="1">
        <f t="shared" si="672"/>
        <v>1.7143246973800968E-2</v>
      </c>
      <c r="V296" s="1">
        <f t="shared" si="673"/>
        <v>2.5136561308379192E-2</v>
      </c>
      <c r="W296" s="1">
        <f t="shared" si="674"/>
        <v>3.6035757038014024E-2</v>
      </c>
      <c r="X296" s="1">
        <f t="shared" si="675"/>
        <v>5.05340540984901E-2</v>
      </c>
      <c r="Y296" s="1">
        <f t="shared" si="676"/>
        <v>6.9349849780106679E-2</v>
      </c>
      <c r="Z296" s="1">
        <f t="shared" si="677"/>
        <v>9.3175230421859365E-2</v>
      </c>
      <c r="AA296" s="1">
        <f t="shared" si="678"/>
        <v>0.1226125966486432</v>
      </c>
      <c r="AB296" s="1">
        <f t="shared" si="679"/>
        <v>0.15810472361697078</v>
      </c>
      <c r="AC296" s="1">
        <f t="shared" si="680"/>
        <v>0.19986594723942377</v>
      </c>
      <c r="AD296" s="1">
        <f t="shared" si="681"/>
        <v>0.24782367331218813</v>
      </c>
      <c r="AE296" s="1">
        <f t="shared" si="682"/>
        <v>0.30157955289145105</v>
      </c>
      <c r="AF296" s="1">
        <f t="shared" si="683"/>
        <v>0.36039817433884225</v>
      </c>
      <c r="AG296" s="1">
        <f t="shared" si="684"/>
        <v>0.423228035896418</v>
      </c>
      <c r="AH296" s="1">
        <f t="shared" si="685"/>
        <v>0.48875529116839417</v>
      </c>
      <c r="AI296" s="1">
        <f t="shared" si="686"/>
        <v>0.55548601923777685</v>
      </c>
      <c r="AJ296" s="1">
        <f t="shared" si="687"/>
        <v>0.62184844014656093</v>
      </c>
      <c r="AK296" s="1">
        <f t="shared" si="688"/>
        <v>0.68630341845983789</v>
      </c>
      <c r="AL296" s="1">
        <f t="shared" si="689"/>
        <v>0.74745038027840682</v>
      </c>
      <c r="AM296" s="1">
        <f t="shared" si="690"/>
        <v>0.8041166384882189</v>
      </c>
      <c r="AN296" s="1">
        <f t="shared" si="691"/>
        <v>0.85542087147297763</v>
      </c>
      <c r="AO296" s="1">
        <f t="shared" si="692"/>
        <v>0.90080555239848148</v>
      </c>
      <c r="AP296" s="1">
        <f t="shared" si="693"/>
        <v>0.94003767368373614</v>
      </c>
      <c r="AQ296" s="1">
        <f t="shared" si="694"/>
        <v>0.9731813154736757</v>
      </c>
      <c r="AR296" s="1">
        <f t="shared" si="695"/>
        <v>1.000548780599722</v>
      </c>
      <c r="AS296" s="1">
        <f t="shared" si="696"/>
        <v>1.0226387558051575</v>
      </c>
      <c r="AT296" s="1">
        <f t="shared" si="697"/>
        <v>1.0400701834263653</v>
      </c>
      <c r="AU296" s="1">
        <f t="shared" si="698"/>
        <v>1.0535194575887703</v>
      </c>
      <c r="AV296" s="1">
        <f t="shared" si="699"/>
        <v>1.0636666118736287</v>
      </c>
      <c r="AW296" s="1">
        <f t="shared" si="700"/>
        <v>1.0711538355871755</v>
      </c>
      <c r="AX296" s="1">
        <f t="shared" si="701"/>
        <v>1.0765573993507012</v>
      </c>
      <c r="AY296" s="1">
        <f t="shared" si="702"/>
        <v>1.0803722243999907</v>
      </c>
      <c r="AZ296" s="1">
        <f t="shared" si="703"/>
        <v>1.0830070744679572</v>
      </c>
      <c r="BA296" s="1">
        <f t="shared" si="704"/>
        <v>1.0847877150199092</v>
      </c>
      <c r="BB296" s="1">
        <f t="shared" si="705"/>
        <v>1.0859652880170405</v>
      </c>
      <c r="BC296" s="1">
        <f t="shared" si="706"/>
        <v>1.0867274420249766</v>
      </c>
      <c r="BD296" s="1">
        <f t="shared" si="707"/>
        <v>1.0872102703843227</v>
      </c>
      <c r="BE296" s="1">
        <f t="shared" si="708"/>
        <v>1.0875096958231703</v>
      </c>
      <c r="BF296" s="1">
        <f t="shared" si="709"/>
        <v>1.0876914888494083</v>
      </c>
      <c r="BG296" s="1">
        <f t="shared" si="710"/>
        <v>1.0877995548664516</v>
      </c>
      <c r="BH296" s="1">
        <f t="shared" si="711"/>
        <v>1.0878624463914239</v>
      </c>
      <c r="BI296" s="1">
        <f t="shared" si="712"/>
        <v>1.0878982562368005</v>
      </c>
      <c r="BJ296" s="1">
        <f t="shared" si="713"/>
        <v>1.0879181461214067</v>
      </c>
      <c r="BK296" s="1">
        <f t="shared" si="714"/>
        <v>1.087928790292598</v>
      </c>
      <c r="BL296" s="1">
        <f t="shared" si="715"/>
        <v>1.0879339915994664</v>
      </c>
      <c r="BM296" s="1">
        <f t="shared" si="716"/>
        <v>1.0879356789365342</v>
      </c>
      <c r="BN296" s="1">
        <f t="shared" si="717"/>
        <v>1.0879344341270401</v>
      </c>
      <c r="BO296" s="1">
        <f t="shared" si="718"/>
        <v>1.0879296307516755</v>
      </c>
      <c r="BP296" s="1">
        <f t="shared" si="719"/>
        <v>1.0879191998508855</v>
      </c>
      <c r="BQ296" s="1">
        <f t="shared" si="720"/>
        <v>1.0878989677141215</v>
      </c>
      <c r="BR296" s="1">
        <f t="shared" si="721"/>
        <v>1.0878614385842125</v>
      </c>
      <c r="BS296" s="1">
        <f t="shared" si="722"/>
        <v>1.0877938217058531</v>
      </c>
      <c r="BT296" s="1">
        <f t="shared" si="723"/>
        <v>1.0876750342373667</v>
      </c>
      <c r="BU296" s="1">
        <f t="shared" si="724"/>
        <v>1.0874713628485861</v>
      </c>
      <c r="BV296" s="1">
        <f t="shared" si="725"/>
        <v>1.0871304597004336</v>
      </c>
      <c r="BW296" s="1">
        <f t="shared" si="726"/>
        <v>1.0865734133300644</v>
      </c>
      <c r="BX296" s="1">
        <f t="shared" si="727"/>
        <v>1.0856848063234499</v>
      </c>
      <c r="BY296" s="1">
        <f t="shared" si="728"/>
        <v>1.0843009802310635</v>
      </c>
      <c r="BZ296" s="1">
        <f t="shared" si="729"/>
        <v>1.0821971883715815</v>
      </c>
      <c r="CA296" s="1">
        <f t="shared" si="730"/>
        <v>1.0790749118917018</v>
      </c>
      <c r="CB296" s="1">
        <f t="shared" si="731"/>
        <v>1.0745512807764024</v>
      </c>
      <c r="CC296" s="1">
        <f t="shared" si="732"/>
        <v>1.0681531626842986</v>
      </c>
      <c r="CD296" s="1">
        <f t="shared" si="733"/>
        <v>1.0593188927966117</v>
      </c>
      <c r="CE296" s="1">
        <f t="shared" si="734"/>
        <v>1.0474106254238105</v>
      </c>
      <c r="CF296" s="1">
        <f t="shared" si="735"/>
        <v>1.0317397167373799</v>
      </c>
      <c r="CG296" s="1">
        <f t="shared" si="736"/>
        <v>1.0116062929224259</v>
      </c>
      <c r="CH296" s="1">
        <f t="shared" si="737"/>
        <v>0.9863522428473912</v>
      </c>
      <c r="CI296" s="1">
        <f t="shared" si="738"/>
        <v>0.95542449095258919</v>
      </c>
      <c r="CJ296" s="1">
        <f t="shared" si="739"/>
        <v>0.9184429189767912</v>
      </c>
      <c r="CK296" s="1">
        <f t="shared" si="740"/>
        <v>0.87526520684736797</v>
      </c>
      <c r="CL296" s="1">
        <f t="shared" si="741"/>
        <v>0.82603968023051377</v>
      </c>
      <c r="CM296" s="1">
        <f t="shared" si="742"/>
        <v>0.77123741889581898</v>
      </c>
      <c r="CN296" s="1">
        <f t="shared" si="743"/>
        <v>0.71165660863351587</v>
      </c>
      <c r="CO296" s="1">
        <f t="shared" si="744"/>
        <v>0.64839530822611346</v>
      </c>
      <c r="CP296" s="1">
        <f t="shared" si="745"/>
        <v>0.58279301358370128</v>
      </c>
      <c r="CQ296" s="1">
        <f t="shared" si="746"/>
        <v>0.51634592341108043</v>
      </c>
      <c r="CR296" s="1">
        <f t="shared" si="747"/>
        <v>0.45060480628464217</v>
      </c>
      <c r="CS296" s="1">
        <f t="shared" si="748"/>
        <v>0.38706706018891129</v>
      </c>
      <c r="CT296" s="1">
        <f t="shared" si="749"/>
        <v>0.32707540989606282</v>
      </c>
      <c r="CU296" s="1">
        <f t="shared" si="750"/>
        <v>0.27173454576736661</v>
      </c>
      <c r="CV296" s="1">
        <f t="shared" si="751"/>
        <v>0.22185411923467377</v>
      </c>
      <c r="CW296" s="1">
        <f t="shared" si="752"/>
        <v>0.17792246795979405</v>
      </c>
      <c r="CX296" s="1">
        <f t="shared" si="753"/>
        <v>0.14011103573698586</v>
      </c>
      <c r="CY296" s="1">
        <f t="shared" si="754"/>
        <v>0.10830547684842443</v>
      </c>
      <c r="CZ296" s="1">
        <f t="shared" si="755"/>
        <v>8.2156526966413318E-2</v>
      </c>
      <c r="DA296" s="1">
        <f t="shared" si="756"/>
        <v>6.1142237754706466E-2</v>
      </c>
      <c r="DB296" s="1">
        <f t="shared" si="757"/>
        <v>4.4633146924812191E-2</v>
      </c>
      <c r="DC296" s="1">
        <f t="shared" si="758"/>
        <v>3.1953148803886833E-2</v>
      </c>
      <c r="DD296" s="1">
        <f t="shared" si="759"/>
        <v>2.2430820487697428E-2</v>
      </c>
      <c r="DE296" s="1">
        <f t="shared" si="760"/>
        <v>1.5438261829728761E-2</v>
      </c>
      <c r="DF296" s="1">
        <f t="shared" si="761"/>
        <v>1.0416688060436408E-2</v>
      </c>
      <c r="DG296" s="1">
        <f t="shared" si="762"/>
        <v>6.889758931478797E-3</v>
      </c>
      <c r="DH296" s="1">
        <f t="shared" si="763"/>
        <v>4.4667792932620715E-3</v>
      </c>
      <c r="DI296" s="1">
        <f t="shared" si="764"/>
        <v>2.8384490865097458E-3</v>
      </c>
      <c r="DJ296" s="1">
        <f t="shared" si="765"/>
        <v>1.7678695963349563E-3</v>
      </c>
      <c r="DK296" s="1">
        <f t="shared" si="766"/>
        <v>1.0791799041430647E-3</v>
      </c>
      <c r="DL296" s="1">
        <f t="shared" si="767"/>
        <v>6.456676456400443E-4</v>
      </c>
      <c r="DM296" s="1">
        <f t="shared" si="768"/>
        <v>3.7861456232768424E-4</v>
      </c>
      <c r="DN296" s="1">
        <f t="shared" si="769"/>
        <v>2.1760271856751821E-4</v>
      </c>
      <c r="DO296" s="1">
        <f t="shared" si="770"/>
        <v>1.2257989410162642E-4</v>
      </c>
      <c r="DP296" s="1">
        <f t="shared" si="771"/>
        <v>6.7682208671669469E-5</v>
      </c>
      <c r="DQ296" s="1">
        <f t="shared" si="772"/>
        <v>3.6630721496816861E-5</v>
      </c>
      <c r="DR296" s="1">
        <f t="shared" si="773"/>
        <v>1.9433453047156429E-5</v>
      </c>
      <c r="DS296" s="1">
        <f t="shared" si="774"/>
        <v>1.0106672703224101E-5</v>
      </c>
      <c r="DT296" s="1">
        <f t="shared" si="775"/>
        <v>5.1527889876973461E-6</v>
      </c>
      <c r="DU296" s="1">
        <f t="shared" si="776"/>
        <v>2.5755883759136282E-6</v>
      </c>
      <c r="DV296" s="1">
        <f t="shared" si="777"/>
        <v>1.2622230480933548E-6</v>
      </c>
      <c r="DW296" s="1">
        <f t="shared" si="778"/>
        <v>6.065244669788325E-7</v>
      </c>
      <c r="DX296" s="1">
        <f t="shared" si="779"/>
        <v>2.8578627433529196E-7</v>
      </c>
      <c r="DY296" s="1">
        <f t="shared" si="780"/>
        <v>1.3205187314027367E-7</v>
      </c>
      <c r="DZ296" s="1">
        <f t="shared" si="781"/>
        <v>5.9839532753759381E-8</v>
      </c>
      <c r="EA296" s="1">
        <f t="shared" si="782"/>
        <v>2.6595204134957961E-8</v>
      </c>
      <c r="EB296" s="1">
        <f t="shared" si="783"/>
        <v>1.1593691370796859E-8</v>
      </c>
      <c r="EC296" s="1">
        <f t="shared" si="784"/>
        <v>4.9576488141965884E-9</v>
      </c>
      <c r="ED296" s="1">
        <f t="shared" si="785"/>
        <v>2.0796881871516101E-9</v>
      </c>
      <c r="EE296" s="1">
        <f t="shared" si="786"/>
        <v>8.558986555232996E-10</v>
      </c>
      <c r="EF296" s="1">
        <f t="shared" si="787"/>
        <v>3.456062864286863E-10</v>
      </c>
      <c r="EG296" s="1">
        <f t="shared" si="788"/>
        <v>1.369335405961977E-10</v>
      </c>
      <c r="EH296" s="1">
        <f t="shared" si="789"/>
        <v>5.3240344706468181E-11</v>
      </c>
      <c r="EI296" s="1">
        <f t="shared" si="790"/>
        <v>2.0314619520996287E-11</v>
      </c>
      <c r="EJ296" s="1">
        <f t="shared" si="791"/>
        <v>7.6075947509990494E-12</v>
      </c>
      <c r="EK296" s="1">
        <f t="shared" si="792"/>
        <v>2.7963459684163047E-12</v>
      </c>
      <c r="EL296" s="1">
        <f t="shared" si="793"/>
        <v>1.008958331154621E-12</v>
      </c>
      <c r="EM296" s="1">
        <f t="shared" si="794"/>
        <v>3.5737830494581074E-13</v>
      </c>
      <c r="EN296" s="1">
        <f t="shared" si="795"/>
        <v>1.2427662103784805E-13</v>
      </c>
      <c r="EO296" s="1">
        <f t="shared" si="796"/>
        <v>4.2431703406744361E-14</v>
      </c>
      <c r="EP296" s="1">
        <f t="shared" si="797"/>
        <v>1.4225401303075684E-14</v>
      </c>
      <c r="EQ296" s="1">
        <f t="shared" si="798"/>
        <v>4.6832205400846467E-15</v>
      </c>
      <c r="ER296" s="1">
        <f t="shared" si="799"/>
        <v>1.514130893884854E-15</v>
      </c>
      <c r="ES296" s="1">
        <f t="shared" si="800"/>
        <v>4.8078770199065459E-16</v>
      </c>
      <c r="ET296" s="1">
        <f t="shared" si="801"/>
        <v>1.4994999364852929E-16</v>
      </c>
      <c r="EU296" s="1">
        <f t="shared" si="802"/>
        <v>4.5938246981569237E-17</v>
      </c>
      <c r="EV296" s="1">
        <f t="shared" si="803"/>
        <v>1.3825109028143811E-17</v>
      </c>
      <c r="EW296" s="1">
        <f t="shared" si="804"/>
        <v>4.087519220431516E-18</v>
      </c>
      <c r="EX296" s="1">
        <f t="shared" si="805"/>
        <v>1.1873496304309648E-18</v>
      </c>
      <c r="EY296" s="1">
        <f t="shared" si="806"/>
        <v>3.3888670509128198E-19</v>
      </c>
      <c r="EZ296" s="1">
        <f t="shared" si="807"/>
        <v>9.5040208730348006E-20</v>
      </c>
      <c r="FA296" s="1">
        <f t="shared" si="808"/>
        <v>2.6181400486569111E-20</v>
      </c>
      <c r="FB296" s="1">
        <f t="shared" si="809"/>
        <v>7.0348298458546687E-21</v>
      </c>
      <c r="FC296" s="1">
        <f t="shared" si="810"/>
        <v>1.6070915216147295E-21</v>
      </c>
      <c r="FD296" s="75">
        <f t="shared" si="661"/>
        <v>-1.6070915216147295E-21</v>
      </c>
    </row>
    <row r="297" spans="7:160" x14ac:dyDescent="0.35">
      <c r="G297" t="str">
        <f t="shared" si="657"/>
        <v>Refd, t=1.41</v>
      </c>
      <c r="H297" s="76">
        <f t="shared" si="658"/>
        <v>1.4099999999999919</v>
      </c>
      <c r="I297" s="1">
        <f t="shared" si="659"/>
        <v>0</v>
      </c>
      <c r="J297" s="22">
        <f t="shared" si="660"/>
        <v>1.064627038992055E-5</v>
      </c>
      <c r="K297" s="1">
        <f t="shared" si="662"/>
        <v>5.4990664433155834E-5</v>
      </c>
      <c r="L297" s="1">
        <f t="shared" si="663"/>
        <v>1.3963826981535485E-4</v>
      </c>
      <c r="M297" s="1">
        <f t="shared" si="664"/>
        <v>2.9257363558913673E-4</v>
      </c>
      <c r="N297" s="1">
        <f t="shared" si="665"/>
        <v>5.5794592933518922E-4</v>
      </c>
      <c r="O297" s="1">
        <f t="shared" si="666"/>
        <v>1.0034278420616E-3</v>
      </c>
      <c r="P297" s="1">
        <f t="shared" si="667"/>
        <v>1.7296969294138078E-3</v>
      </c>
      <c r="Q297" s="1">
        <f t="shared" si="668"/>
        <v>2.8819637421508611E-3</v>
      </c>
      <c r="R297" s="1">
        <f t="shared" si="669"/>
        <v>4.6630384926264574E-3</v>
      </c>
      <c r="S297" s="1">
        <f t="shared" si="670"/>
        <v>7.3468374647587594E-3</v>
      </c>
      <c r="T297" s="1">
        <f t="shared" si="671"/>
        <v>1.1290531674853147E-2</v>
      </c>
      <c r="U297" s="1">
        <f t="shared" si="672"/>
        <v>1.6942840726453107E-2</v>
      </c>
      <c r="V297" s="1">
        <f t="shared" si="673"/>
        <v>2.4845438883924868E-2</v>
      </c>
      <c r="W297" s="1">
        <f t="shared" si="674"/>
        <v>3.5624270943389193E-2</v>
      </c>
      <c r="X297" s="1">
        <f t="shared" si="675"/>
        <v>4.9967973386258746E-2</v>
      </c>
      <c r="Y297" s="1">
        <f t="shared" si="676"/>
        <v>6.8591702695974366E-2</v>
      </c>
      <c r="Z297" s="1">
        <f t="shared" si="677"/>
        <v>9.2186505629150817E-2</v>
      </c>
      <c r="AA297" s="1">
        <f t="shared" si="678"/>
        <v>0.12135677051780072</v>
      </c>
      <c r="AB297" s="1">
        <f t="shared" si="679"/>
        <v>0.15655093047880098</v>
      </c>
      <c r="AC297" s="1">
        <f t="shared" si="680"/>
        <v>0.19799295139430628</v>
      </c>
      <c r="AD297" s="1">
        <f t="shared" si="681"/>
        <v>0.24562366872403382</v>
      </c>
      <c r="AE297" s="1">
        <f t="shared" si="682"/>
        <v>0.29906124354742014</v>
      </c>
      <c r="AF297" s="1">
        <f t="shared" si="683"/>
        <v>0.35758860298295969</v>
      </c>
      <c r="AG297" s="1">
        <f t="shared" si="684"/>
        <v>0.42017274344080513</v>
      </c>
      <c r="AH297" s="1">
        <f t="shared" si="685"/>
        <v>0.48551659442853573</v>
      </c>
      <c r="AI297" s="1">
        <f t="shared" si="686"/>
        <v>0.55213945967315969</v>
      </c>
      <c r="AJ297" s="1">
        <f t="shared" si="687"/>
        <v>0.61847773339801548</v>
      </c>
      <c r="AK297" s="1">
        <f t="shared" si="688"/>
        <v>0.68299446986365053</v>
      </c>
      <c r="AL297" s="1">
        <f t="shared" si="689"/>
        <v>0.74428507796578902</v>
      </c>
      <c r="AM297" s="1">
        <f t="shared" si="690"/>
        <v>0.80116716399756815</v>
      </c>
      <c r="AN297" s="1">
        <f t="shared" si="691"/>
        <v>0.85274517396710625</v>
      </c>
      <c r="AO297" s="1">
        <f t="shared" si="692"/>
        <v>0.8984444381751312</v>
      </c>
      <c r="AP297" s="1">
        <f t="shared" si="693"/>
        <v>0.93801370894298963</v>
      </c>
      <c r="AQ297" s="1">
        <f t="shared" si="694"/>
        <v>0.97149947762672983</v>
      </c>
      <c r="AR297" s="1">
        <f t="shared" si="695"/>
        <v>0.99919856927228001</v>
      </c>
      <c r="AS297" s="1">
        <f t="shared" si="696"/>
        <v>1.0215973236193447</v>
      </c>
      <c r="AT297" s="1">
        <f t="shared" si="697"/>
        <v>1.0393059843319363</v>
      </c>
      <c r="AU297" s="1">
        <f t="shared" si="698"/>
        <v>1.0529959332334502</v>
      </c>
      <c r="AV297" s="1">
        <f t="shared" si="699"/>
        <v>1.0633455251096815</v>
      </c>
      <c r="AW297" s="1">
        <f t="shared" si="700"/>
        <v>1.0709979869588431</v>
      </c>
      <c r="AX297" s="1">
        <f t="shared" si="701"/>
        <v>1.0765325983656173</v>
      </c>
      <c r="AY297" s="1">
        <f t="shared" si="702"/>
        <v>1.0804485085447686</v>
      </c>
      <c r="AZ297" s="1">
        <f t="shared" si="703"/>
        <v>1.0831592597974071</v>
      </c>
      <c r="BA297" s="1">
        <f t="shared" si="704"/>
        <v>1.0849954166368982</v>
      </c>
      <c r="BB297" s="1">
        <f t="shared" si="705"/>
        <v>1.0862125687954927</v>
      </c>
      <c r="BC297" s="1">
        <f t="shared" si="706"/>
        <v>1.0870022407899116</v>
      </c>
      <c r="BD297" s="1">
        <f t="shared" si="707"/>
        <v>1.0875037360828759</v>
      </c>
      <c r="BE297" s="1">
        <f t="shared" si="708"/>
        <v>1.0878155214440886</v>
      </c>
      <c r="BF297" s="1">
        <f t="shared" si="709"/>
        <v>1.0880053055590433</v>
      </c>
      <c r="BG297" s="1">
        <f t="shared" si="710"/>
        <v>1.0881184180189478</v>
      </c>
      <c r="BH297" s="1">
        <f t="shared" si="711"/>
        <v>1.0881844231816176</v>
      </c>
      <c r="BI297" s="1">
        <f t="shared" si="712"/>
        <v>1.0882221102113276</v>
      </c>
      <c r="BJ297" s="1">
        <f t="shared" si="713"/>
        <v>1.0882431056487571</v>
      </c>
      <c r="BK297" s="1">
        <f t="shared" si="714"/>
        <v>1.0882543848879449</v>
      </c>
      <c r="BL297" s="1">
        <f t="shared" si="715"/>
        <v>1.0882599400711606</v>
      </c>
      <c r="BM297" s="1">
        <f t="shared" si="716"/>
        <v>1.088261815256794</v>
      </c>
      <c r="BN297" s="1">
        <f t="shared" si="717"/>
        <v>1.088260659692295</v>
      </c>
      <c r="BO297" s="1">
        <f t="shared" si="718"/>
        <v>1.0882558846494552</v>
      </c>
      <c r="BP297" s="1">
        <f t="shared" si="719"/>
        <v>1.0882454415998422</v>
      </c>
      <c r="BQ297" s="1">
        <f t="shared" si="720"/>
        <v>1.0882251696664047</v>
      </c>
      <c r="BR297" s="1">
        <f t="shared" si="721"/>
        <v>1.0881875879195537</v>
      </c>
      <c r="BS297" s="1">
        <f t="shared" si="722"/>
        <v>1.0881199349176662</v>
      </c>
      <c r="BT297" s="1">
        <f t="shared" si="723"/>
        <v>1.0880011903816513</v>
      </c>
      <c r="BU297" s="1">
        <f t="shared" si="724"/>
        <v>1.0877977655879525</v>
      </c>
      <c r="BV297" s="1">
        <f t="shared" si="725"/>
        <v>1.0874575419937886</v>
      </c>
      <c r="BW297" s="1">
        <f t="shared" si="726"/>
        <v>1.0869020016929967</v>
      </c>
      <c r="BX297" s="1">
        <f t="shared" si="727"/>
        <v>1.0860163625698613</v>
      </c>
      <c r="BY297" s="1">
        <f t="shared" si="728"/>
        <v>1.0846379356731262</v>
      </c>
      <c r="BZ297" s="1">
        <f t="shared" si="729"/>
        <v>1.0825433765701087</v>
      </c>
      <c r="CA297" s="1">
        <f t="shared" si="730"/>
        <v>1.0794360895340138</v>
      </c>
      <c r="CB297" s="1">
        <f t="shared" si="731"/>
        <v>1.0749357015943215</v>
      </c>
      <c r="CC297" s="1">
        <f t="shared" si="732"/>
        <v>1.0685721380563831</v>
      </c>
      <c r="CD297" s="1">
        <f t="shared" si="733"/>
        <v>1.0597872391409371</v>
      </c>
      <c r="CE297" s="1">
        <f t="shared" si="734"/>
        <v>1.0479468699739727</v>
      </c>
      <c r="CF297" s="1">
        <f t="shared" si="735"/>
        <v>1.0323659193128232</v>
      </c>
      <c r="CG297" s="1">
        <f t="shared" si="736"/>
        <v>1.0123473517374222</v>
      </c>
      <c r="CH297" s="1">
        <f t="shared" si="737"/>
        <v>0.98723459472851871</v>
      </c>
      <c r="CI297" s="1">
        <f t="shared" si="738"/>
        <v>0.95647419248301146</v>
      </c>
      <c r="CJ297" s="1">
        <f t="shared" si="739"/>
        <v>0.91968319888250039</v>
      </c>
      <c r="CK297" s="1">
        <f t="shared" si="740"/>
        <v>0.87671369620468009</v>
      </c>
      <c r="CL297" s="1">
        <f t="shared" si="741"/>
        <v>0.82770563320108337</v>
      </c>
      <c r="CM297" s="1">
        <f t="shared" si="742"/>
        <v>0.77311930691374608</v>
      </c>
      <c r="CN297" s="1">
        <f t="shared" si="743"/>
        <v>0.71374048256829059</v>
      </c>
      <c r="CO297" s="1">
        <f t="shared" si="744"/>
        <v>0.65065426302870832</v>
      </c>
      <c r="CP297" s="1">
        <f t="shared" si="745"/>
        <v>0.58518796007761542</v>
      </c>
      <c r="CQ297" s="1">
        <f t="shared" si="746"/>
        <v>0.5188276904401381</v>
      </c>
      <c r="CR297" s="1">
        <f t="shared" si="747"/>
        <v>0.45311739530816891</v>
      </c>
      <c r="CS297" s="1">
        <f t="shared" si="748"/>
        <v>0.38955169249244104</v>
      </c>
      <c r="CT297" s="1">
        <f t="shared" si="749"/>
        <v>0.32947488052482649</v>
      </c>
      <c r="CU297" s="1">
        <f t="shared" si="750"/>
        <v>0.27399735356430932</v>
      </c>
      <c r="CV297" s="1">
        <f t="shared" si="751"/>
        <v>0.22393788702720294</v>
      </c>
      <c r="CW297" s="1">
        <f t="shared" si="752"/>
        <v>0.17979628992470145</v>
      </c>
      <c r="CX297" s="1">
        <f t="shared" si="753"/>
        <v>0.14175656333661757</v>
      </c>
      <c r="CY297" s="1">
        <f t="shared" si="754"/>
        <v>0.10971674473528836</v>
      </c>
      <c r="CZ297" s="1">
        <f t="shared" si="755"/>
        <v>8.3338690136335949E-2</v>
      </c>
      <c r="DA297" s="1">
        <f t="shared" si="756"/>
        <v>6.2109513168608618E-2</v>
      </c>
      <c r="DB297" s="1">
        <f t="shared" si="757"/>
        <v>4.5406312073521797E-2</v>
      </c>
      <c r="DC297" s="1">
        <f t="shared" si="758"/>
        <v>3.2556945927112869E-2</v>
      </c>
      <c r="DD297" s="1">
        <f t="shared" si="759"/>
        <v>2.289156019340732E-2</v>
      </c>
      <c r="DE297" s="1">
        <f t="shared" si="760"/>
        <v>1.5781832969579395E-2</v>
      </c>
      <c r="DF297" s="1">
        <f t="shared" si="761"/>
        <v>1.0667083142185724E-2</v>
      </c>
      <c r="DG297" s="1">
        <f t="shared" si="762"/>
        <v>7.0681345166643183E-3</v>
      </c>
      <c r="DH297" s="1">
        <f t="shared" si="763"/>
        <v>4.5910012867572333E-3</v>
      </c>
      <c r="DI297" s="1">
        <f t="shared" si="764"/>
        <v>2.9230292277286647E-3</v>
      </c>
      <c r="DJ297" s="1">
        <f t="shared" si="765"/>
        <v>1.8241813138247399E-3</v>
      </c>
      <c r="DK297" s="1">
        <f t="shared" si="766"/>
        <v>1.1158442037680443E-3</v>
      </c>
      <c r="DL297" s="1">
        <f t="shared" si="767"/>
        <v>6.6901599330608909E-4</v>
      </c>
      <c r="DM297" s="1">
        <f t="shared" si="768"/>
        <v>3.9315879981665578E-4</v>
      </c>
      <c r="DN297" s="1">
        <f t="shared" si="769"/>
        <v>2.2646614592448011E-4</v>
      </c>
      <c r="DO297" s="1">
        <f t="shared" si="770"/>
        <v>1.2786485949999553E-4</v>
      </c>
      <c r="DP297" s="1">
        <f t="shared" si="771"/>
        <v>7.0765865301768027E-5</v>
      </c>
      <c r="DQ297" s="1">
        <f t="shared" si="772"/>
        <v>3.8391589508601079E-5</v>
      </c>
      <c r="DR297" s="1">
        <f t="shared" si="773"/>
        <v>2.041764055855266E-5</v>
      </c>
      <c r="DS297" s="1">
        <f t="shared" si="774"/>
        <v>1.0645156018726127E-5</v>
      </c>
      <c r="DT297" s="1">
        <f t="shared" si="775"/>
        <v>5.4412338804236348E-6</v>
      </c>
      <c r="DU297" s="1">
        <f t="shared" si="776"/>
        <v>2.7268755860742558E-6</v>
      </c>
      <c r="DV297" s="1">
        <f t="shared" si="777"/>
        <v>1.3399269052096542E-6</v>
      </c>
      <c r="DW297" s="1">
        <f t="shared" si="778"/>
        <v>6.4561178250099614E-7</v>
      </c>
      <c r="DX297" s="1">
        <f t="shared" si="779"/>
        <v>3.050452662775093E-7</v>
      </c>
      <c r="DY297" s="1">
        <f t="shared" si="780"/>
        <v>1.4134767462605371E-7</v>
      </c>
      <c r="DZ297" s="1">
        <f t="shared" si="781"/>
        <v>6.4235418933773502E-8</v>
      </c>
      <c r="EA297" s="1">
        <f t="shared" si="782"/>
        <v>2.8632070958043153E-8</v>
      </c>
      <c r="EB297" s="1">
        <f t="shared" si="783"/>
        <v>1.2518571085682384E-8</v>
      </c>
      <c r="EC297" s="1">
        <f t="shared" si="784"/>
        <v>5.3692377058823159E-9</v>
      </c>
      <c r="ED297" s="1">
        <f t="shared" si="785"/>
        <v>2.2592221646202203E-9</v>
      </c>
      <c r="EE297" s="1">
        <f t="shared" si="786"/>
        <v>9.3266707565042116E-10</v>
      </c>
      <c r="EF297" s="1">
        <f t="shared" si="787"/>
        <v>3.7778875003940079E-10</v>
      </c>
      <c r="EG297" s="1">
        <f t="shared" si="788"/>
        <v>1.5016183773627211E-10</v>
      </c>
      <c r="EH297" s="1">
        <f t="shared" si="789"/>
        <v>5.8572259955055087E-11</v>
      </c>
      <c r="EI297" s="1">
        <f t="shared" si="790"/>
        <v>2.2422292673400806E-11</v>
      </c>
      <c r="EJ297" s="1">
        <f t="shared" si="791"/>
        <v>8.4247592934022097E-12</v>
      </c>
      <c r="EK297" s="1">
        <f t="shared" si="792"/>
        <v>3.1071215426323151E-12</v>
      </c>
      <c r="EL297" s="1">
        <f t="shared" si="793"/>
        <v>1.124905360701665E-12</v>
      </c>
      <c r="EM297" s="1">
        <f t="shared" si="794"/>
        <v>3.9981987175544967E-13</v>
      </c>
      <c r="EN297" s="1">
        <f t="shared" si="795"/>
        <v>1.3952013994390022E-13</v>
      </c>
      <c r="EO297" s="1">
        <f t="shared" si="796"/>
        <v>4.7804290607059661E-14</v>
      </c>
      <c r="EP297" s="1">
        <f t="shared" si="797"/>
        <v>1.6083752739126301E-14</v>
      </c>
      <c r="EQ297" s="1">
        <f t="shared" si="798"/>
        <v>5.3141189375098949E-15</v>
      </c>
      <c r="ER297" s="1">
        <f t="shared" si="799"/>
        <v>1.7243724734129568E-15</v>
      </c>
      <c r="ES297" s="1">
        <f t="shared" si="800"/>
        <v>5.4956500656632877E-16</v>
      </c>
      <c r="ET297" s="1">
        <f t="shared" si="801"/>
        <v>1.7203909891371878E-16</v>
      </c>
      <c r="EU297" s="1">
        <f t="shared" si="802"/>
        <v>5.2903805410943875E-17</v>
      </c>
      <c r="EV297" s="1">
        <f t="shared" si="803"/>
        <v>1.5981941105560041E-17</v>
      </c>
      <c r="EW297" s="1">
        <f t="shared" si="804"/>
        <v>4.7433569110265301E-18</v>
      </c>
      <c r="EX297" s="1">
        <f t="shared" si="805"/>
        <v>1.3832036121830206E-18</v>
      </c>
      <c r="EY297" s="1">
        <f t="shared" si="806"/>
        <v>3.963326611756852E-19</v>
      </c>
      <c r="EZ297" s="1">
        <f t="shared" si="807"/>
        <v>1.1159031998840111E-19</v>
      </c>
      <c r="FA297" s="1">
        <f t="shared" si="808"/>
        <v>3.0863004691495847E-20</v>
      </c>
      <c r="FB297" s="1">
        <f t="shared" si="809"/>
        <v>8.3253123293043916E-21</v>
      </c>
      <c r="FC297" s="1">
        <f t="shared" si="810"/>
        <v>1.9081419373348389E-21</v>
      </c>
      <c r="FD297" s="75">
        <f t="shared" si="661"/>
        <v>-1.9081419373348389E-21</v>
      </c>
    </row>
    <row r="298" spans="7:160" x14ac:dyDescent="0.35">
      <c r="G298" t="str">
        <f t="shared" si="657"/>
        <v>Refd, t=1.41</v>
      </c>
      <c r="H298" s="76">
        <f t="shared" si="658"/>
        <v>1.4149999999999918</v>
      </c>
      <c r="I298" s="1">
        <f t="shared" si="659"/>
        <v>0</v>
      </c>
      <c r="J298" s="22">
        <f t="shared" si="660"/>
        <v>1.0531156146523254E-5</v>
      </c>
      <c r="K298" s="1">
        <f t="shared" si="662"/>
        <v>5.4393704497560989E-5</v>
      </c>
      <c r="L298" s="1">
        <f t="shared" si="663"/>
        <v>1.3810990818915954E-4</v>
      </c>
      <c r="M298" s="1">
        <f t="shared" si="664"/>
        <v>2.8933517642284589E-4</v>
      </c>
      <c r="N298" s="1">
        <f t="shared" si="665"/>
        <v>5.5168979124903684E-4</v>
      </c>
      <c r="O298" s="1">
        <f t="shared" si="666"/>
        <v>9.920270679950854E-4</v>
      </c>
      <c r="P298" s="1">
        <f t="shared" si="667"/>
        <v>1.7098031018527326E-3</v>
      </c>
      <c r="Q298" s="1">
        <f t="shared" si="668"/>
        <v>2.848479889250155E-3</v>
      </c>
      <c r="R298" s="1">
        <f t="shared" si="669"/>
        <v>4.6084695485414948E-3</v>
      </c>
      <c r="S298" s="1">
        <f t="shared" si="670"/>
        <v>7.2605470094958728E-3</v>
      </c>
      <c r="T298" s="1">
        <f t="shared" si="671"/>
        <v>1.1157969775075501E-2</v>
      </c>
      <c r="U298" s="1">
        <f t="shared" si="672"/>
        <v>1.6744850477487222E-2</v>
      </c>
      <c r="V298" s="1">
        <f t="shared" si="673"/>
        <v>2.4557791720440772E-2</v>
      </c>
      <c r="W298" s="1">
        <f t="shared" si="674"/>
        <v>3.5217612317920595E-2</v>
      </c>
      <c r="X298" s="1">
        <f t="shared" si="675"/>
        <v>4.9408368141121643E-2</v>
      </c>
      <c r="Y298" s="1">
        <f t="shared" si="676"/>
        <v>6.7841941047359744E-2</v>
      </c>
      <c r="Z298" s="1">
        <f t="shared" si="677"/>
        <v>9.1208258205128317E-2</v>
      </c>
      <c r="AA298" s="1">
        <f t="shared" si="678"/>
        <v>0.12011356481661535</v>
      </c>
      <c r="AB298" s="1">
        <f t="shared" si="679"/>
        <v>0.15501177319951373</v>
      </c>
      <c r="AC298" s="1">
        <f t="shared" si="680"/>
        <v>0.19613626475710372</v>
      </c>
      <c r="AD298" s="1">
        <f t="shared" si="681"/>
        <v>0.24344107617223318</v>
      </c>
      <c r="AE298" s="1">
        <f t="shared" si="682"/>
        <v>0.29656066530851977</v>
      </c>
      <c r="AF298" s="1">
        <f t="shared" si="683"/>
        <v>0.35479613261955434</v>
      </c>
      <c r="AG298" s="1">
        <f t="shared" si="684"/>
        <v>0.41713288551099625</v>
      </c>
      <c r="AH298" s="1">
        <f t="shared" si="685"/>
        <v>0.48229064266866828</v>
      </c>
      <c r="AI298" s="1">
        <f t="shared" si="686"/>
        <v>0.54880205503259005</v>
      </c>
      <c r="AJ298" s="1">
        <f t="shared" si="687"/>
        <v>0.61511191548179522</v>
      </c>
      <c r="AK298" s="1">
        <f t="shared" si="688"/>
        <v>0.67968577093521143</v>
      </c>
      <c r="AL298" s="1">
        <f t="shared" si="689"/>
        <v>0.74111535852779964</v>
      </c>
      <c r="AM298" s="1">
        <f t="shared" si="690"/>
        <v>0.7982089233008498</v>
      </c>
      <c r="AN298" s="1">
        <f t="shared" si="691"/>
        <v>0.85005698225647874</v>
      </c>
      <c r="AO298" s="1">
        <f t="shared" si="692"/>
        <v>0.8960679500603469</v>
      </c>
      <c r="AP298" s="1">
        <f t="shared" si="693"/>
        <v>0.93597246876006523</v>
      </c>
      <c r="AQ298" s="1">
        <f t="shared" si="694"/>
        <v>0.96979946741946077</v>
      </c>
      <c r="AR298" s="1">
        <f t="shared" si="695"/>
        <v>0.99783022530711873</v>
      </c>
      <c r="AS298" s="1">
        <f t="shared" si="696"/>
        <v>1.020538593102053</v>
      </c>
      <c r="AT298" s="1">
        <f t="shared" si="697"/>
        <v>1.0385259268781779</v>
      </c>
      <c r="AU298" s="1">
        <f t="shared" si="698"/>
        <v>1.0524583891181631</v>
      </c>
      <c r="AV298" s="1">
        <f t="shared" si="699"/>
        <v>1.0630124563287993</v>
      </c>
      <c r="AW298" s="1">
        <f t="shared" si="700"/>
        <v>1.0708322206921199</v>
      </c>
      <c r="AX298" s="1">
        <f t="shared" si="701"/>
        <v>1.0764998369153815</v>
      </c>
      <c r="AY298" s="1">
        <f t="shared" si="702"/>
        <v>1.0805185911207509</v>
      </c>
      <c r="AZ298" s="1">
        <f t="shared" si="703"/>
        <v>1.0833067537240371</v>
      </c>
      <c r="BA298" s="1">
        <f t="shared" si="704"/>
        <v>1.0851996720333363</v>
      </c>
      <c r="BB298" s="1">
        <f t="shared" si="705"/>
        <v>1.0864573929186159</v>
      </c>
      <c r="BC298" s="1">
        <f t="shared" si="706"/>
        <v>1.0872753429108946</v>
      </c>
      <c r="BD298" s="1">
        <f t="shared" si="707"/>
        <v>1.0877960703938534</v>
      </c>
      <c r="BE298" s="1">
        <f t="shared" si="708"/>
        <v>1.0881206234489604</v>
      </c>
      <c r="BF298" s="1">
        <f t="shared" si="709"/>
        <v>1.0883186843432693</v>
      </c>
      <c r="BG298" s="1">
        <f t="shared" si="710"/>
        <v>1.0884370378471979</v>
      </c>
      <c r="BH298" s="1">
        <f t="shared" si="711"/>
        <v>1.088506285636661</v>
      </c>
      <c r="BI298" s="1">
        <f t="shared" si="712"/>
        <v>1.0885459331131835</v>
      </c>
      <c r="BJ298" s="1">
        <f t="shared" si="713"/>
        <v>1.0885680864786573</v>
      </c>
      <c r="BK298" s="1">
        <f t="shared" si="714"/>
        <v>1.0885800329131972</v>
      </c>
      <c r="BL298" s="1">
        <f t="shared" si="715"/>
        <v>1.0885859612095754</v>
      </c>
      <c r="BM298" s="1">
        <f t="shared" si="716"/>
        <v>1.0885880355162663</v>
      </c>
      <c r="BN298" s="1">
        <f t="shared" si="717"/>
        <v>1.0885869757167976</v>
      </c>
      <c r="BO298" s="1">
        <f t="shared" si="718"/>
        <v>1.088582232835934</v>
      </c>
      <c r="BP298" s="1">
        <f t="shared" si="719"/>
        <v>1.0885717801099652</v>
      </c>
      <c r="BQ298" s="1">
        <f t="shared" si="720"/>
        <v>1.0885514704003074</v>
      </c>
      <c r="BR298" s="1">
        <f t="shared" si="721"/>
        <v>1.0885138382772999</v>
      </c>
      <c r="BS298" s="1">
        <f t="shared" si="722"/>
        <v>1.0884461521523963</v>
      </c>
      <c r="BT298" s="1">
        <f t="shared" si="723"/>
        <v>1.0883274547095572</v>
      </c>
      <c r="BU298" s="1">
        <f t="shared" si="724"/>
        <v>1.0881242819544232</v>
      </c>
      <c r="BV298" s="1">
        <f t="shared" si="725"/>
        <v>1.0877847441722686</v>
      </c>
      <c r="BW298" s="1">
        <f t="shared" si="726"/>
        <v>1.0872307154251832</v>
      </c>
      <c r="BX298" s="1">
        <f t="shared" si="727"/>
        <v>1.086348045419709</v>
      </c>
      <c r="BY298" s="1">
        <f t="shared" si="728"/>
        <v>1.0849750083641552</v>
      </c>
      <c r="BZ298" s="1">
        <f t="shared" si="729"/>
        <v>1.0828896518089326</v>
      </c>
      <c r="CA298" s="1">
        <f t="shared" si="730"/>
        <v>1.0797972880436697</v>
      </c>
      <c r="CB298" s="1">
        <f t="shared" si="731"/>
        <v>1.075320020776223</v>
      </c>
      <c r="CC298" s="1">
        <f t="shared" si="732"/>
        <v>1.0689908078812349</v>
      </c>
      <c r="CD298" s="1">
        <f t="shared" si="733"/>
        <v>1.0602549667843653</v>
      </c>
      <c r="CE298" s="1">
        <f t="shared" si="734"/>
        <v>1.0484820465155567</v>
      </c>
      <c r="CF298" s="1">
        <f t="shared" si="735"/>
        <v>1.0329904478450114</v>
      </c>
      <c r="CG298" s="1">
        <f t="shared" si="736"/>
        <v>1.0130859662106675</v>
      </c>
      <c r="CH298" s="1">
        <f t="shared" si="737"/>
        <v>0.98811358018980422</v>
      </c>
      <c r="CI298" s="1">
        <f t="shared" si="738"/>
        <v>0.95751949203667508</v>
      </c>
      <c r="CJ298" s="1">
        <f t="shared" si="739"/>
        <v>0.92091799477247227</v>
      </c>
      <c r="CK298" s="1">
        <f t="shared" si="740"/>
        <v>0.87815566709514659</v>
      </c>
      <c r="CL298" s="1">
        <f t="shared" si="741"/>
        <v>0.82936419488663804</v>
      </c>
      <c r="CM298" s="1">
        <f t="shared" si="742"/>
        <v>0.77499321397631438</v>
      </c>
      <c r="CN298" s="1">
        <f t="shared" si="743"/>
        <v>0.71581618144136516</v>
      </c>
      <c r="CO298" s="1">
        <f t="shared" si="744"/>
        <v>0.65290532945896484</v>
      </c>
      <c r="CP298" s="1">
        <f t="shared" si="745"/>
        <v>0.58757582745332337</v>
      </c>
      <c r="CQ298" s="1">
        <f t="shared" si="746"/>
        <v>0.52130369740571381</v>
      </c>
      <c r="CR298" s="1">
        <f t="shared" si="747"/>
        <v>0.45562598262154397</v>
      </c>
      <c r="CS298" s="1">
        <f t="shared" si="748"/>
        <v>0.39203439837182036</v>
      </c>
      <c r="CT298" s="1">
        <f t="shared" si="749"/>
        <v>0.3318746570545002</v>
      </c>
      <c r="CU298" s="1">
        <f t="shared" si="750"/>
        <v>0.27626267962600631</v>
      </c>
      <c r="CV298" s="1">
        <f t="shared" si="751"/>
        <v>0.22602619425856765</v>
      </c>
      <c r="CW298" s="1">
        <f t="shared" si="752"/>
        <v>0.18167633713618511</v>
      </c>
      <c r="CX298" s="1">
        <f t="shared" si="753"/>
        <v>0.14340956560383722</v>
      </c>
      <c r="CY298" s="1">
        <f t="shared" si="754"/>
        <v>0.11113625103557379</v>
      </c>
      <c r="CZ298" s="1">
        <f t="shared" si="755"/>
        <v>8.452937255923991E-2</v>
      </c>
      <c r="DA298" s="1">
        <f t="shared" si="756"/>
        <v>6.3085153566695501E-2</v>
      </c>
      <c r="DB298" s="1">
        <f t="shared" si="757"/>
        <v>4.6187333407083461E-2</v>
      </c>
      <c r="DC298" s="1">
        <f t="shared" si="758"/>
        <v>3.3167834552594984E-2</v>
      </c>
      <c r="DD298" s="1">
        <f t="shared" si="759"/>
        <v>2.3358473111422241E-2</v>
      </c>
      <c r="DE298" s="1">
        <f t="shared" si="760"/>
        <v>1.6130599326036912E-2</v>
      </c>
      <c r="DF298" s="1">
        <f t="shared" si="761"/>
        <v>1.0921712997778058E-2</v>
      </c>
      <c r="DG298" s="1">
        <f t="shared" si="762"/>
        <v>7.2498584342370904E-3</v>
      </c>
      <c r="DH298" s="1">
        <f t="shared" si="763"/>
        <v>4.717794332752042E-3</v>
      </c>
      <c r="DI298" s="1">
        <f t="shared" si="764"/>
        <v>3.009528471526037E-3</v>
      </c>
      <c r="DJ298" s="1">
        <f t="shared" si="765"/>
        <v>1.8818866463051903E-3</v>
      </c>
      <c r="DK298" s="1">
        <f t="shared" si="766"/>
        <v>1.1534937505825755E-3</v>
      </c>
      <c r="DL298" s="1">
        <f t="shared" si="767"/>
        <v>6.9304286507857382E-4</v>
      </c>
      <c r="DM298" s="1">
        <f t="shared" si="768"/>
        <v>4.0815847709727097E-4</v>
      </c>
      <c r="DN298" s="1">
        <f t="shared" si="769"/>
        <v>2.3562766134907899E-4</v>
      </c>
      <c r="DO298" s="1">
        <f t="shared" si="770"/>
        <v>1.3334014631731636E-4</v>
      </c>
      <c r="DP298" s="1">
        <f t="shared" si="771"/>
        <v>7.3968105537278251E-5</v>
      </c>
      <c r="DQ298" s="1">
        <f t="shared" si="772"/>
        <v>4.0224585840882553E-5</v>
      </c>
      <c r="DR298" s="1">
        <f t="shared" si="773"/>
        <v>2.1444670052923353E-5</v>
      </c>
      <c r="DS298" s="1">
        <f t="shared" si="774"/>
        <v>1.1208496076482506E-5</v>
      </c>
      <c r="DT298" s="1">
        <f t="shared" si="775"/>
        <v>5.7437700219410675E-6</v>
      </c>
      <c r="DU298" s="1">
        <f t="shared" si="776"/>
        <v>2.8859700394607091E-6</v>
      </c>
      <c r="DV298" s="1">
        <f t="shared" si="777"/>
        <v>1.4218593445903093E-6</v>
      </c>
      <c r="DW298" s="1">
        <f t="shared" si="778"/>
        <v>6.8693854598183178E-7</v>
      </c>
      <c r="DX298" s="1">
        <f t="shared" si="779"/>
        <v>3.2546418771126908E-7</v>
      </c>
      <c r="DY298" s="1">
        <f t="shared" si="780"/>
        <v>1.5123117861204811E-7</v>
      </c>
      <c r="DZ298" s="1">
        <f t="shared" si="781"/>
        <v>6.8922648918597393E-8</v>
      </c>
      <c r="EA298" s="1">
        <f t="shared" si="782"/>
        <v>3.0810276049619155E-8</v>
      </c>
      <c r="EB298" s="1">
        <f t="shared" si="783"/>
        <v>1.3510562725456257E-8</v>
      </c>
      <c r="EC298" s="1">
        <f t="shared" si="784"/>
        <v>5.8120228819841966E-9</v>
      </c>
      <c r="ED298" s="1">
        <f t="shared" si="785"/>
        <v>2.4529546893742882E-9</v>
      </c>
      <c r="EE298" s="1">
        <f t="shared" si="786"/>
        <v>1.0157639110070112E-9</v>
      </c>
      <c r="EF298" s="1">
        <f t="shared" si="787"/>
        <v>4.1273386383304552E-10</v>
      </c>
      <c r="EG298" s="1">
        <f t="shared" si="788"/>
        <v>1.6457155517910232E-10</v>
      </c>
      <c r="EH298" s="1">
        <f t="shared" si="789"/>
        <v>6.4399165064593379E-11</v>
      </c>
      <c r="EI298" s="1">
        <f t="shared" si="790"/>
        <v>2.4733185325374882E-11</v>
      </c>
      <c r="EJ298" s="1">
        <f t="shared" si="791"/>
        <v>9.3236900227389808E-12</v>
      </c>
      <c r="EK298" s="1">
        <f t="shared" si="792"/>
        <v>3.4501435603784046E-12</v>
      </c>
      <c r="EL298" s="1">
        <f t="shared" si="793"/>
        <v>1.2533190019682324E-12</v>
      </c>
      <c r="EM298" s="1">
        <f t="shared" si="794"/>
        <v>4.4698675479659332E-13</v>
      </c>
      <c r="EN298" s="1">
        <f t="shared" si="795"/>
        <v>1.5651990345982863E-13</v>
      </c>
      <c r="EO298" s="1">
        <f t="shared" si="796"/>
        <v>5.3817003506320705E-14</v>
      </c>
      <c r="EP298" s="1">
        <f t="shared" si="797"/>
        <v>1.817094039321083E-14</v>
      </c>
      <c r="EQ298" s="1">
        <f t="shared" si="798"/>
        <v>6.025261841734082E-15</v>
      </c>
      <c r="ER298" s="1">
        <f t="shared" si="799"/>
        <v>1.9622190353727533E-15</v>
      </c>
      <c r="ES298" s="1">
        <f t="shared" si="800"/>
        <v>6.2765962229434021E-16</v>
      </c>
      <c r="ET298" s="1">
        <f t="shared" si="801"/>
        <v>1.9721404029175275E-16</v>
      </c>
      <c r="EU298" s="1">
        <f t="shared" si="802"/>
        <v>6.0872318455314851E-17</v>
      </c>
      <c r="EV298" s="1">
        <f t="shared" si="803"/>
        <v>1.8458708211079837E-17</v>
      </c>
      <c r="EW298" s="1">
        <f t="shared" si="804"/>
        <v>5.4993695723285845E-18</v>
      </c>
      <c r="EX298" s="1">
        <f t="shared" si="805"/>
        <v>1.6098481341496655E-18</v>
      </c>
      <c r="EY298" s="1">
        <f t="shared" si="806"/>
        <v>4.6306994806906953E-19</v>
      </c>
      <c r="EZ298" s="1">
        <f t="shared" si="807"/>
        <v>1.3089319427585533E-19</v>
      </c>
      <c r="FA298" s="1">
        <f t="shared" si="808"/>
        <v>3.6345009584715887E-20</v>
      </c>
      <c r="FB298" s="1">
        <f t="shared" si="809"/>
        <v>9.8423370345445948E-21</v>
      </c>
      <c r="FC298" s="1">
        <f t="shared" si="810"/>
        <v>2.2631918936026733E-21</v>
      </c>
      <c r="FD298" s="75">
        <f t="shared" si="661"/>
        <v>-2.2631918936026733E-21</v>
      </c>
    </row>
    <row r="299" spans="7:160" x14ac:dyDescent="0.35">
      <c r="G299" t="str">
        <f t="shared" si="657"/>
        <v>Refd, t=1.42</v>
      </c>
      <c r="H299" s="76">
        <f t="shared" si="658"/>
        <v>1.4199999999999917</v>
      </c>
      <c r="I299" s="1">
        <f t="shared" si="659"/>
        <v>0</v>
      </c>
      <c r="J299" s="22">
        <f t="shared" si="660"/>
        <v>1.0417167940936638E-5</v>
      </c>
      <c r="K299" s="1">
        <f t="shared" si="662"/>
        <v>5.3802646718236171E-5</v>
      </c>
      <c r="L299" s="1">
        <f t="shared" si="663"/>
        <v>1.3659698839903737E-4</v>
      </c>
      <c r="M299" s="1">
        <f t="shared" si="664"/>
        <v>2.8613039235097766E-4</v>
      </c>
      <c r="N299" s="1">
        <f t="shared" si="665"/>
        <v>5.4550082011928821E-4</v>
      </c>
      <c r="O299" s="1">
        <f t="shared" si="666"/>
        <v>9.8075262875433234E-4</v>
      </c>
      <c r="P299" s="1">
        <f t="shared" si="667"/>
        <v>1.6901361274860576E-3</v>
      </c>
      <c r="Q299" s="1">
        <f t="shared" si="668"/>
        <v>2.8153870677856976E-3</v>
      </c>
      <c r="R299" s="1">
        <f t="shared" si="669"/>
        <v>4.5545493920951668E-3</v>
      </c>
      <c r="S299" s="1">
        <f t="shared" si="670"/>
        <v>7.1752942298933791E-3</v>
      </c>
      <c r="T299" s="1">
        <f t="shared" si="671"/>
        <v>1.1027009184222199E-2</v>
      </c>
      <c r="U299" s="1">
        <f t="shared" si="672"/>
        <v>1.6549245764909151E-2</v>
      </c>
      <c r="V299" s="1">
        <f t="shared" si="673"/>
        <v>2.4273576495508403E-2</v>
      </c>
      <c r="W299" s="1">
        <f t="shared" si="674"/>
        <v>3.4815722364447049E-2</v>
      </c>
      <c r="X299" s="1">
        <f t="shared" si="675"/>
        <v>4.8855162282591527E-2</v>
      </c>
      <c r="Y299" s="1">
        <f t="shared" si="676"/>
        <v>6.7100471168093881E-2</v>
      </c>
      <c r="Z299" s="1">
        <f t="shared" si="677"/>
        <v>9.0240378818847611E-2</v>
      </c>
      <c r="AA299" s="1">
        <f t="shared" si="678"/>
        <v>0.1188828592724348</v>
      </c>
      <c r="AB299" s="1">
        <f t="shared" si="679"/>
        <v>0.15348712835080719</v>
      </c>
      <c r="AC299" s="1">
        <f t="shared" si="680"/>
        <v>0.19429577137113693</v>
      </c>
      <c r="AD299" s="1">
        <f t="shared" si="681"/>
        <v>0.2412757998362596</v>
      </c>
      <c r="AE299" s="1">
        <f t="shared" si="682"/>
        <v>0.29407775581657825</v>
      </c>
      <c r="AF299" s="1">
        <f t="shared" si="683"/>
        <v>0.35202074653930043</v>
      </c>
      <c r="AG299" s="1">
        <f t="shared" si="684"/>
        <v>0.41410850013971767</v>
      </c>
      <c r="AH299" s="1">
        <f t="shared" si="685"/>
        <v>0.47907753291445332</v>
      </c>
      <c r="AI299" s="1">
        <f t="shared" si="686"/>
        <v>0.54547395956364531</v>
      </c>
      <c r="AJ299" s="1">
        <f t="shared" si="687"/>
        <v>0.61175118975003617</v>
      </c>
      <c r="AK299" s="1">
        <f t="shared" si="688"/>
        <v>0.67637756032872087</v>
      </c>
      <c r="AL299" s="1">
        <f t="shared" si="689"/>
        <v>0.73794147801347743</v>
      </c>
      <c r="AM299" s="1">
        <f t="shared" si="690"/>
        <v>0.79524217007264919</v>
      </c>
      <c r="AN299" s="1">
        <f t="shared" si="691"/>
        <v>0.8473565285218182</v>
      </c>
      <c r="AO299" s="1">
        <f t="shared" si="692"/>
        <v>0.89367628261197207</v>
      </c>
      <c r="AP299" s="1">
        <f t="shared" si="693"/>
        <v>0.93391409870981656</v>
      </c>
      <c r="AQ299" s="1">
        <f t="shared" si="694"/>
        <v>0.96808137581012699</v>
      </c>
      <c r="AR299" s="1">
        <f t="shared" si="695"/>
        <v>0.99644378519296561</v>
      </c>
      <c r="AS299" s="1">
        <f t="shared" si="696"/>
        <v>1.0194625514446614</v>
      </c>
      <c r="AT299" s="1">
        <f t="shared" si="697"/>
        <v>1.0377299578206898</v>
      </c>
      <c r="AU299" s="1">
        <f t="shared" si="698"/>
        <v>1.0519067424975646</v>
      </c>
      <c r="AV299" s="1">
        <f t="shared" si="699"/>
        <v>1.0626673046953199</v>
      </c>
      <c r="AW299" s="1">
        <f t="shared" si="700"/>
        <v>1.0706564284083904</v>
      </c>
      <c r="AX299" s="1">
        <f t="shared" si="701"/>
        <v>1.0764590078278684</v>
      </c>
      <c r="AY299" s="1">
        <f t="shared" si="702"/>
        <v>1.0805823726284243</v>
      </c>
      <c r="AZ299" s="1">
        <f t="shared" si="703"/>
        <v>1.0834494685267535</v>
      </c>
      <c r="BA299" s="1">
        <f t="shared" si="704"/>
        <v>1.0854004072461252</v>
      </c>
      <c r="BB299" s="1">
        <f t="shared" si="705"/>
        <v>1.0866997004590153</v>
      </c>
      <c r="BC299" s="1">
        <f t="shared" si="706"/>
        <v>1.0875467015708453</v>
      </c>
      <c r="BD299" s="1">
        <f t="shared" si="707"/>
        <v>1.0880872379632722</v>
      </c>
      <c r="BE299" s="1">
        <f t="shared" si="708"/>
        <v>1.0884249759821263</v>
      </c>
      <c r="BF299" s="1">
        <f t="shared" si="709"/>
        <v>1.0886316068620876</v>
      </c>
      <c r="BG299" s="1">
        <f t="shared" si="710"/>
        <v>1.0887554017192678</v>
      </c>
      <c r="BH299" s="1">
        <f t="shared" si="711"/>
        <v>1.0888280253009537</v>
      </c>
      <c r="BI299" s="1">
        <f t="shared" si="712"/>
        <v>1.0888697194384196</v>
      </c>
      <c r="BJ299" s="1">
        <f t="shared" si="713"/>
        <v>1.088893085126531</v>
      </c>
      <c r="BK299" s="1">
        <f t="shared" si="714"/>
        <v>1.0889057322234457</v>
      </c>
      <c r="BL299" s="1">
        <f t="shared" si="715"/>
        <v>1.0889120537329018</v>
      </c>
      <c r="BM299" s="1">
        <f t="shared" si="716"/>
        <v>1.0889143389739262</v>
      </c>
      <c r="BN299" s="1">
        <f t="shared" si="717"/>
        <v>1.0889133817894643</v>
      </c>
      <c r="BO299" s="1">
        <f t="shared" si="718"/>
        <v>1.0889086750960342</v>
      </c>
      <c r="BP299" s="1">
        <f t="shared" si="719"/>
        <v>1.0888982152787254</v>
      </c>
      <c r="BQ299" s="1">
        <f t="shared" si="720"/>
        <v>1.0888778698733019</v>
      </c>
      <c r="BR299" s="1">
        <f t="shared" si="721"/>
        <v>1.0888401896389188</v>
      </c>
      <c r="BS299" s="1">
        <f t="shared" si="722"/>
        <v>1.0887724733853781</v>
      </c>
      <c r="BT299" s="1">
        <f t="shared" si="723"/>
        <v>1.0886538271581712</v>
      </c>
      <c r="BU299" s="1">
        <f t="shared" si="724"/>
        <v>1.0884509118077219</v>
      </c>
      <c r="BV299" s="1">
        <f t="shared" si="725"/>
        <v>1.08811206597121</v>
      </c>
      <c r="BW299" s="1">
        <f t="shared" si="726"/>
        <v>1.087559554088378</v>
      </c>
      <c r="BX299" s="1">
        <f t="shared" si="727"/>
        <v>1.086679854225697</v>
      </c>
      <c r="BY299" s="1">
        <f t="shared" si="728"/>
        <v>1.0853121974557429</v>
      </c>
      <c r="BZ299" s="1">
        <f t="shared" si="729"/>
        <v>1.0832360131354528</v>
      </c>
      <c r="CA299" s="1">
        <f t="shared" si="730"/>
        <v>1.0801585066096109</v>
      </c>
      <c r="CB299" s="1">
        <f t="shared" si="731"/>
        <v>1.075704238113486</v>
      </c>
      <c r="CC299" s="1">
        <f t="shared" si="732"/>
        <v>1.0694091732860267</v>
      </c>
      <c r="CD299" s="1">
        <f t="shared" si="733"/>
        <v>1.0607220792208261</v>
      </c>
      <c r="CE299" s="1">
        <f t="shared" si="734"/>
        <v>1.0490161622033665</v>
      </c>
      <c r="CF299" s="1">
        <f t="shared" si="735"/>
        <v>1.0336133145877784</v>
      </c>
      <c r="CG299" s="1">
        <f t="shared" si="736"/>
        <v>1.0138221550602411</v>
      </c>
      <c r="CH299" s="1">
        <f t="shared" si="737"/>
        <v>0.98898922539969325</v>
      </c>
      <c r="CI299" s="1">
        <f t="shared" si="738"/>
        <v>0.9585604234817604</v>
      </c>
      <c r="CJ299" s="1">
        <f t="shared" si="739"/>
        <v>0.9221473473851326</v>
      </c>
      <c r="CK299" s="1">
        <f t="shared" si="740"/>
        <v>0.87959116497987699</v>
      </c>
      <c r="CL299" s="1">
        <f t="shared" si="741"/>
        <v>0.83101541195796125</v>
      </c>
      <c r="CM299" s="1">
        <f t="shared" si="742"/>
        <v>0.77685918329565506</v>
      </c>
      <c r="CN299" s="1">
        <f t="shared" si="743"/>
        <v>0.7178837396681611</v>
      </c>
      <c r="CO299" s="1">
        <f t="shared" si="744"/>
        <v>0.6551485278431326</v>
      </c>
      <c r="CP299" s="1">
        <f t="shared" si="745"/>
        <v>0.58995661753642126</v>
      </c>
      <c r="CQ299" s="1">
        <f t="shared" si="746"/>
        <v>0.52377392490214125</v>
      </c>
      <c r="CR299" s="1">
        <f t="shared" si="747"/>
        <v>0.4581305271349283</v>
      </c>
      <c r="CS299" s="1">
        <f t="shared" si="748"/>
        <v>0.39451511713308796</v>
      </c>
      <c r="CT299" s="1">
        <f t="shared" si="749"/>
        <v>0.33427466364103803</v>
      </c>
      <c r="CU299" s="1">
        <f t="shared" si="750"/>
        <v>0.27853043922752563</v>
      </c>
      <c r="CV299" s="1">
        <f t="shared" si="751"/>
        <v>0.22811895454896339</v>
      </c>
      <c r="CW299" s="1">
        <f t="shared" si="752"/>
        <v>0.18356252874730372</v>
      </c>
      <c r="CX299" s="1">
        <f t="shared" si="753"/>
        <v>0.14506997342828981</v>
      </c>
      <c r="CY299" s="1">
        <f t="shared" si="754"/>
        <v>0.11256394286483316</v>
      </c>
      <c r="CZ299" s="1">
        <f t="shared" si="755"/>
        <v>8.5728539946617124E-2</v>
      </c>
      <c r="DA299" s="1">
        <f t="shared" si="756"/>
        <v>6.4069143463022629E-2</v>
      </c>
      <c r="DB299" s="1">
        <f t="shared" si="757"/>
        <v>4.6976212563307265E-2</v>
      </c>
      <c r="DC299" s="1">
        <f t="shared" si="758"/>
        <v>3.3785830383377811E-2</v>
      </c>
      <c r="DD299" s="1">
        <f t="shared" si="759"/>
        <v>2.383158518371719E-2</v>
      </c>
      <c r="DE299" s="1">
        <f t="shared" si="760"/>
        <v>1.6484593085177308E-2</v>
      </c>
      <c r="DF299" s="1">
        <f t="shared" si="761"/>
        <v>1.1180612388047288E-2</v>
      </c>
      <c r="DG299" s="1">
        <f t="shared" si="762"/>
        <v>7.4349650112922484E-3</v>
      </c>
      <c r="DH299" s="1">
        <f t="shared" si="763"/>
        <v>4.8471901408452594E-3</v>
      </c>
      <c r="DI299" s="1">
        <f t="shared" si="764"/>
        <v>3.0979745635119258E-3</v>
      </c>
      <c r="DJ299" s="1">
        <f t="shared" si="765"/>
        <v>1.9410087677061679E-3</v>
      </c>
      <c r="DK299" s="1">
        <f t="shared" si="766"/>
        <v>1.1921471157748933E-3</v>
      </c>
      <c r="DL299" s="1">
        <f t="shared" si="767"/>
        <v>7.1776259243785891E-4</v>
      </c>
      <c r="DM299" s="1">
        <f t="shared" si="768"/>
        <v>4.2362427288871325E-4</v>
      </c>
      <c r="DN299" s="1">
        <f t="shared" si="769"/>
        <v>2.4509496354230666E-4</v>
      </c>
      <c r="DO299" s="1">
        <f t="shared" si="770"/>
        <v>1.3901113343206358E-4</v>
      </c>
      <c r="DP299" s="1">
        <f t="shared" si="771"/>
        <v>7.7292576194108219E-5</v>
      </c>
      <c r="DQ299" s="1">
        <f t="shared" si="772"/>
        <v>4.2132112405657681E-5</v>
      </c>
      <c r="DR299" s="1">
        <f t="shared" si="773"/>
        <v>2.2516079757654314E-5</v>
      </c>
      <c r="DS299" s="1">
        <f t="shared" si="774"/>
        <v>1.1797651495553542E-5</v>
      </c>
      <c r="DT299" s="1">
        <f t="shared" si="775"/>
        <v>6.0609791545927448E-6</v>
      </c>
      <c r="DU299" s="1">
        <f t="shared" si="776"/>
        <v>3.0532157180133356E-6</v>
      </c>
      <c r="DV299" s="1">
        <f t="shared" si="777"/>
        <v>1.5082186527926828E-6</v>
      </c>
      <c r="DW299" s="1">
        <f t="shared" si="778"/>
        <v>7.3061624132206287E-7</v>
      </c>
      <c r="DX299" s="1">
        <f t="shared" si="779"/>
        <v>3.4710420056857327E-7</v>
      </c>
      <c r="DY299" s="1">
        <f t="shared" si="780"/>
        <v>1.6173513973497029E-7</v>
      </c>
      <c r="DZ299" s="1">
        <f t="shared" si="781"/>
        <v>7.3918352234049557E-8</v>
      </c>
      <c r="EA299" s="1">
        <f t="shared" si="782"/>
        <v>3.3138570160409364E-8</v>
      </c>
      <c r="EB299" s="1">
        <f t="shared" si="783"/>
        <v>1.4574034553813968E-8</v>
      </c>
      <c r="EC299" s="1">
        <f t="shared" si="784"/>
        <v>6.2881357335056199E-9</v>
      </c>
      <c r="ED299" s="1">
        <f t="shared" si="785"/>
        <v>2.6619025425728959E-9</v>
      </c>
      <c r="EE299" s="1">
        <f t="shared" si="786"/>
        <v>1.105663528456041E-9</v>
      </c>
      <c r="EF299" s="1">
        <f t="shared" si="787"/>
        <v>4.5065811387718892E-10</v>
      </c>
      <c r="EG299" s="1">
        <f t="shared" si="788"/>
        <v>1.8025935922180815E-10</v>
      </c>
      <c r="EH299" s="1">
        <f t="shared" si="789"/>
        <v>7.0763302141595371E-11</v>
      </c>
      <c r="EI299" s="1">
        <f t="shared" si="790"/>
        <v>2.7265366420799451E-11</v>
      </c>
      <c r="EJ299" s="1">
        <f t="shared" si="791"/>
        <v>1.0311953943530938E-11</v>
      </c>
      <c r="EK299" s="1">
        <f t="shared" si="792"/>
        <v>3.8285151721437659E-12</v>
      </c>
      <c r="EL299" s="1">
        <f t="shared" si="793"/>
        <v>1.3954456321477642E-12</v>
      </c>
      <c r="EM299" s="1">
        <f t="shared" si="794"/>
        <v>4.9936934340213112E-13</v>
      </c>
      <c r="EN299" s="1">
        <f t="shared" si="795"/>
        <v>1.7546495064430778E-13</v>
      </c>
      <c r="EO299" s="1">
        <f t="shared" si="796"/>
        <v>6.0541251035037007E-14</v>
      </c>
      <c r="EP299" s="1">
        <f t="shared" si="797"/>
        <v>2.0513401308456752E-14</v>
      </c>
      <c r="EQ299" s="1">
        <f t="shared" si="798"/>
        <v>6.8262432403064508E-15</v>
      </c>
      <c r="ER299" s="1">
        <f t="shared" si="799"/>
        <v>2.2310838892748262E-15</v>
      </c>
      <c r="ES299" s="1">
        <f t="shared" si="800"/>
        <v>7.1626225553478529E-16</v>
      </c>
      <c r="ET299" s="1">
        <f t="shared" si="801"/>
        <v>2.2588214779340803E-16</v>
      </c>
      <c r="EU299" s="1">
        <f t="shared" si="802"/>
        <v>6.9980451725605002E-17</v>
      </c>
      <c r="EV299" s="1">
        <f t="shared" si="803"/>
        <v>2.1300388306468028E-17</v>
      </c>
      <c r="EW299" s="1">
        <f t="shared" si="804"/>
        <v>6.3700790846880954E-18</v>
      </c>
      <c r="EX299" s="1">
        <f t="shared" si="805"/>
        <v>1.8718834488736443E-18</v>
      </c>
      <c r="EY299" s="1">
        <f t="shared" si="806"/>
        <v>5.4052853537737083E-19</v>
      </c>
      <c r="EZ299" s="1">
        <f t="shared" si="807"/>
        <v>1.5338503753632364E-19</v>
      </c>
      <c r="FA299" s="1">
        <f t="shared" si="808"/>
        <v>4.2757932973054643E-20</v>
      </c>
      <c r="FB299" s="1">
        <f t="shared" si="809"/>
        <v>1.1623873234612849E-20</v>
      </c>
      <c r="FC299" s="1">
        <f t="shared" si="810"/>
        <v>2.6814950063716218E-21</v>
      </c>
      <c r="FD299" s="75">
        <f t="shared" si="661"/>
        <v>-2.6814950063716218E-21</v>
      </c>
    </row>
    <row r="300" spans="7:160" x14ac:dyDescent="0.35">
      <c r="G300" t="str">
        <f t="shared" si="657"/>
        <v>Refd, t=1.42</v>
      </c>
      <c r="H300" s="76">
        <f t="shared" si="658"/>
        <v>1.4249999999999916</v>
      </c>
      <c r="I300" s="1">
        <f t="shared" si="659"/>
        <v>0</v>
      </c>
      <c r="J300" s="22">
        <f t="shared" si="660"/>
        <v>1.030429790499443E-5</v>
      </c>
      <c r="K300" s="1">
        <f t="shared" si="662"/>
        <v>5.3217448055109591E-5</v>
      </c>
      <c r="L300" s="1">
        <f t="shared" si="663"/>
        <v>1.350993884425486E-4</v>
      </c>
      <c r="M300" s="1">
        <f t="shared" si="664"/>
        <v>2.8295899071082445E-4</v>
      </c>
      <c r="N300" s="1">
        <f t="shared" si="665"/>
        <v>5.393783748556993E-4</v>
      </c>
      <c r="O300" s="1">
        <f t="shared" si="666"/>
        <v>9.6960321453502492E-4</v>
      </c>
      <c r="P300" s="1">
        <f t="shared" si="667"/>
        <v>1.670693489114969E-3</v>
      </c>
      <c r="Q300" s="1">
        <f t="shared" si="668"/>
        <v>2.7826807049650317E-3</v>
      </c>
      <c r="R300" s="1">
        <f t="shared" si="669"/>
        <v>4.501270143448863E-3</v>
      </c>
      <c r="S300" s="1">
        <f t="shared" si="670"/>
        <v>7.0910662116835058E-3</v>
      </c>
      <c r="T300" s="1">
        <f t="shared" si="671"/>
        <v>1.089762973382527E-2</v>
      </c>
      <c r="U300" s="1">
        <f t="shared" si="672"/>
        <v>1.6355996536966233E-2</v>
      </c>
      <c r="V300" s="1">
        <f t="shared" si="673"/>
        <v>2.3992750461297577E-2</v>
      </c>
      <c r="W300" s="1">
        <f t="shared" si="674"/>
        <v>3.4418543039752891E-2</v>
      </c>
      <c r="X300" s="1">
        <f t="shared" si="675"/>
        <v>4.8308280653376015E-2</v>
      </c>
      <c r="Y300" s="1">
        <f t="shared" si="676"/>
        <v>6.6367200437930915E-2</v>
      </c>
      <c r="Z300" s="1">
        <f t="shared" si="677"/>
        <v>8.9282759217108168E-2</v>
      </c>
      <c r="AA300" s="1">
        <f t="shared" si="678"/>
        <v>0.11766453458590882</v>
      </c>
      <c r="AB300" s="1">
        <f t="shared" si="679"/>
        <v>0.15197687320082748</v>
      </c>
      <c r="AC300" s="1">
        <f t="shared" si="680"/>
        <v>0.19247135551157146</v>
      </c>
      <c r="AD300" s="1">
        <f t="shared" si="681"/>
        <v>0.2391277434907963</v>
      </c>
      <c r="AE300" s="1">
        <f t="shared" si="682"/>
        <v>0.29161245155234727</v>
      </c>
      <c r="AF300" s="1">
        <f t="shared" si="683"/>
        <v>0.34926242608308999</v>
      </c>
      <c r="AG300" s="1">
        <f t="shared" si="684"/>
        <v>0.41109962270036088</v>
      </c>
      <c r="AH300" s="1">
        <f t="shared" si="685"/>
        <v>0.4758773590194898</v>
      </c>
      <c r="AI300" s="1">
        <f t="shared" si="686"/>
        <v>0.54215532412708423</v>
      </c>
      <c r="AJ300" s="1">
        <f t="shared" si="687"/>
        <v>0.60839575631396303</v>
      </c>
      <c r="AK300" s="1">
        <f t="shared" si="688"/>
        <v>0.67307007397252161</v>
      </c>
      <c r="AL300" s="1">
        <f t="shared" si="689"/>
        <v>0.73476369057925028</v>
      </c>
      <c r="AM300" s="1">
        <f t="shared" si="690"/>
        <v>0.79226715714309925</v>
      </c>
      <c r="AN300" s="1">
        <f t="shared" si="691"/>
        <v>0.84464404522501424</v>
      </c>
      <c r="AO300" s="1">
        <f t="shared" si="692"/>
        <v>0.89126963172551976</v>
      </c>
      <c r="AP300" s="1">
        <f t="shared" si="693"/>
        <v>0.93183874656259824</v>
      </c>
      <c r="AQ300" s="1">
        <f t="shared" si="694"/>
        <v>0.96634529652047685</v>
      </c>
      <c r="AR300" s="1">
        <f t="shared" si="695"/>
        <v>0.99503928841966993</v>
      </c>
      <c r="AS300" s="1">
        <f t="shared" si="696"/>
        <v>1.0183691887584616</v>
      </c>
      <c r="AT300" s="1">
        <f t="shared" si="697"/>
        <v>1.0369180264899038</v>
      </c>
      <c r="AU300" s="1">
        <f t="shared" si="698"/>
        <v>1.0513409126752291</v>
      </c>
      <c r="AV300" s="1">
        <f t="shared" si="699"/>
        <v>1.0623099708088775</v>
      </c>
      <c r="AW300" s="1">
        <f t="shared" si="700"/>
        <v>1.0704705025496877</v>
      </c>
      <c r="AX300" s="1">
        <f t="shared" si="701"/>
        <v>1.0764100042041425</v>
      </c>
      <c r="AY300" s="1">
        <f t="shared" si="702"/>
        <v>1.0806397534047509</v>
      </c>
      <c r="AZ300" s="1">
        <f t="shared" si="703"/>
        <v>1.0835873160133633</v>
      </c>
      <c r="BA300" s="1">
        <f t="shared" si="704"/>
        <v>1.0855975476597577</v>
      </c>
      <c r="BB300" s="1">
        <f t="shared" si="705"/>
        <v>1.0869394307640365</v>
      </c>
      <c r="BC300" s="1">
        <f t="shared" si="706"/>
        <v>1.0878162692372495</v>
      </c>
      <c r="BD300" s="1">
        <f t="shared" si="707"/>
        <v>1.0883772027865777</v>
      </c>
      <c r="BE300" s="1">
        <f t="shared" si="708"/>
        <v>1.0887285526322137</v>
      </c>
      <c r="BF300" s="1">
        <f t="shared" si="709"/>
        <v>1.0889440543247455</v>
      </c>
      <c r="BG300" s="1">
        <f t="shared" si="710"/>
        <v>1.0890734966536408</v>
      </c>
      <c r="BH300" s="1">
        <f t="shared" si="711"/>
        <v>1.0891496334584461</v>
      </c>
      <c r="BI300" s="1">
        <f t="shared" si="712"/>
        <v>1.0891934634960541</v>
      </c>
      <c r="BJ300" s="1">
        <f t="shared" si="713"/>
        <v>1.0892180979780102</v>
      </c>
      <c r="BK300" s="1">
        <f t="shared" si="714"/>
        <v>1.0892314805865719</v>
      </c>
      <c r="BL300" s="1">
        <f t="shared" si="715"/>
        <v>1.0892382163024978</v>
      </c>
      <c r="BM300" s="1">
        <f t="shared" si="716"/>
        <v>1.0892407248527716</v>
      </c>
      <c r="BN300" s="1">
        <f t="shared" si="717"/>
        <v>1.0892398774770424</v>
      </c>
      <c r="BO300" s="1">
        <f t="shared" si="718"/>
        <v>1.0892352112013357</v>
      </c>
      <c r="BP300" s="1">
        <f t="shared" si="719"/>
        <v>1.0892247469956933</v>
      </c>
      <c r="BQ300" s="1">
        <f t="shared" si="720"/>
        <v>1.089204368038194</v>
      </c>
      <c r="BR300" s="1">
        <f t="shared" si="721"/>
        <v>1.0891666419830861</v>
      </c>
      <c r="BS300" s="1">
        <f t="shared" si="722"/>
        <v>1.0890988985902899</v>
      </c>
      <c r="BT300" s="1">
        <f t="shared" si="723"/>
        <v>1.0889803076638143</v>
      </c>
      <c r="BU300" s="1">
        <f t="shared" si="724"/>
        <v>1.0887776550078958</v>
      </c>
      <c r="BV300" s="1">
        <f t="shared" si="725"/>
        <v>1.088439507127988</v>
      </c>
      <c r="BW300" s="1">
        <f t="shared" si="726"/>
        <v>1.087888517249084</v>
      </c>
      <c r="BX300" s="1">
        <f t="shared" si="727"/>
        <v>1.0870117883491837</v>
      </c>
      <c r="BY300" s="1">
        <f t="shared" si="728"/>
        <v>1.0856495021130552</v>
      </c>
      <c r="BZ300" s="1">
        <f t="shared" si="729"/>
        <v>1.0835824596157237</v>
      </c>
      <c r="CA300" s="1">
        <f t="shared" si="730"/>
        <v>1.080519744442878</v>
      </c>
      <c r="CB300" s="1">
        <f t="shared" si="731"/>
        <v>1.0760883534184991</v>
      </c>
      <c r="CC300" s="1">
        <f t="shared" si="732"/>
        <v>1.0698272354094562</v>
      </c>
      <c r="CD300" s="1">
        <f t="shared" si="733"/>
        <v>1.061188579933646</v>
      </c>
      <c r="CE300" s="1">
        <f t="shared" si="734"/>
        <v>1.0495492241432942</v>
      </c>
      <c r="CF300" s="1">
        <f t="shared" si="735"/>
        <v>1.0342345316902748</v>
      </c>
      <c r="CG300" s="1">
        <f t="shared" si="736"/>
        <v>1.0145559368289458</v>
      </c>
      <c r="CH300" s="1">
        <f t="shared" si="737"/>
        <v>0.98986155627379435</v>
      </c>
      <c r="CI300" s="1">
        <f t="shared" si="738"/>
        <v>0.95959702036246353</v>
      </c>
      <c r="CJ300" s="1">
        <f t="shared" si="739"/>
        <v>0.92337129708788168</v>
      </c>
      <c r="CK300" s="1">
        <f t="shared" si="740"/>
        <v>0.88102023494508808</v>
      </c>
      <c r="CL300" s="1">
        <f t="shared" si="741"/>
        <v>0.83265933076633414</v>
      </c>
      <c r="CM300" s="1">
        <f t="shared" si="742"/>
        <v>0.77871725788725765</v>
      </c>
      <c r="CN300" s="1">
        <f t="shared" si="743"/>
        <v>0.71994319165399467</v>
      </c>
      <c r="CO300" s="1">
        <f t="shared" si="744"/>
        <v>0.65738387872981696</v>
      </c>
      <c r="CP300" s="1">
        <f t="shared" si="745"/>
        <v>0.59233033262275481</v>
      </c>
      <c r="CQ300" s="1">
        <f t="shared" si="746"/>
        <v>0.52623835421873788</v>
      </c>
      <c r="CR300" s="1">
        <f t="shared" si="747"/>
        <v>0.46063098861564911</v>
      </c>
      <c r="CS300" s="1">
        <f t="shared" si="748"/>
        <v>0.39699378900720872</v>
      </c>
      <c r="CT300" s="1">
        <f t="shared" si="749"/>
        <v>0.33667482532156479</v>
      </c>
      <c r="CU300" s="1">
        <f t="shared" si="750"/>
        <v>0.28080054837177115</v>
      </c>
      <c r="CV300" s="1">
        <f t="shared" si="751"/>
        <v>0.2302160820045337</v>
      </c>
      <c r="CW300" s="1">
        <f t="shared" si="752"/>
        <v>0.18545478410256472</v>
      </c>
      <c r="CX300" s="1">
        <f t="shared" si="753"/>
        <v>0.14673771758747436</v>
      </c>
      <c r="CY300" s="1">
        <f t="shared" si="754"/>
        <v>0.11399976695625498</v>
      </c>
      <c r="CZ300" s="1">
        <f t="shared" si="755"/>
        <v>8.6936157424387081E-2</v>
      </c>
      <c r="DA300" s="1">
        <f t="shared" si="756"/>
        <v>6.5061466669424056E-2</v>
      </c>
      <c r="DB300" s="1">
        <f t="shared" si="757"/>
        <v>4.7772950451374599E-2</v>
      </c>
      <c r="DC300" s="1">
        <f t="shared" si="758"/>
        <v>3.4410948447149051E-2</v>
      </c>
      <c r="DD300" s="1">
        <f t="shared" si="759"/>
        <v>2.4310921789209652E-2</v>
      </c>
      <c r="DE300" s="1">
        <f t="shared" si="760"/>
        <v>1.6843846015965482E-2</v>
      </c>
      <c r="DF300" s="1">
        <f t="shared" si="761"/>
        <v>1.1443815811395463E-2</v>
      </c>
      <c r="DG300" s="1">
        <f t="shared" si="762"/>
        <v>7.6234884554406621E-3</v>
      </c>
      <c r="DH300" s="1">
        <f t="shared" si="763"/>
        <v>4.9792204185823766E-3</v>
      </c>
      <c r="DI300" s="1">
        <f t="shared" si="764"/>
        <v>3.1883953325129886E-3</v>
      </c>
      <c r="DJ300" s="1">
        <f t="shared" si="765"/>
        <v>2.0015709878460617E-3</v>
      </c>
      <c r="DK300" s="1">
        <f t="shared" si="766"/>
        <v>1.2318230305162377E-3</v>
      </c>
      <c r="DL300" s="1">
        <f t="shared" si="767"/>
        <v>7.4318966885538417E-4</v>
      </c>
      <c r="DM300" s="1">
        <f t="shared" si="768"/>
        <v>4.3956701501348994E-4</v>
      </c>
      <c r="DN300" s="1">
        <f t="shared" si="769"/>
        <v>2.5487587912024768E-4</v>
      </c>
      <c r="DO300" s="1">
        <f t="shared" si="770"/>
        <v>1.4488330340559343E-4</v>
      </c>
      <c r="DP300" s="1">
        <f t="shared" si="771"/>
        <v>8.0743004157215041E-5</v>
      </c>
      <c r="DQ300" s="1">
        <f t="shared" si="772"/>
        <v>4.4116630353144616E-5</v>
      </c>
      <c r="DR300" s="1">
        <f t="shared" si="773"/>
        <v>2.3633450052227875E-5</v>
      </c>
      <c r="DS300" s="1">
        <f t="shared" si="774"/>
        <v>1.2413609826712216E-5</v>
      </c>
      <c r="DT300" s="1">
        <f t="shared" si="775"/>
        <v>6.3934622177044158E-6</v>
      </c>
      <c r="DU300" s="1">
        <f t="shared" si="776"/>
        <v>3.228968939275608E-6</v>
      </c>
      <c r="DV300" s="1">
        <f t="shared" si="777"/>
        <v>1.5992108037331127E-6</v>
      </c>
      <c r="DW300" s="1">
        <f t="shared" si="778"/>
        <v>7.7676100397590712E-7</v>
      </c>
      <c r="DX300" s="1">
        <f t="shared" si="779"/>
        <v>3.7002920241273094E-7</v>
      </c>
      <c r="DY300" s="1">
        <f t="shared" si="780"/>
        <v>1.7289387768264467E-7</v>
      </c>
      <c r="DZ300" s="1">
        <f t="shared" si="781"/>
        <v>7.9240530041485904E-8</v>
      </c>
      <c r="EA300" s="1">
        <f t="shared" si="782"/>
        <v>3.5626176932990871E-8</v>
      </c>
      <c r="EB300" s="1">
        <f t="shared" si="783"/>
        <v>1.5713604905054804E-8</v>
      </c>
      <c r="EC300" s="1">
        <f t="shared" si="784"/>
        <v>6.7998366143269152E-9</v>
      </c>
      <c r="ED300" s="1">
        <f t="shared" si="785"/>
        <v>2.8871473947663847E-9</v>
      </c>
      <c r="EE300" s="1">
        <f t="shared" si="786"/>
        <v>1.2028721644882579E-9</v>
      </c>
      <c r="EF300" s="1">
        <f t="shared" si="787"/>
        <v>4.9179327057053149E-10</v>
      </c>
      <c r="EG300" s="1">
        <f t="shared" si="788"/>
        <v>1.9732907661553085E-10</v>
      </c>
      <c r="EH300" s="1">
        <f t="shared" si="789"/>
        <v>7.7710191272883972E-11</v>
      </c>
      <c r="EI300" s="1">
        <f t="shared" si="790"/>
        <v>3.0038371736645679E-11</v>
      </c>
      <c r="EJ300" s="1">
        <f t="shared" si="791"/>
        <v>1.1397759848479682E-11</v>
      </c>
      <c r="EK300" s="1">
        <f t="shared" si="792"/>
        <v>4.2456141657985185E-12</v>
      </c>
      <c r="EL300" s="1">
        <f t="shared" si="793"/>
        <v>1.5526466019472909E-12</v>
      </c>
      <c r="EM300" s="1">
        <f t="shared" si="794"/>
        <v>5.5750512607437254E-13</v>
      </c>
      <c r="EN300" s="1">
        <f t="shared" si="795"/>
        <v>1.9656320514087811E-13</v>
      </c>
      <c r="EO300" s="1">
        <f t="shared" si="796"/>
        <v>6.8055854829528317E-14</v>
      </c>
      <c r="EP300" s="1">
        <f t="shared" si="797"/>
        <v>2.3140421662642873E-14</v>
      </c>
      <c r="EQ300" s="1">
        <f t="shared" si="798"/>
        <v>7.7277296363566513E-15</v>
      </c>
      <c r="ER300" s="1">
        <f t="shared" si="799"/>
        <v>2.5347758317382508E-15</v>
      </c>
      <c r="ES300" s="1">
        <f t="shared" si="800"/>
        <v>8.1670649520973253E-16</v>
      </c>
      <c r="ET300" s="1">
        <f t="shared" si="801"/>
        <v>2.5850133635150447E-16</v>
      </c>
      <c r="EU300" s="1">
        <f t="shared" si="802"/>
        <v>8.0382423034962517E-17</v>
      </c>
      <c r="EV300" s="1">
        <f t="shared" si="803"/>
        <v>2.4557929454341237E-17</v>
      </c>
      <c r="EW300" s="1">
        <f t="shared" si="804"/>
        <v>7.3719981824778008E-18</v>
      </c>
      <c r="EX300" s="1">
        <f t="shared" si="805"/>
        <v>2.1745607930709456E-18</v>
      </c>
      <c r="EY300" s="1">
        <f t="shared" si="806"/>
        <v>6.3034714755925882E-19</v>
      </c>
      <c r="EZ300" s="1">
        <f t="shared" si="807"/>
        <v>1.7956771232359727E-19</v>
      </c>
      <c r="FA300" s="1">
        <f t="shared" si="808"/>
        <v>5.0252535086170564E-20</v>
      </c>
      <c r="FB300" s="1">
        <f t="shared" si="809"/>
        <v>1.3713949776805168E-20</v>
      </c>
      <c r="FC300" s="1">
        <f t="shared" si="810"/>
        <v>3.1738159508843699E-21</v>
      </c>
      <c r="FD300" s="75">
        <f t="shared" si="661"/>
        <v>-3.1738159508843699E-21</v>
      </c>
    </row>
    <row r="301" spans="7:160" x14ac:dyDescent="0.35">
      <c r="G301" t="str">
        <f t="shared" si="657"/>
        <v>Refd, t=1.43</v>
      </c>
      <c r="H301" s="76">
        <f t="shared" si="658"/>
        <v>1.4299999999999915</v>
      </c>
      <c r="I301" s="1">
        <f t="shared" si="659"/>
        <v>0</v>
      </c>
      <c r="J301" s="22">
        <f t="shared" si="660"/>
        <v>1.0192538135295429E-5</v>
      </c>
      <c r="K301" s="1">
        <f t="shared" si="662"/>
        <v>5.2638065347024151E-5</v>
      </c>
      <c r="L301" s="1">
        <f t="shared" si="663"/>
        <v>1.3361698633301383E-4</v>
      </c>
      <c r="M301" s="1">
        <f t="shared" si="664"/>
        <v>2.7982067981727871E-4</v>
      </c>
      <c r="N301" s="1">
        <f t="shared" si="665"/>
        <v>5.3332181835643244E-4</v>
      </c>
      <c r="O301" s="1">
        <f t="shared" si="666"/>
        <v>9.5857752674053829E-4</v>
      </c>
      <c r="P301" s="1">
        <f t="shared" si="667"/>
        <v>1.6514726955741774E-3</v>
      </c>
      <c r="Q301" s="1">
        <f t="shared" si="668"/>
        <v>2.750356281260029E-3</v>
      </c>
      <c r="R301" s="1">
        <f t="shared" si="669"/>
        <v>4.4486240216887046E-3</v>
      </c>
      <c r="S301" s="1">
        <f t="shared" si="670"/>
        <v>7.0078502101236168E-3</v>
      </c>
      <c r="T301" s="1">
        <f t="shared" si="671"/>
        <v>1.0769811525975269E-2</v>
      </c>
      <c r="U301" s="1">
        <f t="shared" si="672"/>
        <v>1.6165073146087363E-2</v>
      </c>
      <c r="V301" s="1">
        <f t="shared" si="673"/>
        <v>2.3715271436274065E-2</v>
      </c>
      <c r="W301" s="1">
        <f t="shared" si="674"/>
        <v>3.4026017044232484E-2</v>
      </c>
      <c r="X301" s="1">
        <f t="shared" si="675"/>
        <v>4.7767649007805092E-2</v>
      </c>
      <c r="Y301" s="1">
        <f t="shared" si="676"/>
        <v>6.5642037271305381E-2</v>
      </c>
      <c r="Z301" s="1">
        <f t="shared" si="677"/>
        <v>8.8335292215864308E-2</v>
      </c>
      <c r="AA301" s="1">
        <f t="shared" si="678"/>
        <v>0.11645847242791318</v>
      </c>
      <c r="AB301" s="1">
        <f t="shared" si="679"/>
        <v>0.15048088571952981</v>
      </c>
      <c r="AC301" s="1">
        <f t="shared" si="680"/>
        <v>0.19066290170152764</v>
      </c>
      <c r="AD301" s="1">
        <f t="shared" si="681"/>
        <v>0.23699681053353791</v>
      </c>
      <c r="AE301" s="1">
        <f t="shared" si="682"/>
        <v>0.28916468787392485</v>
      </c>
      <c r="AF301" s="1">
        <f t="shared" si="683"/>
        <v>0.34652115068767786</v>
      </c>
      <c r="AG301" s="1">
        <f t="shared" si="684"/>
        <v>0.40810628595430615</v>
      </c>
      <c r="AH301" s="1">
        <f t="shared" si="685"/>
        <v>0.47269021170737352</v>
      </c>
      <c r="AI301" s="1">
        <f t="shared" si="686"/>
        <v>0.53884629622651314</v>
      </c>
      <c r="AJ301" s="1">
        <f t="shared" si="687"/>
        <v>0.60504581205527441</v>
      </c>
      <c r="AK301" s="1">
        <f t="shared" si="688"/>
        <v>0.6697635450588737</v>
      </c>
      <c r="AL301" s="1">
        <f t="shared" si="689"/>
        <v>0.73158224845717745</v>
      </c>
      <c r="AM301" s="1">
        <f t="shared" si="690"/>
        <v>0.78928413644823603</v>
      </c>
      <c r="AN301" s="1">
        <f t="shared" si="691"/>
        <v>0.84191976504819244</v>
      </c>
      <c r="AO301" s="1">
        <f t="shared" si="692"/>
        <v>0.88884819457028108</v>
      </c>
      <c r="AP301" s="1">
        <f t="shared" si="693"/>
        <v>0.9297465622258918</v>
      </c>
      <c r="AQ301" s="1">
        <f t="shared" si="694"/>
        <v>0.96459132599000352</v>
      </c>
      <c r="AR301" s="1">
        <f t="shared" si="695"/>
        <v>0.99361677744968868</v>
      </c>
      <c r="AS301" s="1">
        <f t="shared" si="696"/>
        <v>1.0172584980649224</v>
      </c>
      <c r="AT301" s="1">
        <f t="shared" si="697"/>
        <v>1.0360900847987367</v>
      </c>
      <c r="AU301" s="1">
        <f t="shared" si="698"/>
        <v>1.0507608210250186</v>
      </c>
      <c r="AV301" s="1">
        <f t="shared" si="699"/>
        <v>1.0619403567345049</v>
      </c>
      <c r="AW301" s="1">
        <f t="shared" si="700"/>
        <v>1.0702743364122969</v>
      </c>
      <c r="AX301" s="1">
        <f t="shared" si="701"/>
        <v>1.0763527194509546</v>
      </c>
      <c r="AY301" s="1">
        <f t="shared" si="702"/>
        <v>1.0806906336511541</v>
      </c>
      <c r="AZ301" s="1">
        <f t="shared" si="703"/>
        <v>1.0837202075420933</v>
      </c>
      <c r="BA301" s="1">
        <f t="shared" si="704"/>
        <v>1.0857910180207735</v>
      </c>
      <c r="BB301" s="1">
        <f t="shared" si="705"/>
        <v>1.0871765224636381</v>
      </c>
      <c r="BC301" s="1">
        <f t="shared" si="706"/>
        <v>1.0880839976646182</v>
      </c>
      <c r="BD301" s="1">
        <f t="shared" si="707"/>
        <v>1.0886659282071713</v>
      </c>
      <c r="BE301" s="1">
        <f t="shared" si="708"/>
        <v>1.0890313264282079</v>
      </c>
      <c r="BF301" s="1">
        <f t="shared" si="709"/>
        <v>1.0892560074846127</v>
      </c>
      <c r="BG301" s="1">
        <f t="shared" si="710"/>
        <v>1.0893913093138523</v>
      </c>
      <c r="BH301" s="1">
        <f t="shared" si="711"/>
        <v>1.0894711011276592</v>
      </c>
      <c r="BI301" s="1">
        <f t="shared" si="712"/>
        <v>1.0895171594038111</v>
      </c>
      <c r="BJ301" s="1">
        <f t="shared" si="713"/>
        <v>1.089543121285514</v>
      </c>
      <c r="BK301" s="1">
        <f t="shared" si="714"/>
        <v>1.0895572756806395</v>
      </c>
      <c r="BL301" s="1">
        <f t="shared" si="715"/>
        <v>1.0895644475209894</v>
      </c>
      <c r="BM301" s="1">
        <f t="shared" si="716"/>
        <v>1.0895671923384944</v>
      </c>
      <c r="BN301" s="1">
        <f t="shared" si="717"/>
        <v>1.0895664623232171</v>
      </c>
      <c r="BO301" s="1">
        <f t="shared" si="718"/>
        <v>1.0895618409094954</v>
      </c>
      <c r="BP301" s="1">
        <f t="shared" si="719"/>
        <v>1.0895513751421748</v>
      </c>
      <c r="BQ301" s="1">
        <f t="shared" si="720"/>
        <v>1.089530964842905</v>
      </c>
      <c r="BR301" s="1">
        <f t="shared" si="721"/>
        <v>1.0894931952855631</v>
      </c>
      <c r="BS301" s="1">
        <f t="shared" si="722"/>
        <v>1.0894254277390905</v>
      </c>
      <c r="BT301" s="1">
        <f t="shared" si="723"/>
        <v>1.0893068961620151</v>
      </c>
      <c r="BU301" s="1">
        <f t="shared" si="724"/>
        <v>1.0891045114153082</v>
      </c>
      <c r="BV301" s="1">
        <f t="shared" si="725"/>
        <v>1.0887670673820047</v>
      </c>
      <c r="BW301" s="1">
        <f t="shared" si="726"/>
        <v>1.088217604478515</v>
      </c>
      <c r="BX301" s="1">
        <f t="shared" si="727"/>
        <v>1.0873438471600891</v>
      </c>
      <c r="BY301" s="1">
        <f t="shared" si="728"/>
        <v>1.0859869215146509</v>
      </c>
      <c r="BZ301" s="1">
        <f t="shared" si="729"/>
        <v>1.0839289903341609</v>
      </c>
      <c r="CA301" s="1">
        <f t="shared" si="730"/>
        <v>1.08088100077621</v>
      </c>
      <c r="CB301" s="1">
        <f t="shared" si="731"/>
        <v>1.0764723665242018</v>
      </c>
      <c r="CC301" s="1">
        <f t="shared" si="732"/>
        <v>1.0702449954013482</v>
      </c>
      <c r="CD301" s="1">
        <f t="shared" si="733"/>
        <v>1.0616544723954044</v>
      </c>
      <c r="CE301" s="1">
        <f t="shared" si="734"/>
        <v>1.0500812393926922</v>
      </c>
      <c r="CF301" s="1">
        <f t="shared" si="735"/>
        <v>1.0348541111981289</v>
      </c>
      <c r="CG301" s="1">
        <f t="shared" si="736"/>
        <v>1.0152873298864644</v>
      </c>
      <c r="CH301" s="1">
        <f t="shared" si="737"/>
        <v>0.99073059847807199</v>
      </c>
      <c r="CI301" s="1">
        <f t="shared" si="738"/>
        <v>0.96062931590300105</v>
      </c>
      <c r="CJ301" s="1">
        <f t="shared" si="739"/>
        <v>0.92458988388136776</v>
      </c>
      <c r="CK301" s="1">
        <f t="shared" si="740"/>
        <v>0.88244292170580418</v>
      </c>
      <c r="CL301" s="1">
        <f t="shared" si="741"/>
        <v>0.8342959973456473</v>
      </c>
      <c r="CM301" s="1">
        <f t="shared" si="742"/>
        <v>0.7805674805695092</v>
      </c>
      <c r="CN301" s="1">
        <f t="shared" si="743"/>
        <v>0.72199457179036586</v>
      </c>
      <c r="CO301" s="1">
        <f t="shared" si="744"/>
        <v>0.65961140288288733</v>
      </c>
      <c r="CP301" s="1">
        <f t="shared" si="745"/>
        <v>0.59469697546851752</v>
      </c>
      <c r="CQ301" s="1">
        <f t="shared" si="746"/>
        <v>0.52869696732836002</v>
      </c>
      <c r="CR301" s="1">
        <f t="shared" si="747"/>
        <v>0.46312732767698161</v>
      </c>
      <c r="CS301" s="1">
        <f t="shared" si="748"/>
        <v>0.39947035514101653</v>
      </c>
      <c r="CT301" s="1">
        <f t="shared" si="749"/>
        <v>0.33907506800916215</v>
      </c>
      <c r="CU301" s="1">
        <f t="shared" si="750"/>
        <v>0.28307292378916066</v>
      </c>
      <c r="CV301" s="1">
        <f t="shared" si="751"/>
        <v>0.23231749122211315</v>
      </c>
      <c r="CW301" s="1">
        <f t="shared" si="752"/>
        <v>0.18735302274698742</v>
      </c>
      <c r="CX301" s="1">
        <f t="shared" si="753"/>
        <v>0.14841272875863584</v>
      </c>
      <c r="CY301" s="1">
        <f t="shared" si="754"/>
        <v>0.11544366967347774</v>
      </c>
      <c r="CZ301" s="1">
        <f t="shared" si="755"/>
        <v>8.8152189544714141E-2</v>
      </c>
      <c r="DA301" s="1">
        <f t="shared" si="756"/>
        <v>6.6062106304770205E-2</v>
      </c>
      <c r="DB301" s="1">
        <f t="shared" si="757"/>
        <v>4.857754725758278E-2</v>
      </c>
      <c r="DC301" s="1">
        <f t="shared" si="758"/>
        <v>3.5043203098217846E-2</v>
      </c>
      <c r="DD301" s="1">
        <f t="shared" si="759"/>
        <v>2.4796507742353157E-2</v>
      </c>
      <c r="DE301" s="1">
        <f t="shared" si="760"/>
        <v>1.7208389466297401E-2</v>
      </c>
      <c r="DF301" s="1">
        <f t="shared" si="761"/>
        <v>1.1711357498332579E-2</v>
      </c>
      <c r="DG301" s="1">
        <f t="shared" si="762"/>
        <v>7.8154628488827614E-3</v>
      </c>
      <c r="DH301" s="1">
        <f t="shared" si="763"/>
        <v>5.113916865915189E-3</v>
      </c>
      <c r="DI301" s="1">
        <f t="shared" si="764"/>
        <v>3.2808186859904524E-3</v>
      </c>
      <c r="DJ301" s="1">
        <f t="shared" si="765"/>
        <v>2.0635967490845375E-3</v>
      </c>
      <c r="DK301" s="1">
        <f t="shared" si="766"/>
        <v>1.2725403838702784E-3</v>
      </c>
      <c r="DL301" s="1">
        <f t="shared" si="767"/>
        <v>7.6933874880206999E-4</v>
      </c>
      <c r="DM301" s="1">
        <f t="shared" si="768"/>
        <v>4.5599768025030729E-4</v>
      </c>
      <c r="DN301" s="1">
        <f t="shared" si="769"/>
        <v>2.6497836303210256E-4</v>
      </c>
      <c r="DO301" s="1">
        <f t="shared" si="770"/>
        <v>1.5096224321227531E-4</v>
      </c>
      <c r="DP301" s="1">
        <f t="shared" si="771"/>
        <v>8.4323197224144296E-5</v>
      </c>
      <c r="DQ301" s="1">
        <f t="shared" si="772"/>
        <v>4.618066089275929E-5</v>
      </c>
      <c r="DR301" s="1">
        <f t="shared" si="773"/>
        <v>2.4798404188190711E-5</v>
      </c>
      <c r="DS301" s="1">
        <f t="shared" si="774"/>
        <v>1.3057388138080038E-5</v>
      </c>
      <c r="DT301" s="1">
        <f t="shared" si="775"/>
        <v>6.7418397962722156E-6</v>
      </c>
      <c r="DU301" s="1">
        <f t="shared" si="776"/>
        <v>3.4135986831960981E-6</v>
      </c>
      <c r="DV301" s="1">
        <f t="shared" si="777"/>
        <v>1.6950496863518686E-6</v>
      </c>
      <c r="DW301" s="1">
        <f t="shared" si="778"/>
        <v>8.254937732988266E-7</v>
      </c>
      <c r="DX301" s="1">
        <f t="shared" si="779"/>
        <v>3.9430592467479952E-7</v>
      </c>
      <c r="DY301" s="1">
        <f t="shared" si="780"/>
        <v>1.8474333838022812E-7</v>
      </c>
      <c r="DZ301" s="1">
        <f t="shared" si="781"/>
        <v>8.490809201914101E-8</v>
      </c>
      <c r="EA301" s="1">
        <f t="shared" si="782"/>
        <v>3.8282814449578003E-8</v>
      </c>
      <c r="EB301" s="1">
        <f t="shared" si="783"/>
        <v>1.6934154401987736E-8</v>
      </c>
      <c r="EC301" s="1">
        <f t="shared" si="784"/>
        <v>7.3495215718654989E-9</v>
      </c>
      <c r="ED301" s="1">
        <f t="shared" si="785"/>
        <v>3.1298394115710258E-9</v>
      </c>
      <c r="EE301" s="1">
        <f t="shared" si="786"/>
        <v>1.3079298051095523E-9</v>
      </c>
      <c r="EF301" s="1">
        <f t="shared" si="787"/>
        <v>5.3638734319501467E-10</v>
      </c>
      <c r="EG301" s="1">
        <f t="shared" si="788"/>
        <v>2.1589216691301165E-10</v>
      </c>
      <c r="EH301" s="1">
        <f t="shared" si="789"/>
        <v>8.5288858434540035E-11</v>
      </c>
      <c r="EI301" s="1">
        <f t="shared" si="790"/>
        <v>3.3073311162899141E-11</v>
      </c>
      <c r="EJ301" s="1">
        <f t="shared" si="791"/>
        <v>1.2590007605514504E-11</v>
      </c>
      <c r="EK301" s="1">
        <f t="shared" si="792"/>
        <v>4.7051150765216852E-12</v>
      </c>
      <c r="EL301" s="1">
        <f t="shared" si="793"/>
        <v>1.7264079239499452E-12</v>
      </c>
      <c r="EM301" s="1">
        <f t="shared" si="794"/>
        <v>6.2198283885711315E-13</v>
      </c>
      <c r="EN301" s="1">
        <f t="shared" si="795"/>
        <v>2.2004321143496917E-13</v>
      </c>
      <c r="EO301" s="1">
        <f t="shared" si="796"/>
        <v>7.6447759781472079E-14</v>
      </c>
      <c r="EP301" s="1">
        <f t="shared" si="797"/>
        <v>2.608442117844011E-14</v>
      </c>
      <c r="EQ301" s="1">
        <f t="shared" si="798"/>
        <v>8.7415714230123398E-15</v>
      </c>
      <c r="ER301" s="1">
        <f t="shared" si="799"/>
        <v>2.8775418267471501E-15</v>
      </c>
      <c r="ES301" s="1">
        <f t="shared" si="800"/>
        <v>9.3048482223087873E-16</v>
      </c>
      <c r="ET301" s="1">
        <f t="shared" si="801"/>
        <v>2.9558598520832024E-16</v>
      </c>
      <c r="EU301" s="1">
        <f t="shared" si="802"/>
        <v>9.2252116817749464E-17</v>
      </c>
      <c r="EV301" s="1">
        <f t="shared" si="803"/>
        <v>2.8288994624404004E-17</v>
      </c>
      <c r="EW301" s="1">
        <f t="shared" si="804"/>
        <v>8.52388747897452E-18</v>
      </c>
      <c r="EX301" s="1">
        <f t="shared" si="805"/>
        <v>2.5238692974669691E-18</v>
      </c>
      <c r="EY301" s="1">
        <f t="shared" si="806"/>
        <v>7.3440206452648888E-19</v>
      </c>
      <c r="EZ301" s="1">
        <f t="shared" si="807"/>
        <v>2.1001809236159953E-19</v>
      </c>
      <c r="FA301" s="1">
        <f t="shared" si="808"/>
        <v>5.9002794825391906E-20</v>
      </c>
      <c r="FB301" s="1">
        <f t="shared" si="809"/>
        <v>1.6163573069595122E-20</v>
      </c>
      <c r="FC301" s="1">
        <f t="shared" si="810"/>
        <v>3.7526648868651971E-21</v>
      </c>
      <c r="FD301" s="75">
        <f t="shared" si="661"/>
        <v>-3.7526648868651971E-21</v>
      </c>
    </row>
    <row r="302" spans="7:160" x14ac:dyDescent="0.35">
      <c r="G302" t="str">
        <f t="shared" si="657"/>
        <v>Refd, t=1.43</v>
      </c>
      <c r="H302" s="76">
        <f t="shared" si="658"/>
        <v>1.4349999999999914</v>
      </c>
      <c r="I302" s="1">
        <f t="shared" si="659"/>
        <v>0</v>
      </c>
      <c r="J302" s="22">
        <f t="shared" si="660"/>
        <v>1.008188069663922E-5</v>
      </c>
      <c r="K302" s="1">
        <f t="shared" si="662"/>
        <v>5.2064455328015135E-5</v>
      </c>
      <c r="L302" s="1">
        <f t="shared" si="663"/>
        <v>1.3214966013303181E-4</v>
      </c>
      <c r="M302" s="1">
        <f t="shared" si="664"/>
        <v>2.767151690101039E-4</v>
      </c>
      <c r="N302" s="1">
        <f t="shared" si="665"/>
        <v>5.2733051754624925E-4</v>
      </c>
      <c r="O302" s="1">
        <f t="shared" si="666"/>
        <v>9.4767427795122911E-4</v>
      </c>
      <c r="P302" s="1">
        <f t="shared" si="667"/>
        <v>1.6324712815123622E-3</v>
      </c>
      <c r="Q302" s="1">
        <f t="shared" si="668"/>
        <v>2.7184093297938816E-3</v>
      </c>
      <c r="R302" s="1">
        <f t="shared" si="669"/>
        <v>4.3966033435127042E-3</v>
      </c>
      <c r="S302" s="1">
        <f t="shared" si="670"/>
        <v>6.9256336475795608E-3</v>
      </c>
      <c r="T302" s="1">
        <f t="shared" si="671"/>
        <v>1.0643534929341949E-2</v>
      </c>
      <c r="U302" s="1">
        <f t="shared" si="672"/>
        <v>1.5976446342923716E-2</v>
      </c>
      <c r="V302" s="1">
        <f t="shared" si="673"/>
        <v>2.3441097797040185E-2</v>
      </c>
      <c r="W302" s="1">
        <f t="shared" si="674"/>
        <v>3.3638087811707983E-2</v>
      </c>
      <c r="X302" s="1">
        <f t="shared" si="675"/>
        <v>4.7233194000405834E-2</v>
      </c>
      <c r="Y302" s="1">
        <f t="shared" si="676"/>
        <v>6.49248911061895E-2</v>
      </c>
      <c r="Z302" s="1">
        <f t="shared" si="677"/>
        <v>8.7397871691637694E-2</v>
      </c>
      <c r="AA302" s="1">
        <f t="shared" si="678"/>
        <v>0.11526455543632511</v>
      </c>
      <c r="AB302" s="1">
        <f t="shared" si="679"/>
        <v>0.14899904458370378</v>
      </c>
      <c r="AC302" s="1">
        <f t="shared" si="680"/>
        <v>0.18887029472766356</v>
      </c>
      <c r="AD302" s="1">
        <f t="shared" si="681"/>
        <v>0.23488290401231443</v>
      </c>
      <c r="AE302" s="1">
        <f t="shared" si="682"/>
        <v>0.2867343990544397</v>
      </c>
      <c r="AF302" s="1">
        <f t="shared" si="683"/>
        <v>0.34379689793065799</v>
      </c>
      <c r="AG302" s="1">
        <f t="shared" si="684"/>
        <v>0.40512852009779765</v>
      </c>
      <c r="AH302" s="1">
        <f t="shared" si="685"/>
        <v>0.46951617861366313</v>
      </c>
      <c r="AI302" s="1">
        <f t="shared" si="686"/>
        <v>0.53554702003839272</v>
      </c>
      <c r="AJ302" s="1">
        <f t="shared" si="687"/>
        <v>0.60170155063830399</v>
      </c>
      <c r="AK302" s="1">
        <f t="shared" si="688"/>
        <v>0.66645820403484812</v>
      </c>
      <c r="AL302" s="1">
        <f t="shared" si="689"/>
        <v>0.7283974019244881</v>
      </c>
      <c r="AM302" s="1">
        <f t="shared" si="690"/>
        <v>0.78629335898161279</v>
      </c>
      <c r="AN302" s="1">
        <f t="shared" si="691"/>
        <v>0.83918392083379367</v>
      </c>
      <c r="AO302" s="1">
        <f t="shared" si="692"/>
        <v>0.88641216952602753</v>
      </c>
      <c r="AP302" s="1">
        <f t="shared" si="693"/>
        <v>0.92763769768602722</v>
      </c>
      <c r="AQ302" s="1">
        <f t="shared" si="694"/>
        <v>0.96281956332980922</v>
      </c>
      <c r="AR302" s="1">
        <f t="shared" si="695"/>
        <v>0.99217629768879423</v>
      </c>
      <c r="AS302" s="1">
        <f t="shared" si="696"/>
        <v>1.0161304752849494</v>
      </c>
      <c r="AT302" s="1">
        <f t="shared" si="697"/>
        <v>1.0352460872491895</v>
      </c>
      <c r="AU302" s="1">
        <f t="shared" si="698"/>
        <v>1.0501663910115093</v>
      </c>
      <c r="AV302" s="1">
        <f t="shared" si="699"/>
        <v>1.0615583660320305</v>
      </c>
      <c r="AW302" s="1">
        <f t="shared" si="700"/>
        <v>1.0700678241799433</v>
      </c>
      <c r="AX302" s="1">
        <f t="shared" si="701"/>
        <v>1.0762870473131108</v>
      </c>
      <c r="AY302" s="1">
        <f t="shared" si="702"/>
        <v>1.0807349134616184</v>
      </c>
      <c r="AZ302" s="1">
        <f t="shared" si="703"/>
        <v>1.083848054043387</v>
      </c>
      <c r="BA302" s="1">
        <f t="shared" si="704"/>
        <v>1.0859807424525785</v>
      </c>
      <c r="BB302" s="1">
        <f t="shared" si="705"/>
        <v>1.0874109134786405</v>
      </c>
      <c r="BC302" s="1">
        <f t="shared" si="706"/>
        <v>1.0883498378972876</v>
      </c>
      <c r="BD302" s="1">
        <f t="shared" si="707"/>
        <v>1.0889533769152062</v>
      </c>
      <c r="BE302" s="1">
        <f t="shared" si="708"/>
        <v>1.089333269835707</v>
      </c>
      <c r="BF302" s="1">
        <f t="shared" si="709"/>
        <v>1.0895674466341669</v>
      </c>
      <c r="BG302" s="1">
        <f t="shared" si="710"/>
        <v>1.0897088260031691</v>
      </c>
      <c r="BH302" s="1">
        <f t="shared" si="711"/>
        <v>1.0897924190567025</v>
      </c>
      <c r="BI302" s="1">
        <f t="shared" si="712"/>
        <v>1.0898408010838305</v>
      </c>
      <c r="BJ302" s="1">
        <f t="shared" si="713"/>
        <v>1.0898681511647872</v>
      </c>
      <c r="BK302" s="1">
        <f t="shared" si="714"/>
        <v>1.0898831150912454</v>
      </c>
      <c r="BL302" s="1">
        <f t="shared" si="715"/>
        <v>1.0898907459303335</v>
      </c>
      <c r="BM302" s="1">
        <f t="shared" si="716"/>
        <v>1.0898937405781226</v>
      </c>
      <c r="BN302" s="1">
        <f t="shared" si="717"/>
        <v>1.0898931358476927</v>
      </c>
      <c r="BO302" s="1">
        <f t="shared" si="718"/>
        <v>1.0898885639636486</v>
      </c>
      <c r="BP302" s="1">
        <f t="shared" si="719"/>
        <v>1.089878099590835</v>
      </c>
      <c r="BQ302" s="1">
        <f t="shared" si="720"/>
        <v>1.0898576602302459</v>
      </c>
      <c r="BR302" s="1">
        <f t="shared" si="721"/>
        <v>1.0898198495190663</v>
      </c>
      <c r="BS302" s="1">
        <f t="shared" si="722"/>
        <v>1.0897520608019533</v>
      </c>
      <c r="BT302" s="1">
        <f t="shared" si="723"/>
        <v>1.0896335925874834</v>
      </c>
      <c r="BU302" s="1">
        <f t="shared" si="724"/>
        <v>1.0894314808906294</v>
      </c>
      <c r="BV302" s="1">
        <f t="shared" si="725"/>
        <v>1.0890947464746794</v>
      </c>
      <c r="BW302" s="1">
        <f t="shared" si="726"/>
        <v>1.0885468153525597</v>
      </c>
      <c r="BX302" s="1">
        <f t="shared" si="727"/>
        <v>1.0876760300368031</v>
      </c>
      <c r="BY302" s="1">
        <f t="shared" si="728"/>
        <v>1.0863244548523014</v>
      </c>
      <c r="BZ302" s="1">
        <f t="shared" si="729"/>
        <v>1.0842756043932518</v>
      </c>
      <c r="CA302" s="1">
        <f t="shared" si="730"/>
        <v>1.0812422748636461</v>
      </c>
      <c r="CB302" s="1">
        <f t="shared" si="731"/>
        <v>1.0768562772836328</v>
      </c>
      <c r="CC302" s="1">
        <f t="shared" si="732"/>
        <v>1.0706624544222627</v>
      </c>
      <c r="CD302" s="1">
        <f t="shared" si="733"/>
        <v>1.0621197600677974</v>
      </c>
      <c r="CE302" s="1">
        <f t="shared" si="734"/>
        <v>1.0506122149607406</v>
      </c>
      <c r="CF302" s="1">
        <f t="shared" si="735"/>
        <v>1.035472065054591</v>
      </c>
      <c r="CG302" s="1">
        <f t="shared" si="736"/>
        <v>1.0160163524314818</v>
      </c>
      <c r="CH302" s="1">
        <f t="shared" si="737"/>
        <v>0.99159637743198725</v>
      </c>
      <c r="CI302" s="1">
        <f t="shared" si="738"/>
        <v>0.96165734301155292</v>
      </c>
      <c r="CJ302" s="1">
        <f t="shared" si="739"/>
        <v>0.92580314740370018</v>
      </c>
      <c r="CK302" s="1">
        <f t="shared" si="740"/>
        <v>0.88385926960951788</v>
      </c>
      <c r="CL302" s="1">
        <f t="shared" si="741"/>
        <v>0.83592545741450941</v>
      </c>
      <c r="CM302" s="1">
        <f t="shared" si="742"/>
        <v>0.78240989396328453</v>
      </c>
      <c r="CN302" s="1">
        <f t="shared" si="743"/>
        <v>0.72403791445135313</v>
      </c>
      <c r="CO302" s="1">
        <f t="shared" si="744"/>
        <v>0.66183112127453725</v>
      </c>
      <c r="CP302" s="1">
        <f t="shared" si="745"/>
        <v>0.59705654928052287</v>
      </c>
      <c r="CQ302" s="1">
        <f t="shared" si="746"/>
        <v>0.53114974687611716</v>
      </c>
      <c r="CR302" s="1">
        <f t="shared" si="747"/>
        <v>0.46561950576704092</v>
      </c>
      <c r="CS302" s="1">
        <f t="shared" si="748"/>
        <v>0.40194475758818743</v>
      </c>
      <c r="CT302" s="1">
        <f t="shared" si="749"/>
        <v>0.34147531848759127</v>
      </c>
      <c r="CU302" s="1">
        <f t="shared" si="750"/>
        <v>0.28534748293715301</v>
      </c>
      <c r="CV302" s="1">
        <f t="shared" si="751"/>
        <v>0.23442309729375813</v>
      </c>
      <c r="CW302" s="1">
        <f t="shared" si="752"/>
        <v>0.18925716443493307</v>
      </c>
      <c r="CX302" s="1">
        <f t="shared" si="753"/>
        <v>0.15009493753044703</v>
      </c>
      <c r="CY302" s="1">
        <f t="shared" si="754"/>
        <v>0.11689559702325548</v>
      </c>
      <c r="CZ302" s="1">
        <f t="shared" si="755"/>
        <v>8.9376600297759595E-2</v>
      </c>
      <c r="DA302" s="1">
        <f t="shared" si="756"/>
        <v>6.7071044804247401E-2</v>
      </c>
      <c r="DB302" s="1">
        <f t="shared" si="757"/>
        <v>4.9390002451184169E-2</v>
      </c>
      <c r="DC302" s="1">
        <f t="shared" si="758"/>
        <v>3.5682608019634243E-2</v>
      </c>
      <c r="DD302" s="1">
        <f t="shared" si="759"/>
        <v>2.5288367291887551E-2</v>
      </c>
      <c r="DE302" s="1">
        <f t="shared" si="760"/>
        <v>1.7578254359186283E-2</v>
      </c>
      <c r="DF302" s="1">
        <f t="shared" si="761"/>
        <v>1.198327140612708E-2</v>
      </c>
      <c r="DG302" s="1">
        <f t="shared" si="762"/>
        <v>8.0109221425499599E-3</v>
      </c>
      <c r="DH302" s="1">
        <f t="shared" si="763"/>
        <v>5.2513111696859197E-3</v>
      </c>
      <c r="DI302" s="1">
        <f t="shared" si="764"/>
        <v>3.3752726054471056E-3</v>
      </c>
      <c r="DJ302" s="1">
        <f t="shared" si="765"/>
        <v>2.1271096229403437E-3</v>
      </c>
      <c r="DK302" s="1">
        <f t="shared" si="766"/>
        <v>1.3143182206558884E-3</v>
      </c>
      <c r="DL302" s="1">
        <f t="shared" si="767"/>
        <v>7.9622464670878505E-4</v>
      </c>
      <c r="DM302" s="1">
        <f t="shared" si="768"/>
        <v>4.7292739414497539E-4</v>
      </c>
      <c r="DN302" s="1">
        <f t="shared" si="769"/>
        <v>2.754104989460343E-4</v>
      </c>
      <c r="DO302" s="1">
        <f t="shared" si="770"/>
        <v>1.572536449481551E-4</v>
      </c>
      <c r="DP302" s="1">
        <f t="shared" si="771"/>
        <v>8.8037044936714978E-5</v>
      </c>
      <c r="DQ302" s="1">
        <f t="shared" si="772"/>
        <v>4.8326786109696724E-5</v>
      </c>
      <c r="DR302" s="1">
        <f t="shared" si="773"/>
        <v>2.6012609009758054E-5</v>
      </c>
      <c r="DS302" s="1">
        <f t="shared" si="774"/>
        <v>1.3730033604248957E-5</v>
      </c>
      <c r="DT302" s="1">
        <f t="shared" si="775"/>
        <v>7.1067525743106743E-6</v>
      </c>
      <c r="DU302" s="1">
        <f t="shared" si="776"/>
        <v>3.607486923651566E-6</v>
      </c>
      <c r="DV302" s="1">
        <f t="shared" si="777"/>
        <v>1.7959573364388167E-6</v>
      </c>
      <c r="DW302" s="1">
        <f t="shared" si="778"/>
        <v>8.7694044824072316E-7</v>
      </c>
      <c r="DX302" s="1">
        <f t="shared" si="779"/>
        <v>4.2000403340011297E-7</v>
      </c>
      <c r="DY302" s="1">
        <f t="shared" si="780"/>
        <v>1.9732115695623302E-7</v>
      </c>
      <c r="DZ302" s="1">
        <f t="shared" si="781"/>
        <v>9.0940894445601051E-8</v>
      </c>
      <c r="EA302" s="1">
        <f t="shared" si="782"/>
        <v>4.1118717557426822E-8</v>
      </c>
      <c r="EB302" s="1">
        <f t="shared" si="783"/>
        <v>1.8240838657450492E-8</v>
      </c>
      <c r="EC302" s="1">
        <f t="shared" si="784"/>
        <v>7.9397293677385467E-9</v>
      </c>
      <c r="ED302" s="1">
        <f t="shared" si="785"/>
        <v>3.3912010274011857E-9</v>
      </c>
      <c r="EE302" s="1">
        <f t="shared" si="786"/>
        <v>1.421412160014783E-9</v>
      </c>
      <c r="EF302" s="1">
        <f t="shared" si="787"/>
        <v>5.8470558575611527E-10</v>
      </c>
      <c r="EG302" s="1">
        <f t="shared" si="788"/>
        <v>2.3606822189922351E-10</v>
      </c>
      <c r="EH302" s="1">
        <f t="shared" si="789"/>
        <v>9.3552077298627329E-11</v>
      </c>
      <c r="EI302" s="1">
        <f t="shared" si="790"/>
        <v>3.6392982919184027E-11</v>
      </c>
      <c r="EJ302" s="1">
        <f t="shared" si="791"/>
        <v>1.3898340815095118E-11</v>
      </c>
      <c r="EK302" s="1">
        <f t="shared" si="792"/>
        <v>5.2110128917896351E-12</v>
      </c>
      <c r="EL302" s="1">
        <f t="shared" si="793"/>
        <v>1.9183506967868575E-12</v>
      </c>
      <c r="EM302" s="1">
        <f t="shared" si="794"/>
        <v>6.9344694473908738E-13</v>
      </c>
      <c r="EN302" s="1">
        <f t="shared" si="795"/>
        <v>2.4615601642499226E-13</v>
      </c>
      <c r="EO302" s="1">
        <f t="shared" si="796"/>
        <v>8.5812806857654425E-14</v>
      </c>
      <c r="EP302" s="1">
        <f t="shared" si="797"/>
        <v>2.9381263593379876E-14</v>
      </c>
      <c r="EQ302" s="1">
        <f t="shared" si="798"/>
        <v>9.8809249126063084E-15</v>
      </c>
      <c r="ER302" s="1">
        <f t="shared" si="799"/>
        <v>3.2641139434716776E-15</v>
      </c>
      <c r="ES302" s="1">
        <f t="shared" si="800"/>
        <v>1.059266282201572E-15</v>
      </c>
      <c r="ET302" s="1">
        <f t="shared" si="801"/>
        <v>3.377134527629013E-16</v>
      </c>
      <c r="EU302" s="1">
        <f t="shared" si="802"/>
        <v>1.0578543604691147E-16</v>
      </c>
      <c r="EV302" s="1">
        <f t="shared" si="803"/>
        <v>3.255879335580013E-17</v>
      </c>
      <c r="EW302" s="1">
        <f t="shared" si="804"/>
        <v>9.8470435811500516E-18</v>
      </c>
      <c r="EX302" s="1">
        <f t="shared" si="805"/>
        <v>2.9266337915379971E-18</v>
      </c>
      <c r="EY302" s="1">
        <f t="shared" si="806"/>
        <v>8.5483966085418852E-19</v>
      </c>
      <c r="EZ302" s="1">
        <f t="shared" si="807"/>
        <v>2.4539867354955098E-19</v>
      </c>
      <c r="FA302" s="1">
        <f t="shared" si="808"/>
        <v>6.9209299271380449E-20</v>
      </c>
      <c r="FB302" s="1">
        <f t="shared" si="809"/>
        <v>1.9031776604654446E-20</v>
      </c>
      <c r="FC302" s="1">
        <f t="shared" si="810"/>
        <v>4.4325663158792276E-21</v>
      </c>
      <c r="FD302" s="75">
        <f t="shared" si="661"/>
        <v>-4.4325663158792276E-21</v>
      </c>
    </row>
    <row r="303" spans="7:160" x14ac:dyDescent="0.35">
      <c r="G303" t="str">
        <f t="shared" si="657"/>
        <v>Refd, t=1.44</v>
      </c>
      <c r="H303" s="76">
        <f t="shared" si="658"/>
        <v>1.4399999999999913</v>
      </c>
      <c r="I303" s="1">
        <f t="shared" si="659"/>
        <v>0</v>
      </c>
      <c r="J303" s="22">
        <f t="shared" si="660"/>
        <v>9.9723176253510868E-6</v>
      </c>
      <c r="K303" s="1">
        <f t="shared" si="662"/>
        <v>5.1496574643049233E-5</v>
      </c>
      <c r="L303" s="1">
        <f t="shared" si="663"/>
        <v>1.3069728798680968E-4</v>
      </c>
      <c r="M303" s="1">
        <f t="shared" si="664"/>
        <v>2.7364216869925264E-4</v>
      </c>
      <c r="N303" s="1">
        <f t="shared" si="665"/>
        <v>5.2140384341221153E-4</v>
      </c>
      <c r="O303" s="1">
        <f t="shared" si="666"/>
        <v>9.3689219189163218E-4</v>
      </c>
      <c r="P303" s="1">
        <f t="shared" si="667"/>
        <v>1.6136868071730678E-3</v>
      </c>
      <c r="Q303" s="1">
        <f t="shared" si="668"/>
        <v>2.6868354357349519E-3</v>
      </c>
      <c r="R303" s="1">
        <f t="shared" si="669"/>
        <v>4.3452005219369828E-3</v>
      </c>
      <c r="S303" s="1">
        <f t="shared" si="670"/>
        <v>6.8444041111477335E-3</v>
      </c>
      <c r="T303" s="1">
        <f t="shared" si="671"/>
        <v>1.0518780575261032E-2</v>
      </c>
      <c r="U303" s="1">
        <f t="shared" si="672"/>
        <v>1.5790087270488244E-2</v>
      </c>
      <c r="V303" s="1">
        <f t="shared" si="673"/>
        <v>2.3170188470305886E-2</v>
      </c>
      <c r="W303" s="1">
        <f t="shared" si="674"/>
        <v>3.32546994993978E-2</v>
      </c>
      <c r="X303" s="1">
        <f t="shared" si="675"/>
        <v>4.6704843174622659E-2</v>
      </c>
      <c r="Y303" s="1">
        <f t="shared" si="676"/>
        <v>6.4215672393050635E-2</v>
      </c>
      <c r="Z303" s="1">
        <f t="shared" si="677"/>
        <v>8.6470392572934276E-2</v>
      </c>
      <c r="AA303" s="1">
        <f t="shared" si="678"/>
        <v>0.11408266721265621</v>
      </c>
      <c r="AB303" s="1">
        <f t="shared" si="679"/>
        <v>0.14753122918167344</v>
      </c>
      <c r="AC303" s="1">
        <f t="shared" si="680"/>
        <v>0.18709341965524304</v>
      </c>
      <c r="AD303" s="1">
        <f t="shared" si="681"/>
        <v>0.23278592665154943</v>
      </c>
      <c r="AE303" s="1">
        <f t="shared" si="682"/>
        <v>0.28432151831900737</v>
      </c>
      <c r="AF303" s="1">
        <f t="shared" si="683"/>
        <v>0.34108964357477833</v>
      </c>
      <c r="AG303" s="1">
        <f t="shared" si="684"/>
        <v>0.40216635280836871</v>
      </c>
      <c r="AH303" s="1">
        <f t="shared" si="685"/>
        <v>0.4663553443277384</v>
      </c>
      <c r="AI303" s="1">
        <f t="shared" si="686"/>
        <v>0.5322576364423619</v>
      </c>
      <c r="AJ303" s="1">
        <f t="shared" si="687"/>
        <v>0.59836316252292809</v>
      </c>
      <c r="AK303" s="1">
        <f t="shared" si="688"/>
        <v>0.66315427859431331</v>
      </c>
      <c r="AL303" s="1">
        <f t="shared" si="689"/>
        <v>0.7252093992743962</v>
      </c>
      <c r="AM303" s="1">
        <f t="shared" si="690"/>
        <v>0.78329507474716586</v>
      </c>
      <c r="AN303" s="1">
        <f t="shared" si="691"/>
        <v>0.83643674552566927</v>
      </c>
      <c r="AO303" s="1">
        <f t="shared" si="692"/>
        <v>0.88396175612032646</v>
      </c>
      <c r="AP303" s="1">
        <f t="shared" si="693"/>
        <v>0.92551230695002684</v>
      </c>
      <c r="AQ303" s="1">
        <f t="shared" si="694"/>
        <v>0.96103011027610896</v>
      </c>
      <c r="AR303" s="1">
        <f t="shared" si="695"/>
        <v>0.99071789745603078</v>
      </c>
      <c r="AS303" s="1">
        <f t="shared" si="696"/>
        <v>1.0149851192271566</v>
      </c>
      <c r="AT303" s="1">
        <f t="shared" si="697"/>
        <v>1.0343859909379016</v>
      </c>
      <c r="AU303" s="1">
        <f t="shared" si="698"/>
        <v>1.0495575482094814</v>
      </c>
      <c r="AV303" s="1">
        <f t="shared" si="699"/>
        <v>1.0611639037847607</v>
      </c>
      <c r="AW303" s="1">
        <f t="shared" si="700"/>
        <v>1.0698508609565494</v>
      </c>
      <c r="AX303" s="1">
        <f t="shared" si="701"/>
        <v>1.076212881905694</v>
      </c>
      <c r="AY303" s="1">
        <f t="shared" si="702"/>
        <v>1.0807724928508879</v>
      </c>
      <c r="AZ303" s="1">
        <f t="shared" si="703"/>
        <v>1.0839707660419695</v>
      </c>
      <c r="BA303" s="1">
        <f t="shared" si="704"/>
        <v>1.0861666444706175</v>
      </c>
      <c r="BB303" s="1">
        <f t="shared" si="705"/>
        <v>1.0876425410293475</v>
      </c>
      <c r="BC303" s="1">
        <f t="shared" si="706"/>
        <v>1.0886137402725511</v>
      </c>
      <c r="BD303" s="1">
        <f t="shared" si="707"/>
        <v>1.0892395109466479</v>
      </c>
      <c r="BE303" s="1">
        <f t="shared" si="708"/>
        <v>1.089634354753364</v>
      </c>
      <c r="BF303" s="1">
        <f t="shared" si="709"/>
        <v>1.0898783516000878</v>
      </c>
      <c r="BG303" s="1">
        <f t="shared" si="710"/>
        <v>1.0900260326593201</v>
      </c>
      <c r="BH303" s="1">
        <f t="shared" si="711"/>
        <v>1.0901135777182962</v>
      </c>
      <c r="BI303" s="1">
        <f t="shared" si="712"/>
        <v>1.0901643822583584</v>
      </c>
      <c r="BJ303" s="1">
        <f t="shared" si="713"/>
        <v>1.0901931835914012</v>
      </c>
      <c r="BK303" s="1">
        <f t="shared" si="714"/>
        <v>1.0902089963088288</v>
      </c>
      <c r="BL303" s="1">
        <f t="shared" si="715"/>
        <v>1.0902171100098432</v>
      </c>
      <c r="BM303" s="1">
        <f t="shared" si="716"/>
        <v>1.0902203686786265</v>
      </c>
      <c r="BN303" s="1">
        <f t="shared" si="717"/>
        <v>1.090219897545248</v>
      </c>
      <c r="BO303" s="1">
        <f t="shared" si="718"/>
        <v>1.09021538009179</v>
      </c>
      <c r="BP303" s="1">
        <f t="shared" si="719"/>
        <v>1.0902049202053077</v>
      </c>
      <c r="BQ303" s="1">
        <f t="shared" si="720"/>
        <v>1.0901844541376788</v>
      </c>
      <c r="BR303" s="1">
        <f t="shared" si="721"/>
        <v>1.0901466046531341</v>
      </c>
      <c r="BS303" s="1">
        <f t="shared" si="722"/>
        <v>1.0900787977471966</v>
      </c>
      <c r="BT303" s="1">
        <f t="shared" si="723"/>
        <v>1.0899603968740785</v>
      </c>
      <c r="BU303" s="1">
        <f t="shared" si="724"/>
        <v>1.0897585632948246</v>
      </c>
      <c r="BV303" s="1">
        <f t="shared" si="725"/>
        <v>1.0894225441494363</v>
      </c>
      <c r="BW303" s="1">
        <f t="shared" si="726"/>
        <v>1.088876149451744</v>
      </c>
      <c r="BX303" s="1">
        <f t="shared" si="727"/>
        <v>1.0880083363660922</v>
      </c>
      <c r="BY303" s="1">
        <f t="shared" si="728"/>
        <v>1.0866621013308133</v>
      </c>
      <c r="BZ303" s="1">
        <f t="shared" si="729"/>
        <v>1.0846223009132712</v>
      </c>
      <c r="CA303" s="1">
        <f t="shared" si="730"/>
        <v>1.0816035659801395</v>
      </c>
      <c r="CB303" s="1">
        <f t="shared" si="731"/>
        <v>1.0772400855694868</v>
      </c>
      <c r="CC303" s="1">
        <f t="shared" si="732"/>
        <v>1.0710796136431149</v>
      </c>
      <c r="CD303" s="1">
        <f t="shared" si="733"/>
        <v>1.0625844464015057</v>
      </c>
      <c r="CE303" s="1">
        <f t="shared" si="734"/>
        <v>1.0511421578088171</v>
      </c>
      <c r="CF303" s="1">
        <f t="shared" si="735"/>
        <v>1.0360884051016603</v>
      </c>
      <c r="CG303" s="1">
        <f t="shared" si="736"/>
        <v>1.0167430224937744</v>
      </c>
      <c r="CH303" s="1">
        <f t="shared" si="737"/>
        <v>0.99245891831158928</v>
      </c>
      <c r="CI303" s="1">
        <f t="shared" si="738"/>
        <v>0.9626811342841437</v>
      </c>
      <c r="CJ303" s="1">
        <f t="shared" si="739"/>
        <v>0.92701112693460308</v>
      </c>
      <c r="CK303" s="1">
        <f t="shared" si="740"/>
        <v>0.88526932263980918</v>
      </c>
      <c r="CL303" s="1">
        <f t="shared" si="741"/>
        <v>0.83754775637835099</v>
      </c>
      <c r="CM303" s="1">
        <f t="shared" si="742"/>
        <v>0.78424454049158243</v>
      </c>
      <c r="CN303" s="1">
        <f t="shared" si="743"/>
        <v>0.72607325399011213</v>
      </c>
      <c r="CO303" s="1">
        <f t="shared" si="744"/>
        <v>0.66404305507849271</v>
      </c>
      <c r="CP303" s="1">
        <f t="shared" si="745"/>
        <v>0.59940905770664743</v>
      </c>
      <c r="CQ303" s="1">
        <f t="shared" si="746"/>
        <v>0.53359667616824746</v>
      </c>
      <c r="CR303" s="1">
        <f t="shared" si="747"/>
        <v>0.46810748515778566</v>
      </c>
      <c r="CS303" s="1">
        <f t="shared" si="748"/>
        <v>0.40441693930024603</v>
      </c>
      <c r="CT303" s="1">
        <f t="shared" si="749"/>
        <v>0.34387550440595493</v>
      </c>
      <c r="CU303" s="1">
        <f t="shared" si="750"/>
        <v>0.28762414399962838</v>
      </c>
      <c r="CV303" s="1">
        <f t="shared" si="751"/>
        <v>0.23653281581106964</v>
      </c>
      <c r="CW303" s="1">
        <f t="shared" si="752"/>
        <v>0.19116712913870512</v>
      </c>
      <c r="CX303" s="1">
        <f t="shared" si="753"/>
        <v>0.15178427441448283</v>
      </c>
      <c r="CY303" s="1">
        <f t="shared" si="754"/>
        <v>0.11835549466797393</v>
      </c>
      <c r="CZ303" s="1">
        <f t="shared" si="755"/>
        <v>9.0609353123365821E-2</v>
      </c>
      <c r="DA303" s="1">
        <f t="shared" si="756"/>
        <v>6.8088263928655191E-2</v>
      </c>
      <c r="DB303" s="1">
        <f t="shared" si="757"/>
        <v>5.0210314790315826E-2</v>
      </c>
      <c r="DC303" s="1">
        <f t="shared" si="758"/>
        <v>3.6329176225446361E-2</v>
      </c>
      <c r="DD303" s="1">
        <f t="shared" si="759"/>
        <v>2.5786524119743703E-2</v>
      </c>
      <c r="DE303" s="1">
        <f t="shared" si="760"/>
        <v>1.795347118909172E-2</v>
      </c>
      <c r="DF303" s="1">
        <f t="shared" si="761"/>
        <v>1.2259591213567494E-2</v>
      </c>
      <c r="DG303" s="1">
        <f t="shared" si="762"/>
        <v>8.2099001503149922E-3</v>
      </c>
      <c r="DH303" s="1">
        <f t="shared" si="763"/>
        <v>5.3914349981376191E-3</v>
      </c>
      <c r="DI303" s="1">
        <f t="shared" si="764"/>
        <v>3.4717851418250758E-3</v>
      </c>
      <c r="DJ303" s="1">
        <f t="shared" si="765"/>
        <v>2.1921333066756607E-3</v>
      </c>
      <c r="DK303" s="1">
        <f t="shared" si="766"/>
        <v>1.3571757392642808E-3</v>
      </c>
      <c r="DL303" s="1">
        <f t="shared" si="767"/>
        <v>8.2386233587938059E-4</v>
      </c>
      <c r="DM303" s="1">
        <f t="shared" si="768"/>
        <v>4.9036743077941888E-4</v>
      </c>
      <c r="DN303" s="1">
        <f t="shared" si="769"/>
        <v>2.861804996026195E-4</v>
      </c>
      <c r="DO303" s="1">
        <f t="shared" si="770"/>
        <v>1.6376330651778019E-4</v>
      </c>
      <c r="DP303" s="1">
        <f t="shared" si="771"/>
        <v>9.188851940044488E-5</v>
      </c>
      <c r="DQ303" s="1">
        <f t="shared" si="772"/>
        <v>5.0557649776755883E-5</v>
      </c>
      <c r="DR303" s="1">
        <f t="shared" si="773"/>
        <v>2.7277775674776431E-5</v>
      </c>
      <c r="DS303" s="1">
        <f t="shared" si="774"/>
        <v>1.4432624098703994E-5</v>
      </c>
      <c r="DT303" s="1">
        <f t="shared" si="775"/>
        <v>7.4888617927574083E-6</v>
      </c>
      <c r="DU303" s="1">
        <f t="shared" si="776"/>
        <v>3.8110289646491542E-6</v>
      </c>
      <c r="DV303" s="1">
        <f t="shared" si="777"/>
        <v>1.9021641726178678E-6</v>
      </c>
      <c r="DW303" s="1">
        <f t="shared" si="778"/>
        <v>9.3123204640439975E-7</v>
      </c>
      <c r="DX303" s="1">
        <f t="shared" si="779"/>
        <v>4.4719623253320409E-7</v>
      </c>
      <c r="DY303" s="1">
        <f t="shared" si="780"/>
        <v>2.1066672251690047E-7</v>
      </c>
      <c r="DZ303" s="1">
        <f t="shared" si="781"/>
        <v>9.7359779509983806E-8</v>
      </c>
      <c r="EA303" s="1">
        <f t="shared" si="782"/>
        <v>4.4144660991004467E-8</v>
      </c>
      <c r="EB303" s="1">
        <f t="shared" si="783"/>
        <v>1.9639101473294774E-8</v>
      </c>
      <c r="EC303" s="1">
        <f t="shared" si="784"/>
        <v>8.5731487978748534E-9</v>
      </c>
      <c r="ED303" s="1">
        <f t="shared" si="785"/>
        <v>3.6725308933834255E-9</v>
      </c>
      <c r="EE303" s="1">
        <f t="shared" si="786"/>
        <v>1.5439327348453745E-9</v>
      </c>
      <c r="EF303" s="1">
        <f t="shared" si="787"/>
        <v>6.3703155637248818E-10</v>
      </c>
      <c r="EG303" s="1">
        <f t="shared" si="788"/>
        <v>2.5798549340221637E-10</v>
      </c>
      <c r="EH303" s="1">
        <f t="shared" si="789"/>
        <v>1.0255662565633666E-10</v>
      </c>
      <c r="EI303" s="1">
        <f t="shared" si="790"/>
        <v>4.0021995093322138E-11</v>
      </c>
      <c r="EJ303" s="1">
        <f t="shared" si="791"/>
        <v>1.5333203037901465E-11</v>
      </c>
      <c r="EK303" s="1">
        <f t="shared" si="792"/>
        <v>5.7676484523166286E-12</v>
      </c>
      <c r="EL303" s="1">
        <f t="shared" si="793"/>
        <v>2.1302423145294026E-12</v>
      </c>
      <c r="EM303" s="1">
        <f t="shared" si="794"/>
        <v>7.7260246761959264E-13</v>
      </c>
      <c r="EN303" s="1">
        <f t="shared" si="795"/>
        <v>2.7517720721325142E-13</v>
      </c>
      <c r="EO303" s="1">
        <f t="shared" si="796"/>
        <v>9.6256573112575364E-14</v>
      </c>
      <c r="EP303" s="1">
        <f t="shared" si="797"/>
        <v>3.3070595355008314E-14</v>
      </c>
      <c r="EQ303" s="1">
        <f t="shared" si="798"/>
        <v>1.1160385949557466E-14</v>
      </c>
      <c r="ER303" s="1">
        <f t="shared" si="799"/>
        <v>3.6997609403974548E-15</v>
      </c>
      <c r="ES303" s="1">
        <f t="shared" si="800"/>
        <v>1.2049159801983167E-15</v>
      </c>
      <c r="ET303" s="1">
        <f t="shared" si="801"/>
        <v>3.8553129022942914E-16</v>
      </c>
      <c r="EU303" s="1">
        <f t="shared" si="802"/>
        <v>1.21202916339065E-16</v>
      </c>
      <c r="EV303" s="1">
        <f t="shared" si="803"/>
        <v>3.7441009679109701E-17</v>
      </c>
      <c r="EW303" s="1">
        <f t="shared" si="804"/>
        <v>1.1365621795833437E-17</v>
      </c>
      <c r="EX303" s="1">
        <f t="shared" si="805"/>
        <v>3.3906247782006008E-18</v>
      </c>
      <c r="EY303" s="1">
        <f t="shared" si="806"/>
        <v>9.9411313779808713E-19</v>
      </c>
      <c r="EZ303" s="1">
        <f t="shared" si="807"/>
        <v>2.8646959971641223E-19</v>
      </c>
      <c r="FA303" s="1">
        <f t="shared" si="808"/>
        <v>8.1103100392389332E-20</v>
      </c>
      <c r="FB303" s="1">
        <f t="shared" si="809"/>
        <v>2.2386819763381497E-20</v>
      </c>
      <c r="FC303" s="1">
        <f t="shared" si="810"/>
        <v>5.2303671391543027E-21</v>
      </c>
      <c r="FD303" s="75">
        <f t="shared" si="661"/>
        <v>-5.2303671391543027E-21</v>
      </c>
    </row>
    <row r="304" spans="7:160" x14ac:dyDescent="0.35">
      <c r="G304" t="str">
        <f t="shared" si="657"/>
        <v>Refd, t=1.44</v>
      </c>
      <c r="H304" s="76">
        <f t="shared" si="658"/>
        <v>1.4449999999999912</v>
      </c>
      <c r="I304" s="1">
        <f t="shared" si="659"/>
        <v>0</v>
      </c>
      <c r="J304" s="22">
        <f t="shared" si="660"/>
        <v>9.8638409324990152E-6</v>
      </c>
      <c r="K304" s="1">
        <f t="shared" si="662"/>
        <v>5.0934379863239162E-5</v>
      </c>
      <c r="L304" s="1">
        <f t="shared" si="663"/>
        <v>1.2925974815133795E-4</v>
      </c>
      <c r="M304" s="1">
        <f t="shared" si="664"/>
        <v>2.7060139040828999E-4</v>
      </c>
      <c r="N304" s="1">
        <f t="shared" si="665"/>
        <v>5.1554117103696812E-4</v>
      </c>
      <c r="O304" s="1">
        <f t="shared" si="666"/>
        <v>9.2623000339564791E-4</v>
      </c>
      <c r="P304" s="1">
        <f t="shared" si="667"/>
        <v>1.5951168581760991E-3</v>
      </c>
      <c r="Q304" s="1">
        <f t="shared" si="668"/>
        <v>2.6556302356973991E-3</v>
      </c>
      <c r="R304" s="1">
        <f t="shared" si="669"/>
        <v>4.2944080650207557E-3</v>
      </c>
      <c r="S304" s="1">
        <f t="shared" si="670"/>
        <v>6.7641493503151654E-3</v>
      </c>
      <c r="T304" s="1">
        <f t="shared" si="671"/>
        <v>1.0395529353885803E-2</v>
      </c>
      <c r="U304" s="1">
        <f t="shared" si="672"/>
        <v>1.5605967458392078E-2</v>
      </c>
      <c r="V304" s="1">
        <f t="shared" si="673"/>
        <v>2.2902502924988036E-2</v>
      </c>
      <c r="W304" s="1">
        <f t="shared" si="674"/>
        <v>3.2875796978033452E-2</v>
      </c>
      <c r="X304" s="1">
        <f t="shared" si="675"/>
        <v>4.6182524951681139E-2</v>
      </c>
      <c r="Y304" s="1">
        <f t="shared" si="676"/>
        <v>6.3514292583908824E-2</v>
      </c>
      <c r="Z304" s="1">
        <f t="shared" si="677"/>
        <v>8.5552750831668051E-2</v>
      </c>
      <c r="AA304" s="1">
        <f t="shared" si="678"/>
        <v>0.11291269231854908</v>
      </c>
      <c r="AB304" s="1">
        <f t="shared" si="679"/>
        <v>0.14607731961768056</v>
      </c>
      <c r="AC304" s="1">
        <f t="shared" si="680"/>
        <v>0.18533216184270088</v>
      </c>
      <c r="AD304" s="1">
        <f t="shared" si="681"/>
        <v>0.23070578087806548</v>
      </c>
      <c r="AE304" s="1">
        <f t="shared" si="682"/>
        <v>0.28192597788096785</v>
      </c>
      <c r="AF304" s="1">
        <f t="shared" si="683"/>
        <v>0.33839936161159545</v>
      </c>
      <c r="AG304" s="1">
        <f t="shared" si="684"/>
        <v>0.39921980929081036</v>
      </c>
      <c r="AH304" s="1">
        <f t="shared" si="685"/>
        <v>0.46320779043453686</v>
      </c>
      <c r="AI304" s="1">
        <f t="shared" si="686"/>
        <v>0.52897828305185834</v>
      </c>
      <c r="AJ304" s="1">
        <f t="shared" si="687"/>
        <v>0.5950308349781952</v>
      </c>
      <c r="AK304" s="1">
        <f t="shared" si="688"/>
        <v>0.65985199367098879</v>
      </c>
      <c r="AL304" s="1">
        <f t="shared" si="689"/>
        <v>0.72201848678817071</v>
      </c>
      <c r="AM304" s="1">
        <f t="shared" si="690"/>
        <v>0.78028953271332024</v>
      </c>
      <c r="AN304" s="1">
        <f t="shared" si="691"/>
        <v>0.83367847211119284</v>
      </c>
      <c r="AO304" s="1">
        <f t="shared" si="692"/>
        <v>0.88149715496648307</v>
      </c>
      <c r="AP304" s="1">
        <f t="shared" si="693"/>
        <v>0.9233705459875956</v>
      </c>
      <c r="AQ304" s="1">
        <f t="shared" si="694"/>
        <v>0.95922307114340055</v>
      </c>
      <c r="AR304" s="1">
        <f t="shared" si="695"/>
        <v>0.98924162795294845</v>
      </c>
      <c r="AS304" s="1">
        <f t="shared" si="696"/>
        <v>1.0138224315751745</v>
      </c>
      <c r="AT304" s="1">
        <f t="shared" si="697"/>
        <v>1.0335097555606754</v>
      </c>
      <c r="AU304" s="1">
        <f t="shared" si="698"/>
        <v>1.0489342203224707</v>
      </c>
      <c r="AV304" s="1">
        <f t="shared" si="699"/>
        <v>1.0607568766274389</v>
      </c>
      <c r="AW304" s="1">
        <f t="shared" si="700"/>
        <v>1.0696233427985467</v>
      </c>
      <c r="AX304" s="1">
        <f t="shared" si="701"/>
        <v>1.0761301177461275</v>
      </c>
      <c r="AY304" s="1">
        <f t="shared" si="702"/>
        <v>1.0808032717827427</v>
      </c>
      <c r="AZ304" s="1">
        <f t="shared" si="703"/>
        <v>1.0840882536791641</v>
      </c>
      <c r="BA304" s="1">
        <f t="shared" si="704"/>
        <v>1.0863486469978965</v>
      </c>
      <c r="BB304" s="1">
        <f t="shared" si="705"/>
        <v>1.0878713416445356</v>
      </c>
      <c r="BC304" s="1">
        <f t="shared" si="706"/>
        <v>1.0888756544241283</v>
      </c>
      <c r="BD304" s="1">
        <f t="shared" si="707"/>
        <v>1.0895242916826058</v>
      </c>
      <c r="BE304" s="1">
        <f t="shared" si="708"/>
        <v>1.0899345525095212</v>
      </c>
      <c r="BF304" s="1">
        <f t="shared" si="709"/>
        <v>1.0901887017384717</v>
      </c>
      <c r="BG304" s="1">
        <f t="shared" si="710"/>
        <v>1.0903429148492789</v>
      </c>
      <c r="BH304" s="1">
        <f t="shared" si="711"/>
        <v>1.0904345673048013</v>
      </c>
      <c r="BI304" s="1">
        <f t="shared" si="712"/>
        <v>1.0904878964454103</v>
      </c>
      <c r="BJ304" s="1">
        <f t="shared" si="713"/>
        <v>1.0905182143972165</v>
      </c>
      <c r="BK304" s="1">
        <f t="shared" si="714"/>
        <v>1.0905349167259371</v>
      </c>
      <c r="BL304" s="1">
        <f t="shared" si="715"/>
        <v>1.0905435381741693</v>
      </c>
      <c r="BM304" s="1">
        <f t="shared" si="716"/>
        <v>1.090547075705492</v>
      </c>
      <c r="BN304" s="1">
        <f t="shared" si="717"/>
        <v>1.0905467468847629</v>
      </c>
      <c r="BO304" s="1">
        <f t="shared" si="718"/>
        <v>1.0905422890061343</v>
      </c>
      <c r="BP304" s="1">
        <f t="shared" si="719"/>
        <v>1.0905318368397898</v>
      </c>
      <c r="BQ304" s="1">
        <f t="shared" si="720"/>
        <v>1.0905113464970726</v>
      </c>
      <c r="BR304" s="1">
        <f t="shared" si="721"/>
        <v>1.0904734606539828</v>
      </c>
      <c r="BS304" s="1">
        <f t="shared" si="722"/>
        <v>1.0904056385412089</v>
      </c>
      <c r="BT304" s="1">
        <f t="shared" si="723"/>
        <v>1.0902873089547771</v>
      </c>
      <c r="BU304" s="1">
        <f t="shared" si="724"/>
        <v>1.0900857584891419</v>
      </c>
      <c r="BV304" s="1">
        <f t="shared" si="725"/>
        <v>1.089750460151691</v>
      </c>
      <c r="BW304" s="1">
        <f t="shared" si="726"/>
        <v>1.0892056063611926</v>
      </c>
      <c r="BX304" s="1">
        <f t="shared" si="727"/>
        <v>1.0883407655430073</v>
      </c>
      <c r="BY304" s="1">
        <f t="shared" si="728"/>
        <v>1.0869998601678528</v>
      </c>
      <c r="BZ304" s="1">
        <f t="shared" si="729"/>
        <v>1.0849690790320015</v>
      </c>
      <c r="CA304" s="1">
        <f t="shared" si="730"/>
        <v>1.0819648734211755</v>
      </c>
      <c r="CB304" s="1">
        <f t="shared" si="731"/>
        <v>1.0776237912736832</v>
      </c>
      <c r="CC304" s="1">
        <f t="shared" si="732"/>
        <v>1.071496474244803</v>
      </c>
      <c r="CD304" s="1">
        <f t="shared" si="733"/>
        <v>1.0630485348360694</v>
      </c>
      <c r="CE304" s="1">
        <f t="shared" si="734"/>
        <v>1.0516710748508584</v>
      </c>
      <c r="CF304" s="1">
        <f t="shared" si="735"/>
        <v>1.0367031430811957</v>
      </c>
      <c r="CG304" s="1">
        <f t="shared" si="736"/>
        <v>1.017467357936265</v>
      </c>
      <c r="CH304" s="1">
        <f t="shared" si="737"/>
        <v>0.99331824605255692</v>
      </c>
      <c r="CI304" s="1">
        <f t="shared" si="738"/>
        <v>0.96370072200846435</v>
      </c>
      <c r="CJ304" s="1">
        <f t="shared" si="739"/>
        <v>0.92821386139951034</v>
      </c>
      <c r="CK304" s="1">
        <f t="shared" si="740"/>
        <v>0.88667312441992474</v>
      </c>
      <c r="CL304" s="1">
        <f t="shared" si="741"/>
        <v>0.83916293933152464</v>
      </c>
      <c r="CM304" s="1">
        <f t="shared" si="742"/>
        <v>0.78607146237920866</v>
      </c>
      <c r="CN304" s="1">
        <f t="shared" si="743"/>
        <v>0.72810062473547221</v>
      </c>
      <c r="CO304" s="1">
        <f t="shared" si="744"/>
        <v>0.66624722566336725</v>
      </c>
      <c r="CP304" s="1">
        <f t="shared" si="745"/>
        <v>0.60175450482644255</v>
      </c>
      <c r="CQ304" s="1">
        <f t="shared" si="746"/>
        <v>0.53603773916114927</v>
      </c>
      <c r="CR304" s="1">
        <f t="shared" si="747"/>
        <v>0.47059122893413091</v>
      </c>
      <c r="CS304" s="1">
        <f t="shared" si="748"/>
        <v>0.40688684411760534</v>
      </c>
      <c r="CT304" s="1">
        <f t="shared" si="749"/>
        <v>0.34627555427330325</v>
      </c>
      <c r="CU304" s="1">
        <f t="shared" si="750"/>
        <v>0.28990282588612626</v>
      </c>
      <c r="CV304" s="1">
        <f t="shared" si="751"/>
        <v>0.23864656286931285</v>
      </c>
      <c r="CW304" s="1">
        <f t="shared" si="752"/>
        <v>0.19308283705692367</v>
      </c>
      <c r="CX304" s="1">
        <f t="shared" si="753"/>
        <v>0.15348066985648812</v>
      </c>
      <c r="CY304" s="1">
        <f t="shared" si="754"/>
        <v>0.11982330793801713</v>
      </c>
      <c r="CZ304" s="1">
        <f t="shared" si="755"/>
        <v>9.18504109226706E-2</v>
      </c>
      <c r="DA304" s="1">
        <f t="shared" si="756"/>
        <v>6.9113744773718261E-2</v>
      </c>
      <c r="DB304" s="1">
        <f t="shared" si="757"/>
        <v>5.103848232801584E-2</v>
      </c>
      <c r="DC304" s="1">
        <f t="shared" si="758"/>
        <v>3.6982920063091819E-2</v>
      </c>
      <c r="DD304" s="1">
        <f t="shared" si="759"/>
        <v>2.629100134010031E-2</v>
      </c>
      <c r="DE304" s="1">
        <f t="shared" si="760"/>
        <v>1.8334070018390908E-2</v>
      </c>
      <c r="DF304" s="1">
        <f t="shared" si="761"/>
        <v>1.2540350315835464E-2</v>
      </c>
      <c r="DG304" s="1">
        <f t="shared" si="762"/>
        <v>8.4124305432724047E-3</v>
      </c>
      <c r="DH304" s="1">
        <f t="shared" si="763"/>
        <v>5.5343199954526008E-3</v>
      </c>
      <c r="DI304" s="1">
        <f t="shared" si="764"/>
        <v>3.5703844108961728E-3</v>
      </c>
      <c r="DJ304" s="1">
        <f t="shared" si="765"/>
        <v>2.25869161984847E-3</v>
      </c>
      <c r="DK304" s="1">
        <f t="shared" si="766"/>
        <v>1.4011322894315178E-3</v>
      </c>
      <c r="DL304" s="1">
        <f t="shared" si="767"/>
        <v>8.5226694735681102E-4</v>
      </c>
      <c r="DM304" s="1">
        <f t="shared" si="768"/>
        <v>5.0832921249888998E-4</v>
      </c>
      <c r="DN304" s="1">
        <f t="shared" si="769"/>
        <v>2.9729670713570503E-4</v>
      </c>
      <c r="DO304" s="1">
        <f t="shared" si="770"/>
        <v>1.7049713229882793E-4</v>
      </c>
      <c r="DP304" s="1">
        <f t="shared" si="771"/>
        <v>9.5881676091316991E-5</v>
      </c>
      <c r="DQ304" s="1">
        <f t="shared" si="772"/>
        <v>5.2875958161048053E-5</v>
      </c>
      <c r="DR304" s="1">
        <f t="shared" si="773"/>
        <v>2.8595660375765298E-5</v>
      </c>
      <c r="DS304" s="1">
        <f t="shared" si="774"/>
        <v>1.516626878935813E-5</v>
      </c>
      <c r="DT304" s="1">
        <f t="shared" si="775"/>
        <v>7.8888497118273921E-6</v>
      </c>
      <c r="DU304" s="1">
        <f t="shared" si="776"/>
        <v>4.0246337811626803E-6</v>
      </c>
      <c r="DV304" s="1">
        <f t="shared" si="777"/>
        <v>2.0139092364860304E-6</v>
      </c>
      <c r="DW304" s="1">
        <f t="shared" si="778"/>
        <v>9.8850486648767606E-7</v>
      </c>
      <c r="DX304" s="1">
        <f t="shared" si="779"/>
        <v>4.7595836976866921E-7</v>
      </c>
      <c r="DY304" s="1">
        <f t="shared" si="780"/>
        <v>2.2482124475718756E-7</v>
      </c>
      <c r="DZ304" s="1">
        <f t="shared" si="781"/>
        <v>1.0418661587340468E-7</v>
      </c>
      <c r="EA304" s="1">
        <f t="shared" si="782"/>
        <v>4.7371983310210451E-8</v>
      </c>
      <c r="EB304" s="1">
        <f t="shared" si="783"/>
        <v>2.1134688550878247E-8</v>
      </c>
      <c r="EC304" s="1">
        <f t="shared" si="784"/>
        <v>9.2526263217007974E-9</v>
      </c>
      <c r="ED304" s="1">
        <f t="shared" si="785"/>
        <v>3.9752080057224662E-9</v>
      </c>
      <c r="EE304" s="1">
        <f t="shared" si="786"/>
        <v>1.6761450054356432E-9</v>
      </c>
      <c r="EF304" s="1">
        <f t="shared" si="787"/>
        <v>6.9366823255018265E-10</v>
      </c>
      <c r="EG304" s="1">
        <f t="shared" si="788"/>
        <v>2.8178145082936833E-10</v>
      </c>
      <c r="EH304" s="1">
        <f t="shared" si="789"/>
        <v>1.1236355720581438E-10</v>
      </c>
      <c r="EI304" s="1">
        <f t="shared" si="790"/>
        <v>4.398689490453566E-11</v>
      </c>
      <c r="EJ304" s="1">
        <f t="shared" si="791"/>
        <v>1.6905897802942424E-11</v>
      </c>
      <c r="EK304" s="1">
        <f t="shared" si="792"/>
        <v>6.3797356552423653E-12</v>
      </c>
      <c r="EL304" s="1">
        <f t="shared" si="793"/>
        <v>2.3640085135608281E-12</v>
      </c>
      <c r="EM304" s="1">
        <f t="shared" si="794"/>
        <v>8.6022020581962239E-13</v>
      </c>
      <c r="EN304" s="1">
        <f t="shared" si="795"/>
        <v>3.0740911674037293E-13</v>
      </c>
      <c r="EO304" s="1">
        <f t="shared" si="796"/>
        <v>1.0789528416091209E-13</v>
      </c>
      <c r="EP304" s="1">
        <f t="shared" si="797"/>
        <v>3.7196214867138268E-14</v>
      </c>
      <c r="EQ304" s="1">
        <f t="shared" si="798"/>
        <v>1.2596136108512298E-14</v>
      </c>
      <c r="ER304" s="1">
        <f t="shared" si="799"/>
        <v>4.1903449165674541E-15</v>
      </c>
      <c r="ES304" s="1">
        <f t="shared" si="800"/>
        <v>1.3695165702063384E-15</v>
      </c>
      <c r="ET304" s="1">
        <f t="shared" si="801"/>
        <v>4.3976522322142954E-16</v>
      </c>
      <c r="EU304" s="1">
        <f t="shared" si="802"/>
        <v>1.3875262928927077E-16</v>
      </c>
      <c r="EV304" s="1">
        <f t="shared" si="803"/>
        <v>4.3018836638491372E-17</v>
      </c>
      <c r="EW304" s="1">
        <f t="shared" si="804"/>
        <v>1.3106997292973789E-17</v>
      </c>
      <c r="EX304" s="1">
        <f t="shared" si="805"/>
        <v>3.9246819917939229E-18</v>
      </c>
      <c r="EY304" s="1">
        <f t="shared" si="806"/>
        <v>1.1550239536168759E-18</v>
      </c>
      <c r="EZ304" s="1">
        <f t="shared" si="807"/>
        <v>3.3410228002502686E-19</v>
      </c>
      <c r="FA304" s="1">
        <f t="shared" si="808"/>
        <v>9.4950099476640493E-20</v>
      </c>
      <c r="FB304" s="1">
        <f t="shared" si="809"/>
        <v>2.6307555901174562E-20</v>
      </c>
      <c r="FC304" s="1">
        <f t="shared" si="810"/>
        <v>6.1655893036417429E-21</v>
      </c>
      <c r="FD304" s="75">
        <f t="shared" si="661"/>
        <v>-6.1655893036417429E-21</v>
      </c>
    </row>
    <row r="305" spans="7:160" x14ac:dyDescent="0.35">
      <c r="G305" t="str">
        <f t="shared" si="657"/>
        <v>Refd, t=1.45</v>
      </c>
      <c r="H305" s="76">
        <f t="shared" si="658"/>
        <v>1.4499999999999911</v>
      </c>
      <c r="I305" s="1">
        <f t="shared" si="659"/>
        <v>0</v>
      </c>
      <c r="J305" s="22">
        <f t="shared" si="660"/>
        <v>9.756442607005601E-6</v>
      </c>
      <c r="K305" s="1">
        <f t="shared" si="662"/>
        <v>5.0377827500547694E-5</v>
      </c>
      <c r="L305" s="1">
        <f t="shared" si="663"/>
        <v>1.2783691902644212E-4</v>
      </c>
      <c r="M305" s="1">
        <f t="shared" si="664"/>
        <v>2.6759254681597448E-4</v>
      </c>
      <c r="N305" s="1">
        <f t="shared" si="665"/>
        <v>5.0974187962970487E-4</v>
      </c>
      <c r="O305" s="1">
        <f t="shared" si="666"/>
        <v>9.1568645836980595E-4</v>
      </c>
      <c r="P305" s="1">
        <f t="shared" si="667"/>
        <v>1.5767590452994671E-3</v>
      </c>
      <c r="Q305" s="1">
        <f t="shared" si="668"/>
        <v>2.6247894171485186E-3</v>
      </c>
      <c r="R305" s="1">
        <f t="shared" si="669"/>
        <v>4.2442185746097488E-3</v>
      </c>
      <c r="S305" s="1">
        <f t="shared" si="670"/>
        <v>6.6848572746569107E-3</v>
      </c>
      <c r="T305" s="1">
        <f t="shared" si="671"/>
        <v>1.0273762410402305E-2</v>
      </c>
      <c r="U305" s="1">
        <f t="shared" si="672"/>
        <v>1.542405881717601E-2</v>
      </c>
      <c r="V305" s="1">
        <f t="shared" si="673"/>
        <v>2.2638001164435557E-2</v>
      </c>
      <c r="W305" s="1">
        <f t="shared" si="674"/>
        <v>3.2501325822122354E-2</v>
      </c>
      <c r="X305" s="1">
        <f t="shared" si="675"/>
        <v>4.566616861959396E-2</v>
      </c>
      <c r="Y305" s="1">
        <f t="shared" si="676"/>
        <v>6.2820664121494049E-2</v>
      </c>
      <c r="Z305" s="1">
        <f t="shared" si="677"/>
        <v>8.4644843474594264E-2</v>
      </c>
      <c r="AA305" s="1">
        <f t="shared" si="678"/>
        <v>0.11175451627214351</v>
      </c>
      <c r="AB305" s="1">
        <f t="shared" si="679"/>
        <v>0.14463719671596137</v>
      </c>
      <c r="AC305" s="1">
        <f t="shared" si="680"/>
        <v>0.18358640695571707</v>
      </c>
      <c r="AD305" s="1">
        <f t="shared" si="681"/>
        <v>0.22864236884624914</v>
      </c>
      <c r="AE305" s="1">
        <f t="shared" si="682"/>
        <v>0.27954770897741443</v>
      </c>
      <c r="AF305" s="1">
        <f t="shared" si="683"/>
        <v>0.33572602430447496</v>
      </c>
      <c r="AG305" s="1">
        <f t="shared" si="684"/>
        <v>0.39628891232268099</v>
      </c>
      <c r="AH305" s="1">
        <f t="shared" si="685"/>
        <v>0.46007359555615573</v>
      </c>
      <c r="AI305" s="1">
        <f t="shared" si="686"/>
        <v>0.525709094245013</v>
      </c>
      <c r="AJ305" s="1">
        <f t="shared" si="687"/>
        <v>0.59170475209664986</v>
      </c>
      <c r="AK305" s="1">
        <f t="shared" si="688"/>
        <v>0.65655157143253984</v>
      </c>
      <c r="AL305" s="1">
        <f t="shared" si="689"/>
        <v>0.71882490870844118</v>
      </c>
      <c r="AM305" s="1">
        <f t="shared" si="690"/>
        <v>0.7772769807683263</v>
      </c>
      <c r="AN305" s="1">
        <f t="shared" si="691"/>
        <v>0.83090933356439223</v>
      </c>
      <c r="AO305" s="1">
        <f t="shared" si="692"/>
        <v>0.87901856770212505</v>
      </c>
      <c r="AP305" s="1">
        <f t="shared" si="693"/>
        <v>0.92121257267328227</v>
      </c>
      <c r="AQ305" s="1">
        <f t="shared" si="694"/>
        <v>0.95739855277733232</v>
      </c>
      <c r="AR305" s="1">
        <f t="shared" si="695"/>
        <v>0.98774754323214076</v>
      </c>
      <c r="AS305" s="1">
        <f t="shared" si="696"/>
        <v>1.0126424168740156</v>
      </c>
      <c r="AT305" s="1">
        <f t="shared" si="697"/>
        <v>1.0326173434159778</v>
      </c>
      <c r="AU305" s="1">
        <f t="shared" si="698"/>
        <v>1.0482963372003846</v>
      </c>
      <c r="AV305" s="1">
        <f t="shared" si="699"/>
        <v>1.0603371927734753</v>
      </c>
      <c r="AW305" s="1">
        <f t="shared" si="700"/>
        <v>1.0693851667467298</v>
      </c>
      <c r="AX305" s="1">
        <f t="shared" si="701"/>
        <v>1.076038649786059</v>
      </c>
      <c r="AY305" s="1">
        <f t="shared" si="702"/>
        <v>1.0808271501983435</v>
      </c>
      <c r="AZ305" s="1">
        <f t="shared" si="703"/>
        <v>1.0842004267354515</v>
      </c>
      <c r="BA305" s="1">
        <f t="shared" si="704"/>
        <v>1.0865266723808409</v>
      </c>
      <c r="BB305" s="1">
        <f t="shared" si="705"/>
        <v>1.0880972511708082</v>
      </c>
      <c r="BC305" s="1">
        <f t="shared" si="706"/>
        <v>1.0891355292859697</v>
      </c>
      <c r="BD305" s="1">
        <f t="shared" si="707"/>
        <v>1.0898076798489369</v>
      </c>
      <c r="BE305" s="1">
        <f t="shared" si="708"/>
        <v>1.0902338338590389</v>
      </c>
      <c r="BF305" s="1">
        <f t="shared" si="709"/>
        <v>1.0904984759301619</v>
      </c>
      <c r="BG305" s="1">
        <f t="shared" si="710"/>
        <v>1.0906594577641018</v>
      </c>
      <c r="BH305" s="1">
        <f t="shared" si="711"/>
        <v>1.0907553777232579</v>
      </c>
      <c r="BI305" s="1">
        <f t="shared" si="712"/>
        <v>1.0908113369544172</v>
      </c>
      <c r="BJ305" s="1">
        <f t="shared" si="713"/>
        <v>1.0908432392668106</v>
      </c>
      <c r="BK305" s="1">
        <f t="shared" si="714"/>
        <v>1.0908608736344512</v>
      </c>
      <c r="BL305" s="1">
        <f t="shared" si="715"/>
        <v>1.0908700287712463</v>
      </c>
      <c r="BM305" s="1">
        <f t="shared" si="716"/>
        <v>1.0908738606812609</v>
      </c>
      <c r="BN305" s="1">
        <f t="shared" si="717"/>
        <v>1.0908736833082207</v>
      </c>
      <c r="BO305" s="1">
        <f t="shared" si="718"/>
        <v>1.0908692904024584</v>
      </c>
      <c r="BP305" s="1">
        <f t="shared" si="719"/>
        <v>1.0908588493386233</v>
      </c>
      <c r="BQ305" s="1">
        <f t="shared" si="720"/>
        <v>1.090838337234445</v>
      </c>
      <c r="BR305" s="1">
        <f t="shared" si="721"/>
        <v>1.0908004174843604</v>
      </c>
      <c r="BS305" s="1">
        <f t="shared" si="722"/>
        <v>1.090732583148369</v>
      </c>
      <c r="BT305" s="1">
        <f t="shared" si="723"/>
        <v>1.0906143287616352</v>
      </c>
      <c r="BU305" s="1">
        <f t="shared" si="724"/>
        <v>1.0904130663350962</v>
      </c>
      <c r="BV305" s="1">
        <f t="shared" si="725"/>
        <v>1.0900784942288342</v>
      </c>
      <c r="BW305" s="1">
        <f t="shared" si="726"/>
        <v>1.089535185670589</v>
      </c>
      <c r="BX305" s="1">
        <f t="shared" si="727"/>
        <v>1.0886733169707923</v>
      </c>
      <c r="BY305" s="1">
        <f t="shared" si="728"/>
        <v>1.0873377305937715</v>
      </c>
      <c r="BZ305" s="1">
        <f t="shared" si="729"/>
        <v>1.0853159379044555</v>
      </c>
      <c r="CA305" s="1">
        <f t="shared" si="730"/>
        <v>1.0823261965023974</v>
      </c>
      <c r="CB305" s="1">
        <f t="shared" si="731"/>
        <v>1.0780073943069395</v>
      </c>
      <c r="CC305" s="1">
        <f t="shared" si="732"/>
        <v>1.0719130374178447</v>
      </c>
      <c r="CD305" s="1">
        <f t="shared" si="733"/>
        <v>1.0635120287997679</v>
      </c>
      <c r="CE305" s="1">
        <f t="shared" si="734"/>
        <v>1.0521989729537224</v>
      </c>
      <c r="CF305" s="1">
        <f t="shared" si="735"/>
        <v>1.0373162906360127</v>
      </c>
      <c r="CG305" s="1">
        <f t="shared" si="736"/>
        <v>1.018189376457048</v>
      </c>
      <c r="CH305" s="1">
        <f t="shared" si="737"/>
        <v>0.99417438535319247</v>
      </c>
      <c r="CI305" s="1">
        <f t="shared" si="738"/>
        <v>0.96471613816763524</v>
      </c>
      <c r="CJ305" s="1">
        <f t="shared" si="739"/>
        <v>0.9294113893736029</v>
      </c>
      <c r="CK305" s="1">
        <f t="shared" si="740"/>
        <v>0.88807071821631622</v>
      </c>
      <c r="CL305" s="1">
        <f t="shared" si="741"/>
        <v>0.84077105105940086</v>
      </c>
      <c r="CM305" s="1">
        <f t="shared" si="742"/>
        <v>0.78789070165250175</v>
      </c>
      <c r="CN305" s="1">
        <f t="shared" si="743"/>
        <v>0.73012006098863291</v>
      </c>
      <c r="CO305" s="1">
        <f t="shared" si="744"/>
        <v>0.66844365458615873</v>
      </c>
      <c r="CP305" s="1">
        <f t="shared" si="745"/>
        <v>0.60409289514190978</v>
      </c>
      <c r="CQ305" s="1">
        <f t="shared" si="746"/>
        <v>0.53847292045056805</v>
      </c>
      <c r="CR305" s="1">
        <f t="shared" si="747"/>
        <v>0.47307070098317272</v>
      </c>
      <c r="CS305" s="1">
        <f t="shared" si="748"/>
        <v>0.40935441676064294</v>
      </c>
      <c r="CT305" s="1">
        <f t="shared" si="749"/>
        <v>0.34867539745318604</v>
      </c>
      <c r="CU305" s="1">
        <f t="shared" si="750"/>
        <v>0.29218344823094511</v>
      </c>
      <c r="CV305" s="1">
        <f t="shared" si="751"/>
        <v>0.24076425507133759</v>
      </c>
      <c r="CW305" s="1">
        <f t="shared" si="752"/>
        <v>0.19500420862267667</v>
      </c>
      <c r="CX305" s="1">
        <f t="shared" si="753"/>
        <v>0.15518405424744072</v>
      </c>
      <c r="CY305" s="1">
        <f t="shared" si="754"/>
        <v>0.12129898184398395</v>
      </c>
      <c r="CZ305" s="1">
        <f t="shared" si="755"/>
        <v>9.3099736069648942E-2</v>
      </c>
      <c r="DA305" s="1">
        <f t="shared" si="756"/>
        <v>7.014746777940932E-2</v>
      </c>
      <c r="DB305" s="1">
        <f t="shared" si="757"/>
        <v>5.1874502418322553E-2</v>
      </c>
      <c r="DC305" s="1">
        <f t="shared" si="758"/>
        <v>3.764385121592019E-2</v>
      </c>
      <c r="DD305" s="1">
        <f t="shared" si="759"/>
        <v>2.6801821498590579E-2</v>
      </c>
      <c r="DE305" s="1">
        <f t="shared" si="760"/>
        <v>1.8720080473990972E-2</v>
      </c>
      <c r="DF305" s="1">
        <f t="shared" si="761"/>
        <v>1.2825581819490497E-2</v>
      </c>
      <c r="DG305" s="1">
        <f t="shared" si="762"/>
        <v>8.6185468440903596E-3</v>
      </c>
      <c r="DH305" s="1">
        <f t="shared" si="763"/>
        <v>5.6799977763205538E-3</v>
      </c>
      <c r="DI305" s="1">
        <f t="shared" si="764"/>
        <v>3.6710985886465224E-3</v>
      </c>
      <c r="DJ305" s="1">
        <f t="shared" si="765"/>
        <v>2.3268085008344131E-3</v>
      </c>
      <c r="DK305" s="1">
        <f t="shared" si="766"/>
        <v>1.4462073699674221E-3</v>
      </c>
      <c r="DL305" s="1">
        <f t="shared" si="767"/>
        <v>8.8145376874288232E-4</v>
      </c>
      <c r="DM305" s="1">
        <f t="shared" si="768"/>
        <v>5.2682430959749853E-4</v>
      </c>
      <c r="DN305" s="1">
        <f t="shared" si="769"/>
        <v>3.0876759336048574E-4</v>
      </c>
      <c r="DO305" s="1">
        <f t="shared" si="770"/>
        <v>1.7746113378419167E-4</v>
      </c>
      <c r="DP305" s="1">
        <f t="shared" si="771"/>
        <v>1.0002065464949424E-4</v>
      </c>
      <c r="DQ305" s="1">
        <f t="shared" si="772"/>
        <v>5.528448082523009E-5</v>
      </c>
      <c r="DR305" s="1">
        <f t="shared" si="773"/>
        <v>2.9968065060756419E-5</v>
      </c>
      <c r="DS305" s="1">
        <f t="shared" si="774"/>
        <v>1.5932108737007811E-5</v>
      </c>
      <c r="DT305" s="1">
        <f t="shared" si="775"/>
        <v>8.3074200777063426E-6</v>
      </c>
      <c r="DU305" s="1">
        <f t="shared" si="776"/>
        <v>4.2487243645549755E-6</v>
      </c>
      <c r="DV305" s="1">
        <f t="shared" si="777"/>
        <v>2.1314404369006448E-6</v>
      </c>
      <c r="DW305" s="1">
        <f t="shared" si="778"/>
        <v>1.0489006541260934E-6</v>
      </c>
      <c r="DX305" s="1">
        <f t="shared" si="779"/>
        <v>5.0636954499473515E-7</v>
      </c>
      <c r="DY305" s="1">
        <f t="shared" si="780"/>
        <v>2.398278224363255E-7</v>
      </c>
      <c r="DZ305" s="1">
        <f t="shared" si="781"/>
        <v>1.1144434050629302E-7</v>
      </c>
      <c r="EA305" s="1">
        <f t="shared" si="782"/>
        <v>5.0812611674070518E-8</v>
      </c>
      <c r="EB305" s="1">
        <f t="shared" si="783"/>
        <v>2.2733661727287074E-8</v>
      </c>
      <c r="EC305" s="1">
        <f t="shared" si="784"/>
        <v>9.9811740102023905E-9</v>
      </c>
      <c r="ED305" s="1">
        <f t="shared" si="785"/>
        <v>4.3006960209348831E-9</v>
      </c>
      <c r="EE305" s="1">
        <f t="shared" si="786"/>
        <v>1.8187446980616382E-9</v>
      </c>
      <c r="EF305" s="1">
        <f t="shared" si="787"/>
        <v>7.5493918475199085E-10</v>
      </c>
      <c r="EG305" s="1">
        <f t="shared" si="788"/>
        <v>3.0760336982337525E-10</v>
      </c>
      <c r="EH305" s="1">
        <f t="shared" si="789"/>
        <v>1.2303848948340114E-10</v>
      </c>
      <c r="EI305" s="1">
        <f t="shared" si="790"/>
        <v>4.8316306112057209E-11</v>
      </c>
      <c r="EJ305" s="1">
        <f t="shared" si="791"/>
        <v>1.8628652616390185E-11</v>
      </c>
      <c r="EK305" s="1">
        <f t="shared" si="792"/>
        <v>7.0523905714942675E-12</v>
      </c>
      <c r="EL305" s="1">
        <f t="shared" si="793"/>
        <v>2.6217463121680737E-12</v>
      </c>
      <c r="EM305" s="1">
        <f t="shared" si="794"/>
        <v>9.5714235164900842E-13</v>
      </c>
      <c r="EN305" s="1">
        <f t="shared" si="795"/>
        <v>3.431832096449124E-13</v>
      </c>
      <c r="EO305" s="1">
        <f t="shared" si="796"/>
        <v>1.2085680474188531E-13</v>
      </c>
      <c r="EP305" s="1">
        <f t="shared" si="797"/>
        <v>4.1806474783899473E-14</v>
      </c>
      <c r="EQ305" s="1">
        <f t="shared" si="798"/>
        <v>1.4206102557033443E-14</v>
      </c>
      <c r="ER305" s="1">
        <f t="shared" si="799"/>
        <v>4.7423834851434139E-15</v>
      </c>
      <c r="ES305" s="1">
        <f t="shared" si="800"/>
        <v>1.555391926619565E-15</v>
      </c>
      <c r="ET305" s="1">
        <f t="shared" si="801"/>
        <v>5.0122797661177973E-16</v>
      </c>
      <c r="EU305" s="1">
        <f t="shared" si="802"/>
        <v>1.5871340463292926E-16</v>
      </c>
      <c r="EV305" s="1">
        <f t="shared" si="803"/>
        <v>4.9386128776369827E-17</v>
      </c>
      <c r="EW305" s="1">
        <f t="shared" si="804"/>
        <v>1.5102168990642782E-17</v>
      </c>
      <c r="EX305" s="1">
        <f t="shared" si="805"/>
        <v>4.5388531047765574E-18</v>
      </c>
      <c r="EY305" s="1">
        <f t="shared" si="806"/>
        <v>1.3407685143408312E-18</v>
      </c>
      <c r="EZ305" s="1">
        <f t="shared" si="807"/>
        <v>3.8929479554396505E-19</v>
      </c>
      <c r="FA305" s="1">
        <f t="shared" si="808"/>
        <v>1.1105602713956543E-19</v>
      </c>
      <c r="FB305" s="1">
        <f t="shared" si="809"/>
        <v>3.0884992210539315E-20</v>
      </c>
      <c r="FC305" s="1">
        <f t="shared" si="810"/>
        <v>7.2608331186096369E-21</v>
      </c>
      <c r="FD305" s="75">
        <f t="shared" si="661"/>
        <v>-7.2608331186096369E-21</v>
      </c>
    </row>
    <row r="306" spans="7:160" x14ac:dyDescent="0.35">
      <c r="G306" t="str">
        <f t="shared" si="657"/>
        <v>Refd, t=1.45</v>
      </c>
      <c r="H306" s="76">
        <f t="shared" si="658"/>
        <v>1.454999999999991</v>
      </c>
      <c r="I306" s="1">
        <f t="shared" si="659"/>
        <v>0</v>
      </c>
      <c r="J306" s="22">
        <f t="shared" si="660"/>
        <v>9.6501146186576072E-6</v>
      </c>
      <c r="K306" s="1">
        <f t="shared" si="662"/>
        <v>4.9826874021994753E-5</v>
      </c>
      <c r="L306" s="1">
        <f t="shared" si="663"/>
        <v>1.2642867918374133E-4</v>
      </c>
      <c r="M306" s="1">
        <f t="shared" si="664"/>
        <v>2.6461535179605079E-4</v>
      </c>
      <c r="N306" s="1">
        <f t="shared" si="665"/>
        <v>5.0400535255483176E-4</v>
      </c>
      <c r="O306" s="1">
        <f t="shared" si="666"/>
        <v>9.0526031375468062E-4</v>
      </c>
      <c r="P306" s="1">
        <f t="shared" si="667"/>
        <v>1.5586110042619251E-3</v>
      </c>
      <c r="Q306" s="1">
        <f t="shared" si="668"/>
        <v>2.594308717822724E-3</v>
      </c>
      <c r="R306" s="1">
        <f t="shared" si="669"/>
        <v>4.1946247450977718E-3</v>
      </c>
      <c r="S306" s="1">
        <f t="shared" si="670"/>
        <v>6.6065159515700722E-3</v>
      </c>
      <c r="T306" s="1">
        <f t="shared" si="671"/>
        <v>1.0153461141306911E-2</v>
      </c>
      <c r="U306" s="1">
        <f t="shared" si="672"/>
        <v>1.5244333632735276E-2</v>
      </c>
      <c r="V306" s="1">
        <f t="shared" si="673"/>
        <v>2.2376643718778233E-2</v>
      </c>
      <c r="W306" s="1">
        <f t="shared" si="674"/>
        <v>3.2131232300354202E-2</v>
      </c>
      <c r="X306" s="1">
        <f t="shared" si="675"/>
        <v>4.5155704322306936E-2</v>
      </c>
      <c r="Y306" s="1">
        <f t="shared" si="676"/>
        <v>6.213470042850322E-2</v>
      </c>
      <c r="Z306" s="1">
        <f t="shared" si="677"/>
        <v>8.3746568534754276E-2</v>
      </c>
      <c r="AA306" s="1">
        <f t="shared" si="678"/>
        <v>0.1106080255443177</v>
      </c>
      <c r="AB306" s="1">
        <f t="shared" si="679"/>
        <v>0.14321074202452555</v>
      </c>
      <c r="AC306" s="1">
        <f t="shared" si="680"/>
        <v>0.18185604098081218</v>
      </c>
      <c r="AD306" s="1">
        <f t="shared" si="681"/>
        <v>0.22659559246258754</v>
      </c>
      <c r="AE306" s="1">
        <f t="shared" si="682"/>
        <v>0.27718664190402503</v>
      </c>
      <c r="AF306" s="1">
        <f t="shared" si="683"/>
        <v>0.33306960223094206</v>
      </c>
      <c r="AG306" s="1">
        <f t="shared" si="684"/>
        <v>0.39337368229935216</v>
      </c>
      <c r="AH306" s="1">
        <f t="shared" si="685"/>
        <v>0.456952835393307</v>
      </c>
      <c r="AI306" s="1">
        <f t="shared" si="686"/>
        <v>0.52245020119579866</v>
      </c>
      <c r="AJ306" s="1">
        <f t="shared" si="687"/>
        <v>0.58838509480932499</v>
      </c>
      <c r="AK306" s="1">
        <f t="shared" si="688"/>
        <v>0.6532532312756858</v>
      </c>
      <c r="AL306" s="1">
        <f t="shared" si="689"/>
        <v>0.71562890721371797</v>
      </c>
      <c r="AM306" s="1">
        <f t="shared" si="690"/>
        <v>0.77425766567681542</v>
      </c>
      <c r="AN306" s="1">
        <f t="shared" si="691"/>
        <v>0.82812956279010363</v>
      </c>
      <c r="AO306" s="1">
        <f t="shared" si="692"/>
        <v>0.87652619692844491</v>
      </c>
      <c r="AP306" s="1">
        <f t="shared" si="693"/>
        <v>0.919038546728836</v>
      </c>
      <c r="AQ306" s="1">
        <f t="shared" si="694"/>
        <v>0.95555666450729504</v>
      </c>
      <c r="AR306" s="1">
        <f t="shared" si="695"/>
        <v>0.98623570016511453</v>
      </c>
      <c r="AS306" s="1">
        <f t="shared" si="696"/>
        <v>1.0114450825155161</v>
      </c>
      <c r="AT306" s="1">
        <f t="shared" si="697"/>
        <v>1.031708719407437</v>
      </c>
      <c r="AU306" s="1">
        <f t="shared" si="698"/>
        <v>1.0476438308561848</v>
      </c>
      <c r="AV306" s="1">
        <f t="shared" si="699"/>
        <v>1.0599047620414404</v>
      </c>
      <c r="AW306" s="1">
        <f t="shared" si="700"/>
        <v>1.069136230857642</v>
      </c>
      <c r="AX306" s="1">
        <f t="shared" si="701"/>
        <v>1.0759383734430545</v>
      </c>
      <c r="AY306" s="1">
        <f t="shared" si="702"/>
        <v>1.0808440280446268</v>
      </c>
      <c r="AZ306" s="1">
        <f t="shared" si="703"/>
        <v>1.0843071946532563</v>
      </c>
      <c r="BA306" s="1">
        <f t="shared" si="704"/>
        <v>1.0867006424054872</v>
      </c>
      <c r="BB306" s="1">
        <f t="shared" si="705"/>
        <v>1.0883202047823124</v>
      </c>
      <c r="BC306" s="1">
        <f t="shared" si="706"/>
        <v>1.0893933130963975</v>
      </c>
      <c r="BD306" s="1">
        <f t="shared" si="707"/>
        <v>1.090089635516126</v>
      </c>
      <c r="BE306" s="1">
        <f t="shared" si="708"/>
        <v>1.0905321689803249</v>
      </c>
      <c r="BF306" s="1">
        <f t="shared" si="709"/>
        <v>1.090807652576206</v>
      </c>
      <c r="BG306" s="1">
        <f t="shared" si="710"/>
        <v>1.0909756462138285</v>
      </c>
      <c r="BH306" s="1">
        <f t="shared" si="711"/>
        <v>1.0910759985904377</v>
      </c>
      <c r="BI306" s="1">
        <f t="shared" si="712"/>
        <v>1.0911346968818507</v>
      </c>
      <c r="BJ306" s="1">
        <f t="shared" si="713"/>
        <v>1.0911682537338687</v>
      </c>
      <c r="BK306" s="1">
        <f t="shared" si="714"/>
        <v>1.0911868642227718</v>
      </c>
      <c r="BL306" s="1">
        <f t="shared" si="715"/>
        <v>1.0911965800801966</v>
      </c>
      <c r="BM306" s="1">
        <f t="shared" si="716"/>
        <v>1.0912007225840359</v>
      </c>
      <c r="BN306" s="1">
        <f t="shared" si="717"/>
        <v>1.0912007062296818</v>
      </c>
      <c r="BO306" s="1">
        <f t="shared" si="718"/>
        <v>1.0911963839594216</v>
      </c>
      <c r="BP306" s="1">
        <f t="shared" si="719"/>
        <v>1.0911859575358605</v>
      </c>
      <c r="BQ306" s="1">
        <f t="shared" si="720"/>
        <v>1.0911654262696979</v>
      </c>
      <c r="BR306" s="1">
        <f t="shared" si="721"/>
        <v>1.0911274751033904</v>
      </c>
      <c r="BS306" s="1">
        <f t="shared" si="722"/>
        <v>1.0910596315309649</v>
      </c>
      <c r="BT306" s="1">
        <f t="shared" si="723"/>
        <v>1.09094145622575</v>
      </c>
      <c r="BU306" s="1">
        <f t="shared" si="724"/>
        <v>1.0907404866944519</v>
      </c>
      <c r="BV306" s="1">
        <f t="shared" si="725"/>
        <v>1.0904066461302162</v>
      </c>
      <c r="BW306" s="1">
        <f t="shared" si="726"/>
        <v>1.0898648869741363</v>
      </c>
      <c r="BX306" s="1">
        <f t="shared" si="727"/>
        <v>1.0890059900607929</v>
      </c>
      <c r="BY306" s="1">
        <f t="shared" si="728"/>
        <v>1.087675711851436</v>
      </c>
      <c r="BZ306" s="1">
        <f t="shared" si="729"/>
        <v>1.0856628767026062</v>
      </c>
      <c r="CA306" s="1">
        <f t="shared" si="730"/>
        <v>1.0826875345592377</v>
      </c>
      <c r="CB306" s="1">
        <f t="shared" si="731"/>
        <v>1.078390894598356</v>
      </c>
      <c r="CC306" s="1">
        <f t="shared" si="732"/>
        <v>1.0723293043620228</v>
      </c>
      <c r="CD306" s="1">
        <f t="shared" si="733"/>
        <v>1.0639749317095046</v>
      </c>
      <c r="CE306" s="1">
        <f t="shared" si="734"/>
        <v>1.0527258589375472</v>
      </c>
      <c r="CF306" s="1">
        <f t="shared" si="735"/>
        <v>1.0379278593109633</v>
      </c>
      <c r="CG306" s="1">
        <f t="shared" si="736"/>
        <v>1.0189090955913809</v>
      </c>
      <c r="CH306" s="1">
        <f t="shared" si="737"/>
        <v>0.99502736067736763</v>
      </c>
      <c r="CI306" s="1">
        <f t="shared" si="738"/>
        <v>0.96572741444391186</v>
      </c>
      <c r="CJ306" s="1">
        <f t="shared" si="739"/>
        <v>0.93060374908579024</v>
      </c>
      <c r="CK306" s="1">
        <f t="shared" si="740"/>
        <v>0.8894621469421401</v>
      </c>
      <c r="CL306" s="1">
        <f t="shared" si="741"/>
        <v>0.84237213604045769</v>
      </c>
      <c r="CM306" s="1">
        <f t="shared" si="742"/>
        <v>0.78970230013910359</v>
      </c>
      <c r="CN306" s="1">
        <f t="shared" si="743"/>
        <v>0.73213159701995489</v>
      </c>
      <c r="CO306" s="1">
        <f t="shared" si="744"/>
        <v>0.67063236358588596</v>
      </c>
      <c r="CP306" s="1">
        <f t="shared" si="745"/>
        <v>0.60642423356844055</v>
      </c>
      <c r="CQ306" s="1">
        <f t="shared" si="746"/>
        <v>0.54090220526093713</v>
      </c>
      <c r="CR306" s="1">
        <f t="shared" si="747"/>
        <v>0.47554586598352122</v>
      </c>
      <c r="CS306" s="1">
        <f t="shared" si="748"/>
        <v>0.41181960282081415</v>
      </c>
      <c r="CT306" s="1">
        <f t="shared" si="749"/>
        <v>0.35107496415815487</v>
      </c>
      <c r="CU306" s="1">
        <f t="shared" si="750"/>
        <v>0.29446593139210891</v>
      </c>
      <c r="CV306" s="1">
        <f t="shared" si="751"/>
        <v>0.24288580953130387</v>
      </c>
      <c r="CW306" s="1">
        <f t="shared" si="752"/>
        <v>0.1969311645114519</v>
      </c>
      <c r="CX306" s="1">
        <f t="shared" si="753"/>
        <v>0.15689435793441159</v>
      </c>
      <c r="CY306" s="1">
        <f t="shared" si="754"/>
        <v>0.12278246108875429</v>
      </c>
      <c r="CZ306" s="1">
        <f t="shared" si="755"/>
        <v>9.4357290422580675E-2</v>
      </c>
      <c r="DA306" s="1">
        <f t="shared" si="756"/>
        <v>7.1189412739279603E-2</v>
      </c>
      <c r="DB306" s="1">
        <f t="shared" si="757"/>
        <v>5.2718371722452868E-2</v>
      </c>
      <c r="DC306" s="1">
        <f t="shared" si="758"/>
        <v>3.8311980705843053E-2</v>
      </c>
      <c r="DD306" s="1">
        <f t="shared" si="759"/>
        <v>2.7319006571656382E-2</v>
      </c>
      <c r="DE306" s="1">
        <f t="shared" si="760"/>
        <v>1.9111531744081291E-2</v>
      </c>
      <c r="DF306" s="1">
        <f t="shared" si="761"/>
        <v>1.3115318537566572E-2</v>
      </c>
      <c r="DG306" s="1">
        <f t="shared" si="762"/>
        <v>8.8282824214349215E-3</v>
      </c>
      <c r="DH306" s="1">
        <f t="shared" si="763"/>
        <v>5.8284999205379861E-3</v>
      </c>
      <c r="DI306" s="1">
        <f t="shared" si="764"/>
        <v>3.7739559066572214E-3</v>
      </c>
      <c r="DJ306" s="1">
        <f t="shared" si="765"/>
        <v>2.3965080033196214E-3</v>
      </c>
      <c r="DK306" s="1">
        <f t="shared" si="766"/>
        <v>1.4924206264419291E-3</v>
      </c>
      <c r="DL306" s="1">
        <f t="shared" si="767"/>
        <v>9.1143824297218175E-4</v>
      </c>
      <c r="DM306" s="1">
        <f t="shared" si="768"/>
        <v>5.458644399621963E-4</v>
      </c>
      <c r="DN306" s="1">
        <f t="shared" si="769"/>
        <v>3.2060176002863861E-4</v>
      </c>
      <c r="DO306" s="1">
        <f t="shared" si="770"/>
        <v>1.8466143020118948E-4</v>
      </c>
      <c r="DP306" s="1">
        <f t="shared" si="771"/>
        <v>1.0430967965959608E-4</v>
      </c>
      <c r="DQ306" s="1">
        <f t="shared" si="772"/>
        <v>5.7786051422905869E-5</v>
      </c>
      <c r="DR306" s="1">
        <f t="shared" si="773"/>
        <v>3.139683815364862E-5</v>
      </c>
      <c r="DS306" s="1">
        <f t="shared" si="774"/>
        <v>1.6731317496514593E-5</v>
      </c>
      <c r="DT306" s="1">
        <f t="shared" si="775"/>
        <v>8.7452985934693319E-6</v>
      </c>
      <c r="DU306" s="1">
        <f t="shared" si="776"/>
        <v>4.4837380725352282E-6</v>
      </c>
      <c r="DV306" s="1">
        <f t="shared" si="777"/>
        <v>2.2550147984060846E-6</v>
      </c>
      <c r="DW306" s="1">
        <f t="shared" si="778"/>
        <v>1.1125667711516458E-6</v>
      </c>
      <c r="DX306" s="1">
        <f t="shared" si="779"/>
        <v>5.3851222135546974E-7</v>
      </c>
      <c r="DY306" s="1">
        <f t="shared" si="780"/>
        <v>2.5573151374557159E-7</v>
      </c>
      <c r="DZ306" s="1">
        <f t="shared" si="781"/>
        <v>1.1915700182609194E-7</v>
      </c>
      <c r="EA306" s="1">
        <f t="shared" si="782"/>
        <v>5.4479087469447059E-8</v>
      </c>
      <c r="EB306" s="1">
        <f t="shared" si="783"/>
        <v>2.4442413751690857E-8</v>
      </c>
      <c r="EC306" s="1">
        <f t="shared" si="784"/>
        <v>1.0761977822840801E-8</v>
      </c>
      <c r="ED306" s="1">
        <f t="shared" si="785"/>
        <v>4.6505477645126782E-9</v>
      </c>
      <c r="EE306" s="1">
        <f t="shared" si="786"/>
        <v>1.9724721798162051E-9</v>
      </c>
      <c r="EF306" s="1">
        <f t="shared" si="787"/>
        <v>8.211898107491044E-10</v>
      </c>
      <c r="EG306" s="1">
        <f t="shared" si="788"/>
        <v>3.3560895348255365E-10</v>
      </c>
      <c r="EH306" s="1">
        <f t="shared" si="789"/>
        <v>1.3465190874831309E-10</v>
      </c>
      <c r="EI306" s="1">
        <f t="shared" si="790"/>
        <v>5.3041075008554294E-11</v>
      </c>
      <c r="EJ306" s="1">
        <f t="shared" si="791"/>
        <v>2.0514687202105966E-11</v>
      </c>
      <c r="EK306" s="1">
        <f t="shared" si="792"/>
        <v>7.7911625951210936E-12</v>
      </c>
      <c r="EL306" s="1">
        <f t="shared" si="793"/>
        <v>2.9057379012146381E-12</v>
      </c>
      <c r="EM306" s="1">
        <f t="shared" si="794"/>
        <v>1.0642885451447578E-12</v>
      </c>
      <c r="EN306" s="1">
        <f t="shared" si="795"/>
        <v>3.8286266152953647E-13</v>
      </c>
      <c r="EO306" s="1">
        <f t="shared" si="796"/>
        <v>1.3528171339431236E-13</v>
      </c>
      <c r="EP306" s="1">
        <f t="shared" si="797"/>
        <v>4.6954720029964774E-14</v>
      </c>
      <c r="EQ306" s="1">
        <f t="shared" si="798"/>
        <v>1.6010132745111094E-14</v>
      </c>
      <c r="ER306" s="1">
        <f t="shared" si="799"/>
        <v>5.3631179613873206E-15</v>
      </c>
      <c r="ES306" s="1">
        <f t="shared" si="800"/>
        <v>1.7651332011893993E-15</v>
      </c>
      <c r="ET306" s="1">
        <f t="shared" si="801"/>
        <v>5.7082902475916089E-16</v>
      </c>
      <c r="EU306" s="1">
        <f t="shared" si="802"/>
        <v>1.8139840360606731E-16</v>
      </c>
      <c r="EV306" s="1">
        <f t="shared" si="803"/>
        <v>5.6648685056789353E-17</v>
      </c>
      <c r="EW306" s="1">
        <f t="shared" si="804"/>
        <v>1.7386210862938083E-17</v>
      </c>
      <c r="EX306" s="1">
        <f t="shared" si="805"/>
        <v>5.2445493156548019E-18</v>
      </c>
      <c r="EY306" s="1">
        <f t="shared" si="806"/>
        <v>1.5549907496195916E-18</v>
      </c>
      <c r="EZ306" s="1">
        <f t="shared" si="807"/>
        <v>4.5318931534509507E-19</v>
      </c>
      <c r="FA306" s="1">
        <f t="shared" si="808"/>
        <v>1.2977209490699854E-19</v>
      </c>
      <c r="FB306" s="1">
        <f t="shared" si="809"/>
        <v>3.6224066664669857E-20</v>
      </c>
      <c r="FC306" s="1">
        <f t="shared" si="810"/>
        <v>8.5422381030244053E-21</v>
      </c>
      <c r="FD306" s="75">
        <f t="shared" si="661"/>
        <v>-8.5422381030244053E-21</v>
      </c>
    </row>
    <row r="307" spans="7:160" x14ac:dyDescent="0.35">
      <c r="G307" t="str">
        <f t="shared" si="657"/>
        <v>Refd, t=1.46</v>
      </c>
      <c r="H307" s="76">
        <f t="shared" si="658"/>
        <v>1.4599999999999909</v>
      </c>
      <c r="I307" s="1">
        <f t="shared" si="659"/>
        <v>0</v>
      </c>
      <c r="J307" s="22">
        <f t="shared" si="660"/>
        <v>9.5448489210158865E-6</v>
      </c>
      <c r="K307" s="1">
        <f t="shared" si="662"/>
        <v>4.9281475863380619E-5</v>
      </c>
      <c r="L307" s="1">
        <f t="shared" si="663"/>
        <v>1.2503490739454386E-4</v>
      </c>
      <c r="M307" s="1">
        <f t="shared" si="664"/>
        <v>2.6166952045530544E-4</v>
      </c>
      <c r="N307" s="1">
        <f t="shared" si="665"/>
        <v>4.9833097735847991E-4</v>
      </c>
      <c r="O307" s="1">
        <f t="shared" si="666"/>
        <v>8.9495033748454242E-4</v>
      </c>
      <c r="P307" s="1">
        <f t="shared" si="667"/>
        <v>1.5406703955061422E-3</v>
      </c>
      <c r="Q307" s="1">
        <f t="shared" si="668"/>
        <v>2.5641839251421042E-3</v>
      </c>
      <c r="R307" s="1">
        <f t="shared" si="669"/>
        <v>4.1456193622061285E-3</v>
      </c>
      <c r="S307" s="1">
        <f t="shared" si="670"/>
        <v>6.5291136040437755E-3</v>
      </c>
      <c r="T307" s="1">
        <f t="shared" si="671"/>
        <v>1.0034607190745131E-2</v>
      </c>
      <c r="U307" s="1">
        <f t="shared" si="672"/>
        <v>1.5066764560835859E-2</v>
      </c>
      <c r="V307" s="1">
        <f t="shared" si="673"/>
        <v>2.211839163739689E-2</v>
      </c>
      <c r="W307" s="1">
        <f t="shared" si="674"/>
        <v>3.1765463366148765E-2</v>
      </c>
      <c r="X307" s="1">
        <f t="shared" si="675"/>
        <v>4.4651063048983683E-2</v>
      </c>
      <c r="Y307" s="1">
        <f t="shared" si="676"/>
        <v>6.1456315896956666E-2</v>
      </c>
      <c r="Z307" s="1">
        <f t="shared" si="677"/>
        <v>8.2857825062934654E-2</v>
      </c>
      <c r="AA307" s="1">
        <f t="shared" si="678"/>
        <v>0.10947310755481036</v>
      </c>
      <c r="AB307" s="1">
        <f t="shared" si="679"/>
        <v>0.14179783781864636</v>
      </c>
      <c r="AC307" s="1">
        <f t="shared" si="680"/>
        <v>0.1801409502384744</v>
      </c>
      <c r="AD307" s="1">
        <f t="shared" si="681"/>
        <v>0.22456535340958875</v>
      </c>
      <c r="AE307" s="1">
        <f t="shared" si="682"/>
        <v>0.27484270604920336</v>
      </c>
      <c r="AF307" s="1">
        <f t="shared" si="683"/>
        <v>0.33043006432438587</v>
      </c>
      <c r="AG307" s="1">
        <f t="shared" si="684"/>
        <v>0.39047413727858887</v>
      </c>
      <c r="AH307" s="1">
        <f t="shared" si="685"/>
        <v>0.45384558276661219</v>
      </c>
      <c r="AI307" s="1">
        <f t="shared" si="686"/>
        <v>0.51920173190541175</v>
      </c>
      <c r="AJ307" s="1">
        <f t="shared" si="687"/>
        <v>0.58507204090137954</v>
      </c>
      <c r="AK307" s="1">
        <f t="shared" si="688"/>
        <v>0.64995718982229889</v>
      </c>
      <c r="AL307" s="1">
        <f t="shared" si="689"/>
        <v>0.71243072239410754</v>
      </c>
      <c r="AM307" s="1">
        <f t="shared" si="690"/>
        <v>0.77123183303756648</v>
      </c>
      <c r="AN307" s="1">
        <f t="shared" si="691"/>
        <v>0.82533939256914923</v>
      </c>
      <c r="AO307" s="1">
        <f t="shared" si="692"/>
        <v>0.87402024615011054</v>
      </c>
      <c r="AP307" s="1">
        <f t="shared" si="693"/>
        <v>0.91684862966577985</v>
      </c>
      <c r="AQ307" s="1">
        <f t="shared" si="694"/>
        <v>0.95369751809876591</v>
      </c>
      <c r="AR307" s="1">
        <f t="shared" si="695"/>
        <v>0.98470615840951847</v>
      </c>
      <c r="AS307" s="1">
        <f t="shared" si="696"/>
        <v>1.0102304387228787</v>
      </c>
      <c r="AT307" s="1">
        <f t="shared" si="697"/>
        <v>1.0307838510453422</v>
      </c>
      <c r="AU307" s="1">
        <f t="shared" si="698"/>
        <v>1.0469766354816388</v>
      </c>
      <c r="AV307" s="1">
        <f t="shared" si="699"/>
        <v>1.0594594958808154</v>
      </c>
      <c r="AW307" s="1">
        <f t="shared" si="700"/>
        <v>1.068876434234475</v>
      </c>
      <c r="AX307" s="1">
        <f t="shared" si="701"/>
        <v>1.0758291846320829</v>
      </c>
      <c r="AY307" s="1">
        <f t="shared" si="702"/>
        <v>1.0808538053027328</v>
      </c>
      <c r="AZ307" s="1">
        <f t="shared" si="703"/>
        <v>1.0844084665599509</v>
      </c>
      <c r="BA307" s="1">
        <f t="shared" si="704"/>
        <v>1.0868704783139937</v>
      </c>
      <c r="BB307" s="1">
        <f t="shared" si="705"/>
        <v>1.0885401369908079</v>
      </c>
      <c r="BC307" s="1">
        <f t="shared" si="706"/>
        <v>1.0896489534025797</v>
      </c>
      <c r="BD307" s="1">
        <f t="shared" si="707"/>
        <v>1.0903701180994396</v>
      </c>
      <c r="BE307" s="1">
        <f t="shared" si="708"/>
        <v>1.0908295274725643</v>
      </c>
      <c r="BF307" s="1">
        <f t="shared" si="709"/>
        <v>1.0911162095934401</v>
      </c>
      <c r="BG307" s="1">
        <f t="shared" si="710"/>
        <v>1.0912914646224456</v>
      </c>
      <c r="BH307" s="1">
        <f t="shared" si="711"/>
        <v>1.0913964192279122</v>
      </c>
      <c r="BI307" s="1">
        <f t="shared" si="712"/>
        <v>1.0914579691068356</v>
      </c>
      <c r="BJ307" s="1">
        <f t="shared" si="713"/>
        <v>1.0914932531775445</v>
      </c>
      <c r="BK307" s="1">
        <f t="shared" si="714"/>
        <v>1.0915128855729626</v>
      </c>
      <c r="BL307" s="1">
        <f t="shared" si="715"/>
        <v>1.0915231903091978</v>
      </c>
      <c r="BM307" s="1">
        <f t="shared" si="716"/>
        <v>1.0915276603459512</v>
      </c>
      <c r="BN307" s="1">
        <f t="shared" si="717"/>
        <v>1.0915278150342294</v>
      </c>
      <c r="BO307" s="1">
        <f t="shared" si="718"/>
        <v>1.0915235693378642</v>
      </c>
      <c r="BP307" s="1">
        <f t="shared" si="719"/>
        <v>1.0915131612548143</v>
      </c>
      <c r="BQ307" s="1">
        <f t="shared" si="720"/>
        <v>1.091492613516339</v>
      </c>
      <c r="BR307" s="1">
        <f t="shared" si="721"/>
        <v>1.0914546334664095</v>
      </c>
      <c r="BS307" s="1">
        <f t="shared" si="722"/>
        <v>1.091386783649104</v>
      </c>
      <c r="BT307" s="1">
        <f t="shared" si="723"/>
        <v>1.0912686912772172</v>
      </c>
      <c r="BU307" s="1">
        <f t="shared" si="724"/>
        <v>1.091068019429204</v>
      </c>
      <c r="BV307" s="1">
        <f t="shared" si="725"/>
        <v>1.0907349156071287</v>
      </c>
      <c r="BW307" s="1">
        <f t="shared" si="726"/>
        <v>1.0901947098705163</v>
      </c>
      <c r="BX307" s="1">
        <f t="shared" si="727"/>
        <v>1.0893387842323652</v>
      </c>
      <c r="BY307" s="1">
        <f t="shared" si="728"/>
        <v>1.0880138031960569</v>
      </c>
      <c r="BZ307" s="1">
        <f t="shared" si="729"/>
        <v>1.0860098946151178</v>
      </c>
      <c r="CA307" s="1">
        <f t="shared" si="730"/>
        <v>1.0830488869465589</v>
      </c>
      <c r="CB307" s="1">
        <f t="shared" si="731"/>
        <v>1.0787742920950096</v>
      </c>
      <c r="CC307" s="1">
        <f t="shared" si="732"/>
        <v>1.0727452762860379</v>
      </c>
      <c r="CD307" s="1">
        <f t="shared" si="733"/>
        <v>1.0644372469706966</v>
      </c>
      <c r="CE307" s="1">
        <f t="shared" si="734"/>
        <v>1.0532517395761065</v>
      </c>
      <c r="CF307" s="1">
        <f t="shared" si="735"/>
        <v>1.0385378605540012</v>
      </c>
      <c r="CG307" s="1">
        <f t="shared" si="736"/>
        <v>1.0196265327136467</v>
      </c>
      <c r="CH307" s="1">
        <f t="shared" si="737"/>
        <v>0.99587719625742332</v>
      </c>
      <c r="CI307" s="1">
        <f t="shared" si="738"/>
        <v>0.96673458222233266</v>
      </c>
      <c r="CJ307" s="1">
        <f t="shared" si="739"/>
        <v>0.93179097842263459</v>
      </c>
      <c r="CK307" s="1">
        <f t="shared" si="740"/>
        <v>0.89084745316071778</v>
      </c>
      <c r="CL307" s="1">
        <f t="shared" si="741"/>
        <v>0.84396623844836549</v>
      </c>
      <c r="CM307" s="1">
        <f t="shared" si="742"/>
        <v>0.79150629946776985</v>
      </c>
      <c r="CN307" s="1">
        <f t="shared" si="743"/>
        <v>0.73413526706584409</v>
      </c>
      <c r="CO307" s="1">
        <f t="shared" si="744"/>
        <v>0.67281337457736301</v>
      </c>
      <c r="CP307" s="1">
        <f t="shared" si="745"/>
        <v>0.6087485254259144</v>
      </c>
      <c r="CQ307" s="1">
        <f t="shared" si="746"/>
        <v>0.5433255794348707</v>
      </c>
      <c r="CR307" s="1">
        <f t="shared" si="747"/>
        <v>0.47801668939474462</v>
      </c>
      <c r="CS307" s="1">
        <f t="shared" si="748"/>
        <v>0.41428234875180475</v>
      </c>
      <c r="CT307" s="1">
        <f t="shared" si="749"/>
        <v>0.35347418544421871</v>
      </c>
      <c r="CU307" s="1">
        <f t="shared" si="750"/>
        <v>0.29675019645020378</v>
      </c>
      <c r="CV307" s="1">
        <f t="shared" si="751"/>
        <v>0.24501114387821737</v>
      </c>
      <c r="CW307" s="1">
        <f t="shared" si="752"/>
        <v>0.1988636256488529</v>
      </c>
      <c r="CX307" s="1">
        <f t="shared" si="753"/>
        <v>0.15861151123122344</v>
      </c>
      <c r="CY307" s="1">
        <f t="shared" si="754"/>
        <v>0.12427369007940456</v>
      </c>
      <c r="CZ307" s="1">
        <f t="shared" si="755"/>
        <v>9.5623035335441406E-2</v>
      </c>
      <c r="DA307" s="1">
        <f t="shared" si="756"/>
        <v>7.2239558809793825E-2</v>
      </c>
      <c r="DB307" s="1">
        <f t="shared" si="757"/>
        <v>5.3570086215056073E-2</v>
      </c>
      <c r="DC307" s="1">
        <f t="shared" si="758"/>
        <v>3.8987318896108333E-2</v>
      </c>
      <c r="DD307" s="1">
        <f t="shared" si="759"/>
        <v>2.7842577966047624E-2</v>
      </c>
      <c r="DE307" s="1">
        <f t="shared" si="760"/>
        <v>1.9508452575024829E-2</v>
      </c>
      <c r="DF307" s="1">
        <f t="shared" si="761"/>
        <v>1.3409592984780762E-2</v>
      </c>
      <c r="DG307" s="1">
        <f t="shared" si="762"/>
        <v>9.0416704844678668E-3</v>
      </c>
      <c r="DH307" s="1">
        <f t="shared" si="763"/>
        <v>5.9798579676405917E-3</v>
      </c>
      <c r="DI307" s="1">
        <f t="shared" si="764"/>
        <v>3.8789846474826984E-3</v>
      </c>
      <c r="DJ307" s="1">
        <f t="shared" si="765"/>
        <v>2.4678142927659786E-3</v>
      </c>
      <c r="DK307" s="1">
        <f t="shared" si="766"/>
        <v>1.5397918488299278E-3</v>
      </c>
      <c r="DL307" s="1">
        <f t="shared" si="767"/>
        <v>9.4223596704076705E-4</v>
      </c>
      <c r="DM307" s="1">
        <f t="shared" si="768"/>
        <v>5.6546146867537158E-4</v>
      </c>
      <c r="DN307" s="1">
        <f t="shared" si="769"/>
        <v>3.3280793905036363E-4</v>
      </c>
      <c r="DO307" s="1">
        <f t="shared" si="770"/>
        <v>1.9210424910757448E-4</v>
      </c>
      <c r="DP307" s="1">
        <f t="shared" si="771"/>
        <v>1.0875306141715753E-4</v>
      </c>
      <c r="DQ307" s="1">
        <f t="shared" si="772"/>
        <v>6.038356848784139E-5</v>
      </c>
      <c r="DR307" s="1">
        <f t="shared" si="773"/>
        <v>3.2883875273794371E-5</v>
      </c>
      <c r="DS307" s="1">
        <f t="shared" si="774"/>
        <v>1.7565101720515531E-5</v>
      </c>
      <c r="DT307" s="1">
        <f t="shared" si="775"/>
        <v>9.203233394107458E-6</v>
      </c>
      <c r="DU307" s="1">
        <f t="shared" si="776"/>
        <v>4.7301269835973225E-6</v>
      </c>
      <c r="DV307" s="1">
        <f t="shared" si="777"/>
        <v>2.3848987137889275E-6</v>
      </c>
      <c r="DW307" s="1">
        <f t="shared" si="778"/>
        <v>1.1796563682814629E-6</v>
      </c>
      <c r="DX307" s="1">
        <f t="shared" si="779"/>
        <v>5.7247233895673192E-7</v>
      </c>
      <c r="DY307" s="1">
        <f t="shared" si="780"/>
        <v>2.7257940859542276E-7</v>
      </c>
      <c r="DZ307" s="1">
        <f t="shared" si="781"/>
        <v>1.2734980415982656E-7</v>
      </c>
      <c r="EA307" s="1">
        <f t="shared" si="782"/>
        <v>5.8384592814422978E-8</v>
      </c>
      <c r="EB307" s="1">
        <f t="shared" si="783"/>
        <v>2.626768361640482E-8</v>
      </c>
      <c r="EC307" s="1">
        <f t="shared" si="784"/>
        <v>1.1598406223472566E-8</v>
      </c>
      <c r="ED307" s="1">
        <f t="shared" si="785"/>
        <v>5.0264099397253396E-9</v>
      </c>
      <c r="EE307" s="1">
        <f t="shared" si="786"/>
        <v>2.1381149633449798E-9</v>
      </c>
      <c r="EF307" s="1">
        <f t="shared" si="787"/>
        <v>8.9278863332008675E-10</v>
      </c>
      <c r="EG307" s="1">
        <f t="shared" si="788"/>
        <v>3.6596698764138171E-10</v>
      </c>
      <c r="EH307" s="1">
        <f t="shared" si="789"/>
        <v>1.4727949266295434E-10</v>
      </c>
      <c r="EI307" s="1">
        <f t="shared" si="790"/>
        <v>5.8194425457017835E-11</v>
      </c>
      <c r="EJ307" s="1">
        <f t="shared" si="791"/>
        <v>2.2578286215873677E-11</v>
      </c>
      <c r="EK307" s="1">
        <f t="shared" si="792"/>
        <v>8.6020677485060418E-12</v>
      </c>
      <c r="EL307" s="1">
        <f t="shared" si="793"/>
        <v>3.2184655475182764E-12</v>
      </c>
      <c r="EM307" s="1">
        <f t="shared" si="794"/>
        <v>1.1826623917809669E-12</v>
      </c>
      <c r="EN307" s="1">
        <f t="shared" si="795"/>
        <v>4.2684514565850426E-13</v>
      </c>
      <c r="EO307" s="1">
        <f t="shared" si="796"/>
        <v>1.5132446767061693E-13</v>
      </c>
      <c r="EP307" s="1">
        <f t="shared" si="797"/>
        <v>5.2699764418472873E-14</v>
      </c>
      <c r="EQ307" s="1">
        <f t="shared" si="798"/>
        <v>1.8030185172355519E-14</v>
      </c>
      <c r="ER307" s="1">
        <f t="shared" si="799"/>
        <v>6.0605880967022471E-15</v>
      </c>
      <c r="ES307" s="1">
        <f t="shared" si="800"/>
        <v>2.0016274859948536E-15</v>
      </c>
      <c r="ET307" s="1">
        <f t="shared" si="801"/>
        <v>6.4958535647383723E-16</v>
      </c>
      <c r="EU307" s="1">
        <f t="shared" si="802"/>
        <v>2.0715907888403796E-16</v>
      </c>
      <c r="EV307" s="1">
        <f t="shared" si="803"/>
        <v>6.4925675916476676E-17</v>
      </c>
      <c r="EW307" s="1">
        <f t="shared" si="804"/>
        <v>1.999877584927701E-17</v>
      </c>
      <c r="EX307" s="1">
        <f t="shared" si="805"/>
        <v>6.0547197341163132E-18</v>
      </c>
      <c r="EY307" s="1">
        <f t="shared" si="806"/>
        <v>1.8018412671727483E-18</v>
      </c>
      <c r="EZ307" s="1">
        <f t="shared" si="807"/>
        <v>5.2709176776671689E-19</v>
      </c>
      <c r="FA307" s="1">
        <f t="shared" si="808"/>
        <v>1.515014034339051E-19</v>
      </c>
      <c r="FB307" s="1">
        <f t="shared" si="809"/>
        <v>4.2445670467910661E-20</v>
      </c>
      <c r="FC307" s="1">
        <f t="shared" si="810"/>
        <v>1.0040009094653875E-20</v>
      </c>
      <c r="FD307" s="75">
        <f t="shared" si="661"/>
        <v>-1.0040009094653875E-20</v>
      </c>
    </row>
    <row r="308" spans="7:160" x14ac:dyDescent="0.35">
      <c r="G308" t="str">
        <f t="shared" si="657"/>
        <v>Refd, t=1.46</v>
      </c>
      <c r="H308" s="76">
        <f t="shared" si="658"/>
        <v>1.4649999999999908</v>
      </c>
      <c r="I308" s="1">
        <f t="shared" si="659"/>
        <v>0</v>
      </c>
      <c r="J308" s="22">
        <f t="shared" si="660"/>
        <v>9.4406374542282894E-6</v>
      </c>
      <c r="K308" s="1">
        <f t="shared" si="662"/>
        <v>4.8741589442538378E-5</v>
      </c>
      <c r="L308" s="1">
        <f t="shared" si="663"/>
        <v>1.2365548265670905E-4</v>
      </c>
      <c r="M308" s="1">
        <f t="shared" si="664"/>
        <v>2.5875476916993622E-4</v>
      </c>
      <c r="N308" s="1">
        <f t="shared" si="665"/>
        <v>4.9271814579287794E-4</v>
      </c>
      <c r="O308" s="1">
        <f t="shared" si="666"/>
        <v>8.8475530844531495E-4</v>
      </c>
      <c r="P308" s="1">
        <f t="shared" si="667"/>
        <v>1.5229349039825534E-3</v>
      </c>
      <c r="Q308" s="1">
        <f t="shared" si="668"/>
        <v>2.5344108756434869E-3</v>
      </c>
      <c r="R308" s="1">
        <f t="shared" si="669"/>
        <v>4.097195301780588E-3</v>
      </c>
      <c r="S308" s="1">
        <f t="shared" si="670"/>
        <v>6.4526386084644482E-3</v>
      </c>
      <c r="T308" s="1">
        <f t="shared" si="671"/>
        <v>9.9171824469104428E-3</v>
      </c>
      <c r="U308" s="1">
        <f t="shared" si="672"/>
        <v>1.4891324621720641E-2</v>
      </c>
      <c r="V308" s="1">
        <f t="shared" si="673"/>
        <v>2.186320648151286E-2</v>
      </c>
      <c r="W308" s="1">
        <f t="shared" si="674"/>
        <v>3.1403966648342677E-2</v>
      </c>
      <c r="X308" s="1">
        <f t="shared" si="675"/>
        <v>4.4152176623427082E-2</v>
      </c>
      <c r="Y308" s="1">
        <f t="shared" si="676"/>
        <v>6.0785425877653919E-2</v>
      </c>
      <c r="Z308" s="1">
        <f t="shared" si="677"/>
        <v>8.1978513119142365E-2</v>
      </c>
      <c r="AA308" s="1">
        <f t="shared" si="678"/>
        <v>0.10834965066822891</v>
      </c>
      <c r="AB308" s="1">
        <f t="shared" si="679"/>
        <v>0.14039836710407025</v>
      </c>
      <c r="AC308" s="1">
        <f t="shared" si="680"/>
        <v>0.17844102139583043</v>
      </c>
      <c r="AD308" s="1">
        <f t="shared" si="681"/>
        <v>0.22255155316909792</v>
      </c>
      <c r="AE308" s="1">
        <f t="shared" si="682"/>
        <v>0.27251582992754247</v>
      </c>
      <c r="AF308" s="1">
        <f t="shared" si="683"/>
        <v>0.32780737791512338</v>
      </c>
      <c r="AG308" s="1">
        <f t="shared" si="684"/>
        <v>0.38759029302466019</v>
      </c>
      <c r="AH308" s="1">
        <f t="shared" si="685"/>
        <v>0.45075190765772699</v>
      </c>
      <c r="AI308" s="1">
        <f t="shared" si="686"/>
        <v>0.51596381123386859</v>
      </c>
      <c r="AJ308" s="1">
        <f t="shared" si="687"/>
        <v>0.58176576502835342</v>
      </c>
      <c r="AK308" s="1">
        <f t="shared" si="688"/>
        <v>0.64666366091646621</v>
      </c>
      <c r="AL308" s="1">
        <f t="shared" si="689"/>
        <v>0.70923059222820051</v>
      </c>
      <c r="AM308" s="1">
        <f t="shared" si="690"/>
        <v>0.76819972724246766</v>
      </c>
      <c r="AN308" s="1">
        <f t="shared" si="691"/>
        <v>0.82253905550453743</v>
      </c>
      <c r="AO308" s="1">
        <f t="shared" si="692"/>
        <v>0.87150091971586008</v>
      </c>
      <c r="AP308" s="1">
        <f t="shared" si="693"/>
        <v>0.91464298472822381</v>
      </c>
      <c r="AQ308" s="1">
        <f t="shared" si="694"/>
        <v>0.95182122770543276</v>
      </c>
      <c r="AR308" s="1">
        <f t="shared" si="695"/>
        <v>0.98315898037575655</v>
      </c>
      <c r="AS308" s="1">
        <f t="shared" si="696"/>
        <v>1.0089984985343354</v>
      </c>
      <c r="AT308" s="1">
        <f t="shared" si="697"/>
        <v>1.0298427084471624</v>
      </c>
      <c r="AU308" s="1">
        <f t="shared" si="698"/>
        <v>1.0462946874621459</v>
      </c>
      <c r="AV308" s="1">
        <f t="shared" si="699"/>
        <v>1.0590013073969975</v>
      </c>
      <c r="AW308" s="1">
        <f t="shared" si="700"/>
        <v>1.0686056770574777</v>
      </c>
      <c r="AX308" s="1">
        <f t="shared" si="701"/>
        <v>1.0757109797967783</v>
      </c>
      <c r="AY308" s="1">
        <f t="shared" si="702"/>
        <v>1.0808563820164583</v>
      </c>
      <c r="AZ308" s="1">
        <f t="shared" si="703"/>
        <v>1.0845041512910611</v>
      </c>
      <c r="BA308" s="1">
        <f t="shared" si="704"/>
        <v>1.0870361008214644</v>
      </c>
      <c r="BB308" s="1">
        <f t="shared" si="705"/>
        <v>1.0887569816560905</v>
      </c>
      <c r="BC308" s="1">
        <f t="shared" si="706"/>
        <v>1.0899023970653365</v>
      </c>
      <c r="BD308" s="1">
        <f t="shared" si="707"/>
        <v>1.0906490863593601</v>
      </c>
      <c r="BE308" s="1">
        <f t="shared" si="708"/>
        <v>1.091125878353157</v>
      </c>
      <c r="BF308" s="1">
        <f t="shared" si="709"/>
        <v>1.0914241244102056</v>
      </c>
      <c r="BG308" s="1">
        <f t="shared" si="710"/>
        <v>1.0916068970229194</v>
      </c>
      <c r="BH308" s="1">
        <f t="shared" si="711"/>
        <v>1.09171662865714</v>
      </c>
      <c r="BI308" s="1">
        <f t="shared" si="712"/>
        <v>1.0917811462867468</v>
      </c>
      <c r="BJ308" s="1">
        <f t="shared" si="713"/>
        <v>1.0918182328187855</v>
      </c>
      <c r="BK308" s="1">
        <f t="shared" si="714"/>
        <v>1.0918389346578572</v>
      </c>
      <c r="BL308" s="1">
        <f t="shared" si="715"/>
        <v>1.0918498575933091</v>
      </c>
      <c r="BM308" s="1">
        <f t="shared" si="716"/>
        <v>1.0918546728516108</v>
      </c>
      <c r="BN308" s="1">
        <f t="shared" si="717"/>
        <v>1.0918550090768884</v>
      </c>
      <c r="BO308" s="1">
        <f t="shared" si="718"/>
        <v>1.0918508461800869</v>
      </c>
      <c r="BP308" s="1">
        <f t="shared" si="719"/>
        <v>1.0918404603075944</v>
      </c>
      <c r="BQ308" s="1">
        <f t="shared" si="720"/>
        <v>1.0918198988811947</v>
      </c>
      <c r="BR308" s="1">
        <f t="shared" si="721"/>
        <v>1.0917818925247986</v>
      </c>
      <c r="BS308" s="1">
        <f t="shared" si="722"/>
        <v>1.0917140394606213</v>
      </c>
      <c r="BT308" s="1">
        <f t="shared" si="723"/>
        <v>1.091596033845085</v>
      </c>
      <c r="BU308" s="1">
        <f t="shared" si="724"/>
        <v>1.0913956644015548</v>
      </c>
      <c r="BV308" s="1">
        <f t="shared" si="725"/>
        <v>1.0910633024127845</v>
      </c>
      <c r="BW308" s="1">
        <f t="shared" si="726"/>
        <v>1.0905246539628475</v>
      </c>
      <c r="BX308" s="1">
        <f t="shared" si="727"/>
        <v>1.0896716989127835</v>
      </c>
      <c r="BY308" s="1">
        <f t="shared" si="728"/>
        <v>1.0883520038950221</v>
      </c>
      <c r="BZ308" s="1">
        <f t="shared" si="729"/>
        <v>1.0863569908470825</v>
      </c>
      <c r="CA308" s="1">
        <f t="shared" si="730"/>
        <v>1.0834102530382961</v>
      </c>
      <c r="CB308" s="1">
        <f t="shared" si="731"/>
        <v>1.0791575867615533</v>
      </c>
      <c r="CC308" s="1">
        <f t="shared" si="732"/>
        <v>1.0731609544071723</v>
      </c>
      <c r="CD308" s="1">
        <f t="shared" si="733"/>
        <v>1.0648989779771694</v>
      </c>
      <c r="CE308" s="1">
        <f t="shared" si="734"/>
        <v>1.0537766215971629</v>
      </c>
      <c r="CF308" s="1">
        <f t="shared" si="735"/>
        <v>1.0391463057172317</v>
      </c>
      <c r="CG308" s="1">
        <f t="shared" si="736"/>
        <v>1.0203417050392838</v>
      </c>
      <c r="CH308" s="1">
        <f t="shared" si="737"/>
        <v>0.99672391609702427</v>
      </c>
      <c r="CI308" s="1">
        <f t="shared" si="738"/>
        <v>0.96773767259431265</v>
      </c>
      <c r="CJ308" s="1">
        <f t="shared" si="739"/>
        <v>0.93297311493222224</v>
      </c>
      <c r="CK308" s="1">
        <f t="shared" si="740"/>
        <v>0.89222667908895725</v>
      </c>
      <c r="CL308" s="1">
        <f t="shared" si="741"/>
        <v>0.8455534021540666</v>
      </c>
      <c r="CM308" s="1">
        <f t="shared" si="742"/>
        <v>0.79330274106822163</v>
      </c>
      <c r="CN308" s="1">
        <f t="shared" si="743"/>
        <v>0.73613110532572623</v>
      </c>
      <c r="CO308" s="1">
        <f t="shared" si="744"/>
        <v>0.67498670964510687</v>
      </c>
      <c r="CP308" s="1">
        <f t="shared" si="745"/>
        <v>0.6110657764299553</v>
      </c>
      <c r="CQ308" s="1">
        <f t="shared" si="746"/>
        <v>0.54574302942280617</v>
      </c>
      <c r="CR308" s="1">
        <f t="shared" si="747"/>
        <v>0.48048313744692195</v>
      </c>
      <c r="CS308" s="1">
        <f t="shared" si="748"/>
        <v>0.41674260186072387</v>
      </c>
      <c r="CT308" s="1">
        <f t="shared" si="749"/>
        <v>0.35587299320525545</v>
      </c>
      <c r="CU308" s="1">
        <f t="shared" si="750"/>
        <v>0.2990361652070892</v>
      </c>
      <c r="CV308" s="1">
        <f t="shared" si="751"/>
        <v>0.24714017625927848</v>
      </c>
      <c r="CW308" s="1">
        <f t="shared" si="752"/>
        <v>0.20080151321810208</v>
      </c>
      <c r="CX308" s="1">
        <f t="shared" si="753"/>
        <v>0.16033544442890996</v>
      </c>
      <c r="CY308" s="1">
        <f t="shared" si="754"/>
        <v>0.12577261293897257</v>
      </c>
      <c r="CZ308" s="1">
        <f t="shared" si="755"/>
        <v>9.6896931669215244E-2</v>
      </c>
      <c r="DA308" s="1">
        <f t="shared" si="756"/>
        <v>7.3297884519666415E-2</v>
      </c>
      <c r="DB308" s="1">
        <f t="shared" si="757"/>
        <v>5.4429641190539446E-2</v>
      </c>
      <c r="DC308" s="1">
        <f t="shared" si="758"/>
        <v>3.9669875494195803E-2</v>
      </c>
      <c r="DD308" s="1">
        <f t="shared" si="759"/>
        <v>2.8372556518464397E-2</v>
      </c>
      <c r="DE308" s="1">
        <f t="shared" si="760"/>
        <v>1.9910871268387292E-2</v>
      </c>
      <c r="DF308" s="1">
        <f t="shared" si="761"/>
        <v>1.3708437372853998E-2</v>
      </c>
      <c r="DG308" s="1">
        <f t="shared" si="762"/>
        <v>9.2587440774190653E-3</v>
      </c>
      <c r="DH308" s="1">
        <f t="shared" si="763"/>
        <v>6.1341034115700924E-3</v>
      </c>
      <c r="DI308" s="1">
        <f t="shared" si="764"/>
        <v>3.9862131400284556E-3</v>
      </c>
      <c r="DJ308" s="1">
        <f t="shared" si="765"/>
        <v>2.5407516428502717E-3</v>
      </c>
      <c r="DK308" s="1">
        <f t="shared" si="766"/>
        <v>1.5883409691156436E-3</v>
      </c>
      <c r="DL308" s="1">
        <f t="shared" si="767"/>
        <v>9.7386269069020493E-4</v>
      </c>
      <c r="DM308" s="1">
        <f t="shared" si="768"/>
        <v>5.8562740757622756E-4</v>
      </c>
      <c r="DN308" s="1">
        <f t="shared" si="769"/>
        <v>3.4539499268320046E-4</v>
      </c>
      <c r="DO308" s="1">
        <f t="shared" si="770"/>
        <v>1.9979592696403624E-4</v>
      </c>
      <c r="DP308" s="1">
        <f t="shared" si="771"/>
        <v>1.1335519668089774E-4</v>
      </c>
      <c r="DQ308" s="1">
        <f t="shared" si="772"/>
        <v>6.3079996216641065E-5</v>
      </c>
      <c r="DR308" s="1">
        <f t="shared" si="773"/>
        <v>3.4431119954533668E-5</v>
      </c>
      <c r="DS308" s="1">
        <f t="shared" si="774"/>
        <v>1.84347017654623E-5</v>
      </c>
      <c r="DT308" s="1">
        <f t="shared" si="775"/>
        <v>9.681995525542193E-6</v>
      </c>
      <c r="DU308" s="1">
        <f t="shared" si="776"/>
        <v>4.9883582558821309E-6</v>
      </c>
      <c r="DV308" s="1">
        <f t="shared" si="777"/>
        <v>2.5213682007482926E-6</v>
      </c>
      <c r="DW308" s="1">
        <f t="shared" si="778"/>
        <v>1.2503285612488281E-6</v>
      </c>
      <c r="DX308" s="1">
        <f t="shared" si="779"/>
        <v>6.0833943124007683E-7</v>
      </c>
      <c r="DY308" s="1">
        <f t="shared" si="780"/>
        <v>2.904207028491755E-7</v>
      </c>
      <c r="DZ308" s="1">
        <f t="shared" si="781"/>
        <v>1.3604915355596008E-7</v>
      </c>
      <c r="EA308" s="1">
        <f t="shared" si="782"/>
        <v>6.2542977956117995E-8</v>
      </c>
      <c r="EB308" s="1">
        <f t="shared" si="783"/>
        <v>2.8216572457401791E-8</v>
      </c>
      <c r="EC308" s="1">
        <f t="shared" si="784"/>
        <v>1.2494019145597496E-8</v>
      </c>
      <c r="ED308" s="1">
        <f t="shared" si="785"/>
        <v>5.4300280434156038E-9</v>
      </c>
      <c r="EE308" s="1">
        <f t="shared" si="786"/>
        <v>2.3165103302899755E-9</v>
      </c>
      <c r="EF308" s="1">
        <f t="shared" si="787"/>
        <v>9.7012866394123589E-10</v>
      </c>
      <c r="EG308" s="1">
        <f t="shared" si="788"/>
        <v>3.9885803175964515E-10</v>
      </c>
      <c r="EH308" s="1">
        <f t="shared" si="789"/>
        <v>1.6100245164406274E-10</v>
      </c>
      <c r="EI308" s="1">
        <f t="shared" si="790"/>
        <v>6.3812123449613558E-11</v>
      </c>
      <c r="EJ308" s="1">
        <f t="shared" si="791"/>
        <v>2.4834876686809833E-11</v>
      </c>
      <c r="EK308" s="1">
        <f t="shared" si="792"/>
        <v>9.491624273728314E-12</v>
      </c>
      <c r="EL308" s="1">
        <f t="shared" si="793"/>
        <v>3.5626275749678033E-12</v>
      </c>
      <c r="EM308" s="1">
        <f t="shared" si="794"/>
        <v>1.3133584757194612E-12</v>
      </c>
      <c r="EN308" s="1">
        <f t="shared" si="795"/>
        <v>4.7556584199996218E-13</v>
      </c>
      <c r="EO308" s="1">
        <f t="shared" si="796"/>
        <v>1.6915466675138006E-13</v>
      </c>
      <c r="EP308" s="1">
        <f t="shared" si="797"/>
        <v>5.9106408943376949E-14</v>
      </c>
      <c r="EQ308" s="1">
        <f t="shared" si="798"/>
        <v>2.0290537578223734E-14</v>
      </c>
      <c r="ER308" s="1">
        <f t="shared" si="799"/>
        <v>6.8437139327184756E-15</v>
      </c>
      <c r="ES308" s="1">
        <f t="shared" si="800"/>
        <v>2.2680893214892241E-15</v>
      </c>
      <c r="ET308" s="1">
        <f t="shared" si="801"/>
        <v>7.3863335195763557E-16</v>
      </c>
      <c r="EU308" s="1">
        <f t="shared" si="802"/>
        <v>2.3638955973996966E-16</v>
      </c>
      <c r="EV308" s="1">
        <f t="shared" si="803"/>
        <v>7.4351229452672875E-17</v>
      </c>
      <c r="EW308" s="1">
        <f t="shared" si="804"/>
        <v>2.2984658065136821E-17</v>
      </c>
      <c r="EX308" s="1">
        <f t="shared" si="805"/>
        <v>6.9840466806135534E-18</v>
      </c>
      <c r="EY308" s="1">
        <f t="shared" si="806"/>
        <v>2.0860438552533758E-18</v>
      </c>
      <c r="EZ308" s="1">
        <f t="shared" si="807"/>
        <v>6.1249404044453909E-19</v>
      </c>
      <c r="FA308" s="1">
        <f t="shared" si="808"/>
        <v>1.7670620247786127E-19</v>
      </c>
      <c r="FB308" s="1">
        <f t="shared" si="809"/>
        <v>4.9688947923110214E-20</v>
      </c>
      <c r="FC308" s="1">
        <f t="shared" si="810"/>
        <v>1.1789016325430954E-20</v>
      </c>
      <c r="FD308" s="75">
        <f t="shared" si="661"/>
        <v>-1.1789016325430954E-20</v>
      </c>
    </row>
    <row r="309" spans="7:160" x14ac:dyDescent="0.35">
      <c r="G309" t="str">
        <f t="shared" si="657"/>
        <v>Refd, t=1.47</v>
      </c>
      <c r="H309" s="76">
        <f t="shared" si="658"/>
        <v>1.4699999999999906</v>
      </c>
      <c r="I309" s="1">
        <f t="shared" si="659"/>
        <v>0</v>
      </c>
      <c r="J309" s="22">
        <f t="shared" si="660"/>
        <v>9.3374721477480858E-6</v>
      </c>
      <c r="K309" s="1">
        <f t="shared" si="662"/>
        <v>4.8207171172128068E-5</v>
      </c>
      <c r="L309" s="1">
        <f t="shared" si="663"/>
        <v>1.2229028422050387E-4</v>
      </c>
      <c r="M309" s="1">
        <f t="shared" si="664"/>
        <v>2.5587081562028404E-4</v>
      </c>
      <c r="N309" s="1">
        <f t="shared" si="665"/>
        <v>4.8716625383867711E-4</v>
      </c>
      <c r="O309" s="1">
        <f t="shared" si="666"/>
        <v>8.746740164309152E-4</v>
      </c>
      <c r="P309" s="1">
        <f t="shared" si="667"/>
        <v>1.5054022389339259E-3</v>
      </c>
      <c r="Q309" s="1">
        <f t="shared" si="668"/>
        <v>2.5049854544119403E-3</v>
      </c>
      <c r="R309" s="1">
        <f t="shared" si="669"/>
        <v>4.0493455286056221E-3</v>
      </c>
      <c r="S309" s="1">
        <f t="shared" si="670"/>
        <v>6.3770794924557549E-3</v>
      </c>
      <c r="T309" s="1">
        <f t="shared" si="671"/>
        <v>9.8011690385020715E-3</v>
      </c>
      <c r="U309" s="1">
        <f t="shared" si="672"/>
        <v>1.4717987194803708E-2</v>
      </c>
      <c r="V309" s="1">
        <f t="shared" si="673"/>
        <v>2.1611050316894611E-2</v>
      </c>
      <c r="W309" s="1">
        <f t="shared" si="674"/>
        <v>3.1046690442013115E-2</v>
      </c>
      <c r="X309" s="1">
        <f t="shared" si="675"/>
        <v>4.3658977693635859E-2</v>
      </c>
      <c r="Y309" s="1">
        <f t="shared" si="676"/>
        <v>6.0121946669728268E-2</v>
      </c>
      <c r="Z309" s="1">
        <f t="shared" si="677"/>
        <v>8.1108533764098462E-2</v>
      </c>
      <c r="AA309" s="1">
        <f t="shared" si="678"/>
        <v>0.10723754418994888</v>
      </c>
      <c r="AB309" s="1">
        <f t="shared" si="679"/>
        <v>0.13901221361995522</v>
      </c>
      <c r="AC309" s="1">
        <f t="shared" si="680"/>
        <v>0.17675614147887025</v>
      </c>
      <c r="AD309" s="1">
        <f t="shared" si="681"/>
        <v>0.22055409304502033</v>
      </c>
      <c r="AE309" s="1">
        <f t="shared" si="682"/>
        <v>0.27020594121261904</v>
      </c>
      <c r="AF309" s="1">
        <f t="shared" si="683"/>
        <v>0.32520150877082776</v>
      </c>
      <c r="AG309" s="1">
        <f t="shared" si="684"/>
        <v>0.38472216305197882</v>
      </c>
      <c r="AH309" s="1">
        <f t="shared" si="685"/>
        <v>0.44767187725028368</v>
      </c>
      <c r="AI309" s="1">
        <f t="shared" si="686"/>
        <v>0.51273656093179643</v>
      </c>
      <c r="AJ309" s="1">
        <f t="shared" si="687"/>
        <v>0.57846643873301962</v>
      </c>
      <c r="AK309" s="1">
        <f t="shared" si="688"/>
        <v>0.64337285562249158</v>
      </c>
      <c r="AL309" s="1">
        <f t="shared" si="689"/>
        <v>0.70602875256111297</v>
      </c>
      <c r="AM309" s="1">
        <f t="shared" si="690"/>
        <v>0.76516159143666584</v>
      </c>
      <c r="AN309" s="1">
        <f t="shared" si="691"/>
        <v>0.8197287839686892</v>
      </c>
      <c r="AO309" s="1">
        <f t="shared" si="692"/>
        <v>0.86896842275978958</v>
      </c>
      <c r="AP309" s="1">
        <f t="shared" si="693"/>
        <v>0.91242177683593928</v>
      </c>
      <c r="AQ309" s="1">
        <f t="shared" si="694"/>
        <v>0.94992790982112352</v>
      </c>
      <c r="AR309" s="1">
        <f t="shared" si="695"/>
        <v>0.98159423119301392</v>
      </c>
      <c r="AS309" s="1">
        <f t="shared" si="696"/>
        <v>1.0077492777859549</v>
      </c>
      <c r="AT309" s="1">
        <f t="shared" si="697"/>
        <v>1.0288852643370971</v>
      </c>
      <c r="AU309" s="1">
        <f t="shared" si="698"/>
        <v>1.0455979253906407</v>
      </c>
      <c r="AV309" s="1">
        <f t="shared" si="699"/>
        <v>1.0585301113755492</v>
      </c>
      <c r="AW309" s="1">
        <f t="shared" si="700"/>
        <v>1.0683238606138568</v>
      </c>
      <c r="AX309" s="1">
        <f t="shared" si="701"/>
        <v>1.075583655940465</v>
      </c>
      <c r="AY309" s="1">
        <f t="shared" si="702"/>
        <v>1.0808516583207097</v>
      </c>
      <c r="AZ309" s="1">
        <f t="shared" si="703"/>
        <v>1.0845941574136635</v>
      </c>
      <c r="BA309" s="1">
        <f t="shared" si="704"/>
        <v>1.0871974301330773</v>
      </c>
      <c r="BB309" s="1">
        <f t="shared" si="705"/>
        <v>1.0889706719967618</v>
      </c>
      <c r="BC309" s="1">
        <f t="shared" si="706"/>
        <v>1.0901535902642814</v>
      </c>
      <c r="BD309" s="1">
        <f t="shared" si="707"/>
        <v>1.0909264984023004</v>
      </c>
      <c r="BE309" s="1">
        <f t="shared" si="708"/>
        <v>1.0914211900553648</v>
      </c>
      <c r="BF309" s="1">
        <f t="shared" si="709"/>
        <v>1.0917313739622032</v>
      </c>
      <c r="BG309" s="1">
        <f t="shared" si="710"/>
        <v>1.0919219270522988</v>
      </c>
      <c r="BH309" s="1">
        <f t="shared" si="711"/>
        <v>1.0920366155945764</v>
      </c>
      <c r="BI309" s="1">
        <f t="shared" si="712"/>
        <v>1.0921042208527942</v>
      </c>
      <c r="BJ309" s="1">
        <f t="shared" si="713"/>
        <v>1.092143187716631</v>
      </c>
      <c r="BK309" s="1">
        <f t="shared" si="714"/>
        <v>1.0921650083381269</v>
      </c>
      <c r="BL309" s="1">
        <f t="shared" si="715"/>
        <v>1.0921765799922607</v>
      </c>
      <c r="BM309" s="1">
        <f t="shared" si="716"/>
        <v>1.0921817589364902</v>
      </c>
      <c r="BN309" s="1">
        <f t="shared" si="717"/>
        <v>1.0921822876815153</v>
      </c>
      <c r="BO309" s="1">
        <f t="shared" si="718"/>
        <v>1.0921782141091061</v>
      </c>
      <c r="BP309" s="1">
        <f t="shared" si="719"/>
        <v>1.0921678544946267</v>
      </c>
      <c r="BQ309" s="1">
        <f t="shared" si="720"/>
        <v>1.0921472822641123</v>
      </c>
      <c r="BR309" s="1">
        <f t="shared" si="721"/>
        <v>1.092109252225806</v>
      </c>
      <c r="BS309" s="1">
        <f t="shared" si="722"/>
        <v>1.0920413989209803</v>
      </c>
      <c r="BT309" s="1">
        <f t="shared" si="723"/>
        <v>1.0919234838573051</v>
      </c>
      <c r="BU309" s="1">
        <f t="shared" si="724"/>
        <v>1.0917234214738916</v>
      </c>
      <c r="BV309" s="1">
        <f t="shared" si="725"/>
        <v>1.0913918063022972</v>
      </c>
      <c r="BW309" s="1">
        <f t="shared" si="726"/>
        <v>1.0908547188586437</v>
      </c>
      <c r="BX309" s="1">
        <f t="shared" si="727"/>
        <v>1.0900047335371521</v>
      </c>
      <c r="BY309" s="1">
        <f t="shared" si="728"/>
        <v>1.0886903132277299</v>
      </c>
      <c r="BZ309" s="1">
        <f t="shared" si="729"/>
        <v>1.0867041646197606</v>
      </c>
      <c r="CA309" s="1">
        <f t="shared" si="730"/>
        <v>1.0837716322271103</v>
      </c>
      <c r="CB309" s="1">
        <f t="shared" si="731"/>
        <v>1.0795407785798246</v>
      </c>
      <c r="CC309" s="1">
        <f t="shared" si="732"/>
        <v>1.0735763399509581</v>
      </c>
      <c r="CD309" s="1">
        <f t="shared" si="733"/>
        <v>1.0653601281110576</v>
      </c>
      <c r="CE309" s="1">
        <f t="shared" si="734"/>
        <v>1.0543005116828181</v>
      </c>
      <c r="CF309" s="1">
        <f t="shared" si="735"/>
        <v>1.0397532060579477</v>
      </c>
      <c r="CG309" s="1">
        <f t="shared" si="736"/>
        <v>1.0210546296266885</v>
      </c>
      <c r="CH309" s="1">
        <f t="shared" si="737"/>
        <v>0.99756754397396818</v>
      </c>
      <c r="CI309" s="1">
        <f t="shared" si="738"/>
        <v>0.96873671636118186</v>
      </c>
      <c r="CJ309" s="1">
        <f t="shared" si="739"/>
        <v>0.93415019582797942</v>
      </c>
      <c r="CK309" s="1">
        <f t="shared" si="740"/>
        <v>0.8935998666007372</v>
      </c>
      <c r="CL309" s="1">
        <f t="shared" si="741"/>
        <v>0.84713367072784695</v>
      </c>
      <c r="CM309" s="1">
        <f t="shared" si="742"/>
        <v>0.79509166617103466</v>
      </c>
      <c r="CN309" s="1">
        <f t="shared" si="743"/>
        <v>0.73811914595911099</v>
      </c>
      <c r="CO309" s="1">
        <f t="shared" si="744"/>
        <v>0.67715239103737634</v>
      </c>
      <c r="CP309" s="1">
        <f t="shared" si="745"/>
        <v>0.61337599268334142</v>
      </c>
      <c r="CQ309" s="1">
        <f t="shared" si="746"/>
        <v>0.54815454227279503</v>
      </c>
      <c r="CR309" s="1">
        <f t="shared" si="747"/>
        <v>0.4829451771303046</v>
      </c>
      <c r="CS309" s="1">
        <f t="shared" si="748"/>
        <v>0.41920031029933835</v>
      </c>
      <c r="CT309" s="1">
        <f t="shared" si="749"/>
        <v>0.35827132016738256</v>
      </c>
      <c r="CU309" s="1">
        <f t="shared" si="750"/>
        <v>0.30132376018448809</v>
      </c>
      <c r="CV309" s="1">
        <f t="shared" si="751"/>
        <v>0.24927282534304915</v>
      </c>
      <c r="CW309" s="1">
        <f t="shared" si="752"/>
        <v>0.20274474866733441</v>
      </c>
      <c r="CX309" s="1">
        <f t="shared" si="753"/>
        <v>0.16206608780597739</v>
      </c>
      <c r="CY309" s="1">
        <f t="shared" si="754"/>
        <v>0.1272791735180713</v>
      </c>
      <c r="CZ309" s="1">
        <f t="shared" si="755"/>
        <v>9.8178939803127224E-2</v>
      </c>
      <c r="DA309" s="1">
        <f t="shared" si="756"/>
        <v>7.4364367779195847E-2</v>
      </c>
      <c r="DB309" s="1">
        <f t="shared" si="757"/>
        <v>5.5297031269462164E-2</v>
      </c>
      <c r="DC309" s="1">
        <f t="shared" si="758"/>
        <v>4.0359659554830243E-2</v>
      </c>
      <c r="DD309" s="1">
        <f t="shared" si="759"/>
        <v>2.8908962495339641E-2</v>
      </c>
      <c r="DE309" s="1">
        <f t="shared" si="760"/>
        <v>2.0318815678102981E-2</v>
      </c>
      <c r="DF309" s="1">
        <f t="shared" si="761"/>
        <v>1.4011883605943931E-2</v>
      </c>
      <c r="DG309" s="1">
        <f t="shared" si="762"/>
        <v>9.4795360742343567E-3</v>
      </c>
      <c r="DH309" s="1">
        <f t="shared" si="763"/>
        <v>6.2912676953770612E-3</v>
      </c>
      <c r="DI309" s="1">
        <f t="shared" si="764"/>
        <v>4.0956697549298371E-3</v>
      </c>
      <c r="DJ309" s="1">
        <f t="shared" si="765"/>
        <v>2.6153444318786955E-3</v>
      </c>
      <c r="DK309" s="1">
        <f t="shared" si="766"/>
        <v>1.6380880588576306E-3</v>
      </c>
      <c r="DL309" s="1">
        <f t="shared" si="767"/>
        <v>1.0063343150475675E-3</v>
      </c>
      <c r="DM309" s="1">
        <f t="shared" si="768"/>
        <v>6.0637441478114012E-4</v>
      </c>
      <c r="DN309" s="1">
        <f t="shared" si="769"/>
        <v>3.5837191368750474E-4</v>
      </c>
      <c r="DO309" s="1">
        <f t="shared" si="770"/>
        <v>2.0774290968289647E-4</v>
      </c>
      <c r="DP309" s="1">
        <f t="shared" si="771"/>
        <v>1.1812056941043275E-4</v>
      </c>
      <c r="DQ309" s="1">
        <f t="shared" si="772"/>
        <v>6.5878365244535634E-5</v>
      </c>
      <c r="DR309" s="1">
        <f t="shared" si="773"/>
        <v>3.6040564360390107E-5</v>
      </c>
      <c r="DS309" s="1">
        <f t="shared" si="774"/>
        <v>1.9341392299786389E-5</v>
      </c>
      <c r="DT309" s="1">
        <f t="shared" si="775"/>
        <v>1.0182379427503795E-5</v>
      </c>
      <c r="DU309" s="1">
        <f t="shared" si="776"/>
        <v>5.2589144904038454E-6</v>
      </c>
      <c r="DV309" s="1">
        <f t="shared" si="777"/>
        <v>2.6647091626657218E-6</v>
      </c>
      <c r="DW309" s="1">
        <f t="shared" si="778"/>
        <v>1.3247486103873358E-6</v>
      </c>
      <c r="DX309" s="1">
        <f t="shared" si="779"/>
        <v>6.4620674404793387E-7</v>
      </c>
      <c r="DY309" s="1">
        <f t="shared" si="780"/>
        <v>3.0930677452931317E-7</v>
      </c>
      <c r="DZ309" s="1">
        <f t="shared" si="781"/>
        <v>1.4528270496987345E-7</v>
      </c>
      <c r="EA309" s="1">
        <f t="shared" si="782"/>
        <v>6.6968789582788007E-8</v>
      </c>
      <c r="EB309" s="1">
        <f t="shared" si="783"/>
        <v>3.029656003917828E-8</v>
      </c>
      <c r="EC309" s="1">
        <f t="shared" si="784"/>
        <v>1.3452577317427181E-8</v>
      </c>
      <c r="ED309" s="1">
        <f t="shared" si="785"/>
        <v>5.8632514957906665E-9</v>
      </c>
      <c r="EE309" s="1">
        <f t="shared" si="786"/>
        <v>2.5085480779003481E-9</v>
      </c>
      <c r="EF309" s="1">
        <f t="shared" si="787"/>
        <v>1.0536288351926494E-9</v>
      </c>
      <c r="EG309" s="1">
        <f t="shared" si="788"/>
        <v>4.3447514702209043E-10</v>
      </c>
      <c r="EH309" s="1">
        <f t="shared" si="789"/>
        <v>1.7590788979376578E-10</v>
      </c>
      <c r="EI309" s="1">
        <f t="shared" si="790"/>
        <v>6.9932651687460395E-11</v>
      </c>
      <c r="EJ309" s="1">
        <f t="shared" si="791"/>
        <v>2.7301110451278484E-11</v>
      </c>
      <c r="EK309" s="1">
        <f t="shared" si="792"/>
        <v>1.0466890646958864E-11</v>
      </c>
      <c r="EL309" s="1">
        <f t="shared" si="793"/>
        <v>3.9411554919760697E-12</v>
      </c>
      <c r="EM309" s="1">
        <f t="shared" si="794"/>
        <v>1.4575699020257536E-12</v>
      </c>
      <c r="EN309" s="1">
        <f t="shared" si="795"/>
        <v>5.2950068446273224E-13</v>
      </c>
      <c r="EO309" s="1">
        <f t="shared" si="796"/>
        <v>1.8895841878028232E-13</v>
      </c>
      <c r="EP309" s="1">
        <f t="shared" si="797"/>
        <v>6.6246005040845465E-14</v>
      </c>
      <c r="EQ309" s="1">
        <f t="shared" si="798"/>
        <v>2.2818014001372935E-14</v>
      </c>
      <c r="ER309" s="1">
        <f t="shared" si="799"/>
        <v>7.7223853947363182E-15</v>
      </c>
      <c r="ES309" s="1">
        <f t="shared" si="800"/>
        <v>2.5680953085400162E-15</v>
      </c>
      <c r="ET309" s="1">
        <f t="shared" si="801"/>
        <v>8.392418774352472E-16</v>
      </c>
      <c r="EU309" s="1">
        <f t="shared" si="802"/>
        <v>2.6953150459694699E-16</v>
      </c>
      <c r="EV309" s="1">
        <f t="shared" si="803"/>
        <v>8.507619319235244E-17</v>
      </c>
      <c r="EW309" s="1">
        <f t="shared" si="804"/>
        <v>2.6394419583790812E-17</v>
      </c>
      <c r="EX309" s="1">
        <f t="shared" si="805"/>
        <v>8.0491642382900004E-18</v>
      </c>
      <c r="EY309" s="1">
        <f t="shared" si="806"/>
        <v>2.412970186063232E-18</v>
      </c>
      <c r="EZ309" s="1">
        <f t="shared" si="807"/>
        <v>7.1109901361583188E-19</v>
      </c>
      <c r="FA309" s="1">
        <f t="shared" si="808"/>
        <v>2.0591610890892089E-19</v>
      </c>
      <c r="FB309" s="1">
        <f t="shared" si="809"/>
        <v>5.8113909506302192E-20</v>
      </c>
      <c r="FC309" s="1">
        <f t="shared" si="810"/>
        <v>1.3829479255393196E-20</v>
      </c>
      <c r="FD309" s="75">
        <f t="shared" si="661"/>
        <v>-1.3829479255393196E-20</v>
      </c>
    </row>
    <row r="310" spans="7:160" x14ac:dyDescent="0.35">
      <c r="G310" t="str">
        <f t="shared" si="657"/>
        <v>Refd, t=1.47</v>
      </c>
      <c r="H310" s="76">
        <f t="shared" si="658"/>
        <v>1.4749999999999905</v>
      </c>
      <c r="I310" s="1">
        <f t="shared" si="659"/>
        <v>0</v>
      </c>
      <c r="J310" s="22">
        <f t="shared" si="660"/>
        <v>9.2353449229604875E-6</v>
      </c>
      <c r="K310" s="1">
        <f t="shared" si="662"/>
        <v>4.7678177471984875E-5</v>
      </c>
      <c r="L310" s="1">
        <f t="shared" si="663"/>
        <v>1.209391916134821E-4</v>
      </c>
      <c r="M310" s="1">
        <f t="shared" si="664"/>
        <v>2.5301737882397492E-4</v>
      </c>
      <c r="N310" s="1">
        <f t="shared" si="665"/>
        <v>4.8167470172529259E-4</v>
      </c>
      <c r="O310" s="1">
        <f t="shared" si="666"/>
        <v>8.6470526209804575E-4</v>
      </c>
      <c r="P310" s="1">
        <f t="shared" si="667"/>
        <v>1.4880701336806802E-3</v>
      </c>
      <c r="Q310" s="1">
        <f t="shared" si="668"/>
        <v>2.4759035945206504E-3</v>
      </c>
      <c r="R310" s="1">
        <f t="shared" si="669"/>
        <v>4.0020630952356355E-3</v>
      </c>
      <c r="S310" s="1">
        <f t="shared" si="670"/>
        <v>6.3024249327525601E-3</v>
      </c>
      <c r="T310" s="1">
        <f t="shared" si="671"/>
        <v>9.6865493312405758E-3</v>
      </c>
      <c r="U310" s="1">
        <f t="shared" si="672"/>
        <v>1.4546726013451177E-2</v>
      </c>
      <c r="V310" s="1">
        <f t="shared" si="673"/>
        <v>2.1361885706679351E-2</v>
      </c>
      <c r="W310" s="1">
        <f t="shared" si="674"/>
        <v>3.069358369943621E-2</v>
      </c>
      <c r="X310" s="1">
        <f t="shared" si="675"/>
        <v>4.3171399721494683E-2</v>
      </c>
      <c r="Y310" s="1">
        <f t="shared" si="676"/>
        <v>5.9465795510300221E-2</v>
      </c>
      <c r="Z310" s="1">
        <f t="shared" si="677"/>
        <v>8.0247789050751889E-2</v>
      </c>
      <c r="AA310" s="1">
        <f t="shared" si="678"/>
        <v>0.10613667836190957</v>
      </c>
      <c r="AB310" s="1">
        <f t="shared" si="679"/>
        <v>0.13763926184154518</v>
      </c>
      <c r="AC310" s="1">
        <f t="shared" si="680"/>
        <v>0.17508619788423713</v>
      </c>
      <c r="AD310" s="1">
        <f t="shared" si="681"/>
        <v>0.21857287418546367</v>
      </c>
      <c r="AE310" s="1">
        <f t="shared" si="682"/>
        <v>0.2679129667691274</v>
      </c>
      <c r="AF310" s="1">
        <f t="shared" si="683"/>
        <v>0.32261242113632566</v>
      </c>
      <c r="AG310" s="1">
        <f t="shared" si="684"/>
        <v>0.38186975866826689</v>
      </c>
      <c r="AH310" s="1">
        <f t="shared" si="685"/>
        <v>0.44460555597064044</v>
      </c>
      <c r="AI310" s="1">
        <f t="shared" si="686"/>
        <v>0.50952009967240108</v>
      </c>
      <c r="AJ310" s="1">
        <f t="shared" si="687"/>
        <v>0.57517423046280569</v>
      </c>
      <c r="AK310" s="1">
        <f t="shared" si="688"/>
        <v>0.64008498222381205</v>
      </c>
      <c r="AL310" s="1">
        <f t="shared" si="689"/>
        <v>0.70282543708366141</v>
      </c>
      <c r="AM310" s="1">
        <f t="shared" si="690"/>
        <v>0.76211766747988985</v>
      </c>
      <c r="AN310" s="1">
        <f t="shared" si="691"/>
        <v>0.81690881005168492</v>
      </c>
      <c r="AO310" s="1">
        <f t="shared" si="692"/>
        <v>0.86642296114334816</v>
      </c>
      <c r="AP310" s="1">
        <f t="shared" si="693"/>
        <v>0.91018517252771503</v>
      </c>
      <c r="AQ310" s="1">
        <f t="shared" si="694"/>
        <v>0.94801768323156743</v>
      </c>
      <c r="AR310" s="1">
        <f t="shared" si="695"/>
        <v>0.98001197867472056</v>
      </c>
      <c r="AS310" s="1">
        <f t="shared" si="696"/>
        <v>1.0064827950936135</v>
      </c>
      <c r="AT310" s="1">
        <f t="shared" si="697"/>
        <v>1.0279114940446734</v>
      </c>
      <c r="AU310" s="1">
        <f t="shared" si="698"/>
        <v>1.0448862900805749</v>
      </c>
      <c r="AV310" s="1">
        <f t="shared" si="699"/>
        <v>1.0580458243056954</v>
      </c>
      <c r="AW310" s="1">
        <f t="shared" si="700"/>
        <v>1.0680308873271611</v>
      </c>
      <c r="AX310" s="1">
        <f t="shared" si="701"/>
        <v>1.0754471106569308</v>
      </c>
      <c r="AY310" s="1">
        <f t="shared" si="702"/>
        <v>1.0808395344699508</v>
      </c>
      <c r="AZ310" s="1">
        <f t="shared" si="703"/>
        <v>1.0846783932499593</v>
      </c>
      <c r="BA310" s="1">
        <f t="shared" si="704"/>
        <v>1.0873543859615065</v>
      </c>
      <c r="BB310" s="1">
        <f t="shared" si="705"/>
        <v>1.0891811406013376</v>
      </c>
      <c r="BC310" s="1">
        <f t="shared" si="706"/>
        <v>1.0904024785032924</v>
      </c>
      <c r="BD310" s="1">
        <f t="shared" si="707"/>
        <v>1.0912023116815985</v>
      </c>
      <c r="BE310" s="1">
        <f t="shared" si="708"/>
        <v>1.0917154304261696</v>
      </c>
      <c r="BF310" s="1">
        <f t="shared" si="709"/>
        <v>1.0920379346884859</v>
      </c>
      <c r="BG310" s="1">
        <f t="shared" si="710"/>
        <v>1.092236537946897</v>
      </c>
      <c r="BH310" s="1">
        <f t="shared" si="711"/>
        <v>1.0923563684468076</v>
      </c>
      <c r="BI310" s="1">
        <f t="shared" si="712"/>
        <v>1.0924271850056013</v>
      </c>
      <c r="BJ310" s="1">
        <f t="shared" si="713"/>
        <v>1.0924681127644775</v>
      </c>
      <c r="BK310" s="1">
        <f t="shared" si="714"/>
        <v>1.0924911033593099</v>
      </c>
      <c r="BL310" s="1">
        <f t="shared" si="715"/>
        <v>1.0925033554882035</v>
      </c>
      <c r="BM310" s="1">
        <f t="shared" si="716"/>
        <v>1.0925089173853053</v>
      </c>
      <c r="BN310" s="1">
        <f t="shared" si="717"/>
        <v>1.0925096501396605</v>
      </c>
      <c r="BO310" s="1">
        <f t="shared" si="718"/>
        <v>1.0925056727278897</v>
      </c>
      <c r="BP310" s="1">
        <f t="shared" si="719"/>
        <v>1.092495343604156</v>
      </c>
      <c r="BQ310" s="1">
        <f t="shared" si="720"/>
        <v>1.0924747635576482</v>
      </c>
      <c r="BR310" s="1">
        <f t="shared" si="721"/>
        <v>1.0924367125123622</v>
      </c>
      <c r="BS310" s="1">
        <f t="shared" si="722"/>
        <v>1.0923688619831722</v>
      </c>
      <c r="BT310" s="1">
        <f t="shared" si="723"/>
        <v>1.0922510412406803</v>
      </c>
      <c r="BU310" s="1">
        <f t="shared" si="724"/>
        <v>1.0920512905087589</v>
      </c>
      <c r="BV310" s="1">
        <f t="shared" si="725"/>
        <v>1.0917204270326577</v>
      </c>
      <c r="BW310" s="1">
        <f t="shared" si="726"/>
        <v>1.0911849041697703</v>
      </c>
      <c r="BX310" s="1">
        <f t="shared" si="727"/>
        <v>1.0903378875483138</v>
      </c>
      <c r="BY310" s="1">
        <f t="shared" si="728"/>
        <v>1.0890287304854254</v>
      </c>
      <c r="BZ310" s="1">
        <f t="shared" si="729"/>
        <v>1.0870514151703254</v>
      </c>
      <c r="CA310" s="1">
        <f t="shared" si="730"/>
        <v>1.0841330239240452</v>
      </c>
      <c r="CB310" s="1">
        <f t="shared" si="731"/>
        <v>1.0799238675484628</v>
      </c>
      <c r="CC310" s="1">
        <f t="shared" si="732"/>
        <v>1.0739914341508554</v>
      </c>
      <c r="CD310" s="1">
        <f t="shared" si="733"/>
        <v>1.0658207007427078</v>
      </c>
      <c r="CE310" s="1">
        <f t="shared" si="734"/>
        <v>1.0548234164698607</v>
      </c>
      <c r="CF310" s="1">
        <f t="shared" si="735"/>
        <v>1.0403585727396503</v>
      </c>
      <c r="CG310" s="1">
        <f t="shared" si="736"/>
        <v>1.0217653233790862</v>
      </c>
      <c r="CH310" s="1">
        <f t="shared" si="737"/>
        <v>0.99840810344295161</v>
      </c>
      <c r="CI310" s="1">
        <f t="shared" si="738"/>
        <v>0.9697317440376706</v>
      </c>
      <c r="CJ310" s="1">
        <f t="shared" si="739"/>
        <v>0.93532225799243662</v>
      </c>
      <c r="CK310" s="1">
        <f t="shared" si="740"/>
        <v>0.89496705723025205</v>
      </c>
      <c r="CL310" s="1">
        <f t="shared" si="741"/>
        <v>0.84870708744140266</v>
      </c>
      <c r="CM310" s="1">
        <f t="shared" si="742"/>
        <v>0.79687311580756715</v>
      </c>
      <c r="CN310" s="1">
        <f t="shared" si="743"/>
        <v>0.74009942308274135</v>
      </c>
      <c r="CO310" s="1">
        <f t="shared" si="744"/>
        <v>0.67931044116034023</v>
      </c>
      <c r="CP310" s="1">
        <f t="shared" si="745"/>
        <v>0.61567918066756766</v>
      </c>
      <c r="CQ310" s="1">
        <f t="shared" si="746"/>
        <v>0.55056010562043989</v>
      </c>
      <c r="CR310" s="1">
        <f t="shared" si="747"/>
        <v>0.48540277618508709</v>
      </c>
      <c r="CS310" s="1">
        <f t="shared" si="748"/>
        <v>0.4216554230553507</v>
      </c>
      <c r="CT310" s="1">
        <f t="shared" si="749"/>
        <v>0.36066909988328971</v>
      </c>
      <c r="CU310" s="1">
        <f t="shared" si="750"/>
        <v>0.30361290462245882</v>
      </c>
      <c r="CV310" s="1">
        <f t="shared" si="751"/>
        <v>0.25140901032244167</v>
      </c>
      <c r="CW310" s="1">
        <f t="shared" si="752"/>
        <v>0.20469325371668515</v>
      </c>
      <c r="CX310" s="1">
        <f t="shared" si="753"/>
        <v>0.16380337163847014</v>
      </c>
      <c r="CY310" s="1">
        <f t="shared" si="754"/>
        <v>0.12879331540635219</v>
      </c>
      <c r="CZ310" s="1">
        <f t="shared" si="755"/>
        <v>9.9469019645793702E-2</v>
      </c>
      <c r="DA310" s="1">
        <f t="shared" si="756"/>
        <v>7.5438985889594176E-2</v>
      </c>
      <c r="DB310" s="1">
        <f t="shared" si="757"/>
        <v>5.6172250404994052E-2</v>
      </c>
      <c r="DC310" s="1">
        <f t="shared" si="758"/>
        <v>4.1056679483109267E-2</v>
      </c>
      <c r="DD310" s="1">
        <f t="shared" si="759"/>
        <v>2.9451815592759899E-2</v>
      </c>
      <c r="DE310" s="1">
        <f t="shared" si="760"/>
        <v>2.0732313207776139E-2</v>
      </c>
      <c r="DF310" s="1">
        <f t="shared" si="761"/>
        <v>1.4319963276189944E-2</v>
      </c>
      <c r="DG310" s="1">
        <f t="shared" si="762"/>
        <v>9.7040791732998979E-3</v>
      </c>
      <c r="DH310" s="1">
        <f t="shared" si="763"/>
        <v>6.4513822059611894E-3</v>
      </c>
      <c r="DI310" s="1">
        <f t="shared" si="764"/>
        <v>4.2073828999334463E-3</v>
      </c>
      <c r="DJ310" s="1">
        <f t="shared" si="765"/>
        <v>2.6916171391781515E-3</v>
      </c>
      <c r="DK310" s="1">
        <f t="shared" si="766"/>
        <v>1.6890533267154399E-3</v>
      </c>
      <c r="DL310" s="1">
        <f t="shared" si="767"/>
        <v>1.0396668912220112E-3</v>
      </c>
      <c r="DM310" s="1">
        <f t="shared" si="768"/>
        <v>6.2771479416320669E-4</v>
      </c>
      <c r="DN310" s="1">
        <f t="shared" si="769"/>
        <v>3.7174782544848822E-4</v>
      </c>
      <c r="DO310" s="1">
        <f t="shared" si="770"/>
        <v>2.1595175315271406E-4</v>
      </c>
      <c r="DP310" s="1">
        <f t="shared" si="771"/>
        <v>1.2305375148907418E-4</v>
      </c>
      <c r="DQ310" s="1">
        <f t="shared" si="772"/>
        <v>6.8781773413934571E-5</v>
      </c>
      <c r="DR310" s="1">
        <f t="shared" si="773"/>
        <v>3.7714250002643172E-5</v>
      </c>
      <c r="DS310" s="1">
        <f t="shared" si="774"/>
        <v>2.0286482913985339E-5</v>
      </c>
      <c r="DT310" s="1">
        <f t="shared" si="775"/>
        <v>1.0705203420147128E-5</v>
      </c>
      <c r="DU310" s="1">
        <f t="shared" si="776"/>
        <v>5.5422940985774374E-6</v>
      </c>
      <c r="DV310" s="1">
        <f t="shared" si="777"/>
        <v>2.8152176534566665E-6</v>
      </c>
      <c r="DW310" s="1">
        <f t="shared" si="778"/>
        <v>1.4030881036774111E-6</v>
      </c>
      <c r="DX310" s="1">
        <f t="shared" si="779"/>
        <v>6.8617135740243664E-7</v>
      </c>
      <c r="DY310" s="1">
        <f t="shared" si="780"/>
        <v>3.2929126202277098E-7</v>
      </c>
      <c r="DZ310" s="1">
        <f t="shared" si="781"/>
        <v>1.55079410847203E-7</v>
      </c>
      <c r="EA310" s="1">
        <f t="shared" si="782"/>
        <v>7.1677300070138103E-8</v>
      </c>
      <c r="EB310" s="1">
        <f t="shared" si="783"/>
        <v>3.2515521839035184E-8</v>
      </c>
      <c r="EC310" s="1">
        <f t="shared" si="784"/>
        <v>1.4478051957434456E-8</v>
      </c>
      <c r="ED310" s="1">
        <f t="shared" si="785"/>
        <v>6.3280389913570219E-9</v>
      </c>
      <c r="EE310" s="1">
        <f t="shared" si="786"/>
        <v>2.7151733933836491E-9</v>
      </c>
      <c r="EF310" s="1">
        <f t="shared" si="787"/>
        <v>1.1437355046857015E-9</v>
      </c>
      <c r="EG310" s="1">
        <f t="shared" si="788"/>
        <v>4.7302466330510929E-10</v>
      </c>
      <c r="EH310" s="1">
        <f t="shared" si="789"/>
        <v>1.9208918635436349E-10</v>
      </c>
      <c r="EI310" s="1">
        <f t="shared" si="790"/>
        <v>7.659739470138855E-11</v>
      </c>
      <c r="EJ310" s="1">
        <f t="shared" si="791"/>
        <v>2.9994951856917471E-11</v>
      </c>
      <c r="EK310" s="1">
        <f t="shared" si="792"/>
        <v>1.1535506159655431E-11</v>
      </c>
      <c r="EL310" s="1">
        <f t="shared" si="793"/>
        <v>4.3572323375860863E-12</v>
      </c>
      <c r="EM310" s="1">
        <f t="shared" si="794"/>
        <v>1.6165964032202195E-12</v>
      </c>
      <c r="EN310" s="1">
        <f t="shared" si="795"/>
        <v>5.8916986316279465E-13</v>
      </c>
      <c r="EO310" s="1">
        <f t="shared" si="796"/>
        <v>2.1093982072365989E-13</v>
      </c>
      <c r="EP310" s="1">
        <f t="shared" si="797"/>
        <v>7.4197066345576473E-14</v>
      </c>
      <c r="EQ310" s="1">
        <f t="shared" si="798"/>
        <v>2.5642232261564955E-14</v>
      </c>
      <c r="ER310" s="1">
        <f t="shared" si="799"/>
        <v>8.7075602923203813E-15</v>
      </c>
      <c r="ES310" s="1">
        <f t="shared" si="800"/>
        <v>2.90562210470854E-15</v>
      </c>
      <c r="ET310" s="1">
        <f t="shared" si="801"/>
        <v>9.528267123393571E-16</v>
      </c>
      <c r="EU310" s="1">
        <f t="shared" si="802"/>
        <v>3.0707946697186142E-16</v>
      </c>
      <c r="EV310" s="1">
        <f t="shared" si="803"/>
        <v>9.7270089447565956E-17</v>
      </c>
      <c r="EW310" s="1">
        <f t="shared" si="804"/>
        <v>3.0285088679966221E-17</v>
      </c>
      <c r="EX310" s="1">
        <f t="shared" si="805"/>
        <v>9.2689026368564875E-18</v>
      </c>
      <c r="EY310" s="1">
        <f t="shared" si="806"/>
        <v>2.7887236649290951E-18</v>
      </c>
      <c r="EZ310" s="1">
        <f t="shared" si="807"/>
        <v>8.2484876532839951E-19</v>
      </c>
      <c r="FA310" s="1">
        <f t="shared" si="808"/>
        <v>2.3973740141369731E-19</v>
      </c>
      <c r="FB310" s="1">
        <f t="shared" si="809"/>
        <v>6.790439825805073E-20</v>
      </c>
      <c r="FC310" s="1">
        <f t="shared" si="810"/>
        <v>1.6207745171824131E-20</v>
      </c>
      <c r="FD310" s="75">
        <f t="shared" si="661"/>
        <v>-1.6207745171824131E-20</v>
      </c>
    </row>
    <row r="311" spans="7:160" x14ac:dyDescent="0.35">
      <c r="G311" t="str">
        <f t="shared" si="657"/>
        <v>Refd, t=1.48</v>
      </c>
      <c r="H311" s="76">
        <f t="shared" si="658"/>
        <v>1.4799999999999904</v>
      </c>
      <c r="I311" s="1">
        <f t="shared" si="659"/>
        <v>0</v>
      </c>
      <c r="J311" s="22">
        <f t="shared" si="660"/>
        <v>9.1342476957196422E-6</v>
      </c>
      <c r="K311" s="1">
        <f t="shared" si="662"/>
        <v>4.7154564781033454E-5</v>
      </c>
      <c r="L311" s="1">
        <f t="shared" si="663"/>
        <v>1.1960208466441324E-4</v>
      </c>
      <c r="M311" s="1">
        <f t="shared" si="664"/>
        <v>2.5019417916751928E-4</v>
      </c>
      <c r="N311" s="1">
        <f t="shared" si="665"/>
        <v>4.7624289394932324E-4</v>
      </c>
      <c r="O311" s="1">
        <f t="shared" si="666"/>
        <v>8.5484785691950795E-4</v>
      </c>
      <c r="P311" s="1">
        <f t="shared" si="667"/>
        <v>1.4709363454069994E-3</v>
      </c>
      <c r="Q311" s="1">
        <f t="shared" si="668"/>
        <v>2.4471612764770992E-3</v>
      </c>
      <c r="R311" s="1">
        <f t="shared" si="669"/>
        <v>3.9553411408429096E-3</v>
      </c>
      <c r="S311" s="1">
        <f t="shared" si="670"/>
        <v>6.2286637531083046E-3</v>
      </c>
      <c r="T311" s="1">
        <f t="shared" si="671"/>
        <v>9.5733059244401762E-3</v>
      </c>
      <c r="U311" s="1">
        <f t="shared" si="672"/>
        <v>1.4377515159846914E-2</v>
      </c>
      <c r="V311" s="1">
        <f t="shared" si="673"/>
        <v>2.1115675704307783E-2</v>
      </c>
      <c r="W311" s="1">
        <f t="shared" si="674"/>
        <v>3.0344596021177908E-2</v>
      </c>
      <c r="X311" s="1">
        <f t="shared" si="675"/>
        <v>4.2689376972596116E-2</v>
      </c>
      <c r="Y311" s="1">
        <f t="shared" si="676"/>
        <v>5.8816890564229188E-2</v>
      </c>
      <c r="Z311" s="1">
        <f t="shared" si="677"/>
        <v>7.9396182015815858E-2</v>
      </c>
      <c r="AA311" s="1">
        <f t="shared" si="678"/>
        <v>0.10504694435831105</v>
      </c>
      <c r="AB311" s="1">
        <f t="shared" si="679"/>
        <v>0.13627939698258901</v>
      </c>
      <c r="AC311" s="1">
        <f t="shared" si="680"/>
        <v>0.17343107839059296</v>
      </c>
      <c r="AD311" s="1">
        <f t="shared" si="681"/>
        <v>0.21660779760430979</v>
      </c>
      <c r="AE311" s="1">
        <f t="shared" si="682"/>
        <v>0.26563683268436528</v>
      </c>
      <c r="AF311" s="1">
        <f t="shared" si="683"/>
        <v>0.32004007777276877</v>
      </c>
      <c r="AG311" s="1">
        <f t="shared" si="684"/>
        <v>0.37903308901724631</v>
      </c>
      <c r="AH311" s="1">
        <f t="shared" si="685"/>
        <v>0.44155300552842874</v>
      </c>
      <c r="AI311" s="1">
        <f t="shared" si="686"/>
        <v>0.50631454308359347</v>
      </c>
      <c r="AJ311" s="1">
        <f t="shared" si="687"/>
        <v>0.57188930558776496</v>
      </c>
      <c r="AK311" s="1">
        <f t="shared" si="688"/>
        <v>0.63680024622280451</v>
      </c>
      <c r="AL311" s="1">
        <f t="shared" si="689"/>
        <v>0.69962087731264955</v>
      </c>
      <c r="AM311" s="1">
        <f t="shared" si="690"/>
        <v>0.75906819590893504</v>
      </c>
      <c r="AN311" s="1">
        <f t="shared" si="691"/>
        <v>0.8140793655105355</v>
      </c>
      <c r="AO311" s="1">
        <f t="shared" si="692"/>
        <v>0.8638647413980477</v>
      </c>
      <c r="AP311" s="1">
        <f t="shared" si="693"/>
        <v>0.90793333990501457</v>
      </c>
      <c r="AQ311" s="1">
        <f t="shared" si="694"/>
        <v>0.9460906689660149</v>
      </c>
      <c r="AR311" s="1">
        <f t="shared" si="695"/>
        <v>0.97841229328348001</v>
      </c>
      <c r="AS311" s="1">
        <f t="shared" si="696"/>
        <v>1.0051990718341515</v>
      </c>
      <c r="AT311" s="1">
        <f t="shared" si="697"/>
        <v>1.0269213755024005</v>
      </c>
      <c r="AU311" s="1">
        <f t="shared" si="698"/>
        <v>1.0441597245779883</v>
      </c>
      <c r="AV311" s="1">
        <f t="shared" si="699"/>
        <v>1.0575483644030559</v>
      </c>
      <c r="AW311" s="1">
        <f t="shared" si="700"/>
        <v>1.0677266607861406</v>
      </c>
      <c r="AX311" s="1">
        <f t="shared" si="701"/>
        <v>1.0753012421609329</v>
      </c>
      <c r="AY311" s="1">
        <f t="shared" si="702"/>
        <v>1.0808199108666243</v>
      </c>
      <c r="AZ311" s="1">
        <f t="shared" si="703"/>
        <v>1.0847567669010143</v>
      </c>
      <c r="BA311" s="1">
        <f t="shared" si="704"/>
        <v>1.0875068875446288</v>
      </c>
      <c r="BB311" s="1">
        <f t="shared" si="705"/>
        <v>1.0893883194396954</v>
      </c>
      <c r="BC311" s="1">
        <f t="shared" si="706"/>
        <v>1.0906490066163121</v>
      </c>
      <c r="BD311" s="1">
        <f t="shared" si="707"/>
        <v>1.0914764829987977</v>
      </c>
      <c r="BE311" s="1">
        <f t="shared" si="708"/>
        <v>1.0920085667243484</v>
      </c>
      <c r="BF311" s="1">
        <f t="shared" si="709"/>
        <v>1.0923437825275961</v>
      </c>
      <c r="BG311" s="1">
        <f t="shared" si="710"/>
        <v>1.09255071253755</v>
      </c>
      <c r="BH311" s="1">
        <f t="shared" si="711"/>
        <v>1.0926758753057153</v>
      </c>
      <c r="BI311" s="1">
        <f t="shared" si="712"/>
        <v>1.0927500307107734</v>
      </c>
      <c r="BJ311" s="1">
        <f t="shared" si="713"/>
        <v>1.0927930026863202</v>
      </c>
      <c r="BK311" s="1">
        <f t="shared" si="714"/>
        <v>1.0928172163488037</v>
      </c>
      <c r="BL311" s="1">
        <f t="shared" si="715"/>
        <v>1.0928301819834221</v>
      </c>
      <c r="BM311" s="1">
        <f t="shared" si="716"/>
        <v>1.0928361469303454</v>
      </c>
      <c r="BN311" s="1">
        <f t="shared" si="717"/>
        <v>1.0928370957094007</v>
      </c>
      <c r="BO311" s="1">
        <f t="shared" si="718"/>
        <v>1.092833221618569</v>
      </c>
      <c r="BP311" s="1">
        <f t="shared" si="719"/>
        <v>1.0928229274117345</v>
      </c>
      <c r="BQ311" s="1">
        <f t="shared" si="720"/>
        <v>1.0928023426467479</v>
      </c>
      <c r="BR311" s="1">
        <f t="shared" si="721"/>
        <v>1.0927642733228884</v>
      </c>
      <c r="BS311" s="1">
        <f t="shared" si="722"/>
        <v>1.0926964285976064</v>
      </c>
      <c r="BT311" s="1">
        <f t="shared" si="723"/>
        <v>1.0925787059208087</v>
      </c>
      <c r="BU311" s="1">
        <f t="shared" si="724"/>
        <v>1.0923792713688305</v>
      </c>
      <c r="BV311" s="1">
        <f t="shared" si="725"/>
        <v>1.0920491643627106</v>
      </c>
      <c r="BW311" s="1">
        <f t="shared" si="726"/>
        <v>1.0915152095124001</v>
      </c>
      <c r="BX311" s="1">
        <f t="shared" si="727"/>
        <v>1.0906711603967596</v>
      </c>
      <c r="BY311" s="1">
        <f t="shared" si="728"/>
        <v>1.0893672549710376</v>
      </c>
      <c r="BZ311" s="1">
        <f t="shared" si="729"/>
        <v>1.0873987417516104</v>
      </c>
      <c r="CA311" s="1">
        <f t="shared" si="730"/>
        <v>1.0844944275581914</v>
      </c>
      <c r="CB311" s="1">
        <f t="shared" si="731"/>
        <v>1.0803068536825329</v>
      </c>
      <c r="CC311" s="1">
        <f t="shared" si="732"/>
        <v>1.0744062382479376</v>
      </c>
      <c r="CD311" s="1">
        <f t="shared" si="733"/>
        <v>1.0662806992305891</v>
      </c>
      <c r="CE311" s="1">
        <f t="shared" si="734"/>
        <v>1.0553453425501114</v>
      </c>
      <c r="CF311" s="1">
        <f t="shared" si="735"/>
        <v>1.0409624168330553</v>
      </c>
      <c r="CG311" s="1">
        <f t="shared" si="736"/>
        <v>1.0224738030463769</v>
      </c>
      <c r="CH311" s="1">
        <f t="shared" si="737"/>
        <v>0.99924561783829235</v>
      </c>
      <c r="CI311" s="1">
        <f t="shared" si="738"/>
        <v>0.97072278585534089</v>
      </c>
      <c r="CJ311" s="1">
        <f t="shared" si="739"/>
        <v>0.93648933798093981</v>
      </c>
      <c r="CK311" s="1">
        <f t="shared" si="740"/>
        <v>0.89632829217532095</v>
      </c>
      <c r="CL311" s="1">
        <f t="shared" si="741"/>
        <v>0.85027369526989938</v>
      </c>
      <c r="CM311" s="1">
        <f t="shared" si="742"/>
        <v>0.79864713080992356</v>
      </c>
      <c r="CN311" s="1">
        <f t="shared" si="743"/>
        <v>0.74207197076782772</v>
      </c>
      <c r="CO311" s="1">
        <f t="shared" si="744"/>
        <v>0.68146088257237103</v>
      </c>
      <c r="CP311" s="1">
        <f t="shared" si="745"/>
        <v>0.61797534723455683</v>
      </c>
      <c r="CQ311" s="1">
        <f t="shared" si="746"/>
        <v>0.5529597076789754</v>
      </c>
      <c r="CR311" s="1">
        <f t="shared" si="747"/>
        <v>0.48785590309128546</v>
      </c>
      <c r="CS311" s="1">
        <f t="shared" si="748"/>
        <v>0.42410788994372101</v>
      </c>
      <c r="CT311" s="1">
        <f t="shared" si="749"/>
        <v>0.36306626672653658</v>
      </c>
      <c r="CU311" s="1">
        <f t="shared" si="750"/>
        <v>0.30590352247775376</v>
      </c>
      <c r="CV311" s="1">
        <f t="shared" si="751"/>
        <v>0.2535486509175337</v>
      </c>
      <c r="CW311" s="1">
        <f t="shared" si="752"/>
        <v>0.20664695036517469</v>
      </c>
      <c r="CX311" s="1">
        <f t="shared" si="753"/>
        <v>0.165547226209842</v>
      </c>
      <c r="CY311" s="1">
        <f t="shared" si="754"/>
        <v>0.13031498194381722</v>
      </c>
      <c r="CZ311" s="1">
        <f t="shared" si="755"/>
        <v>0.10076713064628917</v>
      </c>
      <c r="DA311" s="1">
        <f t="shared" si="756"/>
        <v>7.6521715552308911E-2</v>
      </c>
      <c r="DB311" s="1">
        <f t="shared" si="757"/>
        <v>5.7055291889435658E-2</v>
      </c>
      <c r="DC311" s="1">
        <f t="shared" si="758"/>
        <v>4.1760943037742505E-2</v>
      </c>
      <c r="DD311" s="1">
        <f t="shared" si="759"/>
        <v>3.0001134936521828E-2</v>
      </c>
      <c r="DE311" s="1">
        <f t="shared" si="760"/>
        <v>2.1151390808116573E-2</v>
      </c>
      <c r="DF311" s="1">
        <f t="shared" si="761"/>
        <v>1.4632707659370203E-2</v>
      </c>
      <c r="DG311" s="1">
        <f t="shared" si="762"/>
        <v>9.9324058922437911E-3</v>
      </c>
      <c r="DH311" s="1">
        <f t="shared" si="763"/>
        <v>6.6144782688504376E-3</v>
      </c>
      <c r="DI311" s="1">
        <f t="shared" si="764"/>
        <v>4.3213810152828019E-3</v>
      </c>
      <c r="DJ311" s="1">
        <f t="shared" si="765"/>
        <v>2.7695943414657812E-3</v>
      </c>
      <c r="DK311" s="1">
        <f t="shared" si="766"/>
        <v>1.741257115939048E-3</v>
      </c>
      <c r="DL311" s="1">
        <f t="shared" si="767"/>
        <v>1.0738766188585754E-3</v>
      </c>
      <c r="DM311" s="1">
        <f t="shared" si="768"/>
        <v>6.4966099479121591E-4</v>
      </c>
      <c r="DN311" s="1">
        <f t="shared" si="769"/>
        <v>3.8553198206473877E-4</v>
      </c>
      <c r="DO311" s="1">
        <f t="shared" si="770"/>
        <v>2.2442912373852708E-4</v>
      </c>
      <c r="DP311" s="1">
        <f t="shared" si="771"/>
        <v>1.2815940343136316E-4</v>
      </c>
      <c r="DQ311" s="1">
        <f t="shared" si="772"/>
        <v>7.1793386535398749E-5</v>
      </c>
      <c r="DR311" s="1">
        <f t="shared" si="773"/>
        <v>3.9454268452990684E-5</v>
      </c>
      <c r="DS311" s="1">
        <f t="shared" si="774"/>
        <v>2.1271318732422603E-5</v>
      </c>
      <c r="DT311" s="1">
        <f t="shared" si="775"/>
        <v>1.1251310194275178E-5</v>
      </c>
      <c r="DU311" s="1">
        <f t="shared" si="776"/>
        <v>5.8390116739814603E-6</v>
      </c>
      <c r="DV311" s="1">
        <f t="shared" si="777"/>
        <v>2.973200146483298E-6</v>
      </c>
      <c r="DW311" s="1">
        <f t="shared" si="778"/>
        <v>1.4855251432627908E-6</v>
      </c>
      <c r="DX311" s="1">
        <f t="shared" si="779"/>
        <v>7.283343100193271E-7</v>
      </c>
      <c r="DY311" s="1">
        <f t="shared" si="780"/>
        <v>3.5043014431067537E-7</v>
      </c>
      <c r="DZ311" s="1">
        <f t="shared" si="781"/>
        <v>1.6546957112915242E-7</v>
      </c>
      <c r="EA311" s="1">
        <f t="shared" si="782"/>
        <v>7.6684537681848224E-8</v>
      </c>
      <c r="EB311" s="1">
        <f t="shared" si="783"/>
        <v>3.4881746745983458E-8</v>
      </c>
      <c r="EC311" s="1">
        <f t="shared" si="784"/>
        <v>1.5574634851209321E-8</v>
      </c>
      <c r="ED311" s="1">
        <f t="shared" si="785"/>
        <v>6.8264640782932373E-9</v>
      </c>
      <c r="EE311" s="1">
        <f t="shared" si="786"/>
        <v>2.9373898606854458E-9</v>
      </c>
      <c r="EF311" s="1">
        <f t="shared" si="787"/>
        <v>1.2409240334001603E-9</v>
      </c>
      <c r="EG311" s="1">
        <f t="shared" si="788"/>
        <v>5.1472698672267399E-10</v>
      </c>
      <c r="EH311" s="1">
        <f t="shared" si="789"/>
        <v>2.0964639866626371E-10</v>
      </c>
      <c r="EI311" s="1">
        <f t="shared" si="790"/>
        <v>8.3850835055450412E-11</v>
      </c>
      <c r="EJ311" s="1">
        <f t="shared" si="791"/>
        <v>3.2935771027084872E-11</v>
      </c>
      <c r="EK311" s="1">
        <f t="shared" si="792"/>
        <v>1.2705734217470512E-11</v>
      </c>
      <c r="EL311" s="1">
        <f t="shared" si="793"/>
        <v>4.8143123224291247E-12</v>
      </c>
      <c r="EM311" s="1">
        <f t="shared" si="794"/>
        <v>1.7918530475728063E-12</v>
      </c>
      <c r="EN311" s="1">
        <f t="shared" si="795"/>
        <v>6.5514159959155674E-13</v>
      </c>
      <c r="EO311" s="1">
        <f t="shared" si="796"/>
        <v>2.3532255907057225E-13</v>
      </c>
      <c r="EP311" s="1">
        <f t="shared" si="797"/>
        <v>8.3045932713129397E-14</v>
      </c>
      <c r="EQ311" s="1">
        <f t="shared" si="798"/>
        <v>2.8795873531832667E-14</v>
      </c>
      <c r="ER311" s="1">
        <f t="shared" si="799"/>
        <v>9.8113714466693193E-15</v>
      </c>
      <c r="ES311" s="1">
        <f t="shared" si="800"/>
        <v>3.2850881079073361E-15</v>
      </c>
      <c r="ET311" s="1">
        <f t="shared" si="801"/>
        <v>1.0809664337660189E-15</v>
      </c>
      <c r="EU311" s="1">
        <f t="shared" si="802"/>
        <v>3.4958682494537262E-16</v>
      </c>
      <c r="EV311" s="1">
        <f t="shared" si="803"/>
        <v>1.1112328395596024E-16</v>
      </c>
      <c r="EW311" s="1">
        <f t="shared" si="804"/>
        <v>3.4720937103854506E-17</v>
      </c>
      <c r="EX311" s="1">
        <f t="shared" si="805"/>
        <v>1.0664561312622654E-17</v>
      </c>
      <c r="EY311" s="1">
        <f t="shared" si="806"/>
        <v>3.220233471019876E-18</v>
      </c>
      <c r="EZ311" s="1">
        <f t="shared" si="807"/>
        <v>9.5595632484276483E-19</v>
      </c>
      <c r="FA311" s="1">
        <f t="shared" si="808"/>
        <v>2.7886352426258177E-19</v>
      </c>
      <c r="FB311" s="1">
        <f t="shared" si="809"/>
        <v>7.9271454403805428E-20</v>
      </c>
      <c r="FC311" s="1">
        <f t="shared" si="810"/>
        <v>1.8977174914654609E-20</v>
      </c>
      <c r="FD311" s="75">
        <f t="shared" si="661"/>
        <v>-1.8977174914654609E-20</v>
      </c>
    </row>
    <row r="312" spans="7:160" x14ac:dyDescent="0.35">
      <c r="G312" t="str">
        <f t="shared" si="657"/>
        <v>Refd, t=1.48</v>
      </c>
      <c r="H312" s="76">
        <f t="shared" si="658"/>
        <v>1.4849999999999903</v>
      </c>
      <c r="I312" s="1">
        <f t="shared" si="659"/>
        <v>0</v>
      </c>
      <c r="J312" s="22">
        <f t="shared" si="660"/>
        <v>9.0341723787985253E-6</v>
      </c>
      <c r="K312" s="1">
        <f t="shared" si="662"/>
        <v>4.6636289568780045E-5</v>
      </c>
      <c r="L312" s="1">
        <f t="shared" si="663"/>
        <v>1.1827884352628752E-4</v>
      </c>
      <c r="M312" s="1">
        <f t="shared" si="664"/>
        <v>2.4740093843641354E-4</v>
      </c>
      <c r="N312" s="1">
        <f t="shared" si="665"/>
        <v>4.7087023929111559E-4</v>
      </c>
      <c r="O312" s="1">
        <f t="shared" si="666"/>
        <v>8.4510062313610445E-4</v>
      </c>
      <c r="P312" s="1">
        <f t="shared" si="667"/>
        <v>1.4539986549477646E-3</v>
      </c>
      <c r="Q312" s="1">
        <f t="shared" si="668"/>
        <v>2.4187545276754844E-3</v>
      </c>
      <c r="R312" s="1">
        <f t="shared" si="669"/>
        <v>3.9091728900819906E-3</v>
      </c>
      <c r="S312" s="1">
        <f t="shared" si="670"/>
        <v>6.1557849222351937E-3</v>
      </c>
      <c r="T312" s="1">
        <f t="shared" si="671"/>
        <v>9.4614216476367596E-3</v>
      </c>
      <c r="U312" s="1">
        <f t="shared" si="672"/>
        <v>1.4210329059941622E-2</v>
      </c>
      <c r="V312" s="1">
        <f t="shared" si="673"/>
        <v>2.0872383846569812E-2</v>
      </c>
      <c r="W312" s="1">
        <f t="shared" si="674"/>
        <v>2.9999677647315336E-2</v>
      </c>
      <c r="X312" s="1">
        <f t="shared" si="675"/>
        <v>4.2212844506192698E-2</v>
      </c>
      <c r="Y312" s="1">
        <f t="shared" si="676"/>
        <v>5.8175150913963136E-2</v>
      </c>
      <c r="Z312" s="1">
        <f t="shared" si="677"/>
        <v>7.8553616671328E-2</v>
      </c>
      <c r="AA312" s="1">
        <f t="shared" si="678"/>
        <v>0.10396823428121689</v>
      </c>
      <c r="AB312" s="1">
        <f t="shared" si="679"/>
        <v>0.13493250499751178</v>
      </c>
      <c r="AC312" s="1">
        <f t="shared" si="680"/>
        <v>0.17179067116956948</v>
      </c>
      <c r="AD312" s="1">
        <f t="shared" si="681"/>
        <v>0.21465876420222832</v>
      </c>
      <c r="AE312" s="1">
        <f t="shared" si="682"/>
        <v>0.26337746429907855</v>
      </c>
      <c r="AF312" s="1">
        <f t="shared" si="683"/>
        <v>0.31748443999618525</v>
      </c>
      <c r="AG312" s="1">
        <f t="shared" si="684"/>
        <v>0.37621216112085182</v>
      </c>
      <c r="AH312" s="1">
        <f t="shared" si="685"/>
        <v>0.4385142849568876</v>
      </c>
      <c r="AI312" s="1">
        <f t="shared" si="686"/>
        <v>0.50312000378025712</v>
      </c>
      <c r="AJ312" s="1">
        <f t="shared" si="687"/>
        <v>0.5686118264190726</v>
      </c>
      <c r="AK312" s="1">
        <f t="shared" si="688"/>
        <v>0.63351885034145861</v>
      </c>
      <c r="AL312" s="1">
        <f t="shared" si="689"/>
        <v>0.69641530257224593</v>
      </c>
      <c r="AM312" s="1">
        <f t="shared" si="690"/>
        <v>0.75601341590129745</v>
      </c>
      <c r="AN312" s="1">
        <f t="shared" si="691"/>
        <v>0.81124068171947239</v>
      </c>
      <c r="AO312" s="1">
        <f t="shared" si="692"/>
        <v>0.86129397066889946</v>
      </c>
      <c r="AP312" s="1">
        <f t="shared" si="693"/>
        <v>0.90566644857595502</v>
      </c>
      <c r="AQ312" s="1">
        <f t="shared" si="694"/>
        <v>0.94414699024873883</v>
      </c>
      <c r="AR312" s="1">
        <f t="shared" si="695"/>
        <v>0.97679524809548757</v>
      </c>
      <c r="AS312" s="1">
        <f t="shared" si="696"/>
        <v>1.0038981321257401</v>
      </c>
      <c r="AT312" s="1">
        <f t="shared" si="697"/>
        <v>1.0259148892425014</v>
      </c>
      <c r="AU312" s="1">
        <f t="shared" si="698"/>
        <v>1.0434181741726729</v>
      </c>
      <c r="AV312" s="1">
        <f t="shared" si="699"/>
        <v>1.0570376516316176</v>
      </c>
      <c r="AW312" s="1">
        <f t="shared" si="700"/>
        <v>1.0674110857730665</v>
      </c>
      <c r="AX312" s="1">
        <f t="shared" si="701"/>
        <v>1.0751459493184272</v>
      </c>
      <c r="AY312" s="1">
        <f t="shared" si="702"/>
        <v>1.0807926880895344</v>
      </c>
      <c r="AZ312" s="1">
        <f t="shared" si="703"/>
        <v>1.0848291862706503</v>
      </c>
      <c r="BA312" s="1">
        <f t="shared" si="704"/>
        <v>1.0876548536635067</v>
      </c>
      <c r="BB312" s="1">
        <f t="shared" si="705"/>
        <v>1.0895921398748505</v>
      </c>
      <c r="BC312" s="1">
        <f t="shared" si="706"/>
        <v>1.0908931187734747</v>
      </c>
      <c r="BD312" s="1">
        <f t="shared" si="707"/>
        <v>1.0917489685052058</v>
      </c>
      <c r="BE312" s="1">
        <f t="shared" si="708"/>
        <v>1.0923005656187663</v>
      </c>
      <c r="BF312" s="1">
        <f t="shared" si="709"/>
        <v>1.0926488929138516</v>
      </c>
      <c r="BG312" s="1">
        <f t="shared" si="710"/>
        <v>1.0928644332449589</v>
      </c>
      <c r="BH312" s="1">
        <f t="shared" si="711"/>
        <v>1.0929951239436715</v>
      </c>
      <c r="BI312" s="1">
        <f t="shared" si="712"/>
        <v>1.0930727496944654</v>
      </c>
      <c r="BJ312" s="1">
        <f t="shared" si="713"/>
        <v>1.0931178520329659</v>
      </c>
      <c r="BK312" s="1">
        <f t="shared" si="714"/>
        <v>1.0931433438128233</v>
      </c>
      <c r="BL312" s="1">
        <f t="shared" si="715"/>
        <v>1.0931570572980078</v>
      </c>
      <c r="BM312" s="1">
        <f t="shared" si="716"/>
        <v>1.0931634462497719</v>
      </c>
      <c r="BN312" s="1">
        <f t="shared" si="717"/>
        <v>1.0931646236141432</v>
      </c>
      <c r="BO312" s="1">
        <f t="shared" si="718"/>
        <v>1.0931608603416283</v>
      </c>
      <c r="BP312" s="1">
        <f t="shared" si="719"/>
        <v>1.0931506056796907</v>
      </c>
      <c r="BQ312" s="1">
        <f t="shared" si="720"/>
        <v>1.0931300194084126</v>
      </c>
      <c r="BR312" s="1">
        <f t="shared" si="721"/>
        <v>1.0930919345910948</v>
      </c>
      <c r="BS312" s="1">
        <f t="shared" si="722"/>
        <v>1.0930240987119964</v>
      </c>
      <c r="BT312" s="1">
        <f t="shared" si="723"/>
        <v>1.0929064778220234</v>
      </c>
      <c r="BU312" s="1">
        <f t="shared" si="724"/>
        <v>1.0927073639168778</v>
      </c>
      <c r="BV312" s="1">
        <f t="shared" si="725"/>
        <v>1.0923780180531277</v>
      </c>
      <c r="BW312" s="1">
        <f t="shared" si="726"/>
        <v>1.0918456345069707</v>
      </c>
      <c r="BX312" s="1">
        <f t="shared" si="727"/>
        <v>1.0910045515405398</v>
      </c>
      <c r="BY312" s="1">
        <f t="shared" si="728"/>
        <v>1.0897058859990203</v>
      </c>
      <c r="BZ312" s="1">
        <f t="shared" si="729"/>
        <v>1.0877461436318618</v>
      </c>
      <c r="CA312" s="1">
        <f t="shared" si="730"/>
        <v>1.0848558425763557</v>
      </c>
      <c r="CB312" s="1">
        <f t="shared" si="731"/>
        <v>1.0806897370131574</v>
      </c>
      <c r="CC312" s="1">
        <f t="shared" si="732"/>
        <v>1.0748207534905843</v>
      </c>
      <c r="CD312" s="1">
        <f t="shared" si="733"/>
        <v>1.066740126921204</v>
      </c>
      <c r="CE312" s="1">
        <f t="shared" si="734"/>
        <v>1.0558662964707657</v>
      </c>
      <c r="CF312" s="1">
        <f t="shared" si="735"/>
        <v>1.0415647493170881</v>
      </c>
      <c r="CG312" s="1">
        <f t="shared" si="736"/>
        <v>1.023180085226949</v>
      </c>
      <c r="CH312" s="1">
        <f t="shared" si="737"/>
        <v>1.0000801102766104</v>
      </c>
      <c r="CI312" s="1">
        <f t="shared" si="738"/>
        <v>0.97170987176596857</v>
      </c>
      <c r="CJ312" s="1">
        <f t="shared" si="739"/>
        <v>0.93765147202531007</v>
      </c>
      <c r="CK312" s="1">
        <f t="shared" si="740"/>
        <v>0.89768361230065874</v>
      </c>
      <c r="CL312" s="1">
        <f t="shared" si="741"/>
        <v>0.85183353689402408</v>
      </c>
      <c r="CM312" s="1">
        <f t="shared" si="742"/>
        <v>0.80041375181095265</v>
      </c>
      <c r="CN312" s="1">
        <f t="shared" si="743"/>
        <v>0.74403682303736451</v>
      </c>
      <c r="CO312" s="1">
        <f t="shared" si="744"/>
        <v>0.6836037379784623</v>
      </c>
      <c r="CP312" s="1">
        <f t="shared" si="745"/>
        <v>0.62026449959851759</v>
      </c>
      <c r="CQ312" s="1">
        <f t="shared" si="746"/>
        <v>0.55535333722949365</v>
      </c>
      <c r="CR312" s="1">
        <f t="shared" si="747"/>
        <v>0.49030452705872357</v>
      </c>
      <c r="CS312" s="1">
        <f t="shared" si="748"/>
        <v>0.42655766159803443</v>
      </c>
      <c r="CT312" s="1">
        <f t="shared" si="749"/>
        <v>0.36546275588581761</v>
      </c>
      <c r="CU312" s="1">
        <f t="shared" si="750"/>
        <v>0.30819553842206798</v>
      </c>
      <c r="CV312" s="1">
        <f t="shared" si="751"/>
        <v>0.25569166737821253</v>
      </c>
      <c r="CW312" s="1">
        <f t="shared" si="752"/>
        <v>0.2086057608973938</v>
      </c>
      <c r="CX312" s="1">
        <f t="shared" si="753"/>
        <v>0.16729758182063567</v>
      </c>
      <c r="CY312" s="1">
        <f t="shared" si="754"/>
        <v>0.1318441162319805</v>
      </c>
      <c r="CZ312" s="1">
        <f t="shared" si="755"/>
        <v>0.10207323180512776</v>
      </c>
      <c r="DA312" s="1">
        <f t="shared" si="756"/>
        <v>7.7612532878334167E-2</v>
      </c>
      <c r="DB312" s="1">
        <f t="shared" si="757"/>
        <v>5.7946148360796382E-2</v>
      </c>
      <c r="DC312" s="1">
        <f t="shared" si="758"/>
        <v>4.2472457334398958E-2</v>
      </c>
      <c r="DD312" s="1">
        <f t="shared" si="759"/>
        <v>3.0556939082322036E-2</v>
      </c>
      <c r="DE312" s="1">
        <f t="shared" si="760"/>
        <v>2.1576074974508256E-2</v>
      </c>
      <c r="DF312" s="1">
        <f t="shared" si="761"/>
        <v>1.4950147710670632E-2</v>
      </c>
      <c r="DG312" s="1">
        <f t="shared" si="762"/>
        <v>1.0164548562815819E-2</v>
      </c>
      <c r="DH312" s="1">
        <f t="shared" si="763"/>
        <v>6.7805871430204421E-3</v>
      </c>
      <c r="DI312" s="1">
        <f t="shared" si="764"/>
        <v>4.4376925691098097E-3</v>
      </c>
      <c r="DJ312" s="1">
        <f t="shared" si="765"/>
        <v>2.849300709198165E-3</v>
      </c>
      <c r="DK312" s="1">
        <f t="shared" si="766"/>
        <v>1.7947199018221213E-3</v>
      </c>
      <c r="DL312" s="1">
        <f t="shared" si="767"/>
        <v>1.1089798446498565E-3</v>
      </c>
      <c r="DM312" s="1">
        <f t="shared" si="768"/>
        <v>6.7222561032828903E-4</v>
      </c>
      <c r="DN312" s="1">
        <f t="shared" si="769"/>
        <v>3.9973376840315761E-4</v>
      </c>
      <c r="DO312" s="1">
        <f t="shared" si="770"/>
        <v>2.3318179875747195E-4</v>
      </c>
      <c r="DP312" s="1">
        <f t="shared" si="771"/>
        <v>1.3344227507499636E-4</v>
      </c>
      <c r="DQ312" s="1">
        <f t="shared" si="772"/>
        <v>7.4916439140692803E-5</v>
      </c>
      <c r="DR312" s="1">
        <f t="shared" si="773"/>
        <v>4.1262762055014983E-5</v>
      </c>
      <c r="DS312" s="1">
        <f t="shared" si="774"/>
        <v>2.2297281026631494E-5</v>
      </c>
      <c r="DT312" s="1">
        <f t="shared" si="775"/>
        <v>1.1821567305037603E-5</v>
      </c>
      <c r="DU312" s="1">
        <f t="shared" si="776"/>
        <v>6.1495983682875206E-6</v>
      </c>
      <c r="DV312" s="1">
        <f t="shared" si="777"/>
        <v>3.1389738075060275E-6</v>
      </c>
      <c r="DW312" s="1">
        <f t="shared" si="778"/>
        <v>1.5722445354429229E-6</v>
      </c>
      <c r="DX312" s="1">
        <f t="shared" si="779"/>
        <v>7.7280072657737262E-7</v>
      </c>
      <c r="DY312" s="1">
        <f t="shared" si="780"/>
        <v>3.7278182324767723E-7</v>
      </c>
      <c r="DZ312" s="1">
        <f t="shared" si="781"/>
        <v>1.7648488470375747E-7</v>
      </c>
      <c r="EA312" s="1">
        <f t="shared" si="782"/>
        <v>8.2007317744368107E-8</v>
      </c>
      <c r="EB312" s="1">
        <f t="shared" si="783"/>
        <v>3.7403955389628761E-8</v>
      </c>
      <c r="EC312" s="1">
        <f t="shared" si="784"/>
        <v>1.6746748820609209E-8</v>
      </c>
      <c r="ED312" s="1">
        <f t="shared" si="785"/>
        <v>7.3607209737007198E-9</v>
      </c>
      <c r="EE312" s="1">
        <f t="shared" si="786"/>
        <v>3.1762626045004059E-9</v>
      </c>
      <c r="EF312" s="1">
        <f t="shared" si="787"/>
        <v>1.3457004414027895E-9</v>
      </c>
      <c r="EG312" s="1">
        <f t="shared" si="788"/>
        <v>5.5981744952050454E-10</v>
      </c>
      <c r="EH312" s="1">
        <f t="shared" si="789"/>
        <v>2.2868668764497575E-10</v>
      </c>
      <c r="EI312" s="1">
        <f t="shared" si="790"/>
        <v>9.1740761197315862E-11</v>
      </c>
      <c r="EJ312" s="1">
        <f t="shared" si="791"/>
        <v>3.6144442989170438E-11</v>
      </c>
      <c r="EK312" s="1">
        <f t="shared" si="792"/>
        <v>1.3986508515210523E-11</v>
      </c>
      <c r="EL312" s="1">
        <f t="shared" si="793"/>
        <v>5.3161418447823869E-12</v>
      </c>
      <c r="EM312" s="1">
        <f t="shared" si="794"/>
        <v>1.984879588684404E-12</v>
      </c>
      <c r="EN312" s="1">
        <f t="shared" si="795"/>
        <v>7.2803621364834937E-13</v>
      </c>
      <c r="EO312" s="1">
        <f t="shared" si="796"/>
        <v>2.6235164022948779E-13</v>
      </c>
      <c r="EP312" s="1">
        <f t="shared" si="797"/>
        <v>9.288749053932973E-14</v>
      </c>
      <c r="EQ312" s="1">
        <f t="shared" si="798"/>
        <v>3.2314975790238159E-14</v>
      </c>
      <c r="ER312" s="1">
        <f t="shared" si="799"/>
        <v>1.1047243719757121E-14</v>
      </c>
      <c r="ES312" s="1">
        <f t="shared" si="800"/>
        <v>3.711399155126305E-15</v>
      </c>
      <c r="ET312" s="1">
        <f t="shared" si="801"/>
        <v>1.2254198935271369E-15</v>
      </c>
      <c r="EU312" s="1">
        <f t="shared" si="802"/>
        <v>3.9767232876402559E-16</v>
      </c>
      <c r="EV312" s="1">
        <f t="shared" si="803"/>
        <v>1.2684938934432496E-16</v>
      </c>
      <c r="EW312" s="1">
        <f t="shared" si="804"/>
        <v>3.9774344692087421E-17</v>
      </c>
      <c r="EX312" s="1">
        <f t="shared" si="805"/>
        <v>1.2260213778326335E-17</v>
      </c>
      <c r="EY312" s="1">
        <f t="shared" si="806"/>
        <v>3.7153599462724924E-18</v>
      </c>
      <c r="EZ312" s="1">
        <f t="shared" si="807"/>
        <v>1.1069413920366188E-18</v>
      </c>
      <c r="FA312" s="1">
        <f t="shared" si="808"/>
        <v>3.2408694768708395E-19</v>
      </c>
      <c r="FB312" s="1">
        <f t="shared" si="809"/>
        <v>9.245712845268705E-20</v>
      </c>
      <c r="FC312" s="1">
        <f t="shared" si="810"/>
        <v>2.2199149598655721E-20</v>
      </c>
      <c r="FD312" s="75">
        <f t="shared" si="661"/>
        <v>-2.2199149598655721E-20</v>
      </c>
    </row>
    <row r="313" spans="7:160" x14ac:dyDescent="0.35">
      <c r="G313" t="str">
        <f t="shared" si="657"/>
        <v>Refd, t=1.49</v>
      </c>
      <c r="H313" s="76">
        <f t="shared" si="658"/>
        <v>1.4899999999999902</v>
      </c>
      <c r="I313" s="1">
        <f t="shared" si="659"/>
        <v>0</v>
      </c>
      <c r="J313" s="22">
        <f t="shared" si="660"/>
        <v>8.9351108842540628E-6</v>
      </c>
      <c r="K313" s="1">
        <f t="shared" si="662"/>
        <v>4.6123308346393827E-5</v>
      </c>
      <c r="L313" s="1">
        <f t="shared" si="663"/>
        <v>1.169693486984227E-4</v>
      </c>
      <c r="M313" s="1">
        <f t="shared" si="664"/>
        <v>2.4463737984378812E-4</v>
      </c>
      <c r="N313" s="1">
        <f t="shared" si="665"/>
        <v>4.6555615082953175E-4</v>
      </c>
      <c r="O313" s="1">
        <f t="shared" si="666"/>
        <v>8.3546239370719383E-4</v>
      </c>
      <c r="P313" s="1">
        <f t="shared" si="667"/>
        <v>1.4372548665763469E-3</v>
      </c>
      <c r="Q313" s="1">
        <f t="shared" si="668"/>
        <v>2.3906794218553152E-3</v>
      </c>
      <c r="R313" s="1">
        <f t="shared" si="669"/>
        <v>3.8635516519702545E-3</v>
      </c>
      <c r="S313" s="1">
        <f t="shared" si="670"/>
        <v>6.0837775517766004E-3</v>
      </c>
      <c r="T313" s="1">
        <f t="shared" si="671"/>
        <v>9.350879557270526E-3</v>
      </c>
      <c r="U313" s="1">
        <f t="shared" si="672"/>
        <v>1.4045142478483713E-2</v>
      </c>
      <c r="V313" s="1">
        <f t="shared" si="673"/>
        <v>2.0631974146759342E-2</v>
      </c>
      <c r="W313" s="1">
        <f t="shared" si="674"/>
        <v>2.9658779448786487E-2</v>
      </c>
      <c r="X313" s="1">
        <f t="shared" si="675"/>
        <v>4.1741738165277688E-2</v>
      </c>
      <c r="Y313" s="1">
        <f t="shared" si="676"/>
        <v>5.7540496549485974E-2</v>
      </c>
      <c r="Z313" s="1">
        <f t="shared" si="677"/>
        <v>7.7719997996236606E-2</v>
      </c>
      <c r="AA313" s="1">
        <f t="shared" si="678"/>
        <v>0.10290044115606743</v>
      </c>
      <c r="AB313" s="1">
        <f t="shared" si="679"/>
        <v>0.13359847258334584</v>
      </c>
      <c r="AC313" s="1">
        <f t="shared" si="680"/>
        <v>0.17016486479631526</v>
      </c>
      <c r="AD313" s="1">
        <f t="shared" si="681"/>
        <v>0.21272567478714205</v>
      </c>
      <c r="AE313" s="1">
        <f t="shared" si="682"/>
        <v>0.26113478623767561</v>
      </c>
      <c r="AF313" s="1">
        <f t="shared" si="683"/>
        <v>0.31494546771541621</v>
      </c>
      <c r="AG313" s="1">
        <f t="shared" si="684"/>
        <v>0.37340697992096633</v>
      </c>
      <c r="AH313" s="1">
        <f t="shared" si="685"/>
        <v>0.43548945065297656</v>
      </c>
      <c r="AI313" s="1">
        <f t="shared" si="686"/>
        <v>0.49993659139664037</v>
      </c>
      <c r="AJ313" s="1">
        <f t="shared" si="687"/>
        <v>0.56534195222802497</v>
      </c>
      <c r="AK313" s="1">
        <f t="shared" si="688"/>
        <v>0.63024099452289295</v>
      </c>
      <c r="AL313" s="1">
        <f t="shared" si="689"/>
        <v>0.69320893997643429</v>
      </c>
      <c r="AM313" s="1">
        <f t="shared" si="690"/>
        <v>0.75295356523994406</v>
      </c>
      <c r="AN313" s="1">
        <f t="shared" si="691"/>
        <v>0.80839298962125694</v>
      </c>
      <c r="AO313" s="1">
        <f t="shared" si="692"/>
        <v>0.85871085665858471</v>
      </c>
      <c r="AP313" s="1">
        <f t="shared" si="693"/>
        <v>0.90338466959962505</v>
      </c>
      <c r="AQ313" s="1">
        <f t="shared" si="694"/>
        <v>0.94218677245044335</v>
      </c>
      <c r="AR313" s="1">
        <f t="shared" si="695"/>
        <v>0.97516091876446376</v>
      </c>
      <c r="AS313" s="1">
        <f t="shared" si="696"/>
        <v>1.0025800028074774</v>
      </c>
      <c r="AT313" s="1">
        <f t="shared" si="697"/>
        <v>1.0248920183927319</v>
      </c>
      <c r="AU313" s="1">
        <f t="shared" si="698"/>
        <v>1.0426615864084314</v>
      </c>
      <c r="AV313" s="1">
        <f t="shared" si="699"/>
        <v>1.0565136077249389</v>
      </c>
      <c r="AW313" s="1">
        <f t="shared" si="700"/>
        <v>1.0670840682915066</v>
      </c>
      <c r="AX313" s="1">
        <f t="shared" si="701"/>
        <v>1.074981131676503</v>
      </c>
      <c r="AY313" s="1">
        <f t="shared" si="702"/>
        <v>1.0807577669221786</v>
      </c>
      <c r="AZ313" s="1">
        <f t="shared" si="703"/>
        <v>1.0848955590894767</v>
      </c>
      <c r="BA313" s="1">
        <f t="shared" si="704"/>
        <v>1.0877982026606374</v>
      </c>
      <c r="BB313" s="1">
        <f t="shared" si="705"/>
        <v>1.0897925326750568</v>
      </c>
      <c r="BC313" s="1">
        <f t="shared" si="706"/>
        <v>1.0911347584875595</v>
      </c>
      <c r="BD313" s="1">
        <f t="shared" si="707"/>
        <v>1.0920197237037446</v>
      </c>
      <c r="BE313" s="1">
        <f t="shared" si="708"/>
        <v>1.0925913931868898</v>
      </c>
      <c r="BF313" s="1">
        <f t="shared" si="709"/>
        <v>1.0929532407737799</v>
      </c>
      <c r="BG313" s="1">
        <f t="shared" si="710"/>
        <v>1.09317768207512</v>
      </c>
      <c r="BH313" s="1">
        <f t="shared" si="711"/>
        <v>1.0933141018087695</v>
      </c>
      <c r="BI313" s="1">
        <f t="shared" si="712"/>
        <v>1.0933953334389452</v>
      </c>
      <c r="BJ313" s="1">
        <f t="shared" si="713"/>
        <v>1.0934426551782237</v>
      </c>
      <c r="BK313" s="1">
        <f t="shared" si="714"/>
        <v>1.093469482133322</v>
      </c>
      <c r="BL313" s="1">
        <f t="shared" si="715"/>
        <v>1.0934839791674971</v>
      </c>
      <c r="BM313" s="1">
        <f t="shared" si="716"/>
        <v>1.0934908139658843</v>
      </c>
      <c r="BN313" s="1">
        <f t="shared" si="717"/>
        <v>1.0934922330414016</v>
      </c>
      <c r="BO313" s="1">
        <f t="shared" si="718"/>
        <v>1.0934885884350716</v>
      </c>
      <c r="BP313" s="1">
        <f t="shared" si="719"/>
        <v>1.0934783781565842</v>
      </c>
      <c r="BQ313" s="1">
        <f t="shared" si="720"/>
        <v>1.0934577937113532</v>
      </c>
      <c r="BR313" s="1">
        <f t="shared" si="721"/>
        <v>1.0934196962457725</v>
      </c>
      <c r="BS313" s="1">
        <f t="shared" si="722"/>
        <v>1.0933518722712414</v>
      </c>
      <c r="BT313" s="1">
        <f t="shared" si="723"/>
        <v>1.0932343568673293</v>
      </c>
      <c r="BU313" s="1">
        <f t="shared" si="724"/>
        <v>1.0930355680157358</v>
      </c>
      <c r="BV313" s="1">
        <f t="shared" si="725"/>
        <v>1.0927069878663815</v>
      </c>
      <c r="BW313" s="1">
        <f t="shared" si="726"/>
        <v>1.0921761787781361</v>
      </c>
      <c r="BX313" s="1">
        <f t="shared" si="727"/>
        <v>1.0913380604451735</v>
      </c>
      <c r="BY313" s="1">
        <f t="shared" si="728"/>
        <v>1.0900446228951921</v>
      </c>
      <c r="BZ313" s="1">
        <f t="shared" si="729"/>
        <v>1.0880936200944942</v>
      </c>
      <c r="CA313" s="1">
        <f t="shared" si="730"/>
        <v>1.0852172684427364</v>
      </c>
      <c r="CB313" s="1">
        <f t="shared" si="731"/>
        <v>1.0810725175871556</v>
      </c>
      <c r="CC313" s="1">
        <f t="shared" si="732"/>
        <v>1.0752349811341808</v>
      </c>
      <c r="CD313" s="1">
        <f t="shared" si="733"/>
        <v>1.0671989871490086</v>
      </c>
      <c r="CE313" s="1">
        <f t="shared" si="734"/>
        <v>1.0563862847347332</v>
      </c>
      <c r="CF313" s="1">
        <f t="shared" si="735"/>
        <v>1.0421655810798609</v>
      </c>
      <c r="CG313" s="1">
        <f t="shared" si="736"/>
        <v>1.0238841863694677</v>
      </c>
      <c r="CH313" s="1">
        <f t="shared" si="737"/>
        <v>1.0009116036594667</v>
      </c>
      <c r="CI313" s="1">
        <f t="shared" si="738"/>
        <v>0.9726930314448724</v>
      </c>
      <c r="CJ313" s="1">
        <f t="shared" si="739"/>
        <v>0.93880869603745476</v>
      </c>
      <c r="CK313" s="1">
        <f t="shared" si="740"/>
        <v>0.89903305814111201</v>
      </c>
      <c r="CL313" s="1">
        <f t="shared" si="741"/>
        <v>0.85338665470202957</v>
      </c>
      <c r="CM313" s="1">
        <f t="shared" si="742"/>
        <v>0.80217301924427997</v>
      </c>
      <c r="CN313" s="1">
        <f t="shared" si="743"/>
        <v>0.74599401386352682</v>
      </c>
      <c r="CO313" s="1">
        <f t="shared" si="744"/>
        <v>0.68573903022476712</v>
      </c>
      <c r="CP313" s="1">
        <f t="shared" si="745"/>
        <v>0.62254664532794757</v>
      </c>
      <c r="CQ313" s="1">
        <f t="shared" si="746"/>
        <v>0.55774098361130864</v>
      </c>
      <c r="CR313" s="1">
        <f t="shared" si="747"/>
        <v>0.49274861801712655</v>
      </c>
      <c r="CS313" s="1">
        <f t="shared" si="748"/>
        <v>0.42900468946191556</v>
      </c>
      <c r="CT313" s="1">
        <f t="shared" si="749"/>
        <v>0.3678585033591974</v>
      </c>
      <c r="CU313" s="1">
        <f t="shared" si="750"/>
        <v>0.3104888778401812</v>
      </c>
      <c r="CV313" s="1">
        <f t="shared" si="751"/>
        <v>0.25783798048665402</v>
      </c>
      <c r="CW313" s="1">
        <f t="shared" si="752"/>
        <v>0.21056960788999271</v>
      </c>
      <c r="CX313" s="1">
        <f t="shared" si="753"/>
        <v>0.16905436879797148</v>
      </c>
      <c r="CY313" s="1">
        <f t="shared" si="754"/>
        <v>0.13338066114487915</v>
      </c>
      <c r="CZ313" s="1">
        <f t="shared" si="755"/>
        <v>0.10338728168515798</v>
      </c>
      <c r="DA313" s="1">
        <f t="shared" si="756"/>
        <v>7.8711413397508714E-2</v>
      </c>
      <c r="DB313" s="1">
        <f t="shared" si="757"/>
        <v>5.8844811809427279E-2</v>
      </c>
      <c r="DC313" s="1">
        <f t="shared" si="758"/>
        <v>4.3191228849159533E-2</v>
      </c>
      <c r="DD313" s="1">
        <f t="shared" si="759"/>
        <v>3.1119246016077941E-2</v>
      </c>
      <c r="DE313" s="1">
        <f t="shared" si="760"/>
        <v>2.2006391744709645E-2</v>
      </c>
      <c r="DF313" s="1">
        <f t="shared" si="761"/>
        <v>1.5272314060565667E-2</v>
      </c>
      <c r="DG313" s="1">
        <f t="shared" si="762"/>
        <v>1.0400539325846055E-2</v>
      </c>
      <c r="DH313" s="1">
        <f t="shared" si="763"/>
        <v>6.9497400157555195E-3</v>
      </c>
      <c r="DI313" s="1">
        <f t="shared" si="764"/>
        <v>4.5563460528335884E-3</v>
      </c>
      <c r="DJ313" s="1">
        <f t="shared" si="765"/>
        <v>2.9307610029016087E-3</v>
      </c>
      <c r="DK313" s="1">
        <f t="shared" si="766"/>
        <v>1.8494622891202079E-3</v>
      </c>
      <c r="DL313" s="1">
        <f t="shared" si="767"/>
        <v>1.1449930608062222E-3</v>
      </c>
      <c r="DM313" s="1">
        <f t="shared" si="768"/>
        <v>6.9542137839045503E-4</v>
      </c>
      <c r="DN313" s="1">
        <f t="shared" si="769"/>
        <v>4.1436270012026465E-4</v>
      </c>
      <c r="DO313" s="1">
        <f t="shared" si="770"/>
        <v>2.4221666692953304E-4</v>
      </c>
      <c r="DP313" s="1">
        <f t="shared" si="771"/>
        <v>1.3890720625680899E-4</v>
      </c>
      <c r="DQ313" s="1">
        <f t="shared" si="772"/>
        <v>7.8154235227578976E-5</v>
      </c>
      <c r="DR313" s="1">
        <f t="shared" si="773"/>
        <v>4.3141924633166385E-5</v>
      </c>
      <c r="DS313" s="1">
        <f t="shared" si="774"/>
        <v>2.3365787829911616E-5</v>
      </c>
      <c r="DT313" s="1">
        <f t="shared" si="775"/>
        <v>1.2416867668968744E-5</v>
      </c>
      <c r="DU313" s="1">
        <f t="shared" si="776"/>
        <v>6.4746022712849039E-6</v>
      </c>
      <c r="DV313" s="1">
        <f t="shared" si="777"/>
        <v>3.3128667716487827E-6</v>
      </c>
      <c r="DW313" s="1">
        <f t="shared" si="778"/>
        <v>1.6634379841455918E-6</v>
      </c>
      <c r="DX313" s="1">
        <f t="shared" si="779"/>
        <v>8.1967994776271628E-7</v>
      </c>
      <c r="DY313" s="1">
        <f t="shared" si="780"/>
        <v>3.9640720791549636E-7</v>
      </c>
      <c r="DZ313" s="1">
        <f t="shared" si="781"/>
        <v>1.8815850232692682E-7</v>
      </c>
      <c r="EA313" s="1">
        <f t="shared" si="782"/>
        <v>8.7663274816082638E-8</v>
      </c>
      <c r="EB313" s="1">
        <f t="shared" si="783"/>
        <v>4.009131911452586E-8</v>
      </c>
      <c r="EC313" s="1">
        <f t="shared" si="784"/>
        <v>1.799905859635121E-8</v>
      </c>
      <c r="ED313" s="1">
        <f t="shared" si="785"/>
        <v>7.9331306223177441E-9</v>
      </c>
      <c r="EE313" s="1">
        <f t="shared" si="786"/>
        <v>3.4329215764338583E-9</v>
      </c>
      <c r="EF313" s="1">
        <f t="shared" si="787"/>
        <v>1.4586031440039312E-9</v>
      </c>
      <c r="EG313" s="1">
        <f t="shared" si="788"/>
        <v>6.0854720414526796E-10</v>
      </c>
      <c r="EH313" s="1">
        <f t="shared" si="789"/>
        <v>2.4932476683042202E-10</v>
      </c>
      <c r="EI313" s="1">
        <f t="shared" si="790"/>
        <v>1.0031848754268932E-10</v>
      </c>
      <c r="EJ313" s="1">
        <f t="shared" si="791"/>
        <v>3.9643452983793039E-11</v>
      </c>
      <c r="EK313" s="1">
        <f t="shared" si="792"/>
        <v>1.5387482253891481E-11</v>
      </c>
      <c r="EL313" s="1">
        <f t="shared" si="793"/>
        <v>5.8667819661943854E-12</v>
      </c>
      <c r="EM313" s="1">
        <f t="shared" si="794"/>
        <v>2.197350498132605E-12</v>
      </c>
      <c r="EN313" s="1">
        <f t="shared" si="795"/>
        <v>8.0853050264551017E-13</v>
      </c>
      <c r="EO313" s="1">
        <f t="shared" si="796"/>
        <v>2.9229526004771227E-13</v>
      </c>
      <c r="EP313" s="1">
        <f t="shared" si="797"/>
        <v>1.0382595368318129E-13</v>
      </c>
      <c r="EQ313" s="1">
        <f t="shared" si="798"/>
        <v>3.6239253069898454E-14</v>
      </c>
      <c r="ER313" s="1">
        <f t="shared" si="799"/>
        <v>1.2430021779362912E-14</v>
      </c>
      <c r="ES313" s="1">
        <f t="shared" si="800"/>
        <v>4.1899985902361393E-15</v>
      </c>
      <c r="ET313" s="1">
        <f t="shared" si="801"/>
        <v>1.3881454345446256E-15</v>
      </c>
      <c r="EU313" s="1">
        <f t="shared" si="802"/>
        <v>4.5202732601123257E-16</v>
      </c>
      <c r="EV313" s="1">
        <f t="shared" si="803"/>
        <v>1.4468792694725332E-16</v>
      </c>
      <c r="EW313" s="1">
        <f t="shared" si="804"/>
        <v>4.5526760426025387E-17</v>
      </c>
      <c r="EX313" s="1">
        <f t="shared" si="805"/>
        <v>1.4083047752786448E-17</v>
      </c>
      <c r="EY313" s="1">
        <f t="shared" si="806"/>
        <v>4.2830126108855655E-18</v>
      </c>
      <c r="EZ313" s="1">
        <f t="shared" si="807"/>
        <v>1.2806704863670262E-18</v>
      </c>
      <c r="FA313" s="1">
        <f t="shared" si="808"/>
        <v>3.7631254920320816E-19</v>
      </c>
      <c r="FB313" s="1">
        <f t="shared" si="809"/>
        <v>1.0773879894991372E-19</v>
      </c>
      <c r="FC313" s="1">
        <f t="shared" si="810"/>
        <v>2.5944213883837689E-20</v>
      </c>
      <c r="FD313" s="75">
        <f t="shared" si="661"/>
        <v>-2.5944213883837689E-20</v>
      </c>
    </row>
    <row r="314" spans="7:160" x14ac:dyDescent="0.35">
      <c r="G314" t="str">
        <f t="shared" si="657"/>
        <v>Refd, t=1.49</v>
      </c>
      <c r="H314" s="76">
        <f t="shared" si="658"/>
        <v>1.4949999999999901</v>
      </c>
      <c r="I314" s="1">
        <f t="shared" si="659"/>
        <v>0</v>
      </c>
      <c r="J314" s="22">
        <f t="shared" si="660"/>
        <v>8.8370551257097528E-6</v>
      </c>
      <c r="K314" s="1">
        <f t="shared" si="662"/>
        <v>4.5615577677388749E-5</v>
      </c>
      <c r="L314" s="1">
        <f t="shared" si="663"/>
        <v>1.1567348104769834E-4</v>
      </c>
      <c r="M314" s="1">
        <f t="shared" si="664"/>
        <v>2.4190322805764511E-4</v>
      </c>
      <c r="N314" s="1">
        <f t="shared" si="665"/>
        <v>4.6030004595498159E-4</v>
      </c>
      <c r="O314" s="1">
        <f t="shared" si="666"/>
        <v>8.2593201225996131E-4</v>
      </c>
      <c r="P314" s="1">
        <f t="shared" si="667"/>
        <v>1.4207028077932865E-3</v>
      </c>
      <c r="Q314" s="1">
        <f t="shared" si="668"/>
        <v>2.3629320785661131E-3</v>
      </c>
      <c r="R314" s="1">
        <f t="shared" si="669"/>
        <v>3.8184708187843958E-3</v>
      </c>
      <c r="S314" s="1">
        <f t="shared" si="670"/>
        <v>6.0126308943111101E-3</v>
      </c>
      <c r="T314" s="1">
        <f t="shared" si="671"/>
        <v>9.2416629334222764E-3</v>
      </c>
      <c r="U314" s="1">
        <f t="shared" si="672"/>
        <v>1.3881930514130487E-2</v>
      </c>
      <c r="V314" s="1">
        <f t="shared" si="673"/>
        <v>2.0394411087936257E-2</v>
      </c>
      <c r="W314" s="1">
        <f t="shared" si="674"/>
        <v>2.9321852918866281E-2</v>
      </c>
      <c r="X314" s="1">
        <f t="shared" si="675"/>
        <v>4.1275994566792755E-2</v>
      </c>
      <c r="Y314" s="1">
        <f t="shared" si="676"/>
        <v>5.6912848358362106E-2</v>
      </c>
      <c r="Z314" s="1">
        <f t="shared" si="677"/>
        <v>7.6895231928014215E-2</v>
      </c>
      <c r="AA314" s="1">
        <f t="shared" si="678"/>
        <v>0.10184345892710801</v>
      </c>
      <c r="AB314" s="1">
        <f t="shared" si="679"/>
        <v>0.13227718718142931</v>
      </c>
      <c r="AC314" s="1">
        <f t="shared" si="680"/>
        <v>0.1685535482596483</v>
      </c>
      <c r="AD314" s="1">
        <f t="shared" si="681"/>
        <v>0.21080843009415559</v>
      </c>
      <c r="AE314" s="1">
        <f t="shared" si="682"/>
        <v>0.25890872243782093</v>
      </c>
      <c r="AF314" s="1">
        <f t="shared" si="683"/>
        <v>0.31242311946944251</v>
      </c>
      <c r="AG314" s="1">
        <f t="shared" si="684"/>
        <v>0.370617548320677</v>
      </c>
      <c r="AH314" s="1">
        <f t="shared" si="685"/>
        <v>0.43247855641725846</v>
      </c>
      <c r="AI314" s="1">
        <f t="shared" si="686"/>
        <v>0.49676441261885673</v>
      </c>
      <c r="AJ314" s="1">
        <f t="shared" si="687"/>
        <v>0.56207983926552108</v>
      </c>
      <c r="AK314" s="1">
        <f t="shared" si="688"/>
        <v>0.62696687593369049</v>
      </c>
      <c r="AL314" s="1">
        <f t="shared" si="689"/>
        <v>0.6900020144125143</v>
      </c>
      <c r="AM314" s="1">
        <f t="shared" si="690"/>
        <v>0.74988888027920775</v>
      </c>
      <c r="AN314" s="1">
        <f t="shared" si="691"/>
        <v>0.80553651967950479</v>
      </c>
      <c r="AO314" s="1">
        <f t="shared" si="692"/>
        <v>0.85611560757236882</v>
      </c>
      <c r="AP314" s="1">
        <f t="shared" si="693"/>
        <v>0.90108817543076003</v>
      </c>
      <c r="AQ314" s="1">
        <f t="shared" si="694"/>
        <v>0.94021014303960249</v>
      </c>
      <c r="AR314" s="1">
        <f t="shared" si="695"/>
        <v>0.97350938348512883</v>
      </c>
      <c r="AS314" s="1">
        <f t="shared" si="696"/>
        <v>1.001244713418237</v>
      </c>
      <c r="AT314" s="1">
        <f t="shared" si="697"/>
        <v>1.0238527486713043</v>
      </c>
      <c r="AU314" s="1">
        <f t="shared" si="698"/>
        <v>1.0418899110924438</v>
      </c>
      <c r="AV314" s="1">
        <f t="shared" si="699"/>
        <v>1.0559761562065875</v>
      </c>
      <c r="AW314" s="1">
        <f t="shared" si="700"/>
        <v>1.0667455155935457</v>
      </c>
      <c r="AX314" s="1">
        <f t="shared" si="701"/>
        <v>1.0748066894930111</v>
      </c>
      <c r="AY314" s="1">
        <f t="shared" si="702"/>
        <v>1.0807150483810108</v>
      </c>
      <c r="AZ314" s="1">
        <f t="shared" si="703"/>
        <v>1.0849557929390465</v>
      </c>
      <c r="BA314" s="1">
        <f t="shared" si="704"/>
        <v>1.0879368524584581</v>
      </c>
      <c r="BB314" s="1">
        <f t="shared" si="705"/>
        <v>1.0899894280262279</v>
      </c>
      <c r="BC314" s="1">
        <f t="shared" si="706"/>
        <v>1.0913738686207659</v>
      </c>
      <c r="BD314" s="1">
        <f t="shared" si="707"/>
        <v>1.0922887034510804</v>
      </c>
      <c r="BE314" s="1">
        <f t="shared" si="708"/>
        <v>1.092881014913526</v>
      </c>
      <c r="BF314" s="1">
        <f t="shared" si="709"/>
        <v>1.0932568005227115</v>
      </c>
      <c r="BG314" s="1">
        <f t="shared" si="710"/>
        <v>1.0934904406148447</v>
      </c>
      <c r="BH314" s="1">
        <f t="shared" si="711"/>
        <v>1.0936327960200927</v>
      </c>
      <c r="BI314" s="1">
        <f t="shared" si="712"/>
        <v>1.0937177731781587</v>
      </c>
      <c r="BJ314" s="1">
        <f t="shared" si="713"/>
        <v>1.0937674063150706</v>
      </c>
      <c r="BK314" s="1">
        <f t="shared" si="714"/>
        <v>1.0937956275648797</v>
      </c>
      <c r="BL314" s="1">
        <f t="shared" si="715"/>
        <v>1.093810945240471</v>
      </c>
      <c r="BM314" s="1">
        <f t="shared" si="716"/>
        <v>1.0938182486433485</v>
      </c>
      <c r="BN314" s="1">
        <f t="shared" si="717"/>
        <v>1.0938199231415409</v>
      </c>
      <c r="BO314" s="1">
        <f t="shared" si="718"/>
        <v>1.0938164054135671</v>
      </c>
      <c r="BP314" s="1">
        <f t="shared" si="719"/>
        <v>1.0938062445766401</v>
      </c>
      <c r="BQ314" s="1">
        <f t="shared" si="720"/>
        <v>1.0937856654156324</v>
      </c>
      <c r="BR314" s="1">
        <f t="shared" si="721"/>
        <v>1.0937475582105765</v>
      </c>
      <c r="BS314" s="1">
        <f t="shared" si="722"/>
        <v>1.0936797492173023</v>
      </c>
      <c r="BT314" s="1">
        <f t="shared" si="723"/>
        <v>1.0935623429783363</v>
      </c>
      <c r="BU314" s="1">
        <f t="shared" si="724"/>
        <v>1.0933638835282669</v>
      </c>
      <c r="BV314" s="1">
        <f t="shared" si="725"/>
        <v>1.093036073566714</v>
      </c>
      <c r="BW314" s="1">
        <f t="shared" si="726"/>
        <v>1.0925068419547217</v>
      </c>
      <c r="BX314" s="1">
        <f t="shared" si="727"/>
        <v>1.0916716865835603</v>
      </c>
      <c r="BY314" s="1">
        <f t="shared" si="728"/>
        <v>1.0903834649965791</v>
      </c>
      <c r="BZ314" s="1">
        <f t="shared" si="729"/>
        <v>1.0884411704378485</v>
      </c>
      <c r="CA314" s="1">
        <f t="shared" si="730"/>
        <v>1.0855787046386038</v>
      </c>
      <c r="CB314" s="1">
        <f t="shared" si="731"/>
        <v>1.0814551954666891</v>
      </c>
      <c r="CC314" s="1">
        <f t="shared" si="732"/>
        <v>1.0756489224408254</v>
      </c>
      <c r="CD314" s="1">
        <f t="shared" si="733"/>
        <v>1.0676572832363322</v>
      </c>
      <c r="CE314" s="1">
        <f t="shared" si="734"/>
        <v>1.0569053138009747</v>
      </c>
      <c r="CF314" s="1">
        <f t="shared" si="735"/>
        <v>1.0427649229196401</v>
      </c>
      <c r="CG314" s="1">
        <f t="shared" si="736"/>
        <v>1.0245861227746356</v>
      </c>
      <c r="CH314" s="1">
        <f t="shared" si="737"/>
        <v>1.0017401206759622</v>
      </c>
      <c r="CI314" s="1">
        <f t="shared" si="738"/>
        <v>0.973672294294195</v>
      </c>
      <c r="CJ314" s="1">
        <f t="shared" si="739"/>
        <v>0.93996104561292637</v>
      </c>
      <c r="CK314" s="1">
        <f t="shared" si="740"/>
        <v>0.90037666990485732</v>
      </c>
      <c r="CL314" s="1">
        <f t="shared" si="741"/>
        <v>0.85493309079177104</v>
      </c>
      <c r="CM314" s="1">
        <f t="shared" si="742"/>
        <v>0.80392497334437318</v>
      </c>
      <c r="CN314" s="1">
        <f t="shared" si="743"/>
        <v>0.74794357716514492</v>
      </c>
      <c r="CO314" s="1">
        <f t="shared" si="744"/>
        <v>0.6878667822932546</v>
      </c>
      <c r="CP314" s="1">
        <f t="shared" si="745"/>
        <v>0.62482179233777713</v>
      </c>
      <c r="CQ314" s="1">
        <f t="shared" si="746"/>
        <v>0.5601226367124611</v>
      </c>
      <c r="CR314" s="1">
        <f t="shared" si="747"/>
        <v>0.49518814660632071</v>
      </c>
      <c r="CS314" s="1">
        <f t="shared" si="748"/>
        <v>0.43144892578048999</v>
      </c>
      <c r="CT314" s="1">
        <f t="shared" si="749"/>
        <v>0.37025344594831855</v>
      </c>
      <c r="CU314" s="1">
        <f t="shared" si="750"/>
        <v>0.31278346682799713</v>
      </c>
      <c r="CV314" s="1">
        <f t="shared" si="751"/>
        <v>0.2599875115596379</v>
      </c>
      <c r="CW314" s="1">
        <f t="shared" si="752"/>
        <v>0.21253841421797706</v>
      </c>
      <c r="CX314" s="1">
        <f t="shared" si="753"/>
        <v>0.17081751750484803</v>
      </c>
      <c r="CY314" s="1">
        <f t="shared" si="754"/>
        <v>0.13492455933993397</v>
      </c>
      <c r="CZ314" s="1">
        <f t="shared" si="755"/>
        <v>0.10470923842236932</v>
      </c>
      <c r="DA314" s="1">
        <f t="shared" si="756"/>
        <v>7.9818332067797954E-2</v>
      </c>
      <c r="DB314" s="1">
        <f t="shared" si="757"/>
        <v>5.9751273584705403E-2</v>
      </c>
      <c r="DC314" s="1">
        <f t="shared" si="758"/>
        <v>4.3917263422071452E-2</v>
      </c>
      <c r="DD314" s="1">
        <f t="shared" si="759"/>
        <v>3.168807315437721E-2</v>
      </c>
      <c r="DE314" s="1">
        <f t="shared" si="760"/>
        <v>2.2442366696684393E-2</v>
      </c>
      <c r="DF314" s="1">
        <f t="shared" si="761"/>
        <v>1.5599237010810531E-2</v>
      </c>
      <c r="DG314" s="1">
        <f t="shared" si="762"/>
        <v>1.0640410126283053E-2</v>
      </c>
      <c r="DH314" s="1">
        <f t="shared" si="763"/>
        <v>7.1219679975525786E-3</v>
      </c>
      <c r="DI314" s="1">
        <f t="shared" si="764"/>
        <v>4.677369976568169E-3</v>
      </c>
      <c r="DJ314" s="1">
        <f t="shared" si="765"/>
        <v>3.014000069484931E-3</v>
      </c>
      <c r="DK314" s="1">
        <f t="shared" si="766"/>
        <v>1.9055050094349492E-3</v>
      </c>
      <c r="DL314" s="1">
        <f t="shared" si="767"/>
        <v>1.1819329034852485E-3</v>
      </c>
      <c r="DM314" s="1">
        <f t="shared" si="768"/>
        <v>7.1926117986544677E-4</v>
      </c>
      <c r="DN314" s="1">
        <f t="shared" si="769"/>
        <v>4.2942842364983953E-4</v>
      </c>
      <c r="DO314" s="1">
        <f t="shared" si="770"/>
        <v>2.5154072880318774E-4</v>
      </c>
      <c r="DP314" s="1">
        <f t="shared" si="771"/>
        <v>1.4455912747248756E-4</v>
      </c>
      <c r="DQ314" s="1">
        <f t="shared" si="772"/>
        <v>8.1510148996019106E-5</v>
      </c>
      <c r="DR314" s="1">
        <f t="shared" si="773"/>
        <v>4.5094002198977686E-5</v>
      </c>
      <c r="DS314" s="1">
        <f t="shared" si="774"/>
        <v>2.4478294553004178E-5</v>
      </c>
      <c r="DT314" s="1">
        <f t="shared" si="775"/>
        <v>1.3038130064226787E-5</v>
      </c>
      <c r="DU314" s="1">
        <f t="shared" si="776"/>
        <v>6.8145887949259906E-6</v>
      </c>
      <c r="DV314" s="1">
        <f t="shared" si="777"/>
        <v>3.4952184243507414E-6</v>
      </c>
      <c r="DW314" s="1">
        <f t="shared" si="778"/>
        <v>1.7593042878823847E-6</v>
      </c>
      <c r="DX314" s="1">
        <f t="shared" si="779"/>
        <v>8.6908566310655055E-7</v>
      </c>
      <c r="DY314" s="1">
        <f t="shared" si="780"/>
        <v>4.2136980107476965E-7</v>
      </c>
      <c r="DZ314" s="1">
        <f t="shared" si="781"/>
        <v>2.0052508103690928E-7</v>
      </c>
      <c r="EA314" s="1">
        <f t="shared" si="782"/>
        <v>9.3670895870982164E-8</v>
      </c>
      <c r="EB314" s="1">
        <f t="shared" si="783"/>
        <v>4.2953479615623921E-8</v>
      </c>
      <c r="EC314" s="1">
        <f t="shared" si="784"/>
        <v>1.9336482105350305E-8</v>
      </c>
      <c r="ED314" s="1">
        <f t="shared" si="785"/>
        <v>8.546147006426581E-9</v>
      </c>
      <c r="EE314" s="1">
        <f t="shared" si="786"/>
        <v>3.7085649883492713E-9</v>
      </c>
      <c r="EF314" s="1">
        <f t="shared" si="787"/>
        <v>1.5802047714942579E-9</v>
      </c>
      <c r="EG314" s="1">
        <f t="shared" si="788"/>
        <v>6.6118416337446957E-10</v>
      </c>
      <c r="EH314" s="1">
        <f t="shared" si="789"/>
        <v>2.7168337610005486E-10</v>
      </c>
      <c r="EI314" s="1">
        <f t="shared" si="790"/>
        <v>1.096390874045418E-10</v>
      </c>
      <c r="EJ314" s="1">
        <f t="shared" si="791"/>
        <v>4.3457008285930646E-11</v>
      </c>
      <c r="EK314" s="1">
        <f t="shared" si="792"/>
        <v>1.6919080573932997E-11</v>
      </c>
      <c r="EL314" s="1">
        <f t="shared" si="793"/>
        <v>6.4706324355436E-12</v>
      </c>
      <c r="EM314" s="1">
        <f t="shared" si="794"/>
        <v>2.4310857252973628E-12</v>
      </c>
      <c r="EN314" s="1">
        <f t="shared" si="795"/>
        <v>8.9736245359809826E-13</v>
      </c>
      <c r="EO314" s="1">
        <f t="shared" si="796"/>
        <v>3.2544682248081592E-13</v>
      </c>
      <c r="EP314" s="1">
        <f t="shared" si="797"/>
        <v>1.1597570959128112E-13</v>
      </c>
      <c r="EQ314" s="1">
        <f t="shared" si="798"/>
        <v>4.06124425634367E-14</v>
      </c>
      <c r="ER314" s="1">
        <f t="shared" si="799"/>
        <v>1.3976109497191913E-14</v>
      </c>
      <c r="ES314" s="1">
        <f t="shared" si="800"/>
        <v>4.7269220830697634E-15</v>
      </c>
      <c r="ET314" s="1">
        <f t="shared" si="801"/>
        <v>1.5713220056093825E-15</v>
      </c>
      <c r="EU314" s="1">
        <f t="shared" si="802"/>
        <v>5.1342372899896617E-16</v>
      </c>
      <c r="EV314" s="1">
        <f t="shared" si="803"/>
        <v>1.649072726743707E-16</v>
      </c>
      <c r="EW314" s="1">
        <f t="shared" si="804"/>
        <v>5.2069769922204016E-17</v>
      </c>
      <c r="EX314" s="1">
        <f t="shared" si="805"/>
        <v>1.6163744345995216E-17</v>
      </c>
      <c r="EY314" s="1">
        <f t="shared" si="806"/>
        <v>4.9332822171887007E-18</v>
      </c>
      <c r="EZ314" s="1">
        <f t="shared" si="807"/>
        <v>1.4804020393103664E-18</v>
      </c>
      <c r="FA314" s="1">
        <f t="shared" si="808"/>
        <v>4.3657269877323901E-19</v>
      </c>
      <c r="FB314" s="1">
        <f t="shared" si="809"/>
        <v>1.2543405763230733E-19</v>
      </c>
      <c r="FC314" s="1">
        <f t="shared" si="810"/>
        <v>3.0293373215706095E-20</v>
      </c>
      <c r="FD314" s="75">
        <f t="shared" si="661"/>
        <v>-3.0293373215706095E-20</v>
      </c>
    </row>
    <row r="315" spans="7:160" x14ac:dyDescent="0.35">
      <c r="G315" t="str">
        <f t="shared" si="657"/>
        <v>Refd, t=1.5</v>
      </c>
      <c r="H315" s="76">
        <f t="shared" si="658"/>
        <v>1.49999999999999</v>
      </c>
      <c r="I315" s="1">
        <f t="shared" si="659"/>
        <v>0</v>
      </c>
      <c r="J315" s="22">
        <f t="shared" si="660"/>
        <v>8.739997020558021E-6</v>
      </c>
      <c r="K315" s="1">
        <f t="shared" si="662"/>
        <v>4.5113054187916598E-5</v>
      </c>
      <c r="L315" s="1">
        <f t="shared" si="663"/>
        <v>1.1439112182894149E-4</v>
      </c>
      <c r="M315" s="1">
        <f t="shared" si="664"/>
        <v>2.3919820922672797E-4</v>
      </c>
      <c r="N315" s="1">
        <f t="shared" si="665"/>
        <v>4.5510134638077716E-4</v>
      </c>
      <c r="O315" s="1">
        <f t="shared" si="666"/>
        <v>8.1650833303746661E-4</v>
      </c>
      <c r="P315" s="1">
        <f t="shared" si="667"/>
        <v>1.4043403291158917E-3</v>
      </c>
      <c r="Q315" s="1">
        <f t="shared" si="668"/>
        <v>2.3355086626381596E-3</v>
      </c>
      <c r="R315" s="1">
        <f t="shared" si="669"/>
        <v>3.7739238649725781E-3</v>
      </c>
      <c r="S315" s="1">
        <f t="shared" si="670"/>
        <v>5.9423343413876504E-3</v>
      </c>
      <c r="T315" s="1">
        <f t="shared" si="671"/>
        <v>9.1337552766023213E-3</v>
      </c>
      <c r="U315" s="1">
        <f t="shared" si="672"/>
        <v>1.3720668594638131E-2</v>
      </c>
      <c r="V315" s="1">
        <f t="shared" si="673"/>
        <v>2.0159659616293669E-2</v>
      </c>
      <c r="W315" s="1">
        <f t="shared" si="674"/>
        <v>2.8988850164766919E-2</v>
      </c>
      <c r="X315" s="1">
        <f t="shared" si="675"/>
        <v>4.0815551091961028E-2</v>
      </c>
      <c r="Y315" s="1">
        <f t="shared" si="676"/>
        <v>5.6292128115877783E-2</v>
      </c>
      <c r="Z315" s="1">
        <f t="shared" si="677"/>
        <v>7.6079225354300437E-2</v>
      </c>
      <c r="AA315" s="1">
        <f t="shared" si="678"/>
        <v>0.10079718245273624</v>
      </c>
      <c r="AB315" s="1">
        <f t="shared" si="679"/>
        <v>0.13096853697887895</v>
      </c>
      <c r="AC315" s="1">
        <f t="shared" si="680"/>
        <v>0.1669566109718239</v>
      </c>
      <c r="AD315" s="1">
        <f t="shared" si="681"/>
        <v>0.20890693080495737</v>
      </c>
      <c r="AE315" s="1">
        <f t="shared" si="682"/>
        <v>0.25669919617941706</v>
      </c>
      <c r="AF315" s="1">
        <f t="shared" si="683"/>
        <v>0.30991735246410779</v>
      </c>
      <c r="AG315" s="1">
        <f t="shared" si="684"/>
        <v>0.36784386722505097</v>
      </c>
      <c r="AH315" s="1">
        <f t="shared" si="685"/>
        <v>0.42948165349354328</v>
      </c>
      <c r="AI315" s="1">
        <f t="shared" si="686"/>
        <v>0.49360357121747772</v>
      </c>
      <c r="AJ315" s="1">
        <f t="shared" si="687"/>
        <v>0.55882564078200414</v>
      </c>
      <c r="AK315" s="1">
        <f t="shared" si="688"/>
        <v>0.62369668896703034</v>
      </c>
      <c r="AL315" s="1">
        <f t="shared" si="689"/>
        <v>0.68679474852563338</v>
      </c>
      <c r="AM315" s="1">
        <f t="shared" si="690"/>
        <v>0.7468195959117917</v>
      </c>
      <c r="AN315" s="1">
        <f t="shared" si="691"/>
        <v>0.8026715018320224</v>
      </c>
      <c r="AO315" s="1">
        <f t="shared" si="692"/>
        <v>0.85350843206376703</v>
      </c>
      <c r="AP315" s="1">
        <f t="shared" si="693"/>
        <v>0.89877713986479235</v>
      </c>
      <c r="AQ315" s="1">
        <f t="shared" si="694"/>
        <v>0.93821723153375403</v>
      </c>
      <c r="AR315" s="1">
        <f t="shared" si="695"/>
        <v>0.97184072295624291</v>
      </c>
      <c r="AS315" s="1">
        <f t="shared" si="696"/>
        <v>0.99989229617478914</v>
      </c>
      <c r="AT315" s="1">
        <f t="shared" si="697"/>
        <v>1.0227970683809293</v>
      </c>
      <c r="AU315" s="1">
        <f t="shared" si="698"/>
        <v>1.0411031003037412</v>
      </c>
      <c r="AV315" s="1">
        <f t="shared" si="699"/>
        <v>1.0554252224098057</v>
      </c>
      <c r="AW315" s="1">
        <f t="shared" si="700"/>
        <v>1.0663953362064422</v>
      </c>
      <c r="AX315" s="1">
        <f t="shared" si="701"/>
        <v>1.0746225237658757</v>
      </c>
      <c r="AY315" s="1">
        <f t="shared" si="702"/>
        <v>1.0806644337436238</v>
      </c>
      <c r="AZ315" s="1">
        <f t="shared" si="703"/>
        <v>1.0850097952761306</v>
      </c>
      <c r="BA315" s="1">
        <f t="shared" si="704"/>
        <v>1.0880707205780962</v>
      </c>
      <c r="BB315" s="1">
        <f t="shared" si="705"/>
        <v>1.0901827555446686</v>
      </c>
      <c r="BC315" s="1">
        <f t="shared" si="706"/>
        <v>1.0916103913918112</v>
      </c>
      <c r="BD315" s="1">
        <f t="shared" si="707"/>
        <v>1.0925558619600428</v>
      </c>
      <c r="BE315" s="1">
        <f t="shared" si="708"/>
        <v>1.0931693956897863</v>
      </c>
      <c r="BF315" s="1">
        <f t="shared" si="709"/>
        <v>1.0935595460615277</v>
      </c>
      <c r="BG315" s="1">
        <f t="shared" si="710"/>
        <v>1.0938026900273734</v>
      </c>
      <c r="BH315" s="1">
        <f t="shared" si="711"/>
        <v>1.0939511933630233</v>
      </c>
      <c r="BI315" s="1">
        <f t="shared" si="712"/>
        <v>1.0940400598932976</v>
      </c>
      <c r="BJ315" s="1">
        <f t="shared" si="713"/>
        <v>1.0940920994517993</v>
      </c>
      <c r="BK315" s="1">
        <f t="shared" si="714"/>
        <v>1.094121776231558</v>
      </c>
      <c r="BL315" s="1">
        <f t="shared" si="715"/>
        <v>1.0941379530761179</v>
      </c>
      <c r="BM315" s="1">
        <f t="shared" si="716"/>
        <v>1.0941457487873931</v>
      </c>
      <c r="BN315" s="1">
        <f t="shared" si="717"/>
        <v>1.0941476930264942</v>
      </c>
      <c r="BO315" s="1">
        <f t="shared" si="718"/>
        <v>1.0941443107675668</v>
      </c>
      <c r="BP315" s="1">
        <f t="shared" si="719"/>
        <v>1.0941342046591684</v>
      </c>
      <c r="BQ315" s="1">
        <f t="shared" si="720"/>
        <v>1.0941136343722946</v>
      </c>
      <c r="BR315" s="1">
        <f t="shared" si="721"/>
        <v>1.094075520403798</v>
      </c>
      <c r="BS315" s="1">
        <f t="shared" si="722"/>
        <v>1.0940077294890684</v>
      </c>
      <c r="BT315" s="1">
        <f t="shared" si="723"/>
        <v>1.0938904360751871</v>
      </c>
      <c r="BU315" s="1">
        <f t="shared" si="724"/>
        <v>1.0936923103173213</v>
      </c>
      <c r="BV315" s="1">
        <f t="shared" si="725"/>
        <v>1.0933652749201073</v>
      </c>
      <c r="BW315" s="1">
        <f t="shared" si="726"/>
        <v>1.0928376236696777</v>
      </c>
      <c r="BX315" s="1">
        <f t="shared" si="727"/>
        <v>1.0920054294358905</v>
      </c>
      <c r="BY315" s="1">
        <f t="shared" si="728"/>
        <v>1.0907224116512613</v>
      </c>
      <c r="BZ315" s="1">
        <f t="shared" si="729"/>
        <v>1.0887887939749568</v>
      </c>
      <c r="CA315" s="1">
        <f t="shared" si="730"/>
        <v>1.0859401506619895</v>
      </c>
      <c r="CB315" s="1">
        <f t="shared" si="731"/>
        <v>1.081837770728916</v>
      </c>
      <c r="CC315" s="1">
        <f t="shared" si="732"/>
        <v>1.0760625786790441</v>
      </c>
      <c r="CD315" s="1">
        <f t="shared" si="733"/>
        <v>1.0681150184933039</v>
      </c>
      <c r="CE315" s="1">
        <f t="shared" si="734"/>
        <v>1.0574233900848378</v>
      </c>
      <c r="CF315" s="1">
        <f t="shared" si="735"/>
        <v>1.0433627855457985</v>
      </c>
      <c r="CG315" s="1">
        <f t="shared" si="736"/>
        <v>1.0252859105969288</v>
      </c>
      <c r="CH315" s="1">
        <f t="shared" si="737"/>
        <v>1.0025656838052965</v>
      </c>
      <c r="CI315" s="1">
        <f t="shared" si="738"/>
        <v>0.974647689446134</v>
      </c>
      <c r="CJ315" s="1">
        <f t="shared" si="739"/>
        <v>0.94110855603443477</v>
      </c>
      <c r="CK315" s="1">
        <f t="shared" si="740"/>
        <v>0.90171448747656435</v>
      </c>
      <c r="CL315" s="1">
        <f t="shared" si="741"/>
        <v>0.85647288697273527</v>
      </c>
      <c r="CM315" s="1">
        <f t="shared" si="742"/>
        <v>0.80566965414663849</v>
      </c>
      <c r="CN315" s="1">
        <f t="shared" si="743"/>
        <v>0.74988554680525554</v>
      </c>
      <c r="CO315" s="1">
        <f t="shared" si="744"/>
        <v>0.6899870172964826</v>
      </c>
      <c r="CP315" s="1">
        <f t="shared" si="745"/>
        <v>0.62708994888165337</v>
      </c>
      <c r="CQ315" s="1">
        <f t="shared" si="746"/>
        <v>0.56249828696036053</v>
      </c>
      <c r="CR315" s="1">
        <f t="shared" si="747"/>
        <v>0.49762308416654022</v>
      </c>
      <c r="CS315" s="1">
        <f t="shared" si="748"/>
        <v>0.43389032359189522</v>
      </c>
      <c r="CT315" s="1">
        <f t="shared" si="749"/>
        <v>0.37264752125258493</v>
      </c>
      <c r="CU315" s="1">
        <f t="shared" si="750"/>
        <v>0.31507923219048384</v>
      </c>
      <c r="CV315" s="1">
        <f t="shared" si="751"/>
        <v>0.26214018245070575</v>
      </c>
      <c r="CW315" s="1">
        <f t="shared" si="752"/>
        <v>0.21451210306081386</v>
      </c>
      <c r="CX315" s="1">
        <f t="shared" si="753"/>
        <v>0.17258695834925625</v>
      </c>
      <c r="CY315" s="1">
        <f t="shared" si="754"/>
        <v>0.13647575326866002</v>
      </c>
      <c r="CZ315" s="1">
        <f t="shared" si="755"/>
        <v>0.10603905973660926</v>
      </c>
      <c r="DA315" s="1">
        <f t="shared" si="756"/>
        <v>8.0933263284557341E-2</v>
      </c>
      <c r="DB315" s="1">
        <f t="shared" si="757"/>
        <v>6.0665524401766438E-2</v>
      </c>
      <c r="DC315" s="1">
        <f t="shared" si="758"/>
        <v>4.4650566260801668E-2</v>
      </c>
      <c r="DD315" s="1">
        <f t="shared" si="759"/>
        <v>3.2263437345053401E-2</v>
      </c>
      <c r="DE315" s="1">
        <f t="shared" si="760"/>
        <v>2.2884024946561065E-2</v>
      </c>
      <c r="DF315" s="1">
        <f t="shared" si="761"/>
        <v>1.5930946530544825E-2</v>
      </c>
      <c r="DG315" s="1">
        <f t="shared" si="762"/>
        <v>1.0884192708312269E-2</v>
      </c>
      <c r="DH315" s="1">
        <f t="shared" si="763"/>
        <v>7.2973021170691897E-3</v>
      </c>
      <c r="DI315" s="1">
        <f t="shared" si="764"/>
        <v>4.8007928645405545E-3</v>
      </c>
      <c r="DJ315" s="1">
        <f t="shared" si="765"/>
        <v>3.0990428385361474E-3</v>
      </c>
      <c r="DK315" s="1">
        <f t="shared" si="766"/>
        <v>1.9628689185654052E-3</v>
      </c>
      <c r="DL315" s="1">
        <f t="shared" si="767"/>
        <v>1.219816151181073E-3</v>
      </c>
      <c r="DM315" s="1">
        <f t="shared" si="768"/>
        <v>7.4375803819201353E-4</v>
      </c>
      <c r="DN315" s="1">
        <f t="shared" si="769"/>
        <v>4.449407161568831E-4</v>
      </c>
      <c r="DO315" s="1">
        <f t="shared" si="770"/>
        <v>2.6116109715572605E-4</v>
      </c>
      <c r="DP315" s="1">
        <f t="shared" si="771"/>
        <v>1.5040306051969314E-4</v>
      </c>
      <c r="DQ315" s="1">
        <f t="shared" si="772"/>
        <v>8.498762557545387E-5</v>
      </c>
      <c r="DR315" s="1">
        <f t="shared" si="773"/>
        <v>4.7121293654223711E-5</v>
      </c>
      <c r="DS315" s="1">
        <f t="shared" si="774"/>
        <v>2.5636294600630948E-5</v>
      </c>
      <c r="DT315" s="1">
        <f t="shared" si="775"/>
        <v>1.3686299633892993E-5</v>
      </c>
      <c r="DU315" s="1">
        <f t="shared" si="776"/>
        <v>7.1701410613153452E-6</v>
      </c>
      <c r="DV315" s="1">
        <f t="shared" si="777"/>
        <v>3.6863796862748768E-6</v>
      </c>
      <c r="DW315" s="1">
        <f t="shared" si="778"/>
        <v>1.860049540187925E-6</v>
      </c>
      <c r="DX315" s="1">
        <f t="shared" si="779"/>
        <v>9.2113604663343565E-7</v>
      </c>
      <c r="DY315" s="1">
        <f t="shared" si="780"/>
        <v>4.4773578773874617E-7</v>
      </c>
      <c r="DZ315" s="1">
        <f t="shared" si="781"/>
        <v>2.1362084008564557E-7</v>
      </c>
      <c r="EA315" s="1">
        <f t="shared" si="782"/>
        <v>1.0004955451699289E-7</v>
      </c>
      <c r="EB315" s="1">
        <f t="shared" si="783"/>
        <v>4.6000569250546729E-8</v>
      </c>
      <c r="EC315" s="1">
        <f t="shared" si="784"/>
        <v>2.0764202184261295E-8</v>
      </c>
      <c r="ED315" s="1">
        <f t="shared" si="785"/>
        <v>9.2023637148273221E-9</v>
      </c>
      <c r="EE315" s="1">
        <f t="shared" si="786"/>
        <v>4.0044628980540189E-9</v>
      </c>
      <c r="EF315" s="1">
        <f t="shared" si="787"/>
        <v>1.7111140756905264E-9</v>
      </c>
      <c r="EG315" s="1">
        <f t="shared" si="788"/>
        <v>7.180139884525871E-10</v>
      </c>
      <c r="EH315" s="1">
        <f t="shared" si="789"/>
        <v>2.9589378117636791E-10</v>
      </c>
      <c r="EI315" s="1">
        <f t="shared" si="790"/>
        <v>1.1976163940226791E-10</v>
      </c>
      <c r="EJ315" s="1">
        <f t="shared" si="791"/>
        <v>4.7611156883510099E-11</v>
      </c>
      <c r="EK315" s="1">
        <f t="shared" si="792"/>
        <v>1.8592556386824583E-11</v>
      </c>
      <c r="EL315" s="1">
        <f t="shared" si="793"/>
        <v>7.1324573549752617E-12</v>
      </c>
      <c r="EM315" s="1">
        <f t="shared" si="794"/>
        <v>2.6880622309265074E-12</v>
      </c>
      <c r="EN315" s="1">
        <f t="shared" si="795"/>
        <v>9.953363113739525E-13</v>
      </c>
      <c r="EO315" s="1">
        <f t="shared" si="796"/>
        <v>3.6212711807291303E-13</v>
      </c>
      <c r="EP315" s="1">
        <f t="shared" si="797"/>
        <v>1.2946223553024642E-13</v>
      </c>
      <c r="EQ315" s="1">
        <f t="shared" si="798"/>
        <v>4.5482681784062904E-14</v>
      </c>
      <c r="ER315" s="1">
        <f t="shared" si="799"/>
        <v>1.5703621944566176E-14</v>
      </c>
      <c r="ES315" s="1">
        <f t="shared" si="800"/>
        <v>5.3288576121639867E-15</v>
      </c>
      <c r="ET315" s="1">
        <f t="shared" si="801"/>
        <v>1.7773723467242081E-15</v>
      </c>
      <c r="EU315" s="1">
        <f t="shared" si="802"/>
        <v>5.8272279465855775E-16</v>
      </c>
      <c r="EV315" s="1">
        <f t="shared" si="803"/>
        <v>1.8780791496052234E-16</v>
      </c>
      <c r="EW315" s="1">
        <f t="shared" si="804"/>
        <v>5.9506280290628483E-17</v>
      </c>
      <c r="EX315" s="1">
        <f t="shared" si="805"/>
        <v>1.8536900472494003E-17</v>
      </c>
      <c r="EY315" s="1">
        <f t="shared" si="806"/>
        <v>5.6775883999315797E-18</v>
      </c>
      <c r="EZ315" s="1">
        <f t="shared" si="807"/>
        <v>1.7098369996075407E-18</v>
      </c>
      <c r="FA315" s="1">
        <f t="shared" si="808"/>
        <v>5.0604425119273613E-19</v>
      </c>
      <c r="FB315" s="1">
        <f t="shared" si="809"/>
        <v>1.4590623202422972E-19</v>
      </c>
      <c r="FC315" s="1">
        <f t="shared" si="810"/>
        <v>3.5339564536273938E-20</v>
      </c>
      <c r="FD315" s="75">
        <f t="shared" si="661"/>
        <v>-3.5339564536273938E-20</v>
      </c>
    </row>
    <row r="316" spans="7:160" x14ac:dyDescent="0.35">
      <c r="G316" t="str">
        <f t="shared" si="657"/>
        <v>Refd, t=1.5</v>
      </c>
      <c r="H316" s="76">
        <f t="shared" si="658"/>
        <v>1.5049999999999899</v>
      </c>
      <c r="I316" s="1">
        <f t="shared" si="659"/>
        <v>0</v>
      </c>
      <c r="J316" s="22">
        <f t="shared" si="660"/>
        <v>8.6439284920844585E-6</v>
      </c>
      <c r="K316" s="1">
        <f t="shared" si="662"/>
        <v>4.4615694576682186E-5</v>
      </c>
      <c r="L316" s="1">
        <f t="shared" si="663"/>
        <v>1.1312215270448808E-4</v>
      </c>
      <c r="M316" s="1">
        <f t="shared" si="664"/>
        <v>2.365220510050634E-4</v>
      </c>
      <c r="N316" s="1">
        <f t="shared" si="665"/>
        <v>4.4995947815286538E-4</v>
      </c>
      <c r="O316" s="1">
        <f t="shared" si="666"/>
        <v>8.0719022084552628E-4</v>
      </c>
      <c r="P316" s="1">
        <f t="shared" si="667"/>
        <v>1.3881653038687819E-3</v>
      </c>
      <c r="Q316" s="1">
        <f t="shared" si="668"/>
        <v>2.3084053836592228E-3</v>
      </c>
      <c r="R316" s="1">
        <f t="shared" si="669"/>
        <v>3.7299043460819995E-3</v>
      </c>
      <c r="S316" s="1">
        <f t="shared" si="670"/>
        <v>5.8728774215911252E-3</v>
      </c>
      <c r="T316" s="1">
        <f t="shared" si="671"/>
        <v>9.0271403045910619E-3</v>
      </c>
      <c r="U316" s="1">
        <f t="shared" si="672"/>
        <v>1.3561332472129099E-2</v>
      </c>
      <c r="V316" s="1">
        <f t="shared" si="673"/>
        <v>1.9927685134628614E-2</v>
      </c>
      <c r="W316" s="1">
        <f t="shared" si="674"/>
        <v>2.8659723899360629E-2</v>
      </c>
      <c r="X316" s="1">
        <f t="shared" si="675"/>
        <v>4.0360345876744023E-2</v>
      </c>
      <c r="Y316" s="1">
        <f t="shared" si="676"/>
        <v>5.5678258475278866E-2</v>
      </c>
      <c r="Z316" s="1">
        <f t="shared" si="677"/>
        <v>7.5271886104575247E-2</v>
      </c>
      <c r="AA316" s="1">
        <f t="shared" si="678"/>
        <v>9.9761507500772853E-2</v>
      </c>
      <c r="AB316" s="1">
        <f t="shared" si="679"/>
        <v>0.12967241090984463</v>
      </c>
      <c r="AC316" s="1">
        <f t="shared" si="680"/>
        <v>0.16537394277792744</v>
      </c>
      <c r="AD316" s="1">
        <f t="shared" si="681"/>
        <v>0.20702107756670612</v>
      </c>
      <c r="AE316" s="1">
        <f t="shared" si="682"/>
        <v>0.25450613011298384</v>
      </c>
      <c r="AF316" s="1">
        <f t="shared" si="683"/>
        <v>0.30742812260824293</v>
      </c>
      <c r="AG316" s="1">
        <f t="shared" si="684"/>
        <v>0.36508593558143115</v>
      </c>
      <c r="AH316" s="1">
        <f t="shared" si="685"/>
        <v>0.42649879060828527</v>
      </c>
      <c r="AI316" s="1">
        <f t="shared" si="686"/>
        <v>0.49045416808020292</v>
      </c>
      <c r="AJ316" s="1">
        <f t="shared" si="687"/>
        <v>0.5555795070478432</v>
      </c>
      <c r="AK316" s="1">
        <f t="shared" si="688"/>
        <v>0.62043062524659309</v>
      </c>
      <c r="AL316" s="1">
        <f t="shared" si="689"/>
        <v>0.68358736270432863</v>
      </c>
      <c r="AM316" s="1">
        <f t="shared" si="690"/>
        <v>0.74374594553687035</v>
      </c>
      <c r="AN316" s="1">
        <f t="shared" si="691"/>
        <v>0.79979816544515259</v>
      </c>
      <c r="AO316" s="1">
        <f t="shared" si="692"/>
        <v>0.85088953918096799</v>
      </c>
      <c r="AP316" s="1">
        <f t="shared" si="693"/>
        <v>0.89645173798329336</v>
      </c>
      <c r="AQ316" s="1">
        <f t="shared" si="694"/>
        <v>0.9362081694507689</v>
      </c>
      <c r="AR316" s="1">
        <f t="shared" si="695"/>
        <v>0.97015502034323542</v>
      </c>
      <c r="AS316" s="1">
        <f t="shared" si="696"/>
        <v>0.99852278594921895</v>
      </c>
      <c r="AT316" s="1">
        <f t="shared" si="697"/>
        <v>1.0217249684019936</v>
      </c>
      <c r="AU316" s="1">
        <f t="shared" si="698"/>
        <v>1.0403011084008025</v>
      </c>
      <c r="AV316" s="1">
        <f t="shared" si="699"/>
        <v>1.0548607334964082</v>
      </c>
      <c r="AW316" s="1">
        <f t="shared" si="700"/>
        <v>1.0660334399587128</v>
      </c>
      <c r="AX316" s="1">
        <f t="shared" si="701"/>
        <v>1.0744285362620751</v>
      </c>
      <c r="AY316" s="1">
        <f t="shared" si="702"/>
        <v>1.0806058245768377</v>
      </c>
      <c r="AZ316" s="1">
        <f t="shared" si="703"/>
        <v>1.0850574734570884</v>
      </c>
      <c r="BA316" s="1">
        <f t="shared" si="704"/>
        <v>1.088199724158359</v>
      </c>
      <c r="BB316" s="1">
        <f t="shared" si="705"/>
        <v>1.0903724442901137</v>
      </c>
      <c r="BC316" s="1">
        <f t="shared" si="706"/>
        <v>1.0918442683833436</v>
      </c>
      <c r="BD316" s="1">
        <f t="shared" si="707"/>
        <v>1.0928211528023279</v>
      </c>
      <c r="BE316" s="1">
        <f t="shared" si="708"/>
        <v>1.0934564998122798</v>
      </c>
      <c r="BF316" s="1">
        <f t="shared" si="709"/>
        <v>1.0938614507735724</v>
      </c>
      <c r="BG316" s="1">
        <f t="shared" si="710"/>
        <v>1.0941144110480872</v>
      </c>
      <c r="BH316" s="1">
        <f t="shared" si="711"/>
        <v>1.0942692802845984</v>
      </c>
      <c r="BI316" s="1">
        <f t="shared" si="712"/>
        <v>1.0943621843083735</v>
      </c>
      <c r="BJ316" s="1">
        <f t="shared" si="713"/>
        <v>1.0944167284081432</v>
      </c>
      <c r="BK316" s="1">
        <f t="shared" si="714"/>
        <v>1.0944479241237222</v>
      </c>
      <c r="BL316" s="1">
        <f t="shared" si="715"/>
        <v>1.094465000141762</v>
      </c>
      <c r="BM316" s="1">
        <f t="shared" si="716"/>
        <v>1.0944733128419706</v>
      </c>
      <c r="BN316" s="1">
        <f t="shared" si="717"/>
        <v>1.0944755417684493</v>
      </c>
      <c r="BO316" s="1">
        <f t="shared" si="718"/>
        <v>1.0944723039624022</v>
      </c>
      <c r="BP316" s="1">
        <f t="shared" si="719"/>
        <v>1.0944622581079644</v>
      </c>
      <c r="BQ316" s="1">
        <f t="shared" si="720"/>
        <v>1.0944417004229823</v>
      </c>
      <c r="BR316" s="1">
        <f t="shared" si="721"/>
        <v>1.0944035827381311</v>
      </c>
      <c r="BS316" s="1">
        <f t="shared" si="722"/>
        <v>1.0943358130222225</v>
      </c>
      <c r="BT316" s="1">
        <f t="shared" si="723"/>
        <v>1.0942186360764825</v>
      </c>
      <c r="BU316" s="1">
        <f t="shared" si="724"/>
        <v>1.0940208482456959</v>
      </c>
      <c r="BV316" s="1">
        <f t="shared" si="725"/>
        <v>1.0936945916942504</v>
      </c>
      <c r="BW316" s="1">
        <f t="shared" si="726"/>
        <v>1.0931685235600306</v>
      </c>
      <c r="BX316" s="1">
        <f t="shared" si="727"/>
        <v>1.0923392884895562</v>
      </c>
      <c r="BY316" s="1">
        <f t="shared" si="728"/>
        <v>1.0910614622182166</v>
      </c>
      <c r="BZ316" s="1">
        <f t="shared" si="729"/>
        <v>1.0891364900333067</v>
      </c>
      <c r="CA316" s="1">
        <f t="shared" si="730"/>
        <v>1.0863016060273742</v>
      </c>
      <c r="CB316" s="1">
        <f t="shared" si="731"/>
        <v>1.0822202434656505</v>
      </c>
      <c r="CC316" s="1">
        <f t="shared" si="732"/>
        <v>1.0764759511235094</v>
      </c>
      <c r="CD316" s="1">
        <f t="shared" si="733"/>
        <v>1.0685721962177814</v>
      </c>
      <c r="CE316" s="1">
        <f t="shared" si="734"/>
        <v>1.0579405199583867</v>
      </c>
      <c r="CF316" s="1">
        <f t="shared" si="735"/>
        <v>1.0439591795797549</v>
      </c>
      <c r="CG316" s="1">
        <f t="shared" si="736"/>
        <v>1.0259835658463026</v>
      </c>
      <c r="CH316" s="1">
        <f t="shared" si="737"/>
        <v>1.0033883153192866</v>
      </c>
      <c r="CI316" s="1">
        <f t="shared" si="738"/>
        <v>0.97561924576612546</v>
      </c>
      <c r="CJ316" s="1">
        <f t="shared" si="739"/>
        <v>0.94225126227531075</v>
      </c>
      <c r="CK316" s="1">
        <f t="shared" si="740"/>
        <v>0.90304655042052484</v>
      </c>
      <c r="CL316" s="1">
        <f t="shared" si="741"/>
        <v>0.8580060847680604</v>
      </c>
      <c r="CM316" s="1">
        <f t="shared" si="742"/>
        <v>0.8074071014875478</v>
      </c>
      <c r="CN316" s="1">
        <f t="shared" si="743"/>
        <v>0.75181995658872747</v>
      </c>
      <c r="CO316" s="1">
        <f t="shared" si="744"/>
        <v>0.69209975847248406</v>
      </c>
      <c r="CP316" s="1">
        <f t="shared" si="745"/>
        <v>0.62935112354436107</v>
      </c>
      <c r="CQ316" s="1">
        <f t="shared" si="746"/>
        <v>0.56486792531256313</v>
      </c>
      <c r="CR316" s="1">
        <f t="shared" si="747"/>
        <v>0.5000534027288388</v>
      </c>
      <c r="CS316" s="1">
        <f t="shared" si="748"/>
        <v>0.43632883671884026</v>
      </c>
      <c r="CT316" s="1">
        <f t="shared" si="749"/>
        <v>0.37504066766332184</v>
      </c>
      <c r="CU316" s="1">
        <f t="shared" si="750"/>
        <v>0.31737610143951711</v>
      </c>
      <c r="CV316" s="1">
        <f t="shared" si="751"/>
        <v>0.26429591555216292</v>
      </c>
      <c r="CW316" s="1">
        <f t="shared" si="752"/>
        <v>0.21649059790835082</v>
      </c>
      <c r="CX316" s="1">
        <f t="shared" si="753"/>
        <v>0.17436262179310874</v>
      </c>
      <c r="CY316" s="1">
        <f t="shared" si="754"/>
        <v>0.13803418518722743</v>
      </c>
      <c r="CZ316" s="1">
        <f t="shared" si="755"/>
        <v>0.10737670294220958</v>
      </c>
      <c r="DA316" s="1">
        <f t="shared" si="756"/>
        <v>8.2056180889774955E-2</v>
      </c>
      <c r="DB316" s="1">
        <f t="shared" si="757"/>
        <v>6.1587554348282503E-2</v>
      </c>
      <c r="DC316" s="1">
        <f t="shared" si="758"/>
        <v>4.5391141944386086E-2</v>
      </c>
      <c r="DD316" s="1">
        <f t="shared" si="759"/>
        <v>3.2845354867885507E-2</v>
      </c>
      <c r="DE316" s="1">
        <f t="shared" si="760"/>
        <v>2.3331391146720525E-2</v>
      </c>
      <c r="DF316" s="1">
        <f t="shared" si="761"/>
        <v>1.6267472252507083E-2</v>
      </c>
      <c r="DG316" s="1">
        <f t="shared" si="762"/>
        <v>1.1131918610555347E-2</v>
      </c>
      <c r="DH316" s="1">
        <f t="shared" si="763"/>
        <v>7.4757733161170316E-3</v>
      </c>
      <c r="DI316" s="1">
        <f t="shared" si="764"/>
        <v>4.9266432505206108E-3</v>
      </c>
      <c r="DJ316" s="1">
        <f t="shared" si="765"/>
        <v>3.1859143186044477E-3</v>
      </c>
      <c r="DK316" s="1">
        <f t="shared" si="766"/>
        <v>2.0215749938275896E-3</v>
      </c>
      <c r="DL316" s="1">
        <f t="shared" si="767"/>
        <v>1.2586597230743654E-3</v>
      </c>
      <c r="DM316" s="1">
        <f t="shared" si="768"/>
        <v>7.6892511860006765E-4</v>
      </c>
      <c r="DN316" s="1">
        <f t="shared" si="769"/>
        <v>4.6090948545789861E-4</v>
      </c>
      <c r="DO316" s="1">
        <f t="shared" si="770"/>
        <v>2.7108499736803489E-4</v>
      </c>
      <c r="DP316" s="1">
        <f t="shared" si="771"/>
        <v>1.564441191242846E-4</v>
      </c>
      <c r="DQ316" s="1">
        <f t="shared" si="772"/>
        <v>8.8590181742833067E-5</v>
      </c>
      <c r="DR316" s="1">
        <f t="shared" si="773"/>
        <v>4.9226151490740592E-5</v>
      </c>
      <c r="DS316" s="1">
        <f t="shared" si="774"/>
        <v>2.6841319988679826E-5</v>
      </c>
      <c r="DT316" s="1">
        <f t="shared" si="775"/>
        <v>1.436234839218727E-5</v>
      </c>
      <c r="DU316" s="1">
        <f t="shared" si="776"/>
        <v>7.5418602945625882E-6</v>
      </c>
      <c r="DV316" s="1">
        <f t="shared" si="777"/>
        <v>3.886713302141334E-6</v>
      </c>
      <c r="DW316" s="1">
        <f t="shared" si="778"/>
        <v>1.965887333542081E-6</v>
      </c>
      <c r="DX316" s="1">
        <f t="shared" si="779"/>
        <v>9.7595389533650035E-7</v>
      </c>
      <c r="DY316" s="1">
        <f t="shared" si="780"/>
        <v>4.7557412589180255E-7</v>
      </c>
      <c r="DZ316" s="1">
        <f t="shared" si="781"/>
        <v>2.2748361841025283E-7</v>
      </c>
      <c r="EA316" s="1">
        <f t="shared" si="782"/>
        <v>1.0681954626913046E-7</v>
      </c>
      <c r="EB316" s="1">
        <f t="shared" si="783"/>
        <v>4.9243232044567764E-8</v>
      </c>
      <c r="EC316" s="1">
        <f t="shared" si="784"/>
        <v>2.2287678730831833E-8</v>
      </c>
      <c r="ED316" s="1">
        <f t="shared" si="785"/>
        <v>9.9045207788948716E-9</v>
      </c>
      <c r="EE316" s="1">
        <f t="shared" si="786"/>
        <v>4.3219609525931547E-9</v>
      </c>
      <c r="EF316" s="1">
        <f t="shared" si="787"/>
        <v>1.851977926606768E-9</v>
      </c>
      <c r="EG316" s="1">
        <f t="shared" si="788"/>
        <v>7.7934112723989908E-10</v>
      </c>
      <c r="EH316" s="1">
        <f t="shared" si="789"/>
        <v>3.2209630009936767E-10</v>
      </c>
      <c r="EI316" s="1">
        <f t="shared" si="790"/>
        <v>1.3074948801085708E-10</v>
      </c>
      <c r="EJ316" s="1">
        <f t="shared" si="791"/>
        <v>5.2133913373928594E-11</v>
      </c>
      <c r="EK316" s="1">
        <f t="shared" si="792"/>
        <v>2.0420049796193084E-11</v>
      </c>
      <c r="EL316" s="1">
        <f t="shared" si="793"/>
        <v>7.857412585927354E-12</v>
      </c>
      <c r="EM316" s="1">
        <f t="shared" si="794"/>
        <v>2.9704263435557414E-12</v>
      </c>
      <c r="EN316" s="1">
        <f t="shared" si="795"/>
        <v>1.1033280266057413E-12</v>
      </c>
      <c r="EO316" s="1">
        <f t="shared" si="796"/>
        <v>4.0268667357609942E-13</v>
      </c>
      <c r="EP316" s="1">
        <f t="shared" si="797"/>
        <v>1.4442309015993519E-13</v>
      </c>
      <c r="EQ316" s="1">
        <f t="shared" si="798"/>
        <v>5.0902918140541813E-14</v>
      </c>
      <c r="ER316" s="1">
        <f t="shared" si="799"/>
        <v>1.763255102186591E-14</v>
      </c>
      <c r="ES316" s="1">
        <f t="shared" si="800"/>
        <v>6.0032110558350666E-15</v>
      </c>
      <c r="ET316" s="1">
        <f t="shared" si="801"/>
        <v>2.0089884314228947E-15</v>
      </c>
      <c r="EU316" s="1">
        <f t="shared" si="802"/>
        <v>6.6088479327551843E-16</v>
      </c>
      <c r="EV316" s="1">
        <f t="shared" si="803"/>
        <v>2.137260553670623E-16</v>
      </c>
      <c r="EW316" s="1">
        <f t="shared" si="804"/>
        <v>6.795183432975634E-17</v>
      </c>
      <c r="EX316" s="1">
        <f t="shared" si="805"/>
        <v>2.1241499077352484E-17</v>
      </c>
      <c r="EY316" s="1">
        <f t="shared" si="806"/>
        <v>6.5288446411718945E-18</v>
      </c>
      <c r="EZ316" s="1">
        <f t="shared" si="807"/>
        <v>1.9731755815526842E-18</v>
      </c>
      <c r="FA316" s="1">
        <f t="shared" si="808"/>
        <v>5.8606767170720987E-19</v>
      </c>
      <c r="FB316" s="1">
        <f t="shared" si="809"/>
        <v>1.6957062358407823E-19</v>
      </c>
      <c r="FC316" s="1">
        <f t="shared" si="810"/>
        <v>4.118932227650028E-20</v>
      </c>
      <c r="FD316" s="75">
        <f t="shared" si="661"/>
        <v>-4.118932227650028E-20</v>
      </c>
    </row>
    <row r="317" spans="7:160" x14ac:dyDescent="0.35">
      <c r="G317" t="str">
        <f t="shared" si="657"/>
        <v>Refd, t=1.51</v>
      </c>
      <c r="H317" s="76">
        <f t="shared" si="658"/>
        <v>1.5099999999999898</v>
      </c>
      <c r="I317" s="1">
        <f t="shared" si="659"/>
        <v>0</v>
      </c>
      <c r="J317" s="22">
        <f t="shared" si="660"/>
        <v>8.5488414715160798E-6</v>
      </c>
      <c r="K317" s="1">
        <f t="shared" si="662"/>
        <v>4.412345562449077E-5</v>
      </c>
      <c r="L317" s="1">
        <f t="shared" si="663"/>
        <v>1.1186645576294315E-4</v>
      </c>
      <c r="M317" s="1">
        <f t="shared" si="664"/>
        <v>2.3387448257521567E-4</v>
      </c>
      <c r="N317" s="1">
        <f t="shared" si="665"/>
        <v>4.4487387165799425E-4</v>
      </c>
      <c r="O317" s="1">
        <f t="shared" si="666"/>
        <v>7.9797655099849048E-4</v>
      </c>
      <c r="P317" s="1">
        <f t="shared" si="667"/>
        <v>1.3721756279754074E-3</v>
      </c>
      <c r="Q317" s="1">
        <f t="shared" si="668"/>
        <v>2.2816184954571983E-3</v>
      </c>
      <c r="R317" s="1">
        <f t="shared" si="669"/>
        <v>3.6864058977016199E-3</v>
      </c>
      <c r="S317" s="1">
        <f t="shared" si="670"/>
        <v>5.8042497986380325E-3</v>
      </c>
      <c r="T317" s="1">
        <f t="shared" si="671"/>
        <v>8.9218019493302863E-3</v>
      </c>
      <c r="U317" s="1">
        <f t="shared" si="672"/>
        <v>1.3403898218435467E-2</v>
      </c>
      <c r="V317" s="1">
        <f t="shared" si="673"/>
        <v>1.969845349591438E-2</v>
      </c>
      <c r="W317" s="1">
        <f t="shared" si="674"/>
        <v>2.8334427433022814E-2</v>
      </c>
      <c r="X317" s="1">
        <f t="shared" si="675"/>
        <v>3.9910317802420825E-2</v>
      </c>
      <c r="Y317" s="1">
        <f t="shared" si="676"/>
        <v>5.5071162958104443E-2</v>
      </c>
      <c r="Z317" s="1">
        <f t="shared" si="677"/>
        <v>7.447312294186452E-2</v>
      </c>
      <c r="AA317" s="1">
        <f t="shared" si="678"/>
        <v>9.8736330743659742E-2</v>
      </c>
      <c r="AB317" s="1">
        <f t="shared" si="679"/>
        <v>0.12838869865655239</v>
      </c>
      <c r="AC317" s="1">
        <f t="shared" si="680"/>
        <v>0.16380543396490105</v>
      </c>
      <c r="AD317" s="1">
        <f t="shared" si="681"/>
        <v>0.20515077101041146</v>
      </c>
      <c r="AE317" s="1">
        <f t="shared" si="682"/>
        <v>0.2523294462874453</v>
      </c>
      <c r="AF317" s="1">
        <f t="shared" si="683"/>
        <v>0.30495538454919818</v>
      </c>
      <c r="AG317" s="1">
        <f t="shared" si="684"/>
        <v>0.36234375041925176</v>
      </c>
      <c r="AH317" s="1">
        <f t="shared" si="685"/>
        <v>0.42353001400972606</v>
      </c>
      <c r="AI317" s="1">
        <f t="shared" si="686"/>
        <v>0.48731630124459158</v>
      </c>
      <c r="AJ317" s="1">
        <f t="shared" si="687"/>
        <v>0.55234158537413325</v>
      </c>
      <c r="AK317" s="1">
        <f t="shared" si="688"/>
        <v>0.61716887363121875</v>
      </c>
      <c r="AL317" s="1">
        <f t="shared" si="689"/>
        <v>0.68038007506706</v>
      </c>
      <c r="AM317" s="1">
        <f t="shared" si="690"/>
        <v>0.74066816102927469</v>
      </c>
      <c r="AN317" s="1">
        <f t="shared" si="691"/>
        <v>0.79691673926912465</v>
      </c>
      <c r="AO317" s="1">
        <f t="shared" si="692"/>
        <v>0.84825913831402155</v>
      </c>
      <c r="AP317" s="1">
        <f t="shared" si="693"/>
        <v>0.89411214609982148</v>
      </c>
      <c r="AQ317" s="1">
        <f t="shared" si="694"/>
        <v>0.93418309026012081</v>
      </c>
      <c r="AR317" s="1">
        <f t="shared" si="695"/>
        <v>0.9684523612404492</v>
      </c>
      <c r="AS317" s="1">
        <f t="shared" si="696"/>
        <v>0.99713622024566062</v>
      </c>
      <c r="AT317" s="1">
        <f t="shared" si="697"/>
        <v>1.0206364421848879</v>
      </c>
      <c r="AU317" s="1">
        <f t="shared" si="698"/>
        <v>1.0394838920282723</v>
      </c>
      <c r="AV317" s="1">
        <f t="shared" si="699"/>
        <v>1.054282618474905</v>
      </c>
      <c r="AW317" s="1">
        <f t="shared" si="700"/>
        <v>1.0656597380056398</v>
      </c>
      <c r="AX317" s="1">
        <f t="shared" si="701"/>
        <v>1.0742246295462781</v>
      </c>
      <c r="AY317" s="1">
        <f t="shared" si="702"/>
        <v>1.0805391227646808</v>
      </c>
      <c r="AZ317" s="1">
        <f t="shared" si="703"/>
        <v>1.0850987347623302</v>
      </c>
      <c r="BA317" s="1">
        <f t="shared" si="704"/>
        <v>1.088323779974947</v>
      </c>
      <c r="BB317" s="1">
        <f t="shared" si="705"/>
        <v>1.0905584227790681</v>
      </c>
      <c r="BC317" s="1">
        <f t="shared" si="706"/>
        <v>1.0920754405496729</v>
      </c>
      <c r="BD317" s="1">
        <f t="shared" si="707"/>
        <v>1.0930845289114892</v>
      </c>
      <c r="BE317" s="1">
        <f t="shared" si="708"/>
        <v>1.0937422909825349</v>
      </c>
      <c r="BF317" s="1">
        <f t="shared" si="709"/>
        <v>1.0941624875217271</v>
      </c>
      <c r="BG317" s="1">
        <f t="shared" si="710"/>
        <v>1.0944255839803221</v>
      </c>
      <c r="BH317" s="1">
        <f t="shared" si="711"/>
        <v>1.0945870428889122</v>
      </c>
      <c r="BI317" s="1">
        <f t="shared" si="712"/>
        <v>1.0946841368857994</v>
      </c>
      <c r="BJ317" s="1">
        <f t="shared" si="713"/>
        <v>1.094741286811387</v>
      </c>
      <c r="BK317" s="1">
        <f t="shared" si="714"/>
        <v>1.0947740670948325</v>
      </c>
      <c r="BL317" s="1">
        <f t="shared" si="715"/>
        <v>1.0947920838103533</v>
      </c>
      <c r="BM317" s="1">
        <f t="shared" si="716"/>
        <v>1.0948009391878835</v>
      </c>
      <c r="BN317" s="1">
        <f t="shared" si="717"/>
        <v>1.0948034683985055</v>
      </c>
      <c r="BO317" s="1">
        <f t="shared" si="718"/>
        <v>1.0948003844373588</v>
      </c>
      <c r="BP317" s="1">
        <f t="shared" si="719"/>
        <v>1.09479040461069</v>
      </c>
      <c r="BQ317" s="1">
        <f t="shared" si="720"/>
        <v>1.0947698633995389</v>
      </c>
      <c r="BR317" s="1">
        <f t="shared" si="721"/>
        <v>1.0947317451204264</v>
      </c>
      <c r="BS317" s="1">
        <f t="shared" si="722"/>
        <v>1.0946639997490961</v>
      </c>
      <c r="BT317" s="1">
        <f t="shared" si="723"/>
        <v>1.0945469428992012</v>
      </c>
      <c r="BU317" s="1">
        <f t="shared" si="724"/>
        <v>1.094349497176089</v>
      </c>
      <c r="BV317" s="1">
        <f t="shared" si="725"/>
        <v>1.0940240236585042</v>
      </c>
      <c r="BW317" s="1">
        <f t="shared" si="726"/>
        <v>1.0934995412668325</v>
      </c>
      <c r="BX317" s="1">
        <f t="shared" si="727"/>
        <v>1.0926732632390634</v>
      </c>
      <c r="BY317" s="1">
        <f t="shared" si="728"/>
        <v>1.0914006160671708</v>
      </c>
      <c r="BZ317" s="1">
        <f t="shared" si="729"/>
        <v>1.0894842579546127</v>
      </c>
      <c r="CA317" s="1">
        <f t="shared" si="730"/>
        <v>1.0866630702653894</v>
      </c>
      <c r="CB317" s="1">
        <f t="shared" si="731"/>
        <v>1.0826026137830309</v>
      </c>
      <c r="CC317" s="1">
        <f t="shared" si="732"/>
        <v>1.07688904105477</v>
      </c>
      <c r="CD317" s="1">
        <f t="shared" si="733"/>
        <v>1.0690288196952848</v>
      </c>
      <c r="CE317" s="1">
        <f t="shared" si="734"/>
        <v>1.0584567097507329</v>
      </c>
      <c r="CF317" s="1">
        <f t="shared" si="735"/>
        <v>1.0445541155559017</v>
      </c>
      <c r="CG317" s="1">
        <f t="shared" si="736"/>
        <v>1.0266791043898762</v>
      </c>
      <c r="CH317" s="1">
        <f t="shared" si="737"/>
        <v>1.0042080372848492</v>
      </c>
      <c r="CI317" s="1">
        <f t="shared" si="738"/>
        <v>0.97658699185598075</v>
      </c>
      <c r="CJ317" s="1">
        <f t="shared" si="739"/>
        <v>0.94338919900292184</v>
      </c>
      <c r="CK317" s="1">
        <f t="shared" si="740"/>
        <v>0.90437289798374543</v>
      </c>
      <c r="CL317" s="1">
        <f t="shared" si="741"/>
        <v>0.85953272541654846</v>
      </c>
      <c r="CM317" s="1">
        <f t="shared" si="742"/>
        <v>0.80913735500479567</v>
      </c>
      <c r="CN317" s="1">
        <f t="shared" si="743"/>
        <v>0.75374684025995942</v>
      </c>
      <c r="CO317" s="1">
        <f t="shared" si="744"/>
        <v>0.6942050291797649</v>
      </c>
      <c r="CP317" s="1">
        <f t="shared" si="745"/>
        <v>0.63160532523437829</v>
      </c>
      <c r="CQ317" s="1">
        <f t="shared" si="746"/>
        <v>0.56723154324768299</v>
      </c>
      <c r="CR317" s="1">
        <f t="shared" si="747"/>
        <v>0.50247907500560662</v>
      </c>
      <c r="CS317" s="1">
        <f t="shared" si="748"/>
        <v>0.43876441976021652</v>
      </c>
      <c r="CT317" s="1">
        <f t="shared" si="749"/>
        <v>0.37743282435791697</v>
      </c>
      <c r="CU317" s="1">
        <f t="shared" si="750"/>
        <v>0.31967400279163266</v>
      </c>
      <c r="CV317" s="1">
        <f t="shared" si="751"/>
        <v>0.26645463379692963</v>
      </c>
      <c r="CW317" s="1">
        <f t="shared" si="752"/>
        <v>0.21847382256655218</v>
      </c>
      <c r="CX317" s="1">
        <f t="shared" si="753"/>
        <v>0.17614443836098684</v>
      </c>
      <c r="CY317" s="1">
        <f t="shared" si="754"/>
        <v>0.13959979716687287</v>
      </c>
      <c r="CZ317" s="1">
        <f t="shared" si="755"/>
        <v>0.10872212495852053</v>
      </c>
      <c r="DA317" s="1">
        <f t="shared" si="756"/>
        <v>8.318705818129038E-2</v>
      </c>
      <c r="DB317" s="1">
        <f t="shared" si="757"/>
        <v>6.2517352891282157E-2</v>
      </c>
      <c r="DC317" s="1">
        <f t="shared" si="758"/>
        <v>4.6138994427071735E-2</v>
      </c>
      <c r="DD317" s="1">
        <f t="shared" si="759"/>
        <v>3.3433841435418832E-2</v>
      </c>
      <c r="DE317" s="1">
        <f t="shared" si="760"/>
        <v>2.3784489484009519E-2</v>
      </c>
      <c r="DF317" s="1">
        <f t="shared" si="761"/>
        <v>1.6608843469359959E-2</v>
      </c>
      <c r="DG317" s="1">
        <f t="shared" si="762"/>
        <v>1.1383619161350812E-2</v>
      </c>
      <c r="DH317" s="1">
        <f t="shared" si="763"/>
        <v>7.6574124447018888E-3</v>
      </c>
      <c r="DI317" s="1">
        <f t="shared" si="764"/>
        <v>5.0549496732642078E-3</v>
      </c>
      <c r="DJ317" s="1">
        <f t="shared" si="765"/>
        <v>3.2746395934688368E-3</v>
      </c>
      <c r="DK317" s="1">
        <f t="shared" si="766"/>
        <v>2.0816443313433197E-3</v>
      </c>
      <c r="DL317" s="1">
        <f t="shared" si="767"/>
        <v>1.2984806773436387E-3</v>
      </c>
      <c r="DM317" s="1">
        <f t="shared" si="768"/>
        <v>7.9477572731199639E-4</v>
      </c>
      <c r="DN317" s="1">
        <f t="shared" si="769"/>
        <v>4.7734476990750899E-4</v>
      </c>
      <c r="DO317" s="1">
        <f t="shared" si="770"/>
        <v>2.8131976777365166E-4</v>
      </c>
      <c r="DP317" s="1">
        <f t="shared" si="771"/>
        <v>1.6268750954933877E-4</v>
      </c>
      <c r="DQ317" s="1">
        <f t="shared" si="772"/>
        <v>9.232140663107465E-5</v>
      </c>
      <c r="DR317" s="1">
        <f t="shared" si="773"/>
        <v>5.1410982486619869E-5</v>
      </c>
      <c r="DS317" s="1">
        <f t="shared" si="774"/>
        <v>2.8094941961818532E-5</v>
      </c>
      <c r="DT317" s="1">
        <f t="shared" si="775"/>
        <v>1.5067275733453824E-5</v>
      </c>
      <c r="DU317" s="1">
        <f t="shared" si="776"/>
        <v>7.9303662164164537E-6</v>
      </c>
      <c r="DV317" s="1">
        <f t="shared" si="777"/>
        <v>4.0965941334513047E-6</v>
      </c>
      <c r="DW317" s="1">
        <f t="shared" si="778"/>
        <v>2.0770389667726273E-6</v>
      </c>
      <c r="DX317" s="1">
        <f t="shared" si="779"/>
        <v>1.0336667704946536E-6</v>
      </c>
      <c r="DY317" s="1">
        <f t="shared" si="780"/>
        <v>5.0495663937515362E-7</v>
      </c>
      <c r="DZ317" s="1">
        <f t="shared" si="781"/>
        <v>2.42152933667661E-7</v>
      </c>
      <c r="EA317" s="1">
        <f t="shared" si="782"/>
        <v>1.1400212489763565E-7</v>
      </c>
      <c r="EB317" s="1">
        <f t="shared" si="783"/>
        <v>5.269264540424831E-8</v>
      </c>
      <c r="EC317" s="1">
        <f t="shared" si="784"/>
        <v>2.3912661304820729E-8</v>
      </c>
      <c r="ED317" s="1">
        <f t="shared" si="785"/>
        <v>1.0655511783877334E-8</v>
      </c>
      <c r="EE317" s="1">
        <f t="shared" si="786"/>
        <v>4.6624842945385015E-9</v>
      </c>
      <c r="EF317" s="1">
        <f t="shared" si="787"/>
        <v>2.003483402655828E-9</v>
      </c>
      <c r="EG317" s="1">
        <f t="shared" si="788"/>
        <v>8.4548990444236295E-10</v>
      </c>
      <c r="EH317" s="1">
        <f t="shared" si="789"/>
        <v>3.5044085787541952E-10</v>
      </c>
      <c r="EI317" s="1">
        <f t="shared" si="790"/>
        <v>1.4267051893581728E-10</v>
      </c>
      <c r="EJ317" s="1">
        <f t="shared" si="791"/>
        <v>5.7055392454393514E-11</v>
      </c>
      <c r="EK317" s="1">
        <f t="shared" si="792"/>
        <v>2.2414651308103795E-11</v>
      </c>
      <c r="EL317" s="1">
        <f t="shared" si="793"/>
        <v>8.6510749984152082E-12</v>
      </c>
      <c r="EM317" s="1">
        <f t="shared" si="794"/>
        <v>3.2805069905661764E-12</v>
      </c>
      <c r="EN317" s="1">
        <f t="shared" si="795"/>
        <v>1.2222911086571958E-12</v>
      </c>
      <c r="EO317" s="1">
        <f t="shared" si="796"/>
        <v>4.4750828474008462E-13</v>
      </c>
      <c r="EP317" s="1">
        <f t="shared" si="797"/>
        <v>1.610089860251033E-13</v>
      </c>
      <c r="EQ317" s="1">
        <f t="shared" si="798"/>
        <v>5.6931353447828327E-14</v>
      </c>
      <c r="ER317" s="1">
        <f t="shared" si="799"/>
        <v>1.9784945834276942E-14</v>
      </c>
      <c r="ES317" s="1">
        <f t="shared" si="800"/>
        <v>6.7581778707902021E-15</v>
      </c>
      <c r="ET317" s="1">
        <f t="shared" si="801"/>
        <v>2.2691593676708192E-15</v>
      </c>
      <c r="EU317" s="1">
        <f t="shared" si="802"/>
        <v>7.4897964895002254E-16</v>
      </c>
      <c r="EV317" s="1">
        <f t="shared" si="803"/>
        <v>2.4303758514303699E-16</v>
      </c>
      <c r="EW317" s="1">
        <f t="shared" si="804"/>
        <v>7.75360671488366E-17</v>
      </c>
      <c r="EX317" s="1">
        <f t="shared" si="805"/>
        <v>2.4321432207592233E-17</v>
      </c>
      <c r="EY317" s="1">
        <f t="shared" si="806"/>
        <v>7.5016424431705623E-18</v>
      </c>
      <c r="EZ317" s="1">
        <f t="shared" si="807"/>
        <v>2.275180853475236E-18</v>
      </c>
      <c r="FA317" s="1">
        <f t="shared" si="808"/>
        <v>6.7816854580514139E-19</v>
      </c>
      <c r="FB317" s="1">
        <f t="shared" si="809"/>
        <v>1.9690154844676116E-19</v>
      </c>
      <c r="FC317" s="1">
        <f t="shared" si="810"/>
        <v>4.7964664004653906E-20</v>
      </c>
      <c r="FD317" s="75">
        <f t="shared" si="661"/>
        <v>-4.7964664004653906E-20</v>
      </c>
    </row>
    <row r="318" spans="7:160" x14ac:dyDescent="0.35">
      <c r="G318" t="str">
        <f t="shared" si="657"/>
        <v>Refd, t=1.51</v>
      </c>
      <c r="H318" s="76">
        <f t="shared" si="658"/>
        <v>1.5149999999999897</v>
      </c>
      <c r="I318" s="1">
        <f t="shared" si="659"/>
        <v>0</v>
      </c>
      <c r="J318" s="22">
        <f t="shared" si="660"/>
        <v>8.4547278999956773E-6</v>
      </c>
      <c r="K318" s="1">
        <f t="shared" si="662"/>
        <v>4.3636294203438006E-5</v>
      </c>
      <c r="L318" s="1">
        <f t="shared" si="663"/>
        <v>1.1062391353716295E-4</v>
      </c>
      <c r="M318" s="1">
        <f t="shared" si="664"/>
        <v>2.312552346702924E-4</v>
      </c>
      <c r="N318" s="1">
        <f t="shared" si="665"/>
        <v>4.3984396163036592E-4</v>
      </c>
      <c r="O318" s="1">
        <f t="shared" si="666"/>
        <v>7.8886620926396601E-4</v>
      </c>
      <c r="P318" s="1">
        <f t="shared" si="667"/>
        <v>1.3563692197505637E-3</v>
      </c>
      <c r="Q318" s="1">
        <f t="shared" si="668"/>
        <v>2.2551442955886089E-3</v>
      </c>
      <c r="R318" s="1">
        <f t="shared" si="669"/>
        <v>3.6434222344198224E-3</v>
      </c>
      <c r="S318" s="1">
        <f t="shared" si="670"/>
        <v>5.736441269501534E-3</v>
      </c>
      <c r="T318" s="1">
        <f t="shared" si="671"/>
        <v>8.8177243538642581E-3</v>
      </c>
      <c r="U318" s="1">
        <f t="shared" si="672"/>
        <v>1.3248342220516858E-2</v>
      </c>
      <c r="V318" s="1">
        <f t="shared" si="673"/>
        <v>1.9471930996972718E-2</v>
      </c>
      <c r="W318" s="1">
        <f t="shared" si="674"/>
        <v>2.8012914665593792E-2</v>
      </c>
      <c r="X318" s="1">
        <f t="shared" si="675"/>
        <v>3.946540648628797E-2</v>
      </c>
      <c r="Y318" s="1">
        <f t="shared" si="676"/>
        <v>5.4470765944615987E-2</v>
      </c>
      <c r="Z318" s="1">
        <f t="shared" si="677"/>
        <v>7.3682845554478835E-2</v>
      </c>
      <c r="AA318" s="1">
        <f t="shared" si="678"/>
        <v>9.7721549753589376E-2</v>
      </c>
      <c r="AB318" s="1">
        <f t="shared" si="679"/>
        <v>0.12711729065014221</v>
      </c>
      <c r="AC318" s="1">
        <f t="shared" si="680"/>
        <v>0.16225097527021301</v>
      </c>
      <c r="AD318" s="1">
        <f t="shared" si="681"/>
        <v>0.20329591176881934</v>
      </c>
      <c r="AE318" s="1">
        <f t="shared" si="682"/>
        <v>0.25016906617733187</v>
      </c>
      <c r="AF318" s="1">
        <f t="shared" si="683"/>
        <v>0.30249909170778821</v>
      </c>
      <c r="AG318" s="1">
        <f t="shared" si="684"/>
        <v>0.35961730688937277</v>
      </c>
      <c r="AH318" s="1">
        <f t="shared" si="685"/>
        <v>0.42057536750677654</v>
      </c>
      <c r="AI318" s="1">
        <f t="shared" si="686"/>
        <v>0.48419006593084285</v>
      </c>
      <c r="AJ318" s="1">
        <f t="shared" si="687"/>
        <v>0.54911202013389659</v>
      </c>
      <c r="AK318" s="1">
        <f t="shared" si="688"/>
        <v>0.61391162022029244</v>
      </c>
      <c r="AL318" s="1">
        <f t="shared" si="689"/>
        <v>0.67717310144971443</v>
      </c>
      <c r="AM318" s="1">
        <f t="shared" si="690"/>
        <v>0.73758647270974731</v>
      </c>
      <c r="AN318" s="1">
        <f t="shared" si="691"/>
        <v>0.79402745139440478</v>
      </c>
      <c r="AO318" s="1">
        <f t="shared" si="692"/>
        <v>0.84561743914279774</v>
      </c>
      <c r="AP318" s="1">
        <f t="shared" si="693"/>
        <v>0.89175854170619384</v>
      </c>
      <c r="AQ318" s="1">
        <f t="shared" si="694"/>
        <v>0.93214212933417551</v>
      </c>
      <c r="AR318" s="1">
        <f t="shared" si="695"/>
        <v>0.96673283363302276</v>
      </c>
      <c r="AS318" s="1">
        <f t="shared" si="696"/>
        <v>0.99573263917637178</v>
      </c>
      <c r="AT318" s="1">
        <f t="shared" si="697"/>
        <v>1.0195314857415003</v>
      </c>
      <c r="AU318" s="1">
        <f t="shared" si="698"/>
        <v>1.0386514101228168</v>
      </c>
      <c r="AV318" s="1">
        <f t="shared" si="699"/>
        <v>1.0536908082178551</v>
      </c>
      <c r="AW318" s="1">
        <f t="shared" si="700"/>
        <v>1.0652741428541914</v>
      </c>
      <c r="AX318" s="1">
        <f t="shared" si="701"/>
        <v>1.0740107070091289</v>
      </c>
      <c r="AY318" s="1">
        <f t="shared" si="702"/>
        <v>1.0804642305362466</v>
      </c>
      <c r="AZ318" s="1">
        <f t="shared" si="703"/>
        <v>1.0851334864208548</v>
      </c>
      <c r="BA318" s="1">
        <f t="shared" si="704"/>
        <v>1.0884428044598862</v>
      </c>
      <c r="BB318" s="1">
        <f t="shared" si="705"/>
        <v>1.0907406189984374</v>
      </c>
      <c r="BC318" s="1">
        <f t="shared" si="706"/>
        <v>1.0923038482248102</v>
      </c>
      <c r="BD318" s="1">
        <f t="shared" si="707"/>
        <v>1.0933459425862126</v>
      </c>
      <c r="BE318" s="1">
        <f t="shared" si="708"/>
        <v>1.0940267323066573</v>
      </c>
      <c r="BF318" s="1">
        <f t="shared" si="709"/>
        <v>1.0944626286456551</v>
      </c>
      <c r="BG318" s="1">
        <f t="shared" si="710"/>
        <v>1.0947361886912854</v>
      </c>
      <c r="BH318" s="1">
        <f t="shared" si="711"/>
        <v>1.0949044669325689</v>
      </c>
      <c r="BI318" s="1">
        <f t="shared" si="712"/>
        <v>1.0950059078219827</v>
      </c>
      <c r="BJ318" s="1">
        <f t="shared" si="713"/>
        <v>1.0950657680924611</v>
      </c>
      <c r="BK318" s="1">
        <f t="shared" si="714"/>
        <v>1.0951002008582074</v>
      </c>
      <c r="BL318" s="1">
        <f t="shared" si="715"/>
        <v>1.0951192013579261</v>
      </c>
      <c r="BM318" s="1">
        <f t="shared" si="716"/>
        <v>1.0951286261408764</v>
      </c>
      <c r="BN318" s="1">
        <f t="shared" si="717"/>
        <v>1.0951314719053007</v>
      </c>
      <c r="BO318" s="1">
        <f t="shared" si="718"/>
        <v>1.0951285516047229</v>
      </c>
      <c r="BP318" s="1">
        <f t="shared" si="719"/>
        <v>1.0951186438382383</v>
      </c>
      <c r="BQ318" s="1">
        <f t="shared" si="720"/>
        <v>1.095098123123599</v>
      </c>
      <c r="BR318" s="1">
        <f t="shared" si="721"/>
        <v>1.0950600074514387</v>
      </c>
      <c r="BS318" s="1">
        <f t="shared" si="722"/>
        <v>1.0949922895985207</v>
      </c>
      <c r="BT318" s="1">
        <f t="shared" si="723"/>
        <v>1.0948753564586162</v>
      </c>
      <c r="BU318" s="1">
        <f t="shared" si="724"/>
        <v>1.0946782569710527</v>
      </c>
      <c r="BV318" s="1">
        <f t="shared" si="725"/>
        <v>1.094353570583865</v>
      </c>
      <c r="BW318" s="1">
        <f t="shared" si="726"/>
        <v>1.0938306764351142</v>
      </c>
      <c r="BX318" s="1">
        <f t="shared" si="727"/>
        <v>1.0930073531859426</v>
      </c>
      <c r="BY318" s="1">
        <f t="shared" si="728"/>
        <v>1.0917398725784457</v>
      </c>
      <c r="BZ318" s="1">
        <f t="shared" si="729"/>
        <v>1.0898320970945876</v>
      </c>
      <c r="CA318" s="1">
        <f t="shared" si="730"/>
        <v>1.0870245429225174</v>
      </c>
      <c r="CB318" s="1">
        <f t="shared" si="731"/>
        <v>1.0829848818011916</v>
      </c>
      <c r="CC318" s="1">
        <f t="shared" si="732"/>
        <v>1.0773018497589826</v>
      </c>
      <c r="CD318" s="1">
        <f t="shared" si="733"/>
        <v>1.0694848921989339</v>
      </c>
      <c r="CE318" s="1">
        <f t="shared" si="734"/>
        <v>1.0589719657483618</v>
      </c>
      <c r="CF318" s="1">
        <f t="shared" si="735"/>
        <v>1.0451476039225185</v>
      </c>
      <c r="CG318" s="1">
        <f t="shared" si="736"/>
        <v>1.0273725419535895</v>
      </c>
      <c r="CH318" s="1">
        <f t="shared" si="737"/>
        <v>1.0050248715664434</v>
      </c>
      <c r="CI318" s="1">
        <f t="shared" si="738"/>
        <v>0.97755095605697584</v>
      </c>
      <c r="CJ318" s="1">
        <f t="shared" si="739"/>
        <v>0.9445224005820424</v>
      </c>
      <c r="CK318" s="1">
        <f t="shared" si="740"/>
        <v>0.90569356909900656</v>
      </c>
      <c r="CL318" s="1">
        <f t="shared" si="741"/>
        <v>0.86105284987466824</v>
      </c>
      <c r="CM318" s="1">
        <f t="shared" si="742"/>
        <v>0.81086045413748387</v>
      </c>
      <c r="CN318" s="1">
        <f t="shared" si="743"/>
        <v>0.75566623150064982</v>
      </c>
      <c r="CO318" s="1">
        <f t="shared" si="744"/>
        <v>0.69630285289241067</v>
      </c>
      <c r="CP318" s="1">
        <f t="shared" si="745"/>
        <v>0.63385256317656413</v>
      </c>
      <c r="CQ318" s="1">
        <f t="shared" si="746"/>
        <v>0.56958913275643686</v>
      </c>
      <c r="CR318" s="1">
        <f t="shared" si="747"/>
        <v>0.50490007438119211</v>
      </c>
      <c r="CS318" s="1">
        <f t="shared" si="748"/>
        <v>0.44119702808275985</v>
      </c>
      <c r="CT318" s="1">
        <f t="shared" si="749"/>
        <v>0.37982393129394282</v>
      </c>
      <c r="CU318" s="1">
        <f t="shared" si="750"/>
        <v>0.3219728651656879</v>
      </c>
      <c r="CV318" s="1">
        <f t="shared" si="751"/>
        <v>0.26861626066024402</v>
      </c>
      <c r="CW318" s="1">
        <f t="shared" si="752"/>
        <v>0.22046170116305391</v>
      </c>
      <c r="CX318" s="1">
        <f t="shared" si="753"/>
        <v>0.17793233864870692</v>
      </c>
      <c r="CY318" s="1">
        <f t="shared" si="754"/>
        <v>0.1411725311041622</v>
      </c>
      <c r="CZ318" s="1">
        <f t="shared" si="755"/>
        <v>0.11007528232035205</v>
      </c>
      <c r="DA318" s="1">
        <f t="shared" si="756"/>
        <v>8.4325867921988026E-2</v>
      </c>
      <c r="DB318" s="1">
        <f t="shared" si="757"/>
        <v>6.345490888400955E-2</v>
      </c>
      <c r="DC318" s="1">
        <f t="shared" si="758"/>
        <v>4.6894127042248795E-2</v>
      </c>
      <c r="DD318" s="1">
        <f t="shared" si="759"/>
        <v>3.4028912193905081E-2</v>
      </c>
      <c r="DE318" s="1">
        <f t="shared" si="760"/>
        <v>2.42433436780791E-2</v>
      </c>
      <c r="DF318" s="1">
        <f t="shared" si="761"/>
        <v>1.6955089130125681E-2</v>
      </c>
      <c r="DG318" s="1">
        <f t="shared" si="762"/>
        <v>1.1639325474116708E-2</v>
      </c>
      <c r="DH318" s="1">
        <f t="shared" si="763"/>
        <v>7.8422502561113563E-3</v>
      </c>
      <c r="DI318" s="1">
        <f t="shared" si="764"/>
        <v>5.1857406719710434E-3</v>
      </c>
      <c r="DJ318" s="1">
        <f t="shared" si="765"/>
        <v>3.3652438183948076E-3</v>
      </c>
      <c r="DK318" s="1">
        <f t="shared" si="766"/>
        <v>2.1430981432994734E-3</v>
      </c>
      <c r="DL318" s="1">
        <f t="shared" si="767"/>
        <v>1.3392962094386218E-3</v>
      </c>
      <c r="DM318" s="1">
        <f t="shared" si="768"/>
        <v>8.2132331070548575E-4</v>
      </c>
      <c r="DN318" s="1">
        <f t="shared" si="769"/>
        <v>4.9425673825144066E-4</v>
      </c>
      <c r="DO318" s="1">
        <f t="shared" si="770"/>
        <v>2.9187285998190273E-4</v>
      </c>
      <c r="DP318" s="1">
        <f t="shared" si="771"/>
        <v>1.691385311866745E-4</v>
      </c>
      <c r="DQ318" s="1">
        <f t="shared" si="772"/>
        <v>9.6184962427634346E-5</v>
      </c>
      <c r="DR318" s="1">
        <f t="shared" si="773"/>
        <v>5.3678248398493591E-5</v>
      </c>
      <c r="DS318" s="1">
        <f t="shared" si="774"/>
        <v>2.9398771611316574E-5</v>
      </c>
      <c r="DT318" s="1">
        <f t="shared" si="775"/>
        <v>1.580210894376818E-5</v>
      </c>
      <c r="DU318" s="1">
        <f t="shared" si="776"/>
        <v>8.3362974455947434E-6</v>
      </c>
      <c r="DV318" s="1">
        <f t="shared" si="777"/>
        <v>4.3164094550647683E-6</v>
      </c>
      <c r="DW318" s="1">
        <f t="shared" si="778"/>
        <v>2.1937336559340839E-6</v>
      </c>
      <c r="DX318" s="1">
        <f t="shared" si="779"/>
        <v>1.094407141845801E-6</v>
      </c>
      <c r="DY318" s="1">
        <f t="shared" si="780"/>
        <v>5.3595811296151868E-7</v>
      </c>
      <c r="DZ318" s="1">
        <f t="shared" si="781"/>
        <v>2.5767004285517341E-7</v>
      </c>
      <c r="EA318" s="1">
        <f t="shared" si="782"/>
        <v>1.2161953987123341E-7</v>
      </c>
      <c r="EB318" s="1">
        <f t="shared" si="783"/>
        <v>5.636054255580738E-8</v>
      </c>
      <c r="EC318" s="1">
        <f t="shared" si="784"/>
        <v>2.564520219037805E-8</v>
      </c>
      <c r="ED318" s="1">
        <f t="shared" si="785"/>
        <v>1.145839126373468E-8</v>
      </c>
      <c r="EE318" s="1">
        <f t="shared" si="786"/>
        <v>5.027541636778316E-9</v>
      </c>
      <c r="EF318" s="1">
        <f t="shared" si="787"/>
        <v>2.1663599778754965E-9</v>
      </c>
      <c r="EG318" s="1">
        <f t="shared" si="788"/>
        <v>9.1680566605377773E-10</v>
      </c>
      <c r="EH318" s="1">
        <f t="shared" si="789"/>
        <v>3.8108757055559918E-10</v>
      </c>
      <c r="EI318" s="1">
        <f t="shared" si="790"/>
        <v>1.5559745002591402E-10</v>
      </c>
      <c r="EJ318" s="1">
        <f t="shared" si="791"/>
        <v>6.2407950397859606E-11</v>
      </c>
      <c r="EK318" s="1">
        <f t="shared" si="792"/>
        <v>2.4590469039647237E-11</v>
      </c>
      <c r="EL318" s="1">
        <f t="shared" si="793"/>
        <v>9.5194736718996032E-12</v>
      </c>
      <c r="EM318" s="1">
        <f t="shared" si="794"/>
        <v>3.6208298584483316E-12</v>
      </c>
      <c r="EN318" s="1">
        <f t="shared" si="795"/>
        <v>1.3532629103932331E-12</v>
      </c>
      <c r="EO318" s="1">
        <f t="shared" si="796"/>
        <v>4.9700974504253269E-13</v>
      </c>
      <c r="EP318" s="1">
        <f t="shared" si="797"/>
        <v>1.7938494890744642E-13</v>
      </c>
      <c r="EQ318" s="1">
        <f t="shared" si="798"/>
        <v>6.3631926069621818E-14</v>
      </c>
      <c r="ER318" s="1">
        <f t="shared" si="799"/>
        <v>2.2185109007704329E-14</v>
      </c>
      <c r="ES318" s="1">
        <f t="shared" si="800"/>
        <v>7.6028213743748038E-15</v>
      </c>
      <c r="ET318" s="1">
        <f t="shared" si="801"/>
        <v>2.5612019752717605E-15</v>
      </c>
      <c r="EU318" s="1">
        <f t="shared" si="802"/>
        <v>8.4819864170361228E-16</v>
      </c>
      <c r="EV318" s="1">
        <f t="shared" si="803"/>
        <v>2.7616247401757386E-16</v>
      </c>
      <c r="EW318" s="1">
        <f t="shared" si="804"/>
        <v>8.8404319525574605E-17</v>
      </c>
      <c r="EX318" s="1">
        <f t="shared" si="805"/>
        <v>2.7826082450463255E-17</v>
      </c>
      <c r="EY318" s="1">
        <f t="shared" si="806"/>
        <v>8.6124567943146313E-18</v>
      </c>
      <c r="EZ318" s="1">
        <f t="shared" si="807"/>
        <v>2.6212499370158067E-18</v>
      </c>
      <c r="FA318" s="1">
        <f t="shared" si="808"/>
        <v>7.8408175161919265E-19</v>
      </c>
      <c r="FB318" s="1">
        <f t="shared" si="809"/>
        <v>2.284402776899745E-19</v>
      </c>
      <c r="FC318" s="1">
        <f t="shared" si="810"/>
        <v>5.5805222948698725E-20</v>
      </c>
      <c r="FD318" s="75">
        <f t="shared" si="661"/>
        <v>-5.5805222948698725E-20</v>
      </c>
    </row>
    <row r="319" spans="7:160" x14ac:dyDescent="0.35">
      <c r="G319" t="str">
        <f t="shared" si="657"/>
        <v>Refd, t=1.52</v>
      </c>
      <c r="H319" s="76">
        <f t="shared" si="658"/>
        <v>1.5199999999999896</v>
      </c>
      <c r="I319" s="1">
        <f t="shared" si="659"/>
        <v>0</v>
      </c>
      <c r="J319" s="22">
        <f t="shared" si="660"/>
        <v>8.3615797304842602E-6</v>
      </c>
      <c r="K319" s="1">
        <f t="shared" si="662"/>
        <v>4.3154167285752268E-5</v>
      </c>
      <c r="L319" s="1">
        <f t="shared" si="663"/>
        <v>1.0939440902148085E-4</v>
      </c>
      <c r="M319" s="1">
        <f t="shared" si="664"/>
        <v>2.2866403959473887E-4</v>
      </c>
      <c r="N319" s="1">
        <f t="shared" si="665"/>
        <v>4.3486918715682823E-4</v>
      </c>
      <c r="O319" s="1">
        <f t="shared" si="666"/>
        <v>7.798580918065421E-4</v>
      </c>
      <c r="P319" s="1">
        <f t="shared" si="667"/>
        <v>1.3407440196939334E-3</v>
      </c>
      <c r="Q319" s="1">
        <f t="shared" si="668"/>
        <v>2.2289791248328887E-3</v>
      </c>
      <c r="R319" s="1">
        <f t="shared" si="669"/>
        <v>3.6009471487967581E-3</v>
      </c>
      <c r="S319" s="1">
        <f t="shared" si="670"/>
        <v>5.6694417625654378E-3</v>
      </c>
      <c r="T319" s="1">
        <f t="shared" si="671"/>
        <v>8.7148918693296697E-3</v>
      </c>
      <c r="U319" s="1">
        <f t="shared" si="672"/>
        <v>1.3094641175951618E-2</v>
      </c>
      <c r="V319" s="1">
        <f t="shared" si="673"/>
        <v>1.9248084372244151E-2</v>
      </c>
      <c r="W319" s="1">
        <f t="shared" si="674"/>
        <v>2.769514007845713E-2</v>
      </c>
      <c r="X319" s="1">
        <f t="shared" si="675"/>
        <v>3.9025552272478586E-2</v>
      </c>
      <c r="Y319" s="1">
        <f t="shared" si="676"/>
        <v>5.387699266432134E-2</v>
      </c>
      <c r="Z319" s="1">
        <f t="shared" si="677"/>
        <v>7.2900964547787189E-2</v>
      </c>
      <c r="AA319" s="1">
        <f t="shared" si="678"/>
        <v>9.6717062997569353E-2</v>
      </c>
      <c r="AB319" s="1">
        <f t="shared" si="679"/>
        <v>0.12585807807130786</v>
      </c>
      <c r="AC319" s="1">
        <f t="shared" si="680"/>
        <v>0.16071045789017963</v>
      </c>
      <c r="AD319" s="1">
        <f t="shared" si="681"/>
        <v>0.20145640049381153</v>
      </c>
      <c r="AE319" s="1">
        <f t="shared" si="682"/>
        <v>0.2480249107094088</v>
      </c>
      <c r="AF319" s="1">
        <f t="shared" si="683"/>
        <v>0.30005919631265654</v>
      </c>
      <c r="AG319" s="1">
        <f t="shared" si="684"/>
        <v>0.35690659830293459</v>
      </c>
      <c r="AH319" s="1">
        <f t="shared" si="685"/>
        <v>0.41763489250763036</v>
      </c>
      <c r="AI319" s="1">
        <f t="shared" si="686"/>
        <v>0.4810755545746096</v>
      </c>
      <c r="AJ319" s="1">
        <f t="shared" si="687"/>
        <v>0.54589095278366251</v>
      </c>
      <c r="AK319" s="1">
        <f t="shared" si="688"/>
        <v>0.61065904835983964</v>
      </c>
      <c r="AL319" s="1">
        <f t="shared" si="689"/>
        <v>0.67396665539405942</v>
      </c>
      <c r="AM319" s="1">
        <f t="shared" si="690"/>
        <v>0.73450110931625157</v>
      </c>
      <c r="AN319" s="1">
        <f t="shared" si="691"/>
        <v>0.79113052920904148</v>
      </c>
      <c r="AO319" s="1">
        <f t="shared" si="692"/>
        <v>0.84296465158572154</v>
      </c>
      <c r="AP319" s="1">
        <f t="shared" si="693"/>
        <v>0.88939110341919403</v>
      </c>
      <c r="AQ319" s="1">
        <f t="shared" si="694"/>
        <v>0.93008542389952287</v>
      </c>
      <c r="AR319" s="1">
        <f t="shared" si="695"/>
        <v>0.96499652785843371</v>
      </c>
      <c r="AS319" s="1">
        <f t="shared" si="696"/>
        <v>0.99431208543716698</v>
      </c>
      <c r="AT319" s="1">
        <f t="shared" si="697"/>
        <v>1.0184100976358923</v>
      </c>
      <c r="AU319" s="1">
        <f t="shared" si="698"/>
        <v>1.0378036239181185</v>
      </c>
      <c r="AV319" s="1">
        <f t="shared" si="699"/>
        <v>1.0530852354784472</v>
      </c>
      <c r="AW319" s="1">
        <f t="shared" si="700"/>
        <v>1.0648765683873498</v>
      </c>
      <c r="AX319" s="1">
        <f t="shared" si="701"/>
        <v>1.0737866728951657</v>
      </c>
      <c r="AY319" s="1">
        <f t="shared" si="702"/>
        <v>1.0803810504934197</v>
      </c>
      <c r="AZ319" s="1">
        <f t="shared" si="703"/>
        <v>1.0851616356348506</v>
      </c>
      <c r="BA319" s="1">
        <f t="shared" si="704"/>
        <v>1.0885567137211645</v>
      </c>
      <c r="BB319" s="1">
        <f t="shared" si="705"/>
        <v>1.0909189604194476</v>
      </c>
      <c r="BC319" s="1">
        <f t="shared" si="706"/>
        <v>1.0925294311308185</v>
      </c>
      <c r="BD319" s="1">
        <f t="shared" si="707"/>
        <v>1.093605345493879</v>
      </c>
      <c r="BE319" s="1">
        <f t="shared" si="708"/>
        <v>1.0943097862952202</v>
      </c>
      <c r="BF319" s="1">
        <f t="shared" si="709"/>
        <v>1.0947618459592168</v>
      </c>
      <c r="BG319" s="1">
        <f t="shared" si="710"/>
        <v>1.0950462046080827</v>
      </c>
      <c r="BH319" s="1">
        <f t="shared" si="711"/>
        <v>1.0952215378201917</v>
      </c>
      <c r="BI319" s="1">
        <f t="shared" si="712"/>
        <v>1.0953274870429317</v>
      </c>
      <c r="BJ319" s="1">
        <f t="shared" si="713"/>
        <v>1.0953901654820211</v>
      </c>
      <c r="BK319" s="1">
        <f t="shared" si="714"/>
        <v>1.0954263209837543</v>
      </c>
      <c r="BL319" s="1">
        <f t="shared" si="715"/>
        <v>1.095446349961019</v>
      </c>
      <c r="BM319" s="1">
        <f t="shared" si="716"/>
        <v>1.0954563719496957</v>
      </c>
      <c r="BN319" s="1">
        <f t="shared" si="717"/>
        <v>1.0954595512336078</v>
      </c>
      <c r="BO319" s="1">
        <f t="shared" si="718"/>
        <v>1.0954568048488054</v>
      </c>
      <c r="BP319" s="1">
        <f t="shared" si="719"/>
        <v>1.0954469754440781</v>
      </c>
      <c r="BQ319" s="1">
        <f t="shared" si="720"/>
        <v>1.0954264794061643</v>
      </c>
      <c r="BR319" s="1">
        <f t="shared" si="721"/>
        <v>1.0953883696255624</v>
      </c>
      <c r="BS319" s="1">
        <f t="shared" si="722"/>
        <v>1.0953206824956707</v>
      </c>
      <c r="BT319" s="1">
        <f t="shared" si="723"/>
        <v>1.0952038766682064</v>
      </c>
      <c r="BU319" s="1">
        <f t="shared" si="724"/>
        <v>1.0950071274929423</v>
      </c>
      <c r="BV319" s="1">
        <f t="shared" si="725"/>
        <v>1.0946832322429261</v>
      </c>
      <c r="BW319" s="1">
        <f t="shared" si="726"/>
        <v>1.0941619287138316</v>
      </c>
      <c r="BX319" s="1">
        <f t="shared" si="727"/>
        <v>1.09334155783866</v>
      </c>
      <c r="BY319" s="1">
        <f t="shared" si="728"/>
        <v>1.0920792311428105</v>
      </c>
      <c r="BZ319" s="1">
        <f t="shared" si="729"/>
        <v>1.0901800068227205</v>
      </c>
      <c r="CA319" s="1">
        <f t="shared" si="730"/>
        <v>1.0873860235608008</v>
      </c>
      <c r="CB319" s="1">
        <f t="shared" si="731"/>
        <v>1.0833670476539439</v>
      </c>
      <c r="CC319" s="1">
        <f t="shared" si="732"/>
        <v>1.0777143785276528</v>
      </c>
      <c r="CD319" s="1">
        <f t="shared" si="733"/>
        <v>1.069940416989388</v>
      </c>
      <c r="CE319" s="1">
        <f t="shared" si="734"/>
        <v>1.0594862941954564</v>
      </c>
      <c r="CF319" s="1">
        <f t="shared" si="735"/>
        <v>1.0457396550426743</v>
      </c>
      <c r="CG319" s="1">
        <f t="shared" si="736"/>
        <v>1.0280638941238365</v>
      </c>
      <c r="CH319" s="1">
        <f t="shared" si="737"/>
        <v>1.0058388398284781</v>
      </c>
      <c r="CI319" s="1">
        <f t="shared" si="738"/>
        <v>0.9785111664528966</v>
      </c>
      <c r="CJ319" s="1">
        <f t="shared" si="739"/>
        <v>0.94565090107817729</v>
      </c>
      <c r="CK319" s="1">
        <f t="shared" si="740"/>
        <v>0.90700860238788727</v>
      </c>
      <c r="CL319" s="1">
        <f t="shared" si="741"/>
        <v>0.86256649881854974</v>
      </c>
      <c r="CM319" s="1">
        <f t="shared" si="742"/>
        <v>0.81257643812633396</v>
      </c>
      <c r="CN319" s="1">
        <f t="shared" si="743"/>
        <v>0.75757816392763422</v>
      </c>
      <c r="CO319" s="1">
        <f t="shared" si="744"/>
        <v>0.69839325319530021</v>
      </c>
      <c r="CP319" s="1">
        <f t="shared" si="745"/>
        <v>0.63609284690497758</v>
      </c>
      <c r="CQ319" s="1">
        <f t="shared" si="746"/>
        <v>0.57194068633281836</v>
      </c>
      <c r="CR319" s="1">
        <f t="shared" si="747"/>
        <v>0.50731637490262649</v>
      </c>
      <c r="CS319" s="1">
        <f t="shared" si="748"/>
        <v>0.44362661781276452</v>
      </c>
      <c r="CT319" s="1">
        <f t="shared" si="749"/>
        <v>0.38221392920326352</v>
      </c>
      <c r="CU319" s="1">
        <f t="shared" si="750"/>
        <v>0.32427261818043773</v>
      </c>
      <c r="CV319" s="1">
        <f t="shared" si="751"/>
        <v>0.27078072016122129</v>
      </c>
      <c r="CW319" s="1">
        <f t="shared" si="752"/>
        <v>0.2224541581525418</v>
      </c>
      <c r="CX319" s="1">
        <f t="shared" si="753"/>
        <v>0.17972625333170808</v>
      </c>
      <c r="CY319" s="1">
        <f t="shared" si="754"/>
        <v>0.14275232873110474</v>
      </c>
      <c r="CZ319" s="1">
        <f t="shared" si="755"/>
        <v>0.11143613118832066</v>
      </c>
      <c r="DA319" s="1">
        <f t="shared" si="756"/>
        <v>8.547258234896217E-2</v>
      </c>
      <c r="DB319" s="1">
        <f t="shared" si="757"/>
        <v>6.4400210572819833E-2</v>
      </c>
      <c r="DC319" s="1">
        <f t="shared" si="758"/>
        <v>4.7656542506469696E-2</v>
      </c>
      <c r="DD319" s="1">
        <f t="shared" si="759"/>
        <v>3.4630581724359094E-2</v>
      </c>
      <c r="DE319" s="1">
        <f t="shared" si="760"/>
        <v>2.4707976979846395E-2</v>
      </c>
      <c r="DF319" s="1">
        <f t="shared" si="761"/>
        <v>1.7306237836731311E-2</v>
      </c>
      <c r="DG319" s="1">
        <f t="shared" si="762"/>
        <v>1.1899068442795644E-2</v>
      </c>
      <c r="DH319" s="1">
        <f t="shared" si="763"/>
        <v>8.0303174020513145E-3</v>
      </c>
      <c r="DI319" s="1">
        <f t="shared" si="764"/>
        <v>5.3190447817585002E-3</v>
      </c>
      <c r="DJ319" s="1">
        <f t="shared" si="765"/>
        <v>3.4577522163804046E-3</v>
      </c>
      <c r="DK319" s="1">
        <f t="shared" si="766"/>
        <v>2.2059577551787682E-3</v>
      </c>
      <c r="DL319" s="1">
        <f t="shared" si="767"/>
        <v>1.3811236503164358E-3</v>
      </c>
      <c r="DM319" s="1">
        <f t="shared" si="768"/>
        <v>8.4858145443821758E-4</v>
      </c>
      <c r="DN319" s="1">
        <f t="shared" si="769"/>
        <v>5.1165568944592176E-4</v>
      </c>
      <c r="DO319" s="1">
        <f t="shared" si="770"/>
        <v>3.0275183917495682E-4</v>
      </c>
      <c r="DP319" s="1">
        <f t="shared" si="771"/>
        <v>1.7580257713059434E-4</v>
      </c>
      <c r="DQ319" s="1">
        <f t="shared" si="772"/>
        <v>1.0018458506287243E-4</v>
      </c>
      <c r="DR319" s="1">
        <f t="shared" si="773"/>
        <v>5.6030466649627554E-5</v>
      </c>
      <c r="DS319" s="1">
        <f t="shared" si="774"/>
        <v>3.0754460492854295E-5</v>
      </c>
      <c r="DT319" s="1">
        <f t="shared" si="775"/>
        <v>1.6567903715014391E-5</v>
      </c>
      <c r="DU319" s="1">
        <f t="shared" si="776"/>
        <v>8.7603119007222881E-6</v>
      </c>
      <c r="DV319" s="1">
        <f t="shared" si="777"/>
        <v>4.5465592555930856E-6</v>
      </c>
      <c r="DW319" s="1">
        <f t="shared" si="778"/>
        <v>2.3162087486567194E-6</v>
      </c>
      <c r="DX319" s="1">
        <f t="shared" si="779"/>
        <v>1.1583125346289047E-6</v>
      </c>
      <c r="DY319" s="1">
        <f t="shared" si="780"/>
        <v>5.6865638963986228E-7</v>
      </c>
      <c r="DZ319" s="1">
        <f t="shared" si="781"/>
        <v>2.7407800453945828E-7</v>
      </c>
      <c r="EA319" s="1">
        <f t="shared" si="782"/>
        <v>1.2969507491562607E-7</v>
      </c>
      <c r="EB319" s="1">
        <f t="shared" si="783"/>
        <v>6.0259235724385041E-8</v>
      </c>
      <c r="EC319" s="1">
        <f t="shared" si="784"/>
        <v>2.7491669931922486E-8</v>
      </c>
      <c r="ED319" s="1">
        <f t="shared" si="785"/>
        <v>1.2316382387955751E-8</v>
      </c>
      <c r="EE319" s="1">
        <f t="shared" si="786"/>
        <v>5.4187295114307131E-9</v>
      </c>
      <c r="EF319" s="1">
        <f t="shared" si="787"/>
        <v>2.3413818097636162E-9</v>
      </c>
      <c r="EG319" s="1">
        <f t="shared" si="788"/>
        <v>9.9365598020530513E-10</v>
      </c>
      <c r="EH319" s="1">
        <f t="shared" si="789"/>
        <v>4.1420736003926682E-10</v>
      </c>
      <c r="EI319" s="1">
        <f t="shared" si="790"/>
        <v>1.6960813846278795E-10</v>
      </c>
      <c r="EJ319" s="1">
        <f t="shared" si="791"/>
        <v>6.8226334922718393E-11</v>
      </c>
      <c r="EK319" s="1">
        <f t="shared" si="792"/>
        <v>2.696270014440483E-11</v>
      </c>
      <c r="EL319" s="1">
        <f t="shared" si="793"/>
        <v>1.0469123161421091E-11</v>
      </c>
      <c r="EM319" s="1">
        <f t="shared" si="794"/>
        <v>3.9941325397484905E-12</v>
      </c>
      <c r="EN319" s="1">
        <f t="shared" si="795"/>
        <v>1.4973713730306178E-12</v>
      </c>
      <c r="EO319" s="1">
        <f t="shared" si="796"/>
        <v>5.5164678390836072E-13</v>
      </c>
      <c r="EP319" s="1">
        <f t="shared" si="797"/>
        <v>1.9973157036461386E-13</v>
      </c>
      <c r="EQ319" s="1">
        <f t="shared" si="798"/>
        <v>7.1074833574008542E-14</v>
      </c>
      <c r="ER319" s="1">
        <f t="shared" si="799"/>
        <v>2.4859810225214472E-14</v>
      </c>
      <c r="ES319" s="1">
        <f t="shared" si="800"/>
        <v>8.5471581859621265E-15</v>
      </c>
      <c r="ET319" s="1">
        <f t="shared" si="801"/>
        <v>2.8887942752011388E-15</v>
      </c>
      <c r="EU319" s="1">
        <f t="shared" si="802"/>
        <v>9.5986726872763881E-16</v>
      </c>
      <c r="EV319" s="1">
        <f t="shared" si="803"/>
        <v>3.1356961069507738E-16</v>
      </c>
      <c r="EW319" s="1">
        <f t="shared" si="804"/>
        <v>1.0071942362712083E-16</v>
      </c>
      <c r="EX319" s="1">
        <f t="shared" si="805"/>
        <v>3.1810968791809576E-17</v>
      </c>
      <c r="EY319" s="1">
        <f t="shared" si="806"/>
        <v>9.8798752224682562E-18</v>
      </c>
      <c r="EZ319" s="1">
        <f t="shared" si="807"/>
        <v>3.0174936683671119E-18</v>
      </c>
      <c r="FA319" s="1">
        <f t="shared" si="808"/>
        <v>9.0577860363262103E-19</v>
      </c>
      <c r="FB319" s="1">
        <f t="shared" si="809"/>
        <v>2.6480398497373554E-19</v>
      </c>
      <c r="FC319" s="1">
        <f t="shared" si="810"/>
        <v>6.4870657762247993E-20</v>
      </c>
      <c r="FD319" s="75">
        <f t="shared" si="661"/>
        <v>-6.4870657762247993E-20</v>
      </c>
    </row>
    <row r="320" spans="7:160" x14ac:dyDescent="0.35">
      <c r="G320" t="str">
        <f t="shared" si="657"/>
        <v>Refd, t=1.52</v>
      </c>
      <c r="H320" s="76">
        <f t="shared" si="658"/>
        <v>1.5249999999999895</v>
      </c>
      <c r="I320" s="1">
        <f t="shared" si="659"/>
        <v>0</v>
      </c>
      <c r="J320" s="22">
        <f t="shared" si="660"/>
        <v>8.26938892959356E-6</v>
      </c>
      <c r="K320" s="1">
        <f t="shared" si="662"/>
        <v>4.2677031952298946E-5</v>
      </c>
      <c r="L320" s="1">
        <f t="shared" si="663"/>
        <v>1.0817782568819873E-4</v>
      </c>
      <c r="M320" s="1">
        <f t="shared" si="664"/>
        <v>2.261006312439586E-4</v>
      </c>
      <c r="N320" s="1">
        <f t="shared" si="665"/>
        <v>4.2994899168065565E-4</v>
      </c>
      <c r="O320" s="1">
        <f t="shared" si="666"/>
        <v>7.70951105130571E-4</v>
      </c>
      <c r="P320" s="1">
        <f t="shared" si="667"/>
        <v>1.3252979902846709E-3</v>
      </c>
      <c r="Q320" s="1">
        <f t="shared" si="668"/>
        <v>2.2031193666923994E-3</v>
      </c>
      <c r="R320" s="1">
        <f t="shared" si="669"/>
        <v>3.5589745103511497E-3</v>
      </c>
      <c r="S320" s="1">
        <f t="shared" si="670"/>
        <v>5.6032413358065979E-3</v>
      </c>
      <c r="T320" s="1">
        <f t="shared" si="671"/>
        <v>8.6132890519935723E-3</v>
      </c>
      <c r="U320" s="1">
        <f t="shared" si="672"/>
        <v>1.2942772088499869E-2</v>
      </c>
      <c r="V320" s="1">
        <f t="shared" si="673"/>
        <v>1.9026880787654736E-2</v>
      </c>
      <c r="W320" s="1">
        <f t="shared" si="674"/>
        <v>2.7381058726732872E-2</v>
      </c>
      <c r="X320" s="1">
        <f t="shared" si="675"/>
        <v>3.85906962228992E-2</v>
      </c>
      <c r="Y320" s="1">
        <f t="shared" si="676"/>
        <v>5.3289769186593193E-2</v>
      </c>
      <c r="Z320" s="1">
        <f t="shared" si="677"/>
        <v>7.2127391436026644E-2</v>
      </c>
      <c r="AA320" s="1">
        <f t="shared" si="678"/>
        <v>9.5722769832425558E-2</v>
      </c>
      <c r="AB320" s="1">
        <f t="shared" si="679"/>
        <v>0.1246109528507445</v>
      </c>
      <c r="AC320" s="1">
        <f t="shared" si="680"/>
        <v>0.15918377348794707</v>
      </c>
      <c r="AD320" s="1">
        <f t="shared" si="681"/>
        <v>0.19963213787333009</v>
      </c>
      <c r="AE320" s="1">
        <f t="shared" si="682"/>
        <v>0.24589690028873817</v>
      </c>
      <c r="AF320" s="1">
        <f t="shared" si="683"/>
        <v>0.29763564943406418</v>
      </c>
      <c r="AG320" s="1">
        <f t="shared" si="684"/>
        <v>0.35421161616973301</v>
      </c>
      <c r="AH320" s="1">
        <f t="shared" si="685"/>
        <v>0.41470862805810316</v>
      </c>
      <c r="AI320" s="1">
        <f t="shared" si="686"/>
        <v>0.47797285685983337</v>
      </c>
      <c r="AJ320" s="1">
        <f t="shared" si="687"/>
        <v>0.54267852188540944</v>
      </c>
      <c r="AK320" s="1">
        <f t="shared" si="688"/>
        <v>0.6074113386493063</v>
      </c>
      <c r="AL320" s="1">
        <f t="shared" si="689"/>
        <v>0.67076094813712839</v>
      </c>
      <c r="AM320" s="1">
        <f t="shared" si="690"/>
        <v>0.7314122979763239</v>
      </c>
      <c r="AN320" s="1">
        <f t="shared" si="691"/>
        <v>0.78822619935700045</v>
      </c>
      <c r="AO320" s="1">
        <f t="shared" si="692"/>
        <v>0.84030098574928835</v>
      </c>
      <c r="AP320" s="1">
        <f t="shared" si="693"/>
        <v>0.88701001092773257</v>
      </c>
      <c r="AQ320" s="1">
        <f t="shared" si="694"/>
        <v>0.92801311298837019</v>
      </c>
      <c r="AR320" s="1">
        <f t="shared" si="695"/>
        <v>0.96324353656772654</v>
      </c>
      <c r="AS320" s="1">
        <f t="shared" si="696"/>
        <v>0.99287460428223517</v>
      </c>
      <c r="AT320" s="1">
        <f t="shared" si="697"/>
        <v>1.0172722789741742</v>
      </c>
      <c r="AU320" s="1">
        <f t="shared" si="698"/>
        <v>1.0369404969490257</v>
      </c>
      <c r="AV320" s="1">
        <f t="shared" si="699"/>
        <v>1.0524658349063105</v>
      </c>
      <c r="AW320" s="1">
        <f t="shared" si="700"/>
        <v>1.0644669298878413</v>
      </c>
      <c r="AX320" s="1">
        <f t="shared" si="701"/>
        <v>1.0735524323303631</v>
      </c>
      <c r="AY320" s="1">
        <f t="shared" si="702"/>
        <v>1.0802894856384515</v>
      </c>
      <c r="AZ320" s="1">
        <f t="shared" si="703"/>
        <v>1.0851830896043471</v>
      </c>
      <c r="BA320" s="1">
        <f t="shared" si="704"/>
        <v>1.0886654235625659</v>
      </c>
      <c r="BB320" s="1">
        <f t="shared" si="705"/>
        <v>1.0910933740118414</v>
      </c>
      <c r="BC320" s="1">
        <f t="shared" si="706"/>
        <v>1.092752128386467</v>
      </c>
      <c r="BD320" s="1">
        <f t="shared" si="707"/>
        <v>1.0938626886744123</v>
      </c>
      <c r="BE320" s="1">
        <f t="shared" si="708"/>
        <v>1.0945914148633913</v>
      </c>
      <c r="BF320" s="1">
        <f t="shared" si="709"/>
        <v>1.095060110748058</v>
      </c>
      <c r="BG320" s="1">
        <f t="shared" si="710"/>
        <v>1.0953556107138553</v>
      </c>
      <c r="BH320" s="1">
        <f t="shared" si="711"/>
        <v>1.0955382405999878</v>
      </c>
      <c r="BI320" s="1">
        <f t="shared" si="712"/>
        <v>1.0956488641998767</v>
      </c>
      <c r="BJ320" s="1">
        <f t="shared" si="713"/>
        <v>1.0957144720065162</v>
      </c>
      <c r="BK320" s="1">
        <f t="shared" si="714"/>
        <v>1.0957524228946764</v>
      </c>
      <c r="BL320" s="1">
        <f t="shared" si="715"/>
        <v>1.0957735266940645</v>
      </c>
      <c r="BM320" s="1">
        <f t="shared" si="716"/>
        <v>1.0957841747941133</v>
      </c>
      <c r="BN320" s="1">
        <f t="shared" si="717"/>
        <v>1.0957877052829024</v>
      </c>
      <c r="BO320" s="1">
        <f t="shared" si="718"/>
        <v>1.0957851435249406</v>
      </c>
      <c r="BP320" s="1">
        <f t="shared" si="719"/>
        <v>1.0957753990635788</v>
      </c>
      <c r="BQ320" s="1">
        <f t="shared" si="720"/>
        <v>1.0957549320471656</v>
      </c>
      <c r="BR320" s="1">
        <f t="shared" si="721"/>
        <v>1.0957168315305577</v>
      </c>
      <c r="BS320" s="1">
        <f t="shared" si="722"/>
        <v>1.0956491783619005</v>
      </c>
      <c r="BT320" s="1">
        <f t="shared" si="723"/>
        <v>1.0955325034395631</v>
      </c>
      <c r="BU320" s="1">
        <f t="shared" si="724"/>
        <v>1.0953361086038622</v>
      </c>
      <c r="BV320" s="1">
        <f t="shared" si="725"/>
        <v>1.0950130084098371</v>
      </c>
      <c r="BW320" s="1">
        <f t="shared" si="726"/>
        <v>1.0944932977558146</v>
      </c>
      <c r="BX320" s="1">
        <f t="shared" si="727"/>
        <v>1.0936758767125303</v>
      </c>
      <c r="BY320" s="1">
        <f t="shared" si="728"/>
        <v>1.0924186911613341</v>
      </c>
      <c r="BZ320" s="1">
        <f t="shared" si="729"/>
        <v>1.0905279865220554</v>
      </c>
      <c r="CA320" s="1">
        <f t="shared" si="730"/>
        <v>1.0877475117575544</v>
      </c>
      <c r="CB320" s="1">
        <f t="shared" si="731"/>
        <v>1.0837491114884628</v>
      </c>
      <c r="CC320" s="1">
        <f t="shared" si="732"/>
        <v>1.0781266286573816</v>
      </c>
      <c r="CD320" s="1">
        <f t="shared" si="733"/>
        <v>1.0703953973147906</v>
      </c>
      <c r="CE320" s="1">
        <f t="shared" si="734"/>
        <v>1.0599997012942191</v>
      </c>
      <c r="CF320" s="1">
        <f t="shared" si="735"/>
        <v>1.0463302791951186</v>
      </c>
      <c r="CG320" s="1">
        <f t="shared" si="736"/>
        <v>1.0287531763490738</v>
      </c>
      <c r="CH320" s="1">
        <f t="shared" si="737"/>
        <v>1.0066499635376818</v>
      </c>
      <c r="CI320" s="1">
        <f t="shared" si="738"/>
        <v>0.97946765087303822</v>
      </c>
      <c r="CJ320" s="1">
        <f t="shared" si="739"/>
        <v>0.94677473426084124</v>
      </c>
      <c r="CK320" s="1">
        <f t="shared" si="740"/>
        <v>0.90831803616375673</v>
      </c>
      <c r="CL320" s="1">
        <f t="shared" si="741"/>
        <v>0.86407371264596911</v>
      </c>
      <c r="CM320" s="1">
        <f t="shared" si="742"/>
        <v>0.8142853460139261</v>
      </c>
      <c r="CN320" s="1">
        <f t="shared" si="743"/>
        <v>0.75948267109079115</v>
      </c>
      <c r="CO320" s="1">
        <f t="shared" si="744"/>
        <v>0.7004762537794238</v>
      </c>
      <c r="CP320" s="1">
        <f t="shared" si="745"/>
        <v>0.6383261862558236</v>
      </c>
      <c r="CQ320" s="1">
        <f t="shared" si="746"/>
        <v>0.57428619696540162</v>
      </c>
      <c r="CR320" s="1">
        <f t="shared" si="747"/>
        <v>0.50972795127045312</v>
      </c>
      <c r="CS320" s="1">
        <f t="shared" si="748"/>
        <v>0.44605314582784999</v>
      </c>
      <c r="CT320" s="1">
        <f t="shared" si="749"/>
        <v>0.38460275958612822</v>
      </c>
      <c r="CU320" s="1">
        <f t="shared" si="750"/>
        <v>0.32657319215202774</v>
      </c>
      <c r="CV320" s="1">
        <f t="shared" si="751"/>
        <v>0.2729479368642716</v>
      </c>
      <c r="CW320" s="1">
        <f t="shared" si="752"/>
        <v>0.22445111832195466</v>
      </c>
      <c r="CX320" s="1">
        <f t="shared" si="753"/>
        <v>0.1815261131732632</v>
      </c>
      <c r="CY320" s="1">
        <f t="shared" si="754"/>
        <v>0.14433913162511955</v>
      </c>
      <c r="CZ320" s="1">
        <f t="shared" si="755"/>
        <v>0.11280462735910138</v>
      </c>
      <c r="DA320" s="1">
        <f t="shared" si="756"/>
        <v>8.6627173182651854E-2</v>
      </c>
      <c r="DB320" s="1">
        <f t="shared" si="757"/>
        <v>6.5353245604107976E-2</v>
      </c>
      <c r="DC320" s="1">
        <f t="shared" si="758"/>
        <v>4.8426242923552201E-2</v>
      </c>
      <c r="DD320" s="1">
        <f t="shared" si="759"/>
        <v>3.5238864043729896E-2</v>
      </c>
      <c r="DE320" s="1">
        <f t="shared" si="760"/>
        <v>2.5178412170078254E-2</v>
      </c>
      <c r="DF320" s="1">
        <f t="shared" si="761"/>
        <v>1.7662317840663359E-2</v>
      </c>
      <c r="DG320" s="1">
        <f t="shared" si="762"/>
        <v>1.2162878737382676E-2</v>
      </c>
      <c r="DH320" s="1">
        <f t="shared" si="763"/>
        <v>8.2216444278322542E-3</v>
      </c>
      <c r="DI320" s="1">
        <f t="shared" si="764"/>
        <v>5.4548905291529103E-3</v>
      </c>
      <c r="DJ320" s="1">
        <f t="shared" si="765"/>
        <v>3.5521900743930033E-3</v>
      </c>
      <c r="DK320" s="1">
        <f t="shared" si="766"/>
        <v>2.2702446029631488E-3</v>
      </c>
      <c r="DL320" s="1">
        <f t="shared" si="767"/>
        <v>1.4239804646413198E-3</v>
      </c>
      <c r="DM320" s="1">
        <f t="shared" si="768"/>
        <v>8.765638825348177E-4</v>
      </c>
      <c r="DN320" s="1">
        <f t="shared" si="769"/>
        <v>5.2955205244355436E-4</v>
      </c>
      <c r="DO320" s="1">
        <f t="shared" si="770"/>
        <v>3.1396438437863511E-4</v>
      </c>
      <c r="DP320" s="1">
        <f t="shared" si="771"/>
        <v>1.8268513473356773E-4</v>
      </c>
      <c r="DQ320" s="1">
        <f t="shared" si="772"/>
        <v>1.0432408488790839E-4</v>
      </c>
      <c r="DR320" s="1">
        <f t="shared" si="773"/>
        <v>5.8470211013540897E-5</v>
      </c>
      <c r="DS320" s="1">
        <f t="shared" si="774"/>
        <v>3.2163701244096845E-5</v>
      </c>
      <c r="DT320" s="1">
        <f t="shared" si="775"/>
        <v>1.7365744661279078E-5</v>
      </c>
      <c r="DU320" s="1">
        <f t="shared" si="776"/>
        <v>9.20308720678639E-6</v>
      </c>
      <c r="DV320" s="1">
        <f t="shared" si="777"/>
        <v>4.7874565415651761E-6</v>
      </c>
      <c r="DW320" s="1">
        <f t="shared" si="778"/>
        <v>2.4447099419579003E-6</v>
      </c>
      <c r="DX320" s="1">
        <f t="shared" si="779"/>
        <v>1.2255256795065543E-6</v>
      </c>
      <c r="DY320" s="1">
        <f t="shared" si="780"/>
        <v>6.0313247013066694E-7</v>
      </c>
      <c r="DZ320" s="1">
        <f t="shared" si="781"/>
        <v>2.9142174271619316E-7</v>
      </c>
      <c r="EA320" s="1">
        <f t="shared" si="782"/>
        <v>1.3825308770728801E-7</v>
      </c>
      <c r="EB320" s="1">
        <f t="shared" si="783"/>
        <v>6.4401640070445097E-8</v>
      </c>
      <c r="EC320" s="1">
        <f t="shared" si="784"/>
        <v>2.945876335568589E-8</v>
      </c>
      <c r="ED320" s="1">
        <f t="shared" si="785"/>
        <v>1.3232884948929599E-8</v>
      </c>
      <c r="EE320" s="1">
        <f t="shared" si="786"/>
        <v>5.8377366986221896E-9</v>
      </c>
      <c r="EF320" s="1">
        <f t="shared" si="787"/>
        <v>2.5293701313974165E-9</v>
      </c>
      <c r="EG320" s="1">
        <f t="shared" si="788"/>
        <v>1.0764318966822054E-9</v>
      </c>
      <c r="EH320" s="1">
        <f t="shared" si="789"/>
        <v>4.4998260094202599E-10</v>
      </c>
      <c r="EI320" s="1">
        <f t="shared" si="790"/>
        <v>1.8478590499419976E-10</v>
      </c>
      <c r="EJ320" s="1">
        <f t="shared" si="791"/>
        <v>7.4547843881261958E-11</v>
      </c>
      <c r="EK320" s="1">
        <f t="shared" si="792"/>
        <v>2.9547706683256515E-11</v>
      </c>
      <c r="EL320" s="1">
        <f t="shared" si="793"/>
        <v>1.1507058948248651E-11</v>
      </c>
      <c r="EM320" s="1">
        <f t="shared" si="794"/>
        <v>4.4033807272051098E-12</v>
      </c>
      <c r="EN320" s="1">
        <f t="shared" si="795"/>
        <v>1.655842260944625E-12</v>
      </c>
      <c r="EO320" s="1">
        <f t="shared" si="796"/>
        <v>6.1191622878377598E-13</v>
      </c>
      <c r="EP320" s="1">
        <f t="shared" si="797"/>
        <v>2.2224636018866578E-13</v>
      </c>
      <c r="EQ320" s="1">
        <f t="shared" si="798"/>
        <v>7.9337098979240656E-14</v>
      </c>
      <c r="ER320" s="1">
        <f t="shared" si="799"/>
        <v>2.7838518356348315E-14</v>
      </c>
      <c r="ES320" s="1">
        <f t="shared" si="800"/>
        <v>9.6022514250532315E-15</v>
      </c>
      <c r="ET320" s="1">
        <f t="shared" si="801"/>
        <v>3.2560121450308372E-15</v>
      </c>
      <c r="EU320" s="1">
        <f t="shared" si="802"/>
        <v>1.0854593704157058E-15</v>
      </c>
      <c r="EV320" s="1">
        <f t="shared" si="803"/>
        <v>3.5578213797976858E-16</v>
      </c>
      <c r="EW320" s="1">
        <f t="shared" si="804"/>
        <v>1.1466367815286821E-16</v>
      </c>
      <c r="EX320" s="1">
        <f t="shared" si="805"/>
        <v>3.6338463526288398E-17</v>
      </c>
      <c r="EY320" s="1">
        <f t="shared" si="806"/>
        <v>1.1324852958789495E-17</v>
      </c>
      <c r="EZ320" s="1">
        <f t="shared" si="807"/>
        <v>3.4708256609698125E-18</v>
      </c>
      <c r="FA320" s="1">
        <f t="shared" si="808"/>
        <v>1.0454973096899376E-18</v>
      </c>
      <c r="FB320" s="1">
        <f t="shared" si="809"/>
        <v>3.066958214637267E-19</v>
      </c>
      <c r="FC320" s="1">
        <f t="shared" si="810"/>
        <v>7.5343373393578517E-20</v>
      </c>
      <c r="FD320" s="75">
        <f t="shared" si="661"/>
        <v>-7.5343373393578517E-20</v>
      </c>
    </row>
    <row r="321" spans="7:160" x14ac:dyDescent="0.35">
      <c r="G321" t="str">
        <f t="shared" si="657"/>
        <v>Refd, t=1.53</v>
      </c>
      <c r="H321" s="76">
        <f t="shared" si="658"/>
        <v>1.5299999999999894</v>
      </c>
      <c r="I321" s="1">
        <f t="shared" si="659"/>
        <v>0</v>
      </c>
      <c r="J321" s="22">
        <f t="shared" si="660"/>
        <v>8.1781474793505298E-6</v>
      </c>
      <c r="K321" s="1">
        <f t="shared" si="662"/>
        <v>4.2204845400756206E-5</v>
      </c>
      <c r="L321" s="1">
        <f t="shared" si="663"/>
        <v>1.0697404750336507E-4</v>
      </c>
      <c r="M321" s="1">
        <f t="shared" si="664"/>
        <v>2.2356474512279516E-4</v>
      </c>
      <c r="N321" s="1">
        <f t="shared" si="665"/>
        <v>4.2508282300396844E-4</v>
      </c>
      <c r="O321" s="1">
        <f t="shared" si="666"/>
        <v>7.6214416602205057E-4</v>
      </c>
      <c r="P321" s="1">
        <f t="shared" si="667"/>
        <v>1.3100291157770586E-3</v>
      </c>
      <c r="Q321" s="1">
        <f t="shared" si="668"/>
        <v>2.1775614468981129E-3</v>
      </c>
      <c r="R321" s="1">
        <f t="shared" si="669"/>
        <v>3.5174982645613207E-3</v>
      </c>
      <c r="S321" s="1">
        <f t="shared" si="670"/>
        <v>5.5378301750052348E-3</v>
      </c>
      <c r="T321" s="1">
        <f t="shared" si="671"/>
        <v>8.5129006603384336E-3</v>
      </c>
      <c r="U321" s="1">
        <f t="shared" si="672"/>
        <v>1.2792712263737186E-2</v>
      </c>
      <c r="V321" s="1">
        <f t="shared" si="673"/>
        <v>1.8808287834577584E-2</v>
      </c>
      <c r="W321" s="1">
        <f t="shared" si="674"/>
        <v>2.7070626231583763E-2</v>
      </c>
      <c r="X321" s="1">
        <f t="shared" si="675"/>
        <v>3.8160780108282728E-2</v>
      </c>
      <c r="Y321" s="1">
        <f t="shared" si="676"/>
        <v>5.2709022411381451E-2</v>
      </c>
      <c r="Z321" s="1">
        <f t="shared" si="677"/>
        <v>7.1362038634149166E-2</v>
      </c>
      <c r="AA321" s="1">
        <f t="shared" si="678"/>
        <v>9.4738570499747626E-2</v>
      </c>
      <c r="AB321" s="1">
        <f t="shared" si="679"/>
        <v>0.12337580766941024</v>
      </c>
      <c r="AC321" s="1">
        <f t="shared" si="680"/>
        <v>0.15767081420114248</v>
      </c>
      <c r="AD321" s="1">
        <f t="shared" si="681"/>
        <v>0.19782302464783502</v>
      </c>
      <c r="AE321" s="1">
        <f t="shared" si="682"/>
        <v>0.2437849548241843</v>
      </c>
      <c r="AF321" s="1">
        <f t="shared" si="683"/>
        <v>0.29522840101710962</v>
      </c>
      <c r="AG321" s="1">
        <f t="shared" si="684"/>
        <v>0.35153235023611512</v>
      </c>
      <c r="AH321" s="1">
        <f t="shared" si="685"/>
        <v>0.41179661087969105</v>
      </c>
      <c r="AI321" s="1">
        <f t="shared" si="686"/>
        <v>0.47488205975158609</v>
      </c>
      <c r="AJ321" s="1">
        <f t="shared" si="687"/>
        <v>0.53947486312884996</v>
      </c>
      <c r="AK321" s="1">
        <f t="shared" si="688"/>
        <v>0.60416866894900612</v>
      </c>
      <c r="AL321" s="1">
        <f t="shared" si="689"/>
        <v>0.66755618860151811</v>
      </c>
      <c r="AM321" s="1">
        <f t="shared" si="690"/>
        <v>0.7283202641804527</v>
      </c>
      <c r="AN321" s="1">
        <f t="shared" si="691"/>
        <v>0.7853146876974848</v>
      </c>
      <c r="AO321" s="1">
        <f t="shared" si="692"/>
        <v>0.83762665187836449</v>
      </c>
      <c r="AP321" s="1">
        <f t="shared" si="693"/>
        <v>0.88461544494047073</v>
      </c>
      <c r="AQ321" s="1">
        <f t="shared" si="694"/>
        <v>0.92592533739001937</v>
      </c>
      <c r="AR321" s="1">
        <f t="shared" si="695"/>
        <v>0.96147395468644892</v>
      </c>
      <c r="AS321" s="1">
        <f t="shared" si="696"/>
        <v>0.99142024349835856</v>
      </c>
      <c r="AT321" s="1">
        <f t="shared" si="697"/>
        <v>1.0161180333935926</v>
      </c>
      <c r="AU321" s="1">
        <f t="shared" si="698"/>
        <v>1.0360619950548582</v>
      </c>
      <c r="AV321" s="1">
        <f t="shared" si="699"/>
        <v>1.0518325430625559</v>
      </c>
      <c r="AW321" s="1">
        <f t="shared" si="700"/>
        <v>1.0640451440612622</v>
      </c>
      <c r="AX321" s="1">
        <f t="shared" si="701"/>
        <v>1.0733078913492891</v>
      </c>
      <c r="AY321" s="1">
        <f t="shared" si="702"/>
        <v>1.080189439401378</v>
      </c>
      <c r="AZ321" s="1">
        <f t="shared" si="703"/>
        <v>1.0851977555519066</v>
      </c>
      <c r="BA321" s="1">
        <f t="shared" si="704"/>
        <v>1.08876884950369</v>
      </c>
      <c r="BB321" s="1">
        <f t="shared" si="705"/>
        <v>1.0912637862583499</v>
      </c>
      <c r="BC321" s="1">
        <f t="shared" si="706"/>
        <v>1.0929718785161868</v>
      </c>
      <c r="BD321" s="1">
        <f t="shared" si="707"/>
        <v>1.0941179225444086</v>
      </c>
      <c r="BE321" s="1">
        <f t="shared" si="708"/>
        <v>1.094871579331298</v>
      </c>
      <c r="BF321" s="1">
        <f t="shared" si="709"/>
        <v>1.0953573937673771</v>
      </c>
      <c r="BG321" s="1">
        <f t="shared" si="710"/>
        <v>1.0956643855440331</v>
      </c>
      <c r="BH321" s="1">
        <f t="shared" si="711"/>
        <v>1.095854559959373</v>
      </c>
      <c r="BI321" s="1">
        <f t="shared" si="712"/>
        <v>1.0959700286649121</v>
      </c>
      <c r="BJ321" s="1">
        <f t="shared" si="713"/>
        <v>1.0960386804842486</v>
      </c>
      <c r="BK321" s="1">
        <f t="shared" si="714"/>
        <v>1.0960785018641528</v>
      </c>
      <c r="BL321" s="1">
        <f t="shared" si="715"/>
        <v>1.096100728526743</v>
      </c>
      <c r="BM321" s="1">
        <f t="shared" si="716"/>
        <v>1.0961120327829168</v>
      </c>
      <c r="BN321" s="1">
        <f t="shared" si="717"/>
        <v>1.0961159329058976</v>
      </c>
      <c r="BO321" s="1">
        <f t="shared" si="718"/>
        <v>1.0961135669584614</v>
      </c>
      <c r="BP321" s="1">
        <f t="shared" si="719"/>
        <v>1.0961039143133176</v>
      </c>
      <c r="BQ321" s="1">
        <f t="shared" si="720"/>
        <v>1.0960834808350099</v>
      </c>
      <c r="BR321" s="1">
        <f t="shared" si="721"/>
        <v>1.0960453930472678</v>
      </c>
      <c r="BS321" s="1">
        <f t="shared" si="722"/>
        <v>1.0959777771145733</v>
      </c>
      <c r="BT321" s="1">
        <f t="shared" si="723"/>
        <v>1.095861236682292</v>
      </c>
      <c r="BU321" s="1">
        <f t="shared" si="724"/>
        <v>1.0956652001656091</v>
      </c>
      <c r="BV321" s="1">
        <f t="shared" si="725"/>
        <v>1.0953428988602625</v>
      </c>
      <c r="BW321" s="1">
        <f t="shared" si="726"/>
        <v>1.0948247832177143</v>
      </c>
      <c r="BX321" s="1">
        <f t="shared" si="727"/>
        <v>1.0940103093296274</v>
      </c>
      <c r="BY321" s="1">
        <f t="shared" si="728"/>
        <v>1.0927582520452399</v>
      </c>
      <c r="BZ321" s="1">
        <f t="shared" si="729"/>
        <v>1.0908760355889744</v>
      </c>
      <c r="CA321" s="1">
        <f t="shared" si="730"/>
        <v>1.0881090071050841</v>
      </c>
      <c r="CB321" s="1">
        <f t="shared" si="731"/>
        <v>1.0841310734649787</v>
      </c>
      <c r="CC321" s="1">
        <f t="shared" si="732"/>
        <v>1.0785386014496172</v>
      </c>
      <c r="CD321" s="1">
        <f t="shared" si="733"/>
        <v>1.0708498364107162</v>
      </c>
      <c r="CE321" s="1">
        <f t="shared" si="734"/>
        <v>1.06051219320519</v>
      </c>
      <c r="CF321" s="1">
        <f t="shared" si="735"/>
        <v>1.0469194865751579</v>
      </c>
      <c r="CG321" s="1">
        <f t="shared" si="736"/>
        <v>1.029440403941406</v>
      </c>
      <c r="CH321" s="1">
        <f t="shared" si="737"/>
        <v>1.0074582639654375</v>
      </c>
      <c r="CI321" s="1">
        <f t="shared" si="738"/>
        <v>0.98042043689516178</v>
      </c>
      <c r="CJ321" s="1">
        <f t="shared" si="739"/>
        <v>0.94789393360679375</v>
      </c>
      <c r="CK321" s="1">
        <f t="shared" si="740"/>
        <v>0.9096219084347319</v>
      </c>
      <c r="CL321" s="1">
        <f t="shared" si="741"/>
        <v>0.86557453147832464</v>
      </c>
      <c r="CM321" s="1">
        <f t="shared" si="742"/>
        <v>0.81598721664496443</v>
      </c>
      <c r="CN321" s="1">
        <f t="shared" si="743"/>
        <v>0.76137978647101379</v>
      </c>
      <c r="CO321" s="1">
        <f t="shared" si="744"/>
        <v>0.70255187843730427</v>
      </c>
      <c r="CP321" s="1">
        <f t="shared" si="745"/>
        <v>0.64055259136052511</v>
      </c>
      <c r="CQ321" s="1">
        <f t="shared" si="746"/>
        <v>0.57662565812877253</v>
      </c>
      <c r="CR321" s="1">
        <f t="shared" si="747"/>
        <v>0.51213477882965763</v>
      </c>
      <c r="CS321" s="1">
        <f t="shared" si="748"/>
        <v>0.44847656974878186</v>
      </c>
      <c r="CT321" s="1">
        <f t="shared" si="749"/>
        <v>0.38699036470525244</v>
      </c>
      <c r="CU321" s="1">
        <f t="shared" si="750"/>
        <v>0.32887451809140666</v>
      </c>
      <c r="CV321" s="1">
        <f t="shared" si="751"/>
        <v>0.27511783588038086</v>
      </c>
      <c r="CW321" s="1">
        <f t="shared" si="752"/>
        <v>0.22645250679551696</v>
      </c>
      <c r="CX321" s="1">
        <f t="shared" si="753"/>
        <v>0.18333184903251551</v>
      </c>
      <c r="CY321" s="1">
        <f t="shared" si="754"/>
        <v>0.1459328812188545</v>
      </c>
      <c r="CZ321" s="1">
        <f t="shared" si="755"/>
        <v>0.11418072627558339</v>
      </c>
      <c r="DA321" s="1">
        <f t="shared" si="756"/>
        <v>8.7789611635943468E-2</v>
      </c>
      <c r="DB321" s="1">
        <f t="shared" si="757"/>
        <v>6.6314001031268138E-2</v>
      </c>
      <c r="DC321" s="1">
        <f t="shared" si="758"/>
        <v>4.9203229788763805E-2</v>
      </c>
      <c r="DD321" s="1">
        <f t="shared" si="759"/>
        <v>3.5853772606183769E-2</v>
      </c>
      <c r="DE321" s="1">
        <f t="shared" si="760"/>
        <v>2.5654671558095261E-2</v>
      </c>
      <c r="DF321" s="1">
        <f t="shared" si="761"/>
        <v>1.8023357039731236E-2</v>
      </c>
      <c r="DG321" s="1">
        <f t="shared" si="762"/>
        <v>1.2430786799536421E-2</v>
      </c>
      <c r="DH321" s="1">
        <f t="shared" si="763"/>
        <v>8.4162617676064658E-3</v>
      </c>
      <c r="DI321" s="1">
        <f t="shared" si="764"/>
        <v>5.5933064275995384E-3</v>
      </c>
      <c r="DJ321" s="1">
        <f t="shared" si="765"/>
        <v>3.6485827395981432E-3</v>
      </c>
      <c r="DK321" s="1">
        <f t="shared" si="766"/>
        <v>2.3359802303108928E-3</v>
      </c>
      <c r="DL321" s="1">
        <f t="shared" si="767"/>
        <v>1.4678842489486616E-3</v>
      </c>
      <c r="DM321" s="1">
        <f t="shared" si="768"/>
        <v>9.0528445643644237E-4</v>
      </c>
      <c r="DN321" s="1">
        <f t="shared" si="769"/>
        <v>5.4795638594574048E-4</v>
      </c>
      <c r="DO321" s="1">
        <f t="shared" si="770"/>
        <v>3.255182887068314E-4</v>
      </c>
      <c r="DP321" s="1">
        <f t="shared" si="771"/>
        <v>1.897917861435884E-4</v>
      </c>
      <c r="DQ321" s="1">
        <f t="shared" si="772"/>
        <v>1.0860734734165931E-4</v>
      </c>
      <c r="DR321" s="1">
        <f t="shared" si="773"/>
        <v>6.1000112292871723E-5</v>
      </c>
      <c r="DS321" s="1">
        <f t="shared" si="774"/>
        <v>3.3628228201809768E-5</v>
      </c>
      <c r="DT321" s="1">
        <f t="shared" si="775"/>
        <v>1.8196745837406599E-5</v>
      </c>
      <c r="DU321" s="1">
        <f t="shared" si="776"/>
        <v>9.6653211050167147E-6</v>
      </c>
      <c r="DV321" s="1">
        <f t="shared" si="777"/>
        <v>5.0395276453236581E-6</v>
      </c>
      <c r="DW321" s="1">
        <f t="shared" si="778"/>
        <v>2.5794915035062244E-6</v>
      </c>
      <c r="DX321" s="1">
        <f t="shared" si="779"/>
        <v>1.2961946653785115E-6</v>
      </c>
      <c r="DY321" s="1">
        <f t="shared" si="780"/>
        <v>6.394706146515099E-7</v>
      </c>
      <c r="DZ321" s="1">
        <f t="shared" si="781"/>
        <v>3.0974811232228271E-7</v>
      </c>
      <c r="EA321" s="1">
        <f t="shared" si="782"/>
        <v>1.4731905072257175E-7</v>
      </c>
      <c r="EB321" s="1">
        <f t="shared" si="783"/>
        <v>6.8801298399639453E-8</v>
      </c>
      <c r="EC321" s="1">
        <f t="shared" si="784"/>
        <v>3.1553526089225326E-8</v>
      </c>
      <c r="ED321" s="1">
        <f t="shared" si="785"/>
        <v>1.4211483658583167E-8</v>
      </c>
      <c r="EE321" s="1">
        <f t="shared" si="786"/>
        <v>6.2863488409905402E-9</v>
      </c>
      <c r="EF321" s="1">
        <f t="shared" si="787"/>
        <v>2.7311957516039269E-9</v>
      </c>
      <c r="EG321" s="1">
        <f t="shared" si="788"/>
        <v>1.165549267433338E-9</v>
      </c>
      <c r="EH321" s="1">
        <f t="shared" si="789"/>
        <v>4.886078009115351E-10</v>
      </c>
      <c r="EI321" s="1">
        <f t="shared" si="790"/>
        <v>2.0121987600601927E-10</v>
      </c>
      <c r="EJ321" s="1">
        <f t="shared" si="791"/>
        <v>8.1412493209306116E-11</v>
      </c>
      <c r="EK321" s="1">
        <f t="shared" si="792"/>
        <v>3.2363096179197735E-11</v>
      </c>
      <c r="EL321" s="1">
        <f t="shared" si="793"/>
        <v>1.2640875200068838E-11</v>
      </c>
      <c r="EM321" s="1">
        <f t="shared" si="794"/>
        <v>4.8517855187433825E-12</v>
      </c>
      <c r="EN321" s="1">
        <f t="shared" si="795"/>
        <v>1.8300069179804262E-12</v>
      </c>
      <c r="EO321" s="1">
        <f t="shared" si="796"/>
        <v>6.7835940628975153E-13</v>
      </c>
      <c r="EP321" s="1">
        <f t="shared" si="797"/>
        <v>2.471452059445193E-13</v>
      </c>
      <c r="EQ321" s="1">
        <f t="shared" si="798"/>
        <v>8.8503183874079002E-14</v>
      </c>
      <c r="ER321" s="1">
        <f t="shared" si="799"/>
        <v>3.1153653649397255E-14</v>
      </c>
      <c r="ES321" s="1">
        <f t="shared" si="800"/>
        <v>1.0780312308524115E-14</v>
      </c>
      <c r="ET321" s="1">
        <f t="shared" si="801"/>
        <v>3.6673694146824728E-15</v>
      </c>
      <c r="EU321" s="1">
        <f t="shared" si="802"/>
        <v>1.2266126355787026E-15</v>
      </c>
      <c r="EV321" s="1">
        <f t="shared" si="803"/>
        <v>4.0338332918359809E-16</v>
      </c>
      <c r="EW321" s="1">
        <f t="shared" si="804"/>
        <v>1.3044103150672301E-16</v>
      </c>
      <c r="EX321" s="1">
        <f t="shared" si="805"/>
        <v>4.1478587480117895E-17</v>
      </c>
      <c r="EY321" s="1">
        <f t="shared" si="806"/>
        <v>1.2970996984545674E-17</v>
      </c>
      <c r="EZ321" s="1">
        <f t="shared" si="807"/>
        <v>3.9890618058963029E-18</v>
      </c>
      <c r="FA321" s="1">
        <f t="shared" si="808"/>
        <v>1.2057771199279772E-18</v>
      </c>
      <c r="FB321" s="1">
        <f t="shared" si="809"/>
        <v>3.5491625125855183E-19</v>
      </c>
      <c r="FC321" s="1">
        <f t="shared" si="810"/>
        <v>8.743159077904502E-20</v>
      </c>
      <c r="FD321" s="75">
        <f t="shared" si="661"/>
        <v>-8.743159077904502E-20</v>
      </c>
    </row>
    <row r="322" spans="7:160" x14ac:dyDescent="0.35">
      <c r="G322" t="str">
        <f t="shared" si="657"/>
        <v>Refd, t=1.53</v>
      </c>
      <c r="H322" s="76">
        <f t="shared" si="658"/>
        <v>1.5349999999999893</v>
      </c>
      <c r="I322" s="1">
        <f t="shared" si="659"/>
        <v>0</v>
      </c>
      <c r="J322" s="22">
        <f t="shared" si="660"/>
        <v>8.0878473788957124E-6</v>
      </c>
      <c r="K322" s="1">
        <f t="shared" si="662"/>
        <v>4.173756495347125E-5</v>
      </c>
      <c r="L322" s="1">
        <f t="shared" si="663"/>
        <v>1.0578295894186015E-4</v>
      </c>
      <c r="M322" s="1">
        <f t="shared" si="664"/>
        <v>2.210561183629108E-4</v>
      </c>
      <c r="N322" s="1">
        <f t="shared" si="665"/>
        <v>4.2027013328883693E-4</v>
      </c>
      <c r="O322" s="1">
        <f t="shared" si="666"/>
        <v>7.5343620148966156E-4</v>
      </c>
      <c r="P322" s="1">
        <f t="shared" si="667"/>
        <v>1.2949354019972503E-3</v>
      </c>
      <c r="Q322" s="1">
        <f t="shared" si="668"/>
        <v>2.1523018329208999E-3</v>
      </c>
      <c r="R322" s="1">
        <f t="shared" si="669"/>
        <v>3.4765124318802275E-3</v>
      </c>
      <c r="S322" s="1">
        <f t="shared" si="670"/>
        <v>5.4731985919826646E-3</v>
      </c>
      <c r="T322" s="1">
        <f t="shared" si="671"/>
        <v>8.4137116521934285E-3</v>
      </c>
      <c r="U322" s="1">
        <f t="shared" si="672"/>
        <v>1.2644439304757586E-2</v>
      </c>
      <c r="V322" s="1">
        <f t="shared" si="673"/>
        <v>1.8592273523887499E-2</v>
      </c>
      <c r="W322" s="1">
        <f t="shared" si="674"/>
        <v>2.6763798772632741E-2</v>
      </c>
      <c r="X322" s="1">
        <f t="shared" si="675"/>
        <v>3.7735746399356306E-2</v>
      </c>
      <c r="Y322" s="1">
        <f t="shared" si="676"/>
        <v>5.2134680060019006E-2</v>
      </c>
      <c r="Z322" s="1">
        <f t="shared" si="677"/>
        <v>7.0604819449706813E-2</v>
      </c>
      <c r="AA322" s="1">
        <f t="shared" si="678"/>
        <v>9.3764366120780207E-2</v>
      </c>
      <c r="AB322" s="1">
        <f t="shared" si="679"/>
        <v>0.12215253595860831</v>
      </c>
      <c r="AC322" s="1">
        <f t="shared" si="680"/>
        <v>0.15617147264920242</v>
      </c>
      <c r="AD322" s="1">
        <f t="shared" si="681"/>
        <v>0.19602896162630623</v>
      </c>
      <c r="AE322" s="1">
        <f t="shared" si="682"/>
        <v>0.24168899375337152</v>
      </c>
      <c r="AF322" s="1">
        <f t="shared" si="683"/>
        <v>0.29283739991438545</v>
      </c>
      <c r="AG322" s="1">
        <f t="shared" si="684"/>
        <v>0.34886878852239656</v>
      </c>
      <c r="AH322" s="1">
        <f t="shared" si="685"/>
        <v>0.40889887540734282</v>
      </c>
      <c r="AI322" s="1">
        <f t="shared" si="686"/>
        <v>0.47180324752890723</v>
      </c>
      <c r="AJ322" s="1">
        <f t="shared" si="687"/>
        <v>0.53628010935404036</v>
      </c>
      <c r="AK322" s="1">
        <f t="shared" si="688"/>
        <v>0.6009312143882114</v>
      </c>
      <c r="AL322" s="1">
        <f t="shared" si="689"/>
        <v>0.66435258338657799</v>
      </c>
      <c r="AM322" s="1">
        <f t="shared" si="690"/>
        <v>0.72522523175647069</v>
      </c>
      <c r="AN322" s="1">
        <f t="shared" si="691"/>
        <v>0.78239621926523217</v>
      </c>
      <c r="AO322" s="1">
        <f t="shared" si="692"/>
        <v>0.83494186030727569</v>
      </c>
      <c r="AP322" s="1">
        <f t="shared" si="693"/>
        <v>0.882207587133922</v>
      </c>
      <c r="AQ322" s="1">
        <f t="shared" si="694"/>
        <v>0.92382223960244458</v>
      </c>
      <c r="AR322" s="1">
        <f t="shared" si="695"/>
        <v>0.9596878793753173</v>
      </c>
      <c r="AS322" s="1">
        <f t="shared" si="696"/>
        <v>0.98994905337855654</v>
      </c>
      <c r="AT322" s="1">
        <f t="shared" si="697"/>
        <v>1.0149473670508524</v>
      </c>
      <c r="AU322" s="1">
        <f t="shared" si="698"/>
        <v>1.0351680863818842</v>
      </c>
      <c r="AV322" s="1">
        <f t="shared" si="699"/>
        <v>1.0511852984340495</v>
      </c>
      <c r="AW322" s="1">
        <f t="shared" si="700"/>
        <v>1.0636111290585948</v>
      </c>
      <c r="AX322" s="1">
        <f t="shared" si="701"/>
        <v>1.0730529569218639</v>
      </c>
      <c r="AY322" s="1">
        <f t="shared" si="702"/>
        <v>1.0800808156672637</v>
      </c>
      <c r="AZ322" s="1">
        <f t="shared" si="703"/>
        <v>1.0852055407473404</v>
      </c>
      <c r="BA322" s="1">
        <f t="shared" si="704"/>
        <v>1.0888669068001475</v>
      </c>
      <c r="BB322" s="1">
        <f t="shared" si="705"/>
        <v>1.0914301231694279</v>
      </c>
      <c r="BC322" s="1">
        <f t="shared" si="706"/>
        <v>1.0931886194593259</v>
      </c>
      <c r="BD322" s="1">
        <f t="shared" si="707"/>
        <v>1.0943709969015543</v>
      </c>
      <c r="BE322" s="1">
        <f t="shared" si="708"/>
        <v>1.0951502404246307</v>
      </c>
      <c r="BF322" s="1">
        <f t="shared" si="709"/>
        <v>1.0956536652398696</v>
      </c>
      <c r="BG322" s="1">
        <f t="shared" si="710"/>
        <v>1.0959725071827047</v>
      </c>
      <c r="BH322" s="1">
        <f t="shared" si="711"/>
        <v>1.0961704802206629</v>
      </c>
      <c r="BI322" s="1">
        <f t="shared" si="712"/>
        <v>1.0962909695266572</v>
      </c>
      <c r="BJ322" s="1">
        <f t="shared" si="713"/>
        <v>1.0963627835214231</v>
      </c>
      <c r="BK322" s="1">
        <f t="shared" si="714"/>
        <v>1.0964045530119892</v>
      </c>
      <c r="BL322" s="1">
        <f t="shared" si="715"/>
        <v>1.0964279523213052</v>
      </c>
      <c r="BM322" s="1">
        <f t="shared" si="716"/>
        <v>1.0964399439518679</v>
      </c>
      <c r="BN322" s="1">
        <f t="shared" si="717"/>
        <v>1.0964442329070521</v>
      </c>
      <c r="BO322" s="1">
        <f t="shared" si="718"/>
        <v>1.0964420744436465</v>
      </c>
      <c r="BP322" s="1">
        <f t="shared" si="719"/>
        <v>1.096432520790366</v>
      </c>
      <c r="BQ322" s="1">
        <f t="shared" si="720"/>
        <v>1.0964121255461146</v>
      </c>
      <c r="BR322" s="1">
        <f t="shared" si="721"/>
        <v>1.0963740540493252</v>
      </c>
      <c r="BS322" s="1">
        <f t="shared" si="722"/>
        <v>1.0963064786668857</v>
      </c>
      <c r="BT322" s="1">
        <f t="shared" si="723"/>
        <v>1.0961900763039107</v>
      </c>
      <c r="BU322" s="1">
        <f t="shared" si="724"/>
        <v>1.0959944020396128</v>
      </c>
      <c r="BV322" s="1">
        <f t="shared" si="725"/>
        <v>1.0956729033713353</v>
      </c>
      <c r="BW322" s="1">
        <f t="shared" si="726"/>
        <v>1.0951563847599488</v>
      </c>
      <c r="BX322" s="1">
        <f t="shared" si="727"/>
        <v>1.0943448552186963</v>
      </c>
      <c r="BY322" s="1">
        <f t="shared" si="728"/>
        <v>1.0930979132157608</v>
      </c>
      <c r="BZ322" s="1">
        <f t="shared" si="729"/>
        <v>1.0912241534329836</v>
      </c>
      <c r="CA322" s="1">
        <f t="shared" si="730"/>
        <v>1.0884705092104088</v>
      </c>
      <c r="CB322" s="1">
        <f t="shared" si="731"/>
        <v>1.0845129337564769</v>
      </c>
      <c r="CC322" s="1">
        <f t="shared" si="732"/>
        <v>1.0789502982104129</v>
      </c>
      <c r="CD322" s="1">
        <f t="shared" si="733"/>
        <v>1.0713037375001215</v>
      </c>
      <c r="CE322" s="1">
        <f t="shared" si="734"/>
        <v>1.0610237760475638</v>
      </c>
      <c r="CF322" s="1">
        <f t="shared" si="735"/>
        <v>1.0475072872955233</v>
      </c>
      <c r="CG322" s="1">
        <f t="shared" si="736"/>
        <v>1.0301255920781469</v>
      </c>
      <c r="CH322" s="1">
        <f t="shared" si="737"/>
        <v>1.0082637621900821</v>
      </c>
      <c r="CI322" s="1">
        <f t="shared" si="738"/>
        <v>0.98136955184840657</v>
      </c>
      <c r="CJ322" s="1">
        <f t="shared" si="739"/>
        <v>0.94900853230323035</v>
      </c>
      <c r="CK322" s="1">
        <f t="shared" si="740"/>
        <v>0.91092025690660294</v>
      </c>
      <c r="CL322" s="1">
        <f t="shared" si="741"/>
        <v>0.86706899516260272</v>
      </c>
      <c r="CM322" s="1">
        <f t="shared" si="742"/>
        <v>0.81768208866656511</v>
      </c>
      <c r="CN322" s="1">
        <f t="shared" si="743"/>
        <v>0.76326954347824483</v>
      </c>
      <c r="CO322" s="1">
        <f t="shared" si="744"/>
        <v>0.70462015105851739</v>
      </c>
      <c r="CP322" s="1">
        <f t="shared" si="745"/>
        <v>0.642772072638919</v>
      </c>
      <c r="CQ322" s="1">
        <f t="shared" si="746"/>
        <v>0.57895906377508477</v>
      </c>
      <c r="CR322" s="1">
        <f t="shared" si="747"/>
        <v>0.51453683356070123</v>
      </c>
      <c r="CS322" s="1">
        <f t="shared" si="748"/>
        <v>0.45089684793134638</v>
      </c>
      <c r="CT322" s="1">
        <f t="shared" si="749"/>
        <v>0.38937668757989052</v>
      </c>
      <c r="CU322" s="1">
        <f t="shared" si="750"/>
        <v>0.33117652770166212</v>
      </c>
      <c r="CV322" s="1">
        <f t="shared" si="751"/>
        <v>0.27729034286825738</v>
      </c>
      <c r="CW322" s="1">
        <f t="shared" si="752"/>
        <v>0.22845824903960274</v>
      </c>
      <c r="CX322" s="1">
        <f t="shared" si="753"/>
        <v>0.18514339187234238</v>
      </c>
      <c r="CY322" s="1">
        <f t="shared" si="754"/>
        <v>0.1475335188098586</v>
      </c>
      <c r="CZ322" s="1">
        <f t="shared" si="755"/>
        <v>0.11556438303692891</v>
      </c>
      <c r="DA322" s="1">
        <f t="shared" si="756"/>
        <v>8.8959868423238692E-2</v>
      </c>
      <c r="DB322" s="1">
        <f t="shared" si="757"/>
        <v>6.7282463321680835E-2</v>
      </c>
      <c r="DC322" s="1">
        <f t="shared" si="758"/>
        <v>4.9987503993084541E-2</v>
      </c>
      <c r="DD322" s="1">
        <f t="shared" si="759"/>
        <v>3.6475320304496961E-2</v>
      </c>
      <c r="DE322" s="1">
        <f t="shared" si="760"/>
        <v>2.6136776980594651E-2</v>
      </c>
      <c r="DF322" s="1">
        <f t="shared" si="761"/>
        <v>1.8389382974939045E-2</v>
      </c>
      <c r="DG322" s="1">
        <f t="shared" si="762"/>
        <v>1.2702822838273734E-2</v>
      </c>
      <c r="DH322" s="1">
        <f t="shared" si="763"/>
        <v>8.6141997396570625E-3</v>
      </c>
      <c r="DI322" s="1">
        <f t="shared" si="764"/>
        <v>5.7343209729925817E-3</v>
      </c>
      <c r="DJ322" s="1">
        <f t="shared" si="765"/>
        <v>3.7469556155817177E-3</v>
      </c>
      <c r="DK322" s="1">
        <f t="shared" si="766"/>
        <v>2.4031862857085383E-3</v>
      </c>
      <c r="DL322" s="1">
        <f t="shared" si="767"/>
        <v>1.5128527297741002E-3</v>
      </c>
      <c r="DM322" s="1">
        <f t="shared" si="768"/>
        <v>9.3475717401341179E-4</v>
      </c>
      <c r="DN322" s="1">
        <f t="shared" si="769"/>
        <v>5.6687937812175033E-4</v>
      </c>
      <c r="DO322" s="1">
        <f t="shared" si="770"/>
        <v>3.3742145957941166E-4</v>
      </c>
      <c r="DP322" s="1">
        <f t="shared" si="771"/>
        <v>1.9712820882294613E-4</v>
      </c>
      <c r="DQ322" s="1">
        <f t="shared" si="772"/>
        <v>1.1303833360676286E-4</v>
      </c>
      <c r="DR322" s="1">
        <f t="shared" si="773"/>
        <v>6.3622858993209986E-5</v>
      </c>
      <c r="DS322" s="1">
        <f t="shared" si="774"/>
        <v>3.5149818018292181E-5</v>
      </c>
      <c r="DT322" s="1">
        <f t="shared" si="775"/>
        <v>1.9062051259557655E-5</v>
      </c>
      <c r="DU322" s="1">
        <f t="shared" si="776"/>
        <v>1.0147731866094069E-5</v>
      </c>
      <c r="DV322" s="1">
        <f t="shared" si="777"/>
        <v>5.3032125366050645E-6</v>
      </c>
      <c r="DW322" s="1">
        <f t="shared" si="778"/>
        <v>2.7208164963270517E-6</v>
      </c>
      <c r="DX322" s="1">
        <f t="shared" si="779"/>
        <v>1.3704730950954858E-6</v>
      </c>
      <c r="DY322" s="1">
        <f t="shared" si="780"/>
        <v>6.7775844695201106E-7</v>
      </c>
      <c r="DZ322" s="1">
        <f t="shared" si="781"/>
        <v>3.2910596642224798E-7</v>
      </c>
      <c r="EA322" s="1">
        <f t="shared" si="782"/>
        <v>1.569195932620657E-7</v>
      </c>
      <c r="EB322" s="1">
        <f t="shared" si="783"/>
        <v>7.3472406662524397E-8</v>
      </c>
      <c r="EC322" s="1">
        <f t="shared" si="784"/>
        <v>3.3783361591328449E-8</v>
      </c>
      <c r="ED322" s="1">
        <f t="shared" si="785"/>
        <v>1.5255956763131942E-8</v>
      </c>
      <c r="EE322" s="1">
        <f t="shared" si="786"/>
        <v>6.7664532498894264E-9</v>
      </c>
      <c r="EF322" s="1">
        <f t="shared" si="787"/>
        <v>2.9477816670405493E-9</v>
      </c>
      <c r="EG322" s="1">
        <f t="shared" si="788"/>
        <v>1.2614501304655742E-9</v>
      </c>
      <c r="EH322" s="1">
        <f t="shared" si="789"/>
        <v>5.3029031581979068E-10</v>
      </c>
      <c r="EI322" s="1">
        <f t="shared" si="790"/>
        <v>2.190053442571345E-10</v>
      </c>
      <c r="EJ322" s="1">
        <f t="shared" si="791"/>
        <v>8.8863194597224402E-11</v>
      </c>
      <c r="EK322" s="1">
        <f t="shared" si="792"/>
        <v>3.5427807105378591E-11</v>
      </c>
      <c r="EL322" s="1">
        <f t="shared" si="793"/>
        <v>1.3878764971737568E-11</v>
      </c>
      <c r="EM322" s="1">
        <f t="shared" si="794"/>
        <v>5.342821900288879E-12</v>
      </c>
      <c r="EN322" s="1">
        <f t="shared" si="795"/>
        <v>2.02131057856814E-12</v>
      </c>
      <c r="EO322" s="1">
        <f t="shared" si="796"/>
        <v>7.5156579858157215E-13</v>
      </c>
      <c r="EP322" s="1">
        <f t="shared" si="797"/>
        <v>2.7466394720016591E-13</v>
      </c>
      <c r="EQ322" s="1">
        <f t="shared" si="798"/>
        <v>9.8665651916557106E-14</v>
      </c>
      <c r="ER322" s="1">
        <f t="shared" si="799"/>
        <v>3.4840861560555297E-14</v>
      </c>
      <c r="ES322" s="1">
        <f t="shared" si="800"/>
        <v>1.2094810837292756E-14</v>
      </c>
      <c r="ET322" s="1">
        <f t="shared" si="801"/>
        <v>4.1278616982255502E-15</v>
      </c>
      <c r="EU322" s="1">
        <f t="shared" si="802"/>
        <v>1.3851456096467751E-15</v>
      </c>
      <c r="EV322" s="1">
        <f t="shared" si="803"/>
        <v>4.5702305649058623E-16</v>
      </c>
      <c r="EW322" s="1">
        <f t="shared" si="804"/>
        <v>1.4827949328315737E-16</v>
      </c>
      <c r="EX322" s="1">
        <f t="shared" si="805"/>
        <v>4.7309891490256512E-17</v>
      </c>
      <c r="EY322" s="1">
        <f t="shared" si="806"/>
        <v>1.4844882005530395E-17</v>
      </c>
      <c r="EZ322" s="1">
        <f t="shared" si="807"/>
        <v>4.5810313520530636E-18</v>
      </c>
      <c r="FA322" s="1">
        <f t="shared" si="808"/>
        <v>1.3894965864769373E-18</v>
      </c>
      <c r="FB322" s="1">
        <f t="shared" si="809"/>
        <v>4.1037579521741256E-19</v>
      </c>
      <c r="FC322" s="1">
        <f t="shared" si="810"/>
        <v>1.0137280735239159E-19</v>
      </c>
      <c r="FD322" s="75">
        <f t="shared" si="661"/>
        <v>-1.0137280735239159E-19</v>
      </c>
    </row>
    <row r="323" spans="7:160" x14ac:dyDescent="0.35">
      <c r="G323" t="str">
        <f t="shared" si="657"/>
        <v>Refd, t=1.54</v>
      </c>
      <c r="H323" s="76">
        <f t="shared" si="658"/>
        <v>1.5399999999999892</v>
      </c>
      <c r="I323" s="1">
        <f t="shared" si="659"/>
        <v>0</v>
      </c>
      <c r="J323" s="22">
        <f t="shared" si="660"/>
        <v>7.9984806461172879E-6</v>
      </c>
      <c r="K323" s="1">
        <f t="shared" si="662"/>
        <v>4.1275148065006132E-5</v>
      </c>
      <c r="L323" s="1">
        <f t="shared" si="663"/>
        <v>1.0460444500180845E-4</v>
      </c>
      <c r="M323" s="1">
        <f t="shared" si="664"/>
        <v>2.1857448973909544E-4</v>
      </c>
      <c r="N323" s="1">
        <f t="shared" si="665"/>
        <v>4.1551037905711909E-4</v>
      </c>
      <c r="O323" s="1">
        <f t="shared" si="666"/>
        <v>7.4482614870500456E-4</v>
      </c>
      <c r="P323" s="1">
        <f t="shared" si="667"/>
        <v>1.2800148761411237E-3</v>
      </c>
      <c r="Q323" s="1">
        <f t="shared" si="668"/>
        <v>2.1273370334883622E-3</v>
      </c>
      <c r="R323" s="1">
        <f t="shared" si="669"/>
        <v>3.4360111067642772E-3</v>
      </c>
      <c r="S323" s="1">
        <f t="shared" si="670"/>
        <v>5.4093370228659836E-3</v>
      </c>
      <c r="T323" s="1">
        <f t="shared" si="671"/>
        <v>8.3157071819111566E-3</v>
      </c>
      <c r="U323" s="1">
        <f t="shared" si="672"/>
        <v>1.2497931107944617E-2</v>
      </c>
      <c r="V323" s="1">
        <f t="shared" si="673"/>
        <v>1.8378806280107126E-2</v>
      </c>
      <c r="W323" s="1">
        <f t="shared" si="674"/>
        <v>2.6460533080489904E-2</v>
      </c>
      <c r="X323" s="1">
        <f t="shared" si="675"/>
        <v>3.7315538258122276E-2</v>
      </c>
      <c r="Y323" s="1">
        <f t="shared" si="676"/>
        <v>5.1566670666120244E-2</v>
      </c>
      <c r="Z323" s="1">
        <f t="shared" si="677"/>
        <v>6.9855648074776219E-2</v>
      </c>
      <c r="AA323" s="1">
        <f t="shared" si="678"/>
        <v>9.2800058691263135E-2</v>
      </c>
      <c r="AB323" s="1">
        <f t="shared" si="679"/>
        <v>0.12094103189989484</v>
      </c>
      <c r="AC323" s="1">
        <f t="shared" si="680"/>
        <v>0.1546856419403865</v>
      </c>
      <c r="AD323" s="1">
        <f t="shared" si="681"/>
        <v>0.19424984970179754</v>
      </c>
      <c r="AE323" s="1">
        <f t="shared" si="682"/>
        <v>0.23960893606710265</v>
      </c>
      <c r="AF323" s="1">
        <f t="shared" si="683"/>
        <v>0.29046259391807772</v>
      </c>
      <c r="AG323" s="1">
        <f t="shared" si="684"/>
        <v>0.34622091735980282</v>
      </c>
      <c r="AH323" s="1">
        <f t="shared" si="685"/>
        <v>0.40601545382694082</v>
      </c>
      <c r="AI323" s="1">
        <f t="shared" si="686"/>
        <v>0.46873650181762438</v>
      </c>
      <c r="AJ323" s="1">
        <f t="shared" si="687"/>
        <v>0.53309439057429686</v>
      </c>
      <c r="AK323" s="1">
        <f t="shared" si="688"/>
        <v>0.59769914737386887</v>
      </c>
      <c r="AL323" s="1">
        <f t="shared" si="689"/>
        <v>0.6611503367604703</v>
      </c>
      <c r="AM323" s="1">
        <f t="shared" si="690"/>
        <v>0.72212742284494591</v>
      </c>
      <c r="AN323" s="1">
        <f t="shared" si="691"/>
        <v>0.77947101823178511</v>
      </c>
      <c r="AO323" s="1">
        <f t="shared" si="692"/>
        <v>0.83224682141168882</v>
      </c>
      <c r="AP323" s="1">
        <f t="shared" si="693"/>
        <v>0.87978662010104425</v>
      </c>
      <c r="AQ323" s="1">
        <f t="shared" si="694"/>
        <v>0.92170396378399233</v>
      </c>
      <c r="AR323" s="1">
        <f t="shared" si="695"/>
        <v>0.95788540999063454</v>
      </c>
      <c r="AS323" s="1">
        <f t="shared" si="696"/>
        <v>0.98846108669517596</v>
      </c>
      <c r="AT323" s="1">
        <f t="shared" si="697"/>
        <v>1.0137602886096841</v>
      </c>
      <c r="AU323" s="1">
        <f t="shared" si="698"/>
        <v>1.0342587413849782</v>
      </c>
      <c r="AV323" s="1">
        <f t="shared" si="699"/>
        <v>1.0505240414469197</v>
      </c>
      <c r="AW323" s="1">
        <f t="shared" si="700"/>
        <v>1.0631648044981092</v>
      </c>
      <c r="AX323" s="1">
        <f t="shared" si="701"/>
        <v>1.0727875369797146</v>
      </c>
      <c r="AY323" s="1">
        <f t="shared" si="702"/>
        <v>1.0799635188032624</v>
      </c>
      <c r="AZ323" s="1">
        <f t="shared" si="703"/>
        <v>1.0852063525324416</v>
      </c>
      <c r="BA323" s="1">
        <f t="shared" si="704"/>
        <v>1.0889595104639207</v>
      </c>
      <c r="BB323" s="1">
        <f t="shared" si="705"/>
        <v>1.0915923102982468</v>
      </c>
      <c r="BC323" s="1">
        <f t="shared" si="706"/>
        <v>1.0934022885796946</v>
      </c>
      <c r="BD323" s="1">
        <f t="shared" si="707"/>
        <v>1.0946218609293223</v>
      </c>
      <c r="BE323" s="1">
        <f t="shared" si="708"/>
        <v>1.095427358275489</v>
      </c>
      <c r="BF323" s="1">
        <f t="shared" si="709"/>
        <v>1.0959488948538567</v>
      </c>
      <c r="BG323" s="1">
        <f t="shared" si="710"/>
        <v>1.0962799532591101</v>
      </c>
      <c r="BH323" s="1">
        <f t="shared" si="711"/>
        <v>1.0964859853368289</v>
      </c>
      <c r="BI323" s="1">
        <f t="shared" si="712"/>
        <v>1.0966116755859441</v>
      </c>
      <c r="BJ323" s="1">
        <f t="shared" si="713"/>
        <v>1.0966867735081927</v>
      </c>
      <c r="BK323" s="1">
        <f t="shared" si="714"/>
        <v>1.0967305713012518</v>
      </c>
      <c r="BL323" s="1">
        <f t="shared" si="715"/>
        <v>1.0967551948298624</v>
      </c>
      <c r="BM323" s="1">
        <f t="shared" si="716"/>
        <v>1.0967679062616265</v>
      </c>
      <c r="BN323" s="1">
        <f t="shared" si="717"/>
        <v>1.096772604041045</v>
      </c>
      <c r="BO323" s="1">
        <f t="shared" si="718"/>
        <v>1.0967706652426445</v>
      </c>
      <c r="BP323" s="1">
        <f t="shared" si="719"/>
        <v>1.0967612180715562</v>
      </c>
      <c r="BQ323" s="1">
        <f t="shared" si="720"/>
        <v>1.096740865944424</v>
      </c>
      <c r="BR323" s="1">
        <f t="shared" si="721"/>
        <v>1.0967028144028446</v>
      </c>
      <c r="BS323" s="1">
        <f t="shared" si="722"/>
        <v>1.0966352829276802</v>
      </c>
      <c r="BT323" s="1">
        <f t="shared" si="723"/>
        <v>1.096519022209741</v>
      </c>
      <c r="BU323" s="1">
        <f t="shared" si="724"/>
        <v>1.0963237140868707</v>
      </c>
      <c r="BV323" s="1">
        <f t="shared" si="725"/>
        <v>1.0960030217216115</v>
      </c>
      <c r="BW323" s="1">
        <f t="shared" si="726"/>
        <v>1.0954881020466474</v>
      </c>
      <c r="BX323" s="1">
        <f t="shared" si="727"/>
        <v>1.0946795139150649</v>
      </c>
      <c r="BY323" s="1">
        <f t="shared" si="728"/>
        <v>1.0934376741039955</v>
      </c>
      <c r="BZ323" s="1">
        <f t="shared" si="729"/>
        <v>1.0915723394765025</v>
      </c>
      <c r="CA323" s="1">
        <f t="shared" si="730"/>
        <v>1.0888320176949886</v>
      </c>
      <c r="CB323" s="1">
        <f t="shared" si="731"/>
        <v>1.0848946925484013</v>
      </c>
      <c r="CC323" s="1">
        <f t="shared" si="732"/>
        <v>1.0793617202501917</v>
      </c>
      <c r="CD323" s="1">
        <f t="shared" si="733"/>
        <v>1.0717571037932991</v>
      </c>
      <c r="CE323" s="1">
        <f t="shared" si="734"/>
        <v>1.0615344558995043</v>
      </c>
      <c r="CF323" s="1">
        <f t="shared" si="735"/>
        <v>1.0480936913872245</v>
      </c>
      <c r="CG323" s="1">
        <f t="shared" si="736"/>
        <v>1.030808755803359</v>
      </c>
      <c r="CH323" s="1">
        <f t="shared" si="737"/>
        <v>1.0090664790991721</v>
      </c>
      <c r="CI323" s="1">
        <f t="shared" si="738"/>
        <v>0.98231502281616156</v>
      </c>
      <c r="CJ323" s="1">
        <f t="shared" si="739"/>
        <v>0.95011856325093069</v>
      </c>
      <c r="CK323" s="1">
        <f t="shared" si="740"/>
        <v>0.91221311898572588</v>
      </c>
      <c r="CL323" s="1">
        <f t="shared" si="741"/>
        <v>0.86855714327333478</v>
      </c>
      <c r="CM323" s="1">
        <f t="shared" si="742"/>
        <v>0.81937000052857012</v>
      </c>
      <c r="CN323" s="1">
        <f t="shared" si="743"/>
        <v>0.76515197544957514</v>
      </c>
      <c r="CO323" s="1">
        <f t="shared" si="744"/>
        <v>0.70668109562531245</v>
      </c>
      <c r="CP323" s="1">
        <f t="shared" si="745"/>
        <v>0.64498464079257389</v>
      </c>
      <c r="CQ323" s="1">
        <f t="shared" si="746"/>
        <v>0.58128640832574041</v>
      </c>
      <c r="CR323" s="1">
        <f t="shared" si="747"/>
        <v>0.51693409207065522</v>
      </c>
      <c r="CS323" s="1">
        <f t="shared" si="748"/>
        <v>0.45331393945827969</v>
      </c>
      <c r="CT323" s="1">
        <f t="shared" si="749"/>
        <v>0.39176167197989964</v>
      </c>
      <c r="CU323" s="1">
        <f t="shared" si="750"/>
        <v>0.33347915337528217</v>
      </c>
      <c r="CV323" s="1">
        <f t="shared" si="751"/>
        <v>0.27946538403534754</v>
      </c>
      <c r="CW323" s="1">
        <f t="shared" si="752"/>
        <v>0.23046827086743429</v>
      </c>
      <c r="CX323" s="1">
        <f t="shared" si="753"/>
        <v>0.1869606727670487</v>
      </c>
      <c r="CY323" s="1">
        <f t="shared" si="754"/>
        <v>0.14914098557010835</v>
      </c>
      <c r="CZ323" s="1">
        <f t="shared" si="755"/>
        <v>0.11695555240853435</v>
      </c>
      <c r="DA323" s="1">
        <f t="shared" si="756"/>
        <v>9.0137913769486183E-2</v>
      </c>
      <c r="DB323" s="1">
        <f t="shared" si="757"/>
        <v>6.825861836372539E-2</v>
      </c>
      <c r="DC323" s="1">
        <f t="shared" si="758"/>
        <v>5.0779065827545371E-2</v>
      </c>
      <c r="DD323" s="1">
        <f t="shared" si="759"/>
        <v>3.710351947155565E-2</v>
      </c>
      <c r="DE323" s="1">
        <f t="shared" si="760"/>
        <v>2.6624749800590517E-2</v>
      </c>
      <c r="DF323" s="1">
        <f t="shared" si="761"/>
        <v>1.8760422827465064E-2</v>
      </c>
      <c r="DG323" s="1">
        <f t="shared" si="762"/>
        <v>1.2979016825748254E-2</v>
      </c>
      <c r="DH323" s="1">
        <f t="shared" si="763"/>
        <v>8.8154885417397692E-3</v>
      </c>
      <c r="DI323" s="1">
        <f t="shared" si="764"/>
        <v>5.8779626392264526E-3</v>
      </c>
      <c r="DJ323" s="1">
        <f t="shared" si="765"/>
        <v>3.8473341585668164E-3</v>
      </c>
      <c r="DK323" s="1">
        <f t="shared" si="766"/>
        <v>2.4718845195987188E-3</v>
      </c>
      <c r="DL323" s="1">
        <f t="shared" si="767"/>
        <v>1.5589037617484696E-3</v>
      </c>
      <c r="DM323" s="1">
        <f t="shared" si="768"/>
        <v>9.6499616854130437E-4</v>
      </c>
      <c r="DN323" s="1">
        <f t="shared" si="769"/>
        <v>5.8633184629454046E-4</v>
      </c>
      <c r="DO323" s="1">
        <f t="shared" si="770"/>
        <v>3.4968191891347056E-4</v>
      </c>
      <c r="DP323" s="1">
        <f t="shared" si="771"/>
        <v>2.0470017604816391E-4</v>
      </c>
      <c r="DQ323" s="1">
        <f t="shared" si="772"/>
        <v>1.1762108125409027E-4</v>
      </c>
      <c r="DR323" s="1">
        <f t="shared" si="773"/>
        <v>6.6341197991620339E-5</v>
      </c>
      <c r="DS323" s="1">
        <f t="shared" si="774"/>
        <v>3.6730290276902683E-5</v>
      </c>
      <c r="DT323" s="1">
        <f t="shared" si="775"/>
        <v>1.9962835427611533E-5</v>
      </c>
      <c r="DU323" s="1">
        <f t="shared" si="776"/>
        <v>1.0651058706590088E-5</v>
      </c>
      <c r="DV323" s="1">
        <f t="shared" si="777"/>
        <v>5.5789651377559485E-6</v>
      </c>
      <c r="DW323" s="1">
        <f t="shared" si="778"/>
        <v>2.8689570069362747E-6</v>
      </c>
      <c r="DX323" s="1">
        <f t="shared" si="779"/>
        <v>1.4485202440811533E-6</v>
      </c>
      <c r="DY323" s="1">
        <f t="shared" si="780"/>
        <v>7.1808706063649404E-7</v>
      </c>
      <c r="DZ323" s="1">
        <f t="shared" si="781"/>
        <v>3.495462250900464E-7</v>
      </c>
      <c r="EA323" s="1">
        <f t="shared" si="782"/>
        <v>1.6708254467005841E-7</v>
      </c>
      <c r="EB323" s="1">
        <f t="shared" si="783"/>
        <v>7.8429840260577732E-8</v>
      </c>
      <c r="EC323" s="1">
        <f t="shared" si="784"/>
        <v>3.6156048704859557E-8</v>
      </c>
      <c r="ED323" s="1">
        <f t="shared" si="785"/>
        <v>1.6370284984922617E-8</v>
      </c>
      <c r="EE323" s="1">
        <f t="shared" si="786"/>
        <v>7.2800439093894856E-9</v>
      </c>
      <c r="EF323" s="1">
        <f t="shared" si="787"/>
        <v>3.1801057901376922E-9</v>
      </c>
      <c r="EG323" s="1">
        <f t="shared" si="788"/>
        <v>1.3646041595827196E-9</v>
      </c>
      <c r="EH323" s="1">
        <f t="shared" si="789"/>
        <v>5.7525110130650365E-10</v>
      </c>
      <c r="EI323" s="1">
        <f t="shared" si="790"/>
        <v>2.3824414913120267E-10</v>
      </c>
      <c r="EJ323" s="1">
        <f t="shared" si="791"/>
        <v>9.6945943361018367E-11</v>
      </c>
      <c r="EK323" s="1">
        <f t="shared" si="792"/>
        <v>3.8762199566470325E-11</v>
      </c>
      <c r="EL323" s="1">
        <f t="shared" si="793"/>
        <v>1.5229562983835674E-11</v>
      </c>
      <c r="EM323" s="1">
        <f t="shared" si="794"/>
        <v>5.8802484767902964E-12</v>
      </c>
      <c r="EN323" s="1">
        <f t="shared" si="795"/>
        <v>2.2313212687703483E-12</v>
      </c>
      <c r="EO323" s="1">
        <f t="shared" si="796"/>
        <v>8.3217697198768999E-13</v>
      </c>
      <c r="EP323" s="1">
        <f t="shared" si="797"/>
        <v>3.0506007253584138E-13</v>
      </c>
      <c r="EQ323" s="1">
        <f t="shared" si="798"/>
        <v>1.0992588644708154E-13</v>
      </c>
      <c r="ER323" s="1">
        <f t="shared" si="799"/>
        <v>3.8939309904071271E-14</v>
      </c>
      <c r="ES323" s="1">
        <f t="shared" si="800"/>
        <v>1.3560596313649027E-14</v>
      </c>
      <c r="ET323" s="1">
        <f t="shared" si="801"/>
        <v>4.6430142804096189E-15</v>
      </c>
      <c r="EU323" s="1">
        <f t="shared" si="802"/>
        <v>1.563076339759857E-15</v>
      </c>
      <c r="EV323" s="1">
        <f t="shared" si="803"/>
        <v>5.1742490628131653E-16</v>
      </c>
      <c r="EW323" s="1">
        <f t="shared" si="804"/>
        <v>1.6843379616478844E-16</v>
      </c>
      <c r="EX323" s="1">
        <f t="shared" si="805"/>
        <v>5.3920432825666919E-17</v>
      </c>
      <c r="EY323" s="1">
        <f t="shared" si="806"/>
        <v>1.6976401695174114E-17</v>
      </c>
      <c r="EZ323" s="1">
        <f t="shared" si="807"/>
        <v>5.2567008241702723E-18</v>
      </c>
      <c r="FA323" s="1">
        <f t="shared" si="808"/>
        <v>1.599916396956363E-18</v>
      </c>
      <c r="FB323" s="1">
        <f t="shared" si="809"/>
        <v>4.7410934725652982E-19</v>
      </c>
      <c r="FC323" s="1">
        <f t="shared" si="810"/>
        <v>1.1743769507955569E-19</v>
      </c>
      <c r="FD323" s="75">
        <f t="shared" si="661"/>
        <v>-1.1743769507955569E-19</v>
      </c>
    </row>
    <row r="324" spans="7:160" x14ac:dyDescent="0.35">
      <c r="G324" t="str">
        <f t="shared" si="657"/>
        <v>Refd, t=1.54</v>
      </c>
      <c r="H324" s="76">
        <f t="shared" si="658"/>
        <v>1.544999999999989</v>
      </c>
      <c r="I324" s="1">
        <f t="shared" si="659"/>
        <v>0</v>
      </c>
      <c r="J324" s="22">
        <f t="shared" si="660"/>
        <v>7.9100393192225948E-6</v>
      </c>
      <c r="K324" s="1">
        <f t="shared" si="662"/>
        <v>4.0817552329381856E-5</v>
      </c>
      <c r="L324" s="1">
        <f t="shared" si="663"/>
        <v>1.034383912183379E-4</v>
      </c>
      <c r="M324" s="1">
        <f t="shared" si="664"/>
        <v>2.1611959968453935E-4</v>
      </c>
      <c r="N324" s="1">
        <f t="shared" si="665"/>
        <v>4.108030211890747E-4</v>
      </c>
      <c r="O324" s="1">
        <f t="shared" si="666"/>
        <v>7.3631295494208302E-4</v>
      </c>
      <c r="P324" s="1">
        <f t="shared" si="667"/>
        <v>1.265265586573262E-3</v>
      </c>
      <c r="Q324" s="1">
        <f t="shared" si="668"/>
        <v>2.1026635981071544E-3</v>
      </c>
      <c r="R324" s="1">
        <f t="shared" si="669"/>
        <v>3.3959884567157099E-3</v>
      </c>
      <c r="S324" s="1">
        <f t="shared" si="670"/>
        <v>5.346236026379219E-3</v>
      </c>
      <c r="T324" s="1">
        <f t="shared" si="671"/>
        <v>8.2188725975889578E-3</v>
      </c>
      <c r="U324" s="1">
        <f t="shared" si="672"/>
        <v>1.2353165858809294E-2</v>
      </c>
      <c r="V324" s="1">
        <f t="shared" si="673"/>
        <v>1.816785493564306E-2</v>
      </c>
      <c r="W324" s="1">
        <f t="shared" si="674"/>
        <v>2.616078642938734E-2</v>
      </c>
      <c r="X324" s="1">
        <f t="shared" si="675"/>
        <v>3.6900099529251072E-2</v>
      </c>
      <c r="Y324" s="1">
        <f t="shared" si="676"/>
        <v>5.1004923566571873E-2</v>
      </c>
      <c r="Z324" s="1">
        <f t="shared" si="677"/>
        <v>6.9114439577923667E-2</v>
      </c>
      <c r="AA324" s="1">
        <f t="shared" si="678"/>
        <v>9.1845551076223886E-2</v>
      </c>
      <c r="AB324" s="1">
        <f t="shared" si="679"/>
        <v>0.11974119042481862</v>
      </c>
      <c r="AC324" s="1">
        <f t="shared" si="680"/>
        <v>0.1532132156784847</v>
      </c>
      <c r="AD324" s="1">
        <f t="shared" si="681"/>
        <v>0.19248558986655306</v>
      </c>
      <c r="AE324" s="1">
        <f t="shared" si="682"/>
        <v>0.2375447003332469</v>
      </c>
      <c r="AF324" s="1">
        <f t="shared" si="683"/>
        <v>0.28810392979151428</v>
      </c>
      <c r="AG324" s="1">
        <f t="shared" si="684"/>
        <v>0.34358872142693353</v>
      </c>
      <c r="AH324" s="1">
        <f t="shared" si="685"/>
        <v>0.40314637611248461</v>
      </c>
      <c r="AI324" s="1">
        <f t="shared" si="686"/>
        <v>0.46568190162314416</v>
      </c>
      <c r="AJ324" s="1">
        <f t="shared" si="687"/>
        <v>0.52991783399940307</v>
      </c>
      <c r="AK324" s="1">
        <f t="shared" si="688"/>
        <v>0.5944726375999202</v>
      </c>
      <c r="AL324" s="1">
        <f t="shared" si="689"/>
        <v>0.65794965065308719</v>
      </c>
      <c r="AM324" s="1">
        <f t="shared" si="690"/>
        <v>0.71902705787555721</v>
      </c>
      <c r="AN324" s="1">
        <f t="shared" si="691"/>
        <v>0.77653930786772485</v>
      </c>
      <c r="AO324" s="1">
        <f t="shared" si="692"/>
        <v>0.82954174556128613</v>
      </c>
      <c r="AP324" s="1">
        <f t="shared" si="693"/>
        <v>0.87735272730033242</v>
      </c>
      <c r="AQ324" s="1">
        <f t="shared" si="694"/>
        <v>0.9195706557052199</v>
      </c>
      <c r="AR324" s="1">
        <f t="shared" si="695"/>
        <v>0.95606664804448083</v>
      </c>
      <c r="AS324" s="1">
        <f t="shared" si="696"/>
        <v>0.98695639867244744</v>
      </c>
      <c r="AT324" s="1">
        <f t="shared" si="697"/>
        <v>1.0125568092276771</v>
      </c>
      <c r="AU324" s="1">
        <f t="shared" si="698"/>
        <v>1.0333339328284643</v>
      </c>
      <c r="AV324" s="1">
        <f t="shared" si="699"/>
        <v>1.0498487144793023</v>
      </c>
      <c r="AW324" s="1">
        <f t="shared" si="700"/>
        <v>1.0627060914866471</v>
      </c>
      <c r="AX324" s="1">
        <f t="shared" si="701"/>
        <v>1.0725115404421137</v>
      </c>
      <c r="AY324" s="1">
        <f t="shared" si="702"/>
        <v>1.0798374536854807</v>
      </c>
      <c r="AZ324" s="1">
        <f t="shared" si="703"/>
        <v>1.0852000983457175</v>
      </c>
      <c r="BA324" s="1">
        <f t="shared" si="704"/>
        <v>1.089046575283878</v>
      </c>
      <c r="BB324" s="1">
        <f t="shared" si="705"/>
        <v>1.0917502727559389</v>
      </c>
      <c r="BC324" s="1">
        <f t="shared" si="706"/>
        <v>1.0936128226754027</v>
      </c>
      <c r="BD324" s="1">
        <f t="shared" si="707"/>
        <v>1.0948704632019532</v>
      </c>
      <c r="BE324" s="1">
        <f t="shared" si="708"/>
        <v>1.0957028924234662</v>
      </c>
      <c r="BF324" s="1">
        <f t="shared" si="709"/>
        <v>1.0962430517615978</v>
      </c>
      <c r="BG324" s="1">
        <f t="shared" si="710"/>
        <v>1.0965867009442571</v>
      </c>
      <c r="BH324" s="1">
        <f t="shared" si="711"/>
        <v>1.0968010588873254</v>
      </c>
      <c r="BI324" s="1">
        <f t="shared" si="712"/>
        <v>1.0969321353515291</v>
      </c>
      <c r="BJ324" s="1">
        <f t="shared" si="713"/>
        <v>1.0970106426146993</v>
      </c>
      <c r="BK324" s="1">
        <f t="shared" si="714"/>
        <v>1.0970565515348727</v>
      </c>
      <c r="BL324" s="1">
        <f t="shared" si="715"/>
        <v>1.0970824526916461</v>
      </c>
      <c r="BM324" s="1">
        <f t="shared" si="716"/>
        <v>1.0970959175956412</v>
      </c>
      <c r="BN324" s="1">
        <f t="shared" si="717"/>
        <v>1.0971010450112222</v>
      </c>
      <c r="BO324" s="1">
        <f t="shared" si="718"/>
        <v>1.0970993385843721</v>
      </c>
      <c r="BP324" s="1">
        <f t="shared" si="719"/>
        <v>1.0970900057127271</v>
      </c>
      <c r="BQ324" s="1">
        <f t="shared" si="720"/>
        <v>1.0970697017809135</v>
      </c>
      <c r="BR324" s="1">
        <f t="shared" si="721"/>
        <v>1.0970316739661088</v>
      </c>
      <c r="BS324" s="1">
        <f t="shared" si="722"/>
        <v>1.096964189801255</v>
      </c>
      <c r="BT324" s="1">
        <f t="shared" si="723"/>
        <v>1.096848074302796</v>
      </c>
      <c r="BU324" s="1">
        <f t="shared" si="724"/>
        <v>1.096653136167882</v>
      </c>
      <c r="BV324" s="1">
        <f t="shared" si="725"/>
        <v>1.0963332536910209</v>
      </c>
      <c r="BW324" s="1">
        <f t="shared" si="726"/>
        <v>1.0958199347455948</v>
      </c>
      <c r="BX324" s="1">
        <f t="shared" si="727"/>
        <v>1.095014284960556</v>
      </c>
      <c r="BY324" s="1">
        <f t="shared" si="728"/>
        <v>1.0937775341507678</v>
      </c>
      <c r="BZ324" s="1">
        <f t="shared" si="729"/>
        <v>1.0919205931546547</v>
      </c>
      <c r="CA324" s="1">
        <f t="shared" si="730"/>
        <v>1.0891935321944566</v>
      </c>
      <c r="CB324" s="1">
        <f t="shared" si="731"/>
        <v>1.0852763500383649</v>
      </c>
      <c r="CC324" s="1">
        <f t="shared" si="732"/>
        <v>1.0797728688835149</v>
      </c>
      <c r="CD324" s="1">
        <f t="shared" si="733"/>
        <v>1.0722099384878343</v>
      </c>
      <c r="CE324" s="1">
        <f t="shared" si="734"/>
        <v>1.0620442387984543</v>
      </c>
      <c r="CF324" s="1">
        <f t="shared" si="735"/>
        <v>1.0486787088003935</v>
      </c>
      <c r="CG324" s="1">
        <f t="shared" si="736"/>
        <v>1.0314899100293697</v>
      </c>
      <c r="CH324" s="1">
        <f t="shared" si="737"/>
        <v>1.0098664353917155</v>
      </c>
      <c r="CI324" s="1">
        <f t="shared" si="738"/>
        <v>0.98325687663889405</v>
      </c>
      <c r="CJ324" s="1">
        <f t="shared" si="739"/>
        <v>0.95122405906736529</v>
      </c>
      <c r="CK324" s="1">
        <f t="shared" si="740"/>
        <v>0.91350053178188328</v>
      </c>
      <c r="CL324" s="1">
        <f t="shared" si="741"/>
        <v>0.87003901511454407</v>
      </c>
      <c r="CM324" s="1">
        <f t="shared" si="742"/>
        <v>0.82105099048388241</v>
      </c>
      <c r="CN324" s="1">
        <f t="shared" si="743"/>
        <v>0.76702711564740256</v>
      </c>
      <c r="CO324" s="1">
        <f t="shared" si="744"/>
        <v>0.7087347362083275</v>
      </c>
      <c r="CP324" s="1">
        <f t="shared" si="745"/>
        <v>0.64719030679822664</v>
      </c>
      <c r="CQ324" s="1">
        <f t="shared" si="746"/>
        <v>0.58360768666319296</v>
      </c>
      <c r="CR324" s="1">
        <f t="shared" si="747"/>
        <v>0.51932653158443498</v>
      </c>
      <c r="CS324" s="1">
        <f t="shared" si="748"/>
        <v>0.4557278041312533</v>
      </c>
      <c r="CT324" s="1">
        <f t="shared" si="749"/>
        <v>0.39414526241979825</v>
      </c>
      <c r="CU324" s="1">
        <f t="shared" si="750"/>
        <v>0.33578232819134518</v>
      </c>
      <c r="CV324" s="1">
        <f t="shared" si="751"/>
        <v>0.28164288613872418</v>
      </c>
      <c r="CW324" s="1">
        <f t="shared" si="752"/>
        <v>0.23248249844361837</v>
      </c>
      <c r="CX324" s="1">
        <f t="shared" si="753"/>
        <v>0.18878362290989156</v>
      </c>
      <c r="CY324" s="1">
        <f t="shared" si="754"/>
        <v>0.15075522255538859</v>
      </c>
      <c r="CZ324" s="1">
        <f t="shared" si="755"/>
        <v>0.11835418883189301</v>
      </c>
      <c r="DA324" s="1">
        <f t="shared" si="756"/>
        <v>9.1323717419174902E-2</v>
      </c>
      <c r="DB324" s="1">
        <f t="shared" si="757"/>
        <v>6.9242451473814831E-2</v>
      </c>
      <c r="DC324" s="1">
        <f t="shared" si="758"/>
        <v>5.157791498763948E-2</v>
      </c>
      <c r="DD324" s="1">
        <f t="shared" si="759"/>
        <v>3.7738381881960846E-2</v>
      </c>
      <c r="DE324" s="1">
        <f t="shared" si="760"/>
        <v>2.7118610906469873E-2</v>
      </c>
      <c r="DF324" s="1">
        <f t="shared" si="761"/>
        <v>1.9136503415748372E-2</v>
      </c>
      <c r="DG324" s="1">
        <f t="shared" si="762"/>
        <v>1.3259398493113065E-2</v>
      </c>
      <c r="DH324" s="1">
        <f t="shared" si="763"/>
        <v>9.0201582464783988E-3</v>
      </c>
      <c r="DI324" s="1">
        <f t="shared" si="764"/>
        <v>6.0242598737695824E-3</v>
      </c>
      <c r="DJ324" s="1">
        <f t="shared" si="765"/>
        <v>3.949743873626504E-3</v>
      </c>
      <c r="DK324" s="1">
        <f t="shared" si="766"/>
        <v>2.5420967814850101E-3</v>
      </c>
      <c r="DL324" s="1">
        <f t="shared" si="767"/>
        <v>1.6060553256593692E-3</v>
      </c>
      <c r="DM324" s="1">
        <f t="shared" si="768"/>
        <v>9.9601570764094394E-4</v>
      </c>
      <c r="DN324" s="1">
        <f t="shared" si="769"/>
        <v>6.0632473659344129E-4</v>
      </c>
      <c r="DO324" s="1">
        <f t="shared" si="770"/>
        <v>3.6230780328783889E-4</v>
      </c>
      <c r="DP324" s="1">
        <f t="shared" si="771"/>
        <v>2.1251355739085949E-4</v>
      </c>
      <c r="DQ324" s="1">
        <f t="shared" si="772"/>
        <v>1.2235970487556026E-4</v>
      </c>
      <c r="DR324" s="1">
        <f t="shared" si="773"/>
        <v>6.9157935199579671E-5</v>
      </c>
      <c r="DS324" s="1">
        <f t="shared" si="774"/>
        <v>3.8371508106452802E-5</v>
      </c>
      <c r="DT324" s="1">
        <f t="shared" si="775"/>
        <v>2.0900303849250275E-5</v>
      </c>
      <c r="DU324" s="1">
        <f t="shared" si="776"/>
        <v>1.1176062208537383E-5</v>
      </c>
      <c r="DV324" s="1">
        <f t="shared" si="777"/>
        <v>5.867253642534448E-6</v>
      </c>
      <c r="DW324" s="1">
        <f t="shared" si="778"/>
        <v>3.0241943768873425E-6</v>
      </c>
      <c r="DX324" s="1">
        <f t="shared" si="779"/>
        <v>1.5305012218691851E-6</v>
      </c>
      <c r="DY324" s="1">
        <f t="shared" si="780"/>
        <v>7.6055112779195191E-7</v>
      </c>
      <c r="DZ324" s="1">
        <f t="shared" si="781"/>
        <v>3.7112194600722442E-7</v>
      </c>
      <c r="EA324" s="1">
        <f t="shared" si="782"/>
        <v>1.778369787688678E-7</v>
      </c>
      <c r="EB324" s="1">
        <f t="shared" si="783"/>
        <v>8.368918117501638E-8</v>
      </c>
      <c r="EC324" s="1">
        <f t="shared" si="784"/>
        <v>3.8679757745209341E-8</v>
      </c>
      <c r="ED324" s="1">
        <f t="shared" si="785"/>
        <v>1.7558660800477425E-8</v>
      </c>
      <c r="EE324" s="1">
        <f t="shared" si="786"/>
        <v>7.8292266842882515E-9</v>
      </c>
      <c r="EF324" s="1">
        <f t="shared" si="787"/>
        <v>3.4292037969487508E-9</v>
      </c>
      <c r="EG324" s="1">
        <f t="shared" si="788"/>
        <v>1.4755101824968552E-9</v>
      </c>
      <c r="EH324" s="1">
        <f t="shared" si="789"/>
        <v>6.2372550219501887E-10</v>
      </c>
      <c r="EI324" s="1">
        <f t="shared" si="790"/>
        <v>2.5904507728960526E-10</v>
      </c>
      <c r="EJ324" s="1">
        <f t="shared" si="791"/>
        <v>1.0571001701093807E-10</v>
      </c>
      <c r="EK324" s="1">
        <f t="shared" si="792"/>
        <v>4.2388151444709785E-11</v>
      </c>
      <c r="EL324" s="1">
        <f t="shared" si="793"/>
        <v>1.6702791122716648E-11</v>
      </c>
      <c r="EM324" s="1">
        <f t="shared" si="794"/>
        <v>6.468128525410571E-12</v>
      </c>
      <c r="EN324" s="1">
        <f t="shared" si="795"/>
        <v>2.4617393343029909E-12</v>
      </c>
      <c r="EO324" s="1">
        <f t="shared" si="796"/>
        <v>9.2089079599411978E-13</v>
      </c>
      <c r="EP324" s="1">
        <f t="shared" si="797"/>
        <v>3.3861454791992577E-13</v>
      </c>
      <c r="EQ324" s="1">
        <f t="shared" si="798"/>
        <v>1.2239486619706439E-13</v>
      </c>
      <c r="ER324" s="1">
        <f t="shared" si="799"/>
        <v>4.3492011124451886E-14</v>
      </c>
      <c r="ES324" s="1">
        <f t="shared" si="800"/>
        <v>1.5194028484769267E-14</v>
      </c>
      <c r="ET324" s="1">
        <f t="shared" si="801"/>
        <v>5.218934401174818E-15</v>
      </c>
      <c r="EU324" s="1">
        <f t="shared" si="802"/>
        <v>1.7626428014814962E-15</v>
      </c>
      <c r="EV324" s="1">
        <f t="shared" si="803"/>
        <v>5.8539400108492149E-16</v>
      </c>
      <c r="EW324" s="1">
        <f t="shared" si="804"/>
        <v>1.9118833228937531E-16</v>
      </c>
      <c r="EX324" s="1">
        <f t="shared" si="805"/>
        <v>6.1408856041080092E-17</v>
      </c>
      <c r="EY324" s="1">
        <f t="shared" si="806"/>
        <v>1.939915887032348E-17</v>
      </c>
      <c r="EZ324" s="1">
        <f t="shared" si="807"/>
        <v>6.0273121631721995E-18</v>
      </c>
      <c r="FA324" s="1">
        <f t="shared" si="808"/>
        <v>1.840727293260585E-18</v>
      </c>
      <c r="FB324" s="1">
        <f t="shared" si="809"/>
        <v>5.4729224498934802E-19</v>
      </c>
      <c r="FC324" s="1">
        <f t="shared" si="810"/>
        <v>1.3593448793771974E-19</v>
      </c>
      <c r="FD324" s="75">
        <f t="shared" si="661"/>
        <v>-1.3593448793771974E-19</v>
      </c>
    </row>
    <row r="325" spans="7:160" x14ac:dyDescent="0.35">
      <c r="G325" t="str">
        <f t="shared" si="657"/>
        <v>Refd, t=1.55</v>
      </c>
      <c r="H325" s="76">
        <f t="shared" si="658"/>
        <v>1.5499999999999889</v>
      </c>
      <c r="I325" s="1">
        <f t="shared" si="659"/>
        <v>0</v>
      </c>
      <c r="J325" s="22">
        <f t="shared" si="660"/>
        <v>7.8225154582488778E-6</v>
      </c>
      <c r="K325" s="1">
        <f t="shared" si="662"/>
        <v>4.0364735487029165E-5</v>
      </c>
      <c r="L325" s="1">
        <f t="shared" si="663"/>
        <v>1.0228468367670478E-4</v>
      </c>
      <c r="M325" s="1">
        <f t="shared" si="664"/>
        <v>2.1369119030510185E-4</v>
      </c>
      <c r="N325" s="1">
        <f t="shared" si="665"/>
        <v>4.0614752492080039E-4</v>
      </c>
      <c r="O325" s="1">
        <f t="shared" si="666"/>
        <v>7.2789557751607652E-4</v>
      </c>
      <c r="P325" s="1">
        <f t="shared" si="667"/>
        <v>1.2506856026270774E-3</v>
      </c>
      <c r="Q325" s="1">
        <f t="shared" si="668"/>
        <v>2.0782781165907269E-3</v>
      </c>
      <c r="R325" s="1">
        <f t="shared" si="669"/>
        <v>3.3564387213383348E-3</v>
      </c>
      <c r="S325" s="1">
        <f t="shared" si="670"/>
        <v>5.2838862821604944E-3</v>
      </c>
      <c r="T325" s="1">
        <f t="shared" si="671"/>
        <v>8.1231934383340088E-3</v>
      </c>
      <c r="U325" s="1">
        <f t="shared" si="672"/>
        <v>1.2210122027893702E-2</v>
      </c>
      <c r="V325" s="1">
        <f t="shared" si="673"/>
        <v>1.7959388725110353E-2</v>
      </c>
      <c r="W325" s="1">
        <f t="shared" si="674"/>
        <v>2.5864516629919985E-2</v>
      </c>
      <c r="X325" s="1">
        <f t="shared" si="675"/>
        <v>3.6489374731584562E-2</v>
      </c>
      <c r="Y325" s="1">
        <f t="shared" si="676"/>
        <v>5.0449368892615358E-2</v>
      </c>
      <c r="Z325" s="1">
        <f t="shared" si="677"/>
        <v>6.8381109896211253E-2</v>
      </c>
      <c r="AA325" s="1">
        <f t="shared" si="678"/>
        <v>9.0900747004725335E-2</v>
      </c>
      <c r="AB325" s="1">
        <f t="shared" si="679"/>
        <v>0.1185529072144981</v>
      </c>
      <c r="AC325" s="1">
        <f t="shared" si="680"/>
        <v>0.15175408796922557</v>
      </c>
      <c r="AD325" s="1">
        <f t="shared" si="681"/>
        <v>0.1907360832266945</v>
      </c>
      <c r="AE325" s="1">
        <f t="shared" si="682"/>
        <v>0.23549620472010627</v>
      </c>
      <c r="AF325" s="1">
        <f t="shared" si="683"/>
        <v>0.28576135330016783</v>
      </c>
      <c r="AG325" s="1">
        <f t="shared" si="684"/>
        <v>0.34097218378575322</v>
      </c>
      <c r="AH325" s="1">
        <f t="shared" si="685"/>
        <v>0.40029167006297361</v>
      </c>
      <c r="AI325" s="1">
        <f t="shared" si="686"/>
        <v>0.46263952336320385</v>
      </c>
      <c r="AJ325" s="1">
        <f t="shared" si="687"/>
        <v>0.52675056405908971</v>
      </c>
      <c r="AK325" s="1">
        <f t="shared" si="688"/>
        <v>0.59125185205720698</v>
      </c>
      <c r="AL325" s="1">
        <f t="shared" si="689"/>
        <v>0.65475072464979933</v>
      </c>
      <c r="AM325" s="1">
        <f t="shared" si="690"/>
        <v>0.71592435554443912</v>
      </c>
      <c r="AN325" s="1">
        <f t="shared" si="691"/>
        <v>0.77360131050586467</v>
      </c>
      <c r="AO325" s="1">
        <f t="shared" si="692"/>
        <v>0.82682684307323762</v>
      </c>
      <c r="AP325" s="1">
        <f t="shared" si="693"/>
        <v>0.87490609300542332</v>
      </c>
      <c r="AQ325" s="1">
        <f t="shared" si="694"/>
        <v>0.91742246270089123</v>
      </c>
      <c r="AR325" s="1">
        <f t="shared" si="695"/>
        <v>0.95423169716470091</v>
      </c>
      <c r="AS325" s="1">
        <f t="shared" si="696"/>
        <v>0.98543504695852935</v>
      </c>
      <c r="AT325" s="1">
        <f t="shared" si="697"/>
        <v>1.0113369425423921</v>
      </c>
      <c r="AU325" s="1">
        <f t="shared" si="698"/>
        <v>1.0323936357861625</v>
      </c>
      <c r="AV325" s="1">
        <f t="shared" si="699"/>
        <v>1.0491592618733239</v>
      </c>
      <c r="AW325" s="1">
        <f t="shared" si="700"/>
        <v>1.0622349126402841</v>
      </c>
      <c r="AX325" s="1">
        <f t="shared" si="701"/>
        <v>1.0722248772414931</v>
      </c>
      <c r="AY325" s="1">
        <f t="shared" si="702"/>
        <v>1.0797025257256343</v>
      </c>
      <c r="AZ325" s="1">
        <f t="shared" si="703"/>
        <v>1.085186685747114</v>
      </c>
      <c r="BA325" s="1">
        <f t="shared" si="704"/>
        <v>1.0891280158464354</v>
      </c>
      <c r="BB325" s="1">
        <f t="shared" si="705"/>
        <v>1.0919039352270843</v>
      </c>
      <c r="BC325" s="1">
        <f t="shared" si="706"/>
        <v>1.0938201579889815</v>
      </c>
      <c r="BD325" s="1">
        <f t="shared" si="707"/>
        <v>1.0951167516897138</v>
      </c>
      <c r="BE325" s="1">
        <f t="shared" si="708"/>
        <v>1.0959768018169795</v>
      </c>
      <c r="BF325" s="1">
        <f t="shared" si="709"/>
        <v>1.0965361045777917</v>
      </c>
      <c r="BG325" s="1">
        <f t="shared" si="710"/>
        <v>1.0968927269476669</v>
      </c>
      <c r="BH325" s="1">
        <f t="shared" si="711"/>
        <v>1.0971156840739884</v>
      </c>
      <c r="BI325" s="1">
        <f t="shared" si="712"/>
        <v>1.0972523370358345</v>
      </c>
      <c r="BJ325" s="1">
        <f t="shared" si="713"/>
        <v>1.0973343827871116</v>
      </c>
      <c r="BK325" s="1">
        <f t="shared" si="714"/>
        <v>1.0973824883522381</v>
      </c>
      <c r="BL325" s="1">
        <f t="shared" si="715"/>
        <v>1.0974097224302362</v>
      </c>
      <c r="BM325" s="1">
        <f t="shared" si="716"/>
        <v>1.0974239757580084</v>
      </c>
      <c r="BN325" s="1">
        <f t="shared" si="717"/>
        <v>1.0974295544680104</v>
      </c>
      <c r="BO325" s="1">
        <f t="shared" si="718"/>
        <v>1.0974280936633858</v>
      </c>
      <c r="BP325" s="1">
        <f t="shared" si="719"/>
        <v>1.0974188832479514</v>
      </c>
      <c r="BQ325" s="1">
        <f t="shared" si="720"/>
        <v>1.0973986327930771</v>
      </c>
      <c r="BR325" s="1">
        <f t="shared" si="721"/>
        <v>1.0973606325892429</v>
      </c>
      <c r="BS325" s="1">
        <f t="shared" si="722"/>
        <v>1.0972931991871624</v>
      </c>
      <c r="BT325" s="1">
        <f t="shared" si="723"/>
        <v>1.0971772324836613</v>
      </c>
      <c r="BU325" s="1">
        <f t="shared" si="724"/>
        <v>1.0969826681425769</v>
      </c>
      <c r="BV325" s="1">
        <f t="shared" si="725"/>
        <v>1.0966635990608158</v>
      </c>
      <c r="BW325" s="1">
        <f t="shared" si="726"/>
        <v>1.0961518825281737</v>
      </c>
      <c r="BX325" s="1">
        <f t="shared" si="727"/>
        <v>1.0953491679033986</v>
      </c>
      <c r="BY325" s="1">
        <f t="shared" si="728"/>
        <v>1.0941174928064852</v>
      </c>
      <c r="BZ325" s="1">
        <f t="shared" si="729"/>
        <v>1.0922689139150652</v>
      </c>
      <c r="CA325" s="1">
        <f t="shared" si="730"/>
        <v>1.0895550523583553</v>
      </c>
      <c r="CB325" s="1">
        <f t="shared" si="731"/>
        <v>1.085657906435866</v>
      </c>
      <c r="CC325" s="1">
        <f t="shared" si="732"/>
        <v>1.0801837454288572</v>
      </c>
      <c r="CD325" s="1">
        <f t="shared" si="733"/>
        <v>1.0726622447685645</v>
      </c>
      <c r="CE325" s="1">
        <f t="shared" si="734"/>
        <v>1.0625531307414455</v>
      </c>
      <c r="CF325" s="1">
        <f t="shared" si="735"/>
        <v>1.0492623494051165</v>
      </c>
      <c r="CG325" s="1">
        <f t="shared" si="736"/>
        <v>1.032169069538265</v>
      </c>
      <c r="CH325" s="1">
        <f t="shared" si="737"/>
        <v>1.0106636515803695</v>
      </c>
      <c r="CI325" s="1">
        <f t="shared" si="738"/>
        <v>0.98419513991693774</v>
      </c>
      <c r="CJ325" s="1">
        <f t="shared" si="739"/>
        <v>0.95232505208975982</v>
      </c>
      <c r="CK325" s="1">
        <f t="shared" si="740"/>
        <v>0.91478253211111282</v>
      </c>
      <c r="CL325" s="1">
        <f t="shared" si="741"/>
        <v>0.87151464972168202</v>
      </c>
      <c r="CM325" s="1">
        <f t="shared" si="742"/>
        <v>0.82272509658882509</v>
      </c>
      <c r="CN325" s="1">
        <f t="shared" si="743"/>
        <v>0.76889499725765076</v>
      </c>
      <c r="CO325" s="1">
        <f t="shared" si="744"/>
        <v>0.71078109696239944</v>
      </c>
      <c r="CP325" s="1">
        <f t="shared" si="745"/>
        <v>0.6493890819013366</v>
      </c>
      <c r="CQ325" s="1">
        <f t="shared" si="746"/>
        <v>0.58592289412287013</v>
      </c>
      <c r="CR325" s="1">
        <f t="shared" si="747"/>
        <v>0.52171412993613453</v>
      </c>
      <c r="CS325" s="1">
        <f t="shared" si="748"/>
        <v>0.45813840246291465</v>
      </c>
      <c r="CT325" s="1">
        <f t="shared" si="749"/>
        <v>0.39652740415282056</v>
      </c>
      <c r="CU325" s="1">
        <f t="shared" si="750"/>
        <v>0.33808598591264111</v>
      </c>
      <c r="CV325" s="1">
        <f t="shared" si="751"/>
        <v>0.28382277648585019</v>
      </c>
      <c r="CW325" s="1">
        <f t="shared" si="752"/>
        <v>0.23450085828852313</v>
      </c>
      <c r="CX325" s="1">
        <f t="shared" si="753"/>
        <v>0.19061217362043859</v>
      </c>
      <c r="CY325" s="1">
        <f t="shared" si="754"/>
        <v>0.15237617071452916</v>
      </c>
      <c r="CZ325" s="1">
        <f t="shared" si="755"/>
        <v>0.11976024643435866</v>
      </c>
      <c r="DA325" s="1">
        <f t="shared" si="756"/>
        <v>9.2517248645287223E-2</v>
      </c>
      <c r="DB325" s="1">
        <f t="shared" si="757"/>
        <v>7.0233947403450778E-2</v>
      </c>
      <c r="DC325" s="1">
        <f t="shared" si="758"/>
        <v>5.2384050577803799E-2</v>
      </c>
      <c r="DD325" s="1">
        <f t="shared" si="759"/>
        <v>3.8379918753736017E-2</v>
      </c>
      <c r="DE325" s="1">
        <f t="shared" si="760"/>
        <v>2.761838071116288E-2</v>
      </c>
      <c r="DF325" s="1">
        <f t="shared" si="761"/>
        <v>1.9517651192681951E-2</v>
      </c>
      <c r="DG325" s="1">
        <f t="shared" si="762"/>
        <v>1.3543997326467714E-2</v>
      </c>
      <c r="DH325" s="1">
        <f t="shared" si="763"/>
        <v>9.2282387968148534E-3</v>
      </c>
      <c r="DI325" s="1">
        <f t="shared" si="764"/>
        <v>6.1732410932619454E-3</v>
      </c>
      <c r="DJ325" s="1">
        <f t="shared" si="765"/>
        <v>4.054210310893795E-3</v>
      </c>
      <c r="DK325" s="1">
        <f t="shared" si="766"/>
        <v>2.6138450170148822E-3</v>
      </c>
      <c r="DL325" s="1">
        <f t="shared" si="767"/>
        <v>1.6543255264801428E-3</v>
      </c>
      <c r="DM325" s="1">
        <f t="shared" si="768"/>
        <v>1.0278301921827228E-3</v>
      </c>
      <c r="DN325" s="1">
        <f t="shared" si="769"/>
        <v>6.2686912357384848E-4</v>
      </c>
      <c r="DO325" s="1">
        <f t="shared" si="770"/>
        <v>3.7530736408074582E-4</v>
      </c>
      <c r="DP325" s="1">
        <f t="shared" si="771"/>
        <v>2.2057431917929963E-4</v>
      </c>
      <c r="DQ325" s="1">
        <f t="shared" si="772"/>
        <v>1.272583967049706E-4</v>
      </c>
      <c r="DR325" s="1">
        <f t="shared" si="773"/>
        <v>7.2075936220056074E-5</v>
      </c>
      <c r="DS325" s="1">
        <f t="shared" si="774"/>
        <v>4.0075378794241902E-5</v>
      </c>
      <c r="DT325" s="1">
        <f t="shared" si="775"/>
        <v>2.1875693565561221E-5</v>
      </c>
      <c r="DU325" s="1">
        <f t="shared" si="776"/>
        <v>1.1723524742027467E-5</v>
      </c>
      <c r="DV325" s="1">
        <f t="shared" si="777"/>
        <v>6.1685608384446179E-6</v>
      </c>
      <c r="DW325" s="1">
        <f t="shared" si="778"/>
        <v>3.1868194377147546E-6</v>
      </c>
      <c r="DX325" s="1">
        <f t="shared" si="779"/>
        <v>1.6165871365607814E-6</v>
      </c>
      <c r="DY325" s="1">
        <f t="shared" si="780"/>
        <v>8.0524900993814494E-7</v>
      </c>
      <c r="DZ325" s="1">
        <f t="shared" si="781"/>
        <v>3.9388839679792748E-7</v>
      </c>
      <c r="EA325" s="1">
        <f t="shared" si="782"/>
        <v>1.8921325952768144E-7</v>
      </c>
      <c r="EB325" s="1">
        <f t="shared" si="783"/>
        <v>8.9266745934954771E-8</v>
      </c>
      <c r="EC325" s="1">
        <f t="shared" si="784"/>
        <v>4.1363067137123129E-8</v>
      </c>
      <c r="ED325" s="1">
        <f t="shared" si="785"/>
        <v>1.8825498063978061E-8</v>
      </c>
      <c r="EE325" s="1">
        <f t="shared" si="786"/>
        <v>8.4162247384581078E-9</v>
      </c>
      <c r="EF325" s="1">
        <f t="shared" si="787"/>
        <v>3.6961720990465605E-9</v>
      </c>
      <c r="EG325" s="1">
        <f t="shared" si="788"/>
        <v>1.5946977699091171E-9</v>
      </c>
      <c r="EH325" s="1">
        <f t="shared" si="789"/>
        <v>6.7596408134989371E-10</v>
      </c>
      <c r="EI325" s="1">
        <f t="shared" si="790"/>
        <v>2.8152428464110048E-10</v>
      </c>
      <c r="EJ325" s="1">
        <f t="shared" si="791"/>
        <v>1.1520818503457293E-10</v>
      </c>
      <c r="EK325" s="1">
        <f t="shared" si="792"/>
        <v>4.63291602935768E-11</v>
      </c>
      <c r="EL325" s="1">
        <f t="shared" si="793"/>
        <v>1.8308706812415683E-11</v>
      </c>
      <c r="EM325" s="1">
        <f t="shared" si="794"/>
        <v>7.1108524485589653E-12</v>
      </c>
      <c r="EN325" s="1">
        <f t="shared" si="795"/>
        <v>2.714407634567655E-12</v>
      </c>
      <c r="EO325" s="1">
        <f t="shared" si="796"/>
        <v>1.018465971681716E-12</v>
      </c>
      <c r="EP325" s="1">
        <f t="shared" si="797"/>
        <v>3.7563378556620163E-13</v>
      </c>
      <c r="EQ325" s="1">
        <f t="shared" si="798"/>
        <v>1.3619400333339975E-13</v>
      </c>
      <c r="ER325" s="1">
        <f t="shared" si="799"/>
        <v>4.8546171615752E-14</v>
      </c>
      <c r="ES325" s="1">
        <f t="shared" si="800"/>
        <v>1.7013120165707192E-14</v>
      </c>
      <c r="ET325" s="1">
        <f t="shared" si="801"/>
        <v>5.8623683076168963E-15</v>
      </c>
      <c r="EU325" s="1">
        <f t="shared" si="802"/>
        <v>1.9863252634864167E-15</v>
      </c>
      <c r="EV325" s="1">
        <f t="shared" si="803"/>
        <v>6.6182559284498135E-16</v>
      </c>
      <c r="EW325" s="1">
        <f t="shared" si="804"/>
        <v>2.1686039026152977E-16</v>
      </c>
      <c r="EX325" s="1">
        <f t="shared" si="805"/>
        <v>6.9885588626239908E-17</v>
      </c>
      <c r="EY325" s="1">
        <f t="shared" si="806"/>
        <v>2.2150898615059671E-17</v>
      </c>
      <c r="EZ325" s="1">
        <f t="shared" si="807"/>
        <v>6.9055366118440473E-18</v>
      </c>
      <c r="FA325" s="1">
        <f t="shared" si="808"/>
        <v>2.1161036402721062E-18</v>
      </c>
      <c r="FB325" s="1">
        <f t="shared" si="809"/>
        <v>6.3125829617837408E-19</v>
      </c>
      <c r="FC325" s="1">
        <f t="shared" si="810"/>
        <v>1.5721391650446482E-19</v>
      </c>
      <c r="FD325" s="75">
        <f t="shared" si="661"/>
        <v>-1.5721391650446482E-19</v>
      </c>
    </row>
    <row r="326" spans="7:160" x14ac:dyDescent="0.35">
      <c r="G326" t="str">
        <f t="shared" si="657"/>
        <v>Refd, t=1.55</v>
      </c>
      <c r="H326" s="76">
        <f t="shared" si="658"/>
        <v>1.5549999999999888</v>
      </c>
      <c r="I326" s="1">
        <f t="shared" si="659"/>
        <v>0</v>
      </c>
      <c r="J326" s="22">
        <f t="shared" si="660"/>
        <v>7.7359011465149304E-6</v>
      </c>
      <c r="K326" s="1">
        <f t="shared" si="662"/>
        <v>3.9916655431454433E-5</v>
      </c>
      <c r="L326" s="1">
        <f t="shared" si="663"/>
        <v>1.01143209024803E-4</v>
      </c>
      <c r="M326" s="1">
        <f t="shared" si="664"/>
        <v>2.1128900539260683E-4</v>
      </c>
      <c r="N326" s="1">
        <f t="shared" si="665"/>
        <v>4.0154335984052947E-4</v>
      </c>
      <c r="O326" s="1">
        <f t="shared" si="666"/>
        <v>7.1957298372144743E-4</v>
      </c>
      <c r="P326" s="1">
        <f t="shared" si="667"/>
        <v>1.2362730144060995E-3</v>
      </c>
      <c r="Q326" s="1">
        <f t="shared" si="668"/>
        <v>2.0541772185924422E-3</v>
      </c>
      <c r="R326" s="1">
        <f t="shared" si="669"/>
        <v>3.317356211406415E-3</v>
      </c>
      <c r="S326" s="1">
        <f t="shared" si="670"/>
        <v>5.2222785891047506E-3</v>
      </c>
      <c r="T326" s="1">
        <f t="shared" si="671"/>
        <v>8.0286554315714409E-3</v>
      </c>
      <c r="U326" s="1">
        <f t="shared" si="672"/>
        <v>1.20687783667391E-2</v>
      </c>
      <c r="V326" s="1">
        <f t="shared" si="673"/>
        <v>1.7753377279743909E-2</v>
      </c>
      <c r="W326" s="1">
        <f t="shared" si="674"/>
        <v>2.5571682021891008E-2</v>
      </c>
      <c r="X326" s="1">
        <f t="shared" si="675"/>
        <v>3.608330904974829E-2</v>
      </c>
      <c r="Y326" s="1">
        <f t="shared" si="676"/>
        <v>4.9899937561020492E-2</v>
      </c>
      <c r="Z326" s="1">
        <f t="shared" si="677"/>
        <v>6.7655575827245615E-2</v>
      </c>
      <c r="AA326" s="1">
        <f t="shared" si="678"/>
        <v>8.9965551064571936E-2</v>
      </c>
      <c r="AB326" s="1">
        <f t="shared" si="679"/>
        <v>0.11737607869904118</v>
      </c>
      <c r="AC326" s="1">
        <f t="shared" si="680"/>
        <v>0.15030815342639312</v>
      </c>
      <c r="AD326" s="1">
        <f t="shared" si="681"/>
        <v>0.18900123101648816</v>
      </c>
      <c r="AE326" s="1">
        <f t="shared" si="682"/>
        <v>0.23346336701926851</v>
      </c>
      <c r="AF326" s="1">
        <f t="shared" si="683"/>
        <v>0.28343480924211983</v>
      </c>
      <c r="AG326" s="1">
        <f t="shared" si="684"/>
        <v>0.3383712859171088</v>
      </c>
      <c r="AH326" s="1">
        <f t="shared" si="685"/>
        <v>0.39745136133898362</v>
      </c>
      <c r="AI326" s="1">
        <f t="shared" si="686"/>
        <v>0.4596094409005716</v>
      </c>
      <c r="AJ326" s="1">
        <f t="shared" si="687"/>
        <v>0.52359270242677214</v>
      </c>
      <c r="AK326" s="1">
        <f t="shared" si="688"/>
        <v>0.58803695504394204</v>
      </c>
      <c r="AL326" s="1">
        <f t="shared" si="689"/>
        <v>0.65155375598602161</v>
      </c>
      <c r="AM326" s="1">
        <f t="shared" si="690"/>
        <v>0.71281953279248145</v>
      </c>
      <c r="AN326" s="1">
        <f t="shared" si="691"/>
        <v>0.77065724750539299</v>
      </c>
      <c r="AO326" s="1">
        <f t="shared" si="692"/>
        <v>0.82410232416647056</v>
      </c>
      <c r="AP326" s="1">
        <f t="shared" si="693"/>
        <v>0.87244690225522492</v>
      </c>
      <c r="AQ326" s="1">
        <f t="shared" si="694"/>
        <v>0.91525953362214851</v>
      </c>
      <c r="AR326" s="1">
        <f t="shared" si="695"/>
        <v>0.9523806630547057</v>
      </c>
      <c r="AS326" s="1">
        <f t="shared" si="696"/>
        <v>0.98389709159705929</v>
      </c>
      <c r="AT326" s="1">
        <f t="shared" si="697"/>
        <v>1.0101007046567743</v>
      </c>
      <c r="AU326" s="1">
        <f t="shared" si="698"/>
        <v>1.0314378276406415</v>
      </c>
      <c r="AV326" s="1">
        <f t="shared" si="699"/>
        <v>1.0484556299463299</v>
      </c>
      <c r="AW326" s="1">
        <f t="shared" si="700"/>
        <v>1.061751192104365</v>
      </c>
      <c r="AX326" s="1">
        <f t="shared" si="701"/>
        <v>1.0719274583485243</v>
      </c>
      <c r="AY326" s="1">
        <f t="shared" si="702"/>
        <v>1.0795586408974833</v>
      </c>
      <c r="AZ326" s="1">
        <f t="shared" si="703"/>
        <v>1.0851660224427173</v>
      </c>
      <c r="BA326" s="1">
        <f t="shared" si="704"/>
        <v>1.0892037465563491</v>
      </c>
      <c r="BB326" s="1">
        <f t="shared" si="705"/>
        <v>1.0920532219854311</v>
      </c>
      <c r="BC326" s="1">
        <f t="shared" si="706"/>
        <v>1.0940242302177838</v>
      </c>
      <c r="BD326" s="1">
        <f t="shared" si="707"/>
        <v>1.0953606737644355</v>
      </c>
      <c r="BE326" s="1">
        <f t="shared" si="708"/>
        <v>1.0962490448148412</v>
      </c>
      <c r="BF326" s="1">
        <f t="shared" si="709"/>
        <v>1.0968280213782657</v>
      </c>
      <c r="BG326" s="1">
        <f t="shared" si="710"/>
        <v>1.0971980075142469</v>
      </c>
      <c r="BH326" s="1">
        <f t="shared" si="711"/>
        <v>1.0974298437170129</v>
      </c>
      <c r="BI326" s="1">
        <f t="shared" si="712"/>
        <v>1.0975722685507241</v>
      </c>
      <c r="BJ326" s="1">
        <f t="shared" si="713"/>
        <v>1.0976579857436664</v>
      </c>
      <c r="BK326" s="1">
        <f t="shared" si="714"/>
        <v>1.0977083762257545</v>
      </c>
      <c r="BL326" s="1">
        <f t="shared" si="715"/>
        <v>1.0977370004507601</v>
      </c>
      <c r="BM326" s="1">
        <f t="shared" si="716"/>
        <v>1.0977520784712989</v>
      </c>
      <c r="BN326" s="1">
        <f t="shared" si="717"/>
        <v>1.0977581310073037</v>
      </c>
      <c r="BO326" s="1">
        <f t="shared" si="718"/>
        <v>1.0977569296387282</v>
      </c>
      <c r="BP326" s="1">
        <f t="shared" si="719"/>
        <v>1.0977478501887399</v>
      </c>
      <c r="BQ326" s="1">
        <f t="shared" si="720"/>
        <v>1.0977276587043994</v>
      </c>
      <c r="BR326" s="1">
        <f t="shared" si="721"/>
        <v>1.0976896901138737</v>
      </c>
      <c r="BS326" s="1">
        <f t="shared" si="722"/>
        <v>1.0976223109800007</v>
      </c>
      <c r="BT326" s="1">
        <f t="shared" si="723"/>
        <v>1.0975064966503714</v>
      </c>
      <c r="BU326" s="1">
        <f t="shared" si="724"/>
        <v>1.0973123098702431</v>
      </c>
      <c r="BV326" s="1">
        <f t="shared" si="725"/>
        <v>1.0969940576135175</v>
      </c>
      <c r="BW326" s="1">
        <f t="shared" si="726"/>
        <v>1.0964839450693056</v>
      </c>
      <c r="BX326" s="1">
        <f t="shared" si="727"/>
        <v>1.0956841622981401</v>
      </c>
      <c r="BY326" s="1">
        <f t="shared" si="728"/>
        <v>1.0944575495310003</v>
      </c>
      <c r="BZ326" s="1">
        <f t="shared" si="729"/>
        <v>1.0926173012176559</v>
      </c>
      <c r="CA326" s="1">
        <f t="shared" si="730"/>
        <v>1.0899165778498781</v>
      </c>
      <c r="CB326" s="1">
        <f t="shared" si="731"/>
        <v>1.0860393619620092</v>
      </c>
      <c r="CC326" s="1">
        <f t="shared" si="732"/>
        <v>1.0805943512083864</v>
      </c>
      <c r="CD326" s="1">
        <f t="shared" si="733"/>
        <v>1.0731140258075431</v>
      </c>
      <c r="CE326" s="1">
        <f t="shared" si="734"/>
        <v>1.0630611376854044</v>
      </c>
      <c r="CF326" s="1">
        <f t="shared" si="735"/>
        <v>1.0498446229922562</v>
      </c>
      <c r="CG326" s="1">
        <f t="shared" si="736"/>
        <v>1.0328462489833632</v>
      </c>
      <c r="CH326" s="1">
        <f t="shared" si="737"/>
        <v>1.0114581479936078</v>
      </c>
      <c r="CI326" s="1">
        <f t="shared" si="738"/>
        <v>0.98512983901324069</v>
      </c>
      <c r="CJ326" s="1">
        <f t="shared" si="739"/>
        <v>0.95342157437811903</v>
      </c>
      <c r="CK326" s="1">
        <f t="shared" si="740"/>
        <v>0.91605915649850556</v>
      </c>
      <c r="CL326" s="1">
        <f t="shared" si="741"/>
        <v>0.87298408586355569</v>
      </c>
      <c r="CM326" s="1">
        <f t="shared" si="742"/>
        <v>0.82439235670351951</v>
      </c>
      <c r="CN326" s="1">
        <f t="shared" si="743"/>
        <v>0.7707556533880453</v>
      </c>
      <c r="CO326" s="1">
        <f t="shared" si="744"/>
        <v>0.71282020212246733</v>
      </c>
      <c r="CP326" s="1">
        <f t="shared" si="745"/>
        <v>0.65158097760975586</v>
      </c>
      <c r="CQ326" s="1">
        <f t="shared" si="746"/>
        <v>0.58823202648521722</v>
      </c>
      <c r="CR326" s="1">
        <f t="shared" si="747"/>
        <v>0.52409686556046087</v>
      </c>
      <c r="CS326" s="1">
        <f t="shared" si="748"/>
        <v>0.46054569566898423</v>
      </c>
      <c r="CT326" s="1">
        <f t="shared" si="749"/>
        <v>0.39890804316496814</v>
      </c>
      <c r="CU326" s="1">
        <f t="shared" si="750"/>
        <v>0.34039006098272701</v>
      </c>
      <c r="CV326" s="1">
        <f t="shared" si="751"/>
        <v>0.28600498293522142</v>
      </c>
      <c r="CW326" s="1">
        <f t="shared" si="752"/>
        <v>0.23652327728249836</v>
      </c>
      <c r="CX326" s="1">
        <f t="shared" si="753"/>
        <v>0.19244625635176155</v>
      </c>
      <c r="CY326" s="1">
        <f t="shared" si="754"/>
        <v>0.15400377089849718</v>
      </c>
      <c r="CZ326" s="1">
        <f t="shared" si="755"/>
        <v>0.12117367903880949</v>
      </c>
      <c r="DA326" s="1">
        <f t="shared" si="756"/>
        <v>9.3718476258210129E-2</v>
      </c>
      <c r="DB326" s="1">
        <f t="shared" si="757"/>
        <v>7.1233090346295866E-2</v>
      </c>
      <c r="DC326" s="1">
        <f t="shared" si="758"/>
        <v>5.3197471115967954E-2</v>
      </c>
      <c r="DD326" s="1">
        <f t="shared" si="759"/>
        <v>3.9028140750134922E-2</v>
      </c>
      <c r="DE326" s="1">
        <f t="shared" si="760"/>
        <v>2.8124079151425799E-2</v>
      </c>
      <c r="DF326" s="1">
        <f t="shared" si="761"/>
        <v>1.9903892242911583E-2</v>
      </c>
      <c r="DG326" s="1">
        <f t="shared" si="762"/>
        <v>1.3832842562889743E-2</v>
      </c>
      <c r="DH326" s="1">
        <f t="shared" si="763"/>
        <v>9.4397600015144849E-3</v>
      </c>
      <c r="DI326" s="1">
        <f t="shared" si="764"/>
        <v>6.3249346791374996E-3</v>
      </c>
      <c r="DJ326" s="1">
        <f t="shared" si="765"/>
        <v>4.1607590617700778E-3</v>
      </c>
      <c r="DK326" s="1">
        <f t="shared" si="766"/>
        <v>2.6871512650418349E-3</v>
      </c>
      <c r="DL326" s="1">
        <f t="shared" si="767"/>
        <v>1.7037325913670611E-3</v>
      </c>
      <c r="DM326" s="1">
        <f t="shared" si="768"/>
        <v>1.0604541551557127E-3</v>
      </c>
      <c r="DN326" s="1">
        <f t="shared" si="769"/>
        <v>6.4797620980406581E-4</v>
      </c>
      <c r="DO326" s="1">
        <f t="shared" si="770"/>
        <v>3.8868896758055294E-4</v>
      </c>
      <c r="DP326" s="1">
        <f t="shared" si="771"/>
        <v>2.2888852494042461E-4</v>
      </c>
      <c r="DQ326" s="1">
        <f t="shared" si="772"/>
        <v>1.3232142722656841E-4</v>
      </c>
      <c r="DR326" s="1">
        <f t="shared" si="773"/>
        <v>7.5098126998457857E-5</v>
      </c>
      <c r="DS326" s="1">
        <f t="shared" si="774"/>
        <v>4.1843854397507705E-5</v>
      </c>
      <c r="DT326" s="1">
        <f t="shared" si="775"/>
        <v>2.2890273677992675E-5</v>
      </c>
      <c r="DU326" s="1">
        <f t="shared" si="776"/>
        <v>1.2294250890731348E-5</v>
      </c>
      <c r="DV326" s="1">
        <f t="shared" si="777"/>
        <v>6.4833844325486214E-6</v>
      </c>
      <c r="DW326" s="1">
        <f t="shared" si="778"/>
        <v>3.3571327492554208E-6</v>
      </c>
      <c r="DX326" s="1">
        <f t="shared" si="779"/>
        <v>1.7069552622069154E-6</v>
      </c>
      <c r="DY326" s="1">
        <f t="shared" si="780"/>
        <v>8.5228287131586768E-7</v>
      </c>
      <c r="DZ326" s="1">
        <f t="shared" si="781"/>
        <v>4.1790312912089958E-7</v>
      </c>
      <c r="EA326" s="1">
        <f t="shared" si="782"/>
        <v>2.012430879854286E-7</v>
      </c>
      <c r="EB326" s="1">
        <f t="shared" si="783"/>
        <v>9.5179614441476721E-8</v>
      </c>
      <c r="EC326" s="1">
        <f t="shared" si="784"/>
        <v>4.4214980612788E-8</v>
      </c>
      <c r="ED326" s="1">
        <f t="shared" si="785"/>
        <v>2.0175441985553217E-8</v>
      </c>
      <c r="EE326" s="1">
        <f t="shared" si="786"/>
        <v>9.0433841699778853E-9</v>
      </c>
      <c r="EF326" s="1">
        <f t="shared" si="787"/>
        <v>3.9821709436997255E-9</v>
      </c>
      <c r="EG326" s="1">
        <f t="shared" si="788"/>
        <v>1.722728898226842E-9</v>
      </c>
      <c r="EH326" s="1">
        <f t="shared" si="789"/>
        <v>7.3223348959372125E-10</v>
      </c>
      <c r="EI326" s="1">
        <f t="shared" si="790"/>
        <v>3.0580574057549126E-10</v>
      </c>
      <c r="EJ326" s="1">
        <f t="shared" si="791"/>
        <v>1.2549693043126367E-10</v>
      </c>
      <c r="EK326" s="1">
        <f t="shared" si="792"/>
        <v>5.0610451274028828E-11</v>
      </c>
      <c r="EL326" s="1">
        <f t="shared" si="793"/>
        <v>2.0058354415708363E-11</v>
      </c>
      <c r="EM326" s="1">
        <f t="shared" si="794"/>
        <v>7.8131617082980396E-12</v>
      </c>
      <c r="EN326" s="1">
        <f t="shared" si="795"/>
        <v>2.9913224438181065E-12</v>
      </c>
      <c r="EO326" s="1">
        <f t="shared" si="796"/>
        <v>1.1257268898147011E-12</v>
      </c>
      <c r="EP326" s="1">
        <f t="shared" si="797"/>
        <v>4.1645176294129739E-13</v>
      </c>
      <c r="EQ326" s="1">
        <f t="shared" si="798"/>
        <v>1.5145604835268618E-13</v>
      </c>
      <c r="ER326" s="1">
        <f t="shared" si="799"/>
        <v>5.4153570144386994E-14</v>
      </c>
      <c r="ES326" s="1">
        <f t="shared" si="800"/>
        <v>1.9037692256603988E-14</v>
      </c>
      <c r="ET326" s="1">
        <f t="shared" si="801"/>
        <v>6.5807634708893344E-15</v>
      </c>
      <c r="EU326" s="1">
        <f t="shared" si="802"/>
        <v>2.2368707590197211E-15</v>
      </c>
      <c r="EV326" s="1">
        <f t="shared" si="803"/>
        <v>7.4771449758414252E-16</v>
      </c>
      <c r="EW326" s="1">
        <f t="shared" si="804"/>
        <v>2.4580372127028609E-16</v>
      </c>
      <c r="EX326" s="1">
        <f t="shared" si="805"/>
        <v>7.9474162759085208E-17</v>
      </c>
      <c r="EY326" s="1">
        <f t="shared" si="806"/>
        <v>2.5273988750099642E-17</v>
      </c>
      <c r="EZ326" s="1">
        <f t="shared" si="807"/>
        <v>7.9056460197091378E-18</v>
      </c>
      <c r="FA326" s="1">
        <f t="shared" si="808"/>
        <v>2.4307632673703728E-18</v>
      </c>
      <c r="FB326" s="1">
        <f t="shared" si="809"/>
        <v>7.2751998400924994E-19</v>
      </c>
      <c r="FC326" s="1">
        <f t="shared" si="810"/>
        <v>1.8167475365884763E-19</v>
      </c>
      <c r="FD326" s="75">
        <f t="shared" si="661"/>
        <v>-1.8167475365884763E-19</v>
      </c>
    </row>
    <row r="327" spans="7:160" x14ac:dyDescent="0.35">
      <c r="G327" t="str">
        <f t="shared" si="657"/>
        <v>Refd, t=1.56</v>
      </c>
      <c r="H327" s="76">
        <f t="shared" si="658"/>
        <v>1.5599999999999887</v>
      </c>
      <c r="I327" s="1">
        <f t="shared" si="659"/>
        <v>0</v>
      </c>
      <c r="J327" s="22">
        <f t="shared" si="660"/>
        <v>7.6501884920153171E-6</v>
      </c>
      <c r="K327" s="1">
        <f t="shared" si="662"/>
        <v>3.9473270215628695E-5</v>
      </c>
      <c r="L327" s="1">
        <f t="shared" si="663"/>
        <v>1.0001385448507582E-4</v>
      </c>
      <c r="M327" s="1">
        <f t="shared" si="664"/>
        <v>2.0891279043719658E-4</v>
      </c>
      <c r="N327" s="1">
        <f t="shared" si="665"/>
        <v>3.9698999988383549E-4</v>
      </c>
      <c r="O327" s="1">
        <f t="shared" si="666"/>
        <v>7.1134415076942238E-4</v>
      </c>
      <c r="P327" s="1">
        <f t="shared" si="667"/>
        <v>1.2220259325864387E-3</v>
      </c>
      <c r="Q327" s="1">
        <f t="shared" si="668"/>
        <v>2.0303575731439932E-3</v>
      </c>
      <c r="R327" s="1">
        <f t="shared" si="669"/>
        <v>3.2787353079464861E-3</v>
      </c>
      <c r="S327" s="1">
        <f t="shared" si="670"/>
        <v>5.1614038637315925E-3</v>
      </c>
      <c r="T327" s="1">
        <f t="shared" si="671"/>
        <v>7.9352444903946859E-3</v>
      </c>
      <c r="U327" s="1">
        <f t="shared" si="672"/>
        <v>1.1929113903917354E-2</v>
      </c>
      <c r="V327" s="1">
        <f t="shared" si="673"/>
        <v>1.7549790621895257E-2</v>
      </c>
      <c r="W327" s="1">
        <f t="shared" si="674"/>
        <v>2.5282241467259946E-2</v>
      </c>
      <c r="X327" s="1">
        <f t="shared" si="675"/>
        <v>3.5681848325871388E-2</v>
      </c>
      <c r="Y327" s="1">
        <f t="shared" si="676"/>
        <v>4.9356561265349416E-2</v>
      </c>
      <c r="Z327" s="1">
        <f t="shared" si="677"/>
        <v>6.6937755021269474E-2</v>
      </c>
      <c r="AA327" s="1">
        <f t="shared" si="678"/>
        <v>8.9039868696977123E-2</v>
      </c>
      <c r="AB327" s="1">
        <f t="shared" si="679"/>
        <v>0.11621060205681288</v>
      </c>
      <c r="AC327" s="1">
        <f t="shared" si="680"/>
        <v>0.14887530717766029</v>
      </c>
      <c r="AD327" s="1">
        <f t="shared" si="681"/>
        <v>0.18728093461220072</v>
      </c>
      <c r="AE327" s="1">
        <f t="shared" si="682"/>
        <v>0.23144610466795518</v>
      </c>
      <c r="AF327" s="1">
        <f t="shared" si="683"/>
        <v>0.28112424147799242</v>
      </c>
      <c r="AG327" s="1">
        <f t="shared" si="684"/>
        <v>0.33578600775577638</v>
      </c>
      <c r="AH327" s="1">
        <f t="shared" si="685"/>
        <v>0.39462547349893323</v>
      </c>
      <c r="AI327" s="1">
        <f t="shared" si="686"/>
        <v>0.45659172557568528</v>
      </c>
      <c r="AJ327" s="1">
        <f t="shared" si="687"/>
        <v>0.52044436804352845</v>
      </c>
      <c r="AK327" s="1">
        <f t="shared" si="688"/>
        <v>0.58482810817672681</v>
      </c>
      <c r="AL327" s="1">
        <f t="shared" si="689"/>
        <v>0.6483589395425764</v>
      </c>
      <c r="AM327" s="1">
        <f t="shared" si="690"/>
        <v>0.70971280478457033</v>
      </c>
      <c r="AN327" s="1">
        <f t="shared" si="691"/>
        <v>0.76770733921696022</v>
      </c>
      <c r="AO327" s="1">
        <f t="shared" si="692"/>
        <v>0.82136839891673974</v>
      </c>
      <c r="AP327" s="1">
        <f t="shared" si="693"/>
        <v>0.86997534080457706</v>
      </c>
      <c r="AQ327" s="1">
        <f t="shared" si="694"/>
        <v>0.91308201878887374</v>
      </c>
      <c r="AR327" s="1">
        <f t="shared" si="695"/>
        <v>0.9505136534531119</v>
      </c>
      <c r="AS327" s="1">
        <f t="shared" si="696"/>
        <v>0.98234259499823506</v>
      </c>
      <c r="AT327" s="1">
        <f t="shared" si="697"/>
        <v>1.008848114123879</v>
      </c>
      <c r="AU327" s="1">
        <f t="shared" si="698"/>
        <v>1.0304664880816956</v>
      </c>
      <c r="AV327" s="1">
        <f t="shared" si="699"/>
        <v>1.0477377670013568</v>
      </c>
      <c r="AW327" s="1">
        <f t="shared" si="700"/>
        <v>1.0612548555729098</v>
      </c>
      <c r="AX327" s="1">
        <f t="shared" si="701"/>
        <v>1.0716191957967605</v>
      </c>
      <c r="AY327" s="1">
        <f t="shared" si="702"/>
        <v>1.0794057057630397</v>
      </c>
      <c r="AZ327" s="1">
        <f t="shared" si="703"/>
        <v>1.0851380163094237</v>
      </c>
      <c r="BA327" s="1">
        <f t="shared" si="704"/>
        <v>1.0892736816576356</v>
      </c>
      <c r="BB327" s="1">
        <f t="shared" si="705"/>
        <v>1.0921980569098457</v>
      </c>
      <c r="BC327" s="1">
        <f t="shared" si="706"/>
        <v>1.0942249745246633</v>
      </c>
      <c r="BD327" s="1">
        <f t="shared" si="707"/>
        <v>1.0956021762053307</v>
      </c>
      <c r="BE327" s="1">
        <f t="shared" si="708"/>
        <v>1.0965195791880742</v>
      </c>
      <c r="BF327" s="1">
        <f t="shared" si="709"/>
        <v>1.0971187696988576</v>
      </c>
      <c r="BG327" s="1">
        <f t="shared" si="710"/>
        <v>1.0975025184213016</v>
      </c>
      <c r="BH327" s="1">
        <f t="shared" si="711"/>
        <v>1.097743520251008</v>
      </c>
      <c r="BI327" s="1">
        <f t="shared" si="712"/>
        <v>1.0978919175033111</v>
      </c>
      <c r="BJ327" s="1">
        <f t="shared" si="713"/>
        <v>1.0979814429707078</v>
      </c>
      <c r="BK327" s="1">
        <f t="shared" si="714"/>
        <v>1.0980342094573978</v>
      </c>
      <c r="BL327" s="1">
        <f t="shared" si="715"/>
        <v>1.0980642830370635</v>
      </c>
      <c r="BM327" s="1">
        <f t="shared" si="716"/>
        <v>1.0980802233743532</v>
      </c>
      <c r="BN327" s="1">
        <f t="shared" si="717"/>
        <v>1.0980867731688178</v>
      </c>
      <c r="BO327" s="1">
        <f t="shared" si="718"/>
        <v>1.0980858456327476</v>
      </c>
      <c r="BP327" s="1">
        <f t="shared" si="719"/>
        <v>1.0980769060232272</v>
      </c>
      <c r="BQ327" s="1">
        <f t="shared" si="720"/>
        <v>1.098056779223811</v>
      </c>
      <c r="BR327" s="1">
        <f t="shared" si="721"/>
        <v>1.0980188463727825</v>
      </c>
      <c r="BS327" s="1">
        <f t="shared" si="722"/>
        <v>1.0979515250691987</v>
      </c>
      <c r="BT327" s="1">
        <f t="shared" si="723"/>
        <v>1.0978358666982813</v>
      </c>
      <c r="BU327" s="1">
        <f t="shared" si="724"/>
        <v>1.0976420612094451</v>
      </c>
      <c r="BV327" s="1">
        <f t="shared" si="725"/>
        <v>1.0973246291328604</v>
      </c>
      <c r="BW327" s="1">
        <f t="shared" si="726"/>
        <v>1.0968161220473911</v>
      </c>
      <c r="BX327" s="1">
        <f t="shared" si="727"/>
        <v>1.0960192677055562</v>
      </c>
      <c r="BY327" s="1">
        <f t="shared" si="728"/>
        <v>1.0947977037934717</v>
      </c>
      <c r="BZ327" s="1">
        <f t="shared" si="729"/>
        <v>1.0929657545344476</v>
      </c>
      <c r="CA327" s="1">
        <f t="shared" si="730"/>
        <v>1.0902781083456161</v>
      </c>
      <c r="CB327" s="1">
        <f t="shared" si="731"/>
        <v>1.0864207168492337</v>
      </c>
      <c r="CC327" s="1">
        <f t="shared" si="732"/>
        <v>1.0810046875477501</v>
      </c>
      <c r="CD327" s="1">
        <f t="shared" si="733"/>
        <v>1.0735652847640047</v>
      </c>
      <c r="CE327" s="1">
        <f t="shared" si="734"/>
        <v>1.0635682655474565</v>
      </c>
      <c r="CF327" s="1">
        <f t="shared" si="735"/>
        <v>1.0504255392742616</v>
      </c>
      <c r="CG327" s="1">
        <f t="shared" si="736"/>
        <v>1.0335214628906655</v>
      </c>
      <c r="CH327" s="1">
        <f t="shared" si="737"/>
        <v>1.0122499447778541</v>
      </c>
      <c r="CI327" s="1">
        <f t="shared" si="738"/>
        <v>0.98606100005607478</v>
      </c>
      <c r="CJ327" s="1">
        <f t="shared" si="739"/>
        <v>0.95451365771821084</v>
      </c>
      <c r="CK327" s="1">
        <f t="shared" si="740"/>
        <v>0.91733044118097229</v>
      </c>
      <c r="CL327" s="1">
        <f t="shared" si="741"/>
        <v>0.87444736204424367</v>
      </c>
      <c r="CM327" s="1">
        <f t="shared" si="742"/>
        <v>0.82605280849228602</v>
      </c>
      <c r="CN327" s="1">
        <f t="shared" si="743"/>
        <v>0.77260911706644808</v>
      </c>
      <c r="CO327" s="1">
        <f t="shared" si="744"/>
        <v>0.71485207599956557</v>
      </c>
      <c r="CP327" s="1">
        <f t="shared" si="745"/>
        <v>0.65376600568751209</v>
      </c>
      <c r="CQ327" s="1">
        <f t="shared" si="746"/>
        <v>0.59053507996785704</v>
      </c>
      <c r="CR327" s="1">
        <f t="shared" si="747"/>
        <v>0.52647471748426522</v>
      </c>
      <c r="CS327" s="1">
        <f t="shared" si="748"/>
        <v>0.46294964566040975</v>
      </c>
      <c r="CT327" s="1">
        <f t="shared" si="749"/>
        <v>0.40128712616906143</v>
      </c>
      <c r="CU327" s="1">
        <f t="shared" si="750"/>
        <v>0.34269448852291884</v>
      </c>
      <c r="CV327" s="1">
        <f t="shared" si="751"/>
        <v>0.28818943389689045</v>
      </c>
      <c r="CW327" s="1">
        <f t="shared" si="752"/>
        <v>0.23854968266994195</v>
      </c>
      <c r="CX327" s="1">
        <f t="shared" si="753"/>
        <v>0.19428580269746767</v>
      </c>
      <c r="CY327" s="1">
        <f t="shared" si="754"/>
        <v>0.15563796386934678</v>
      </c>
      <c r="CZ327" s="1">
        <f t="shared" si="755"/>
        <v>0.12259444017321167</v>
      </c>
      <c r="DA327" s="1">
        <f t="shared" si="756"/>
        <v>9.49273686146027E-2</v>
      </c>
      <c r="DB327" s="1">
        <f t="shared" si="757"/>
        <v>7.2239863945261093E-2</v>
      </c>
      <c r="DC327" s="1">
        <f t="shared" si="758"/>
        <v>5.4018174538168144E-2</v>
      </c>
      <c r="DD327" s="1">
        <f t="shared" si="759"/>
        <v>3.9683057981547566E-2</v>
      </c>
      <c r="DE327" s="1">
        <f t="shared" si="760"/>
        <v>2.8635725687234975E-2</v>
      </c>
      <c r="DF327" s="1">
        <f t="shared" si="761"/>
        <v>2.029525228023988E-2</v>
      </c>
      <c r="DG327" s="1">
        <f t="shared" si="762"/>
        <v>1.4125963186550876E-2</v>
      </c>
      <c r="DH327" s="1">
        <f t="shared" si="763"/>
        <v>9.6547515307276021E-3</v>
      </c>
      <c r="DI327" s="1">
        <f t="shared" si="764"/>
        <v>6.4793689732726813E-3</v>
      </c>
      <c r="DJ327" s="1">
        <f t="shared" si="765"/>
        <v>4.2694157551332107E-3</v>
      </c>
      <c r="DK327" s="1">
        <f t="shared" si="766"/>
        <v>2.7620376546678171E-3</v>
      </c>
      <c r="DL327" s="1">
        <f t="shared" si="767"/>
        <v>1.7542948676255079E-3</v>
      </c>
      <c r="DM327" s="1">
        <f t="shared" si="768"/>
        <v>1.0939022605020363E-3</v>
      </c>
      <c r="DN327" s="1">
        <f t="shared" si="769"/>
        <v>6.6965732541946128E-4</v>
      </c>
      <c r="DO327" s="1">
        <f t="shared" si="770"/>
        <v>4.0246109506949054E-4</v>
      </c>
      <c r="DP327" s="1">
        <f t="shared" si="771"/>
        <v>2.3746233582213022E-4</v>
      </c>
      <c r="DQ327" s="1">
        <f t="shared" si="772"/>
        <v>1.3755314577108704E-4</v>
      </c>
      <c r="DR327" s="1">
        <f t="shared" si="773"/>
        <v>7.8227494467183692E-5</v>
      </c>
      <c r="DS327" s="1">
        <f t="shared" si="774"/>
        <v>4.3678932353065905E-5</v>
      </c>
      <c r="DT327" s="1">
        <f t="shared" si="775"/>
        <v>2.3945345876495693E-5</v>
      </c>
      <c r="DU327" s="1">
        <f t="shared" si="776"/>
        <v>1.2889067880235539E-5</v>
      </c>
      <c r="DV327" s="1">
        <f t="shared" si="777"/>
        <v>6.8122373806996512E-6</v>
      </c>
      <c r="DW327" s="1">
        <f t="shared" si="778"/>
        <v>3.5354448413274697E-6</v>
      </c>
      <c r="DX327" s="1">
        <f t="shared" si="779"/>
        <v>1.8017892091181969E-6</v>
      </c>
      <c r="DY327" s="1">
        <f t="shared" si="780"/>
        <v>9.0175879452861475E-7</v>
      </c>
      <c r="DZ327" s="1">
        <f t="shared" si="781"/>
        <v>4.4322605453819051E-7</v>
      </c>
      <c r="EA327" s="1">
        <f t="shared" si="782"/>
        <v>2.1395955044706531E-7</v>
      </c>
      <c r="EB327" s="1">
        <f t="shared" si="783"/>
        <v>1.014456596642158E-7</v>
      </c>
      <c r="EC327" s="1">
        <f t="shared" si="784"/>
        <v>4.7244944984159977E-8</v>
      </c>
      <c r="ED327" s="1">
        <f t="shared" si="785"/>
        <v>2.1613379473857337E-8</v>
      </c>
      <c r="EE327" s="1">
        <f t="shared" si="786"/>
        <v>9.7131798696095631E-9</v>
      </c>
      <c r="EF327" s="1">
        <f t="shared" si="787"/>
        <v>4.2884276466568725E-9</v>
      </c>
      <c r="EG327" s="1">
        <f t="shared" si="788"/>
        <v>1.8601996886546566E-9</v>
      </c>
      <c r="EH327" s="1">
        <f t="shared" si="789"/>
        <v>7.9281737835007243E-10</v>
      </c>
      <c r="EI327" s="1">
        <f t="shared" si="790"/>
        <v>3.3202169544114267E-10</v>
      </c>
      <c r="EJ327" s="1">
        <f t="shared" si="791"/>
        <v>1.3663668355514421E-10</v>
      </c>
      <c r="EK327" s="1">
        <f t="shared" si="792"/>
        <v>5.5259091440556437E-11</v>
      </c>
      <c r="EL327" s="1">
        <f t="shared" si="793"/>
        <v>2.196361982877023E-11</v>
      </c>
      <c r="EM327" s="1">
        <f t="shared" si="794"/>
        <v>8.5801743276727844E-12</v>
      </c>
      <c r="EN327" s="1">
        <f t="shared" si="795"/>
        <v>3.2946451027592583E-12</v>
      </c>
      <c r="EO327" s="1">
        <f t="shared" si="796"/>
        <v>1.2435688399215634E-12</v>
      </c>
      <c r="EP327" s="1">
        <f t="shared" si="797"/>
        <v>4.6143230217381015E-13</v>
      </c>
      <c r="EQ327" s="1">
        <f t="shared" si="798"/>
        <v>1.6832606662781647E-13</v>
      </c>
      <c r="ER327" s="1">
        <f t="shared" si="799"/>
        <v>6.0370967571082002E-14</v>
      </c>
      <c r="ES327" s="1">
        <f t="shared" si="800"/>
        <v>2.1289542134191081E-14</v>
      </c>
      <c r="ET327" s="1">
        <f t="shared" si="801"/>
        <v>7.3823363954096829E-15</v>
      </c>
      <c r="EU327" s="1">
        <f t="shared" si="802"/>
        <v>2.5173198462566851E-15</v>
      </c>
      <c r="EV327" s="1">
        <f t="shared" si="803"/>
        <v>8.4416544735512855E-16</v>
      </c>
      <c r="EW327" s="1">
        <f t="shared" si="804"/>
        <v>2.7841246523985717E-16</v>
      </c>
      <c r="EX327" s="1">
        <f t="shared" si="805"/>
        <v>9.031267549515837E-17</v>
      </c>
      <c r="EY327" s="1">
        <f t="shared" si="806"/>
        <v>2.8815952460702568E-17</v>
      </c>
      <c r="EZ327" s="1">
        <f t="shared" si="807"/>
        <v>9.0437034057564452E-18</v>
      </c>
      <c r="FA327" s="1">
        <f t="shared" si="808"/>
        <v>2.7900342693601049E-18</v>
      </c>
      <c r="FB327" s="1">
        <f t="shared" si="809"/>
        <v>8.377910978677076E-19</v>
      </c>
      <c r="FC327" s="1">
        <f t="shared" si="810"/>
        <v>2.0977004237634366E-19</v>
      </c>
      <c r="FD327" s="75">
        <f t="shared" si="661"/>
        <v>-2.0977004237634366E-19</v>
      </c>
    </row>
    <row r="328" spans="7:160" x14ac:dyDescent="0.35">
      <c r="G328" t="str">
        <f t="shared" si="657"/>
        <v>Refd, t=1.56</v>
      </c>
      <c r="H328" s="76">
        <f t="shared" si="658"/>
        <v>1.5649999999999886</v>
      </c>
      <c r="I328" s="1">
        <f t="shared" si="659"/>
        <v>0</v>
      </c>
      <c r="J328" s="22">
        <f t="shared" si="660"/>
        <v>7.5653696287587628E-6</v>
      </c>
      <c r="K328" s="1">
        <f t="shared" si="662"/>
        <v>3.9034538058107637E-5</v>
      </c>
      <c r="L328" s="1">
        <f t="shared" si="663"/>
        <v>9.8896507865847477E-5</v>
      </c>
      <c r="M328" s="1">
        <f t="shared" si="664"/>
        <v>2.0656229263877287E-4</v>
      </c>
      <c r="N328" s="1">
        <f t="shared" si="665"/>
        <v>3.924869233277819E-4</v>
      </c>
      <c r="O328" s="1">
        <f t="shared" si="666"/>
        <v>7.0320806572488894E-4</v>
      </c>
      <c r="P328" s="1">
        <f t="shared" si="667"/>
        <v>1.2079424882204411E-3</v>
      </c>
      <c r="Q328" s="1">
        <f t="shared" si="668"/>
        <v>2.0068158881990784E-3</v>
      </c>
      <c r="R328" s="1">
        <f t="shared" si="669"/>
        <v>3.240570461331924E-3</v>
      </c>
      <c r="S328" s="1">
        <f t="shared" si="670"/>
        <v>5.1012531385778099E-3</v>
      </c>
      <c r="T328" s="1">
        <f t="shared" si="671"/>
        <v>7.8429467109573034E-3</v>
      </c>
      <c r="U328" s="1">
        <f t="shared" si="672"/>
        <v>1.1791107941124604E-2</v>
      </c>
      <c r="V328" s="1">
        <f t="shared" si="673"/>
        <v>1.7348599159613315E-2</v>
      </c>
      <c r="W328" s="1">
        <f t="shared" si="674"/>
        <v>2.4996154343192127E-2</v>
      </c>
      <c r="X328" s="1">
        <f t="shared" si="675"/>
        <v>3.5284939051412695E-2</v>
      </c>
      <c r="Y328" s="1">
        <f t="shared" si="676"/>
        <v>4.8819172467310476E-2</v>
      </c>
      <c r="Z328" s="1">
        <f t="shared" si="677"/>
        <v>6.6227565973297306E-2</v>
      </c>
      <c r="AA328" s="1">
        <f t="shared" si="678"/>
        <v>8.8123606191194775E-2</v>
      </c>
      <c r="AB328" s="1">
        <f t="shared" si="679"/>
        <v>0.11505637521355634</v>
      </c>
      <c r="AC328" s="1">
        <f t="shared" si="680"/>
        <v>0.14745544487014545</v>
      </c>
      <c r="AD328" s="1">
        <f t="shared" si="681"/>
        <v>0.18557509554555188</v>
      </c>
      <c r="AE328" s="1">
        <f t="shared" si="682"/>
        <v>0.22944433477087317</v>
      </c>
      <c r="AF328" s="1">
        <f t="shared" si="683"/>
        <v>0.27882959296035242</v>
      </c>
      <c r="AG328" s="1">
        <f t="shared" si="684"/>
        <v>0.33321632772503845</v>
      </c>
      <c r="AH328" s="1">
        <f t="shared" si="685"/>
        <v>0.39181402803503645</v>
      </c>
      <c r="AI328" s="1">
        <f t="shared" si="686"/>
        <v>0.45358644623921984</v>
      </c>
      <c r="AJ328" s="1">
        <f t="shared" si="687"/>
        <v>0.5173056771423028</v>
      </c>
      <c r="AK328" s="1">
        <f t="shared" si="688"/>
        <v>0.58162547040209656</v>
      </c>
      <c r="AL328" s="1">
        <f t="shared" si="689"/>
        <v>0.64516646784183473</v>
      </c>
      <c r="AM328" s="1">
        <f t="shared" si="690"/>
        <v>0.7066043848897543</v>
      </c>
      <c r="AN328" s="1">
        <f t="shared" si="691"/>
        <v>0.7647518049487011</v>
      </c>
      <c r="AO328" s="1">
        <f t="shared" si="692"/>
        <v>0.81862527721249645</v>
      </c>
      <c r="AP328" s="1">
        <f t="shared" si="693"/>
        <v>0.86749159507545492</v>
      </c>
      <c r="AQ328" s="1">
        <f t="shared" si="694"/>
        <v>0.91089006994225963</v>
      </c>
      <c r="AR328" s="1">
        <f t="shared" si="695"/>
        <v>0.94863077809323726</v>
      </c>
      <c r="AS328" s="1">
        <f t="shared" si="696"/>
        <v>0.98077162190944356</v>
      </c>
      <c r="AT328" s="1">
        <f t="shared" si="697"/>
        <v>1.0075791919309305</v>
      </c>
      <c r="AU328" s="1">
        <f t="shared" si="698"/>
        <v>1.0294795991040515</v>
      </c>
      <c r="AV328" s="1">
        <f t="shared" si="699"/>
        <v>1.0470056233368579</v>
      </c>
      <c r="AW328" s="1">
        <f t="shared" si="700"/>
        <v>1.06074583030739</v>
      </c>
      <c r="AX328" s="1">
        <f t="shared" si="701"/>
        <v>1.0713000027068256</v>
      </c>
      <c r="AY328" s="1">
        <f t="shared" si="702"/>
        <v>1.079243627498532</v>
      </c>
      <c r="AZ328" s="1">
        <f t="shared" si="703"/>
        <v>1.0851025754195631</v>
      </c>
      <c r="BA328" s="1">
        <f t="shared" si="704"/>
        <v>1.0893377352546005</v>
      </c>
      <c r="BB328" s="1">
        <f t="shared" si="705"/>
        <v>1.0923383635004811</v>
      </c>
      <c r="BC328" s="1">
        <f t="shared" si="706"/>
        <v>1.0944223255489207</v>
      </c>
      <c r="BD328" s="1">
        <f t="shared" si="707"/>
        <v>1.0958412052050808</v>
      </c>
      <c r="BE328" s="1">
        <f t="shared" si="708"/>
        <v>1.0967883621219738</v>
      </c>
      <c r="BF328" s="1">
        <f t="shared" si="709"/>
        <v>1.0974083165344908</v>
      </c>
      <c r="BG328" s="1">
        <f t="shared" si="710"/>
        <v>1.0978062349756774</v>
      </c>
      <c r="BH328" s="1">
        <f t="shared" si="711"/>
        <v>1.0980566957211337</v>
      </c>
      <c r="BI328" s="1">
        <f t="shared" si="712"/>
        <v>1.0982112711918044</v>
      </c>
      <c r="BJ328" s="1">
        <f t="shared" si="713"/>
        <v>1.0983047457187347</v>
      </c>
      <c r="BK328" s="1">
        <f t="shared" si="714"/>
        <v>1.0983599821752468</v>
      </c>
      <c r="BL328" s="1">
        <f t="shared" si="715"/>
        <v>1.0983915663488537</v>
      </c>
      <c r="BM328" s="1">
        <f t="shared" si="716"/>
        <v>1.0984084080200431</v>
      </c>
      <c r="BN328" s="1">
        <f t="shared" si="717"/>
        <v>1.0984154794344139</v>
      </c>
      <c r="BO328" s="1">
        <f t="shared" si="718"/>
        <v>1.098414840729893</v>
      </c>
      <c r="BP328" s="1">
        <f t="shared" si="719"/>
        <v>1.0984060502153328</v>
      </c>
      <c r="BQ328" s="1">
        <f t="shared" si="720"/>
        <v>1.0983859940451284</v>
      </c>
      <c r="BR328" s="1">
        <f t="shared" si="721"/>
        <v>1.0983481011895413</v>
      </c>
      <c r="BS328" s="1">
        <f t="shared" si="722"/>
        <v>1.0982808413387906</v>
      </c>
      <c r="BT328" s="1">
        <f t="shared" si="723"/>
        <v>1.0981653425199309</v>
      </c>
      <c r="BU328" s="1">
        <f t="shared" si="724"/>
        <v>1.097971922017946</v>
      </c>
      <c r="BV328" s="1">
        <f t="shared" si="725"/>
        <v>1.0976553134037326</v>
      </c>
      <c r="BW328" s="1">
        <f t="shared" si="726"/>
        <v>1.0971484131442477</v>
      </c>
      <c r="BX328" s="1">
        <f t="shared" si="727"/>
        <v>1.0963544836925649</v>
      </c>
      <c r="BY328" s="1">
        <f t="shared" si="728"/>
        <v>1.0951379550722293</v>
      </c>
      <c r="BZ328" s="1">
        <f t="shared" si="729"/>
        <v>1.0933142733493624</v>
      </c>
      <c r="CA328" s="1">
        <f t="shared" si="730"/>
        <v>1.0906396435353058</v>
      </c>
      <c r="CB328" s="1">
        <f t="shared" si="731"/>
        <v>1.0868019713410435</v>
      </c>
      <c r="CC328" s="1">
        <f t="shared" si="732"/>
        <v>1.0814147557758651</v>
      </c>
      <c r="CD328" s="1">
        <f t="shared" si="733"/>
        <v>1.0740160247843329</v>
      </c>
      <c r="CE328" s="1">
        <f t="shared" si="734"/>
        <v>1.064074520205228</v>
      </c>
      <c r="CF328" s="1">
        <f t="shared" si="735"/>
        <v>1.0510051078859677</v>
      </c>
      <c r="CG328" s="1">
        <f t="shared" si="736"/>
        <v>1.0341947256602861</v>
      </c>
      <c r="CH328" s="1">
        <f t="shared" si="737"/>
        <v>1.013039061899585</v>
      </c>
      <c r="CI328" s="1">
        <f t="shared" si="738"/>
        <v>0.98698864894170457</v>
      </c>
      <c r="CJ328" s="1">
        <f t="shared" si="739"/>
        <v>0.95560133362451005</v>
      </c>
      <c r="CK328" s="1">
        <f t="shared" si="740"/>
        <v>0.91859642210997938</v>
      </c>
      <c r="CL328" s="1">
        <f t="shared" si="741"/>
        <v>0.87590451650500223</v>
      </c>
      <c r="CM328" s="1">
        <f t="shared" si="742"/>
        <v>0.82770648942406311</v>
      </c>
      <c r="CN328" s="1">
        <f t="shared" si="743"/>
        <v>0.7744554212392456</v>
      </c>
      <c r="CO328" s="1">
        <f t="shared" si="744"/>
        <v>0.71687674297690529</v>
      </c>
      <c r="CP328" s="1">
        <f t="shared" si="745"/>
        <v>0.65594417814870398</v>
      </c>
      <c r="CQ328" s="1">
        <f t="shared" si="746"/>
        <v>0.59283205121786586</v>
      </c>
      <c r="CR328" s="1">
        <f t="shared" si="747"/>
        <v>0.52884766531817318</v>
      </c>
      <c r="CS328" s="1">
        <f t="shared" si="748"/>
        <v>0.46535021503557744</v>
      </c>
      <c r="CT328" s="1">
        <f t="shared" si="749"/>
        <v>0.4036646005987915</v>
      </c>
      <c r="CU328" s="1">
        <f t="shared" si="750"/>
        <v>0.34499920432922254</v>
      </c>
      <c r="CV328" s="1">
        <f t="shared" si="751"/>
        <v>0.290376058332876</v>
      </c>
      <c r="CW328" s="1">
        <f t="shared" si="752"/>
        <v>0.24058000206321556</v>
      </c>
      <c r="CX328" s="1">
        <f t="shared" si="753"/>
        <v>0.19613074439857062</v>
      </c>
      <c r="CY328" s="1">
        <f t="shared" si="754"/>
        <v>0.15727869030902633</v>
      </c>
      <c r="CZ328" s="1">
        <f t="shared" si="755"/>
        <v>0.12402248308008236</v>
      </c>
      <c r="DA328" s="1">
        <f t="shared" si="756"/>
        <v>9.6143893626218294E-2</v>
      </c>
      <c r="DB328" s="1">
        <f t="shared" si="757"/>
        <v>7.3254251299605874E-2</v>
      </c>
      <c r="DC328" s="1">
        <f t="shared" si="758"/>
        <v>5.4846158203223264E-2</v>
      </c>
      <c r="DD328" s="1">
        <f t="shared" si="759"/>
        <v>4.0344680007501799E-2</v>
      </c>
      <c r="DE328" s="1">
        <f t="shared" si="760"/>
        <v>2.9153339301290306E-2</v>
      </c>
      <c r="DF328" s="1">
        <f t="shared" si="761"/>
        <v>2.0691756645134646E-2</v>
      </c>
      <c r="DG328" s="1">
        <f t="shared" si="762"/>
        <v>1.4423387924917984E-2</v>
      </c>
      <c r="DH328" s="1">
        <f t="shared" si="763"/>
        <v>9.8732429116078612E-3</v>
      </c>
      <c r="DI328" s="1">
        <f t="shared" si="764"/>
        <v>6.6365722736620768E-3</v>
      </c>
      <c r="DJ328" s="1">
        <f t="shared" si="765"/>
        <v>4.3802060535465173E-3</v>
      </c>
      <c r="DK328" s="1">
        <f t="shared" si="766"/>
        <v>2.8385264022669924E-3</v>
      </c>
      <c r="DL328" s="1">
        <f t="shared" si="767"/>
        <v>1.8060308206459712E-3</v>
      </c>
      <c r="DM328" s="1">
        <f t="shared" si="768"/>
        <v>1.1281893019169703E-3</v>
      </c>
      <c r="DN328" s="1">
        <f t="shared" si="769"/>
        <v>6.9192392764411213E-4</v>
      </c>
      <c r="DO328" s="1">
        <f t="shared" si="770"/>
        <v>4.1663234288033676E-4</v>
      </c>
      <c r="DP328" s="1">
        <f t="shared" si="771"/>
        <v>2.4630201099560303E-4</v>
      </c>
      <c r="DQ328" s="1">
        <f t="shared" si="772"/>
        <v>1.429579810989825E-4</v>
      </c>
      <c r="DR328" s="1">
        <f t="shared" si="773"/>
        <v>8.1467087183507454E-5</v>
      </c>
      <c r="DS328" s="1">
        <f t="shared" si="774"/>
        <v>4.558265608491262E-5</v>
      </c>
      <c r="DT328" s="1">
        <f t="shared" si="775"/>
        <v>2.504224496868352E-5</v>
      </c>
      <c r="DU328" s="1">
        <f t="shared" si="776"/>
        <v>1.350882600908402E-5</v>
      </c>
      <c r="DV328" s="1">
        <f t="shared" si="777"/>
        <v>7.1556482201362941E-6</v>
      </c>
      <c r="DW328" s="1">
        <f t="shared" si="778"/>
        <v>3.7220764587442585E-6</v>
      </c>
      <c r="DX328" s="1">
        <f t="shared" si="779"/>
        <v>1.9012790971039449E-6</v>
      </c>
      <c r="DY328" s="1">
        <f t="shared" si="780"/>
        <v>9.5378689855205435E-7</v>
      </c>
      <c r="DZ328" s="1">
        <f t="shared" si="781"/>
        <v>4.699195221798608E-7</v>
      </c>
      <c r="EA328" s="1">
        <f t="shared" si="782"/>
        <v>2.2739716797250066E-7</v>
      </c>
      <c r="EB328" s="1">
        <f t="shared" si="783"/>
        <v>1.0808357822705254E-7</v>
      </c>
      <c r="EC328" s="1">
        <f t="shared" si="784"/>
        <v>5.0462868502607577E-8</v>
      </c>
      <c r="ED328" s="1">
        <f t="shared" si="785"/>
        <v>2.3144449852549123E-8</v>
      </c>
      <c r="EE328" s="1">
        <f t="shared" si="786"/>
        <v>1.0428221609296615E-8</v>
      </c>
      <c r="EF328" s="1">
        <f t="shared" si="787"/>
        <v>4.6162399619618069E-9</v>
      </c>
      <c r="EG328" s="1">
        <f t="shared" si="788"/>
        <v>2.0077422254684773E-9</v>
      </c>
      <c r="EH328" s="1">
        <f t="shared" si="789"/>
        <v>8.5801735672949942E-10</v>
      </c>
      <c r="EI328" s="1">
        <f t="shared" si="790"/>
        <v>3.6031317227939257E-10</v>
      </c>
      <c r="EJ328" s="1">
        <f t="shared" si="791"/>
        <v>1.4869206884511255E-10</v>
      </c>
      <c r="EK328" s="1">
        <f t="shared" si="792"/>
        <v>6.0304110697038925E-11</v>
      </c>
      <c r="EL328" s="1">
        <f t="shared" si="793"/>
        <v>2.4037288441300207E-11</v>
      </c>
      <c r="EM328" s="1">
        <f t="shared" si="794"/>
        <v>9.4174120486784727E-12</v>
      </c>
      <c r="EN328" s="1">
        <f t="shared" si="795"/>
        <v>3.6267144661454643E-12</v>
      </c>
      <c r="EO328" s="1">
        <f t="shared" si="796"/>
        <v>1.3729635929057811E-12</v>
      </c>
      <c r="EP328" s="1">
        <f t="shared" si="797"/>
        <v>5.1097152072889114E-13</v>
      </c>
      <c r="EQ328" s="1">
        <f t="shared" si="798"/>
        <v>1.8696249171408283E-13</v>
      </c>
      <c r="ER328" s="1">
        <f t="shared" si="799"/>
        <v>6.7260550214915988E-14</v>
      </c>
      <c r="ES328" s="1">
        <f t="shared" si="800"/>
        <v>2.3792626467076681E-14</v>
      </c>
      <c r="ET328" s="1">
        <f t="shared" si="801"/>
        <v>8.2761464796076143E-15</v>
      </c>
      <c r="EU328" s="1">
        <f t="shared" si="802"/>
        <v>2.8310358539611249E-15</v>
      </c>
      <c r="EV328" s="1">
        <f t="shared" si="803"/>
        <v>9.5240444159976697E-16</v>
      </c>
      <c r="EW328" s="1">
        <f t="shared" si="804"/>
        <v>3.1512547060001597E-16</v>
      </c>
      <c r="EX328" s="1">
        <f t="shared" si="805"/>
        <v>1.0255540083351609E-16</v>
      </c>
      <c r="EY328" s="1">
        <f t="shared" si="806"/>
        <v>3.2830058347180878E-17</v>
      </c>
      <c r="EZ328" s="1">
        <f t="shared" si="807"/>
        <v>1.033777479724157E-17</v>
      </c>
      <c r="FA328" s="1">
        <f t="shared" si="808"/>
        <v>3.1999295232052195E-18</v>
      </c>
      <c r="FB328" s="1">
        <f t="shared" si="809"/>
        <v>9.640120622893002E-19</v>
      </c>
      <c r="FC328" s="1">
        <f t="shared" si="810"/>
        <v>2.4201408428385316E-19</v>
      </c>
      <c r="FD328" s="75">
        <f t="shared" si="661"/>
        <v>-2.4201408428385316E-19</v>
      </c>
    </row>
    <row r="329" spans="7:160" x14ac:dyDescent="0.35">
      <c r="G329" t="str">
        <f t="shared" si="657"/>
        <v>Refd, t=1.57</v>
      </c>
      <c r="H329" s="76">
        <f t="shared" si="658"/>
        <v>1.5699999999999885</v>
      </c>
      <c r="I329" s="1">
        <f t="shared" si="659"/>
        <v>0</v>
      </c>
      <c r="J329" s="22">
        <f t="shared" si="660"/>
        <v>7.481436718052309E-6</v>
      </c>
      <c r="K329" s="1">
        <f t="shared" si="662"/>
        <v>3.8600417348890401E-5</v>
      </c>
      <c r="L329" s="1">
        <f t="shared" si="663"/>
        <v>9.7791057572092248E-5</v>
      </c>
      <c r="M329" s="1">
        <f t="shared" si="664"/>
        <v>2.0423726091755437E-4</v>
      </c>
      <c r="N329" s="1">
        <f t="shared" si="665"/>
        <v>3.880336127840559E-4</v>
      </c>
      <c r="O329" s="1">
        <f t="shared" si="666"/>
        <v>6.9516372544274607E-4</v>
      </c>
      <c r="P329" s="1">
        <f t="shared" si="667"/>
        <v>1.194020832541552E-3</v>
      </c>
      <c r="Q329" s="1">
        <f t="shared" si="668"/>
        <v>1.9835489101822671E-3</v>
      </c>
      <c r="R329" s="1">
        <f t="shared" si="669"/>
        <v>3.2028561903900462E-3</v>
      </c>
      <c r="S329" s="1">
        <f t="shared" si="670"/>
        <v>5.0418175606141615E-3</v>
      </c>
      <c r="T329" s="1">
        <f t="shared" si="671"/>
        <v>7.7517483699055569E-3</v>
      </c>
      <c r="U329" s="1">
        <f t="shared" si="672"/>
        <v>1.1654740049336029E-2</v>
      </c>
      <c r="V329" s="1">
        <f t="shared" si="673"/>
        <v>1.7149773681307642E-2</v>
      </c>
      <c r="W329" s="1">
        <f t="shared" si="674"/>
        <v>2.4713380535207684E-2</v>
      </c>
      <c r="X329" s="1">
        <f t="shared" si="675"/>
        <v>3.4892528359091783E-2</v>
      </c>
      <c r="Y329" s="1">
        <f t="shared" si="676"/>
        <v>4.8287704388201395E-2</v>
      </c>
      <c r="Z329" s="1">
        <f t="shared" si="677"/>
        <v>6.5524928015295636E-2</v>
      </c>
      <c r="AA329" s="1">
        <f t="shared" si="678"/>
        <v>8.7216670679117508E-2</v>
      </c>
      <c r="AB329" s="1">
        <f t="shared" si="679"/>
        <v>0.11391329684137175</v>
      </c>
      <c r="AC329" s="1">
        <f t="shared" si="680"/>
        <v>0.14604846267569951</v>
      </c>
      <c r="AD329" s="1">
        <f t="shared" si="681"/>
        <v>0.18388361551677287</v>
      </c>
      <c r="AE329" s="1">
        <f t="shared" si="682"/>
        <v>0.22745797412157809</v>
      </c>
      <c r="AF329" s="1">
        <f t="shared" si="683"/>
        <v>0.2765508057625955</v>
      </c>
      <c r="AG329" s="1">
        <f t="shared" si="684"/>
        <v>0.33066222277079454</v>
      </c>
      <c r="AH329" s="1">
        <f t="shared" si="685"/>
        <v>0.38901704440893808</v>
      </c>
      <c r="AI329" s="1">
        <f t="shared" si="686"/>
        <v>0.45059366928457334</v>
      </c>
      <c r="AJ329" s="1">
        <f t="shared" si="687"/>
        <v>0.51417674327232021</v>
      </c>
      <c r="AK329" s="1">
        <f t="shared" si="688"/>
        <v>0.57842919800857584</v>
      </c>
      <c r="AL329" s="1">
        <f t="shared" si="689"/>
        <v>0.64197653104461749</v>
      </c>
      <c r="AM329" s="1">
        <f t="shared" si="690"/>
        <v>0.70349448466232123</v>
      </c>
      <c r="AN329" s="1">
        <f t="shared" si="691"/>
        <v>0.76179086293318332</v>
      </c>
      <c r="AO329" s="1">
        <f t="shared" si="692"/>
        <v>0.81587316871155946</v>
      </c>
      <c r="AP329" s="1">
        <f t="shared" si="693"/>
        <v>0.86499585210872521</v>
      </c>
      <c r="AQ329" s="1">
        <f t="shared" si="694"/>
        <v>0.90868384019760329</v>
      </c>
      <c r="AR329" s="1">
        <f t="shared" si="695"/>
        <v>0.94673214866247313</v>
      </c>
      <c r="AS329" s="1">
        <f t="shared" si="696"/>
        <v>0.97918423938545918</v>
      </c>
      <c r="AT329" s="1">
        <f t="shared" si="697"/>
        <v>1.0062939614827291</v>
      </c>
      <c r="AU329" s="1">
        <f t="shared" si="698"/>
        <v>1.0284771450043175</v>
      </c>
      <c r="AV329" s="1">
        <f t="shared" si="699"/>
        <v>1.0462591512556814</v>
      </c>
      <c r="AW329" s="1">
        <f t="shared" si="700"/>
        <v>1.0602240451548699</v>
      </c>
      <c r="AX329" s="1">
        <f t="shared" si="701"/>
        <v>1.0709697933101507</v>
      </c>
      <c r="AY329" s="1">
        <f t="shared" si="702"/>
        <v>1.0790723139201168</v>
      </c>
      <c r="AZ329" s="1">
        <f t="shared" si="703"/>
        <v>1.0850596080654658</v>
      </c>
      <c r="BA329" s="1">
        <f t="shared" si="704"/>
        <v>1.0893958213329755</v>
      </c>
      <c r="BB329" s="1">
        <f t="shared" si="705"/>
        <v>1.0924740648951561</v>
      </c>
      <c r="BC329" s="1">
        <f t="shared" si="706"/>
        <v>1.0946162174175194</v>
      </c>
      <c r="BD329" s="1">
        <f t="shared" si="707"/>
        <v>1.0960777063762008</v>
      </c>
      <c r="BE329" s="1">
        <f t="shared" si="708"/>
        <v>1.0970553502184122</v>
      </c>
      <c r="BF329" s="1">
        <f t="shared" si="709"/>
        <v>1.0976966283384464</v>
      </c>
      <c r="BG329" s="1">
        <f t="shared" si="710"/>
        <v>1.0981091320110459</v>
      </c>
      <c r="BH329" s="1">
        <f t="shared" si="711"/>
        <v>1.0983693517793247</v>
      </c>
      <c r="BI329" s="1">
        <f t="shared" si="712"/>
        <v>1.0985303166013953</v>
      </c>
      <c r="BJ329" s="1">
        <f t="shared" si="713"/>
        <v>1.098627884998453</v>
      </c>
      <c r="BK329" s="1">
        <f t="shared" si="714"/>
        <v>1.0986856883299991</v>
      </c>
      <c r="BL329" s="1">
        <f t="shared" si="715"/>
        <v>1.0987188464188147</v>
      </c>
      <c r="BM329" s="1">
        <f t="shared" si="716"/>
        <v>1.098736629873005</v>
      </c>
      <c r="BN329" s="1">
        <f t="shared" si="717"/>
        <v>1.0987442482263947</v>
      </c>
      <c r="BO329" s="1">
        <f t="shared" si="718"/>
        <v>1.0987439139754811</v>
      </c>
      <c r="BP329" s="1">
        <f t="shared" si="719"/>
        <v>1.0987352822039056</v>
      </c>
      <c r="BQ329" s="1">
        <f t="shared" si="720"/>
        <v>1.0987153028464784</v>
      </c>
      <c r="BR329" s="1">
        <f t="shared" si="721"/>
        <v>1.0986774543781406</v>
      </c>
      <c r="BS329" s="1">
        <f t="shared" si="722"/>
        <v>1.0986102596671821</v>
      </c>
      <c r="BT329" s="1">
        <f t="shared" si="723"/>
        <v>1.0984949240049031</v>
      </c>
      <c r="BU329" s="1">
        <f t="shared" si="724"/>
        <v>1.0983018921526191</v>
      </c>
      <c r="BV329" s="1">
        <f t="shared" si="725"/>
        <v>1.0979861102121167</v>
      </c>
      <c r="BW329" s="1">
        <f t="shared" si="726"/>
        <v>1.0974808180450486</v>
      </c>
      <c r="BX329" s="1">
        <f t="shared" si="727"/>
        <v>1.0966898098321349</v>
      </c>
      <c r="BY329" s="1">
        <f t="shared" si="728"/>
        <v>1.0954783028546371</v>
      </c>
      <c r="BZ329" s="1">
        <f t="shared" si="729"/>
        <v>1.0936628571580311</v>
      </c>
      <c r="CA329" s="1">
        <f t="shared" si="730"/>
        <v>1.0910011831215842</v>
      </c>
      <c r="CB329" s="1">
        <f t="shared" si="731"/>
        <v>1.0871831256917468</v>
      </c>
      <c r="CC329" s="1">
        <f t="shared" si="732"/>
        <v>1.0818245572247132</v>
      </c>
      <c r="CD329" s="1">
        <f t="shared" si="733"/>
        <v>1.0744662490020318</v>
      </c>
      <c r="CE329" s="1">
        <f t="shared" si="734"/>
        <v>1.0645799074971429</v>
      </c>
      <c r="CF329" s="1">
        <f t="shared" si="735"/>
        <v>1.0515833383853852</v>
      </c>
      <c r="CG329" s="1">
        <f t="shared" si="736"/>
        <v>1.0348660515678632</v>
      </c>
      <c r="CH329" s="1">
        <f t="shared" si="737"/>
        <v>1.0138255191474026</v>
      </c>
      <c r="CI329" s="1">
        <f t="shared" si="738"/>
        <v>0.98791281133701947</v>
      </c>
      <c r="CJ329" s="1">
        <f t="shared" si="739"/>
        <v>0.95668463334310383</v>
      </c>
      <c r="CK329" s="1">
        <f t="shared" si="740"/>
        <v>0.91985713495425492</v>
      </c>
      <c r="CL329" s="1">
        <f t="shared" si="741"/>
        <v>0.87735558722616103</v>
      </c>
      <c r="CM329" s="1">
        <f t="shared" si="742"/>
        <v>0.82935343677284612</v>
      </c>
      <c r="CN329" s="1">
        <f t="shared" si="743"/>
        <v>0.7762945987697909</v>
      </c>
      <c r="CO329" s="1">
        <f t="shared" si="744"/>
        <v>0.71889422750604426</v>
      </c>
      <c r="CP329" s="1">
        <f t="shared" si="745"/>
        <v>0.65811550725150536</v>
      </c>
      <c r="CQ329" s="1">
        <f t="shared" si="746"/>
        <v>0.59512293730416455</v>
      </c>
      <c r="CR329" s="1">
        <f t="shared" si="747"/>
        <v>0.5312156892483112</v>
      </c>
      <c r="CS329" s="1">
        <f t="shared" si="748"/>
        <v>0.46774736707258091</v>
      </c>
      <c r="CT329" s="1">
        <f t="shared" si="749"/>
        <v>0.40604041460277479</v>
      </c>
      <c r="CU329" s="1">
        <f t="shared" si="750"/>
        <v>0.34730414486920713</v>
      </c>
      <c r="CV329" s="1">
        <f t="shared" si="751"/>
        <v>0.29256478575745942</v>
      </c>
      <c r="CW329" s="1">
        <f t="shared" si="752"/>
        <v>0.24261416344641198</v>
      </c>
      <c r="CX329" s="1">
        <f t="shared" si="753"/>
        <v>0.19798101335020268</v>
      </c>
      <c r="CY329" s="1">
        <f t="shared" si="754"/>
        <v>0.15892589082804445</v>
      </c>
      <c r="CZ329" s="1">
        <f t="shared" si="755"/>
        <v>0.12545776072585135</v>
      </c>
      <c r="DA329" s="1">
        <f t="shared" si="756"/>
        <v>9.7368018768679801E-2</v>
      </c>
      <c r="DB329" s="1">
        <f t="shared" si="757"/>
        <v>7.4276234972048411E-2</v>
      </c>
      <c r="DC329" s="1">
        <f t="shared" si="758"/>
        <v>5.5681418897470775E-2</v>
      </c>
      <c r="DD329" s="1">
        <f t="shared" si="759"/>
        <v>4.1013015838758486E-2</v>
      </c>
      <c r="DE329" s="1">
        <f t="shared" si="760"/>
        <v>2.9676938498626595E-2</v>
      </c>
      <c r="DF329" s="1">
        <f t="shared" si="761"/>
        <v>2.1093430302340857E-2</v>
      </c>
      <c r="DG329" s="1">
        <f t="shared" si="762"/>
        <v>1.4725145245038859E-2</v>
      </c>
      <c r="DH329" s="1">
        <f t="shared" si="763"/>
        <v>1.0095263523988263E-2</v>
      </c>
      <c r="DI329" s="1">
        <f t="shared" si="764"/>
        <v>6.7965728301223691E-3</v>
      </c>
      <c r="DJ329" s="1">
        <f t="shared" si="765"/>
        <v>4.493155649469862E-3</v>
      </c>
      <c r="DK329" s="1">
        <f t="shared" si="766"/>
        <v>2.9166398084919422E-3</v>
      </c>
      <c r="DL329" s="1">
        <f t="shared" si="767"/>
        <v>1.8589590318106527E-3</v>
      </c>
      <c r="DM329" s="1">
        <f t="shared" si="768"/>
        <v>1.1633302016152717E-3</v>
      </c>
      <c r="DN329" s="1">
        <f t="shared" si="769"/>
        <v>7.1478760028012296E-4</v>
      </c>
      <c r="DO329" s="1">
        <f t="shared" si="770"/>
        <v>4.3121142242599363E-4</v>
      </c>
      <c r="DP329" s="1">
        <f t="shared" si="771"/>
        <v>2.5541390803751461E-4</v>
      </c>
      <c r="DQ329" s="1">
        <f t="shared" si="772"/>
        <v>1.4854044197060799E-4</v>
      </c>
      <c r="DR329" s="1">
        <f t="shared" si="773"/>
        <v>8.4820015960533857E-5</v>
      </c>
      <c r="DS329" s="1">
        <f t="shared" si="774"/>
        <v>4.7557115609563371E-5</v>
      </c>
      <c r="DT329" s="1">
        <f t="shared" si="775"/>
        <v>2.6182339409838743E-5</v>
      </c>
      <c r="DU329" s="1">
        <f t="shared" si="776"/>
        <v>1.4154399082414522E-5</v>
      </c>
      <c r="DV329" s="1">
        <f t="shared" si="777"/>
        <v>7.5141614053768624E-6</v>
      </c>
      <c r="DW329" s="1">
        <f t="shared" si="778"/>
        <v>3.9173588096395259E-6</v>
      </c>
      <c r="DX329" s="1">
        <f t="shared" si="779"/>
        <v>2.0056217316407314E-6</v>
      </c>
      <c r="DY329" s="1">
        <f t="shared" si="780"/>
        <v>1.0084814591248674E-6</v>
      </c>
      <c r="DZ329" s="1">
        <f t="shared" si="781"/>
        <v>4.9804839822352506E-7</v>
      </c>
      <c r="EA329" s="1">
        <f t="shared" si="782"/>
        <v>2.4159194717722434E-7</v>
      </c>
      <c r="EB329" s="1">
        <f t="shared" si="783"/>
        <v>1.1511292189953999E-7</v>
      </c>
      <c r="EC329" s="1">
        <f t="shared" si="784"/>
        <v>5.3879139819037288E-8</v>
      </c>
      <c r="ED329" s="1">
        <f t="shared" si="785"/>
        <v>2.4774055960396619E-8</v>
      </c>
      <c r="EE329" s="1">
        <f t="shared" si="786"/>
        <v>1.1191260367474826E-8</v>
      </c>
      <c r="EF329" s="1">
        <f t="shared" si="787"/>
        <v>4.9669795933177315E-9</v>
      </c>
      <c r="EG329" s="1">
        <f t="shared" si="788"/>
        <v>2.1660264563534489E-9</v>
      </c>
      <c r="EH329" s="1">
        <f t="shared" si="789"/>
        <v>9.2815399482640246E-10</v>
      </c>
      <c r="EI329" s="1">
        <f t="shared" si="790"/>
        <v>3.9083048386279615E-10</v>
      </c>
      <c r="EJ329" s="1">
        <f t="shared" si="791"/>
        <v>1.6173216504155509E-10</v>
      </c>
      <c r="EK329" s="1">
        <f t="shared" si="792"/>
        <v>6.5776629755475935E-11</v>
      </c>
      <c r="EL329" s="1">
        <f t="shared" si="793"/>
        <v>2.629310664163634E-11</v>
      </c>
      <c r="EM329" s="1">
        <f t="shared" si="794"/>
        <v>1.0330829240913098E-11</v>
      </c>
      <c r="EN329" s="1">
        <f t="shared" si="795"/>
        <v>3.9900601943099366E-12</v>
      </c>
      <c r="EO329" s="1">
        <f t="shared" si="796"/>
        <v>1.5149653809756613E-12</v>
      </c>
      <c r="EP329" s="1">
        <f t="shared" si="797"/>
        <v>5.6550046485516448E-13</v>
      </c>
      <c r="EQ329" s="1">
        <f t="shared" si="798"/>
        <v>2.0753826084298055E-13</v>
      </c>
      <c r="ER329" s="1">
        <f t="shared" si="799"/>
        <v>7.4890409358321644E-14</v>
      </c>
      <c r="ES329" s="1">
        <f t="shared" si="800"/>
        <v>2.6573259578026375E-14</v>
      </c>
      <c r="ET329" s="1">
        <f t="shared" si="801"/>
        <v>9.2721764214214964E-15</v>
      </c>
      <c r="EU329" s="1">
        <f t="shared" si="802"/>
        <v>3.181736824104639E-15</v>
      </c>
      <c r="EV329" s="1">
        <f t="shared" si="803"/>
        <v>1.0737911867307672E-15</v>
      </c>
      <c r="EW329" s="1">
        <f t="shared" si="804"/>
        <v>3.5643104412794249E-16</v>
      </c>
      <c r="EX329" s="1">
        <f t="shared" si="805"/>
        <v>1.1637456829773016E-16</v>
      </c>
      <c r="EY329" s="1">
        <f t="shared" si="806"/>
        <v>3.7375973651863473E-17</v>
      </c>
      <c r="EZ329" s="1">
        <f t="shared" si="807"/>
        <v>1.1808164558436075E-17</v>
      </c>
      <c r="FA329" s="1">
        <f t="shared" si="808"/>
        <v>3.6672297532355482E-18</v>
      </c>
      <c r="FB329" s="1">
        <f t="shared" si="809"/>
        <v>1.1083782652677105E-18</v>
      </c>
      <c r="FC329" s="1">
        <f t="shared" si="810"/>
        <v>2.7899027609437576E-19</v>
      </c>
      <c r="FD329" s="75">
        <f t="shared" si="661"/>
        <v>-2.7899027609437576E-19</v>
      </c>
    </row>
    <row r="330" spans="7:160" x14ac:dyDescent="0.35">
      <c r="G330" t="str">
        <f t="shared" si="657"/>
        <v>Refd, t=1.57</v>
      </c>
      <c r="H330" s="76">
        <f t="shared" si="658"/>
        <v>1.5749999999999884</v>
      </c>
      <c r="I330" s="1">
        <f t="shared" si="659"/>
        <v>0</v>
      </c>
      <c r="J330" s="22">
        <f t="shared" si="660"/>
        <v>7.3983819497327468E-6</v>
      </c>
      <c r="K330" s="1">
        <f t="shared" si="662"/>
        <v>3.8170866655024555E-5</v>
      </c>
      <c r="L330" s="1">
        <f t="shared" si="663"/>
        <v>9.6697392615657202E-5</v>
      </c>
      <c r="M330" s="1">
        <f t="shared" si="664"/>
        <v>2.0193744592377923E-4</v>
      </c>
      <c r="N330" s="1">
        <f t="shared" si="665"/>
        <v>3.8362955519112433E-4</v>
      </c>
      <c r="O330" s="1">
        <f t="shared" si="666"/>
        <v>6.8721013650374619E-4</v>
      </c>
      <c r="P330" s="1">
        <f t="shared" si="667"/>
        <v>1.1802591367703933E-3</v>
      </c>
      <c r="Q330" s="1">
        <f t="shared" si="668"/>
        <v>1.9605534235430039E-3</v>
      </c>
      <c r="R330" s="1">
        <f t="shared" si="669"/>
        <v>3.1655870815215648E-3</v>
      </c>
      <c r="S330" s="1">
        <f t="shared" si="670"/>
        <v>4.9830883896860015E-3</v>
      </c>
      <c r="T330" s="1">
        <f t="shared" si="671"/>
        <v>7.6616359218509966E-3</v>
      </c>
      <c r="U330" s="1">
        <f t="shared" si="672"/>
        <v>1.1519990065020667E-2</v>
      </c>
      <c r="V330" s="1">
        <f t="shared" si="673"/>
        <v>1.6953285350492814E-2</v>
      </c>
      <c r="W330" s="1">
        <f t="shared" si="674"/>
        <v>2.4433880430428705E-2</v>
      </c>
      <c r="X330" s="1">
        <f t="shared" si="675"/>
        <v>3.4504564014923397E-2</v>
      </c>
      <c r="Y330" s="1">
        <f t="shared" si="676"/>
        <v>4.7762091000441036E-2</v>
      </c>
      <c r="Z330" s="1">
        <f t="shared" si="677"/>
        <v>6.4829761308408715E-2</v>
      </c>
      <c r="AA330" s="1">
        <f t="shared" si="678"/>
        <v>8.631897012984438E-2</v>
      </c>
      <c r="AB330" s="1">
        <f t="shared" si="679"/>
        <v>0.11278126635755849</v>
      </c>
      <c r="AC330" s="1">
        <f t="shared" si="680"/>
        <v>0.1446542572959309</v>
      </c>
      <c r="AD330" s="1">
        <f t="shared" si="681"/>
        <v>0.18220639640727845</v>
      </c>
      <c r="AE330" s="1">
        <f t="shared" si="682"/>
        <v>0.22548693922335736</v>
      </c>
      <c r="AF330" s="1">
        <f t="shared" si="683"/>
        <v>0.27428782110731598</v>
      </c>
      <c r="AG330" s="1">
        <f t="shared" si="684"/>
        <v>0.32812366839520668</v>
      </c>
      <c r="AH330" s="1">
        <f t="shared" si="685"/>
        <v>0.38623454008702768</v>
      </c>
      <c r="AI330" s="1">
        <f t="shared" si="686"/>
        <v>0.44761345868026203</v>
      </c>
      <c r="AJ330" s="1">
        <f t="shared" si="687"/>
        <v>0.51105767732369645</v>
      </c>
      <c r="AK330" s="1">
        <f t="shared" si="688"/>
        <v>0.57523944463922549</v>
      </c>
      <c r="AL330" s="1">
        <f t="shared" si="689"/>
        <v>0.63878931694783991</v>
      </c>
      <c r="AM330" s="1">
        <f t="shared" si="690"/>
        <v>0.7003833138237715</v>
      </c>
      <c r="AN330" s="1">
        <f t="shared" si="691"/>
        <v>0.75882473029527553</v>
      </c>
      <c r="AO330" s="1">
        <f t="shared" si="692"/>
        <v>0.81311228279858572</v>
      </c>
      <c r="AP330" s="1">
        <f t="shared" si="693"/>
        <v>0.86248829951645978</v>
      </c>
      <c r="AQ330" s="1">
        <f t="shared" si="694"/>
        <v>0.90646348399734022</v>
      </c>
      <c r="AR330" s="1">
        <f t="shared" si="695"/>
        <v>0.9448178787615521</v>
      </c>
      <c r="AS330" s="1">
        <f t="shared" si="696"/>
        <v>0.97758051675823077</v>
      </c>
      <c r="AT330" s="1">
        <f t="shared" si="697"/>
        <v>1.0049924485844239</v>
      </c>
      <c r="AU330" s="1">
        <f t="shared" si="698"/>
        <v>1.0274591123771899</v>
      </c>
      <c r="AV330" s="1">
        <f t="shared" si="699"/>
        <v>1.0454983050733104</v>
      </c>
      <c r="AW330" s="1">
        <f t="shared" si="700"/>
        <v>1.0596894305655116</v>
      </c>
      <c r="AX330" s="1">
        <f t="shared" si="701"/>
        <v>1.0706284829722441</v>
      </c>
      <c r="AY330" s="1">
        <f t="shared" si="702"/>
        <v>1.0788916735093312</v>
      </c>
      <c r="AZ330" s="1">
        <f t="shared" si="703"/>
        <v>1.0850090227839637</v>
      </c>
      <c r="BA330" s="1">
        <f t="shared" si="704"/>
        <v>1.0894478537811443</v>
      </c>
      <c r="BB330" s="1">
        <f t="shared" si="705"/>
        <v>1.0926050838859394</v>
      </c>
      <c r="BC330" s="1">
        <f t="shared" si="706"/>
        <v>1.0948065837565595</v>
      </c>
      <c r="BD330" s="1">
        <f t="shared" si="707"/>
        <v>1.0963116247576716</v>
      </c>
      <c r="BE330" s="1">
        <f t="shared" si="708"/>
        <v>1.0973204994983881</v>
      </c>
      <c r="BF330" s="1">
        <f t="shared" si="709"/>
        <v>1.0979836710218318</v>
      </c>
      <c r="BG330" s="1">
        <f t="shared" si="710"/>
        <v>1.0984111838853328</v>
      </c>
      <c r="BH330" s="1">
        <f t="shared" si="711"/>
        <v>1.0986814696806022</v>
      </c>
      <c r="BI330" s="1">
        <f t="shared" si="712"/>
        <v>1.0988490404001867</v>
      </c>
      <c r="BJ330" s="1">
        <f t="shared" si="713"/>
        <v>1.0989508515768363</v>
      </c>
      <c r="BK330" s="1">
        <f t="shared" si="714"/>
        <v>1.0990113216914741</v>
      </c>
      <c r="BL330" s="1">
        <f t="shared" si="715"/>
        <v>1.0990461191496965</v>
      </c>
      <c r="BM330" s="1">
        <f t="shared" si="716"/>
        <v>1.0990648863073411</v>
      </c>
      <c r="BN330" s="1">
        <f t="shared" si="717"/>
        <v>1.0990730779057674</v>
      </c>
      <c r="BO330" s="1">
        <f t="shared" si="718"/>
        <v>1.0990730643744375</v>
      </c>
      <c r="BP330" s="1">
        <f t="shared" si="719"/>
        <v>1.0990646014018428</v>
      </c>
      <c r="BQ330" s="1">
        <f t="shared" si="720"/>
        <v>1.0990447052897043</v>
      </c>
      <c r="BR330" s="1">
        <f t="shared" si="721"/>
        <v>1.0990069057426031</v>
      </c>
      <c r="BS330" s="1">
        <f t="shared" si="722"/>
        <v>1.0989397799269094</v>
      </c>
      <c r="BT330" s="1">
        <f t="shared" si="723"/>
        <v>1.0988246110396778</v>
      </c>
      <c r="BU330" s="1">
        <f t="shared" si="724"/>
        <v>1.098631971469358</v>
      </c>
      <c r="BV330" s="1">
        <f t="shared" si="725"/>
        <v>1.0983170193450242</v>
      </c>
      <c r="BW330" s="1">
        <f t="shared" si="726"/>
        <v>1.0978133364382572</v>
      </c>
      <c r="BX330" s="1">
        <f t="shared" si="727"/>
        <v>1.0970252457031986</v>
      </c>
      <c r="BY330" s="1">
        <f t="shared" si="728"/>
        <v>1.0958187466369589</v>
      </c>
      <c r="BZ330" s="1">
        <f t="shared" si="729"/>
        <v>1.0940115054676003</v>
      </c>
      <c r="CA330" s="1">
        <f t="shared" si="730"/>
        <v>1.0913627268197474</v>
      </c>
      <c r="CB330" s="1">
        <f t="shared" si="731"/>
        <v>1.0875641801661977</v>
      </c>
      <c r="CC330" s="1">
        <f t="shared" si="732"/>
        <v>1.0822340932291412</v>
      </c>
      <c r="CD330" s="1">
        <f t="shared" si="733"/>
        <v>1.0749159605376994</v>
      </c>
      <c r="CE330" s="1">
        <f t="shared" si="734"/>
        <v>1.0650844332227227</v>
      </c>
      <c r="CF330" s="1">
        <f t="shared" si="735"/>
        <v>1.0521602402544803</v>
      </c>
      <c r="CG330" s="1">
        <f t="shared" si="736"/>
        <v>1.0355354547659474</v>
      </c>
      <c r="CH330" s="1">
        <f t="shared" si="737"/>
        <v>1.0146093361340751</v>
      </c>
      <c r="CI330" s="1">
        <f t="shared" si="738"/>
        <v>0.98883351268212816</v>
      </c>
      <c r="CJ330" s="1">
        <f t="shared" si="739"/>
        <v>0.9577635878545584</v>
      </c>
      <c r="CK330" s="1">
        <f t="shared" si="740"/>
        <v>0.92111261510246489</v>
      </c>
      <c r="CL330" s="1">
        <f t="shared" si="741"/>
        <v>0.8788006119290086</v>
      </c>
      <c r="CM330" s="1">
        <f t="shared" si="742"/>
        <v>0.83099368761814452</v>
      </c>
      <c r="CN330" s="1">
        <f t="shared" si="743"/>
        <v>0.77812668243689931</v>
      </c>
      <c r="CO330" s="1">
        <f t="shared" si="744"/>
        <v>0.72090455410314036</v>
      </c>
      <c r="CP330" s="1">
        <f t="shared" si="745"/>
        <v>0.66028000549227728</v>
      </c>
      <c r="CQ330" s="1">
        <f t="shared" si="746"/>
        <v>0.59740773571002148</v>
      </c>
      <c r="CR330" s="1">
        <f t="shared" si="747"/>
        <v>0.53357877002812915</v>
      </c>
      <c r="CS330" s="1">
        <f t="shared" si="748"/>
        <v>0.47014106572154796</v>
      </c>
      <c r="CT330" s="1">
        <f t="shared" si="749"/>
        <v>0.40841451703861131</v>
      </c>
      <c r="CU330" s="1">
        <f t="shared" si="750"/>
        <v>0.34960924727882126</v>
      </c>
      <c r="CV330" s="1">
        <f t="shared" si="751"/>
        <v>0.29475554623737216</v>
      </c>
      <c r="CW330" s="1">
        <f t="shared" si="752"/>
        <v>0.24465209517897718</v>
      </c>
      <c r="CX330" s="1">
        <f t="shared" si="753"/>
        <v>0.19983654160817108</v>
      </c>
      <c r="CY330" s="1">
        <f t="shared" si="754"/>
        <v>0.16057950597399556</v>
      </c>
      <c r="CZ330" s="1">
        <f t="shared" si="755"/>
        <v>0.12690022581012117</v>
      </c>
      <c r="DA330" s="1">
        <f t="shared" si="756"/>
        <v>9.8599711090206515E-2</v>
      </c>
      <c r="DB330" s="1">
        <f t="shared" si="757"/>
        <v>7.5305796995883995E-2</v>
      </c>
      <c r="DC330" s="1">
        <f t="shared" si="758"/>
        <v>5.6523952839559764E-2</v>
      </c>
      <c r="DD330" s="1">
        <f t="shared" si="759"/>
        <v>4.168807393949784E-2</v>
      </c>
      <c r="DE330" s="1">
        <f t="shared" si="760"/>
        <v>3.0206541306331158E-2</v>
      </c>
      <c r="DF330" s="1">
        <f t="shared" si="761"/>
        <v>2.1500297838595479E-2</v>
      </c>
      <c r="DG330" s="1">
        <f t="shared" si="762"/>
        <v>1.5031263349912862E-2</v>
      </c>
      <c r="DH330" s="1">
        <f t="shared" si="763"/>
        <v>1.0320842596115428E-2</v>
      </c>
      <c r="DI330" s="1">
        <f t="shared" si="764"/>
        <v>6.9593988400256214E-3</v>
      </c>
      <c r="DJ330" s="1">
        <f t="shared" si="765"/>
        <v>4.6082902614740014E-3</v>
      </c>
      <c r="DK330" s="1">
        <f t="shared" si="766"/>
        <v>2.9964002552633623E-3</v>
      </c>
      <c r="DL330" s="1">
        <f t="shared" si="767"/>
        <v>1.9130981963715002E-3</v>
      </c>
      <c r="DM330" s="1">
        <f t="shared" si="768"/>
        <v>1.1993400090642256E-3</v>
      </c>
      <c r="DN330" s="1">
        <f t="shared" si="769"/>
        <v>7.3826005316482239E-4</v>
      </c>
      <c r="DO330" s="1">
        <f t="shared" si="770"/>
        <v>4.4620716020192676E-4</v>
      </c>
      <c r="DP330" s="1">
        <f t="shared" si="771"/>
        <v>2.648044832918893E-4</v>
      </c>
      <c r="DQ330" s="1">
        <f t="shared" si="772"/>
        <v>1.5430511770307196E-4</v>
      </c>
      <c r="DR330" s="1">
        <f t="shared" si="773"/>
        <v>8.828945449096344E-5</v>
      </c>
      <c r="DS330" s="1">
        <f t="shared" si="774"/>
        <v>4.9604448138902521E-5</v>
      </c>
      <c r="DT330" s="1">
        <f t="shared" si="775"/>
        <v>2.7367031833596835E-5</v>
      </c>
      <c r="DU330" s="1">
        <f t="shared" si="776"/>
        <v>1.4826684848075505E-5</v>
      </c>
      <c r="DV330" s="1">
        <f t="shared" si="777"/>
        <v>7.8883376473501069E-6</v>
      </c>
      <c r="DW330" s="1">
        <f t="shared" si="778"/>
        <v>4.1216338170778159E-6</v>
      </c>
      <c r="DX330" s="1">
        <f t="shared" si="779"/>
        <v>2.1150207829693109E-6</v>
      </c>
      <c r="DY330" s="1">
        <f t="shared" si="780"/>
        <v>1.0659610315336505E-6</v>
      </c>
      <c r="DZ330" s="1">
        <f t="shared" si="781"/>
        <v>5.2768014720711017E-7</v>
      </c>
      <c r="EA330" s="1">
        <f t="shared" si="782"/>
        <v>2.5658143236351435E-7</v>
      </c>
      <c r="EB330" s="1">
        <f t="shared" si="783"/>
        <v>1.2255413001066311E-7</v>
      </c>
      <c r="EC330" s="1">
        <f t="shared" si="784"/>
        <v>5.7504647557750266E-8</v>
      </c>
      <c r="ED330" s="1">
        <f t="shared" si="785"/>
        <v>2.6507875644851124E-8</v>
      </c>
      <c r="EE330" s="1">
        <f t="shared" si="786"/>
        <v>1.2005194898099758E-8</v>
      </c>
      <c r="EF330" s="1">
        <f t="shared" si="787"/>
        <v>5.3420958516140543E-9</v>
      </c>
      <c r="EG330" s="1">
        <f t="shared" si="788"/>
        <v>2.3357621777595846E-9</v>
      </c>
      <c r="EH330" s="1">
        <f t="shared" si="789"/>
        <v>1.0035678750461801E-9</v>
      </c>
      <c r="EI330" s="1">
        <f t="shared" si="790"/>
        <v>4.2373377611872963E-10</v>
      </c>
      <c r="EJ330" s="1">
        <f t="shared" si="791"/>
        <v>1.7583077951171444E-10</v>
      </c>
      <c r="EK330" s="1">
        <f t="shared" si="792"/>
        <v>7.1709995444153836E-11</v>
      </c>
      <c r="EL330" s="1">
        <f t="shared" si="793"/>
        <v>2.874584705431657E-11</v>
      </c>
      <c r="EM330" s="1">
        <f t="shared" si="794"/>
        <v>1.1326843659453619E-11</v>
      </c>
      <c r="EN330" s="1">
        <f t="shared" si="795"/>
        <v>4.3874169390211207E-12</v>
      </c>
      <c r="EO330" s="1">
        <f t="shared" si="796"/>
        <v>1.6707172999918221E-12</v>
      </c>
      <c r="EP330" s="1">
        <f t="shared" si="797"/>
        <v>6.2548793798595792E-13</v>
      </c>
      <c r="EQ330" s="1">
        <f t="shared" si="798"/>
        <v>2.3024203837015791E-13</v>
      </c>
      <c r="ER330" s="1">
        <f t="shared" si="799"/>
        <v>8.3335059556775251E-14</v>
      </c>
      <c r="ES330" s="1">
        <f t="shared" si="800"/>
        <v>2.966032855469416E-14</v>
      </c>
      <c r="ET330" s="1">
        <f t="shared" si="801"/>
        <v>1.0381419697936664E-14</v>
      </c>
      <c r="EU330" s="1">
        <f t="shared" si="802"/>
        <v>3.5735303794287151E-15</v>
      </c>
      <c r="EV330" s="1">
        <f t="shared" si="803"/>
        <v>1.2098327199328769E-15</v>
      </c>
      <c r="EW330" s="1">
        <f t="shared" si="804"/>
        <v>4.0287217039921778E-16</v>
      </c>
      <c r="EX330" s="1">
        <f t="shared" si="805"/>
        <v>1.3196232396576931E-16</v>
      </c>
      <c r="EY330" s="1">
        <f t="shared" si="806"/>
        <v>4.2520486947639333E-17</v>
      </c>
      <c r="EZ330" s="1">
        <f t="shared" si="807"/>
        <v>1.3477676636219862E-17</v>
      </c>
      <c r="FA330" s="1">
        <f t="shared" si="808"/>
        <v>4.199576060847627E-18</v>
      </c>
      <c r="FB330" s="1">
        <f t="shared" si="809"/>
        <v>1.2733717183741761E-18</v>
      </c>
      <c r="FC330" s="1">
        <f t="shared" si="810"/>
        <v>3.2135989033395991E-19</v>
      </c>
      <c r="FD330" s="75">
        <f t="shared" si="661"/>
        <v>-3.2135989033395991E-19</v>
      </c>
    </row>
    <row r="331" spans="7:160" x14ac:dyDescent="0.35">
      <c r="G331" t="str">
        <f t="shared" si="657"/>
        <v>Refd, t=1.58</v>
      </c>
      <c r="H331" s="76">
        <f t="shared" si="658"/>
        <v>1.5799999999999883</v>
      </c>
      <c r="I331" s="1">
        <f t="shared" si="659"/>
        <v>0</v>
      </c>
      <c r="J331" s="22">
        <f t="shared" si="660"/>
        <v>7.316197543346846E-6</v>
      </c>
      <c r="K331" s="1">
        <f t="shared" si="662"/>
        <v>3.7745844725964584E-5</v>
      </c>
      <c r="L331" s="1">
        <f t="shared" si="663"/>
        <v>9.5615402624955252E-5</v>
      </c>
      <c r="M331" s="1">
        <f t="shared" si="664"/>
        <v>1.9966260004657924E-4</v>
      </c>
      <c r="N331" s="1">
        <f t="shared" si="665"/>
        <v>3.7927424180544971E-4</v>
      </c>
      <c r="O331" s="1">
        <f t="shared" si="666"/>
        <v>6.7934631514986578E-4</v>
      </c>
      <c r="P331" s="1">
        <f t="shared" si="667"/>
        <v>1.1666555919220751E-3</v>
      </c>
      <c r="Q331" s="1">
        <f t="shared" si="668"/>
        <v>1.9378262503146934E-3</v>
      </c>
      <c r="R331" s="1">
        <f t="shared" si="669"/>
        <v>3.1287577878321973E-3</v>
      </c>
      <c r="S331" s="1">
        <f t="shared" si="670"/>
        <v>4.9250569969773381E-3</v>
      </c>
      <c r="T331" s="1">
        <f t="shared" si="671"/>
        <v>7.5725959968823628E-3</v>
      </c>
      <c r="U331" s="1">
        <f t="shared" si="672"/>
        <v>1.1386838086415196E-2</v>
      </c>
      <c r="V331" s="1">
        <f t="shared" si="673"/>
        <v>1.6759105700612547E-2</v>
      </c>
      <c r="W331" s="1">
        <f t="shared" si="674"/>
        <v>2.4157614910922939E-2</v>
      </c>
      <c r="X331" s="1">
        <f t="shared" si="675"/>
        <v>3.4120994410354197E-2</v>
      </c>
      <c r="Y331" s="1">
        <f t="shared" si="676"/>
        <v>4.7242267019189148E-2</v>
      </c>
      <c r="Z331" s="1">
        <f t="shared" si="677"/>
        <v>6.4141986835230355E-2</v>
      </c>
      <c r="AA331" s="1">
        <f t="shared" si="678"/>
        <v>8.5430413344220621E-2</v>
      </c>
      <c r="AB331" s="1">
        <f t="shared" si="679"/>
        <v>0.11166018392332501</v>
      </c>
      <c r="AC331" s="1">
        <f t="shared" si="680"/>
        <v>0.14327272596697449</v>
      </c>
      <c r="AD331" s="1">
        <f t="shared" si="681"/>
        <v>0.18054334029196104</v>
      </c>
      <c r="AE331" s="1">
        <f t="shared" si="682"/>
        <v>0.22353114630964133</v>
      </c>
      <c r="AF331" s="1">
        <f t="shared" si="683"/>
        <v>0.27204057939416754</v>
      </c>
      <c r="AG331" s="1">
        <f t="shared" si="684"/>
        <v>0.32560063868988209</v>
      </c>
      <c r="AH331" s="1">
        <f t="shared" si="685"/>
        <v>0.38346653057543034</v>
      </c>
      <c r="AI331" s="1">
        <f t="shared" si="686"/>
        <v>0.44464587600221611</v>
      </c>
      <c r="AJ331" s="1">
        <f t="shared" si="687"/>
        <v>0.50794858755222949</v>
      </c>
      <c r="AK331" s="1">
        <f t="shared" si="688"/>
        <v>0.57205636130466386</v>
      </c>
      <c r="AL331" s="1">
        <f t="shared" si="689"/>
        <v>0.63560501098287969</v>
      </c>
      <c r="AM331" s="1">
        <f t="shared" si="690"/>
        <v>0.6972710802456733</v>
      </c>
      <c r="AN331" s="1">
        <f t="shared" si="691"/>
        <v>0.75585362302092618</v>
      </c>
      <c r="AO331" s="1">
        <f t="shared" si="692"/>
        <v>0.81034282854334094</v>
      </c>
      <c r="AP331" s="1">
        <f t="shared" si="693"/>
        <v>0.85996912543481874</v>
      </c>
      <c r="AQ331" s="1">
        <f t="shared" si="694"/>
        <v>0.90422915706433094</v>
      </c>
      <c r="AR331" s="1">
        <f t="shared" si="695"/>
        <v>0.94288808386373124</v>
      </c>
      <c r="AS331" s="1">
        <f t="shared" si="696"/>
        <v>0.97596052560627722</v>
      </c>
      <c r="AT331" s="1">
        <f t="shared" si="697"/>
        <v>1.0036746814236674</v>
      </c>
      <c r="AU331" s="1">
        <f t="shared" si="698"/>
        <v>1.0264254901109224</v>
      </c>
      <c r="AV331" s="1">
        <f t="shared" si="699"/>
        <v>1.0447230411253665</v>
      </c>
      <c r="AW331" s="1">
        <f t="shared" si="700"/>
        <v>1.0591419186094455</v>
      </c>
      <c r="AX331" s="1">
        <f t="shared" si="701"/>
        <v>1.0702759882154931</v>
      </c>
      <c r="AY331" s="1">
        <f t="shared" si="702"/>
        <v>1.0787016154382694</v>
      </c>
      <c r="AZ331" s="1">
        <f t="shared" si="703"/>
        <v>1.0849507283808104</v>
      </c>
      <c r="BA331" s="1">
        <f t="shared" si="704"/>
        <v>1.089493746411452</v>
      </c>
      <c r="BB331" s="1">
        <f t="shared" si="705"/>
        <v>1.0927313429359271</v>
      </c>
      <c r="BC331" s="1">
        <f t="shared" si="706"/>
        <v>1.0949933577030082</v>
      </c>
      <c r="BD331" s="1">
        <f t="shared" si="707"/>
        <v>1.096542904821842</v>
      </c>
      <c r="BE331" s="1">
        <f t="shared" si="708"/>
        <v>1.0975837654048217</v>
      </c>
      <c r="BF331" s="1">
        <f t="shared" si="709"/>
        <v>1.0982694099532502</v>
      </c>
      <c r="BG331" s="1">
        <f t="shared" si="710"/>
        <v>1.0987123644782881</v>
      </c>
      <c r="BH331" s="1">
        <f t="shared" si="711"/>
        <v>1.0989930302794755</v>
      </c>
      <c r="BI331" s="1">
        <f t="shared" si="712"/>
        <v>1.0991674289351676</v>
      </c>
      <c r="BJ331" s="1">
        <f t="shared" si="713"/>
        <v>1.0992736359731989</v>
      </c>
      <c r="BK331" s="1">
        <f t="shared" si="714"/>
        <v>1.0993368758451056</v>
      </c>
      <c r="BL331" s="1">
        <f t="shared" si="715"/>
        <v>1.0993733803113814</v>
      </c>
      <c r="BM331" s="1">
        <f t="shared" si="716"/>
        <v>1.0993931746042911</v>
      </c>
      <c r="BN331" s="1">
        <f t="shared" si="717"/>
        <v>1.0994019667704795</v>
      </c>
      <c r="BO331" s="1">
        <f t="shared" si="718"/>
        <v>1.0994022908900118</v>
      </c>
      <c r="BP331" s="1">
        <f t="shared" si="719"/>
        <v>1.099394007195188</v>
      </c>
      <c r="BQ331" s="1">
        <f t="shared" si="720"/>
        <v>1.0993742010197551</v>
      </c>
      <c r="BR331" s="1">
        <f t="shared" si="721"/>
        <v>1.099336455076585</v>
      </c>
      <c r="BS331" s="1">
        <f t="shared" si="722"/>
        <v>1.0992694019843874</v>
      </c>
      <c r="BT331" s="1">
        <f t="shared" si="723"/>
        <v>1.0991544035074785</v>
      </c>
      <c r="BU331" s="1">
        <f t="shared" si="724"/>
        <v>1.0989621598229844</v>
      </c>
      <c r="BV331" s="1">
        <f t="shared" si="725"/>
        <v>1.0986480405904315</v>
      </c>
      <c r="BW331" s="1">
        <f t="shared" si="726"/>
        <v>1.0981459680155621</v>
      </c>
      <c r="BX331" s="1">
        <f t="shared" si="727"/>
        <v>1.0973607908905612</v>
      </c>
      <c r="BY331" s="1">
        <f t="shared" si="728"/>
        <v>1.0961592859242253</v>
      </c>
      <c r="BZ331" s="1">
        <f t="shared" si="729"/>
        <v>1.0943602177965446</v>
      </c>
      <c r="CA331" s="1">
        <f t="shared" si="730"/>
        <v>1.091724274357512</v>
      </c>
      <c r="CB331" s="1">
        <f t="shared" si="731"/>
        <v>1.0879451350395433</v>
      </c>
      <c r="CC331" s="1">
        <f t="shared" si="732"/>
        <v>1.0826433651266667</v>
      </c>
      <c r="CD331" s="1">
        <f t="shared" si="733"/>
        <v>1.0753651624990042</v>
      </c>
      <c r="CE331" s="1">
        <f t="shared" si="734"/>
        <v>1.0655881031428784</v>
      </c>
      <c r="CF331" s="1">
        <f t="shared" si="735"/>
        <v>1.0527358228999431</v>
      </c>
      <c r="CG331" s="1">
        <f t="shared" si="736"/>
        <v>1.0362029492853728</v>
      </c>
      <c r="CH331" s="1">
        <f t="shared" si="737"/>
        <v>1.0153905322985504</v>
      </c>
      <c r="CI331" s="1">
        <f t="shared" si="738"/>
        <v>0.9897507781929159</v>
      </c>
      <c r="CJ331" s="1">
        <f t="shared" si="739"/>
        <v>0.95883822787674777</v>
      </c>
      <c r="CK331" s="1">
        <f t="shared" si="740"/>
        <v>0.92236289766585933</v>
      </c>
      <c r="CL331" s="1">
        <f t="shared" si="741"/>
        <v>0.88023962807766576</v>
      </c>
      <c r="CM331" s="1">
        <f t="shared" si="742"/>
        <v>0.83262727884545651</v>
      </c>
      <c r="CN331" s="1">
        <f t="shared" si="743"/>
        <v>0.77995170493339483</v>
      </c>
      <c r="CO331" s="1">
        <f t="shared" si="744"/>
        <v>0.7229077473452894</v>
      </c>
      <c r="CP331" s="1">
        <f t="shared" si="745"/>
        <v>0.66243768559978644</v>
      </c>
      <c r="CQ331" s="1">
        <f t="shared" si="746"/>
        <v>0.59968644432566776</v>
      </c>
      <c r="CR331" s="1">
        <f t="shared" si="747"/>
        <v>0.53593688897031944</v>
      </c>
      <c r="CS331" s="1">
        <f t="shared" si="748"/>
        <v>0.47253127559702585</v>
      </c>
      <c r="CT331" s="1">
        <f t="shared" si="749"/>
        <v>0.41078685746694843</v>
      </c>
      <c r="CU331" s="1">
        <f t="shared" si="750"/>
        <v>0.35191444935915661</v>
      </c>
      <c r="CV331" s="1">
        <f t="shared" si="751"/>
        <v>0.29694827039187638</v>
      </c>
      <c r="CW331" s="1">
        <f t="shared" si="752"/>
        <v>0.24669372599918976</v>
      </c>
      <c r="CX331" s="1">
        <f t="shared" si="753"/>
        <v>0.20169726139535957</v>
      </c>
      <c r="CY331" s="1">
        <f t="shared" si="754"/>
        <v>0.162239476239946</v>
      </c>
      <c r="CZ331" s="1">
        <f t="shared" si="755"/>
        <v>0.12834983077482523</v>
      </c>
      <c r="DA331" s="1">
        <f t="shared" si="756"/>
        <v>9.9838937220291038E-2</v>
      </c>
      <c r="DB331" s="1">
        <f t="shared" si="757"/>
        <v>7.6342918882109284E-2</v>
      </c>
      <c r="DC331" s="1">
        <f t="shared" si="758"/>
        <v>5.7373755685298775E-2</v>
      </c>
      <c r="DD331" s="1">
        <f t="shared" si="759"/>
        <v>4.2369862229594733E-2</v>
      </c>
      <c r="DE331" s="1">
        <f t="shared" si="760"/>
        <v>3.074216527336605E-2</v>
      </c>
      <c r="DF331" s="1">
        <f t="shared" si="761"/>
        <v>2.1912383460444277E-2</v>
      </c>
      <c r="DG331" s="1">
        <f t="shared" si="762"/>
        <v>1.5341770174946409E-2</v>
      </c>
      <c r="DH331" s="1">
        <f t="shared" si="763"/>
        <v>1.0550009200442802E-2</v>
      </c>
      <c r="DI331" s="1">
        <f t="shared" si="764"/>
        <v>7.1250784440629331E-3</v>
      </c>
      <c r="DJ331" s="1">
        <f t="shared" si="765"/>
        <v>4.7256356304593667E-3</v>
      </c>
      <c r="DK331" s="1">
        <f t="shared" si="766"/>
        <v>3.0778302027443206E-3</v>
      </c>
      <c r="DL331" s="1">
        <f t="shared" si="767"/>
        <v>1.9684671213004907E-3</v>
      </c>
      <c r="DM331" s="1">
        <f t="shared" si="768"/>
        <v>1.2362338996839228E-3</v>
      </c>
      <c r="DN331" s="1">
        <f t="shared" si="769"/>
        <v>7.6235312159604769E-4</v>
      </c>
      <c r="DO331" s="1">
        <f t="shared" si="770"/>
        <v>4.6162849776144497E-4</v>
      </c>
      <c r="DP331" s="1">
        <f t="shared" si="771"/>
        <v>2.7448029221147069E-4</v>
      </c>
      <c r="DQ331" s="1">
        <f t="shared" si="772"/>
        <v>1.6025667871353013E-4</v>
      </c>
      <c r="DR331" s="1">
        <f t="shared" si="773"/>
        <v>9.1878639963408767E-5</v>
      </c>
      <c r="DS331" s="1">
        <f t="shared" si="774"/>
        <v>5.1726838680317441E-5</v>
      </c>
      <c r="DT331" s="1">
        <f t="shared" si="775"/>
        <v>2.8597759583133504E-5</v>
      </c>
      <c r="DU331" s="1">
        <f t="shared" si="776"/>
        <v>1.5526605435108138E-5</v>
      </c>
      <c r="DV331" s="1">
        <f t="shared" si="777"/>
        <v>8.2787542556965906E-6</v>
      </c>
      <c r="DW331" s="1">
        <f t="shared" si="778"/>
        <v>4.3352543739224657E-6</v>
      </c>
      <c r="DX331" s="1">
        <f t="shared" si="779"/>
        <v>2.2296869681175074E-6</v>
      </c>
      <c r="DY331" s="1">
        <f t="shared" si="780"/>
        <v>1.126348575803702E-6</v>
      </c>
      <c r="DZ331" s="1">
        <f t="shared" si="781"/>
        <v>5.5888491519272295E-7</v>
      </c>
      <c r="EA331" s="1">
        <f t="shared" si="782"/>
        <v>2.724047590009079E-7</v>
      </c>
      <c r="EB331" s="1">
        <f t="shared" si="783"/>
        <v>1.3042856280152087E-7</v>
      </c>
      <c r="EC331" s="1">
        <f t="shared" si="784"/>
        <v>6.1350800517356879E-8</v>
      </c>
      <c r="ED331" s="1">
        <f t="shared" si="785"/>
        <v>2.8351873659044404E-8</v>
      </c>
      <c r="EE331" s="1">
        <f t="shared" si="786"/>
        <v>1.2873078550407385E-8</v>
      </c>
      <c r="EF331" s="1">
        <f t="shared" si="787"/>
        <v>5.7431194633247346E-9</v>
      </c>
      <c r="EG331" s="1">
        <f t="shared" si="788"/>
        <v>2.5177011083022092E-9</v>
      </c>
      <c r="EH331" s="1">
        <f t="shared" si="789"/>
        <v>1.0846206933344524E-9</v>
      </c>
      <c r="EI331" s="1">
        <f t="shared" si="790"/>
        <v>4.5919359905515109E-10</v>
      </c>
      <c r="EJ331" s="1">
        <f t="shared" si="791"/>
        <v>1.9106673732819721E-10</v>
      </c>
      <c r="EK331" s="1">
        <f t="shared" si="792"/>
        <v>7.8139923725680538E-11</v>
      </c>
      <c r="EL331" s="1">
        <f t="shared" si="793"/>
        <v>3.141137770572552E-11</v>
      </c>
      <c r="EM331" s="1">
        <f t="shared" si="794"/>
        <v>1.2412369155156547E-11</v>
      </c>
      <c r="EN331" s="1">
        <f t="shared" si="795"/>
        <v>4.8217394766278996E-12</v>
      </c>
      <c r="EO331" s="1">
        <f t="shared" si="796"/>
        <v>1.8414581606994862E-12</v>
      </c>
      <c r="EP331" s="1">
        <f t="shared" si="797"/>
        <v>6.9144353698518443E-13</v>
      </c>
      <c r="EQ331" s="1">
        <f t="shared" si="798"/>
        <v>2.5527953330019606E-13</v>
      </c>
      <c r="ER331" s="1">
        <f t="shared" si="799"/>
        <v>9.2675998591179901E-14</v>
      </c>
      <c r="ES331" s="1">
        <f t="shared" si="800"/>
        <v>3.308552639326632E-14</v>
      </c>
      <c r="ET331" s="1">
        <f t="shared" si="801"/>
        <v>1.1615975687085623E-14</v>
      </c>
      <c r="EU331" s="1">
        <f t="shared" si="802"/>
        <v>4.0109517613699208E-15</v>
      </c>
      <c r="EV331" s="1">
        <f t="shared" si="803"/>
        <v>1.3621983208819576E-15</v>
      </c>
      <c r="EW331" s="1">
        <f t="shared" si="804"/>
        <v>4.5505224370690804E-16</v>
      </c>
      <c r="EX331" s="1">
        <f t="shared" si="805"/>
        <v>1.4953289128162505E-16</v>
      </c>
      <c r="EY331" s="1">
        <f t="shared" si="806"/>
        <v>4.8338307149182527E-17</v>
      </c>
      <c r="EZ331" s="1">
        <f t="shared" si="807"/>
        <v>1.5371904381191214E-17</v>
      </c>
      <c r="FA331" s="1">
        <f t="shared" si="808"/>
        <v>4.8055729257432859E-18</v>
      </c>
      <c r="FB331" s="1">
        <f t="shared" si="809"/>
        <v>1.4617964154001473E-18</v>
      </c>
      <c r="FC331" s="1">
        <f t="shared" si="810"/>
        <v>3.6987190698238344E-19</v>
      </c>
      <c r="FD331" s="75">
        <f t="shared" si="661"/>
        <v>-3.6987190698238344E-19</v>
      </c>
    </row>
    <row r="332" spans="7:160" x14ac:dyDescent="0.35">
      <c r="G332" t="str">
        <f t="shared" si="657"/>
        <v>Refd, t=1.58</v>
      </c>
      <c r="H332" s="76">
        <f t="shared" si="658"/>
        <v>1.5849999999999882</v>
      </c>
      <c r="I332" s="1">
        <f t="shared" si="659"/>
        <v>0</v>
      </c>
      <c r="J332" s="22">
        <f t="shared" si="660"/>
        <v>7.2348757492818239E-6</v>
      </c>
      <c r="K332" s="1">
        <f t="shared" si="662"/>
        <v>3.7325310498691048E-5</v>
      </c>
      <c r="L332" s="1">
        <f t="shared" si="663"/>
        <v>9.4544977854144399E-5</v>
      </c>
      <c r="M332" s="1">
        <f t="shared" si="664"/>
        <v>1.9741247742205312E-4</v>
      </c>
      <c r="N332" s="1">
        <f t="shared" si="665"/>
        <v>3.7496716819180009E-4</v>
      </c>
      <c r="O332" s="1">
        <f t="shared" si="666"/>
        <v>6.7157128721923877E-4</v>
      </c>
      <c r="P332" s="1">
        <f t="shared" si="667"/>
        <v>1.153208408614747E-3</v>
      </c>
      <c r="Q332" s="1">
        <f t="shared" si="668"/>
        <v>1.9153642496788079E-3</v>
      </c>
      <c r="R332" s="1">
        <f t="shared" si="669"/>
        <v>3.0923630282762458E-3</v>
      </c>
      <c r="S332" s="1">
        <f t="shared" si="670"/>
        <v>4.8677148634979203E-3</v>
      </c>
      <c r="T332" s="1">
        <f t="shared" si="671"/>
        <v>7.4846153981161035E-3</v>
      </c>
      <c r="U332" s="1">
        <f t="shared" si="672"/>
        <v>1.1255264469855662E-2</v>
      </c>
      <c r="V332" s="1">
        <f t="shared" si="673"/>
        <v>1.6567206629942204E-2</v>
      </c>
      <c r="W332" s="1">
        <f t="shared" si="674"/>
        <v>2.3884545347142547E-2</v>
      </c>
      <c r="X332" s="1">
        <f t="shared" si="675"/>
        <v>3.3741768554500298E-2</v>
      </c>
      <c r="Y332" s="1">
        <f t="shared" si="676"/>
        <v>4.6728167894053499E-2</v>
      </c>
      <c r="Z332" s="1">
        <f t="shared" si="677"/>
        <v>6.3461526392122339E-2</v>
      </c>
      <c r="AA332" s="1">
        <f t="shared" si="678"/>
        <v>8.4550909949351674E-2</v>
      </c>
      <c r="AB332" s="1">
        <f t="shared" si="679"/>
        <v>0.11054995044237098</v>
      </c>
      <c r="AC332" s="1">
        <f t="shared" si="680"/>
        <v>0.14190376646401182</v>
      </c>
      <c r="AD332" s="1">
        <f t="shared" si="681"/>
        <v>0.17889434945111476</v>
      </c>
      <c r="AE332" s="1">
        <f t="shared" si="682"/>
        <v>0.22159051136395033</v>
      </c>
      <c r="AF332" s="1">
        <f t="shared" si="683"/>
        <v>0.26980902022722281</v>
      </c>
      <c r="AG332" s="1">
        <f t="shared" si="684"/>
        <v>0.32309310636859601</v>
      </c>
      <c r="AH332" s="1">
        <f t="shared" si="685"/>
        <v>0.38071302945467034</v>
      </c>
      <c r="AI332" s="1">
        <f t="shared" si="686"/>
        <v>0.44169098046596644</v>
      </c>
      <c r="AJ332" s="1">
        <f t="shared" si="687"/>
        <v>0.50484957960435772</v>
      </c>
      <c r="AK332" s="1">
        <f t="shared" si="688"/>
        <v>0.56888009639654402</v>
      </c>
      <c r="AL332" s="1">
        <f t="shared" si="689"/>
        <v>0.63242379621465217</v>
      </c>
      <c r="AM332" s="1">
        <f t="shared" si="690"/>
        <v>0.69415798993338418</v>
      </c>
      <c r="AN332" s="1">
        <f t="shared" si="691"/>
        <v>0.75287775592684325</v>
      </c>
      <c r="AO332" s="1">
        <f t="shared" si="692"/>
        <v>0.80756501465977049</v>
      </c>
      <c r="AP332" s="1">
        <f t="shared" si="693"/>
        <v>0.85743851847750741</v>
      </c>
      <c r="AQ332" s="1">
        <f t="shared" si="694"/>
        <v>0.90198101635541694</v>
      </c>
      <c r="AR332" s="1">
        <f t="shared" si="695"/>
        <v>0.9409428812739089</v>
      </c>
      <c r="AS332" s="1">
        <f t="shared" si="696"/>
        <v>0.9743243397237108</v>
      </c>
      <c r="AT332" s="1">
        <f t="shared" si="697"/>
        <v>1.0023406905521726</v>
      </c>
      <c r="AU332" s="1">
        <f t="shared" si="698"/>
        <v>1.0253762693820765</v>
      </c>
      <c r="AV332" s="1">
        <f t="shared" si="699"/>
        <v>1.0439333177743833</v>
      </c>
      <c r="AW332" s="1">
        <f t="shared" si="700"/>
        <v>1.0585814429930003</v>
      </c>
      <c r="AX332" s="1">
        <f t="shared" si="701"/>
        <v>1.0699122267414878</v>
      </c>
      <c r="AY332" s="1">
        <f t="shared" si="702"/>
        <v>1.0785020495944808</v>
      </c>
      <c r="AZ332" s="1">
        <f t="shared" si="703"/>
        <v>1.0848846339550129</v>
      </c>
      <c r="BA332" s="1">
        <f t="shared" si="704"/>
        <v>1.0895334129815877</v>
      </c>
      <c r="BB332" s="1">
        <f t="shared" si="705"/>
        <v>1.0928527641962089</v>
      </c>
      <c r="BC332" s="1">
        <f t="shared" si="706"/>
        <v>1.0951764719166794</v>
      </c>
      <c r="BD332" s="1">
        <f t="shared" si="707"/>
        <v>1.0967714904815957</v>
      </c>
      <c r="BE332" s="1">
        <f t="shared" si="708"/>
        <v>1.0978451028055958</v>
      </c>
      <c r="BF332" s="1">
        <f t="shared" si="709"/>
        <v>1.0985538099586685</v>
      </c>
      <c r="BG332" s="1">
        <f t="shared" si="710"/>
        <v>1.0990126471892048</v>
      </c>
      <c r="BH332" s="1">
        <f t="shared" si="711"/>
        <v>1.0993040140264383</v>
      </c>
      <c r="BI332" s="1">
        <f t="shared" si="712"/>
        <v>1.0994854682282362</v>
      </c>
      <c r="BJ332" s="1">
        <f t="shared" si="713"/>
        <v>1.0995962284552812</v>
      </c>
      <c r="BK332" s="1">
        <f t="shared" si="714"/>
        <v>1.0996623441884217</v>
      </c>
      <c r="BL332" s="1">
        <f t="shared" si="715"/>
        <v>1.0997006255379231</v>
      </c>
      <c r="BM332" s="1">
        <f t="shared" si="716"/>
        <v>1.0997214919498741</v>
      </c>
      <c r="BN332" s="1">
        <f t="shared" si="717"/>
        <v>1.0997309130536244</v>
      </c>
      <c r="BO332" s="1">
        <f t="shared" si="718"/>
        <v>1.0997315924424662</v>
      </c>
      <c r="BP332" s="1">
        <f t="shared" si="719"/>
        <v>1.099723498942208</v>
      </c>
      <c r="BQ332" s="1">
        <f t="shared" si="720"/>
        <v>1.0997037896640591</v>
      </c>
      <c r="BR332" s="1">
        <f t="shared" si="721"/>
        <v>1.0996661021629648</v>
      </c>
      <c r="BS332" s="1">
        <f t="shared" si="722"/>
        <v>1.0995991256996502</v>
      </c>
      <c r="BT332" s="1">
        <f t="shared" si="723"/>
        <v>1.0994843012881124</v>
      </c>
      <c r="BU332" s="1">
        <f t="shared" si="724"/>
        <v>1.099292457067147</v>
      </c>
      <c r="BV332" s="1">
        <f t="shared" si="725"/>
        <v>1.0989791737372083</v>
      </c>
      <c r="BW332" s="1">
        <f t="shared" si="726"/>
        <v>1.0984787124718098</v>
      </c>
      <c r="BX332" s="1">
        <f t="shared" si="727"/>
        <v>1.0976964449848126</v>
      </c>
      <c r="BY332" s="1">
        <f t="shared" si="728"/>
        <v>1.0964999202301016</v>
      </c>
      <c r="BZ332" s="1">
        <f t="shared" si="729"/>
        <v>1.0947089936744805</v>
      </c>
      <c r="CA332" s="1">
        <f t="shared" si="730"/>
        <v>1.0920858254747818</v>
      </c>
      <c r="CB332" s="1">
        <f t="shared" si="731"/>
        <v>1.0883259905969771</v>
      </c>
      <c r="CC332" s="1">
        <f t="shared" si="732"/>
        <v>1.0830523742572871</v>
      </c>
      <c r="CD332" s="1">
        <f t="shared" si="733"/>
        <v>1.075813857980662</v>
      </c>
      <c r="CE332" s="1">
        <f t="shared" si="734"/>
        <v>1.0660909229802022</v>
      </c>
      <c r="CF332" s="1">
        <f t="shared" si="735"/>
        <v>1.053310095653947</v>
      </c>
      <c r="CG332" s="1">
        <f t="shared" si="736"/>
        <v>1.0368685490366065</v>
      </c>
      <c r="CH332" s="1">
        <f t="shared" si="737"/>
        <v>1.0161691269079389</v>
      </c>
      <c r="CI332" s="1">
        <f t="shared" si="738"/>
        <v>0.99066463286356599</v>
      </c>
      <c r="CJ332" s="1">
        <f t="shared" si="739"/>
        <v>0.95990858386764677</v>
      </c>
      <c r="CK332" s="1">
        <f t="shared" si="740"/>
        <v>0.92360801748088983</v>
      </c>
      <c r="CL332" s="1">
        <f t="shared" si="741"/>
        <v>0.8816726728809503</v>
      </c>
      <c r="CM332" s="1">
        <f t="shared" si="742"/>
        <v>0.83425424714676044</v>
      </c>
      <c r="CN332" s="1">
        <f t="shared" si="743"/>
        <v>0.78176969886470604</v>
      </c>
      <c r="CO332" s="1">
        <f t="shared" si="744"/>
        <v>0.72490383186694407</v>
      </c>
      <c r="CP332" s="1">
        <f t="shared" si="745"/>
        <v>0.66458856052952742</v>
      </c>
      <c r="CQ332" s="1">
        <f t="shared" si="746"/>
        <v>0.60195906144102218</v>
      </c>
      <c r="CR332" s="1">
        <f t="shared" si="747"/>
        <v>0.53829002793882874</v>
      </c>
      <c r="CS332" s="1">
        <f t="shared" si="748"/>
        <v>0.47491796197042491</v>
      </c>
      <c r="CT332" s="1">
        <f t="shared" si="749"/>
        <v>0.41315738614555136</v>
      </c>
      <c r="CU332" s="1">
        <f t="shared" si="750"/>
        <v>0.35421968957316013</v>
      </c>
      <c r="CV332" s="1">
        <f t="shared" si="751"/>
        <v>0.29914288939274203</v>
      </c>
      <c r="CW332" s="1">
        <f t="shared" si="752"/>
        <v>0.24873898502750053</v>
      </c>
      <c r="CX332" s="1">
        <f t="shared" si="753"/>
        <v>0.20356310510797795</v>
      </c>
      <c r="CY332" s="1">
        <f t="shared" si="754"/>
        <v>0.16390574207268124</v>
      </c>
      <c r="CZ332" s="1">
        <f t="shared" si="755"/>
        <v>0.12980652781328392</v>
      </c>
      <c r="DA332" s="1">
        <f t="shared" si="756"/>
        <v>0.10108566337832485</v>
      </c>
      <c r="DB332" s="1">
        <f t="shared" si="757"/>
        <v>7.7387581626549962E-2</v>
      </c>
      <c r="DC332" s="1">
        <f t="shared" si="758"/>
        <v>5.8230822532555883E-2</v>
      </c>
      <c r="DD332" s="1">
        <f t="shared" si="759"/>
        <v>4.305838808698078E-2</v>
      </c>
      <c r="DE332" s="1">
        <f t="shared" si="760"/>
        <v>3.1283827470493304E-2</v>
      </c>
      <c r="DF332" s="1">
        <f t="shared" si="761"/>
        <v>2.2329710992159791E-2</v>
      </c>
      <c r="DG332" s="1">
        <f t="shared" si="762"/>
        <v>1.565669338449328E-2</v>
      </c>
      <c r="DH332" s="1">
        <f t="shared" si="763"/>
        <v>1.0782792249483366E-2</v>
      </c>
      <c r="DI332" s="1">
        <f t="shared" si="764"/>
        <v>7.2936397220394744E-3</v>
      </c>
      <c r="DJ332" s="1">
        <f t="shared" si="765"/>
        <v>4.8452175158804171E-3</v>
      </c>
      <c r="DK332" s="1">
        <f t="shared" si="766"/>
        <v>3.1609521863001384E-3</v>
      </c>
      <c r="DL332" s="1">
        <f t="shared" si="767"/>
        <v>2.0250847231129709E-3</v>
      </c>
      <c r="DM332" s="1">
        <f t="shared" si="768"/>
        <v>1.274027173515287E-3</v>
      </c>
      <c r="DN332" s="1">
        <f t="shared" si="769"/>
        <v>7.8707876572574331E-4</v>
      </c>
      <c r="DO332" s="1">
        <f t="shared" si="770"/>
        <v>4.7748449166381065E-4</v>
      </c>
      <c r="DP332" s="1">
        <f t="shared" si="771"/>
        <v>2.8444798967841898E-4</v>
      </c>
      <c r="DQ332" s="1">
        <f t="shared" si="772"/>
        <v>1.6639987704866884E-4</v>
      </c>
      <c r="DR332" s="1">
        <f t="shared" si="773"/>
        <v>9.5590873671006131E-5</v>
      </c>
      <c r="DS332" s="1">
        <f t="shared" si="774"/>
        <v>5.3926520633892137E-5</v>
      </c>
      <c r="DT332" s="1">
        <f t="shared" si="775"/>
        <v>2.9875995242682125E-5</v>
      </c>
      <c r="DU332" s="1">
        <f t="shared" si="776"/>
        <v>1.6255107794475687E-5</v>
      </c>
      <c r="DV332" s="1">
        <f t="shared" si="777"/>
        <v>8.6860054841729653E-6</v>
      </c>
      <c r="DW332" s="1">
        <f t="shared" si="778"/>
        <v>4.5585846009316641E-6</v>
      </c>
      <c r="DX332" s="1">
        <f t="shared" si="779"/>
        <v>2.3498382358452481E-6</v>
      </c>
      <c r="DY332" s="1">
        <f t="shared" si="780"/>
        <v>1.1897715843066137E-6</v>
      </c>
      <c r="DZ332" s="1">
        <f t="shared" si="781"/>
        <v>5.9173561479901857E-7</v>
      </c>
      <c r="EA332" s="1">
        <f t="shared" si="782"/>
        <v>2.8910270857440824E-7</v>
      </c>
      <c r="EB332" s="1">
        <f t="shared" si="783"/>
        <v>1.387585357334941E-7</v>
      </c>
      <c r="EC332" s="1">
        <f t="shared" si="784"/>
        <v>6.5429548512147049E-8</v>
      </c>
      <c r="ED332" s="1">
        <f t="shared" si="785"/>
        <v>3.0312313972273086E-8</v>
      </c>
      <c r="EE332" s="1">
        <f t="shared" si="786"/>
        <v>1.3798126346535639E-8</v>
      </c>
      <c r="EF332" s="1">
        <f t="shared" si="787"/>
        <v>6.1716665345826556E-9</v>
      </c>
      <c r="EG332" s="1">
        <f t="shared" si="788"/>
        <v>2.7126390533082294E-9</v>
      </c>
      <c r="EH332" s="1">
        <f t="shared" si="789"/>
        <v>1.1716964122332554E-9</v>
      </c>
      <c r="EI332" s="1">
        <f t="shared" si="790"/>
        <v>4.9739150634126298E-10</v>
      </c>
      <c r="EJ332" s="1">
        <f t="shared" si="791"/>
        <v>2.0752418576826972E-10</v>
      </c>
      <c r="EK332" s="1">
        <f t="shared" si="792"/>
        <v>8.5104650799592748E-11</v>
      </c>
      <c r="EL332" s="1">
        <f t="shared" si="793"/>
        <v>3.4306735321924882E-11</v>
      </c>
      <c r="EM332" s="1">
        <f t="shared" si="794"/>
        <v>1.3594850445416972E-11</v>
      </c>
      <c r="EN332" s="1">
        <f t="shared" si="795"/>
        <v>5.2962188441266416E-12</v>
      </c>
      <c r="EO332" s="1">
        <f t="shared" si="796"/>
        <v>2.0285298167427842E-12</v>
      </c>
      <c r="EP332" s="1">
        <f t="shared" si="797"/>
        <v>7.6392090987110547E-13</v>
      </c>
      <c r="EQ332" s="1">
        <f t="shared" si="798"/>
        <v>2.8287491738588087E-13</v>
      </c>
      <c r="ER332" s="1">
        <f t="shared" si="799"/>
        <v>1.030023120850502E-13</v>
      </c>
      <c r="ES332" s="1">
        <f t="shared" si="800"/>
        <v>3.6883604547489459E-14</v>
      </c>
      <c r="ET332" s="1">
        <f t="shared" si="801"/>
        <v>1.2989153040327157E-14</v>
      </c>
      <c r="EU332" s="1">
        <f t="shared" si="802"/>
        <v>4.4990053023913795E-15</v>
      </c>
      <c r="EV332" s="1">
        <f t="shared" si="803"/>
        <v>1.5327358233353472E-15</v>
      </c>
      <c r="EW332" s="1">
        <f t="shared" si="804"/>
        <v>5.1364135888022048E-16</v>
      </c>
      <c r="EX332" s="1">
        <f t="shared" si="805"/>
        <v>1.6932495049190179E-16</v>
      </c>
      <c r="EY332" s="1">
        <f t="shared" si="806"/>
        <v>5.4912946331996749E-17</v>
      </c>
      <c r="EZ332" s="1">
        <f t="shared" si="807"/>
        <v>1.7519551855000582E-17</v>
      </c>
      <c r="FA332" s="1">
        <f t="shared" si="808"/>
        <v>5.4949027850808799E-18</v>
      </c>
      <c r="FB332" s="1">
        <f t="shared" si="809"/>
        <v>1.6768177937488698E-18</v>
      </c>
      <c r="FC332" s="1">
        <f t="shared" si="810"/>
        <v>4.2537401385621541E-19</v>
      </c>
      <c r="FD332" s="75">
        <f t="shared" si="661"/>
        <v>-4.2537401385621541E-19</v>
      </c>
    </row>
    <row r="333" spans="7:160" x14ac:dyDescent="0.35">
      <c r="G333" t="str">
        <f t="shared" si="657"/>
        <v>Refd, t=1.59</v>
      </c>
      <c r="H333" s="76">
        <f t="shared" si="658"/>
        <v>1.5899999999999881</v>
      </c>
      <c r="I333" s="1">
        <f t="shared" si="659"/>
        <v>0</v>
      </c>
      <c r="J333" s="22">
        <f t="shared" si="660"/>
        <v>7.15440884984748E-6</v>
      </c>
      <c r="K333" s="1">
        <f t="shared" si="662"/>
        <v>3.6909223102597359E-5</v>
      </c>
      <c r="L333" s="1">
        <f t="shared" si="663"/>
        <v>9.3486009191808412E-5</v>
      </c>
      <c r="M333" s="1">
        <f t="shared" si="664"/>
        <v>1.9518683394056455E-4</v>
      </c>
      <c r="N333" s="1">
        <f t="shared" si="665"/>
        <v>3.7070783421268983E-4</v>
      </c>
      <c r="O333" s="1">
        <f t="shared" si="666"/>
        <v>6.6388408808068836E-4</v>
      </c>
      <c r="P333" s="1">
        <f t="shared" si="667"/>
        <v>1.1399158168794016E-3</v>
      </c>
      <c r="Q333" s="1">
        <f t="shared" si="668"/>
        <v>1.893164317533971E-3</v>
      </c>
      <c r="R333" s="1">
        <f t="shared" si="669"/>
        <v>3.0563975868119608E-3</v>
      </c>
      <c r="S333" s="1">
        <f t="shared" si="670"/>
        <v>4.8110535785929713E-3</v>
      </c>
      <c r="T333" s="1">
        <f t="shared" si="671"/>
        <v>7.3976810992848136E-3</v>
      </c>
      <c r="U333" s="1">
        <f t="shared" si="672"/>
        <v>1.112524982616612E-2</v>
      </c>
      <c r="V333" s="1">
        <f t="shared" si="673"/>
        <v>1.6377560396568382E-2</v>
      </c>
      <c r="W333" s="1">
        <f t="shared" si="674"/>
        <v>2.3614633591456533E-2</v>
      </c>
      <c r="X333" s="1">
        <f t="shared" si="675"/>
        <v>3.3366836066484398E-2</v>
      </c>
      <c r="Y333" s="1">
        <f t="shared" si="676"/>
        <v>4.6219729800883666E-2</v>
      </c>
      <c r="Z333" s="1">
        <f t="shared" si="677"/>
        <v>6.2788302581580163E-2</v>
      </c>
      <c r="AA333" s="1">
        <f t="shared" si="678"/>
        <v>8.3680370393094297E-2</v>
      </c>
      <c r="AB333" s="1">
        <f t="shared" si="679"/>
        <v>0.10945046755934643</v>
      </c>
      <c r="AC333" s="1">
        <f t="shared" si="680"/>
        <v>0.14054727710554868</v>
      </c>
      <c r="AD333" s="1">
        <f t="shared" si="681"/>
        <v>0.17725932638199729</v>
      </c>
      <c r="AE333" s="1">
        <f t="shared" si="682"/>
        <v>0.21966495013938547</v>
      </c>
      <c r="AF333" s="1">
        <f t="shared" si="683"/>
        <v>0.26759308244183622</v>
      </c>
      <c r="AG333" s="1">
        <f t="shared" si="684"/>
        <v>0.32060104279955681</v>
      </c>
      <c r="AH333" s="1">
        <f t="shared" si="685"/>
        <v>0.37797404841400561</v>
      </c>
      <c r="AI333" s="1">
        <f t="shared" si="686"/>
        <v>0.43874882895871531</v>
      </c>
      <c r="AJ333" s="1">
        <f t="shared" si="687"/>
        <v>0.50176075654227348</v>
      </c>
      <c r="AK333" s="1">
        <f t="shared" si="688"/>
        <v>0.56571079570147231</v>
      </c>
      <c r="AL333" s="1">
        <f t="shared" si="689"/>
        <v>0.62924585334137384</v>
      </c>
      <c r="AM333" s="1">
        <f t="shared" si="690"/>
        <v>0.69104424701062361</v>
      </c>
      <c r="AN333" s="1">
        <f t="shared" si="691"/>
        <v>0.74989734263106589</v>
      </c>
      <c r="AO333" s="1">
        <f t="shared" si="692"/>
        <v>0.80477904946586654</v>
      </c>
      <c r="AP333" s="1">
        <f t="shared" si="693"/>
        <v>0.85489666768981576</v>
      </c>
      <c r="AQ333" s="1">
        <f t="shared" si="694"/>
        <v>0.89971922001525806</v>
      </c>
      <c r="AR333" s="1">
        <f t="shared" si="695"/>
        <v>0.9389823900876928</v>
      </c>
      <c r="AS333" s="1">
        <f t="shared" si="696"/>
        <v>0.97267203508890798</v>
      </c>
      <c r="AT333" s="1">
        <f t="shared" si="697"/>
        <v>1.0009905088666824</v>
      </c>
      <c r="AU333" s="1">
        <f t="shared" si="698"/>
        <v>1.0243114436495593</v>
      </c>
      <c r="AV333" s="1">
        <f t="shared" si="699"/>
        <v>1.0431290954158579</v>
      </c>
      <c r="AW333" s="1">
        <f t="shared" si="700"/>
        <v>1.0580079390742945</v>
      </c>
      <c r="AX333" s="1">
        <f t="shared" si="701"/>
        <v>1.0695371174528632</v>
      </c>
      <c r="AY333" s="1">
        <f t="shared" si="702"/>
        <v>1.0782928866055739</v>
      </c>
      <c r="AZ333" s="1">
        <f t="shared" si="703"/>
        <v>1.0848106489230624</v>
      </c>
      <c r="BA333" s="1">
        <f t="shared" si="704"/>
        <v>1.0895667672160279</v>
      </c>
      <c r="BB333" s="1">
        <f t="shared" si="705"/>
        <v>1.0929692695230124</v>
      </c>
      <c r="BC333" s="1">
        <f t="shared" si="706"/>
        <v>1.0953558585924597</v>
      </c>
      <c r="BD333" s="1">
        <f t="shared" si="707"/>
        <v>1.0969973250977816</v>
      </c>
      <c r="BE333" s="1">
        <f t="shared" si="708"/>
        <v>1.0981044659968375</v>
      </c>
      <c r="BF333" s="1">
        <f t="shared" si="709"/>
        <v>1.0988368353214915</v>
      </c>
      <c r="BG333" s="1">
        <f t="shared" si="710"/>
        <v>1.0993120049347878</v>
      </c>
      <c r="BH333" s="1">
        <f t="shared" si="711"/>
        <v>1.0996144009645634</v>
      </c>
      <c r="BI333" s="1">
        <f t="shared" si="712"/>
        <v>1.099803143972274</v>
      </c>
      <c r="BJ333" s="1">
        <f t="shared" si="713"/>
        <v>1.0999186190353492</v>
      </c>
      <c r="BK333" s="1">
        <f t="shared" si="714"/>
        <v>1.099987719927517</v>
      </c>
      <c r="BL333" s="1">
        <f t="shared" si="715"/>
        <v>1.1000278503245664</v>
      </c>
      <c r="BM333" s="1">
        <f t="shared" si="716"/>
        <v>1.1000498354325019</v>
      </c>
      <c r="BN333" s="1">
        <f t="shared" si="717"/>
        <v>1.1000599149216161</v>
      </c>
      <c r="BO333" s="1">
        <f t="shared" si="718"/>
        <v>1.1000609679077356</v>
      </c>
      <c r="BP333" s="1">
        <f t="shared" si="719"/>
        <v>1.1000530759724478</v>
      </c>
      <c r="BQ333" s="1">
        <f t="shared" si="720"/>
        <v>1.1000334708318786</v>
      </c>
      <c r="BR333" s="1">
        <f t="shared" si="721"/>
        <v>1.0999958467734192</v>
      </c>
      <c r="BS333" s="1">
        <f t="shared" si="722"/>
        <v>1.099928950926081</v>
      </c>
      <c r="BT333" s="1">
        <f t="shared" si="723"/>
        <v>1.0998143042578041</v>
      </c>
      <c r="BU333" s="1">
        <f t="shared" si="724"/>
        <v>1.0996228630542209</v>
      </c>
      <c r="BV333" s="1">
        <f t="shared" si="725"/>
        <v>1.0993104185750477</v>
      </c>
      <c r="BW333" s="1">
        <f t="shared" si="726"/>
        <v>1.0988115695049363</v>
      </c>
      <c r="BX333" s="1">
        <f t="shared" si="727"/>
        <v>1.098032207582236</v>
      </c>
      <c r="BY333" s="1">
        <f t="shared" si="728"/>
        <v>1.0968406490767555</v>
      </c>
      <c r="BZ333" s="1">
        <f t="shared" si="729"/>
        <v>1.095057832641982</v>
      </c>
      <c r="CA333" s="1">
        <f t="shared" si="730"/>
        <v>1.0924473799234171</v>
      </c>
      <c r="CB333" s="1">
        <f t="shared" si="731"/>
        <v>1.0887067471334957</v>
      </c>
      <c r="CC333" s="1">
        <f t="shared" si="732"/>
        <v>1.0834611219632937</v>
      </c>
      <c r="CD333" s="1">
        <f t="shared" si="733"/>
        <v>1.0762620500644196</v>
      </c>
      <c r="CE333" s="1">
        <f t="shared" si="734"/>
        <v>1.0665928984192579</v>
      </c>
      <c r="CF333" s="1">
        <f t="shared" si="735"/>
        <v>1.0538830677748978</v>
      </c>
      <c r="CG333" s="1">
        <f t="shared" si="736"/>
        <v>1.0375322678110797</v>
      </c>
      <c r="CH333" s="1">
        <f t="shared" si="737"/>
        <v>1.0169451390594666</v>
      </c>
      <c r="CI333" s="1">
        <f t="shared" si="738"/>
        <v>0.99157510146904526</v>
      </c>
      <c r="CJ333" s="1">
        <f t="shared" si="739"/>
        <v>0.960974686028085</v>
      </c>
      <c r="CK333" s="1">
        <f t="shared" si="740"/>
        <v>0.92484800911179799</v>
      </c>
      <c r="CL333" s="1">
        <f t="shared" si="741"/>
        <v>0.88309978329422889</v>
      </c>
      <c r="CM333" s="1">
        <f t="shared" si="742"/>
        <v>0.83587462902102294</v>
      </c>
      <c r="CN333" s="1">
        <f t="shared" si="743"/>
        <v>0.78358069674751196</v>
      </c>
      <c r="CO333" s="1">
        <f t="shared" si="744"/>
        <v>0.72689283235641355</v>
      </c>
      <c r="CP333" s="1">
        <f t="shared" si="745"/>
        <v>0.66673264345814698</v>
      </c>
      <c r="CQ333" s="1">
        <f t="shared" si="746"/>
        <v>0.6042255857385237</v>
      </c>
      <c r="CR333" s="1">
        <f t="shared" si="747"/>
        <v>0.54063816934096565</v>
      </c>
      <c r="CS333" s="1">
        <f t="shared" si="748"/>
        <v>0.47730109076252075</v>
      </c>
      <c r="CT333" s="1">
        <f t="shared" si="749"/>
        <v>0.41552605402338183</v>
      </c>
      <c r="CU333" s="1">
        <f t="shared" si="750"/>
        <v>0.35652490704229717</v>
      </c>
      <c r="CV333" s="1">
        <f t="shared" si="751"/>
        <v>0.30133933496412263</v>
      </c>
      <c r="CW333" s="1">
        <f t="shared" si="752"/>
        <v>0.25078780176973425</v>
      </c>
      <c r="CX333" s="1">
        <f t="shared" si="753"/>
        <v>0.2054340053216612</v>
      </c>
      <c r="CY333" s="1">
        <f t="shared" si="754"/>
        <v>0.16557824388081593</v>
      </c>
      <c r="CZ333" s="1">
        <f t="shared" si="755"/>
        <v>0.13127026887915796</v>
      </c>
      <c r="DA333" s="1">
        <f t="shared" si="756"/>
        <v>0.10233985538217139</v>
      </c>
      <c r="DB333" s="1">
        <f t="shared" si="757"/>
        <v>7.8439765716990295E-2</v>
      </c>
      <c r="DC333" s="1">
        <f t="shared" si="758"/>
        <v>5.9095147926208673E-2</v>
      </c>
      <c r="DD333" s="1">
        <f t="shared" si="759"/>
        <v>4.3753658350090971E-2</v>
      </c>
      <c r="DE333" s="1">
        <f t="shared" si="760"/>
        <v>3.1831544490301553E-2</v>
      </c>
      <c r="DF333" s="1">
        <f t="shared" si="761"/>
        <v>2.2752303873759653E-2</v>
      </c>
      <c r="DG333" s="1">
        <f t="shared" si="762"/>
        <v>1.5976060368479646E-2</v>
      </c>
      <c r="DH333" s="1">
        <f t="shared" si="763"/>
        <v>1.1019220491722447E-2</v>
      </c>
      <c r="DI333" s="1">
        <f t="shared" si="764"/>
        <v>7.4651106887018712E-3</v>
      </c>
      <c r="DJ333" s="1">
        <f t="shared" si="765"/>
        <v>4.967061691976693E-3</v>
      </c>
      <c r="DK333" s="1">
        <f t="shared" si="766"/>
        <v>3.2457888134449354E-3</v>
      </c>
      <c r="DL333" s="1">
        <f t="shared" si="767"/>
        <v>2.0829700256648903E-3</v>
      </c>
      <c r="DM333" s="1">
        <f t="shared" si="768"/>
        <v>1.312735253856376E-3</v>
      </c>
      <c r="DN333" s="1">
        <f t="shared" si="769"/>
        <v>8.1244906992211099E-4</v>
      </c>
      <c r="DO333" s="1">
        <f t="shared" si="770"/>
        <v>4.9378431339518116E-4</v>
      </c>
      <c r="DP333" s="1">
        <f t="shared" si="771"/>
        <v>2.9471433030418381E-4</v>
      </c>
      <c r="DQ333" s="1">
        <f t="shared" si="772"/>
        <v>1.7273954690014273E-4</v>
      </c>
      <c r="DR333" s="1">
        <f t="shared" si="773"/>
        <v>9.942952161207081E-5</v>
      </c>
      <c r="DS333" s="1">
        <f t="shared" si="774"/>
        <v>5.6205776386435571E-5</v>
      </c>
      <c r="DT333" s="1">
        <f t="shared" si="775"/>
        <v>3.1203247169206454E-5</v>
      </c>
      <c r="DU333" s="1">
        <f t="shared" si="776"/>
        <v>1.7013164141920773E-5</v>
      </c>
      <c r="DV333" s="1">
        <f t="shared" si="777"/>
        <v>9.1107028790892983E-6</v>
      </c>
      <c r="DW333" s="1">
        <f t="shared" si="778"/>
        <v>4.7920001080512514E-6</v>
      </c>
      <c r="DX333" s="1">
        <f t="shared" si="779"/>
        <v>2.4756999545065811E-6</v>
      </c>
      <c r="DY333" s="1">
        <f t="shared" si="780"/>
        <v>1.2563622117946742E-6</v>
      </c>
      <c r="DZ333" s="1">
        <f t="shared" si="781"/>
        <v>6.2630801211894978E-7</v>
      </c>
      <c r="EA333" s="1">
        <f t="shared" si="782"/>
        <v>3.0671776481867653E-7</v>
      </c>
      <c r="EB333" s="1">
        <f t="shared" si="783"/>
        <v>1.4756735476842477E-7</v>
      </c>
      <c r="EC333" s="1">
        <f t="shared" si="784"/>
        <v>6.9753403867379667E-8</v>
      </c>
      <c r="ED333" s="1">
        <f t="shared" si="785"/>
        <v>3.2395772504139797E-8</v>
      </c>
      <c r="EE333" s="1">
        <f t="shared" si="786"/>
        <v>1.478372232424458E-8</v>
      </c>
      <c r="EF333" s="1">
        <f t="shared" si="787"/>
        <v>6.6294426758299478E-9</v>
      </c>
      <c r="EG333" s="1">
        <f t="shared" si="788"/>
        <v>2.9214181636837431E-9</v>
      </c>
      <c r="EH333" s="1">
        <f t="shared" si="789"/>
        <v>1.2652024677429233E-9</v>
      </c>
      <c r="EI333" s="1">
        <f t="shared" si="790"/>
        <v>5.385206847324515E-10</v>
      </c>
      <c r="EJ333" s="1">
        <f t="shared" si="791"/>
        <v>2.2529291492528774E-10</v>
      </c>
      <c r="EK333" s="1">
        <f t="shared" si="792"/>
        <v>9.2645092678911378E-11</v>
      </c>
      <c r="EL333" s="1">
        <f t="shared" si="793"/>
        <v>3.7450202971495374E-11</v>
      </c>
      <c r="EM333" s="1">
        <f t="shared" si="794"/>
        <v>1.4882300058429684E-11</v>
      </c>
      <c r="EN333" s="1">
        <f t="shared" si="795"/>
        <v>5.8142995365621651E-12</v>
      </c>
      <c r="EO333" s="1">
        <f t="shared" si="796"/>
        <v>2.233384998851742E-12</v>
      </c>
      <c r="EP333" s="1">
        <f t="shared" si="797"/>
        <v>8.4352124942993659E-13</v>
      </c>
      <c r="EQ333" s="1">
        <f t="shared" si="798"/>
        <v>3.1327235069413119E-13</v>
      </c>
      <c r="ER333" s="1">
        <f t="shared" si="799"/>
        <v>1.1441132600300372E-13</v>
      </c>
      <c r="ES333" s="1">
        <f t="shared" si="800"/>
        <v>4.1092646348818719E-14</v>
      </c>
      <c r="ET333" s="1">
        <f t="shared" si="801"/>
        <v>1.4515581958822573E-14</v>
      </c>
      <c r="EU333" s="1">
        <f t="shared" si="802"/>
        <v>5.043209616640995E-15</v>
      </c>
      <c r="EV333" s="1">
        <f t="shared" si="803"/>
        <v>1.7234894473892992E-15</v>
      </c>
      <c r="EW333" s="1">
        <f t="shared" si="804"/>
        <v>5.7938321127478233E-16</v>
      </c>
      <c r="EX333" s="1">
        <f t="shared" si="805"/>
        <v>1.9160425718010354E-16</v>
      </c>
      <c r="EY333" s="1">
        <f t="shared" si="806"/>
        <v>6.2337694520111939E-17</v>
      </c>
      <c r="EZ333" s="1">
        <f t="shared" si="807"/>
        <v>1.995278980849273E-17</v>
      </c>
      <c r="FA333" s="1">
        <f t="shared" si="808"/>
        <v>6.2784534052416711E-18</v>
      </c>
      <c r="FB333" s="1">
        <f t="shared" si="809"/>
        <v>1.9220067438507114E-18</v>
      </c>
      <c r="FC333" s="1">
        <f t="shared" si="810"/>
        <v>4.8882490585763595E-19</v>
      </c>
      <c r="FD333" s="75">
        <f t="shared" si="661"/>
        <v>-4.8882490585763595E-19</v>
      </c>
    </row>
    <row r="334" spans="7:160" x14ac:dyDescent="0.35">
      <c r="G334" t="str">
        <f t="shared" si="657"/>
        <v>Refd, t=1.59</v>
      </c>
      <c r="H334" s="76">
        <f t="shared" si="658"/>
        <v>1.594999999999988</v>
      </c>
      <c r="I334" s="1">
        <f t="shared" si="659"/>
        <v>0</v>
      </c>
      <c r="J334" s="22">
        <f t="shared" si="660"/>
        <v>7.0747891603113956E-6</v>
      </c>
      <c r="K334" s="1">
        <f t="shared" si="662"/>
        <v>3.649754186415088E-5</v>
      </c>
      <c r="L334" s="1">
        <f t="shared" si="663"/>
        <v>9.2438388169154234E-5</v>
      </c>
      <c r="M334" s="1">
        <f t="shared" si="664"/>
        <v>1.9298542725329005E-4</v>
      </c>
      <c r="N334" s="1">
        <f t="shared" si="665"/>
        <v>3.6649574401698408E-4</v>
      </c>
      <c r="O334" s="1">
        <f t="shared" si="666"/>
        <v>6.5628376256788819E-4</v>
      </c>
      <c r="P334" s="1">
        <f t="shared" si="667"/>
        <v>1.1267760659709415E-3</v>
      </c>
      <c r="Q334" s="1">
        <f t="shared" si="668"/>
        <v>1.8712233860699488E-3</v>
      </c>
      <c r="R334" s="1">
        <f t="shared" si="669"/>
        <v>3.0208563115685138E-3</v>
      </c>
      <c r="S334" s="1">
        <f t="shared" si="670"/>
        <v>4.7550648384751728E-3</v>
      </c>
      <c r="T334" s="1">
        <f t="shared" si="671"/>
        <v>7.3117802423629547E-3</v>
      </c>
      <c r="U334" s="1">
        <f t="shared" si="672"/>
        <v>1.0996775017103218E-2</v>
      </c>
      <c r="V334" s="1">
        <f t="shared" si="673"/>
        <v>1.6190139613444267E-2</v>
      </c>
      <c r="W334" s="1">
        <f t="shared" si="674"/>
        <v>2.3347841971775255E-2</v>
      </c>
      <c r="X334" s="1">
        <f t="shared" si="675"/>
        <v>3.29961471678712E-2</v>
      </c>
      <c r="Y334" s="1">
        <f t="shared" si="676"/>
        <v>4.5716889633650906E-2</v>
      </c>
      <c r="Z334" s="1">
        <f t="shared" si="677"/>
        <v>6.2122238804646755E-2</v>
      </c>
      <c r="AA334" s="1">
        <f t="shared" si="678"/>
        <v>8.2818705938526527E-2</v>
      </c>
      <c r="AB334" s="1">
        <f t="shared" si="679"/>
        <v>0.10836163765819218</v>
      </c>
      <c r="AC334" s="1">
        <f t="shared" si="680"/>
        <v>0.13920315675745654</v>
      </c>
      <c r="AD334" s="1">
        <f t="shared" si="681"/>
        <v>0.17563817381003707</v>
      </c>
      <c r="AE334" s="1">
        <f t="shared" si="682"/>
        <v>0.21775437817767099</v>
      </c>
      <c r="AF334" s="1">
        <f t="shared" si="683"/>
        <v>0.2653927041310174</v>
      </c>
      <c r="AG334" s="1">
        <f t="shared" si="684"/>
        <v>0.31812441803721603</v>
      </c>
      <c r="AH334" s="1">
        <f t="shared" si="685"/>
        <v>0.37524959728543067</v>
      </c>
      <c r="AI334" s="1">
        <f t="shared" si="686"/>
        <v>0.4358194760712813</v>
      </c>
      <c r="AJ334" s="1">
        <f t="shared" si="687"/>
        <v>0.49868221886917535</v>
      </c>
      <c r="AK334" s="1">
        <f t="shared" si="688"/>
        <v>0.56254860241534832</v>
      </c>
      <c r="AL334" s="1">
        <f t="shared" si="689"/>
        <v>0.62607136069499847</v>
      </c>
      <c r="AM334" s="1">
        <f t="shared" si="690"/>
        <v>0.68793005370488458</v>
      </c>
      <c r="AN334" s="1">
        <f t="shared" si="691"/>
        <v>0.74691259552442046</v>
      </c>
      <c r="AO334" s="1">
        <f t="shared" si="692"/>
        <v>0.80198514084433248</v>
      </c>
      <c r="AP334" s="1">
        <f t="shared" si="693"/>
        <v>0.85234376250324628</v>
      </c>
      <c r="AQ334" s="1">
        <f t="shared" si="694"/>
        <v>0.89744392733046596</v>
      </c>
      <c r="AR334" s="1">
        <f t="shared" si="695"/>
        <v>0.93700673115043775</v>
      </c>
      <c r="AS334" s="1">
        <f t="shared" si="696"/>
        <v>0.97100368983284602</v>
      </c>
      <c r="AT334" s="1">
        <f t="shared" si="697"/>
        <v>0.999624171589376</v>
      </c>
      <c r="AU334" s="1">
        <f t="shared" si="698"/>
        <v>1.0232310086479657</v>
      </c>
      <c r="AV334" s="1">
        <f t="shared" si="699"/>
        <v>1.0423103364835813</v>
      </c>
      <c r="AW334" s="1">
        <f t="shared" si="700"/>
        <v>1.0574213438781903</v>
      </c>
      <c r="AX334" s="1">
        <f t="shared" si="701"/>
        <v>1.0691505804746524</v>
      </c>
      <c r="AY334" s="1">
        <f t="shared" si="702"/>
        <v>1.078074037863521</v>
      </c>
      <c r="AZ334" s="1">
        <f t="shared" si="703"/>
        <v>1.0847286830430536</v>
      </c>
      <c r="BA334" s="1">
        <f t="shared" si="704"/>
        <v>1.0895937228275314</v>
      </c>
      <c r="BB334" s="1">
        <f t="shared" si="705"/>
        <v>1.0930807804950182</v>
      </c>
      <c r="BC334" s="1">
        <f t="shared" si="706"/>
        <v>1.0955314494727701</v>
      </c>
      <c r="BD334" s="1">
        <f t="shared" si="707"/>
        <v>1.0972203514869034</v>
      </c>
      <c r="BE334" s="1">
        <f t="shared" si="708"/>
        <v>1.0983618087064491</v>
      </c>
      <c r="BF334" s="1">
        <f t="shared" si="709"/>
        <v>1.0991184497828361</v>
      </c>
      <c r="BG334" s="1">
        <f t="shared" si="710"/>
        <v>1.0996104101471753</v>
      </c>
      <c r="BH334" s="1">
        <f t="shared" si="711"/>
        <v>1.0999241707261953</v>
      </c>
      <c r="BI334" s="1">
        <f t="shared" si="712"/>
        <v>1.1001204415272721</v>
      </c>
      <c r="BJ334" s="1">
        <f t="shared" si="713"/>
        <v>1.1002407974663149</v>
      </c>
      <c r="BK334" s="1">
        <f t="shared" si="714"/>
        <v>1.1003129960735181</v>
      </c>
      <c r="BL334" s="1">
        <f t="shared" si="715"/>
        <v>1.1003550500247419</v>
      </c>
      <c r="BM334" s="1">
        <f t="shared" si="716"/>
        <v>1.1003782020405635</v>
      </c>
      <c r="BN334" s="1">
        <f t="shared" si="717"/>
        <v>1.100388970472336</v>
      </c>
      <c r="BO334" s="1">
        <f t="shared" si="718"/>
        <v>1.1003904161160647</v>
      </c>
      <c r="BP334" s="1">
        <f t="shared" si="719"/>
        <v>1.1003827375857618</v>
      </c>
      <c r="BQ334" s="1">
        <f t="shared" si="720"/>
        <v>1.1003632441136477</v>
      </c>
      <c r="BR334" s="1">
        <f t="shared" si="721"/>
        <v>1.1003256886679855</v>
      </c>
      <c r="BS334" s="1">
        <f t="shared" si="722"/>
        <v>1.1002588775101338</v>
      </c>
      <c r="BT334" s="1">
        <f t="shared" si="723"/>
        <v>1.100144412289024</v>
      </c>
      <c r="BU334" s="1">
        <f t="shared" si="724"/>
        <v>1.0999533776351988</v>
      </c>
      <c r="BV334" s="1">
        <f t="shared" si="725"/>
        <v>1.0996417748943903</v>
      </c>
      <c r="BW334" s="1">
        <f t="shared" si="726"/>
        <v>1.0991445388158969</v>
      </c>
      <c r="BX334" s="1">
        <f t="shared" si="727"/>
        <v>1.0983680782847187</v>
      </c>
      <c r="BY334" s="1">
        <f t="shared" si="728"/>
        <v>1.0971814719947277</v>
      </c>
      <c r="BZ334" s="1">
        <f t="shared" si="729"/>
        <v>1.0954067342503997</v>
      </c>
      <c r="CA334" s="1">
        <f t="shared" si="730"/>
        <v>1.0928089374670087</v>
      </c>
      <c r="CB334" s="1">
        <f t="shared" si="731"/>
        <v>1.0890874049536603</v>
      </c>
      <c r="CC334" s="1">
        <f t="shared" si="732"/>
        <v>1.0838696095890907</v>
      </c>
      <c r="CD334" s="1">
        <f t="shared" si="733"/>
        <v>1.0767097418190348</v>
      </c>
      <c r="CE334" s="1">
        <f t="shared" si="734"/>
        <v>1.0670940351068665</v>
      </c>
      <c r="CF334" s="1">
        <f t="shared" si="735"/>
        <v>1.0544547484481737</v>
      </c>
      <c r="CG334" s="1">
        <f t="shared" si="736"/>
        <v>1.038194119282501</v>
      </c>
      <c r="CH334" s="1">
        <f t="shared" si="737"/>
        <v>1.0177185876824031</v>
      </c>
      <c r="CI334" s="1">
        <f t="shared" si="738"/>
        <v>0.99248220856755576</v>
      </c>
      <c r="CJ334" s="1">
        <f t="shared" si="739"/>
        <v>0.96203656430446749</v>
      </c>
      <c r="CK334" s="1">
        <f t="shared" si="740"/>
        <v>0.92608290685317585</v>
      </c>
      <c r="CL334" s="1">
        <f t="shared" si="741"/>
        <v>0.88452099602125911</v>
      </c>
      <c r="CM334" s="1">
        <f t="shared" si="742"/>
        <v>0.83748846077472272</v>
      </c>
      <c r="CN334" s="1">
        <f t="shared" si="743"/>
        <v>0.7853847310084342</v>
      </c>
      <c r="CO334" s="1">
        <f t="shared" si="744"/>
        <v>0.72887477355244057</v>
      </c>
      <c r="CP334" s="1">
        <f t="shared" si="745"/>
        <v>0.66886994777796915</v>
      </c>
      <c r="CQ334" s="1">
        <f t="shared" si="746"/>
        <v>0.60648601628607224</v>
      </c>
      <c r="CR334" s="1">
        <f t="shared" si="747"/>
        <v>0.5429812961196</v>
      </c>
      <c r="CS334" s="1">
        <f t="shared" si="748"/>
        <v>0.47968062853601612</v>
      </c>
      <c r="CT334" s="1">
        <f t="shared" si="749"/>
        <v>0.41789281273468576</v>
      </c>
      <c r="CU334" s="1">
        <f t="shared" si="750"/>
        <v>0.35883004154316761</v>
      </c>
      <c r="CV334" s="1">
        <f t="shared" si="751"/>
        <v>0.30353753938233291</v>
      </c>
      <c r="CW334" s="1">
        <f t="shared" si="752"/>
        <v>0.25284010612015739</v>
      </c>
      <c r="CX334" s="1">
        <f t="shared" si="753"/>
        <v>0.20730989479742026</v>
      </c>
      <c r="CY334" s="1">
        <f t="shared" si="754"/>
        <v>0.1672569220427671</v>
      </c>
      <c r="CZ334" s="1">
        <f t="shared" si="755"/>
        <v>0.13274100569529934</v>
      </c>
      <c r="DA334" s="1">
        <f t="shared" si="756"/>
        <v>0.10360147865668484</v>
      </c>
      <c r="DB334" s="1">
        <f t="shared" si="757"/>
        <v>7.9499451140301755E-2</v>
      </c>
      <c r="DC334" s="1">
        <f t="shared" si="758"/>
        <v>5.9966725863141827E-2</v>
      </c>
      <c r="DD334" s="1">
        <f t="shared" si="759"/>
        <v>4.4455679320392676E-2</v>
      </c>
      <c r="DE334" s="1">
        <f t="shared" si="760"/>
        <v>3.2385332447332382E-2</v>
      </c>
      <c r="DF334" s="1">
        <f t="shared" si="761"/>
        <v>2.3180185159124272E-2</v>
      </c>
      <c r="DG334" s="1">
        <f t="shared" si="762"/>
        <v>1.6299898239113753E-2</v>
      </c>
      <c r="DH334" s="1">
        <f t="shared" si="763"/>
        <v>1.1259322507591174E-2</v>
      </c>
      <c r="DI334" s="1">
        <f t="shared" si="764"/>
        <v>7.6395192895989056E-3</v>
      </c>
      <c r="DJ334" s="1">
        <f t="shared" si="765"/>
        <v>5.0911939440116804E-3</v>
      </c>
      <c r="DK334" s="1">
        <f t="shared" si="766"/>
        <v>3.3323627607758821E-3</v>
      </c>
      <c r="DL334" s="1">
        <f t="shared" si="767"/>
        <v>2.1421421579247393E-3</v>
      </c>
      <c r="DM334" s="1">
        <f t="shared" si="768"/>
        <v>1.3523736858674943E-3</v>
      </c>
      <c r="DN334" s="1">
        <f t="shared" si="769"/>
        <v>8.3847624210055976E-4</v>
      </c>
      <c r="DO334" s="1">
        <f t="shared" si="770"/>
        <v>5.1053724926239537E-4</v>
      </c>
      <c r="DP334" s="1">
        <f t="shared" si="771"/>
        <v>3.0528616870840401E-4</v>
      </c>
      <c r="DQ334" s="1">
        <f t="shared" si="772"/>
        <v>1.7928060510573679E-4</v>
      </c>
      <c r="DR334" s="1">
        <f t="shared" si="773"/>
        <v>1.0339801508254645E-4</v>
      </c>
      <c r="DS334" s="1">
        <f t="shared" si="774"/>
        <v>5.8566937902120783E-5</v>
      </c>
      <c r="DT334" s="1">
        <f t="shared" si="775"/>
        <v>3.2581060024052838E-5</v>
      </c>
      <c r="DU334" s="1">
        <f t="shared" si="776"/>
        <v>1.7801772402829255E-5</v>
      </c>
      <c r="DV334" s="1">
        <f t="shared" si="777"/>
        <v>9.5534756307075995E-6</v>
      </c>
      <c r="DW334" s="1">
        <f t="shared" si="778"/>
        <v>5.0358882588711597E-6</v>
      </c>
      <c r="DX334" s="1">
        <f t="shared" si="779"/>
        <v>2.6075051028221036E-6</v>
      </c>
      <c r="DY334" s="1">
        <f t="shared" si="780"/>
        <v>1.3262574078711656E-6</v>
      </c>
      <c r="DZ334" s="1">
        <f t="shared" si="781"/>
        <v>6.6268081553923843E-7</v>
      </c>
      <c r="EA334" s="1">
        <f t="shared" si="782"/>
        <v>3.2529417135621998E-7</v>
      </c>
      <c r="EB334" s="1">
        <f t="shared" si="783"/>
        <v>1.5687935263728685E-7</v>
      </c>
      <c r="EC334" s="1">
        <f t="shared" si="784"/>
        <v>7.4335463582012295E-8</v>
      </c>
      <c r="ED334" s="1">
        <f t="shared" si="785"/>
        <v>3.4609150292623364E-8</v>
      </c>
      <c r="EE334" s="1">
        <f t="shared" si="786"/>
        <v>1.5833427152081524E-8</v>
      </c>
      <c r="EF334" s="1">
        <f t="shared" si="787"/>
        <v>7.1182472920395743E-9</v>
      </c>
      <c r="EG334" s="1">
        <f t="shared" si="788"/>
        <v>3.1449292923534411E-9</v>
      </c>
      <c r="EH334" s="1">
        <f t="shared" si="789"/>
        <v>1.3655710320228961E-9</v>
      </c>
      <c r="EI334" s="1">
        <f t="shared" si="790"/>
        <v>5.8278661456617264E-10</v>
      </c>
      <c r="EJ334" s="1">
        <f t="shared" si="791"/>
        <v>2.4446869514785348E-10</v>
      </c>
      <c r="EK334" s="1">
        <f t="shared" si="792"/>
        <v>1.0080501364509751E-10</v>
      </c>
      <c r="EL334" s="1">
        <f t="shared" si="793"/>
        <v>4.0861392275226801E-11</v>
      </c>
      <c r="EM334" s="1">
        <f t="shared" si="794"/>
        <v>1.6283337569185863E-11</v>
      </c>
      <c r="EN334" s="1">
        <f t="shared" si="795"/>
        <v>6.3796978270648673E-12</v>
      </c>
      <c r="EO334" s="1">
        <f t="shared" si="796"/>
        <v>2.4575956861516131E-12</v>
      </c>
      <c r="EP334" s="1">
        <f t="shared" si="797"/>
        <v>9.3089703794714818E-13</v>
      </c>
      <c r="EQ334" s="1">
        <f t="shared" si="798"/>
        <v>3.4673762194559453E-13</v>
      </c>
      <c r="ER334" s="1">
        <f t="shared" si="799"/>
        <v>1.270093104522233E-13</v>
      </c>
      <c r="ES334" s="1">
        <f t="shared" si="800"/>
        <v>4.575436286220423E-14</v>
      </c>
      <c r="ET334" s="1">
        <f t="shared" si="801"/>
        <v>1.6211336071973653E-14</v>
      </c>
      <c r="EU334" s="1">
        <f t="shared" si="802"/>
        <v>5.6496468140611747E-15</v>
      </c>
      <c r="EV334" s="1">
        <f t="shared" si="803"/>
        <v>1.9367192826657592E-15</v>
      </c>
      <c r="EW334" s="1">
        <f t="shared" si="804"/>
        <v>6.5310266033292614E-16</v>
      </c>
      <c r="EX334" s="1">
        <f t="shared" si="805"/>
        <v>2.1666652212837277E-16</v>
      </c>
      <c r="EY334" s="1">
        <f t="shared" si="806"/>
        <v>7.071669533444681E-17</v>
      </c>
      <c r="EZ334" s="1">
        <f t="shared" si="807"/>
        <v>2.270764981267469E-17</v>
      </c>
      <c r="FA334" s="1">
        <f t="shared" si="808"/>
        <v>7.1684593789767476E-18</v>
      </c>
      <c r="FB334" s="1">
        <f t="shared" si="809"/>
        <v>2.2013886567651939E-18</v>
      </c>
      <c r="FC334" s="1">
        <f t="shared" si="810"/>
        <v>5.6130802669100395E-19</v>
      </c>
      <c r="FD334" s="75">
        <f t="shared" si="661"/>
        <v>-5.6130802669100395E-19</v>
      </c>
    </row>
    <row r="335" spans="7:160" x14ac:dyDescent="0.35">
      <c r="G335" t="str">
        <f t="shared" ref="G335:G398" si="811">$G$14&amp;", t="&amp;ROUND(H335,2)</f>
        <v>Refd, t=1.6</v>
      </c>
      <c r="H335" s="76">
        <f t="shared" si="658"/>
        <v>1.5999999999999879</v>
      </c>
      <c r="I335" s="1">
        <f t="shared" si="659"/>
        <v>0</v>
      </c>
      <c r="J335" s="22">
        <f t="shared" si="660"/>
        <v>6.9960090298885334E-6</v>
      </c>
      <c r="K335" s="1">
        <f t="shared" si="662"/>
        <v>3.609022631133503E-5</v>
      </c>
      <c r="L335" s="1">
        <f t="shared" si="663"/>
        <v>9.140200696774076E-5</v>
      </c>
      <c r="M335" s="1">
        <f t="shared" si="664"/>
        <v>1.9080801677804184E-4</v>
      </c>
      <c r="N335" s="1">
        <f t="shared" si="665"/>
        <v>3.6233040602769948E-4</v>
      </c>
      <c r="O335" s="1">
        <f t="shared" si="666"/>
        <v>6.4876936491318766E-4</v>
      </c>
      <c r="P335" s="1">
        <f t="shared" si="667"/>
        <v>1.113787424180514E-3</v>
      </c>
      <c r="Q335" s="1">
        <f t="shared" si="668"/>
        <v>1.8495384233465093E-3</v>
      </c>
      <c r="R335" s="1">
        <f t="shared" si="669"/>
        <v>2.9857341140243979E-3</v>
      </c>
      <c r="S335" s="1">
        <f t="shared" si="670"/>
        <v>4.6997404447785274E-3</v>
      </c>
      <c r="T335" s="1">
        <f t="shared" si="671"/>
        <v>7.2269001352291747E-3</v>
      </c>
      <c r="U335" s="1">
        <f t="shared" si="672"/>
        <v>1.0869821151855709E-2</v>
      </c>
      <c r="V335" s="1">
        <f t="shared" si="673"/>
        <v>1.6004917243519497E-2</v>
      </c>
      <c r="W335" s="1">
        <f t="shared" si="674"/>
        <v>2.3084133285265724E-2</v>
      </c>
      <c r="X335" s="1">
        <f t="shared" si="675"/>
        <v>3.2629652675199801E-2</v>
      </c>
      <c r="Y335" s="1">
        <f t="shared" si="676"/>
        <v>4.5219584996413424E-2</v>
      </c>
      <c r="Z335" s="1">
        <f t="shared" si="677"/>
        <v>6.1463259253374376E-2</v>
      </c>
      <c r="AA335" s="1">
        <f t="shared" si="678"/>
        <v>8.1965828658399076E-2</v>
      </c>
      <c r="AB335" s="1">
        <f t="shared" si="679"/>
        <v>0.10728336386036563</v>
      </c>
      <c r="AC335" s="1">
        <f t="shared" si="680"/>
        <v>0.13787130483678436</v>
      </c>
      <c r="AD335" s="1">
        <f t="shared" si="681"/>
        <v>0.17403079469969371</v>
      </c>
      <c r="AE335" s="1">
        <f t="shared" si="682"/>
        <v>0.21585871082775596</v>
      </c>
      <c r="AF335" s="1">
        <f t="shared" si="683"/>
        <v>0.26320782267132103</v>
      </c>
      <c r="AG335" s="1">
        <f t="shared" si="684"/>
        <v>0.31566320085362609</v>
      </c>
      <c r="AH335" s="1">
        <f t="shared" si="685"/>
        <v>0.37253968407734578</v>
      </c>
      <c r="AI335" s="1">
        <f t="shared" si="686"/>
        <v>0.43290297412991258</v>
      </c>
      <c r="AJ335" s="1">
        <f t="shared" si="687"/>
        <v>0.49561406455465018</v>
      </c>
      <c r="AK335" s="1">
        <f t="shared" si="688"/>
        <v>0.55939365715811296</v>
      </c>
      <c r="AL335" s="1">
        <f t="shared" si="689"/>
        <v>0.62290049424230731</v>
      </c>
      <c r="AM335" s="1">
        <f t="shared" si="690"/>
        <v>0.68481561033366622</v>
      </c>
      <c r="AN335" s="1">
        <f t="shared" si="691"/>
        <v>0.74392372574284993</v>
      </c>
      <c r="AO335" s="1">
        <f t="shared" si="692"/>
        <v>0.7991834962040415</v>
      </c>
      <c r="AP335" s="1">
        <f t="shared" si="693"/>
        <v>0.84977999269073523</v>
      </c>
      <c r="AQ335" s="1">
        <f t="shared" si="694"/>
        <v>0.89515529868404609</v>
      </c>
      <c r="AR335" s="1">
        <f t="shared" si="695"/>
        <v>0.93501602701627096</v>
      </c>
      <c r="AS335" s="1">
        <f t="shared" si="696"/>
        <v>0.96931938420712538</v>
      </c>
      <c r="AT335" s="1">
        <f t="shared" si="697"/>
        <v>0.99824171624772429</v>
      </c>
      <c r="AU335" s="1">
        <f t="shared" si="698"/>
        <v>1.0221349623802343</v>
      </c>
      <c r="AV335" s="1">
        <f t="shared" si="699"/>
        <v>1.0414770054542608</v>
      </c>
      <c r="AW335" s="1">
        <f t="shared" si="700"/>
        <v>1.0568215961106071</v>
      </c>
      <c r="AX335" s="1">
        <f t="shared" si="701"/>
        <v>1.0687525371751478</v>
      </c>
      <c r="AY335" s="1">
        <f t="shared" si="702"/>
        <v>1.0778454155486537</v>
      </c>
      <c r="AZ335" s="1">
        <f t="shared" si="703"/>
        <v>1.0846386464386826</v>
      </c>
      <c r="BA335" s="1">
        <f t="shared" si="704"/>
        <v>1.0896141935386767</v>
      </c>
      <c r="BB335" s="1">
        <f t="shared" si="705"/>
        <v>1.093187218430836</v>
      </c>
      <c r="BC335" s="1">
        <f t="shared" si="706"/>
        <v>1.0957031758602631</v>
      </c>
      <c r="BD335" s="1">
        <f t="shared" si="707"/>
        <v>1.0974405119290676</v>
      </c>
      <c r="BE335" s="1">
        <f t="shared" si="708"/>
        <v>1.0986170840978784</v>
      </c>
      <c r="BF335" s="1">
        <f t="shared" si="709"/>
        <v>1.0993986165420133</v>
      </c>
      <c r="BG335" s="1">
        <f t="shared" si="710"/>
        <v>1.0999078347721136</v>
      </c>
      <c r="BH335" s="1">
        <f t="shared" si="711"/>
        <v>1.1002333025297457</v>
      </c>
      <c r="BI335" s="1">
        <f t="shared" si="712"/>
        <v>1.1004373459165169</v>
      </c>
      <c r="BJ335" s="1">
        <f t="shared" si="713"/>
        <v>1.1005627532378721</v>
      </c>
      <c r="BK335" s="1">
        <f t="shared" si="714"/>
        <v>1.1006381654390411</v>
      </c>
      <c r="BL335" s="1">
        <f t="shared" si="715"/>
        <v>1.1006822198470412</v>
      </c>
      <c r="BM335" s="1">
        <f t="shared" si="716"/>
        <v>1.1007065886599812</v>
      </c>
      <c r="BN335" s="1">
        <f t="shared" si="717"/>
        <v>1.1007180777332499</v>
      </c>
      <c r="BO335" s="1">
        <f t="shared" si="718"/>
        <v>1.1007199358506143</v>
      </c>
      <c r="BP335" s="1">
        <f t="shared" si="719"/>
        <v>1.1007124830513233</v>
      </c>
      <c r="BQ335" s="1">
        <f t="shared" si="720"/>
        <v>1.1006931090802923</v>
      </c>
      <c r="BR335" s="1">
        <f t="shared" si="721"/>
        <v>1.1006556275946109</v>
      </c>
      <c r="BS335" s="1">
        <f t="shared" si="722"/>
        <v>1.1005889052910445</v>
      </c>
      <c r="BT335" s="1">
        <f t="shared" si="723"/>
        <v>1.1004746252503066</v>
      </c>
      <c r="BU335" s="1">
        <f t="shared" si="724"/>
        <v>1.1002840006595793</v>
      </c>
      <c r="BV335" s="1">
        <f t="shared" si="725"/>
        <v>1.099973242486346</v>
      </c>
      <c r="BW335" s="1">
        <f t="shared" si="726"/>
        <v>1.0994776201085932</v>
      </c>
      <c r="BX335" s="1">
        <f t="shared" si="727"/>
        <v>1.0987040566996613</v>
      </c>
      <c r="BY335" s="1">
        <f t="shared" si="728"/>
        <v>1.0975223885228023</v>
      </c>
      <c r="BZ335" s="1">
        <f t="shared" si="729"/>
        <v>1.0957556980616812</v>
      </c>
      <c r="CA335" s="1">
        <f t="shared" si="730"/>
        <v>1.093170497880656</v>
      </c>
      <c r="CB335" s="1">
        <f t="shared" si="731"/>
        <v>1.0894679643713634</v>
      </c>
      <c r="CC335" s="1">
        <f t="shared" si="732"/>
        <v>1.0842778384810181</v>
      </c>
      <c r="CD335" s="1">
        <f t="shared" si="733"/>
        <v>1.0771569363002635</v>
      </c>
      <c r="CE335" s="1">
        <f t="shared" si="734"/>
        <v>1.0675943386523927</v>
      </c>
      <c r="CF335" s="1">
        <f t="shared" si="735"/>
        <v>1.0550251467868552</v>
      </c>
      <c r="CG335" s="1">
        <f t="shared" si="736"/>
        <v>1.03885411700815</v>
      </c>
      <c r="CH335" s="1">
        <f t="shared" si="737"/>
        <v>1.0184894915399587</v>
      </c>
      <c r="CI335" s="1">
        <f t="shared" si="738"/>
        <v>0.99338597850295018</v>
      </c>
      <c r="CJ335" s="1">
        <f t="shared" si="739"/>
        <v>0.96309424839145807</v>
      </c>
      <c r="CK335" s="1">
        <f t="shared" si="740"/>
        <v>0.92731274473249725</v>
      </c>
      <c r="CL335" s="1">
        <f t="shared" si="741"/>
        <v>0.88593634751602113</v>
      </c>
      <c r="CM335" s="1">
        <f t="shared" si="742"/>
        <v>0.83909577852238881</v>
      </c>
      <c r="CN335" s="1">
        <f t="shared" si="743"/>
        <v>0.7871818339827763</v>
      </c>
      <c r="CO335" s="1">
        <f t="shared" si="744"/>
        <v>0.7308496802408565</v>
      </c>
      <c r="CP335" s="1">
        <f t="shared" si="745"/>
        <v>0.67100048709161941</v>
      </c>
      <c r="CQ335" s="1">
        <f t="shared" si="746"/>
        <v>0.60874035253007386</v>
      </c>
      <c r="CR335" s="1">
        <f t="shared" si="747"/>
        <v>0.54531939174545541</v>
      </c>
      <c r="CS335" s="1">
        <f t="shared" si="748"/>
        <v>0.48205654248816132</v>
      </c>
      <c r="CT335" s="1">
        <f t="shared" si="749"/>
        <v>0.4202576145930923</v>
      </c>
      <c r="CU335" s="1">
        <f t="shared" si="750"/>
        <v>0.36113503350407783</v>
      </c>
      <c r="CV335" s="1">
        <f t="shared" si="751"/>
        <v>0.30573743547553073</v>
      </c>
      <c r="CW335" s="1">
        <f t="shared" si="752"/>
        <v>0.25489582836441338</v>
      </c>
      <c r="CX335" s="1">
        <f t="shared" si="753"/>
        <v>0.20919070648744673</v>
      </c>
      <c r="CY335" s="1">
        <f t="shared" si="754"/>
        <v>0.1689417169145917</v>
      </c>
      <c r="CZ335" s="1">
        <f t="shared" si="755"/>
        <v>0.13421868976249912</v>
      </c>
      <c r="DA335" s="1">
        <f t="shared" si="756"/>
        <v>0.10487049824217412</v>
      </c>
      <c r="DB335" s="1">
        <f t="shared" si="757"/>
        <v>8.0566617389569398E-2</v>
      </c>
      <c r="DC335" s="1">
        <f t="shared" si="758"/>
        <v>6.0845549797289809E-2</v>
      </c>
      <c r="DD335" s="1">
        <f t="shared" si="759"/>
        <v>4.5164456764994823E-2</v>
      </c>
      <c r="DE335" s="1">
        <f t="shared" si="760"/>
        <v>3.294520697830474E-2</v>
      </c>
      <c r="DF335" s="1">
        <f t="shared" si="761"/>
        <v>2.3613377514213094E-2</v>
      </c>
      <c r="DG335" s="1">
        <f t="shared" si="762"/>
        <v>1.6628233827680059E-2</v>
      </c>
      <c r="DH335" s="1">
        <f t="shared" si="763"/>
        <v>1.1503126705501045E-2</v>
      </c>
      <c r="DI335" s="1">
        <f t="shared" si="764"/>
        <v>7.8168933969764327E-3</v>
      </c>
      <c r="DJ335" s="1">
        <f t="shared" si="765"/>
        <v>5.2176400645205642E-3</v>
      </c>
      <c r="DK335" s="1">
        <f t="shared" si="766"/>
        <v>3.4206967708961984E-3</v>
      </c>
      <c r="DL335" s="1">
        <f t="shared" si="767"/>
        <v>2.2026203517210284E-3</v>
      </c>
      <c r="DM335" s="1">
        <f t="shared" si="768"/>
        <v>1.3929581351456617E-3</v>
      </c>
      <c r="DN335" s="1">
        <f t="shared" si="769"/>
        <v>8.651726130237162E-4</v>
      </c>
      <c r="DO335" s="1">
        <f t="shared" si="770"/>
        <v>5.2775270025962788E-4</v>
      </c>
      <c r="DP335" s="1">
        <f t="shared" si="771"/>
        <v>3.1617045977669697E-4</v>
      </c>
      <c r="DQ335" s="1">
        <f t="shared" si="772"/>
        <v>1.8602805163602841E-4</v>
      </c>
      <c r="DR335" s="1">
        <f t="shared" si="773"/>
        <v>1.0749985126000305E-4</v>
      </c>
      <c r="DS335" s="1">
        <f t="shared" si="774"/>
        <v>6.101238730951167E-5</v>
      </c>
      <c r="DT335" s="1">
        <f t="shared" si="775"/>
        <v>3.4011015304405275E-5</v>
      </c>
      <c r="DU335" s="1">
        <f t="shared" si="776"/>
        <v>1.8621956658977588E-5</v>
      </c>
      <c r="DV335" s="1">
        <f t="shared" si="777"/>
        <v>1.0014970927527724E-5</v>
      </c>
      <c r="DW335" s="1">
        <f t="shared" si="778"/>
        <v>5.2906484382105795E-6</v>
      </c>
      <c r="DX335" s="1">
        <f t="shared" si="779"/>
        <v>2.7454944635538572E-6</v>
      </c>
      <c r="DY335" s="1">
        <f t="shared" si="780"/>
        <v>1.3995990519046849E-6</v>
      </c>
      <c r="DZ335" s="1">
        <f t="shared" si="781"/>
        <v>7.0093576647736476E-7</v>
      </c>
      <c r="EA335" s="1">
        <f t="shared" si="782"/>
        <v>3.4487799075733397E-7</v>
      </c>
      <c r="EB335" s="1">
        <f t="shared" si="783"/>
        <v>1.6671992611377068E-7</v>
      </c>
      <c r="EC335" s="1">
        <f t="shared" si="784"/>
        <v>7.9189432172445215E-8</v>
      </c>
      <c r="ED335" s="1">
        <f t="shared" si="785"/>
        <v>3.6959687106449043E-8</v>
      </c>
      <c r="EE335" s="1">
        <f t="shared" si="786"/>
        <v>1.6950986024444702E-8</v>
      </c>
      <c r="EF335" s="1">
        <f t="shared" si="787"/>
        <v>7.6399780435986806E-9</v>
      </c>
      <c r="EG335" s="1">
        <f t="shared" si="788"/>
        <v>3.384114451597727E-9</v>
      </c>
      <c r="EH335" s="1">
        <f t="shared" si="789"/>
        <v>1.4732603340198926E-9</v>
      </c>
      <c r="EI335" s="1">
        <f t="shared" si="790"/>
        <v>6.3040776259342127E-10</v>
      </c>
      <c r="EJ335" s="1">
        <f t="shared" si="791"/>
        <v>2.6515363204708874E-10</v>
      </c>
      <c r="EK335" s="1">
        <f t="shared" si="792"/>
        <v>1.0963120400134808E-10</v>
      </c>
      <c r="EL335" s="1">
        <f t="shared" si="793"/>
        <v>4.4561330413784142E-11</v>
      </c>
      <c r="EM335" s="1">
        <f t="shared" si="794"/>
        <v>1.7807231250812922E-11</v>
      </c>
      <c r="EN335" s="1">
        <f t="shared" si="795"/>
        <v>6.9964212738305077E-12</v>
      </c>
      <c r="EO335" s="1">
        <f t="shared" si="796"/>
        <v>2.7028620471708287E-12</v>
      </c>
      <c r="EP335" s="1">
        <f t="shared" si="797"/>
        <v>1.0267560591387426E-12</v>
      </c>
      <c r="EQ335" s="1">
        <f t="shared" si="798"/>
        <v>3.8355991137093586E-13</v>
      </c>
      <c r="ER335" s="1">
        <f t="shared" si="799"/>
        <v>1.4091223842496416E-13</v>
      </c>
      <c r="ES335" s="1">
        <f t="shared" si="800"/>
        <v>5.0914412846606718E-14</v>
      </c>
      <c r="ET335" s="1">
        <f t="shared" si="801"/>
        <v>1.809406466642529E-14</v>
      </c>
      <c r="EU335" s="1">
        <f t="shared" si="802"/>
        <v>6.3250160656824233E-15</v>
      </c>
      <c r="EV335" s="1">
        <f t="shared" si="803"/>
        <v>2.1749225628196513E-15</v>
      </c>
      <c r="EW335" s="1">
        <f t="shared" si="804"/>
        <v>7.3571401554315237E-16</v>
      </c>
      <c r="EX335" s="1">
        <f t="shared" si="805"/>
        <v>2.4484057662982962E-16</v>
      </c>
      <c r="EY335" s="1">
        <f t="shared" si="806"/>
        <v>8.0166132184595695E-17</v>
      </c>
      <c r="EZ335" s="1">
        <f t="shared" si="807"/>
        <v>2.5824460347338678E-17</v>
      </c>
      <c r="FA335" s="1">
        <f t="shared" si="808"/>
        <v>8.1786592092904999E-18</v>
      </c>
      <c r="FB335" s="1">
        <f t="shared" si="809"/>
        <v>2.5194980491865295E-18</v>
      </c>
      <c r="FC335" s="1">
        <f t="shared" si="810"/>
        <v>6.4404691141569451E-19</v>
      </c>
      <c r="FD335" s="75">
        <f t="shared" si="661"/>
        <v>-6.4404691141569451E-19</v>
      </c>
    </row>
    <row r="336" spans="7:160" x14ac:dyDescent="0.35">
      <c r="G336" t="str">
        <f t="shared" si="811"/>
        <v>Refd, t=1.6</v>
      </c>
      <c r="H336" s="76">
        <f t="shared" ref="H336:H399" si="812">H335+$B$7</f>
        <v>1.6049999999999878</v>
      </c>
      <c r="I336" s="1">
        <f t="shared" ref="I336:I399" si="813">$B$18</f>
        <v>0</v>
      </c>
      <c r="J336" s="22">
        <f t="shared" ref="J336:J399" si="814">J335+2*I$9*(I335-J335)-J$9*(K335-J335)+$B$31+J$10*($B$17-J335)-J$11*J335+IF($A$18="Cinf: Mass flux",$B$29*(K335-J335),$B$29*(K335-3*J335+2*I335))</f>
        <v>6.9180608426865642E-6</v>
      </c>
      <c r="K336" s="1">
        <f t="shared" si="662"/>
        <v>3.5687236177878746E-5</v>
      </c>
      <c r="L336" s="1">
        <f t="shared" si="663"/>
        <v>9.0376758426753071E-5</v>
      </c>
      <c r="M336" s="1">
        <f t="shared" si="664"/>
        <v>1.8865436370438943E-4</v>
      </c>
      <c r="N336" s="1">
        <f t="shared" si="665"/>
        <v>3.5821133292903378E-4</v>
      </c>
      <c r="O336" s="1">
        <f t="shared" si="666"/>
        <v>6.4133995868112883E-4</v>
      </c>
      <c r="P336" s="1">
        <f t="shared" si="667"/>
        <v>1.100948178649127E-3</v>
      </c>
      <c r="Q336" s="1">
        <f t="shared" si="668"/>
        <v>1.8281064328770859E-3</v>
      </c>
      <c r="R336" s="1">
        <f t="shared" si="669"/>
        <v>2.9510259681970754E-3</v>
      </c>
      <c r="S336" s="1">
        <f t="shared" si="670"/>
        <v>4.6450723031337335E-3</v>
      </c>
      <c r="T336" s="1">
        <f t="shared" si="671"/>
        <v>7.1430282493646089E-3</v>
      </c>
      <c r="U336" s="1">
        <f t="shared" si="672"/>
        <v>1.0744369583597963E-2</v>
      </c>
      <c r="V336" s="1">
        <f t="shared" si="673"/>
        <v>1.5821866594943251E-2</v>
      </c>
      <c r="W336" s="1">
        <f t="shared" si="674"/>
        <v>2.2823470792156193E-2</v>
      </c>
      <c r="X336" s="1">
        <f t="shared" si="675"/>
        <v>3.2267303992611893E-2</v>
      </c>
      <c r="Y336" s="1">
        <f t="shared" si="676"/>
        <v>4.4727754195366336E-2</v>
      </c>
      <c r="Z336" s="1">
        <f t="shared" si="677"/>
        <v>6.0811288903335446E-2</v>
      </c>
      <c r="AA336" s="1">
        <f t="shared" si="678"/>
        <v>8.1121651429570341E-2</v>
      </c>
      <c r="AB336" s="1">
        <f t="shared" si="679"/>
        <v>0.10621555002295646</v>
      </c>
      <c r="AC336" s="1">
        <f t="shared" si="680"/>
        <v>0.13655162131534632</v>
      </c>
      <c r="AD336" s="1">
        <f t="shared" si="681"/>
        <v>0.17243709226497883</v>
      </c>
      <c r="AE336" s="1">
        <f t="shared" si="682"/>
        <v>0.21397786326398285</v>
      </c>
      <c r="AF336" s="1">
        <f t="shared" si="683"/>
        <v>0.26103837474825825</v>
      </c>
      <c r="AG336" s="1">
        <f t="shared" si="684"/>
        <v>0.31321735876934897</v>
      </c>
      <c r="AH336" s="1">
        <f t="shared" si="685"/>
        <v>0.36984431500789067</v>
      </c>
      <c r="AI336" s="1">
        <f t="shared" si="686"/>
        <v>0.42999937322795972</v>
      </c>
      <c r="AJ336" s="1">
        <f t="shared" si="687"/>
        <v>0.49255638906016908</v>
      </c>
      <c r="AK336" s="1">
        <f t="shared" si="688"/>
        <v>0.55624609798888691</v>
      </c>
      <c r="AL336" s="1">
        <f t="shared" si="689"/>
        <v>0.61973342758663763</v>
      </c>
      <c r="AM336" s="1">
        <f t="shared" si="690"/>
        <v>0.68170111529151478</v>
      </c>
      <c r="AN336" s="1">
        <f t="shared" si="691"/>
        <v>0.74093094314060814</v>
      </c>
      <c r="AO336" s="1">
        <f t="shared" si="692"/>
        <v>0.79637432244228701</v>
      </c>
      <c r="AP336" s="1">
        <f t="shared" si="693"/>
        <v>0.84720554832247463</v>
      </c>
      <c r="AQ336" s="1">
        <f t="shared" si="694"/>
        <v>0.89285349551015958</v>
      </c>
      <c r="AR336" s="1">
        <f t="shared" si="695"/>
        <v>0.93301040190712026</v>
      </c>
      <c r="AS336" s="1">
        <f t="shared" si="696"/>
        <v>0.9676192005516947</v>
      </c>
      <c r="AT336" s="1">
        <f t="shared" si="697"/>
        <v>0.99684318265381289</v>
      </c>
      <c r="AU336" s="1">
        <f t="shared" si="698"/>
        <v>1.0210233051096307</v>
      </c>
      <c r="AV336" s="1">
        <f t="shared" si="699"/>
        <v>1.040629068851433</v>
      </c>
      <c r="AW336" s="1">
        <f t="shared" si="700"/>
        <v>1.0562086361721961</v>
      </c>
      <c r="AX336" s="1">
        <f t="shared" si="701"/>
        <v>1.0683429101862605</v>
      </c>
      <c r="AY336" s="1">
        <f t="shared" si="702"/>
        <v>1.0776069326533382</v>
      </c>
      <c r="AZ336" s="1">
        <f t="shared" si="703"/>
        <v>1.084540449623113</v>
      </c>
      <c r="BA336" s="1">
        <f t="shared" si="704"/>
        <v>1.0896280931034303</v>
      </c>
      <c r="BB336" s="1">
        <f t="shared" si="705"/>
        <v>1.0932885044066361</v>
      </c>
      <c r="BC336" s="1">
        <f t="shared" si="706"/>
        <v>1.095870968630748</v>
      </c>
      <c r="BD336" s="1">
        <f t="shared" si="707"/>
        <v>1.0976577481761833</v>
      </c>
      <c r="BE336" s="1">
        <f t="shared" si="708"/>
        <v>1.0988702447741332</v>
      </c>
      <c r="BF336" s="1">
        <f t="shared" si="709"/>
        <v>1.0996772982572152</v>
      </c>
      <c r="BG336" s="1">
        <f t="shared" si="710"/>
        <v>1.1002042502672891</v>
      </c>
      <c r="BH336" s="1">
        <f t="shared" si="711"/>
        <v>1.1005417751765947</v>
      </c>
      <c r="BI336" s="1">
        <f t="shared" si="712"/>
        <v>1.1007538418228302</v>
      </c>
      <c r="BJ336" s="1">
        <f t="shared" si="713"/>
        <v>1.1008844755726588</v>
      </c>
      <c r="BK336" s="1">
        <f t="shared" si="714"/>
        <v>1.1009632206346485</v>
      </c>
      <c r="BL336" s="1">
        <f t="shared" si="715"/>
        <v>1.101009354852174</v>
      </c>
      <c r="BM336" s="1">
        <f t="shared" si="716"/>
        <v>1.1010349920717413</v>
      </c>
      <c r="BN336" s="1">
        <f t="shared" si="717"/>
        <v>1.1010472346594973</v>
      </c>
      <c r="BO336" s="1">
        <f t="shared" si="718"/>
        <v>1.1010495258460447</v>
      </c>
      <c r="BP336" s="1">
        <f t="shared" si="719"/>
        <v>1.1010423116066119</v>
      </c>
      <c r="BQ336" s="1">
        <f t="shared" si="720"/>
        <v>1.1010230652825308</v>
      </c>
      <c r="BR336" s="1">
        <f t="shared" si="721"/>
        <v>1.1009856632886872</v>
      </c>
      <c r="BS336" s="1">
        <f t="shared" si="722"/>
        <v>1.1009190341005308</v>
      </c>
      <c r="BT336" s="1">
        <f t="shared" si="723"/>
        <v>1.1008049430060651</v>
      </c>
      <c r="BU336" s="1">
        <f t="shared" si="724"/>
        <v>1.1006147319752502</v>
      </c>
      <c r="BV336" s="1">
        <f t="shared" si="725"/>
        <v>1.1003048211426139</v>
      </c>
      <c r="BW336" s="1">
        <f t="shared" si="726"/>
        <v>1.0998108130898003</v>
      </c>
      <c r="BX336" s="1">
        <f t="shared" si="727"/>
        <v>1.099040142439885</v>
      </c>
      <c r="BY336" s="1">
        <f t="shared" si="728"/>
        <v>1.0978633982078769</v>
      </c>
      <c r="BZ336" s="1">
        <f t="shared" si="729"/>
        <v>1.0961047236481947</v>
      </c>
      <c r="CA336" s="1">
        <f t="shared" si="730"/>
        <v>1.0935320609507471</v>
      </c>
      <c r="CB336" s="1">
        <f t="shared" si="731"/>
        <v>1.0898484257095999</v>
      </c>
      <c r="CC336" s="1">
        <f t="shared" si="732"/>
        <v>1.0846858099871786</v>
      </c>
      <c r="CD336" s="1">
        <f t="shared" si="733"/>
        <v>1.0776036365508466</v>
      </c>
      <c r="CE336" s="1">
        <f t="shared" si="734"/>
        <v>1.0680938146280254</v>
      </c>
      <c r="CF336" s="1">
        <f t="shared" si="735"/>
        <v>1.0555942718324474</v>
      </c>
      <c r="CG336" s="1">
        <f t="shared" si="736"/>
        <v>1.0395122744301528</v>
      </c>
      <c r="CH336" s="1">
        <f t="shared" si="737"/>
        <v>1.0192578692311567</v>
      </c>
      <c r="CI336" s="1">
        <f t="shared" si="738"/>
        <v>0.99428643540711548</v>
      </c>
      <c r="CJ336" s="1">
        <f t="shared" si="739"/>
        <v>0.9641477677346284</v>
      </c>
      <c r="CK336" s="1">
        <f t="shared" si="740"/>
        <v>0.92853755651262249</v>
      </c>
      <c r="CL336" s="1">
        <f t="shared" si="741"/>
        <v>0.88734587398453635</v>
      </c>
      <c r="CM336" s="1">
        <f t="shared" si="742"/>
        <v>0.84069661818715458</v>
      </c>
      <c r="CN336" s="1">
        <f t="shared" si="743"/>
        <v>0.78897203791330839</v>
      </c>
      <c r="CO336" s="1">
        <f t="shared" si="744"/>
        <v>0.73281757725131069</v>
      </c>
      <c r="CP336" s="1">
        <f t="shared" si="745"/>
        <v>0.67312427520674556</v>
      </c>
      <c r="CQ336" s="1">
        <f t="shared" si="746"/>
        <v>0.61098859428859065</v>
      </c>
      <c r="CR336" s="1">
        <f t="shared" si="747"/>
        <v>0.54765244020949311</v>
      </c>
      <c r="CS336" s="1">
        <f t="shared" si="748"/>
        <v>0.48442880044343406</v>
      </c>
      <c r="CT336" s="1">
        <f t="shared" si="749"/>
        <v>0.42262041258572386</v>
      </c>
      <c r="CU336" s="1">
        <f t="shared" si="750"/>
        <v>0.36343982400156954</v>
      </c>
      <c r="CV336" s="1">
        <f t="shared" si="751"/>
        <v>0.30793895662330562</v>
      </c>
      <c r="CW336" s="1">
        <f t="shared" si="752"/>
        <v>0.25695489918232839</v>
      </c>
      <c r="CX336" s="1">
        <f t="shared" si="753"/>
        <v>0.21107637354077308</v>
      </c>
      <c r="CY336" s="1">
        <f t="shared" si="754"/>
        <v>0.17063256883768968</v>
      </c>
      <c r="CZ336" s="1">
        <f t="shared" si="755"/>
        <v>0.13570327236813268</v>
      </c>
      <c r="DA336" s="1">
        <f t="shared" si="756"/>
        <v>0.10614687880281014</v>
      </c>
      <c r="DB336" s="1">
        <f t="shared" si="757"/>
        <v>8.1641243471213626E-2</v>
      </c>
      <c r="DC336" s="1">
        <f t="shared" si="758"/>
        <v>6.17316126447226E-2</v>
      </c>
      <c r="DD336" s="1">
        <f t="shared" si="759"/>
        <v>4.5879995919335184E-2</v>
      </c>
      <c r="DE336" s="1">
        <f t="shared" si="760"/>
        <v>3.3511183242435842E-2</v>
      </c>
      <c r="DF336" s="1">
        <f t="shared" si="761"/>
        <v>2.4051903215378433E-2</v>
      </c>
      <c r="DG336" s="1">
        <f t="shared" si="762"/>
        <v>1.6961093681417731E-2</v>
      </c>
      <c r="DH336" s="1">
        <f t="shared" si="763"/>
        <v>1.1750661317940111E-2</v>
      </c>
      <c r="DI336" s="1">
        <f t="shared" si="764"/>
        <v>7.9972608057074235E-3</v>
      </c>
      <c r="DJ336" s="1">
        <f t="shared" si="765"/>
        <v>5.3464258495679526E-3</v>
      </c>
      <c r="DK336" s="1">
        <f t="shared" si="766"/>
        <v>3.5108136493279202E-3</v>
      </c>
      <c r="DL336" s="1">
        <f t="shared" si="767"/>
        <v>2.2644239394661249E-3</v>
      </c>
      <c r="DM336" s="1">
        <f t="shared" si="768"/>
        <v>1.4345043862689884E-3</v>
      </c>
      <c r="DN336" s="1">
        <f t="shared" si="769"/>
        <v>8.9255063557076462E-4</v>
      </c>
      <c r="DO336" s="1">
        <f t="shared" si="770"/>
        <v>5.4544018190794781E-4</v>
      </c>
      <c r="DP336" s="1">
        <f t="shared" si="771"/>
        <v>3.2737425889720843E-4</v>
      </c>
      <c r="DQ336" s="1">
        <f t="shared" si="772"/>
        <v>1.9298697006633211E-4</v>
      </c>
      <c r="DR336" s="1">
        <f t="shared" si="773"/>
        <v>1.1173859377894121E-4</v>
      </c>
      <c r="DS336" s="1">
        <f t="shared" si="774"/>
        <v>6.3544557484755123E-5</v>
      </c>
      <c r="DT336" s="1">
        <f t="shared" si="775"/>
        <v>3.5494731874365964E-5</v>
      </c>
      <c r="DU336" s="1">
        <f t="shared" si="776"/>
        <v>1.9474767597038977E-5</v>
      </c>
      <c r="DV336" s="1">
        <f t="shared" si="777"/>
        <v>1.0495854313384865E-5</v>
      </c>
      <c r="DW336" s="1">
        <f t="shared" si="778"/>
        <v>5.5566923227951526E-6</v>
      </c>
      <c r="DX336" s="1">
        <f t="shared" si="779"/>
        <v>2.8899168200733426E-6</v>
      </c>
      <c r="DY336" s="1">
        <f t="shared" si="780"/>
        <v>1.4765340903946697E-6</v>
      </c>
      <c r="DZ336" s="1">
        <f t="shared" si="781"/>
        <v>7.4115773205130127E-7</v>
      </c>
      <c r="EA336" s="1">
        <f t="shared" si="782"/>
        <v>3.6551716503929057E-7</v>
      </c>
      <c r="EB336" s="1">
        <f t="shared" si="783"/>
        <v>1.7711557430913584E-7</v>
      </c>
      <c r="EC336" s="1">
        <f t="shared" si="784"/>
        <v>8.4329645210897953E-8</v>
      </c>
      <c r="ED336" s="1">
        <f t="shared" si="785"/>
        <v>3.9454975512225229E-8</v>
      </c>
      <c r="EE336" s="1">
        <f t="shared" si="786"/>
        <v>1.8140336844104642E-8</v>
      </c>
      <c r="EF336" s="1">
        <f t="shared" si="787"/>
        <v>8.1966354830391663E-9</v>
      </c>
      <c r="EG336" s="1">
        <f t="shared" si="788"/>
        <v>3.6399693746893064E-9</v>
      </c>
      <c r="EH336" s="1">
        <f t="shared" si="789"/>
        <v>1.58875604016774E-9</v>
      </c>
      <c r="EI336" s="1">
        <f t="shared" si="790"/>
        <v>6.816163084490388E-10</v>
      </c>
      <c r="EJ336" s="1">
        <f t="shared" si="791"/>
        <v>2.8745653983776005E-10</v>
      </c>
      <c r="EK336" s="1">
        <f t="shared" si="792"/>
        <v>1.191736675600692E-10</v>
      </c>
      <c r="EL336" s="1">
        <f t="shared" si="793"/>
        <v>4.8572552174056701E-11</v>
      </c>
      <c r="EM336" s="1">
        <f t="shared" si="794"/>
        <v>1.9463942270427257E-11</v>
      </c>
      <c r="EN336" s="1">
        <f t="shared" si="795"/>
        <v>7.6687894814705309E-12</v>
      </c>
      <c r="EO336" s="1">
        <f t="shared" si="796"/>
        <v>2.9710219848202272E-12</v>
      </c>
      <c r="EP336" s="1">
        <f t="shared" si="797"/>
        <v>1.1318656942591402E-12</v>
      </c>
      <c r="EQ336" s="1">
        <f t="shared" si="798"/>
        <v>4.2405368428489719E-13</v>
      </c>
      <c r="ER336" s="1">
        <f t="shared" si="799"/>
        <v>1.5624660334834028E-13</v>
      </c>
      <c r="ES336" s="1">
        <f t="shared" si="800"/>
        <v>5.6622748599978385E-14</v>
      </c>
      <c r="ET336" s="1">
        <f t="shared" si="801"/>
        <v>2.0183136065918507E-14</v>
      </c>
      <c r="EU336" s="1">
        <f t="shared" si="802"/>
        <v>7.0766918719240159E-15</v>
      </c>
      <c r="EV336" s="1">
        <f t="shared" si="803"/>
        <v>2.4408568825895193E-15</v>
      </c>
      <c r="EW336" s="1">
        <f t="shared" si="804"/>
        <v>8.2823010838295528E-16</v>
      </c>
      <c r="EX336" s="1">
        <f t="shared" si="805"/>
        <v>2.7649184941381077E-16</v>
      </c>
      <c r="EY336" s="1">
        <f t="shared" si="806"/>
        <v>9.0815535541444178E-17</v>
      </c>
      <c r="EZ336" s="1">
        <f t="shared" si="807"/>
        <v>2.934832900230885E-17</v>
      </c>
      <c r="FA336" s="1">
        <f t="shared" si="808"/>
        <v>9.3244695813851158E-18</v>
      </c>
      <c r="FB336" s="1">
        <f t="shared" si="809"/>
        <v>2.8814393586406936E-18</v>
      </c>
      <c r="FC336" s="1">
        <f t="shared" si="810"/>
        <v>7.384223043704222E-19</v>
      </c>
      <c r="FD336" s="75">
        <f t="shared" ref="FD336:FD399" si="815">IF($A$19="Cout: Mass flux",FC336,2*$B$19-FC336)</f>
        <v>-7.384223043704222E-19</v>
      </c>
    </row>
    <row r="337" spans="7:160" x14ac:dyDescent="0.35">
      <c r="G337" t="str">
        <f t="shared" si="811"/>
        <v>Refd, t=1.61</v>
      </c>
      <c r="H337" s="76">
        <f t="shared" si="812"/>
        <v>1.6099999999999877</v>
      </c>
      <c r="I337" s="1">
        <f t="shared" si="813"/>
        <v>0</v>
      </c>
      <c r="J337" s="22">
        <f t="shared" si="814"/>
        <v>6.8409370186082148E-6</v>
      </c>
      <c r="K337" s="1">
        <f t="shared" ref="K337:K400" si="816">K336+$B$29*(L336-2*K336+J336)-J$9*(K336-J336)-K$9*(L336-K336)+$B$31+K$10*($B$17-K336)-K$11*K336</f>
        <v>3.5288531407279622E-5</v>
      </c>
      <c r="L337" s="1">
        <f t="shared" ref="L337:L400" si="817">L336+$B$29*(M336-2*L336+K336)-K$9*(L336-K336)-L$9*(M336-L336)+$B$31+L$10*($B$17-L336)-L$11*L336</f>
        <v>8.9362536049836344E-5</v>
      </c>
      <c r="M337" s="1">
        <f t="shared" ref="M337:M400" si="818">M336+$B$29*(N336-2*M336+L336)-L$9*(M336-L336)-M$9*(N336-M336)+$B$31+M$10*($B$17-M336)-M$11*M336</f>
        <v>1.8652423099810268E-4</v>
      </c>
      <c r="N337" s="1">
        <f t="shared" ref="N337:N400" si="819">N336+$B$29*(O336-2*N336+M336)-M$9*(N336-M336)-N$9*(O336-N336)+$B$31+N$10*($B$17-N336)-N$11*N336</f>
        <v>3.5413804165265522E-4</v>
      </c>
      <c r="O337" s="1">
        <f t="shared" ref="O337:O400" si="820">O336+$B$29*(P336-2*O336+N336)-N$9*(O336-N336)-O$9*(P336-O336)+$B$31+O$10*($B$17-O336)-O$11*O336</f>
        <v>6.3399461670168779E-4</v>
      </c>
      <c r="P337" s="1">
        <f t="shared" ref="P337:P400" si="821">P336+$B$29*(Q336-2*P336+O336)-O$9*(P336-O336)-P$9*(Q336-P336)+$B$31+P$10*($B$17-P336)-P$11*P336</f>
        <v>1.0882566351825503E-3</v>
      </c>
      <c r="Q337" s="1">
        <f t="shared" ref="Q337:Q400" si="822">Q336+$B$29*(R336-2*Q336+P336)-P$9*(Q336-P336)-Q$9*(R336-Q336)+$B$31+Q$10*($B$17-Q336)-Q$11*Q336</f>
        <v>1.8069244532171963E-3</v>
      </c>
      <c r="R337" s="1">
        <f t="shared" ref="R337:R400" si="823">R336+$B$29*(S336-2*R336+Q336)-Q$9*(R336-Q336)-R$9*(S336-R336)+$B$31+R$10*($B$17-R336)-R$11*R336</f>
        <v>2.9167269098437174E-3</v>
      </c>
      <c r="S337" s="1">
        <f t="shared" ref="S337:S400" si="824">S336+$B$29*(T336-2*S336+R336)-R$9*(S336-R336)-S$9*(T336-S336)+$B$31+S$10*($B$17-S336)-S$11*S336</f>
        <v>4.5910524217646961E-3</v>
      </c>
      <c r="T337" s="1">
        <f t="shared" ref="T337:T400" si="825">T336+$B$29*(U336-2*T336+S336)-S$9*(T336-S336)-T$9*(U336-T336)+$B$31+T$10*($B$17-T336)-T$11*T336</f>
        <v>7.0601522175865209E-3</v>
      </c>
      <c r="U337" s="1">
        <f t="shared" ref="U337:U400" si="826">U336+$B$29*(V336-2*U336+T336)-T$9*(U336-T336)-U$9*(V336-U336)+$B$31+U$10*($B$17-U336)-U$11*U336</f>
        <v>1.0620401906096545E-2</v>
      </c>
      <c r="V337" s="1">
        <f t="shared" ref="V337:V400" si="827">V336+$B$29*(W336-2*V336+U336)-U$9*(V336-U336)-V$9*(W336-V336)+$B$31+V$10*($B$17-V336)-V$11*V336</f>
        <v>1.5640961316339387E-2</v>
      </c>
      <c r="W337" s="1">
        <f t="shared" ref="W337:W400" si="828">W336+$B$29*(X336-2*W336+V336)-V$9*(W336-V336)-W$9*(X336-W336)+$B$31+W$10*($B$17-W336)-W$11*W336</f>
        <v>2.2565818209628722E-2</v>
      </c>
      <c r="X337" s="1">
        <f t="shared" ref="X337:X400" si="829">X336+$B$29*(Y336-2*X336+W336)-W$9*(X336-W336)-X$9*(Y336-X336)+$B$31+X$10*($B$17-X336)-X$11*X336</f>
        <v>3.1909053104574432E-2</v>
      </c>
      <c r="Y337" s="1">
        <f t="shared" ref="Y337:Y400" si="830">Y336+$B$29*(Z336-2*Y336+X336)-X$9*(Y336-X336)-Y$9*(Z336-Y336)+$B$31+Y$10*($B$17-Y336)-Y$11*Y336</f>
        <v>4.4241336230975738E-2</v>
      </c>
      <c r="Z337" s="1">
        <f t="shared" ref="Z337:Z400" si="831">Z336+$B$29*(AA336-2*Z336+Y336)-Y$9*(Z336-Y336)-Z$9*(AA336-Z336)+$B$31+Z$10*($B$17-Z336)-Z$11*Z336</f>
        <v>6.016625350618262E-2</v>
      </c>
      <c r="AA337" s="1">
        <f t="shared" ref="AA337:AA400" si="832">AA336+$B$29*(AB336-2*AA336+Z336)-Z$9*(AA336-Z336)-AA$9*(AB336-AA336)+$B$31+AA$10*($B$17-AA336)-AA$11*AA336</f>
        <v>8.0286087927426725E-2</v>
      </c>
      <c r="AB337" s="1">
        <f t="shared" ref="AB337:AB400" si="833">AB336+$B$29*(AC336-2*AB336+AA336)-AA$9*(AB336-AA336)-AB$9*(AC336-AB336)+$B$31+AB$10*($B$17-AB336)-AB$11*AB336</f>
        <v>0.10515810073669583</v>
      </c>
      <c r="AC337" s="1">
        <f t="shared" ref="AC337:AC400" si="834">AC336+$B$29*(AD336-2*AC336+AB336)-AB$9*(AC336-AB336)-AC$9*(AD336-AC336)+$B$31+AC$10*($B$17-AC336)-AC$11*AC336</f>
        <v>0.13524400672309186</v>
      </c>
      <c r="AD337" s="1">
        <f t="shared" ref="AD337:AD400" si="835">AD336+$B$29*(AE336-2*AD336+AC336)-AC$9*(AD336-AC336)-AD$9*(AE336-AD336)+$B$31+AD$10*($B$17-AD336)-AD$11*AD336</f>
        <v>0.17085696997964472</v>
      </c>
      <c r="AE337" s="1">
        <f t="shared" ref="AE337:AE400" si="836">AE336+$B$29*(AF336-2*AE336+AD336)-AD$9*(AE336-AD336)-AE$9*(AF336-AE336)+$B$31+AE$10*($B$17-AE336)-AE$11*AE336</f>
        <v>0.21211175050383035</v>
      </c>
      <c r="AF337" s="1">
        <f t="shared" ref="AF337:AF400" si="837">AF336+$B$29*(AG336-2*AF336+AE336)-AE$9*(AF336-AE336)-AF$9*(AG336-AF336)+$B$31+AF$10*($B$17-AF336)-AF$11*AF336</f>
        <v>0.25888429638123783</v>
      </c>
      <c r="AG337" s="1">
        <f t="shared" ref="AG337:AG400" si="838">AG336+$B$29*(AH336-2*AG336+AF336)-AF$9*(AG336-AF336)-AG$9*(AH336-AG336)+$B$31+AG$10*($B$17-AG336)-AG$11*AG336</f>
        <v>0.31078685808391843</v>
      </c>
      <c r="AH337" s="1">
        <f t="shared" ref="AH337:AH400" si="839">AH336+$B$29*(AI336-2*AH336+AG336)-AG$9*(AH336-AG336)-AH$9*(AI336-AH336)+$B$31+AH$10*($B$17-AH336)-AH$11*AH336</f>
        <v>0.36716349453794095</v>
      </c>
      <c r="AI337" s="1">
        <f t="shared" ref="AI337:AI400" si="840">AI336+$B$29*(AJ336-2*AI336+AH336)-AH$9*(AI336-AH336)-AI$9*(AJ336-AI336)+$B$31+AI$10*($B$17-AI336)-AI$11*AI336</f>
        <v>0.42710872125740185</v>
      </c>
      <c r="AJ337" s="1">
        <f t="shared" ref="AJ337:AJ400" si="841">AJ336+$B$29*(AK336-2*AJ336+AI336)-AI$9*(AJ336-AI336)-AJ$9*(AK336-AJ336)+$B$31+AJ$10*($B$17-AJ336)-AJ$11*AJ336</f>
        <v>0.48950928536468685</v>
      </c>
      <c r="AK337" s="1">
        <f t="shared" ref="AK337:AK400" si="842">AK336+$B$29*(AL336-2*AK336+AJ336)-AJ$9*(AK336-AJ336)-AK$9*(AL336-AK336)+$B$31+AK$10*($B$17-AK336)-AK$11*AK336</f>
        <v>0.55310606042148391</v>
      </c>
      <c r="AL337" s="1">
        <f t="shared" ref="AL337:AL400" si="843">AL336+$B$29*(AM336-2*AL336+AK336)-AK$9*(AL336-AK336)-AL$9*(AM336-AL336)+$B$31+AL$10*($B$17-AL336)-AL$11*AL336</f>
        <v>0.61657033197023159</v>
      </c>
      <c r="AM337" s="1">
        <f t="shared" ref="AM337:AM400" si="844">AM336+$B$29*(AN336-2*AM336+AL336)-AL$9*(AM336-AL336)-AM$9*(AN336-AM336)+$B$31+AM$10*($B$17-AM336)-AM$11*AM336</f>
        <v>0.67858676503785753</v>
      </c>
      <c r="AN337" s="1">
        <f t="shared" ref="AN337:AN400" si="845">AN336+$B$29*(AO336-2*AN336+AM336)-AM$9*(AN336-AM336)-AN$9*(AO336-AN336)+$B$31+AN$10*($B$17-AN336)-AN$11*AN336</f>
        <v>0.73793445626430776</v>
      </c>
      <c r="AO337" s="1">
        <f t="shared" ref="AO337:AO400" si="846">AO336+$B$29*(AP336-2*AO336+AN336)-AN$9*(AO336-AN336)-AO$9*(AP336-AO336)+$B$31+AO$10*($B$17-AO336)-AO$11*AO336</f>
        <v>0.79355782590782209</v>
      </c>
      <c r="AP337" s="1">
        <f t="shared" ref="AP337:AP400" si="847">AP336+$B$29*(AQ336-2*AP336+AO336)-AO$9*(AP336-AO336)-AP$9*(AQ336-AP336)+$B$31+AP$10*($B$17-AP336)-AP$11*AP336</f>
        <v>0.84462061972233893</v>
      </c>
      <c r="AQ337" s="1">
        <f t="shared" ref="AQ337:AQ400" si="848">AQ336+$B$29*(AR336-2*AQ336+AP336)-AP$9*(AQ336-AP336)-AQ$9*(AR336-AQ336)+$B$31+AQ$10*($B$17-AQ336)-AQ$11*AQ336</f>
        <v>0.89053868024921889</v>
      </c>
      <c r="AR337" s="1">
        <f t="shared" ref="AR337:AR400" si="849">AR336+$B$29*(AS336-2*AR336+AQ336)-AQ$9*(AR336-AQ336)-AR$9*(AS336-AR336)+$B$31+AR$10*($B$17-AR336)-AR$11*AR336</f>
        <v>0.93098998167176394</v>
      </c>
      <c r="AS337" s="1">
        <f t="shared" ref="AS337:AS400" si="850">AS336+$B$29*(AT336-2*AS336+AR336)-AR$9*(AS336-AR336)-AS$9*(AT336-AS336)+$B$31+AS$10*($B$17-AS336)-AS$11*AS336</f>
        <v>0.96590322326229838</v>
      </c>
      <c r="AT337" s="1">
        <f t="shared" ref="AT337:AT400" si="851">AT336+$B$29*(AU336-2*AT336+AS336)-AS$9*(AT336-AS336)-AT$9*(AU336-AT336)+$B$31+AT$10*($B$17-AT336)-AT$11*AT336</f>
        <v>0.9954286128831481</v>
      </c>
      <c r="AU337" s="1">
        <f t="shared" ref="AU337:AU400" si="852">AU336+$B$29*(AV336-2*AU336+AT336)-AT$9*(AU336-AT336)-AU$9*(AV336-AU336)+$B$31+AU$10*($B$17-AU336)-AU$11*AU336</f>
        <v>1.0198960393510716</v>
      </c>
      <c r="AV337" s="1">
        <f t="shared" ref="AV337:AV400" si="853">AV336+$B$29*(AW336-2*AV336+AU336)-AU$9*(AV336-AU336)-AV$9*(AW336-AV336)+$B$31+AV$10*($B$17-AV336)-AV$11*AV336</f>
        <v>1.0397664952486831</v>
      </c>
      <c r="AW337" s="1">
        <f t="shared" ref="AW337:AW400" si="854">AW336+$B$29*(AX336-2*AW336+AV336)-AV$9*(AW336-AV336)-AW$9*(AX336-AW336)+$B$31+AW$10*($B$17-AW336)-AW$11*AW336</f>
        <v>1.0555824061713779</v>
      </c>
      <c r="AX337" s="1">
        <f t="shared" ref="AX337:AX400" si="855">AX336+$B$29*(AY336-2*AX336+AW336)-AW$9*(AX336-AW336)-AX$9*(AY336-AX336)+$B$31+AX$10*($B$17-AX336)-AX$11*AX336</f>
        <v>1.0679216234233799</v>
      </c>
      <c r="AY337" s="1">
        <f t="shared" ref="AY337:AY400" si="856">AY336+$B$29*(AZ336-2*AY336+AX336)-AX$9*(AY336-AX336)-AY$9*(AZ336-AY336)+$B$31+AY$10*($B$17-AY336)-AY$11*AY336</f>
        <v>1.0773585030053265</v>
      </c>
      <c r="AZ337" s="1">
        <f t="shared" ref="AZ337:AZ400" si="857">AZ336+$B$29*(BA336-2*AZ336+AY336)-AY$9*(AZ336-AY336)-AZ$9*(BA336-AZ336)+$B$31+AZ$10*($B$17-AZ336)-AZ$11*AZ336</f>
        <v>1.084434003522698</v>
      </c>
      <c r="BA337" s="1">
        <f t="shared" ref="BA337:BA400" si="858">BA336+$B$29*(BB336-2*BA336+AZ336)-AZ$9*(BA336-AZ336)-BA$9*(BB336-BA336)+$B$31+BA$10*($B$17-BA336)-BA$11*BA336</f>
        <v>1.0896353353287358</v>
      </c>
      <c r="BB337" s="1">
        <f t="shared" ref="BB337:BB400" si="859">BB336+$B$29*(BC336-2*BB336+BA336)-BA$9*(BB336-BA336)-BB$9*(BC336-BB336)+$B$31+BB$10*($B$17-BB336)-BB$11*BB336</f>
        <v>1.0933845592739246</v>
      </c>
      <c r="BC337" s="1">
        <f t="shared" ref="BC337:BC400" si="860">BC336+$B$29*(BD336-2*BC336+BB336)-BB$9*(BC336-BB336)-BC$9*(BD336-BC336)+$B$31+BC$10*($B$17-BC336)-BC$11*BC336</f>
        <v>1.0960347582463328</v>
      </c>
      <c r="BD337" s="1">
        <f t="shared" ref="BD337:BD400" si="861">BD336+$B$29*(BE336-2*BD336+BC336)-BC$9*(BD336-BC336)-BD$9*(BE336-BD336)+$B$31+BD$10*($B$17-BD336)-BD$11*BD336</f>
        <v>1.0978720014604149</v>
      </c>
      <c r="BE337" s="1">
        <f t="shared" ref="BE337:BE400" si="862">BE336+$B$29*(BF336-2*BE336+BD336)-BD$9*(BE336-BD336)-BE$9*(BF336-BE336)+$B$31+BE$10*($B$17-BE336)-BE$11*BE336</f>
        <v>1.0991212427820389</v>
      </c>
      <c r="BF337" s="1">
        <f t="shared" ref="BF337:BF400" si="863">BF336+$B$29*(BG336-2*BF336+BE336)-BE$9*(BF336-BE336)-BF$9*(BG336-BF336)+$B$31+BF$10*($B$17-BF336)-BF$11*BF336</f>
        <v>1.0999544570464095</v>
      </c>
      <c r="BG337" s="1">
        <f t="shared" ref="BG337:BG400" si="864">BG336+$B$29*(BH336-2*BG336+BF336)-BF$9*(BG336-BF336)-BG$9*(BH336-BG336)+$B$31+BG$10*($B$17-BG336)-BG$11*BG336</f>
        <v>1.1004996276008203</v>
      </c>
      <c r="BH337" s="1">
        <f t="shared" ref="BH337:BH400" si="865">BH336+$B$29*(BI336-2*BH336+BG336)-BG$9*(BH336-BG336)-BH$9*(BI336-BH336)+$B$31+BH$10*($B$17-BH336)-BH$11*BH336</f>
        <v>1.1008495670480993</v>
      </c>
      <c r="BI337" s="1">
        <f t="shared" ref="BI337:BI400" si="866">BI336+$B$29*(BJ336-2*BI336+BH336)-BH$9*(BI336-BH336)-BI$9*(BJ336-BI336)+$B$31+BI$10*($B$17-BI336)-BI$11*BI336</f>
        <v>1.1010699135848749</v>
      </c>
      <c r="BJ337" s="1">
        <f t="shared" ref="BJ337:BJ400" si="867">BJ336+$B$29*(BK336-2*BJ336+BI336)-BI$9*(BJ336-BI336)-BJ$9*(BK336-BJ336)+$B$31+BJ$10*($B$17-BJ336)-BJ$11*BJ336</f>
        <v>1.1012059534224403</v>
      </c>
      <c r="BK337" s="1">
        <f t="shared" ref="BK337:BK400" si="868">BK336+$B$29*(BL336-2*BK336+BJ336)-BJ$9*(BK336-BJ336)-BK$9*(BL336-BK336)+$B$31+BK$10*($B$17-BK336)-BK$11*BK336</f>
        <v>1.1012881540653012</v>
      </c>
      <c r="BL337" s="1">
        <f t="shared" ref="BL337:BL400" si="869">BL336+$B$29*(BM336-2*BL336+BK336)-BK$9*(BL336-BK336)-BL$9*(BM336-BL336)+$B$31+BL$10*($B$17-BL336)-BL$11*BL336</f>
        <v>1.1013364499499037</v>
      </c>
      <c r="BM337" s="1">
        <f t="shared" ref="BM337:BM400" si="870">BM336+$B$29*(BN336-2*BM336+BL336)-BL$9*(BM336-BL336)-BM$9*(BN336-BM336)+$B$31+BM$10*($B$17-BM336)-BM$11*BM336</f>
        <v>1.1013634089493967</v>
      </c>
      <c r="BN337" s="1">
        <f t="shared" ref="BN337:BN400" si="871">BN336+$B$29*(BO336-2*BN336+BM336)-BM$9*(BN336-BM336)-BN$9*(BO336-BN336)+$B$31+BN$10*($B$17-BN336)-BN$11*BN336</f>
        <v>1.1013764391319514</v>
      </c>
      <c r="BO337" s="1">
        <f t="shared" ref="BO337:BO400" si="872">BO336+$B$29*(BP336-2*BO336+BN336)-BN$9*(BO336-BN336)-BO$9*(BP336-BO336)+$B$31+BO$10*($B$17-BO336)-BO$11*BO336</f>
        <v>1.1013791847870684</v>
      </c>
      <c r="BP337" s="1">
        <f t="shared" ref="BP337:BP400" si="873">BP336+$B$29*(BQ336-2*BP336+BO336)-BO$9*(BP336-BO336)-BP$9*(BQ336-BP336)+$B$31+BP$10*($B$17-BP336)-BP$11*BP336</f>
        <v>1.1013722224563762</v>
      </c>
      <c r="BQ337" s="1">
        <f t="shared" ref="BQ337:BQ400" si="874">BQ336+$B$29*(BR336-2*BQ336+BP336)-BP$9*(BQ336-BP336)-BQ$9*(BR336-BQ336)+$B$31+BQ$10*($B$17-BQ336)-BQ$11*BQ336</f>
        <v>1.1013531122501596</v>
      </c>
      <c r="BR337" s="1">
        <f t="shared" ref="BR337:BR400" si="875">BR336+$B$29*(BS336-2*BR336+BQ336)-BQ$9*(BR336-BQ336)-BR$9*(BS336-BR336)+$B$31+BR$10*($B$17-BR336)-BR$11*BR336</f>
        <v>1.1013157954725725</v>
      </c>
      <c r="BS337" s="1">
        <f t="shared" ref="BS337:BS400" si="876">BS336+$B$29*(BT336-2*BS336+BR336)-BR$9*(BS336-BR336)-BS$9*(BT336-BS336)+$B$31+BS$10*($B$17-BS336)-BS$11*BS336</f>
        <v>1.1012492637624847</v>
      </c>
      <c r="BT337" s="1">
        <f t="shared" ref="BT337:BT400" si="877">BT336+$B$29*(BU336-2*BT336+BS336)-BS$9*(BT336-BS336)-BT$9*(BU336-BT336)+$B$31+BT$10*($B$17-BT336)-BT$11*BT336</f>
        <v>1.1011353654163978</v>
      </c>
      <c r="BU337" s="1">
        <f t="shared" ref="BU337:BU400" si="878">BU336+$B$29*(BV336-2*BU336+BT336)-BT$9*(BU336-BT336)-BU$9*(BV336-BU336)+$B$31+BU$10*($B$17-BU336)-BU$11*BU336</f>
        <v>1.1009455714283662</v>
      </c>
      <c r="BV337" s="1">
        <f t="shared" ref="BV337:BV400" si="879">BV336+$B$29*(BW336-2*BV336+BU336)-BU$9*(BV336-BU336)-BV$9*(BW336-BV336)+$B$31+BV$10*($B$17-BV336)-BV$11*BV336</f>
        <v>1.1006365106553979</v>
      </c>
      <c r="BW337" s="1">
        <f t="shared" ref="BW337:BW400" si="880">BW336+$B$29*(BX336-2*BW336+BV336)-BV$9*(BW336-BV336)-BW$9*(BX336-BW336)+$B$31+BW$10*($B$17-BW336)-BW$11*BW336</f>
        <v>1.100144117469092</v>
      </c>
      <c r="BX337" s="1">
        <f t="shared" ref="BX337:BX400" si="881">BX336+$B$29*(BY336-2*BX336+BW336)-BW$9*(BX336-BW336)-BX$9*(BY336-BX336)+$B$31+BX$10*($B$17-BX336)-BX$11*BX336</f>
        <v>1.0993763351235413</v>
      </c>
      <c r="BY337" s="1">
        <f t="shared" ref="BY337:BY400" si="882">BY336+$B$29*(BZ336-2*BY336+BX336)-BX$9*(BY336-BX336)-BY$9*(BZ336-BY336)+$B$31+BY$10*($B$17-BY336)-BY$11*BY336</f>
        <v>1.0982045006048355</v>
      </c>
      <c r="BZ337" s="1">
        <f t="shared" ref="BZ337:BZ400" si="883">BZ336+$B$29*(CA336-2*BZ336+BY336)-BY$9*(BZ336-BY336)-BZ$9*(CA336-BZ336)+$B$31+BZ$10*($B$17-BZ336)-BZ$11*BZ336</f>
        <v>1.0964538105925545</v>
      </c>
      <c r="CA337" s="1">
        <f t="shared" ref="CA337:CA400" si="884">CA336+$B$29*(CB336-2*CA336+BZ336)-BZ$9*(CA336-BZ336)-CA$9*(CB336-CA336)+$B$31+CA$10*($B$17-CA336)-CA$11*CA336</f>
        <v>1.0938936264747436</v>
      </c>
      <c r="CB337" s="1">
        <f t="shared" ref="CB337:CB400" si="885">CB336+$B$29*(CC336-2*CB336+CA336)-CA$9*(CB336-CA336)-CB$9*(CC336-CB336)+$B$31+CB$10*($B$17-CB336)-CB$11*CB336</f>
        <v>1.0902287893002423</v>
      </c>
      <c r="CC337" s="1">
        <f t="shared" ref="CC337:CC400" si="886">CC336+$B$29*(CD336-2*CC336+CB336)-CB$9*(CC336-CB336)-CC$9*(CD336-CC336)+$B$31+CC$10*($B$17-CC336)-CC$11*CC336</f>
        <v>1.0850935254572684</v>
      </c>
      <c r="CD337" s="1">
        <f t="shared" ref="CD337:CD400" si="887">CD336+$B$29*(CE336-2*CD336+CC336)-CC$9*(CD336-CC336)-CD$9*(CE336-CD336)+$B$31+CD$10*($B$17-CD336)-CD$11*CD336</f>
        <v>1.0780498456005001</v>
      </c>
      <c r="CE337" s="1">
        <f t="shared" ref="CE337:CE400" si="888">CE336+$B$29*(CF336-2*CE336+CD336)-CD$9*(CE336-CD336)-CE$9*(CF336-CE336)+$B$31+CE$10*($B$17-CE336)-CE$11*CE336</f>
        <v>1.0685924685690595</v>
      </c>
      <c r="CF337" s="1">
        <f t="shared" ref="CF337:CF400" si="889">CF336+$B$29*(CG336-2*CF336+CE336)-CE$9*(CF336-CE336)-CF$9*(CG336-CF336)+$B$31+CF$10*($B$17-CF336)-CF$11*CF336</f>
        <v>1.0561621325555894</v>
      </c>
      <c r="CG337" s="1">
        <f t="shared" ref="CG337:CG400" si="890">CG336+$B$29*(CH336-2*CG336+CF336)-CF$9*(CG336-CF336)-CG$9*(CH336-CG336)+$B$31+CG$10*($B$17-CG336)-CG$11*CG336</f>
        <v>1.0401686048767402</v>
      </c>
      <c r="CH337" s="1">
        <f t="shared" ref="CH337:CH400" si="891">CH336+$B$29*(CI336-2*CH336+CG336)-CG$9*(CH336-CG336)-CH$9*(CI336-CH336)+$B$31+CH$10*($B$17-CH336)-CH$11*CH336</f>
        <v>1.0200237391926774</v>
      </c>
      <c r="CI337" s="1">
        <f t="shared" ref="CI337:CI400" si="892">CI336+$B$29*(CJ336-2*CI336+CH336)-CH$9*(CI336-CH336)-CI$9*(CJ336-CI336)+$B$31+CI$10*($B$17-CI336)-CI$11*CI336</f>
        <v>0.99518360320232191</v>
      </c>
      <c r="CJ337" s="1">
        <f t="shared" ref="CJ337:CJ400" si="893">CJ336+$B$29*(CK336-2*CJ336+CI336)-CI$9*(CJ336-CI336)-CJ$9*(CK336-CJ336)+$B$31+CJ$10*($B$17-CJ336)-CJ$11*CJ336</f>
        <v>0.96519715153307317</v>
      </c>
      <c r="CK337" s="1">
        <f t="shared" ref="CK337:CK400" si="894">CK336+$B$29*(CL336-2*CK336+CJ336)-CJ$9*(CK336-CJ336)-CK$9*(CL336-CK336)+$B$31+CK$10*($B$17-CK336)-CK$11*CK336</f>
        <v>0.92975737569427475</v>
      </c>
      <c r="CL337" s="1">
        <f t="shared" ref="CL337:CL400" si="895">CL336+$B$29*(CM336-2*CL336+CK336)-CK$9*(CL336-CK336)-CL$9*(CM336-CL336)+$B$31+CL$10*($B$17-CL336)-CL$11*CL336</f>
        <v>0.88874961138667674</v>
      </c>
      <c r="CM337" s="1">
        <f t="shared" ref="CM337:CM400" si="896">CM336+$B$29*(CN336-2*CM336+CL336)-CL$9*(CM336-CL336)-CM$9*(CN336-CM336)+$B$31+CM$10*($B$17-CM336)-CM$11*CM336</f>
        <v>0.8422910155013239</v>
      </c>
      <c r="CN337" s="1">
        <f t="shared" ref="CN337:CN400" si="897">CN336+$B$29*(CO336-2*CN336+CM336)-CM$9*(CN336-CM336)-CN$9*(CO336-CN336)+$B$31+CN$10*($B$17-CN336)-CN$11*CN336</f>
        <v>0.79075537494909531</v>
      </c>
      <c r="CO337" s="1">
        <f t="shared" ref="CO337:CO400" si="898">CO336+$B$29*(CP336-2*CO336+CN336)-CN$9*(CO336-CN336)-CO$9*(CP336-CO336)+$B$31+CO$10*($B$17-CO336)-CO$11*CO336</f>
        <v>0.7347784894540742</v>
      </c>
      <c r="CP337" s="1">
        <f t="shared" ref="CP337:CP400" si="899">CP336+$B$29*(CQ336-2*CP336+CO336)-CO$9*(CP336-CO336)-CP$9*(CQ336-CP336)+$B$31+CP$10*($B$17-CP336)-CP$11*CP336</f>
        <v>0.6752413261308341</v>
      </c>
      <c r="CQ337" s="1">
        <f t="shared" ref="CQ337:CQ400" si="900">CQ336+$B$29*(CR336-2*CQ336+CP336)-CP$9*(CQ336-CP336)-CQ$9*(CR336-CQ336)+$B$31+CQ$10*($B$17-CQ336)-CQ$11*CQ336</f>
        <v>0.61323074174459258</v>
      </c>
      <c r="CR337" s="1">
        <f t="shared" ref="CR337:CR400" si="901">CR336+$B$29*(CS336-2*CR336+CQ336)-CQ$9*(CR336-CQ336)-CR$9*(CS336-CR336)+$B$31+CR$10*($B$17-CR336)-CR$11*CR336</f>
        <v>0.54998042601538633</v>
      </c>
      <c r="CS337" s="1">
        <f t="shared" ref="CS337:CS400" si="902">CS336+$B$29*(CT336-2*CS336+CR336)-CR$9*(CS336-CR336)-CS$9*(CT336-CS336)+$B$31+CS$10*($B$17-CS336)-CS$11*CS336</f>
        <v>0.48679737084627928</v>
      </c>
      <c r="CT337" s="1">
        <f t="shared" ref="CT337:CT400" si="903">CT336+$B$29*(CU336-2*CT336+CS336)-CS$9*(CT336-CS336)-CT$9*(CU336-CT336)+$B$31+CT$10*($B$17-CT336)-CT$11*CT336</f>
        <v>0.42498116036731975</v>
      </c>
      <c r="CU337" s="1">
        <f t="shared" ref="CU337:CU400" si="904">CU336+$B$29*(CV336-2*CU336+CT336)-CT$9*(CU336-CT336)-CU$9*(CV336-CU336)+$B$31+CU$10*($B$17-CU336)-CU$11*CU336</f>
        <v>0.36574435475690875</v>
      </c>
      <c r="CV337" s="1">
        <f t="shared" ref="CV337:CV400" si="905">CV336+$B$29*(CW336-2*CV336+CU336)-CU$9*(CV336-CU336)-CV$9*(CW336-CV336)+$B$31+CV$10*($B$17-CV336)-CV$11*CV336</f>
        <v>0.31014203675617691</v>
      </c>
      <c r="CW337" s="1">
        <f t="shared" ref="CW337:CW400" si="906">CW336+$B$29*(CX336-2*CW336+CV336)-CV$9*(CW336-CV336)-CW$9*(CX336-CW336)+$B$31+CW$10*($B$17-CW336)-CW$11*CW336</f>
        <v>0.25901724965059003</v>
      </c>
      <c r="CX337" s="1">
        <f t="shared" ref="CX337:CX400" si="907">CX336+$B$29*(CY336-2*CX336+CW336)-CW$9*(CX336-CW336)-CX$9*(CY336-CX336)+$B$31+CX$10*($B$17-CX336)-CX$11*CX336</f>
        <v>0.21296682930879074</v>
      </c>
      <c r="CY337" s="1">
        <f t="shared" ref="CY337:CY400" si="908">CY336+$B$29*(CZ336-2*CY336+CX336)-CX$9*(CY336-CX336)-CY$9*(CZ336-CY336)+$B$31+CY$10*($B$17-CY336)-CY$11*CY336</f>
        <v>0.17232941814637351</v>
      </c>
      <c r="CZ337" s="1">
        <f t="shared" ref="CZ337:CZ400" si="909">CZ336+$B$29*(DA336-2*CZ336+CY336)-CY$9*(CZ336-CY336)-CZ$9*(DA336-CZ336)+$B$31+CZ$10*($B$17-CZ336)-CZ$11*CZ336</f>
        <v>0.13719470459470162</v>
      </c>
      <c r="DA337" s="1">
        <f t="shared" ref="DA337:DA400" si="910">DA336+$B$29*(DB336-2*DA336+CZ336)-CZ$9*(DA336-CZ336)-DA$9*(DB336-DA336)+$B$31+DA$10*($B$17-DA336)-DA$11*DA336</f>
        <v>0.1074305846349758</v>
      </c>
      <c r="DB337" s="1">
        <f t="shared" ref="DB337:DB400" si="911">DB336+$B$29*(DC336-2*DB336+DA336)-DA$9*(DB336-DA336)-DB$9*(DC336-DB336)+$B$31+DB$10*($B$17-DB336)-DB$11*DB336</f>
        <v>8.2723307912105623E-2</v>
      </c>
      <c r="DC337" s="1">
        <f t="shared" ref="DC337:DC400" si="912">DC336+$B$29*(DD336-2*DC336+DB336)-DB$9*(DC336-DB336)-DC$9*(DD336-DC336)+$B$31+DC$10*($B$17-DC336)-DC$11*DC336</f>
        <v>6.2624906788772014E-2</v>
      </c>
      <c r="DD337" s="1">
        <f t="shared" ref="DD337:DD400" si="913">DD336+$B$29*(DE336-2*DD336+DC336)-DC$9*(DD336-DC336)-DD$9*(DE336-DD336)+$B$31+DD$10*($B$17-DD336)-DD$11*DD336</f>
        <v>4.660230148994348E-2</v>
      </c>
      <c r="DE337" s="1">
        <f t="shared" ref="DE337:DE400" si="914">DE336+$B$29*(DF336-2*DE336+DD336)-DD$9*(DE336-DD336)-DE$9*(DF336-DE336)+$B$31+DE$10*($B$17-DE336)-DE$11*DE336</f>
        <v>3.4083275921856809E-2</v>
      </c>
      <c r="DF337" s="1">
        <f t="shared" ref="DF337:DF400" si="915">DF336+$B$29*(DG336-2*DF336+DE336)-DE$9*(DF336-DE336)-DF$9*(DG336-DF336)+$B$31+DF$10*($B$17-DF336)-DF$11*DF336</f>
        <v>2.4495784147775961E-2</v>
      </c>
      <c r="DG337" s="1">
        <f t="shared" ref="DG337:DG400" si="916">DG336+$B$29*(DH336-2*DG336+DF336)-DF$9*(DG336-DF336)-DG$9*(DH336-DG336)+$B$31+DG$10*($B$17-DG336)-DG$11*DG336</f>
        <v>1.7298504060483239E-2</v>
      </c>
      <c r="DH337" s="1">
        <f t="shared" ref="DH337:DH400" si="917">DH336+$B$29*(DI336-2*DH336+DG336)-DG$9*(DH336-DG336)-DH$9*(DI336-DH336)+$B$31+DH$10*($B$17-DH336)-DH$11*DH336</f>
        <v>1.2001954397631194E-2</v>
      </c>
      <c r="DI337" s="1">
        <f t="shared" ref="DI337:DI400" si="918">DI336+$B$29*(DJ336-2*DI336+DH336)-DH$9*(DI336-DH336)-DI$9*(DJ336-DI336)+$B$31+DI$10*($B$17-DI336)-DI$11*DI336</f>
        <v>8.1806492292579875E-3</v>
      </c>
      <c r="DJ337" s="1">
        <f t="shared" ref="DJ337:DJ400" si="919">DJ336+$B$29*(DK336-2*DJ336+DI336)-DI$9*(DJ336-DI336)-DJ$9*(DK336-DJ336)+$B$31+DJ$10*($B$17-DJ336)-DJ$11*DJ336</f>
        <v>5.4775770950166074E-3</v>
      </c>
      <c r="DK337" s="1">
        <f t="shared" ref="DK337:DK400" si="920">DK336+$B$29*(DL336-2*DK336+DJ336)-DJ$9*(DK336-DJ336)-DK$9*(DL336-DK336)+$B$31+DK$10*($B$17-DK336)-DK$11*DK336</f>
        <v>3.6027362614154488E-3</v>
      </c>
      <c r="DL337" s="1">
        <f t="shared" ref="DL337:DL400" si="921">DL336+$B$29*(DM336-2*DL336+DK336)-DK$9*(DL336-DK336)-DL$9*(DM336-DL336)+$B$31+DL$10*($B$17-DL336)-DL$11*DL336</f>
        <v>2.3275723518572889E-3</v>
      </c>
      <c r="DM337" s="1">
        <f t="shared" ref="DM337:DM400" si="922">DM336+$B$29*(DN336-2*DM336+DL336)-DL$9*(DM336-DL336)-DM$9*(DN336-DM336)+$B$31+DM$10*($B$17-DM336)-DM$11*DM336</f>
        <v>1.4770283413115177E-3</v>
      </c>
      <c r="DN337" s="1">
        <f t="shared" ref="DN337:DN400" si="923">DN336+$B$29*(DO336-2*DN336+DM336)-DM$9*(DN336-DM336)-DN$9*(DO336-DN336)+$B$31+DN$10*($B$17-DN336)-DN$11*DN336</f>
        <v>9.2062288397640136E-4</v>
      </c>
      <c r="DO337" s="1">
        <f t="shared" ref="DO337:DO400" si="924">DO336+$B$29*(DP336-2*DO336+DN336)-DN$9*(DO336-DN336)-DO$9*(DP336-DO336)+$B$31+DO$10*($B$17-DO336)-DO$11*DO336</f>
        <v>5.6360932406782885E-4</v>
      </c>
      <c r="DP337" s="1">
        <f t="shared" ref="DP337:DP400" si="925">DP336+$B$29*(DQ336-2*DP336+DO336)-DO$9*(DP336-DO336)-DP$9*(DQ336-DP336)+$B$31+DP$10*($B$17-DP336)-DP$11*DP336</f>
        <v>3.3890472217580381E-4</v>
      </c>
      <c r="DQ337" s="1">
        <f t="shared" ref="DQ337:DQ400" si="926">DQ336+$B$29*(DR336-2*DQ336+DP336)-DP$9*(DQ336-DP336)-DQ$9*(DR336-DQ336)+$B$31+DQ$10*($B$17-DQ336)-DQ$11*DQ336</f>
        <v>2.0016252803371662E-4</v>
      </c>
      <c r="DR337" s="1">
        <f t="shared" ref="DR337:DR400" si="927">DR336+$B$29*(DS336-2*DR336+DQ336)-DQ$9*(DR336-DQ336)-DR$9*(DS336-DR336)+$B$31+DR$10*($B$17-DR336)-DR$11*DR336</f>
        <v>1.1611787329716397E-4</v>
      </c>
      <c r="DS337" s="1">
        <f t="shared" ref="DS337:DS400" si="928">DS336+$B$29*(DT336-2*DS336+DR336)-DR$9*(DS336-DR336)-DS$9*(DT336-DS336)+$B$31+DS$10*($B$17-DS336)-DS$11*DS336</f>
        <v>6.6165932630717447E-5</v>
      </c>
      <c r="DT337" s="1">
        <f t="shared" ref="DT337:DT400" si="929">DT336+$B$29*(DU336-2*DT336+DS336)-DS$9*(DT336-DS336)-DT$9*(DU336-DT336)+$B$31+DT$10*($B$17-DT336)-DT$11*DT336</f>
        <v>3.703386649548319E-5</v>
      </c>
      <c r="DU337" s="1">
        <f t="shared" ref="DU337:DU400" si="930">DU336+$B$29*(DV336-2*DU336+DT336)-DT$9*(DU336-DT336)-DU$9*(DV336-DU336)+$B$31+DU$10*($B$17-DU336)-DU$11*DU336</f>
        <v>2.0361282958721877E-5</v>
      </c>
      <c r="DV337" s="1">
        <f t="shared" ref="DV337:DV400" si="931">DV336+$B$29*(DW336-2*DV336+DU336)-DU$9*(DV336-DU336)-DV$9*(DW336-DV336)+$B$31+DV$10*($B$17-DV336)-DV$11*DV336</f>
        <v>1.0996810047280915E-5</v>
      </c>
      <c r="DW337" s="1">
        <f t="shared" ref="DW337:DW400" si="932">DW336+$B$29*(DX336-2*DW336+DV336)-DV$9*(DW336-DV336)-DW$9*(DX336-DW336)+$B$31+DW$10*($B$17-DW336)-DW$11*DW336</f>
        <v>5.8344441549877432E-6</v>
      </c>
      <c r="DX337" s="1">
        <f t="shared" ref="DX337:DX400" si="933">DX336+$B$29*(DY336-2*DX336+DW336)-DW$9*(DX336-DW336)-DX$9*(DY336-DX336)+$B$31+DX$10*($B$17-DX336)-DX$11*DX336</f>
        <v>3.0410291558118897E-6</v>
      </c>
      <c r="DY337" s="1">
        <f t="shared" ref="DY337:DY400" si="934">DY336+$B$29*(DZ336-2*DY336+DX336)-DX$9*(DY336-DX336)-DY$9*(DZ336-DY336)+$B$31+DY$10*($B$17-DY336)-DY$11*DY336</f>
        <v>1.5572146767943286E-6</v>
      </c>
      <c r="DZ337" s="1">
        <f t="shared" ref="DZ337:DZ400" si="935">DZ336+$B$29*(EA336-2*DZ336+DY336)-DY$9*(DZ336-DY336)-DZ$9*(EA336-DZ336)+$B$31+DZ$10*($B$17-DZ336)-DZ$11*DZ336</f>
        <v>7.8343479969663802E-7</v>
      </c>
      <c r="EA337" s="1">
        <f t="shared" ref="EA337:EA400" si="936">EA336+$B$29*(EB336-2*EA336+DZ336)-DZ$9*(EA336-DZ336)-EA$9*(EB336-EA336)+$B$31+EA$10*($B$17-EA336)-EA$11*EA336</f>
        <v>3.8726157762198592E-7</v>
      </c>
      <c r="EB337" s="1">
        <f t="shared" ref="EB337:EB400" si="937">EB336+$B$29*(EC336-2*EB336+EA336)-EA$9*(EB336-EA336)-EB$9*(EC336-EB336)+$B$31+EB$10*($B$17-EB336)-EB$11*EB336</f>
        <v>1.8809393800460937E-7</v>
      </c>
      <c r="EC337" s="1">
        <f t="shared" ref="EC337:EC400" si="938">EC336+$B$29*(ED336-2*EC336+EB336)-EB$9*(EC336-EB336)-EC$9*(ED336-EC336)+$B$31+EC$10*($B$17-EC336)-EC$11*EC336</f>
        <v>8.9771093572075951E-8</v>
      </c>
      <c r="ED337" s="1">
        <f t="shared" ref="ED337:ED400" si="939">ED336+$B$29*(EE336-2*ED336+EC336)-EC$9*(ED336-EC336)-ED$9*(EE336-ED336)+$B$31+ED$10*($B$17-ED336)-ED$11*ED336</f>
        <v>4.210297540690429E-8</v>
      </c>
      <c r="EE337" s="1">
        <f t="shared" ref="EE337:EE400" si="940">EE336+$B$29*(EF336-2*EE336+ED336)-ED$9*(EE336-ED336)-EE$9*(EF336-EE336)+$B$31+EE$10*($B$17-EE336)-EE$11*EE336</f>
        <v>1.9405618699846463E-8</v>
      </c>
      <c r="EF337" s="1">
        <f t="shared" ref="EF337:EF400" si="941">EF336+$B$29*(EG336-2*EF336+EE336)-EE$9*(EF336-EE336)-EF$9*(EG336-EF336)+$B$31+EF$10*($B$17-EF336)-EF$11*EF336</f>
        <v>8.7903278728955842E-9</v>
      </c>
      <c r="EG337" s="1">
        <f t="shared" ref="EG337:EG400" si="942">EG336+$B$29*(EH336-2*EG336+EF336)-EF$9*(EG336-EF336)-EG$9*(EH336-EG336)+$B$31+EG$10*($B$17-EG336)-EG$11*EG336</f>
        <v>3.9135461853072404E-9</v>
      </c>
      <c r="EH337" s="1">
        <f t="shared" ref="EH337:EH400" si="943">EH336+$B$29*(EI336-2*EH336+EG336)-EG$9*(EH336-EG336)-EH$9*(EI336-EH336)+$B$31+EH$10*($B$17-EH336)-EH$11*EH336</f>
        <v>1.7125726973596565E-9</v>
      </c>
      <c r="EI337" s="1">
        <f t="shared" ref="EI337:EI400" si="944">EI336+$B$29*(EJ336-2*EI336+EH336)-EH$9*(EI336-EH336)-EI$9*(EJ336-EI336)+$B$31+EI$10*($B$17-EI336)-EI$11*EI336</f>
        <v>7.3665890610338997E-10</v>
      </c>
      <c r="EJ337" s="1">
        <f t="shared" ref="EJ337:EJ400" si="945">EJ336+$B$29*(EK336-2*EJ336+EI336)-EI$9*(EJ336-EI336)-EJ$9*(EK336-EJ336)+$B$31+EJ$10*($B$17-EJ336)-EJ$11*EJ336</f>
        <v>3.1149333380489089E-10</v>
      </c>
      <c r="EK337" s="1">
        <f t="shared" ref="EK337:EK400" si="946">EK336+$B$29*(EL336-2*EK336+EJ336)-EJ$9*(EK336-EJ336)-EK$9*(EL336-EK336)+$B$31+EK$10*($B$17-EK336)-EK$11*EK336</f>
        <v>1.294858193166829E-10</v>
      </c>
      <c r="EL337" s="1">
        <f t="shared" ref="EL337:EL400" si="947">EL336+$B$29*(EM336-2*EL336+EK336)-EK$9*(EL336-EK336)-EL$9*(EM336-EL336)+$B$31+EL$10*($B$17-EL336)-EL$11*EL336</f>
        <v>5.2919197284768363E-11</v>
      </c>
      <c r="EM337" s="1">
        <f t="shared" ref="EM337:EM400" si="948">EM336+$B$29*(EN336-2*EM336+EL336)-EL$9*(EM336-EL336)-EM$9*(EN336-EM336)+$B$31+EM$10*($B$17-EM336)-EM$11*EM336</f>
        <v>2.1264171564424352E-11</v>
      </c>
      <c r="EN337" s="1">
        <f t="shared" ref="EN337:EN400" si="949">EN336+$B$29*(EO336-2*EN336+EM336)-EM$9*(EN336-EM336)-EN$9*(EO336-EN336)+$B$31+EN$10*($B$17-EN336)-EN$11*EN336</f>
        <v>8.4014561874024984E-12</v>
      </c>
      <c r="EO337" s="1">
        <f t="shared" ref="EO337:EO400" si="950">EO336+$B$29*(EP336-2*EO336+EN336)-EN$9*(EO336-EN336)-EO$9*(EP336-EO336)+$B$31+EO$10*($B$17-EO336)-EO$11*EO336</f>
        <v>3.2640613213845378E-12</v>
      </c>
      <c r="EP337" s="1">
        <f t="shared" ref="EP337:EP400" si="951">EP336+$B$29*(EQ336-2*EP336+EO336)-EO$9*(EP336-EO336)-EP$9*(EQ336-EP336)+$B$31+EP$10*($B$17-EP336)-EP$11*EP336</f>
        <v>1.2470575202980085E-12</v>
      </c>
      <c r="EQ337" s="1">
        <f t="shared" ref="EQ337:EQ400" si="952">EQ336+$B$29*(ER336-2*EQ336+EP336)-EP$9*(EQ336-EP336)-EQ$9*(ER336-EQ336)+$B$31+EQ$10*($B$17-EQ336)-EQ$11*EQ336</f>
        <v>4.6856072406016408E-13</v>
      </c>
      <c r="ER337" s="1">
        <f t="shared" ref="ER337:ER400" si="953">ER336+$B$29*(ES336-2*ER336+EQ336)-EQ$9*(ER336-EQ336)-ER$9*(ES336-ER336)+$B$31+ER$10*($B$17-ER336)-ER$11*ER336</f>
        <v>1.731502995480579E-13</v>
      </c>
      <c r="ES337" s="1">
        <f t="shared" ref="ES337:ES400" si="954">ES336+$B$29*(ET336-2*ES336+ER336)-ER$9*(ES336-ER336)-ES$9*(ET336-ES336)+$B$31+ES$10*($B$17-ES336)-ES$11*ES336</f>
        <v>6.293398958545659E-14</v>
      </c>
      <c r="ET337" s="1">
        <f t="shared" ref="ET337:ET400" si="955">ET336+$B$29*(EU336-2*ET336+ES336)-ES$9*(ET336-ES336)-ET$9*(EU336-ET336)+$B$31+ET$10*($B$17-ET336)-ET$11*ET336</f>
        <v>2.2499793017866903E-14</v>
      </c>
      <c r="EU337" s="1">
        <f t="shared" ref="EU337:EU400" si="956">EU336+$B$29*(EV336-2*EU336+ET336)-ET$9*(EU336-ET336)-EU$9*(EV336-EU336)+$B$31+EU$10*($B$17-EU336)-EU$11*EU336</f>
        <v>7.9127874113824545E-15</v>
      </c>
      <c r="EV337" s="1">
        <f t="shared" ref="EV337:EV400" si="957">EV336+$B$29*(EW336-2*EV336+EU336)-EU$9*(EV336-EU336)-EV$9*(EW336-EV336)+$B$31+EV$10*($B$17-EV336)-EV$11*EV336</f>
        <v>2.7375655201912069E-15</v>
      </c>
      <c r="EW337" s="1">
        <f t="shared" ref="EW337:EW400" si="958">EW336+$B$29*(EX336-2*EW336+EV336)-EV$9*(EW336-EV336)-EW$9*(EX336-EW336)+$B$31+EW$10*($B$17-EW336)-EW$11*EW336</f>
        <v>9.3177221892927036E-16</v>
      </c>
      <c r="EX337" s="1">
        <f t="shared" ref="EX337:EX400" si="959">EX336+$B$29*(EY336-2*EX336+EW336)-EW$9*(EX336-EW336)-EX$9*(EY336-EX336)+$B$31+EX$10*($B$17-EX336)-EX$11*EX336</f>
        <v>3.1202618354116501E-16</v>
      </c>
      <c r="EY337" s="1">
        <f t="shared" ref="EY337:EY400" si="960">EY336+$B$29*(EZ336-2*EY336+EX336)-EX$9*(EY336-EX336)-EY$9*(EZ336-EY336)+$B$31+EY$10*($B$17-EY336)-EY$11*EY336</f>
        <v>1.0280922275117912E-16</v>
      </c>
      <c r="EZ337" s="1">
        <f t="shared" ref="EZ337:EZ400" si="961">EZ336+$B$29*(FA336-2*EZ336+EY336)-EY$9*(EZ336-EY336)-EZ$9*(FA336-EZ336)+$B$31+EZ$10*($B$17-EZ336)-EZ$11*EZ336</f>
        <v>3.3329675325829808E-17</v>
      </c>
      <c r="FA337" s="1">
        <f t="shared" ref="FA337:FA400" si="962">FA336+$B$29*(FB336-2*FA336+EZ336)-EZ$9*(FA336-EZ336)-FA$9*(FB336-FA336)+$B$31+FA$10*($B$17-FA336)-FA$11*FA336</f>
        <v>1.0623178576247626E-17</v>
      </c>
      <c r="FB337" s="1">
        <f t="shared" ref="FB337:FB400" si="963">FB336+$B$29*(FC336-2*FB336+FA336)-FA$9*(FB336-FA336)-FB$9*(FC336-FB336)+$B$31+FB$10*($B$17-FB336)-FB$11*FB336</f>
        <v>3.2929545601287916E-18</v>
      </c>
      <c r="FC337" s="1">
        <f t="shared" ref="FC337:FC400" si="964">FC336+$B$29*(FD336-2*FC336+FB336)-FB$9*(FC336-FB336)-FC$9*(FD336-FC336)+$B$31+FC$10*($B$17-FC336)-FC$11*FC336</f>
        <v>8.4599124469214651E-19</v>
      </c>
      <c r="FD337" s="75">
        <f t="shared" si="815"/>
        <v>-8.4599124469214651E-19</v>
      </c>
    </row>
    <row r="338" spans="7:160" x14ac:dyDescent="0.35">
      <c r="G338" t="str">
        <f t="shared" si="811"/>
        <v>Refd, t=1.61</v>
      </c>
      <c r="H338" s="76">
        <f t="shared" si="812"/>
        <v>1.6149999999999876</v>
      </c>
      <c r="I338" s="1">
        <f t="shared" si="813"/>
        <v>0</v>
      </c>
      <c r="J338" s="22">
        <f t="shared" si="814"/>
        <v>6.7646300142118618E-6</v>
      </c>
      <c r="K338" s="1">
        <f t="shared" si="816"/>
        <v>3.4894072156626853E-5</v>
      </c>
      <c r="L338" s="1">
        <f t="shared" si="817"/>
        <v>8.8359234011502855E-5</v>
      </c>
      <c r="M338" s="1">
        <f t="shared" si="818"/>
        <v>1.8441738340493988E-4</v>
      </c>
      <c r="N338" s="1">
        <f t="shared" si="819"/>
        <v>3.5011005336328134E-4</v>
      </c>
      <c r="O338" s="1">
        <f t="shared" si="820"/>
        <v>6.2673242100326747E-4</v>
      </c>
      <c r="P338" s="1">
        <f t="shared" si="821"/>
        <v>1.0757111180675117E-3</v>
      </c>
      <c r="Q338" s="1">
        <f t="shared" si="822"/>
        <v>1.7859895575575646E-3</v>
      </c>
      <c r="R338" s="1">
        <f t="shared" si="823"/>
        <v>2.8828320356728472E-3</v>
      </c>
      <c r="S338" s="1">
        <f t="shared" si="824"/>
        <v>4.5376729101058349E-3</v>
      </c>
      <c r="T338" s="1">
        <f t="shared" si="825"/>
        <v>6.9782598318166708E-3</v>
      </c>
      <c r="U338" s="1">
        <f t="shared" si="826"/>
        <v>1.0497899950368891E-2</v>
      </c>
      <c r="V338" s="1">
        <f t="shared" si="827"/>
        <v>1.5462175392152396E-2</v>
      </c>
      <c r="W338" s="1">
        <f t="shared" si="828"/>
        <v>2.2311139705798368E-2</v>
      </c>
      <c r="X338" s="1">
        <f t="shared" si="829"/>
        <v>3.1554852568695627E-2</v>
      </c>
      <c r="Y338" s="1">
        <f t="shared" si="830"/>
        <v>4.3760270790196135E-2</v>
      </c>
      <c r="Z338" s="1">
        <f t="shared" si="831"/>
        <v>5.9528079582258593E-2</v>
      </c>
      <c r="AA338" s="1">
        <f t="shared" si="832"/>
        <v>7.9459052620290765E-2</v>
      </c>
      <c r="AB338" s="1">
        <f t="shared" si="833"/>
        <v>0.10411092132386331</v>
      </c>
      <c r="AC338" s="1">
        <f t="shared" si="834"/>
        <v>0.13394836215126377</v>
      </c>
      <c r="AD338" s="1">
        <f t="shared" si="835"/>
        <v>0.16929033158704795</v>
      </c>
      <c r="AE338" s="1">
        <f t="shared" si="836"/>
        <v>0.21026028742523808</v>
      </c>
      <c r="AF338" s="1">
        <f t="shared" si="837"/>
        <v>0.25674552294804115</v>
      </c>
      <c r="AG338" s="1">
        <f t="shared" si="838"/>
        <v>0.30837166390585857</v>
      </c>
      <c r="AH338" s="1">
        <f t="shared" si="839"/>
        <v>0.36449722540376539</v>
      </c>
      <c r="AI338" s="1">
        <f t="shared" si="840"/>
        <v>0.42423106394021909</v>
      </c>
      <c r="AJ338" s="1">
        <f t="shared" si="841"/>
        <v>0.48647284399033319</v>
      </c>
      <c r="AK338" s="1">
        <f t="shared" si="842"/>
        <v>0.5499736774402848</v>
      </c>
      <c r="AL338" s="1">
        <f t="shared" si="843"/>
        <v>0.61341137627719056</v>
      </c>
      <c r="AM338" s="1">
        <f t="shared" si="844"/>
        <v>0.67547275408561569</v>
      </c>
      <c r="AN338" s="1">
        <f t="shared" si="845"/>
        <v>0.7349344723278145</v>
      </c>
      <c r="AO338" s="1">
        <f t="shared" si="846"/>
        <v>0.79073421236468566</v>
      </c>
      <c r="AP338" s="1">
        <f t="shared" si="847"/>
        <v>0.84202539742492055</v>
      </c>
      <c r="AQ338" s="1">
        <f t="shared" si="848"/>
        <v>0.88821101630332722</v>
      </c>
      <c r="AR338" s="1">
        <f t="shared" si="849"/>
        <v>0.92895489374491746</v>
      </c>
      <c r="AS338" s="1">
        <f t="shared" si="850"/>
        <v>0.96417153875766359</v>
      </c>
      <c r="AT338" s="1">
        <f t="shared" si="851"/>
        <v>0.99399805125296525</v>
      </c>
      <c r="AU338" s="1">
        <f t="shared" si="852"/>
        <v>1.0187531698617993</v>
      </c>
      <c r="AV338" s="1">
        <f t="shared" si="853"/>
        <v>1.0388892552721694</v>
      </c>
      <c r="AW338" s="1">
        <f t="shared" si="854"/>
        <v>1.0549428499367428</v>
      </c>
      <c r="AX338" s="1">
        <f t="shared" si="855"/>
        <v>1.067488602104725</v>
      </c>
      <c r="AY338" s="1">
        <f t="shared" si="856"/>
        <v>1.077100041290771</v>
      </c>
      <c r="AZ338" s="1">
        <f t="shared" si="857"/>
        <v>1.0843192195005544</v>
      </c>
      <c r="BA338" s="1">
        <f t="shared" si="858"/>
        <v>1.089635834096117</v>
      </c>
      <c r="BB338" s="1">
        <f t="shared" si="859"/>
        <v>1.0934753036774585</v>
      </c>
      <c r="BC338" s="1">
        <f t="shared" si="860"/>
        <v>1.0961944747687868</v>
      </c>
      <c r="BD338" s="1">
        <f t="shared" si="861"/>
        <v>1.0980832125028799</v>
      </c>
      <c r="BE338" s="1">
        <f t="shared" si="862"/>
        <v>1.0993700296167344</v>
      </c>
      <c r="BF338" s="1">
        <f t="shared" si="863"/>
        <v>1.1002300544884418</v>
      </c>
      <c r="BG338" s="1">
        <f t="shared" si="864"/>
        <v>1.1007939372499089</v>
      </c>
      <c r="BH338" s="1">
        <f t="shared" si="865"/>
        <v>1.1011566561027131</v>
      </c>
      <c r="BI338" s="1">
        <f t="shared" si="866"/>
        <v>1.1013855451935228</v>
      </c>
      <c r="BJ338" s="1">
        <f t="shared" si="867"/>
        <v>1.1015271754643214</v>
      </c>
      <c r="BK338" s="1">
        <f t="shared" si="868"/>
        <v>1.1016129579268121</v>
      </c>
      <c r="BL338" s="1">
        <f t="shared" si="869"/>
        <v>1.101663499895968</v>
      </c>
      <c r="BM338" s="1">
        <f t="shared" si="870"/>
        <v>1.1016918358565442</v>
      </c>
      <c r="BN338" s="1">
        <f t="shared" si="871"/>
        <v>1.1017056889552506</v>
      </c>
      <c r="BO338" s="1">
        <f t="shared" si="872"/>
        <v>1.1017089113069811</v>
      </c>
      <c r="BP338" s="1">
        <f t="shared" si="873"/>
        <v>1.1017022147715763</v>
      </c>
      <c r="BQ338" s="1">
        <f t="shared" si="874"/>
        <v>1.1016832494913158</v>
      </c>
      <c r="BR338" s="1">
        <f t="shared" si="875"/>
        <v>1.1016460238550987</v>
      </c>
      <c r="BS338" s="1">
        <f t="shared" si="876"/>
        <v>1.1015795940926527</v>
      </c>
      <c r="BT338" s="1">
        <f t="shared" si="877"/>
        <v>1.1014658923368852</v>
      </c>
      <c r="BU338" s="1">
        <f t="shared" si="878"/>
        <v>1.1012765188632223</v>
      </c>
      <c r="BV338" s="1">
        <f t="shared" si="879"/>
        <v>1.1009683108173187</v>
      </c>
      <c r="BW338" s="1">
        <f t="shared" si="880"/>
        <v>1.1004775329587613</v>
      </c>
      <c r="BX338" s="1">
        <f t="shared" si="881"/>
        <v>1.0997126343740198</v>
      </c>
      <c r="BY338" s="1">
        <f t="shared" si="882"/>
        <v>1.0985456952764225</v>
      </c>
      <c r="BZ338" s="1">
        <f t="shared" si="883"/>
        <v>1.0968029584874481</v>
      </c>
      <c r="CA338" s="1">
        <f t="shared" si="884"/>
        <v>1.0942551942609684</v>
      </c>
      <c r="CB338" s="1">
        <f t="shared" si="885"/>
        <v>1.0906090554838186</v>
      </c>
      <c r="CC338" s="1">
        <f t="shared" si="886"/>
        <v>1.0855009862424136</v>
      </c>
      <c r="CD338" s="1">
        <f t="shared" si="887"/>
        <v>1.0784955664659055</v>
      </c>
      <c r="CE338" s="1">
        <f t="shared" si="888"/>
        <v>1.0690903059741717</v>
      </c>
      <c r="CF338" s="1">
        <f t="shared" si="889"/>
        <v>1.0567287378567589</v>
      </c>
      <c r="CG338" s="1">
        <f t="shared" si="890"/>
        <v>1.0408231215634882</v>
      </c>
      <c r="CH338" s="1">
        <f t="shared" si="891"/>
        <v>1.0207871197006773</v>
      </c>
      <c r="CI338" s="1">
        <f t="shared" si="892"/>
        <v>0.99607750560354047</v>
      </c>
      <c r="CJ338" s="1">
        <f t="shared" si="893"/>
        <v>0.96624242874199062</v>
      </c>
      <c r="CK338" s="1">
        <f t="shared" si="894"/>
        <v>0.93097223551849007</v>
      </c>
      <c r="CL338" s="1">
        <f t="shared" si="895"/>
        <v>0.89014759543796262</v>
      </c>
      <c r="CM338" s="1">
        <f t="shared" si="896"/>
        <v>0.8438790060069522</v>
      </c>
      <c r="CN338" s="1">
        <f t="shared" si="897"/>
        <v>0.79253187714436868</v>
      </c>
      <c r="CO338" s="1">
        <f t="shared" si="898"/>
        <v>0.73673244175691488</v>
      </c>
      <c r="CP338" s="1">
        <f t="shared" si="899"/>
        <v>0.6773516540661203</v>
      </c>
      <c r="CQ338" s="1">
        <f t="shared" si="900"/>
        <v>0.61546679543931093</v>
      </c>
      <c r="CR338" s="1">
        <f t="shared" si="901"/>
        <v>0.55230333417208466</v>
      </c>
      <c r="CS338" s="1">
        <f t="shared" si="902"/>
        <v>0.48916222275390786</v>
      </c>
      <c r="CT338" s="1">
        <f t="shared" si="903"/>
        <v>0.42733981225437367</v>
      </c>
      <c r="CU338" s="1">
        <f t="shared" si="904"/>
        <v>0.36804856813253556</v>
      </c>
      <c r="CV338" s="1">
        <f t="shared" si="905"/>
        <v>0.31234661035500377</v>
      </c>
      <c r="CW338" s="1">
        <f t="shared" si="906"/>
        <v>0.26108281124530175</v>
      </c>
      <c r="CX338" s="1">
        <f t="shared" si="907"/>
        <v>0.21486200735062791</v>
      </c>
      <c r="CY338" s="1">
        <f t="shared" si="908"/>
        <v>0.17403220517530546</v>
      </c>
      <c r="CZ338" s="1">
        <f t="shared" si="909"/>
        <v>0.13869293732827301</v>
      </c>
      <c r="DA338" s="1">
        <f t="shared" si="910"/>
        <v>0.10872157967555719</v>
      </c>
      <c r="DB338" s="1">
        <f t="shared" si="911"/>
        <v>8.3812788766674459E-2</v>
      </c>
      <c r="DC338" s="1">
        <f t="shared" si="912"/>
        <v>6.3525424085196652E-2</v>
      </c>
      <c r="DD338" s="1">
        <f t="shared" si="913"/>
        <v>4.7331377657278406E-2</v>
      </c>
      <c r="DE338" s="1">
        <f t="shared" si="914"/>
        <v>3.4661499222121563E-2</v>
      </c>
      <c r="DF338" s="1">
        <f t="shared" si="915"/>
        <v>2.4945041803870853E-2</v>
      </c>
      <c r="DG338" s="1">
        <f t="shared" si="916"/>
        <v>1.7640490934996859E-2</v>
      </c>
      <c r="DH338" s="1">
        <f t="shared" si="917"/>
        <v>1.2257033813752545E-2</v>
      </c>
      <c r="DI338" s="1">
        <f t="shared" si="918"/>
        <v>8.3670862956902181E-3</v>
      </c>
      <c r="DJ338" s="1">
        <f t="shared" si="919"/>
        <v>5.611119592808223E-3</v>
      </c>
      <c r="DK338" s="1">
        <f t="shared" si="920"/>
        <v>3.6964875292209002E-3</v>
      </c>
      <c r="DL338" s="1">
        <f t="shared" si="921"/>
        <v>2.3920851155557208E-3</v>
      </c>
      <c r="DM338" s="1">
        <f t="shared" si="922"/>
        <v>1.5205460183291017E-3</v>
      </c>
      <c r="DN338" s="1">
        <f t="shared" si="923"/>
        <v>9.494020530396944E-4</v>
      </c>
      <c r="DO338" s="1">
        <f t="shared" si="924"/>
        <v>5.8226987072466723E-4</v>
      </c>
      <c r="DP338" s="1">
        <f t="shared" si="925"/>
        <v>3.5076910662979079E-4</v>
      </c>
      <c r="DQ338" s="1">
        <f t="shared" si="926"/>
        <v>2.0755997767888887E-4</v>
      </c>
      <c r="DR338" s="1">
        <f t="shared" si="927"/>
        <v>1.2064138805298121E-4</v>
      </c>
      <c r="DS338" s="1">
        <f t="shared" si="928"/>
        <v>6.8879048851845287E-5</v>
      </c>
      <c r="DT338" s="1">
        <f t="shared" si="929"/>
        <v>3.86301143565479E-5</v>
      </c>
      <c r="DU338" s="1">
        <f t="shared" si="930"/>
        <v>2.1282607992412981E-5</v>
      </c>
      <c r="DV338" s="1">
        <f t="shared" si="931"/>
        <v>1.1518541465870129E-5</v>
      </c>
      <c r="DW338" s="1">
        <f t="shared" si="932"/>
        <v>6.1243410195325379E-6</v>
      </c>
      <c r="DX338" s="1">
        <f t="shared" si="933"/>
        <v>3.1990968565812226E-6</v>
      </c>
      <c r="DY338" s="1">
        <f t="shared" si="934"/>
        <v>1.6417983137961921E-6</v>
      </c>
      <c r="DZ338" s="1">
        <f t="shared" si="935"/>
        <v>8.2785837374514709E-7</v>
      </c>
      <c r="EA338" s="1">
        <f t="shared" si="936"/>
        <v>4.1016311675696247E-7</v>
      </c>
      <c r="EB338" s="1">
        <f t="shared" si="937"/>
        <v>1.9968384003751726E-7</v>
      </c>
      <c r="EC338" s="1">
        <f t="shared" si="938"/>
        <v>9.5529448401815243E-8</v>
      </c>
      <c r="ED338" s="1">
        <f t="shared" si="939"/>
        <v>4.4912029026212829E-8</v>
      </c>
      <c r="EE338" s="1">
        <f t="shared" si="940"/>
        <v>2.0751180646998526E-8</v>
      </c>
      <c r="EF338" s="1">
        <f t="shared" si="941"/>
        <v>9.4232761900647037E-9</v>
      </c>
      <c r="EG338" s="1">
        <f t="shared" si="942"/>
        <v>4.2059561782830197E-9</v>
      </c>
      <c r="EH338" s="1">
        <f t="shared" si="943"/>
        <v>1.8452552404508829E-9</v>
      </c>
      <c r="EI338" s="1">
        <f t="shared" si="944"/>
        <v>7.9579748167785577E-10</v>
      </c>
      <c r="EJ338" s="1">
        <f t="shared" si="945"/>
        <v>3.3738744271394286E-10</v>
      </c>
      <c r="EK338" s="1">
        <f t="shared" si="946"/>
        <v>1.4062469377865987E-10</v>
      </c>
      <c r="EL338" s="1">
        <f t="shared" si="947"/>
        <v>5.7627113302094424E-11</v>
      </c>
      <c r="EM338" s="1">
        <f t="shared" si="948"/>
        <v>2.3219409534081428E-11</v>
      </c>
      <c r="EN338" s="1">
        <f t="shared" si="949"/>
        <v>9.1994327473152222E-12</v>
      </c>
      <c r="EO338" s="1">
        <f t="shared" si="950"/>
        <v>3.5841246614095737E-12</v>
      </c>
      <c r="EP338" s="1">
        <f t="shared" si="951"/>
        <v>1.373232229156871E-12</v>
      </c>
      <c r="EQ338" s="1">
        <f t="shared" si="952"/>
        <v>5.1745231368785146E-13</v>
      </c>
      <c r="ER338" s="1">
        <f t="shared" si="953"/>
        <v>1.9177356998600308E-13</v>
      </c>
      <c r="ES338" s="1">
        <f t="shared" si="954"/>
        <v>6.9907825859199248E-14</v>
      </c>
      <c r="ET338" s="1">
        <f t="shared" si="955"/>
        <v>2.5067321001386373E-14</v>
      </c>
      <c r="EU338" s="1">
        <f t="shared" si="956"/>
        <v>8.8422233749000763E-15</v>
      </c>
      <c r="EV338" s="1">
        <f t="shared" si="957"/>
        <v>3.0684050402207625E-15</v>
      </c>
      <c r="EW338" s="1">
        <f t="shared" si="958"/>
        <v>1.0475809312879053E-15</v>
      </c>
      <c r="EX338" s="1">
        <f t="shared" si="959"/>
        <v>3.5189402398785438E-16</v>
      </c>
      <c r="EY338" s="1">
        <f t="shared" si="960"/>
        <v>1.1630788284783811E-16</v>
      </c>
      <c r="EZ338" s="1">
        <f t="shared" si="961"/>
        <v>3.7824819265793429E-17</v>
      </c>
      <c r="FA338" s="1">
        <f t="shared" si="962"/>
        <v>1.2094159744982472E-17</v>
      </c>
      <c r="FB338" s="1">
        <f t="shared" si="963"/>
        <v>3.760498319240222E-18</v>
      </c>
      <c r="FC338" s="1">
        <f t="shared" si="964"/>
        <v>9.6850833099213219E-19</v>
      </c>
      <c r="FD338" s="75">
        <f t="shared" si="815"/>
        <v>-9.6850833099213219E-19</v>
      </c>
    </row>
    <row r="339" spans="7:160" x14ac:dyDescent="0.35">
      <c r="G339" t="str">
        <f t="shared" si="811"/>
        <v>Refd, t=1.62</v>
      </c>
      <c r="H339" s="76">
        <f t="shared" si="812"/>
        <v>1.6199999999999875</v>
      </c>
      <c r="I339" s="1">
        <f t="shared" si="813"/>
        <v>0</v>
      </c>
      <c r="J339" s="22">
        <f t="shared" si="814"/>
        <v>6.689132323531628E-6</v>
      </c>
      <c r="K339" s="1">
        <f t="shared" si="816"/>
        <v>3.4503818800229819E-5</v>
      </c>
      <c r="L339" s="1">
        <f t="shared" si="817"/>
        <v>8.7366747163125305E-5</v>
      </c>
      <c r="M339" s="1">
        <f t="shared" si="818"/>
        <v>1.8233358745380242E-4</v>
      </c>
      <c r="N339" s="1">
        <f t="shared" si="819"/>
        <v>3.4612689344357708E-4</v>
      </c>
      <c r="O339" s="1">
        <f t="shared" si="820"/>
        <v>6.1955246274547008E-4</v>
      </c>
      <c r="P339" s="1">
        <f t="shared" si="821"/>
        <v>1.0633099698891901E-3</v>
      </c>
      <c r="Q339" s="1">
        <f t="shared" si="822"/>
        <v>1.7652988533218932E-3</v>
      </c>
      <c r="R339" s="1">
        <f t="shared" si="823"/>
        <v>2.84933650256674E-3</v>
      </c>
      <c r="S339" s="1">
        <f t="shared" si="824"/>
        <v>4.4849259774398303E-3</v>
      </c>
      <c r="T339" s="1">
        <f t="shared" si="825"/>
        <v>6.8973390408838126E-3</v>
      </c>
      <c r="U339" s="1">
        <f t="shared" si="826"/>
        <v>1.0376845781393255E-2</v>
      </c>
      <c r="V339" s="1">
        <f t="shared" si="827"/>
        <v>1.5285483138062973E-2</v>
      </c>
      <c r="W339" s="1">
        <f t="shared" si="828"/>
        <v>2.2059399893777608E-2</v>
      </c>
      <c r="X339" s="1">
        <f t="shared" si="829"/>
        <v>3.1204655508633019E-2</v>
      </c>
      <c r="Y339" s="1">
        <f t="shared" si="830"/>
        <v>4.3284498238770584E-2</v>
      </c>
      <c r="Z339" s="1">
        <f t="shared" si="831"/>
        <v>5.8896694413255943E-2</v>
      </c>
      <c r="AA339" s="1">
        <f t="shared" si="832"/>
        <v>7.8640460763818573E-2</v>
      </c>
      <c r="AB339" s="1">
        <f t="shared" si="833"/>
        <v>0.10307391783609525</v>
      </c>
      <c r="AC339" s="1">
        <f t="shared" si="834"/>
        <v>0.13266458925534974</v>
      </c>
      <c r="AD339" s="1">
        <f t="shared" si="835"/>
        <v>0.16773708110969499</v>
      </c>
      <c r="AE339" s="1">
        <f t="shared" si="836"/>
        <v>0.20842338878352046</v>
      </c>
      <c r="AF339" s="1">
        <f t="shared" si="837"/>
        <v>0.25462198920883777</v>
      </c>
      <c r="AG339" s="1">
        <f t="shared" si="838"/>
        <v>0.3059717401822627</v>
      </c>
      <c r="AH339" s="1">
        <f t="shared" si="839"/>
        <v>0.36184550864934362</v>
      </c>
      <c r="AI339" s="1">
        <f t="shared" si="840"/>
        <v>0.42136644485960406</v>
      </c>
      <c r="AJ339" s="1">
        <f t="shared" si="841"/>
        <v>0.48344715302818303</v>
      </c>
      <c r="AK339" s="1">
        <f t="shared" si="842"/>
        <v>0.54684907951645478</v>
      </c>
      <c r="AL339" s="1">
        <f t="shared" si="843"/>
        <v>0.61025672703701694</v>
      </c>
      <c r="AM339" s="1">
        <f t="shared" si="844"/>
        <v>0.67235927499058101</v>
      </c>
      <c r="AN339" s="1">
        <f t="shared" si="845"/>
        <v>0.73193119718797595</v>
      </c>
      <c r="AO339" s="1">
        <f t="shared" si="846"/>
        <v>0.78790368695681168</v>
      </c>
      <c r="AP339" s="1">
        <f t="shared" si="847"/>
        <v>0.83942007213317982</v>
      </c>
      <c r="AQ339" s="1">
        <f t="shared" si="848"/>
        <v>0.88587066799207326</v>
      </c>
      <c r="AR339" s="1">
        <f t="shared" si="849"/>
        <v>0.92690526710637233</v>
      </c>
      <c r="AS339" s="1">
        <f t="shared" si="850"/>
        <v>0.96242423544644551</v>
      </c>
      <c r="AT339" s="1">
        <f t="shared" si="851"/>
        <v>0.99255154430005343</v>
      </c>
      <c r="AU339" s="1">
        <f t="shared" si="852"/>
        <v>1.017594703631423</v>
      </c>
      <c r="AV339" s="1">
        <f t="shared" si="853"/>
        <v>1.037997321602466</v>
      </c>
      <c r="AW339" s="1">
        <f t="shared" si="854"/>
        <v>1.0542899130288157</v>
      </c>
      <c r="AX339" s="1">
        <f t="shared" si="855"/>
        <v>1.0670437727701827</v>
      </c>
      <c r="AY339" s="1">
        <f t="shared" si="856"/>
        <v>1.076831463076898</v>
      </c>
      <c r="AZ339" s="1">
        <f t="shared" si="857"/>
        <v>1.0841960093799696</v>
      </c>
      <c r="BA339" s="1">
        <f t="shared" si="858"/>
        <v>1.0896295033832792</v>
      </c>
      <c r="BB339" s="1">
        <f t="shared" si="859"/>
        <v>1.093560658073284</v>
      </c>
      <c r="BC339" s="1">
        <f t="shared" si="860"/>
        <v>1.0963500478731076</v>
      </c>
      <c r="BD339" s="1">
        <f t="shared" si="861"/>
        <v>1.0982913215225911</v>
      </c>
      <c r="BE339" s="1">
        <f t="shared" si="862"/>
        <v>1.0996165562264095</v>
      </c>
      <c r="BF339" s="1">
        <f t="shared" si="863"/>
        <v>1.1005040516243469</v>
      </c>
      <c r="BG339" s="1">
        <f t="shared" si="864"/>
        <v>1.1010871491996554</v>
      </c>
      <c r="BH339" s="1">
        <f t="shared" si="865"/>
        <v>1.1014630198732167</v>
      </c>
      <c r="BI339" s="1">
        <f t="shared" si="866"/>
        <v>1.1017007202882887</v>
      </c>
      <c r="BJ339" s="1">
        <f t="shared" si="867"/>
        <v>1.1018481300969865</v>
      </c>
      <c r="BK339" s="1">
        <f t="shared" si="868"/>
        <v>1.1019376242023009</v>
      </c>
      <c r="BL339" s="1">
        <f t="shared" si="869"/>
        <v>1.1019904992889835</v>
      </c>
      <c r="BM339" s="1">
        <f t="shared" si="870"/>
        <v>1.1020202692442769</v>
      </c>
      <c r="BN339" s="1">
        <f t="shared" si="871"/>
        <v>1.1020349818558022</v>
      </c>
      <c r="BO339" s="1">
        <f t="shared" si="872"/>
        <v>1.1020387039861619</v>
      </c>
      <c r="BP339" s="1">
        <f t="shared" si="873"/>
        <v>1.1020322876883011</v>
      </c>
      <c r="BQ339" s="1">
        <f t="shared" si="874"/>
        <v>1.1020134764917247</v>
      </c>
      <c r="BR339" s="1">
        <f t="shared" si="875"/>
        <v>1.1019763481310643</v>
      </c>
      <c r="BS339" s="1">
        <f t="shared" si="876"/>
        <v>1.101910024898306</v>
      </c>
      <c r="BT339" s="1">
        <f t="shared" si="877"/>
        <v>1.1017965236183829</v>
      </c>
      <c r="BU339" s="1">
        <f t="shared" si="878"/>
        <v>1.1016075741221221</v>
      </c>
      <c r="BV339" s="1">
        <f t="shared" si="879"/>
        <v>1.1013002214213239</v>
      </c>
      <c r="BW339" s="1">
        <f t="shared" si="880"/>
        <v>1.1008110592737432</v>
      </c>
      <c r="BX339" s="1">
        <f t="shared" si="881"/>
        <v>1.1000490398198537</v>
      </c>
      <c r="BY339" s="1">
        <f t="shared" si="882"/>
        <v>1.0988869817931142</v>
      </c>
      <c r="BZ339" s="1">
        <f t="shared" si="883"/>
        <v>1.097152166935466</v>
      </c>
      <c r="CA339" s="1">
        <f t="shared" si="884"/>
        <v>1.0946167641283979</v>
      </c>
      <c r="CB339" s="1">
        <f t="shared" si="885"/>
        <v>1.0909892246092989</v>
      </c>
      <c r="CC339" s="1">
        <f t="shared" si="886"/>
        <v>1.0859081936950081</v>
      </c>
      <c r="CD339" s="1">
        <f t="shared" si="887"/>
        <v>1.0789408021507036</v>
      </c>
      <c r="CE339" s="1">
        <f t="shared" si="888"/>
        <v>1.0695873323056961</v>
      </c>
      <c r="CF339" s="1">
        <f t="shared" si="889"/>
        <v>1.0572940965669653</v>
      </c>
      <c r="CG339" s="1">
        <f t="shared" si="890"/>
        <v>1.0414758375945412</v>
      </c>
      <c r="CH339" s="1">
        <f t="shared" si="891"/>
        <v>1.0215480288725818</v>
      </c>
      <c r="CI339" s="1">
        <f t="shared" si="892"/>
        <v>0.99696816612072703</v>
      </c>
      <c r="CJ339" s="1">
        <f t="shared" si="893"/>
        <v>0.96728362807523016</v>
      </c>
      <c r="CK339" s="1">
        <f t="shared" si="894"/>
        <v>0.93218216896903949</v>
      </c>
      <c r="CL339" s="1">
        <f t="shared" si="895"/>
        <v>0.89153986161134835</v>
      </c>
      <c r="CM339" s="1">
        <f t="shared" si="896"/>
        <v>0.8454606250564396</v>
      </c>
      <c r="CN339" s="1">
        <f t="shared" si="897"/>
        <v>0.79430157645743993</v>
      </c>
      <c r="CO339" s="1">
        <f t="shared" si="898"/>
        <v>0.73867945910204447</v>
      </c>
      <c r="CP339" s="1">
        <f t="shared" si="899"/>
        <v>0.67945527340459133</v>
      </c>
      <c r="CQ339" s="1">
        <f t="shared" si="900"/>
        <v>0.61769675626569143</v>
      </c>
      <c r="CR339" s="1">
        <f t="shared" si="901"/>
        <v>0.55462115018646796</v>
      </c>
      <c r="CS339" s="1">
        <f t="shared" si="902"/>
        <v>0.49152332582915575</v>
      </c>
      <c r="CT339" s="1">
        <f t="shared" si="903"/>
        <v>0.42969632321928647</v>
      </c>
      <c r="CU339" s="1">
        <f t="shared" si="904"/>
        <v>0.37035240712847767</v>
      </c>
      <c r="CV339" s="1">
        <f t="shared" si="905"/>
        <v>0.31455261245030952</v>
      </c>
      <c r="CW339" s="1">
        <f t="shared" si="906"/>
        <v>0.26315151584441493</v>
      </c>
      <c r="CX339" s="1">
        <f t="shared" si="907"/>
        <v>0.21676184143838886</v>
      </c>
      <c r="CY339" s="1">
        <f t="shared" si="908"/>
        <v>0.17574087026680299</v>
      </c>
      <c r="CZ339" s="1">
        <f t="shared" si="909"/>
        <v>0.14019792126681491</v>
      </c>
      <c r="DA339" s="1">
        <f t="shared" si="910"/>
        <v>0.11001982751017535</v>
      </c>
      <c r="DB339" s="1">
        <f t="shared" si="911"/>
        <v>8.4909663624004261E-2</v>
      </c>
      <c r="DC339" s="1">
        <f t="shared" si="912"/>
        <v>6.4433155867382963E-2</v>
      </c>
      <c r="DD339" s="1">
        <f t="shared" si="913"/>
        <v>4.8067228078636275E-2</v>
      </c>
      <c r="DE339" s="1">
        <f t="shared" si="914"/>
        <v>3.5245866872807077E-2</v>
      </c>
      <c r="DF339" s="1">
        <f t="shared" si="915"/>
        <v>2.539969728203869E-2</v>
      </c>
      <c r="DG339" s="1">
        <f t="shared" si="916"/>
        <v>1.7987079982172804E-2</v>
      </c>
      <c r="DH339" s="1">
        <f t="shared" si="917"/>
        <v>1.2515927248221327E-2</v>
      </c>
      <c r="DI339" s="1">
        <f t="shared" si="918"/>
        <v>8.5565995437026574E-3</v>
      </c>
      <c r="DJ339" s="1">
        <f t="shared" si="919"/>
        <v>5.747079127257259E-3</v>
      </c>
      <c r="DK339" s="1">
        <f t="shared" si="920"/>
        <v>3.7920904284122368E-3</v>
      </c>
      <c r="DL339" s="1">
        <f t="shared" si="921"/>
        <v>2.4579818508444627E-3</v>
      </c>
      <c r="DM339" s="1">
        <f t="shared" si="922"/>
        <v>1.5650735498168825E-3</v>
      </c>
      <c r="DN339" s="1">
        <f t="shared" si="923"/>
        <v>9.7890095730315081E-4</v>
      </c>
      <c r="DO339" s="1">
        <f t="shared" si="924"/>
        <v>6.0143167974737767E-4</v>
      </c>
      <c r="DP339" s="1">
        <f t="shared" si="925"/>
        <v>3.6297477036007305E-4</v>
      </c>
      <c r="DQ339" s="1">
        <f t="shared" si="926"/>
        <v>2.1518465607274856E-4</v>
      </c>
      <c r="DR339" s="1">
        <f t="shared" si="927"/>
        <v>1.2531290441301563E-4</v>
      </c>
      <c r="DS339" s="1">
        <f t="shared" si="928"/>
        <v>7.1686494724532097E-5</v>
      </c>
      <c r="DT339" s="1">
        <f t="shared" si="929"/>
        <v>4.0285209602479915E-5</v>
      </c>
      <c r="DU339" s="1">
        <f t="shared" si="930"/>
        <v>2.2239875906195229E-5</v>
      </c>
      <c r="DV339" s="1">
        <f t="shared" si="931"/>
        <v>1.2061771348517653E-5</v>
      </c>
      <c r="DW339" s="1">
        <f t="shared" si="932"/>
        <v>6.4268331232705042E-6</v>
      </c>
      <c r="DX339" s="1">
        <f t="shared" si="933"/>
        <v>3.3643939157506393E-6</v>
      </c>
      <c r="DY339" s="1">
        <f t="shared" si="934"/>
        <v>1.7304479980845007E-6</v>
      </c>
      <c r="DZ339" s="1">
        <f t="shared" si="935"/>
        <v>8.7452327397822193E-7</v>
      </c>
      <c r="EA339" s="1">
        <f t="shared" si="936"/>
        <v>4.3427574044641617E-7</v>
      </c>
      <c r="EB339" s="1">
        <f t="shared" si="937"/>
        <v>2.1191532675723781E-7</v>
      </c>
      <c r="EC339" s="1">
        <f t="shared" si="938"/>
        <v>1.0162108682141798E-7</v>
      </c>
      <c r="ED339" s="1">
        <f t="shared" si="939"/>
        <v>4.7890876439779766E-8</v>
      </c>
      <c r="EE339" s="1">
        <f t="shared" si="940"/>
        <v>2.218159079871319E-8</v>
      </c>
      <c r="EF339" s="1">
        <f t="shared" si="941"/>
        <v>1.0097819322134868E-8</v>
      </c>
      <c r="EG339" s="1">
        <f t="shared" si="942"/>
        <v>4.5183727153100643E-9</v>
      </c>
      <c r="EH339" s="1">
        <f t="shared" si="943"/>
        <v>1.9873805666072671E-9</v>
      </c>
      <c r="EI339" s="1">
        <f t="shared" si="944"/>
        <v>8.5931006904714202E-10</v>
      </c>
      <c r="EJ339" s="1">
        <f t="shared" si="945"/>
        <v>3.6527024200964869E-10</v>
      </c>
      <c r="EK339" s="1">
        <f t="shared" si="946"/>
        <v>1.5265116443583201E-10</v>
      </c>
      <c r="EL339" s="1">
        <f t="shared" si="947"/>
        <v>6.2723964316498746E-11</v>
      </c>
      <c r="EM339" s="1">
        <f t="shared" si="948"/>
        <v>2.534198870849891E-11</v>
      </c>
      <c r="EN339" s="1">
        <f t="shared" si="949"/>
        <v>1.0068113097234826E-11</v>
      </c>
      <c r="EO339" s="1">
        <f t="shared" si="950"/>
        <v>3.9335269722874381E-12</v>
      </c>
      <c r="EP339" s="1">
        <f t="shared" si="951"/>
        <v>1.5113648877191206E-12</v>
      </c>
      <c r="EQ339" s="1">
        <f t="shared" si="952"/>
        <v>5.7113157564094089E-13</v>
      </c>
      <c r="ER339" s="1">
        <f t="shared" si="953"/>
        <v>2.122800258981899E-13</v>
      </c>
      <c r="ES339" s="1">
        <f t="shared" si="954"/>
        <v>7.7609453450956843E-14</v>
      </c>
      <c r="ET339" s="1">
        <f t="shared" si="955"/>
        <v>2.7911230433907631E-14</v>
      </c>
      <c r="EU339" s="1">
        <f t="shared" si="956"/>
        <v>9.8748027187632189E-15</v>
      </c>
      <c r="EV339" s="1">
        <f t="shared" si="957"/>
        <v>3.437075365435631E-15</v>
      </c>
      <c r="EW339" s="1">
        <f t="shared" si="958"/>
        <v>1.1770279978506127E-15</v>
      </c>
      <c r="EX339" s="1">
        <f t="shared" si="959"/>
        <v>3.9659500917357905E-16</v>
      </c>
      <c r="EY339" s="1">
        <f t="shared" si="960"/>
        <v>1.314903198967499E-16</v>
      </c>
      <c r="EZ339" s="1">
        <f t="shared" si="961"/>
        <v>4.2896630594676872E-17</v>
      </c>
      <c r="FA339" s="1">
        <f t="shared" si="962"/>
        <v>1.37591091428227E-17</v>
      </c>
      <c r="FB339" s="1">
        <f t="shared" si="963"/>
        <v>4.2913214662664141E-18</v>
      </c>
      <c r="FC339" s="1">
        <f t="shared" si="964"/>
        <v>1.1079493978832325E-18</v>
      </c>
      <c r="FD339" s="75">
        <f t="shared" si="815"/>
        <v>-1.1079493978832325E-18</v>
      </c>
    </row>
    <row r="340" spans="7:160" x14ac:dyDescent="0.35">
      <c r="G340" t="str">
        <f t="shared" si="811"/>
        <v>Refd, t=1.62</v>
      </c>
      <c r="H340" s="76">
        <f t="shared" si="812"/>
        <v>1.6249999999999873</v>
      </c>
      <c r="I340" s="1">
        <f t="shared" si="813"/>
        <v>0</v>
      </c>
      <c r="J340" s="22">
        <f t="shared" si="814"/>
        <v>6.6144364788581428E-6</v>
      </c>
      <c r="K340" s="1">
        <f t="shared" si="816"/>
        <v>3.4117731933058228E-5</v>
      </c>
      <c r="L340" s="1">
        <f t="shared" si="817"/>
        <v>8.6384971038529267E-5</v>
      </c>
      <c r="M340" s="1">
        <f t="shared" si="818"/>
        <v>1.8027261145927748E-4</v>
      </c>
      <c r="N340" s="1">
        <f t="shared" si="819"/>
        <v>3.4218809147839994E-4</v>
      </c>
      <c r="O340" s="1">
        <f t="shared" si="820"/>
        <v>6.1245384215167717E-4</v>
      </c>
      <c r="P340" s="1">
        <f t="shared" si="821"/>
        <v>1.0510515513500165E-3</v>
      </c>
      <c r="Q340" s="1">
        <f t="shared" si="822"/>
        <v>1.7448494817692327E-3</v>
      </c>
      <c r="R340" s="1">
        <f t="shared" si="823"/>
        <v>2.816235526814404E-3</v>
      </c>
      <c r="S340" s="1">
        <f t="shared" si="824"/>
        <v>4.4328039315554655E-3</v>
      </c>
      <c r="T340" s="1">
        <f t="shared" si="825"/>
        <v>6.8173779483597183E-3</v>
      </c>
      <c r="U340" s="1">
        <f t="shared" si="826"/>
        <v>1.0257221694868968E-2</v>
      </c>
      <c r="V340" s="1">
        <f t="shared" si="827"/>
        <v>1.5110859196472105E-2</v>
      </c>
      <c r="W340" s="1">
        <f t="shared" si="828"/>
        <v>2.181056382582474E-2</v>
      </c>
      <c r="X340" s="1">
        <f t="shared" si="829"/>
        <v>3.0858415607092394E-2</v>
      </c>
      <c r="Y340" s="1">
        <f t="shared" si="830"/>
        <v>4.2813959613612923E-2</v>
      </c>
      <c r="Z340" s="1">
        <f t="shared" si="831"/>
        <v>5.8272026034927364E-2</v>
      </c>
      <c r="AA340" s="1">
        <f t="shared" si="832"/>
        <v>7.7830228395388737E-2</v>
      </c>
      <c r="AB340" s="1">
        <f t="shared" si="833"/>
        <v>0.1020469970520984</v>
      </c>
      <c r="AC340" s="1">
        <f t="shared" si="834"/>
        <v>0.13139259025783351</v>
      </c>
      <c r="AD340" s="1">
        <f t="shared" si="835"/>
        <v>0.16619712285847676</v>
      </c>
      <c r="AE340" s="1">
        <f t="shared" si="836"/>
        <v>0.20660096922787669</v>
      </c>
      <c r="AF340" s="1">
        <f t="shared" si="837"/>
        <v>0.25251362932974869</v>
      </c>
      <c r="AG340" s="1">
        <f t="shared" si="838"/>
        <v>0.30358704972793449</v>
      </c>
      <c r="AH340" s="1">
        <f t="shared" si="839"/>
        <v>0.35920834365834248</v>
      </c>
      <c r="AI340" s="1">
        <f t="shared" si="840"/>
        <v>0.41851490549100817</v>
      </c>
      <c r="AJ340" s="1">
        <f t="shared" si="841"/>
        <v>0.48043229816409638</v>
      </c>
      <c r="AK340" s="1">
        <f t="shared" si="842"/>
        <v>0.54373239462449185</v>
      </c>
      <c r="AL340" s="1">
        <f t="shared" si="843"/>
        <v>0.6071065484287288</v>
      </c>
      <c r="AM340" s="1">
        <f t="shared" si="844"/>
        <v>0.66924651834154203</v>
      </c>
      <c r="AN340" s="1">
        <f t="shared" si="845"/>
        <v>0.72892483532117391</v>
      </c>
      <c r="AO340" s="1">
        <f t="shared" si="846"/>
        <v>0.78506645417341681</v>
      </c>
      <c r="AP340" s="1">
        <f t="shared" si="847"/>
        <v>0.83680483467671196</v>
      </c>
      <c r="AQ340" s="1">
        <f t="shared" si="848"/>
        <v>0.883517800508692</v>
      </c>
      <c r="AR340" s="1">
        <f t="shared" si="849"/>
        <v>0.92484123224020331</v>
      </c>
      <c r="AS340" s="1">
        <f t="shared" si="850"/>
        <v>0.96066140369394659</v>
      </c>
      <c r="AT340" s="1">
        <f t="shared" si="851"/>
        <v>0.9910891407581135</v>
      </c>
      <c r="AU340" s="1">
        <f t="shared" si="852"/>
        <v>1.0164206498713382</v>
      </c>
      <c r="AV340" s="1">
        <f t="shared" si="853"/>
        <v>1.0370906689757287</v>
      </c>
      <c r="AW340" s="1">
        <f t="shared" si="854"/>
        <v>1.0536235427511866</v>
      </c>
      <c r="AX340" s="1">
        <f t="shared" si="855"/>
        <v>1.0665870632996337</v>
      </c>
      <c r="AY340" s="1">
        <f t="shared" si="856"/>
        <v>1.0765526848343314</v>
      </c>
      <c r="AZ340" s="1">
        <f t="shared" si="857"/>
        <v>1.0840642854676419</v>
      </c>
      <c r="BA340" s="1">
        <f t="shared" si="858"/>
        <v>1.0896162572857058</v>
      </c>
      <c r="BB340" s="1">
        <f t="shared" si="859"/>
        <v>1.0936405427468994</v>
      </c>
      <c r="BC340" s="1">
        <f t="shared" si="860"/>
        <v>1.0965014068612933</v>
      </c>
      <c r="BD340" s="1">
        <f t="shared" si="861"/>
        <v>1.098496268245639</v>
      </c>
      <c r="BE340" s="1">
        <f t="shared" si="862"/>
        <v>1.0998607730172814</v>
      </c>
      <c r="BF340" s="1">
        <f t="shared" si="863"/>
        <v>1.1007764089588703</v>
      </c>
      <c r="BG340" s="1">
        <f t="shared" si="864"/>
        <v>1.1013792329420398</v>
      </c>
      <c r="BH340" s="1">
        <f t="shared" si="865"/>
        <v>1.1017686354640674</v>
      </c>
      <c r="BI340" s="1">
        <f t="shared" si="866"/>
        <v>1.1020154221538352</v>
      </c>
      <c r="BJ340" s="1">
        <f t="shared" si="867"/>
        <v>1.1021688054369696</v>
      </c>
      <c r="BK340" s="1">
        <f t="shared" si="868"/>
        <v>1.1022621446586505</v>
      </c>
      <c r="BL340" s="1">
        <f t="shared" si="869"/>
        <v>1.102317442567333</v>
      </c>
      <c r="BM340" s="1">
        <f t="shared" si="870"/>
        <v>1.1023487054486119</v>
      </c>
      <c r="BN340" s="1">
        <f t="shared" si="871"/>
        <v>1.1023643154797604</v>
      </c>
      <c r="BO340" s="1">
        <f t="shared" si="872"/>
        <v>1.1023685613505485</v>
      </c>
      <c r="BP340" s="1">
        <f t="shared" si="873"/>
        <v>1.1023624403066623</v>
      </c>
      <c r="BQ340" s="1">
        <f t="shared" si="874"/>
        <v>1.102343792713927</v>
      </c>
      <c r="BR340" s="1">
        <f t="shared" si="875"/>
        <v>1.1023067679807126</v>
      </c>
      <c r="BS340" s="1">
        <f t="shared" si="876"/>
        <v>1.1022405559778996</v>
      </c>
      <c r="BT340" s="1">
        <f t="shared" si="877"/>
        <v>1.1021272591068041</v>
      </c>
      <c r="BU340" s="1">
        <f t="shared" si="878"/>
        <v>1.10193873704524</v>
      </c>
      <c r="BV340" s="1">
        <f t="shared" si="879"/>
        <v>1.1016322422605924</v>
      </c>
      <c r="BW340" s="1">
        <f t="shared" si="880"/>
        <v>1.1011446961315325</v>
      </c>
      <c r="BX340" s="1">
        <f t="shared" si="881"/>
        <v>1.1003855510946283</v>
      </c>
      <c r="BY340" s="1">
        <f t="shared" si="882"/>
        <v>1.0992283597329944</v>
      </c>
      <c r="BZ340" s="1">
        <f t="shared" si="883"/>
        <v>1.0975014355489334</v>
      </c>
      <c r="CA340" s="1">
        <f t="shared" si="884"/>
        <v>1.0949783359064553</v>
      </c>
      <c r="CB340" s="1">
        <f t="shared" si="885"/>
        <v>1.0913692970338802</v>
      </c>
      <c r="CC340" s="1">
        <f t="shared" si="886"/>
        <v>1.0863151491685576</v>
      </c>
      <c r="CD340" s="1">
        <f t="shared" si="887"/>
        <v>1.0793855556454905</v>
      </c>
      <c r="CE340" s="1">
        <f t="shared" si="888"/>
        <v>1.0700835529898995</v>
      </c>
      <c r="CF340" s="1">
        <f t="shared" si="889"/>
        <v>1.0578582174484348</v>
      </c>
      <c r="CG340" s="1">
        <f t="shared" si="890"/>
        <v>1.0421267659638183</v>
      </c>
      <c r="CH340" s="1">
        <f t="shared" si="891"/>
        <v>1.0223064846688519</v>
      </c>
      <c r="CI340" s="1">
        <f t="shared" si="892"/>
        <v>0.9978556080610762</v>
      </c>
      <c r="CJ340" s="1">
        <f t="shared" si="893"/>
        <v>0.96832077800780714</v>
      </c>
      <c r="CK340" s="1">
        <f t="shared" si="894"/>
        <v>0.93338720877482595</v>
      </c>
      <c r="CL340" s="1">
        <f t="shared" si="895"/>
        <v>0.89292644513899788</v>
      </c>
      <c r="CM340" s="1">
        <f t="shared" si="896"/>
        <v>0.84703590781313665</v>
      </c>
      <c r="CN340" s="1">
        <f t="shared" si="897"/>
        <v>0.79606450474965507</v>
      </c>
      <c r="CO340" s="1">
        <f t="shared" si="898"/>
        <v>0.74061956646313332</v>
      </c>
      <c r="CP340" s="1">
        <f t="shared" si="899"/>
        <v>0.68155219872307871</v>
      </c>
      <c r="CQ340" s="1">
        <f t="shared" si="900"/>
        <v>0.61992062546194604</v>
      </c>
      <c r="CR340" s="1">
        <f t="shared" si="901"/>
        <v>0.55693386005608803</v>
      </c>
      <c r="CS340" s="1">
        <f t="shared" si="902"/>
        <v>0.49388065033340217</v>
      </c>
      <c r="CT340" s="1">
        <f t="shared" si="903"/>
        <v>0.43205064888453482</v>
      </c>
      <c r="CU340" s="1">
        <f t="shared" si="904"/>
        <v>0.37265581537872922</v>
      </c>
      <c r="CV340" s="1">
        <f t="shared" si="905"/>
        <v>0.31675997862152266</v>
      </c>
      <c r="CW340" s="1">
        <f t="shared" si="906"/>
        <v>0.26522329573004172</v>
      </c>
      <c r="CX340" s="1">
        <f t="shared" si="907"/>
        <v>0.21866626556225718</v>
      </c>
      <c r="CY340" s="1">
        <f t="shared" si="908"/>
        <v>0.17745535377801464</v>
      </c>
      <c r="CZ340" s="1">
        <f t="shared" si="909"/>
        <v>0.14170960692842971</v>
      </c>
      <c r="DA340" s="1">
        <f t="shared" si="910"/>
        <v>0.11132529138135722</v>
      </c>
      <c r="DB340" s="1">
        <f t="shared" si="911"/>
        <v>8.6013909614919518E-2</v>
      </c>
      <c r="DC340" s="1">
        <f t="shared" si="912"/>
        <v>6.5348092951580769E-2</v>
      </c>
      <c r="DD340" s="1">
        <f t="shared" si="913"/>
        <v>4.8809855891129399E-2</v>
      </c>
      <c r="DE340" s="1">
        <f t="shared" si="914"/>
        <v>3.5836392128203616E-2</v>
      </c>
      <c r="DF340" s="1">
        <f t="shared" si="915"/>
        <v>2.5859771285260034E-2</v>
      </c>
      <c r="DG340" s="1">
        <f t="shared" si="916"/>
        <v>1.8338296583532702E-2</v>
      </c>
      <c r="DH340" s="1">
        <f t="shared" si="917"/>
        <v>1.2778662192040251E-2</v>
      </c>
      <c r="DI340" s="1">
        <f t="shared" si="918"/>
        <v>8.7492164187091912E-3</v>
      </c>
      <c r="DJ340" s="1">
        <f t="shared" si="919"/>
        <v>5.8854814713588215E-3</v>
      </c>
      <c r="DK340" s="1">
        <f t="shared" si="920"/>
        <v>3.8895679851451872E-3</v>
      </c>
      <c r="DL340" s="1">
        <f t="shared" si="921"/>
        <v>2.5252822692659717E-3</v>
      </c>
      <c r="DM340" s="1">
        <f t="shared" si="922"/>
        <v>1.6106271811389598E-3</v>
      </c>
      <c r="DN340" s="1">
        <f t="shared" si="923"/>
        <v>1.0091325302023042E-3</v>
      </c>
      <c r="DO340" s="1">
        <f t="shared" si="924"/>
        <v>6.2110472262014431E-4</v>
      </c>
      <c r="DP340" s="1">
        <f t="shared" si="925"/>
        <v>3.7552917270164388E-4</v>
      </c>
      <c r="DQ340" s="1">
        <f t="shared" si="926"/>
        <v>2.2304198562742196E-4</v>
      </c>
      <c r="DR340" s="1">
        <f t="shared" si="927"/>
        <v>1.3013625741038266E-4</v>
      </c>
      <c r="DS340" s="1">
        <f t="shared" si="928"/>
        <v>7.4590911862773145E-5</v>
      </c>
      <c r="DT340" s="1">
        <f t="shared" si="929"/>
        <v>4.2000925862124162E-5</v>
      </c>
      <c r="DU340" s="1">
        <f t="shared" si="930"/>
        <v>2.3234248322110021E-5</v>
      </c>
      <c r="DV340" s="1">
        <f t="shared" si="931"/>
        <v>1.2627242284847707E-5</v>
      </c>
      <c r="DW340" s="1">
        <f t="shared" si="932"/>
        <v>6.7423840777824888E-6</v>
      </c>
      <c r="DX340" s="1">
        <f t="shared" si="933"/>
        <v>3.5372031422658006E-6</v>
      </c>
      <c r="DY340" s="1">
        <f t="shared" si="934"/>
        <v>1.8233323675576337E-6</v>
      </c>
      <c r="DZ340" s="1">
        <f t="shared" si="935"/>
        <v>9.2352783616800041E-7</v>
      </c>
      <c r="EA340" s="1">
        <f t="shared" si="936"/>
        <v>4.5965554286847554E-7</v>
      </c>
      <c r="EB340" s="1">
        <f t="shared" si="937"/>
        <v>2.2481971056695574E-7</v>
      </c>
      <c r="EC340" s="1">
        <f t="shared" si="938"/>
        <v>1.0806311838140835E-7</v>
      </c>
      <c r="ED340" s="1">
        <f t="shared" si="939"/>
        <v>5.1048671543770105E-8</v>
      </c>
      <c r="EE340" s="1">
        <f t="shared" si="940"/>
        <v>2.3701645735963881E-8</v>
      </c>
      <c r="EF340" s="1">
        <f t="shared" si="941"/>
        <v>1.0816419461246541E-8</v>
      </c>
      <c r="EG340" s="1">
        <f t="shared" si="942"/>
        <v>4.8520342393251386E-9</v>
      </c>
      <c r="EH340" s="1">
        <f t="shared" si="943"/>
        <v>2.1395591788736684E-9</v>
      </c>
      <c r="EI340" s="1">
        <f t="shared" si="944"/>
        <v>9.2749168469257567E-10</v>
      </c>
      <c r="EJ340" s="1">
        <f t="shared" si="945"/>
        <v>3.9528150867612836E-10</v>
      </c>
      <c r="EK340" s="1">
        <f t="shared" si="946"/>
        <v>1.6563017487562766E-10</v>
      </c>
      <c r="EL340" s="1">
        <f t="shared" si="947"/>
        <v>6.8239345762777963E-11</v>
      </c>
      <c r="EM340" s="1">
        <f t="shared" si="948"/>
        <v>2.7645139528262233E-11</v>
      </c>
      <c r="EN340" s="1">
        <f t="shared" si="949"/>
        <v>1.1013300273339083E-11</v>
      </c>
      <c r="EO340" s="1">
        <f t="shared" si="950"/>
        <v>4.3147659243395422E-12</v>
      </c>
      <c r="EP340" s="1">
        <f t="shared" si="951"/>
        <v>1.6625105597956419E-12</v>
      </c>
      <c r="EQ340" s="1">
        <f t="shared" si="952"/>
        <v>6.3003598031221388E-13</v>
      </c>
      <c r="ER340" s="1">
        <f t="shared" si="953"/>
        <v>2.3484774324010062E-13</v>
      </c>
      <c r="ES340" s="1">
        <f t="shared" si="954"/>
        <v>8.611004398645246E-14</v>
      </c>
      <c r="ET340" s="1">
        <f t="shared" si="955"/>
        <v>3.1059453819622656E-14</v>
      </c>
      <c r="EU340" s="1">
        <f t="shared" si="956"/>
        <v>1.1021291801777172E-14</v>
      </c>
      <c r="EV340" s="1">
        <f t="shared" si="957"/>
        <v>3.847652519871469E-15</v>
      </c>
      <c r="EW340" s="1">
        <f t="shared" si="958"/>
        <v>1.3216292986603454E-15</v>
      </c>
      <c r="EX340" s="1">
        <f t="shared" si="959"/>
        <v>4.4668300241976835E-16</v>
      </c>
      <c r="EY340" s="1">
        <f t="shared" si="960"/>
        <v>1.4855536956058006E-16</v>
      </c>
      <c r="EZ340" s="1">
        <f t="shared" si="961"/>
        <v>4.8615245190761815E-17</v>
      </c>
      <c r="FA340" s="1">
        <f t="shared" si="962"/>
        <v>1.5642307617008756E-17</v>
      </c>
      <c r="FB340" s="1">
        <f t="shared" si="963"/>
        <v>4.8935636515604122E-18</v>
      </c>
      <c r="FC340" s="1">
        <f t="shared" si="964"/>
        <v>1.2665378601271109E-18</v>
      </c>
      <c r="FD340" s="75">
        <f t="shared" si="815"/>
        <v>-1.2665378601271109E-18</v>
      </c>
    </row>
    <row r="341" spans="7:160" x14ac:dyDescent="0.35">
      <c r="G341" t="str">
        <f t="shared" si="811"/>
        <v>Refd, t=1.63</v>
      </c>
      <c r="H341" s="76">
        <f t="shared" si="812"/>
        <v>1.6299999999999872</v>
      </c>
      <c r="I341" s="1">
        <f t="shared" si="813"/>
        <v>0</v>
      </c>
      <c r="J341" s="22">
        <f t="shared" si="814"/>
        <v>6.5405350514811432E-6</v>
      </c>
      <c r="K341" s="1">
        <f t="shared" si="816"/>
        <v>3.3735772373999456E-5</v>
      </c>
      <c r="L341" s="1">
        <f t="shared" si="817"/>
        <v>8.5413801859197412E-5</v>
      </c>
      <c r="M341" s="1">
        <f t="shared" si="818"/>
        <v>1.7823422552358989E-4</v>
      </c>
      <c r="N341" s="1">
        <f t="shared" si="819"/>
        <v>3.3829318123842025E-4</v>
      </c>
      <c r="O341" s="1">
        <f t="shared" si="820"/>
        <v>6.0543566844146264E-4</v>
      </c>
      <c r="P341" s="1">
        <f t="shared" si="821"/>
        <v>1.0389342410897838E-3</v>
      </c>
      <c r="Q341" s="1">
        <f t="shared" si="822"/>
        <v>1.7246386176009028E-3</v>
      </c>
      <c r="R341" s="1">
        <f t="shared" si="823"/>
        <v>2.783524383354987E-3</v>
      </c>
      <c r="S341" s="1">
        <f t="shared" si="824"/>
        <v>4.3812991774252351E-3</v>
      </c>
      <c r="T341" s="1">
        <f t="shared" si="825"/>
        <v>6.7383648104281683E-3</v>
      </c>
      <c r="U341" s="1">
        <f t="shared" si="826"/>
        <v>1.0139010214026193E-2</v>
      </c>
      <c r="V341" s="1">
        <f t="shared" si="827"/>
        <v>1.4938278532052457E-2</v>
      </c>
      <c r="W341" s="1">
        <f t="shared" si="828"/>
        <v>2.1564596987574982E-2</v>
      </c>
      <c r="X341" s="1">
        <f t="shared" si="829"/>
        <v>3.0516087098916438E-2</v>
      </c>
      <c r="Y341" s="1">
        <f t="shared" si="830"/>
        <v>4.2348596615271294E-2</v>
      </c>
      <c r="Z341" s="1">
        <f t="shared" si="831"/>
        <v>5.7654003229846651E-2</v>
      </c>
      <c r="AA341" s="1">
        <f t="shared" si="832"/>
        <v>7.7028272328484373E-2</v>
      </c>
      <c r="AB341" s="1">
        <f t="shared" si="833"/>
        <v>0.10103006647527218</v>
      </c>
      <c r="AC341" s="1">
        <f t="shared" si="834"/>
        <v>0.13013226795075045</v>
      </c>
      <c r="AD341" s="1">
        <f t="shared" si="835"/>
        <v>0.16467036144159908</v>
      </c>
      <c r="AE341" s="1">
        <f t="shared" si="836"/>
        <v>0.20479294331750442</v>
      </c>
      <c r="AF341" s="1">
        <f t="shared" si="837"/>
        <v>0.25042037690596097</v>
      </c>
      <c r="AG341" s="1">
        <f t="shared" si="838"/>
        <v>0.30121755425409602</v>
      </c>
      <c r="AH341" s="1">
        <f t="shared" si="839"/>
        <v>0.35658572818575035</v>
      </c>
      <c r="AI341" s="1">
        <f t="shared" si="840"/>
        <v>0.4156764852330142</v>
      </c>
      <c r="AJ341" s="1">
        <f t="shared" si="841"/>
        <v>0.47742836270461536</v>
      </c>
      <c r="AK341" s="1">
        <f t="shared" si="842"/>
        <v>0.54062374825908999</v>
      </c>
      <c r="AL341" s="1">
        <f t="shared" si="843"/>
        <v>0.60396100228553062</v>
      </c>
      <c r="AM341" s="1">
        <f t="shared" si="844"/>
        <v>0.66613467275114568</v>
      </c>
      <c r="AN341" s="1">
        <f t="shared" si="845"/>
        <v>0.72591558980069415</v>
      </c>
      <c r="AO341" s="1">
        <f t="shared" si="846"/>
        <v>0.78222271781516561</v>
      </c>
      <c r="AP341" s="1">
        <f t="shared" si="847"/>
        <v>0.83417987597063559</v>
      </c>
      <c r="AQ341" s="1">
        <f t="shared" si="848"/>
        <v>0.88115257987660145</v>
      </c>
      <c r="AR341" s="1">
        <f t="shared" si="849"/>
        <v>0.922762921094059</v>
      </c>
      <c r="AS341" s="1">
        <f t="shared" si="850"/>
        <v>0.95888313578862994</v>
      </c>
      <c r="AT341" s="1">
        <f t="shared" si="851"/>
        <v>0.98961089153466886</v>
      </c>
      <c r="AU341" s="1">
        <f t="shared" si="852"/>
        <v>1.0152310200035379</v>
      </c>
      <c r="AV341" s="1">
        <f t="shared" si="853"/>
        <v>1.0361692741841928</v>
      </c>
      <c r="AW341" s="1">
        <f t="shared" si="854"/>
        <v>1.0529436881610108</v>
      </c>
      <c r="AX341" s="1">
        <f t="shared" si="855"/>
        <v>1.0661184029307582</v>
      </c>
      <c r="AY341" s="1">
        <f t="shared" si="856"/>
        <v>1.0762636239590586</v>
      </c>
      <c r="AZ341" s="1">
        <f t="shared" si="857"/>
        <v>1.0839239605767377</v>
      </c>
      <c r="BA341" s="1">
        <f t="shared" si="858"/>
        <v>1.0895960100382347</v>
      </c>
      <c r="BB341" s="1">
        <f t="shared" si="859"/>
        <v>1.093714877831528</v>
      </c>
      <c r="BC341" s="1">
        <f t="shared" si="860"/>
        <v>1.0966484806763099</v>
      </c>
      <c r="BD341" s="1">
        <f t="shared" si="861"/>
        <v>1.0986979919146089</v>
      </c>
      <c r="BE341" s="1">
        <f t="shared" si="862"/>
        <v>1.1001026298588048</v>
      </c>
      <c r="BF341" s="1">
        <f t="shared" si="863"/>
        <v>1.1010470864621975</v>
      </c>
      <c r="BG341" s="1">
        <f t="shared" si="864"/>
        <v>1.1016701574750665</v>
      </c>
      <c r="BH341" s="1">
        <f t="shared" si="865"/>
        <v>1.1020734795488638</v>
      </c>
      <c r="BI341" s="1">
        <f t="shared" si="866"/>
        <v>1.1023296337165489</v>
      </c>
      <c r="BJ341" s="1">
        <f t="shared" si="867"/>
        <v>1.1024891893149609</v>
      </c>
      <c r="BK341" s="1">
        <f t="shared" si="868"/>
        <v>1.1025865108429698</v>
      </c>
      <c r="BL341" s="1">
        <f t="shared" si="869"/>
        <v>1.1026443240060428</v>
      </c>
      <c r="BM341" s="1">
        <f t="shared" si="870"/>
        <v>1.1026771406878955</v>
      </c>
      <c r="BN341" s="1">
        <f t="shared" si="871"/>
        <v>1.1026936873909743</v>
      </c>
      <c r="BO341" s="1">
        <f t="shared" si="872"/>
        <v>1.1026984818700862</v>
      </c>
      <c r="BP341" s="1">
        <f t="shared" si="873"/>
        <v>1.1026926716896677</v>
      </c>
      <c r="BQ341" s="1">
        <f t="shared" si="874"/>
        <v>1.1026741975964867</v>
      </c>
      <c r="BR341" s="1">
        <f t="shared" si="875"/>
        <v>1.1026372830691951</v>
      </c>
      <c r="BS341" s="1">
        <f t="shared" si="876"/>
        <v>1.1025711871207204</v>
      </c>
      <c r="BT341" s="1">
        <f t="shared" si="877"/>
        <v>1.1024580986428953</v>
      </c>
      <c r="BU341" s="1">
        <f t="shared" si="878"/>
        <v>1.102270007470479</v>
      </c>
      <c r="BV341" s="1">
        <f t="shared" si="879"/>
        <v>1.1019643731284379</v>
      </c>
      <c r="BW341" s="1">
        <f t="shared" si="880"/>
        <v>1.1014784432520996</v>
      </c>
      <c r="BX341" s="1">
        <f t="shared" si="881"/>
        <v>1.1007221678368848</v>
      </c>
      <c r="BY341" s="1">
        <f t="shared" si="882"/>
        <v>1.0995698286816291</v>
      </c>
      <c r="BZ341" s="1">
        <f t="shared" si="883"/>
        <v>1.0978507639497437</v>
      </c>
      <c r="CA341" s="1">
        <f t="shared" si="884"/>
        <v>1.0953399094348093</v>
      </c>
      <c r="CB341" s="1">
        <f t="shared" si="885"/>
        <v>1.0917492731227798</v>
      </c>
      <c r="CC341" s="1">
        <f t="shared" si="886"/>
        <v>1.0867218540175256</v>
      </c>
      <c r="CD341" s="1">
        <f t="shared" si="887"/>
        <v>1.0798298299278144</v>
      </c>
      <c r="CE341" s="1">
        <f t="shared" si="888"/>
        <v>1.0705789734172493</v>
      </c>
      <c r="CF341" s="1">
        <f t="shared" si="889"/>
        <v>1.0584211091952871</v>
      </c>
      <c r="CG341" s="1">
        <f t="shared" si="890"/>
        <v>1.0427759195562023</v>
      </c>
      <c r="CH341" s="1">
        <f t="shared" si="891"/>
        <v>1.0230625048947277</v>
      </c>
      <c r="CI341" s="1">
        <f t="shared" si="892"/>
        <v>0.99873985453124325</v>
      </c>
      <c r="CJ341" s="1">
        <f t="shared" si="893"/>
        <v>0.96935390677838607</v>
      </c>
      <c r="CK341" s="1">
        <f t="shared" si="894"/>
        <v>0.93458738741225422</v>
      </c>
      <c r="CL341" s="1">
        <f t="shared" si="895"/>
        <v>0.8943073810140485</v>
      </c>
      <c r="CM341" s="1">
        <f t="shared" si="896"/>
        <v>0.8486048892519612</v>
      </c>
      <c r="CN341" s="1">
        <f t="shared" si="897"/>
        <v>0.7978206937843888</v>
      </c>
      <c r="CO341" s="1">
        <f t="shared" si="898"/>
        <v>0.74255278884239506</v>
      </c>
      <c r="CP341" s="1">
        <f t="shared" si="899"/>
        <v>0.68364244477844094</v>
      </c>
      <c r="CQ341" s="1">
        <f t="shared" si="900"/>
        <v>0.62213840460520131</v>
      </c>
      <c r="CR341" s="1">
        <f t="shared" si="901"/>
        <v>0.55924145026199823</v>
      </c>
      <c r="CS341" s="1">
        <f t="shared" si="902"/>
        <v>0.49623416711954815</v>
      </c>
      <c r="CT341" s="1">
        <f t="shared" si="903"/>
        <v>0.4344027455168577</v>
      </c>
      <c r="CU341" s="1">
        <f t="shared" si="904"/>
        <v>0.37495873714759637</v>
      </c>
      <c r="CV341" s="1">
        <f t="shared" si="905"/>
        <v>0.31896864499613675</v>
      </c>
      <c r="CW341" s="1">
        <f t="shared" si="906"/>
        <v>0.26729808359065027</v>
      </c>
      <c r="CX341" s="1">
        <f t="shared" si="907"/>
        <v>0.22057521393546442</v>
      </c>
      <c r="CY341" s="1">
        <f t="shared" si="908"/>
        <v>0.17917559608796615</v>
      </c>
      <c r="CZ341" s="1">
        <f t="shared" si="909"/>
        <v>0.14322794465948402</v>
      </c>
      <c r="DA341" s="1">
        <f t="shared" si="910"/>
        <v>0.11263793419664524</v>
      </c>
      <c r="DB341" s="1">
        <f t="shared" si="911"/>
        <v>8.7125503419056935E-2</v>
      </c>
      <c r="DC341" s="1">
        <f t="shared" si="912"/>
        <v>6.6270225642170721E-2</v>
      </c>
      <c r="DD341" s="1">
        <f t="shared" si="913"/>
        <v>4.9559263714732023E-2</v>
      </c>
      <c r="DE341" s="1">
        <f t="shared" si="914"/>
        <v>3.6433087768093141E-2</v>
      </c>
      <c r="DF341" s="1">
        <f t="shared" si="915"/>
        <v>2.6325284119907717E-2</v>
      </c>
      <c r="DG341" s="1">
        <f t="shared" si="916"/>
        <v>1.8694165822202142E-2</v>
      </c>
      <c r="DH341" s="1">
        <f t="shared" si="917"/>
        <v>1.3045265941707679E-2</v>
      </c>
      <c r="DI341" s="1">
        <f t="shared" si="918"/>
        <v>8.9449642689570716E-3</v>
      </c>
      <c r="DJ341" s="1">
        <f t="shared" si="919"/>
        <v>6.0263523831115568E-3</v>
      </c>
      <c r="DK341" s="1">
        <f t="shared" si="920"/>
        <v>3.9889432729399259E-3</v>
      </c>
      <c r="DL341" s="1">
        <f t="shared" si="921"/>
        <v>2.5940061712401968E-3</v>
      </c>
      <c r="DM341" s="1">
        <f t="shared" si="922"/>
        <v>1.6572232689308275E-3</v>
      </c>
      <c r="DN341" s="1">
        <f t="shared" si="923"/>
        <v>1.0401098231861469E-3</v>
      </c>
      <c r="DO341" s="1">
        <f t="shared" si="924"/>
        <v>6.4129908414741941E-4</v>
      </c>
      <c r="DP341" s="1">
        <f t="shared" si="925"/>
        <v>3.8843987435233725E-4</v>
      </c>
      <c r="DQ341" s="1">
        <f t="shared" si="926"/>
        <v>2.3113747449159057E-4</v>
      </c>
      <c r="DR341" s="1">
        <f t="shared" si="927"/>
        <v>1.3511535127302138E-4</v>
      </c>
      <c r="DS341" s="1">
        <f t="shared" si="928"/>
        <v>7.7594995478893493E-5</v>
      </c>
      <c r="DT341" s="1">
        <f t="shared" si="929"/>
        <v>4.3779076774777137E-5</v>
      </c>
      <c r="DU341" s="1">
        <f t="shared" si="930"/>
        <v>2.4266915731531484E-5</v>
      </c>
      <c r="DV341" s="1">
        <f t="shared" si="931"/>
        <v>1.3215717044696395E-5</v>
      </c>
      <c r="DW341" s="1">
        <f t="shared" si="932"/>
        <v>7.0714711849145233E-6</v>
      </c>
      <c r="DX341" s="1">
        <f t="shared" si="933"/>
        <v>3.7178163714927216E-6</v>
      </c>
      <c r="DY341" s="1">
        <f t="shared" si="934"/>
        <v>1.9206258510227637E-6</v>
      </c>
      <c r="DZ341" s="1">
        <f t="shared" si="935"/>
        <v>9.7497401461833443E-7</v>
      </c>
      <c r="EA341" s="1">
        <f t="shared" si="936"/>
        <v>4.863608223247035E-7</v>
      </c>
      <c r="EB341" s="1">
        <f t="shared" si="937"/>
        <v>2.3842961356707445E-7</v>
      </c>
      <c r="EC341" s="1">
        <f t="shared" si="938"/>
        <v>1.1487341227844765E-7</v>
      </c>
      <c r="ED341" s="1">
        <f t="shared" si="939"/>
        <v>5.43949985619067E-8</v>
      </c>
      <c r="EE341" s="1">
        <f t="shared" si="940"/>
        <v>2.5316380244318963E-8</v>
      </c>
      <c r="EF341" s="1">
        <f t="shared" si="941"/>
        <v>1.1581667701137989E-8</v>
      </c>
      <c r="EG341" s="1">
        <f t="shared" si="942"/>
        <v>5.2082474113474453E-9</v>
      </c>
      <c r="EH341" s="1">
        <f t="shared" si="943"/>
        <v>2.3024369013948647E-9</v>
      </c>
      <c r="EI341" s="1">
        <f t="shared" si="944"/>
        <v>1.0006552433123563E-9</v>
      </c>
      <c r="EJ341" s="1">
        <f t="shared" si="945"/>
        <v>4.2756989865901478E-10</v>
      </c>
      <c r="EK341" s="1">
        <f t="shared" si="946"/>
        <v>1.7963098206488866E-10</v>
      </c>
      <c r="EL341" s="1">
        <f t="shared" si="947"/>
        <v>7.4204905626381466E-11</v>
      </c>
      <c r="EM341" s="1">
        <f t="shared" si="948"/>
        <v>3.0143049409768739E-11</v>
      </c>
      <c r="EN341" s="1">
        <f t="shared" si="949"/>
        <v>1.2041234574421457E-11</v>
      </c>
      <c r="EO341" s="1">
        <f t="shared" si="950"/>
        <v>4.7305350342756622E-12</v>
      </c>
      <c r="EP341" s="1">
        <f t="shared" si="951"/>
        <v>1.8278103120441579E-12</v>
      </c>
      <c r="EQ341" s="1">
        <f t="shared" si="952"/>
        <v>6.9464003388010161E-13</v>
      </c>
      <c r="ER341" s="1">
        <f t="shared" si="953"/>
        <v>2.5967044114149134E-13</v>
      </c>
      <c r="ES341" s="1">
        <f t="shared" si="954"/>
        <v>9.5487250986266211E-14</v>
      </c>
      <c r="ET341" s="1">
        <f t="shared" si="955"/>
        <v>3.4542558953046681E-14</v>
      </c>
      <c r="EU341" s="1">
        <f t="shared" si="956"/>
        <v>1.22935084038034E-14</v>
      </c>
      <c r="EV341" s="1">
        <f t="shared" si="957"/>
        <v>4.3046242607769303E-15</v>
      </c>
      <c r="EW341" s="1">
        <f t="shared" si="958"/>
        <v>1.4830589888773632E-15</v>
      </c>
      <c r="EX341" s="1">
        <f t="shared" si="959"/>
        <v>5.0277160225051454E-16</v>
      </c>
      <c r="EY341" s="1">
        <f t="shared" si="960"/>
        <v>1.6772400482908166E-16</v>
      </c>
      <c r="EZ341" s="1">
        <f t="shared" si="961"/>
        <v>5.5058854569111118E-17</v>
      </c>
      <c r="FA341" s="1">
        <f t="shared" si="962"/>
        <v>1.7770910854600071E-17</v>
      </c>
      <c r="FB341" s="1">
        <f t="shared" si="963"/>
        <v>5.5763561248120453E-18</v>
      </c>
      <c r="FC341" s="1">
        <f t="shared" si="964"/>
        <v>1.4467740053504228E-18</v>
      </c>
      <c r="FD341" s="75">
        <f t="shared" si="815"/>
        <v>-1.4467740053504228E-18</v>
      </c>
    </row>
    <row r="342" spans="7:160" x14ac:dyDescent="0.35">
      <c r="G342" t="str">
        <f t="shared" si="811"/>
        <v>Refd, t=1.63</v>
      </c>
      <c r="H342" s="76">
        <f t="shared" si="812"/>
        <v>1.6349999999999871</v>
      </c>
      <c r="I342" s="1">
        <f t="shared" si="813"/>
        <v>0</v>
      </c>
      <c r="J342" s="22">
        <f t="shared" si="814"/>
        <v>6.4674206523950291E-6</v>
      </c>
      <c r="K342" s="1">
        <f t="shared" si="816"/>
        <v>3.3357901168938476E-5</v>
      </c>
      <c r="L342" s="1">
        <f t="shared" si="817"/>
        <v>8.445313653909756E-5</v>
      </c>
      <c r="M342" s="1">
        <f t="shared" si="818"/>
        <v>1.762182015379832E-4</v>
      </c>
      <c r="N342" s="1">
        <f t="shared" si="819"/>
        <v>3.3444170066314371E-4</v>
      </c>
      <c r="O342" s="1">
        <f t="shared" si="820"/>
        <v>5.9849705976286222E-4</v>
      </c>
      <c r="P342" s="1">
        <f t="shared" si="821"/>
        <v>1.0269564355070715E-3</v>
      </c>
      <c r="Q342" s="1">
        <f t="shared" si="822"/>
        <v>1.7046634685719056E-3</v>
      </c>
      <c r="R342" s="1">
        <f t="shared" si="823"/>
        <v>2.7511984050314561E-3</v>
      </c>
      <c r="S342" s="1">
        <f t="shared" si="824"/>
        <v>4.3304042159023805E-3</v>
      </c>
      <c r="T342" s="1">
        <f t="shared" si="825"/>
        <v>6.6602880337863169E-3</v>
      </c>
      <c r="U342" s="1">
        <f t="shared" si="826"/>
        <v>1.0022194086484316E-2</v>
      </c>
      <c r="V342" s="1">
        <f t="shared" si="827"/>
        <v>1.4767716427366026E-2</v>
      </c>
      <c r="W342" s="1">
        <f t="shared" si="828"/>
        <v>2.1321465292352935E-2</v>
      </c>
      <c r="X342" s="1">
        <f t="shared" si="829"/>
        <v>3.0177624764261911E-2</v>
      </c>
      <c r="Y342" s="1">
        <f t="shared" si="830"/>
        <v>4.1888351600472384E-2</v>
      </c>
      <c r="Z342" s="1">
        <f t="shared" si="831"/>
        <v>5.7042555520220709E-2</v>
      </c>
      <c r="AA342" s="1">
        <f t="shared" si="832"/>
        <v>7.6234510147070014E-2</v>
      </c>
      <c r="AB342" s="1">
        <f t="shared" si="833"/>
        <v>0.10002303433124347</v>
      </c>
      <c r="AC342" s="1">
        <f t="shared" si="834"/>
        <v>0.12888352569805317</v>
      </c>
      <c r="AD342" s="1">
        <f t="shared" si="835"/>
        <v>0.16315670177321515</v>
      </c>
      <c r="AE342" s="1">
        <f t="shared" si="836"/>
        <v>0.20299922553732391</v>
      </c>
      <c r="AF342" s="1">
        <f t="shared" si="837"/>
        <v>0.24834216498440223</v>
      </c>
      <c r="AG342" s="1">
        <f t="shared" si="838"/>
        <v>0.29886321439666513</v>
      </c>
      <c r="AH342" s="1">
        <f t="shared" si="839"/>
        <v>0.35397765838916856</v>
      </c>
      <c r="AI342" s="1">
        <f t="shared" si="840"/>
        <v>0.41285122143803166</v>
      </c>
      <c r="AJ342" s="1">
        <f t="shared" si="841"/>
        <v>0.47443542760290924</v>
      </c>
      <c r="AK342" s="1">
        <f t="shared" si="842"/>
        <v>0.53752326345230417</v>
      </c>
      <c r="AL342" s="1">
        <f t="shared" si="843"/>
        <v>0.60082024810002499</v>
      </c>
      <c r="AM342" s="1">
        <f t="shared" si="844"/>
        <v>0.66302392484747907</v>
      </c>
      <c r="AN342" s="1">
        <f t="shared" si="845"/>
        <v>0.72290366227489777</v>
      </c>
      <c r="AO342" s="1">
        <f t="shared" si="846"/>
        <v>0.77937268096110524</v>
      </c>
      <c r="AP342" s="1">
        <f t="shared" si="847"/>
        <v>0.83154538697510416</v>
      </c>
      <c r="AQ342" s="1">
        <f t="shared" si="848"/>
        <v>0.87877517290632456</v>
      </c>
      <c r="AR342" s="1">
        <f t="shared" si="849"/>
        <v>0.92067046703855093</v>
      </c>
      <c r="AS342" s="1">
        <f t="shared" si="850"/>
        <v>0.95708952590844087</v>
      </c>
      <c r="AT342" s="1">
        <f t="shared" si="851"/>
        <v>0.98811684968753921</v>
      </c>
      <c r="AU342" s="1">
        <f t="shared" si="852"/>
        <v>1.0140258276488279</v>
      </c>
      <c r="AV342" s="1">
        <f t="shared" si="853"/>
        <v>1.0352331160760111</v>
      </c>
      <c r="AW342" s="1">
        <f t="shared" si="854"/>
        <v>1.0522503000788792</v>
      </c>
      <c r="AX342" s="1">
        <f t="shared" si="855"/>
        <v>1.0656377222763229</v>
      </c>
      <c r="AY342" s="1">
        <f t="shared" si="856"/>
        <v>1.0759641987940325</v>
      </c>
      <c r="AZ342" s="1">
        <f t="shared" si="857"/>
        <v>1.0837749480497587</v>
      </c>
      <c r="BA342" s="1">
        <f t="shared" si="858"/>
        <v>1.0895686760366086</v>
      </c>
      <c r="BB342" s="1">
        <f t="shared" si="859"/>
        <v>1.0937835833264922</v>
      </c>
      <c r="BC342" s="1">
        <f t="shared" si="860"/>
        <v>1.0967911979162484</v>
      </c>
      <c r="BD342" s="1">
        <f t="shared" si="861"/>
        <v>1.098896431298231</v>
      </c>
      <c r="BE342" s="1">
        <f t="shared" si="862"/>
        <v>1.1003420760891214</v>
      </c>
      <c r="BF342" s="1">
        <f t="shared" si="863"/>
        <v>1.1013160435718956</v>
      </c>
      <c r="BG342" s="1">
        <f t="shared" si="864"/>
        <v>1.1019598913020816</v>
      </c>
      <c r="BH342" s="1">
        <f t="shared" si="865"/>
        <v>1.1023775283679313</v>
      </c>
      <c r="BI342" s="1">
        <f t="shared" si="866"/>
        <v>1.1026433375411895</v>
      </c>
      <c r="BJ342" s="1">
        <f t="shared" si="867"/>
        <v>1.1028092692721458</v>
      </c>
      <c r="BK342" s="1">
        <f t="shared" si="868"/>
        <v>1.1029107140790639</v>
      </c>
      <c r="BL342" s="1">
        <f t="shared" si="869"/>
        <v>1.1029711377136453</v>
      </c>
      <c r="BM342" s="1">
        <f t="shared" si="870"/>
        <v>1.1030055710601832</v>
      </c>
      <c r="BN342" s="1">
        <f t="shared" si="871"/>
        <v>1.1030230950689106</v>
      </c>
      <c r="BO342" s="1">
        <f t="shared" si="872"/>
        <v>1.1030284639571508</v>
      </c>
      <c r="BP342" s="1">
        <f t="shared" si="873"/>
        <v>1.1030229808620673</v>
      </c>
      <c r="BQ342" s="1">
        <f t="shared" si="874"/>
        <v>1.1030046905531805</v>
      </c>
      <c r="BR342" s="1">
        <f t="shared" si="875"/>
        <v>1.1029678930460201</v>
      </c>
      <c r="BS342" s="1">
        <f t="shared" si="876"/>
        <v>1.1029019181065252</v>
      </c>
      <c r="BT342" s="1">
        <f t="shared" si="877"/>
        <v>1.102789042062005</v>
      </c>
      <c r="BU342" s="1">
        <f t="shared" si="878"/>
        <v>1.102601385233321</v>
      </c>
      <c r="BV342" s="1">
        <f t="shared" si="879"/>
        <v>1.1022966138182062</v>
      </c>
      <c r="BW342" s="1">
        <f t="shared" si="880"/>
        <v>1.1018123003578069</v>
      </c>
      <c r="BX342" s="1">
        <f t="shared" si="881"/>
        <v>1.101058889690026</v>
      </c>
      <c r="BY342" s="1">
        <f t="shared" si="882"/>
        <v>1.0999113882319422</v>
      </c>
      <c r="BZ342" s="1">
        <f t="shared" si="883"/>
        <v>1.0982001517691946</v>
      </c>
      <c r="CA342" s="1">
        <f t="shared" si="884"/>
        <v>1.0957014845631752</v>
      </c>
      <c r="CB342" s="1">
        <f t="shared" si="885"/>
        <v>1.0921291532490298</v>
      </c>
      <c r="CC342" s="1">
        <f t="shared" si="886"/>
        <v>1.0871283095971833</v>
      </c>
      <c r="CD342" s="1">
        <f t="shared" si="887"/>
        <v>1.0802736279621732</v>
      </c>
      <c r="CE342" s="1">
        <f t="shared" si="888"/>
        <v>1.0710735989426841</v>
      </c>
      <c r="CF342" s="1">
        <f t="shared" si="889"/>
        <v>1.0589827804342038</v>
      </c>
      <c r="CG342" s="1">
        <f t="shared" si="890"/>
        <v>1.0434233111487141</v>
      </c>
      <c r="CH342" s="1">
        <f t="shared" si="891"/>
        <v>1.0238161072019449</v>
      </c>
      <c r="CI342" s="1">
        <f t="shared" si="892"/>
        <v>0.99962092843953643</v>
      </c>
      <c r="CJ342" s="1">
        <f t="shared" si="893"/>
        <v>0.97038304239173023</v>
      </c>
      <c r="CK342" s="1">
        <f t="shared" si="894"/>
        <v>0.93578273710757498</v>
      </c>
      <c r="CL342" s="1">
        <f t="shared" si="895"/>
        <v>0.89568270399236316</v>
      </c>
      <c r="CM342" s="1">
        <f t="shared" si="896"/>
        <v>0.85016760416002723</v>
      </c>
      <c r="CN342" s="1">
        <f t="shared" si="897"/>
        <v>0.79957017522607843</v>
      </c>
      <c r="CO342" s="1">
        <f t="shared" si="898"/>
        <v>0.74447915126773567</v>
      </c>
      <c r="CP342" s="1">
        <f t="shared" si="899"/>
        <v>0.68572602650283276</v>
      </c>
      <c r="CQ342" s="1">
        <f t="shared" si="900"/>
        <v>0.62435009560524291</v>
      </c>
      <c r="CR342" s="1">
        <f t="shared" si="901"/>
        <v>0.5615439077616704</v>
      </c>
      <c r="CS342" s="1">
        <f t="shared" si="902"/>
        <v>0.49858384762505448</v>
      </c>
      <c r="CT342" s="1">
        <f t="shared" si="903"/>
        <v>0.43675257002146045</v>
      </c>
      <c r="CU342" s="1">
        <f t="shared" si="904"/>
        <v>0.37726111732601209</v>
      </c>
      <c r="CV342" s="1">
        <f t="shared" si="905"/>
        <v>0.32117854824879227</v>
      </c>
      <c r="CW342" s="1">
        <f t="shared" si="906"/>
        <v>0.26937581252314524</v>
      </c>
      <c r="CX342" s="1">
        <f t="shared" si="907"/>
        <v>0.22248862099912645</v>
      </c>
      <c r="CY342" s="1">
        <f t="shared" si="908"/>
        <v>0.18090153760447908</v>
      </c>
      <c r="CZ342" s="1">
        <f t="shared" si="909"/>
        <v>0.14475288464263592</v>
      </c>
      <c r="DA342" s="1">
        <f t="shared" si="910"/>
        <v>0.11395771853664435</v>
      </c>
      <c r="DB342" s="1">
        <f t="shared" si="911"/>
        <v>8.8244421271922086E-2</v>
      </c>
      <c r="DC342" s="1">
        <f t="shared" si="912"/>
        <v>6.7199543736961881E-2</v>
      </c>
      <c r="DD342" s="1">
        <f t="shared" si="913"/>
        <v>5.031545365539182E-2</v>
      </c>
      <c r="DE342" s="1">
        <f t="shared" si="914"/>
        <v>3.7035966098614211E-2</v>
      </c>
      <c r="DF342" s="1">
        <f t="shared" si="915"/>
        <v>2.6796255694625785E-2</v>
      </c>
      <c r="DG342" s="1">
        <f t="shared" si="916"/>
        <v>1.9054712480289889E-2</v>
      </c>
      <c r="DH342" s="1">
        <f t="shared" si="917"/>
        <v>1.3315765595691489E-2</v>
      </c>
      <c r="DI342" s="1">
        <f t="shared" si="918"/>
        <v>9.1438703416848646E-3</v>
      </c>
      <c r="DJ342" s="1">
        <f t="shared" si="919"/>
        <v>6.1697176018565211E-3</v>
      </c>
      <c r="DK342" s="1">
        <f t="shared" si="920"/>
        <v>4.0902394095534717E-3</v>
      </c>
      <c r="DL342" s="1">
        <f t="shared" si="921"/>
        <v>2.6641734436639798E-3</v>
      </c>
      <c r="DM342" s="1">
        <f t="shared" si="922"/>
        <v>1.7048782794751739E-3</v>
      </c>
      <c r="DN342" s="1">
        <f t="shared" si="923"/>
        <v>1.0718460048087341E-3</v>
      </c>
      <c r="DO342" s="1">
        <f t="shared" si="924"/>
        <v>6.6202496213226751E-4</v>
      </c>
      <c r="DP342" s="1">
        <f t="shared" si="925"/>
        <v>4.0171453747976432E-4</v>
      </c>
      <c r="DQ342" s="1">
        <f t="shared" si="926"/>
        <v>2.3947671692993832E-4</v>
      </c>
      <c r="DR342" s="1">
        <f t="shared" si="927"/>
        <v>1.4025415994195709E-4</v>
      </c>
      <c r="DS342" s="1">
        <f t="shared" si="928"/>
        <v>8.0701494939134556E-5</v>
      </c>
      <c r="DT342" s="1">
        <f t="shared" si="929"/>
        <v>4.5621516515263702E-5</v>
      </c>
      <c r="DU342" s="1">
        <f t="shared" si="930"/>
        <v>2.5339097951519294E-5</v>
      </c>
      <c r="DV342" s="1">
        <f t="shared" si="931"/>
        <v>1.3827978950382468E-5</v>
      </c>
      <c r="DW342" s="1">
        <f t="shared" si="932"/>
        <v>7.4145857251381755E-6</v>
      </c>
      <c r="DX342" s="1">
        <f t="shared" si="933"/>
        <v>3.9065346788691147E-6</v>
      </c>
      <c r="DY342" s="1">
        <f t="shared" si="934"/>
        <v>2.0225088203638755E-6</v>
      </c>
      <c r="DZ342" s="1">
        <f t="shared" si="935"/>
        <v>1.0289674867171165E-6</v>
      </c>
      <c r="EA342" s="1">
        <f t="shared" si="936"/>
        <v>5.1445215072542492E-7</v>
      </c>
      <c r="EB342" s="1">
        <f t="shared" si="937"/>
        <v>2.5277901231601262E-7</v>
      </c>
      <c r="EC342" s="1">
        <f t="shared" si="938"/>
        <v>1.2207062534915026E-7</v>
      </c>
      <c r="ED342" s="1">
        <f t="shared" si="939"/>
        <v>5.7939889065832958E-8</v>
      </c>
      <c r="EE342" s="1">
        <f t="shared" si="940"/>
        <v>2.7031077385646968E-8</v>
      </c>
      <c r="EF342" s="1">
        <f t="shared" si="941"/>
        <v>1.239628984312208E-8</v>
      </c>
      <c r="EG342" s="1">
        <f t="shared" si="942"/>
        <v>5.5883903736385816E-9</v>
      </c>
      <c r="EH342" s="1">
        <f t="shared" si="943"/>
        <v>2.4766966687809552E-9</v>
      </c>
      <c r="EI342" s="1">
        <f t="shared" si="944"/>
        <v>1.0791325157371223E-9</v>
      </c>
      <c r="EJ342" s="1">
        <f t="shared" si="945"/>
        <v>4.6229344777895903E-10</v>
      </c>
      <c r="EK342" s="1">
        <f t="shared" si="946"/>
        <v>1.947274123383796E-10</v>
      </c>
      <c r="EL342" s="1">
        <f t="shared" si="947"/>
        <v>8.0654472350470671E-11</v>
      </c>
      <c r="EM342" s="1">
        <f t="shared" si="948"/>
        <v>3.2850925256939797E-11</v>
      </c>
      <c r="EN342" s="1">
        <f t="shared" si="949"/>
        <v>1.3158623455796263E-11</v>
      </c>
      <c r="EO342" s="1">
        <f t="shared" si="950"/>
        <v>5.1837376580689321E-12</v>
      </c>
      <c r="EP342" s="1">
        <f t="shared" si="951"/>
        <v>2.0084976271252399E-12</v>
      </c>
      <c r="EQ342" s="1">
        <f t="shared" si="952"/>
        <v>7.6545815706542075E-13</v>
      </c>
      <c r="ER342" s="1">
        <f t="shared" si="953"/>
        <v>2.8695874788289398E-13</v>
      </c>
      <c r="ES342" s="1">
        <f t="shared" si="954"/>
        <v>1.0582575542954182E-13</v>
      </c>
      <c r="ET342" s="1">
        <f t="shared" si="955"/>
        <v>3.8393979365110472E-14</v>
      </c>
      <c r="EU342" s="1">
        <f t="shared" si="956"/>
        <v>1.3704417158227019E-14</v>
      </c>
      <c r="EV342" s="1">
        <f t="shared" si="957"/>
        <v>4.8129288328643864E-15</v>
      </c>
      <c r="EW342" s="1">
        <f t="shared" si="958"/>
        <v>1.6631649345182506E-15</v>
      </c>
      <c r="EX342" s="1">
        <f t="shared" si="959"/>
        <v>5.6554017359401526E-16</v>
      </c>
      <c r="EY342" s="1">
        <f t="shared" si="960"/>
        <v>1.8924164819927995E-16</v>
      </c>
      <c r="EZ342" s="1">
        <f t="shared" si="961"/>
        <v>6.2314575618754734E-17</v>
      </c>
      <c r="FA342" s="1">
        <f t="shared" si="962"/>
        <v>2.0175269926057001E-17</v>
      </c>
      <c r="FB342" s="1">
        <f t="shared" si="963"/>
        <v>6.3499356705818285E-18</v>
      </c>
      <c r="FC342" s="1">
        <f t="shared" si="964"/>
        <v>1.6514675437396427E-18</v>
      </c>
      <c r="FD342" s="75">
        <f t="shared" si="815"/>
        <v>-1.6514675437396427E-18</v>
      </c>
    </row>
    <row r="343" spans="7:160" x14ac:dyDescent="0.35">
      <c r="G343" t="str">
        <f t="shared" si="811"/>
        <v>Refd, t=1.64</v>
      </c>
      <c r="H343" s="76">
        <f t="shared" si="812"/>
        <v>1.639999999999987</v>
      </c>
      <c r="I343" s="1">
        <f t="shared" si="813"/>
        <v>0</v>
      </c>
      <c r="J343" s="22">
        <f t="shared" si="814"/>
        <v>6.395085932968496E-6</v>
      </c>
      <c r="K343" s="1">
        <f t="shared" si="816"/>
        <v>3.2984079593665861E-5</v>
      </c>
      <c r="L343" s="1">
        <f t="shared" si="817"/>
        <v>8.3502872689146616E-5</v>
      </c>
      <c r="M343" s="1">
        <f t="shared" si="818"/>
        <v>1.7422431318354979E-4</v>
      </c>
      <c r="N343" s="1">
        <f t="shared" si="819"/>
        <v>3.3063319184336085E-4</v>
      </c>
      <c r="O343" s="1">
        <f t="shared" si="820"/>
        <v>5.916371431245271E-4</v>
      </c>
      <c r="P343" s="1">
        <f t="shared" si="821"/>
        <v>1.0151165485819903E-3</v>
      </c>
      <c r="Q343" s="1">
        <f t="shared" si="822"/>
        <v>1.6849212751067924E-3</v>
      </c>
      <c r="R343" s="1">
        <f t="shared" si="823"/>
        <v>2.7192529818543883E-3</v>
      </c>
      <c r="S343" s="1">
        <f t="shared" si="824"/>
        <v>4.2801116424370476E-3</v>
      </c>
      <c r="T343" s="1">
        <f t="shared" si="825"/>
        <v>6.5831361735778967E-3</v>
      </c>
      <c r="U343" s="1">
        <f t="shared" si="826"/>
        <v>9.9067562811581064E-3</v>
      </c>
      <c r="V343" s="1">
        <f t="shared" si="827"/>
        <v>1.4599148478546905E-2</v>
      </c>
      <c r="W343" s="1">
        <f t="shared" si="828"/>
        <v>2.108113507556526E-2</v>
      </c>
      <c r="X343" s="1">
        <f t="shared" si="829"/>
        <v>2.984298392186421E-2</v>
      </c>
      <c r="Y343" s="1">
        <f t="shared" si="830"/>
        <v>4.1433167574745668E-2</v>
      </c>
      <c r="Z343" s="1">
        <f t="shared" si="831"/>
        <v>5.6437613160752784E-2</v>
      </c>
      <c r="AA343" s="1">
        <f t="shared" si="832"/>
        <v>7.5448860199965107E-2</v>
      </c>
      <c r="AB343" s="1">
        <f t="shared" si="833"/>
        <v>9.9025809565316925E-2</v>
      </c>
      <c r="AC343" s="1">
        <f t="shared" si="834"/>
        <v>0.1276462674377925</v>
      </c>
      <c r="AD343" s="1">
        <f t="shared" si="835"/>
        <v>0.16165604908176714</v>
      </c>
      <c r="AE343" s="1">
        <f t="shared" si="836"/>
        <v>0.20121973031331936</v>
      </c>
      <c r="AF343" s="1">
        <f t="shared" si="837"/>
        <v>0.24627892608597976</v>
      </c>
      <c r="AG343" s="1">
        <f t="shared" si="838"/>
        <v>0.29652398974410576</v>
      </c>
      <c r="AH343" s="1">
        <f t="shared" si="839"/>
        <v>0.35138412885975939</v>
      </c>
      <c r="AI343" s="1">
        <f t="shared" si="840"/>
        <v>0.41003914944280828</v>
      </c>
      <c r="AJ343" s="1">
        <f t="shared" si="841"/>
        <v>0.47145357148475642</v>
      </c>
      <c r="AK343" s="1">
        <f t="shared" si="842"/>
        <v>0.53443106079100289</v>
      </c>
      <c r="AL343" s="1">
        <f t="shared" si="843"/>
        <v>0.59768444302995016</v>
      </c>
      <c r="AM343" s="1">
        <f t="shared" si="844"/>
        <v>0.65991445926635905</v>
      </c>
      <c r="AN343" s="1">
        <f t="shared" si="845"/>
        <v>0.71988925294618888</v>
      </c>
      <c r="AO343" s="1">
        <f t="shared" si="846"/>
        <v>0.77651654593636887</v>
      </c>
      <c r="AP343" s="1">
        <f t="shared" si="847"/>
        <v>0.82890155865544457</v>
      </c>
      <c r="AQ343" s="1">
        <f t="shared" si="848"/>
        <v>0.87638574715280737</v>
      </c>
      <c r="AR343" s="1">
        <f t="shared" si="849"/>
        <v>0.91856400482675349</v>
      </c>
      <c r="AS343" s="1">
        <f t="shared" si="850"/>
        <v>0.9552806700869545</v>
      </c>
      <c r="AT343" s="1">
        <f t="shared" si="851"/>
        <v>0.98660707040090134</v>
      </c>
      <c r="AU343" s="1">
        <f t="shared" si="852"/>
        <v>1.0128050886144599</v>
      </c>
      <c r="AV343" s="1">
        <f t="shared" si="853"/>
        <v>1.0342821755544389</v>
      </c>
      <c r="AW343" s="1">
        <f t="shared" si="854"/>
        <v>1.0515433310980611</v>
      </c>
      <c r="AX343" s="1">
        <f t="shared" si="855"/>
        <v>1.0651449533409412</v>
      </c>
      <c r="AY343" s="1">
        <f t="shared" si="856"/>
        <v>1.0756543286504041</v>
      </c>
      <c r="AZ343" s="1">
        <f t="shared" si="857"/>
        <v>1.0836171617812125</v>
      </c>
      <c r="BA343" s="1">
        <f t="shared" si="858"/>
        <v>1.0895341698589887</v>
      </c>
      <c r="BB343" s="1">
        <f t="shared" si="859"/>
        <v>1.0938465791156846</v>
      </c>
      <c r="BC343" s="1">
        <f t="shared" si="860"/>
        <v>1.0969294868486656</v>
      </c>
      <c r="BD343" s="1">
        <f t="shared" si="861"/>
        <v>1.0990915247012583</v>
      </c>
      <c r="BE343" s="1">
        <f t="shared" si="862"/>
        <v>1.1005790605207406</v>
      </c>
      <c r="BF343" s="1">
        <f t="shared" si="863"/>
        <v>1.101583239195064</v>
      </c>
      <c r="BG343" s="1">
        <f t="shared" si="864"/>
        <v>1.1022484024312551</v>
      </c>
      <c r="BH343" s="1">
        <f t="shared" si="865"/>
        <v>1.1026807577260305</v>
      </c>
      <c r="BI343" s="1">
        <f t="shared" si="866"/>
        <v>1.102956515827618</v>
      </c>
      <c r="BJ343" s="1">
        <f t="shared" si="867"/>
        <v>1.1031290325565843</v>
      </c>
      <c r="BK343" s="1">
        <f t="shared" si="868"/>
        <v>1.1032347454639109</v>
      </c>
      <c r="BL343" s="1">
        <f t="shared" si="869"/>
        <v>1.1032978776290314</v>
      </c>
      <c r="BM343" s="1">
        <f t="shared" si="870"/>
        <v>1.1033339925406007</v>
      </c>
      <c r="BN343" s="1">
        <f t="shared" si="871"/>
        <v>1.103352535906551</v>
      </c>
      <c r="BO343" s="1">
        <f t="shared" si="872"/>
        <v>1.1033585059649447</v>
      </c>
      <c r="BP343" s="1">
        <f t="shared" si="873"/>
        <v>1.1033533668091797</v>
      </c>
      <c r="BQ343" s="1">
        <f t="shared" si="874"/>
        <v>1.1033352709721678</v>
      </c>
      <c r="BR343" s="1">
        <f t="shared" si="875"/>
        <v>1.1032985975444858</v>
      </c>
      <c r="BS343" s="1">
        <f t="shared" si="876"/>
        <v>1.103232748705165</v>
      </c>
      <c r="BT343" s="1">
        <f t="shared" si="877"/>
        <v>1.1031200891938415</v>
      </c>
      <c r="BU343" s="1">
        <f t="shared" si="878"/>
        <v>1.1029328701666741</v>
      </c>
      <c r="BV343" s="1">
        <f t="shared" si="879"/>
        <v>1.1026289641231704</v>
      </c>
      <c r="BW343" s="1">
        <f t="shared" si="880"/>
        <v>1.1021462671733193</v>
      </c>
      <c r="BX343" s="1">
        <f t="shared" si="881"/>
        <v>1.1013957163022199</v>
      </c>
      <c r="BY343" s="1">
        <f t="shared" si="882"/>
        <v>1.10025303798409</v>
      </c>
      <c r="BZ343" s="1">
        <f t="shared" si="883"/>
        <v>1.0985495986478244</v>
      </c>
      <c r="CA343" s="1">
        <f t="shared" si="884"/>
        <v>1.0960630611511182</v>
      </c>
      <c r="CB343" s="1">
        <f t="shared" si="885"/>
        <v>1.0925089377932775</v>
      </c>
      <c r="CC343" s="1">
        <f t="shared" si="886"/>
        <v>1.087534517263465</v>
      </c>
      <c r="CD343" s="1">
        <f t="shared" si="887"/>
        <v>1.0807169527000171</v>
      </c>
      <c r="CE343" s="1">
        <f t="shared" si="888"/>
        <v>1.0715674348858792</v>
      </c>
      <c r="CF343" s="1">
        <f t="shared" si="889"/>
        <v>1.0595432397250868</v>
      </c>
      <c r="CG343" s="1">
        <f t="shared" si="890"/>
        <v>1.0440689534116692</v>
      </c>
      <c r="CH343" s="1">
        <f t="shared" si="891"/>
        <v>1.0245673090904306</v>
      </c>
      <c r="CI343" s="1">
        <f t="shared" si="892"/>
        <v>1.0004988524980778</v>
      </c>
      <c r="CJ343" s="1">
        <f t="shared" si="893"/>
        <v>0.97140821262112209</v>
      </c>
      <c r="CK343" s="1">
        <f t="shared" si="894"/>
        <v>0.93697328983920392</v>
      </c>
      <c r="CL343" s="1">
        <f t="shared" si="895"/>
        <v>0.89705244859427202</v>
      </c>
      <c r="CM343" s="1">
        <f t="shared" si="896"/>
        <v>0.85172408713728431</v>
      </c>
      <c r="CN343" s="1">
        <f t="shared" si="897"/>
        <v>0.80131298063929457</v>
      </c>
      <c r="CO343" s="1">
        <f t="shared" si="898"/>
        <v>0.74639867878996946</v>
      </c>
      <c r="CP343" s="1">
        <f t="shared" si="899"/>
        <v>0.68780295899906152</v>
      </c>
      <c r="CQ343" s="1">
        <f t="shared" si="900"/>
        <v>0.62655570069835442</v>
      </c>
      <c r="CR343" s="1">
        <f t="shared" si="901"/>
        <v>0.56384121998199632</v>
      </c>
      <c r="CS343" s="1">
        <f t="shared" si="902"/>
        <v>0.50092966386503979</v>
      </c>
      <c r="CT343" s="1">
        <f t="shared" si="903"/>
        <v>0.43910007993623812</v>
      </c>
      <c r="CU343" s="1">
        <f t="shared" si="904"/>
        <v>0.37956290142782151</v>
      </c>
      <c r="CV343" s="1">
        <f t="shared" si="905"/>
        <v>0.32338962560028117</v>
      </c>
      <c r="CW343" s="1">
        <f t="shared" si="906"/>
        <v>0.27145641603483583</v>
      </c>
      <c r="CX343" s="1">
        <f t="shared" si="907"/>
        <v>0.22440642142694908</v>
      </c>
      <c r="CY343" s="1">
        <f t="shared" si="908"/>
        <v>0.18263311877096214</v>
      </c>
      <c r="CZ343" s="1">
        <f t="shared" si="909"/>
        <v>0.14628437690475951</v>
      </c>
      <c r="DA343" s="1">
        <f t="shared" si="910"/>
        <v>0.11528460666300594</v>
      </c>
      <c r="DB343" s="1">
        <f t="shared" si="911"/>
        <v>8.9370638971929428E-2</v>
      </c>
      <c r="DC343" s="1">
        <f t="shared" si="912"/>
        <v>6.8136036532517333E-2</v>
      </c>
      <c r="DD343" s="1">
        <f t="shared" si="913"/>
        <v>5.1078427308205034E-2</v>
      </c>
      <c r="DE343" s="1">
        <f t="shared" si="914"/>
        <v>3.7645038953211932E-2</v>
      </c>
      <c r="DF343" s="1">
        <f t="shared" si="915"/>
        <v>2.7272705519299091E-2</v>
      </c>
      <c r="DG343" s="1">
        <f t="shared" si="916"/>
        <v>1.9419961036349461E-2</v>
      </c>
      <c r="DH343" s="1">
        <f t="shared" si="917"/>
        <v>1.3590188050966932E-2</v>
      </c>
      <c r="DI343" s="1">
        <f t="shared" si="918"/>
        <v>9.3459617793209566E-3</v>
      </c>
      <c r="DJ343" s="1">
        <f t="shared" si="919"/>
        <v>6.3156028446329487E-3</v>
      </c>
      <c r="DK343" s="1">
        <f t="shared" si="920"/>
        <v>4.1934795538487819E-3</v>
      </c>
      <c r="DL343" s="1">
        <f t="shared" si="921"/>
        <v>2.7358040574926097E-3</v>
      </c>
      <c r="DM343" s="1">
        <f t="shared" si="922"/>
        <v>1.7536087870516366E-3</v>
      </c>
      <c r="DN343" s="1">
        <f t="shared" si="923"/>
        <v>1.1043543597923054E-3</v>
      </c>
      <c r="DO343" s="1">
        <f t="shared" si="924"/>
        <v>6.8329266702816681E-4</v>
      </c>
      <c r="DP343" s="1">
        <f t="shared" si="925"/>
        <v>4.1536092580637138E-4</v>
      </c>
      <c r="DQ343" s="1">
        <f t="shared" si="926"/>
        <v>2.4806539368654642E-4</v>
      </c>
      <c r="DR343" s="1">
        <f t="shared" si="927"/>
        <v>1.4555672757928057E-4</v>
      </c>
      <c r="DS343" s="1">
        <f t="shared" si="928"/>
        <v>8.3913214313887201E-5</v>
      </c>
      <c r="DT343" s="1">
        <f t="shared" si="929"/>
        <v>4.7530140317384069E-5</v>
      </c>
      <c r="DU343" s="1">
        <f t="shared" si="930"/>
        <v>2.6452044582015424E-5</v>
      </c>
      <c r="DV343" s="1">
        <f t="shared" si="931"/>
        <v>1.44648322512076E-5</v>
      </c>
      <c r="DW343" s="1">
        <f t="shared" si="932"/>
        <v>7.7722332486971337E-6</v>
      </c>
      <c r="DX343" s="1">
        <f t="shared" si="933"/>
        <v>4.1036685963438287E-6</v>
      </c>
      <c r="DY343" s="1">
        <f t="shared" si="934"/>
        <v>2.1291677451832629E-6</v>
      </c>
      <c r="DZ343" s="1">
        <f t="shared" si="935"/>
        <v>1.0856177595107998E-6</v>
      </c>
      <c r="EA343" s="1">
        <f t="shared" si="936"/>
        <v>5.4399244462811666E-7</v>
      </c>
      <c r="EB343" s="1">
        <f t="shared" si="937"/>
        <v>2.6790328372396886E-7</v>
      </c>
      <c r="EC343" s="1">
        <f t="shared" si="938"/>
        <v>1.2967423085453566E-7</v>
      </c>
      <c r="ED343" s="1">
        <f t="shared" si="939"/>
        <v>6.1693839525835123E-8</v>
      </c>
      <c r="EE343" s="1">
        <f t="shared" si="940"/>
        <v>2.8851278912999669E-8</v>
      </c>
      <c r="EF343" s="1">
        <f t="shared" si="941"/>
        <v>1.3263152416831198E-8</v>
      </c>
      <c r="EG343" s="1">
        <f t="shared" si="942"/>
        <v>5.9939161431240499E-9</v>
      </c>
      <c r="EH343" s="1">
        <f t="shared" si="943"/>
        <v>2.6630603921690723E-9</v>
      </c>
      <c r="EI343" s="1">
        <f t="shared" si="944"/>
        <v>1.1632751307421743E-9</v>
      </c>
      <c r="EJ343" s="1">
        <f t="shared" si="945"/>
        <v>4.9962009709507012E-10</v>
      </c>
      <c r="EK343" s="1">
        <f t="shared" si="946"/>
        <v>2.109981306529814E-10</v>
      </c>
      <c r="EL343" s="1">
        <f t="shared" si="947"/>
        <v>8.7624189759892699E-11</v>
      </c>
      <c r="EM343" s="1">
        <f t="shared" si="948"/>
        <v>3.5785059594029169E-11</v>
      </c>
      <c r="EN343" s="1">
        <f t="shared" si="949"/>
        <v>1.4372673247465459E-11</v>
      </c>
      <c r="EO343" s="1">
        <f t="shared" si="950"/>
        <v>5.6775018815339448E-12</v>
      </c>
      <c r="EP343" s="1">
        <f t="shared" si="951"/>
        <v>2.2059052485732123E-12</v>
      </c>
      <c r="EQ343" s="1">
        <f t="shared" si="952"/>
        <v>8.4304776688018655E-13</v>
      </c>
      <c r="ER343" s="1">
        <f t="shared" si="953"/>
        <v>3.1694156023193847E-13</v>
      </c>
      <c r="ES343" s="1">
        <f t="shared" si="954"/>
        <v>1.1721785333281239E-13</v>
      </c>
      <c r="ET343" s="1">
        <f t="shared" si="955"/>
        <v>4.2650263277634632E-14</v>
      </c>
      <c r="EU343" s="1">
        <f t="shared" si="956"/>
        <v>1.5268232967857724E-14</v>
      </c>
      <c r="EV343" s="1">
        <f t="shared" si="957"/>
        <v>5.3779970954370794E-15</v>
      </c>
      <c r="EW343" s="1">
        <f t="shared" si="958"/>
        <v>1.863985544314981E-15</v>
      </c>
      <c r="EX343" s="1">
        <f t="shared" si="959"/>
        <v>6.3574044531472362E-16</v>
      </c>
      <c r="EY343" s="1">
        <f t="shared" si="960"/>
        <v>2.1338070904128536E-16</v>
      </c>
      <c r="EZ343" s="1">
        <f t="shared" si="961"/>
        <v>7.0479408110625755E-17</v>
      </c>
      <c r="FA343" s="1">
        <f t="shared" si="962"/>
        <v>2.2889285309462278E-17</v>
      </c>
      <c r="FB343" s="1">
        <f t="shared" si="963"/>
        <v>7.2257708299366904E-18</v>
      </c>
      <c r="FC343" s="1">
        <f t="shared" si="964"/>
        <v>1.8837737530528609E-18</v>
      </c>
      <c r="FD343" s="75">
        <f t="shared" si="815"/>
        <v>-1.8837737530528609E-18</v>
      </c>
    </row>
    <row r="344" spans="7:160" x14ac:dyDescent="0.35">
      <c r="G344" t="str">
        <f t="shared" si="811"/>
        <v>Refd, t=1.64</v>
      </c>
      <c r="H344" s="76">
        <f t="shared" si="812"/>
        <v>1.6449999999999869</v>
      </c>
      <c r="I344" s="1">
        <f t="shared" si="813"/>
        <v>0</v>
      </c>
      <c r="J344" s="22">
        <f t="shared" si="814"/>
        <v>6.3235235855792901E-6</v>
      </c>
      <c r="K344" s="1">
        <f t="shared" si="816"/>
        <v>3.261426915661904E-5</v>
      </c>
      <c r="L344" s="1">
        <f t="shared" si="817"/>
        <v>8.2562908621321751E-5</v>
      </c>
      <c r="M344" s="1">
        <f t="shared" si="818"/>
        <v>1.7225233593152944E-4</v>
      </c>
      <c r="N344" s="1">
        <f t="shared" si="819"/>
        <v>3.2686720100304965E-4</v>
      </c>
      <c r="O344" s="1">
        <f t="shared" si="820"/>
        <v>5.8485505432778198E-4</v>
      </c>
      <c r="P344" s="1">
        <f t="shared" si="821"/>
        <v>1.0034130117002468E-3</v>
      </c>
      <c r="Q344" s="1">
        <f t="shared" si="822"/>
        <v>1.665409309919924E-3</v>
      </c>
      <c r="R344" s="1">
        <f t="shared" si="823"/>
        <v>2.6876835602757257E-3</v>
      </c>
      <c r="S344" s="1">
        <f t="shared" si="824"/>
        <v>4.2304141458112269E-3</v>
      </c>
      <c r="T344" s="1">
        <f t="shared" si="825"/>
        <v>6.5068979313577064E-3</v>
      </c>
      <c r="U344" s="1">
        <f t="shared" si="826"/>
        <v>9.7926799852108767E-3</v>
      </c>
      <c r="V344" s="1">
        <f t="shared" si="827"/>
        <v>1.4432550591048105E-2</v>
      </c>
      <c r="W344" s="1">
        <f t="shared" si="828"/>
        <v>2.0843573089172274E-2</v>
      </c>
      <c r="X344" s="1">
        <f t="shared" si="829"/>
        <v>2.9512120422388169E-2</v>
      </c>
      <c r="Y344" s="1">
        <f t="shared" si="830"/>
        <v>4.0982988185126884E-2</v>
      </c>
      <c r="Z344" s="1">
        <f t="shared" si="831"/>
        <v>5.5839107131557243E-2</v>
      </c>
      <c r="AA344" s="1">
        <f t="shared" si="832"/>
        <v>7.4671241595215765E-2</v>
      </c>
      <c r="AB344" s="1">
        <f t="shared" si="833"/>
        <v>9.8038301839844591E-2</v>
      </c>
      <c r="AC344" s="1">
        <f t="shared" si="834"/>
        <v>0.12642039768411872</v>
      </c>
      <c r="AD344" s="1">
        <f t="shared" si="835"/>
        <v>0.16016830891804337</v>
      </c>
      <c r="AE344" s="1">
        <f t="shared" si="836"/>
        <v>0.19945437202750479</v>
      </c>
      <c r="AF344" s="1">
        <f t="shared" si="837"/>
        <v>0.24423059222738952</v>
      </c>
      <c r="AG344" s="1">
        <f t="shared" si="838"/>
        <v>0.29419983886485473</v>
      </c>
      <c r="AH344" s="1">
        <f t="shared" si="839"/>
        <v>0.34880513265285062</v>
      </c>
      <c r="AI344" s="1">
        <f t="shared" si="840"/>
        <v>0.40724030259875321</v>
      </c>
      <c r="AJ344" s="1">
        <f t="shared" si="841"/>
        <v>0.46848287067455374</v>
      </c>
      <c r="AK344" s="1">
        <f t="shared" si="842"/>
        <v>0.5313472584345944</v>
      </c>
      <c r="AL344" s="1">
        <f t="shared" si="843"/>
        <v>0.59455374190442745</v>
      </c>
      <c r="AM344" s="1">
        <f t="shared" si="844"/>
        <v>0.65680645864431308</v>
      </c>
      <c r="AN344" s="1">
        <f t="shared" si="845"/>
        <v>0.71687256055076409</v>
      </c>
      <c r="AO344" s="1">
        <f t="shared" si="846"/>
        <v>0.7736545142806398</v>
      </c>
      <c r="AP344" s="1">
        <f t="shared" si="847"/>
        <v>0.8262485819429245</v>
      </c>
      <c r="AQ344" s="1">
        <f t="shared" si="848"/>
        <v>0.87398447087313968</v>
      </c>
      <c r="AR344" s="1">
        <f t="shared" si="849"/>
        <v>0.91644367055383069</v>
      </c>
      <c r="AS344" s="1">
        <f t="shared" si="850"/>
        <v>0.9534566661793672</v>
      </c>
      <c r="AT344" s="1">
        <f t="shared" si="851"/>
        <v>0.98508161096094582</v>
      </c>
      <c r="AU344" s="1">
        <f t="shared" si="852"/>
        <v>1.011568820881195</v>
      </c>
      <c r="AV344" s="1">
        <f t="shared" si="853"/>
        <v>1.0333164355763769</v>
      </c>
      <c r="AW344" s="1">
        <f t="shared" si="854"/>
        <v>1.0508227355931234</v>
      </c>
      <c r="AX344" s="1">
        <f t="shared" si="855"/>
        <v>1.0646400295373104</v>
      </c>
      <c r="AY344" s="1">
        <f t="shared" si="856"/>
        <v>1.0753339338283761</v>
      </c>
      <c r="AZ344" s="1">
        <f t="shared" si="857"/>
        <v>1.0834505162400725</v>
      </c>
      <c r="BA344" s="1">
        <f t="shared" si="858"/>
        <v>1.0894924062874214</v>
      </c>
      <c r="BB344" s="1">
        <f t="shared" si="859"/>
        <v>1.0939037849861237</v>
      </c>
      <c r="BC344" s="1">
        <f t="shared" si="860"/>
        <v>1.0970632754251024</v>
      </c>
      <c r="BD344" s="1">
        <f t="shared" si="861"/>
        <v>1.0992832099745677</v>
      </c>
      <c r="BE344" s="1">
        <f t="shared" si="862"/>
        <v>1.1008135314464524</v>
      </c>
      <c r="BF344" s="1">
        <f t="shared" si="863"/>
        <v>1.1018486317106975</v>
      </c>
      <c r="BG344" s="1">
        <f t="shared" si="864"/>
        <v>1.102535658375239</v>
      </c>
      <c r="BH344" s="1">
        <f t="shared" si="865"/>
        <v>1.1029831429901904</v>
      </c>
      <c r="BI344" s="1">
        <f t="shared" si="866"/>
        <v>1.1032691504076031</v>
      </c>
      <c r="BJ344" s="1">
        <f t="shared" si="867"/>
        <v>1.1034484661196304</v>
      </c>
      <c r="BK344" s="1">
        <f t="shared" si="868"/>
        <v>1.1035585958641509</v>
      </c>
      <c r="BL344" s="1">
        <f t="shared" si="869"/>
        <v>1.1036245375182934</v>
      </c>
      <c r="BM344" s="1">
        <f t="shared" si="870"/>
        <v>1.1036624009786822</v>
      </c>
      <c r="BN344" s="1">
        <f t="shared" si="871"/>
        <v>1.1036820072082614</v>
      </c>
      <c r="BO344" s="1">
        <f t="shared" si="872"/>
        <v>1.1036886061858666</v>
      </c>
      <c r="BP344" s="1">
        <f t="shared" si="873"/>
        <v>1.1036838284756934</v>
      </c>
      <c r="BQ344" s="1">
        <f t="shared" si="874"/>
        <v>1.1036659382151397</v>
      </c>
      <c r="BR344" s="1">
        <f t="shared" si="875"/>
        <v>1.1036293961810992</v>
      </c>
      <c r="BS344" s="1">
        <f t="shared" si="876"/>
        <v>1.1035636786762006</v>
      </c>
      <c r="BT344" s="1">
        <f t="shared" si="877"/>
        <v>1.1034512398622247</v>
      </c>
      <c r="BU344" s="1">
        <f t="shared" si="878"/>
        <v>1.1032644621007128</v>
      </c>
      <c r="BV344" s="1">
        <f t="shared" si="879"/>
        <v>1.1029614238364216</v>
      </c>
      <c r="BW344" s="1">
        <f t="shared" si="880"/>
        <v>1.102480343425515</v>
      </c>
      <c r="BX344" s="1">
        <f t="shared" si="881"/>
        <v>1.1017326473263038</v>
      </c>
      <c r="BY344" s="1">
        <f t="shared" si="882"/>
        <v>1.1005947775453391</v>
      </c>
      <c r="BZ344" s="1">
        <f t="shared" si="883"/>
        <v>1.0988991042352521</v>
      </c>
      <c r="CA344" s="1">
        <f t="shared" si="884"/>
        <v>1.0964246390678609</v>
      </c>
      <c r="CB344" s="1">
        <f t="shared" si="885"/>
        <v>1.0928886271435874</v>
      </c>
      <c r="CC344" s="1">
        <f t="shared" si="886"/>
        <v>1.087940478372823</v>
      </c>
      <c r="CD344" s="1">
        <f t="shared" si="887"/>
        <v>1.0811598070797495</v>
      </c>
      <c r="CE344" s="1">
        <f t="shared" si="888"/>
        <v>1.0720604865315109</v>
      </c>
      <c r="CF344" s="1">
        <f t="shared" si="889"/>
        <v>1.0601024955617098</v>
      </c>
      <c r="CG344" s="1">
        <f t="shared" si="890"/>
        <v>1.0447128589098185</v>
      </c>
      <c r="CH344" s="1">
        <f t="shared" si="891"/>
        <v>1.0253161279099725</v>
      </c>
      <c r="CI344" s="1">
        <f t="shared" si="892"/>
        <v>1.0013736492249361</v>
      </c>
      <c r="CJ344" s="1">
        <f t="shared" si="893"/>
        <v>0.97242944501075157</v>
      </c>
      <c r="CK344" s="1">
        <f t="shared" si="894"/>
        <v>0.93815907734001525</v>
      </c>
      <c r="CL344" s="1">
        <f t="shared" si="895"/>
        <v>0.89841664910630192</v>
      </c>
      <c r="CM344" s="1">
        <f t="shared" si="896"/>
        <v>0.85327437259716699</v>
      </c>
      <c r="CN344" s="1">
        <f t="shared" si="897"/>
        <v>0.80304914148784967</v>
      </c>
      <c r="CO344" s="1">
        <f t="shared" si="898"/>
        <v>0.74831139648009726</v>
      </c>
      <c r="CP344" s="1">
        <f t="shared" si="899"/>
        <v>0.68987325753602624</v>
      </c>
      <c r="CQ344" s="1">
        <f t="shared" si="900"/>
        <v>0.62875522244124871</v>
      </c>
      <c r="CR344" s="1">
        <f t="shared" si="901"/>
        <v>0.56613337481237513</v>
      </c>
      <c r="CS344" s="1">
        <f t="shared" si="902"/>
        <v>0.50327158842543807</v>
      </c>
      <c r="CT344" s="1">
        <f t="shared" si="903"/>
        <v>0.44144523342601877</v>
      </c>
      <c r="CU344" s="1">
        <f t="shared" si="904"/>
        <v>0.38186403558603954</v>
      </c>
      <c r="CV344" s="1">
        <f t="shared" si="905"/>
        <v>0.32560181481647832</v>
      </c>
      <c r="CW344" s="1">
        <f t="shared" si="906"/>
        <v>0.27353982804529375</v>
      </c>
      <c r="CX344" s="1">
        <f t="shared" si="907"/>
        <v>0.22632855012980552</v>
      </c>
      <c r="CY344" s="1">
        <f t="shared" si="908"/>
        <v>0.1843702800730774</v>
      </c>
      <c r="CZ344" s="1">
        <f t="shared" si="909"/>
        <v>0.14782237132476711</v>
      </c>
      <c r="DA344" s="1">
        <f t="shared" si="910"/>
        <v>0.11661856052634743</v>
      </c>
      <c r="DB344" s="1">
        <f t="shared" si="911"/>
        <v>9.0504131887423872E-2</v>
      </c>
      <c r="DC344" s="1">
        <f t="shared" si="912"/>
        <v>6.9079692829505962E-2</v>
      </c>
      <c r="DD344" s="1">
        <f t="shared" si="913"/>
        <v>5.184818576065315E-2</v>
      </c>
      <c r="DE344" s="1">
        <f t="shared" si="914"/>
        <v>3.8260317693671157E-2</v>
      </c>
      <c r="DF344" s="1">
        <f t="shared" si="915"/>
        <v>2.7754652704112433E-2</v>
      </c>
      <c r="DG344" s="1">
        <f t="shared" si="916"/>
        <v>1.9789935662922663E-2</v>
      </c>
      <c r="DH344" s="1">
        <f t="shared" si="917"/>
        <v>1.3868559999618718E-2</v>
      </c>
      <c r="DI344" s="1">
        <f t="shared" si="918"/>
        <v>9.5512656157233453E-3</v>
      </c>
      <c r="DJ344" s="1">
        <f t="shared" si="919"/>
        <v>6.4640338025518281E-3</v>
      </c>
      <c r="DK344" s="1">
        <f t="shared" si="920"/>
        <v>4.2986869026614728E-3</v>
      </c>
      <c r="DL344" s="1">
        <f t="shared" si="921"/>
        <v>2.8089180653043471E-3</v>
      </c>
      <c r="DM344" s="1">
        <f t="shared" si="922"/>
        <v>1.8034314722611135E-3</v>
      </c>
      <c r="DN344" s="1">
        <f t="shared" si="923"/>
        <v>1.1376482880622676E-3</v>
      </c>
      <c r="DO344" s="1">
        <f t="shared" si="924"/>
        <v>7.0511262156438745E-4</v>
      </c>
      <c r="DP344" s="1">
        <f t="shared" si="925"/>
        <v>4.2938690467256486E-4</v>
      </c>
      <c r="DQ344" s="1">
        <f t="shared" si="926"/>
        <v>2.5690927233207268E-4</v>
      </c>
      <c r="DR344" s="1">
        <f t="shared" si="927"/>
        <v>1.5102716906563343E-4</v>
      </c>
      <c r="DS344" s="1">
        <f t="shared" si="928"/>
        <v>8.7233012922360864E-5</v>
      </c>
      <c r="DT344" s="1">
        <f t="shared" si="929"/>
        <v>4.9506884995550879E-5</v>
      </c>
      <c r="DU344" s="1">
        <f t="shared" si="930"/>
        <v>2.7607035463749025E-5</v>
      </c>
      <c r="DV344" s="1">
        <f t="shared" si="931"/>
        <v>1.5127102500096184E-5</v>
      </c>
      <c r="DW344" s="1">
        <f t="shared" si="932"/>
        <v>8.1449338694895178E-6</v>
      </c>
      <c r="DX344" s="1">
        <f t="shared" si="933"/>
        <v>4.3095383315836974E-6</v>
      </c>
      <c r="DY344" s="1">
        <f t="shared" si="934"/>
        <v>2.2407953499155361E-6</v>
      </c>
      <c r="DZ344" s="1">
        <f t="shared" si="935"/>
        <v>1.1450382783112649E-6</v>
      </c>
      <c r="EA344" s="1">
        <f t="shared" si="936"/>
        <v>5.7504703784372629E-7</v>
      </c>
      <c r="EB344" s="1">
        <f t="shared" si="937"/>
        <v>2.8383925209508376E-7</v>
      </c>
      <c r="EC344" s="1">
        <f t="shared" si="938"/>
        <v>1.3770454806883975E-7</v>
      </c>
      <c r="ED344" s="1">
        <f t="shared" si="939"/>
        <v>6.5667829403003643E-8</v>
      </c>
      <c r="EE344" s="1">
        <f t="shared" si="940"/>
        <v>3.0782796037008801E-8</v>
      </c>
      <c r="EF344" s="1">
        <f t="shared" si="941"/>
        <v>1.4185268921657717E-8</v>
      </c>
      <c r="EG344" s="1">
        <f t="shared" si="942"/>
        <v>6.4263561390945676E-9</v>
      </c>
      <c r="EH344" s="1">
        <f t="shared" si="943"/>
        <v>2.8622909045934794E-9</v>
      </c>
      <c r="EI344" s="1">
        <f t="shared" si="944"/>
        <v>1.2534556223912715E-9</v>
      </c>
      <c r="EJ344" s="1">
        <f t="shared" si="945"/>
        <v>5.3972824370657003E-10</v>
      </c>
      <c r="EK344" s="1">
        <f t="shared" si="946"/>
        <v>2.2852692368588239E-10</v>
      </c>
      <c r="EL344" s="1">
        <f t="shared" si="947"/>
        <v>9.5152659330275117E-11</v>
      </c>
      <c r="EM344" s="1">
        <f t="shared" si="948"/>
        <v>3.8962900500449267E-11</v>
      </c>
      <c r="EN344" s="1">
        <f t="shared" si="949"/>
        <v>1.5691122793539084E-11</v>
      </c>
      <c r="EO344" s="1">
        <f t="shared" si="950"/>
        <v>6.2151963592303226E-12</v>
      </c>
      <c r="EP344" s="1">
        <f t="shared" si="951"/>
        <v>2.421472483127623E-12</v>
      </c>
      <c r="EQ344" s="1">
        <f t="shared" si="952"/>
        <v>9.2801257413766065E-13</v>
      </c>
      <c r="ER344" s="1">
        <f t="shared" si="953"/>
        <v>3.4986750231989353E-13</v>
      </c>
      <c r="ES344" s="1">
        <f t="shared" si="954"/>
        <v>1.2976408826495171E-13</v>
      </c>
      <c r="ET344" s="1">
        <f t="shared" si="955"/>
        <v>4.7351342414988117E-14</v>
      </c>
      <c r="EU344" s="1">
        <f t="shared" si="956"/>
        <v>1.7000533013068164E-14</v>
      </c>
      <c r="EV344" s="1">
        <f t="shared" si="957"/>
        <v>6.0057982911217478E-15</v>
      </c>
      <c r="EW344" s="1">
        <f t="shared" si="958"/>
        <v>2.0877681137417187E-15</v>
      </c>
      <c r="EX344" s="1">
        <f t="shared" si="959"/>
        <v>7.1420372312232159E-16</v>
      </c>
      <c r="EY344" s="1">
        <f t="shared" si="960"/>
        <v>2.4044336644321423E-16</v>
      </c>
      <c r="EZ344" s="1">
        <f t="shared" si="961"/>
        <v>7.9661288197226218E-17</v>
      </c>
      <c r="FA344" s="1">
        <f t="shared" si="962"/>
        <v>2.5950797649995698E-17</v>
      </c>
      <c r="FB344" s="1">
        <f t="shared" si="963"/>
        <v>8.2167016439754741E-18</v>
      </c>
      <c r="FC344" s="1">
        <f t="shared" si="964"/>
        <v>2.1472335898848825E-18</v>
      </c>
      <c r="FD344" s="75">
        <f t="shared" si="815"/>
        <v>-2.1472335898848825E-18</v>
      </c>
    </row>
    <row r="345" spans="7:160" x14ac:dyDescent="0.35">
      <c r="G345" t="str">
        <f t="shared" si="811"/>
        <v>Refd, t=1.65</v>
      </c>
      <c r="H345" s="76">
        <f t="shared" si="812"/>
        <v>1.6499999999999868</v>
      </c>
      <c r="I345" s="1">
        <f t="shared" si="813"/>
        <v>0</v>
      </c>
      <c r="J345" s="22">
        <f t="shared" si="814"/>
        <v>6.2527263442151634E-6</v>
      </c>
      <c r="K345" s="1">
        <f t="shared" si="816"/>
        <v>3.2248431601461859E-5</v>
      </c>
      <c r="L345" s="1">
        <f t="shared" si="817"/>
        <v>8.1633143352430237E-5</v>
      </c>
      <c r="M345" s="1">
        <f t="shared" si="818"/>
        <v>1.7030204704309457E-4</v>
      </c>
      <c r="N345" s="1">
        <f t="shared" si="819"/>
        <v>3.2314327848075643E-4</v>
      </c>
      <c r="O345" s="1">
        <f t="shared" si="820"/>
        <v>5.7814993789861177E-4</v>
      </c>
      <c r="P345" s="1">
        <f t="shared" si="821"/>
        <v>9.9184427347853558E-4</v>
      </c>
      <c r="Q345" s="1">
        <f t="shared" si="822"/>
        <v>1.6461248776400831E-3</v>
      </c>
      <c r="R345" s="1">
        <f t="shared" si="823"/>
        <v>2.6564856424723454E-3</v>
      </c>
      <c r="S345" s="1">
        <f t="shared" si="824"/>
        <v>4.1813045068921821E-3</v>
      </c>
      <c r="T345" s="1">
        <f t="shared" si="825"/>
        <v>6.4315621530868367E-3</v>
      </c>
      <c r="U345" s="1">
        <f t="shared" si="826"/>
        <v>9.6799486010538185E-3</v>
      </c>
      <c r="V345" s="1">
        <f t="shared" si="827"/>
        <v>1.4267898975451384E-2</v>
      </c>
      <c r="W345" s="1">
        <f t="shared" si="828"/>
        <v>2.060874649623726E-2</v>
      </c>
      <c r="X345" s="1">
        <f t="shared" si="829"/>
        <v>2.918499064186399E-2</v>
      </c>
      <c r="Y345" s="1">
        <f t="shared" si="830"/>
        <v>4.0537757712940277E-2</v>
      </c>
      <c r="Z345" s="1">
        <f t="shared" si="831"/>
        <v>5.5246969131126061E-2</v>
      </c>
      <c r="AA345" s="1">
        <f t="shared" si="832"/>
        <v>7.3901574194466163E-2</v>
      </c>
      <c r="AB345" s="1">
        <f t="shared" si="833"/>
        <v>9.7060421531517768E-2</v>
      </c>
      <c r="AC345" s="1">
        <f t="shared" si="834"/>
        <v>0.12520582152910797</v>
      </c>
      <c r="AD345" s="1">
        <f t="shared" si="835"/>
        <v>0.15869338716295675</v>
      </c>
      <c r="AE345" s="1">
        <f t="shared" si="836"/>
        <v>0.19770306503252094</v>
      </c>
      <c r="AF345" s="1">
        <f t="shared" si="837"/>
        <v>0.24219709494250255</v>
      </c>
      <c r="AG345" s="1">
        <f t="shared" si="838"/>
        <v>0.29189071933432892</v>
      </c>
      <c r="AH345" s="1">
        <f t="shared" si="839"/>
        <v>0.34624066131819603</v>
      </c>
      <c r="AI345" s="1">
        <f t="shared" si="840"/>
        <v>0.40445471230206637</v>
      </c>
      <c r="AJ345" s="1">
        <f t="shared" si="841"/>
        <v>0.46552339922134389</v>
      </c>
      <c r="AK345" s="1">
        <f t="shared" si="842"/>
        <v>0.52827197213301336</v>
      </c>
      <c r="AL345" s="1">
        <f t="shared" si="843"/>
        <v>0.59142829723070334</v>
      </c>
      <c r="AM345" s="1">
        <f t="shared" si="844"/>
        <v>0.65370010361223907</v>
      </c>
      <c r="AN345" s="1">
        <f t="shared" si="845"/>
        <v>0.71385378233913643</v>
      </c>
      <c r="AO345" s="1">
        <f t="shared" si="846"/>
        <v>0.77078678671737477</v>
      </c>
      <c r="AP345" s="1">
        <f t="shared" si="847"/>
        <v>0.8235866476961502</v>
      </c>
      <c r="AQ345" s="1">
        <f t="shared" si="848"/>
        <v>0.8715715129846886</v>
      </c>
      <c r="AR345" s="1">
        <f t="shared" si="849"/>
        <v>0.9143096016168033</v>
      </c>
      <c r="AS345" s="1">
        <f t="shared" si="850"/>
        <v>0.95161761382834564</v>
      </c>
      <c r="AT345" s="1">
        <f t="shared" si="851"/>
        <v>0.98354053073115089</v>
      </c>
      <c r="AU345" s="1">
        <f t="shared" si="852"/>
        <v>1.0103170445898111</v>
      </c>
      <c r="AV345" s="1">
        <f t="shared" si="853"/>
        <v>1.0323358811502776</v>
      </c>
      <c r="AW345" s="1">
        <f t="shared" si="854"/>
        <v>1.0500884697279318</v>
      </c>
      <c r="AX345" s="1">
        <f t="shared" si="855"/>
        <v>1.0641228857019196</v>
      </c>
      <c r="AY345" s="1">
        <f t="shared" si="856"/>
        <v>1.0750029356376758</v>
      </c>
      <c r="AZ345" s="1">
        <f t="shared" si="857"/>
        <v>1.0832749264920243</v>
      </c>
      <c r="BA345" s="1">
        <f t="shared" si="858"/>
        <v>1.0894433003292512</v>
      </c>
      <c r="BB345" s="1">
        <f t="shared" si="859"/>
        <v>1.0939551206465858</v>
      </c>
      <c r="BC345" s="1">
        <f t="shared" si="860"/>
        <v>1.0971924912957702</v>
      </c>
      <c r="BD345" s="1">
        <f t="shared" si="861"/>
        <v>1.0994714245254813</v>
      </c>
      <c r="BE345" s="1">
        <f t="shared" si="862"/>
        <v>1.1010454366454707</v>
      </c>
      <c r="BF345" s="1">
        <f t="shared" si="863"/>
        <v>1.1021121789722577</v>
      </c>
      <c r="BG345" s="1">
        <f t="shared" si="864"/>
        <v>1.102821626150996</v>
      </c>
      <c r="BH345" s="1">
        <f t="shared" si="865"/>
        <v>1.1032846590876688</v>
      </c>
      <c r="BI345" s="1">
        <f t="shared" si="866"/>
        <v>1.1035812227417086</v>
      </c>
      <c r="BJ345" s="1">
        <f t="shared" si="867"/>
        <v>1.1037675566123921</v>
      </c>
      <c r="BK345" s="1">
        <f t="shared" si="868"/>
        <v>1.1038822559125876</v>
      </c>
      <c r="BL345" s="1">
        <f t="shared" si="869"/>
        <v>1.1039511109715592</v>
      </c>
      <c r="BM345" s="1">
        <f t="shared" si="870"/>
        <v>1.1039907920956884</v>
      </c>
      <c r="BN345" s="1">
        <f t="shared" si="871"/>
        <v>1.1040115061876374</v>
      </c>
      <c r="BO345" s="1">
        <f t="shared" si="872"/>
        <v>1.1040187628498572</v>
      </c>
      <c r="BP345" s="1">
        <f t="shared" si="873"/>
        <v>1.1040143647644429</v>
      </c>
      <c r="BQ345" s="1">
        <f t="shared" si="874"/>
        <v>1.103996691616451</v>
      </c>
      <c r="BR345" s="1">
        <f t="shared" si="875"/>
        <v>1.1039602885549769</v>
      </c>
      <c r="BS345" s="1">
        <f t="shared" si="876"/>
        <v>1.1038947077685037</v>
      </c>
      <c r="BT345" s="1">
        <f t="shared" si="877"/>
        <v>1.1037824938848289</v>
      </c>
      <c r="BU345" s="1">
        <f t="shared" si="878"/>
        <v>1.103596160862711</v>
      </c>
      <c r="BV345" s="1">
        <f t="shared" si="879"/>
        <v>1.1032939927507557</v>
      </c>
      <c r="BW345" s="1">
        <f t="shared" si="880"/>
        <v>1.1028145288433933</v>
      </c>
      <c r="BX345" s="1">
        <f t="shared" si="881"/>
        <v>1.1020696824196858</v>
      </c>
      <c r="BY345" s="1">
        <f t="shared" si="882"/>
        <v>1.1009366065299431</v>
      </c>
      <c r="BZ345" s="1">
        <f t="shared" si="883"/>
        <v>1.0992486681900173</v>
      </c>
      <c r="CA345" s="1">
        <f t="shared" si="884"/>
        <v>1.0967862181920931</v>
      </c>
      <c r="CB345" s="1">
        <f t="shared" si="885"/>
        <v>1.0932682216952487</v>
      </c>
      <c r="CC345" s="1">
        <f t="shared" si="886"/>
        <v>1.0883461942820913</v>
      </c>
      <c r="CD345" s="1">
        <f t="shared" si="887"/>
        <v>1.0816021940267313</v>
      </c>
      <c r="CE345" s="1">
        <f t="shared" si="888"/>
        <v>1.0725527591295188</v>
      </c>
      <c r="CF345" s="1">
        <f t="shared" si="889"/>
        <v>1.0606605563723634</v>
      </c>
      <c r="CG345" s="1">
        <f t="shared" si="890"/>
        <v>1.0453550401034752</v>
      </c>
      <c r="CH345" s="1">
        <f t="shared" si="891"/>
        <v>1.0260625808618664</v>
      </c>
      <c r="CI345" s="1">
        <f t="shared" si="892"/>
        <v>1.0022453409462304</v>
      </c>
      <c r="CJ345" s="1">
        <f t="shared" si="893"/>
        <v>0.97344676687807408</v>
      </c>
      <c r="CK345" s="1">
        <f t="shared" si="894"/>
        <v>0.93934013109960979</v>
      </c>
      <c r="CL345" s="1">
        <f t="shared" si="895"/>
        <v>0.89977533958289491</v>
      </c>
      <c r="CM345" s="1">
        <f t="shared" si="896"/>
        <v>0.85481849476725447</v>
      </c>
      <c r="CN345" s="1">
        <f t="shared" si="897"/>
        <v>0.80477868913394235</v>
      </c>
      <c r="CO345" s="1">
        <f t="shared" si="898"/>
        <v>0.75021732942664865</v>
      </c>
      <c r="CP345" s="1">
        <f t="shared" si="899"/>
        <v>0.69193693754424224</v>
      </c>
      <c r="CQ345" s="1">
        <f t="shared" si="900"/>
        <v>0.63094866370509206</v>
      </c>
      <c r="CR345" s="1">
        <f t="shared" si="901"/>
        <v>0.56842036059788603</v>
      </c>
      <c r="CS345" s="1">
        <f t="shared" si="902"/>
        <v>0.50560959445621589</v>
      </c>
      <c r="CT345" s="1">
        <f t="shared" si="903"/>
        <v>0.44378798927682767</v>
      </c>
      <c r="CU345" s="1">
        <f t="shared" si="904"/>
        <v>0.38416446654908221</v>
      </c>
      <c r="CV345" s="1">
        <f t="shared" si="905"/>
        <v>0.32781505420720003</v>
      </c>
      <c r="CW345" s="1">
        <f t="shared" si="906"/>
        <v>0.27562598288810281</v>
      </c>
      <c r="CX345" s="1">
        <f t="shared" si="907"/>
        <v>0.22825494226018667</v>
      </c>
      <c r="CY345" s="1">
        <f t="shared" si="908"/>
        <v>0.18611296204528138</v>
      </c>
      <c r="CZ345" s="1">
        <f t="shared" si="909"/>
        <v>0.14936681764132906</v>
      </c>
      <c r="DA345" s="1">
        <f t="shared" si="910"/>
        <v>0.11795954177410735</v>
      </c>
      <c r="DB345" s="1">
        <f t="shared" si="911"/>
        <v>9.1644874963682579E-2</v>
      </c>
      <c r="DC345" s="1">
        <f t="shared" si="912"/>
        <v>7.0030500938078305E-2</v>
      </c>
      <c r="DD345" s="1">
        <f t="shared" si="913"/>
        <v>5.2624729595899242E-2</v>
      </c>
      <c r="DE345" s="1">
        <f t="shared" si="914"/>
        <v>3.8881813211231284E-2</v>
      </c>
      <c r="DF345" s="1">
        <f t="shared" si="915"/>
        <v>2.824211595869823E-2</v>
      </c>
      <c r="DG345" s="1">
        <f t="shared" si="916"/>
        <v>2.0164660224164639E-2</v>
      </c>
      <c r="DH345" s="1">
        <f t="shared" si="917"/>
        <v>1.4150907925507536E-2</v>
      </c>
      <c r="DI345" s="1">
        <f t="shared" si="918"/>
        <v>9.7598087724613189E-3</v>
      </c>
      <c r="DJ345" s="1">
        <f t="shared" si="919"/>
        <v>6.6150361371881935E-3</v>
      </c>
      <c r="DK345" s="1">
        <f t="shared" si="920"/>
        <v>4.4058846876651025E-3</v>
      </c>
      <c r="DL345" s="1">
        <f t="shared" si="921"/>
        <v>2.883535598848738E-3</v>
      </c>
      <c r="DM345" s="1">
        <f t="shared" si="922"/>
        <v>1.8543631203252404E-3</v>
      </c>
      <c r="DN345" s="1">
        <f t="shared" si="923"/>
        <v>1.1717413037544036E-3</v>
      </c>
      <c r="DO345" s="1">
        <f t="shared" si="924"/>
        <v>7.2749536034507701E-4</v>
      </c>
      <c r="DP345" s="1">
        <f t="shared" si="925"/>
        <v>4.4380044107785821E-4</v>
      </c>
      <c r="DQ345" s="1">
        <f t="shared" si="926"/>
        <v>2.6601420759455913E-4</v>
      </c>
      <c r="DR345" s="1">
        <f t="shared" si="927"/>
        <v>1.5666967048699314E-4</v>
      </c>
      <c r="DS345" s="1">
        <f t="shared" si="928"/>
        <v>9.0663805871480139E-5</v>
      </c>
      <c r="DT345" s="1">
        <f t="shared" si="929"/>
        <v>5.1553729464436513E-5</v>
      </c>
      <c r="DU345" s="1">
        <f t="shared" si="930"/>
        <v>2.880538113671257E-5</v>
      </c>
      <c r="DV345" s="1">
        <f t="shared" si="931"/>
        <v>1.5815636932282985E-5</v>
      </c>
      <c r="DW345" s="1">
        <f t="shared" si="932"/>
        <v>8.5332225616337271E-6</v>
      </c>
      <c r="DX345" s="1">
        <f t="shared" si="933"/>
        <v>4.5244739899256944E-6</v>
      </c>
      <c r="DY345" s="1">
        <f t="shared" si="934"/>
        <v>2.3575907734121412E-6</v>
      </c>
      <c r="DZ345" s="1">
        <f t="shared" si="935"/>
        <v>1.2073465373444885E-6</v>
      </c>
      <c r="EA345" s="1">
        <f t="shared" si="936"/>
        <v>6.0768375562539065E-7</v>
      </c>
      <c r="EB345" s="1">
        <f t="shared" si="937"/>
        <v>3.0062523733326638E-7</v>
      </c>
      <c r="EC345" s="1">
        <f t="shared" si="938"/>
        <v>1.4618277268638669E-7</v>
      </c>
      <c r="ED345" s="1">
        <f t="shared" si="939"/>
        <v>6.9873339793969819E-8</v>
      </c>
      <c r="EE345" s="1">
        <f t="shared" si="940"/>
        <v>3.2831720552219248E-8</v>
      </c>
      <c r="EF345" s="1">
        <f t="shared" si="941"/>
        <v>1.5165806294906716E-8</v>
      </c>
      <c r="EG345" s="1">
        <f t="shared" si="942"/>
        <v>6.8873238492829392E-9</v>
      </c>
      <c r="EH345" s="1">
        <f t="shared" si="943"/>
        <v>3.0751939883368328E-9</v>
      </c>
      <c r="EI345" s="1">
        <f t="shared" si="944"/>
        <v>1.3500685245910324E-9</v>
      </c>
      <c r="EJ345" s="1">
        <f t="shared" si="945"/>
        <v>5.8280731801120648E-10</v>
      </c>
      <c r="EK345" s="1">
        <f t="shared" si="946"/>
        <v>2.474029973748359E-10</v>
      </c>
      <c r="EL345" s="1">
        <f t="shared" si="947"/>
        <v>1.0328109014280366E-10</v>
      </c>
      <c r="EM345" s="1">
        <f t="shared" si="948"/>
        <v>4.240312553597081E-11</v>
      </c>
      <c r="EN345" s="1">
        <f t="shared" si="949"/>
        <v>1.712227911421818E-11</v>
      </c>
      <c r="EO345" s="1">
        <f t="shared" si="950"/>
        <v>6.8004471547396728E-12</v>
      </c>
      <c r="EP345" s="1">
        <f t="shared" si="951"/>
        <v>2.6567529875921217E-12</v>
      </c>
      <c r="EQ345" s="1">
        <f t="shared" si="952"/>
        <v>1.0210061101915377E-12</v>
      </c>
      <c r="ER345" s="1">
        <f t="shared" si="953"/>
        <v>3.8600649059812353E-13</v>
      </c>
      <c r="ES345" s="1">
        <f t="shared" si="954"/>
        <v>1.4357393189908186E-13</v>
      </c>
      <c r="ET345" s="1">
        <f t="shared" si="955"/>
        <v>5.2540822109412767E-14</v>
      </c>
      <c r="EU345" s="1">
        <f t="shared" si="956"/>
        <v>1.8918378002657892E-14</v>
      </c>
      <c r="EV345" s="1">
        <f t="shared" si="957"/>
        <v>6.7028897442719283E-15</v>
      </c>
      <c r="EW345" s="1">
        <f t="shared" si="958"/>
        <v>2.3369888060144932E-15</v>
      </c>
      <c r="EX345" s="1">
        <f t="shared" si="959"/>
        <v>8.0184877077828704E-16</v>
      </c>
      <c r="EY345" s="1">
        <f t="shared" si="960"/>
        <v>2.7076461950419184E-16</v>
      </c>
      <c r="EZ345" s="1">
        <f t="shared" si="961"/>
        <v>8.9980246833228967E-17</v>
      </c>
      <c r="FA345" s="1">
        <f t="shared" si="962"/>
        <v>2.9402018801284958E-17</v>
      </c>
      <c r="FB345" s="1">
        <f t="shared" si="963"/>
        <v>9.3370942700837865E-18</v>
      </c>
      <c r="FC345" s="1">
        <f t="shared" si="964"/>
        <v>2.4458181736054358E-18</v>
      </c>
      <c r="FD345" s="75">
        <f t="shared" si="815"/>
        <v>-2.4458181736054358E-18</v>
      </c>
    </row>
    <row r="346" spans="7:160" x14ac:dyDescent="0.35">
      <c r="G346" t="str">
        <f t="shared" si="811"/>
        <v>Refd, t=1.65</v>
      </c>
      <c r="H346" s="76">
        <f t="shared" si="812"/>
        <v>1.6549999999999867</v>
      </c>
      <c r="I346" s="1">
        <f t="shared" si="813"/>
        <v>0</v>
      </c>
      <c r="J346" s="22">
        <f t="shared" si="814"/>
        <v>6.1826869850420143E-6</v>
      </c>
      <c r="K346" s="1">
        <f t="shared" si="816"/>
        <v>3.1886528909507452E-5</v>
      </c>
      <c r="L346" s="1">
        <f t="shared" si="817"/>
        <v>8.0713476607548754E-5</v>
      </c>
      <c r="M346" s="1">
        <f t="shared" si="818"/>
        <v>1.6837322556864092E-4</v>
      </c>
      <c r="N346" s="1">
        <f t="shared" si="819"/>
        <v>3.1946097871047663E-4</v>
      </c>
      <c r="O346" s="1">
        <f t="shared" si="820"/>
        <v>5.7152094701959876E-4</v>
      </c>
      <c r="P346" s="1">
        <f t="shared" si="821"/>
        <v>9.8040879959125637E-4</v>
      </c>
      <c r="Q346" s="1">
        <f t="shared" si="822"/>
        <v>1.6270653144393862E-3</v>
      </c>
      <c r="R346" s="1">
        <f t="shared" si="823"/>
        <v>2.6256547856392956E-3</v>
      </c>
      <c r="S346" s="1">
        <f t="shared" si="824"/>
        <v>4.1327755974040594E-3</v>
      </c>
      <c r="T346" s="1">
        <f t="shared" si="825"/>
        <v>6.3571178271581378E-3</v>
      </c>
      <c r="U346" s="1">
        <f t="shared" si="826"/>
        <v>9.5685457433907061E-3</v>
      </c>
      <c r="V346" s="1">
        <f t="shared" si="827"/>
        <v>1.4105170143339028E-2</v>
      </c>
      <c r="W346" s="1">
        <f t="shared" si="828"/>
        <v>2.0376622865552373E-2</v>
      </c>
      <c r="X346" s="1">
        <f t="shared" si="829"/>
        <v>2.8861551475207161E-2</v>
      </c>
      <c r="Y346" s="1">
        <f t="shared" si="830"/>
        <v>4.0097421066658617E-2</v>
      </c>
      <c r="Z346" s="1">
        <f t="shared" si="831"/>
        <v>5.4661131569347127E-2</v>
      </c>
      <c r="AA346" s="1">
        <f t="shared" si="832"/>
        <v>7.3139778607331243E-2</v>
      </c>
      <c r="AB346" s="1">
        <f t="shared" si="833"/>
        <v>9.6092079728584232E-2</v>
      </c>
      <c r="AC346" s="1">
        <f t="shared" si="834"/>
        <v>0.12400244464441892</v>
      </c>
      <c r="AD346" s="1">
        <f t="shared" si="835"/>
        <v>0.15723119003505115</v>
      </c>
      <c r="AE346" s="1">
        <f t="shared" si="836"/>
        <v>0.19596572366586978</v>
      </c>
      <c r="AF346" s="1">
        <f t="shared" si="837"/>
        <v>0.24017836530333339</v>
      </c>
      <c r="AG346" s="1">
        <f t="shared" si="838"/>
        <v>0.28959658776151537</v>
      </c>
      <c r="AH346" s="1">
        <f t="shared" si="839"/>
        <v>0.34369070492989107</v>
      </c>
      <c r="AI346" s="1">
        <f t="shared" si="840"/>
        <v>0.40168240802366983</v>
      </c>
      <c r="AJ346" s="1">
        <f t="shared" si="841"/>
        <v>0.46257522892485076</v>
      </c>
      <c r="AK346" s="1">
        <f t="shared" si="842"/>
        <v>0.52520531524495662</v>
      </c>
      <c r="AL346" s="1">
        <f t="shared" si="843"/>
        <v>0.58830825920137342</v>
      </c>
      <c r="AM346" s="1">
        <f t="shared" si="844"/>
        <v>0.65059557278972946</v>
      </c>
      <c r="AN346" s="1">
        <f t="shared" si="845"/>
        <v>0.71083311405742133</v>
      </c>
      <c r="AO346" s="1">
        <f t="shared" si="846"/>
        <v>0.76791356312377945</v>
      </c>
      <c r="AP346" s="1">
        <f t="shared" si="847"/>
        <v>0.82091594666309697</v>
      </c>
      <c r="AQ346" s="1">
        <f t="shared" si="848"/>
        <v>0.86914704302365253</v>
      </c>
      <c r="AR346" s="1">
        <f t="shared" si="849"/>
        <v>0.91216193667446732</v>
      </c>
      <c r="AS346" s="1">
        <f t="shared" si="850"/>
        <v>0.94976361442975055</v>
      </c>
      <c r="AT346" s="1">
        <f t="shared" si="851"/>
        <v>0.98198389112718543</v>
      </c>
      <c r="AU346" s="1">
        <f t="shared" si="852"/>
        <v>1.0090497820270687</v>
      </c>
      <c r="AV346" s="1">
        <f t="shared" si="853"/>
        <v>1.0313404993334281</v>
      </c>
      <c r="AW346" s="1">
        <f t="shared" si="854"/>
        <v>1.0493404914630307</v>
      </c>
      <c r="AX346" s="1">
        <f t="shared" si="855"/>
        <v>1.063593458110228</v>
      </c>
      <c r="AY346" s="1">
        <f t="shared" si="856"/>
        <v>1.0746612564176388</v>
      </c>
      <c r="AZ346" s="1">
        <f t="shared" si="857"/>
        <v>1.0830903082214876</v>
      </c>
      <c r="BA346" s="1">
        <f t="shared" si="858"/>
        <v>1.0893867672384663</v>
      </c>
      <c r="BB346" s="1">
        <f t="shared" si="859"/>
        <v>1.0940005057463085</v>
      </c>
      <c r="BC346" s="1">
        <f t="shared" si="860"/>
        <v>1.0973170618244013</v>
      </c>
      <c r="BD346" s="1">
        <f t="shared" si="861"/>
        <v>1.0996561053283012</v>
      </c>
      <c r="BE346" s="1">
        <f t="shared" si="862"/>
        <v>1.1012747233898035</v>
      </c>
      <c r="BF346" s="1">
        <f t="shared" si="863"/>
        <v>1.1023738383104562</v>
      </c>
      <c r="BG346" s="1">
        <f t="shared" si="864"/>
        <v>1.1031062722798024</v>
      </c>
      <c r="BH346" s="1">
        <f t="shared" si="865"/>
        <v>1.1035852805040414</v>
      </c>
      <c r="BI346" s="1">
        <f t="shared" si="866"/>
        <v>1.1038927139162655</v>
      </c>
      <c r="BJ346" s="1">
        <f t="shared" si="867"/>
        <v>1.1040862903822382</v>
      </c>
      <c r="BK346" s="1">
        <f t="shared" si="868"/>
        <v>1.1042057160047027</v>
      </c>
      <c r="BL346" s="1">
        <f t="shared" si="869"/>
        <v>1.1042775913998217</v>
      </c>
      <c r="BM346" s="1">
        <f t="shared" si="870"/>
        <v>1.1043191614819066</v>
      </c>
      <c r="BN346" s="1">
        <f t="shared" si="871"/>
        <v>1.1043410299653247</v>
      </c>
      <c r="BO346" s="1">
        <f t="shared" si="872"/>
        <v>1.1043489741227162</v>
      </c>
      <c r="BP346" s="1">
        <f t="shared" si="873"/>
        <v>1.1043449745351652</v>
      </c>
      <c r="BQ346" s="1">
        <f t="shared" si="874"/>
        <v>1.1043275304822284</v>
      </c>
      <c r="BR346" s="1">
        <f t="shared" si="875"/>
        <v>1.1042912742472322</v>
      </c>
      <c r="BS346" s="1">
        <f t="shared" si="876"/>
        <v>1.1042258357198482</v>
      </c>
      <c r="BT346" s="1">
        <f t="shared" si="877"/>
        <v>1.1041138510729152</v>
      </c>
      <c r="BU346" s="1">
        <f t="shared" si="878"/>
        <v>1.1039279662768713</v>
      </c>
      <c r="BV346" s="1">
        <f t="shared" si="879"/>
        <v>1.1036266706585565</v>
      </c>
      <c r="BW346" s="1">
        <f t="shared" si="880"/>
        <v>1.1031488231579791</v>
      </c>
      <c r="BX346" s="1">
        <f t="shared" si="881"/>
        <v>1.1024068212442457</v>
      </c>
      <c r="BY346" s="1">
        <f t="shared" si="882"/>
        <v>1.1012785245590184</v>
      </c>
      <c r="BZ346" s="1">
        <f t="shared" si="883"/>
        <v>1.0995982901794243</v>
      </c>
      <c r="CA346" s="1">
        <f t="shared" si="884"/>
        <v>1.0971477984117848</v>
      </c>
      <c r="CB346" s="1">
        <f t="shared" si="885"/>
        <v>1.0936477218505853</v>
      </c>
      <c r="CC346" s="1">
        <f t="shared" si="886"/>
        <v>1.0887516663483474</v>
      </c>
      <c r="CD346" s="1">
        <f t="shared" si="887"/>
        <v>1.0820441164532861</v>
      </c>
      <c r="CE346" s="1">
        <f t="shared" si="888"/>
        <v>1.0730442578953643</v>
      </c>
      <c r="CF346" s="1">
        <f t="shared" si="889"/>
        <v>1.0612174305204884</v>
      </c>
      <c r="CG346" s="1">
        <f t="shared" si="890"/>
        <v>1.0459955093496243</v>
      </c>
      <c r="CH346" s="1">
        <f t="shared" si="891"/>
        <v>1.02680668500054</v>
      </c>
      <c r="CI346" s="1">
        <f t="shared" si="892"/>
        <v>1.0031139497982033</v>
      </c>
      <c r="CJ346" s="1">
        <f t="shared" si="893"/>
        <v>0.97446020531613931</v>
      </c>
      <c r="CK346" s="1">
        <f t="shared" si="894"/>
        <v>0.94051648236655971</v>
      </c>
      <c r="CL346" s="1">
        <f t="shared" si="895"/>
        <v>0.90112855384811585</v>
      </c>
      <c r="CM346" s="1">
        <f t="shared" si="896"/>
        <v>0.85635648768993966</v>
      </c>
      <c r="CN346" s="1">
        <f t="shared" si="897"/>
        <v>0.8065016548373366</v>
      </c>
      <c r="CO346" s="1">
        <f t="shared" si="898"/>
        <v>0.75211650273308439</v>
      </c>
      <c r="CP346" s="1">
        <f t="shared" si="899"/>
        <v>0.69399401461144516</v>
      </c>
      <c r="CQ346" s="1">
        <f t="shared" si="900"/>
        <v>0.63313602766961763</v>
      </c>
      <c r="CR346" s="1">
        <f t="shared" si="901"/>
        <v>0.57070216613254277</v>
      </c>
      <c r="CS346" s="1">
        <f t="shared" si="902"/>
        <v>0.50794365566465038</v>
      </c>
      <c r="CT346" s="1">
        <f t="shared" si="903"/>
        <v>0.4461283068901728</v>
      </c>
      <c r="CU346" s="1">
        <f t="shared" si="904"/>
        <v>0.38646414167697396</v>
      </c>
      <c r="CV346" s="1">
        <f t="shared" si="905"/>
        <v>0.33002928262499331</v>
      </c>
      <c r="CW346" s="1">
        <f t="shared" si="906"/>
        <v>0.27771481531250319</v>
      </c>
      <c r="CX346" s="1">
        <f t="shared" si="907"/>
        <v>0.23018553321652704</v>
      </c>
      <c r="CY346" s="1">
        <f t="shared" si="908"/>
        <v>0.18786110527724326</v>
      </c>
      <c r="CZ346" s="1">
        <f t="shared" si="909"/>
        <v>0.15091766546049148</v>
      </c>
      <c r="DA346" s="1">
        <f t="shared" si="910"/>
        <v>0.11930751175833471</v>
      </c>
      <c r="DB346" s="1">
        <f t="shared" si="911"/>
        <v>9.2792842729895533E-2</v>
      </c>
      <c r="DC346" s="1">
        <f t="shared" si="912"/>
        <v>7.0988448683264677E-2</v>
      </c>
      <c r="DD346" s="1">
        <f t="shared" si="913"/>
        <v>5.3408058896141961E-2</v>
      </c>
      <c r="DE346" s="1">
        <f t="shared" si="914"/>
        <v>3.9509535927781156E-2</v>
      </c>
      <c r="DF346" s="1">
        <f t="shared" si="915"/>
        <v>2.8735113591371614E-2</v>
      </c>
      <c r="DG346" s="1">
        <f t="shared" si="916"/>
        <v>2.0544158273550092E-2</v>
      </c>
      <c r="DH346" s="1">
        <f t="shared" si="917"/>
        <v>1.4437258101001139E-2</v>
      </c>
      <c r="DI346" s="1">
        <f t="shared" si="918"/>
        <v>9.97161805513966E-3</v>
      </c>
      <c r="DJ346" s="1">
        <f t="shared" si="919"/>
        <v>6.7686354769929905E-3</v>
      </c>
      <c r="DK346" s="1">
        <f t="shared" si="920"/>
        <v>4.5150961722359552E-3</v>
      </c>
      <c r="DL346" s="1">
        <f t="shared" si="921"/>
        <v>2.9596768665795356E-3</v>
      </c>
      <c r="DM346" s="1">
        <f t="shared" si="922"/>
        <v>1.906420619361631E-3</v>
      </c>
      <c r="DN346" s="1">
        <f t="shared" si="923"/>
        <v>1.2066470341946657E-3</v>
      </c>
      <c r="DO346" s="1">
        <f t="shared" si="924"/>
        <v>7.5045152942219398E-4</v>
      </c>
      <c r="DP346" s="1">
        <f t="shared" si="925"/>
        <v>4.5860960370000466E-4</v>
      </c>
      <c r="DQ346" s="1">
        <f t="shared" si="926"/>
        <v>2.7538614167371808E-4</v>
      </c>
      <c r="DR346" s="1">
        <f t="shared" si="927"/>
        <v>1.6248848961055581E-4</v>
      </c>
      <c r="DS346" s="1">
        <f t="shared" si="928"/>
        <v>9.4208564588802444E-5</v>
      </c>
      <c r="DT346" s="1">
        <f t="shared" si="929"/>
        <v>5.3672695256450763E-5</v>
      </c>
      <c r="DU346" s="1">
        <f t="shared" si="930"/>
        <v>3.0048423299071424E-5</v>
      </c>
      <c r="DV346" s="1">
        <f t="shared" si="931"/>
        <v>1.6531304845955491E-5</v>
      </c>
      <c r="DW346" s="1">
        <f t="shared" si="932"/>
        <v>8.9376494586641071E-6</v>
      </c>
      <c r="DX346" s="1">
        <f t="shared" si="933"/>
        <v>4.7488157990508783E-6</v>
      </c>
      <c r="DY346" s="1">
        <f t="shared" si="934"/>
        <v>2.4797597309932886E-6</v>
      </c>
      <c r="DZ346" s="1">
        <f t="shared" si="935"/>
        <v>1.2726641924497591E-6</v>
      </c>
      <c r="EA346" s="1">
        <f t="shared" si="936"/>
        <v>6.4197299045362534E-7</v>
      </c>
      <c r="EB346" s="1">
        <f t="shared" si="937"/>
        <v>3.1830110432677522E-7</v>
      </c>
      <c r="EC346" s="1">
        <f t="shared" si="938"/>
        <v>1.5513100806019465E-7</v>
      </c>
      <c r="ED346" s="1">
        <f t="shared" si="939"/>
        <v>7.4322372639404547E-8</v>
      </c>
      <c r="EE346" s="1">
        <f t="shared" si="940"/>
        <v>3.5004436331865815E-8</v>
      </c>
      <c r="EF346" s="1">
        <f t="shared" si="941"/>
        <v>1.6208091612766035E-8</v>
      </c>
      <c r="EG346" s="1">
        <f t="shared" si="942"/>
        <v>7.3785186384897361E-9</v>
      </c>
      <c r="EH346" s="1">
        <f t="shared" si="943"/>
        <v>3.3026204869964686E-9</v>
      </c>
      <c r="EI346" s="1">
        <f t="shared" si="944"/>
        <v>1.4535315145796687E-9</v>
      </c>
      <c r="EJ346" s="1">
        <f t="shared" si="945"/>
        <v>6.2905838846976091E-10</v>
      </c>
      <c r="EK346" s="1">
        <f t="shared" si="946"/>
        <v>2.6772128951874853E-10</v>
      </c>
      <c r="EL346" s="1">
        <f t="shared" si="947"/>
        <v>1.1205345687792784E-10</v>
      </c>
      <c r="EM346" s="1">
        <f t="shared" si="948"/>
        <v>4.6125719852312037E-11</v>
      </c>
      <c r="EN346" s="1">
        <f t="shared" si="949"/>
        <v>1.8675055196114638E-11</v>
      </c>
      <c r="EO346" s="1">
        <f t="shared" si="950"/>
        <v>7.437155637882103E-12</v>
      </c>
      <c r="EP346" s="1">
        <f t="shared" si="951"/>
        <v>2.9134230686642086E-12</v>
      </c>
      <c r="EQ346" s="1">
        <f t="shared" si="952"/>
        <v>1.1227354971028229E-12</v>
      </c>
      <c r="ER346" s="1">
        <f t="shared" si="953"/>
        <v>4.2565141179116772E-13</v>
      </c>
      <c r="ES346" s="1">
        <f t="shared" si="954"/>
        <v>1.5876651589160461E-13</v>
      </c>
      <c r="ET346" s="1">
        <f t="shared" si="955"/>
        <v>5.8266294229130531E-14</v>
      </c>
      <c r="EU346" s="1">
        <f t="shared" si="956"/>
        <v>2.1040443362120941E-14</v>
      </c>
      <c r="EV346" s="1">
        <f t="shared" si="957"/>
        <v>7.4764707976755516E-15</v>
      </c>
      <c r="EW346" s="1">
        <f t="shared" si="958"/>
        <v>2.6143744042160808E-15</v>
      </c>
      <c r="EX346" s="1">
        <f t="shared" si="959"/>
        <v>8.9969041667048471E-16</v>
      </c>
      <c r="EY346" s="1">
        <f t="shared" si="960"/>
        <v>3.0471562884493975E-16</v>
      </c>
      <c r="EZ346" s="1">
        <f t="shared" si="961"/>
        <v>1.0156968280988919E-16</v>
      </c>
      <c r="FA346" s="1">
        <f t="shared" si="962"/>
        <v>3.3290007011182093E-17</v>
      </c>
      <c r="FB346" s="1">
        <f t="shared" si="963"/>
        <v>1.0603011946624067E-17</v>
      </c>
      <c r="FC346" s="1">
        <f t="shared" si="964"/>
        <v>2.7839780879908522E-18</v>
      </c>
      <c r="FD346" s="75">
        <f t="shared" si="815"/>
        <v>-2.7839780879908522E-18</v>
      </c>
    </row>
    <row r="347" spans="7:160" x14ac:dyDescent="0.35">
      <c r="G347" t="str">
        <f t="shared" si="811"/>
        <v>Refd, t=1.66</v>
      </c>
      <c r="H347" s="76">
        <f t="shared" si="812"/>
        <v>1.6599999999999866</v>
      </c>
      <c r="I347" s="1">
        <f t="shared" si="813"/>
        <v>0</v>
      </c>
      <c r="J347" s="22">
        <f t="shared" si="814"/>
        <v>6.1133983269402259E-6</v>
      </c>
      <c r="K347" s="1">
        <f t="shared" si="816"/>
        <v>3.1528523301989253E-5</v>
      </c>
      <c r="L347" s="1">
        <f t="shared" si="817"/>
        <v>7.9803808823142991E-5</v>
      </c>
      <c r="M347" s="1">
        <f t="shared" si="818"/>
        <v>1.6646565234660076E-4</v>
      </c>
      <c r="N347" s="1">
        <f t="shared" si="819"/>
        <v>3.158198602020609E-4</v>
      </c>
      <c r="O347" s="1">
        <f t="shared" si="820"/>
        <v>5.6496724346183033E-4</v>
      </c>
      <c r="P347" s="1">
        <f t="shared" si="821"/>
        <v>9.6910507259856285E-4</v>
      </c>
      <c r="Q347" s="1">
        <f t="shared" si="822"/>
        <v>1.6082279876664495E-3</v>
      </c>
      <c r="R347" s="1">
        <f t="shared" si="823"/>
        <v>2.595186601292558E-3</v>
      </c>
      <c r="S347" s="1">
        <f t="shared" si="824"/>
        <v>4.0848203787173737E-3</v>
      </c>
      <c r="T347" s="1">
        <f t="shared" si="825"/>
        <v>6.2835540824513793E-3</v>
      </c>
      <c r="U347" s="1">
        <f t="shared" si="826"/>
        <v>9.4584552363072474E-3</v>
      </c>
      <c r="V347" s="1">
        <f t="shared" si="827"/>
        <v>1.3944340903226604E-2</v>
      </c>
      <c r="W347" s="1">
        <f t="shared" si="828"/>
        <v>2.0147170166339903E-2</v>
      </c>
      <c r="X347" s="1">
        <f t="shared" si="829"/>
        <v>2.8541760329821309E-2</v>
      </c>
      <c r="Y347" s="1">
        <f t="shared" si="830"/>
        <v>3.9661923774840589E-2</v>
      </c>
      <c r="Z347" s="1">
        <f t="shared" si="831"/>
        <v>5.4081527560574709E-2</v>
      </c>
      <c r="AA347" s="1">
        <f t="shared" si="832"/>
        <v>7.2385776185772077E-2</v>
      </c>
      <c r="AB347" s="1">
        <f t="shared" si="833"/>
        <v>9.5133188227994214E-2</v>
      </c>
      <c r="AC347" s="1">
        <f t="shared" si="834"/>
        <v>0.12281017328278405</v>
      </c>
      <c r="AD347" s="1">
        <f t="shared" si="835"/>
        <v>0.15578162409774202</v>
      </c>
      <c r="AE347" s="1">
        <f t="shared" si="836"/>
        <v>0.19424226226379337</v>
      </c>
      <c r="AF347" s="1">
        <f t="shared" si="837"/>
        <v>0.23817433394059687</v>
      </c>
      <c r="AG347" s="1">
        <f t="shared" si="838"/>
        <v>0.28731739981514948</v>
      </c>
      <c r="AH347" s="1">
        <f t="shared" si="839"/>
        <v>0.3411552521159455</v>
      </c>
      <c r="AI347" s="1">
        <f t="shared" si="840"/>
        <v>0.3989234173389366</v>
      </c>
      <c r="AJ347" s="1">
        <f t="shared" si="841"/>
        <v>0.45963842936151461</v>
      </c>
      <c r="AK347" s="1">
        <f t="shared" si="842"/>
        <v>0.52214739875635263</v>
      </c>
      <c r="AL347" s="1">
        <f t="shared" si="843"/>
        <v>0.58519377570207209</v>
      </c>
      <c r="AM347" s="1">
        <f t="shared" si="844"/>
        <v>0.64749304278004582</v>
      </c>
      <c r="AN347" s="1">
        <f t="shared" si="845"/>
        <v>0.70781074992937365</v>
      </c>
      <c r="AO347" s="1">
        <f t="shared" si="846"/>
        <v>0.76503504250153032</v>
      </c>
      <c r="AP347" s="1">
        <f t="shared" si="847"/>
        <v>0.81823666944377227</v>
      </c>
      <c r="AQ347" s="1">
        <f t="shared" si="848"/>
        <v>0.86671123110404324</v>
      </c>
      <c r="AR347" s="1">
        <f t="shared" si="849"/>
        <v>0.91000081560747859</v>
      </c>
      <c r="AS347" s="1">
        <f t="shared" si="850"/>
        <v>0.9478947710982516</v>
      </c>
      <c r="AT347" s="1">
        <f t="shared" si="851"/>
        <v>0.98041175559146054</v>
      </c>
      <c r="AU347" s="1">
        <f t="shared" si="852"/>
        <v>1.0077670576111484</v>
      </c>
      <c r="AV347" s="1">
        <f t="shared" si="853"/>
        <v>1.0303302792286133</v>
      </c>
      <c r="AW347" s="1">
        <f t="shared" si="854"/>
        <v>1.0485787605624144</v>
      </c>
      <c r="AX347" s="1">
        <f t="shared" si="855"/>
        <v>1.0630516844913136</v>
      </c>
      <c r="AY347" s="1">
        <f t="shared" si="856"/>
        <v>1.0743088195568962</v>
      </c>
      <c r="AZ347" s="1">
        <f t="shared" si="857"/>
        <v>1.0828965777534032</v>
      </c>
      <c r="BA347" s="1">
        <f t="shared" si="858"/>
        <v>1.0893227225369735</v>
      </c>
      <c r="BB347" s="1">
        <f t="shared" si="859"/>
        <v>1.0940398598937533</v>
      </c>
      <c r="BC347" s="1">
        <f t="shared" si="860"/>
        <v>1.0974369141032574</v>
      </c>
      <c r="BD347" s="1">
        <f t="shared" si="861"/>
        <v>1.0998371889350564</v>
      </c>
      <c r="BE347" s="1">
        <f t="shared" si="862"/>
        <v>1.1015013384508499</v>
      </c>
      <c r="BF347" s="1">
        <f t="shared" si="863"/>
        <v>1.1026335665362481</v>
      </c>
      <c r="BG347" s="1">
        <f t="shared" si="864"/>
        <v>1.1033895627874268</v>
      </c>
      <c r="BH347" s="1">
        <f t="shared" si="865"/>
        <v>1.1038849812814231</v>
      </c>
      <c r="BI347" s="1">
        <f t="shared" si="866"/>
        <v>1.1042036046404327</v>
      </c>
      <c r="BJ347" s="1">
        <f t="shared" si="867"/>
        <v>1.1044046534693523</v>
      </c>
      <c r="BK347" s="1">
        <f t="shared" si="868"/>
        <v>1.104528966295188</v>
      </c>
      <c r="BL347" s="1">
        <f t="shared" si="869"/>
        <v>1.1046039720317604</v>
      </c>
      <c r="BM347" s="1">
        <f t="shared" si="870"/>
        <v>1.1046475045939306</v>
      </c>
      <c r="BN347" s="1">
        <f t="shared" si="871"/>
        <v>1.1046705755668145</v>
      </c>
      <c r="BO347" s="1">
        <f t="shared" si="872"/>
        <v>1.1046792381043962</v>
      </c>
      <c r="BP347" s="1">
        <f t="shared" si="873"/>
        <v>1.1046756566032294</v>
      </c>
      <c r="BQ347" s="1">
        <f t="shared" si="874"/>
        <v>1.1046584540894628</v>
      </c>
      <c r="BR347" s="1">
        <f t="shared" si="875"/>
        <v>1.104622352820346</v>
      </c>
      <c r="BS347" s="1">
        <f t="shared" si="876"/>
        <v>1.1045570622564875</v>
      </c>
      <c r="BT347" s="1">
        <f t="shared" si="877"/>
        <v>1.1044453112310584</v>
      </c>
      <c r="BU347" s="1">
        <f t="shared" si="878"/>
        <v>1.1042598781641451</v>
      </c>
      <c r="BV347" s="1">
        <f t="shared" si="879"/>
        <v>1.1039594573516731</v>
      </c>
      <c r="BW347" s="1">
        <f t="shared" si="880"/>
        <v>1.1034832261022267</v>
      </c>
      <c r="BX347" s="1">
        <f t="shared" si="881"/>
        <v>1.102744063466236</v>
      </c>
      <c r="BY347" s="1">
        <f t="shared" si="882"/>
        <v>1.1016205312604233</v>
      </c>
      <c r="BZ347" s="1">
        <f t="shared" si="883"/>
        <v>1.0999479698793848</v>
      </c>
      <c r="CA347" s="1">
        <f t="shared" si="884"/>
        <v>1.0975093796240007</v>
      </c>
      <c r="CB347" s="1">
        <f t="shared" si="885"/>
        <v>1.094027128018769</v>
      </c>
      <c r="CC347" s="1">
        <f t="shared" si="886"/>
        <v>1.0891568959287796</v>
      </c>
      <c r="CD347" s="1">
        <f t="shared" si="887"/>
        <v>1.0824855772587068</v>
      </c>
      <c r="CE347" s="1">
        <f t="shared" si="888"/>
        <v>1.07353498801029</v>
      </c>
      <c r="CF347" s="1">
        <f t="shared" si="889"/>
        <v>1.0617731263053043</v>
      </c>
      <c r="CG347" s="1">
        <f t="shared" si="890"/>
        <v>1.0466342789030181</v>
      </c>
      <c r="CH347" s="1">
        <f t="shared" si="891"/>
        <v>1.0275484572351561</v>
      </c>
      <c r="CI347" s="1">
        <f t="shared" si="892"/>
        <v>1.0039794977292693</v>
      </c>
      <c r="CJ347" s="1">
        <f t="shared" si="893"/>
        <v>0.9754697871958895</v>
      </c>
      <c r="CK347" s="1">
        <f t="shared" si="894"/>
        <v>0.94168816215062745</v>
      </c>
      <c r="CL347" s="1">
        <f t="shared" si="895"/>
        <v>0.90247632549734713</v>
      </c>
      <c r="CM347" s="1">
        <f t="shared" si="896"/>
        <v>0.85788838522310706</v>
      </c>
      <c r="CN347" s="1">
        <f t="shared" si="897"/>
        <v>0.80821806975457655</v>
      </c>
      <c r="CO347" s="1">
        <f t="shared" si="898"/>
        <v>0.75400894151525955</v>
      </c>
      <c r="CP347" s="1">
        <f t="shared" si="899"/>
        <v>0.69604450447827659</v>
      </c>
      <c r="CQ347" s="1">
        <f t="shared" si="900"/>
        <v>0.63531731781732936</v>
      </c>
      <c r="CR347" s="1">
        <f t="shared" si="901"/>
        <v>0.57297878065263186</v>
      </c>
      <c r="CS347" s="1">
        <f t="shared" si="902"/>
        <v>0.51027374630866495</v>
      </c>
      <c r="CT347" s="1">
        <f t="shared" si="903"/>
        <v>0.44846614627735315</v>
      </c>
      <c r="CU347" s="1">
        <f t="shared" si="904"/>
        <v>0.38876300893753196</v>
      </c>
      <c r="CV347" s="1">
        <f t="shared" si="905"/>
        <v>0.33224443946385701</v>
      </c>
      <c r="CW347" s="1">
        <f t="shared" si="906"/>
        <v>0.27980626048493207</v>
      </c>
      <c r="CX347" s="1">
        <f t="shared" si="907"/>
        <v>0.23212025864740771</v>
      </c>
      <c r="CY347" s="1">
        <f t="shared" si="908"/>
        <v>0.18961465042014086</v>
      </c>
      <c r="CZ347" s="1">
        <f t="shared" si="909"/>
        <v>0.15247486426319257</v>
      </c>
      <c r="DA347" s="1">
        <f t="shared" si="910"/>
        <v>0.12066243154341223</v>
      </c>
      <c r="DB347" s="1">
        <f t="shared" si="911"/>
        <v>9.3948009306123265E-2</v>
      </c>
      <c r="DC347" s="1">
        <f t="shared" si="912"/>
        <v>7.1953523410393724E-2</v>
      </c>
      <c r="DD347" s="1">
        <f t="shared" si="913"/>
        <v>5.4198173246025397E-2</v>
      </c>
      <c r="DE347" s="1">
        <f t="shared" si="914"/>
        <v>4.0143495797132396E-2</v>
      </c>
      <c r="DF347" s="1">
        <f t="shared" si="915"/>
        <v>2.923366350845186E-2</v>
      </c>
      <c r="DG347" s="1">
        <f t="shared" si="916"/>
        <v>2.0928453051660086E-2</v>
      </c>
      <c r="DH347" s="1">
        <f t="shared" si="917"/>
        <v>1.4727636583770192E-2</v>
      </c>
      <c r="DI347" s="1">
        <f t="shared" si="918"/>
        <v>1.0186720149765982E-2</v>
      </c>
      <c r="DJ347" s="1">
        <f t="shared" si="919"/>
        <v>6.9248574137253591E-3</v>
      </c>
      <c r="DK347" s="1">
        <f t="shared" si="920"/>
        <v>4.6263446483182187E-3</v>
      </c>
      <c r="DL347" s="1">
        <f t="shared" si="921"/>
        <v>3.0373621511730359E-3</v>
      </c>
      <c r="DM347" s="1">
        <f t="shared" si="922"/>
        <v>1.9596209586355087E-3</v>
      </c>
      <c r="DN347" s="1">
        <f t="shared" si="923"/>
        <v>1.2423792188519321E-3</v>
      </c>
      <c r="DO347" s="1">
        <f t="shared" si="924"/>
        <v>7.7399188584243697E-4</v>
      </c>
      <c r="DP347" s="1">
        <f t="shared" si="925"/>
        <v>4.7382256289208737E-4</v>
      </c>
      <c r="DQ347" s="1">
        <f t="shared" si="926"/>
        <v>2.8503110453855483E-4</v>
      </c>
      <c r="DR347" s="1">
        <f t="shared" si="927"/>
        <v>1.6848795634951931E-4</v>
      </c>
      <c r="DS347" s="1">
        <f t="shared" si="928"/>
        <v>9.7870317349252423E-5</v>
      </c>
      <c r="DT347" s="1">
        <f t="shared" si="929"/>
        <v>5.5865847036869411E-5</v>
      </c>
      <c r="DU347" s="1">
        <f t="shared" si="930"/>
        <v>3.1337535266368069E-5</v>
      </c>
      <c r="DV347" s="1">
        <f t="shared" si="931"/>
        <v>1.7274997984756281E-5</v>
      </c>
      <c r="DW347" s="1">
        <f t="shared" si="932"/>
        <v>9.3587801553009781E-6</v>
      </c>
      <c r="DX347" s="1">
        <f t="shared" si="933"/>
        <v>4.9829143363551868E-6</v>
      </c>
      <c r="DY347" s="1">
        <f t="shared" si="934"/>
        <v>2.6075146789631338E-6</v>
      </c>
      <c r="DZ347" s="1">
        <f t="shared" si="935"/>
        <v>1.3411171758374622E-6</v>
      </c>
      <c r="EA347" s="1">
        <f t="shared" si="936"/>
        <v>6.7798777943164242E-7</v>
      </c>
      <c r="EB347" s="1">
        <f t="shared" si="937"/>
        <v>3.3690831352645796E-7</v>
      </c>
      <c r="EC347" s="1">
        <f t="shared" si="938"/>
        <v>1.6457229728595196E-7</v>
      </c>
      <c r="ED347" s="1">
        <f t="shared" si="939"/>
        <v>7.9027470507513284E-8</v>
      </c>
      <c r="EE347" s="1">
        <f t="shared" si="940"/>
        <v>3.7307631199682304E-8</v>
      </c>
      <c r="EF347" s="1">
        <f t="shared" si="941"/>
        <v>1.7315619030286075E-8</v>
      </c>
      <c r="EG347" s="1">
        <f t="shared" si="942"/>
        <v>7.9017297040083784E-9</v>
      </c>
      <c r="EH347" s="1">
        <f t="shared" si="943"/>
        <v>3.5454685050610509E-9</v>
      </c>
      <c r="EI347" s="1">
        <f t="shared" si="944"/>
        <v>1.5642866071189868E-9</v>
      </c>
      <c r="EJ347" s="1">
        <f t="shared" si="945"/>
        <v>6.7869479495731047E-10</v>
      </c>
      <c r="EK347" s="1">
        <f t="shared" si="946"/>
        <v>2.8958279807749883E-10</v>
      </c>
      <c r="EL347" s="1">
        <f t="shared" si="947"/>
        <v>1.2151666621425142E-10</v>
      </c>
      <c r="EM347" s="1">
        <f t="shared" si="948"/>
        <v>5.0152058695024986E-11</v>
      </c>
      <c r="EN347" s="1">
        <f t="shared" si="949"/>
        <v>2.035901002129978E-11</v>
      </c>
      <c r="EO347" s="1">
        <f t="shared" si="950"/>
        <v>8.1295174970518972E-12</v>
      </c>
      <c r="EP347" s="1">
        <f t="shared" si="951"/>
        <v>3.1932905256130757E-12</v>
      </c>
      <c r="EQ347" s="1">
        <f t="shared" si="952"/>
        <v>1.2339654761965857E-12</v>
      </c>
      <c r="ER347" s="1">
        <f t="shared" si="953"/>
        <v>4.6911992115855181E-13</v>
      </c>
      <c r="ES347" s="1">
        <f t="shared" si="954"/>
        <v>1.754714185777825E-13</v>
      </c>
      <c r="ET347" s="1">
        <f t="shared" si="955"/>
        <v>6.4579674556171737E-14</v>
      </c>
      <c r="EU347" s="1">
        <f t="shared" si="956"/>
        <v>2.3387161100818426E-14</v>
      </c>
      <c r="EV347" s="1">
        <f t="shared" si="957"/>
        <v>8.3344413180684799E-15</v>
      </c>
      <c r="EW347" s="1">
        <f t="shared" si="958"/>
        <v>2.9229259786699173E-15</v>
      </c>
      <c r="EX347" s="1">
        <f t="shared" si="959"/>
        <v>1.0088489472680337E-15</v>
      </c>
      <c r="EY347" s="1">
        <f t="shared" si="960"/>
        <v>3.4270737503927741E-16</v>
      </c>
      <c r="EZ347" s="1">
        <f t="shared" si="961"/>
        <v>1.1457776091912325E-16</v>
      </c>
      <c r="FA347" s="1">
        <f t="shared" si="962"/>
        <v>3.7667190456120643E-17</v>
      </c>
      <c r="FB347" s="1">
        <f t="shared" si="963"/>
        <v>1.2032403917204136E-17</v>
      </c>
      <c r="FC347" s="1">
        <f t="shared" si="964"/>
        <v>3.1666979875354481E-18</v>
      </c>
      <c r="FD347" s="75">
        <f t="shared" si="815"/>
        <v>-3.1666979875354481E-18</v>
      </c>
    </row>
    <row r="348" spans="7:160" x14ac:dyDescent="0.35">
      <c r="G348" t="str">
        <f t="shared" si="811"/>
        <v>Refd, t=1.66</v>
      </c>
      <c r="H348" s="76">
        <f t="shared" si="812"/>
        <v>1.6649999999999865</v>
      </c>
      <c r="I348" s="1">
        <f t="shared" si="813"/>
        <v>0</v>
      </c>
      <c r="J348" s="22">
        <f t="shared" si="814"/>
        <v>6.0448532320101679E-6</v>
      </c>
      <c r="K348" s="1">
        <f t="shared" si="816"/>
        <v>3.1174377242184753E-5</v>
      </c>
      <c r="L348" s="1">
        <f t="shared" si="817"/>
        <v>7.8904041149877805E-5</v>
      </c>
      <c r="M348" s="1">
        <f t="shared" si="818"/>
        <v>1.6457911000179623E-4</v>
      </c>
      <c r="N348" s="1">
        <f t="shared" si="819"/>
        <v>3.1221948552116751E-4</v>
      </c>
      <c r="O348" s="1">
        <f t="shared" si="820"/>
        <v>5.5848799751679864E-4</v>
      </c>
      <c r="P348" s="1">
        <f t="shared" si="821"/>
        <v>9.5793159177574047E-4</v>
      </c>
      <c r="Q348" s="1">
        <f t="shared" si="822"/>
        <v>1.5896102954837598E-3</v>
      </c>
      <c r="R348" s="1">
        <f t="shared" si="823"/>
        <v>2.56507675458119E-3</v>
      </c>
      <c r="S348" s="1">
        <f t="shared" si="824"/>
        <v>4.0374319006560837E-3</v>
      </c>
      <c r="T348" s="1">
        <f t="shared" si="825"/>
        <v>6.2108601864176308E-3</v>
      </c>
      <c r="U348" s="1">
        <f t="shared" si="826"/>
        <v>9.3496611104042782E-3</v>
      </c>
      <c r="V348" s="1">
        <f t="shared" si="827"/>
        <v>1.3785388356555633E-2</v>
      </c>
      <c r="W348" s="1">
        <f t="shared" si="828"/>
        <v>1.9920356763027794E-2</v>
      </c>
      <c r="X348" s="1">
        <f t="shared" si="829"/>
        <v>2.8225575119282868E-2</v>
      </c>
      <c r="Y348" s="1">
        <f t="shared" si="830"/>
        <v>3.9231211979144677E-2</v>
      </c>
      <c r="Z348" s="1">
        <f t="shared" si="831"/>
        <v>5.3508090916752016E-2</v>
      </c>
      <c r="AA348" s="1">
        <f t="shared" si="832"/>
        <v>7.1639489018475444E-2</v>
      </c>
      <c r="AB348" s="1">
        <f t="shared" si="833"/>
        <v>9.4183659532477815E-2</v>
      </c>
      <c r="AC348" s="1">
        <f t="shared" si="834"/>
        <v>0.12162891427934093</v>
      </c>
      <c r="AD348" s="1">
        <f t="shared" si="835"/>
        <v>0.15434459626629649</v>
      </c>
      <c r="AE348" s="1">
        <f t="shared" si="836"/>
        <v>0.19253259517480356</v>
      </c>
      <c r="AF348" s="1">
        <f t="shared" si="837"/>
        <v>0.23618493106385893</v>
      </c>
      <c r="AG348" s="1">
        <f t="shared" si="838"/>
        <v>0.28505311024948304</v>
      </c>
      <c r="AH348" s="1">
        <f t="shared" si="839"/>
        <v>0.33863429008751134</v>
      </c>
      <c r="AI348" s="1">
        <f t="shared" si="840"/>
        <v>0.39617776595721238</v>
      </c>
      <c r="AJ348" s="1">
        <f t="shared" si="841"/>
        <v>0.45671306791051852</v>
      </c>
      <c r="AK348" s="1">
        <f t="shared" si="842"/>
        <v>0.51909833129905436</v>
      </c>
      <c r="AL348" s="1">
        <f t="shared" si="843"/>
        <v>0.58208499231961341</v>
      </c>
      <c r="AM348" s="1">
        <f t="shared" si="844"/>
        <v>0.64439268816573037</v>
      </c>
      <c r="AN348" s="1">
        <f t="shared" si="845"/>
        <v>0.70478688263916678</v>
      </c>
      <c r="AO348" s="1">
        <f t="shared" si="846"/>
        <v>0.76215142294823901</v>
      </c>
      <c r="AP348" s="1">
        <f t="shared" si="847"/>
        <v>0.81554900645351358</v>
      </c>
      <c r="AQ348" s="1">
        <f t="shared" si="848"/>
        <v>0.86426424787710232</v>
      </c>
      <c r="AR348" s="1">
        <f t="shared" si="849"/>
        <v>0.90782637947861566</v>
      </c>
      <c r="AS348" s="1">
        <f t="shared" si="850"/>
        <v>0.94601118863284639</v>
      </c>
      <c r="AT348" s="1">
        <f t="shared" si="851"/>
        <v>0.97882418956734196</v>
      </c>
      <c r="AU348" s="1">
        <f t="shared" si="852"/>
        <v>1.0064688978765683</v>
      </c>
      <c r="AV348" s="1">
        <f t="shared" si="853"/>
        <v>1.0293052119801731</v>
      </c>
      <c r="AW348" s="1">
        <f t="shared" si="854"/>
        <v>1.0478032385996858</v>
      </c>
      <c r="AX348" s="1">
        <f t="shared" si="855"/>
        <v>1.0624975040419877</v>
      </c>
      <c r="AY348" s="1">
        <f t="shared" si="856"/>
        <v>1.0739455495126657</v>
      </c>
      <c r="AZ348" s="1">
        <f t="shared" si="857"/>
        <v>1.0826936520747839</v>
      </c>
      <c r="BA348" s="1">
        <f t="shared" si="858"/>
        <v>1.0892510820357897</v>
      </c>
      <c r="BB348" s="1">
        <f t="shared" si="859"/>
        <v>1.0940731026754196</v>
      </c>
      <c r="BC348" s="1">
        <f t="shared" si="860"/>
        <v>1.0975519749682863</v>
      </c>
      <c r="BD348" s="1">
        <f t="shared" si="861"/>
        <v>1.1000146114864544</v>
      </c>
      <c r="BE348" s="1">
        <f t="shared" si="862"/>
        <v>1.1017252281062191</v>
      </c>
      <c r="BF348" s="1">
        <f t="shared" si="863"/>
        <v>1.1028913199440351</v>
      </c>
      <c r="BG348" s="1">
        <f t="shared" si="864"/>
        <v>1.1036714632044844</v>
      </c>
      <c r="BH348" s="1">
        <f t="shared" si="865"/>
        <v>1.10418373501682</v>
      </c>
      <c r="BI348" s="1">
        <f t="shared" si="866"/>
        <v>1.1045138752433419</v>
      </c>
      <c r="BJ348" s="1">
        <f t="shared" si="867"/>
        <v>1.1047226316033347</v>
      </c>
      <c r="BK348" s="1">
        <f t="shared" si="868"/>
        <v>1.104851996694495</v>
      </c>
      <c r="BL348" s="1">
        <f t="shared" si="869"/>
        <v>1.1049302459105597</v>
      </c>
      <c r="BM348" s="1">
        <f t="shared" si="870"/>
        <v>1.1049758167519244</v>
      </c>
      <c r="BN348" s="1">
        <f t="shared" si="871"/>
        <v>1.105000139920215</v>
      </c>
      <c r="BO348" s="1">
        <f t="shared" si="872"/>
        <v>1.1050095528272712</v>
      </c>
      <c r="BP348" s="1">
        <f t="shared" si="873"/>
        <v>1.1050064097383434</v>
      </c>
      <c r="BQ348" s="1">
        <f t="shared" si="874"/>
        <v>1.1049894616850795</v>
      </c>
      <c r="BR348" s="1">
        <f t="shared" si="875"/>
        <v>1.1049535238175205</v>
      </c>
      <c r="BS348" s="1">
        <f t="shared" si="876"/>
        <v>1.1048883870927215</v>
      </c>
      <c r="BT348" s="1">
        <f t="shared" si="877"/>
        <v>1.1047768741568602</v>
      </c>
      <c r="BU348" s="1">
        <f t="shared" si="878"/>
        <v>1.1045918963420491</v>
      </c>
      <c r="BV348" s="1">
        <f t="shared" si="879"/>
        <v>1.1042923526212962</v>
      </c>
      <c r="BW348" s="1">
        <f t="shared" si="880"/>
        <v>1.1038177374109184</v>
      </c>
      <c r="BX348" s="1">
        <f t="shared" si="881"/>
        <v>1.1030814087561793</v>
      </c>
      <c r="BY348" s="1">
        <f t="shared" si="882"/>
        <v>1.1019626262686337</v>
      </c>
      <c r="BZ348" s="1">
        <f t="shared" si="883"/>
        <v>1.1002977069742639</v>
      </c>
      <c r="CA348" s="1">
        <f t="shared" si="884"/>
        <v>1.0978709617347204</v>
      </c>
      <c r="CB348" s="1">
        <f t="shared" si="885"/>
        <v>1.0944064406156375</v>
      </c>
      <c r="CC348" s="1">
        <f t="shared" si="886"/>
        <v>1.0895618843805583</v>
      </c>
      <c r="CD348" s="1">
        <f t="shared" si="887"/>
        <v>1.0829265793292648</v>
      </c>
      <c r="CE348" s="1">
        <f t="shared" si="888"/>
        <v>1.0740249546215743</v>
      </c>
      <c r="CF348" s="1">
        <f t="shared" si="889"/>
        <v>1.0623276519624287</v>
      </c>
      <c r="CG348" s="1">
        <f t="shared" si="890"/>
        <v>1.0472713609172579</v>
      </c>
      <c r="CH348" s="1">
        <f t="shared" si="891"/>
        <v>1.0282879143311907</v>
      </c>
      <c r="CI348" s="1">
        <f t="shared" si="892"/>
        <v>1.0048420065020331</v>
      </c>
      <c r="CJ348" s="1">
        <f t="shared" si="893"/>
        <v>0.97647553916843</v>
      </c>
      <c r="CK348" s="1">
        <f t="shared" si="894"/>
        <v>0.94285520122496169</v>
      </c>
      <c r="CL348" s="1">
        <f t="shared" si="895"/>
        <v>0.90381868789897368</v>
      </c>
      <c r="CM348" s="1">
        <f t="shared" si="896"/>
        <v>0.85941422104081899</v>
      </c>
      <c r="CN348" s="1">
        <f t="shared" si="897"/>
        <v>0.80992796493823294</v>
      </c>
      <c r="CO348" s="1">
        <f t="shared" si="898"/>
        <v>0.75589467089894424</v>
      </c>
      <c r="CP348" s="1">
        <f t="shared" si="899"/>
        <v>0.69808842303404772</v>
      </c>
      <c r="CQ348" s="1">
        <f t="shared" si="900"/>
        <v>0.63749253792779226</v>
      </c>
      <c r="CR348" s="1">
        <f t="shared" si="901"/>
        <v>0.57525019383013276</v>
      </c>
      <c r="CS348" s="1">
        <f t="shared" si="902"/>
        <v>0.51259984119022628</v>
      </c>
      <c r="CT348" s="1">
        <f t="shared" si="903"/>
        <v>0.45080146805378973</v>
      </c>
      <c r="CU348" s="1">
        <f t="shared" si="904"/>
        <v>0.39106101690252859</v>
      </c>
      <c r="CV348" s="1">
        <f t="shared" si="905"/>
        <v>0.33446046465789719</v>
      </c>
      <c r="CW348" s="1">
        <f t="shared" si="906"/>
        <v>0.28190025399046292</v>
      </c>
      <c r="CX348" s="1">
        <f t="shared" si="907"/>
        <v>0.23405905445563804</v>
      </c>
      <c r="CY348" s="1">
        <f t="shared" si="908"/>
        <v>0.19137353819283551</v>
      </c>
      <c r="CZ348" s="1">
        <f t="shared" si="909"/>
        <v>0.15403836341267696</v>
      </c>
      <c r="DA348" s="1">
        <f t="shared" si="910"/>
        <v>0.12202426191371281</v>
      </c>
      <c r="DB348" s="1">
        <f t="shared" si="911"/>
        <v>9.5110348410230583E-2</v>
      </c>
      <c r="DC348" s="1">
        <f t="shared" si="912"/>
        <v>7.2925711990529579E-2</v>
      </c>
      <c r="DD348" s="1">
        <f t="shared" si="913"/>
        <v>5.4995071736102789E-2</v>
      </c>
      <c r="DE348" s="1">
        <f t="shared" si="914"/>
        <v>4.078370230636947E-2</v>
      </c>
      <c r="DF348" s="1">
        <f t="shared" si="915"/>
        <v>2.9737783213669062E-2</v>
      </c>
      <c r="DG348" s="1">
        <f t="shared" si="916"/>
        <v>2.1317567484049071E-2</v>
      </c>
      <c r="DH348" s="1">
        <f t="shared" si="917"/>
        <v>1.502206921364892E-2</v>
      </c>
      <c r="DI348" s="1">
        <f t="shared" si="918"/>
        <v>1.0405141619161746E-2</v>
      </c>
      <c r="DJ348" s="1">
        <f t="shared" si="919"/>
        <v>7.0837274989061913E-3</v>
      </c>
      <c r="DK348" s="1">
        <f t="shared" si="920"/>
        <v>4.7396534332904694E-3</v>
      </c>
      <c r="DL348" s="1">
        <f t="shared" si="921"/>
        <v>3.1166118070326456E-3</v>
      </c>
      <c r="DM348" s="1">
        <f t="shared" si="922"/>
        <v>2.013981226788327E-3</v>
      </c>
      <c r="DN348" s="1">
        <f t="shared" si="923"/>
        <v>1.278951708264107E-3</v>
      </c>
      <c r="DO348" s="1">
        <f t="shared" si="924"/>
        <v>7.9812729716833056E-4</v>
      </c>
      <c r="DP348" s="1">
        <f t="shared" si="925"/>
        <v>4.8944759065754973E-4</v>
      </c>
      <c r="DQ348" s="1">
        <f t="shared" si="926"/>
        <v>2.9495521420819113E-4</v>
      </c>
      <c r="DR348" s="1">
        <f t="shared" si="927"/>
        <v>1.7467247321657442E-4</v>
      </c>
      <c r="DS348" s="1">
        <f t="shared" si="928"/>
        <v>1.0165214979547113E-4</v>
      </c>
      <c r="DT348" s="1">
        <f t="shared" si="929"/>
        <v>5.8135293116434639E-5</v>
      </c>
      <c r="DU348" s="1">
        <f t="shared" si="930"/>
        <v>3.267412243088135E-5</v>
      </c>
      <c r="DV348" s="1">
        <f t="shared" si="931"/>
        <v>1.8047630922049257E-5</v>
      </c>
      <c r="DW348" s="1">
        <f t="shared" si="932"/>
        <v>9.7971960117380817E-6</v>
      </c>
      <c r="DX348" s="1">
        <f t="shared" si="933"/>
        <v>5.2271307589907392E-6</v>
      </c>
      <c r="DY348" s="1">
        <f t="shared" si="934"/>
        <v>2.7410749815829548E-6</v>
      </c>
      <c r="DZ348" s="1">
        <f t="shared" si="935"/>
        <v>1.4128358129127186E-6</v>
      </c>
      <c r="EA348" s="1">
        <f t="shared" si="936"/>
        <v>7.1580388330402235E-7</v>
      </c>
      <c r="EB348" s="1">
        <f t="shared" si="937"/>
        <v>3.5648997273235865E-7</v>
      </c>
      <c r="EC348" s="1">
        <f t="shared" si="938"/>
        <v>1.745306561449552E-7</v>
      </c>
      <c r="ED348" s="1">
        <f t="shared" si="939"/>
        <v>8.4001736963801437E-8</v>
      </c>
      <c r="EE348" s="1">
        <f t="shared" si="940"/>
        <v>3.9748309187410383E-8</v>
      </c>
      <c r="EF348" s="1">
        <f t="shared" si="941"/>
        <v>1.849205696664768E-8</v>
      </c>
      <c r="EG348" s="1">
        <f t="shared" si="942"/>
        <v>8.4588401821773831E-9</v>
      </c>
      <c r="EH348" s="1">
        <f t="shared" si="943"/>
        <v>3.8046856978547045E-9</v>
      </c>
      <c r="EI348" s="1">
        <f t="shared" si="944"/>
        <v>1.6828014012043339E-9</v>
      </c>
      <c r="EJ348" s="1">
        <f t="shared" si="945"/>
        <v>7.3194281181375052E-10</v>
      </c>
      <c r="EK348" s="1">
        <f t="shared" si="946"/>
        <v>3.1309492583095837E-10</v>
      </c>
      <c r="EL348" s="1">
        <f t="shared" si="947"/>
        <v>1.3172073201221073E-10</v>
      </c>
      <c r="EM348" s="1">
        <f t="shared" si="948"/>
        <v>5.4504994507711698E-11</v>
      </c>
      <c r="EN348" s="1">
        <f t="shared" si="949"/>
        <v>2.2184390950245651E-11</v>
      </c>
      <c r="EO348" s="1">
        <f t="shared" si="950"/>
        <v>8.8820429275629675E-12</v>
      </c>
      <c r="EP348" s="1">
        <f t="shared" si="951"/>
        <v>3.4983040671753444E-12</v>
      </c>
      <c r="EQ348" s="1">
        <f t="shared" si="952"/>
        <v>1.3555227107685605E-12</v>
      </c>
      <c r="ER348" s="1">
        <f t="shared" si="953"/>
        <v>5.1675636879194835E-13</v>
      </c>
      <c r="ES348" s="1">
        <f t="shared" si="954"/>
        <v>1.9382951018289703E-13</v>
      </c>
      <c r="ET348" s="1">
        <f t="shared" si="955"/>
        <v>7.1537566344113547E-14</v>
      </c>
      <c r="EU348" s="1">
        <f t="shared" si="956"/>
        <v>2.5980873149146745E-14</v>
      </c>
      <c r="EV348" s="1">
        <f t="shared" si="957"/>
        <v>9.2854651241937927E-15</v>
      </c>
      <c r="EW348" s="1">
        <f t="shared" si="958"/>
        <v>3.265944624318886E-15</v>
      </c>
      <c r="EX348" s="1">
        <f t="shared" si="959"/>
        <v>1.1305603537207275E-15</v>
      </c>
      <c r="EY348" s="1">
        <f t="shared" si="960"/>
        <v>3.8519466174573785E-16</v>
      </c>
      <c r="EZ348" s="1">
        <f t="shared" si="961"/>
        <v>1.2916894664952524E-16</v>
      </c>
      <c r="FA348" s="1">
        <f t="shared" si="962"/>
        <v>4.2591943697368791E-17</v>
      </c>
      <c r="FB348" s="1">
        <f t="shared" si="963"/>
        <v>1.3645314072484635E-17</v>
      </c>
      <c r="FC348" s="1">
        <f t="shared" si="964"/>
        <v>3.5995570410258052E-18</v>
      </c>
      <c r="FD348" s="75">
        <f t="shared" si="815"/>
        <v>-3.5995570410258052E-18</v>
      </c>
    </row>
    <row r="349" spans="7:160" x14ac:dyDescent="0.35">
      <c r="G349" t="str">
        <f t="shared" si="811"/>
        <v>Refd, t=1.67</v>
      </c>
      <c r="H349" s="76">
        <f t="shared" si="812"/>
        <v>1.6699999999999864</v>
      </c>
      <c r="I349" s="1">
        <f t="shared" si="813"/>
        <v>0</v>
      </c>
      <c r="J349" s="22">
        <f t="shared" si="814"/>
        <v>5.9770446060477895E-6</v>
      </c>
      <c r="K349" s="1">
        <f t="shared" si="816"/>
        <v>3.0824053437396694E-5</v>
      </c>
      <c r="L349" s="1">
        <f t="shared" si="817"/>
        <v>7.8014075455128137E-5</v>
      </c>
      <c r="M349" s="1">
        <f t="shared" si="818"/>
        <v>1.627133829433493E-4</v>
      </c>
      <c r="N349" s="1">
        <f t="shared" si="819"/>
        <v>3.0865942126878291E-4</v>
      </c>
      <c r="O349" s="1">
        <f t="shared" si="820"/>
        <v>5.5208238792831118E-4</v>
      </c>
      <c r="P349" s="1">
        <f t="shared" si="821"/>
        <v>9.46886872943917E-4</v>
      </c>
      <c r="Q349" s="1">
        <f t="shared" si="822"/>
        <v>1.5712096665092047E-3</v>
      </c>
      <c r="R349" s="1">
        <f t="shared" si="823"/>
        <v>2.5353209636087091E-3</v>
      </c>
      <c r="S349" s="1">
        <f t="shared" si="824"/>
        <v>3.9906033003219632E-3</v>
      </c>
      <c r="T349" s="1">
        <f t="shared" si="825"/>
        <v>6.1390255431923377E-3</v>
      </c>
      <c r="U349" s="1">
        <f t="shared" si="826"/>
        <v>9.2421475999740852E-3</v>
      </c>
      <c r="V349" s="1">
        <f t="shared" si="827"/>
        <v>1.362828989374525E-2</v>
      </c>
      <c r="W349" s="1">
        <f t="shared" si="828"/>
        <v>1.9696151410098277E-2</v>
      </c>
      <c r="X349" s="1">
        <f t="shared" si="829"/>
        <v>2.7912954257106513E-2</v>
      </c>
      <c r="Y349" s="1">
        <f t="shared" si="830"/>
        <v>3.8805232427418936E-2</v>
      </c>
      <c r="Z349" s="1">
        <f t="shared" si="831"/>
        <v>5.2940756140586055E-2</v>
      </c>
      <c r="AA349" s="1">
        <f t="shared" si="832"/>
        <v>7.0900839925238712E-2</v>
      </c>
      <c r="AB349" s="1">
        <f t="shared" si="833"/>
        <v>9.3243406847556817E-2</v>
      </c>
      <c r="AC349" s="1">
        <f t="shared" si="834"/>
        <v>0.12045857505280698</v>
      </c>
      <c r="AD349" s="1">
        <f t="shared" si="835"/>
        <v>0.1529200138145593</v>
      </c>
      <c r="AE349" s="1">
        <f t="shared" si="836"/>
        <v>0.19083663677286866</v>
      </c>
      <c r="AF349" s="1">
        <f t="shared" si="837"/>
        <v>0.23421008648128749</v>
      </c>
      <c r="AG349" s="1">
        <f t="shared" si="838"/>
        <v>0.28280367292964798</v>
      </c>
      <c r="AH349" s="1">
        <f t="shared" si="839"/>
        <v>0.33612780466776782</v>
      </c>
      <c r="AI349" s="1">
        <f t="shared" si="840"/>
        <v>0.39344547775112698</v>
      </c>
      <c r="AJ349" s="1">
        <f t="shared" si="841"/>
        <v>0.45379920977979621</v>
      </c>
      <c r="AK349" s="1">
        <f t="shared" si="842"/>
        <v>0.51605821916974304</v>
      </c>
      <c r="AL349" s="1">
        <f t="shared" si="843"/>
        <v>0.57898205235057065</v>
      </c>
      <c r="AM349" s="1">
        <f t="shared" si="844"/>
        <v>0.64129468150484015</v>
      </c>
      <c r="AN349" s="1">
        <f t="shared" si="845"/>
        <v>0.70176170331490184</v>
      </c>
      <c r="AO349" s="1">
        <f t="shared" si="846"/>
        <v>0.75926290162965182</v>
      </c>
      <c r="AP349" s="1">
        <f t="shared" si="847"/>
        <v>0.81285314788692098</v>
      </c>
      <c r="AQ349" s="1">
        <f t="shared" si="848"/>
        <v>0.86180626449116082</v>
      </c>
      <c r="AR349" s="1">
        <f t="shared" si="849"/>
        <v>0.90563877049323183</v>
      </c>
      <c r="AS349" s="1">
        <f t="shared" si="850"/>
        <v>0.94411297348230161</v>
      </c>
      <c r="AT349" s="1">
        <f t="shared" si="851"/>
        <v>0.97722126047304136</v>
      </c>
      <c r="AU349" s="1">
        <f t="shared" si="852"/>
        <v>1.0051553314586035</v>
      </c>
      <c r="AV349" s="1">
        <f t="shared" si="853"/>
        <v>1.0282652907694609</v>
      </c>
      <c r="AW349" s="1">
        <f t="shared" si="854"/>
        <v>1.0470138889636127</v>
      </c>
      <c r="AX349" s="1">
        <f t="shared" si="855"/>
        <v>1.0619308574403798</v>
      </c>
      <c r="AY349" s="1">
        <f t="shared" si="856"/>
        <v>1.0735713718296369</v>
      </c>
      <c r="AZ349" s="1">
        <f t="shared" si="857"/>
        <v>1.0824814488560135</v>
      </c>
      <c r="BA349" s="1">
        <f t="shared" si="858"/>
        <v>1.0891717618561414</v>
      </c>
      <c r="BB349" s="1">
        <f t="shared" si="859"/>
        <v>1.0941001536747048</v>
      </c>
      <c r="BC349" s="1">
        <f t="shared" si="860"/>
        <v>1.0976621710144221</v>
      </c>
      <c r="BD349" s="1">
        <f t="shared" si="861"/>
        <v>1.1001883087230349</v>
      </c>
      <c r="BE349" s="1">
        <f t="shared" si="862"/>
        <v>1.1019463381467693</v>
      </c>
      <c r="BF349" s="1">
        <f t="shared" si="863"/>
        <v>1.1031470543150776</v>
      </c>
      <c r="BG349" s="1">
        <f t="shared" si="864"/>
        <v>1.1039519385669698</v>
      </c>
      <c r="BH349" s="1">
        <f t="shared" si="865"/>
        <v>1.1044815148606195</v>
      </c>
      <c r="BI349" s="1">
        <f t="shared" si="866"/>
        <v>1.1048235056713376</v>
      </c>
      <c r="BJ349" s="1">
        <f t="shared" si="867"/>
        <v>1.1050402101998573</v>
      </c>
      <c r="BK349" s="1">
        <f t="shared" si="868"/>
        <v>1.1051747968654038</v>
      </c>
      <c r="BL349" s="1">
        <f t="shared" si="869"/>
        <v>1.1052564058907253</v>
      </c>
      <c r="BM349" s="1">
        <f t="shared" si="870"/>
        <v>1.1053040931368692</v>
      </c>
      <c r="BN349" s="1">
        <f t="shared" si="871"/>
        <v>1.1053297198540009</v>
      </c>
      <c r="BO349" s="1">
        <f t="shared" si="872"/>
        <v>1.1053399162543784</v>
      </c>
      <c r="BP349" s="1">
        <f t="shared" si="873"/>
        <v>1.1053372326632389</v>
      </c>
      <c r="BQ349" s="1">
        <f t="shared" si="874"/>
        <v>1.1053205524849867</v>
      </c>
      <c r="BR349" s="1">
        <f t="shared" si="875"/>
        <v>1.1052847867620175</v>
      </c>
      <c r="BS349" s="1">
        <f t="shared" si="876"/>
        <v>1.1052198099304487</v>
      </c>
      <c r="BT349" s="1">
        <f t="shared" si="877"/>
        <v>1.1051085396406579</v>
      </c>
      <c r="BU349" s="1">
        <f t="shared" si="878"/>
        <v>1.1049240206244741</v>
      </c>
      <c r="BV349" s="1">
        <f t="shared" si="879"/>
        <v>1.1046253562578261</v>
      </c>
      <c r="BW349" s="1">
        <f t="shared" si="880"/>
        <v>1.1041523568205633</v>
      </c>
      <c r="BX349" s="1">
        <f t="shared" si="881"/>
        <v>1.1034188567887686</v>
      </c>
      <c r="BY349" s="1">
        <f t="shared" si="882"/>
        <v>1.1023048092246235</v>
      </c>
      <c r="BZ349" s="1">
        <f t="shared" si="883"/>
        <v>1.100647501156728</v>
      </c>
      <c r="CA349" s="1">
        <f t="shared" si="884"/>
        <v>1.0982325446586569</v>
      </c>
      <c r="CB349" s="1">
        <f t="shared" si="885"/>
        <v>1.0947856600635135</v>
      </c>
      <c r="CC349" s="1">
        <f t="shared" si="886"/>
        <v>1.0899666330607092</v>
      </c>
      <c r="CD349" s="1">
        <f t="shared" si="887"/>
        <v>1.0833671255382182</v>
      </c>
      <c r="CE349" s="1">
        <f t="shared" si="888"/>
        <v>1.0745141628427837</v>
      </c>
      <c r="CF349" s="1">
        <f t="shared" si="889"/>
        <v>1.0628810156644901</v>
      </c>
      <c r="CG349" s="1">
        <f t="shared" si="890"/>
        <v>1.0479067674458591</v>
      </c>
      <c r="CH349" s="1">
        <f t="shared" si="891"/>
        <v>1.0290250729119916</v>
      </c>
      <c r="CI349" s="1">
        <f t="shared" si="892"/>
        <v>1.0057014976952812</v>
      </c>
      <c r="CJ349" s="1">
        <f t="shared" si="893"/>
        <v>0.97747748766727016</v>
      </c>
      <c r="CK349" s="1">
        <f t="shared" si="894"/>
        <v>0.94401763012826934</v>
      </c>
      <c r="CL349" s="1">
        <f t="shared" si="895"/>
        <v>0.9051556741960558</v>
      </c>
      <c r="CM349" s="1">
        <f t="shared" si="896"/>
        <v>0.86093402863401058</v>
      </c>
      <c r="CN349" s="1">
        <f t="shared" si="897"/>
        <v>0.81163137133618346</v>
      </c>
      <c r="CO349" s="1">
        <f t="shared" si="898"/>
        <v>0.75777371601740395</v>
      </c>
      <c r="CP349" s="1">
        <f t="shared" si="899"/>
        <v>0.70012578631258138</v>
      </c>
      <c r="CQ349" s="1">
        <f t="shared" si="900"/>
        <v>0.63966169207201118</v>
      </c>
      <c r="CR349" s="1">
        <f t="shared" si="901"/>
        <v>0.57751639576621849</v>
      </c>
      <c r="CS349" s="1">
        <f t="shared" si="902"/>
        <v>0.51492191564879952</v>
      </c>
      <c r="CT349" s="1">
        <f t="shared" si="903"/>
        <v>0.45313423343338055</v>
      </c>
      <c r="CU349" s="1">
        <f t="shared" si="904"/>
        <v>0.39335811474383464</v>
      </c>
      <c r="CV349" s="1">
        <f t="shared" si="905"/>
        <v>0.3366772986799193</v>
      </c>
      <c r="CW349" s="1">
        <f t="shared" si="906"/>
        <v>0.28399673183414559</v>
      </c>
      <c r="CX349" s="1">
        <f t="shared" si="907"/>
        <v>0.23600185680221866</v>
      </c>
      <c r="CY349" s="1">
        <f t="shared" si="908"/>
        <v>0.19313770938792738</v>
      </c>
      <c r="CZ349" s="1">
        <f t="shared" si="909"/>
        <v>0.15560811216180953</v>
      </c>
      <c r="DA349" s="1">
        <f t="shared" si="910"/>
        <v>0.12339296338118849</v>
      </c>
      <c r="DB349" s="1">
        <f t="shared" si="911"/>
        <v>9.6279833364794856E-2</v>
      </c>
      <c r="DC349" s="1">
        <f t="shared" si="912"/>
        <v>7.3905000825925785E-2</v>
      </c>
      <c r="DD349" s="1">
        <f t="shared" si="913"/>
        <v>5.579875296635229E-2</v>
      </c>
      <c r="DE349" s="1">
        <f t="shared" si="914"/>
        <v>4.1430164477274975E-2</v>
      </c>
      <c r="DF349" s="1">
        <f t="shared" si="915"/>
        <v>3.0247489807654959E-2</v>
      </c>
      <c r="DG349" s="1">
        <f t="shared" si="916"/>
        <v>2.1711524179191612E-2</v>
      </c>
      <c r="DH349" s="1">
        <f t="shared" si="917"/>
        <v>1.5320581609560725E-2</v>
      </c>
      <c r="DI349" s="1">
        <f t="shared" si="918"/>
        <v>1.0626908899417494E-2</v>
      </c>
      <c r="DJ349" s="1">
        <f t="shared" si="919"/>
        <v>7.2452712402937538E-3</v>
      </c>
      <c r="DK349" s="1">
        <f t="shared" si="920"/>
        <v>4.855045866834347E-3</v>
      </c>
      <c r="DL349" s="1">
        <f t="shared" si="921"/>
        <v>3.1974462577804793E-3</v>
      </c>
      <c r="DM349" s="1">
        <f t="shared" si="922"/>
        <v>2.0695186100440138E-3</v>
      </c>
      <c r="DN349" s="1">
        <f t="shared" si="923"/>
        <v>1.3163784629379534E-3</v>
      </c>
      <c r="DO349" s="1">
        <f t="shared" si="924"/>
        <v>8.2286874097363362E-4</v>
      </c>
      <c r="DP349" s="1">
        <f t="shared" si="925"/>
        <v>5.0549306060315518E-4</v>
      </c>
      <c r="DQ349" s="1">
        <f t="shared" si="926"/>
        <v>3.0516467701576124E-4</v>
      </c>
      <c r="DR349" s="1">
        <f t="shared" si="927"/>
        <v>1.8104651576591519E-4</v>
      </c>
      <c r="DS349" s="1">
        <f t="shared" si="928"/>
        <v>1.0555720545158007E-4</v>
      </c>
      <c r="DT349" s="1">
        <f t="shared" si="929"/>
        <v>6.0483185961248607E-5</v>
      </c>
      <c r="DU349" s="1">
        <f t="shared" si="930"/>
        <v>3.4059622721000403E-5</v>
      </c>
      <c r="DV349" s="1">
        <f t="shared" si="931"/>
        <v>1.8850141446852204E-5</v>
      </c>
      <c r="DW349" s="1">
        <f t="shared" si="932"/>
        <v>1.0253494460388878E-5</v>
      </c>
      <c r="DX349" s="1">
        <f t="shared" si="933"/>
        <v>5.4818370365498979E-6</v>
      </c>
      <c r="DY349" s="1">
        <f t="shared" si="934"/>
        <v>2.8806670804959812E-6</v>
      </c>
      <c r="DZ349" s="1">
        <f t="shared" si="935"/>
        <v>1.4879549411714214E-6</v>
      </c>
      <c r="EA349" s="1">
        <f t="shared" si="936"/>
        <v>7.5549986711152761E-7</v>
      </c>
      <c r="EB349" s="1">
        <f t="shared" si="937"/>
        <v>3.7709089010319211E-7</v>
      </c>
      <c r="EC349" s="1">
        <f t="shared" si="938"/>
        <v>1.8503110691954828E-7</v>
      </c>
      <c r="ED349" s="1">
        <f t="shared" si="939"/>
        <v>8.9258857538421141E-8</v>
      </c>
      <c r="EE349" s="1">
        <f t="shared" si="940"/>
        <v>4.233380318675174E-8</v>
      </c>
      <c r="EF349" s="1">
        <f t="shared" si="941"/>
        <v>1.9741255542081479E-8</v>
      </c>
      <c r="EG349" s="1">
        <f t="shared" si="942"/>
        <v>9.0518314104644797E-9</v>
      </c>
      <c r="EH349" s="1">
        <f t="shared" si="943"/>
        <v>4.0812716547678575E-9</v>
      </c>
      <c r="EI349" s="1">
        <f t="shared" si="944"/>
        <v>1.8095703811534058E-9</v>
      </c>
      <c r="EJ349" s="1">
        <f t="shared" si="945"/>
        <v>7.8904234173844091E-10</v>
      </c>
      <c r="EK349" s="1">
        <f t="shared" si="946"/>
        <v>3.3837184207870433E-10</v>
      </c>
      <c r="EL349" s="1">
        <f t="shared" si="947"/>
        <v>1.4271895967582571E-10</v>
      </c>
      <c r="EM349" s="1">
        <f t="shared" si="948"/>
        <v>5.9208948858965772E-11</v>
      </c>
      <c r="EN349" s="1">
        <f t="shared" si="949"/>
        <v>2.416217857875346E-11</v>
      </c>
      <c r="EO349" s="1">
        <f t="shared" si="950"/>
        <v>9.6995780597057171E-12</v>
      </c>
      <c r="EP349" s="1">
        <f t="shared" si="951"/>
        <v>3.8305633355917288E-12</v>
      </c>
      <c r="EQ349" s="1">
        <f t="shared" si="952"/>
        <v>1.4883003795346312E-12</v>
      </c>
      <c r="ER349" s="1">
        <f t="shared" si="953"/>
        <v>5.6893386210864612E-13</v>
      </c>
      <c r="ES349" s="1">
        <f t="shared" si="954"/>
        <v>2.139938604683952E-13</v>
      </c>
      <c r="ET349" s="1">
        <f t="shared" si="955"/>
        <v>7.920165189484662E-14</v>
      </c>
      <c r="EU349" s="1">
        <f t="shared" si="956"/>
        <v>2.8845997009285145E-14</v>
      </c>
      <c r="EV349" s="1">
        <f t="shared" si="957"/>
        <v>1.0339038715828314E-14</v>
      </c>
      <c r="EW349" s="1">
        <f t="shared" si="958"/>
        <v>3.6470594341952765E-15</v>
      </c>
      <c r="EX349" s="1">
        <f t="shared" si="959"/>
        <v>1.2661875029485154E-15</v>
      </c>
      <c r="EY349" s="1">
        <f t="shared" si="960"/>
        <v>4.3268049354563663E-16</v>
      </c>
      <c r="EZ349" s="1">
        <f t="shared" si="961"/>
        <v>1.4552568977079356E-16</v>
      </c>
      <c r="FA349" s="1">
        <f t="shared" si="962"/>
        <v>4.8129222031203522E-17</v>
      </c>
      <c r="FB349" s="1">
        <f t="shared" si="963"/>
        <v>1.5464111226545161E-17</v>
      </c>
      <c r="FC349" s="1">
        <f t="shared" si="964"/>
        <v>4.0887957944736663E-18</v>
      </c>
      <c r="FD349" s="75">
        <f t="shared" si="815"/>
        <v>-4.0887957944736663E-18</v>
      </c>
    </row>
    <row r="350" spans="7:160" x14ac:dyDescent="0.35">
      <c r="G350" t="str">
        <f t="shared" si="811"/>
        <v>Refd, t=1.67</v>
      </c>
      <c r="H350" s="76">
        <f t="shared" si="812"/>
        <v>1.6749999999999863</v>
      </c>
      <c r="I350" s="1">
        <f t="shared" si="813"/>
        <v>0</v>
      </c>
      <c r="J350" s="22">
        <f t="shared" si="814"/>
        <v>5.909965398991238E-6</v>
      </c>
      <c r="K350" s="1">
        <f t="shared" si="816"/>
        <v>3.0477514840796128E-5</v>
      </c>
      <c r="L350" s="1">
        <f t="shared" si="817"/>
        <v>7.7133814325200297E-5</v>
      </c>
      <c r="M350" s="1">
        <f t="shared" si="818"/>
        <v>1.6086825736216461E-4</v>
      </c>
      <c r="N350" s="1">
        <f t="shared" si="819"/>
        <v>3.0513923806033214E-4</v>
      </c>
      <c r="O350" s="1">
        <f t="shared" si="820"/>
        <v>5.4574960182443046E-4</v>
      </c>
      <c r="P350" s="1">
        <f t="shared" si="821"/>
        <v>9.3596944830210544E-4</v>
      </c>
      <c r="Q350" s="1">
        <f t="shared" si="822"/>
        <v>1.5530235594617141E-3</v>
      </c>
      <c r="R350" s="1">
        <f t="shared" si="823"/>
        <v>2.5059149987635911E-3</v>
      </c>
      <c r="S350" s="1">
        <f t="shared" si="824"/>
        <v>3.9443278009359895E-3</v>
      </c>
      <c r="T350" s="1">
        <f t="shared" si="825"/>
        <v>6.0680396917366375E-3</v>
      </c>
      <c r="U350" s="1">
        <f t="shared" si="826"/>
        <v>9.1358991402191204E-3</v>
      </c>
      <c r="V350" s="1">
        <f t="shared" si="827"/>
        <v>1.3473023190301874E-2</v>
      </c>
      <c r="W350" s="1">
        <f t="shared" si="828"/>
        <v>1.9474523247008491E-2</v>
      </c>
      <c r="X350" s="1">
        <f t="shared" si="829"/>
        <v>2.7603856650590279E-2</v>
      </c>
      <c r="Y350" s="1">
        <f t="shared" si="830"/>
        <v>3.8383932466865951E-2</v>
      </c>
      <c r="Z350" s="1">
        <f t="shared" si="831"/>
        <v>5.2379458418774949E-2</v>
      </c>
      <c r="AA350" s="1">
        <f t="shared" si="832"/>
        <v>7.016975245136152E-2</v>
      </c>
      <c r="AB350" s="1">
        <f t="shared" si="833"/>
        <v>9.2312344078493813E-2</v>
      </c>
      <c r="AC350" s="1">
        <f t="shared" si="834"/>
        <v>0.11929906360650314</v>
      </c>
      <c r="AD350" s="1">
        <f t="shared" si="835"/>
        <v>0.15150778438143031</v>
      </c>
      <c r="AE350" s="1">
        <f t="shared" si="836"/>
        <v>0.18915430147026388</v>
      </c>
      <c r="AF350" s="1">
        <f t="shared" si="837"/>
        <v>0.23224972961900847</v>
      </c>
      <c r="AG350" s="1">
        <f t="shared" si="838"/>
        <v>0.28056904085661727</v>
      </c>
      <c r="AH350" s="1">
        <f t="shared" si="839"/>
        <v>0.33363578032046276</v>
      </c>
      <c r="AI350" s="1">
        <f t="shared" si="840"/>
        <v>0.39072657478569067</v>
      </c>
      <c r="AJ350" s="1">
        <f t="shared" si="841"/>
        <v>0.45089691803201498</v>
      </c>
      <c r="AK350" s="1">
        <f t="shared" si="842"/>
        <v>0.51302716634903001</v>
      </c>
      <c r="AL350" s="1">
        <f t="shared" si="843"/>
        <v>0.57588509681027877</v>
      </c>
      <c r="AM350" s="1">
        <f t="shared" si="844"/>
        <v>0.6381991933277914</v>
      </c>
      <c r="AN350" s="1">
        <f t="shared" si="845"/>
        <v>0.69873540151283586</v>
      </c>
      <c r="AO350" s="1">
        <f t="shared" si="846"/>
        <v>0.7563696747525801</v>
      </c>
      <c r="AP350" s="1">
        <f t="shared" si="847"/>
        <v>0.81014928368242534</v>
      </c>
      <c r="AQ350" s="1">
        <f t="shared" si="848"/>
        <v>0.85933745255194682</v>
      </c>
      <c r="AR350" s="1">
        <f t="shared" si="849"/>
        <v>0.90343813195990863</v>
      </c>
      <c r="AS350" s="1">
        <f t="shared" si="850"/>
        <v>0.94220023371052819</v>
      </c>
      <c r="AT350" s="1">
        <f t="shared" si="851"/>
        <v>0.97560303767519996</v>
      </c>
      <c r="AU350" s="1">
        <f t="shared" si="852"/>
        <v>1.0038263890772141</v>
      </c>
      <c r="AV350" s="1">
        <f t="shared" si="853"/>
        <v>1.0272105108097127</v>
      </c>
      <c r="AW350" s="1">
        <f t="shared" si="854"/>
        <v>1.0462106768630797</v>
      </c>
      <c r="AX350" s="1">
        <f t="shared" si="855"/>
        <v>1.061351686858985</v>
      </c>
      <c r="AY350" s="1">
        <f t="shared" si="856"/>
        <v>1.0731862131584464</v>
      </c>
      <c r="AZ350" s="1">
        <f t="shared" si="857"/>
        <v>1.0822598864718924</v>
      </c>
      <c r="BA350" s="1">
        <f t="shared" si="858"/>
        <v>1.0890846784504657</v>
      </c>
      <c r="BB350" s="1">
        <f t="shared" si="859"/>
        <v>1.094120932490797</v>
      </c>
      <c r="BC350" s="1">
        <f t="shared" si="860"/>
        <v>1.0977674286110208</v>
      </c>
      <c r="BD350" s="1">
        <f t="shared" si="861"/>
        <v>1.1003582159965177</v>
      </c>
      <c r="BE350" s="1">
        <f t="shared" si="862"/>
        <v>1.1021646138838672</v>
      </c>
      <c r="BF350" s="1">
        <f t="shared" si="863"/>
        <v>1.103400724921116</v>
      </c>
      <c r="BG350" s="1">
        <f t="shared" si="864"/>
        <v>1.1042309534169681</v>
      </c>
      <c r="BH350" s="1">
        <f t="shared" si="865"/>
        <v>1.1047782935152166</v>
      </c>
      <c r="BI350" s="1">
        <f t="shared" si="866"/>
        <v>1.1051324754853105</v>
      </c>
      <c r="BJ350" s="1">
        <f t="shared" si="867"/>
        <v>1.105357374357371</v>
      </c>
      <c r="BK350" s="1">
        <f t="shared" si="868"/>
        <v>1.1054973562196155</v>
      </c>
      <c r="BL350" s="1">
        <f t="shared" si="869"/>
        <v>1.1055824446349001</v>
      </c>
      <c r="BM350" s="1">
        <f t="shared" si="870"/>
        <v>1.1056323287877958</v>
      </c>
      <c r="BN350" s="1">
        <f t="shared" si="871"/>
        <v>1.1056593120947387</v>
      </c>
      <c r="BO350" s="1">
        <f t="shared" si="872"/>
        <v>1.1056703262776364</v>
      </c>
      <c r="BP350" s="1">
        <f t="shared" si="873"/>
        <v>1.1056681240523301</v>
      </c>
      <c r="BQ350" s="1">
        <f t="shared" si="874"/>
        <v>1.1056517256731071</v>
      </c>
      <c r="BR350" s="1">
        <f t="shared" si="875"/>
        <v>1.1056161411564787</v>
      </c>
      <c r="BS350" s="1">
        <f t="shared" si="876"/>
        <v>1.105551330458707</v>
      </c>
      <c r="BT350" s="1">
        <f t="shared" si="877"/>
        <v>1.1054403074652199</v>
      </c>
      <c r="BU350" s="1">
        <f t="shared" si="878"/>
        <v>1.1052562508214865</v>
      </c>
      <c r="BV350" s="1">
        <f t="shared" si="879"/>
        <v>1.1049584680507383</v>
      </c>
      <c r="BW350" s="1">
        <f t="shared" si="880"/>
        <v>1.1044870840692904</v>
      </c>
      <c r="BX350" s="1">
        <f t="shared" si="881"/>
        <v>1.1037564072427608</v>
      </c>
      <c r="BY350" s="1">
        <f t="shared" si="882"/>
        <v>1.1026470797757399</v>
      </c>
      <c r="BZ350" s="1">
        <f t="shared" si="883"/>
        <v>1.1009973521275926</v>
      </c>
      <c r="CA350" s="1">
        <f t="shared" si="884"/>
        <v>1.098594128319081</v>
      </c>
      <c r="CB350" s="1">
        <f t="shared" si="885"/>
        <v>1.0951647867910292</v>
      </c>
      <c r="CC350" s="1">
        <f t="shared" si="886"/>
        <v>1.0903711433259886</v>
      </c>
      <c r="CD350" s="1">
        <f t="shared" si="887"/>
        <v>1.0838072187458241</v>
      </c>
      <c r="CE350" s="1">
        <f t="shared" si="888"/>
        <v>1.0750026177540255</v>
      </c>
      <c r="CF350" s="1">
        <f t="shared" si="889"/>
        <v>1.0634332255217316</v>
      </c>
      <c r="CG350" s="1">
        <f t="shared" si="890"/>
        <v>1.048540510443303</v>
      </c>
      <c r="CH350" s="1">
        <f t="shared" si="891"/>
        <v>1.0297599494603158</v>
      </c>
      <c r="CI350" s="1">
        <f t="shared" si="892"/>
        <v>1.0065579927059465</v>
      </c>
      <c r="CJ350" s="1">
        <f t="shared" si="893"/>
        <v>0.97847565891053667</v>
      </c>
      <c r="CK350" s="1">
        <f t="shared" si="894"/>
        <v>0.94517547916696343</v>
      </c>
      <c r="CL350" s="1">
        <f t="shared" si="895"/>
        <v>0.90648731730799037</v>
      </c>
      <c r="CM350" s="1">
        <f t="shared" si="896"/>
        <v>0.86244784131119223</v>
      </c>
      <c r="CN350" s="1">
        <f t="shared" si="897"/>
        <v>0.81332831979092413</v>
      </c>
      <c r="CO350" s="1">
        <f t="shared" si="898"/>
        <v>0.75964610200903426</v>
      </c>
      <c r="CP350" s="1">
        <f t="shared" si="899"/>
        <v>0.70215661048812916</v>
      </c>
      <c r="CQ350" s="1">
        <f t="shared" si="900"/>
        <v>0.64182478460689385</v>
      </c>
      <c r="CR350" s="1">
        <f t="shared" si="901"/>
        <v>0.57977737698483756</v>
      </c>
      <c r="CS350" s="1">
        <f t="shared" si="902"/>
        <v>0.51723994555486363</v>
      </c>
      <c r="CT350" s="1">
        <f t="shared" si="903"/>
        <v>0.45546440422288031</v>
      </c>
      <c r="CU350" s="1">
        <f t="shared" si="904"/>
        <v>0.3956542522295437</v>
      </c>
      <c r="CV350" s="1">
        <f t="shared" si="905"/>
        <v>0.33889488253995764</v>
      </c>
      <c r="CW350" s="1">
        <f t="shared" si="906"/>
        <v>0.28609563044224917</v>
      </c>
      <c r="CX350" s="1">
        <f t="shared" si="907"/>
        <v>0.23794860211018679</v>
      </c>
      <c r="CY350" s="1">
        <f t="shared" si="908"/>
        <v>0.19490710487769228</v>
      </c>
      <c r="CZ350" s="1">
        <f t="shared" si="909"/>
        <v>0.15718405966028787</v>
      </c>
      <c r="DA350" s="1">
        <f t="shared" si="910"/>
        <v>0.12476849619289157</v>
      </c>
      <c r="DB350" s="1">
        <f t="shared" si="911"/>
        <v>9.745643710398752E-2</v>
      </c>
      <c r="DC350" s="1">
        <f t="shared" si="912"/>
        <v>7.4891375855494199E-2</v>
      </c>
      <c r="DD350" s="1">
        <f t="shared" si="913"/>
        <v>5.6609215049742881E-2</v>
      </c>
      <c r="DE350" s="1">
        <f t="shared" si="914"/>
        <v>4.2082890867828564E-2</v>
      </c>
      <c r="DF350" s="1">
        <f t="shared" si="915"/>
        <v>3.0762799987516774E-2</v>
      </c>
      <c r="DG350" s="1">
        <f t="shared" si="916"/>
        <v>2.2110345426508225E-2</v>
      </c>
      <c r="DH350" s="1">
        <f t="shared" si="917"/>
        <v>1.5623199166508764E-2</v>
      </c>
      <c r="DI350" s="1">
        <f t="shared" si="918"/>
        <v>1.0852048296392842E-2</v>
      </c>
      <c r="DJ350" s="1">
        <f t="shared" si="919"/>
        <v>7.409514098382166E-3</v>
      </c>
      <c r="DK350" s="1">
        <f t="shared" si="920"/>
        <v>4.9725453078062962E-3</v>
      </c>
      <c r="DL350" s="1">
        <f t="shared" si="921"/>
        <v>3.2798859937367888E-3</v>
      </c>
      <c r="DM350" s="1">
        <f t="shared" si="922"/>
        <v>2.1262503903934464E-3</v>
      </c>
      <c r="DN350" s="1">
        <f t="shared" si="923"/>
        <v>1.3546735522230505E-3</v>
      </c>
      <c r="DO350" s="1">
        <f t="shared" si="924"/>
        <v>8.4822730431324735E-4</v>
      </c>
      <c r="DP350" s="1">
        <f t="shared" si="925"/>
        <v>5.2196744786987609E-4</v>
      </c>
      <c r="DQ350" s="1">
        <f t="shared" si="926"/>
        <v>3.1566578785525946E-4</v>
      </c>
      <c r="DR350" s="1">
        <f t="shared" si="927"/>
        <v>1.8761463302358587E-4</v>
      </c>
      <c r="DS350" s="1">
        <f t="shared" si="928"/>
        <v>1.0958868623016318E-4</v>
      </c>
      <c r="DT350" s="1">
        <f t="shared" si="929"/>
        <v>6.291172269978208E-5</v>
      </c>
      <c r="DU350" s="1">
        <f t="shared" si="930"/>
        <v>3.5495507060472127E-5</v>
      </c>
      <c r="DV350" s="1">
        <f t="shared" si="931"/>
        <v>1.9683490951336786E-5</v>
      </c>
      <c r="DW350" s="1">
        <f t="shared" si="932"/>
        <v>1.072828931503163E-5</v>
      </c>
      <c r="DX350" s="1">
        <f t="shared" si="933"/>
        <v>5.747416186362942E-6</v>
      </c>
      <c r="DY350" s="1">
        <f t="shared" si="934"/>
        <v>3.0265246665964286E-6</v>
      </c>
      <c r="DZ350" s="1">
        <f t="shared" si="935"/>
        <v>1.5666140311744506E-6</v>
      </c>
      <c r="EA350" s="1">
        <f t="shared" si="936"/>
        <v>7.9715718249439298E-7</v>
      </c>
      <c r="EB350" s="1">
        <f t="shared" si="937"/>
        <v>3.9875762840296706E-7</v>
      </c>
      <c r="EC350" s="1">
        <f t="shared" si="938"/>
        <v>1.960997130945414E-7</v>
      </c>
      <c r="ED350" s="1">
        <f t="shared" si="939"/>
        <v>9.4813121302440425E-8</v>
      </c>
      <c r="EE350" s="1">
        <f t="shared" si="940"/>
        <v>4.5071788004579815E-8</v>
      </c>
      <c r="EF350" s="1">
        <f t="shared" si="941"/>
        <v>2.1067254272885409E-8</v>
      </c>
      <c r="EG350" s="1">
        <f t="shared" si="942"/>
        <v>9.6827873495639788E-9</v>
      </c>
      <c r="EH350" s="1">
        <f t="shared" si="943"/>
        <v>4.3762803787563788E-9</v>
      </c>
      <c r="EI350" s="1">
        <f t="shared" si="944"/>
        <v>1.9451162739815616E-9</v>
      </c>
      <c r="EJ350" s="1">
        <f t="shared" si="945"/>
        <v>8.5024764170671604E-10</v>
      </c>
      <c r="EK350" s="1">
        <f t="shared" si="946"/>
        <v>3.6553486208386423E-10</v>
      </c>
      <c r="EL350" s="1">
        <f t="shared" si="947"/>
        <v>1.5456814009982873E-10</v>
      </c>
      <c r="EM350" s="1">
        <f t="shared" si="948"/>
        <v>6.4290009421038813E-11</v>
      </c>
      <c r="EN350" s="1">
        <f t="shared" si="949"/>
        <v>2.6304134194055067E-11</v>
      </c>
      <c r="EO350" s="1">
        <f t="shared" si="950"/>
        <v>1.0587327693130539E-11</v>
      </c>
      <c r="EP350" s="1">
        <f t="shared" si="951"/>
        <v>4.1923295723231914E-12</v>
      </c>
      <c r="EQ350" s="1">
        <f t="shared" si="952"/>
        <v>1.6332630782857817E-12</v>
      </c>
      <c r="ER350" s="1">
        <f t="shared" si="953"/>
        <v>6.2605647315720734E-13</v>
      </c>
      <c r="ES350" s="1">
        <f t="shared" si="954"/>
        <v>2.361307129640421E-13</v>
      </c>
      <c r="ET350" s="1">
        <f t="shared" si="955"/>
        <v>8.7639114108353189E-14</v>
      </c>
      <c r="EU350" s="1">
        <f t="shared" si="956"/>
        <v>3.2009204618646594E-14</v>
      </c>
      <c r="EV350" s="1">
        <f t="shared" si="957"/>
        <v>1.1505565708400002E-14</v>
      </c>
      <c r="EW350" s="1">
        <f t="shared" si="958"/>
        <v>4.0702578871368723E-15</v>
      </c>
      <c r="EX350" s="1">
        <f t="shared" si="959"/>
        <v>1.4172323099969571E-15</v>
      </c>
      <c r="EY350" s="1">
        <f t="shared" si="960"/>
        <v>4.857208608820931E-16</v>
      </c>
      <c r="EZ350" s="1">
        <f t="shared" si="961"/>
        <v>1.63850270189651E-16</v>
      </c>
      <c r="FA350" s="1">
        <f t="shared" si="962"/>
        <v>5.4351259135413495E-17</v>
      </c>
      <c r="FB350" s="1">
        <f t="shared" si="963"/>
        <v>1.7513743117051756E-17</v>
      </c>
      <c r="FC350" s="1">
        <f t="shared" si="964"/>
        <v>4.6413900892354449E-18</v>
      </c>
      <c r="FD350" s="75">
        <f t="shared" si="815"/>
        <v>-4.6413900892354449E-18</v>
      </c>
    </row>
    <row r="351" spans="7:160" x14ac:dyDescent="0.35">
      <c r="G351" t="str">
        <f t="shared" si="811"/>
        <v>Refd, t=1.68</v>
      </c>
      <c r="H351" s="76">
        <f t="shared" si="812"/>
        <v>1.6799999999999862</v>
      </c>
      <c r="I351" s="1">
        <f t="shared" si="813"/>
        <v>0</v>
      </c>
      <c r="J351" s="22">
        <f t="shared" si="814"/>
        <v>5.8436086053393782E-6</v>
      </c>
      <c r="K351" s="1">
        <f t="shared" si="816"/>
        <v>3.0134724653131629E-5</v>
      </c>
      <c r="L351" s="1">
        <f t="shared" si="817"/>
        <v>7.6263161067273571E-5</v>
      </c>
      <c r="M351" s="1">
        <f t="shared" si="818"/>
        <v>1.5904352122800107E-4</v>
      </c>
      <c r="N351" s="1">
        <f t="shared" si="819"/>
        <v>3.0165851050439869E-4</v>
      </c>
      <c r="O351" s="1">
        <f t="shared" si="820"/>
        <v>5.3948883464946377E-4</v>
      </c>
      <c r="P351" s="1">
        <f t="shared" si="821"/>
        <v>9.2517786626057977E-4</v>
      </c>
      <c r="Q351" s="1">
        <f t="shared" si="822"/>
        <v>1.5350494628109694E-3</v>
      </c>
      <c r="R351" s="1">
        <f t="shared" si="823"/>
        <v>2.4768546820587286E-3</v>
      </c>
      <c r="S351" s="1">
        <f t="shared" si="824"/>
        <v>3.8985987106964731E-3</v>
      </c>
      <c r="T351" s="1">
        <f t="shared" si="825"/>
        <v>5.997892304006408E-3</v>
      </c>
      <c r="U351" s="1">
        <f t="shared" si="826"/>
        <v>9.0309003645123974E-3</v>
      </c>
      <c r="V351" s="1">
        <f t="shared" si="827"/>
        <v>1.3319566202985919E-2</v>
      </c>
      <c r="W351" s="1">
        <f t="shared" si="828"/>
        <v>1.9255441793182053E-2</v>
      </c>
      <c r="X351" s="1">
        <f t="shared" si="829"/>
        <v>2.7298241694739381E-2</v>
      </c>
      <c r="Y351" s="1">
        <f t="shared" si="830"/>
        <v>3.796726003728234E-2</v>
      </c>
      <c r="Z351" s="1">
        <f t="shared" si="831"/>
        <v>5.1824133615287593E-2</v>
      </c>
      <c r="AA351" s="1">
        <f t="shared" si="832"/>
        <v>6.9446150862045378E-2</v>
      </c>
      <c r="AB351" s="1">
        <f t="shared" si="833"/>
        <v>9.1390385827181356E-2</v>
      </c>
      <c r="AC351" s="1">
        <f t="shared" si="834"/>
        <v>0.11815028852923004</v>
      </c>
      <c r="AD351" s="1">
        <f t="shared" si="835"/>
        <v>0.15010781597709902</v>
      </c>
      <c r="AE351" s="1">
        <f t="shared" si="836"/>
        <v>0.18748550373009118</v>
      </c>
      <c r="AF351" s="1">
        <f t="shared" si="837"/>
        <v>0.2303037895400733</v>
      </c>
      <c r="AG351" s="1">
        <f t="shared" si="838"/>
        <v>0.27834916619176914</v>
      </c>
      <c r="AH351" s="1">
        <f t="shared" si="839"/>
        <v>0.33115820017811171</v>
      </c>
      <c r="AI351" s="1">
        <f t="shared" si="840"/>
        <v>0.38802107734717278</v>
      </c>
      <c r="AJ351" s="1">
        <f t="shared" si="841"/>
        <v>0.44800625361052421</v>
      </c>
      <c r="AK351" s="1">
        <f t="shared" si="842"/>
        <v>0.51000527452074662</v>
      </c>
      <c r="AL351" s="1">
        <f t="shared" si="843"/>
        <v>0.57279426444224857</v>
      </c>
      <c r="AM351" s="1">
        <f t="shared" si="844"/>
        <v>0.63510639213479947</v>
      </c>
      <c r="AN351" s="1">
        <f t="shared" si="845"/>
        <v>0.6957081652023196</v>
      </c>
      <c r="AO351" s="1">
        <f t="shared" si="846"/>
        <v>0.75347193753855435</v>
      </c>
      <c r="AP351" s="1">
        <f t="shared" si="847"/>
        <v>0.8074376034874905</v>
      </c>
      <c r="AQ351" s="1">
        <f t="shared" si="848"/>
        <v>0.8568579840833479</v>
      </c>
      <c r="AR351" s="1">
        <f t="shared" si="849"/>
        <v>0.90122460825132322</v>
      </c>
      <c r="AS351" s="1">
        <f t="shared" si="850"/>
        <v>0.94027307896190671</v>
      </c>
      <c r="AT351" s="1">
        <f t="shared" si="851"/>
        <v>0.97396959246217962</v>
      </c>
      <c r="AU351" s="1">
        <f t="shared" si="852"/>
        <v>1.0024821035204972</v>
      </c>
      <c r="AV351" s="1">
        <f t="shared" si="853"/>
        <v>1.0261408693403364</v>
      </c>
      <c r="AW351" s="1">
        <f t="shared" si="854"/>
        <v>1.0453935693314509</v>
      </c>
      <c r="AX351" s="1">
        <f t="shared" si="855"/>
        <v>1.0607599359771831</v>
      </c>
      <c r="AY351" s="1">
        <f t="shared" si="856"/>
        <v>1.0727900012737417</v>
      </c>
      <c r="AZ351" s="1">
        <f t="shared" si="857"/>
        <v>1.0820288840224199</v>
      </c>
      <c r="BA351" s="1">
        <f t="shared" si="858"/>
        <v>1.0889897486233024</v>
      </c>
      <c r="BB351" s="1">
        <f t="shared" si="859"/>
        <v>1.0941353587575968</v>
      </c>
      <c r="BC351" s="1">
        <f t="shared" si="860"/>
        <v>1.0978676739174258</v>
      </c>
      <c r="BD351" s="1">
        <f t="shared" si="861"/>
        <v>1.1005242682813452</v>
      </c>
      <c r="BE351" s="1">
        <f t="shared" si="862"/>
        <v>1.1023800001568602</v>
      </c>
      <c r="BF351" s="1">
        <f t="shared" si="863"/>
        <v>1.1036522865282004</v>
      </c>
      <c r="BG351" s="1">
        <f t="shared" si="864"/>
        <v>1.1045084718035432</v>
      </c>
      <c r="BH351" s="1">
        <f t="shared" si="865"/>
        <v>1.1050740432337767</v>
      </c>
      <c r="BI351" s="1">
        <f t="shared" si="866"/>
        <v>1.1054407638581221</v>
      </c>
      <c r="BJ351" s="1">
        <f t="shared" si="867"/>
        <v>1.1056741088538709</v>
      </c>
      <c r="BK351" s="1">
        <f t="shared" si="868"/>
        <v>1.1058196639143674</v>
      </c>
      <c r="BL351" s="1">
        <f t="shared" si="869"/>
        <v>1.1059083546106792</v>
      </c>
      <c r="BM351" s="1">
        <f t="shared" si="870"/>
        <v>1.1059605185990002</v>
      </c>
      <c r="BN351" s="1">
        <f t="shared" si="871"/>
        <v>1.1059889132647904</v>
      </c>
      <c r="BO351" s="1">
        <f t="shared" si="872"/>
        <v>1.1060007807160395</v>
      </c>
      <c r="BP351" s="1">
        <f t="shared" si="873"/>
        <v>1.1059990825303521</v>
      </c>
      <c r="BQ351" s="1">
        <f t="shared" si="874"/>
        <v>1.1059829804003862</v>
      </c>
      <c r="BR351" s="1">
        <f t="shared" si="875"/>
        <v>1.1059475864822319</v>
      </c>
      <c r="BS351" s="1">
        <f t="shared" si="876"/>
        <v>1.1058829483532011</v>
      </c>
      <c r="BT351" s="1">
        <f t="shared" si="877"/>
        <v>1.1057721774054334</v>
      </c>
      <c r="BU351" s="1">
        <f t="shared" si="878"/>
        <v>1.1055885867391237</v>
      </c>
      <c r="BV351" s="1">
        <f t="shared" si="879"/>
        <v>1.1052916877884453</v>
      </c>
      <c r="BW351" s="1">
        <f t="shared" si="880"/>
        <v>1.1048219188967423</v>
      </c>
      <c r="BX351" s="1">
        <f t="shared" si="881"/>
        <v>1.1040940598008746</v>
      </c>
      <c r="BY351" s="1">
        <f t="shared" si="882"/>
        <v>1.1029894375755831</v>
      </c>
      <c r="BZ351" s="1">
        <f t="shared" si="883"/>
        <v>1.1013472595956724</v>
      </c>
      <c r="CA351" s="1">
        <f t="shared" si="884"/>
        <v>1.0989557126476477</v>
      </c>
      <c r="CB351" s="1">
        <f t="shared" si="885"/>
        <v>1.0955438212329527</v>
      </c>
      <c r="CC351" s="1">
        <f t="shared" si="886"/>
        <v>1.0907754165327643</v>
      </c>
      <c r="CD351" s="1">
        <f t="shared" si="887"/>
        <v>1.0842468617993504</v>
      </c>
      <c r="CE351" s="1">
        <f t="shared" si="888"/>
        <v>1.0754903244021963</v>
      </c>
      <c r="CF351" s="1">
        <f t="shared" si="889"/>
        <v>1.0639842895826082</v>
      </c>
      <c r="CG351" s="1">
        <f t="shared" si="890"/>
        <v>1.0491726017660754</v>
      </c>
      <c r="CH351" s="1">
        <f t="shared" si="891"/>
        <v>1.0304925603198449</v>
      </c>
      <c r="CI351" s="1">
        <f t="shared" si="892"/>
        <v>1.007411512751049</v>
      </c>
      <c r="CJ351" s="1">
        <f t="shared" si="893"/>
        <v>0.97947007890315851</v>
      </c>
      <c r="CK351" s="1">
        <f t="shared" si="894"/>
        <v>0.94632877841728891</v>
      </c>
      <c r="CL351" s="1">
        <f t="shared" si="895"/>
        <v>0.90781364993216118</v>
      </c>
      <c r="CM351" s="1">
        <f t="shared" si="896"/>
        <v>0.86395569219915946</v>
      </c>
      <c r="CN351" s="1">
        <f t="shared" si="897"/>
        <v>0.81501884103891253</v>
      </c>
      <c r="CO351" s="1">
        <f t="shared" si="898"/>
        <v>0.76151185401505173</v>
      </c>
      <c r="CP351" s="1">
        <f t="shared" si="899"/>
        <v>0.70418091187136422</v>
      </c>
      <c r="CQ351" s="1">
        <f t="shared" si="900"/>
        <v>0.64398182016979866</v>
      </c>
      <c r="CR351" s="1">
        <f t="shared" si="901"/>
        <v>0.58203312842637489</v>
      </c>
      <c r="CS351" s="1">
        <f t="shared" si="902"/>
        <v>0.51955390730348472</v>
      </c>
      <c r="CT351" s="1">
        <f t="shared" si="903"/>
        <v>0.45779194281630531</v>
      </c>
      <c r="CU351" s="1">
        <f t="shared" si="904"/>
        <v>0.39794937972007982</v>
      </c>
      <c r="CV351" s="1">
        <f t="shared" si="905"/>
        <v>0.34111315778374551</v>
      </c>
      <c r="CW351" s="1">
        <f t="shared" si="906"/>
        <v>0.28819688666341042</v>
      </c>
      <c r="CX351" s="1">
        <f t="shared" si="907"/>
        <v>0.23989922706834621</v>
      </c>
      <c r="CY351" s="1">
        <f t="shared" si="908"/>
        <v>0.19668166561990105</v>
      </c>
      <c r="CZ351" s="1">
        <f t="shared" si="909"/>
        <v>0.15876615496175481</v>
      </c>
      <c r="DA351" s="1">
        <f t="shared" si="910"/>
        <v>0.12615082033842723</v>
      </c>
      <c r="DB351" s="1">
        <f t="shared" si="911"/>
        <v>9.8640132180427706E-2</v>
      </c>
      <c r="DC351" s="1">
        <f t="shared" si="912"/>
        <v>7.5884822560287418E-2</v>
      </c>
      <c r="DD351" s="1">
        <f t="shared" si="913"/>
        <v>5.7426455615848769E-2</v>
      </c>
      <c r="DE351" s="1">
        <f t="shared" si="914"/>
        <v>4.2741889573777801E-2</v>
      </c>
      <c r="DF351" s="1">
        <f t="shared" si="915"/>
        <v>3.1283730046492937E-2</v>
      </c>
      <c r="DG351" s="1">
        <f t="shared" si="916"/>
        <v>2.2514053194469873E-2</v>
      </c>
      <c r="DH351" s="1">
        <f t="shared" si="917"/>
        <v>1.592994705263158E-2</v>
      </c>
      <c r="DI351" s="1">
        <f t="shared" si="918"/>
        <v>1.108058598226172E-2</v>
      </c>
      <c r="DJ351" s="1">
        <f t="shared" si="919"/>
        <v>7.5764814829235253E-3</v>
      </c>
      <c r="DK351" s="1">
        <f t="shared" si="920"/>
        <v>5.092175131113234E-3</v>
      </c>
      <c r="DL351" s="1">
        <f t="shared" si="921"/>
        <v>3.3639515693880224E-3</v>
      </c>
      <c r="DM351" s="1">
        <f t="shared" si="922"/>
        <v>2.1841939437577907E-3</v>
      </c>
      <c r="DN351" s="1">
        <f t="shared" si="923"/>
        <v>1.393851153160285E-3</v>
      </c>
      <c r="DO351" s="1">
        <f t="shared" si="924"/>
        <v>8.7421418316781024E-4</v>
      </c>
      <c r="DP351" s="1">
        <f t="shared" si="925"/>
        <v>5.3887932904171806E-4</v>
      </c>
      <c r="DQ351" s="1">
        <f t="shared" si="926"/>
        <v>3.2646493041122473E-4</v>
      </c>
      <c r="DR351" s="1">
        <f t="shared" si="927"/>
        <v>1.9438144790598526E-4</v>
      </c>
      <c r="DS351" s="1">
        <f t="shared" si="928"/>
        <v>1.1374985293227163E-4</v>
      </c>
      <c r="DT351" s="1">
        <f t="shared" si="929"/>
        <v>6.5423145626820824E-5</v>
      </c>
      <c r="DU351" s="1">
        <f t="shared" si="930"/>
        <v>3.6983279827380548E-5</v>
      </c>
      <c r="DV351" s="1">
        <f t="shared" si="931"/>
        <v>2.0548664819795705E-5</v>
      </c>
      <c r="DW351" s="1">
        <f t="shared" si="932"/>
        <v>1.1222211082291681E-5</v>
      </c>
      <c r="DX351" s="1">
        <f t="shared" si="933"/>
        <v>6.0242625113788128E-6</v>
      </c>
      <c r="DY351" s="1">
        <f t="shared" si="934"/>
        <v>3.178888854334197E-6</v>
      </c>
      <c r="DZ351" s="1">
        <f t="shared" si="935"/>
        <v>1.6489573096050789E-6</v>
      </c>
      <c r="EA351" s="1">
        <f t="shared" si="936"/>
        <v>8.4086025165596009E-7</v>
      </c>
      <c r="EB351" s="1">
        <f t="shared" si="937"/>
        <v>4.2153856049880999E-7</v>
      </c>
      <c r="EC351" s="1">
        <f t="shared" si="938"/>
        <v>2.0776361495801799E-7</v>
      </c>
      <c r="ED351" s="1">
        <f t="shared" si="939"/>
        <v>1.0067944306440127E-7</v>
      </c>
      <c r="EE351" s="1">
        <f t="shared" si="940"/>
        <v>4.797029383029722E-8</v>
      </c>
      <c r="EF351" s="1">
        <f t="shared" si="941"/>
        <v>2.2474290031069287E-8</v>
      </c>
      <c r="EG351" s="1">
        <f t="shared" si="942"/>
        <v>1.0353899170065046E-8</v>
      </c>
      <c r="EH351" s="1">
        <f t="shared" si="943"/>
        <v>4.6908228651532021E-9</v>
      </c>
      <c r="EI351" s="1">
        <f t="shared" si="944"/>
        <v>2.0899914650184907E-9</v>
      </c>
      <c r="EJ351" s="1">
        <f t="shared" si="945"/>
        <v>9.1582808211936997E-10</v>
      </c>
      <c r="EK351" s="1">
        <f t="shared" si="946"/>
        <v>3.9471284498692841E-10</v>
      </c>
      <c r="EL351" s="1">
        <f t="shared" si="947"/>
        <v>1.6732875362383731E-10</v>
      </c>
      <c r="EM351" s="1">
        <f t="shared" si="948"/>
        <v>6.9776032238078582E-11</v>
      </c>
      <c r="EN351" s="1">
        <f t="shared" si="949"/>
        <v>2.8622849960529175E-11</v>
      </c>
      <c r="EO351" s="1">
        <f t="shared" si="950"/>
        <v>1.1550879407191617E-11</v>
      </c>
      <c r="EP351" s="1">
        <f t="shared" si="951"/>
        <v>4.5860369616648876E-12</v>
      </c>
      <c r="EQ351" s="1">
        <f t="shared" si="952"/>
        <v>1.7914520481183236E-12</v>
      </c>
      <c r="ER351" s="1">
        <f t="shared" si="953"/>
        <v>6.8856159982745041E-13</v>
      </c>
      <c r="ES351" s="1">
        <f t="shared" si="954"/>
        <v>2.6042053018039803E-13</v>
      </c>
      <c r="ET351" s="1">
        <f t="shared" si="955"/>
        <v>9.6923090080549379E-14</v>
      </c>
      <c r="EU351" s="1">
        <f t="shared" si="956"/>
        <v>3.5499615383892041E-14</v>
      </c>
      <c r="EV351" s="1">
        <f t="shared" si="957"/>
        <v>1.2796437405622144E-14</v>
      </c>
      <c r="EW351" s="1">
        <f t="shared" si="958"/>
        <v>4.5399188407526459E-15</v>
      </c>
      <c r="EX351" s="1">
        <f t="shared" si="959"/>
        <v>1.5853489942351333E-15</v>
      </c>
      <c r="EY351" s="1">
        <f t="shared" si="960"/>
        <v>5.449299670539578E-16</v>
      </c>
      <c r="EZ351" s="1">
        <f t="shared" si="961"/>
        <v>1.8436682056425419E-16</v>
      </c>
      <c r="FA351" s="1">
        <f t="shared" si="962"/>
        <v>6.1338333878848577E-17</v>
      </c>
      <c r="FB351" s="1">
        <f t="shared" si="963"/>
        <v>1.982201640483652E-17</v>
      </c>
      <c r="FC351" s="1">
        <f t="shared" si="964"/>
        <v>5.2651327294236514E-18</v>
      </c>
      <c r="FD351" s="75">
        <f t="shared" si="815"/>
        <v>-5.2651327294236514E-18</v>
      </c>
    </row>
    <row r="352" spans="7:160" x14ac:dyDescent="0.35">
      <c r="G352" t="str">
        <f t="shared" si="811"/>
        <v>Refd, t=1.68</v>
      </c>
      <c r="H352" s="76">
        <f t="shared" si="812"/>
        <v>1.6849999999999861</v>
      </c>
      <c r="I352" s="1">
        <f t="shared" si="813"/>
        <v>0</v>
      </c>
      <c r="J352" s="22">
        <f t="shared" si="814"/>
        <v>5.7779672645430983E-6</v>
      </c>
      <c r="K352" s="1">
        <f t="shared" si="816"/>
        <v>2.9795646324308928E-5</v>
      </c>
      <c r="L352" s="1">
        <f t="shared" si="817"/>
        <v>7.540201971107108E-5</v>
      </c>
      <c r="M352" s="1">
        <f t="shared" si="818"/>
        <v>1.5723896428614746E-4</v>
      </c>
      <c r="N352" s="1">
        <f t="shared" si="819"/>
        <v>2.9821681718107418E-4</v>
      </c>
      <c r="O352" s="1">
        <f t="shared" si="820"/>
        <v>5.3329929009601599E-4</v>
      </c>
      <c r="P352" s="1">
        <f t="shared" si="821"/>
        <v>9.1451069127558245E-4</v>
      </c>
      <c r="Q352" s="1">
        <f t="shared" si="822"/>
        <v>1.5172848944311329E-3</v>
      </c>
      <c r="R352" s="1">
        <f t="shared" si="823"/>
        <v>2.4481358864797383E-3</v>
      </c>
      <c r="S352" s="1">
        <f t="shared" si="824"/>
        <v>3.8534094216536533E-3</v>
      </c>
      <c r="T352" s="1">
        <f t="shared" si="825"/>
        <v>5.9285731831486155E-3</v>
      </c>
      <c r="U352" s="1">
        <f t="shared" si="826"/>
        <v>8.9271361016988564E-3</v>
      </c>
      <c r="V352" s="1">
        <f t="shared" si="827"/>
        <v>1.316789716603467E-2</v>
      </c>
      <c r="W352" s="1">
        <f t="shared" si="828"/>
        <v>1.9038876943070455E-2</v>
      </c>
      <c r="X352" s="1">
        <f t="shared" si="829"/>
        <v>2.6996069266267637E-2</v>
      </c>
      <c r="Y352" s="1">
        <f t="shared" si="830"/>
        <v>3.7555163664371997E-2</v>
      </c>
      <c r="Z352" s="1">
        <f t="shared" si="831"/>
        <v>5.1274718264695943E-2</v>
      </c>
      <c r="AA352" s="1">
        <f t="shared" si="832"/>
        <v>6.8729960136802534E-2</v>
      </c>
      <c r="AB352" s="1">
        <f t="shared" si="833"/>
        <v>9.0477447388973689E-2</v>
      </c>
      <c r="AC352" s="1">
        <f t="shared" si="834"/>
        <v>0.11701215899600136</v>
      </c>
      <c r="AD352" s="1">
        <f t="shared" si="835"/>
        <v>0.14872001698904169</v>
      </c>
      <c r="AE352" s="1">
        <f t="shared" si="836"/>
        <v>0.18583015807847506</v>
      </c>
      <c r="AF352" s="1">
        <f t="shared" si="837"/>
        <v>0.22837219496304337</v>
      </c>
      <c r="AG352" s="1">
        <f t="shared" si="838"/>
        <v>0.2761440002810564</v>
      </c>
      <c r="AH352" s="1">
        <f t="shared" si="839"/>
        <v>0.32869504606985528</v>
      </c>
      <c r="AI352" s="1">
        <f t="shared" si="840"/>
        <v>0.38532900397175879</v>
      </c>
      <c r="AJ352" s="1">
        <f t="shared" si="841"/>
        <v>0.44512727536526331</v>
      </c>
      <c r="AK352" s="1">
        <f t="shared" si="842"/>
        <v>0.50699264309141012</v>
      </c>
      <c r="AL352" s="1">
        <f t="shared" si="843"/>
        <v>0.56970969172797636</v>
      </c>
      <c r="AM352" s="1">
        <f t="shared" si="844"/>
        <v>0.63201644439390159</v>
      </c>
      <c r="AN352" s="1">
        <f t="shared" si="845"/>
        <v>0.69268018075143212</v>
      </c>
      <c r="AO352" s="1">
        <f t="shared" si="846"/>
        <v>0.75056988419819537</v>
      </c>
      <c r="AP352" s="1">
        <f t="shared" si="847"/>
        <v>0.80471829662445105</v>
      </c>
      <c r="AQ352" s="1">
        <f t="shared" si="848"/>
        <v>0.85436803148863349</v>
      </c>
      <c r="AR352" s="1">
        <f t="shared" si="849"/>
        <v>0.8989983447653378</v>
      </c>
      <c r="AS352" s="1">
        <f t="shared" si="850"/>
        <v>0.93833162042657681</v>
      </c>
      <c r="AT352" s="1">
        <f t="shared" si="851"/>
        <v>0.97232099801707939</v>
      </c>
      <c r="AU352" s="1">
        <f t="shared" si="852"/>
        <v>1.001122509627677</v>
      </c>
      <c r="AV352" s="1">
        <f t="shared" si="853"/>
        <v>1.0250563656206331</v>
      </c>
      <c r="AW352" s="1">
        <f t="shared" si="854"/>
        <v>1.0445625352303369</v>
      </c>
      <c r="AX352" s="1">
        <f t="shared" si="855"/>
        <v>1.0601555499932218</v>
      </c>
      <c r="AY352" s="1">
        <f t="shared" si="856"/>
        <v>1.0723826650918267</v>
      </c>
      <c r="AZ352" s="1">
        <f t="shared" si="857"/>
        <v>1.0817883613533086</v>
      </c>
      <c r="BA352" s="1">
        <f t="shared" si="858"/>
        <v>1.0888868895520689</v>
      </c>
      <c r="BB352" s="1">
        <f t="shared" si="859"/>
        <v>1.0941433521626582</v>
      </c>
      <c r="BC352" s="1">
        <f t="shared" si="860"/>
        <v>1.0979628328986557</v>
      </c>
      <c r="BD352" s="1">
        <f t="shared" si="861"/>
        <v>1.1006864001864078</v>
      </c>
      <c r="BE352" s="1">
        <f t="shared" si="862"/>
        <v>1.1025924413407637</v>
      </c>
      <c r="BF352" s="1">
        <f t="shared" si="863"/>
        <v>1.1039016934007257</v>
      </c>
      <c r="BG352" s="1">
        <f t="shared" si="864"/>
        <v>1.104784457283809</v>
      </c>
      <c r="BH352" s="1">
        <f t="shared" si="865"/>
        <v>1.1053687358191413</v>
      </c>
      <c r="BI352" s="1">
        <f t="shared" si="866"/>
        <v>1.1057483495721319</v>
      </c>
      <c r="BJ352" s="1">
        <f t="shared" si="867"/>
        <v>1.1059903981437171</v>
      </c>
      <c r="BK352" s="1">
        <f t="shared" si="868"/>
        <v>1.1061417088490737</v>
      </c>
      <c r="BL352" s="1">
        <f t="shared" si="869"/>
        <v>1.1062341280874279</v>
      </c>
      <c r="BM352" s="1">
        <f t="shared" si="870"/>
        <v>1.1062886573172508</v>
      </c>
      <c r="BN352" s="1">
        <f t="shared" si="871"/>
        <v>1.1063185198799963</v>
      </c>
      <c r="BO352" s="1">
        <f t="shared" si="872"/>
        <v>1.1063312773138252</v>
      </c>
      <c r="BP352" s="1">
        <f t="shared" si="873"/>
        <v>1.106330106670973</v>
      </c>
      <c r="BQ352" s="1">
        <f t="shared" si="874"/>
        <v>1.1063143157837814</v>
      </c>
      <c r="BR352" s="1">
        <f t="shared" si="875"/>
        <v>1.1062791221985782</v>
      </c>
      <c r="BS352" s="1">
        <f t="shared" si="876"/>
        <v>1.1062146632758172</v>
      </c>
      <c r="BT352" s="1">
        <f t="shared" si="877"/>
        <v>1.1061041492279833</v>
      </c>
      <c r="BU352" s="1">
        <f t="shared" si="878"/>
        <v>1.1059210281791825</v>
      </c>
      <c r="BV352" s="1">
        <f t="shared" si="879"/>
        <v>1.1056250152581506</v>
      </c>
      <c r="BW352" s="1">
        <f t="shared" si="880"/>
        <v>1.1051568610439622</v>
      </c>
      <c r="BX352" s="1">
        <f t="shared" si="881"/>
        <v>1.1044318141496825</v>
      </c>
      <c r="BY352" s="1">
        <f t="shared" si="882"/>
        <v>1.1033318822838829</v>
      </c>
      <c r="BZ352" s="1">
        <f t="shared" si="883"/>
        <v>1.1016972232776328</v>
      </c>
      <c r="CA352" s="1">
        <f t="shared" si="884"/>
        <v>1.0993172975842236</v>
      </c>
      <c r="CB352" s="1">
        <f t="shared" si="885"/>
        <v>1.0959227638300182</v>
      </c>
      <c r="CC352" s="1">
        <f t="shared" si="886"/>
        <v>1.0911794540368964</v>
      </c>
      <c r="CD352" s="1">
        <f t="shared" si="887"/>
        <v>1.0846860575330883</v>
      </c>
      <c r="CE352" s="1">
        <f t="shared" si="888"/>
        <v>1.0759772878012284</v>
      </c>
      <c r="CF352" s="1">
        <f t="shared" si="889"/>
        <v>1.0645342158343778</v>
      </c>
      <c r="CG352" s="1">
        <f t="shared" si="890"/>
        <v>1.049803053173689</v>
      </c>
      <c r="CH352" s="1">
        <f t="shared" si="891"/>
        <v>1.0312229216966797</v>
      </c>
      <c r="CI352" s="1">
        <f t="shared" si="892"/>
        <v>1.0082620788696073</v>
      </c>
      <c r="CJ352" s="1">
        <f t="shared" si="893"/>
        <v>0.98046077343902593</v>
      </c>
      <c r="CK352" s="1">
        <f t="shared" si="894"/>
        <v>0.94747755772742426</v>
      </c>
      <c r="CL352" s="1">
        <f t="shared" si="895"/>
        <v>0.90913470454557732</v>
      </c>
      <c r="CM352" s="1">
        <f t="shared" si="896"/>
        <v>0.86545761424371015</v>
      </c>
      <c r="CN352" s="1">
        <f t="shared" si="897"/>
        <v>0.81670296570994017</v>
      </c>
      <c r="CO352" s="1">
        <f t="shared" si="898"/>
        <v>0.763370997177239</v>
      </c>
      <c r="CP352" s="1">
        <f t="shared" si="899"/>
        <v>0.70619870690544762</v>
      </c>
      <c r="CQ352" s="1">
        <f t="shared" si="900"/>
        <v>0.6461328036731655</v>
      </c>
      <c r="CR352" s="1">
        <f t="shared" si="901"/>
        <v>0.584283641441391</v>
      </c>
      <c r="CS352" s="1">
        <f t="shared" si="902"/>
        <v>0.52186377780795024</v>
      </c>
      <c r="CT352" s="1">
        <f t="shared" si="903"/>
        <v>0.46011681218936329</v>
      </c>
      <c r="CU352" s="1">
        <f t="shared" si="904"/>
        <v>0.40024344816428881</v>
      </c>
      <c r="CV352" s="1">
        <f t="shared" si="905"/>
        <v>0.34333206649112752</v>
      </c>
      <c r="CW352" s="1">
        <f t="shared" si="906"/>
        <v>0.29030043776968861</v>
      </c>
      <c r="CX352" s="1">
        <f t="shared" si="907"/>
        <v>0.24185366863488383</v>
      </c>
      <c r="CY352" s="1">
        <f t="shared" si="908"/>
        <v>0.19846133266352298</v>
      </c>
      <c r="CZ352" s="1">
        <f t="shared" si="909"/>
        <v>0.16035434703081078</v>
      </c>
      <c r="DA352" s="1">
        <f t="shared" si="910"/>
        <v>0.12753989555733722</v>
      </c>
      <c r="DB352" s="1">
        <f t="shared" si="911"/>
        <v>9.983089077200652E-2</v>
      </c>
      <c r="DC352" s="1">
        <f t="shared" si="912"/>
        <v>7.6885325968992724E-2</v>
      </c>
      <c r="DD352" s="1">
        <f t="shared" si="913"/>
        <v>5.8250471814510221E-2</v>
      </c>
      <c r="DE352" s="1">
        <f t="shared" si="914"/>
        <v>4.3407168230279472E-2</v>
      </c>
      <c r="DF352" s="1">
        <f t="shared" si="915"/>
        <v>3.1810295873689644E-2</v>
      </c>
      <c r="DG352" s="1">
        <f t="shared" si="916"/>
        <v>2.2922669128780562E-2</v>
      </c>
      <c r="DH352" s="1">
        <f t="shared" si="917"/>
        <v>1.6240850206323747E-2</v>
      </c>
      <c r="DI352" s="1">
        <f t="shared" si="918"/>
        <v>1.1312547992103284E-2</v>
      </c>
      <c r="DJ352" s="1">
        <f t="shared" si="919"/>
        <v>7.7461987494744011E-3</v>
      </c>
      <c r="DK352" s="1">
        <f t="shared" si="920"/>
        <v>5.2139587245929962E-3</v>
      </c>
      <c r="DL352" s="1">
        <f t="shared" si="921"/>
        <v>3.4496636008443044E-3</v>
      </c>
      <c r="DM352" s="1">
        <f t="shared" si="922"/>
        <v>2.2433667381313231E-3</v>
      </c>
      <c r="DN352" s="1">
        <f t="shared" si="923"/>
        <v>1.4339255493052783E-3</v>
      </c>
      <c r="DO352" s="1">
        <f t="shared" si="924"/>
        <v>9.0084068186317072E-4</v>
      </c>
      <c r="DP352" s="1">
        <f t="shared" si="925"/>
        <v>5.5623738203249787E-4</v>
      </c>
      <c r="DQ352" s="1">
        <f t="shared" si="926"/>
        <v>3.3756857737115463E-4</v>
      </c>
      <c r="DR352" s="1">
        <f t="shared" si="927"/>
        <v>2.0135165762635523E-4</v>
      </c>
      <c r="DS352" s="1">
        <f t="shared" si="928"/>
        <v>1.1804402574025961E-4</v>
      </c>
      <c r="DT352" s="1">
        <f t="shared" si="929"/>
        <v>6.8019742704172889E-5</v>
      </c>
      <c r="DU352" s="1">
        <f t="shared" si="930"/>
        <v>3.8524479312715629E-5</v>
      </c>
      <c r="DV352" s="1">
        <f t="shared" si="931"/>
        <v>2.1446672818975604E-5</v>
      </c>
      <c r="DW352" s="1">
        <f t="shared" si="932"/>
        <v>1.1735907275397814E-5</v>
      </c>
      <c r="DX352" s="1">
        <f t="shared" si="933"/>
        <v>6.3127818405970076E-6</v>
      </c>
      <c r="DY352" s="1">
        <f t="shared" si="934"/>
        <v>3.3380083584455784E-6</v>
      </c>
      <c r="DZ352" s="1">
        <f t="shared" si="935"/>
        <v>1.7351338844138069E-6</v>
      </c>
      <c r="EA352" s="1">
        <f t="shared" si="936"/>
        <v>8.8669655299804993E-7</v>
      </c>
      <c r="EB352" s="1">
        <f t="shared" si="937"/>
        <v>4.4548392612380307E-7</v>
      </c>
      <c r="EC352" s="1">
        <f t="shared" si="938"/>
        <v>2.2005106611486282E-7</v>
      </c>
      <c r="ED352" s="1">
        <f t="shared" si="939"/>
        <v>1.0687338619855249E-7</v>
      </c>
      <c r="EE352" s="1">
        <f t="shared" si="940"/>
        <v>5.1037720124291491E-8</v>
      </c>
      <c r="EF352" s="1">
        <f t="shared" si="941"/>
        <v>2.3966805275235928E-8</v>
      </c>
      <c r="EG352" s="1">
        <f t="shared" si="942"/>
        <v>1.1067470008324501E-8</v>
      </c>
      <c r="EH352" s="1">
        <f t="shared" si="943"/>
        <v>5.0260697828994013E-9</v>
      </c>
      <c r="EI352" s="1">
        <f t="shared" si="944"/>
        <v>2.2447794737687189E-9</v>
      </c>
      <c r="EJ352" s="1">
        <f t="shared" si="945"/>
        <v>9.8606894043010178E-10</v>
      </c>
      <c r="EK352" s="1">
        <f t="shared" si="946"/>
        <v>4.2604261093819684E-10</v>
      </c>
      <c r="EL352" s="1">
        <f t="shared" si="947"/>
        <v>1.8106518442994146E-10</v>
      </c>
      <c r="EM352" s="1">
        <f t="shared" si="948"/>
        <v>7.5696749530881362E-11</v>
      </c>
      <c r="EN352" s="1">
        <f t="shared" si="949"/>
        <v>3.1131801970897059E-11</v>
      </c>
      <c r="EO352" s="1">
        <f t="shared" si="950"/>
        <v>1.2596229120010738E-11</v>
      </c>
      <c r="EP352" s="1">
        <f t="shared" si="951"/>
        <v>5.0143046902218714E-12</v>
      </c>
      <c r="EQ352" s="1">
        <f t="shared" si="952"/>
        <v>1.9639907495553343E-12</v>
      </c>
      <c r="ER352" s="1">
        <f t="shared" si="953"/>
        <v>7.5692249055527994E-13</v>
      </c>
      <c r="ES352" s="1">
        <f t="shared" si="954"/>
        <v>2.8705911445139761E-13</v>
      </c>
      <c r="ET352" s="1">
        <f t="shared" si="955"/>
        <v>1.071331589517929E-13</v>
      </c>
      <c r="EU352" s="1">
        <f t="shared" si="956"/>
        <v>3.9349004405454569E-14</v>
      </c>
      <c r="EV352" s="1">
        <f t="shared" si="957"/>
        <v>1.4224119972056443E-14</v>
      </c>
      <c r="EW352" s="1">
        <f t="shared" si="958"/>
        <v>5.0608483343134115E-15</v>
      </c>
      <c r="EX352" s="1">
        <f t="shared" si="959"/>
        <v>1.7723585081653026E-15</v>
      </c>
      <c r="EY352" s="1">
        <f t="shared" si="960"/>
        <v>6.1098593496020309E-16</v>
      </c>
      <c r="EZ352" s="1">
        <f t="shared" si="961"/>
        <v>2.0732354135048287E-16</v>
      </c>
      <c r="FA352" s="1">
        <f t="shared" si="962"/>
        <v>6.9179612661369984E-17</v>
      </c>
      <c r="FB352" s="1">
        <f t="shared" si="963"/>
        <v>2.2419905150060105E-17</v>
      </c>
      <c r="FC352" s="1">
        <f t="shared" si="964"/>
        <v>5.9687236558852378E-18</v>
      </c>
      <c r="FD352" s="75">
        <f t="shared" si="815"/>
        <v>-5.9687236558852378E-18</v>
      </c>
    </row>
    <row r="353" spans="7:160" x14ac:dyDescent="0.35">
      <c r="G353" t="str">
        <f t="shared" si="811"/>
        <v>Refd, t=1.69</v>
      </c>
      <c r="H353" s="76">
        <f t="shared" si="812"/>
        <v>1.689999999999986</v>
      </c>
      <c r="I353" s="1">
        <f t="shared" si="813"/>
        <v>0</v>
      </c>
      <c r="J353" s="22">
        <f t="shared" si="814"/>
        <v>5.7130344613702361E-6</v>
      </c>
      <c r="K353" s="1">
        <f t="shared" si="816"/>
        <v>2.9460243554845084E-5</v>
      </c>
      <c r="L353" s="1">
        <f t="shared" si="817"/>
        <v>7.4550295010269193E-5</v>
      </c>
      <c r="M353" s="1">
        <f t="shared" si="818"/>
        <v>1.5545437805371696E-4</v>
      </c>
      <c r="N353" s="1">
        <f t="shared" si="819"/>
        <v>2.9481374061995685E-4</v>
      </c>
      <c r="O353" s="1">
        <f t="shared" si="820"/>
        <v>5.2718018003712738E-4</v>
      </c>
      <c r="P353" s="1">
        <f t="shared" si="821"/>
        <v>9.0396650368536541E-4</v>
      </c>
      <c r="Q353" s="1">
        <f t="shared" si="822"/>
        <v>1.4997274012585535E-3</v>
      </c>
      <c r="R353" s="1">
        <f t="shared" si="823"/>
        <v>2.4197545353419744E-3</v>
      </c>
      <c r="S353" s="1">
        <f t="shared" si="824"/>
        <v>3.8087534086004944E-3</v>
      </c>
      <c r="T353" s="1">
        <f t="shared" si="825"/>
        <v>5.8600722617244763E-3</v>
      </c>
      <c r="U353" s="1">
        <f t="shared" si="826"/>
        <v>8.8245913734370431E-3</v>
      </c>
      <c r="V353" s="1">
        <f t="shared" si="827"/>
        <v>1.3017994587440355E-2</v>
      </c>
      <c r="W353" s="1">
        <f t="shared" si="828"/>
        <v>1.8824798961283234E-2</v>
      </c>
      <c r="X353" s="1">
        <f t="shared" si="829"/>
        <v>2.6697299717675493E-2</v>
      </c>
      <c r="Y353" s="1">
        <f t="shared" si="830"/>
        <v>3.7147592453132545E-2</v>
      </c>
      <c r="Z353" s="1">
        <f t="shared" si="831"/>
        <v>5.0731149565559699E-2</v>
      </c>
      <c r="AA353" s="1">
        <f t="shared" si="832"/>
        <v>6.8021105963875131E-2</v>
      </c>
      <c r="AB353" s="1">
        <f t="shared" si="833"/>
        <v>8.9573444749463826E-2</v>
      </c>
      <c r="AC353" s="1">
        <f t="shared" si="834"/>
        <v>0.11588458476863828</v>
      </c>
      <c r="AD353" s="1">
        <f t="shared" si="835"/>
        <v>0.14734429618778649</v>
      </c>
      <c r="AE353" s="1">
        <f t="shared" si="836"/>
        <v>0.18418817911644011</v>
      </c>
      <c r="AF353" s="1">
        <f t="shared" si="837"/>
        <v>0.22645487428019664</v>
      </c>
      <c r="AG353" s="1">
        <f t="shared" si="838"/>
        <v>0.27395349367878602</v>
      </c>
      <c r="AH353" s="1">
        <f t="shared" si="839"/>
        <v>0.3262462985489753</v>
      </c>
      <c r="AI353" s="1">
        <f t="shared" si="840"/>
        <v>0.38265037147398295</v>
      </c>
      <c r="AJ353" s="1">
        <f t="shared" si="841"/>
        <v>0.44226004007862035</v>
      </c>
      <c r="AK353" s="1">
        <f t="shared" si="842"/>
        <v>0.50398936920985427</v>
      </c>
      <c r="AL353" s="1">
        <f t="shared" si="843"/>
        <v>0.56663151289713909</v>
      </c>
      <c r="AM353" s="1">
        <f t="shared" si="844"/>
        <v>0.62892951453955026</v>
      </c>
      <c r="AN353" s="1">
        <f t="shared" si="845"/>
        <v>0.68965163291330367</v>
      </c>
      <c r="AO353" s="1">
        <f t="shared" si="846"/>
        <v>0.74766370790629699</v>
      </c>
      <c r="AP353" s="1">
        <f t="shared" si="847"/>
        <v>0.80199155205698314</v>
      </c>
      <c r="AQ353" s="1">
        <f t="shared" si="848"/>
        <v>0.85186776751214421</v>
      </c>
      <c r="AR353" s="1">
        <f t="shared" si="849"/>
        <v>0.89675948788632465</v>
      </c>
      <c r="AS353" s="1">
        <f t="shared" si="850"/>
        <v>0.93637597080570389</v>
      </c>
      <c r="AT353" s="1">
        <f t="shared" si="851"/>
        <v>0.97065732939048666</v>
      </c>
      <c r="AU353" s="1">
        <f t="shared" si="852"/>
        <v>0.9997476442716462</v>
      </c>
      <c r="AV353" s="1">
        <f t="shared" si="853"/>
        <v>1.0239570009229562</v>
      </c>
      <c r="AW353" s="1">
        <f t="shared" si="854"/>
        <v>1.0437175452527772</v>
      </c>
      <c r="AX353" s="1">
        <f t="shared" si="855"/>
        <v>1.0595384756356665</v>
      </c>
      <c r="AY353" s="1">
        <f t="shared" si="856"/>
        <v>1.0719641346878857</v>
      </c>
      <c r="AZ353" s="1">
        <f t="shared" si="857"/>
        <v>1.0815382390762189</v>
      </c>
      <c r="BA353" s="1">
        <f t="shared" si="858"/>
        <v>1.0887760188077125</v>
      </c>
      <c r="BB353" s="1">
        <f t="shared" si="859"/>
        <v>1.09414483246614</v>
      </c>
      <c r="BC353" s="1">
        <f t="shared" si="860"/>
        <v>1.0980528313412066</v>
      </c>
      <c r="BD353" s="1">
        <f t="shared" si="861"/>
        <v>1.1008445459669525</v>
      </c>
      <c r="BE353" s="1">
        <f t="shared" si="862"/>
        <v>1.1028018813541549</v>
      </c>
      <c r="BF353" s="1">
        <f t="shared" si="863"/>
        <v>1.1041488993056765</v>
      </c>
      <c r="BG353" s="1">
        <f t="shared" si="864"/>
        <v>1.105058872924177</v>
      </c>
      <c r="BH353" s="1">
        <f t="shared" si="865"/>
        <v>1.1056623426228755</v>
      </c>
      <c r="BI353" s="1">
        <f t="shared" si="866"/>
        <v>1.1060552110168227</v>
      </c>
      <c r="BJ353" s="1">
        <f t="shared" si="867"/>
        <v>1.1063062263545196</v>
      </c>
      <c r="BK353" s="1">
        <f t="shared" si="868"/>
        <v>1.106463479661995</v>
      </c>
      <c r="BL353" s="1">
        <f t="shared" si="869"/>
        <v>1.1065597571331032</v>
      </c>
      <c r="BM353" s="1">
        <f t="shared" si="870"/>
        <v>1.1066167395389757</v>
      </c>
      <c r="BN353" s="1">
        <f t="shared" si="871"/>
        <v>1.1066481283473362</v>
      </c>
      <c r="BO353" s="1">
        <f t="shared" si="872"/>
        <v>1.1066618137386222</v>
      </c>
      <c r="BP353" s="1">
        <f t="shared" si="873"/>
        <v>1.106661194995384</v>
      </c>
      <c r="BQ353" s="1">
        <f t="shared" si="874"/>
        <v>1.1066457309052289</v>
      </c>
      <c r="BR353" s="1">
        <f t="shared" si="875"/>
        <v>1.1066107477420617</v>
      </c>
      <c r="BS353" s="1">
        <f t="shared" si="876"/>
        <v>1.1065464748741238</v>
      </c>
      <c r="BT353" s="1">
        <f t="shared" si="877"/>
        <v>1.1064362226910174</v>
      </c>
      <c r="BU353" s="1">
        <f t="shared" si="878"/>
        <v>1.1062535749389997</v>
      </c>
      <c r="BV353" s="1">
        <f t="shared" si="879"/>
        <v>1.1059584502457018</v>
      </c>
      <c r="BW353" s="1">
        <f t="shared" si="880"/>
        <v>1.1054919102532803</v>
      </c>
      <c r="BX353" s="1">
        <f t="shared" si="881"/>
        <v>1.1047696699795033</v>
      </c>
      <c r="BY353" s="1">
        <f t="shared" si="882"/>
        <v>1.1036744135663785</v>
      </c>
      <c r="BZ353" s="1">
        <f t="shared" si="883"/>
        <v>1.1020472428978425</v>
      </c>
      <c r="CA353" s="1">
        <f t="shared" si="884"/>
        <v>1.0996788830767177</v>
      </c>
      <c r="CB353" s="1">
        <f t="shared" si="885"/>
        <v>1.0963016150287577</v>
      </c>
      <c r="CC353" s="1">
        <f t="shared" si="886"/>
        <v>1.0915832571936224</v>
      </c>
      <c r="CD353" s="1">
        <f t="shared" si="887"/>
        <v>1.0851248087683691</v>
      </c>
      <c r="CE353" s="1">
        <f t="shared" si="888"/>
        <v>1.0764635129323348</v>
      </c>
      <c r="CF353" s="1">
        <f t="shared" si="889"/>
        <v>1.0650830122036823</v>
      </c>
      <c r="CG353" s="1">
        <f t="shared" si="890"/>
        <v>1.0504318763296958</v>
      </c>
      <c r="CH353" s="1">
        <f t="shared" si="891"/>
        <v>1.0319510496608155</v>
      </c>
      <c r="CI353" s="1">
        <f t="shared" si="892"/>
        <v>1.0091097119245267</v>
      </c>
      <c r="CJ353" s="1">
        <f t="shared" si="893"/>
        <v>0.98144776810312118</v>
      </c>
      <c r="CK353" s="1">
        <f t="shared" si="894"/>
        <v>0.94862184671956162</v>
      </c>
      <c r="CL353" s="1">
        <f t="shared" si="895"/>
        <v>0.91045051340650096</v>
      </c>
      <c r="CM353" s="1">
        <f t="shared" si="896"/>
        <v>0.86695364021036714</v>
      </c>
      <c r="CN353" s="1">
        <f t="shared" si="897"/>
        <v>0.81838072432653519</v>
      </c>
      <c r="CO353" s="1">
        <f t="shared" si="898"/>
        <v>0.76522355663574304</v>
      </c>
      <c r="CP353" s="1">
        <f t="shared" si="899"/>
        <v>0.70821001216216606</v>
      </c>
      <c r="CQ353" s="1">
        <f t="shared" si="900"/>
        <v>0.64827774029922836</v>
      </c>
      <c r="CR353" s="1">
        <f t="shared" si="901"/>
        <v>0.58652890778444033</v>
      </c>
      <c r="CS353" s="1">
        <f t="shared" si="902"/>
        <v>0.52416953449346004</v>
      </c>
      <c r="CT353" s="1">
        <f t="shared" si="903"/>
        <v>0.46243897589391092</v>
      </c>
      <c r="CU353" s="1">
        <f t="shared" si="904"/>
        <v>0.4025364090955158</v>
      </c>
      <c r="CV353" s="1">
        <f t="shared" si="905"/>
        <v>0.34555155127441534</v>
      </c>
      <c r="CW353" s="1">
        <f t="shared" si="906"/>
        <v>0.29240622145752959</v>
      </c>
      <c r="CX353" s="1">
        <f t="shared" si="907"/>
        <v>0.24381186404087396</v>
      </c>
      <c r="CY353" s="1">
        <f t="shared" si="908"/>
        <v>0.20024604715431438</v>
      </c>
      <c r="CZ353" s="1">
        <f t="shared" si="909"/>
        <v>0.16194858474992641</v>
      </c>
      <c r="DA353" s="1">
        <f t="shared" si="910"/>
        <v>0.12893568134641423</v>
      </c>
      <c r="DB353" s="1">
        <f t="shared" si="911"/>
        <v>0.10102868468868119</v>
      </c>
      <c r="DC353" s="1">
        <f t="shared" si="912"/>
        <v>7.7892870663436059E-2</v>
      </c>
      <c r="DD353" s="1">
        <f t="shared" si="913"/>
        <v>5.9081260319539398E-2</v>
      </c>
      <c r="DE353" s="1">
        <f t="shared" si="914"/>
        <v>4.4078734013609774E-2</v>
      </c>
      <c r="DF353" s="1">
        <f t="shared" si="915"/>
        <v>3.2342512953896965E-2</v>
      </c>
      <c r="DG353" s="1">
        <f t="shared" si="916"/>
        <v>2.3336214550637391E-2</v>
      </c>
      <c r="DH353" s="1">
        <f t="shared" si="917"/>
        <v>1.6555933333421577E-2</v>
      </c>
      <c r="DI353" s="1">
        <f t="shared" si="918"/>
        <v>1.1547960220539005E-2</v>
      </c>
      <c r="DJ353" s="1">
        <f t="shared" si="919"/>
        <v>7.9186911959674578E-3</v>
      </c>
      <c r="DK353" s="1">
        <f t="shared" si="920"/>
        <v>5.3379194859004076E-3</v>
      </c>
      <c r="DL353" s="1">
        <f t="shared" si="921"/>
        <v>3.5370427632871173E-3</v>
      </c>
      <c r="DM353" s="1">
        <f t="shared" si="922"/>
        <v>2.3037863317043631E-3</v>
      </c>
      <c r="DN353" s="1">
        <f t="shared" si="923"/>
        <v>1.4749111295271689E-3</v>
      </c>
      <c r="DO353" s="1">
        <f t="shared" si="924"/>
        <v>9.2811821246494323E-4</v>
      </c>
      <c r="DP353" s="1">
        <f t="shared" si="925"/>
        <v>5.74050385950597E-4</v>
      </c>
      <c r="DQ353" s="1">
        <f t="shared" si="926"/>
        <v>3.4898329062054979E-4</v>
      </c>
      <c r="DR353" s="1">
        <f t="shared" si="927"/>
        <v>2.0853003408908435E-4</v>
      </c>
      <c r="DS353" s="1">
        <f t="shared" si="928"/>
        <v>1.224745847032615E-4</v>
      </c>
      <c r="DT353" s="1">
        <f t="shared" si="929"/>
        <v>7.0703848057961086E-5</v>
      </c>
      <c r="DU353" s="1">
        <f t="shared" si="930"/>
        <v>4.0120678178389025E-5</v>
      </c>
      <c r="DV353" s="1">
        <f t="shared" si="931"/>
        <v>2.2378549489672942E-5</v>
      </c>
      <c r="DW353" s="1">
        <f t="shared" si="932"/>
        <v>1.2270042730148187E-5</v>
      </c>
      <c r="DX353" s="1">
        <f t="shared" si="933"/>
        <v>6.6133917720173264E-6</v>
      </c>
      <c r="DY353" s="1">
        <f t="shared" si="934"/>
        <v>3.5041396730992056E-6</v>
      </c>
      <c r="DZ353" s="1">
        <f t="shared" si="935"/>
        <v>1.8252978720540702E-6</v>
      </c>
      <c r="EA353" s="1">
        <f t="shared" si="936"/>
        <v>9.3475670843897558E-7</v>
      </c>
      <c r="EB353" s="1">
        <f t="shared" si="937"/>
        <v>4.7064588991839665E-7</v>
      </c>
      <c r="EC353" s="1">
        <f t="shared" si="938"/>
        <v>2.3299147092625685E-7</v>
      </c>
      <c r="ED353" s="1">
        <f t="shared" si="939"/>
        <v>1.1341118611615737E-7</v>
      </c>
      <c r="EE353" s="1">
        <f t="shared" si="940"/>
        <v>5.4282849936505168E-8</v>
      </c>
      <c r="EF353" s="1">
        <f t="shared" si="941"/>
        <v>2.5549456559387225E-8</v>
      </c>
      <c r="EG353" s="1">
        <f t="shared" si="942"/>
        <v>1.1825919896253175E-8</v>
      </c>
      <c r="EH353" s="1">
        <f t="shared" si="943"/>
        <v>5.3832542613646577E-9</v>
      </c>
      <c r="EI353" s="1">
        <f t="shared" si="944"/>
        <v>2.4100964920665119E-9</v>
      </c>
      <c r="EJ353" s="1">
        <f t="shared" si="945"/>
        <v>1.0612722305302643E-9</v>
      </c>
      <c r="EK353" s="1">
        <f t="shared" si="946"/>
        <v>4.5966937822079562E-10</v>
      </c>
      <c r="EL353" s="1">
        <f t="shared" si="947"/>
        <v>1.9584594583512582E-10</v>
      </c>
      <c r="EM353" s="1">
        <f t="shared" si="948"/>
        <v>8.2083883294446082E-11</v>
      </c>
      <c r="EN353" s="1">
        <f t="shared" si="949"/>
        <v>3.3845406304356152E-11</v>
      </c>
      <c r="EO353" s="1">
        <f t="shared" si="950"/>
        <v>1.3729808172256653E-11</v>
      </c>
      <c r="EP353" s="1">
        <f t="shared" si="951"/>
        <v>5.4799497620239961E-12</v>
      </c>
      <c r="EQ353" s="1">
        <f t="shared" si="952"/>
        <v>2.1520908028615187E-12</v>
      </c>
      <c r="ER353" s="1">
        <f t="shared" si="953"/>
        <v>8.3165094263419125E-13</v>
      </c>
      <c r="ES353" s="1">
        <f t="shared" si="954"/>
        <v>3.1625880932492218E-13</v>
      </c>
      <c r="ET353" s="1">
        <f t="shared" si="955"/>
        <v>1.1835586634297126E-13</v>
      </c>
      <c r="EU353" s="1">
        <f t="shared" si="956"/>
        <v>4.3592026978117076E-14</v>
      </c>
      <c r="EV353" s="1">
        <f t="shared" si="957"/>
        <v>1.5802248698773733E-14</v>
      </c>
      <c r="EW353" s="1">
        <f t="shared" si="958"/>
        <v>5.6383184207836457E-15</v>
      </c>
      <c r="EX353" s="1">
        <f t="shared" si="959"/>
        <v>1.9802642342217792E-15</v>
      </c>
      <c r="EY353" s="1">
        <f t="shared" si="960"/>
        <v>6.8463703422550224E-16</v>
      </c>
      <c r="EZ353" s="1">
        <f t="shared" si="961"/>
        <v>2.3299512522785377E-16</v>
      </c>
      <c r="FA353" s="1">
        <f t="shared" si="962"/>
        <v>7.79740741910593E-17</v>
      </c>
      <c r="FB353" s="1">
        <f t="shared" si="963"/>
        <v>2.5341890459994575E-17</v>
      </c>
      <c r="FC353" s="1">
        <f t="shared" si="964"/>
        <v>6.76186945245494E-18</v>
      </c>
      <c r="FD353" s="75">
        <f t="shared" si="815"/>
        <v>-6.76186945245494E-18</v>
      </c>
    </row>
    <row r="354" spans="7:160" x14ac:dyDescent="0.35">
      <c r="G354" t="str">
        <f t="shared" si="811"/>
        <v>Refd, t=1.69</v>
      </c>
      <c r="H354" s="76">
        <f t="shared" si="812"/>
        <v>1.6949999999999859</v>
      </c>
      <c r="I354" s="1">
        <f t="shared" si="813"/>
        <v>0</v>
      </c>
      <c r="J354" s="22">
        <f t="shared" si="814"/>
        <v>5.6488033262449581E-6</v>
      </c>
      <c r="K354" s="1">
        <f t="shared" si="816"/>
        <v>2.9128480297201163E-5</v>
      </c>
      <c r="L354" s="1">
        <f t="shared" si="817"/>
        <v>7.3707892443654192E-5</v>
      </c>
      <c r="M354" s="1">
        <f t="shared" si="818"/>
        <v>1.5368955581557511E-4</v>
      </c>
      <c r="N354" s="1">
        <f t="shared" si="819"/>
        <v>2.9144886727781757E-4</v>
      </c>
      <c r="O354" s="1">
        <f t="shared" si="820"/>
        <v>5.2113072445850812E-4</v>
      </c>
      <c r="P354" s="1">
        <f t="shared" si="821"/>
        <v>8.9354389954755949E-4</v>
      </c>
      <c r="Q354" s="1">
        <f t="shared" si="822"/>
        <v>1.4823745589534036E-3</v>
      </c>
      <c r="R354" s="1">
        <f t="shared" si="823"/>
        <v>2.3917066016561255E-3</v>
      </c>
      <c r="S354" s="1">
        <f t="shared" si="824"/>
        <v>3.7646242279794212E-3</v>
      </c>
      <c r="T354" s="1">
        <f t="shared" si="825"/>
        <v>5.792379599958996E-3</v>
      </c>
      <c r="U354" s="1">
        <f t="shared" si="826"/>
        <v>8.7232513915803892E-3</v>
      </c>
      <c r="V354" s="1">
        <f t="shared" si="827"/>
        <v>1.2869837245282565E-2</v>
      </c>
      <c r="W354" s="1">
        <f t="shared" si="828"/>
        <v>1.8613178477785933E-2</v>
      </c>
      <c r="X354" s="1">
        <f t="shared" si="829"/>
        <v>2.6401893871403702E-2</v>
      </c>
      <c r="Y354" s="1">
        <f t="shared" si="830"/>
        <v>3.6744496081314179E-2</v>
      </c>
      <c r="Z354" s="1">
        <f t="shared" si="831"/>
        <v>5.0193365373863694E-2</v>
      </c>
      <c r="AA354" s="1">
        <f t="shared" si="832"/>
        <v>6.7319514734665825E-2</v>
      </c>
      <c r="AB354" s="1">
        <f t="shared" si="833"/>
        <v>8.8678294581208364E-2</v>
      </c>
      <c r="AC354" s="1">
        <f t="shared" si="834"/>
        <v>0.11476747619622919</v>
      </c>
      <c r="AD354" s="1">
        <f t="shared" si="835"/>
        <v>0.14598056273245194</v>
      </c>
      <c r="AE354" s="1">
        <f t="shared" si="836"/>
        <v>0.18255948153147664</v>
      </c>
      <c r="AF354" s="1">
        <f t="shared" si="837"/>
        <v>0.22455175557536247</v>
      </c>
      <c r="AG354" s="1">
        <f t="shared" si="838"/>
        <v>0.27177759617101216</v>
      </c>
      <c r="AH354" s="1">
        <f t="shared" si="839"/>
        <v>0.32381193692007104</v>
      </c>
      <c r="AI354" s="1">
        <f t="shared" si="840"/>
        <v>0.37998519497493305</v>
      </c>
      <c r="AJ354" s="1">
        <f t="shared" si="841"/>
        <v>0.43940460249123509</v>
      </c>
      <c r="AK354" s="1">
        <f t="shared" si="842"/>
        <v>0.50099554778701372</v>
      </c>
      <c r="AL354" s="1">
        <f t="shared" si="843"/>
        <v>0.56355985993815849</v>
      </c>
      <c r="AM354" s="1">
        <f t="shared" si="844"/>
        <v>0.62584576497176103</v>
      </c>
      <c r="AN354" s="1">
        <f t="shared" si="845"/>
        <v>0.68662270481311372</v>
      </c>
      <c r="AO354" s="1">
        <f t="shared" si="846"/>
        <v>0.74475360077761454</v>
      </c>
      <c r="AP354" s="1">
        <f t="shared" si="847"/>
        <v>0.79925755835720913</v>
      </c>
      <c r="AQ354" s="1">
        <f t="shared" si="848"/>
        <v>0.84935736520145044</v>
      </c>
      <c r="AR354" s="1">
        <f t="shared" si="849"/>
        <v>0.89450818494673467</v>
      </c>
      <c r="AS354" s="1">
        <f t="shared" si="850"/>
        <v>0.93440624427673757</v>
      </c>
      <c r="AT354" s="1">
        <f t="shared" si="851"/>
        <v>0.96897866347298389</v>
      </c>
      <c r="AU354" s="1">
        <f t="shared" si="852"/>
        <v>0.99835754634106855</v>
      </c>
      <c r="AV354" s="1">
        <f t="shared" si="853"/>
        <v>1.022842778525322</v>
      </c>
      <c r="AW354" s="1">
        <f t="shared" si="854"/>
        <v>1.0428585719258439</v>
      </c>
      <c r="AX354" s="1">
        <f t="shared" si="855"/>
        <v>1.0589086611743188</v>
      </c>
      <c r="AY354" s="1">
        <f t="shared" si="856"/>
        <v>1.0715343413127822</v>
      </c>
      <c r="AZ354" s="1">
        <f t="shared" si="857"/>
        <v>1.0812784385887144</v>
      </c>
      <c r="BA354" s="1">
        <f t="shared" si="858"/>
        <v>1.0886570543752259</v>
      </c>
      <c r="BB354" s="1">
        <f t="shared" si="859"/>
        <v>1.0941397195197586</v>
      </c>
      <c r="BC354" s="1">
        <f t="shared" si="860"/>
        <v>1.0981375948689633</v>
      </c>
      <c r="BD354" s="1">
        <f t="shared" si="861"/>
        <v>1.1009986395366682</v>
      </c>
      <c r="BE354" s="1">
        <f t="shared" si="862"/>
        <v>1.1030082636672758</v>
      </c>
      <c r="BF354" s="1">
        <f t="shared" si="863"/>
        <v>1.1043938575170729</v>
      </c>
      <c r="BG354" s="1">
        <f t="shared" si="864"/>
        <v>1.1053316813017904</v>
      </c>
      <c r="BH354" s="1">
        <f t="shared" si="865"/>
        <v>1.105954834544457</v>
      </c>
      <c r="BI354" s="1">
        <f t="shared" si="866"/>
        <v>1.1063613261865262</v>
      </c>
      <c r="BJ354" s="1">
        <f t="shared" si="867"/>
        <v>1.1066215772840815</v>
      </c>
      <c r="BK354" s="1">
        <f t="shared" si="868"/>
        <v>1.106784964726937</v>
      </c>
      <c r="BL354" s="1">
        <f t="shared" si="869"/>
        <v>1.1068852336110793</v>
      </c>
      <c r="BM354" s="1">
        <f t="shared" si="870"/>
        <v>1.1069447597074482</v>
      </c>
      <c r="BN354" s="1">
        <f t="shared" si="871"/>
        <v>1.1069777349625709</v>
      </c>
      <c r="BO354" s="1">
        <f t="shared" si="872"/>
        <v>1.10699238757957</v>
      </c>
      <c r="BP354" s="1">
        <f t="shared" si="873"/>
        <v>1.106992345970867</v>
      </c>
      <c r="BQ354" s="1">
        <f t="shared" si="874"/>
        <v>1.1069772248105927</v>
      </c>
      <c r="BR354" s="1">
        <f t="shared" si="875"/>
        <v>1.1069424625257258</v>
      </c>
      <c r="BS354" s="1">
        <f t="shared" si="876"/>
        <v>1.1068783827808593</v>
      </c>
      <c r="BT354" s="1">
        <f t="shared" si="877"/>
        <v>1.1067683975438061</v>
      </c>
      <c r="BU354" s="1">
        <f t="shared" si="878"/>
        <v>1.1065862268112263</v>
      </c>
      <c r="BV354" s="1">
        <f t="shared" si="879"/>
        <v>1.1062919925354353</v>
      </c>
      <c r="BW354" s="1">
        <f t="shared" si="880"/>
        <v>1.1058270662681973</v>
      </c>
      <c r="BX354" s="1">
        <f t="shared" si="881"/>
        <v>1.1051076269842941</v>
      </c>
      <c r="BY354" s="1">
        <f t="shared" si="882"/>
        <v>1.1040170310946944</v>
      </c>
      <c r="BZ354" s="1">
        <f t="shared" si="883"/>
        <v>1.1023973181882267</v>
      </c>
      <c r="CA354" s="1">
        <f t="shared" si="884"/>
        <v>1.100040469080914</v>
      </c>
      <c r="CB354" s="1">
        <f t="shared" si="885"/>
        <v>1.0966803752813374</v>
      </c>
      <c r="CC354" s="1">
        <f t="shared" si="886"/>
        <v>1.0919868273574456</v>
      </c>
      <c r="CD354" s="1">
        <f t="shared" si="887"/>
        <v>1.0855631183135783</v>
      </c>
      <c r="CE354" s="1">
        <f t="shared" si="888"/>
        <v>1.0769490047442529</v>
      </c>
      <c r="CF354" s="1">
        <f t="shared" si="889"/>
        <v>1.0656306865571255</v>
      </c>
      <c r="CG354" s="1">
        <f t="shared" si="890"/>
        <v>1.0510590828026816</v>
      </c>
      <c r="CH354" s="1">
        <f t="shared" si="891"/>
        <v>1.0326769601475967</v>
      </c>
      <c r="CI354" s="1">
        <f t="shared" si="892"/>
        <v>1.0099544326044612</v>
      </c>
      <c r="CJ354" s="1">
        <f t="shared" si="893"/>
        <v>0.98243108827362313</v>
      </c>
      <c r="CK354" s="1">
        <f t="shared" si="894"/>
        <v>0.94976167479196416</v>
      </c>
      <c r="CL354" s="1">
        <f t="shared" si="895"/>
        <v>0.91176110855606318</v>
      </c>
      <c r="CM354" s="1">
        <f t="shared" si="896"/>
        <v>0.86844380268510923</v>
      </c>
      <c r="CN354" s="1">
        <f t="shared" si="897"/>
        <v>0.8200521473033936</v>
      </c>
      <c r="CO354" s="1">
        <f t="shared" si="898"/>
        <v>0.76706955752692463</v>
      </c>
      <c r="CP354" s="1">
        <f t="shared" si="899"/>
        <v>0.71021484433814175</v>
      </c>
      <c r="CQ354" s="1">
        <f t="shared" si="900"/>
        <v>0.65041663549480866</v>
      </c>
      <c r="CR354" s="1">
        <f t="shared" si="901"/>
        <v>0.58876891960796518</v>
      </c>
      <c r="CS354" s="1">
        <f t="shared" si="902"/>
        <v>0.52647115529087707</v>
      </c>
      <c r="CT354" s="1">
        <f t="shared" si="903"/>
        <v>0.46475839805243707</v>
      </c>
      <c r="CU354" s="1">
        <f t="shared" si="904"/>
        <v>0.40482821462766944</v>
      </c>
      <c r="CV354" s="1">
        <f t="shared" si="905"/>
        <v>0.34777155527668902</v>
      </c>
      <c r="CW354" s="1">
        <f t="shared" si="906"/>
        <v>0.29451417584864115</v>
      </c>
      <c r="CX354" s="1">
        <f t="shared" si="907"/>
        <v>0.245773750793673</v>
      </c>
      <c r="CY354" s="1">
        <f t="shared" si="908"/>
        <v>0.20203575034029347</v>
      </c>
      <c r="CZ354" s="1">
        <f t="shared" si="909"/>
        <v>0.16354881692625653</v>
      </c>
      <c r="DA354" s="1">
        <f t="shared" si="910"/>
        <v>0.13033813696694646</v>
      </c>
      <c r="DB354" s="1">
        <f t="shared" si="911"/>
        <v>0.10223348537923749</v>
      </c>
      <c r="DC354" s="1">
        <f t="shared" si="912"/>
        <v>7.8907440784094618E-2</v>
      </c>
      <c r="DD354" s="1">
        <f t="shared" si="913"/>
        <v>5.9918817332469079E-2</v>
      </c>
      <c r="DE354" s="1">
        <f t="shared" si="914"/>
        <v>4.4756593642941725E-2</v>
      </c>
      <c r="DF354" s="1">
        <f t="shared" si="915"/>
        <v>3.2880396367483494E-2</v>
      </c>
      <c r="DG354" s="1">
        <f t="shared" si="916"/>
        <v>2.3754710455067558E-2</v>
      </c>
      <c r="DH354" s="1">
        <f t="shared" si="917"/>
        <v>1.6875220904453776E-2</v>
      </c>
      <c r="DI354" s="1">
        <f t="shared" si="918"/>
        <v>1.1786848418416321E-2</v>
      </c>
      <c r="DJ354" s="1">
        <f t="shared" si="919"/>
        <v>8.0939840593088931E-3</v>
      </c>
      <c r="DK354" s="1">
        <f t="shared" si="920"/>
        <v>5.4640808193997803E-3</v>
      </c>
      <c r="DL354" s="1">
        <f t="shared" si="921"/>
        <v>3.6261097884079732E-3</v>
      </c>
      <c r="DM354" s="1">
        <f t="shared" si="922"/>
        <v>2.365470370966944E-3</v>
      </c>
      <c r="DN354" s="1">
        <f t="shared" si="923"/>
        <v>1.5168223867831692E-3</v>
      </c>
      <c r="DO354" s="1">
        <f t="shared" si="924"/>
        <v>9.5605829414835604E-4</v>
      </c>
      <c r="DP354" s="1">
        <f t="shared" si="925"/>
        <v>5.9232722094172598E-4</v>
      </c>
      <c r="DQ354" s="1">
        <f t="shared" si="926"/>
        <v>3.6071572142049393E-4</v>
      </c>
      <c r="DR354" s="1">
        <f t="shared" si="927"/>
        <v>2.159214242716628E-4</v>
      </c>
      <c r="DS354" s="1">
        <f t="shared" si="928"/>
        <v>1.2704497021512364E-4</v>
      </c>
      <c r="DT354" s="1">
        <f t="shared" si="929"/>
        <v>7.3477842472325668E-5</v>
      </c>
      <c r="DU354" s="1">
        <f t="shared" si="930"/>
        <v>4.1773483914553382E-5</v>
      </c>
      <c r="DV354" s="1">
        <f t="shared" si="931"/>
        <v>2.3345354539489056E-5</v>
      </c>
      <c r="DW354" s="1">
        <f t="shared" si="932"/>
        <v>1.2825299923019835E-5</v>
      </c>
      <c r="DX354" s="1">
        <f t="shared" si="933"/>
        <v>6.9265219180728158E-6</v>
      </c>
      <c r="DY354" s="1">
        <f t="shared" si="934"/>
        <v>3.6775472534453709E-6</v>
      </c>
      <c r="DZ354" s="1">
        <f t="shared" si="935"/>
        <v>1.9196085268114703E-6</v>
      </c>
      <c r="EA354" s="1">
        <f t="shared" si="936"/>
        <v>9.8513457242459829E-7</v>
      </c>
      <c r="EB354" s="1">
        <f t="shared" si="937"/>
        <v>4.9707860076369725E-7</v>
      </c>
      <c r="EC354" s="1">
        <f t="shared" si="938"/>
        <v>2.4661542288829222E-7</v>
      </c>
      <c r="ED354" s="1">
        <f t="shared" si="939"/>
        <v>1.2030977439128422E-7</v>
      </c>
      <c r="EE354" s="1">
        <f t="shared" si="940"/>
        <v>5.7714864664195956E-8</v>
      </c>
      <c r="EF354" s="1">
        <f t="shared" si="941"/>
        <v>2.7227123326421079E-8</v>
      </c>
      <c r="EG354" s="1">
        <f t="shared" si="942"/>
        <v>1.2631790869799808E-8</v>
      </c>
      <c r="EH354" s="1">
        <f t="shared" si="943"/>
        <v>5.7636747859901173E-9</v>
      </c>
      <c r="EI354" s="1">
        <f t="shared" si="944"/>
        <v>2.5865929866242393E-9</v>
      </c>
      <c r="EJ354" s="1">
        <f t="shared" si="945"/>
        <v>1.1417575692050994E-9</v>
      </c>
      <c r="EK354" s="1">
        <f t="shared" si="946"/>
        <v>4.9574722115990263E-10</v>
      </c>
      <c r="EL354" s="1">
        <f t="shared" si="947"/>
        <v>2.117439169453432E-10</v>
      </c>
      <c r="EM354" s="1">
        <f t="shared" si="948"/>
        <v>8.8971264954217328E-11</v>
      </c>
      <c r="EN354" s="1">
        <f t="shared" si="949"/>
        <v>3.6779078238876557E-11</v>
      </c>
      <c r="EO354" s="1">
        <f t="shared" si="950"/>
        <v>1.4958512014983882E-11</v>
      </c>
      <c r="EP354" s="1">
        <f t="shared" si="951"/>
        <v>5.9860006109405364E-12</v>
      </c>
      <c r="EQ354" s="1">
        <f t="shared" si="952"/>
        <v>2.3570583158813886E-12</v>
      </c>
      <c r="ER354" s="1">
        <f t="shared" si="953"/>
        <v>9.1330018479032016E-13</v>
      </c>
      <c r="ES354" s="1">
        <f t="shared" si="954"/>
        <v>3.4824978670052245E-13</v>
      </c>
      <c r="ET354" s="1">
        <f t="shared" si="955"/>
        <v>1.306852878574584E-13</v>
      </c>
      <c r="EU354" s="1">
        <f t="shared" si="956"/>
        <v>4.8266460522460626E-14</v>
      </c>
      <c r="EV354" s="1">
        <f t="shared" si="957"/>
        <v>1.7545729888398728E-14</v>
      </c>
      <c r="EW354" s="1">
        <f t="shared" si="958"/>
        <v>6.2781092626680726E-15</v>
      </c>
      <c r="EX354" s="1">
        <f t="shared" si="959"/>
        <v>2.2112690519843815E-15</v>
      </c>
      <c r="EY354" s="1">
        <f t="shared" si="960"/>
        <v>7.6670847247851041E-16</v>
      </c>
      <c r="EZ354" s="1">
        <f t="shared" si="961"/>
        <v>2.6168540922091393E-16</v>
      </c>
      <c r="FA354" s="1">
        <f t="shared" si="962"/>
        <v>8.7831524186619817E-17</v>
      </c>
      <c r="FB354" s="1">
        <f t="shared" si="963"/>
        <v>2.8626334238824559E-17</v>
      </c>
      <c r="FC354" s="1">
        <f t="shared" si="964"/>
        <v>7.655393084283938E-18</v>
      </c>
      <c r="FD354" s="75">
        <f t="shared" si="815"/>
        <v>-7.655393084283938E-18</v>
      </c>
    </row>
    <row r="355" spans="7:160" x14ac:dyDescent="0.35">
      <c r="G355" t="str">
        <f t="shared" si="811"/>
        <v>Refd, t=1.7</v>
      </c>
      <c r="H355" s="76">
        <f t="shared" si="812"/>
        <v>1.6999999999999857</v>
      </c>
      <c r="I355" s="1">
        <f t="shared" si="813"/>
        <v>0</v>
      </c>
      <c r="J355" s="22">
        <f t="shared" si="814"/>
        <v>5.5852670355623948E-6</v>
      </c>
      <c r="K355" s="1">
        <f t="shared" si="816"/>
        <v>2.8800320756997374E-5</v>
      </c>
      <c r="L355" s="1">
        <f t="shared" si="817"/>
        <v>7.2874718216034802E-5</v>
      </c>
      <c r="M355" s="1">
        <f t="shared" si="818"/>
        <v>1.519442926199153E-4</v>
      </c>
      <c r="N355" s="1">
        <f t="shared" si="819"/>
        <v>2.8812178751595166E-4</v>
      </c>
      <c r="O355" s="1">
        <f t="shared" si="820"/>
        <v>5.1515015139088792E-4</v>
      </c>
      <c r="P355" s="1">
        <f t="shared" si="821"/>
        <v>8.8324149047787663E-4</v>
      </c>
      <c r="Q355" s="1">
        <f t="shared" si="822"/>
        <v>1.4652239715652021E-3</v>
      </c>
      <c r="R355" s="1">
        <f t="shared" si="823"/>
        <v>2.3639881075022675E-3</v>
      </c>
      <c r="S355" s="1">
        <f t="shared" si="824"/>
        <v>3.7210155168047369E-3</v>
      </c>
      <c r="T355" s="1">
        <f t="shared" si="825"/>
        <v>5.725485384016446E-3</v>
      </c>
      <c r="U355" s="1">
        <f t="shared" si="826"/>
        <v>8.623101555597458E-3</v>
      </c>
      <c r="V355" s="1">
        <f t="shared" si="827"/>
        <v>1.2723404184114124E-2</v>
      </c>
      <c r="W355" s="1">
        <f t="shared" si="828"/>
        <v>1.8403986483164766E-2</v>
      </c>
      <c r="X355" s="1">
        <f t="shared" si="829"/>
        <v>2.6109813014061591E-2</v>
      </c>
      <c r="Y355" s="1">
        <f t="shared" si="830"/>
        <v>3.6345824792950308E-2</v>
      </c>
      <c r="Z355" s="1">
        <f t="shared" si="831"/>
        <v>4.9661304196507675E-2</v>
      </c>
      <c r="AA355" s="1">
        <f t="shared" si="832"/>
        <v>6.6625113538180819E-2</v>
      </c>
      <c r="AB355" s="1">
        <f t="shared" si="833"/>
        <v>8.7791914240402558E-2</v>
      </c>
      <c r="AC355" s="1">
        <f t="shared" si="834"/>
        <v>0.1136607442154584</v>
      </c>
      <c r="AD355" s="1">
        <f t="shared" si="835"/>
        <v>0.14462872617606398</v>
      </c>
      <c r="AE355" s="1">
        <f t="shared" si="836"/>
        <v>0.18094398010879939</v>
      </c>
      <c r="AF355" s="1">
        <f t="shared" si="837"/>
        <v>0.22266276664138993</v>
      </c>
      <c r="AG355" s="1">
        <f t="shared" si="838"/>
        <v>0.26961625679854651</v>
      </c>
      <c r="AH355" s="1">
        <f t="shared" si="839"/>
        <v>0.32139193926589599</v>
      </c>
      <c r="AI355" s="1">
        <f t="shared" si="840"/>
        <v>0.37733348793022509</v>
      </c>
      <c r="AJ355" s="1">
        <f t="shared" si="841"/>
        <v>0.43656101532773961</v>
      </c>
      <c r="AK355" s="1">
        <f t="shared" si="842"/>
        <v>0.498011271515854</v>
      </c>
      <c r="AL355" s="1">
        <f t="shared" si="843"/>
        <v>0.56049486260912518</v>
      </c>
      <c r="AM355" s="1">
        <f t="shared" si="844"/>
        <v>0.62276535605580619</v>
      </c>
      <c r="AN355" s="1">
        <f t="shared" si="845"/>
        <v>0.68359357793575493</v>
      </c>
      <c r="AO355" s="1">
        <f t="shared" si="846"/>
        <v>0.74183975384334944</v>
      </c>
      <c r="AP355" s="1">
        <f t="shared" si="847"/>
        <v>0.79651650367343407</v>
      </c>
      <c r="AQ355" s="1">
        <f t="shared" si="848"/>
        <v>0.84683699786998845</v>
      </c>
      <c r="AR355" s="1">
        <f t="shared" si="849"/>
        <v>0.89224458418892105</v>
      </c>
      <c r="AS355" s="1">
        <f t="shared" si="850"/>
        <v>0.93242255645867478</v>
      </c>
      <c r="AT355" s="1">
        <f t="shared" si="851"/>
        <v>0.96728507896742055</v>
      </c>
      <c r="AU355" s="1">
        <f t="shared" si="852"/>
        <v>0.99695225672206234</v>
      </c>
      <c r="AV355" s="1">
        <f t="shared" si="853"/>
        <v>1.0217137037034811</v>
      </c>
      <c r="AW355" s="1">
        <f t="shared" si="854"/>
        <v>1.0419855896126717</v>
      </c>
      <c r="AX355" s="1">
        <f t="shared" si="855"/>
        <v>1.0582660564306043</v>
      </c>
      <c r="AY355" s="1">
        <f t="shared" si="856"/>
        <v>1.0710932174094314</v>
      </c>
      <c r="AZ355" s="1">
        <f t="shared" si="857"/>
        <v>1.0810088820939254</v>
      </c>
      <c r="BA355" s="1">
        <f t="shared" si="858"/>
        <v>1.0885299146740259</v>
      </c>
      <c r="BB355" s="1">
        <f t="shared" si="859"/>
        <v>1.0941279332857372</v>
      </c>
      <c r="BC355" s="1">
        <f t="shared" si="860"/>
        <v>1.0982170489592111</v>
      </c>
      <c r="BD355" s="1">
        <f t="shared" si="861"/>
        <v>1.1011486144799401</v>
      </c>
      <c r="BE355" s="1">
        <f t="shared" si="862"/>
        <v>1.1032115313103386</v>
      </c>
      <c r="BF355" s="1">
        <f t="shared" si="863"/>
        <v>1.1046365208206226</v>
      </c>
      <c r="BG355" s="1">
        <f t="shared" si="864"/>
        <v>1.105602844506133</v>
      </c>
      <c r="BH355" s="1">
        <f t="shared" si="865"/>
        <v>1.1062461820306124</v>
      </c>
      <c r="BI355" s="1">
        <f t="shared" si="866"/>
        <v>1.106666672678255</v>
      </c>
      <c r="BJ355" s="1">
        <f t="shared" si="867"/>
        <v>1.10693643439741</v>
      </c>
      <c r="BK355" s="1">
        <f t="shared" si="868"/>
        <v>1.1071061521499803</v>
      </c>
      <c r="BL355" s="1">
        <f t="shared" si="869"/>
        <v>1.1072105491769819</v>
      </c>
      <c r="BM355" s="1">
        <f t="shared" si="870"/>
        <v>1.1072727121099541</v>
      </c>
      <c r="BN355" s="1">
        <f t="shared" si="871"/>
        <v>1.1073073359078645</v>
      </c>
      <c r="BO355" s="1">
        <f t="shared" si="872"/>
        <v>1.1073229963454183</v>
      </c>
      <c r="BP355" s="1">
        <f t="shared" si="873"/>
        <v>1.1073235580093377</v>
      </c>
      <c r="BQ355" s="1">
        <f t="shared" si="874"/>
        <v>1.1073087965085904</v>
      </c>
      <c r="BR355" s="1">
        <f t="shared" si="875"/>
        <v>1.1072742659383463</v>
      </c>
      <c r="BS355" s="1">
        <f t="shared" si="876"/>
        <v>1.1072103866134062</v>
      </c>
      <c r="BT355" s="1">
        <f t="shared" si="877"/>
        <v>1.1071006735263886</v>
      </c>
      <c r="BU355" s="1">
        <f t="shared" si="878"/>
        <v>1.1069189835835933</v>
      </c>
      <c r="BV355" s="1">
        <f t="shared" si="879"/>
        <v>1.106625641910018</v>
      </c>
      <c r="BW355" s="1">
        <f t="shared" si="880"/>
        <v>1.1061623288332625</v>
      </c>
      <c r="BX355" s="1">
        <f t="shared" si="881"/>
        <v>1.1054456848615375</v>
      </c>
      <c r="BY355" s="1">
        <f t="shared" si="882"/>
        <v>1.1043597345462191</v>
      </c>
      <c r="BZ355" s="1">
        <f t="shared" si="883"/>
        <v>1.1027474488881224</v>
      </c>
      <c r="CA355" s="1">
        <f t="shared" si="884"/>
        <v>1.1004020555603078</v>
      </c>
      <c r="CB355" s="1">
        <f t="shared" si="885"/>
        <v>1.0970590450453954</v>
      </c>
      <c r="CC355" s="1">
        <f t="shared" si="886"/>
        <v>1.0923901658820243</v>
      </c>
      <c r="CD355" s="1">
        <f t="shared" si="887"/>
        <v>1.0860009889641735</v>
      </c>
      <c r="CE355" s="1">
        <f t="shared" si="888"/>
        <v>1.0774337681534845</v>
      </c>
      <c r="CF355" s="1">
        <f t="shared" si="889"/>
        <v>1.0661772467018398</v>
      </c>
      <c r="CG355" s="1">
        <f t="shared" si="890"/>
        <v>1.0516846840672516</v>
      </c>
      <c r="CH355" s="1">
        <f t="shared" si="891"/>
        <v>1.0334006689591524</v>
      </c>
      <c r="CI355" s="1">
        <f t="shared" si="892"/>
        <v>1.0107962614256516</v>
      </c>
      <c r="CJ355" s="1">
        <f t="shared" si="893"/>
        <v>0.98341075912398601</v>
      </c>
      <c r="CK355" s="1">
        <f t="shared" si="894"/>
        <v>0.95089707112100064</v>
      </c>
      <c r="CL355" s="1">
        <f t="shared" si="895"/>
        <v>0.91306652181986847</v>
      </c>
      <c r="CM355" s="1">
        <f t="shared" si="896"/>
        <v>0.86992813407510683</v>
      </c>
      <c r="CN355" s="1">
        <f t="shared" si="897"/>
        <v>0.82171726494683772</v>
      </c>
      <c r="CO355" s="1">
        <f t="shared" si="898"/>
        <v>0.76890902498125935</v>
      </c>
      <c r="CP355" s="1">
        <f t="shared" si="899"/>
        <v>0.71221322025111156</v>
      </c>
      <c r="CQ355" s="1">
        <f t="shared" si="900"/>
        <v>0.65254949496618875</v>
      </c>
      <c r="CR355" s="1">
        <f t="shared" si="901"/>
        <v>0.59100366945626759</v>
      </c>
      <c r="CS355" s="1">
        <f t="shared" si="902"/>
        <v>0.52876861863053659</v>
      </c>
      <c r="CT355" s="1">
        <f t="shared" si="903"/>
        <v>0.46707504335257483</v>
      </c>
      <c r="CU355" s="1">
        <f t="shared" si="904"/>
        <v>0.40711881745127421</v>
      </c>
      <c r="CV355" s="1">
        <f t="shared" si="905"/>
        <v>0.34999202217004632</v>
      </c>
      <c r="CW355" s="1">
        <f t="shared" si="906"/>
        <v>0.29662423949078115</v>
      </c>
      <c r="CX355" s="1">
        <f t="shared" si="907"/>
        <v>0.24773926668020541</v>
      </c>
      <c r="CY355" s="1">
        <f t="shared" si="908"/>
        <v>0.2038303835771029</v>
      </c>
      <c r="CZ355" s="1">
        <f t="shared" si="909"/>
        <v>0.16515499229835487</v>
      </c>
      <c r="DA355" s="1">
        <f t="shared" si="910"/>
        <v>0.13174722145189202</v>
      </c>
      <c r="DB355" s="1">
        <f t="shared" si="911"/>
        <v>0.10344526393801977</v>
      </c>
      <c r="DC355" s="1">
        <f t="shared" si="912"/>
        <v>7.9929020035616069E-2</v>
      </c>
      <c r="DD355" s="1">
        <f t="shared" si="913"/>
        <v>6.0763138586342878E-2</v>
      </c>
      <c r="DE355" s="1">
        <f t="shared" si="914"/>
        <v>4.5440753382188344E-2</v>
      </c>
      <c r="DF355" s="1">
        <f t="shared" si="915"/>
        <v>3.3423960790368377E-2</v>
      </c>
      <c r="DG355" s="1">
        <f t="shared" si="916"/>
        <v>2.4178177509341651E-2</v>
      </c>
      <c r="DH355" s="1">
        <f t="shared" si="917"/>
        <v>1.7198737151957084E-2</v>
      </c>
      <c r="DI355" s="1">
        <f t="shared" si="918"/>
        <v>1.202923818953924E-2</v>
      </c>
      <c r="DJ355" s="1">
        <f t="shared" si="919"/>
        <v>8.2721025120024022E-3</v>
      </c>
      <c r="DK355" s="1">
        <f t="shared" si="920"/>
        <v>5.5924661330646747E-3</v>
      </c>
      <c r="DL355" s="1">
        <f t="shared" si="921"/>
        <v>3.7168854618388446E-3</v>
      </c>
      <c r="DM355" s="1">
        <f t="shared" si="922"/>
        <v>2.428436588793853E-3</v>
      </c>
      <c r="DN355" s="1">
        <f t="shared" si="923"/>
        <v>1.5596739168693224E-3</v>
      </c>
      <c r="DO355" s="1">
        <f t="shared" si="924"/>
        <v>9.8467255254360985E-4</v>
      </c>
      <c r="DP355" s="1">
        <f t="shared" si="925"/>
        <v>6.1107686800973831E-4</v>
      </c>
      <c r="DQ355" s="1">
        <f t="shared" si="926"/>
        <v>3.7277261056768512E-4</v>
      </c>
      <c r="DR355" s="1">
        <f t="shared" si="927"/>
        <v>2.2353075059413003E-4</v>
      </c>
      <c r="DS355" s="1">
        <f t="shared" si="928"/>
        <v>1.3175868348460739E-4</v>
      </c>
      <c r="DT355" s="1">
        <f t="shared" si="929"/>
        <v>7.6344153879363109E-5</v>
      </c>
      <c r="DU355" s="1">
        <f t="shared" si="930"/>
        <v>4.348453929608179E-5</v>
      </c>
      <c r="DV355" s="1">
        <f t="shared" si="931"/>
        <v>2.4348173236639363E-5</v>
      </c>
      <c r="DW355" s="1">
        <f t="shared" si="932"/>
        <v>1.3402379291354409E-5</v>
      </c>
      <c r="DX355" s="1">
        <f t="shared" si="933"/>
        <v>7.2526141535098755E-6</v>
      </c>
      <c r="DY355" s="1">
        <f t="shared" si="934"/>
        <v>3.8585036995557184E-6</v>
      </c>
      <c r="DZ355" s="1">
        <f t="shared" si="935"/>
        <v>2.0182303722283673E-6</v>
      </c>
      <c r="EA355" s="1">
        <f t="shared" si="936"/>
        <v>1.0379273226423202E-6</v>
      </c>
      <c r="EB355" s="1">
        <f t="shared" si="937"/>
        <v>5.248382524196595E-7</v>
      </c>
      <c r="EC355" s="1">
        <f t="shared" si="938"/>
        <v>2.6095474396275731E-7</v>
      </c>
      <c r="ED355" s="1">
        <f t="shared" si="939"/>
        <v>1.2758680355249084E-7</v>
      </c>
      <c r="EE355" s="1">
        <f t="shared" si="940"/>
        <v>6.1343359258019326E-8</v>
      </c>
      <c r="EF355" s="1">
        <f t="shared" si="941"/>
        <v>2.90049169931606E-8</v>
      </c>
      <c r="EG355" s="1">
        <f t="shared" si="942"/>
        <v>1.3487752260990821E-8</v>
      </c>
      <c r="EH355" s="1">
        <f t="shared" si="943"/>
        <v>6.1686982060498115E-9</v>
      </c>
      <c r="EI355" s="1">
        <f t="shared" si="944"/>
        <v>2.774955368122113E-9</v>
      </c>
      <c r="EJ355" s="1">
        <f t="shared" si="945"/>
        <v>1.227863081010945E-9</v>
      </c>
      <c r="EK355" s="1">
        <f t="shared" si="946"/>
        <v>5.3443954963795786E-10</v>
      </c>
      <c r="EL355" s="1">
        <f t="shared" si="947"/>
        <v>2.288365911538008E-10</v>
      </c>
      <c r="EM355" s="1">
        <f t="shared" si="948"/>
        <v>9.6394961356759086E-11</v>
      </c>
      <c r="EN355" s="1">
        <f t="shared" si="949"/>
        <v>3.9949294770828896E-11</v>
      </c>
      <c r="EO355" s="1">
        <f t="shared" si="950"/>
        <v>1.6289730584338093E-11</v>
      </c>
      <c r="EP355" s="1">
        <f t="shared" si="951"/>
        <v>6.5357115540096784E-12</v>
      </c>
      <c r="EQ355" s="1">
        <f t="shared" si="952"/>
        <v>2.5803006218010553E-12</v>
      </c>
      <c r="ER355" s="1">
        <f t="shared" si="953"/>
        <v>1.0024679552475273E-12</v>
      </c>
      <c r="ES355" s="1">
        <f t="shared" si="954"/>
        <v>3.8328142520838052E-13</v>
      </c>
      <c r="ET355" s="1">
        <f t="shared" si="955"/>
        <v>1.4422363427596321E-13</v>
      </c>
      <c r="EU355" s="1">
        <f t="shared" si="956"/>
        <v>5.34134651751233E-14</v>
      </c>
      <c r="EV355" s="1">
        <f t="shared" si="957"/>
        <v>1.9470850920898083E-14</v>
      </c>
      <c r="EW355" s="1">
        <f t="shared" si="958"/>
        <v>6.9865547427703705E-15</v>
      </c>
      <c r="EX355" s="1">
        <f t="shared" si="959"/>
        <v>2.4677938857448688E-15</v>
      </c>
      <c r="EY355" s="1">
        <f t="shared" si="960"/>
        <v>8.5810979791342592E-16</v>
      </c>
      <c r="EZ355" s="1">
        <f t="shared" si="961"/>
        <v>2.9373027429995353E-16</v>
      </c>
      <c r="FA355" s="1">
        <f t="shared" si="962"/>
        <v>9.8873708118411141E-17</v>
      </c>
      <c r="FB355" s="1">
        <f t="shared" si="963"/>
        <v>3.2315890223981617E-17</v>
      </c>
      <c r="FC355" s="1">
        <f t="shared" si="964"/>
        <v>8.6613548482177581E-18</v>
      </c>
      <c r="FD355" s="75">
        <f t="shared" si="815"/>
        <v>-8.6613548482177581E-18</v>
      </c>
    </row>
    <row r="356" spans="7:160" x14ac:dyDescent="0.35">
      <c r="G356" t="str">
        <f t="shared" si="811"/>
        <v>Refd, t=1.7</v>
      </c>
      <c r="H356" s="76">
        <f t="shared" si="812"/>
        <v>1.7049999999999856</v>
      </c>
      <c r="I356" s="1">
        <f t="shared" si="813"/>
        <v>0</v>
      </c>
      <c r="J356" s="22">
        <f t="shared" si="814"/>
        <v>5.522418811979301E-6</v>
      </c>
      <c r="K356" s="1">
        <f t="shared" si="816"/>
        <v>2.8475729394114424E-5</v>
      </c>
      <c r="L356" s="1">
        <f t="shared" si="817"/>
        <v>7.2050679258918985E-5</v>
      </c>
      <c r="M356" s="1">
        <f t="shared" si="818"/>
        <v>1.5021838527349559E-4</v>
      </c>
      <c r="N356" s="1">
        <f t="shared" si="819"/>
        <v>2.8483209557723309E-4</v>
      </c>
      <c r="O356" s="1">
        <f t="shared" si="820"/>
        <v>5.0923769684249609E-4</v>
      </c>
      <c r="P356" s="1">
        <f t="shared" si="821"/>
        <v>8.7305790349013741E-4</v>
      </c>
      <c r="Q356" s="1">
        <f t="shared" si="822"/>
        <v>1.4482732712021854E-3</v>
      </c>
      <c r="R356" s="1">
        <f t="shared" si="823"/>
        <v>2.3365951234122473E-3</v>
      </c>
      <c r="S356" s="1">
        <f t="shared" si="824"/>
        <v>3.6779209916004679E-3</v>
      </c>
      <c r="T356" s="1">
        <f t="shared" si="825"/>
        <v>5.6593799243013394E-3</v>
      </c>
      <c r="U356" s="1">
        <f t="shared" si="826"/>
        <v>8.5241274500304984E-3</v>
      </c>
      <c r="V356" s="1">
        <f t="shared" si="827"/>
        <v>1.2578674711399536E-2</v>
      </c>
      <c r="W356" s="1">
        <f t="shared" si="828"/>
        <v>1.8197194323957021E-2</v>
      </c>
      <c r="X356" s="1">
        <f t="shared" si="829"/>
        <v>2.5821018890728978E-2</v>
      </c>
      <c r="Y356" s="1">
        <f t="shared" si="830"/>
        <v>3.5951529391959343E-2</v>
      </c>
      <c r="Z356" s="1">
        <f t="shared" si="831"/>
        <v>4.9134905184848782E-2</v>
      </c>
      <c r="AA356" s="1">
        <f t="shared" si="832"/>
        <v>6.5937830155486585E-2</v>
      </c>
      <c r="AB356" s="1">
        <f t="shared" si="833"/>
        <v>8.6914221763507993E-2</v>
      </c>
      <c r="AC356" s="1">
        <f t="shared" si="834"/>
        <v>0.1125643003508079</v>
      </c>
      <c r="AD356" s="1">
        <f t="shared" si="835"/>
        <v>0.1432886964706569</v>
      </c>
      <c r="AE356" s="1">
        <f t="shared" si="836"/>
        <v>0.17934158974230632</v>
      </c>
      <c r="AF356" s="1">
        <f t="shared" si="837"/>
        <v>0.22078783499725496</v>
      </c>
      <c r="AG356" s="1">
        <f t="shared" si="838"/>
        <v>0.26746942387959094</v>
      </c>
      <c r="AH356" s="1">
        <f t="shared" si="839"/>
        <v>0.31898628247385746</v>
      </c>
      <c r="AI356" s="1">
        <f t="shared" si="840"/>
        <v>0.37469526215774523</v>
      </c>
      <c r="AJ356" s="1">
        <f t="shared" si="841"/>
        <v>0.43372932932242919</v>
      </c>
      <c r="AK356" s="1">
        <f t="shared" si="842"/>
        <v>0.49503663089143329</v>
      </c>
      <c r="AL356" s="1">
        <f t="shared" si="843"/>
        <v>0.55743664844906704</v>
      </c>
      <c r="AM356" s="1">
        <f t="shared" si="844"/>
        <v>0.61968844612243834</v>
      </c>
      <c r="AN356" s="1">
        <f t="shared" si="845"/>
        <v>0.68056443211415119</v>
      </c>
      <c r="AO356" s="1">
        <f t="shared" si="846"/>
        <v>0.73892235702832609</v>
      </c>
      <c r="AP356" s="1">
        <f t="shared" si="847"/>
        <v>0.79376857569851189</v>
      </c>
      <c r="AQ356" s="1">
        <f t="shared" si="848"/>
        <v>0.84430683906017456</v>
      </c>
      <c r="AR356" s="1">
        <f t="shared" si="849"/>
        <v>0.88996883472722554</v>
      </c>
      <c r="AS356" s="1">
        <f t="shared" si="850"/>
        <v>0.9304250243773402</v>
      </c>
      <c r="AT356" s="1">
        <f t="shared" si="851"/>
        <v>0.96557665636096635</v>
      </c>
      <c r="AU356" s="1">
        <f t="shared" si="852"/>
        <v>0.99553181827947168</v>
      </c>
      <c r="AV356" s="1">
        <f t="shared" si="853"/>
        <v>1.0205697837224583</v>
      </c>
      <c r="AW356" s="1">
        <f t="shared" si="854"/>
        <v>1.0410985745139176</v>
      </c>
      <c r="AX356" s="1">
        <f t="shared" si="855"/>
        <v>1.0576106127874296</v>
      </c>
      <c r="AY356" s="1">
        <f t="shared" si="856"/>
        <v>1.0706406966287398</v>
      </c>
      <c r="AZ356" s="1">
        <f t="shared" si="857"/>
        <v>1.0807294926199182</v>
      </c>
      <c r="BA356" s="1">
        <f t="shared" si="858"/>
        <v>1.0883945185781816</v>
      </c>
      <c r="BB356" s="1">
        <f t="shared" si="859"/>
        <v>1.0941093938557416</v>
      </c>
      <c r="BC356" s="1">
        <f t="shared" si="860"/>
        <v>1.0982911189587423</v>
      </c>
      <c r="BD356" s="1">
        <f t="shared" si="861"/>
        <v>1.1012944040642711</v>
      </c>
      <c r="BE356" s="1">
        <f t="shared" si="862"/>
        <v>1.1034116268820302</v>
      </c>
      <c r="BF356" s="1">
        <f t="shared" si="863"/>
        <v>1.1048768415185755</v>
      </c>
      <c r="BG356" s="1">
        <f t="shared" si="864"/>
        <v>1.1058723241408248</v>
      </c>
      <c r="BH356" s="1">
        <f t="shared" si="865"/>
        <v>1.1065363550747991</v>
      </c>
      <c r="BI356" s="1">
        <f t="shared" si="866"/>
        <v>1.1069712276896393</v>
      </c>
      <c r="BJ356" s="1">
        <f t="shared" si="867"/>
        <v>1.1072507808237928</v>
      </c>
      <c r="BK356" s="1">
        <f t="shared" si="868"/>
        <v>1.1074270297662443</v>
      </c>
      <c r="BL356" s="1">
        <f t="shared" si="869"/>
        <v>1.1075356952755291</v>
      </c>
      <c r="BM356" s="1">
        <f t="shared" si="870"/>
        <v>1.1076005908749553</v>
      </c>
      <c r="BN356" s="1">
        <f t="shared" si="871"/>
        <v>1.1076369272493878</v>
      </c>
      <c r="BO356" s="1">
        <f t="shared" si="872"/>
        <v>1.107653637462604</v>
      </c>
      <c r="BP356" s="1">
        <f t="shared" si="873"/>
        <v>1.1076548294658664</v>
      </c>
      <c r="BQ356" s="1">
        <f t="shared" si="874"/>
        <v>1.107640444969699</v>
      </c>
      <c r="BR356" s="1">
        <f t="shared" si="875"/>
        <v>1.1076061573436522</v>
      </c>
      <c r="BS356" s="1">
        <f t="shared" si="876"/>
        <v>1.1075424859732503</v>
      </c>
      <c r="BT356" s="1">
        <f t="shared" si="877"/>
        <v>1.1074330503692102</v>
      </c>
      <c r="BU356" s="1">
        <f t="shared" si="878"/>
        <v>1.1072518450386715</v>
      </c>
      <c r="BV356" s="1">
        <f t="shared" si="879"/>
        <v>1.1069593981502819</v>
      </c>
      <c r="BW356" s="1">
        <f t="shared" si="880"/>
        <v>1.1064976976939509</v>
      </c>
      <c r="BX356" s="1">
        <f t="shared" si="881"/>
        <v>1.1057838433121308</v>
      </c>
      <c r="BY356" s="1">
        <f t="shared" si="882"/>
        <v>1.1047025236039816</v>
      </c>
      <c r="BZ356" s="1">
        <f t="shared" si="883"/>
        <v>1.1030976347441335</v>
      </c>
      <c r="CA356" s="1">
        <f t="shared" si="884"/>
        <v>1.1007636424859404</v>
      </c>
      <c r="CB356" s="1">
        <f t="shared" si="885"/>
        <v>1.0974376247838844</v>
      </c>
      <c r="CC356" s="1">
        <f t="shared" si="886"/>
        <v>1.0927932741200648</v>
      </c>
      <c r="CD356" s="1">
        <f t="shared" si="887"/>
        <v>1.086438423502702</v>
      </c>
      <c r="CE356" s="1">
        <f t="shared" si="888"/>
        <v>1.0779178080445337</v>
      </c>
      <c r="CF356" s="1">
        <f t="shared" si="889"/>
        <v>1.0667227003860495</v>
      </c>
      <c r="CG356" s="1">
        <f t="shared" si="890"/>
        <v>1.0523086915050002</v>
      </c>
      <c r="CH356" s="1">
        <f t="shared" si="891"/>
        <v>1.0341221917658119</v>
      </c>
      <c r="CI356" s="1">
        <f t="shared" si="892"/>
        <v>1.0116352187337398</v>
      </c>
      <c r="CJ356" s="1">
        <f t="shared" si="893"/>
        <v>0.98438680562499237</v>
      </c>
      <c r="CK356" s="1">
        <f t="shared" si="894"/>
        <v>0.95202806466315981</v>
      </c>
      <c r="CL356" s="1">
        <f t="shared" si="895"/>
        <v>0.91436678480958833</v>
      </c>
      <c r="CM356" s="1">
        <f t="shared" si="896"/>
        <v>0.87140666660946309</v>
      </c>
      <c r="CN356" s="1">
        <f t="shared" si="897"/>
        <v>0.82337610745430334</v>
      </c>
      <c r="CO356" s="1">
        <f t="shared" si="898"/>
        <v>0.77074198412128858</v>
      </c>
      <c r="CP356" s="1">
        <f t="shared" si="899"/>
        <v>0.71420515683627439</v>
      </c>
      <c r="CQ356" s="1">
        <f t="shared" si="900"/>
        <v>0.65467632467406334</v>
      </c>
      <c r="CR356" s="1">
        <f t="shared" si="901"/>
        <v>0.59323315025955548</v>
      </c>
      <c r="CS356" s="1">
        <f t="shared" si="902"/>
        <v>0.53106190343611315</v>
      </c>
      <c r="CT356" s="1">
        <f t="shared" si="903"/>
        <v>0.4693888770416399</v>
      </c>
      <c r="CU356" s="1">
        <f t="shared" si="904"/>
        <v>0.40940817082951236</v>
      </c>
      <c r="CV356" s="1">
        <f t="shared" si="905"/>
        <v>0.35221289615380058</v>
      </c>
      <c r="CW356" s="1">
        <f t="shared" si="906"/>
        <v>0.29873635135846083</v>
      </c>
      <c r="CX356" s="1">
        <f t="shared" si="907"/>
        <v>0.24970834977014345</v>
      </c>
      <c r="CY356" s="1">
        <f t="shared" si="908"/>
        <v>0.20562988833326126</v>
      </c>
      <c r="CZ356" s="1">
        <f t="shared" si="909"/>
        <v>0.16676705954279109</v>
      </c>
      <c r="DA356" s="1">
        <f t="shared" si="910"/>
        <v>0.13316289361298306</v>
      </c>
      <c r="DB356" s="1">
        <f t="shared" si="911"/>
        <v>0.10466399111162721</v>
      </c>
      <c r="DC356" s="1">
        <f t="shared" si="912"/>
        <v>8.095759169234322E-2</v>
      </c>
      <c r="DD356" s="1">
        <f t="shared" si="913"/>
        <v>6.1614219349545099E-2</v>
      </c>
      <c r="DE356" s="1">
        <f t="shared" si="914"/>
        <v>4.6131219041910004E-2</v>
      </c>
      <c r="DF356" s="1">
        <f t="shared" si="915"/>
        <v>3.3973220494069485E-2</v>
      </c>
      <c r="DG356" s="1">
        <f t="shared" si="916"/>
        <v>2.4606636051462627E-2</v>
      </c>
      <c r="DH356" s="1">
        <f t="shared" si="917"/>
        <v>1.7526506067856745E-2</v>
      </c>
      <c r="DI356" s="1">
        <f t="shared" si="918"/>
        <v>1.2275154987446291E-2</v>
      </c>
      <c r="DJ356" s="1">
        <f t="shared" si="919"/>
        <v>8.4530716588003228E-3</v>
      </c>
      <c r="DK356" s="1">
        <f t="shared" si="920"/>
        <v>5.7230988353856932E-3</v>
      </c>
      <c r="DL356" s="1">
        <f t="shared" si="921"/>
        <v>3.8093906205751253E-3</v>
      </c>
      <c r="DM356" s="1">
        <f t="shared" si="922"/>
        <v>2.4927028025116642E-3</v>
      </c>
      <c r="DN356" s="1">
        <f t="shared" si="923"/>
        <v>1.6034804171478931E-3</v>
      </c>
      <c r="DO356" s="1">
        <f t="shared" si="924"/>
        <v>1.0139727190569734E-3</v>
      </c>
      <c r="DP356" s="1">
        <f t="shared" si="925"/>
        <v>6.3030840881554532E-4</v>
      </c>
      <c r="DQ356" s="1">
        <f t="shared" si="926"/>
        <v>3.8516078853683761E-4</v>
      </c>
      <c r="DR356" s="1">
        <f t="shared" si="927"/>
        <v>2.3136301127586105E-4</v>
      </c>
      <c r="DS356" s="1">
        <f t="shared" si="928"/>
        <v>1.3661928699768198E-4</v>
      </c>
      <c r="DT356" s="1">
        <f t="shared" si="929"/>
        <v>7.9305257845128455E-5</v>
      </c>
      <c r="DU356" s="1">
        <f t="shared" si="930"/>
        <v>4.5255522838063533E-5</v>
      </c>
      <c r="DV356" s="1">
        <f t="shared" si="931"/>
        <v>2.5388116804710721E-5</v>
      </c>
      <c r="DW356" s="1">
        <f t="shared" si="932"/>
        <v>1.4001999555551334E-5</v>
      </c>
      <c r="DX356" s="1">
        <f t="shared" si="933"/>
        <v>7.5921228656781887E-6</v>
      </c>
      <c r="DY356" s="1">
        <f t="shared" si="934"/>
        <v>4.0472899427392009E-6</v>
      </c>
      <c r="DZ356" s="1">
        <f t="shared" si="935"/>
        <v>2.1213333346248629E-6</v>
      </c>
      <c r="EA356" s="1">
        <f t="shared" si="936"/>
        <v>1.0932355524473833E-6</v>
      </c>
      <c r="EB356" s="1">
        <f t="shared" si="937"/>
        <v>5.5398314548092843E-7</v>
      </c>
      <c r="EC356" s="1">
        <f t="shared" si="938"/>
        <v>2.7604252487303127E-7</v>
      </c>
      <c r="ED356" s="1">
        <f t="shared" si="939"/>
        <v>1.3526067255181003E-7</v>
      </c>
      <c r="EE356" s="1">
        <f t="shared" si="940"/>
        <v>6.5178357885618489E-8</v>
      </c>
      <c r="EF356" s="1">
        <f t="shared" si="941"/>
        <v>3.0888190333830851E-8</v>
      </c>
      <c r="EG356" s="1">
        <f t="shared" si="942"/>
        <v>1.4396606178458041E-8</v>
      </c>
      <c r="EH356" s="1">
        <f t="shared" si="943"/>
        <v>6.5997628578899837E-9</v>
      </c>
      <c r="EI356" s="1">
        <f t="shared" si="944"/>
        <v>2.9759077290364693E-9</v>
      </c>
      <c r="EJ356" s="1">
        <f t="shared" si="945"/>
        <v>1.3199463429586805E-9</v>
      </c>
      <c r="EK356" s="1">
        <f t="shared" si="946"/>
        <v>5.7591961106020446E-10</v>
      </c>
      <c r="EL356" s="1">
        <f t="shared" si="947"/>
        <v>2.4720633698211477E-10</v>
      </c>
      <c r="EM356" s="1">
        <f t="shared" si="948"/>
        <v>1.0439340738071601E-10</v>
      </c>
      <c r="EN356" s="1">
        <f t="shared" si="949"/>
        <v>4.337366060123429E-11</v>
      </c>
      <c r="EO356" s="1">
        <f t="shared" si="950"/>
        <v>1.7731380449515822E-11</v>
      </c>
      <c r="EP356" s="1">
        <f t="shared" si="951"/>
        <v>7.132578131325989E-12</v>
      </c>
      <c r="EQ356" s="1">
        <f t="shared" si="952"/>
        <v>2.8233334503483224E-12</v>
      </c>
      <c r="ER356" s="1">
        <f t="shared" si="953"/>
        <v>1.0997997871040581E-12</v>
      </c>
      <c r="ES356" s="1">
        <f t="shared" si="954"/>
        <v>4.2162378563273134E-13</v>
      </c>
      <c r="ET356" s="1">
        <f t="shared" si="955"/>
        <v>1.5908190122770637E-13</v>
      </c>
      <c r="EU356" s="1">
        <f t="shared" si="956"/>
        <v>5.9077864342959202E-14</v>
      </c>
      <c r="EV356" s="1">
        <f t="shared" si="957"/>
        <v>2.15953990985969E-14</v>
      </c>
      <c r="EW356" s="1">
        <f t="shared" si="958"/>
        <v>7.7705918584033853E-15</v>
      </c>
      <c r="EX356" s="1">
        <f t="shared" si="959"/>
        <v>2.7524978503697399E-15</v>
      </c>
      <c r="EY356" s="1">
        <f t="shared" si="960"/>
        <v>9.5984296385611608E-16</v>
      </c>
      <c r="EZ356" s="1">
        <f t="shared" si="961"/>
        <v>3.2950081381921025E-16</v>
      </c>
      <c r="FA356" s="1">
        <f t="shared" si="962"/>
        <v>1.1123553077453551E-16</v>
      </c>
      <c r="FB356" s="1">
        <f t="shared" si="963"/>
        <v>3.6457955767743213E-17</v>
      </c>
      <c r="FC356" s="1">
        <f t="shared" si="964"/>
        <v>9.7931856019021903E-18</v>
      </c>
      <c r="FD356" s="75">
        <f t="shared" si="815"/>
        <v>-9.7931856019021903E-18</v>
      </c>
    </row>
    <row r="357" spans="7:160" x14ac:dyDescent="0.35">
      <c r="G357" t="str">
        <f t="shared" si="811"/>
        <v>Refd, t=1.71</v>
      </c>
      <c r="H357" s="76">
        <f t="shared" si="812"/>
        <v>1.7099999999999855</v>
      </c>
      <c r="I357" s="1">
        <f t="shared" si="813"/>
        <v>0</v>
      </c>
      <c r="J357" s="22">
        <f t="shared" si="814"/>
        <v>5.460251924681525E-6</v>
      </c>
      <c r="K357" s="1">
        <f t="shared" si="816"/>
        <v>2.8154670923684785E-5</v>
      </c>
      <c r="L357" s="1">
        <f t="shared" si="817"/>
        <v>7.1235683230962981E-5</v>
      </c>
      <c r="M357" s="1">
        <f t="shared" si="818"/>
        <v>1.4851163233654989E-4</v>
      </c>
      <c r="N357" s="1">
        <f t="shared" si="819"/>
        <v>2.815793895628895E-4</v>
      </c>
      <c r="O357" s="1">
        <f t="shared" si="820"/>
        <v>5.0339260473168375E-4</v>
      </c>
      <c r="P357" s="1">
        <f t="shared" si="821"/>
        <v>8.6299178083762689E-4</v>
      </c>
      <c r="Q357" s="1">
        <f t="shared" si="822"/>
        <v>1.4315201177044737E-3</v>
      </c>
      <c r="R357" s="1">
        <f t="shared" si="823"/>
        <v>2.3095237677602811E-3</v>
      </c>
      <c r="S357" s="1">
        <f t="shared" si="824"/>
        <v>3.6353344473533931E-3</v>
      </c>
      <c r="T357" s="1">
        <f t="shared" si="825"/>
        <v>5.594053653784496E-3</v>
      </c>
      <c r="U357" s="1">
        <f t="shared" si="826"/>
        <v>8.4263148419916681E-3</v>
      </c>
      <c r="V357" s="1">
        <f t="shared" si="827"/>
        <v>1.2435628394005189E-2</v>
      </c>
      <c r="W357" s="1">
        <f t="shared" si="828"/>
        <v>1.799277369804619E-2</v>
      </c>
      <c r="X357" s="1">
        <f t="shared" si="829"/>
        <v>2.5535473699330791E-2</v>
      </c>
      <c r="Y357" s="1">
        <f t="shared" si="830"/>
        <v>3.556156123581676E-2</v>
      </c>
      <c r="Z357" s="1">
        <f t="shared" si="831"/>
        <v>4.8614108128296342E-2</v>
      </c>
      <c r="AA357" s="1">
        <f t="shared" si="832"/>
        <v>6.525759305418094E-2</v>
      </c>
      <c r="AB357" s="1">
        <f t="shared" si="833"/>
        <v>8.6045135863835151E-2</v>
      </c>
      <c r="AC357" s="1">
        <f t="shared" si="834"/>
        <v>0.11147805671463597</v>
      </c>
      <c r="AD357" s="1">
        <f t="shared" si="835"/>
        <v>0.14196038397216243</v>
      </c>
      <c r="AE357" s="1">
        <f t="shared" si="836"/>
        <v>0.17775222544524205</v>
      </c>
      <c r="AF357" s="1">
        <f t="shared" si="837"/>
        <v>0.21892688790481199</v>
      </c>
      <c r="AG357" s="1">
        <f t="shared" si="838"/>
        <v>0.26533704503199462</v>
      </c>
      <c r="AH357" s="1">
        <f t="shared" si="839"/>
        <v>0.31659494226217866</v>
      </c>
      <c r="AI357" s="1">
        <f t="shared" si="840"/>
        <v>0.37207052786515593</v>
      </c>
      <c r="AJ357" s="1">
        <f t="shared" si="841"/>
        <v>0.43090959324485756</v>
      </c>
      <c r="AK357" s="1">
        <f t="shared" si="842"/>
        <v>0.49207171423108848</v>
      </c>
      <c r="AL357" s="1">
        <f t="shared" si="843"/>
        <v>0.55438534278955198</v>
      </c>
      <c r="AM357" s="1">
        <f t="shared" si="844"/>
        <v>0.61661519146863175</v>
      </c>
      <c r="AN357" s="1">
        <f t="shared" si="845"/>
        <v>0.67753544551821943</v>
      </c>
      <c r="AO357" s="1">
        <f t="shared" si="846"/>
        <v>0.73600159912885244</v>
      </c>
      <c r="AP357" s="1">
        <f t="shared" si="847"/>
        <v>0.7910139616388413</v>
      </c>
      <c r="AQ357" s="1">
        <f t="shared" si="848"/>
        <v>0.8417670625070045</v>
      </c>
      <c r="AR357" s="1">
        <f t="shared" si="849"/>
        <v>0.88768108651033883</v>
      </c>
      <c r="AS357" s="1">
        <f t="shared" si="850"/>
        <v>0.92841376643069673</v>
      </c>
      <c r="AT357" s="1">
        <f t="shared" si="851"/>
        <v>0.9638534778969603</v>
      </c>
      <c r="AU357" s="1">
        <f t="shared" si="852"/>
        <v>0.99409627583774185</v>
      </c>
      <c r="AV357" s="1">
        <f t="shared" si="853"/>
        <v>1.0194110278275745</v>
      </c>
      <c r="AW357" s="1">
        <f t="shared" si="854"/>
        <v>1.040197504668658</v>
      </c>
      <c r="AX357" s="1">
        <f t="shared" si="855"/>
        <v>1.0569422831985102</v>
      </c>
      <c r="AY357" s="1">
        <f t="shared" si="856"/>
        <v>1.0701767138451117</v>
      </c>
      <c r="AZ357" s="1">
        <f t="shared" si="857"/>
        <v>1.0804401940387629</v>
      </c>
      <c r="BA357" s="1">
        <f t="shared" si="858"/>
        <v>1.0882507854364867</v>
      </c>
      <c r="BB357" s="1">
        <f t="shared" si="859"/>
        <v>1.0940840214697938</v>
      </c>
      <c r="BC357" s="1">
        <f t="shared" si="860"/>
        <v>1.0983597301000496</v>
      </c>
      <c r="BD357" s="1">
        <f t="shared" si="861"/>
        <v>1.1014359412528636</v>
      </c>
      <c r="BE357" s="1">
        <f t="shared" si="862"/>
        <v>1.1036084925582168</v>
      </c>
      <c r="BF357" s="1">
        <f t="shared" si="863"/>
        <v>1.10511477143478</v>
      </c>
      <c r="BG357" s="1">
        <f t="shared" si="864"/>
        <v>1.1061400813255966</v>
      </c>
      <c r="BH357" s="1">
        <f t="shared" si="865"/>
        <v>1.1068253232168348</v>
      </c>
      <c r="BI357" s="1">
        <f t="shared" si="866"/>
        <v>1.1072749680169713</v>
      </c>
      <c r="BJ357" s="1">
        <f t="shared" si="867"/>
        <v>1.1075645993539445</v>
      </c>
      <c r="BK357" s="1">
        <f t="shared" si="868"/>
        <v>1.1077475851366865</v>
      </c>
      <c r="BL357" s="1">
        <f t="shared" si="869"/>
        <v>1.1078606631373824</v>
      </c>
      <c r="BM357" s="1">
        <f t="shared" si="870"/>
        <v>1.1079283899692431</v>
      </c>
      <c r="BN357" s="1">
        <f t="shared" si="871"/>
        <v>1.1079665049349041</v>
      </c>
      <c r="BO357" s="1">
        <f t="shared" si="872"/>
        <v>1.1079843082733036</v>
      </c>
      <c r="BP357" s="1">
        <f t="shared" si="873"/>
        <v>1.1079861586371762</v>
      </c>
      <c r="BQ357" s="1">
        <f t="shared" si="874"/>
        <v>1.1079721691250406</v>
      </c>
      <c r="BR357" s="1">
        <f t="shared" si="875"/>
        <v>1.1079381360795268</v>
      </c>
      <c r="BS357" s="1">
        <f t="shared" si="876"/>
        <v>1.1078746804454276</v>
      </c>
      <c r="BT357" s="1">
        <f t="shared" si="877"/>
        <v>1.1077655277927472</v>
      </c>
      <c r="BU357" s="1">
        <f t="shared" si="878"/>
        <v>1.1075848109536206</v>
      </c>
      <c r="BV357" s="1">
        <f t="shared" si="879"/>
        <v>1.1072932610350557</v>
      </c>
      <c r="BW357" s="1">
        <f t="shared" si="880"/>
        <v>1.1068331725965352</v>
      </c>
      <c r="BX357" s="1">
        <f t="shared" si="881"/>
        <v>1.1061221020402703</v>
      </c>
      <c r="BY357" s="1">
        <f t="shared" si="882"/>
        <v>1.1050453979565291</v>
      </c>
      <c r="BZ357" s="1">
        <f t="shared" si="883"/>
        <v>1.1034478755099875</v>
      </c>
      <c r="CA357" s="1">
        <f t="shared" si="884"/>
        <v>1.1011252298362406</v>
      </c>
      <c r="CB357" s="1">
        <f t="shared" si="885"/>
        <v>1.0978161149649135</v>
      </c>
      <c r="CC357" s="1">
        <f t="shared" si="886"/>
        <v>1.0931961534232155</v>
      </c>
      <c r="CD357" s="1">
        <f t="shared" si="887"/>
        <v>1.0868754246988197</v>
      </c>
      <c r="CE357" s="1">
        <f t="shared" si="888"/>
        <v>1.0784011292701452</v>
      </c>
      <c r="CF357" s="1">
        <f t="shared" si="889"/>
        <v>1.0672670552996251</v>
      </c>
      <c r="CG357" s="1">
        <f t="shared" si="890"/>
        <v>1.0529311164054691</v>
      </c>
      <c r="CH357" s="1">
        <f t="shared" si="891"/>
        <v>1.0348415441075016</v>
      </c>
      <c r="CI357" s="1">
        <f t="shared" si="892"/>
        <v>1.0124713247055577</v>
      </c>
      <c r="CJ357" s="1">
        <f t="shared" si="893"/>
        <v>0.98535925254678047</v>
      </c>
      <c r="CK357" s="1">
        <f t="shared" si="894"/>
        <v>0.95315468415704119</v>
      </c>
      <c r="CL357" s="1">
        <f t="shared" si="895"/>
        <v>0.91566192892454334</v>
      </c>
      <c r="CM357" s="1">
        <f t="shared" si="896"/>
        <v>0.87287943233996168</v>
      </c>
      <c r="CN357" s="1">
        <f t="shared" si="897"/>
        <v>0.82502870491385205</v>
      </c>
      <c r="CO357" s="1">
        <f t="shared" si="898"/>
        <v>0.77256846005961866</v>
      </c>
      <c r="CP357" s="1">
        <f t="shared" si="899"/>
        <v>0.71619067114270685</v>
      </c>
      <c r="CQ357" s="1">
        <f t="shared" si="900"/>
        <v>0.65679713082856794</v>
      </c>
      <c r="CR357" s="1">
        <f t="shared" si="901"/>
        <v>0.5954573553280641</v>
      </c>
      <c r="CS357" s="1">
        <f t="shared" si="902"/>
        <v>0.53335098911854606</v>
      </c>
      <c r="CT357" s="1">
        <f t="shared" si="903"/>
        <v>0.47169986492119909</v>
      </c>
      <c r="CU357" s="1">
        <f t="shared" si="904"/>
        <v>0.41169622859425564</v>
      </c>
      <c r="CV357" s="1">
        <f t="shared" si="905"/>
        <v>0.35443412195262952</v>
      </c>
      <c r="CW357" s="1">
        <f t="shared" si="906"/>
        <v>0.30085045085356471</v>
      </c>
      <c r="CX357" s="1">
        <f t="shared" si="907"/>
        <v>0.25168093841898204</v>
      </c>
      <c r="CY357" s="1">
        <f t="shared" si="908"/>
        <v>0.20743420619530462</v>
      </c>
      <c r="CZ357" s="1">
        <f t="shared" si="909"/>
        <v>0.16838496728066984</v>
      </c>
      <c r="DA357" s="1">
        <f t="shared" si="910"/>
        <v>0.13458511204775878</v>
      </c>
      <c r="DB357" s="1">
        <f t="shared" si="911"/>
        <v>0.10588963730557552</v>
      </c>
      <c r="DC357" s="1">
        <f t="shared" si="912"/>
        <v>8.1993138603842539E-2</v>
      </c>
      <c r="DD357" s="1">
        <f t="shared" si="913"/>
        <v>6.2472054429668487E-2</v>
      </c>
      <c r="DE357" s="1">
        <f t="shared" si="914"/>
        <v>4.6827995981284419E-2</v>
      </c>
      <c r="DF357" s="1">
        <f t="shared" si="915"/>
        <v>3.4528189345826722E-2</v>
      </c>
      <c r="DG357" s="1">
        <f t="shared" si="916"/>
        <v>2.5040106088729863E-2</v>
      </c>
      <c r="DH357" s="1">
        <f t="shared" si="917"/>
        <v>1.7858551400911717E-2</v>
      </c>
      <c r="DI357" s="1">
        <f t="shared" si="918"/>
        <v>1.2524624112236158E-2</v>
      </c>
      <c r="DJ357" s="1">
        <f t="shared" si="919"/>
        <v>8.6369165333826294E-3</v>
      </c>
      <c r="DK357" s="1">
        <f t="shared" si="920"/>
        <v>5.8560023322871213E-3</v>
      </c>
      <c r="DL357" s="1">
        <f t="shared" si="921"/>
        <v>3.9036461503918806E-3</v>
      </c>
      <c r="DM357" s="1">
        <f t="shared" si="922"/>
        <v>2.5582869119483986E-3</v>
      </c>
      <c r="DN357" s="1">
        <f t="shared" si="923"/>
        <v>1.6482566852518267E-3</v>
      </c>
      <c r="DO357" s="1">
        <f t="shared" si="924"/>
        <v>1.0439706301678502E-3</v>
      </c>
      <c r="DP357" s="1">
        <f t="shared" si="925"/>
        <v>6.5003102545418761E-4</v>
      </c>
      <c r="DQ357" s="1">
        <f t="shared" si="926"/>
        <v>3.9788717560538275E-4</v>
      </c>
      <c r="DR357" s="1">
        <f t="shared" si="927"/>
        <v>2.3942328067954273E-4</v>
      </c>
      <c r="DS357" s="1">
        <f t="shared" si="928"/>
        <v>1.4163040497172947E-4</v>
      </c>
      <c r="DT357" s="1">
        <f t="shared" si="929"/>
        <v>8.2363678051529106E-5</v>
      </c>
      <c r="DU357" s="1">
        <f t="shared" si="930"/>
        <v>4.7088149250172246E-5</v>
      </c>
      <c r="DV357" s="1">
        <f t="shared" si="931"/>
        <v>2.646632281825989E-5</v>
      </c>
      <c r="DW357" s="1">
        <f t="shared" si="932"/>
        <v>1.4624898043198374E-5</v>
      </c>
      <c r="DX357" s="1">
        <f t="shared" si="933"/>
        <v>7.9455152071917752E-6</v>
      </c>
      <c r="DY357" s="1">
        <f t="shared" si="934"/>
        <v>4.244195434219075E-6</v>
      </c>
      <c r="DZ357" s="1">
        <f t="shared" si="935"/>
        <v>2.2290928787163741E-6</v>
      </c>
      <c r="EA357" s="1">
        <f t="shared" si="936"/>
        <v>1.1511633650103099E-6</v>
      </c>
      <c r="EB357" s="1">
        <f t="shared" si="937"/>
        <v>5.8457375066278597E-7</v>
      </c>
      <c r="EC357" s="1">
        <f t="shared" si="938"/>
        <v>2.9191316637791039E-7</v>
      </c>
      <c r="ED357" s="1">
        <f t="shared" si="939"/>
        <v>1.4335055292243451E-7</v>
      </c>
      <c r="EE357" s="1">
        <f t="shared" si="940"/>
        <v>6.9230330061955985E-8</v>
      </c>
      <c r="EF357" s="1">
        <f t="shared" si="941"/>
        <v>3.2882547168970363E-8</v>
      </c>
      <c r="EG357" s="1">
        <f t="shared" si="942"/>
        <v>1.5361293181459423E-8</v>
      </c>
      <c r="EH357" s="1">
        <f t="shared" si="943"/>
        <v>7.0583818070689386E-9</v>
      </c>
      <c r="EI357" s="1">
        <f t="shared" si="944"/>
        <v>3.1902136524533451E-9</v>
      </c>
      <c r="EJ357" s="1">
        <f t="shared" si="945"/>
        <v>1.418385370424879E-9</v>
      </c>
      <c r="EK357" s="1">
        <f t="shared" si="946"/>
        <v>6.2037101563989914E-10</v>
      </c>
      <c r="EL357" s="1">
        <f t="shared" si="947"/>
        <v>2.6694067177943527E-10</v>
      </c>
      <c r="EM357" s="1">
        <f t="shared" si="948"/>
        <v>1.130075454642945E-10</v>
      </c>
      <c r="EN357" s="1">
        <f t="shared" si="949"/>
        <v>4.7070977754231846E-11</v>
      </c>
      <c r="EO357" s="1">
        <f t="shared" si="950"/>
        <v>1.9291938824066846E-11</v>
      </c>
      <c r="EP357" s="1">
        <f t="shared" si="951"/>
        <v>7.7803533802322219E-12</v>
      </c>
      <c r="EQ357" s="1">
        <f t="shared" si="952"/>
        <v>3.0877885571055098E-12</v>
      </c>
      <c r="ER357" s="1">
        <f t="shared" si="953"/>
        <v>1.2059925134636584E-12</v>
      </c>
      <c r="ES357" s="1">
        <f t="shared" si="954"/>
        <v>4.6356918950683321E-13</v>
      </c>
      <c r="ET357" s="1">
        <f t="shared" si="955"/>
        <v>1.7538056628577211E-13</v>
      </c>
      <c r="EU357" s="1">
        <f t="shared" si="956"/>
        <v>6.5308446607548853E-14</v>
      </c>
      <c r="EV357" s="1">
        <f t="shared" si="957"/>
        <v>2.3938789908189588E-14</v>
      </c>
      <c r="EW357" s="1">
        <f t="shared" si="958"/>
        <v>8.6378141861048327E-15</v>
      </c>
      <c r="EX357" s="1">
        <f t="shared" si="959"/>
        <v>3.0683001219276725E-15</v>
      </c>
      <c r="EY357" s="1">
        <f t="shared" si="960"/>
        <v>1.0730111098924466E-15</v>
      </c>
      <c r="EZ357" s="1">
        <f t="shared" si="961"/>
        <v>3.6940679383823859E-16</v>
      </c>
      <c r="FA357" s="1">
        <f t="shared" si="962"/>
        <v>1.2506639216205659E-16</v>
      </c>
      <c r="FB357" s="1">
        <f t="shared" si="963"/>
        <v>4.11051681185713E-17</v>
      </c>
      <c r="FC357" s="1">
        <f t="shared" si="964"/>
        <v>1.1065833432011386E-17</v>
      </c>
      <c r="FD357" s="75">
        <f t="shared" si="815"/>
        <v>-1.1065833432011386E-17</v>
      </c>
    </row>
    <row r="358" spans="7:160" x14ac:dyDescent="0.35">
      <c r="G358" t="str">
        <f t="shared" si="811"/>
        <v>Refd, t=1.71</v>
      </c>
      <c r="H358" s="76">
        <f t="shared" si="812"/>
        <v>1.7149999999999854</v>
      </c>
      <c r="I358" s="1">
        <f t="shared" si="813"/>
        <v>0</v>
      </c>
      <c r="J358" s="22">
        <f t="shared" si="814"/>
        <v>5.398759689629008E-6</v>
      </c>
      <c r="K358" s="1">
        <f t="shared" si="816"/>
        <v>2.7837110316977475E-5</v>
      </c>
      <c r="L358" s="1">
        <f t="shared" si="817"/>
        <v>7.0429638518200715E-5</v>
      </c>
      <c r="M358" s="1">
        <f t="shared" si="818"/>
        <v>1.468238341173866E-4</v>
      </c>
      <c r="N358" s="1">
        <f t="shared" si="819"/>
        <v>2.7836327140901311E-4</v>
      </c>
      <c r="O358" s="1">
        <f t="shared" si="820"/>
        <v>4.9761412681970498E-4</v>
      </c>
      <c r="P358" s="1">
        <f t="shared" si="821"/>
        <v>8.5304177985577221E-4</v>
      </c>
      <c r="Q358" s="1">
        <f t="shared" si="822"/>
        <v>1.4149621983209995E-3</v>
      </c>
      <c r="R358" s="1">
        <f t="shared" si="823"/>
        <v>2.2827702061616441E-3</v>
      </c>
      <c r="S358" s="1">
        <f t="shared" si="824"/>
        <v>3.5932497564810095E-3</v>
      </c>
      <c r="T358" s="1">
        <f t="shared" si="825"/>
        <v>5.5294971263537577E-3</v>
      </c>
      <c r="U358" s="1">
        <f t="shared" si="826"/>
        <v>8.3296496786963194E-3</v>
      </c>
      <c r="V358" s="1">
        <f t="shared" si="827"/>
        <v>1.2294245054740457E-2</v>
      </c>
      <c r="W358" s="1">
        <f t="shared" si="828"/>
        <v>1.7790696650120903E-2</v>
      </c>
      <c r="X358" s="1">
        <f t="shared" si="829"/>
        <v>2.5253140085083371E-2</v>
      </c>
      <c r="Y358" s="1">
        <f t="shared" si="830"/>
        <v>3.5175872229297071E-2</v>
      </c>
      <c r="Z358" s="1">
        <f t="shared" si="831"/>
        <v>4.8098853447959264E-2</v>
      </c>
      <c r="AA358" s="1">
        <f t="shared" si="832"/>
        <v>6.4584331382879681E-2</v>
      </c>
      <c r="AB358" s="1">
        <f t="shared" si="833"/>
        <v>8.5184575928083234E-2</v>
      </c>
      <c r="AC358" s="1">
        <f t="shared" si="834"/>
        <v>0.11040192600713596</v>
      </c>
      <c r="AD358" s="1">
        <f t="shared" si="835"/>
        <v>0.14064369944509292</v>
      </c>
      <c r="AE358" s="1">
        <f t="shared" si="836"/>
        <v>0.17617580236057215</v>
      </c>
      <c r="AF358" s="1">
        <f t="shared" si="837"/>
        <v>0.21707985238519525</v>
      </c>
      <c r="AG358" s="1">
        <f t="shared" si="838"/>
        <v>0.26321906719514071</v>
      </c>
      <c r="AH358" s="1">
        <f t="shared" si="839"/>
        <v>0.31421789320572574</v>
      </c>
      <c r="AI358" s="1">
        <f t="shared" si="840"/>
        <v>0.36945929367716512</v>
      </c>
      <c r="AJ358" s="1">
        <f t="shared" si="841"/>
        <v>0.42810185392535044</v>
      </c>
      <c r="AK358" s="1">
        <f t="shared" si="842"/>
        <v>0.48911660769473542</v>
      </c>
      <c r="AL358" s="1">
        <f t="shared" si="843"/>
        <v>0.55134106876661138</v>
      </c>
      <c r="AM358" s="1">
        <f t="shared" si="844"/>
        <v>0.61354574635883008</v>
      </c>
      <c r="AN358" s="1">
        <f t="shared" si="845"/>
        <v>0.6745067946444645</v>
      </c>
      <c r="AO358" s="1">
        <f t="shared" si="846"/>
        <v>0.73307766779125827</v>
      </c>
      <c r="AP358" s="1">
        <f t="shared" si="847"/>
        <v>0.78825284818398766</v>
      </c>
      <c r="AQ358" s="1">
        <f t="shared" si="848"/>
        <v>0.83921784210213979</v>
      </c>
      <c r="AR358" s="1">
        <f t="shared" si="849"/>
        <v>0.88538149028394197</v>
      </c>
      <c r="AS358" s="1">
        <f t="shared" si="850"/>
        <v>0.92638890235419946</v>
      </c>
      <c r="AT358" s="1">
        <f t="shared" si="851"/>
        <v>0.96211562754656865</v>
      </c>
      <c r="AU358" s="1">
        <f t="shared" si="852"/>
        <v>0.99264567616141219</v>
      </c>
      <c r="AV358" s="1">
        <f t="shared" si="853"/>
        <v>1.0182374472349576</v>
      </c>
      <c r="AW358" s="1">
        <f t="shared" si="854"/>
        <v>1.0392823599547314</v>
      </c>
      <c r="AX358" s="1">
        <f t="shared" si="855"/>
        <v>1.0562610221971716</v>
      </c>
      <c r="AY358" s="1">
        <f t="shared" si="856"/>
        <v>1.0697012051715182</v>
      </c>
      <c r="AZ358" s="1">
        <f t="shared" si="857"/>
        <v>1.0801409110852944</v>
      </c>
      <c r="BA358" s="1">
        <f t="shared" si="858"/>
        <v>1.0880986350923685</v>
      </c>
      <c r="BB358" s="1">
        <f t="shared" si="859"/>
        <v>1.0940517365351576</v>
      </c>
      <c r="BC358" s="1">
        <f t="shared" si="860"/>
        <v>1.0984228075176008</v>
      </c>
      <c r="BD358" s="1">
        <f t="shared" si="861"/>
        <v>1.1015731587173547</v>
      </c>
      <c r="BE358" s="1">
        <f t="shared" si="862"/>
        <v>1.1038020701008375</v>
      </c>
      <c r="BF358" s="1">
        <f t="shared" si="863"/>
        <v>1.1053502619199382</v>
      </c>
      <c r="BG358" s="1">
        <f t="shared" si="864"/>
        <v>1.106406076698448</v>
      </c>
      <c r="BH358" s="1">
        <f t="shared" si="865"/>
        <v>1.1071130555426756</v>
      </c>
      <c r="BI358" s="1">
        <f t="shared" si="866"/>
        <v>1.1075778700533594</v>
      </c>
      <c r="BJ358" s="1">
        <f t="shared" si="867"/>
        <v>1.1078778724372218</v>
      </c>
      <c r="BK358" s="1">
        <f t="shared" si="868"/>
        <v>1.1080678055449391</v>
      </c>
      <c r="BL358" s="1">
        <f t="shared" si="869"/>
        <v>1.1081854437760088</v>
      </c>
      <c r="BM358" s="1">
        <f t="shared" si="870"/>
        <v>1.1082561031950868</v>
      </c>
      <c r="BN358" s="1">
        <f t="shared" si="871"/>
        <v>1.1082960647913367</v>
      </c>
      <c r="BO358" s="1">
        <f t="shared" si="872"/>
        <v>1.1083150060334643</v>
      </c>
      <c r="BP358" s="1">
        <f t="shared" si="873"/>
        <v>1.108317543760118</v>
      </c>
      <c r="BQ358" s="1">
        <f t="shared" si="874"/>
        <v>1.1083039678652455</v>
      </c>
      <c r="BR358" s="1">
        <f t="shared" si="875"/>
        <v>1.1082702014571906</v>
      </c>
      <c r="BS358" s="1">
        <f t="shared" si="876"/>
        <v>1.1082069695979562</v>
      </c>
      <c r="BT358" s="1">
        <f t="shared" si="877"/>
        <v>1.1080981055071237</v>
      </c>
      <c r="BU358" s="1">
        <f t="shared" si="878"/>
        <v>1.1079178810999344</v>
      </c>
      <c r="BV358" s="1">
        <f t="shared" si="879"/>
        <v>1.1076272303409884</v>
      </c>
      <c r="BW358" s="1">
        <f t="shared" si="880"/>
        <v>1.1071687532879557</v>
      </c>
      <c r="BX358" s="1">
        <f t="shared" si="881"/>
        <v>1.1064604607533357</v>
      </c>
      <c r="BY358" s="1">
        <f t="shared" si="882"/>
        <v>1.105388357297804</v>
      </c>
      <c r="BZ358" s="1">
        <f t="shared" si="883"/>
        <v>1.1037981709463947</v>
      </c>
      <c r="CA358" s="1">
        <f t="shared" si="884"/>
        <v>1.1014868175968651</v>
      </c>
      <c r="CB358" s="1">
        <f t="shared" si="885"/>
        <v>1.098194516061596</v>
      </c>
      <c r="CC358" s="1">
        <f t="shared" si="886"/>
        <v>1.0935988051419672</v>
      </c>
      <c r="CD358" s="1">
        <f t="shared" si="887"/>
        <v>1.0873119953093118</v>
      </c>
      <c r="CE358" s="1">
        <f t="shared" si="888"/>
        <v>1.0788837366515376</v>
      </c>
      <c r="CF358" s="1">
        <f t="shared" si="889"/>
        <v>1.0678103190746324</v>
      </c>
      <c r="CG358" s="1">
        <f t="shared" si="890"/>
        <v>1.0535519699670934</v>
      </c>
      <c r="CH358" s="1">
        <f t="shared" si="891"/>
        <v>1.0355587413951237</v>
      </c>
      <c r="CI358" s="1">
        <f t="shared" si="892"/>
        <v>1.013304599350894</v>
      </c>
      <c r="CJ358" s="1">
        <f t="shared" si="893"/>
        <v>0.98632812446084694</v>
      </c>
      <c r="CK358" s="1">
        <f t="shared" si="894"/>
        <v>0.95427695812532642</v>
      </c>
      <c r="CL358" s="1">
        <f t="shared" si="895"/>
        <v>0.91695198535327371</v>
      </c>
      <c r="CM358" s="1">
        <f t="shared" si="896"/>
        <v>0.8743464631418183</v>
      </c>
      <c r="CN358" s="1">
        <f t="shared" si="897"/>
        <v>0.8266750873037102</v>
      </c>
      <c r="CO358" s="1">
        <f t="shared" si="898"/>
        <v>0.77438847789696841</v>
      </c>
      <c r="CP358" s="1">
        <f t="shared" si="899"/>
        <v>0.71816978032984469</v>
      </c>
      <c r="CQ358" s="1">
        <f t="shared" si="900"/>
        <v>0.6589119198843848</v>
      </c>
      <c r="CR358" s="1">
        <f t="shared" si="901"/>
        <v>0.59767627834625126</v>
      </c>
      <c r="CS358" s="1">
        <f t="shared" si="902"/>
        <v>0.53563585557002202</v>
      </c>
      <c r="CT358" s="1">
        <f t="shared" si="903"/>
        <v>0.47400797334166678</v>
      </c>
      <c r="CU358" s="1">
        <f t="shared" si="904"/>
        <v>0.41398294514208972</v>
      </c>
      <c r="CV358" s="1">
        <f t="shared" si="905"/>
        <v>0.35665564481467676</v>
      </c>
      <c r="CW358" s="1">
        <f t="shared" si="906"/>
        <v>0.30296647780588931</v>
      </c>
      <c r="CX358" s="1">
        <f t="shared" si="907"/>
        <v>0.25365697127101045</v>
      </c>
      <c r="CY358" s="1">
        <f t="shared" si="908"/>
        <v>0.20924327887281932</v>
      </c>
      <c r="CZ358" s="1">
        <f t="shared" si="909"/>
        <v>0.17000866408405296</v>
      </c>
      <c r="DA358" s="1">
        <f t="shared" si="910"/>
        <v>0.13601383514652771</v>
      </c>
      <c r="DB358" s="1">
        <f t="shared" si="911"/>
        <v>0.10712217259092306</v>
      </c>
      <c r="DC358" s="1">
        <f t="shared" si="912"/>
        <v>8.303564320043505E-2</v>
      </c>
      <c r="DD358" s="1">
        <f t="shared" si="913"/>
        <v>6.3336638177418483E-2</v>
      </c>
      <c r="DE358" s="1">
        <f t="shared" si="914"/>
        <v>4.7531089110137793E-2</v>
      </c>
      <c r="DF358" s="1">
        <f t="shared" si="915"/>
        <v>3.5088880808799093E-2</v>
      </c>
      <c r="DG358" s="1">
        <f t="shared" si="916"/>
        <v>2.5478607296377593E-2</v>
      </c>
      <c r="DH358" s="1">
        <f t="shared" si="917"/>
        <v>1.8194896654224552E-2</v>
      </c>
      <c r="DI358" s="1">
        <f t="shared" si="918"/>
        <v>1.277767070744131E-2</v>
      </c>
      <c r="DJ358" s="1">
        <f t="shared" si="919"/>
        <v>8.8236620950643881E-3</v>
      </c>
      <c r="DK358" s="1">
        <f t="shared" si="920"/>
        <v>5.9912000240531626E-3</v>
      </c>
      <c r="DL358" s="1">
        <f t="shared" si="921"/>
        <v>3.9996729832541492E-3</v>
      </c>
      <c r="DM358" s="1">
        <f t="shared" si="922"/>
        <v>2.6252068974664351E-3</v>
      </c>
      <c r="DN358" s="1">
        <f t="shared" si="923"/>
        <v>1.694017617766719E-3</v>
      </c>
      <c r="DO358" s="1">
        <f t="shared" si="924"/>
        <v>1.0746782267020564E-3</v>
      </c>
      <c r="DP358" s="1">
        <f t="shared" si="925"/>
        <v>6.7025400021012847E-4</v>
      </c>
      <c r="DQ358" s="1">
        <f t="shared" si="926"/>
        <v>4.1095878196040415E-4</v>
      </c>
      <c r="DR358" s="1">
        <f t="shared" si="927"/>
        <v>2.4771670964219677E-4</v>
      </c>
      <c r="DS358" s="1">
        <f t="shared" si="928"/>
        <v>1.4679572380148757E-4</v>
      </c>
      <c r="DT358" s="1">
        <f t="shared" si="929"/>
        <v>8.5521986773939927E-5</v>
      </c>
      <c r="DU358" s="1">
        <f t="shared" si="930"/>
        <v>4.8984169889762256E-5</v>
      </c>
      <c r="DV358" s="1">
        <f t="shared" si="931"/>
        <v>2.7583955599145048E-5</v>
      </c>
      <c r="DW358" s="1">
        <f t="shared" si="932"/>
        <v>1.5271831015068123E-5</v>
      </c>
      <c r="DX358" s="1">
        <f t="shared" si="933"/>
        <v>8.3132713509211434E-6</v>
      </c>
      <c r="DY358" s="1">
        <f t="shared" si="934"/>
        <v>4.4495183361545919E-6</v>
      </c>
      <c r="DZ358" s="1">
        <f t="shared" si="935"/>
        <v>2.3416901453271687E-6</v>
      </c>
      <c r="EA358" s="1">
        <f t="shared" si="936"/>
        <v>1.2118184691937793E-6</v>
      </c>
      <c r="EB358" s="1">
        <f t="shared" si="937"/>
        <v>6.1667277342935304E-7</v>
      </c>
      <c r="EC358" s="1">
        <f t="shared" si="938"/>
        <v>3.0860242153605845E-7</v>
      </c>
      <c r="ED358" s="1">
        <f t="shared" si="939"/>
        <v>1.5187641563648385E-7</v>
      </c>
      <c r="EE358" s="1">
        <f t="shared" si="940"/>
        <v>7.3510207255666517E-8</v>
      </c>
      <c r="EF358" s="1">
        <f t="shared" si="941"/>
        <v>3.4993852366834413E-8</v>
      </c>
      <c r="EG358" s="1">
        <f t="shared" si="942"/>
        <v>1.6384898152470157E-8</v>
      </c>
      <c r="EH358" s="1">
        <f t="shared" si="943"/>
        <v>7.5461462128831235E-9</v>
      </c>
      <c r="EI358" s="1">
        <f t="shared" si="944"/>
        <v>3.4186780941640061E-9</v>
      </c>
      <c r="EJ358" s="1">
        <f t="shared" si="945"/>
        <v>1.5235796457488088E-9</v>
      </c>
      <c r="EK358" s="1">
        <f t="shared" si="946"/>
        <v>6.6798828589795356E-10</v>
      </c>
      <c r="EL358" s="1">
        <f t="shared" si="947"/>
        <v>2.8813254881143886E-10</v>
      </c>
      <c r="EM358" s="1">
        <f t="shared" si="948"/>
        <v>1.2228097235613681E-10</v>
      </c>
      <c r="EN358" s="1">
        <f t="shared" si="949"/>
        <v>5.1061318999848653E-11</v>
      </c>
      <c r="EO358" s="1">
        <f t="shared" si="950"/>
        <v>2.0980479534450415E-11</v>
      </c>
      <c r="EP358" s="1">
        <f t="shared" si="951"/>
        <v>8.4830650937422847E-12</v>
      </c>
      <c r="EQ358" s="1">
        <f t="shared" si="952"/>
        <v>3.3754218368158469E-12</v>
      </c>
      <c r="ER358" s="1">
        <f t="shared" si="953"/>
        <v>1.3217980054125737E-12</v>
      </c>
      <c r="ES358" s="1">
        <f t="shared" si="954"/>
        <v>5.0943390734574079E-13</v>
      </c>
      <c r="ET358" s="1">
        <f t="shared" si="955"/>
        <v>1.9325033660722668E-13</v>
      </c>
      <c r="EU358" s="1">
        <f t="shared" si="956"/>
        <v>7.2158290452276939E-14</v>
      </c>
      <c r="EV358" s="1">
        <f t="shared" si="957"/>
        <v>2.6522205379052254E-14</v>
      </c>
      <c r="EW358" s="1">
        <f t="shared" si="958"/>
        <v>9.5965297235561848E-15</v>
      </c>
      <c r="EX358" s="1">
        <f t="shared" si="959"/>
        <v>3.4184036686239842E-15</v>
      </c>
      <c r="EY358" s="1">
        <f t="shared" si="960"/>
        <v>1.1988281182132255E-15</v>
      </c>
      <c r="EZ358" s="1">
        <f t="shared" si="961"/>
        <v>4.1390043017999691E-16</v>
      </c>
      <c r="FA358" s="1">
        <f t="shared" si="962"/>
        <v>1.4053165003118575E-16</v>
      </c>
      <c r="FB358" s="1">
        <f t="shared" si="963"/>
        <v>4.631594927545227E-17</v>
      </c>
      <c r="FC358" s="1">
        <f t="shared" si="964"/>
        <v>1.2495925023228724E-17</v>
      </c>
      <c r="FD358" s="75">
        <f t="shared" si="815"/>
        <v>-1.2495925023228724E-17</v>
      </c>
    </row>
    <row r="359" spans="7:160" x14ac:dyDescent="0.35">
      <c r="G359" t="str">
        <f t="shared" si="811"/>
        <v>Refd, t=1.72</v>
      </c>
      <c r="H359" s="76">
        <f t="shared" si="812"/>
        <v>1.7199999999999853</v>
      </c>
      <c r="I359" s="1">
        <f t="shared" si="813"/>
        <v>0</v>
      </c>
      <c r="J359" s="22">
        <f t="shared" si="814"/>
        <v>5.3379354697790407E-6</v>
      </c>
      <c r="K359" s="1">
        <f t="shared" si="816"/>
        <v>2.7523012802179869E-5</v>
      </c>
      <c r="L359" s="1">
        <f t="shared" si="817"/>
        <v>6.9632454234060915E-5</v>
      </c>
      <c r="M359" s="1">
        <f t="shared" si="818"/>
        <v>1.4515479266668732E-4</v>
      </c>
      <c r="N359" s="1">
        <f t="shared" si="819"/>
        <v>2.7518334686282446E-4</v>
      </c>
      <c r="O359" s="1">
        <f t="shared" si="820"/>
        <v>4.9190152264366868E-4</v>
      </c>
      <c r="P359" s="1">
        <f t="shared" si="821"/>
        <v>8.4320657280614387E-4</v>
      </c>
      <c r="Q359" s="1">
        <f t="shared" si="822"/>
        <v>1.3985972273901505E-3</v>
      </c>
      <c r="R359" s="1">
        <f t="shared" si="823"/>
        <v>2.2563306508793296E-3</v>
      </c>
      <c r="S359" s="1">
        <f t="shared" si="824"/>
        <v>3.5516608678142015E-3</v>
      </c>
      <c r="T359" s="1">
        <f t="shared" si="825"/>
        <v>5.4657010151889646E-3</v>
      </c>
      <c r="U359" s="1">
        <f t="shared" si="826"/>
        <v>8.2341180850326982E-3</v>
      </c>
      <c r="V359" s="1">
        <f t="shared" si="827"/>
        <v>1.2154504768948917E-2</v>
      </c>
      <c r="W359" s="1">
        <f t="shared" si="828"/>
        <v>1.7590935567196628E-2</v>
      </c>
      <c r="X359" s="1">
        <f t="shared" si="829"/>
        <v>2.4973981135011612E-2</v>
      </c>
      <c r="Y359" s="1">
        <f t="shared" si="830"/>
        <v>3.4794414818284734E-2</v>
      </c>
      <c r="Z359" s="1">
        <f t="shared" si="831"/>
        <v>4.7589082190345668E-2</v>
      </c>
      <c r="AA359" s="1">
        <f t="shared" si="832"/>
        <v>6.3917974965719576E-2</v>
      </c>
      <c r="AB359" s="1">
        <f t="shared" si="833"/>
        <v>8.4332462012839254E-2</v>
      </c>
      <c r="AC359" s="1">
        <f t="shared" si="834"/>
        <v>0.10933582151617931</v>
      </c>
      <c r="AD359" s="1">
        <f t="shared" si="835"/>
        <v>0.13933855406702278</v>
      </c>
      <c r="AE359" s="1">
        <f t="shared" si="836"/>
        <v>0.17461223577107376</v>
      </c>
      <c r="AF359" s="1">
        <f t="shared" si="837"/>
        <v>0.21524665523487513</v>
      </c>
      <c r="AG359" s="1">
        <f t="shared" si="838"/>
        <v>0.26111543665146691</v>
      </c>
      <c r="AH359" s="1">
        <f t="shared" si="839"/>
        <v>0.31185510876150102</v>
      </c>
      <c r="AI359" s="1">
        <f t="shared" si="840"/>
        <v>0.36686156666255504</v>
      </c>
      <c r="AJ359" s="1">
        <f t="shared" si="841"/>
        <v>0.42530615628043084</v>
      </c>
      <c r="AK359" s="1">
        <f t="shared" si="842"/>
        <v>0.4861713953052732</v>
      </c>
      <c r="AL359" s="1">
        <f t="shared" si="843"/>
        <v>0.54830394733297405</v>
      </c>
      <c r="AM359" s="1">
        <f t="shared" si="844"/>
        <v>0.61048026302668701</v>
      </c>
      <c r="AN359" s="1">
        <f t="shared" si="845"/>
        <v>0.6714786543061958</v>
      </c>
      <c r="AO359" s="1">
        <f t="shared" si="846"/>
        <v>0.73015074949110248</v>
      </c>
      <c r="AP359" s="1">
        <f t="shared" si="847"/>
        <v>0.78548542147693012</v>
      </c>
      <c r="AQ359" s="1">
        <f t="shared" si="848"/>
        <v>0.83665935185848594</v>
      </c>
      <c r="AR359" s="1">
        <f t="shared" si="849"/>
        <v>0.88307019755363791</v>
      </c>
      <c r="AS359" s="1">
        <f t="shared" si="850"/>
        <v>0.92435055318620363</v>
      </c>
      <c r="AT359" s="1">
        <f t="shared" si="851"/>
        <v>0.96036319098026535</v>
      </c>
      <c r="AU359" s="1">
        <f t="shared" si="852"/>
        <v>0.99118006793523661</v>
      </c>
      <c r="AV359" s="1">
        <f t="shared" si="853"/>
        <v>1.0170490551215567</v>
      </c>
      <c r="AW359" s="1">
        <f t="shared" si="854"/>
        <v>1.03835312208853</v>
      </c>
      <c r="AX359" s="1">
        <f t="shared" si="855"/>
        <v>1.0555667859046265</v>
      </c>
      <c r="AY359" s="1">
        <f t="shared" si="856"/>
        <v>1.0692141079741293</v>
      </c>
      <c r="AZ359" s="1">
        <f t="shared" si="857"/>
        <v>1.0798315693755607</v>
      </c>
      <c r="BA359" s="1">
        <f t="shared" si="858"/>
        <v>1.0879379879036253</v>
      </c>
      <c r="BB359" s="1">
        <f t="shared" si="859"/>
        <v>1.0940124596451875</v>
      </c>
      <c r="BC359" s="1">
        <f t="shared" si="860"/>
        <v>1.0984802762641848</v>
      </c>
      <c r="BD359" s="1">
        <f t="shared" si="861"/>
        <v>1.101705988850703</v>
      </c>
      <c r="BE359" s="1">
        <f t="shared" si="862"/>
        <v>1.1039923008669907</v>
      </c>
      <c r="BF359" s="1">
        <f t="shared" si="863"/>
        <v>1.1055832638570582</v>
      </c>
      <c r="BG359" s="1">
        <f t="shared" si="864"/>
        <v>1.1066702704179865</v>
      </c>
      <c r="BH359" s="1">
        <f t="shared" si="865"/>
        <v>1.1073995206843461</v>
      </c>
      <c r="BI359" s="1">
        <f t="shared" si="866"/>
        <v>1.1078799097869942</v>
      </c>
      <c r="BJ359" s="1">
        <f t="shared" si="867"/>
        <v>1.1081905821789142</v>
      </c>
      <c r="BK359" s="1">
        <f t="shared" si="868"/>
        <v>1.1083876779941852</v>
      </c>
      <c r="BL359" s="1">
        <f t="shared" si="869"/>
        <v>1.108510027984557</v>
      </c>
      <c r="BM359" s="1">
        <f t="shared" si="870"/>
        <v>1.1085837241873751</v>
      </c>
      <c r="BN359" s="1">
        <f t="shared" si="871"/>
        <v>1.1086256025223216</v>
      </c>
      <c r="BO359" s="1">
        <f t="shared" si="872"/>
        <v>1.1086457279108151</v>
      </c>
      <c r="BP359" s="1">
        <f t="shared" si="873"/>
        <v>1.1086489830101229</v>
      </c>
      <c r="BQ359" s="1">
        <f t="shared" si="874"/>
        <v>1.1086358400392959</v>
      </c>
      <c r="BR359" s="1">
        <f t="shared" si="875"/>
        <v>1.1086023527603677</v>
      </c>
      <c r="BS359" s="1">
        <f t="shared" si="876"/>
        <v>1.1085393529812528</v>
      </c>
      <c r="BT359" s="1">
        <f t="shared" si="877"/>
        <v>1.1084307832117153</v>
      </c>
      <c r="BU359" s="1">
        <f t="shared" si="878"/>
        <v>1.1082510552431741</v>
      </c>
      <c r="BV359" s="1">
        <f t="shared" si="879"/>
        <v>1.1079613058423703</v>
      </c>
      <c r="BW359" s="1">
        <f t="shared" si="880"/>
        <v>1.1075044395156848</v>
      </c>
      <c r="BX359" s="1">
        <f t="shared" si="881"/>
        <v>1.1067989191617726</v>
      </c>
      <c r="BY359" s="1">
        <f t="shared" si="882"/>
        <v>1.105731401327019</v>
      </c>
      <c r="BZ359" s="1">
        <f t="shared" si="883"/>
        <v>1.1041485208209052</v>
      </c>
      <c r="CA359" s="1">
        <f t="shared" si="884"/>
        <v>1.1018484057605411</v>
      </c>
      <c r="CB359" s="1">
        <f t="shared" si="885"/>
        <v>1.0985728285518985</v>
      </c>
      <c r="CC359" s="1">
        <f t="shared" si="886"/>
        <v>1.0940012306255495</v>
      </c>
      <c r="CD359" s="1">
        <f t="shared" si="887"/>
        <v>1.0877481380781127</v>
      </c>
      <c r="CE359" s="1">
        <f t="shared" si="888"/>
        <v>1.0793656349786367</v>
      </c>
      <c r="CF359" s="1">
        <f t="shared" si="889"/>
        <v>1.0683524992858739</v>
      </c>
      <c r="CG359" s="1">
        <f t="shared" si="890"/>
        <v>1.0541712632981342</v>
      </c>
      <c r="CH359" s="1">
        <f t="shared" si="891"/>
        <v>1.0362737989119162</v>
      </c>
      <c r="CI359" s="1">
        <f t="shared" si="892"/>
        <v>1.0141350625142378</v>
      </c>
      <c r="CJ359" s="1">
        <f t="shared" si="893"/>
        <v>0.98729344574202482</v>
      </c>
      <c r="CK359" s="1">
        <f t="shared" si="894"/>
        <v>0.95539491487672812</v>
      </c>
      <c r="CL359" s="1">
        <f t="shared" si="895"/>
        <v>0.91823698507509888</v>
      </c>
      <c r="CM359" s="1">
        <f t="shared" si="896"/>
        <v>0.8758077907144376</v>
      </c>
      <c r="CN359" s="1">
        <f t="shared" si="897"/>
        <v>0.82831528449183334</v>
      </c>
      <c r="CO359" s="1">
        <f t="shared" si="898"/>
        <v>0.77620206272026315</v>
      </c>
      <c r="CP359" s="1">
        <f t="shared" si="899"/>
        <v>0.72014250166402882</v>
      </c>
      <c r="CQ359" s="1">
        <f t="shared" si="900"/>
        <v>0.66102069853592249</v>
      </c>
      <c r="CR359" s="1">
        <f t="shared" si="901"/>
        <v>0.59988991336706665</v>
      </c>
      <c r="CS359" s="1">
        <f t="shared" si="902"/>
        <v>0.53791648315801643</v>
      </c>
      <c r="CT359" s="1">
        <f t="shared" si="903"/>
        <v>0.4763131691969309</v>
      </c>
      <c r="CU359" s="1">
        <f t="shared" si="904"/>
        <v>0.41626827543033079</v>
      </c>
      <c r="CV359" s="1">
        <f t="shared" si="905"/>
        <v>0.3588774105096072</v>
      </c>
      <c r="CW359" s="1">
        <f t="shared" si="906"/>
        <v>0.30508437247360243</v>
      </c>
      <c r="CX359" s="1">
        <f t="shared" si="907"/>
        <v>0.25563638726218274</v>
      </c>
      <c r="CY359" s="1">
        <f t="shared" si="908"/>
        <v>0.21105704820336749</v>
      </c>
      <c r="CZ359" s="1">
        <f t="shared" si="909"/>
        <v>0.17163809848228487</v>
      </c>
      <c r="DA359" s="1">
        <f t="shared" si="910"/>
        <v>0.13744902109925877</v>
      </c>
      <c r="DB359" s="1">
        <f t="shared" si="911"/>
        <v>0.10836156671086014</v>
      </c>
      <c r="DC359" s="1">
        <f t="shared" si="912"/>
        <v>8.4085087498728089E-2</v>
      </c>
      <c r="DD359" s="1">
        <f t="shared" si="913"/>
        <v>6.4207964490552022E-2</v>
      </c>
      <c r="DE359" s="1">
        <f t="shared" si="914"/>
        <v>4.8240502891035576E-2</v>
      </c>
      <c r="DF359" s="1">
        <f t="shared" si="915"/>
        <v>3.5655307942334645E-2</v>
      </c>
      <c r="DG359" s="1">
        <f t="shared" si="916"/>
        <v>2.5922159016287093E-2</v>
      </c>
      <c r="DH359" s="1">
        <f t="shared" si="917"/>
        <v>1.8535565082815751E-2</v>
      </c>
      <c r="DI359" s="1">
        <f t="shared" si="918"/>
        <v>1.3034319756949971E-2</v>
      </c>
      <c r="DJ359" s="1">
        <f t="shared" si="919"/>
        <v>9.0133332255323013E-3</v>
      </c>
      <c r="DK359" s="1">
        <f t="shared" si="920"/>
        <v>6.128715302264531E-3</v>
      </c>
      <c r="DL359" s="1">
        <f t="shared" si="921"/>
        <v>4.0974920947220335E-3</v>
      </c>
      <c r="DM359" s="1">
        <f t="shared" si="922"/>
        <v>2.6934808179793096E-3</v>
      </c>
      <c r="DN359" s="1">
        <f t="shared" si="923"/>
        <v>1.7407782088907418E-3</v>
      </c>
      <c r="DO359" s="1">
        <f t="shared" si="924"/>
        <v>1.1061075530815593E-3</v>
      </c>
      <c r="DP359" s="1">
        <f t="shared" si="925"/>
        <v>6.909867152908426E-4</v>
      </c>
      <c r="DQ359" s="1">
        <f t="shared" si="926"/>
        <v>4.2438270778774774E-4</v>
      </c>
      <c r="DR359" s="1">
        <f t="shared" si="927"/>
        <v>2.5624852579311086E-4</v>
      </c>
      <c r="DS359" s="1">
        <f t="shared" si="928"/>
        <v>1.5211899249655756E-4</v>
      </c>
      <c r="DT359" s="1">
        <f t="shared" si="929"/>
        <v>8.8782805354370342E-5</v>
      </c>
      <c r="DU359" s="1">
        <f t="shared" si="930"/>
        <v>5.0945373213549062E-5</v>
      </c>
      <c r="DV359" s="1">
        <f t="shared" si="931"/>
        <v>2.8742206613481546E-5</v>
      </c>
      <c r="DW359" s="1">
        <f t="shared" si="932"/>
        <v>1.5943573992907803E-5</v>
      </c>
      <c r="DX359" s="1">
        <f t="shared" si="933"/>
        <v>8.6958847472752754E-6</v>
      </c>
      <c r="DY359" s="1">
        <f t="shared" si="934"/>
        <v>4.6635657149899109E-6</v>
      </c>
      <c r="DZ359" s="1">
        <f t="shared" si="935"/>
        <v>2.4593120911983995E-6</v>
      </c>
      <c r="EA359" s="1">
        <f t="shared" si="936"/>
        <v>1.2753122771666788E-6</v>
      </c>
      <c r="EB359" s="1">
        <f t="shared" si="937"/>
        <v>6.5034521997588378E-7</v>
      </c>
      <c r="EC359" s="1">
        <f t="shared" si="938"/>
        <v>3.2614743897363956E-7</v>
      </c>
      <c r="ED359" s="1">
        <f t="shared" si="939"/>
        <v>1.6085905867421469E-7</v>
      </c>
      <c r="EE359" s="1">
        <f t="shared" si="940"/>
        <v>7.8029399980752273E-8</v>
      </c>
      <c r="EF359" s="1">
        <f t="shared" si="941"/>
        <v>3.7228242164415221E-8</v>
      </c>
      <c r="EG359" s="1">
        <f t="shared" si="942"/>
        <v>1.7470656373492902E-8</v>
      </c>
      <c r="EH359" s="1">
        <f t="shared" si="943"/>
        <v>8.0647288188283192E-9</v>
      </c>
      <c r="EI359" s="1">
        <f t="shared" si="944"/>
        <v>3.6621493403892871E-9</v>
      </c>
      <c r="EJ359" s="1">
        <f t="shared" si="945"/>
        <v>1.6359511910104969E-9</v>
      </c>
      <c r="EK359" s="1">
        <f t="shared" si="946"/>
        <v>7.1897743129760894E-10</v>
      </c>
      <c r="EL359" s="1">
        <f t="shared" si="947"/>
        <v>3.1088065828823757E-10</v>
      </c>
      <c r="EM359" s="1">
        <f t="shared" si="948"/>
        <v>1.322600934073678E-10</v>
      </c>
      <c r="EN359" s="1">
        <f t="shared" si="949"/>
        <v>5.5366105259834684E-11</v>
      </c>
      <c r="EO359" s="1">
        <f t="shared" si="950"/>
        <v>2.2806711043704389E-11</v>
      </c>
      <c r="EP359" s="1">
        <f t="shared" si="951"/>
        <v>9.2450341153816947E-12</v>
      </c>
      <c r="EQ359" s="1">
        <f t="shared" si="952"/>
        <v>3.6881219478187503E-12</v>
      </c>
      <c r="ER359" s="1">
        <f t="shared" si="953"/>
        <v>1.4480271566104745E-12</v>
      </c>
      <c r="ES359" s="1">
        <f t="shared" si="954"/>
        <v>5.5955996333816819E-13</v>
      </c>
      <c r="ET359" s="1">
        <f t="shared" si="955"/>
        <v>2.1283295042001191E-13</v>
      </c>
      <c r="EU359" s="1">
        <f t="shared" si="956"/>
        <v>7.9685113374558973E-14</v>
      </c>
      <c r="EV359" s="1">
        <f t="shared" si="957"/>
        <v>2.9368743261075799E-14</v>
      </c>
      <c r="EW359" s="1">
        <f t="shared" si="958"/>
        <v>1.0655823436234282E-14</v>
      </c>
      <c r="EX359" s="1">
        <f t="shared" si="959"/>
        <v>3.8063209872386055E-15</v>
      </c>
      <c r="EY359" s="1">
        <f t="shared" si="960"/>
        <v>1.3386290082028496E-15</v>
      </c>
      <c r="EZ359" s="1">
        <f t="shared" si="961"/>
        <v>4.6348050901505647E-16</v>
      </c>
      <c r="FA359" s="1">
        <f t="shared" si="962"/>
        <v>1.5781422014571913E-16</v>
      </c>
      <c r="FB359" s="1">
        <f t="shared" si="963"/>
        <v>5.2155103831939931E-17</v>
      </c>
      <c r="FC359" s="1">
        <f t="shared" si="964"/>
        <v>1.4101943098911155E-17</v>
      </c>
      <c r="FD359" s="75">
        <f t="shared" si="815"/>
        <v>-1.4101943098911155E-17</v>
      </c>
    </row>
    <row r="360" spans="7:160" x14ac:dyDescent="0.35">
      <c r="G360" t="str">
        <f t="shared" si="811"/>
        <v>Refd, t=1.72</v>
      </c>
      <c r="H360" s="76">
        <f t="shared" si="812"/>
        <v>1.7249999999999852</v>
      </c>
      <c r="I360" s="1">
        <f t="shared" si="813"/>
        <v>0</v>
      </c>
      <c r="J360" s="22">
        <f t="shared" si="814"/>
        <v>5.2777726752884865E-6</v>
      </c>
      <c r="K360" s="1">
        <f t="shared" si="816"/>
        <v>2.721234386507991E-5</v>
      </c>
      <c r="L360" s="1">
        <f t="shared" si="817"/>
        <v>6.8844040219179773E-5</v>
      </c>
      <c r="M360" s="1">
        <f t="shared" si="818"/>
        <v>1.4350431177151765E-4</v>
      </c>
      <c r="N360" s="1">
        <f t="shared" si="819"/>
        <v>2.7203922545870381E-4</v>
      </c>
      <c r="O360" s="1">
        <f t="shared" si="820"/>
        <v>4.862540594496746E-4</v>
      </c>
      <c r="P360" s="1">
        <f t="shared" si="821"/>
        <v>8.3348484672177332E-4</v>
      </c>
      <c r="Q360" s="1">
        <f t="shared" si="822"/>
        <v>1.382422946024086E-3</v>
      </c>
      <c r="R360" s="1">
        <f t="shared" si="823"/>
        <v>2.2302013602385757E-3</v>
      </c>
      <c r="S360" s="1">
        <f t="shared" si="824"/>
        <v>3.5105618055943717E-3</v>
      </c>
      <c r="T360" s="1">
        <f t="shared" si="825"/>
        <v>5.4026561111607876E-3</v>
      </c>
      <c r="U360" s="1">
        <f t="shared" si="826"/>
        <v>8.1397063611675004E-3</v>
      </c>
      <c r="V360" s="1">
        <f t="shared" si="827"/>
        <v>1.2016387861148834E-2</v>
      </c>
      <c r="W360" s="1">
        <f t="shared" si="828"/>
        <v>1.7393463174199285E-2</v>
      </c>
      <c r="X360" s="1">
        <f t="shared" si="829"/>
        <v>2.4697960372535903E-2</v>
      </c>
      <c r="Y360" s="1">
        <f t="shared" si="830"/>
        <v>3.4417141983653532E-2</v>
      </c>
      <c r="Z360" s="1">
        <f t="shared" si="831"/>
        <v>4.7084736021114917E-2</v>
      </c>
      <c r="AA360" s="1">
        <f t="shared" si="832"/>
        <v>6.3258454296878569E-2</v>
      </c>
      <c r="AB360" s="1">
        <f t="shared" si="833"/>
        <v>8.3488714841038689E-2</v>
      </c>
      <c r="AC360" s="1">
        <f t="shared" si="834"/>
        <v>0.10827965711704597</v>
      </c>
      <c r="AD360" s="1">
        <f t="shared" si="835"/>
        <v>0.13804485943287295</v>
      </c>
      <c r="AE360" s="1">
        <f t="shared" si="836"/>
        <v>0.17306144110914787</v>
      </c>
      <c r="AF360" s="1">
        <f t="shared" si="837"/>
        <v>0.21342722304137482</v>
      </c>
      <c r="AG360" s="1">
        <f t="shared" si="838"/>
        <v>0.25902609904762236</v>
      </c>
      <c r="AH360" s="1">
        <f t="shared" si="839"/>
        <v>0.30950656129380344</v>
      </c>
      <c r="AI360" s="1">
        <f t="shared" si="840"/>
        <v>0.36427735236097031</v>
      </c>
      <c r="AJ360" s="1">
        <f t="shared" si="841"/>
        <v>0.42252254333815109</v>
      </c>
      <c r="AK360" s="1">
        <f t="shared" si="842"/>
        <v>0.48323615896908406</v>
      </c>
      <c r="AL360" s="1">
        <f t="shared" si="843"/>
        <v>0.5452740972705965</v>
      </c>
      <c r="AM360" s="1">
        <f t="shared" si="844"/>
        <v>0.60741889167728746</v>
      </c>
      <c r="AN360" s="1">
        <f t="shared" si="845"/>
        <v>0.66845119762435457</v>
      </c>
      <c r="AO360" s="1">
        <f t="shared" si="846"/>
        <v>0.72722102951304313</v>
      </c>
      <c r="AP360" s="1">
        <f t="shared" si="847"/>
        <v>0.78271186708493057</v>
      </c>
      <c r="AQ360" s="1">
        <f t="shared" si="848"/>
        <v>0.8340917658752639</v>
      </c>
      <c r="AR360" s="1">
        <f t="shared" si="849"/>
        <v>0.88074736054818181</v>
      </c>
      <c r="AS360" s="1">
        <f t="shared" si="850"/>
        <v>0.92229884123343919</v>
      </c>
      <c r="AT360" s="1">
        <f t="shared" si="851"/>
        <v>0.95859625553914929</v>
      </c>
      <c r="AU360" s="1">
        <f t="shared" si="852"/>
        <v>0.9896995017439485</v>
      </c>
      <c r="AV360" s="1">
        <f t="shared" si="853"/>
        <v>1.0158458666146655</v>
      </c>
      <c r="AW360" s="1">
        <f t="shared" si="854"/>
        <v>1.0374097746242477</v>
      </c>
      <c r="AX360" s="1">
        <f t="shared" si="855"/>
        <v>1.0548595320377263</v>
      </c>
      <c r="AY360" s="1">
        <f t="shared" si="856"/>
        <v>1.0687153608865041</v>
      </c>
      <c r="AZ360" s="1">
        <f t="shared" si="857"/>
        <v>1.0795120954249544</v>
      </c>
      <c r="BA360" s="1">
        <f t="shared" si="858"/>
        <v>1.0877687647619878</v>
      </c>
      <c r="BB360" s="1">
        <f t="shared" si="859"/>
        <v>1.0939661115981316</v>
      </c>
      <c r="BC360" s="1">
        <f t="shared" si="860"/>
        <v>1.0985320613273255</v>
      </c>
      <c r="BD360" s="1">
        <f t="shared" si="861"/>
        <v>1.1018343637802175</v>
      </c>
      <c r="BE360" s="1">
        <f t="shared" si="862"/>
        <v>1.1041791258182059</v>
      </c>
      <c r="BF360" s="1">
        <f t="shared" si="863"/>
        <v>1.1058137276671056</v>
      </c>
      <c r="BG360" s="1">
        <f t="shared" si="864"/>
        <v>1.1069326221659483</v>
      </c>
      <c r="BH360" s="1">
        <f t="shared" si="865"/>
        <v>1.1076846868200172</v>
      </c>
      <c r="BI360" s="1">
        <f t="shared" si="866"/>
        <v>1.1081810627995272</v>
      </c>
      <c r="BJ360" s="1">
        <f t="shared" si="867"/>
        <v>1.1085027103376086</v>
      </c>
      <c r="BK360" s="1">
        <f t="shared" si="868"/>
        <v>1.1087071892040756</v>
      </c>
      <c r="BL360" s="1">
        <f t="shared" si="869"/>
        <v>1.1088344063327475</v>
      </c>
      <c r="BM360" s="1">
        <f t="shared" si="870"/>
        <v>1.1089112464107556</v>
      </c>
      <c r="BN360" s="1">
        <f t="shared" si="871"/>
        <v>1.1089551137057441</v>
      </c>
      <c r="BO360" s="1">
        <f t="shared" si="872"/>
        <v>1.1089764709828551</v>
      </c>
      <c r="BP360" s="1">
        <f t="shared" si="873"/>
        <v>1.108980474499633</v>
      </c>
      <c r="BQ360" s="1">
        <f t="shared" si="874"/>
        <v>1.1089677844533501</v>
      </c>
      <c r="BR360" s="1">
        <f t="shared" si="875"/>
        <v>1.1089345892444329</v>
      </c>
      <c r="BS360" s="1">
        <f t="shared" si="876"/>
        <v>1.1088718301275373</v>
      </c>
      <c r="BT360" s="1">
        <f t="shared" si="877"/>
        <v>1.1087635605947415</v>
      </c>
      <c r="BU360" s="1">
        <f t="shared" si="878"/>
        <v>1.1085843331426961</v>
      </c>
      <c r="BV360" s="1">
        <f t="shared" si="879"/>
        <v>1.1082954873109443</v>
      </c>
      <c r="BW360" s="1">
        <f t="shared" si="880"/>
        <v>1.1078402310275903</v>
      </c>
      <c r="BX360" s="1">
        <f t="shared" si="881"/>
        <v>1.1071374769789708</v>
      </c>
      <c r="BY360" s="1">
        <f t="shared" si="882"/>
        <v>1.1060745297485326</v>
      </c>
      <c r="BZ360" s="1">
        <f t="shared" si="883"/>
        <v>1.1044989249077686</v>
      </c>
      <c r="CA360" s="1">
        <f t="shared" si="884"/>
        <v>1.1022099943269117</v>
      </c>
      <c r="CB360" s="1">
        <f t="shared" si="885"/>
        <v>1.0989510529184909</v>
      </c>
      <c r="CC360" s="1">
        <f t="shared" si="886"/>
        <v>1.0944034312218356</v>
      </c>
      <c r="CD360" s="1">
        <f t="shared" si="887"/>
        <v>1.0881838557363286</v>
      </c>
      <c r="CE360" s="1">
        <f t="shared" si="888"/>
        <v>1.0798468290103056</v>
      </c>
      <c r="CF360" s="1">
        <f t="shared" si="889"/>
        <v>1.0688936034514249</v>
      </c>
      <c r="CG360" s="1">
        <f t="shared" si="890"/>
        <v>1.054789007417599</v>
      </c>
      <c r="CH360" s="1">
        <f t="shared" si="891"/>
        <v>1.0369867318147938</v>
      </c>
      <c r="CI360" s="1">
        <f t="shared" si="892"/>
        <v>1.0149627338764979</v>
      </c>
      <c r="CJ360" s="1">
        <f t="shared" si="893"/>
        <v>0.98825524057043734</v>
      </c>
      <c r="CK360" s="1">
        <f t="shared" si="894"/>
        <v>0.95650858250791893</v>
      </c>
      <c r="CL360" s="1">
        <f t="shared" si="895"/>
        <v>0.91951695886166596</v>
      </c>
      <c r="CM360" s="1">
        <f t="shared" si="896"/>
        <v>0.87726344658217437</v>
      </c>
      <c r="CN360" s="1">
        <f t="shared" si="897"/>
        <v>0.82994932623549478</v>
      </c>
      <c r="CO360" s="1">
        <f t="shared" si="898"/>
        <v>0.77800923960077562</v>
      </c>
      <c r="CP360" s="1">
        <f t="shared" si="899"/>
        <v>0.72210885251511669</v>
      </c>
      <c r="CQ360" s="1">
        <f t="shared" si="900"/>
        <v>0.66312347371257063</v>
      </c>
      <c r="CR360" s="1">
        <f t="shared" si="901"/>
        <v>0.60209825480629209</v>
      </c>
      <c r="CS360" s="1">
        <f t="shared" si="902"/>
        <v>0.54019285271939066</v>
      </c>
      <c r="CT360" s="1">
        <f t="shared" si="903"/>
        <v>0.47861541991900891</v>
      </c>
      <c r="CU360" s="1">
        <f t="shared" si="904"/>
        <v>0.41855217497303582</v>
      </c>
      <c r="CV360" s="1">
        <f t="shared" si="905"/>
        <v>0.36109936532661818</v>
      </c>
      <c r="CW360" s="1">
        <f t="shared" si="906"/>
        <v>0.307204075543625</v>
      </c>
      <c r="CX360" s="1">
        <f t="shared" si="907"/>
        <v>0.2576191256228888</v>
      </c>
      <c r="CY360" s="1">
        <f t="shared" si="908"/>
        <v>0.2128754561573063</v>
      </c>
      <c r="CZ360" s="1">
        <f t="shared" si="909"/>
        <v>0.17327321896822195</v>
      </c>
      <c r="DA360" s="1">
        <f t="shared" si="910"/>
        <v>0.13889062790240042</v>
      </c>
      <c r="DB360" s="1">
        <f t="shared" si="911"/>
        <v>0.10960778908726118</v>
      </c>
      <c r="DC360" s="1">
        <f t="shared" si="912"/>
        <v>8.5141453107146714E-2</v>
      </c>
      <c r="DD360" s="1">
        <f t="shared" si="913"/>
        <v>6.5086026817849724E-2</v>
      </c>
      <c r="DE360" s="1">
        <f t="shared" si="914"/>
        <v>4.8956241341431318E-2</v>
      </c>
      <c r="DF360" s="1">
        <f t="shared" si="915"/>
        <v>3.6227483402311939E-2</v>
      </c>
      <c r="DG360" s="1">
        <f t="shared" si="916"/>
        <v>2.6370780255771911E-2</v>
      </c>
      <c r="DH360" s="1">
        <f t="shared" si="917"/>
        <v>1.8880579691262417E-2</v>
      </c>
      <c r="DI360" s="1">
        <f t="shared" si="918"/>
        <v>1.3294596081976666E-2</v>
      </c>
      <c r="DJ360" s="1">
        <f t="shared" si="919"/>
        <v>9.2059547256109348E-3</v>
      </c>
      <c r="DK360" s="1">
        <f t="shared" si="920"/>
        <v>6.2685715467461472E-3</v>
      </c>
      <c r="DL360" s="1">
        <f t="shared" si="921"/>
        <v>4.1971245013513415E-3</v>
      </c>
      <c r="DM360" s="1">
        <f t="shared" si="922"/>
        <v>2.7631268089530195E-3</v>
      </c>
      <c r="DN360" s="1">
        <f t="shared" si="923"/>
        <v>1.7885535490729774E-3</v>
      </c>
      <c r="DO360" s="1">
        <f t="shared" si="924"/>
        <v>1.1382707565509311E-3</v>
      </c>
      <c r="DP360" s="1">
        <f t="shared" si="925"/>
        <v>7.1223865253878063E-4</v>
      </c>
      <c r="DQ360" s="1">
        <f t="shared" si="926"/>
        <v>4.3816614334325624E-4</v>
      </c>
      <c r="DR360" s="1">
        <f t="shared" si="927"/>
        <v>2.650240338585447E-4</v>
      </c>
      <c r="DS360" s="1">
        <f t="shared" si="928"/>
        <v>1.5760402311031007E-4</v>
      </c>
      <c r="DT360" s="1">
        <f t="shared" si="929"/>
        <v>9.214880467001561E-5</v>
      </c>
      <c r="DU360" s="1">
        <f t="shared" si="930"/>
        <v>5.2973585227729751E-5</v>
      </c>
      <c r="DV360" s="1">
        <f t="shared" si="931"/>
        <v>2.9942294869112084E-5</v>
      </c>
      <c r="DW360" s="1">
        <f t="shared" si="932"/>
        <v>1.6640922088948399E-5</v>
      </c>
      <c r="DX360" s="1">
        <f t="shared" si="933"/>
        <v>9.0938623837307793E-6</v>
      </c>
      <c r="DY360" s="1">
        <f t="shared" si="934"/>
        <v>4.8866537371116825E-6</v>
      </c>
      <c r="DZ360" s="1">
        <f t="shared" si="935"/>
        <v>2.5821516308883166E-6</v>
      </c>
      <c r="EA360" s="1">
        <f t="shared" si="936"/>
        <v>1.3417600037625108E-6</v>
      </c>
      <c r="EB360" s="1">
        <f t="shared" si="937"/>
        <v>6.8565846457666877E-7</v>
      </c>
      <c r="EC360" s="1">
        <f t="shared" si="938"/>
        <v>3.4458680716754656E-7</v>
      </c>
      <c r="ED360" s="1">
        <f t="shared" si="939"/>
        <v>1.7032013531600885E-7</v>
      </c>
      <c r="EE360" s="1">
        <f t="shared" si="940"/>
        <v>8.2799815382979321E-8</v>
      </c>
      <c r="EF360" s="1">
        <f t="shared" si="941"/>
        <v>3.9592134815269666E-8</v>
      </c>
      <c r="EG360" s="1">
        <f t="shared" si="942"/>
        <v>1.8621959811306543E-8</v>
      </c>
      <c r="EH360" s="1">
        <f t="shared" si="943"/>
        <v>8.6158875726077649E-9</v>
      </c>
      <c r="EI360" s="1">
        <f t="shared" si="944"/>
        <v>3.921521043530076E-9</v>
      </c>
      <c r="EJ360" s="1">
        <f t="shared" si="945"/>
        <v>1.7559456865225779E-9</v>
      </c>
      <c r="EK360" s="1">
        <f t="shared" si="946"/>
        <v>7.7355654896100356E-10</v>
      </c>
      <c r="EL360" s="1">
        <f t="shared" si="947"/>
        <v>3.3528974289775251E-10</v>
      </c>
      <c r="EM360" s="1">
        <f t="shared" si="948"/>
        <v>1.4299428473377024E-10</v>
      </c>
      <c r="EN360" s="1">
        <f t="shared" si="949"/>
        <v>6.0008187182192697E-11</v>
      </c>
      <c r="EO360" s="1">
        <f t="shared" si="950"/>
        <v>2.4781016632161276E-11</v>
      </c>
      <c r="EP360" s="1">
        <f t="shared" si="951"/>
        <v>1.0070893724972456E-11</v>
      </c>
      <c r="EQ360" s="1">
        <f t="shared" si="952"/>
        <v>4.027919476053176E-12</v>
      </c>
      <c r="ER360" s="1">
        <f t="shared" si="953"/>
        <v>1.5855541289690137E-12</v>
      </c>
      <c r="ES360" s="1">
        <f t="shared" si="954"/>
        <v>6.1431706369020675E-13</v>
      </c>
      <c r="ET360" s="1">
        <f t="shared" si="955"/>
        <v>2.3428203584906983E-13</v>
      </c>
      <c r="EU360" s="1">
        <f t="shared" si="956"/>
        <v>8.7951647040968482E-14</v>
      </c>
      <c r="EV360" s="1">
        <f t="shared" si="957"/>
        <v>3.2503577791635152E-14</v>
      </c>
      <c r="EW360" s="1">
        <f t="shared" si="958"/>
        <v>1.1825624858406776E-14</v>
      </c>
      <c r="EX360" s="1">
        <f t="shared" si="959"/>
        <v>4.2359020005301789E-15</v>
      </c>
      <c r="EY360" s="1">
        <f t="shared" si="960"/>
        <v>1.4938812369636135E-15</v>
      </c>
      <c r="EZ360" s="1">
        <f t="shared" si="961"/>
        <v>5.1869687983316982E-16</v>
      </c>
      <c r="FA360" s="1">
        <f t="shared" si="962"/>
        <v>1.771163263199662E-16</v>
      </c>
      <c r="FB360" s="1">
        <f t="shared" si="963"/>
        <v>5.8694474596404678E-17</v>
      </c>
      <c r="FC360" s="1">
        <f t="shared" si="964"/>
        <v>1.5904421422309485E-17</v>
      </c>
      <c r="FD360" s="75">
        <f t="shared" si="815"/>
        <v>-1.5904421422309485E-17</v>
      </c>
    </row>
    <row r="361" spans="7:160" x14ac:dyDescent="0.35">
      <c r="G361" t="str">
        <f t="shared" si="811"/>
        <v>Refd, t=1.73</v>
      </c>
      <c r="H361" s="76">
        <f t="shared" si="812"/>
        <v>1.7299999999999851</v>
      </c>
      <c r="I361" s="1">
        <f t="shared" si="813"/>
        <v>0</v>
      </c>
      <c r="J361" s="22">
        <f t="shared" si="814"/>
        <v>5.218264763695646E-6</v>
      </c>
      <c r="K361" s="1">
        <f t="shared" si="816"/>
        <v>2.6905069249652068E-5</v>
      </c>
      <c r="L361" s="1">
        <f t="shared" si="817"/>
        <v>6.8064307041016219E-5</v>
      </c>
      <c r="M361" s="1">
        <f t="shared" si="818"/>
        <v>1.4187219694906212E-4</v>
      </c>
      <c r="N361" s="1">
        <f t="shared" si="819"/>
        <v>2.6893052049400501E-4</v>
      </c>
      <c r="O361" s="1">
        <f t="shared" si="820"/>
        <v>4.8067101212614574E-4</v>
      </c>
      <c r="P361" s="1">
        <f t="shared" si="821"/>
        <v>8.2387530325378695E-4</v>
      </c>
      <c r="Q361" s="1">
        <f t="shared" si="822"/>
        <v>1.3664371217966883E-3</v>
      </c>
      <c r="R361" s="1">
        <f t="shared" si="823"/>
        <v>2.2043786380491308E-3</v>
      </c>
      <c r="S361" s="1">
        <f t="shared" si="824"/>
        <v>3.4699466684848133E-3</v>
      </c>
      <c r="T361" s="1">
        <f t="shared" si="825"/>
        <v>5.3403533212530267E-3</v>
      </c>
      <c r="U361" s="1">
        <f t="shared" si="826"/>
        <v>8.0464009801866562E-3</v>
      </c>
      <c r="V361" s="1">
        <f t="shared" si="827"/>
        <v>1.1879874901722169E-2</v>
      </c>
      <c r="W361" s="1">
        <f t="shared" si="828"/>
        <v>1.719825252960978E-2</v>
      </c>
      <c r="X361" s="1">
        <f t="shared" si="829"/>
        <v>2.4425041752128038E-2</v>
      </c>
      <c r="Y361" s="1">
        <f t="shared" si="830"/>
        <v>3.4044007235213676E-2</v>
      </c>
      <c r="Z361" s="1">
        <f t="shared" si="831"/>
        <v>4.6585757218881786E-2</v>
      </c>
      <c r="AA361" s="1">
        <f t="shared" si="832"/>
        <v>6.2605700535114064E-2</v>
      </c>
      <c r="AB361" s="1">
        <f t="shared" si="833"/>
        <v>8.2653255798389599E-2</v>
      </c>
      <c r="AC361" s="1">
        <f t="shared" si="834"/>
        <v>0.10723334727204573</v>
      </c>
      <c r="AD361" s="1">
        <f t="shared" si="835"/>
        <v>0.13676252755900334</v>
      </c>
      <c r="AE361" s="1">
        <f t="shared" si="836"/>
        <v>0.17152333396635833</v>
      </c>
      <c r="AF361" s="1">
        <f t="shared" si="837"/>
        <v>0.21162148219865254</v>
      </c>
      <c r="AG361" s="1">
        <f t="shared" si="838"/>
        <v>0.25695099941526622</v>
      </c>
      <c r="AH361" s="1">
        <f t="shared" si="839"/>
        <v>0.30717222209905815</v>
      </c>
      <c r="AI361" s="1">
        <f t="shared" si="840"/>
        <v>0.36170665480946218</v>
      </c>
      <c r="AJ361" s="1">
        <f t="shared" si="841"/>
        <v>0.41975105626332559</v>
      </c>
      <c r="AK361" s="1">
        <f t="shared" si="842"/>
        <v>0.48031097849661941</v>
      </c>
      <c r="AL361" s="1">
        <f t="shared" si="843"/>
        <v>0.54225163520348141</v>
      </c>
      <c r="AM361" s="1">
        <f t="shared" si="844"/>
        <v>0.60436178048983891</v>
      </c>
      <c r="AN361" s="1">
        <f t="shared" si="845"/>
        <v>0.66542459601894322</v>
      </c>
      <c r="AO361" s="1">
        <f t="shared" si="846"/>
        <v>0.72428869193136325</v>
      </c>
      <c r="AP361" s="1">
        <f t="shared" si="847"/>
        <v>0.77993236997102222</v>
      </c>
      <c r="AQ361" s="1">
        <f t="shared" si="848"/>
        <v>0.83151525830357975</v>
      </c>
      <c r="AR361" s="1">
        <f t="shared" si="849"/>
        <v>0.87841313218301764</v>
      </c>
      <c r="AS361" s="1">
        <f t="shared" si="850"/>
        <v>0.92023389003656497</v>
      </c>
      <c r="AT361" s="1">
        <f t="shared" si="851"/>
        <v>0.95681491020611031</v>
      </c>
      <c r="AU361" s="1">
        <f t="shared" si="852"/>
        <v>0.98820403005167934</v>
      </c>
      <c r="AV361" s="1">
        <f t="shared" si="853"/>
        <v>1.0146278987809692</v>
      </c>
      <c r="AW361" s="1">
        <f t="shared" si="854"/>
        <v>1.0364523029525916</v>
      </c>
      <c r="AX361" s="1">
        <f t="shared" si="855"/>
        <v>1.0541392199161947</v>
      </c>
      <c r="AY361" s="1">
        <f t="shared" si="856"/>
        <v>1.0682049038233392</v>
      </c>
      <c r="AZ361" s="1">
        <f t="shared" si="857"/>
        <v>1.07918241666602</v>
      </c>
      <c r="BA361" s="1">
        <f t="shared" si="858"/>
        <v>1.0875908871124924</v>
      </c>
      <c r="BB361" s="1">
        <f t="shared" si="859"/>
        <v>1.0939126134158856</v>
      </c>
      <c r="BC361" s="1">
        <f t="shared" si="860"/>
        <v>1.0985780876457538</v>
      </c>
      <c r="BD361" s="1">
        <f t="shared" si="861"/>
        <v>1.1019582153807255</v>
      </c>
      <c r="BE361" s="1">
        <f t="shared" si="862"/>
        <v>1.1043624855298977</v>
      </c>
      <c r="BF361" s="1">
        <f t="shared" si="863"/>
        <v>1.1060416033148477</v>
      </c>
      <c r="BG361" s="1">
        <f t="shared" si="864"/>
        <v>1.1071930911499008</v>
      </c>
      <c r="BH361" s="1">
        <f t="shared" si="865"/>
        <v>1.1079685216742399</v>
      </c>
      <c r="BI361" s="1">
        <f t="shared" si="866"/>
        <v>1.1084813042645651</v>
      </c>
      <c r="BJ361" s="1">
        <f t="shared" si="867"/>
        <v>1.1088142383226296</v>
      </c>
      <c r="BK361" s="1">
        <f t="shared" si="868"/>
        <v>1.1090263256076895</v>
      </c>
      <c r="BL361" s="1">
        <f t="shared" si="869"/>
        <v>1.1091585691637798</v>
      </c>
      <c r="BM361" s="1">
        <f t="shared" si="870"/>
        <v>1.1092386631567688</v>
      </c>
      <c r="BN361" s="1">
        <f t="shared" si="871"/>
        <v>1.1092845937912599</v>
      </c>
      <c r="BO361" s="1">
        <f t="shared" si="872"/>
        <v>1.1093072322348219</v>
      </c>
      <c r="BP361" s="1">
        <f t="shared" si="873"/>
        <v>1.1093120162765095</v>
      </c>
      <c r="BQ361" s="1">
        <f t="shared" si="874"/>
        <v>1.1092997998695415</v>
      </c>
      <c r="BR361" s="1">
        <f t="shared" si="875"/>
        <v>1.1092669101355426</v>
      </c>
      <c r="BS361" s="1">
        <f t="shared" si="876"/>
        <v>1.1092044005502195</v>
      </c>
      <c r="BT361" s="1">
        <f t="shared" si="877"/>
        <v>1.1090964373328482</v>
      </c>
      <c r="BU361" s="1">
        <f t="shared" si="878"/>
        <v>1.1089177145513696</v>
      </c>
      <c r="BV361" s="1">
        <f t="shared" si="879"/>
        <v>1.108629774515715</v>
      </c>
      <c r="BW361" s="1">
        <f t="shared" si="880"/>
        <v>1.1081761275717925</v>
      </c>
      <c r="BX361" s="1">
        <f t="shared" si="881"/>
        <v>1.1074761339211434</v>
      </c>
      <c r="BY361" s="1">
        <f t="shared" si="882"/>
        <v>1.1064177422717254</v>
      </c>
      <c r="BZ361" s="1">
        <f t="shared" si="883"/>
        <v>1.1048493829877946</v>
      </c>
      <c r="CA361" s="1">
        <f t="shared" si="884"/>
        <v>1.1025715833023826</v>
      </c>
      <c r="CB361" s="1">
        <f t="shared" si="885"/>
        <v>1.0993291896486024</v>
      </c>
      <c r="CC361" s="1">
        <f t="shared" si="886"/>
        <v>1.094805408277246</v>
      </c>
      <c r="CD361" s="1">
        <f t="shared" si="887"/>
        <v>1.0886191510022605</v>
      </c>
      <c r="CE361" s="1">
        <f t="shared" si="888"/>
        <v>1.0803273234745736</v>
      </c>
      <c r="CF361" s="1">
        <f t="shared" si="889"/>
        <v>1.0694336390331618</v>
      </c>
      <c r="CG361" s="1">
        <f t="shared" si="890"/>
        <v>1.0554052132561522</v>
      </c>
      <c r="CH361" s="1">
        <f t="shared" si="891"/>
        <v>1.0376975551356729</v>
      </c>
      <c r="CI361" s="1">
        <f t="shared" si="892"/>
        <v>1.0157876329567022</v>
      </c>
      <c r="CJ361" s="1">
        <f t="shared" si="893"/>
        <v>0.9892135329334274</v>
      </c>
      <c r="CK361" s="1">
        <f t="shared" si="894"/>
        <v>0.95761798890543981</v>
      </c>
      <c r="CL361" s="1">
        <f t="shared" si="895"/>
        <v>0.92079193727848674</v>
      </c>
      <c r="CM361" s="1">
        <f t="shared" si="896"/>
        <v>0.87871346209509904</v>
      </c>
      <c r="CN361" s="1">
        <f t="shared" si="897"/>
        <v>0.83157724218089768</v>
      </c>
      <c r="CO361" s="1">
        <f t="shared" si="898"/>
        <v>0.77981003359231049</v>
      </c>
      <c r="CP361" s="1">
        <f t="shared" si="899"/>
        <v>0.72406885035315471</v>
      </c>
      <c r="CQ361" s="1">
        <f t="shared" si="900"/>
        <v>0.66522025257402717</v>
      </c>
      <c r="CR361" s="1">
        <f t="shared" si="901"/>
        <v>0.6043012974369546</v>
      </c>
      <c r="CS361" s="1">
        <f t="shared" si="902"/>
        <v>0.54246494555454738</v>
      </c>
      <c r="CT361" s="1">
        <f t="shared" si="903"/>
        <v>0.48091469347273413</v>
      </c>
      <c r="CU361" s="1">
        <f t="shared" si="904"/>
        <v>0.42083459983700849</v>
      </c>
      <c r="CV361" s="1">
        <f t="shared" si="905"/>
        <v>0.36332145607240796</v>
      </c>
      <c r="CW361" s="1">
        <f t="shared" si="906"/>
        <v>0.30932552813193653</v>
      </c>
      <c r="CX361" s="1">
        <f t="shared" si="907"/>
        <v>0.25960512588062651</v>
      </c>
      <c r="CY361" s="1">
        <f t="shared" si="908"/>
        <v>0.21469844484250236</v>
      </c>
      <c r="CZ361" s="1">
        <f t="shared" si="909"/>
        <v>0.17491397400436659</v>
      </c>
      <c r="DA361" s="1">
        <f t="shared" si="910"/>
        <v>0.14033861336562858</v>
      </c>
      <c r="DB361" s="1">
        <f t="shared" si="911"/>
        <v>0.11086080882719827</v>
      </c>
      <c r="DC361" s="1">
        <f t="shared" si="912"/>
        <v>8.6204721231463263E-2</v>
      </c>
      <c r="DD361" s="1">
        <f t="shared" si="913"/>
        <v>6.5970818163119352E-2</v>
      </c>
      <c r="DE361" s="1">
        <f t="shared" si="914"/>
        <v>4.9678308035872192E-2</v>
      </c>
      <c r="DF361" s="1">
        <f t="shared" si="915"/>
        <v>3.6805419441551891E-2</v>
      </c>
      <c r="DG361" s="1">
        <f t="shared" si="916"/>
        <v>2.6824489686435495E-2</v>
      </c>
      <c r="DH361" s="1">
        <f t="shared" si="917"/>
        <v>1.9229963231401092E-2</v>
      </c>
      <c r="DI361" s="1">
        <f t="shared" si="918"/>
        <v>1.3558524338081633E-2</v>
      </c>
      <c r="DJ361" s="1">
        <f t="shared" si="919"/>
        <v>9.4015513120591816E-3</v>
      </c>
      <c r="DK361" s="1">
        <f t="shared" si="920"/>
        <v>6.4107921225266601E-3</v>
      </c>
      <c r="DL361" s="1">
        <f t="shared" si="921"/>
        <v>4.2985912580904891E-3</v>
      </c>
      <c r="DM361" s="1">
        <f t="shared" si="922"/>
        <v>2.8341630803924694E-3</v>
      </c>
      <c r="DN361" s="1">
        <f t="shared" si="923"/>
        <v>1.8373588236306093E-3</v>
      </c>
      <c r="DO361" s="1">
        <f t="shared" si="924"/>
        <v>1.1711800863807777E-3</v>
      </c>
      <c r="DP361" s="1">
        <f t="shared" si="925"/>
        <v>7.3401939312179665E-4</v>
      </c>
      <c r="DQ361" s="1">
        <f t="shared" si="926"/>
        <v>4.5231636900608266E-4</v>
      </c>
      <c r="DR361" s="1">
        <f t="shared" si="927"/>
        <v>2.7404861595308307E-4</v>
      </c>
      <c r="DS361" s="1">
        <f t="shared" si="928"/>
        <v>1.6325469116002265E-4</v>
      </c>
      <c r="DT361" s="1">
        <f t="shared" si="929"/>
        <v>9.5622705597026242E-5</v>
      </c>
      <c r="DU361" s="1">
        <f t="shared" si="930"/>
        <v>5.5070669936399256E-5</v>
      </c>
      <c r="DV361" s="1">
        <f t="shared" si="931"/>
        <v>3.1185467313480759E-5</v>
      </c>
      <c r="DW361" s="1">
        <f t="shared" si="932"/>
        <v>1.736469033705798E-5</v>
      </c>
      <c r="DX361" s="1">
        <f t="shared" si="933"/>
        <v>9.5077250465643798E-6</v>
      </c>
      <c r="DY361" s="1">
        <f t="shared" si="934"/>
        <v>5.1191078667955759E-6</v>
      </c>
      <c r="DZ361" s="1">
        <f t="shared" si="935"/>
        <v>2.7104077807615086E-6</v>
      </c>
      <c r="EA361" s="1">
        <f t="shared" si="936"/>
        <v>1.4112807675887518E-6</v>
      </c>
      <c r="EB361" s="1">
        <f t="shared" si="937"/>
        <v>7.2268231830972903E-7</v>
      </c>
      <c r="EC361" s="1">
        <f t="shared" si="938"/>
        <v>3.6396059975648649E-7</v>
      </c>
      <c r="ED361" s="1">
        <f t="shared" si="939"/>
        <v>1.8028218316843841E-7</v>
      </c>
      <c r="EE361" s="1">
        <f t="shared" si="940"/>
        <v>8.7833875330367957E-8</v>
      </c>
      <c r="EF361" s="1">
        <f t="shared" si="941"/>
        <v>4.2092241571408947E-8</v>
      </c>
      <c r="EG361" s="1">
        <f t="shared" si="942"/>
        <v>1.9842363616942426E-8</v>
      </c>
      <c r="EH361" s="1">
        <f t="shared" si="943"/>
        <v>9.2014693793618568E-9</v>
      </c>
      <c r="EI361" s="1">
        <f t="shared" si="944"/>
        <v>4.1977343383920068E-9</v>
      </c>
      <c r="EJ361" s="1">
        <f t="shared" si="945"/>
        <v>1.8840336366065497E-9</v>
      </c>
      <c r="EK361" s="1">
        <f t="shared" si="946"/>
        <v>8.3195645144116514E-10</v>
      </c>
      <c r="EL361" s="1">
        <f t="shared" si="947"/>
        <v>3.6147092842895649E-10</v>
      </c>
      <c r="EM361" s="1">
        <f t="shared" si="948"/>
        <v>1.5453606358849136E-10</v>
      </c>
      <c r="EN361" s="1">
        <f t="shared" si="949"/>
        <v>6.5011931077094461E-11</v>
      </c>
      <c r="EO361" s="1">
        <f t="shared" si="950"/>
        <v>2.691449684135015E-11</v>
      </c>
      <c r="EP361" s="1">
        <f t="shared" si="951"/>
        <v>1.0965610172312812E-11</v>
      </c>
      <c r="EQ361" s="1">
        <f t="shared" si="952"/>
        <v>4.3969966684229711E-12</v>
      </c>
      <c r="ER361" s="1">
        <f t="shared" si="953"/>
        <v>1.7353208746273166E-12</v>
      </c>
      <c r="ES361" s="1">
        <f t="shared" si="954"/>
        <v>6.741046562021987E-13</v>
      </c>
      <c r="ET361" s="1">
        <f t="shared" si="955"/>
        <v>2.5776403077398937E-13</v>
      </c>
      <c r="EU361" s="1">
        <f t="shared" si="956"/>
        <v>9.7026040243203114E-14</v>
      </c>
      <c r="EV361" s="1">
        <f t="shared" si="957"/>
        <v>3.5954132870309337E-14</v>
      </c>
      <c r="EW361" s="1">
        <f t="shared" si="958"/>
        <v>1.3116781121477706E-14</v>
      </c>
      <c r="EX361" s="1">
        <f t="shared" si="959"/>
        <v>4.7113642819807281E-15</v>
      </c>
      <c r="EY361" s="1">
        <f t="shared" si="960"/>
        <v>1.6661969784417732E-15</v>
      </c>
      <c r="EZ361" s="1">
        <f t="shared" si="961"/>
        <v>5.8015535187968553E-16</v>
      </c>
      <c r="FA361" s="1">
        <f t="shared" si="962"/>
        <v>1.986614132049073E-16</v>
      </c>
      <c r="FB361" s="1">
        <f t="shared" si="963"/>
        <v>6.6013661172966493E-17</v>
      </c>
      <c r="FC361" s="1">
        <f t="shared" si="964"/>
        <v>1.7926158974413888E-17</v>
      </c>
      <c r="FD361" s="75">
        <f t="shared" si="815"/>
        <v>-1.7926158974413888E-17</v>
      </c>
    </row>
    <row r="362" spans="7:160" x14ac:dyDescent="0.35">
      <c r="G362" t="str">
        <f t="shared" si="811"/>
        <v>Refd, t=1.73</v>
      </c>
      <c r="H362" s="76">
        <f t="shared" si="812"/>
        <v>1.734999999999985</v>
      </c>
      <c r="I362" s="1">
        <f t="shared" si="813"/>
        <v>0</v>
      </c>
      <c r="J362" s="22">
        <f t="shared" si="814"/>
        <v>5.1594052400824269E-6</v>
      </c>
      <c r="K362" s="1">
        <f t="shared" si="816"/>
        <v>2.6601154958550269E-5</v>
      </c>
      <c r="L362" s="1">
        <f t="shared" si="817"/>
        <v>6.729316599327679E-5</v>
      </c>
      <c r="M362" s="1">
        <f t="shared" si="818"/>
        <v>1.4025825544009454E-4</v>
      </c>
      <c r="N362" s="1">
        <f t="shared" si="819"/>
        <v>2.6585684900466759E-4</v>
      </c>
      <c r="O362" s="1">
        <f t="shared" si="820"/>
        <v>4.7515166313736912E-4</v>
      </c>
      <c r="P362" s="1">
        <f t="shared" si="821"/>
        <v>8.1437665851935256E-4</v>
      </c>
      <c r="Q362" s="1">
        <f t="shared" si="822"/>
        <v>1.3506375484351031E-3</v>
      </c>
      <c r="R362" s="1">
        <f t="shared" si="823"/>
        <v>2.1788588330351522E-3</v>
      </c>
      <c r="S362" s="1">
        <f t="shared" si="824"/>
        <v>3.4298096285960847E-3</v>
      </c>
      <c r="T362" s="1">
        <f t="shared" si="825"/>
        <v>5.2787836670079736E-3</v>
      </c>
      <c r="U362" s="1">
        <f t="shared" si="826"/>
        <v>7.9541885857707939E-3</v>
      </c>
      <c r="V362" s="1">
        <f t="shared" si="827"/>
        <v>1.1744946703651307E-2</v>
      </c>
      <c r="W362" s="1">
        <f t="shared" si="828"/>
        <v>1.7005277021168604E-2</v>
      </c>
      <c r="X362" s="1">
        <f t="shared" si="829"/>
        <v>2.4155189654035177E-2</v>
      </c>
      <c r="Y362" s="1">
        <f t="shared" si="830"/>
        <v>3.3674964605725971E-2</v>
      </c>
      <c r="Z362" s="1">
        <f t="shared" si="831"/>
        <v>4.6092088669072773E-2</v>
      </c>
      <c r="AA362" s="1">
        <f t="shared" si="832"/>
        <v>6.1959645498320066E-2</v>
      </c>
      <c r="AB362" s="1">
        <f t="shared" si="833"/>
        <v>8.1826006929762385E-2</v>
      </c>
      <c r="AC362" s="1">
        <f t="shared" si="834"/>
        <v>0.10619680703003384</v>
      </c>
      <c r="AD362" s="1">
        <f t="shared" si="835"/>
        <v>0.13549147088711749</v>
      </c>
      <c r="AE362" s="1">
        <f t="shared" si="836"/>
        <v>0.16999783010270364</v>
      </c>
      <c r="AF362" s="1">
        <f t="shared" si="837"/>
        <v>0.20982935892215435</v>
      </c>
      <c r="AG362" s="1">
        <f t="shared" si="838"/>
        <v>0.25489008219151188</v>
      </c>
      <c r="AH362" s="1">
        <f t="shared" si="839"/>
        <v>0.30485206143031662</v>
      </c>
      <c r="AI362" s="1">
        <f t="shared" si="840"/>
        <v>0.35914947656878782</v>
      </c>
      <c r="AJ362" s="1">
        <f t="shared" si="841"/>
        <v>0.41699173438265918</v>
      </c>
      <c r="AK362" s="1">
        <f t="shared" si="842"/>
        <v>0.47739593162306282</v>
      </c>
      <c r="AL362" s="1">
        <f t="shared" si="843"/>
        <v>0.53923667561077004</v>
      </c>
      <c r="AM362" s="1">
        <f t="shared" si="844"/>
        <v>0.60130907562081848</v>
      </c>
      <c r="AN362" s="1">
        <f t="shared" si="845"/>
        <v>0.66239901920104216</v>
      </c>
      <c r="AO362" s="1">
        <f t="shared" si="846"/>
        <v>0.72135391959114248</v>
      </c>
      <c r="AP362" s="1">
        <f t="shared" si="847"/>
        <v>0.7771471144661154</v>
      </c>
      <c r="AQ362" s="1">
        <f t="shared" si="848"/>
        <v>0.82893000331249267</v>
      </c>
      <c r="AR362" s="1">
        <f t="shared" si="849"/>
        <v>0.87606766602412789</v>
      </c>
      <c r="AS362" s="1">
        <f t="shared" si="850"/>
        <v>0.91815582433580967</v>
      </c>
      <c r="AT362" s="1">
        <f t="shared" si="851"/>
        <v>0.95501924557685902</v>
      </c>
      <c r="AU362" s="1">
        <f t="shared" si="852"/>
        <v>0.98669370718104654</v>
      </c>
      <c r="AV362" s="1">
        <f t="shared" si="853"/>
        <v>1.0133951706151236</v>
      </c>
      <c r="AW362" s="1">
        <f t="shared" si="854"/>
        <v>1.0354806942989645</v>
      </c>
      <c r="AX362" s="1">
        <f t="shared" si="855"/>
        <v>1.0534058104693409</v>
      </c>
      <c r="AY362" s="1">
        <f t="shared" si="856"/>
        <v>1.067682677993772</v>
      </c>
      <c r="AZ362" s="1">
        <f t="shared" si="857"/>
        <v>1.0788424614659373</v>
      </c>
      <c r="BA362" s="1">
        <f t="shared" si="858"/>
        <v>1.087404276972666</v>
      </c>
      <c r="BB362" s="1">
        <f t="shared" si="859"/>
        <v>1.0938518863626845</v>
      </c>
      <c r="BC362" s="1">
        <f t="shared" si="860"/>
        <v>1.0986182801259337</v>
      </c>
      <c r="BD362" s="1">
        <f t="shared" si="861"/>
        <v>1.1020774752878744</v>
      </c>
      <c r="BE362" s="1">
        <f t="shared" si="862"/>
        <v>1.1045423202009983</v>
      </c>
      <c r="BF362" s="1">
        <f t="shared" si="863"/>
        <v>1.1062668403148896</v>
      </c>
      <c r="BG362" s="1">
        <f t="shared" si="864"/>
        <v>1.1074516361061273</v>
      </c>
      <c r="BH362" s="1">
        <f t="shared" si="865"/>
        <v>1.1082509925183297</v>
      </c>
      <c r="BI362" s="1">
        <f t="shared" si="866"/>
        <v>1.1087806089462808</v>
      </c>
      <c r="BJ362" s="1">
        <f t="shared" si="867"/>
        <v>1.1091251471915615</v>
      </c>
      <c r="BK362" s="1">
        <f t="shared" si="868"/>
        <v>1.1093450733485404</v>
      </c>
      <c r="BL362" s="1">
        <f t="shared" si="869"/>
        <v>1.109482506591255</v>
      </c>
      <c r="BM362" s="1">
        <f t="shared" si="870"/>
        <v>1.1095659675409835</v>
      </c>
      <c r="BN362" s="1">
        <f t="shared" si="871"/>
        <v>1.1096140380978037</v>
      </c>
      <c r="BO362" s="1">
        <f t="shared" si="872"/>
        <v>1.1096380085576403</v>
      </c>
      <c r="BP362" s="1">
        <f t="shared" si="873"/>
        <v>1.1096436063224195</v>
      </c>
      <c r="BQ362" s="1">
        <f t="shared" si="874"/>
        <v>1.1096318850047611</v>
      </c>
      <c r="BR362" s="1">
        <f t="shared" si="875"/>
        <v>1.1095993146297451</v>
      </c>
      <c r="BS362" s="1">
        <f t="shared" si="876"/>
        <v>1.1095370637432744</v>
      </c>
      <c r="BT362" s="1">
        <f t="shared" si="877"/>
        <v>1.1094294130906783</v>
      </c>
      <c r="BU362" s="1">
        <f t="shared" si="878"/>
        <v>1.1092511992152874</v>
      </c>
      <c r="BV362" s="1">
        <f t="shared" si="879"/>
        <v>1.1089641672227499</v>
      </c>
      <c r="BW362" s="1">
        <f t="shared" si="880"/>
        <v>1.1085121288965185</v>
      </c>
      <c r="BX362" s="1">
        <f t="shared" si="881"/>
        <v>1.1078148897072024</v>
      </c>
      <c r="BY362" s="1">
        <f t="shared" si="882"/>
        <v>1.1067610386108737</v>
      </c>
      <c r="BZ362" s="1">
        <f t="shared" si="883"/>
        <v>1.1051998948482127</v>
      </c>
      <c r="CA362" s="1">
        <f t="shared" si="884"/>
        <v>1.1029331726999709</v>
      </c>
      <c r="CB362" s="1">
        <f t="shared" si="885"/>
        <v>1.0997072392338756</v>
      </c>
      <c r="CC362" s="1">
        <f t="shared" si="886"/>
        <v>1.0952071631366542</v>
      </c>
      <c r="CD362" s="1">
        <f t="shared" si="887"/>
        <v>1.0890540265814275</v>
      </c>
      <c r="CE362" s="1">
        <f t="shared" si="888"/>
        <v>1.0808071230688632</v>
      </c>
      <c r="CF362" s="1">
        <f t="shared" si="889"/>
        <v>1.0699726134372856</v>
      </c>
      <c r="CG362" s="1">
        <f t="shared" si="890"/>
        <v>1.0560198916570114</v>
      </c>
      <c r="CH362" s="1">
        <f t="shared" si="891"/>
        <v>1.0384062837827772</v>
      </c>
      <c r="CI362" s="1">
        <f t="shared" si="892"/>
        <v>1.0166097791136726</v>
      </c>
      <c r="CJ362" s="1">
        <f t="shared" si="893"/>
        <v>0.99016834662746422</v>
      </c>
      <c r="CK362" s="1">
        <f t="shared" si="894"/>
        <v>0.95872316174758732</v>
      </c>
      <c r="CL362" s="1">
        <f t="shared" si="895"/>
        <v>0.92206195068646413</v>
      </c>
      <c r="CM362" s="1">
        <f t="shared" si="896"/>
        <v>0.88015786842976729</v>
      </c>
      <c r="CN362" s="1">
        <f t="shared" si="897"/>
        <v>0.83319906186281212</v>
      </c>
      <c r="CO362" s="1">
        <f t="shared" si="898"/>
        <v>0.78160446972943376</v>
      </c>
      <c r="CP362" s="1">
        <f t="shared" si="899"/>
        <v>0.72602251274511431</v>
      </c>
      <c r="CQ362" s="1">
        <f t="shared" si="900"/>
        <v>0.66731104250569773</v>
      </c>
      <c r="CR362" s="1">
        <f t="shared" si="901"/>
        <v>0.60649903638380964</v>
      </c>
      <c r="CS362" s="1">
        <f t="shared" si="902"/>
        <v>0.54473274342164246</v>
      </c>
      <c r="CT362" s="1">
        <f t="shared" si="903"/>
        <v>0.48321095835047223</v>
      </c>
      <c r="CU362" s="1">
        <f t="shared" si="904"/>
        <v>0.4231155066378004</v>
      </c>
      <c r="CV362" s="1">
        <f t="shared" si="905"/>
        <v>0.36554363006910262</v>
      </c>
      <c r="CW362" s="1">
        <f t="shared" si="906"/>
        <v>0.31144867178380692</v>
      </c>
      <c r="CX362" s="1">
        <f t="shared" si="907"/>
        <v>0.26159432786257864</v>
      </c>
      <c r="CY362" s="1">
        <f t="shared" si="908"/>
        <v>0.21652595650894244</v>
      </c>
      <c r="CZ362" s="1">
        <f t="shared" si="909"/>
        <v>0.17656031202890618</v>
      </c>
      <c r="DA362" s="1">
        <f t="shared" si="910"/>
        <v>0.14179293511852251</v>
      </c>
      <c r="DB362" s="1">
        <f t="shared" si="911"/>
        <v>0.11212059472941568</v>
      </c>
      <c r="DC362" s="1">
        <f t="shared" si="912"/>
        <v>8.7274872680323759E-2</v>
      </c>
      <c r="DD362" s="1">
        <f t="shared" si="913"/>
        <v>6.6862331089229468E-2</v>
      </c>
      <c r="DE362" s="1">
        <f t="shared" si="914"/>
        <v>5.0406706108259702E-2</v>
      </c>
      <c r="DF362" s="1">
        <f t="shared" si="915"/>
        <v>3.7389127910298948E-2</v>
      </c>
      <c r="DG362" s="1">
        <f t="shared" si="916"/>
        <v>2.7283305643100469E-2</v>
      </c>
      <c r="DH362" s="1">
        <f t="shared" si="917"/>
        <v>1.958373820009451E-2</v>
      </c>
      <c r="DI362" s="1">
        <f t="shared" si="918"/>
        <v>1.3826129012239339E-2</v>
      </c>
      <c r="DJ362" s="1">
        <f t="shared" si="919"/>
        <v>9.600147614397557E-3</v>
      </c>
      <c r="DK362" s="1">
        <f t="shared" si="920"/>
        <v>6.5554003768105145E-3</v>
      </c>
      <c r="DL362" s="1">
        <f t="shared" si="921"/>
        <v>4.4019134556744065E-3</v>
      </c>
      <c r="DM362" s="1">
        <f t="shared" si="922"/>
        <v>2.9066079148136804E-3</v>
      </c>
      <c r="DN362" s="1">
        <f t="shared" si="923"/>
        <v>1.8872093113454344E-3</v>
      </c>
      <c r="DO362" s="1">
        <f t="shared" si="924"/>
        <v>1.2048478930484165E-3</v>
      </c>
      <c r="DP362" s="1">
        <f t="shared" si="925"/>
        <v>7.563386172021356E-4</v>
      </c>
      <c r="DQ362" s="1">
        <f t="shared" si="926"/>
        <v>4.6684075531404595E-4</v>
      </c>
      <c r="DR362" s="1">
        <f t="shared" si="927"/>
        <v>2.8332773185751312E-4</v>
      </c>
      <c r="DS362" s="1">
        <f t="shared" si="928"/>
        <v>1.6907493603808787E-4</v>
      </c>
      <c r="DT362" s="1">
        <f t="shared" si="929"/>
        <v>9.9207279469330545E-5</v>
      </c>
      <c r="DU362" s="1">
        <f t="shared" si="930"/>
        <v>5.7238529788118625E-5</v>
      </c>
      <c r="DV362" s="1">
        <f t="shared" si="931"/>
        <v>3.2472999231799697E-5</v>
      </c>
      <c r="DW362" s="1">
        <f t="shared" si="932"/>
        <v>1.8115714025462964E-5</v>
      </c>
      <c r="DX362" s="1">
        <f t="shared" si="933"/>
        <v>9.9380075847435941E-6</v>
      </c>
      <c r="DY362" s="1">
        <f t="shared" si="934"/>
        <v>5.3612630664209926E-6</v>
      </c>
      <c r="DZ362" s="1">
        <f t="shared" si="935"/>
        <v>2.8442858050631481E-6</v>
      </c>
      <c r="EA362" s="1">
        <f t="shared" si="936"/>
        <v>1.4839976938931889E-6</v>
      </c>
      <c r="EB362" s="1">
        <f t="shared" si="937"/>
        <v>7.6148909916913891E-7</v>
      </c>
      <c r="EC362" s="1">
        <f t="shared" si="938"/>
        <v>3.843104218920227E-7</v>
      </c>
      <c r="ED362" s="1">
        <f t="shared" si="939"/>
        <v>1.9076865393566919E-7</v>
      </c>
      <c r="EE362" s="1">
        <f t="shared" si="940"/>
        <v>9.3144535017198711E-8</v>
      </c>
      <c r="EF362" s="1">
        <f t="shared" si="941"/>
        <v>4.4735578006565619E-8</v>
      </c>
      <c r="EG362" s="1">
        <f t="shared" si="942"/>
        <v>2.1135592844745664E-8</v>
      </c>
      <c r="EH362" s="1">
        <f t="shared" si="943"/>
        <v>9.8234139918567222E-9</v>
      </c>
      <c r="EI362" s="1">
        <f t="shared" si="944"/>
        <v>4.4917800413833522E-9</v>
      </c>
      <c r="EJ362" s="1">
        <f t="shared" si="945"/>
        <v>2.0207115842623465E-9</v>
      </c>
      <c r="EK362" s="1">
        <f t="shared" si="946"/>
        <v>8.9442132255003775E-10</v>
      </c>
      <c r="EL362" s="1">
        <f t="shared" si="947"/>
        <v>3.8954207008759584E-10</v>
      </c>
      <c r="EM362" s="1">
        <f t="shared" si="948"/>
        <v>1.6694126729740287E-10</v>
      </c>
      <c r="EN362" s="1">
        <f t="shared" si="949"/>
        <v>7.0403309414131128E-11</v>
      </c>
      <c r="EO362" s="1">
        <f t="shared" si="950"/>
        <v>2.9219014291560373E-11</v>
      </c>
      <c r="EP362" s="1">
        <f t="shared" si="951"/>
        <v>1.1934504418210822E-11</v>
      </c>
      <c r="EQ362" s="1">
        <f t="shared" si="952"/>
        <v>4.7976977667250923E-12</v>
      </c>
      <c r="ER362" s="1">
        <f t="shared" si="953"/>
        <v>1.8983419502002372E-12</v>
      </c>
      <c r="ES362" s="1">
        <f t="shared" si="954"/>
        <v>7.3935412906625574E-13</v>
      </c>
      <c r="ET362" s="1">
        <f t="shared" si="955"/>
        <v>2.8345916762006675E-13</v>
      </c>
      <c r="EU362" s="1">
        <f t="shared" si="956"/>
        <v>1.069822915182491E-13</v>
      </c>
      <c r="EV362" s="1">
        <f t="shared" si="957"/>
        <v>3.9750268511692086E-14</v>
      </c>
      <c r="EW362" s="1">
        <f t="shared" si="958"/>
        <v>1.4541135807465206E-14</v>
      </c>
      <c r="EX362" s="1">
        <f t="shared" si="959"/>
        <v>5.237325785847935E-15</v>
      </c>
      <c r="EY362" s="1">
        <f t="shared" si="960"/>
        <v>1.8573464591228044E-15</v>
      </c>
      <c r="EZ362" s="1">
        <f t="shared" si="961"/>
        <v>6.485230275038516E-16</v>
      </c>
      <c r="FA362" s="1">
        <f t="shared" si="962"/>
        <v>2.2269623583860937E-16</v>
      </c>
      <c r="FB362" s="1">
        <f t="shared" si="963"/>
        <v>7.4200807115657506E-17</v>
      </c>
      <c r="FC362" s="1">
        <f t="shared" si="964"/>
        <v>2.0192455061598231E-17</v>
      </c>
      <c r="FD362" s="75">
        <f t="shared" si="815"/>
        <v>-2.0192455061598231E-17</v>
      </c>
    </row>
    <row r="363" spans="7:160" x14ac:dyDescent="0.35">
      <c r="G363" t="str">
        <f t="shared" si="811"/>
        <v>Refd, t=1.74</v>
      </c>
      <c r="H363" s="76">
        <f t="shared" si="812"/>
        <v>1.7399999999999849</v>
      </c>
      <c r="I363" s="1">
        <f t="shared" si="813"/>
        <v>0</v>
      </c>
      <c r="J363" s="22">
        <f t="shared" si="814"/>
        <v>5.1011876572174799E-6</v>
      </c>
      <c r="K363" s="1">
        <f t="shared" si="816"/>
        <v>2.6300567253510883E-5</v>
      </c>
      <c r="L363" s="1">
        <f t="shared" si="817"/>
        <v>6.6530529095157228E-5</v>
      </c>
      <c r="M363" s="1">
        <f t="shared" si="818"/>
        <v>1.3866229620219508E-4</v>
      </c>
      <c r="N363" s="1">
        <f t="shared" si="819"/>
        <v>2.6281783174063935E-4</v>
      </c>
      <c r="O363" s="1">
        <f t="shared" si="820"/>
        <v>4.6969530245725565E-4</v>
      </c>
      <c r="P363" s="1">
        <f t="shared" si="821"/>
        <v>8.049876429509329E-4</v>
      </c>
      <c r="Q363" s="1">
        <f t="shared" si="822"/>
        <v>1.3350220455148351E-3</v>
      </c>
      <c r="R363" s="1">
        <f t="shared" si="823"/>
        <v>2.1536383382726311E-3</v>
      </c>
      <c r="S363" s="1">
        <f t="shared" si="824"/>
        <v>3.3901449305251807E-3</v>
      </c>
      <c r="T363" s="1">
        <f t="shared" si="825"/>
        <v>5.2179382829944856E-3</v>
      </c>
      <c r="U363" s="1">
        <f t="shared" si="826"/>
        <v>7.8630559899047839E-3</v>
      </c>
      <c r="V363" s="1">
        <f t="shared" si="827"/>
        <v>1.1611584319302752E-2</v>
      </c>
      <c r="W363" s="1">
        <f t="shared" si="828"/>
        <v>1.6814510361639563E-2</v>
      </c>
      <c r="X363" s="1">
        <f t="shared" si="829"/>
        <v>2.3888368879070931E-2</v>
      </c>
      <c r="Y363" s="1">
        <f t="shared" si="830"/>
        <v>3.3309968644982382E-2</v>
      </c>
      <c r="Z363" s="1">
        <f t="shared" si="831"/>
        <v>4.5603673857834329E-2</v>
      </c>
      <c r="AA363" s="1">
        <f t="shared" si="832"/>
        <v>6.1320221658103954E-2</v>
      </c>
      <c r="AB363" s="1">
        <f t="shared" si="833"/>
        <v>8.1006890935546902E-2</v>
      </c>
      <c r="AC363" s="1">
        <f t="shared" si="834"/>
        <v>0.10516995202582419</v>
      </c>
      <c r="AD363" s="1">
        <f t="shared" si="835"/>
        <v>0.13423160228798409</v>
      </c>
      <c r="AE363" s="1">
        <f t="shared" si="836"/>
        <v>0.16848484545562575</v>
      </c>
      <c r="AF363" s="1">
        <f t="shared" si="837"/>
        <v>0.20805077926354276</v>
      </c>
      <c r="AG363" s="1">
        <f t="shared" si="838"/>
        <v>0.25284329123901922</v>
      </c>
      <c r="AH363" s="1">
        <f t="shared" si="839"/>
        <v>0.30254604852142969</v>
      </c>
      <c r="AI363" s="1">
        <f t="shared" si="840"/>
        <v>0.35660581874946357</v>
      </c>
      <c r="AJ363" s="1">
        <f t="shared" si="841"/>
        <v>0.41424461520976602</v>
      </c>
      <c r="AK363" s="1">
        <f t="shared" si="842"/>
        <v>0.4744910940290627</v>
      </c>
      <c r="AL363" s="1">
        <f t="shared" si="843"/>
        <v>0.53622933084009994</v>
      </c>
      <c r="AM363" s="1">
        <f t="shared" si="844"/>
        <v>0.59826092120756524</v>
      </c>
      <c r="AN363" s="1">
        <f t="shared" si="845"/>
        <v>0.65937463516540784</v>
      </c>
      <c r="AO363" s="1">
        <f t="shared" si="846"/>
        <v>0.71841689409007137</v>
      </c>
      <c r="AP363" s="1">
        <f t="shared" si="847"/>
        <v>0.77435628424171654</v>
      </c>
      <c r="AQ363" s="1">
        <f t="shared" si="848"/>
        <v>0.82633617505558565</v>
      </c>
      <c r="AR363" s="1">
        <f t="shared" si="849"/>
        <v>0.8737111162522051</v>
      </c>
      <c r="AS363" s="1">
        <f t="shared" si="850"/>
        <v>0.91606477003671594</v>
      </c>
      <c r="AT363" s="1">
        <f t="shared" si="851"/>
        <v>0.95320935383083094</v>
      </c>
      <c r="AU363" s="1">
        <f t="shared" si="852"/>
        <v>0.98516858929192164</v>
      </c>
      <c r="AV363" s="1">
        <f t="shared" si="853"/>
        <v>1.0121477030278763</v>
      </c>
      <c r="AW363" s="1">
        <f t="shared" si="854"/>
        <v>1.034494937721123</v>
      </c>
      <c r="AX363" s="1">
        <f t="shared" si="855"/>
        <v>1.0526592662422591</v>
      </c>
      <c r="AY363" s="1">
        <f t="shared" si="856"/>
        <v>1.0671486259142409</v>
      </c>
      <c r="AZ363" s="1">
        <f t="shared" si="857"/>
        <v>1.0784921591436682</v>
      </c>
      <c r="BA363" s="1">
        <f t="shared" si="858"/>
        <v>1.087208856951511</v>
      </c>
      <c r="BB363" s="1">
        <f t="shared" si="859"/>
        <v>1.0937838519637295</v>
      </c>
      <c r="BC363" s="1">
        <f t="shared" si="860"/>
        <v>1.0986525636586302</v>
      </c>
      <c r="BD363" s="1">
        <f t="shared" si="861"/>
        <v>1.1021920749115581</v>
      </c>
      <c r="BE363" s="1">
        <f t="shared" si="862"/>
        <v>1.1047185696637669</v>
      </c>
      <c r="BF363" s="1">
        <f t="shared" si="863"/>
        <v>1.1064893877379034</v>
      </c>
      <c r="BG363" s="1">
        <f t="shared" si="864"/>
        <v>1.1077082153026903</v>
      </c>
      <c r="BH363" s="1">
        <f t="shared" si="865"/>
        <v>1.1085320661709059</v>
      </c>
      <c r="BI363" s="1">
        <f t="shared" si="866"/>
        <v>1.1090789511981411</v>
      </c>
      <c r="BJ363" s="1">
        <f t="shared" si="867"/>
        <v>1.1094354176478483</v>
      </c>
      <c r="BK363" s="1">
        <f t="shared" si="868"/>
        <v>1.1096634182776268</v>
      </c>
      <c r="BL363" s="1">
        <f t="shared" si="869"/>
        <v>1.1098062084961215</v>
      </c>
      <c r="BM363" s="1">
        <f t="shared" si="870"/>
        <v>1.109893152500129</v>
      </c>
      <c r="BN363" s="1">
        <f t="shared" si="871"/>
        <v>1.1099434418110834</v>
      </c>
      <c r="BO363" s="1">
        <f t="shared" si="872"/>
        <v>1.1099687967458498</v>
      </c>
      <c r="BP363" s="1">
        <f t="shared" si="873"/>
        <v>1.1099752425511999</v>
      </c>
      <c r="BQ363" s="1">
        <f t="shared" si="874"/>
        <v>1.1099640385294176</v>
      </c>
      <c r="BR363" s="1">
        <f t="shared" si="875"/>
        <v>1.1099318018920759</v>
      </c>
      <c r="BS363" s="1">
        <f t="shared" si="876"/>
        <v>1.1098698191805991</v>
      </c>
      <c r="BT363" s="1">
        <f t="shared" si="877"/>
        <v>1.1097624875204302</v>
      </c>
      <c r="BU363" s="1">
        <f t="shared" si="878"/>
        <v>1.1095847868734674</v>
      </c>
      <c r="BV363" s="1">
        <f t="shared" si="879"/>
        <v>1.1092986651949752</v>
      </c>
      <c r="BW363" s="1">
        <f t="shared" si="880"/>
        <v>1.108848234749952</v>
      </c>
      <c r="BX363" s="1">
        <f t="shared" si="881"/>
        <v>1.1081537440586304</v>
      </c>
      <c r="BY363" s="1">
        <f t="shared" si="882"/>
        <v>1.1071044184850227</v>
      </c>
      <c r="BZ363" s="1">
        <f t="shared" si="883"/>
        <v>1.1055504602825341</v>
      </c>
      <c r="CA363" s="1">
        <f t="shared" si="884"/>
        <v>1.1032947625391547</v>
      </c>
      <c r="CB363" s="1">
        <f t="shared" si="885"/>
        <v>1.1000852021702259</v>
      </c>
      <c r="CC363" s="1">
        <f t="shared" si="886"/>
        <v>1.0956086971432963</v>
      </c>
      <c r="CD363" s="1">
        <f t="shared" si="887"/>
        <v>1.0894884851665898</v>
      </c>
      <c r="CE363" s="1">
        <f t="shared" si="888"/>
        <v>1.0812862324602139</v>
      </c>
      <c r="CF363" s="1">
        <f t="shared" si="889"/>
        <v>1.070510534014838</v>
      </c>
      <c r="CG363" s="1">
        <f t="shared" si="890"/>
        <v>1.0566330533768327</v>
      </c>
      <c r="CH363" s="1">
        <f t="shared" si="891"/>
        <v>1.0391129325419279</v>
      </c>
      <c r="CI363" s="1">
        <f t="shared" si="892"/>
        <v>1.0174291915476807</v>
      </c>
      <c r="CJ363" s="1">
        <f t="shared" si="893"/>
        <v>0.99111970526002624</v>
      </c>
      <c r="CK363" s="1">
        <f t="shared" si="894"/>
        <v>0.95982412850628196</v>
      </c>
      <c r="CL363" s="1">
        <f t="shared" si="895"/>
        <v>0.92332702924340637</v>
      </c>
      <c r="CM363" s="1">
        <f t="shared" si="896"/>
        <v>0.88159669658999273</v>
      </c>
      <c r="CN363" s="1">
        <f t="shared" si="897"/>
        <v>0.83481481470423291</v>
      </c>
      <c r="CO363" s="1">
        <f t="shared" si="898"/>
        <v>0.78339257302574528</v>
      </c>
      <c r="CP363" s="1">
        <f t="shared" si="899"/>
        <v>0.72796985735168718</v>
      </c>
      <c r="CQ363" s="1">
        <f t="shared" si="900"/>
        <v>0.66939585111416589</v>
      </c>
      <c r="CR363" s="1">
        <f t="shared" si="901"/>
        <v>0.60869146711789535</v>
      </c>
      <c r="CS363" s="1">
        <f t="shared" si="902"/>
        <v>0.54699622853085306</v>
      </c>
      <c r="CT363" s="1">
        <f t="shared" si="903"/>
        <v>0.48550418356686892</v>
      </c>
      <c r="CU363" s="1">
        <f t="shared" si="904"/>
        <v>0.42539485253570913</v>
      </c>
      <c r="CV363" s="1">
        <f t="shared" si="905"/>
        <v>0.36776583515214362</v>
      </c>
      <c r="CW363" s="1">
        <f t="shared" si="906"/>
        <v>0.31357344847395602</v>
      </c>
      <c r="CX363" s="1">
        <f t="shared" si="907"/>
        <v>0.26358667169809452</v>
      </c>
      <c r="CY363" s="1">
        <f t="shared" si="908"/>
        <v>0.21835793355324157</v>
      </c>
      <c r="CZ363" s="1">
        <f t="shared" si="909"/>
        <v>0.17821218146165818</v>
      </c>
      <c r="DA363" s="1">
        <f t="shared" si="910"/>
        <v>0.14325355061716882</v>
      </c>
      <c r="DB363" s="1">
        <f t="shared" si="911"/>
        <v>0.11338711529076424</v>
      </c>
      <c r="DC363" s="1">
        <f t="shared" si="912"/>
        <v>8.8351887870769891E-2</v>
      </c>
      <c r="DD363" s="1">
        <f t="shared" si="913"/>
        <v>6.7760557722171627E-2</v>
      </c>
      <c r="DE363" s="1">
        <f t="shared" si="914"/>
        <v>5.1141438254164007E-2</v>
      </c>
      <c r="DF363" s="1">
        <f t="shared" si="915"/>
        <v>3.7978620256770325E-2</v>
      </c>
      <c r="DG363" s="1">
        <f t="shared" si="916"/>
        <v>2.7747246122808888E-2</v>
      </c>
      <c r="DH363" s="1">
        <f t="shared" si="917"/>
        <v>1.9941926837062082E-2</v>
      </c>
      <c r="DI363" s="1">
        <f t="shared" si="918"/>
        <v>1.4097434419956296E-2</v>
      </c>
      <c r="DJ363" s="1">
        <f t="shared" si="919"/>
        <v>9.8017681717667924E-3</v>
      </c>
      <c r="DK363" s="1">
        <f t="shared" si="920"/>
        <v>6.7024196359632667E-3</v>
      </c>
      <c r="DL363" s="1">
        <f t="shared" si="921"/>
        <v>4.5071122180161656E-3</v>
      </c>
      <c r="DM363" s="1">
        <f t="shared" si="922"/>
        <v>2.9804796652023913E-3</v>
      </c>
      <c r="DN363" s="1">
        <f t="shared" si="923"/>
        <v>1.9381203830401523E-3</v>
      </c>
      <c r="DO363" s="1">
        <f t="shared" si="924"/>
        <v>1.2392866273960689E-3</v>
      </c>
      <c r="DP363" s="1">
        <f t="shared" si="925"/>
        <v>7.7920610358408245E-4</v>
      </c>
      <c r="DQ363" s="1">
        <f t="shared" si="926"/>
        <v>4.8174676298099698E-4</v>
      </c>
      <c r="DR363" s="1">
        <f t="shared" si="927"/>
        <v>2.928669192831087E-4</v>
      </c>
      <c r="DS363" s="1">
        <f t="shared" si="928"/>
        <v>1.750687614141332E-4</v>
      </c>
      <c r="DT363" s="1">
        <f t="shared" si="929"/>
        <v>1.0290534853234741E-4</v>
      </c>
      <c r="DU363" s="1">
        <f t="shared" si="930"/>
        <v>5.9479106120491562E-5</v>
      </c>
      <c r="DV363" s="1">
        <f t="shared" si="931"/>
        <v>3.3806194645396312E-5</v>
      </c>
      <c r="DW363" s="1">
        <f t="shared" si="932"/>
        <v>1.889484903095973E-5</v>
      </c>
      <c r="DX363" s="1">
        <f t="shared" si="933"/>
        <v>1.0385259175929224E-5</v>
      </c>
      <c r="DY363" s="1">
        <f t="shared" si="934"/>
        <v>5.613463998932013E-6</v>
      </c>
      <c r="DZ363" s="1">
        <f t="shared" si="935"/>
        <v>2.9839973640733563E-6</v>
      </c>
      <c r="EA363" s="1">
        <f t="shared" si="936"/>
        <v>1.5600380191926649E-6</v>
      </c>
      <c r="EB363" s="1">
        <f t="shared" si="937"/>
        <v>8.0215370357546635E-7</v>
      </c>
      <c r="EC363" s="1">
        <f t="shared" si="938"/>
        <v>4.0567945764150438E-7</v>
      </c>
      <c r="ED363" s="1">
        <f t="shared" si="939"/>
        <v>2.0180394394741575E-7</v>
      </c>
      <c r="EE363" s="1">
        <f t="shared" si="940"/>
        <v>9.8745302090981687E-8</v>
      </c>
      <c r="EF363" s="1">
        <f t="shared" si="941"/>
        <v>4.75294756882126E-8</v>
      </c>
      <c r="EG363" s="1">
        <f t="shared" si="942"/>
        <v>2.2505549396446699E-8</v>
      </c>
      <c r="EH363" s="1">
        <f t="shared" si="943"/>
        <v>1.0483758041431265E-8</v>
      </c>
      <c r="EI363" s="1">
        <f t="shared" si="944"/>
        <v>4.8047009352362683E-9</v>
      </c>
      <c r="EJ363" s="1">
        <f t="shared" si="945"/>
        <v>2.1665033763788139E-9</v>
      </c>
      <c r="EK363" s="1">
        <f t="shared" si="946"/>
        <v>9.6120940227063151E-10</v>
      </c>
      <c r="EL363" s="1">
        <f t="shared" si="947"/>
        <v>4.1962811512556034E-10</v>
      </c>
      <c r="EM363" s="1">
        <f t="shared" si="948"/>
        <v>1.8026924112123163E-10</v>
      </c>
      <c r="EN363" s="1">
        <f t="shared" si="949"/>
        <v>7.6209996088300896E-11</v>
      </c>
      <c r="EO363" s="1">
        <f t="shared" si="950"/>
        <v>3.1707240988014751E-11</v>
      </c>
      <c r="EP363" s="1">
        <f t="shared" si="951"/>
        <v>1.2983275144926087E-11</v>
      </c>
      <c r="EQ363" s="1">
        <f t="shared" si="952"/>
        <v>5.2325399748022015E-12</v>
      </c>
      <c r="ER363" s="1">
        <f t="shared" si="953"/>
        <v>2.0757096400736247E-12</v>
      </c>
      <c r="ES363" s="1">
        <f t="shared" si="954"/>
        <v>8.1053115729639059E-13</v>
      </c>
      <c r="ET363" s="1">
        <f t="shared" si="955"/>
        <v>3.1156252720441925E-13</v>
      </c>
      <c r="EU363" s="1">
        <f t="shared" si="956"/>
        <v>1.1790071340698354E-13</v>
      </c>
      <c r="EV363" s="1">
        <f t="shared" si="957"/>
        <v>4.392448150121019E-14</v>
      </c>
      <c r="EW363" s="1">
        <f t="shared" si="958"/>
        <v>1.611161405161894E-14</v>
      </c>
      <c r="EX363" s="1">
        <f t="shared" si="959"/>
        <v>5.8188402728021275E-15</v>
      </c>
      <c r="EY363" s="1">
        <f t="shared" si="960"/>
        <v>2.0692724339106314E-15</v>
      </c>
      <c r="EZ363" s="1">
        <f t="shared" si="961"/>
        <v>7.2453410839825177E-16</v>
      </c>
      <c r="FA363" s="1">
        <f t="shared" si="962"/>
        <v>2.4949314108252184E-16</v>
      </c>
      <c r="FB363" s="1">
        <f t="shared" si="963"/>
        <v>8.3353461728556188E-17</v>
      </c>
      <c r="FC363" s="1">
        <f t="shared" si="964"/>
        <v>2.2731367253940798E-17</v>
      </c>
      <c r="FD363" s="75">
        <f t="shared" si="815"/>
        <v>-2.2731367253940798E-17</v>
      </c>
    </row>
    <row r="364" spans="7:160" x14ac:dyDescent="0.35">
      <c r="G364" t="str">
        <f t="shared" si="811"/>
        <v>Refd, t=1.74</v>
      </c>
      <c r="H364" s="76">
        <f t="shared" si="812"/>
        <v>1.7449999999999848</v>
      </c>
      <c r="I364" s="1">
        <f t="shared" si="813"/>
        <v>0</v>
      </c>
      <c r="J364" s="22">
        <f t="shared" si="814"/>
        <v>5.0436056156809137E-6</v>
      </c>
      <c r="K364" s="1">
        <f t="shared" si="816"/>
        <v>2.6003272655668918E-5</v>
      </c>
      <c r="L364" s="1">
        <f t="shared" si="817"/>
        <v>6.5776309090407229E-5</v>
      </c>
      <c r="M364" s="1">
        <f t="shared" si="818"/>
        <v>1.3708412990272504E-4</v>
      </c>
      <c r="N364" s="1">
        <f t="shared" si="819"/>
        <v>2.5981309314112395E-4</v>
      </c>
      <c r="O364" s="1">
        <f t="shared" si="820"/>
        <v>4.6430122750333065E-4</v>
      </c>
      <c r="P364" s="1">
        <f t="shared" si="821"/>
        <v>7.957070011468452E-4</v>
      </c>
      <c r="Q364" s="1">
        <f t="shared" si="822"/>
        <v>1.3195884581583515E-3</v>
      </c>
      <c r="R364" s="1">
        <f t="shared" si="823"/>
        <v>2.1287135906342333E-3</v>
      </c>
      <c r="S364" s="1">
        <f t="shared" si="824"/>
        <v>3.3509468904082684E-3</v>
      </c>
      <c r="T364" s="1">
        <f t="shared" si="825"/>
        <v>5.1578084152983815E-3</v>
      </c>
      <c r="U364" s="1">
        <f t="shared" si="826"/>
        <v>7.7729901706208391E-3</v>
      </c>
      <c r="V364" s="1">
        <f t="shared" si="827"/>
        <v>1.1479769037257078E-2</v>
      </c>
      <c r="W364" s="1">
        <f t="shared" si="828"/>
        <v>1.6625926584631742E-2</v>
      </c>
      <c r="X364" s="1">
        <f t="shared" si="829"/>
        <v>2.3624544643472682E-2</v>
      </c>
      <c r="Y364" s="1">
        <f t="shared" si="830"/>
        <v>3.2948974413952364E-2</v>
      </c>
      <c r="Z364" s="1">
        <f t="shared" si="831"/>
        <v>4.5120456865992982E-2</v>
      </c>
      <c r="AA364" s="1">
        <f t="shared" si="832"/>
        <v>6.0687362134383652E-2</v>
      </c>
      <c r="AB364" s="1">
        <f t="shared" si="833"/>
        <v>8.0195831167979098E-2</v>
      </c>
      <c r="AC364" s="1">
        <f t="shared" si="834"/>
        <v>0.1041526984795032</v>
      </c>
      <c r="AD364" s="1">
        <f t="shared" si="835"/>
        <v>0.13298283506497952</v>
      </c>
      <c r="AE364" s="1">
        <f t="shared" si="836"/>
        <v>0.1669842961487619</v>
      </c>
      <c r="AF364" s="1">
        <f t="shared" si="837"/>
        <v>0.20628566912510632</v>
      </c>
      <c r="AG364" s="1">
        <f t="shared" si="838"/>
        <v>0.25081056986574113</v>
      </c>
      <c r="AH364" s="1">
        <f t="shared" si="839"/>
        <v>0.30025415161089447</v>
      </c>
      <c r="AI364" s="1">
        <f t="shared" si="840"/>
        <v>0.35407568103757014</v>
      </c>
      <c r="AJ364" s="1">
        <f t="shared" si="841"/>
        <v>0.41150973447007383</v>
      </c>
      <c r="AK364" s="1">
        <f t="shared" si="842"/>
        <v>0.47159653936152518</v>
      </c>
      <c r="AL364" s="1">
        <f t="shared" si="843"/>
        <v>0.53322971112121598</v>
      </c>
      <c r="AM364" s="1">
        <f t="shared" si="844"/>
        <v>0.59521745937230719</v>
      </c>
      <c r="AN364" s="1">
        <f t="shared" si="845"/>
        <v>0.65635161018363797</v>
      </c>
      <c r="AO364" s="1">
        <f t="shared" si="846"/>
        <v>0.71547779576089521</v>
      </c>
      <c r="AP364" s="1">
        <f t="shared" si="847"/>
        <v>0.77156006228325813</v>
      </c>
      <c r="AQ364" s="1">
        <f t="shared" si="848"/>
        <v>0.82373394763803909</v>
      </c>
      <c r="AR364" s="1">
        <f t="shared" si="849"/>
        <v>0.87134363762714961</v>
      </c>
      <c r="AS364" s="1">
        <f t="shared" si="850"/>
        <v>0.91396085417599349</v>
      </c>
      <c r="AT364" s="1">
        <f t="shared" si="851"/>
        <v>0.95138532870197934</v>
      </c>
      <c r="AU364" s="1">
        <f t="shared" si="852"/>
        <v>0.98362873435989095</v>
      </c>
      <c r="AV364" s="1">
        <f t="shared" si="853"/>
        <v>1.0108855188337424</v>
      </c>
      <c r="AW364" s="1">
        <f t="shared" si="854"/>
        <v>1.0334950241063214</v>
      </c>
      <c r="AX364" s="1">
        <f t="shared" si="855"/>
        <v>1.0518995514015155</v>
      </c>
      <c r="AY364" s="1">
        <f t="shared" si="856"/>
        <v>1.0666026914208966</v>
      </c>
      <c r="AZ364" s="1">
        <f t="shared" si="857"/>
        <v>1.0781314399867723</v>
      </c>
      <c r="BA364" s="1">
        <f t="shared" si="858"/>
        <v>1.0870045502682857</v>
      </c>
      <c r="BB364" s="1">
        <f t="shared" si="859"/>
        <v>1.0937084320237407</v>
      </c>
      <c r="BC364" s="1">
        <f t="shared" si="860"/>
        <v>1.0986808631355209</v>
      </c>
      <c r="BD364" s="1">
        <f t="shared" si="861"/>
        <v>1.1023019454494682</v>
      </c>
      <c r="BE364" s="1">
        <f t="shared" si="862"/>
        <v>1.1048911733937667</v>
      </c>
      <c r="BF364" s="1">
        <f t="shared" si="863"/>
        <v>1.1067091942170439</v>
      </c>
      <c r="BG364" s="1">
        <f t="shared" si="864"/>
        <v>1.107962786542678</v>
      </c>
      <c r="BH364" s="1">
        <f t="shared" si="865"/>
        <v>1.1088117089985852</v>
      </c>
      <c r="BI364" s="1">
        <f t="shared" si="866"/>
        <v>1.109376304961756</v>
      </c>
      <c r="BJ364" s="1">
        <f t="shared" si="867"/>
        <v>1.1097450300384781</v>
      </c>
      <c r="BK364" s="1">
        <f t="shared" si="868"/>
        <v>1.1099813459505361</v>
      </c>
      <c r="BL364" s="1">
        <f t="shared" si="869"/>
        <v>1.1101296645236394</v>
      </c>
      <c r="BM364" s="1">
        <f t="shared" si="870"/>
        <v>1.1102202107892309</v>
      </c>
      <c r="BN364" s="1">
        <f t="shared" si="871"/>
        <v>1.1102727999810642</v>
      </c>
      <c r="BO364" s="1">
        <f t="shared" si="872"/>
        <v>1.1102995934955155</v>
      </c>
      <c r="BP364" s="1">
        <f t="shared" si="873"/>
        <v>1.1103069228072013</v>
      </c>
      <c r="BQ364" s="1">
        <f t="shared" si="874"/>
        <v>1.1102962590661765</v>
      </c>
      <c r="BR364" s="1">
        <f t="shared" si="875"/>
        <v>1.110264371055631</v>
      </c>
      <c r="BS364" s="1">
        <f t="shared" si="876"/>
        <v>1.1102026663153575</v>
      </c>
      <c r="BT364" s="1">
        <f t="shared" si="877"/>
        <v>1.1100956602614034</v>
      </c>
      <c r="BU364" s="1">
        <f t="shared" si="878"/>
        <v>1.1099184772575434</v>
      </c>
      <c r="BV364" s="1">
        <f t="shared" si="879"/>
        <v>1.1096332681919641</v>
      </c>
      <c r="BW364" s="1">
        <f t="shared" si="880"/>
        <v>1.1091844448800803</v>
      </c>
      <c r="BX364" s="1">
        <f t="shared" si="881"/>
        <v>1.1084926966993542</v>
      </c>
      <c r="BY364" s="1">
        <f t="shared" si="882"/>
        <v>1.1074478816178606</v>
      </c>
      <c r="BZ364" s="1">
        <f t="shared" si="883"/>
        <v>1.1059010790904142</v>
      </c>
      <c r="CA364" s="1">
        <f t="shared" si="884"/>
        <v>1.1036563528457239</v>
      </c>
      <c r="CB364" s="1">
        <f t="shared" si="885"/>
        <v>1.1004630789577021</v>
      </c>
      <c r="CC364" s="1">
        <f t="shared" si="886"/>
        <v>1.0960100116386811</v>
      </c>
      <c r="CD364" s="1">
        <f t="shared" si="887"/>
        <v>1.0899225294377752</v>
      </c>
      <c r="CE364" s="1">
        <f t="shared" si="888"/>
        <v>1.0817646562855059</v>
      </c>
      <c r="CF364" s="1">
        <f t="shared" si="889"/>
        <v>1.0710474080622123</v>
      </c>
      <c r="CG364" s="1">
        <f t="shared" si="890"/>
        <v>1.0572447090865857</v>
      </c>
      <c r="CH364" s="1">
        <f t="shared" si="891"/>
        <v>1.0398175160778163</v>
      </c>
      <c r="CI364" s="1">
        <f t="shared" si="892"/>
        <v>1.0182458893020803</v>
      </c>
      <c r="CJ364" s="1">
        <f t="shared" si="893"/>
        <v>0.99206763225146155</v>
      </c>
      <c r="CK364" s="1">
        <f t="shared" si="894"/>
        <v>0.96092091644891553</v>
      </c>
      <c r="CL364" s="1">
        <f t="shared" si="895"/>
        <v>0.92458720290553154</v>
      </c>
      <c r="CM364" s="1">
        <f t="shared" si="896"/>
        <v>0.88302997740762335</v>
      </c>
      <c r="CN364" s="1">
        <f t="shared" si="897"/>
        <v>0.83642453001606132</v>
      </c>
      <c r="CO364" s="1">
        <f t="shared" si="898"/>
        <v>0.78517436847219346</v>
      </c>
      <c r="CP364" s="1">
        <f t="shared" si="899"/>
        <v>0.72991090192414154</v>
      </c>
      <c r="CQ364" s="1">
        <f t="shared" si="900"/>
        <v>0.67147468622273365</v>
      </c>
      <c r="CR364" s="1">
        <f t="shared" si="901"/>
        <v>0.61087858545115559</v>
      </c>
      <c r="CS364" s="1">
        <f t="shared" si="902"/>
        <v>0.54925538353870229</v>
      </c>
      <c r="CT364" s="1">
        <f t="shared" si="903"/>
        <v>0.48779433865362865</v>
      </c>
      <c r="CU364" s="1">
        <f t="shared" si="904"/>
        <v>0.42767259523177503</v>
      </c>
      <c r="CV364" s="1">
        <f t="shared" si="905"/>
        <v>0.36998801966813666</v>
      </c>
      <c r="CW364" s="1">
        <f t="shared" si="906"/>
        <v>0.3156998006066416</v>
      </c>
      <c r="CX364" s="1">
        <f t="shared" si="907"/>
        <v>0.26558209782107844</v>
      </c>
      <c r="CY364" s="1">
        <f t="shared" si="908"/>
        <v>0.22019431852305019</v>
      </c>
      <c r="CZ364" s="1">
        <f t="shared" si="909"/>
        <v>0.17986953070992109</v>
      </c>
      <c r="DA364" s="1">
        <f t="shared" si="910"/>
        <v>0.14472041715069339</v>
      </c>
      <c r="DB364" s="1">
        <f t="shared" si="911"/>
        <v>0.11466033871259511</v>
      </c>
      <c r="DC364" s="1">
        <f t="shared" si="912"/>
        <v>8.943574683375527E-2</v>
      </c>
      <c r="DD364" s="1">
        <f t="shared" si="913"/>
        <v>6.8665489755149398E-2</v>
      </c>
      <c r="DE364" s="1">
        <f t="shared" si="914"/>
        <v>5.18825067331906E-2</v>
      </c>
      <c r="DF364" s="1">
        <f t="shared" si="915"/>
        <v>3.8573907527772171E-2</v>
      </c>
      <c r="DG364" s="1">
        <f t="shared" si="916"/>
        <v>2.8216328783892707E-2</v>
      </c>
      <c r="DH364" s="1">
        <f t="shared" si="917"/>
        <v>2.0304551122773851E-2</v>
      </c>
      <c r="DI364" s="1">
        <f t="shared" si="918"/>
        <v>1.4372464702438404E-2</v>
      </c>
      <c r="DJ364" s="1">
        <f t="shared" si="919"/>
        <v>1.0006437429818328E-2</v>
      </c>
      <c r="DK364" s="1">
        <f t="shared" si="920"/>
        <v>6.8518732025108237E-3</v>
      </c>
      <c r="DL364" s="1">
        <f t="shared" si="921"/>
        <v>4.6142086995970425E-3</v>
      </c>
      <c r="DM364" s="1">
        <f t="shared" si="922"/>
        <v>3.0557967529596664E-3</v>
      </c>
      <c r="DN364" s="1">
        <f t="shared" si="923"/>
        <v>1.9901075001348971E-3</v>
      </c>
      <c r="DO364" s="1">
        <f t="shared" si="924"/>
        <v>1.2745088397668593E-3</v>
      </c>
      <c r="DP364" s="1">
        <f t="shared" si="925"/>
        <v>8.0263172934038273E-4</v>
      </c>
      <c r="DQ364" s="1">
        <f t="shared" si="926"/>
        <v>4.9704194289617036E-4</v>
      </c>
      <c r="DR364" s="1">
        <f t="shared" si="927"/>
        <v>3.0267179412220887E-4</v>
      </c>
      <c r="DS364" s="1">
        <f t="shared" si="928"/>
        <v>1.8124023562789777E-4</v>
      </c>
      <c r="DT364" s="1">
        <f t="shared" si="929"/>
        <v>1.0671978639142772E-4</v>
      </c>
      <c r="DU364" s="1">
        <f t="shared" si="930"/>
        <v>6.1794379602605912E-5</v>
      </c>
      <c r="DV364" s="1">
        <f t="shared" si="931"/>
        <v>3.5186386710128565E-5</v>
      </c>
      <c r="DW364" s="1">
        <f t="shared" si="932"/>
        <v>1.9702972154538113E-5</v>
      </c>
      <c r="DX364" s="1">
        <f t="shared" si="933"/>
        <v>1.0850043594542059E-5</v>
      </c>
      <c r="DY364" s="1">
        <f t="shared" si="934"/>
        <v>5.8760652325215966E-6</v>
      </c>
      <c r="DZ364" s="1">
        <f t="shared" si="935"/>
        <v>3.1297606643359554E-6</v>
      </c>
      <c r="EA364" s="1">
        <f t="shared" si="936"/>
        <v>1.6395331976690594E-6</v>
      </c>
      <c r="EB364" s="1">
        <f t="shared" si="937"/>
        <v>8.4475367929445644E-7</v>
      </c>
      <c r="EC364" s="1">
        <f t="shared" si="938"/>
        <v>4.2811251845463653E-7</v>
      </c>
      <c r="ED364" s="1">
        <f t="shared" si="939"/>
        <v>2.1341342545460985E-7</v>
      </c>
      <c r="EE364" s="1">
        <f t="shared" si="940"/>
        <v>1.0465025631185779E-7</v>
      </c>
      <c r="EF364" s="1">
        <f t="shared" si="941"/>
        <v>5.0481594205764881E-8</v>
      </c>
      <c r="EG364" s="1">
        <f t="shared" si="942"/>
        <v>2.3956319195734672E-8</v>
      </c>
      <c r="EH364" s="1">
        <f t="shared" si="943"/>
        <v>1.1184639213564473E-8</v>
      </c>
      <c r="EI364" s="1">
        <f t="shared" si="944"/>
        <v>5.1375941418528226E-9</v>
      </c>
      <c r="EJ364" s="1">
        <f t="shared" si="945"/>
        <v>2.3219614811716923E-9</v>
      </c>
      <c r="EK364" s="1">
        <f t="shared" si="946"/>
        <v>1.0325937018092611E-9</v>
      </c>
      <c r="EL364" s="1">
        <f t="shared" si="947"/>
        <v>4.5186148242398057E-10</v>
      </c>
      <c r="EM364" s="1">
        <f t="shared" si="948"/>
        <v>1.9458303542084932E-10</v>
      </c>
      <c r="EN364" s="1">
        <f t="shared" si="949"/>
        <v>8.2461466669792749E-11</v>
      </c>
      <c r="EO364" s="1">
        <f t="shared" si="950"/>
        <v>3.4392708235208396E-11</v>
      </c>
      <c r="EP364" s="1">
        <f t="shared" si="951"/>
        <v>1.4118023100758067E-11</v>
      </c>
      <c r="EQ364" s="1">
        <f t="shared" si="952"/>
        <v>5.7042250930969135E-12</v>
      </c>
      <c r="ER364" s="1">
        <f t="shared" si="953"/>
        <v>2.2685994063521416E-12</v>
      </c>
      <c r="ES364" s="1">
        <f t="shared" si="954"/>
        <v>8.8813820564663987E-13</v>
      </c>
      <c r="ET364" s="1">
        <f t="shared" si="955"/>
        <v>3.4228516598907845E-13</v>
      </c>
      <c r="EU364" s="1">
        <f t="shared" si="956"/>
        <v>1.2986843044202615E-13</v>
      </c>
      <c r="EV364" s="1">
        <f t="shared" si="957"/>
        <v>4.8512121236429353E-14</v>
      </c>
      <c r="EW364" s="1">
        <f t="shared" si="958"/>
        <v>1.7842314345932445E-14</v>
      </c>
      <c r="EX364" s="1">
        <f t="shared" si="959"/>
        <v>6.4614356344909089E-15</v>
      </c>
      <c r="EY364" s="1">
        <f t="shared" si="960"/>
        <v>2.3041058918186394E-15</v>
      </c>
      <c r="EZ364" s="1">
        <f t="shared" si="961"/>
        <v>8.089962134133135E-16</v>
      </c>
      <c r="FA364" s="1">
        <f t="shared" si="962"/>
        <v>2.7935255725090867E-16</v>
      </c>
      <c r="FB364" s="1">
        <f t="shared" si="963"/>
        <v>9.3579523079114509E-17</v>
      </c>
      <c r="FC364" s="1">
        <f t="shared" si="964"/>
        <v>2.5573994214137472E-17</v>
      </c>
      <c r="FD364" s="75">
        <f t="shared" si="815"/>
        <v>-2.5573994214137472E-17</v>
      </c>
    </row>
    <row r="365" spans="7:160" x14ac:dyDescent="0.35">
      <c r="G365" t="str">
        <f t="shared" si="811"/>
        <v>Refd, t=1.75</v>
      </c>
      <c r="H365" s="76">
        <f t="shared" si="812"/>
        <v>1.7499999999999847</v>
      </c>
      <c r="I365" s="1">
        <f t="shared" si="813"/>
        <v>0</v>
      </c>
      <c r="J365" s="22">
        <f t="shared" si="814"/>
        <v>4.9866527639712155E-6</v>
      </c>
      <c r="K365" s="1">
        <f t="shared" si="816"/>
        <v>2.5709237945790273E-5</v>
      </c>
      <c r="L365" s="1">
        <f t="shared" si="817"/>
        <v>6.5030419446224992E-5</v>
      </c>
      <c r="M365" s="1">
        <f t="shared" si="818"/>
        <v>1.3552356891156943E-4</v>
      </c>
      <c r="N365" s="1">
        <f t="shared" si="819"/>
        <v>2.568422613096675E-4</v>
      </c>
      <c r="O365" s="1">
        <f t="shared" si="820"/>
        <v>4.5896874307096552E-4</v>
      </c>
      <c r="P365" s="1">
        <f t="shared" si="821"/>
        <v>7.8653349172311921E-4</v>
      </c>
      <c r="Q365" s="1">
        <f t="shared" si="822"/>
        <v>1.3043346567371606E-3</v>
      </c>
      <c r="R365" s="1">
        <f t="shared" si="823"/>
        <v>2.1040810702414444E-3</v>
      </c>
      <c r="S365" s="1">
        <f t="shared" si="824"/>
        <v>3.3122098949867826E-3</v>
      </c>
      <c r="T365" s="1">
        <f t="shared" si="825"/>
        <v>5.098385420034799E-3</v>
      </c>
      <c r="U365" s="1">
        <f t="shared" si="826"/>
        <v>7.6839782697745943E-3</v>
      </c>
      <c r="V365" s="1">
        <f t="shared" si="827"/>
        <v>1.1349482379184327E-2</v>
      </c>
      <c r="W365" s="1">
        <f t="shared" si="828"/>
        <v>1.6439500040478911E-2</v>
      </c>
      <c r="X365" s="1">
        <f t="shared" si="829"/>
        <v>2.3363682573824346E-2</v>
      </c>
      <c r="Y365" s="1">
        <f t="shared" si="830"/>
        <v>3.259193747899429E-2</v>
      </c>
      <c r="Z365" s="1">
        <f t="shared" si="831"/>
        <v>4.4642382363067133E-2</v>
      </c>
      <c r="AA365" s="1">
        <f t="shared" si="832"/>
        <v>6.0061000690005868E-2</v>
      </c>
      <c r="AB365" s="1">
        <f t="shared" si="833"/>
        <v>7.9392751627438737E-2</v>
      </c>
      <c r="AC365" s="1">
        <f t="shared" si="834"/>
        <v>0.10314496319564748</v>
      </c>
      <c r="AD365" s="1">
        <f t="shared" si="835"/>
        <v>0.13174508295745607</v>
      </c>
      <c r="AE365" s="1">
        <f t="shared" si="836"/>
        <v>0.16549609850044353</v>
      </c>
      <c r="AF365" s="1">
        <f t="shared" si="837"/>
        <v>0.20453395427385482</v>
      </c>
      <c r="AG365" s="1">
        <f t="shared" si="838"/>
        <v>0.24879186084432645</v>
      </c>
      <c r="AH365" s="1">
        <f t="shared" si="839"/>
        <v>0.29797633796537726</v>
      </c>
      <c r="AI365" s="1">
        <f t="shared" si="840"/>
        <v>0.35155906172030904</v>
      </c>
      <c r="AJ365" s="1">
        <f t="shared" si="841"/>
        <v>0.40878712612560913</v>
      </c>
      <c r="AK365" s="1">
        <f t="shared" si="842"/>
        <v>0.4687123392544596</v>
      </c>
      <c r="AL365" s="1">
        <f t="shared" si="843"/>
        <v>0.53023792457982388</v>
      </c>
      <c r="AM365" s="1">
        <f t="shared" si="844"/>
        <v>0.59217883022660855</v>
      </c>
      <c r="AN365" s="1">
        <f t="shared" si="845"/>
        <v>0.65333010879789477</v>
      </c>
      <c r="AO365" s="1">
        <f t="shared" si="846"/>
        <v>0.71253680365448491</v>
      </c>
      <c r="AP365" s="1">
        <f t="shared" si="847"/>
        <v>0.76875863086403584</v>
      </c>
      <c r="AQ365" s="1">
        <f t="shared" si="848"/>
        <v>0.82112349508421079</v>
      </c>
      <c r="AR365" s="1">
        <f t="shared" si="849"/>
        <v>0.86896538545290369</v>
      </c>
      <c r="AS365" s="1">
        <f t="shared" si="850"/>
        <v>0.9118442048874944</v>
      </c>
      <c r="AT365" s="1">
        <f t="shared" si="851"/>
        <v>0.94954726544946877</v>
      </c>
      <c r="AU365" s="1">
        <f t="shared" si="852"/>
        <v>0.98207420215442354</v>
      </c>
      <c r="AV365" s="1">
        <f t="shared" si="853"/>
        <v>1.0096086427382434</v>
      </c>
      <c r="AW365" s="1">
        <f t="shared" si="854"/>
        <v>1.0324809461679449</v>
      </c>
      <c r="AX365" s="1">
        <f t="shared" si="855"/>
        <v>1.0511266317403241</v>
      </c>
      <c r="AY365" s="1">
        <f t="shared" si="856"/>
        <v>1.0660448196815691</v>
      </c>
      <c r="AZ365" s="1">
        <f t="shared" si="857"/>
        <v>1.0777602352678783</v>
      </c>
      <c r="BA365" s="1">
        <f t="shared" si="858"/>
        <v>1.086791280771074</v>
      </c>
      <c r="BB365" s="1">
        <f t="shared" si="859"/>
        <v>1.0936255486454272</v>
      </c>
      <c r="BC365" s="1">
        <f t="shared" si="860"/>
        <v>1.0987031034658339</v>
      </c>
      <c r="BD365" s="1">
        <f t="shared" si="861"/>
        <v>1.1024070179007572</v>
      </c>
      <c r="BE365" s="1">
        <f t="shared" si="862"/>
        <v>1.1050600705200104</v>
      </c>
      <c r="BF365" s="1">
        <f t="shared" si="863"/>
        <v>1.1069262079545512</v>
      </c>
      <c r="BG365" s="1">
        <f t="shared" si="864"/>
        <v>1.1082153071676291</v>
      </c>
      <c r="BH365" s="1">
        <f t="shared" si="865"/>
        <v>1.1090898869168311</v>
      </c>
      <c r="BI365" s="1">
        <f t="shared" si="866"/>
        <v>1.1096726437658486</v>
      </c>
      <c r="BJ365" s="1">
        <f t="shared" si="867"/>
        <v>1.1100539643517526</v>
      </c>
      <c r="BK365" s="1">
        <f t="shared" si="868"/>
        <v>1.1102988416245931</v>
      </c>
      <c r="BL365" s="1">
        <f t="shared" si="869"/>
        <v>1.1104528640803677</v>
      </c>
      <c r="BM365" s="1">
        <f t="shared" si="870"/>
        <v>1.1105471349787468</v>
      </c>
      <c r="BN365" s="1">
        <f t="shared" si="871"/>
        <v>1.1106021075194394</v>
      </c>
      <c r="BO365" s="1">
        <f t="shared" si="872"/>
        <v>1.1106303954021191</v>
      </c>
      <c r="BP365" s="1">
        <f t="shared" si="873"/>
        <v>1.1106386448636101</v>
      </c>
      <c r="BQ365" s="1">
        <f t="shared" si="874"/>
        <v>1.1106285451886788</v>
      </c>
      <c r="BR365" s="1">
        <f t="shared" si="875"/>
        <v>1.110597021220626</v>
      </c>
      <c r="BS365" s="1">
        <f t="shared" si="876"/>
        <v>1.1105356045793093</v>
      </c>
      <c r="BT365" s="1">
        <f t="shared" si="877"/>
        <v>1.1104289309395357</v>
      </c>
      <c r="BU365" s="1">
        <f t="shared" si="878"/>
        <v>1.1102522700914506</v>
      </c>
      <c r="BV365" s="1">
        <f t="shared" si="879"/>
        <v>1.1099679759697207</v>
      </c>
      <c r="BW365" s="1">
        <f t="shared" si="880"/>
        <v>1.1095207590345351</v>
      </c>
      <c r="BX365" s="1">
        <f t="shared" si="881"/>
        <v>1.1088317473556109</v>
      </c>
      <c r="BY365" s="1">
        <f t="shared" si="882"/>
        <v>1.1077914277375889</v>
      </c>
      <c r="BZ365" s="1">
        <f t="shared" si="883"/>
        <v>1.1062517510775134</v>
      </c>
      <c r="CA365" s="1">
        <f t="shared" si="884"/>
        <v>1.1040179436516357</v>
      </c>
      <c r="CB365" s="1">
        <f t="shared" si="885"/>
        <v>1.1008408701003491</v>
      </c>
      <c r="CC365" s="1">
        <f t="shared" si="886"/>
        <v>1.0964111079625023</v>
      </c>
      <c r="CD365" s="1">
        <f t="shared" si="887"/>
        <v>1.0903561620623057</v>
      </c>
      <c r="CE365" s="1">
        <f t="shared" si="888"/>
        <v>1.0822423991516807</v>
      </c>
      <c r="CF365" s="1">
        <f t="shared" si="889"/>
        <v>1.0715832428216578</v>
      </c>
      <c r="CG365" s="1">
        <f t="shared" si="890"/>
        <v>1.0578548693724166</v>
      </c>
      <c r="CH365" s="1">
        <f t="shared" si="891"/>
        <v>1.0405200489352577</v>
      </c>
      <c r="CI365" s="1">
        <f t="shared" si="892"/>
        <v>1.0190598912649189</v>
      </c>
      <c r="CJ365" s="1">
        <f t="shared" si="893"/>
        <v>0.99301215083682526</v>
      </c>
      <c r="CK365" s="1">
        <f t="shared" si="894"/>
        <v>0.96201355264018018</v>
      </c>
      <c r="CL365" s="1">
        <f t="shared" si="895"/>
        <v>0.92584250142895974</v>
      </c>
      <c r="CM365" s="1">
        <f t="shared" si="896"/>
        <v>0.88445774154332157</v>
      </c>
      <c r="CN365" s="1">
        <f t="shared" si="897"/>
        <v>0.83802823699680717</v>
      </c>
      <c r="CO365" s="1">
        <f t="shared" si="898"/>
        <v>0.7869498810354314</v>
      </c>
      <c r="CP365" s="1">
        <f t="shared" si="899"/>
        <v>0.73184566430123577</v>
      </c>
      <c r="CQ365" s="1">
        <f t="shared" si="900"/>
        <v>0.67354755586703008</v>
      </c>
      <c r="CR365" s="1">
        <f t="shared" si="901"/>
        <v>0.6130603875311309</v>
      </c>
      <c r="CS365" s="1">
        <f t="shared" si="902"/>
        <v>0.55151019154243963</v>
      </c>
      <c r="CT365" s="1">
        <f t="shared" si="903"/>
        <v>0.49008139365432546</v>
      </c>
      <c r="CU365" s="1">
        <f t="shared" si="904"/>
        <v>0.42994869296377569</v>
      </c>
      <c r="CV365" s="1">
        <f t="shared" si="905"/>
        <v>0.37221013247266405</v>
      </c>
      <c r="CW365" s="1">
        <f t="shared" si="906"/>
        <v>0.31782767101567971</v>
      </c>
      <c r="CX365" s="1">
        <f t="shared" si="907"/>
        <v>0.267580546972287</v>
      </c>
      <c r="CY365" s="1">
        <f t="shared" si="908"/>
        <v>0.22203505412136115</v>
      </c>
      <c r="CZ365" s="1">
        <f t="shared" si="909"/>
        <v>0.18153230817423274</v>
      </c>
      <c r="DA365" s="1">
        <f t="shared" si="910"/>
        <v>0.14619349184772112</v>
      </c>
      <c r="DB365" s="1">
        <f t="shared" si="911"/>
        <v>0.11594023290711197</v>
      </c>
      <c r="DC365" s="1">
        <f t="shared" si="912"/>
        <v>9.0526429219654869E-2</v>
      </c>
      <c r="DD365" s="1">
        <f t="shared" si="913"/>
        <v>6.9577118452693057E-2</v>
      </c>
      <c r="DE365" s="1">
        <f t="shared" si="914"/>
        <v>5.2629913371397739E-2</v>
      </c>
      <c r="DF365" s="1">
        <f t="shared" si="915"/>
        <v>3.9175000369381506E-2</v>
      </c>
      <c r="DG365" s="1">
        <f t="shared" si="916"/>
        <v>2.8690570945113781E-2</v>
      </c>
      <c r="DH365" s="1">
        <f t="shared" si="917"/>
        <v>2.0671632776407683E-2</v>
      </c>
      <c r="DI365" s="1">
        <f t="shared" si="918"/>
        <v>1.4651243823807975E-2</v>
      </c>
      <c r="DJ365" s="1">
        <f t="shared" si="919"/>
        <v>1.0214179737637139E-2</v>
      </c>
      <c r="DK365" s="1">
        <f t="shared" si="920"/>
        <v>7.0037843521532908E-3</v>
      </c>
      <c r="DL365" s="1">
        <f t="shared" si="921"/>
        <v>4.72322408285571E-3</v>
      </c>
      <c r="DM365" s="1">
        <f t="shared" si="922"/>
        <v>3.1325776658351358E-3</v>
      </c>
      <c r="DN365" s="1">
        <f t="shared" si="923"/>
        <v>2.0431862131844816E-3</v>
      </c>
      <c r="DO365" s="1">
        <f t="shared" si="924"/>
        <v>1.3105271791188952E-3</v>
      </c>
      <c r="DP365" s="1">
        <f t="shared" si="925"/>
        <v>8.2662546941755365E-4</v>
      </c>
      <c r="DQ365" s="1">
        <f t="shared" si="926"/>
        <v>5.1273393610550585E-4</v>
      </c>
      <c r="DR365" s="1">
        <f t="shared" si="927"/>
        <v>3.1274805068498465E-4</v>
      </c>
      <c r="DS365" s="1">
        <f t="shared" si="928"/>
        <v>1.8759349207271464E-4</v>
      </c>
      <c r="DT365" s="1">
        <f t="shared" si="929"/>
        <v>1.1065351845486494E-4</v>
      </c>
      <c r="DU365" s="1">
        <f t="shared" si="930"/>
        <v>6.4186370675196956E-5</v>
      </c>
      <c r="DV365" s="1">
        <f t="shared" si="931"/>
        <v>3.661493811475487E-5</v>
      </c>
      <c r="DW365" s="1">
        <f t="shared" si="932"/>
        <v>2.054098145833708E-5</v>
      </c>
      <c r="DX365" s="1">
        <f t="shared" si="933"/>
        <v>1.1332939481844968E-5</v>
      </c>
      <c r="DY365" s="1">
        <f t="shared" si="934"/>
        <v>6.1494314475149141E-6</v>
      </c>
      <c r="DZ365" s="1">
        <f t="shared" si="935"/>
        <v>3.2818006109549864E-6</v>
      </c>
      <c r="EA365" s="1">
        <f t="shared" si="936"/>
        <v>1.7226190093367291E-6</v>
      </c>
      <c r="EB365" s="1">
        <f t="shared" si="937"/>
        <v>8.893692997737102E-7</v>
      </c>
      <c r="EC365" s="1">
        <f t="shared" si="938"/>
        <v>4.5165609270525659E-7</v>
      </c>
      <c r="ED365" s="1">
        <f t="shared" si="939"/>
        <v>2.2562347870388445E-7</v>
      </c>
      <c r="EE365" s="1">
        <f t="shared" si="940"/>
        <v>1.1087406975391767E-7</v>
      </c>
      <c r="EF365" s="1">
        <f t="shared" si="941"/>
        <v>5.3599933562449093E-8</v>
      </c>
      <c r="EG365" s="1">
        <f t="shared" si="942"/>
        <v>2.5492179598889459E-8</v>
      </c>
      <c r="EH365" s="1">
        <f t="shared" si="943"/>
        <v>1.1928300571986393E-8</v>
      </c>
      <c r="EI365" s="1">
        <f t="shared" si="944"/>
        <v>5.4916135859287013E-9</v>
      </c>
      <c r="EJ365" s="1">
        <f t="shared" si="945"/>
        <v>2.4876683595750927E-9</v>
      </c>
      <c r="EK365" s="1">
        <f t="shared" si="946"/>
        <v>1.1088627498721068E-9</v>
      </c>
      <c r="EL365" s="1">
        <f t="shared" si="947"/>
        <v>4.8638245968939102E-10</v>
      </c>
      <c r="EM365" s="1">
        <f t="shared" si="948"/>
        <v>2.0994961251465846E-10</v>
      </c>
      <c r="EN365" s="1">
        <f t="shared" si="949"/>
        <v>8.9189103860484129E-11</v>
      </c>
      <c r="EO365" s="1">
        <f t="shared" si="950"/>
        <v>3.7289859283717597E-11</v>
      </c>
      <c r="EP365" s="1">
        <f t="shared" si="951"/>
        <v>1.5345276846294547E-11</v>
      </c>
      <c r="EQ365" s="1">
        <f t="shared" si="952"/>
        <v>6.2156518563572767E-12</v>
      </c>
      <c r="ER365" s="1">
        <f t="shared" si="953"/>
        <v>2.4782756839303705E-12</v>
      </c>
      <c r="ES365" s="1">
        <f t="shared" si="954"/>
        <v>9.7271719733554252E-13</v>
      </c>
      <c r="ET365" s="1">
        <f t="shared" si="955"/>
        <v>3.7585532133422532E-13</v>
      </c>
      <c r="EU365" s="1">
        <f t="shared" si="956"/>
        <v>1.4297991307815531E-13</v>
      </c>
      <c r="EV365" s="1">
        <f t="shared" si="957"/>
        <v>5.3551621797010711E-14</v>
      </c>
      <c r="EW365" s="1">
        <f t="shared" si="958"/>
        <v>1.9748607524650508E-14</v>
      </c>
      <c r="EX365" s="1">
        <f t="shared" si="959"/>
        <v>7.1711553342359523E-15</v>
      </c>
      <c r="EY365" s="1">
        <f t="shared" si="960"/>
        <v>2.5641830874996695E-15</v>
      </c>
      <c r="EZ365" s="1">
        <f t="shared" si="961"/>
        <v>9.0279724951834549E-16</v>
      </c>
      <c r="FA365" s="1">
        <f t="shared" si="962"/>
        <v>3.126057095103639E-16</v>
      </c>
      <c r="FB365" s="1">
        <f t="shared" si="963"/>
        <v>1.0499826932294069E-16</v>
      </c>
      <c r="FC365" s="1">
        <f t="shared" si="964"/>
        <v>2.8754785648075963E-17</v>
      </c>
      <c r="FD365" s="75">
        <f t="shared" si="815"/>
        <v>-2.8754785648075963E-17</v>
      </c>
    </row>
    <row r="366" spans="7:160" x14ac:dyDescent="0.35">
      <c r="G366" t="str">
        <f t="shared" si="811"/>
        <v>Refd, t=1.75</v>
      </c>
      <c r="H366" s="76">
        <f t="shared" si="812"/>
        <v>1.7549999999999846</v>
      </c>
      <c r="I366" s="1">
        <f t="shared" si="813"/>
        <v>0</v>
      </c>
      <c r="J366" s="22">
        <f t="shared" si="814"/>
        <v>4.9303227985949661E-6</v>
      </c>
      <c r="K366" s="1">
        <f t="shared" si="816"/>
        <v>2.541843016442305E-5</v>
      </c>
      <c r="L366" s="1">
        <f t="shared" si="817"/>
        <v>6.4292774351987805E-5</v>
      </c>
      <c r="M366" s="1">
        <f t="shared" si="818"/>
        <v>1.3398042729365815E-4</v>
      </c>
      <c r="N366" s="1">
        <f t="shared" si="819"/>
        <v>2.5390496798909437E-4</v>
      </c>
      <c r="O366" s="1">
        <f t="shared" si="820"/>
        <v>4.5369716126785967E-4</v>
      </c>
      <c r="P366" s="1">
        <f t="shared" si="821"/>
        <v>7.7746588716665305E-4</v>
      </c>
      <c r="Q366" s="1">
        <f t="shared" si="822"/>
        <v>1.2892585365773216E-3</v>
      </c>
      <c r="R366" s="1">
        <f t="shared" si="823"/>
        <v>2.0797372999239241E-3</v>
      </c>
      <c r="S366" s="1">
        <f t="shared" si="824"/>
        <v>3.2739284006866706E-3</v>
      </c>
      <c r="T366" s="1">
        <f t="shared" si="825"/>
        <v>5.0396607618821603E-3</v>
      </c>
      <c r="U366" s="1">
        <f t="shared" si="826"/>
        <v>7.596007590853643E-3</v>
      </c>
      <c r="V366" s="1">
        <f t="shared" si="827"/>
        <v>1.1220706096764203E-2</v>
      </c>
      <c r="W366" s="1">
        <f t="shared" si="828"/>
        <v>1.6255205392175471E-2</v>
      </c>
      <c r="X366" s="1">
        <f t="shared" si="829"/>
        <v>2.3105748702043651E-2</v>
      </c>
      <c r="Y366" s="1">
        <f t="shared" si="830"/>
        <v>3.2238813906131342E-2</v>
      </c>
      <c r="Z366" s="1">
        <f t="shared" si="831"/>
        <v>4.4169395601330444E-2</v>
      </c>
      <c r="AA366" s="1">
        <f t="shared" si="832"/>
        <v>5.9441071725386013E-2</v>
      </c>
      <c r="AB366" s="1">
        <f t="shared" si="833"/>
        <v>7.8597576958720244E-2</v>
      </c>
      <c r="AC366" s="1">
        <f t="shared" si="834"/>
        <v>0.10214666356244846</v>
      </c>
      <c r="AD366" s="1">
        <f t="shared" si="835"/>
        <v>0.13051826014393955</v>
      </c>
      <c r="AE366" s="1">
        <f t="shared" si="836"/>
        <v>0.16402016903194827</v>
      </c>
      <c r="AF366" s="1">
        <f t="shared" si="837"/>
        <v>0.20279556035530569</v>
      </c>
      <c r="AG366" s="1">
        <f t="shared" si="838"/>
        <v>0.24678710643118432</v>
      </c>
      <c r="AH366" s="1">
        <f t="shared" si="839"/>
        <v>0.29571257390291467</v>
      </c>
      <c r="AI366" s="1">
        <f t="shared" si="840"/>
        <v>0.34905595771130932</v>
      </c>
      <c r="AJ366" s="1">
        <f t="shared" si="841"/>
        <v>0.40607682239965887</v>
      </c>
      <c r="AK366" s="1">
        <f t="shared" si="842"/>
        <v>0.46583856334986901</v>
      </c>
      <c r="AL366" s="1">
        <f t="shared" si="843"/>
        <v>0.52725407725167706</v>
      </c>
      <c r="AM366" s="1">
        <f t="shared" si="844"/>
        <v>0.58914517187622883</v>
      </c>
      <c r="AN366" s="1">
        <f t="shared" si="845"/>
        <v>0.65031029381517602</v>
      </c>
      <c r="AO366" s="1">
        <f t="shared" si="846"/>
        <v>0.70959409552352282</v>
      </c>
      <c r="AP366" s="1">
        <f t="shared" si="847"/>
        <v>0.76595217151974881</v>
      </c>
      <c r="AQ366" s="1">
        <f t="shared" si="848"/>
        <v>0.81850499130572163</v>
      </c>
      <c r="AR366" s="1">
        <f t="shared" si="849"/>
        <v>0.86657651554262471</v>
      </c>
      <c r="AS366" s="1">
        <f t="shared" si="850"/>
        <v>0.90971495136832059</v>
      </c>
      <c r="AT366" s="1">
        <f t="shared" si="851"/>
        <v>0.94769526082828115</v>
      </c>
      <c r="AU366" s="1">
        <f t="shared" si="852"/>
        <v>0.98050505421675604</v>
      </c>
      <c r="AV366" s="1">
        <f t="shared" si="853"/>
        <v>1.0083171013247214</v>
      </c>
      <c r="AW366" s="1">
        <f t="shared" si="854"/>
        <v>1.0314526984416452</v>
      </c>
      <c r="AX366" s="1">
        <f t="shared" si="855"/>
        <v>1.0503404746832194</v>
      </c>
      <c r="AY366" s="1">
        <f t="shared" si="856"/>
        <v>1.0654749572072844</v>
      </c>
      <c r="AZ366" s="1">
        <f t="shared" si="857"/>
        <v>1.0773784772608137</v>
      </c>
      <c r="BA366" s="1">
        <f t="shared" si="858"/>
        <v>1.0865689729551375</v>
      </c>
      <c r="BB366" s="1">
        <f t="shared" si="859"/>
        <v>1.0935351242478708</v>
      </c>
      <c r="BC366" s="1">
        <f t="shared" si="860"/>
        <v>1.0987192095930141</v>
      </c>
      <c r="BD366" s="1">
        <f t="shared" si="861"/>
        <v>1.1025072230798154</v>
      </c>
      <c r="BE366" s="1">
        <f t="shared" si="862"/>
        <v>1.1052251998352702</v>
      </c>
      <c r="BF366" s="1">
        <f t="shared" si="863"/>
        <v>1.1071403767285366</v>
      </c>
      <c r="BG366" s="1">
        <f t="shared" si="864"/>
        <v>1.1084657340611359</v>
      </c>
      <c r="BH366" s="1">
        <f t="shared" si="865"/>
        <v>1.1093665653909588</v>
      </c>
      <c r="BI366" s="1">
        <f t="shared" si="866"/>
        <v>1.1099679407253464</v>
      </c>
      <c r="BJ366" s="1">
        <f t="shared" si="867"/>
        <v>1.1103622002151399</v>
      </c>
      <c r="BK366" s="1">
        <f t="shared" si="868"/>
        <v>1.1106158902560677</v>
      </c>
      <c r="BL366" s="1">
        <f t="shared" si="869"/>
        <v>1.1107757963311788</v>
      </c>
      <c r="BM366" s="1">
        <f t="shared" si="870"/>
        <v>1.1108739174517066</v>
      </c>
      <c r="BN366" s="1">
        <f t="shared" si="871"/>
        <v>1.1109313591970915</v>
      </c>
      <c r="BO366" s="1">
        <f t="shared" si="872"/>
        <v>1.1109611989584314</v>
      </c>
      <c r="BP366" s="1">
        <f t="shared" si="873"/>
        <v>1.1109704064207504</v>
      </c>
      <c r="BQ366" s="1">
        <f t="shared" si="874"/>
        <v>1.1109608954202395</v>
      </c>
      <c r="BR366" s="1">
        <f t="shared" si="875"/>
        <v>1.1109297514534313</v>
      </c>
      <c r="BS366" s="1">
        <f t="shared" si="876"/>
        <v>1.1108686333821214</v>
      </c>
      <c r="BT366" s="1">
        <f t="shared" si="877"/>
        <v>1.1107622991669239</v>
      </c>
      <c r="BU366" s="1">
        <f t="shared" si="878"/>
        <v>1.1105861650910978</v>
      </c>
      <c r="BV366" s="1">
        <f t="shared" si="879"/>
        <v>1.1103027882804559</v>
      </c>
      <c r="BW366" s="1">
        <f t="shared" si="880"/>
        <v>1.1098571769604302</v>
      </c>
      <c r="BX366" s="1">
        <f t="shared" si="881"/>
        <v>1.1091708957558155</v>
      </c>
      <c r="BY366" s="1">
        <f t="shared" si="882"/>
        <v>1.1081350565767949</v>
      </c>
      <c r="BZ366" s="1">
        <f t="shared" si="883"/>
        <v>1.1066024760553603</v>
      </c>
      <c r="CA366" s="1">
        <f t="shared" si="884"/>
        <v>1.1043795349948671</v>
      </c>
      <c r="CB366" s="1">
        <f t="shared" si="885"/>
        <v>1.1012185761060715</v>
      </c>
      <c r="CC366" s="1">
        <f t="shared" si="886"/>
        <v>1.0968119874525541</v>
      </c>
      <c r="CD366" s="1">
        <f t="shared" si="887"/>
        <v>1.0907893856948212</v>
      </c>
      <c r="CE366" s="1">
        <f t="shared" si="888"/>
        <v>1.0827194656359591</v>
      </c>
      <c r="CF366" s="1">
        <f t="shared" si="889"/>
        <v>1.0721180454817776</v>
      </c>
      <c r="CG366" s="1">
        <f t="shared" si="890"/>
        <v>1.0584635447364994</v>
      </c>
      <c r="CH366" s="1">
        <f t="shared" si="891"/>
        <v>1.0412205455404329</v>
      </c>
      <c r="CI366" s="1">
        <f t="shared" si="892"/>
        <v>1.0198712161705299</v>
      </c>
      <c r="CJ366" s="1">
        <f t="shared" si="893"/>
        <v>0.99395328406769534</v>
      </c>
      <c r="CK366" s="1">
        <f t="shared" si="894"/>
        <v>0.96310206394387721</v>
      </c>
      <c r="CL366" s="1">
        <f t="shared" si="895"/>
        <v>0.92709295437119565</v>
      </c>
      <c r="CM366" s="1">
        <f t="shared" si="896"/>
        <v>0.88588001948734652</v>
      </c>
      <c r="CN366" s="1">
        <f t="shared" si="897"/>
        <v>0.83962596473231288</v>
      </c>
      <c r="CO366" s="1">
        <f t="shared" si="898"/>
        <v>0.78871913565621354</v>
      </c>
      <c r="CP366" s="1">
        <f t="shared" si="899"/>
        <v>0.73377416240619042</v>
      </c>
      <c r="CQ366" s="1">
        <f t="shared" si="900"/>
        <v>0.67561446829068861</v>
      </c>
      <c r="CR366" s="1">
        <f t="shared" si="901"/>
        <v>0.61523686983571901</v>
      </c>
      <c r="CS366" s="1">
        <f t="shared" si="902"/>
        <v>0.55376063607447723</v>
      </c>
      <c r="CT366" s="1">
        <f t="shared" si="903"/>
        <v>0.49236531911924492</v>
      </c>
      <c r="CU366" s="1">
        <f t="shared" si="904"/>
        <v>0.4322231045022209</v>
      </c>
      <c r="CV366" s="1">
        <f t="shared" si="905"/>
        <v>0.37443212292806111</v>
      </c>
      <c r="CW366" s="1">
        <f t="shared" si="906"/>
        <v>0.31995700296439639</v>
      </c>
      <c r="CX366" s="1">
        <f t="shared" si="907"/>
        <v>0.26958196020153635</v>
      </c>
      <c r="CY366" s="1">
        <f t="shared" si="908"/>
        <v>0.22388008321071806</v>
      </c>
      <c r="CZ366" s="1">
        <f t="shared" si="909"/>
        <v>0.18320046225403624</v>
      </c>
      <c r="DA366" s="1">
        <f t="shared" si="910"/>
        <v>0.14767273168276371</v>
      </c>
      <c r="DB366" s="1">
        <f t="shared" si="911"/>
        <v>0.11722676550368098</v>
      </c>
      <c r="DC366" s="1">
        <f t="shared" si="912"/>
        <v>9.162391430376611E-2</v>
      </c>
      <c r="DD366" s="1">
        <f t="shared" si="913"/>
        <v>7.0495434654798322E-2</v>
      </c>
      <c r="DE366" s="1">
        <f t="shared" si="914"/>
        <v>5.3383659563763348E-2</v>
      </c>
      <c r="DF366" s="1">
        <f t="shared" si="915"/>
        <v>3.9781909027692824E-2</v>
      </c>
      <c r="DG366" s="1">
        <f t="shared" si="916"/>
        <v>2.9169989584872599E-2</v>
      </c>
      <c r="DH366" s="1">
        <f t="shared" si="917"/>
        <v>2.104319325386942E-2</v>
      </c>
      <c r="DI366" s="1">
        <f t="shared" si="918"/>
        <v>1.4933795568370612E-2</v>
      </c>
      <c r="DJ366" s="1">
        <f t="shared" si="919"/>
        <v>1.0425019344697395E-2</v>
      </c>
      <c r="DK366" s="1">
        <f t="shared" si="920"/>
        <v>7.1581763307940792E-3</v>
      </c>
      <c r="DL366" s="1">
        <f t="shared" si="921"/>
        <v>4.8341795755772595E-3</v>
      </c>
      <c r="DM366" s="1">
        <f t="shared" si="922"/>
        <v>3.2108409558484958E-3</v>
      </c>
      <c r="DN366" s="1">
        <f t="shared" si="923"/>
        <v>2.0973721603968166E-3</v>
      </c>
      <c r="DO366" s="1">
        <f t="shared" si="924"/>
        <v>1.3473543921177342E-3</v>
      </c>
      <c r="DP366" s="1">
        <f t="shared" si="925"/>
        <v>8.5119739622020632E-4</v>
      </c>
      <c r="DQ366" s="1">
        <f t="shared" si="926"/>
        <v>5.288304737749264E-4</v>
      </c>
      <c r="DR366" s="1">
        <f t="shared" si="927"/>
        <v>3.2310146192229117E-4</v>
      </c>
      <c r="DS366" s="1">
        <f t="shared" si="928"/>
        <v>1.9413272956945044E-4</v>
      </c>
      <c r="DT366" s="1">
        <f t="shared" si="929"/>
        <v>1.1470952237131697E-4</v>
      </c>
      <c r="DU366" s="1">
        <f t="shared" si="930"/>
        <v>6.6657139988389935E-5</v>
      </c>
      <c r="DV366" s="1">
        <f t="shared" si="931"/>
        <v>3.8093241479145209E-5</v>
      </c>
      <c r="DW366" s="1">
        <f t="shared" si="932"/>
        <v>2.1409796603851887E-5</v>
      </c>
      <c r="DX366" s="1">
        <f t="shared" si="933"/>
        <v>1.1834540617990449E-5</v>
      </c>
      <c r="DY366" s="1">
        <f t="shared" si="934"/>
        <v>6.4339376454266077E-6</v>
      </c>
      <c r="DZ366" s="1">
        <f t="shared" si="935"/>
        <v>3.4403489619515017E-6</v>
      </c>
      <c r="EA366" s="1">
        <f t="shared" si="936"/>
        <v>1.8094356699850128E-6</v>
      </c>
      <c r="EB366" s="1">
        <f t="shared" si="937"/>
        <v>9.360836399067355E-7</v>
      </c>
      <c r="EC366" s="1">
        <f t="shared" si="938"/>
        <v>4.763583963196909E-7</v>
      </c>
      <c r="ED366" s="1">
        <f t="shared" si="939"/>
        <v>2.3846152480191082E-7</v>
      </c>
      <c r="EE366" s="1">
        <f t="shared" si="940"/>
        <v>1.1743202755793611E-7</v>
      </c>
      <c r="EF366" s="1">
        <f t="shared" si="941"/>
        <v>5.6892846938376824E-8</v>
      </c>
      <c r="EG366" s="1">
        <f t="shared" si="942"/>
        <v>2.7117607047093181E-8</v>
      </c>
      <c r="EH366" s="1">
        <f t="shared" si="943"/>
        <v>1.2717095035317685E-8</v>
      </c>
      <c r="EI366" s="1">
        <f t="shared" si="944"/>
        <v>5.867972552059034E-9</v>
      </c>
      <c r="EJ366" s="1">
        <f t="shared" si="945"/>
        <v>2.6642378923521536E-9</v>
      </c>
      <c r="EK366" s="1">
        <f t="shared" si="946"/>
        <v>1.1903213712789796E-9</v>
      </c>
      <c r="EL366" s="1">
        <f t="shared" si="947"/>
        <v>5.2333961894190627E-10</v>
      </c>
      <c r="EM366" s="1">
        <f t="shared" si="948"/>
        <v>2.2644006362983989E-10</v>
      </c>
      <c r="EN366" s="1">
        <f t="shared" si="949"/>
        <v>9.64263083881347E-11</v>
      </c>
      <c r="EO366" s="1">
        <f t="shared" si="950"/>
        <v>4.0414104838672933E-11</v>
      </c>
      <c r="EP366" s="1">
        <f t="shared" si="951"/>
        <v>1.6672019972701468E-11</v>
      </c>
      <c r="EQ366" s="1">
        <f t="shared" si="952"/>
        <v>6.7699290118734901E-12</v>
      </c>
      <c r="ER366" s="1">
        <f t="shared" si="953"/>
        <v>2.7060980400580286E-12</v>
      </c>
      <c r="ES366" s="1">
        <f t="shared" si="954"/>
        <v>1.0648523583785787E-12</v>
      </c>
      <c r="ET366" s="1">
        <f t="shared" si="955"/>
        <v>4.1251969959732346E-13</v>
      </c>
      <c r="EU366" s="1">
        <f t="shared" si="956"/>
        <v>1.5733754990728495E-13</v>
      </c>
      <c r="EV366" s="1">
        <f t="shared" si="957"/>
        <v>5.9084751350427206E-14</v>
      </c>
      <c r="EW366" s="1">
        <f t="shared" si="958"/>
        <v>2.1847243443891716E-14</v>
      </c>
      <c r="EX366" s="1">
        <f t="shared" si="959"/>
        <v>7.9546031957655396E-15</v>
      </c>
      <c r="EY366" s="1">
        <f t="shared" si="960"/>
        <v>2.8520640014495387E-15</v>
      </c>
      <c r="EZ366" s="1">
        <f t="shared" si="961"/>
        <v>1.0069128805617807E-15</v>
      </c>
      <c r="FA366" s="1">
        <f t="shared" si="962"/>
        <v>3.4961757998538703E-16</v>
      </c>
      <c r="FB366" s="1">
        <f t="shared" si="963"/>
        <v>1.1774148600831685E-16</v>
      </c>
      <c r="FC366" s="1">
        <f t="shared" si="964"/>
        <v>3.2311881792231994E-17</v>
      </c>
      <c r="FD366" s="75">
        <f t="shared" si="815"/>
        <v>-3.2311881792231994E-17</v>
      </c>
    </row>
    <row r="367" spans="7:160" x14ac:dyDescent="0.35">
      <c r="G367" t="str">
        <f t="shared" si="811"/>
        <v>Refd, t=1.76</v>
      </c>
      <c r="H367" s="76">
        <f t="shared" si="812"/>
        <v>1.7599999999999845</v>
      </c>
      <c r="I367" s="1">
        <f t="shared" si="813"/>
        <v>0</v>
      </c>
      <c r="J367" s="22">
        <f t="shared" si="814"/>
        <v>4.8746094641399302E-6</v>
      </c>
      <c r="K367" s="1">
        <f t="shared" si="816"/>
        <v>2.513081661197067E-5</v>
      </c>
      <c r="L367" s="1">
        <f t="shared" si="817"/>
        <v>6.3563288717824823E-5</v>
      </c>
      <c r="M367" s="1">
        <f t="shared" si="818"/>
        <v>1.3245452080127532E-4</v>
      </c>
      <c r="N367" s="1">
        <f t="shared" si="819"/>
        <v>2.5100084853630771E-4</v>
      </c>
      <c r="O367" s="1">
        <f t="shared" si="820"/>
        <v>4.4848580144878352E-4</v>
      </c>
      <c r="P367" s="1">
        <f t="shared" si="821"/>
        <v>7.6850297368965929E-4</v>
      </c>
      <c r="Q367" s="1">
        <f t="shared" si="822"/>
        <v>1.2743580176683485E-3</v>
      </c>
      <c r="R367" s="1">
        <f t="shared" si="823"/>
        <v>2.0556788446859579E-3</v>
      </c>
      <c r="S367" s="1">
        <f t="shared" si="824"/>
        <v>3.2360969327105719E-3</v>
      </c>
      <c r="T367" s="1">
        <f t="shared" si="825"/>
        <v>4.9816260126373914E-3</v>
      </c>
      <c r="U367" s="1">
        <f t="shared" si="826"/>
        <v>7.5090655968180061E-3</v>
      </c>
      <c r="V367" s="1">
        <f t="shared" si="827"/>
        <v>1.1093422168650325E-2</v>
      </c>
      <c r="W367" s="1">
        <f t="shared" si="828"/>
        <v>1.6073017611368069E-2</v>
      </c>
      <c r="X367" s="1">
        <f t="shared" si="829"/>
        <v>2.2850709460433074E-2</v>
      </c>
      <c r="Y367" s="1">
        <f t="shared" si="830"/>
        <v>3.1889560255391164E-2</v>
      </c>
      <c r="Z367" s="1">
        <f t="shared" si="831"/>
        <v>4.3701442409926544E-2</v>
      </c>
      <c r="AA367" s="1">
        <f t="shared" si="832"/>
        <v>5.8827510273170562E-2</v>
      </c>
      <c r="AB367" s="1">
        <f t="shared" si="833"/>
        <v>7.7810232447278124E-2</v>
      </c>
      <c r="AC367" s="1">
        <f t="shared" si="834"/>
        <v>0.10115771755074675</v>
      </c>
      <c r="AD367" s="1">
        <f t="shared" si="835"/>
        <v>0.12930228124516083</v>
      </c>
      <c r="AE367" s="1">
        <f t="shared" si="836"/>
        <v>0.16255642447550905</v>
      </c>
      <c r="AF367" s="1">
        <f t="shared" si="837"/>
        <v>0.20107041290696576</v>
      </c>
      <c r="AG367" s="1">
        <f t="shared" si="838"/>
        <v>0.24479624838521355</v>
      </c>
      <c r="AH367" s="1">
        <f t="shared" si="839"/>
        <v>0.29346282481579467</v>
      </c>
      <c r="AI367" s="1">
        <f t="shared" si="840"/>
        <v>0.34656636457568279</v>
      </c>
      <c r="AJ367" s="1">
        <f t="shared" si="841"/>
        <v>0.40337885380130373</v>
      </c>
      <c r="AK367" s="1">
        <f t="shared" si="842"/>
        <v>0.46297527931867727</v>
      </c>
      <c r="AL367" s="1">
        <f t="shared" si="843"/>
        <v>0.52427827309688568</v>
      </c>
      <c r="AM367" s="1">
        <f t="shared" si="844"/>
        <v>0.58611662042638046</v>
      </c>
      <c r="AN367" s="1">
        <f t="shared" si="845"/>
        <v>0.64729232630212286</v>
      </c>
      <c r="AO367" s="1">
        <f t="shared" si="846"/>
        <v>0.70664984780679874</v>
      </c>
      <c r="AP367" s="1">
        <f t="shared" si="847"/>
        <v>0.76314086502364109</v>
      </c>
      <c r="AQ367" s="1">
        <f t="shared" si="848"/>
        <v>0.81587861007005036</v>
      </c>
      <c r="AR367" s="1">
        <f t="shared" si="849"/>
        <v>0.86417718418420597</v>
      </c>
      <c r="AS367" s="1">
        <f t="shared" si="850"/>
        <v>0.90757322384507111</v>
      </c>
      <c r="AT367" s="1">
        <f t="shared" si="851"/>
        <v>0.94582941305974744</v>
      </c>
      <c r="AU367" s="1">
        <f t="shared" si="852"/>
        <v>0.97892135383750845</v>
      </c>
      <c r="AV367" s="1">
        <f t="shared" si="853"/>
        <v>1.007010923040738</v>
      </c>
      <c r="AW367" s="1">
        <f t="shared" si="854"/>
        <v>1.0304102772809782</v>
      </c>
      <c r="AX367" s="1">
        <f t="shared" si="855"/>
        <v>1.0495410492902271</v>
      </c>
      <c r="AY367" s="1">
        <f t="shared" si="856"/>
        <v>1.0648930518633362</v>
      </c>
      <c r="AZ367" s="1">
        <f t="shared" si="857"/>
        <v>1.0769860992563858</v>
      </c>
      <c r="BA367" s="1">
        <f t="shared" si="858"/>
        <v>1.0863375519810456</v>
      </c>
      <c r="BB367" s="1">
        <f t="shared" si="859"/>
        <v>1.0934370815848136</v>
      </c>
      <c r="BC367" s="1">
        <f t="shared" si="860"/>
        <v>1.0987291065114049</v>
      </c>
      <c r="BD367" s="1">
        <f t="shared" si="861"/>
        <v>1.1026024916301491</v>
      </c>
      <c r="BE367" s="1">
        <f t="shared" si="862"/>
        <v>1.1053864998065419</v>
      </c>
      <c r="BF367" s="1">
        <f t="shared" si="863"/>
        <v>1.1073516478999519</v>
      </c>
      <c r="BG367" s="1">
        <f t="shared" si="864"/>
        <v>1.1087140236526276</v>
      </c>
      <c r="BH367" s="1">
        <f t="shared" si="865"/>
        <v>1.1096417094372968</v>
      </c>
      <c r="BI367" s="1">
        <f t="shared" si="866"/>
        <v>1.1102621685405996</v>
      </c>
      <c r="BJ367" s="1">
        <f t="shared" si="867"/>
        <v>1.1106697168932196</v>
      </c>
      <c r="BK367" s="1">
        <f t="shared" si="868"/>
        <v>1.110932476497432</v>
      </c>
      <c r="BL367" s="1">
        <f t="shared" si="869"/>
        <v>1.1110984501962953</v>
      </c>
      <c r="BM367" s="1">
        <f t="shared" si="870"/>
        <v>1.1112005504008589</v>
      </c>
      <c r="BN367" s="1">
        <f t="shared" si="871"/>
        <v>1.111260549641546</v>
      </c>
      <c r="BO367" s="1">
        <f t="shared" si="872"/>
        <v>1.1112920005523692</v>
      </c>
      <c r="BP367" s="1">
        <f t="shared" si="873"/>
        <v>1.1113022051043637</v>
      </c>
      <c r="BQ367" s="1">
        <f t="shared" si="874"/>
        <v>1.1112933082325256</v>
      </c>
      <c r="BR367" s="1">
        <f t="shared" si="875"/>
        <v>1.111262560785597</v>
      </c>
      <c r="BS367" s="1">
        <f t="shared" si="876"/>
        <v>1.1112017521106663</v>
      </c>
      <c r="BT367" s="1">
        <f t="shared" si="877"/>
        <v>1.1110957645413366</v>
      </c>
      <c r="BU367" s="1">
        <f t="shared" si="878"/>
        <v>1.1109201619640352</v>
      </c>
      <c r="BV367" s="1">
        <f t="shared" si="879"/>
        <v>1.1106377048723568</v>
      </c>
      <c r="BW367" s="1">
        <f t="shared" si="880"/>
        <v>1.1101936984041945</v>
      </c>
      <c r="BX367" s="1">
        <f t="shared" si="881"/>
        <v>1.1095101416304241</v>
      </c>
      <c r="BY367" s="1">
        <f t="shared" si="882"/>
        <v>1.1084787678723207</v>
      </c>
      <c r="BZ367" s="1">
        <f t="shared" si="883"/>
        <v>1.1069532538412155</v>
      </c>
      <c r="CA367" s="1">
        <f t="shared" si="884"/>
        <v>1.1047411269192715</v>
      </c>
      <c r="CB367" s="1">
        <f t="shared" si="885"/>
        <v>1.1015961974865025</v>
      </c>
      <c r="CC367" s="1">
        <f t="shared" si="886"/>
        <v>1.0972126514446465</v>
      </c>
      <c r="CD367" s="1">
        <f t="shared" si="887"/>
        <v>1.0912222029773091</v>
      </c>
      <c r="CE367" s="1">
        <f t="shared" si="888"/>
        <v>1.0831958602860596</v>
      </c>
      <c r="CF367" s="1">
        <f t="shared" si="889"/>
        <v>1.0726518231780224</v>
      </c>
      <c r="CG367" s="1">
        <f t="shared" si="890"/>
        <v>1.0590707455978781</v>
      </c>
      <c r="CH367" s="1">
        <f t="shared" si="891"/>
        <v>1.0419190202021096</v>
      </c>
      <c r="CI367" s="1">
        <f t="shared" si="892"/>
        <v>1.020679882601103</v>
      </c>
      <c r="CJ367" s="1">
        <f t="shared" si="893"/>
        <v>0.99489105481396622</v>
      </c>
      <c r="CK367" s="1">
        <f t="shared" si="894"/>
        <v>0.96418647702470683</v>
      </c>
      <c r="CL367" s="1">
        <f t="shared" si="895"/>
        <v>0.92833859109259853</v>
      </c>
      <c r="CM367" s="1">
        <f t="shared" si="896"/>
        <v>0.88729684156033883</v>
      </c>
      <c r="CN367" s="1">
        <f t="shared" si="897"/>
        <v>0.84121774219549694</v>
      </c>
      <c r="CO367" s="1">
        <f t="shared" si="898"/>
        <v>0.79048215724783244</v>
      </c>
      <c r="CP367" s="1">
        <f t="shared" si="899"/>
        <v>0.73569641424371679</v>
      </c>
      <c r="CQ367" s="1">
        <f t="shared" si="900"/>
        <v>0.67767543194109081</v>
      </c>
      <c r="CR367" s="1">
        <f t="shared" si="901"/>
        <v>0.61740802916800097</v>
      </c>
      <c r="CS367" s="1">
        <f t="shared" si="902"/>
        <v>0.55600670109688122</v>
      </c>
      <c r="CT367" s="1">
        <f t="shared" si="903"/>
        <v>0.49464608610025873</v>
      </c>
      <c r="CU367" s="1">
        <f t="shared" si="904"/>
        <v>0.43449578914634779</v>
      </c>
      <c r="CV367" s="1">
        <f t="shared" si="905"/>
        <v>0.37665394090115867</v>
      </c>
      <c r="CW367" s="1">
        <f t="shared" si="906"/>
        <v>0.32208774014551433</v>
      </c>
      <c r="CX367" s="1">
        <f t="shared" si="907"/>
        <v>0.27158627886982106</v>
      </c>
      <c r="CY367" s="1">
        <f t="shared" si="908"/>
        <v>0.22572934881732606</v>
      </c>
      <c r="CZ367" s="1">
        <f t="shared" si="909"/>
        <v>0.18487394135325397</v>
      </c>
      <c r="DA367" s="1">
        <f t="shared" si="910"/>
        <v>0.14915809348253495</v>
      </c>
      <c r="DB367" s="1">
        <f t="shared" si="911"/>
        <v>0.11851990385509789</v>
      </c>
      <c r="DC367" s="1">
        <f t="shared" si="912"/>
        <v>9.2728180991800899E-2</v>
      </c>
      <c r="DD367" s="1">
        <f t="shared" si="913"/>
        <v>7.1420428781087772E-2</v>
      </c>
      <c r="DE367" s="1">
        <f t="shared" si="914"/>
        <v>5.4143746276699871E-2</v>
      </c>
      <c r="DF367" s="1">
        <f t="shared" si="915"/>
        <v>4.0394643349628098E-2</v>
      </c>
      <c r="DG367" s="1">
        <f t="shared" si="916"/>
        <v>2.9654601340485053E-2</v>
      </c>
      <c r="DH367" s="1">
        <f t="shared" si="917"/>
        <v>2.1419253745875683E-2</v>
      </c>
      <c r="DI367" s="1">
        <f t="shared" si="918"/>
        <v>1.5220143537932074E-2</v>
      </c>
      <c r="DJ367" s="1">
        <f t="shared" si="919"/>
        <v>1.0638980397851413E-2</v>
      </c>
      <c r="DK367" s="1">
        <f t="shared" si="920"/>
        <v>7.3150723515849171E-3</v>
      </c>
      <c r="DL367" s="1">
        <f t="shared" si="921"/>
        <v>4.9470964082827503E-3</v>
      </c>
      <c r="DM367" s="1">
        <f t="shared" si="922"/>
        <v>3.2906052371998664E-3</v>
      </c>
      <c r="DN367" s="1">
        <f t="shared" si="923"/>
        <v>2.1526810661329863E-3</v>
      </c>
      <c r="DO367" s="1">
        <f t="shared" si="924"/>
        <v>1.3850033222075199E-3</v>
      </c>
      <c r="DP367" s="1">
        <f t="shared" si="925"/>
        <v>8.763576791745132E-4</v>
      </c>
      <c r="DQ367" s="1">
        <f t="shared" si="926"/>
        <v>5.4533937713556967E-4</v>
      </c>
      <c r="DR367" s="1">
        <f t="shared" si="927"/>
        <v>3.3373787963451081E-4</v>
      </c>
      <c r="DS367" s="1">
        <f t="shared" si="928"/>
        <v>2.0086221273075836E-4</v>
      </c>
      <c r="DT367" s="1">
        <f t="shared" si="929"/>
        <v>1.1889082846148311E-4</v>
      </c>
      <c r="DU367" s="1">
        <f t="shared" si="930"/>
        <v>6.9208788836879856E-5</v>
      </c>
      <c r="DV367" s="1">
        <f t="shared" si="931"/>
        <v>3.9622719752218954E-5</v>
      </c>
      <c r="DW367" s="1">
        <f t="shared" si="932"/>
        <v>2.2310359191311092E-5</v>
      </c>
      <c r="DX367" s="1">
        <f t="shared" si="933"/>
        <v>1.2355456195982399E-5</v>
      </c>
      <c r="DY367" s="1">
        <f t="shared" si="934"/>
        <v>6.7299693601656862E-6</v>
      </c>
      <c r="DZ367" s="1">
        <f t="shared" si="935"/>
        <v>3.6056444846722806E-6</v>
      </c>
      <c r="EA367" s="1">
        <f t="shared" si="936"/>
        <v>1.9001279428987839E-6</v>
      </c>
      <c r="EB367" s="1">
        <f t="shared" si="937"/>
        <v>9.8498265323335203E-7</v>
      </c>
      <c r="EC367" s="1">
        <f t="shared" si="938"/>
        <v>5.02269424502861E-7</v>
      </c>
      <c r="ED367" s="1">
        <f t="shared" si="939"/>
        <v>2.519560593805532E-7</v>
      </c>
      <c r="EE367" s="1">
        <f t="shared" si="940"/>
        <v>1.2434004924502856E-7</v>
      </c>
      <c r="EF367" s="1">
        <f t="shared" si="941"/>
        <v>6.0369053832407054E-8</v>
      </c>
      <c r="EG367" s="1">
        <f t="shared" si="942"/>
        <v>2.883728496610469E-8</v>
      </c>
      <c r="EH367" s="1">
        <f t="shared" si="943"/>
        <v>1.3553490010283506E-8</v>
      </c>
      <c r="EI367" s="1">
        <f t="shared" si="944"/>
        <v>6.2679463380824199E-9</v>
      </c>
      <c r="EJ367" s="1">
        <f t="shared" si="945"/>
        <v>2.8523168647305851E-9</v>
      </c>
      <c r="EK367" s="1">
        <f t="shared" si="946"/>
        <v>1.277291499056197E-9</v>
      </c>
      <c r="EL367" s="1">
        <f t="shared" si="947"/>
        <v>5.6289025099431378E-10</v>
      </c>
      <c r="EM367" s="1">
        <f t="shared" si="948"/>
        <v>2.4412983636233685E-10</v>
      </c>
      <c r="EN367" s="1">
        <f t="shared" si="949"/>
        <v>1.0420861557753075E-10</v>
      </c>
      <c r="EO367" s="1">
        <f t="shared" si="950"/>
        <v>4.378188156412434E-11</v>
      </c>
      <c r="EP367" s="1">
        <f t="shared" si="951"/>
        <v>1.8105719865397908E-11</v>
      </c>
      <c r="EQ367" s="1">
        <f t="shared" si="952"/>
        <v>7.370389177315762E-12</v>
      </c>
      <c r="ER367" s="1">
        <f t="shared" si="953"/>
        <v>2.9535277187061775E-12</v>
      </c>
      <c r="ES367" s="1">
        <f t="shared" si="954"/>
        <v>1.1651732478343461E-12</v>
      </c>
      <c r="ET367" s="1">
        <f t="shared" si="955"/>
        <v>4.5254485218828807E-13</v>
      </c>
      <c r="EU367" s="1">
        <f t="shared" si="956"/>
        <v>1.730522606351131E-13</v>
      </c>
      <c r="EV367" s="1">
        <f t="shared" si="957"/>
        <v>6.5156880067903648E-14</v>
      </c>
      <c r="EW367" s="1">
        <f t="shared" si="958"/>
        <v>2.4156465900282766E-14</v>
      </c>
      <c r="EX367" s="1">
        <f t="shared" si="959"/>
        <v>8.8189917874664492E-15</v>
      </c>
      <c r="EY367" s="1">
        <f t="shared" si="960"/>
        <v>3.1705523389565305E-15</v>
      </c>
      <c r="EZ367" s="1">
        <f t="shared" si="961"/>
        <v>1.1224146417696315E-15</v>
      </c>
      <c r="FA367" s="1">
        <f t="shared" si="962"/>
        <v>3.907901329599319E-16</v>
      </c>
      <c r="FB367" s="1">
        <f t="shared" si="963"/>
        <v>1.3195469764027238E-16</v>
      </c>
      <c r="FC367" s="1">
        <f t="shared" si="964"/>
        <v>3.6287485050956214E-17</v>
      </c>
      <c r="FD367" s="75">
        <f t="shared" si="815"/>
        <v>-3.6287485050956214E-17</v>
      </c>
    </row>
    <row r="368" spans="7:160" x14ac:dyDescent="0.35">
      <c r="G368" t="str">
        <f t="shared" si="811"/>
        <v>Refd, t=1.76</v>
      </c>
      <c r="H368" s="76">
        <f t="shared" si="812"/>
        <v>1.7649999999999844</v>
      </c>
      <c r="I368" s="1">
        <f t="shared" si="813"/>
        <v>0</v>
      </c>
      <c r="J368" s="22">
        <f t="shared" si="814"/>
        <v>4.8195065533320993E-6</v>
      </c>
      <c r="K368" s="1">
        <f t="shared" si="816"/>
        <v>2.4846364848689518E-5</v>
      </c>
      <c r="L368" s="1">
        <f t="shared" si="817"/>
        <v>6.2841878173038035E-5</v>
      </c>
      <c r="M368" s="1">
        <f t="shared" si="818"/>
        <v>1.3094566686616633E-4</v>
      </c>
      <c r="N368" s="1">
        <f t="shared" si="819"/>
        <v>2.4812954189696424E-4</v>
      </c>
      <c r="O368" s="1">
        <f t="shared" si="820"/>
        <v>4.4333399015059072E-4</v>
      </c>
      <c r="P368" s="1">
        <f t="shared" si="821"/>
        <v>7.5964355108539873E-4</v>
      </c>
      <c r="Q368" s="1">
        <f t="shared" si="822"/>
        <v>1.2596310443754725E-3</v>
      </c>
      <c r="R368" s="1">
        <f t="shared" si="823"/>
        <v>2.0319023111799116E-3</v>
      </c>
      <c r="S368" s="1">
        <f t="shared" si="824"/>
        <v>3.1987100841427423E-3</v>
      </c>
      <c r="T368" s="1">
        <f t="shared" si="825"/>
        <v>4.9242728497920522E-3</v>
      </c>
      <c r="U368" s="1">
        <f t="shared" si="826"/>
        <v>7.4231399079719958E-3</v>
      </c>
      <c r="V368" s="1">
        <f t="shared" si="827"/>
        <v>1.0967612797477851E-2</v>
      </c>
      <c r="W368" s="1">
        <f t="shared" si="828"/>
        <v>1.5892911974402114E-2</v>
      </c>
      <c r="X368" s="1">
        <f t="shared" si="829"/>
        <v>2.259853167679365E-2</v>
      </c>
      <c r="Y368" s="1">
        <f t="shared" si="830"/>
        <v>3.1544133575208702E-2</v>
      </c>
      <c r="Z368" s="1">
        <f t="shared" si="831"/>
        <v>4.3238469189034991E-2</v>
      </c>
      <c r="AA368" s="1">
        <f t="shared" si="832"/>
        <v>5.8220251992922419E-2</v>
      </c>
      <c r="AB368" s="1">
        <f t="shared" si="833"/>
        <v>7.7030644015448888E-2</v>
      </c>
      <c r="AC368" s="1">
        <f t="shared" si="834"/>
        <v>0.10017804371297927</v>
      </c>
      <c r="AD368" s="1">
        <f t="shared" si="835"/>
        <v>0.12809706132692508</v>
      </c>
      <c r="AE368" s="1">
        <f t="shared" si="836"/>
        <v>0.16110478178208565</v>
      </c>
      <c r="AF368" s="1">
        <f t="shared" si="837"/>
        <v>0.19935843737151376</v>
      </c>
      <c r="AG368" s="1">
        <f t="shared" si="838"/>
        <v>0.24281922798620095</v>
      </c>
      <c r="AH368" s="1">
        <f t="shared" si="839"/>
        <v>0.29122705519311959</v>
      </c>
      <c r="AI368" s="1">
        <f t="shared" si="840"/>
        <v>0.34409027655482838</v>
      </c>
      <c r="AJ368" s="1">
        <f t="shared" si="841"/>
        <v>0.40069324914981974</v>
      </c>
      <c r="AK368" s="1">
        <f t="shared" si="842"/>
        <v>0.46012255288168608</v>
      </c>
      <c r="AL368" s="1">
        <f t="shared" si="843"/>
        <v>0.52131061401443846</v>
      </c>
      <c r="AM368" s="1">
        <f t="shared" si="844"/>
        <v>0.5830933099873753</v>
      </c>
      <c r="AN368" s="1">
        <f t="shared" si="845"/>
        <v>0.64427636558035317</v>
      </c>
      <c r="AO368" s="1">
        <f t="shared" si="846"/>
        <v>0.703704235614106</v>
      </c>
      <c r="AP368" s="1">
        <f t="shared" si="847"/>
        <v>0.76032489136223658</v>
      </c>
      <c r="AQ368" s="1">
        <f t="shared" si="848"/>
        <v>0.81324452496963617</v>
      </c>
      <c r="AR368" s="1">
        <f t="shared" si="849"/>
        <v>0.86176754810614908</v>
      </c>
      <c r="AS368" s="1">
        <f t="shared" si="850"/>
        <v>0.90541915354024216</v>
      </c>
      <c r="AT368" s="1">
        <f t="shared" si="851"/>
        <v>0.94394982180201492</v>
      </c>
      <c r="AU368" s="1">
        <f t="shared" si="852"/>
        <v>0.97732316603404246</v>
      </c>
      <c r="AV368" s="1">
        <f t="shared" si="853"/>
        <v>1.0056901381840706</v>
      </c>
      <c r="AW368" s="1">
        <f t="shared" si="854"/>
        <v>1.0293536808525594</v>
      </c>
      <c r="AX368" s="1">
        <f t="shared" si="855"/>
        <v>1.0487283262605325</v>
      </c>
      <c r="AY368" s="1">
        <f t="shared" si="856"/>
        <v>1.0642990528799063</v>
      </c>
      <c r="AZ368" s="1">
        <f t="shared" si="857"/>
        <v>1.0765830355778103</v>
      </c>
      <c r="BA368" s="1">
        <f t="shared" si="858"/>
        <v>1.0860969436925747</v>
      </c>
      <c r="BB368" s="1">
        <f t="shared" si="859"/>
        <v>1.0933313437628436</v>
      </c>
      <c r="BC368" s="1">
        <f t="shared" si="860"/>
        <v>1.0987327192829444</v>
      </c>
      <c r="BD368" s="1">
        <f t="shared" si="861"/>
        <v>1.1026927540383589</v>
      </c>
      <c r="BE368" s="1">
        <f t="shared" si="862"/>
        <v>1.1055439085856673</v>
      </c>
      <c r="BF368" s="1">
        <f t="shared" si="863"/>
        <v>1.107559968419735</v>
      </c>
      <c r="BG368" s="1">
        <f t="shared" si="864"/>
        <v>1.1089601319213298</v>
      </c>
      <c r="BH368" s="1">
        <f t="shared" si="865"/>
        <v>1.1099152836245048</v>
      </c>
      <c r="BI368" s="1">
        <f t="shared" si="866"/>
        <v>1.11055529949672</v>
      </c>
      <c r="BJ368" s="1">
        <f t="shared" si="867"/>
        <v>1.110976493285714</v>
      </c>
      <c r="BK368" s="1">
        <f t="shared" si="868"/>
        <v>1.1112485846946754</v>
      </c>
      <c r="BL368" s="1">
        <f t="shared" si="869"/>
        <v>1.1114208143483559</v>
      </c>
      <c r="BM368" s="1">
        <f t="shared" si="870"/>
        <v>1.111527025825821</v>
      </c>
      <c r="BN368" s="1">
        <f t="shared" si="871"/>
        <v>1.1115896733344133</v>
      </c>
      <c r="BO368" s="1">
        <f t="shared" si="872"/>
        <v>1.111622796464834</v>
      </c>
      <c r="BP368" s="1">
        <f t="shared" si="873"/>
        <v>1.1116340384638703</v>
      </c>
      <c r="BQ368" s="1">
        <f t="shared" si="874"/>
        <v>1.111625782044213</v>
      </c>
      <c r="BR368" s="1">
        <f t="shared" si="875"/>
        <v>1.1115954482128503</v>
      </c>
      <c r="BS368" s="1">
        <f t="shared" si="876"/>
        <v>1.1115349601283051</v>
      </c>
      <c r="BT368" s="1">
        <f t="shared" si="877"/>
        <v>1.1114293266457098</v>
      </c>
      <c r="BU368" s="1">
        <f t="shared" si="878"/>
        <v>1.1112542604091082</v>
      </c>
      <c r="BV368" s="1">
        <f t="shared" si="879"/>
        <v>1.1109727254893502</v>
      </c>
      <c r="BW368" s="1">
        <f t="shared" si="880"/>
        <v>1.1105303231114001</v>
      </c>
      <c r="BX368" s="1">
        <f t="shared" si="881"/>
        <v>1.1098494847117935</v>
      </c>
      <c r="BY368" s="1">
        <f t="shared" si="882"/>
        <v>1.1088225613651321</v>
      </c>
      <c r="BZ368" s="1">
        <f t="shared" si="883"/>
        <v>1.1073040842579329</v>
      </c>
      <c r="CA368" s="1">
        <f t="shared" si="884"/>
        <v>1.1051027194744365</v>
      </c>
      <c r="CB368" s="1">
        <f t="shared" si="885"/>
        <v>1.1019737347568705</v>
      </c>
      <c r="CC368" s="1">
        <f t="shared" si="886"/>
        <v>1.0976131012725241</v>
      </c>
      <c r="CD368" s="1">
        <f t="shared" si="887"/>
        <v>1.0916546165391303</v>
      </c>
      <c r="CE368" s="1">
        <f t="shared" si="888"/>
        <v>1.0836715876204126</v>
      </c>
      <c r="CF368" s="1">
        <f t="shared" si="889"/>
        <v>1.073184582993177</v>
      </c>
      <c r="CG368" s="1">
        <f t="shared" si="890"/>
        <v>1.0596764822932965</v>
      </c>
      <c r="CH368" s="1">
        <f t="shared" si="891"/>
        <v>1.042615487112851</v>
      </c>
      <c r="CI368" s="1">
        <f t="shared" si="892"/>
        <v>1.021485908988236</v>
      </c>
      <c r="CJ368" s="1">
        <f t="shared" si="893"/>
        <v>0.99582548576562024</v>
      </c>
      <c r="CK368" s="1">
        <f t="shared" si="894"/>
        <v>0.96526681835003925</v>
      </c>
      <c r="CL368" s="1">
        <f t="shared" si="895"/>
        <v>0.92957944075784293</v>
      </c>
      <c r="CM368" s="1">
        <f t="shared" si="896"/>
        <v>0.88870823791410891</v>
      </c>
      <c r="CN368" s="1">
        <f t="shared" si="897"/>
        <v>0.84280359824611895</v>
      </c>
      <c r="CO368" s="1">
        <f t="shared" si="898"/>
        <v>0.79223897069459392</v>
      </c>
      <c r="CP368" s="1">
        <f t="shared" si="899"/>
        <v>0.73761243789710096</v>
      </c>
      <c r="CQ368" s="1">
        <f t="shared" si="900"/>
        <v>0.67973045546517608</v>
      </c>
      <c r="CR368" s="1">
        <f t="shared" si="901"/>
        <v>0.61957386265113423</v>
      </c>
      <c r="CS368" s="1">
        <f t="shared" si="902"/>
        <v>0.55824837099591884</v>
      </c>
      <c r="CT368" s="1">
        <f t="shared" si="903"/>
        <v>0.49692366614573164</v>
      </c>
      <c r="CU368" s="1">
        <f t="shared" si="904"/>
        <v>0.43676670672011764</v>
      </c>
      <c r="CV368" s="1">
        <f t="shared" si="905"/>
        <v>0.378875536760993</v>
      </c>
      <c r="CW368" s="1">
        <f t="shared" si="906"/>
        <v>0.32421982668097504</v>
      </c>
      <c r="CX368" s="1">
        <f t="shared" si="907"/>
        <v>0.27359344465134661</v>
      </c>
      <c r="CY368" s="1">
        <f t="shared" si="908"/>
        <v>0.22758279413506638</v>
      </c>
      <c r="CZ368" s="1">
        <f t="shared" si="909"/>
        <v>0.18655269388577078</v>
      </c>
      <c r="DA368" s="1">
        <f t="shared" si="910"/>
        <v>0.1506495339321941</v>
      </c>
      <c r="DB368" s="1">
        <f t="shared" si="911"/>
        <v>0.11981961504381157</v>
      </c>
      <c r="DC368" s="1">
        <f t="shared" si="912"/>
        <v>9.3839207825367005E-2</v>
      </c>
      <c r="DD368" s="1">
        <f t="shared" si="913"/>
        <v>7.2352090834993513E-2</v>
      </c>
      <c r="DE368" s="1">
        <f t="shared" si="914"/>
        <v>5.4910174050615726E-2</v>
      </c>
      <c r="DF368" s="1">
        <f t="shared" si="915"/>
        <v>4.1013212783809136E-2</v>
      </c>
      <c r="DG368" s="1">
        <f t="shared" si="916"/>
        <v>3.0144422507526424E-2</v>
      </c>
      <c r="DH368" s="1">
        <f t="shared" si="917"/>
        <v>2.1799835176099045E-2</v>
      </c>
      <c r="DI368" s="1">
        <f t="shared" si="918"/>
        <v>1.5510311149165233E-2</v>
      </c>
      <c r="DJ368" s="1">
        <f t="shared" si="919"/>
        <v>1.085608693835236E-2</v>
      </c>
      <c r="DK368" s="1">
        <f t="shared" si="920"/>
        <v>7.4744955919873969E-3</v>
      </c>
      <c r="DL368" s="1">
        <f t="shared" si="921"/>
        <v>5.0619958316199445E-3</v>
      </c>
      <c r="DM368" s="1">
        <f t="shared" si="922"/>
        <v>3.371889184169636E-3</v>
      </c>
      <c r="DN368" s="1">
        <f t="shared" si="923"/>
        <v>2.2091287393894449E-3</v>
      </c>
      <c r="DO368" s="1">
        <f t="shared" si="924"/>
        <v>1.4234869086611071E-3</v>
      </c>
      <c r="DP368" s="1">
        <f t="shared" si="925"/>
        <v>9.0211658427095606E-4</v>
      </c>
      <c r="DQ368" s="1">
        <f t="shared" si="926"/>
        <v>5.622685574109749E-4</v>
      </c>
      <c r="DR368" s="1">
        <f t="shared" si="927"/>
        <v>3.446632346662936E-4</v>
      </c>
      <c r="DS368" s="1">
        <f t="shared" si="928"/>
        <v>2.0778627231550338E-4</v>
      </c>
      <c r="DT368" s="1">
        <f t="shared" si="929"/>
        <v>1.2320052014388265E-4</v>
      </c>
      <c r="DU368" s="1">
        <f t="shared" si="930"/>
        <v>7.1843459592406731E-5</v>
      </c>
      <c r="DV368" s="1">
        <f t="shared" si="931"/>
        <v>4.1204826609494883E-5</v>
      </c>
      <c r="DW368" s="1">
        <f t="shared" si="932"/>
        <v>2.3243633100140666E-5</v>
      </c>
      <c r="DX368" s="1">
        <f t="shared" si="933"/>
        <v>1.2896311097499868E-5</v>
      </c>
      <c r="DY368" s="1">
        <f t="shared" si="934"/>
        <v>7.0379228713606942E-6</v>
      </c>
      <c r="DZ368" s="1">
        <f t="shared" si="935"/>
        <v>3.7779331142412116E-6</v>
      </c>
      <c r="EA368" s="1">
        <f t="shared" si="936"/>
        <v>1.9948452523594005E-6</v>
      </c>
      <c r="EB368" s="1">
        <f t="shared" si="937"/>
        <v>1.0361552505850399E-6</v>
      </c>
      <c r="EC368" s="1">
        <f t="shared" si="938"/>
        <v>5.294410045730981E-7</v>
      </c>
      <c r="ED368" s="1">
        <f t="shared" si="939"/>
        <v>2.66136687073729E-7</v>
      </c>
      <c r="EE368" s="1">
        <f t="shared" si="940"/>
        <v>1.3161471060073907E-7</v>
      </c>
      <c r="EF368" s="1">
        <f t="shared" si="941"/>
        <v>6.4037653590428411E-8</v>
      </c>
      <c r="EG368" s="1">
        <f t="shared" si="942"/>
        <v>3.0656111919041897E-8</v>
      </c>
      <c r="EH368" s="1">
        <f t="shared" si="943"/>
        <v>1.4440072185608009E-8</v>
      </c>
      <c r="EI368" s="1">
        <f t="shared" si="944"/>
        <v>6.6928750074709206E-9</v>
      </c>
      <c r="EJ368" s="1">
        <f t="shared" si="945"/>
        <v>3.0525865104091244E-9</v>
      </c>
      <c r="EK368" s="1">
        <f t="shared" si="946"/>
        <v>1.3701130211798755E-9</v>
      </c>
      <c r="EL368" s="1">
        <f t="shared" si="947"/>
        <v>6.052008196412871E-10</v>
      </c>
      <c r="EM368" s="1">
        <f t="shared" si="948"/>
        <v>2.6309897307384014E-10</v>
      </c>
      <c r="EN368" s="1">
        <f t="shared" si="949"/>
        <v>1.1257381784631628E-10</v>
      </c>
      <c r="EO368" s="1">
        <f t="shared" si="950"/>
        <v>4.7410713722706459E-11</v>
      </c>
      <c r="EP368" s="1">
        <f t="shared" si="951"/>
        <v>1.9654358089519221E-11</v>
      </c>
      <c r="EQ368" s="1">
        <f t="shared" si="952"/>
        <v>8.0206035189942071E-12</v>
      </c>
      <c r="ER368" s="1">
        <f t="shared" si="953"/>
        <v>3.2221345910143555E-12</v>
      </c>
      <c r="ES368" s="1">
        <f t="shared" si="954"/>
        <v>1.2743579847960501E-12</v>
      </c>
      <c r="ET368" s="1">
        <f t="shared" si="955"/>
        <v>4.9621864496743518E-13</v>
      </c>
      <c r="EU368" s="1">
        <f t="shared" si="956"/>
        <v>1.9024415243836118E-13</v>
      </c>
      <c r="EV368" s="1">
        <f t="shared" si="957"/>
        <v>7.1817267795958997E-14</v>
      </c>
      <c r="EW368" s="1">
        <f t="shared" si="958"/>
        <v>2.6696136368118033E-14</v>
      </c>
      <c r="EX368" s="1">
        <f t="shared" si="959"/>
        <v>9.7721946661450638E-15</v>
      </c>
      <c r="EY368" s="1">
        <f t="shared" si="960"/>
        <v>3.5227171855614791E-15</v>
      </c>
      <c r="EZ368" s="1">
        <f t="shared" si="961"/>
        <v>1.2504787514245895E-15</v>
      </c>
      <c r="FA368" s="1">
        <f t="shared" si="962"/>
        <v>4.3656582711955356E-16</v>
      </c>
      <c r="FB368" s="1">
        <f t="shared" si="963"/>
        <v>1.4779851243979357E-16</v>
      </c>
      <c r="FC368" s="1">
        <f t="shared" si="964"/>
        <v>4.0728266609370832E-17</v>
      </c>
      <c r="FD368" s="75">
        <f t="shared" si="815"/>
        <v>-4.0728266609370832E-17</v>
      </c>
    </row>
    <row r="369" spans="7:160" x14ac:dyDescent="0.35">
      <c r="G369" t="str">
        <f t="shared" si="811"/>
        <v>Refd, t=1.77</v>
      </c>
      <c r="H369" s="76">
        <f t="shared" si="812"/>
        <v>1.7699999999999843</v>
      </c>
      <c r="I369" s="1">
        <f t="shared" si="813"/>
        <v>0</v>
      </c>
      <c r="J369" s="22">
        <f t="shared" si="814"/>
        <v>4.7650079070772114E-6</v>
      </c>
      <c r="K369" s="1">
        <f t="shared" si="816"/>
        <v>2.4565042694613842E-5</v>
      </c>
      <c r="L369" s="1">
        <f t="shared" si="817"/>
        <v>6.2128459064377236E-5</v>
      </c>
      <c r="M369" s="1">
        <f t="shared" si="818"/>
        <v>1.2945368459145237E-4</v>
      </c>
      <c r="N369" s="1">
        <f t="shared" si="819"/>
        <v>2.4529069058003554E-4</v>
      </c>
      <c r="O369" s="1">
        <f t="shared" si="820"/>
        <v>4.3824106102750886E-4</v>
      </c>
      <c r="P369" s="1">
        <f t="shared" si="821"/>
        <v>7.5088643258519508E-4</v>
      </c>
      <c r="Q369" s="1">
        <f t="shared" si="822"/>
        <v>1.2450755851552188E-3</v>
      </c>
      <c r="R369" s="1">
        <f t="shared" si="823"/>
        <v>2.0084043471865843E-3</v>
      </c>
      <c r="S369" s="1">
        <f t="shared" si="824"/>
        <v>3.1617625150665131E-3</v>
      </c>
      <c r="T369" s="1">
        <f t="shared" si="825"/>
        <v>4.8675930551290332E-3</v>
      </c>
      <c r="U369" s="1">
        <f t="shared" si="826"/>
        <v>7.3382182998669937E-3</v>
      </c>
      <c r="V369" s="1">
        <f t="shared" si="827"/>
        <v>1.0843260406913777E-2</v>
      </c>
      <c r="W369" s="1">
        <f t="shared" si="828"/>
        <v>1.5714864058422366E-2</v>
      </c>
      <c r="X369" s="1">
        <f t="shared" si="829"/>
        <v>2.234918256960083E-2</v>
      </c>
      <c r="Y369" s="1">
        <f t="shared" si="830"/>
        <v>3.1202491396891546E-2</v>
      </c>
      <c r="Z369" s="1">
        <f t="shared" si="831"/>
        <v>4.2780422904088275E-2</v>
      </c>
      <c r="AA369" s="1">
        <f t="shared" si="832"/>
        <v>5.7619233165829738E-2</v>
      </c>
      <c r="AB369" s="1">
        <f t="shared" si="833"/>
        <v>7.6258738218650923E-2</v>
      </c>
      <c r="AC369" s="1">
        <f t="shared" si="834"/>
        <v>9.9207561182041895E-2</v>
      </c>
      <c r="AD369" s="1">
        <f t="shared" si="835"/>
        <v>0.12690251590282273</v>
      </c>
      <c r="AE369" s="1">
        <f t="shared" si="836"/>
        <v>0.15966515812890286</v>
      </c>
      <c r="AF369" s="1">
        <f t="shared" si="837"/>
        <v>0.19765955910968827</v>
      </c>
      <c r="AG369" s="1">
        <f t="shared" si="838"/>
        <v>0.24085598605289274</v>
      </c>
      <c r="AH369" s="1">
        <f t="shared" si="839"/>
        <v>0.28900522864305328</v>
      </c>
      <c r="AI369" s="1">
        <f t="shared" si="840"/>
        <v>0.34162768659098325</v>
      </c>
      <c r="AJ369" s="1">
        <f t="shared" si="841"/>
        <v>0.39802003559894344</v>
      </c>
      <c r="AK369" s="1">
        <f t="shared" si="842"/>
        <v>0.45728044783055449</v>
      </c>
      <c r="AL369" s="1">
        <f t="shared" si="843"/>
        <v>0.51835119985692668</v>
      </c>
      <c r="AM369" s="1">
        <f t="shared" si="844"/>
        <v>0.58007537268064813</v>
      </c>
      <c r="AN369" s="1">
        <f t="shared" si="845"/>
        <v>0.64126256922231273</v>
      </c>
      <c r="AO369" s="1">
        <f t="shared" si="846"/>
        <v>0.70075743271173196</v>
      </c>
      <c r="AP369" s="1">
        <f t="shared" si="847"/>
        <v>0.75750442971166854</v>
      </c>
      <c r="AQ369" s="1">
        <f t="shared" si="848"/>
        <v>0.8106029093914916</v>
      </c>
      <c r="AR369" s="1">
        <f t="shared" si="849"/>
        <v>0.85934776444379446</v>
      </c>
      <c r="AS369" s="1">
        <f t="shared" si="850"/>
        <v>0.90325287263878518</v>
      </c>
      <c r="AT369" s="1">
        <f t="shared" si="851"/>
        <v>0.94205658812046322</v>
      </c>
      <c r="AU369" s="1">
        <f t="shared" si="852"/>
        <v>0.97571055752757396</v>
      </c>
      <c r="AV369" s="1">
        <f t="shared" si="853"/>
        <v>1.0043547788883131</v>
      </c>
      <c r="AW369" s="1">
        <f t="shared" si="854"/>
        <v>1.0282829091307386</v>
      </c>
      <c r="AX369" s="1">
        <f t="shared" si="855"/>
        <v>1.0479022779356593</v>
      </c>
      <c r="AY369" s="1">
        <f t="shared" si="856"/>
        <v>1.0636929108622404</v>
      </c>
      <c r="AZ369" s="1">
        <f t="shared" si="857"/>
        <v>1.0761692215957894</v>
      </c>
      <c r="BA369" s="1">
        <f t="shared" si="858"/>
        <v>1.0858470746343758</v>
      </c>
      <c r="BB369" s="1">
        <f t="shared" si="859"/>
        <v>1.0932178342594723</v>
      </c>
      <c r="BC369" s="1">
        <f t="shared" si="860"/>
        <v>1.098729973053862</v>
      </c>
      <c r="BD369" s="1">
        <f t="shared" si="861"/>
        <v>1.102777940648211</v>
      </c>
      <c r="BE369" s="1">
        <f t="shared" si="862"/>
        <v>1.1056973640201062</v>
      </c>
      <c r="BF369" s="1">
        <f t="shared" si="863"/>
        <v>1.1077652848361352</v>
      </c>
      <c r="BG369" s="1">
        <f t="shared" si="864"/>
        <v>1.1092040144004001</v>
      </c>
      <c r="BH369" s="1">
        <f t="shared" si="865"/>
        <v>1.11018725207505</v>
      </c>
      <c r="BI369" s="1">
        <f t="shared" si="866"/>
        <v>1.1108473054630517</v>
      </c>
      <c r="BJ369" s="1">
        <f t="shared" si="867"/>
        <v>1.1112825079256139</v>
      </c>
      <c r="BK369" s="1">
        <f t="shared" si="868"/>
        <v>1.1115641988846778</v>
      </c>
      <c r="BL369" s="1">
        <f t="shared" si="869"/>
        <v>1.1117428772095126</v>
      </c>
      <c r="BM369" s="1">
        <f t="shared" si="870"/>
        <v>1.1118533355302382</v>
      </c>
      <c r="BN369" s="1">
        <f t="shared" si="871"/>
        <v>1.1119187246088267</v>
      </c>
      <c r="BO369" s="1">
        <f t="shared" si="872"/>
        <v>1.1119535828675358</v>
      </c>
      <c r="BP369" s="1">
        <f t="shared" si="873"/>
        <v>1.1119659039706102</v>
      </c>
      <c r="BQ369" s="1">
        <f t="shared" si="874"/>
        <v>1.1119583152196244</v>
      </c>
      <c r="BR369" s="1">
        <f t="shared" si="875"/>
        <v>1.1119284126940807</v>
      </c>
      <c r="BS369" s="1">
        <f t="shared" si="876"/>
        <v>1.111868256774152</v>
      </c>
      <c r="BT369" s="1">
        <f t="shared" si="877"/>
        <v>1.1117629850476347</v>
      </c>
      <c r="BU369" s="1">
        <f t="shared" si="878"/>
        <v>1.1115884601161037</v>
      </c>
      <c r="BV369" s="1">
        <f t="shared" si="879"/>
        <v>1.1113078498708582</v>
      </c>
      <c r="BW369" s="1">
        <f t="shared" si="880"/>
        <v>1.1108670508265865</v>
      </c>
      <c r="BX369" s="1">
        <f t="shared" si="881"/>
        <v>1.1101889247340406</v>
      </c>
      <c r="BY369" s="1">
        <f t="shared" si="882"/>
        <v>1.109166436800187</v>
      </c>
      <c r="BZ369" s="1">
        <f t="shared" si="883"/>
        <v>1.1076549671338247</v>
      </c>
      <c r="CA369" s="1">
        <f t="shared" si="884"/>
        <v>1.1054643127155417</v>
      </c>
      <c r="CB369" s="1">
        <f t="shared" si="885"/>
        <v>1.1023511884358699</v>
      </c>
      <c r="CC369" s="1">
        <f t="shared" si="886"/>
        <v>1.0980133382677852</v>
      </c>
      <c r="CD369" s="1">
        <f t="shared" si="887"/>
        <v>1.0920866289970488</v>
      </c>
      <c r="CE369" s="1">
        <f t="shared" si="888"/>
        <v>1.0841466521283736</v>
      </c>
      <c r="CF369" s="1">
        <f t="shared" si="889"/>
        <v>1.0737163319578407</v>
      </c>
      <c r="CG369" s="1">
        <f t="shared" si="890"/>
        <v>1.0602807650780182</v>
      </c>
      <c r="CH369" s="1">
        <f t="shared" si="891"/>
        <v>1.0433099603502067</v>
      </c>
      <c r="CI369" s="1">
        <f t="shared" si="892"/>
        <v>1.0222893136144655</v>
      </c>
      <c r="CJ369" s="1">
        <f t="shared" si="893"/>
        <v>0.99675659943447947</v>
      </c>
      <c r="CK369" s="1">
        <f t="shared" si="894"/>
        <v>0.96634311419166752</v>
      </c>
      <c r="CL369" s="1">
        <f t="shared" si="895"/>
        <v>0.93081553233736747</v>
      </c>
      <c r="CM369" s="1">
        <f t="shared" si="896"/>
        <v>0.89011423853242677</v>
      </c>
      <c r="CN369" s="1">
        <f t="shared" si="897"/>
        <v>0.84438356163056272</v>
      </c>
      <c r="CO369" s="1">
        <f t="shared" si="898"/>
        <v>0.79398960085033043</v>
      </c>
      <c r="CP369" s="1">
        <f t="shared" si="899"/>
        <v>0.73952225152534257</v>
      </c>
      <c r="CQ369" s="1">
        <f t="shared" si="900"/>
        <v>0.68177954770531712</v>
      </c>
      <c r="CR369" s="1">
        <f t="shared" si="901"/>
        <v>0.62173436772331159</v>
      </c>
      <c r="CS369" s="1">
        <f t="shared" si="902"/>
        <v>0.56048563057665879</v>
      </c>
      <c r="CT369" s="1">
        <f t="shared" si="903"/>
        <v>0.49919803129546086</v>
      </c>
      <c r="CU369" s="1">
        <f t="shared" si="904"/>
        <v>0.43903581756821486</v>
      </c>
      <c r="CV369" s="1">
        <f t="shared" si="905"/>
        <v>0.38109686137648369</v>
      </c>
      <c r="CW369" s="1">
        <f t="shared" si="906"/>
        <v>0.3263532071216988</v>
      </c>
      <c r="CX369" s="1">
        <f t="shared" si="907"/>
        <v>0.27560339953547608</v>
      </c>
      <c r="CY369" s="1">
        <f t="shared" si="908"/>
        <v>0.22944036252941577</v>
      </c>
      <c r="CZ369" s="1">
        <f t="shared" si="909"/>
        <v>0.18823666828082664</v>
      </c>
      <c r="DA369" s="1">
        <f t="shared" si="910"/>
        <v>0.15214700958151686</v>
      </c>
      <c r="DB369" s="1">
        <f t="shared" si="911"/>
        <v>0.12112586588810348</v>
      </c>
      <c r="DC369" s="1">
        <f t="shared" si="912"/>
        <v>9.4956972987437979E-2</v>
      </c>
      <c r="DD369" s="1">
        <f t="shared" si="913"/>
        <v>7.3290410407959694E-2</v>
      </c>
      <c r="DE369" s="1">
        <f t="shared" si="914"/>
        <v>5.568294300252203E-2</v>
      </c>
      <c r="DF369" s="1">
        <f t="shared" si="915"/>
        <v>4.1637626381491086E-2</v>
      </c>
      <c r="DG369" s="1">
        <f t="shared" si="916"/>
        <v>3.0639469039241887E-2</v>
      </c>
      <c r="DH369" s="1">
        <f t="shared" si="917"/>
        <v>2.2184958199375229E-2</v>
      </c>
      <c r="DI369" s="1">
        <f t="shared" si="918"/>
        <v>1.5804321631027251E-2</v>
      </c>
      <c r="DJ369" s="1">
        <f t="shared" si="919"/>
        <v>1.1076362898911105E-2</v>
      </c>
      <c r="DK369" s="1">
        <f t="shared" si="920"/>
        <v>7.6364691908516755E-3</v>
      </c>
      <c r="DL369" s="1">
        <f t="shared" si="921"/>
        <v>5.1788991137559151E-3</v>
      </c>
      <c r="DM369" s="1">
        <f t="shared" si="922"/>
        <v>3.4547115290083944E-3</v>
      </c>
      <c r="DN369" s="1">
        <f t="shared" si="923"/>
        <v>2.2667310722628183E-3</v>
      </c>
      <c r="DO369" s="1">
        <f t="shared" si="924"/>
        <v>1.4628181856094693E-3</v>
      </c>
      <c r="DP369" s="1">
        <f t="shared" si="925"/>
        <v>9.2848447358649861E-4</v>
      </c>
      <c r="DQ369" s="1">
        <f t="shared" si="926"/>
        <v>5.7962601572623268E-4</v>
      </c>
      <c r="DR369" s="1">
        <f t="shared" si="927"/>
        <v>3.558835370871124E-4</v>
      </c>
      <c r="DS369" s="1">
        <f t="shared" si="928"/>
        <v>2.149093055732233E-4</v>
      </c>
      <c r="DT369" s="1">
        <f t="shared" si="929"/>
        <v>1.2764173435458263E-4</v>
      </c>
      <c r="DU369" s="1">
        <f t="shared" si="930"/>
        <v>7.4563336133385582E-5</v>
      </c>
      <c r="DV369" s="1">
        <f t="shared" si="931"/>
        <v>4.2841046850138493E-5</v>
      </c>
      <c r="DW369" s="1">
        <f t="shared" si="932"/>
        <v>2.4210604830431724E-5</v>
      </c>
      <c r="DX369" s="1">
        <f t="shared" si="933"/>
        <v>1.3457746170529319E-5</v>
      </c>
      <c r="DY369" s="1">
        <f t="shared" si="934"/>
        <v>7.3582054197767025E-6</v>
      </c>
      <c r="DZ369" s="1">
        <f t="shared" si="935"/>
        <v>3.9574681140432308E-6</v>
      </c>
      <c r="EA369" s="1">
        <f t="shared" si="936"/>
        <v>2.0937417989277638E-6</v>
      </c>
      <c r="EB369" s="1">
        <f t="shared" si="937"/>
        <v>1.089693380183407E-6</v>
      </c>
      <c r="EC369" s="1">
        <f t="shared" si="938"/>
        <v>5.5792684991640661E-7</v>
      </c>
      <c r="ED369" s="1">
        <f t="shared" si="939"/>
        <v>2.8103415681677541E-7</v>
      </c>
      <c r="EE369" s="1">
        <f t="shared" si="940"/>
        <v>1.392732661390692E-7</v>
      </c>
      <c r="EF369" s="1">
        <f t="shared" si="941"/>
        <v>6.7908139327735619E-8</v>
      </c>
      <c r="EG369" s="1">
        <f t="shared" si="942"/>
        <v>3.2579210018076587E-8</v>
      </c>
      <c r="EH369" s="1">
        <f t="shared" si="943"/>
        <v>1.5379552490755682E-8</v>
      </c>
      <c r="EI369" s="1">
        <f t="shared" si="944"/>
        <v>7.1441662436254941E-9</v>
      </c>
      <c r="EJ369" s="1">
        <f t="shared" si="945"/>
        <v>3.2657641168215224E-9</v>
      </c>
      <c r="EK369" s="1">
        <f t="shared" si="946"/>
        <v>1.4691446631706985E-9</v>
      </c>
      <c r="EL369" s="1">
        <f t="shared" si="947"/>
        <v>6.5044743629856728E-10</v>
      </c>
      <c r="EM369" s="1">
        <f t="shared" si="948"/>
        <v>2.834323606677115E-10</v>
      </c>
      <c r="EN369" s="1">
        <f t="shared" si="949"/>
        <v>1.2156209338194098E-10</v>
      </c>
      <c r="EO369" s="1">
        <f t="shared" si="950"/>
        <v>5.131927809534087E-11</v>
      </c>
      <c r="EP369" s="1">
        <f t="shared" si="951"/>
        <v>2.1326462476729114E-11</v>
      </c>
      <c r="EQ369" s="1">
        <f t="shared" si="952"/>
        <v>8.7243972931751916E-12</v>
      </c>
      <c r="ER369" s="1">
        <f t="shared" si="953"/>
        <v>3.5136045341096937E-12</v>
      </c>
      <c r="ES369" s="1">
        <f t="shared" si="954"/>
        <v>1.3931366835080191E-12</v>
      </c>
      <c r="ET369" s="1">
        <f t="shared" si="955"/>
        <v>5.4385182666222842E-13</v>
      </c>
      <c r="EU369" s="1">
        <f t="shared" si="956"/>
        <v>2.0904322247029762E-13</v>
      </c>
      <c r="EV369" s="1">
        <f t="shared" si="957"/>
        <v>7.9119372803559612E-14</v>
      </c>
      <c r="EW369" s="1">
        <f t="shared" si="958"/>
        <v>2.9487867171102518E-14</v>
      </c>
      <c r="EX369" s="1">
        <f t="shared" si="959"/>
        <v>1.0822802761767445E-14</v>
      </c>
      <c r="EY369" s="1">
        <f t="shared" si="960"/>
        <v>3.911916444964206E-15</v>
      </c>
      <c r="EZ369" s="1">
        <f t="shared" si="961"/>
        <v>1.392395674901299E-15</v>
      </c>
      <c r="FA369" s="1">
        <f t="shared" si="962"/>
        <v>4.8743143844043861E-16</v>
      </c>
      <c r="FB369" s="1">
        <f t="shared" si="963"/>
        <v>1.6545008993657735E-16</v>
      </c>
      <c r="FC369" s="1">
        <f t="shared" si="964"/>
        <v>4.5685811075968772E-17</v>
      </c>
      <c r="FD369" s="75">
        <f t="shared" si="815"/>
        <v>-4.5685811075968772E-17</v>
      </c>
    </row>
    <row r="370" spans="7:160" x14ac:dyDescent="0.35">
      <c r="G370" t="str">
        <f t="shared" si="811"/>
        <v>Refd, t=1.77</v>
      </c>
      <c r="H370" s="76">
        <f t="shared" si="812"/>
        <v>1.7749999999999841</v>
      </c>
      <c r="I370" s="1">
        <f t="shared" si="813"/>
        <v>0</v>
      </c>
      <c r="J370" s="22">
        <f t="shared" si="814"/>
        <v>4.7111074144873096E-6</v>
      </c>
      <c r="K370" s="1">
        <f t="shared" si="816"/>
        <v>2.4286818229410422E-5</v>
      </c>
      <c r="L370" s="1">
        <f t="shared" si="817"/>
        <v>6.1422948454174447E-5</v>
      </c>
      <c r="M370" s="1">
        <f t="shared" si="818"/>
        <v>1.2797839474336105E-4</v>
      </c>
      <c r="N370" s="1">
        <f t="shared" si="819"/>
        <v>2.4248394063226784E-4</v>
      </c>
      <c r="O370" s="1">
        <f t="shared" si="820"/>
        <v>4.3320635478671688E-4</v>
      </c>
      <c r="P370" s="1">
        <f t="shared" si="821"/>
        <v>7.4223044471672663E-4</v>
      </c>
      <c r="Q370" s="1">
        <f t="shared" si="822"/>
        <v>1.2306896322742671E-3</v>
      </c>
      <c r="R370" s="1">
        <f t="shared" si="823"/>
        <v>1.9851816411023617E-3</v>
      </c>
      <c r="S370" s="1">
        <f t="shared" si="824"/>
        <v>3.1252489516940987E-3</v>
      </c>
      <c r="T370" s="1">
        <f t="shared" si="825"/>
        <v>4.8115785133395041E-3</v>
      </c>
      <c r="U370" s="1">
        <f t="shared" si="826"/>
        <v>7.2542887012346192E-3</v>
      </c>
      <c r="V370" s="1">
        <f t="shared" si="827"/>
        <v>1.0720347638749258E-2</v>
      </c>
      <c r="W370" s="1">
        <f t="shared" si="828"/>
        <v>1.5538849737526788E-2</v>
      </c>
      <c r="X370" s="1">
        <f t="shared" si="829"/>
        <v>2.2102629743241495E-2</v>
      </c>
      <c r="Y370" s="1">
        <f t="shared" si="830"/>
        <v>3.0864591729147149E-2</v>
      </c>
      <c r="Z370" s="1">
        <f t="shared" si="831"/>
        <v>4.2327251080039645E-2</v>
      </c>
      <c r="AA370" s="1">
        <f t="shared" si="832"/>
        <v>5.7024390689439035E-2</v>
      </c>
      <c r="AB370" s="1">
        <f t="shared" si="833"/>
        <v>7.5494442241564014E-2</v>
      </c>
      <c r="AC370" s="1">
        <f t="shared" si="834"/>
        <v>9.8246189670070552E-2</v>
      </c>
      <c r="AD370" s="1">
        <f t="shared" si="835"/>
        <v>0.12571856093678618</v>
      </c>
      <c r="AE370" s="1">
        <f t="shared" si="836"/>
        <v>0.15823747092676071</v>
      </c>
      <c r="AF370" s="1">
        <f t="shared" si="837"/>
        <v>0.19597370341288564</v>
      </c>
      <c r="AG370" s="1">
        <f t="shared" si="838"/>
        <v>0.23890646296074278</v>
      </c>
      <c r="AH370" s="1">
        <f t="shared" si="839"/>
        <v>0.28679730791475433</v>
      </c>
      <c r="AI370" s="1">
        <f t="shared" si="840"/>
        <v>0.33917858635152204</v>
      </c>
      <c r="AJ370" s="1">
        <f t="shared" si="841"/>
        <v>0.39535923866099715</v>
      </c>
      <c r="AK370" s="1">
        <f t="shared" si="842"/>
        <v>0.45444902604879384</v>
      </c>
      <c r="AL370" s="1">
        <f t="shared" si="843"/>
        <v>0.5154001284454629</v>
      </c>
      <c r="AM370" s="1">
        <f t="shared" si="844"/>
        <v>0.57706293864514702</v>
      </c>
      <c r="AN370" s="1">
        <f t="shared" si="845"/>
        <v>0.63825109304763061</v>
      </c>
      <c r="AO370" s="1">
        <f t="shared" si="846"/>
        <v>0.69780961150853171</v>
      </c>
      <c r="AP370" s="1">
        <f t="shared" si="847"/>
        <v>0.75467965841459494</v>
      </c>
      <c r="AQ370" s="1">
        <f t="shared" si="848"/>
        <v>0.8079539364873255</v>
      </c>
      <c r="AR370" s="1">
        <f t="shared" si="849"/>
        <v>0.85691799070591423</v>
      </c>
      <c r="AS370" s="1">
        <f t="shared" si="850"/>
        <v>0.90107451425483642</v>
      </c>
      <c r="AT370" s="1">
        <f t="shared" si="851"/>
        <v>0.94014981445808077</v>
      </c>
      <c r="AU370" s="1">
        <f t="shared" si="852"/>
        <v>0.97408359672005274</v>
      </c>
      <c r="AV370" s="1">
        <f t="shared" si="853"/>
        <v>1.0030048791080939</v>
      </c>
      <c r="AW370" s="1">
        <f t="shared" si="854"/>
        <v>1.0271979638918047</v>
      </c>
      <c r="AX370" s="1">
        <f t="shared" si="855"/>
        <v>1.0470628783021558</v>
      </c>
      <c r="AY370" s="1">
        <f t="shared" si="856"/>
        <v>1.0630745778003723</v>
      </c>
      <c r="AZ370" s="1">
        <f t="shared" si="857"/>
        <v>1.0757445937432271</v>
      </c>
      <c r="BA370" s="1">
        <f t="shared" si="858"/>
        <v>1.0855878720694008</v>
      </c>
      <c r="BB370" s="1">
        <f t="shared" si="859"/>
        <v>1.0930964769410967</v>
      </c>
      <c r="BC370" s="1">
        <f t="shared" si="860"/>
        <v>1.0987207930713758</v>
      </c>
      <c r="BD370" s="1">
        <f t="shared" si="861"/>
        <v>1.1028579816747948</v>
      </c>
      <c r="BE370" s="1">
        <f t="shared" si="862"/>
        <v>1.1058468036638527</v>
      </c>
      <c r="BF370" s="1">
        <f t="shared" si="863"/>
        <v>1.1079675433022091</v>
      </c>
      <c r="BG370" s="1">
        <f t="shared" si="864"/>
        <v>1.1094456261812409</v>
      </c>
      <c r="BH370" s="1">
        <f t="shared" si="865"/>
        <v>1.1104575784668391</v>
      </c>
      <c r="BI370" s="1">
        <f t="shared" si="866"/>
        <v>1.1111381578927646</v>
      </c>
      <c r="BJ370" s="1">
        <f t="shared" si="867"/>
        <v>1.1115877389773954</v>
      </c>
      <c r="BK370" s="1">
        <f t="shared" si="868"/>
        <v>1.1118793027926439</v>
      </c>
      <c r="BL370" s="1">
        <f t="shared" si="869"/>
        <v>1.1120646269485572</v>
      </c>
      <c r="BM370" s="1">
        <f t="shared" si="870"/>
        <v>1.112179471118953</v>
      </c>
      <c r="BN370" s="1">
        <f t="shared" si="871"/>
        <v>1.112247697646872</v>
      </c>
      <c r="BO370" s="1">
        <f t="shared" si="872"/>
        <v>1.1122843558208007</v>
      </c>
      <c r="BP370" s="1">
        <f t="shared" si="873"/>
        <v>1.1122977990160645</v>
      </c>
      <c r="BQ370" s="1">
        <f t="shared" si="874"/>
        <v>1.1122909060673454</v>
      </c>
      <c r="BR370" s="1">
        <f t="shared" si="875"/>
        <v>1.1122614531503052</v>
      </c>
      <c r="BS370" s="1">
        <f t="shared" si="876"/>
        <v>1.1122016413623266</v>
      </c>
      <c r="BT370" s="1">
        <f t="shared" si="877"/>
        <v>1.1120967392988295</v>
      </c>
      <c r="BU370" s="1">
        <f t="shared" si="878"/>
        <v>1.1119227607653872</v>
      </c>
      <c r="BV370" s="1">
        <f t="shared" si="879"/>
        <v>1.1116430777515469</v>
      </c>
      <c r="BW370" s="1">
        <f t="shared" si="880"/>
        <v>1.1112038812930791</v>
      </c>
      <c r="BX370" s="1">
        <f t="shared" si="881"/>
        <v>1.1105284614328967</v>
      </c>
      <c r="BY370" s="1">
        <f t="shared" si="882"/>
        <v>1.1095103939263009</v>
      </c>
      <c r="BZ370" s="1">
        <f t="shared" si="883"/>
        <v>1.1080059023025246</v>
      </c>
      <c r="CA370" s="1">
        <f t="shared" si="884"/>
        <v>1.1058259067032181</v>
      </c>
      <c r="CB370" s="1">
        <f t="shared" si="885"/>
        <v>1.1027285590455336</v>
      </c>
      <c r="CC370" s="1">
        <f t="shared" si="886"/>
        <v>1.0984133637598039</v>
      </c>
      <c r="CD370" s="1">
        <f t="shared" si="887"/>
        <v>1.0925182429552591</v>
      </c>
      <c r="CE370" s="1">
        <f t="shared" si="888"/>
        <v>1.0846210582704348</v>
      </c>
      <c r="CF370" s="1">
        <f t="shared" si="889"/>
        <v>1.0742470770509047</v>
      </c>
      <c r="CG370" s="1">
        <f t="shared" si="890"/>
        <v>1.0608836041266363</v>
      </c>
      <c r="CH370" s="1">
        <f t="shared" si="891"/>
        <v>1.0440024538778891</v>
      </c>
      <c r="CI370" s="1">
        <f t="shared" si="892"/>
        <v>1.0230901146147784</v>
      </c>
      <c r="CJ370" s="1">
        <f t="shared" si="893"/>
        <v>0.99768441815593445</v>
      </c>
      <c r="CK370" s="1">
        <f t="shared" si="894"/>
        <v>0.96741539062754023</v>
      </c>
      <c r="CL370" s="1">
        <f t="shared" si="895"/>
        <v>0.93204689460881296</v>
      </c>
      <c r="CM370" s="1">
        <f t="shared" si="896"/>
        <v>0.89151487323181378</v>
      </c>
      <c r="CN370" s="1">
        <f t="shared" si="897"/>
        <v>0.84595766098163838</v>
      </c>
      <c r="CO370" s="1">
        <f t="shared" si="898"/>
        <v>0.79573407253695294</v>
      </c>
      <c r="CP370" s="1">
        <f t="shared" si="899"/>
        <v>0.74142587336034738</v>
      </c>
      <c r="CQ370" s="1">
        <f t="shared" si="900"/>
        <v>0.68382271769525804</v>
      </c>
      <c r="CR370" s="1">
        <f t="shared" si="901"/>
        <v>0.62388954213278491</v>
      </c>
      <c r="CS370" s="1">
        <f t="shared" si="902"/>
        <v>0.56271846505762813</v>
      </c>
      <c r="CT370" s="1">
        <f t="shared" si="903"/>
        <v>0.5014691540756484</v>
      </c>
      <c r="CU370" s="1">
        <f t="shared" si="904"/>
        <v>0.44130308255204875</v>
      </c>
      <c r="CV370" s="1">
        <f t="shared" si="905"/>
        <v>0.3833178661140817</v>
      </c>
      <c r="CW370" s="1">
        <f t="shared" si="906"/>
        <v>0.32848782644728286</v>
      </c>
      <c r="CX370" s="1">
        <f t="shared" si="907"/>
        <v>0.27761608582859382</v>
      </c>
      <c r="CY370" s="1">
        <f t="shared" si="908"/>
        <v>0.23130199754127215</v>
      </c>
      <c r="CZ370" s="1">
        <f t="shared" si="909"/>
        <v>0.18992581298831995</v>
      </c>
      <c r="DA370" s="1">
        <f t="shared" si="910"/>
        <v>0.15365047685099439</v>
      </c>
      <c r="DB370" s="1">
        <f t="shared" si="911"/>
        <v>0.12243862294822226</v>
      </c>
      <c r="DC370" s="1">
        <f t="shared" si="912"/>
        <v>9.6081454307810496E-2</v>
      </c>
      <c r="DD370" s="1">
        <f t="shared" si="913"/>
        <v>7.4235376683663729E-2</v>
      </c>
      <c r="DE370" s="1">
        <f t="shared" si="914"/>
        <v>5.6462052828683169E-2</v>
      </c>
      <c r="DF370" s="1">
        <f t="shared" si="915"/>
        <v>4.2267892797555939E-2</v>
      </c>
      <c r="DG370" s="1">
        <f t="shared" si="916"/>
        <v>3.11397565460227E-2</v>
      </c>
      <c r="DH370" s="1">
        <f t="shared" si="917"/>
        <v>2.2574643199972041E-2</v>
      </c>
      <c r="DI370" s="1">
        <f t="shared" si="918"/>
        <v>1.6102198022227045E-2</v>
      </c>
      <c r="DJ370" s="1">
        <f t="shared" si="919"/>
        <v>1.1299832100787634E-2</v>
      </c>
      <c r="DK370" s="1">
        <f t="shared" si="920"/>
        <v>7.8010162455129217E-3</v>
      </c>
      <c r="DL370" s="1">
        <f t="shared" si="921"/>
        <v>5.297827537772179E-3</v>
      </c>
      <c r="DM370" s="1">
        <f t="shared" si="922"/>
        <v>3.5390910598175692E-3</v>
      </c>
      <c r="DN370" s="1">
        <f t="shared" si="923"/>
        <v>2.3255040383977823E-3</v>
      </c>
      <c r="DO370" s="1">
        <f t="shared" si="924"/>
        <v>1.5030102810507106E-3</v>
      </c>
      <c r="DP370" s="1">
        <f t="shared" si="925"/>
        <v>9.5547180478633561E-4</v>
      </c>
      <c r="DQ370" s="1">
        <f t="shared" si="926"/>
        <v>5.9741984299911319E-4</v>
      </c>
      <c r="DR370" s="1">
        <f t="shared" si="927"/>
        <v>3.6740487635754967E-4</v>
      </c>
      <c r="DS370" s="1">
        <f t="shared" si="928"/>
        <v>2.2223577657849188E-4</v>
      </c>
      <c r="DT370" s="1">
        <f t="shared" si="929"/>
        <v>1.3221766196072523E-4</v>
      </c>
      <c r="DU370" s="1">
        <f t="shared" si="930"/>
        <v>7.7370644271550768E-5</v>
      </c>
      <c r="DV370" s="1">
        <f t="shared" si="931"/>
        <v>4.4532896793391019E-5</v>
      </c>
      <c r="DW370" s="1">
        <f t="shared" si="932"/>
        <v>2.5212283845327351E-5</v>
      </c>
      <c r="DX370" s="1">
        <f t="shared" si="933"/>
        <v>1.4040418508750903E-5</v>
      </c>
      <c r="DY370" s="1">
        <f t="shared" si="934"/>
        <v>7.6912354247946134E-6</v>
      </c>
      <c r="DZ370" s="1">
        <f t="shared" si="935"/>
        <v>4.1445102382298042E-6</v>
      </c>
      <c r="EA370" s="1">
        <f t="shared" si="936"/>
        <v>2.1969766765105584E-6</v>
      </c>
      <c r="EB370" s="1">
        <f t="shared" si="937"/>
        <v>1.1456921091995433E-6</v>
      </c>
      <c r="EC370" s="1">
        <f t="shared" si="938"/>
        <v>5.8778261507069077E-7</v>
      </c>
      <c r="ED370" s="1">
        <f t="shared" si="939"/>
        <v>2.9668039797903445E-7</v>
      </c>
      <c r="EE370" s="1">
        <f t="shared" si="940"/>
        <v>1.4733367215595072E-7</v>
      </c>
      <c r="EF370" s="1">
        <f t="shared" si="941"/>
        <v>7.1990412253214475E-8</v>
      </c>
      <c r="EG370" s="1">
        <f t="shared" si="942"/>
        <v>3.4611933600904894E-8</v>
      </c>
      <c r="EH370" s="1">
        <f t="shared" si="943"/>
        <v>1.6374771223745168E-8</v>
      </c>
      <c r="EI370" s="1">
        <f t="shared" si="944"/>
        <v>7.6232983089880558E-9</v>
      </c>
      <c r="EJ370" s="1">
        <f t="shared" si="945"/>
        <v>3.4926046935855485E-9</v>
      </c>
      <c r="EK370" s="1">
        <f t="shared" si="946"/>
        <v>1.5747649077713269E-9</v>
      </c>
      <c r="EL370" s="1">
        <f t="shared" si="947"/>
        <v>6.9881635585294467E-10</v>
      </c>
      <c r="EM370" s="1">
        <f t="shared" si="948"/>
        <v>3.0521999219973786E-10</v>
      </c>
      <c r="EN370" s="1">
        <f t="shared" si="949"/>
        <v>1.3121614126506266E-10</v>
      </c>
      <c r="EO370" s="1">
        <f t="shared" si="950"/>
        <v>5.5527472331191558E-11</v>
      </c>
      <c r="EP370" s="1">
        <f t="shared" si="951"/>
        <v>2.3131140996200018E-11</v>
      </c>
      <c r="EQ370" s="1">
        <f t="shared" si="952"/>
        <v>9.4858662949661125E-12</v>
      </c>
      <c r="ER370" s="1">
        <f t="shared" si="953"/>
        <v>3.8297472616393472E-12</v>
      </c>
      <c r="ES370" s="1">
        <f t="shared" si="954"/>
        <v>1.5222951085581595E-12</v>
      </c>
      <c r="ET370" s="1">
        <f t="shared" si="955"/>
        <v>5.9577970228124654E-13</v>
      </c>
      <c r="EU370" s="1">
        <f t="shared" si="956"/>
        <v>2.2959010943825331E-13</v>
      </c>
      <c r="EV370" s="1">
        <f t="shared" si="957"/>
        <v>8.7121183003401272E-14</v>
      </c>
      <c r="EW370" s="1">
        <f t="shared" si="958"/>
        <v>3.2555164743299532E-14</v>
      </c>
      <c r="EX370" s="1">
        <f t="shared" si="959"/>
        <v>1.1980185203150562E-14</v>
      </c>
      <c r="EY370" s="1">
        <f t="shared" si="960"/>
        <v>4.3418221939880575E-15</v>
      </c>
      <c r="EZ370" s="1">
        <f t="shared" si="961"/>
        <v>1.5495805002093064E-15</v>
      </c>
      <c r="FA370" s="1">
        <f t="shared" si="962"/>
        <v>5.4392221910672464E-16</v>
      </c>
      <c r="FB370" s="1">
        <f t="shared" si="963"/>
        <v>1.8510474178663229E-16</v>
      </c>
      <c r="FC370" s="1">
        <f t="shared" si="964"/>
        <v>5.1217102454143307E-17</v>
      </c>
      <c r="FD370" s="75">
        <f t="shared" si="815"/>
        <v>-5.1217102454143307E-17</v>
      </c>
    </row>
    <row r="371" spans="7:160" x14ac:dyDescent="0.35">
      <c r="G371" t="str">
        <f t="shared" si="811"/>
        <v>Refd, t=1.78</v>
      </c>
      <c r="H371" s="76">
        <f t="shared" si="812"/>
        <v>1.779999999999984</v>
      </c>
      <c r="I371" s="1">
        <f t="shared" si="813"/>
        <v>0</v>
      </c>
      <c r="J371" s="22">
        <f t="shared" si="814"/>
        <v>4.6577990128928421E-6</v>
      </c>
      <c r="K371" s="1">
        <f t="shared" si="816"/>
        <v>2.4011659792165572E-5</v>
      </c>
      <c r="L371" s="1">
        <f t="shared" si="817"/>
        <v>6.0725264118343541E-5</v>
      </c>
      <c r="M371" s="1">
        <f t="shared" si="818"/>
        <v>1.2651961974278236E-4</v>
      </c>
      <c r="N371" s="1">
        <f t="shared" si="819"/>
        <v>2.3970894161254942E-4</v>
      </c>
      <c r="O371" s="1">
        <f t="shared" si="820"/>
        <v>4.282292191242169E-4</v>
      </c>
      <c r="P371" s="1">
        <f t="shared" si="821"/>
        <v>7.3367442716359011E-4</v>
      </c>
      <c r="Q371" s="1">
        <f t="shared" si="822"/>
        <v>1.216471201531554E-3</v>
      </c>
      <c r="R371" s="1">
        <f t="shared" si="823"/>
        <v>1.9622309214330814E-3</v>
      </c>
      <c r="S371" s="1">
        <f t="shared" si="824"/>
        <v>3.0891641855085531E-3</v>
      </c>
      <c r="T371" s="1">
        <f t="shared" si="825"/>
        <v>4.7562212106597619E-3</v>
      </c>
      <c r="U371" s="1">
        <f t="shared" si="826"/>
        <v>7.1713391919498116E-3</v>
      </c>
      <c r="V371" s="1">
        <f t="shared" si="827"/>
        <v>1.059885735003329E-2</v>
      </c>
      <c r="W371" s="1">
        <f t="shared" si="828"/>
        <v>1.5364845178972868E-2</v>
      </c>
      <c r="X371" s="1">
        <f t="shared" si="829"/>
        <v>2.1858841183311422E-2</v>
      </c>
      <c r="Y371" s="1">
        <f t="shared" si="830"/>
        <v>3.0530393052671329E-2</v>
      </c>
      <c r="Z371" s="1">
        <f t="shared" si="831"/>
        <v>4.1878901795681558E-2</v>
      </c>
      <c r="AA371" s="1">
        <f t="shared" si="832"/>
        <v>5.6435662072412886E-2</v>
      </c>
      <c r="AB371" s="1">
        <f t="shared" si="833"/>
        <v>7.4737683894290044E-2</v>
      </c>
      <c r="AC371" s="1">
        <f t="shared" si="834"/>
        <v>9.7293849467143034E-2</v>
      </c>
      <c r="AD371" s="1">
        <f t="shared" si="835"/>
        <v>0.1245451128454958</v>
      </c>
      <c r="AE371" s="1">
        <f t="shared" si="836"/>
        <v>0.15682163782712041</v>
      </c>
      <c r="AF371" s="1">
        <f t="shared" si="837"/>
        <v>0.19430079551547291</v>
      </c>
      <c r="AG371" s="1">
        <f t="shared" si="838"/>
        <v>0.23697059865934181</v>
      </c>
      <c r="AH371" s="1">
        <f t="shared" si="839"/>
        <v>0.28460325491999816</v>
      </c>
      <c r="AI371" s="1">
        <f t="shared" si="840"/>
        <v>0.33674296625300165</v>
      </c>
      <c r="AJ371" s="1">
        <f t="shared" si="841"/>
        <v>0.39271088223087058</v>
      </c>
      <c r="AK371" s="1">
        <f t="shared" si="842"/>
        <v>0.45162834753277092</v>
      </c>
      <c r="AL371" s="1">
        <f t="shared" si="843"/>
        <v>0.51245749558478182</v>
      </c>
      <c r="AM371" s="1">
        <f t="shared" si="844"/>
        <v>0.57405613604407935</v>
      </c>
      <c r="AN371" s="1">
        <f t="shared" si="845"/>
        <v>0.6352420911199711</v>
      </c>
      <c r="AO371" s="1">
        <f t="shared" si="846"/>
        <v>0.69486094304258061</v>
      </c>
      <c r="AP371" s="1">
        <f t="shared" si="847"/>
        <v>0.75185075495769804</v>
      </c>
      <c r="AQ371" s="1">
        <f t="shared" si="848"/>
        <v>0.80529777914417555</v>
      </c>
      <c r="AR371" s="1">
        <f t="shared" si="849"/>
        <v>0.85447838474167392</v>
      </c>
      <c r="AS371" s="1">
        <f t="shared" si="850"/>
        <v>0.89888421239862304</v>
      </c>
      <c r="AT371" s="1">
        <f t="shared" si="851"/>
        <v>0.93822960460581151</v>
      </c>
      <c r="AU371" s="1">
        <f t="shared" si="852"/>
        <v>0.97244235367081966</v>
      </c>
      <c r="AV371" s="1">
        <f t="shared" si="853"/>
        <v>1.001640474603924</v>
      </c>
      <c r="AW371" s="1">
        <f t="shared" si="854"/>
        <v>1.0260988487077285</v>
      </c>
      <c r="AX371" s="1">
        <f t="shared" si="855"/>
        <v>1.0462101029937949</v>
      </c>
      <c r="AY371" s="1">
        <f t="shared" si="856"/>
        <v>1.0624440070784054</v>
      </c>
      <c r="AZ371" s="1">
        <f t="shared" si="857"/>
        <v>1.0753090895295883</v>
      </c>
      <c r="BA371" s="1">
        <f t="shared" si="858"/>
        <v>1.0853192639960845</v>
      </c>
      <c r="BB371" s="1">
        <f t="shared" si="859"/>
        <v>1.0929671960808391</v>
      </c>
      <c r="BC371" s="1">
        <f t="shared" si="860"/>
        <v>1.0987051047003802</v>
      </c>
      <c r="BD371" s="1">
        <f t="shared" si="861"/>
        <v>1.1029328072187603</v>
      </c>
      <c r="BE371" s="1">
        <f t="shared" si="862"/>
        <v>1.1059921647884923</v>
      </c>
      <c r="BF371" s="1">
        <f t="shared" si="863"/>
        <v>1.1081666895834892</v>
      </c>
      <c r="BG371" s="1">
        <f t="shared" si="864"/>
        <v>1.1096849219179845</v>
      </c>
      <c r="BH371" s="1">
        <f t="shared" si="865"/>
        <v>1.1107262260350099</v>
      </c>
      <c r="BI371" s="1">
        <f t="shared" si="866"/>
        <v>1.1114278278225806</v>
      </c>
      <c r="BJ371" s="1">
        <f t="shared" si="867"/>
        <v>1.1118921642353328</v>
      </c>
      <c r="BK371" s="1">
        <f t="shared" si="868"/>
        <v>1.1121938798295941</v>
      </c>
      <c r="BL371" s="1">
        <f t="shared" si="869"/>
        <v>1.1123860514780799</v>
      </c>
      <c r="BM371" s="1">
        <f t="shared" si="870"/>
        <v>1.1125054239951815</v>
      </c>
      <c r="BN371" s="1">
        <f t="shared" si="871"/>
        <v>1.1125765864770132</v>
      </c>
      <c r="BO371" s="1">
        <f t="shared" si="872"/>
        <v>1.1126151112713636</v>
      </c>
      <c r="BP371" s="1">
        <f t="shared" si="873"/>
        <v>1.1126297209100569</v>
      </c>
      <c r="BQ371" s="1">
        <f t="shared" si="874"/>
        <v>1.1126235528388231</v>
      </c>
      <c r="BR371" s="1">
        <f t="shared" si="875"/>
        <v>1.1125945684636123</v>
      </c>
      <c r="BS371" s="1">
        <f t="shared" si="876"/>
        <v>1.1125351131811874</v>
      </c>
      <c r="BT371" s="1">
        <f t="shared" si="877"/>
        <v>1.1124305889346002</v>
      </c>
      <c r="BU371" s="1">
        <f t="shared" si="878"/>
        <v>1.1122571620275294</v>
      </c>
      <c r="BV371" s="1">
        <f t="shared" si="879"/>
        <v>1.1119784088610685</v>
      </c>
      <c r="BW371" s="1">
        <f t="shared" si="880"/>
        <v>1.1115408142528036</v>
      </c>
      <c r="BX371" s="1">
        <f t="shared" si="881"/>
        <v>1.1108680945455598</v>
      </c>
      <c r="BY371" s="1">
        <f t="shared" si="882"/>
        <v>1.1098544324960118</v>
      </c>
      <c r="BZ371" s="1">
        <f t="shared" si="883"/>
        <v>1.1083568896028499</v>
      </c>
      <c r="CA371" s="1">
        <f t="shared" si="884"/>
        <v>1.1061875015034102</v>
      </c>
      <c r="CB371" s="1">
        <f t="shared" si="885"/>
        <v>1.103105847111107</v>
      </c>
      <c r="CC371" s="1">
        <f t="shared" si="886"/>
        <v>1.0988131790756526</v>
      </c>
      <c r="CD371" s="1">
        <f t="shared" si="887"/>
        <v>1.0929494610054165</v>
      </c>
      <c r="CE371" s="1">
        <f t="shared" si="888"/>
        <v>1.0850948104784341</v>
      </c>
      <c r="CF371" s="1">
        <f t="shared" si="889"/>
        <v>1.07477682520002</v>
      </c>
      <c r="CG371" s="1">
        <f t="shared" si="890"/>
        <v>1.0614850095338726</v>
      </c>
      <c r="CH371" s="1">
        <f t="shared" si="891"/>
        <v>1.0446929815469346</v>
      </c>
      <c r="CI371" s="1">
        <f t="shared" si="892"/>
        <v>1.0238883299781054</v>
      </c>
      <c r="CJ371" s="1">
        <f t="shared" si="893"/>
        <v>0.99860896409065436</v>
      </c>
      <c r="CK371" s="1">
        <f t="shared" si="894"/>
        <v>0.96848367354347931</v>
      </c>
      <c r="CL371" s="1">
        <f t="shared" si="895"/>
        <v>0.93327355615845031</v>
      </c>
      <c r="CM371" s="1">
        <f t="shared" si="896"/>
        <v>0.89291017166233677</v>
      </c>
      <c r="CN371" s="1">
        <f t="shared" si="897"/>
        <v>0.84752592481840439</v>
      </c>
      <c r="CO371" s="1">
        <f t="shared" si="898"/>
        <v>0.79747241054303752</v>
      </c>
      <c r="CP371" s="1">
        <f t="shared" si="899"/>
        <v>0.74332332170417248</v>
      </c>
      <c r="CQ371" s="1">
        <f t="shared" si="900"/>
        <v>0.68585997465611703</v>
      </c>
      <c r="CR371" s="1">
        <f t="shared" si="901"/>
        <v>0.62603938393295233</v>
      </c>
      <c r="CS371" s="1">
        <f t="shared" si="902"/>
        <v>0.56494686006552086</v>
      </c>
      <c r="CT371" s="1">
        <f t="shared" si="903"/>
        <v>0.50373700749390671</v>
      </c>
      <c r="CU371" s="1">
        <f t="shared" si="904"/>
        <v>0.44356846304575936</v>
      </c>
      <c r="CV371" s="1">
        <f t="shared" si="905"/>
        <v>0.38553850283538804</v>
      </c>
      <c r="CW371" s="1">
        <f t="shared" si="906"/>
        <v>0.33062363006564072</v>
      </c>
      <c r="CX371" s="1">
        <f t="shared" si="907"/>
        <v>0.27963144615588609</v>
      </c>
      <c r="CY371" s="1">
        <f t="shared" si="908"/>
        <v>0.23316764289068756</v>
      </c>
      <c r="CZ371" s="1">
        <f t="shared" si="909"/>
        <v>0.19162007648402138</v>
      </c>
      <c r="DA371" s="1">
        <f t="shared" si="910"/>
        <v>0.15515989203786007</v>
      </c>
      <c r="DB371" s="1">
        <f t="shared" si="911"/>
        <v>0.12375785253247316</v>
      </c>
      <c r="DC371" s="1">
        <f t="shared" si="912"/>
        <v>9.7212629268547845E-2</v>
      </c>
      <c r="DD371" s="1">
        <f t="shared" si="913"/>
        <v>7.5186978442254526E-2</v>
      </c>
      <c r="DE371" s="1">
        <f t="shared" si="914"/>
        <v>5.7247502807309898E-2</v>
      </c>
      <c r="DF371" s="1">
        <f t="shared" si="915"/>
        <v>4.2904020291564898E-2</v>
      </c>
      <c r="DG371" s="1">
        <f t="shared" si="916"/>
        <v>3.1645300294947325E-2</v>
      </c>
      <c r="DH371" s="1">
        <f t="shared" si="917"/>
        <v>2.2968910289919618E-2</v>
      </c>
      <c r="DI371" s="1">
        <f t="shared" si="918"/>
        <v>1.6403963168743076E-2</v>
      </c>
      <c r="DJ371" s="1">
        <f t="shared" si="919"/>
        <v>1.1526518250917439E-2</v>
      </c>
      <c r="DK371" s="1">
        <f t="shared" si="920"/>
        <v>7.9681598089061025E-3</v>
      </c>
      <c r="DL371" s="1">
        <f t="shared" si="921"/>
        <v>5.418802399063013E-3</v>
      </c>
      <c r="DM371" s="1">
        <f t="shared" si="922"/>
        <v>3.6250466184213595E-3</v>
      </c>
      <c r="DN371" s="1">
        <f t="shared" si="923"/>
        <v>2.3854636914184993E-3</v>
      </c>
      <c r="DO371" s="1">
        <f t="shared" si="924"/>
        <v>1.5440764158389983E-3</v>
      </c>
      <c r="DP371" s="1">
        <f t="shared" si="925"/>
        <v>9.8308913060537215E-4</v>
      </c>
      <c r="DQ371" s="1">
        <f t="shared" si="926"/>
        <v>6.1565821981319363E-4</v>
      </c>
      <c r="DR371" s="1">
        <f t="shared" si="927"/>
        <v>3.7923342148124274E-4</v>
      </c>
      <c r="DS371" s="1">
        <f t="shared" si="928"/>
        <v>2.2977021655505461E-4</v>
      </c>
      <c r="DT371" s="1">
        <f t="shared" si="929"/>
        <v>1.3693154816770699E-4</v>
      </c>
      <c r="DU371" s="1">
        <f t="shared" si="930"/>
        <v>8.0267652175475187E-5</v>
      </c>
      <c r="DV371" s="1">
        <f t="shared" si="931"/>
        <v>4.6281924674264932E-5</v>
      </c>
      <c r="DW371" s="1">
        <f t="shared" si="932"/>
        <v>2.6249702914243212E-5</v>
      </c>
      <c r="DX371" s="1">
        <f t="shared" si="933"/>
        <v>1.46450017326231E-5</v>
      </c>
      <c r="DY371" s="1">
        <f t="shared" si="934"/>
        <v>8.037442703922218E-6</v>
      </c>
      <c r="DZ371" s="1">
        <f t="shared" si="935"/>
        <v>4.3393278962340687E-6</v>
      </c>
      <c r="EA371" s="1">
        <f t="shared" si="936"/>
        <v>2.3047139912100821E-6</v>
      </c>
      <c r="EB371" s="1">
        <f t="shared" si="937"/>
        <v>1.2042497067816032E-6</v>
      </c>
      <c r="EC371" s="1">
        <f t="shared" si="938"/>
        <v>6.190659519502207E-7</v>
      </c>
      <c r="ED371" s="1">
        <f t="shared" si="939"/>
        <v>3.1310855734026852E-7</v>
      </c>
      <c r="EE371" s="1">
        <f t="shared" si="940"/>
        <v>1.5581461038165537E-7</v>
      </c>
      <c r="EF371" s="1">
        <f t="shared" si="941"/>
        <v>7.6294796403087743E-8</v>
      </c>
      <c r="EG371" s="1">
        <f t="shared" si="942"/>
        <v>3.6759878177913269E-8</v>
      </c>
      <c r="EH371" s="1">
        <f t="shared" si="943"/>
        <v>1.7428703352319991E-8</v>
      </c>
      <c r="EI371" s="1">
        <f t="shared" si="944"/>
        <v>8.1318231119330096E-9</v>
      </c>
      <c r="EJ371" s="1">
        <f t="shared" si="945"/>
        <v>3.7339027061055906E-9</v>
      </c>
      <c r="EK371" s="1">
        <f t="shared" si="946"/>
        <v>1.6873729529680701E-9</v>
      </c>
      <c r="EL371" s="1">
        <f t="shared" si="947"/>
        <v>7.505044945051968E-10</v>
      </c>
      <c r="EM371" s="1">
        <f t="shared" si="948"/>
        <v>3.2855724079384835E-10</v>
      </c>
      <c r="EN371" s="1">
        <f t="shared" si="949"/>
        <v>1.4158132331386504E-10</v>
      </c>
      <c r="EO371" s="1">
        <f t="shared" si="950"/>
        <v>6.0056486883722438E-11</v>
      </c>
      <c r="EP371" s="1">
        <f t="shared" si="951"/>
        <v>2.5078117495942066E-11</v>
      </c>
      <c r="EQ371" s="1">
        <f t="shared" si="952"/>
        <v>1.0309394261223772E-11</v>
      </c>
      <c r="ER371" s="1">
        <f t="shared" si="953"/>
        <v>4.1725046304481169E-12</v>
      </c>
      <c r="ES371" s="1">
        <f t="shared" si="954"/>
        <v>1.662678562692254E-12</v>
      </c>
      <c r="ET371" s="1">
        <f t="shared" si="955"/>
        <v>6.5236391781979723E-13</v>
      </c>
      <c r="EU371" s="1">
        <f t="shared" si="956"/>
        <v>2.520368973403798E-13</v>
      </c>
      <c r="EV371" s="1">
        <f t="shared" si="957"/>
        <v>9.5885571128389401E-14</v>
      </c>
      <c r="EW371" s="1">
        <f t="shared" si="958"/>
        <v>3.5923583674579861E-14</v>
      </c>
      <c r="EX371" s="1">
        <f t="shared" si="959"/>
        <v>1.3254554904153265E-14</v>
      </c>
      <c r="EY371" s="1">
        <f t="shared" si="960"/>
        <v>4.8164480984221527E-15</v>
      </c>
      <c r="EZ371" s="1">
        <f t="shared" si="961"/>
        <v>1.7235841884278362E-15</v>
      </c>
      <c r="FA371" s="1">
        <f t="shared" si="962"/>
        <v>6.0662641973291794E-16</v>
      </c>
      <c r="FB371" s="1">
        <f t="shared" si="963"/>
        <v>2.069776770121668E-16</v>
      </c>
      <c r="FC371" s="1">
        <f t="shared" si="964"/>
        <v>5.7385055004870597E-17</v>
      </c>
      <c r="FD371" s="75">
        <f t="shared" si="815"/>
        <v>-5.7385055004870597E-17</v>
      </c>
    </row>
    <row r="372" spans="7:160" x14ac:dyDescent="0.35">
      <c r="G372" t="str">
        <f t="shared" si="811"/>
        <v>Refd, t=1.78</v>
      </c>
      <c r="H372" s="76">
        <f t="shared" si="812"/>
        <v>1.7849999999999839</v>
      </c>
      <c r="I372" s="1">
        <f t="shared" si="813"/>
        <v>0</v>
      </c>
      <c r="J372" s="22">
        <f t="shared" si="814"/>
        <v>4.6050766878408123E-6</v>
      </c>
      <c r="K372" s="1">
        <f t="shared" si="816"/>
        <v>2.3739535981106866E-5</v>
      </c>
      <c r="L372" s="1">
        <f t="shared" si="817"/>
        <v>6.0035324544250263E-5</v>
      </c>
      <c r="M372" s="1">
        <f t="shared" si="818"/>
        <v>1.2507718365665813E-4</v>
      </c>
      <c r="N372" s="1">
        <f t="shared" si="819"/>
        <v>2.3696534656619778E-4</v>
      </c>
      <c r="O372" s="1">
        <f t="shared" si="820"/>
        <v>4.2330900866100862E-4</v>
      </c>
      <c r="P372" s="1">
        <f t="shared" si="821"/>
        <v>7.2521723262612811E-4</v>
      </c>
      <c r="Q372" s="1">
        <f t="shared" si="822"/>
        <v>1.2024183319835819E-3</v>
      </c>
      <c r="R372" s="1">
        <f t="shared" si="823"/>
        <v>1.939548956294501E-3</v>
      </c>
      <c r="S372" s="1">
        <f t="shared" si="824"/>
        <v>3.0535030724176933E-3</v>
      </c>
      <c r="T372" s="1">
        <f t="shared" si="825"/>
        <v>4.7015132335276851E-3</v>
      </c>
      <c r="U372" s="1">
        <f t="shared" si="826"/>
        <v>7.0893580010233442E-3</v>
      </c>
      <c r="V372" s="1">
        <f t="shared" si="827"/>
        <v>1.0478772610247079E-2</v>
      </c>
      <c r="W372" s="1">
        <f t="shared" si="828"/>
        <v>1.5192826839435679E-2</v>
      </c>
      <c r="X372" s="1">
        <f t="shared" si="829"/>
        <v>2.1617785251972343E-2</v>
      </c>
      <c r="Y372" s="1">
        <f t="shared" si="830"/>
        <v>3.0199854314797332E-2</v>
      </c>
      <c r="Z372" s="1">
        <f t="shared" si="831"/>
        <v>4.1435323678014592E-2</v>
      </c>
      <c r="AA372" s="1">
        <f t="shared" si="832"/>
        <v>5.5852985429312753E-2</v>
      </c>
      <c r="AB372" s="1">
        <f t="shared" si="833"/>
        <v>7.3988391608496185E-2</v>
      </c>
      <c r="AC372" s="1">
        <f t="shared" si="834"/>
        <v>9.635046143990468E-2</v>
      </c>
      <c r="AD372" s="1">
        <f t="shared" si="835"/>
        <v>0.12338208850063906</v>
      </c>
      <c r="AE372" s="1">
        <f t="shared" si="836"/>
        <v>0.15541757672897114</v>
      </c>
      <c r="AF372" s="1">
        <f t="shared" si="837"/>
        <v>0.19264076060682014</v>
      </c>
      <c r="AG372" s="1">
        <f t="shared" si="838"/>
        <v>0.23504833268953154</v>
      </c>
      <c r="AH372" s="1">
        <f t="shared" si="839"/>
        <v>0.28242303075448921</v>
      </c>
      <c r="AI372" s="1">
        <f t="shared" si="840"/>
        <v>0.33432081548495302</v>
      </c>
      <c r="AJ372" s="1">
        <f t="shared" si="841"/>
        <v>0.39007498860985568</v>
      </c>
      <c r="AK372" s="1">
        <f t="shared" si="842"/>
        <v>0.44881847041271344</v>
      </c>
      <c r="AL372" s="1">
        <f t="shared" si="843"/>
        <v>0.50952339507851718</v>
      </c>
      <c r="AM372" s="1">
        <f t="shared" si="844"/>
        <v>0.57105509107200392</v>
      </c>
      <c r="AN372" s="1">
        <f t="shared" si="845"/>
        <v>0.6322357157443711</v>
      </c>
      <c r="AO372" s="1">
        <f t="shared" si="846"/>
        <v>0.69191159696839499</v>
      </c>
      <c r="AP372" s="1">
        <f t="shared" si="847"/>
        <v>0.74901789594976187</v>
      </c>
      <c r="AQ372" s="1">
        <f t="shared" si="848"/>
        <v>0.80263460995555158</v>
      </c>
      <c r="AR372" s="1">
        <f t="shared" si="849"/>
        <v>0.85202910470796522</v>
      </c>
      <c r="AS372" s="1">
        <f t="shared" si="850"/>
        <v>0.89668210194355547</v>
      </c>
      <c r="AT372" s="1">
        <f t="shared" si="851"/>
        <v>0.93629606367288243</v>
      </c>
      <c r="AU372" s="1">
        <f t="shared" si="852"/>
        <v>0.97078690007305479</v>
      </c>
      <c r="AV372" s="1">
        <f t="shared" si="853"/>
        <v>1.00026160292668</v>
      </c>
      <c r="AW372" s="1">
        <f t="shared" si="854"/>
        <v>1.0249855689394494</v>
      </c>
      <c r="AX372" s="1">
        <f t="shared" si="855"/>
        <v>1.0453439292932931</v>
      </c>
      <c r="AY372" s="1">
        <f t="shared" si="856"/>
        <v>1.0618011534833436</v>
      </c>
      <c r="AZ372" s="1">
        <f t="shared" si="857"/>
        <v>1.074862647554893</v>
      </c>
      <c r="BA372" s="1">
        <f t="shared" si="858"/>
        <v>1.0850411791652745</v>
      </c>
      <c r="BB372" s="1">
        <f t="shared" si="859"/>
        <v>1.0928299163762587</v>
      </c>
      <c r="BC372" s="1">
        <f t="shared" si="860"/>
        <v>1.0986828334401186</v>
      </c>
      <c r="BD372" s="1">
        <f t="shared" si="861"/>
        <v>1.1030023472806343</v>
      </c>
      <c r="BE372" s="1">
        <f t="shared" si="862"/>
        <v>1.1061333843943988</v>
      </c>
      <c r="BF372" s="1">
        <f t="shared" si="863"/>
        <v>1.1083626690658219</v>
      </c>
      <c r="BG372" s="1">
        <f t="shared" si="864"/>
        <v>1.1099218558321531</v>
      </c>
      <c r="BH372" s="1">
        <f t="shared" si="865"/>
        <v>1.1109931575738787</v>
      </c>
      <c r="BI372" s="1">
        <f t="shared" si="866"/>
        <v>1.1117162858726264</v>
      </c>
      <c r="BJ372" s="1">
        <f t="shared" si="867"/>
        <v>1.1121957611219075</v>
      </c>
      <c r="BK372" s="1">
        <f t="shared" si="868"/>
        <v>1.1125079130899256</v>
      </c>
      <c r="BL372" s="1">
        <f t="shared" si="869"/>
        <v>1.1127071384516638</v>
      </c>
      <c r="BM372" s="1">
        <f t="shared" si="870"/>
        <v>1.112831185357704</v>
      </c>
      <c r="BN372" s="1">
        <f t="shared" si="871"/>
        <v>1.1129053849715116</v>
      </c>
      <c r="BO372" s="1">
        <f t="shared" si="872"/>
        <v>1.1129458450501497</v>
      </c>
      <c r="BP372" s="1">
        <f t="shared" si="873"/>
        <v>1.1129616668789382</v>
      </c>
      <c r="BQ372" s="1">
        <f t="shared" si="874"/>
        <v>1.1129562537269426</v>
      </c>
      <c r="BR372" s="1">
        <f t="shared" si="875"/>
        <v>1.1129277574760921</v>
      </c>
      <c r="BS372" s="1">
        <f t="shared" si="876"/>
        <v>1.1128686714925515</v>
      </c>
      <c r="BT372" s="1">
        <f t="shared" si="877"/>
        <v>1.1127645334732865</v>
      </c>
      <c r="BU372" s="1">
        <f t="shared" si="878"/>
        <v>1.1125916635629227</v>
      </c>
      <c r="BV372" s="1">
        <f t="shared" si="879"/>
        <v>1.1123138429237955</v>
      </c>
      <c r="BW372" s="1">
        <f t="shared" si="880"/>
        <v>1.1118778494460941</v>
      </c>
      <c r="BX372" s="1">
        <f t="shared" si="881"/>
        <v>1.1112078238105434</v>
      </c>
      <c r="BY372" s="1">
        <f t="shared" si="882"/>
        <v>1.1101985522654445</v>
      </c>
      <c r="BZ372" s="1">
        <f t="shared" si="883"/>
        <v>1.108707928878667</v>
      </c>
      <c r="CA372" s="1">
        <f t="shared" si="884"/>
        <v>1.106549097187236</v>
      </c>
      <c r="CB372" s="1">
        <f t="shared" si="885"/>
        <v>1.1034830531609243</v>
      </c>
      <c r="CC372" s="1">
        <f t="shared" si="886"/>
        <v>1.0992127855400273</v>
      </c>
      <c r="CD372" s="1">
        <f t="shared" si="887"/>
        <v>1.0933802857266661</v>
      </c>
      <c r="CE372" s="1">
        <f t="shared" si="888"/>
        <v>1.0855679131557643</v>
      </c>
      <c r="CF372" s="1">
        <f t="shared" si="889"/>
        <v>1.0753055832820635</v>
      </c>
      <c r="CG372" s="1">
        <f t="shared" si="890"/>
        <v>1.0620849913153669</v>
      </c>
      <c r="CH372" s="1">
        <f t="shared" si="891"/>
        <v>1.0453815570968492</v>
      </c>
      <c r="CI372" s="1">
        <f t="shared" si="892"/>
        <v>1.0246839775487944</v>
      </c>
      <c r="CJ372" s="1">
        <f t="shared" si="893"/>
        <v>0.99953025922627514</v>
      </c>
      <c r="CK372" s="1">
        <f t="shared" si="894"/>
        <v>0.96954798863487579</v>
      </c>
      <c r="CL372" s="1">
        <f t="shared" si="895"/>
        <v>0.93449554538259727</v>
      </c>
      <c r="CM372" s="1">
        <f t="shared" si="896"/>
        <v>0.89430016330840323</v>
      </c>
      <c r="CN372" s="1">
        <f t="shared" si="897"/>
        <v>0.84908838154600541</v>
      </c>
      <c r="CO372" s="1">
        <f t="shared" si="898"/>
        <v>0.79920463962244948</v>
      </c>
      <c r="CP372" s="1">
        <f t="shared" si="899"/>
        <v>0.74521461492632368</v>
      </c>
      <c r="CQ372" s="1">
        <f t="shared" si="900"/>
        <v>0.68789132799245023</v>
      </c>
      <c r="CR372" s="1">
        <f t="shared" si="901"/>
        <v>0.62818389147750997</v>
      </c>
      <c r="CS372" s="1">
        <f t="shared" si="902"/>
        <v>0.56717080162996192</v>
      </c>
      <c r="CT372" s="1">
        <f t="shared" si="903"/>
        <v>0.50600156503429694</v>
      </c>
      <c r="CU372" s="1">
        <f t="shared" si="904"/>
        <v>0.44583192093222795</v>
      </c>
      <c r="CV372" s="1">
        <f t="shared" si="905"/>
        <v>0.38775872389474514</v>
      </c>
      <c r="CW372" s="1">
        <f t="shared" si="906"/>
        <v>0.33276056381258323</v>
      </c>
      <c r="CX372" s="1">
        <f t="shared" si="907"/>
        <v>0.28164942346304184</v>
      </c>
      <c r="CY372" s="1">
        <f t="shared" si="908"/>
        <v>0.23503724248050978</v>
      </c>
      <c r="CZ372" s="1">
        <f t="shared" si="909"/>
        <v>0.19331940727470001</v>
      </c>
      <c r="DA372" s="1">
        <f t="shared" si="910"/>
        <v>0.15667521132204448</v>
      </c>
      <c r="DB372" s="1">
        <f t="shared" si="911"/>
        <v>0.12508352070326151</v>
      </c>
      <c r="DC372" s="1">
        <f t="shared" si="912"/>
        <v>9.8350475009408911E-2</v>
      </c>
      <c r="DD372" s="1">
        <f t="shared" si="913"/>
        <v>7.6145204064606786E-2</v>
      </c>
      <c r="DE372" s="1">
        <f t="shared" si="914"/>
        <v>5.8039291801293649E-2</v>
      </c>
      <c r="DF372" s="1">
        <f t="shared" si="915"/>
        <v>4.3546016728868507E-2</v>
      </c>
      <c r="DG372" s="1">
        <f t="shared" si="916"/>
        <v>3.2156115209386674E-2</v>
      </c>
      <c r="DH372" s="1">
        <f t="shared" si="917"/>
        <v>2.3367779307401713E-2</v>
      </c>
      <c r="DI372" s="1">
        <f t="shared" si="918"/>
        <v>1.670963972139158E-2</v>
      </c>
      <c r="DJ372" s="1">
        <f t="shared" si="919"/>
        <v>1.1756444939073209E-2</v>
      </c>
      <c r="DK372" s="1">
        <f t="shared" si="920"/>
        <v>8.137922886699683E-3</v>
      </c>
      <c r="DL372" s="1">
        <f t="shared" si="921"/>
        <v>5.5418450027375846E-3</v>
      </c>
      <c r="DM372" s="1">
        <f t="shared" si="922"/>
        <v>3.7125970982305797E-3</v>
      </c>
      <c r="DN372" s="1">
        <f t="shared" si="923"/>
        <v>2.4466261633440934E-3</v>
      </c>
      <c r="DO372" s="1">
        <f t="shared" si="924"/>
        <v>1.5860299026537342E-3</v>
      </c>
      <c r="DP372" s="1">
        <f t="shared" si="925"/>
        <v>1.0113470983095993E-3</v>
      </c>
      <c r="DQ372" s="1">
        <f t="shared" si="926"/>
        <v>6.34349416273013E-4</v>
      </c>
      <c r="DR372" s="1">
        <f t="shared" si="927"/>
        <v>3.9137542114241669E-4</v>
      </c>
      <c r="DS372" s="1">
        <f t="shared" si="928"/>
        <v>2.3751722418961191E-4</v>
      </c>
      <c r="DT372" s="1">
        <f t="shared" si="929"/>
        <v>1.4178669291986431E-4</v>
      </c>
      <c r="DU372" s="1">
        <f t="shared" si="930"/>
        <v>8.3256670790825748E-5</v>
      </c>
      <c r="DV372" s="1">
        <f t="shared" si="931"/>
        <v>4.8089711038389822E-5</v>
      </c>
      <c r="DW372" s="1">
        <f t="shared" si="932"/>
        <v>2.7323918456835813E-5</v>
      </c>
      <c r="DX372" s="1">
        <f t="shared" si="933"/>
        <v>1.5272186272109068E-5</v>
      </c>
      <c r="DY372" s="1">
        <f t="shared" si="934"/>
        <v>8.3972686943053878E-6</v>
      </c>
      <c r="DZ372" s="1">
        <f t="shared" si="935"/>
        <v>4.5421973192828637E-6</v>
      </c>
      <c r="EA372" s="1">
        <f t="shared" si="936"/>
        <v>2.4171229819574335E-6</v>
      </c>
      <c r="EB372" s="1">
        <f t="shared" si="937"/>
        <v>1.2654677285575209E-6</v>
      </c>
      <c r="EC372" s="1">
        <f t="shared" si="938"/>
        <v>6.5183656722037609E-7</v>
      </c>
      <c r="ED372" s="1">
        <f t="shared" si="939"/>
        <v>3.3035303692141551E-7</v>
      </c>
      <c r="EE372" s="1">
        <f t="shared" si="940"/>
        <v>1.6473551224162004E-7</v>
      </c>
      <c r="EF372" s="1">
        <f t="shared" si="941"/>
        <v>8.0832053792007886E-8</v>
      </c>
      <c r="EG372" s="1">
        <f t="shared" si="942"/>
        <v>3.9028889656015205E-8</v>
      </c>
      <c r="EH372" s="1">
        <f t="shared" si="943"/>
        <v>1.8544463992818719E-8</v>
      </c>
      <c r="EI372" s="1">
        <f t="shared" si="944"/>
        <v>8.6713693844526646E-9</v>
      </c>
      <c r="EJ372" s="1">
        <f t="shared" si="945"/>
        <v>3.9904938763387748E-9</v>
      </c>
      <c r="EK372" s="1">
        <f t="shared" si="946"/>
        <v>1.8073897096492269E-9</v>
      </c>
      <c r="EL372" s="1">
        <f t="shared" si="947"/>
        <v>8.0571997040979061E-10</v>
      </c>
      <c r="EM372" s="1">
        <f t="shared" si="948"/>
        <v>3.5354514634744658E-10</v>
      </c>
      <c r="EN372" s="1">
        <f t="shared" si="949"/>
        <v>1.5270581293309219E-10</v>
      </c>
      <c r="EO372" s="1">
        <f t="shared" si="950"/>
        <v>6.4928880694493102E-11</v>
      </c>
      <c r="EP372" s="1">
        <f t="shared" si="951"/>
        <v>2.7177769404126593E-11</v>
      </c>
      <c r="EQ372" s="1">
        <f t="shared" si="952"/>
        <v>1.1199671275951851E-11</v>
      </c>
      <c r="ER372" s="1">
        <f t="shared" si="953"/>
        <v>4.5439594489650145E-12</v>
      </c>
      <c r="ES372" s="1">
        <f t="shared" si="954"/>
        <v>1.8151960204155523E-12</v>
      </c>
      <c r="ET372" s="1">
        <f t="shared" si="955"/>
        <v>7.1399436288168131E-13</v>
      </c>
      <c r="EU372" s="1">
        <f t="shared" si="956"/>
        <v>2.7654797462026327E-13</v>
      </c>
      <c r="EV372" s="1">
        <f t="shared" si="957"/>
        <v>1.0548067543115677E-13</v>
      </c>
      <c r="EW372" s="1">
        <f t="shared" si="958"/>
        <v>3.9620892278754524E-14</v>
      </c>
      <c r="EX372" s="1">
        <f t="shared" si="959"/>
        <v>1.4657039250619018E-14</v>
      </c>
      <c r="EY372" s="1">
        <f t="shared" si="960"/>
        <v>5.3401790433288582E-15</v>
      </c>
      <c r="EZ372" s="1">
        <f t="shared" si="961"/>
        <v>1.9161057669203954E-15</v>
      </c>
      <c r="FA372" s="1">
        <f t="shared" si="962"/>
        <v>6.7619020419111762E-16</v>
      </c>
      <c r="FB372" s="1">
        <f t="shared" si="963"/>
        <v>2.313059037239245E-16</v>
      </c>
      <c r="FC372" s="1">
        <f t="shared" si="964"/>
        <v>6.4259092844780668E-17</v>
      </c>
      <c r="FD372" s="75">
        <f t="shared" si="815"/>
        <v>-6.4259092844780668E-17</v>
      </c>
    </row>
    <row r="373" spans="7:160" x14ac:dyDescent="0.35">
      <c r="G373" t="str">
        <f t="shared" si="811"/>
        <v>Refd, t=1.79</v>
      </c>
      <c r="H373" s="76">
        <f t="shared" si="812"/>
        <v>1.7899999999999838</v>
      </c>
      <c r="I373" s="1">
        <f t="shared" si="813"/>
        <v>0</v>
      </c>
      <c r="J373" s="22">
        <f t="shared" si="814"/>
        <v>4.5529344730794789E-6</v>
      </c>
      <c r="K373" s="1">
        <f t="shared" si="816"/>
        <v>2.3470415653262037E-5</v>
      </c>
      <c r="L373" s="1">
        <f t="shared" si="817"/>
        <v>5.9353048928457686E-5</v>
      </c>
      <c r="M373" s="1">
        <f t="shared" si="818"/>
        <v>1.2365091218921357E-4</v>
      </c>
      <c r="N373" s="1">
        <f t="shared" si="819"/>
        <v>2.3425281199917567E-4</v>
      </c>
      <c r="O373" s="1">
        <f t="shared" si="820"/>
        <v>4.1844508487957346E-4</v>
      </c>
      <c r="P373" s="1">
        <f t="shared" si="821"/>
        <v>7.1685772668351945E-4</v>
      </c>
      <c r="Q373" s="1">
        <f t="shared" si="822"/>
        <v>1.1885290856729015E-3</v>
      </c>
      <c r="R373" s="1">
        <f t="shared" si="823"/>
        <v>1.9171325529192872E-3</v>
      </c>
      <c r="S373" s="1">
        <f t="shared" si="824"/>
        <v>3.0182605319197986E-3</v>
      </c>
      <c r="T373" s="1">
        <f t="shared" si="825"/>
        <v>4.6474467672584594E-3</v>
      </c>
      <c r="U373" s="1">
        <f t="shared" si="826"/>
        <v>7.0083335046232861E-3</v>
      </c>
      <c r="V373" s="1">
        <f t="shared" si="827"/>
        <v>1.0360076698518494E-2</v>
      </c>
      <c r="W373" s="1">
        <f t="shared" si="828"/>
        <v>1.5022771461316841E-2</v>
      </c>
      <c r="X373" s="1">
        <f t="shared" si="829"/>
        <v>2.1379430683367832E-2</v>
      </c>
      <c r="Y373" s="1">
        <f t="shared" si="830"/>
        <v>2.9872934924204959E-2</v>
      </c>
      <c r="Z373" s="1">
        <f t="shared" si="831"/>
        <v>4.0996465896666535E-2</v>
      </c>
      <c r="AA373" s="1">
        <f t="shared" si="832"/>
        <v>5.5276299475407527E-2</v>
      </c>
      <c r="AB373" s="1">
        <f t="shared" si="833"/>
        <v>7.3246494433542295E-2</v>
      </c>
      <c r="AC373" s="1">
        <f t="shared" si="834"/>
        <v>9.5415947030120157E-2</v>
      </c>
      <c r="AD373" s="1">
        <f t="shared" si="835"/>
        <v>0.12222940523102652</v>
      </c>
      <c r="AE373" s="1">
        <f t="shared" si="836"/>
        <v>0.1540252057854819</v>
      </c>
      <c r="AF373" s="1">
        <f t="shared" si="837"/>
        <v>0.19099352384305662</v>
      </c>
      <c r="AG373" s="1">
        <f t="shared" si="838"/>
        <v>0.23313960420020721</v>
      </c>
      <c r="AH373" s="1">
        <f t="shared" si="839"/>
        <v>0.28025659571886652</v>
      </c>
      <c r="AI373" s="1">
        <f t="shared" si="840"/>
        <v>0.33191212203341897</v>
      </c>
      <c r="AJ373" s="1">
        <f t="shared" si="841"/>
        <v>0.38745157852933093</v>
      </c>
      <c r="AK373" s="1">
        <f t="shared" si="842"/>
        <v>0.44601945097371104</v>
      </c>
      <c r="AL373" s="1">
        <f t="shared" si="843"/>
        <v>0.50659791874464466</v>
      </c>
      <c r="AM373" s="1">
        <f t="shared" si="844"/>
        <v>0.56805992796225768</v>
      </c>
      <c r="AN373" s="1">
        <f t="shared" si="845"/>
        <v>0.62923211746505259</v>
      </c>
      <c r="AO373" s="1">
        <f t="shared" si="846"/>
        <v>0.68896174154471357</v>
      </c>
      <c r="AP373" s="1">
        <f t="shared" si="847"/>
        <v>0.74618125710032512</v>
      </c>
      <c r="AQ373" s="1">
        <f t="shared" si="848"/>
        <v>0.79996460119308799</v>
      </c>
      <c r="AR373" s="1">
        <f t="shared" si="849"/>
        <v>0.84957030903711583</v>
      </c>
      <c r="AS373" s="1">
        <f t="shared" si="850"/>
        <v>0.89446831859351528</v>
      </c>
      <c r="AT373" s="1">
        <f t="shared" si="851"/>
        <v>0.9343492980571263</v>
      </c>
      <c r="AU373" s="1">
        <f t="shared" si="852"/>
        <v>0.9691173092300257</v>
      </c>
      <c r="AV373" s="1">
        <f t="shared" si="853"/>
        <v>0.99886830340173804</v>
      </c>
      <c r="AW373" s="1">
        <f t="shared" si="854"/>
        <v>1.0238581317297164</v>
      </c>
      <c r="AX373" s="1">
        <f t="shared" si="855"/>
        <v>1.0444643361335528</v>
      </c>
      <c r="AY373" s="1">
        <f t="shared" si="856"/>
        <v>1.06114597321348</v>
      </c>
      <c r="AZ373" s="1">
        <f t="shared" si="857"/>
        <v>1.0744052075233459</v>
      </c>
      <c r="BA373" s="1">
        <f t="shared" si="858"/>
        <v>1.084753547096911</v>
      </c>
      <c r="BB373" s="1">
        <f t="shared" si="859"/>
        <v>1.0926845629669297</v>
      </c>
      <c r="BC373" s="1">
        <f t="shared" si="860"/>
        <v>1.0986539049408326</v>
      </c>
      <c r="BD373" s="1">
        <f t="shared" si="861"/>
        <v>1.1030665317752018</v>
      </c>
      <c r="BE373" s="1">
        <f t="shared" si="862"/>
        <v>1.1062703992220604</v>
      </c>
      <c r="BF373" s="1">
        <f t="shared" si="863"/>
        <v>1.1085554267633684</v>
      </c>
      <c r="BG373" s="1">
        <f t="shared" si="864"/>
        <v>1.110156381717488</v>
      </c>
      <c r="BH373" s="1">
        <f t="shared" si="865"/>
        <v>1.1112583354390468</v>
      </c>
      <c r="BI373" s="1">
        <f t="shared" si="866"/>
        <v>1.1120035022464196</v>
      </c>
      <c r="BJ373" s="1">
        <f t="shared" si="867"/>
        <v>1.1124985066863142</v>
      </c>
      <c r="BK373" s="1">
        <f t="shared" si="868"/>
        <v>1.1128213853490334</v>
      </c>
      <c r="BL373" s="1">
        <f t="shared" si="869"/>
        <v>1.1130278752611151</v>
      </c>
      <c r="BM373" s="1">
        <f t="shared" si="870"/>
        <v>1.113156746198068</v>
      </c>
      <c r="BN373" s="1">
        <f t="shared" si="871"/>
        <v>1.1132340868438446</v>
      </c>
      <c r="BO373" s="1">
        <f t="shared" si="872"/>
        <v>1.1132765528700368</v>
      </c>
      <c r="BP373" s="1">
        <f t="shared" si="873"/>
        <v>1.1132936340637505</v>
      </c>
      <c r="BQ373" s="1">
        <f t="shared" si="874"/>
        <v>1.1132890068645849</v>
      </c>
      <c r="BR373" s="1">
        <f t="shared" si="875"/>
        <v>1.1132610189887444</v>
      </c>
      <c r="BS373" s="1">
        <f t="shared" si="876"/>
        <v>1.113202315530897</v>
      </c>
      <c r="BT373" s="1">
        <f t="shared" si="877"/>
        <v>1.1130985724156972</v>
      </c>
      <c r="BU373" s="1">
        <f t="shared" si="878"/>
        <v>1.1129262650213867</v>
      </c>
      <c r="BV373" s="1">
        <f t="shared" si="879"/>
        <v>1.1126493796585484</v>
      </c>
      <c r="BW373" s="1">
        <f t="shared" si="880"/>
        <v>1.1122149866114979</v>
      </c>
      <c r="BX373" s="1">
        <f t="shared" si="881"/>
        <v>1.111547648967522</v>
      </c>
      <c r="BY373" s="1">
        <f t="shared" si="882"/>
        <v>1.1105427529941729</v>
      </c>
      <c r="BZ373" s="1">
        <f t="shared" si="883"/>
        <v>1.1090590199787531</v>
      </c>
      <c r="CA373" s="1">
        <f t="shared" si="884"/>
        <v>1.1069106938308515</v>
      </c>
      <c r="CB373" s="1">
        <f t="shared" si="885"/>
        <v>1.1038601777262833</v>
      </c>
      <c r="CC373" s="1">
        <f t="shared" si="886"/>
        <v>1.0996121844751732</v>
      </c>
      <c r="CD373" s="1">
        <f t="shared" si="887"/>
        <v>1.0938107196856732</v>
      </c>
      <c r="CE373" s="1">
        <f t="shared" si="888"/>
        <v>1.0860403706775756</v>
      </c>
      <c r="CF373" s="1">
        <f t="shared" si="889"/>
        <v>1.075833358123597</v>
      </c>
      <c r="CG373" s="1">
        <f t="shared" si="890"/>
        <v>1.0626835594084558</v>
      </c>
      <c r="CH373" s="1">
        <f t="shared" si="891"/>
        <v>1.0460681941567413</v>
      </c>
      <c r="CI373" s="1">
        <f t="shared" si="892"/>
        <v>1.0254770750280655</v>
      </c>
      <c r="CJ373" s="1">
        <f t="shared" si="893"/>
        <v>1.0004483253790686</v>
      </c>
      <c r="CK373" s="1">
        <f t="shared" si="894"/>
        <v>0.97060836140837081</v>
      </c>
      <c r="CL373" s="1">
        <f t="shared" si="895"/>
        <v>0.93571289048902417</v>
      </c>
      <c r="CM373" s="1">
        <f t="shared" si="896"/>
        <v>0.89568487748955816</v>
      </c>
      <c r="CN373" s="1">
        <f t="shared" si="897"/>
        <v>0.85064505945552937</v>
      </c>
      <c r="CO373" s="1">
        <f t="shared" si="898"/>
        <v>0.80093078449300159</v>
      </c>
      <c r="CP373" s="1">
        <f t="shared" si="899"/>
        <v>0.74709977146110362</v>
      </c>
      <c r="CQ373" s="1">
        <f t="shared" si="900"/>
        <v>0.68991678728837746</v>
      </c>
      <c r="CR373" s="1">
        <f t="shared" si="901"/>
        <v>0.63032306341566613</v>
      </c>
      <c r="CS373" s="1">
        <f t="shared" si="902"/>
        <v>0.56939027617832472</v>
      </c>
      <c r="CT373" s="1">
        <f t="shared" si="903"/>
        <v>0.50826280065240148</v>
      </c>
      <c r="CU373" s="1">
        <f t="shared" si="904"/>
        <v>0.44809341859909241</v>
      </c>
      <c r="CV373" s="1">
        <f t="shared" si="905"/>
        <v>0.38997848213680103</v>
      </c>
      <c r="CW373" s="1">
        <f t="shared" si="906"/>
        <v>0.33489857395134254</v>
      </c>
      <c r="CX373" s="1">
        <f t="shared" si="907"/>
        <v>0.28366996101787373</v>
      </c>
      <c r="CY373" s="1">
        <f t="shared" si="908"/>
        <v>0.23691074039993371</v>
      </c>
      <c r="CZ373" s="1">
        <f t="shared" si="909"/>
        <v>0.19502375390316146</v>
      </c>
      <c r="DA373" s="1">
        <f t="shared" si="910"/>
        <v>0.15819639077205827</v>
      </c>
      <c r="DB373" s="1">
        <f t="shared" si="911"/>
        <v>0.12641559328308999</v>
      </c>
      <c r="DC373" s="1">
        <f t="shared" si="912"/>
        <v>9.9494968333261269E-2</v>
      </c>
      <c r="DD373" s="1">
        <f t="shared" si="913"/>
        <v>7.7110041536589957E-2</v>
      </c>
      <c r="DE373" s="1">
        <f t="shared" si="914"/>
        <v>5.8837418260980649E-2</v>
      </c>
      <c r="DF373" s="1">
        <f t="shared" si="915"/>
        <v>4.4193889581773317E-2</v>
      </c>
      <c r="DG373" s="1">
        <f t="shared" si="916"/>
        <v>3.2672215868672722E-2</v>
      </c>
      <c r="DH373" s="1">
        <f t="shared" si="917"/>
        <v>2.3771269815207548E-2</v>
      </c>
      <c r="DI373" s="1">
        <f t="shared" si="918"/>
        <v>1.7019250133445175E-2</v>
      </c>
      <c r="DJ373" s="1">
        <f t="shared" si="919"/>
        <v>1.1989635635062227E-2</v>
      </c>
      <c r="DK373" s="1">
        <f t="shared" si="920"/>
        <v>8.3103284344487952E-3</v>
      </c>
      <c r="DL373" s="1">
        <f t="shared" si="921"/>
        <v>5.666976661026551E-3</v>
      </c>
      <c r="DM373" s="1">
        <f t="shared" si="922"/>
        <v>3.8017614420989966E-3</v>
      </c>
      <c r="DN373" s="1">
        <f t="shared" si="923"/>
        <v>2.5090076629886433E-3</v>
      </c>
      <c r="DO373" s="1">
        <f t="shared" si="924"/>
        <v>1.6288841449492977E-3</v>
      </c>
      <c r="DP373" s="1">
        <f t="shared" si="925"/>
        <v>1.0402564491375302E-3</v>
      </c>
      <c r="DQ373" s="1">
        <f t="shared" si="926"/>
        <v>6.5350179184128635E-4</v>
      </c>
      <c r="DR373" s="1">
        <f t="shared" si="927"/>
        <v>4.0383720382894069E-4</v>
      </c>
      <c r="DS373" s="1">
        <f t="shared" si="928"/>
        <v>2.4548146593512721E-4</v>
      </c>
      <c r="DT373" s="1">
        <f t="shared" si="929"/>
        <v>1.4678645129452198E-4</v>
      </c>
      <c r="DU373" s="1">
        <f t="shared" si="930"/>
        <v>8.6340054257217131E-5</v>
      </c>
      <c r="DV373" s="1">
        <f t="shared" si="931"/>
        <v>4.9957869135892931E-5</v>
      </c>
      <c r="DW373" s="1">
        <f t="shared" si="932"/>
        <v>2.8436010887631532E-5</v>
      </c>
      <c r="DX373" s="1">
        <f t="shared" si="933"/>
        <v>1.5922679650987001E-5</v>
      </c>
      <c r="DY373" s="1">
        <f t="shared" si="934"/>
        <v>8.7711666762067563E-6</v>
      </c>
      <c r="DZ373" s="1">
        <f t="shared" si="935"/>
        <v>4.7534027288919933E-6</v>
      </c>
      <c r="EA373" s="1">
        <f t="shared" si="936"/>
        <v>2.5343781429281473E-6</v>
      </c>
      <c r="EB373" s="1">
        <f t="shared" si="937"/>
        <v>1.3294511026193327E-6</v>
      </c>
      <c r="EC373" s="1">
        <f t="shared" si="938"/>
        <v>6.8615628083244905E-7</v>
      </c>
      <c r="ED373" s="1">
        <f t="shared" si="939"/>
        <v>3.4844953268008098E-7</v>
      </c>
      <c r="EE373" s="1">
        <f t="shared" si="940"/>
        <v>1.7411658373514558E-7</v>
      </c>
      <c r="EF373" s="1">
        <f t="shared" si="941"/>
        <v>8.5613399989314873E-8</v>
      </c>
      <c r="EG373" s="1">
        <f t="shared" si="942"/>
        <v>4.1425073845187351E-8</v>
      </c>
      <c r="EH373" s="1">
        <f t="shared" si="943"/>
        <v>1.9725314071144617E-8</v>
      </c>
      <c r="EI373" s="1">
        <f t="shared" si="944"/>
        <v>9.2436459737024671E-9</v>
      </c>
      <c r="EJ373" s="1">
        <f t="shared" si="945"/>
        <v>4.2632570527760553E-9</v>
      </c>
      <c r="EK373" s="1">
        <f t="shared" si="946"/>
        <v>1.9352588402236093E-9</v>
      </c>
      <c r="EL373" s="1">
        <f t="shared" si="947"/>
        <v>8.6468266793714975E-10</v>
      </c>
      <c r="EM373" s="1">
        <f t="shared" si="948"/>
        <v>3.8029071552581862E-10</v>
      </c>
      <c r="EN373" s="1">
        <f t="shared" si="949"/>
        <v>1.6464075126116099E-10</v>
      </c>
      <c r="EO373" s="1">
        <f t="shared" si="950"/>
        <v>7.0168660792273917E-11</v>
      </c>
      <c r="EP373" s="1">
        <f t="shared" si="951"/>
        <v>2.9441167483621949E-11</v>
      </c>
      <c r="EQ373" s="1">
        <f t="shared" si="952"/>
        <v>1.2161713228731897E-11</v>
      </c>
      <c r="ER373" s="1">
        <f t="shared" si="953"/>
        <v>4.9463448140368992E-12</v>
      </c>
      <c r="ES373" s="1">
        <f t="shared" si="954"/>
        <v>1.9808245211919563E-12</v>
      </c>
      <c r="ET373" s="1">
        <f t="shared" si="955"/>
        <v>7.8109119818626044E-13</v>
      </c>
      <c r="EU373" s="1">
        <f t="shared" si="956"/>
        <v>3.0330095217749301E-13</v>
      </c>
      <c r="EV373" s="1">
        <f t="shared" si="957"/>
        <v>1.1598030756562072E-13</v>
      </c>
      <c r="EW373" s="1">
        <f t="shared" si="958"/>
        <v>4.3677250467768869E-14</v>
      </c>
      <c r="EX373" s="1">
        <f t="shared" si="959"/>
        <v>1.6199756250208314E-14</v>
      </c>
      <c r="EY373" s="1">
        <f t="shared" si="960"/>
        <v>5.9178031417614446E-15</v>
      </c>
      <c r="EZ373" s="1">
        <f t="shared" si="961"/>
        <v>2.1290055380074126E-15</v>
      </c>
      <c r="FA373" s="1">
        <f t="shared" si="962"/>
        <v>7.533229885006836E-16</v>
      </c>
      <c r="FB373" s="1">
        <f t="shared" si="963"/>
        <v>2.5835030030895515E-16</v>
      </c>
      <c r="FC373" s="1">
        <f t="shared" si="964"/>
        <v>7.1915782426109951E-17</v>
      </c>
      <c r="FD373" s="75">
        <f t="shared" si="815"/>
        <v>-7.1915782426109951E-17</v>
      </c>
    </row>
    <row r="374" spans="7:160" x14ac:dyDescent="0.35">
      <c r="G374" t="str">
        <f t="shared" si="811"/>
        <v>Refd, t=1.79</v>
      </c>
      <c r="H374" s="76">
        <f t="shared" si="812"/>
        <v>1.7949999999999837</v>
      </c>
      <c r="I374" s="1">
        <f t="shared" si="813"/>
        <v>0</v>
      </c>
      <c r="J374" s="22">
        <f t="shared" si="814"/>
        <v>4.5013664505300722E-6</v>
      </c>
      <c r="K374" s="1">
        <f t="shared" si="816"/>
        <v>2.3204267924057306E-5</v>
      </c>
      <c r="L374" s="1">
        <f t="shared" si="817"/>
        <v>5.8678357174352394E-5</v>
      </c>
      <c r="M374" s="1">
        <f t="shared" si="818"/>
        <v>1.222406326730386E-4</v>
      </c>
      <c r="N374" s="1">
        <f t="shared" si="819"/>
        <v>2.3157099785224574E-4</v>
      </c>
      <c r="O374" s="1">
        <f t="shared" si="820"/>
        <v>4.1363681606067481E-4</v>
      </c>
      <c r="P374" s="1">
        <f t="shared" si="821"/>
        <v>7.0859478765712192E-4</v>
      </c>
      <c r="Q374" s="1">
        <f t="shared" si="822"/>
        <v>1.1748015473597253E-3</v>
      </c>
      <c r="R374" s="1">
        <f t="shared" si="823"/>
        <v>1.8949785571704323E-3</v>
      </c>
      <c r="S374" s="1">
        <f t="shared" si="824"/>
        <v>2.9834315462809102E-3</v>
      </c>
      <c r="T374" s="1">
        <f t="shared" si="825"/>
        <v>4.5940140947392854E-3</v>
      </c>
      <c r="U374" s="1">
        <f t="shared" si="826"/>
        <v>6.928254224124966E-3</v>
      </c>
      <c r="V374" s="1">
        <f t="shared" si="827"/>
        <v>1.0242753100875964E-2</v>
      </c>
      <c r="W374" s="1">
        <f t="shared" si="828"/>
        <v>1.4854656069103732E-2</v>
      </c>
      <c r="X374" s="1">
        <f t="shared" si="829"/>
        <v>2.1143746579097282E-2</v>
      </c>
      <c r="Y374" s="1">
        <f t="shared" si="830"/>
        <v>2.9549594745689009E-2</v>
      </c>
      <c r="Z374" s="1">
        <f t="shared" si="831"/>
        <v>4.0562278158361512E-2</v>
      </c>
      <c r="AA374" s="1">
        <f t="shared" si="832"/>
        <v>5.4705543521508138E-2</v>
      </c>
      <c r="AB374" s="1">
        <f t="shared" si="833"/>
        <v>7.2511922032593643E-2</v>
      </c>
      <c r="AC374" s="1">
        <f t="shared" si="834"/>
        <v>9.449022825315391E-2</v>
      </c>
      <c r="AD374" s="1">
        <f t="shared" si="835"/>
        <v>0.12108698082456815</v>
      </c>
      <c r="AE374" s="1">
        <f t="shared" si="836"/>
        <v>0.15264444341044273</v>
      </c>
      <c r="AF374" s="1">
        <f t="shared" si="837"/>
        <v>0.18935901035855598</v>
      </c>
      <c r="AG374" s="1">
        <f t="shared" si="838"/>
        <v>0.23124435196481299</v>
      </c>
      <c r="AH374" s="1">
        <f t="shared" si="839"/>
        <v>0.27810390933940404</v>
      </c>
      <c r="AI374" s="1">
        <f t="shared" si="840"/>
        <v>0.32951687270423741</v>
      </c>
      <c r="AJ374" s="1">
        <f t="shared" si="841"/>
        <v>0.38484067117429221</v>
      </c>
      <c r="AK374" s="1">
        <f t="shared" si="842"/>
        <v>0.44323134367670564</v>
      </c>
      <c r="AL374" s="1">
        <f t="shared" si="843"/>
        <v>0.50368115643108058</v>
      </c>
      <c r="AM374" s="1">
        <f t="shared" si="844"/>
        <v>0.56507076899470787</v>
      </c>
      <c r="AN374" s="1">
        <f t="shared" si="845"/>
        <v>0.62623144506370076</v>
      </c>
      <c r="AO374" s="1">
        <f t="shared" si="846"/>
        <v>0.68601154362283223</v>
      </c>
      <c r="AP374" s="1">
        <f t="shared" si="847"/>
        <v>0.74334101319890222</v>
      </c>
      <c r="AQ374" s="1">
        <f t="shared" si="848"/>
        <v>0.79728792477870714</v>
      </c>
      <c r="AR374" s="1">
        <f t="shared" si="849"/>
        <v>0.84710215640497954</v>
      </c>
      <c r="AS374" s="1">
        <f t="shared" si="850"/>
        <v>0.89224299885034453</v>
      </c>
      <c r="AT374" s="1">
        <f t="shared" si="851"/>
        <v>0.93238941541530429</v>
      </c>
      <c r="AU374" s="1">
        <f t="shared" si="852"/>
        <v>0.96743365603114984</v>
      </c>
      <c r="AV374" s="1">
        <f t="shared" si="853"/>
        <v>0.99746061711276657</v>
      </c>
      <c r="AW374" s="1">
        <f t="shared" si="854"/>
        <v>1.0227165459954912</v>
      </c>
      <c r="AX374" s="1">
        <f t="shared" si="855"/>
        <v>1.0435713040984318</v>
      </c>
      <c r="AY374" s="1">
        <f t="shared" si="856"/>
        <v>1.060478423886339</v>
      </c>
      <c r="AZ374" s="1">
        <f t="shared" si="857"/>
        <v>1.0739367102565973</v>
      </c>
      <c r="BA374" s="1">
        <f t="shared" si="858"/>
        <v>1.0844562980964403</v>
      </c>
      <c r="BB374" s="1">
        <f t="shared" si="859"/>
        <v>1.0925310614518786</v>
      </c>
      <c r="BC374" s="1">
        <f t="shared" si="860"/>
        <v>1.098618245020385</v>
      </c>
      <c r="BD374" s="1">
        <f t="shared" si="861"/>
        <v>1.1031252905459541</v>
      </c>
      <c r="BE374" s="1">
        <f t="shared" si="862"/>
        <v>1.1064031457635357</v>
      </c>
      <c r="BF374" s="1">
        <f t="shared" si="863"/>
        <v>1.1087449073267699</v>
      </c>
      <c r="BG374" s="1">
        <f t="shared" si="864"/>
        <v>1.1103884529449528</v>
      </c>
      <c r="BH374" s="1">
        <f t="shared" si="865"/>
        <v>1.111521721549664</v>
      </c>
      <c r="BI374" s="1">
        <f t="shared" si="866"/>
        <v>1.1122894467309847</v>
      </c>
      <c r="BJ374" s="1">
        <f t="shared" si="867"/>
        <v>1.1128003776030675</v>
      </c>
      <c r="BK374" s="1">
        <f t="shared" si="868"/>
        <v>1.1131342790609995</v>
      </c>
      <c r="BL374" s="1">
        <f t="shared" si="869"/>
        <v>1.1133482490337301</v>
      </c>
      <c r="BM374" s="1">
        <f t="shared" si="870"/>
        <v>1.1134820972978059</v>
      </c>
      <c r="BN374" s="1">
        <f t="shared" si="871"/>
        <v>1.1135626856461205</v>
      </c>
      <c r="BO374" s="1">
        <f t="shared" si="872"/>
        <v>1.1136072303236118</v>
      </c>
      <c r="BP374" s="1">
        <f t="shared" si="873"/>
        <v>1.1136256195183754</v>
      </c>
      <c r="BQ374" s="1">
        <f t="shared" si="874"/>
        <v>1.1136218103231652</v>
      </c>
      <c r="BR374" s="1">
        <f t="shared" si="875"/>
        <v>1.1135943517603692</v>
      </c>
      <c r="BS374" s="1">
        <f t="shared" si="876"/>
        <v>1.1135360445025488</v>
      </c>
      <c r="BT374" s="1">
        <f t="shared" si="877"/>
        <v>1.1134327052445308</v>
      </c>
      <c r="BU374" s="1">
        <f t="shared" si="878"/>
        <v>1.1132609660417658</v>
      </c>
      <c r="BV374" s="1">
        <f t="shared" si="879"/>
        <v>1.1129850187783137</v>
      </c>
      <c r="BW374" s="1">
        <f t="shared" si="880"/>
        <v>1.112552225485574</v>
      </c>
      <c r="BX374" s="1">
        <f t="shared" si="881"/>
        <v>1.1118875697571746</v>
      </c>
      <c r="BY374" s="1">
        <f t="shared" si="882"/>
        <v>1.1108870344450792</v>
      </c>
      <c r="BZ374" s="1">
        <f t="shared" si="883"/>
        <v>1.1094101627566595</v>
      </c>
      <c r="CA374" s="1">
        <f t="shared" si="884"/>
        <v>1.1072722915153128</v>
      </c>
      <c r="CB374" s="1">
        <f t="shared" si="885"/>
        <v>1.1042372213413261</v>
      </c>
      <c r="CC374" s="1">
        <f t="shared" si="886"/>
        <v>1.100011377200812</v>
      </c>
      <c r="CD374" s="1">
        <f t="shared" si="887"/>
        <v>1.0942407654366539</v>
      </c>
      <c r="CE374" s="1">
        <f t="shared" si="888"/>
        <v>1.0865121873909829</v>
      </c>
      <c r="CF374" s="1">
        <f t="shared" si="889"/>
        <v>1.0763601565013201</v>
      </c>
      <c r="CG374" s="1">
        <f t="shared" si="890"/>
        <v>1.0632807236729431</v>
      </c>
      <c r="CH374" s="1">
        <f t="shared" si="891"/>
        <v>1.0467529062464376</v>
      </c>
      <c r="CI374" s="1">
        <f t="shared" si="892"/>
        <v>1.0262676399754491</v>
      </c>
      <c r="CJ374" s="1">
        <f t="shared" si="893"/>
        <v>1.001363184195591</v>
      </c>
      <c r="CK374" s="1">
        <f t="shared" si="894"/>
        <v>0.97166481718351772</v>
      </c>
      <c r="CL374" s="1">
        <f t="shared" si="895"/>
        <v>0.93692561949834996</v>
      </c>
      <c r="CM374" s="1">
        <f t="shared" si="896"/>
        <v>0.89706434336128271</v>
      </c>
      <c r="CN374" s="1">
        <f t="shared" si="897"/>
        <v>0.85219598672388075</v>
      </c>
      <c r="CO374" s="1">
        <f t="shared" si="898"/>
        <v>0.80265086983514722</v>
      </c>
      <c r="CP374" s="1">
        <f t="shared" si="899"/>
        <v>0.7489788098050103</v>
      </c>
      <c r="CQ374" s="1">
        <f t="shared" si="900"/>
        <v>0.69193636230376809</v>
      </c>
      <c r="CR374" s="1">
        <f t="shared" si="901"/>
        <v>0.63245689868741661</v>
      </c>
      <c r="CS374" s="1">
        <f t="shared" si="902"/>
        <v>0.57160527053060006</v>
      </c>
      <c r="CT374" s="1">
        <f t="shared" si="903"/>
        <v>0.51052068877042944</v>
      </c>
      <c r="CU374" s="1">
        <f t="shared" si="904"/>
        <v>0.45035291893476898</v>
      </c>
      <c r="CV374" s="1">
        <f t="shared" si="905"/>
        <v>0.3921977308940488</v>
      </c>
      <c r="CW374" s="1">
        <f t="shared" si="906"/>
        <v>0.33703760717204151</v>
      </c>
      <c r="CX374" s="1">
        <f t="shared" si="907"/>
        <v>0.28569300241186152</v>
      </c>
      <c r="CY374" s="1">
        <f t="shared" si="908"/>
        <v>0.23878808092796375</v>
      </c>
      <c r="CZ374" s="1">
        <f t="shared" si="909"/>
        <v>0.1967330649531995</v>
      </c>
      <c r="DA374" s="1">
        <f t="shared" si="910"/>
        <v>0.15972338635080346</v>
      </c>
      <c r="DB374" s="1">
        <f t="shared" si="911"/>
        <v>0.12775403586050885</v>
      </c>
      <c r="DC374" s="1">
        <f t="shared" si="912"/>
        <v>0.10064608571147776</v>
      </c>
      <c r="DD374" s="1">
        <f t="shared" si="913"/>
        <v>7.8081478453350436E-2</v>
      </c>
      <c r="DE374" s="1">
        <f t="shared" si="914"/>
        <v>5.9641880226984696E-2</v>
      </c>
      <c r="DF374" s="1">
        <f t="shared" si="915"/>
        <v>4.4847645930764034E-2</v>
      </c>
      <c r="DG374" s="1">
        <f t="shared" si="916"/>
        <v>3.3193616507829642E-2</v>
      </c>
      <c r="DH374" s="1">
        <f t="shared" si="917"/>
        <v>2.4179401099243911E-2</v>
      </c>
      <c r="DI374" s="1">
        <f t="shared" si="918"/>
        <v>1.7332816658301921E-2</v>
      </c>
      <c r="DJ374" s="1">
        <f t="shared" si="919"/>
        <v>1.2226113685959763E-2</v>
      </c>
      <c r="DK374" s="1">
        <f t="shared" si="920"/>
        <v>8.4853993547684206E-3</v>
      </c>
      <c r="DL374" s="1">
        <f t="shared" si="921"/>
        <v>5.7942186906937273E-3</v>
      </c>
      <c r="DM374" s="1">
        <f t="shared" si="922"/>
        <v>3.8925586401727646E-3</v>
      </c>
      <c r="DN374" s="1">
        <f t="shared" si="923"/>
        <v>2.5726244743461803E-3</v>
      </c>
      <c r="DO374" s="1">
        <f t="shared" si="924"/>
        <v>1.6726526358856843E-3</v>
      </c>
      <c r="DP374" s="1">
        <f t="shared" si="925"/>
        <v>1.069828017721877E-3</v>
      </c>
      <c r="DQ374" s="1">
        <f t="shared" si="926"/>
        <v>6.7312379515821832E-4</v>
      </c>
      <c r="DR374" s="1">
        <f t="shared" si="927"/>
        <v>4.1662517794084912E-4</v>
      </c>
      <c r="DS374" s="1">
        <f t="shared" si="928"/>
        <v>2.5366767630354247E-4</v>
      </c>
      <c r="DT374" s="1">
        <f t="shared" si="929"/>
        <v>1.519342338892638E-4</v>
      </c>
      <c r="DU374" s="1">
        <f t="shared" si="930"/>
        <v>8.9520200321527077E-5</v>
      </c>
      <c r="DV374" s="1">
        <f t="shared" si="931"/>
        <v>5.1888045314198257E-5</v>
      </c>
      <c r="DW374" s="1">
        <f t="shared" si="932"/>
        <v>2.9587084961228753E-5</v>
      </c>
      <c r="DX374" s="1">
        <f t="shared" si="933"/>
        <v>1.6597206772685746E-5</v>
      </c>
      <c r="DY374" s="1">
        <f t="shared" si="934"/>
        <v>9.1596019984182134E-6</v>
      </c>
      <c r="DZ374" s="1">
        <f t="shared" si="935"/>
        <v>4.9732365073301832E-6</v>
      </c>
      <c r="EA374" s="1">
        <f t="shared" si="936"/>
        <v>2.656659347738713E-6</v>
      </c>
      <c r="EB374" s="1">
        <f t="shared" si="937"/>
        <v>1.3963082169951246E-6</v>
      </c>
      <c r="EC374" s="1">
        <f t="shared" si="938"/>
        <v>7.2208908572803545E-7</v>
      </c>
      <c r="ED374" s="1">
        <f t="shared" si="939"/>
        <v>3.6743507408104711E-7</v>
      </c>
      <c r="EE374" s="1">
        <f t="shared" si="940"/>
        <v>1.8397883094140372E-7</v>
      </c>
      <c r="EF374" s="1">
        <f t="shared" si="941"/>
        <v>9.0650520128304833E-8</v>
      </c>
      <c r="EG374" s="1">
        <f t="shared" si="942"/>
        <v>4.395480625378554E-8</v>
      </c>
      <c r="EH374" s="1">
        <f t="shared" si="943"/>
        <v>2.0974666170291428E-8</v>
      </c>
      <c r="EI374" s="1">
        <f t="shared" si="944"/>
        <v>9.8504452505233218E-9</v>
      </c>
      <c r="EJ374" s="1">
        <f t="shared" si="945"/>
        <v>4.5531161517314504E-9</v>
      </c>
      <c r="EK374" s="1">
        <f t="shared" si="946"/>
        <v>2.0714478395541945E-9</v>
      </c>
      <c r="EL374" s="1">
        <f t="shared" si="947"/>
        <v>9.2762482640659689E-10</v>
      </c>
      <c r="EM374" s="1">
        <f t="shared" si="948"/>
        <v>4.0890723556016426E-10</v>
      </c>
      <c r="EN374" s="1">
        <f t="shared" si="949"/>
        <v>1.7744041091849277E-10</v>
      </c>
      <c r="EO374" s="1">
        <f t="shared" si="950"/>
        <v>7.5801365981165123E-11</v>
      </c>
      <c r="EP374" s="1">
        <f t="shared" si="951"/>
        <v>3.1880117736639762E-11</v>
      </c>
      <c r="EQ374" s="1">
        <f t="shared" si="952"/>
        <v>1.3200882378881495E-11</v>
      </c>
      <c r="ER374" s="1">
        <f t="shared" si="953"/>
        <v>5.3820540041653091E-12</v>
      </c>
      <c r="ES374" s="1">
        <f t="shared" si="954"/>
        <v>2.1606138367220364E-12</v>
      </c>
      <c r="ET374" s="1">
        <f t="shared" si="955"/>
        <v>8.5410701528969951E-13</v>
      </c>
      <c r="EU374" s="1">
        <f t="shared" si="956"/>
        <v>3.3248764386019878E-13</v>
      </c>
      <c r="EV374" s="1">
        <f t="shared" si="957"/>
        <v>1.2746438940532196E-13</v>
      </c>
      <c r="EW374" s="1">
        <f t="shared" si="958"/>
        <v>4.8125400762946642E-14</v>
      </c>
      <c r="EX374" s="1">
        <f t="shared" si="959"/>
        <v>1.7895896530384665E-14</v>
      </c>
      <c r="EY374" s="1">
        <f t="shared" si="960"/>
        <v>6.5545462968144951E-15</v>
      </c>
      <c r="EZ374" s="1">
        <f t="shared" si="961"/>
        <v>2.3643193808675851E-15</v>
      </c>
      <c r="FA374" s="1">
        <f t="shared" si="962"/>
        <v>8.3880323753890785E-16</v>
      </c>
      <c r="FB374" s="1">
        <f t="shared" si="963"/>
        <v>2.8839787005345775E-16</v>
      </c>
      <c r="FC374" s="1">
        <f t="shared" si="964"/>
        <v>8.0439522368823174E-17</v>
      </c>
      <c r="FD374" s="75">
        <f t="shared" si="815"/>
        <v>-8.0439522368823174E-17</v>
      </c>
    </row>
    <row r="375" spans="7:160" x14ac:dyDescent="0.35">
      <c r="G375" t="str">
        <f t="shared" si="811"/>
        <v>Refd, t=1.8</v>
      </c>
      <c r="H375" s="76">
        <f t="shared" si="812"/>
        <v>1.7999999999999836</v>
      </c>
      <c r="I375" s="1">
        <f t="shared" si="813"/>
        <v>0</v>
      </c>
      <c r="J375" s="22">
        <f t="shared" si="814"/>
        <v>4.450366750246006E-6</v>
      </c>
      <c r="K375" s="1">
        <f t="shared" si="816"/>
        <v>2.2941062166857399E-5</v>
      </c>
      <c r="L375" s="1">
        <f t="shared" si="817"/>
        <v>5.8011169889656051E-5</v>
      </c>
      <c r="M375" s="1">
        <f t="shared" si="818"/>
        <v>1.2084617406002731E-4</v>
      </c>
      <c r="N375" s="1">
        <f t="shared" si="819"/>
        <v>2.2891956747507394E-4</v>
      </c>
      <c r="O375" s="1">
        <f t="shared" si="820"/>
        <v>4.0888357722048134E-4</v>
      </c>
      <c r="P375" s="1">
        <f t="shared" si="821"/>
        <v>7.004273064750645E-4</v>
      </c>
      <c r="Q375" s="1">
        <f t="shared" si="822"/>
        <v>1.161233824256643E-3</v>
      </c>
      <c r="R375" s="1">
        <f t="shared" si="823"/>
        <v>1.8730838530610016E-3</v>
      </c>
      <c r="S375" s="1">
        <f t="shared" si="824"/>
        <v>2.9490111597235474E-3</v>
      </c>
      <c r="T375" s="1">
        <f t="shared" si="825"/>
        <v>4.5412075951427443E-3</v>
      </c>
      <c r="U375" s="1">
        <f t="shared" si="826"/>
        <v>6.8491088241889675E-3</v>
      </c>
      <c r="V375" s="1">
        <f t="shared" si="827"/>
        <v>1.0126785507541201E-2</v>
      </c>
      <c r="W375" s="1">
        <f t="shared" si="828"/>
        <v>1.4688457965778117E-2</v>
      </c>
      <c r="X375" s="1">
        <f t="shared" si="829"/>
        <v>2.0910702403747126E-2</v>
      </c>
      <c r="Y375" s="1">
        <f t="shared" si="830"/>
        <v>2.9229794094986494E-2</v>
      </c>
      <c r="Z375" s="1">
        <f t="shared" si="831"/>
        <v>4.0132710701438819E-2</v>
      </c>
      <c r="AA375" s="1">
        <f t="shared" si="832"/>
        <v>5.4140657468828686E-2</v>
      </c>
      <c r="AB375" s="1">
        <f t="shared" si="833"/>
        <v>7.1784604678720554E-2</v>
      </c>
      <c r="AC375" s="1">
        <f t="shared" si="834"/>
        <v>9.3573227696381781E-2</v>
      </c>
      <c r="AD375" s="1">
        <f t="shared" si="835"/>
        <v>0.11995473353011343</v>
      </c>
      <c r="AE375" s="1">
        <f t="shared" si="836"/>
        <v>0.15127520828449958</v>
      </c>
      <c r="AF375" s="1">
        <f t="shared" si="837"/>
        <v>0.18773714527715429</v>
      </c>
      <c r="AG375" s="1">
        <f t="shared" si="838"/>
        <v>0.22936251439753383</v>
      </c>
      <c r="AH375" s="1">
        <f t="shared" si="839"/>
        <v>0.27596493038840914</v>
      </c>
      <c r="AI375" s="1">
        <f t="shared" si="840"/>
        <v>0.32713505314607105</v>
      </c>
      <c r="AJ375" s="1">
        <f t="shared" si="841"/>
        <v>0.38224228420672707</v>
      </c>
      <c r="AK375" s="1">
        <f t="shared" si="842"/>
        <v>0.44045420117946504</v>
      </c>
      <c r="AL375" s="1">
        <f t="shared" si="843"/>
        <v>0.50077319603143022</v>
      </c>
      <c r="AM375" s="1">
        <f t="shared" si="844"/>
        <v>0.56208773450381933</v>
      </c>
      <c r="AN375" s="1">
        <f t="shared" si="845"/>
        <v>0.62323384555819772</v>
      </c>
      <c r="AO375" s="1">
        <f t="shared" si="846"/>
        <v>0.68306116863548327</v>
      </c>
      <c r="AP375" s="1">
        <f t="shared" si="847"/>
        <v>0.74049733809476959</v>
      </c>
      <c r="AQ375" s="1">
        <f t="shared" si="848"/>
        <v>0.79460475225728988</v>
      </c>
      <c r="AR375" s="1">
        <f t="shared" si="849"/>
        <v>0.84462480569941145</v>
      </c>
      <c r="AS375" s="1">
        <f t="shared" si="850"/>
        <v>0.89000627998154636</v>
      </c>
      <c r="AT375" s="1">
        <f t="shared" si="851"/>
        <v>0.93041652463344426</v>
      </c>
      <c r="AU375" s="1">
        <f t="shared" si="852"/>
        <v>0.96573601692788025</v>
      </c>
      <c r="AV375" s="1">
        <f t="shared" si="853"/>
        <v>0.99603858688518798</v>
      </c>
      <c r="AW375" s="1">
        <f t="shared" si="854"/>
        <v>1.0215608224199189</v>
      </c>
      <c r="AX375" s="1">
        <f t="shared" si="855"/>
        <v>1.0426648154230467</v>
      </c>
      <c r="AY375" s="1">
        <f t="shared" si="856"/>
        <v>1.0597984645461762</v>
      </c>
      <c r="AZ375" s="1">
        <f t="shared" si="857"/>
        <v>1.0734570977066373</v>
      </c>
      <c r="BA375" s="1">
        <f t="shared" si="858"/>
        <v>1.0841493632709711</v>
      </c>
      <c r="BB375" s="1">
        <f t="shared" si="859"/>
        <v>1.0923693379068744</v>
      </c>
      <c r="BC375" s="1">
        <f t="shared" si="860"/>
        <v>1.0985757796808477</v>
      </c>
      <c r="BD375" s="1">
        <f t="shared" si="861"/>
        <v>1.1031785533795948</v>
      </c>
      <c r="BE375" s="1">
        <f t="shared" si="862"/>
        <v>1.106531560274032</v>
      </c>
      <c r="BF375" s="1">
        <f t="shared" si="863"/>
        <v>1.1089310550514704</v>
      </c>
      <c r="BG375" s="1">
        <f t="shared" si="864"/>
        <v>1.110618022467901</v>
      </c>
      <c r="BH375" s="1">
        <f t="shared" si="865"/>
        <v>1.1117832773908491</v>
      </c>
      <c r="BI375" s="1">
        <f t="shared" si="866"/>
        <v>1.1125740886971021</v>
      </c>
      <c r="BJ375" s="1">
        <f t="shared" si="867"/>
        <v>1.1131013501707085</v>
      </c>
      <c r="BK375" s="1">
        <f t="shared" si="868"/>
        <v>1.1134465763563515</v>
      </c>
      <c r="BL375" s="1">
        <f t="shared" si="869"/>
        <v>1.1136682466296015</v>
      </c>
      <c r="BM375" s="1">
        <f t="shared" si="870"/>
        <v>1.1138072292256669</v>
      </c>
      <c r="BN375" s="1">
        <f t="shared" si="871"/>
        <v>1.1138911747664926</v>
      </c>
      <c r="BO375" s="1">
        <f t="shared" si="872"/>
        <v>1.11393787288091</v>
      </c>
      <c r="BP375" s="1">
        <f t="shared" si="873"/>
        <v>1.1139576202076631</v>
      </c>
      <c r="BQ375" s="1">
        <f t="shared" si="874"/>
        <v>1.1139546621111527</v>
      </c>
      <c r="BR375" s="1">
        <f t="shared" si="875"/>
        <v>1.1139277545064399</v>
      </c>
      <c r="BS375" s="1">
        <f t="shared" si="876"/>
        <v>1.1138698575848505</v>
      </c>
      <c r="BT375" s="1">
        <f t="shared" si="877"/>
        <v>1.1137669314237821</v>
      </c>
      <c r="BU375" s="1">
        <f t="shared" si="878"/>
        <v>1.1135957662515148</v>
      </c>
      <c r="BV375" s="1">
        <f t="shared" si="879"/>
        <v>1.1133207599899566</v>
      </c>
      <c r="BW375" s="1">
        <f t="shared" si="880"/>
        <v>1.1128895658026856</v>
      </c>
      <c r="BX375" s="1">
        <f t="shared" si="881"/>
        <v>1.1122275859210233</v>
      </c>
      <c r="BY375" s="1">
        <f t="shared" si="882"/>
        <v>1.111231396384214</v>
      </c>
      <c r="BZ375" s="1">
        <f t="shared" si="883"/>
        <v>1.1097613570705758</v>
      </c>
      <c r="CA375" s="1">
        <f t="shared" si="884"/>
        <v>1.1076338903264416</v>
      </c>
      <c r="CB375" s="1">
        <f t="shared" si="885"/>
        <v>1.1046141845429178</v>
      </c>
      <c r="CC375" s="1">
        <f t="shared" si="886"/>
        <v>1.1004103650340715</v>
      </c>
      <c r="CD375" s="1">
        <f t="shared" si="887"/>
        <v>1.0946704255214059</v>
      </c>
      <c r="CE375" s="1">
        <f t="shared" si="888"/>
        <v>1.0869833676152656</v>
      </c>
      <c r="CF375" s="1">
        <f t="shared" si="889"/>
        <v>1.0768859851425201</v>
      </c>
      <c r="CG375" s="1">
        <f t="shared" si="890"/>
        <v>1.0638764938918599</v>
      </c>
      <c r="CH375" s="1">
        <f t="shared" si="891"/>
        <v>1.0474357067775857</v>
      </c>
      <c r="CI375" s="1">
        <f t="shared" si="892"/>
        <v>1.0270556898102035</v>
      </c>
      <c r="CJ375" s="1">
        <f t="shared" si="893"/>
        <v>1.0022748571543132</v>
      </c>
      <c r="CK375" s="1">
        <f t="shared" si="894"/>
        <v>0.9727173810944274</v>
      </c>
      <c r="CL375" s="1">
        <f t="shared" si="895"/>
        <v>0.93813376024542716</v>
      </c>
      <c r="CM375" s="1">
        <f t="shared" si="896"/>
        <v>0.89843858991579306</v>
      </c>
      <c r="CN375" s="1">
        <f t="shared" si="897"/>
        <v>0.85374119141367066</v>
      </c>
      <c r="CO375" s="1">
        <f t="shared" si="898"/>
        <v>0.80436492029070705</v>
      </c>
      <c r="CP375" s="1">
        <f t="shared" si="899"/>
        <v>0.75085174851418424</v>
      </c>
      <c r="CQ375" s="1">
        <f t="shared" si="900"/>
        <v>0.69395006297048656</v>
      </c>
      <c r="CR375" s="1">
        <f t="shared" si="901"/>
        <v>0.63458539651888324</v>
      </c>
      <c r="CS375" s="1">
        <f t="shared" si="902"/>
        <v>0.57381577189431976</v>
      </c>
      <c r="CT375" s="1">
        <f t="shared" si="903"/>
        <v>0.51277520427235601</v>
      </c>
      <c r="CU375" s="1">
        <f t="shared" si="904"/>
        <v>0.45261038532448028</v>
      </c>
      <c r="CV375" s="1">
        <f t="shared" si="905"/>
        <v>0.39441642398434074</v>
      </c>
      <c r="CW375" s="1">
        <f t="shared" si="906"/>
        <v>0.33917761059110901</v>
      </c>
      <c r="CX375" s="1">
        <f t="shared" si="907"/>
        <v>0.28771849156161911</v>
      </c>
      <c r="CY375" s="1">
        <f t="shared" si="908"/>
        <v>0.24066920853678811</v>
      </c>
      <c r="CZ375" s="1">
        <f t="shared" si="909"/>
        <v>0.19844728905446141</v>
      </c>
      <c r="DA375" s="1">
        <f t="shared" si="910"/>
        <v>0.16125615392131312</v>
      </c>
      <c r="DB375" s="1">
        <f t="shared" si="911"/>
        <v>0.1290988137960192</v>
      </c>
      <c r="DC375" s="1">
        <f t="shared" si="912"/>
        <v>0.10180380328931539</v>
      </c>
      <c r="DD375" s="1">
        <f t="shared" si="913"/>
        <v>7.9059502023606162E-2</v>
      </c>
      <c r="DE375" s="1">
        <f t="shared" si="914"/>
        <v>6.0452675333037151E-2</v>
      </c>
      <c r="DF375" s="1">
        <f t="shared" si="915"/>
        <v>4.5507292465780051E-2</v>
      </c>
      <c r="DG375" s="1">
        <f t="shared" si="916"/>
        <v>3.372033101736667E-2</v>
      </c>
      <c r="DH375" s="1">
        <f t="shared" si="917"/>
        <v>2.4592192167107098E-2</v>
      </c>
      <c r="DI375" s="1">
        <f t="shared" si="918"/>
        <v>1.7650361347204831E-2</v>
      </c>
      <c r="DJ375" s="1">
        <f t="shared" si="919"/>
        <v>1.2465902313378819E-2</v>
      </c>
      <c r="DK375" s="1">
        <f t="shared" si="920"/>
        <v>8.6631584945271126E-3</v>
      </c>
      <c r="DL375" s="1">
        <f t="shared" si="921"/>
        <v>5.9235924104534543E-3</v>
      </c>
      <c r="DM375" s="1">
        <f t="shared" si="922"/>
        <v>3.9850077277335406E-3</v>
      </c>
      <c r="DN375" s="1">
        <f t="shared" si="923"/>
        <v>2.6374929549611639E-3</v>
      </c>
      <c r="DO375" s="1">
        <f t="shared" si="924"/>
        <v>1.7173489572403823E-3</v>
      </c>
      <c r="DP375" s="1">
        <f t="shared" si="925"/>
        <v>1.1000727314916417E-3</v>
      </c>
      <c r="DQ375" s="1">
        <f t="shared" si="926"/>
        <v>6.932239638429631E-4</v>
      </c>
      <c r="DR375" s="1">
        <f t="shared" si="927"/>
        <v>4.297458318842725E-4</v>
      </c>
      <c r="DS375" s="1">
        <f t="shared" si="928"/>
        <v>2.620806581477868E-4</v>
      </c>
      <c r="DT375" s="1">
        <f t="shared" si="929"/>
        <v>1.5723350720228679E-4</v>
      </c>
      <c r="DU375" s="1">
        <f t="shared" si="930"/>
        <v>9.2799550747537152E-5</v>
      </c>
      <c r="DV375" s="1">
        <f t="shared" si="931"/>
        <v>5.3881919409628076E-5</v>
      </c>
      <c r="DW375" s="1">
        <f t="shared" si="932"/>
        <v>3.0778270117984792E-5</v>
      </c>
      <c r="DX375" s="1">
        <f t="shared" si="933"/>
        <v>1.729651020758602E-5</v>
      </c>
      <c r="DY375" s="1">
        <f t="shared" si="934"/>
        <v>9.5630523055725046E-6</v>
      </c>
      <c r="DZ375" s="1">
        <f t="shared" si="935"/>
        <v>5.201999370036322E-6</v>
      </c>
      <c r="EA375" s="1">
        <f t="shared" si="936"/>
        <v>2.7841519754217245E-6</v>
      </c>
      <c r="EB375" s="1">
        <f t="shared" si="937"/>
        <v>1.4661510086141779E-6</v>
      </c>
      <c r="EC375" s="1">
        <f t="shared" si="938"/>
        <v>7.5970120872227256E-7</v>
      </c>
      <c r="ED375" s="1">
        <f t="shared" si="939"/>
        <v>3.8734806455195568E-7</v>
      </c>
      <c r="EE375" s="1">
        <f t="shared" si="940"/>
        <v>1.943440861621561E-7</v>
      </c>
      <c r="EF375" s="1">
        <f t="shared" si="941"/>
        <v>9.5955585356381072E-8</v>
      </c>
      <c r="EG375" s="1">
        <f t="shared" si="942"/>
        <v>4.6624742178771405E-8</v>
      </c>
      <c r="EH375" s="1">
        <f t="shared" si="943"/>
        <v>2.2296090568937862E-8</v>
      </c>
      <c r="EI375" s="1">
        <f t="shared" si="944"/>
        <v>1.0493646638109423E-8</v>
      </c>
      <c r="EJ375" s="1">
        <f t="shared" si="945"/>
        <v>4.8610421720744883E-9</v>
      </c>
      <c r="EK375" s="1">
        <f t="shared" si="946"/>
        <v>2.2164491595935732E-9</v>
      </c>
      <c r="EL375" s="1">
        <f t="shared" si="947"/>
        <v>9.9479165416072401E-10</v>
      </c>
      <c r="EM375" s="1">
        <f t="shared" si="948"/>
        <v>4.3951460237917238E-10</v>
      </c>
      <c r="EN375" s="1">
        <f t="shared" si="949"/>
        <v>1.9116236767020732E-10</v>
      </c>
      <c r="EO375" s="1">
        <f t="shared" si="950"/>
        <v>8.1854154797670027E-11</v>
      </c>
      <c r="EP375" s="1">
        <f t="shared" si="951"/>
        <v>3.450720556018038E-11</v>
      </c>
      <c r="EQ375" s="1">
        <f t="shared" si="952"/>
        <v>1.43229090802542E-11</v>
      </c>
      <c r="ER375" s="1">
        <f t="shared" si="953"/>
        <v>5.8536509583653587E-12</v>
      </c>
      <c r="ES375" s="1">
        <f t="shared" si="954"/>
        <v>2.3556914274789246E-12</v>
      </c>
      <c r="ET375" s="1">
        <f t="shared" si="955"/>
        <v>9.3352913622455542E-13</v>
      </c>
      <c r="EU375" s="1">
        <f t="shared" si="956"/>
        <v>3.6431511326223528E-13</v>
      </c>
      <c r="EV375" s="1">
        <f t="shared" si="957"/>
        <v>1.4001942065379342E-13</v>
      </c>
      <c r="EW375" s="1">
        <f t="shared" si="958"/>
        <v>5.3000873324406421E-14</v>
      </c>
      <c r="EX375" s="1">
        <f t="shared" si="959"/>
        <v>1.9759811594243598E-14</v>
      </c>
      <c r="EY375" s="1">
        <f t="shared" si="960"/>
        <v>7.2561095035595238E-15</v>
      </c>
      <c r="EZ375" s="1">
        <f t="shared" si="961"/>
        <v>2.6242742298499369E-15</v>
      </c>
      <c r="FA375" s="1">
        <f t="shared" si="962"/>
        <v>9.3348475578347719E-16</v>
      </c>
      <c r="FB375" s="1">
        <f t="shared" si="963"/>
        <v>3.2176419422471294E-16</v>
      </c>
      <c r="FC375" s="1">
        <f t="shared" si="964"/>
        <v>8.9923295461890313E-17</v>
      </c>
      <c r="FD375" s="75">
        <f t="shared" si="815"/>
        <v>-8.9923295461890313E-17</v>
      </c>
    </row>
    <row r="376" spans="7:160" x14ac:dyDescent="0.35">
      <c r="G376" t="str">
        <f t="shared" si="811"/>
        <v>Refd, t=1.8</v>
      </c>
      <c r="H376" s="76">
        <f t="shared" si="812"/>
        <v>1.8049999999999835</v>
      </c>
      <c r="I376" s="1">
        <f t="shared" si="813"/>
        <v>0</v>
      </c>
      <c r="J376" s="22">
        <f t="shared" si="814"/>
        <v>4.3999295503600202E-6</v>
      </c>
      <c r="K376" s="1">
        <f t="shared" si="816"/>
        <v>2.2680768012449464E-5</v>
      </c>
      <c r="L376" s="1">
        <f t="shared" si="817"/>
        <v>5.7351408383827162E-5</v>
      </c>
      <c r="M376" s="1">
        <f t="shared" si="818"/>
        <v>1.1946736691218251E-4</v>
      </c>
      <c r="N376" s="1">
        <f t="shared" si="819"/>
        <v>2.2629818760028979E-4</v>
      </c>
      <c r="O376" s="1">
        <f t="shared" si="820"/>
        <v>4.0418475004802004E-4</v>
      </c>
      <c r="P376" s="1">
        <f t="shared" si="821"/>
        <v>6.9235418653808148E-4</v>
      </c>
      <c r="Q376" s="1">
        <f t="shared" si="822"/>
        <v>1.1478240457664002E-3</v>
      </c>
      <c r="R376" s="1">
        <f t="shared" si="823"/>
        <v>1.8514453622801273E-3</v>
      </c>
      <c r="S376" s="1">
        <f t="shared" si="824"/>
        <v>2.9149944776266676E-3</v>
      </c>
      <c r="T376" s="1">
        <f t="shared" si="825"/>
        <v>4.4890197426585409E-3</v>
      </c>
      <c r="U376" s="1">
        <f t="shared" si="826"/>
        <v>6.770886110866711E-3</v>
      </c>
      <c r="V376" s="1">
        <f t="shared" si="827"/>
        <v>1.0012157810260158E-2</v>
      </c>
      <c r="W376" s="1">
        <f t="shared" si="828"/>
        <v>1.4524154729273537E-2</v>
      </c>
      <c r="X376" s="1">
        <f t="shared" si="829"/>
        <v>2.0680267980478655E-2</v>
      </c>
      <c r="Y376" s="1">
        <f t="shared" si="830"/>
        <v>2.8913493733662053E-2</v>
      </c>
      <c r="Z376" s="1">
        <f t="shared" si="831"/>
        <v>3.9707714290421324E-2</v>
      </c>
      <c r="AA376" s="1">
        <f t="shared" si="832"/>
        <v>5.3581581803874595E-2</v>
      </c>
      <c r="AB376" s="1">
        <f t="shared" si="833"/>
        <v>7.1064473250986165E-2</v>
      </c>
      <c r="AC376" s="1">
        <f t="shared" si="834"/>
        <v>9.2664868517536067E-2</v>
      </c>
      <c r="AD376" s="1">
        <f t="shared" si="835"/>
        <v>0.1188325820591588</v>
      </c>
      <c r="AE376" s="1">
        <f t="shared" si="836"/>
        <v>0.1499174193611873</v>
      </c>
      <c r="AF376" s="1">
        <f t="shared" si="837"/>
        <v>0.1861278537231055</v>
      </c>
      <c r="AG376" s="1">
        <f t="shared" si="838"/>
        <v>0.22749402956918757</v>
      </c>
      <c r="AH376" s="1">
        <f t="shared" si="839"/>
        <v>0.27383961690432085</v>
      </c>
      <c r="AI376" s="1">
        <f t="shared" si="840"/>
        <v>0.32476664787318266</v>
      </c>
      <c r="AJ376" s="1">
        <f t="shared" si="841"/>
        <v>0.37965643378882996</v>
      </c>
      <c r="AK376" s="1">
        <f t="shared" si="842"/>
        <v>0.43768807435753382</v>
      </c>
      <c r="AL376" s="1">
        <f t="shared" si="843"/>
        <v>0.49787412350087612</v>
      </c>
      <c r="AM376" s="1">
        <f t="shared" si="844"/>
        <v>0.55911094288702623</v>
      </c>
      <c r="AN376" s="1">
        <f t="shared" si="845"/>
        <v>0.62023946420180187</v>
      </c>
      <c r="AO376" s="1">
        <f t="shared" si="846"/>
        <v>0.68011078058625085</v>
      </c>
      <c r="AP376" s="1">
        <f t="shared" si="847"/>
        <v>0.73765040467731158</v>
      </c>
      <c r="AQ376" s="1">
        <f t="shared" si="848"/>
        <v>0.79191525476985525</v>
      </c>
      <c r="AR376" s="1">
        <f t="shared" si="849"/>
        <v>0.84213841598913064</v>
      </c>
      <c r="AS376" s="1">
        <f t="shared" si="850"/>
        <v>0.88775829998820233</v>
      </c>
      <c r="AT376" s="1">
        <f t="shared" si="851"/>
        <v>0.9284307357972017</v>
      </c>
      <c r="AU376" s="1">
        <f t="shared" si="852"/>
        <v>0.96402446990942681</v>
      </c>
      <c r="AV376" s="1">
        <f t="shared" si="853"/>
        <v>0.99460225726932106</v>
      </c>
      <c r="AW376" s="1">
        <f t="shared" si="854"/>
        <v>1.0203909734438776</v>
      </c>
      <c r="AX376" s="1">
        <f t="shared" si="855"/>
        <v>1.0417448539936121</v>
      </c>
      <c r="AY376" s="1">
        <f t="shared" si="856"/>
        <v>1.059106055671037</v>
      </c>
      <c r="AZ376" s="1">
        <f t="shared" si="857"/>
        <v>1.072966312968316</v>
      </c>
      <c r="BA376" s="1">
        <f t="shared" si="858"/>
        <v>1.0838326745451576</v>
      </c>
      <c r="BB376" s="1">
        <f t="shared" si="859"/>
        <v>1.0921993189015671</v>
      </c>
      <c r="BC376" s="1">
        <f t="shared" si="860"/>
        <v>1.0985264351250481</v>
      </c>
      <c r="BD376" s="1">
        <f t="shared" si="861"/>
        <v>1.1032262500205956</v>
      </c>
      <c r="BE376" s="1">
        <f t="shared" si="862"/>
        <v>1.1066555787836012</v>
      </c>
      <c r="BF376" s="1">
        <f t="shared" si="863"/>
        <v>1.1091138138861973</v>
      </c>
      <c r="BG376" s="1">
        <f t="shared" si="864"/>
        <v>1.1108450428274141</v>
      </c>
      <c r="BH376" s="1">
        <f t="shared" si="865"/>
        <v>1.1120429640162695</v>
      </c>
      <c r="BI376" s="1">
        <f t="shared" si="866"/>
        <v>1.1128573970996907</v>
      </c>
      <c r="BJ376" s="1">
        <f t="shared" si="867"/>
        <v>1.1134014003106152</v>
      </c>
      <c r="BK376" s="1">
        <f t="shared" si="868"/>
        <v>1.1137582590398896</v>
      </c>
      <c r="BL376" s="1">
        <f t="shared" si="869"/>
        <v>1.113987854638967</v>
      </c>
      <c r="BM376" s="1">
        <f t="shared" si="870"/>
        <v>1.114132132334869</v>
      </c>
      <c r="BN376" s="1">
        <f t="shared" si="871"/>
        <v>1.1142195474265739</v>
      </c>
      <c r="BO376" s="1">
        <f t="shared" si="872"/>
        <v>1.1142684758871468</v>
      </c>
      <c r="BP376" s="1">
        <f t="shared" si="873"/>
        <v>1.1142896330055456</v>
      </c>
      <c r="BQ376" s="1">
        <f t="shared" si="874"/>
        <v>1.1142875601725701</v>
      </c>
      <c r="BR376" s="1">
        <f t="shared" si="875"/>
        <v>1.1142612258979558</v>
      </c>
      <c r="BS376" s="1">
        <f t="shared" si="876"/>
        <v>1.1142037539253169</v>
      </c>
      <c r="BT376" s="1">
        <f t="shared" si="877"/>
        <v>1.1141012503981373</v>
      </c>
      <c r="BU376" s="1">
        <f t="shared" si="878"/>
        <v>1.1139306652662728</v>
      </c>
      <c r="BV376" s="1">
        <f t="shared" si="879"/>
        <v>1.1136566029939245</v>
      </c>
      <c r="BW376" s="1">
        <f t="shared" si="880"/>
        <v>1.1132270072947887</v>
      </c>
      <c r="BX376" s="1">
        <f t="shared" si="881"/>
        <v>1.1125676972012686</v>
      </c>
      <c r="BY376" s="1">
        <f t="shared" si="882"/>
        <v>1.1115758385806525</v>
      </c>
      <c r="BZ376" s="1">
        <f t="shared" si="883"/>
        <v>1.1101126027831896</v>
      </c>
      <c r="CA376" s="1">
        <f t="shared" si="884"/>
        <v>1.1079954903546891</v>
      </c>
      <c r="CB376" s="1">
        <f t="shared" si="885"/>
        <v>1.1049910678705299</v>
      </c>
      <c r="CC376" s="1">
        <f t="shared" si="886"/>
        <v>1.1008091492894156</v>
      </c>
      <c r="CD376" s="1">
        <f t="shared" si="887"/>
        <v>1.0950997024693396</v>
      </c>
      <c r="CE376" s="1">
        <f t="shared" si="888"/>
        <v>1.0874539156420688</v>
      </c>
      <c r="CF376" s="1">
        <f t="shared" si="889"/>
        <v>1.0774108507255147</v>
      </c>
      <c r="CG376" s="1">
        <f t="shared" si="890"/>
        <v>1.0644708797722136</v>
      </c>
      <c r="CH376" s="1">
        <f t="shared" si="891"/>
        <v>1.0481166090547438</v>
      </c>
      <c r="CI376" s="1">
        <f t="shared" si="892"/>
        <v>1.0278412418127167</v>
      </c>
      <c r="CJ376" s="1">
        <f t="shared" si="893"/>
        <v>1.0031833655672295</v>
      </c>
      <c r="CK376" s="1">
        <f t="shared" si="894"/>
        <v>0.97376607809139537</v>
      </c>
      <c r="CL376" s="1">
        <f t="shared" si="895"/>
        <v>0.93933734038071603</v>
      </c>
      <c r="CM376" s="1">
        <f t="shared" si="896"/>
        <v>0.89980764598284035</v>
      </c>
      <c r="CN376" s="1">
        <f t="shared" si="897"/>
        <v>0.85528070147312296</v>
      </c>
      <c r="CO376" s="1">
        <f t="shared" si="898"/>
        <v>0.80607296046162902</v>
      </c>
      <c r="CP376" s="1">
        <f t="shared" si="899"/>
        <v>0.75271860620190478</v>
      </c>
      <c r="CQ376" s="1">
        <f t="shared" si="900"/>
        <v>0.69595789938869657</v>
      </c>
      <c r="CR376" s="1">
        <f t="shared" si="901"/>
        <v>0.63670855641771085</v>
      </c>
      <c r="CS376" s="1">
        <f t="shared" si="902"/>
        <v>0.57602176785953141</v>
      </c>
      <c r="CT376" s="1">
        <f t="shared" si="903"/>
        <v>0.51502632249909586</v>
      </c>
      <c r="CU376" s="1">
        <f t="shared" si="904"/>
        <v>0.45486578164629093</v>
      </c>
      <c r="CV376" s="1">
        <f t="shared" si="905"/>
        <v>0.39663451570838032</v>
      </c>
      <c r="CW376" s="1">
        <f t="shared" si="906"/>
        <v>0.34131853175064275</v>
      </c>
      <c r="CX376" s="1">
        <f t="shared" si="907"/>
        <v>0.28974637271028653</v>
      </c>
      <c r="CY376" s="1">
        <f t="shared" si="908"/>
        <v>0.24255406789506703</v>
      </c>
      <c r="CZ376" s="1">
        <f t="shared" si="909"/>
        <v>0.2001663748872281</v>
      </c>
      <c r="DA376" s="1">
        <f t="shared" si="910"/>
        <v>0.16279464925241954</v>
      </c>
      <c r="DB376" s="1">
        <f t="shared" si="911"/>
        <v>0.13044989222792835</v>
      </c>
      <c r="DC376" s="1">
        <f t="shared" si="912"/>
        <v>0.10296809689127567</v>
      </c>
      <c r="DD376" s="1">
        <f t="shared" si="913"/>
        <v>8.0044099073951921E-2</v>
      </c>
      <c r="DE376" s="1">
        <f t="shared" si="914"/>
        <v>6.1269800808872989E-2</v>
      </c>
      <c r="DF376" s="1">
        <f t="shared" si="915"/>
        <v>4.6172835487545076E-2</v>
      </c>
      <c r="DG376" s="1">
        <f t="shared" si="916"/>
        <v>3.4252372943131937E-2</v>
      </c>
      <c r="DH376" s="1">
        <f t="shared" si="917"/>
        <v>2.500966174671421E-2</v>
      </c>
      <c r="DI376" s="1">
        <f t="shared" si="918"/>
        <v>1.7971906047011765E-2</v>
      </c>
      <c r="DJ376" s="1">
        <f t="shared" si="919"/>
        <v>1.2709024610776507E-2</v>
      </c>
      <c r="DK376" s="1">
        <f t="shared" si="920"/>
        <v>8.8436286420617901E-3</v>
      </c>
      <c r="DL376" s="1">
        <f t="shared" si="921"/>
        <v>6.0551191383942712E-3</v>
      </c>
      <c r="DM376" s="1">
        <f t="shared" si="922"/>
        <v>4.0791277830358663E-3</v>
      </c>
      <c r="DN376" s="1">
        <f t="shared" si="923"/>
        <v>2.7036295342849274E-3</v>
      </c>
      <c r="DO376" s="1">
        <f t="shared" si="924"/>
        <v>1.7629867783018143E-3</v>
      </c>
      <c r="DP376" s="1">
        <f t="shared" si="925"/>
        <v>1.1310016100548122E-3</v>
      </c>
      <c r="DQ376" s="1">
        <f t="shared" si="926"/>
        <v>7.1381092427727955E-4</v>
      </c>
      <c r="DR376" s="1">
        <f t="shared" si="927"/>
        <v>4.4320573415073002E-4</v>
      </c>
      <c r="DS376" s="1">
        <f t="shared" si="928"/>
        <v>2.70725282932968E-4</v>
      </c>
      <c r="DT376" s="1">
        <f t="shared" si="929"/>
        <v>1.6268779400570248E-4</v>
      </c>
      <c r="DU376" s="1">
        <f t="shared" si="930"/>
        <v>9.6180591721764364E-5</v>
      </c>
      <c r="DV376" s="1">
        <f t="shared" si="931"/>
        <v>5.5941205137690843E-5</v>
      </c>
      <c r="DW376" s="1">
        <f t="shared" si="932"/>
        <v>3.2010720830098614E-5</v>
      </c>
      <c r="DX376" s="1">
        <f t="shared" si="933"/>
        <v>1.8021350481726489E-5</v>
      </c>
      <c r="DY376" s="1">
        <f t="shared" si="934"/>
        <v>9.982007767318261E-6</v>
      </c>
      <c r="DZ376" s="1">
        <f t="shared" si="935"/>
        <v>5.440000539973677E-6</v>
      </c>
      <c r="EA376" s="1">
        <f t="shared" si="936"/>
        <v>2.9170470381767461E-6</v>
      </c>
      <c r="EB376" s="1">
        <f t="shared" si="937"/>
        <v>1.5390950537704133E-6</v>
      </c>
      <c r="EC376" s="1">
        <f t="shared" si="938"/>
        <v>7.9906117257490929E-7</v>
      </c>
      <c r="ED376" s="1">
        <f t="shared" si="939"/>
        <v>4.0822832283418949E-7</v>
      </c>
      <c r="EE376" s="1">
        <f t="shared" si="940"/>
        <v>2.0523503471055608E-7</v>
      </c>
      <c r="EF376" s="1">
        <f t="shared" si="941"/>
        <v>1.0154126973398013E-7</v>
      </c>
      <c r="EG376" s="1">
        <f t="shared" si="942"/>
        <v>4.9441827097028155E-8</v>
      </c>
      <c r="EH376" s="1">
        <f t="shared" si="943"/>
        <v>2.3693321475678475E-8</v>
      </c>
      <c r="EI376" s="1">
        <f t="shared" si="944"/>
        <v>1.1175220264041024E-8</v>
      </c>
      <c r="EJ376" s="1">
        <f t="shared" si="945"/>
        <v>5.1880552855829758E-9</v>
      </c>
      <c r="EK376" s="1">
        <f t="shared" si="946"/>
        <v>2.3707813791398892E-9</v>
      </c>
      <c r="EL376" s="1">
        <f t="shared" si="947"/>
        <v>1.0664419688748956E-9</v>
      </c>
      <c r="EM376" s="1">
        <f t="shared" si="948"/>
        <v>4.7223966361971636E-10</v>
      </c>
      <c r="EN376" s="1">
        <f t="shared" si="949"/>
        <v>2.0586768032654859E-10</v>
      </c>
      <c r="EO376" s="1">
        <f t="shared" si="950"/>
        <v>8.8355897923100265E-11</v>
      </c>
      <c r="EP376" s="1">
        <f t="shared" si="951"/>
        <v>3.733584225686872E-11</v>
      </c>
      <c r="EQ376" s="1">
        <f t="shared" si="952"/>
        <v>1.5533914723890131E-11</v>
      </c>
      <c r="ER376" s="1">
        <f t="shared" si="953"/>
        <v>6.3638813711742381E-12</v>
      </c>
      <c r="ES376" s="1">
        <f t="shared" si="954"/>
        <v>2.5672677044066332E-12</v>
      </c>
      <c r="ET376" s="1">
        <f t="shared" si="955"/>
        <v>1.0198820611532925E-12</v>
      </c>
      <c r="EU376" s="1">
        <f t="shared" si="956"/>
        <v>3.9900679085343422E-13</v>
      </c>
      <c r="EV376" s="1">
        <f t="shared" si="957"/>
        <v>1.5373897920767365E-13</v>
      </c>
      <c r="EW376" s="1">
        <f t="shared" si="958"/>
        <v>5.8342205932541299E-14</v>
      </c>
      <c r="EX376" s="1">
        <f t="shared" si="959"/>
        <v>2.1807108769661682E-14</v>
      </c>
      <c r="EY376" s="1">
        <f t="shared" si="960"/>
        <v>8.0287090897337425E-15</v>
      </c>
      <c r="EZ376" s="1">
        <f t="shared" si="961"/>
        <v>2.9113048181262184E-15</v>
      </c>
      <c r="FA376" s="1">
        <f t="shared" si="962"/>
        <v>1.0383035109098145E-15</v>
      </c>
      <c r="FB376" s="1">
        <f t="shared" si="963"/>
        <v>3.5879609976234958E-16</v>
      </c>
      <c r="FC376" s="1">
        <f t="shared" si="964"/>
        <v>1.0046948802174424E-16</v>
      </c>
      <c r="FD376" s="75">
        <f t="shared" si="815"/>
        <v>-1.0046948802174424E-16</v>
      </c>
    </row>
    <row r="377" spans="7:160" x14ac:dyDescent="0.35">
      <c r="G377" t="str">
        <f t="shared" si="811"/>
        <v>Refd, t=1.81</v>
      </c>
      <c r="H377" s="76">
        <f t="shared" si="812"/>
        <v>1.8099999999999834</v>
      </c>
      <c r="I377" s="1">
        <f t="shared" si="813"/>
        <v>0</v>
      </c>
      <c r="J377" s="22">
        <f t="shared" si="814"/>
        <v>4.3500490770197095E-6</v>
      </c>
      <c r="K377" s="1">
        <f t="shared" si="816"/>
        <v>2.2423355348472973E-5</v>
      </c>
      <c r="L377" s="1">
        <f t="shared" si="817"/>
        <v>5.66989946653577E-5</v>
      </c>
      <c r="M377" s="1">
        <f t="shared" si="818"/>
        <v>1.1810404339229305E-4</v>
      </c>
      <c r="N377" s="1">
        <f t="shared" si="819"/>
        <v>2.2370652831751325E-4</v>
      </c>
      <c r="O377" s="1">
        <f t="shared" si="820"/>
        <v>3.9953972284296406E-4</v>
      </c>
      <c r="P377" s="1">
        <f t="shared" si="821"/>
        <v>6.8437434358658287E-4</v>
      </c>
      <c r="Q377" s="1">
        <f t="shared" si="822"/>
        <v>1.1345703632227077E-3</v>
      </c>
      <c r="R377" s="1">
        <f t="shared" si="823"/>
        <v>1.8300600437251627E-3</v>
      </c>
      <c r="S377" s="1">
        <f t="shared" si="824"/>
        <v>2.8813766657366955E-3</v>
      </c>
      <c r="T377" s="1">
        <f t="shared" si="825"/>
        <v>4.4374431052433324E-3</v>
      </c>
      <c r="U377" s="1">
        <f t="shared" si="826"/>
        <v>6.693575029733197E-3</v>
      </c>
      <c r="V377" s="1">
        <f t="shared" si="827"/>
        <v>9.8988540996716116E-3</v>
      </c>
      <c r="W377" s="1">
        <f t="shared" si="828"/>
        <v>1.4361724208980712E-2</v>
      </c>
      <c r="X377" s="1">
        <f t="shared" si="829"/>
        <v>2.0452413486671598E-2</v>
      </c>
      <c r="Y377" s="1">
        <f t="shared" si="830"/>
        <v>2.8600654864050824E-2</v>
      </c>
      <c r="Z377" s="1">
        <f t="shared" si="831"/>
        <v>3.9287240210633116E-2</v>
      </c>
      <c r="AA377" s="1">
        <f t="shared" si="832"/>
        <v>5.3028257593357976E-2</v>
      </c>
      <c r="AB377" s="1">
        <f t="shared" si="833"/>
        <v>7.035145923052355E-2</v>
      </c>
      <c r="AC377" s="1">
        <f t="shared" si="834"/>
        <v>9.1765074442986511E-2</v>
      </c>
      <c r="AD377" s="1">
        <f t="shared" si="835"/>
        <v>0.11772044558742573</v>
      </c>
      <c r="AE377" s="1">
        <f t="shared" si="836"/>
        <v>0.14857099587276412</v>
      </c>
      <c r="AF377" s="1">
        <f t="shared" si="837"/>
        <v>0.18453106083177884</v>
      </c>
      <c r="AG377" s="1">
        <f t="shared" si="838"/>
        <v>0.22563883522282141</v>
      </c>
      <c r="AH377" s="1">
        <f t="shared" si="839"/>
        <v>0.27172792621151026</v>
      </c>
      <c r="AI377" s="1">
        <f t="shared" si="840"/>
        <v>0.32241164028795644</v>
      </c>
      <c r="AJ377" s="1">
        <f t="shared" si="841"/>
        <v>0.3770831346060548</v>
      </c>
      <c r="AK377" s="1">
        <f t="shared" si="842"/>
        <v>0.43493301232515608</v>
      </c>
      <c r="AL377" s="1">
        <f t="shared" si="843"/>
        <v>0.49498402287219806</v>
      </c>
      <c r="AM377" s="1">
        <f t="shared" si="844"/>
        <v>0.55614051061340086</v>
      </c>
      <c r="AN377" s="1">
        <f t="shared" si="845"/>
        <v>0.61724844448276361</v>
      </c>
      <c r="AO377" s="1">
        <f t="shared" si="846"/>
        <v>0.67716054203951515</v>
      </c>
      <c r="AP377" s="1">
        <f t="shared" si="847"/>
        <v>0.73480038485692056</v>
      </c>
      <c r="AQ377" s="1">
        <f t="shared" si="848"/>
        <v>0.78921960302724659</v>
      </c>
      <c r="AR377" s="1">
        <f t="shared" si="849"/>
        <v>0.83964314649297411</v>
      </c>
      <c r="AS377" s="1">
        <f t="shared" si="850"/>
        <v>0.88549919757311457</v>
      </c>
      <c r="AT377" s="1">
        <f t="shared" si="851"/>
        <v>0.9264321601622536</v>
      </c>
      <c r="AU377" s="1">
        <f t="shared" si="852"/>
        <v>0.96229909447832385</v>
      </c>
      <c r="AV377" s="1">
        <f t="shared" si="853"/>
        <v>0.99315167452321385</v>
      </c>
      <c r="AW377" s="1">
        <f t="shared" si="854"/>
        <v>1.0192070132571158</v>
      </c>
      <c r="AX377" s="1">
        <f t="shared" si="855"/>
        <v>1.0408114053468251</v>
      </c>
      <c r="AY377" s="1">
        <f t="shared" si="856"/>
        <v>1.0584011591793745</v>
      </c>
      <c r="AZ377" s="1">
        <f t="shared" si="857"/>
        <v>1.0724643002914915</v>
      </c>
      <c r="BA377" s="1">
        <f t="shared" si="858"/>
        <v>1.083506164676812</v>
      </c>
      <c r="BB377" s="1">
        <f t="shared" si="859"/>
        <v>1.0920209315164675</v>
      </c>
      <c r="BC377" s="1">
        <f t="shared" si="860"/>
        <v>1.0984701377730679</v>
      </c>
      <c r="BD377" s="1">
        <f t="shared" si="861"/>
        <v>1.1032683101858001</v>
      </c>
      <c r="BE377" s="1">
        <f t="shared" si="862"/>
        <v>1.1067751371089531</v>
      </c>
      <c r="BF377" s="1">
        <f t="shared" si="863"/>
        <v>1.1092931274415949</v>
      </c>
      <c r="BG377" s="1">
        <f t="shared" si="864"/>
        <v>1.1110694661578056</v>
      </c>
      <c r="BH377" s="1">
        <f t="shared" si="865"/>
        <v>1.1123007420508759</v>
      </c>
      <c r="BI377" s="1">
        <f t="shared" si="866"/>
        <v>1.1131393404783239</v>
      </c>
      <c r="BJ377" s="1">
        <f t="shared" si="867"/>
        <v>1.1137005035659133</v>
      </c>
      <c r="BK377" s="1">
        <f t="shared" si="868"/>
        <v>1.1140693085885855</v>
      </c>
      <c r="BL377" s="1">
        <f t="shared" si="869"/>
        <v>1.114307059379599</v>
      </c>
      <c r="BM377" s="1">
        <f t="shared" si="870"/>
        <v>1.1144567967603667</v>
      </c>
      <c r="BN377" s="1">
        <f t="shared" si="871"/>
        <v>1.1145477966788513</v>
      </c>
      <c r="BO377" s="1">
        <f t="shared" si="872"/>
        <v>1.1145990345604382</v>
      </c>
      <c r="BP377" s="1">
        <f t="shared" si="873"/>
        <v>1.1146216546931331</v>
      </c>
      <c r="BQ377" s="1">
        <f t="shared" si="874"/>
        <v>1.1146205023854752</v>
      </c>
      <c r="BR377" s="1">
        <f t="shared" si="875"/>
        <v>1.1145947645602796</v>
      </c>
      <c r="BS377" s="1">
        <f t="shared" si="876"/>
        <v>1.1145377326407735</v>
      </c>
      <c r="BT377" s="1">
        <f t="shared" si="877"/>
        <v>1.1144356615923545</v>
      </c>
      <c r="BU377" s="1">
        <f t="shared" si="878"/>
        <v>1.1142656626894298</v>
      </c>
      <c r="BV377" s="1">
        <f t="shared" si="879"/>
        <v>1.1139925474839434</v>
      </c>
      <c r="BW377" s="1">
        <f t="shared" si="880"/>
        <v>1.1135645496912137</v>
      </c>
      <c r="BX377" s="1">
        <f t="shared" si="881"/>
        <v>1.1129079033406224</v>
      </c>
      <c r="BY377" s="1">
        <f t="shared" si="882"/>
        <v>1.1119203608063501</v>
      </c>
      <c r="BZ377" s="1">
        <f t="shared" si="883"/>
        <v>1.1104638997615512</v>
      </c>
      <c r="CA377" s="1">
        <f t="shared" si="884"/>
        <v>1.1083570916950038</v>
      </c>
      <c r="CB377" s="1">
        <f t="shared" si="885"/>
        <v>1.1053678718661204</v>
      </c>
      <c r="CC377" s="1">
        <f t="shared" si="886"/>
        <v>1.1012077312785757</v>
      </c>
      <c r="CD377" s="1">
        <f t="shared" si="887"/>
        <v>1.0955285987975099</v>
      </c>
      <c r="CE377" s="1">
        <f t="shared" si="888"/>
        <v>1.0879238357356011</v>
      </c>
      <c r="CF377" s="1">
        <f t="shared" si="889"/>
        <v>1.0779347598800899</v>
      </c>
      <c r="CG377" s="1">
        <f t="shared" si="890"/>
        <v>1.0650638909457313</v>
      </c>
      <c r="CH377" s="1">
        <f t="shared" si="891"/>
        <v>1.0487956262764562</v>
      </c>
      <c r="CI377" s="1">
        <f t="shared" si="892"/>
        <v>1.0286243131258916</v>
      </c>
      <c r="CJ377" s="1">
        <f t="shared" si="893"/>
        <v>1.004088730581451</v>
      </c>
      <c r="CK377" s="1">
        <f t="shared" si="894"/>
        <v>0.97481093294251364</v>
      </c>
      <c r="CL377" s="1">
        <f t="shared" si="895"/>
        <v>0.9405363873716488</v>
      </c>
      <c r="CM377" s="1">
        <f t="shared" si="896"/>
        <v>0.90117154023051194</v>
      </c>
      <c r="CN377" s="1">
        <f t="shared" si="897"/>
        <v>0.8568145447359965</v>
      </c>
      <c r="CO377" s="1">
        <f t="shared" si="898"/>
        <v>0.80777501490878001</v>
      </c>
      <c r="CP377" s="1">
        <f t="shared" si="899"/>
        <v>0.75457940153613368</v>
      </c>
      <c r="CQ377" s="1">
        <f t="shared" si="900"/>
        <v>0.69795988182322266</v>
      </c>
      <c r="CR377" s="1">
        <f t="shared" si="901"/>
        <v>0.63882637816852572</v>
      </c>
      <c r="CS377" s="1">
        <f t="shared" si="902"/>
        <v>0.57822324639382527</v>
      </c>
      <c r="CT377" s="1">
        <f t="shared" si="903"/>
        <v>0.51727401924371053</v>
      </c>
      <c r="CU377" s="1">
        <f t="shared" si="904"/>
        <v>0.45711907226715109</v>
      </c>
      <c r="CV377" s="1">
        <f t="shared" si="905"/>
        <v>0.39885196084719121</v>
      </c>
      <c r="CW377" s="1">
        <f t="shared" si="906"/>
        <v>0.34346031861772119</v>
      </c>
      <c r="CX377" s="1">
        <f t="shared" si="907"/>
        <v>0.29177659042884857</v>
      </c>
      <c r="CY377" s="1">
        <f t="shared" si="908"/>
        <v>0.24444260387113492</v>
      </c>
      <c r="CZ377" s="1">
        <f t="shared" si="909"/>
        <v>0.20189027118710959</v>
      </c>
      <c r="DA377" s="1">
        <f t="shared" si="910"/>
        <v>0.16433882802435096</v>
      </c>
      <c r="DB377" s="1">
        <f t="shared" si="911"/>
        <v>0.13180723607815717</v>
      </c>
      <c r="DC377" s="1">
        <f t="shared" si="912"/>
        <v>0.1041389420264457</v>
      </c>
      <c r="DD377" s="1">
        <f t="shared" si="913"/>
        <v>8.1035256053174687E-2</v>
      </c>
      <c r="DE377" s="1">
        <f t="shared" si="914"/>
        <v>6.2093253483151596E-2</v>
      </c>
      <c r="DF377" s="1">
        <f t="shared" si="915"/>
        <v>4.6844280908948981E-2</v>
      </c>
      <c r="DG377" s="1">
        <f t="shared" si="916"/>
        <v>3.4789755486226391E-2</v>
      </c>
      <c r="DH377" s="1">
        <f t="shared" si="917"/>
        <v>2.5431828284993456E-2</v>
      </c>
      <c r="DI377" s="1">
        <f t="shared" si="918"/>
        <v>1.8297472398015699E-2</v>
      </c>
      <c r="DJ377" s="1">
        <f t="shared" si="919"/>
        <v>1.2955503540797355E-2</v>
      </c>
      <c r="DK377" s="1">
        <f t="shared" si="920"/>
        <v>9.0268325244140836E-3</v>
      </c>
      <c r="DL377" s="1">
        <f t="shared" si="921"/>
        <v>6.1888201894094805E-3</v>
      </c>
      <c r="DM377" s="1">
        <f t="shared" si="922"/>
        <v>4.1749379251393871E-3</v>
      </c>
      <c r="DN377" s="1">
        <f t="shared" si="923"/>
        <v>2.771050712018571E-3</v>
      </c>
      <c r="DO377" s="1">
        <f t="shared" si="924"/>
        <v>1.8095798547446977E-3</v>
      </c>
      <c r="DP377" s="1">
        <f t="shared" si="925"/>
        <v>1.1626257645618507E-3</v>
      </c>
      <c r="DQ377" s="1">
        <f t="shared" si="926"/>
        <v>7.348933913714419E-4</v>
      </c>
      <c r="DR377" s="1">
        <f t="shared" si="927"/>
        <v>4.5701153338174053E-4</v>
      </c>
      <c r="DS377" s="1">
        <f t="shared" si="928"/>
        <v>2.7960649099664114E-4</v>
      </c>
      <c r="DT377" s="1">
        <f t="shared" si="929"/>
        <v>1.683006737116523E-4</v>
      </c>
      <c r="DU377" s="1">
        <f t="shared" si="930"/>
        <v>9.9665854255349593E-5</v>
      </c>
      <c r="DV377" s="1">
        <f t="shared" si="931"/>
        <v>5.8067650481939504E-5</v>
      </c>
      <c r="DW377" s="1">
        <f t="shared" si="932"/>
        <v>3.3285616947999751E-5</v>
      </c>
      <c r="DX377" s="1">
        <f t="shared" si="933"/>
        <v>1.8772506366853151E-5</v>
      </c>
      <c r="DY377" s="1">
        <f t="shared" si="934"/>
        <v>1.0416971309321742E-5</v>
      </c>
      <c r="DZ377" s="1">
        <f t="shared" si="935"/>
        <v>5.687557923903909E-6</v>
      </c>
      <c r="EA377" s="1">
        <f t="shared" si="936"/>
        <v>3.0555413108932944E-6</v>
      </c>
      <c r="EB377" s="1">
        <f t="shared" si="937"/>
        <v>1.6152596600887729E-6</v>
      </c>
      <c r="EC377" s="1">
        <f t="shared" si="938"/>
        <v>8.4023985925791674E-7</v>
      </c>
      <c r="ED377" s="1">
        <f t="shared" si="939"/>
        <v>4.3011712523884173E-7</v>
      </c>
      <c r="EE377" s="1">
        <f t="shared" si="940"/>
        <v>2.1667524235536471E-7</v>
      </c>
      <c r="EF377" s="1">
        <f t="shared" si="941"/>
        <v>1.0742076759018486E-7</v>
      </c>
      <c r="EG377" s="1">
        <f t="shared" si="942"/>
        <v>5.2413307363990647E-8</v>
      </c>
      <c r="EH377" s="1">
        <f t="shared" si="943"/>
        <v>2.5170263463512669E-8</v>
      </c>
      <c r="EI377" s="1">
        <f t="shared" si="944"/>
        <v>1.1897230738952338E-8</v>
      </c>
      <c r="EJ377" s="1">
        <f t="shared" si="945"/>
        <v>5.5352270051353432E-9</v>
      </c>
      <c r="EK377" s="1">
        <f t="shared" si="946"/>
        <v>2.5349904201642669E-9</v>
      </c>
      <c r="EL377" s="1">
        <f t="shared" si="947"/>
        <v>1.1428488650188606E-9</v>
      </c>
      <c r="EM377" s="1">
        <f t="shared" si="948"/>
        <v>5.0721657707818001E-10</v>
      </c>
      <c r="EN377" s="1">
        <f t="shared" si="949"/>
        <v>2.2162107921486008E-10</v>
      </c>
      <c r="EO377" s="1">
        <f t="shared" si="950"/>
        <v>9.5337275244283988E-11</v>
      </c>
      <c r="EP377" s="1">
        <f t="shared" si="951"/>
        <v>4.0380314009788488E-11</v>
      </c>
      <c r="EQ377" s="1">
        <f t="shared" si="952"/>
        <v>1.6840435958095217E-11</v>
      </c>
      <c r="ER377" s="1">
        <f t="shared" si="953"/>
        <v>6.9156844356926354E-12</v>
      </c>
      <c r="ES377" s="1">
        <f t="shared" si="954"/>
        <v>2.7966416124392998E-12</v>
      </c>
      <c r="ET377" s="1">
        <f t="shared" si="955"/>
        <v>1.1137300725393509E-12</v>
      </c>
      <c r="EU377" s="1">
        <f t="shared" si="956"/>
        <v>4.3680366568648992E-13</v>
      </c>
      <c r="EV377" s="1">
        <f t="shared" si="957"/>
        <v>1.687242563439067E-13</v>
      </c>
      <c r="EW377" s="1">
        <f t="shared" si="958"/>
        <v>6.4191179910971838E-14</v>
      </c>
      <c r="EX377" s="1">
        <f t="shared" si="959"/>
        <v>2.405475331445631E-14</v>
      </c>
      <c r="EY377" s="1">
        <f t="shared" si="960"/>
        <v>8.879120107085722E-15</v>
      </c>
      <c r="EZ377" s="1">
        <f t="shared" si="961"/>
        <v>3.2280717817153371E-15</v>
      </c>
      <c r="FA377" s="1">
        <f t="shared" si="962"/>
        <v>1.1542850318479232E-15</v>
      </c>
      <c r="FB377" s="1">
        <f t="shared" si="963"/>
        <v>3.9987455893159287E-16</v>
      </c>
      <c r="FC377" s="1">
        <f t="shared" si="964"/>
        <v>1.1219078219284469E-16</v>
      </c>
      <c r="FD377" s="75">
        <f t="shared" si="815"/>
        <v>-1.1219078219284469E-16</v>
      </c>
    </row>
    <row r="378" spans="7:160" x14ac:dyDescent="0.35">
      <c r="G378" t="str">
        <f t="shared" si="811"/>
        <v>Refd, t=1.81</v>
      </c>
      <c r="H378" s="76">
        <f t="shared" si="812"/>
        <v>1.8149999999999833</v>
      </c>
      <c r="I378" s="1">
        <f t="shared" si="813"/>
        <v>0</v>
      </c>
      <c r="J378" s="22">
        <f t="shared" si="814"/>
        <v>4.3007196043118603E-6</v>
      </c>
      <c r="K378" s="1">
        <f t="shared" si="816"/>
        <v>2.2168794318797676E-5</v>
      </c>
      <c r="L378" s="1">
        <f t="shared" si="817"/>
        <v>5.6053851438968938E-5</v>
      </c>
      <c r="M378" s="1">
        <f t="shared" si="818"/>
        <v>1.1675603725449112E-4</v>
      </c>
      <c r="N378" s="1">
        <f t="shared" si="819"/>
        <v>2.2114426304735606E-4</v>
      </c>
      <c r="O378" s="1">
        <f t="shared" si="820"/>
        <v>3.9494789045376165E-4</v>
      </c>
      <c r="P378" s="1">
        <f t="shared" si="821"/>
        <v>6.7648670556895408E-4</v>
      </c>
      <c r="Q378" s="1">
        <f t="shared" si="822"/>
        <v>1.1214709496340444E-3</v>
      </c>
      <c r="R378" s="1">
        <f t="shared" si="823"/>
        <v>1.8089248930399054E-3</v>
      </c>
      <c r="S378" s="1">
        <f t="shared" si="824"/>
        <v>2.8481529493894551E-3</v>
      </c>
      <c r="T378" s="1">
        <f t="shared" si="825"/>
        <v>4.3864703433883368E-3</v>
      </c>
      <c r="U378" s="1">
        <f t="shared" si="826"/>
        <v>6.6171646640464507E-3</v>
      </c>
      <c r="V378" s="1">
        <f t="shared" si="827"/>
        <v>9.7868586627127864E-3</v>
      </c>
      <c r="W378" s="1">
        <f t="shared" si="828"/>
        <v>1.4201144522300254E-2</v>
      </c>
      <c r="X378" s="1">
        <f t="shared" si="829"/>
        <v>2.0227109449622815E-2</v>
      </c>
      <c r="Y378" s="1">
        <f t="shared" si="830"/>
        <v>2.8291239124258336E-2</v>
      </c>
      <c r="Z378" s="1">
        <f t="shared" si="831"/>
        <v>3.8871240262866244E-2</v>
      </c>
      <c r="AA378" s="1">
        <f t="shared" si="832"/>
        <v>5.2480626479140827E-2</v>
      </c>
      <c r="AB378" s="1">
        <f t="shared" si="833"/>
        <v>6.9645494696603513E-2</v>
      </c>
      <c r="AC378" s="1">
        <f t="shared" si="834"/>
        <v>9.0873769765959289E-2</v>
      </c>
      <c r="AD378" s="1">
        <f t="shared" si="835"/>
        <v>0.1166182437563127</v>
      </c>
      <c r="AE378" s="1">
        <f t="shared" si="836"/>
        <v>0.14723585733585304</v>
      </c>
      <c r="AF378" s="1">
        <f t="shared" si="837"/>
        <v>0.18294669176010273</v>
      </c>
      <c r="AG378" s="1">
        <f t="shared" si="838"/>
        <v>0.22379686878901642</v>
      </c>
      <c r="AH378" s="1">
        <f t="shared" si="839"/>
        <v>0.26962981493978622</v>
      </c>
      <c r="AI378" s="1">
        <f t="shared" si="840"/>
        <v>0.32007001270316593</v>
      </c>
      <c r="AJ378" s="1">
        <f t="shared" si="841"/>
        <v>0.3745223998900038</v>
      </c>
      <c r="AK378" s="1">
        <f t="shared" si="842"/>
        <v>0.43218906245616451</v>
      </c>
      <c r="AL378" s="1">
        <f t="shared" si="843"/>
        <v>0.49210297627191707</v>
      </c>
      <c r="AM378" s="1">
        <f t="shared" si="844"/>
        <v>0.55317655223260698</v>
      </c>
      <c r="AN378" s="1">
        <f t="shared" si="845"/>
        <v>0.61426092812436706</v>
      </c>
      <c r="AO378" s="1">
        <f t="shared" si="846"/>
        <v>0.67421061411091687</v>
      </c>
      <c r="AP378" s="1">
        <f t="shared" si="847"/>
        <v>0.73194744954644597</v>
      </c>
      <c r="AQ378" s="1">
        <f t="shared" si="848"/>
        <v>0.78651796728432355</v>
      </c>
      <c r="AR378" s="1">
        <f t="shared" si="849"/>
        <v>0.83713915654954485</v>
      </c>
      <c r="AS378" s="1">
        <f t="shared" si="850"/>
        <v>0.88322911210917998</v>
      </c>
      <c r="AT378" s="1">
        <f t="shared" si="851"/>
        <v>0.92442091012473593</v>
      </c>
      <c r="AU378" s="1">
        <f t="shared" si="852"/>
        <v>0.96055997162585416</v>
      </c>
      <c r="AV378" s="1">
        <f t="shared" si="853"/>
        <v>0.99168688659517712</v>
      </c>
      <c r="AW378" s="1">
        <f t="shared" si="854"/>
        <v>1.0180089577889806</v>
      </c>
      <c r="AX378" s="1">
        <f t="shared" si="855"/>
        <v>1.0398644566687969</v>
      </c>
      <c r="AY378" s="1">
        <f t="shared" si="856"/>
        <v>1.0576837384362301</v>
      </c>
      <c r="AZ378" s="1">
        <f t="shared" si="857"/>
        <v>1.0719510050928036</v>
      </c>
      <c r="BA378" s="1">
        <f t="shared" si="858"/>
        <v>1.0831697672722396</v>
      </c>
      <c r="BB378" s="1">
        <f t="shared" si="859"/>
        <v>1.0918341033597641</v>
      </c>
      <c r="BC378" s="1">
        <f t="shared" si="860"/>
        <v>1.0984068142786902</v>
      </c>
      <c r="BD378" s="1">
        <f t="shared" si="861"/>
        <v>1.1033046635790691</v>
      </c>
      <c r="BE378" s="1">
        <f t="shared" si="862"/>
        <v>1.1068901708653742</v>
      </c>
      <c r="BF378" s="1">
        <f t="shared" si="863"/>
        <v>1.1094689389990064</v>
      </c>
      <c r="BG378" s="1">
        <f t="shared" si="864"/>
        <v>1.1112912441922855</v>
      </c>
      <c r="BH378" s="1">
        <f t="shared" si="865"/>
        <v>1.112556571693794</v>
      </c>
      <c r="BI378" s="1">
        <f t="shared" si="866"/>
        <v>1.1134198869578809</v>
      </c>
      <c r="BJ378" s="1">
        <f t="shared" si="867"/>
        <v>1.1139986351004953</v>
      </c>
      <c r="BK378" s="1">
        <f t="shared" si="868"/>
        <v>1.1143797061495562</v>
      </c>
      <c r="BL378" s="1">
        <f t="shared" si="869"/>
        <v>1.114625846894238</v>
      </c>
      <c r="BM378" s="1">
        <f t="shared" si="870"/>
        <v>1.1147812124161411</v>
      </c>
      <c r="BN378" s="1">
        <f t="shared" si="871"/>
        <v>1.1148759154041039</v>
      </c>
      <c r="BO378" s="1">
        <f t="shared" si="872"/>
        <v>1.1149295439895084</v>
      </c>
      <c r="BP378" s="1">
        <f t="shared" si="873"/>
        <v>1.1149536819567936</v>
      </c>
      <c r="BQ378" s="1">
        <f t="shared" si="874"/>
        <v>1.1149534865604238</v>
      </c>
      <c r="BR378" s="1">
        <f t="shared" si="875"/>
        <v>1.1149283690719536</v>
      </c>
      <c r="BS378" s="1">
        <f t="shared" si="876"/>
        <v>1.1148717928164764</v>
      </c>
      <c r="BT378" s="1">
        <f t="shared" si="877"/>
        <v>1.1147701644106291</v>
      </c>
      <c r="BU378" s="1">
        <f t="shared" si="878"/>
        <v>1.1146007581116788</v>
      </c>
      <c r="BV378" s="1">
        <f t="shared" si="879"/>
        <v>1.1143285931467037</v>
      </c>
      <c r="BW378" s="1">
        <f t="shared" si="880"/>
        <v>1.1139021927184418</v>
      </c>
      <c r="BX378" s="1">
        <f t="shared" si="881"/>
        <v>1.1132482040821359</v>
      </c>
      <c r="BY378" s="1">
        <f t="shared" si="882"/>
        <v>1.1122649628359957</v>
      </c>
      <c r="BZ378" s="1">
        <f t="shared" si="883"/>
        <v>1.1108152478769344</v>
      </c>
      <c r="CA378" s="1">
        <f t="shared" si="884"/>
        <v>1.1087186944466962</v>
      </c>
      <c r="CB378" s="1">
        <f t="shared" si="885"/>
        <v>1.1057445970740196</v>
      </c>
      <c r="CC378" s="1">
        <f t="shared" si="886"/>
        <v>1.1016061123104832</v>
      </c>
      <c r="CD378" s="1">
        <f t="shared" si="887"/>
        <v>1.0959571170106475</v>
      </c>
      <c r="CE378" s="1">
        <f t="shared" si="888"/>
        <v>1.0883931321328322</v>
      </c>
      <c r="CF378" s="1">
        <f t="shared" si="889"/>
        <v>1.0784577191879345</v>
      </c>
      <c r="CG378" s="1">
        <f t="shared" si="890"/>
        <v>1.0656555369695895</v>
      </c>
      <c r="CH378" s="1">
        <f t="shared" si="891"/>
        <v>1.0494727715363124</v>
      </c>
      <c r="CI378" s="1">
        <f t="shared" si="892"/>
        <v>1.0294049207565106</v>
      </c>
      <c r="CJ378" s="1">
        <f t="shared" si="893"/>
        <v>1.0049909731807758</v>
      </c>
      <c r="CK378" s="1">
        <f t="shared" si="894"/>
        <v>0.97585197023526449</v>
      </c>
      <c r="CL378" s="1">
        <f t="shared" si="895"/>
        <v>0.94173092850398343</v>
      </c>
      <c r="CM378" s="1">
        <f t="shared" si="896"/>
        <v>0.90253030116603294</v>
      </c>
      <c r="CN378" s="1">
        <f t="shared" si="897"/>
        <v>0.85834274892152174</v>
      </c>
      <c r="CO378" s="1">
        <f t="shared" si="898"/>
        <v>0.80947110815076984</v>
      </c>
      <c r="CP378" s="1">
        <f t="shared" si="899"/>
        <v>0.75643415323710506</v>
      </c>
      <c r="CQ378" s="1">
        <f t="shared" si="900"/>
        <v>0.69995602069996976</v>
      </c>
      <c r="CR378" s="1">
        <f t="shared" si="901"/>
        <v>0.64093886182845261</v>
      </c>
      <c r="CS378" s="1">
        <f t="shared" si="902"/>
        <v>0.58042019583741344</v>
      </c>
      <c r="CT378" s="1">
        <f t="shared" si="903"/>
        <v>0.5195182707466498</v>
      </c>
      <c r="CU378" s="1">
        <f t="shared" si="904"/>
        <v>0.45937022203894823</v>
      </c>
      <c r="CV378" s="1">
        <f t="shared" si="905"/>
        <v>0.40106871465956573</v>
      </c>
      <c r="CW378" s="1">
        <f t="shared" si="906"/>
        <v>0.3456029195836659</v>
      </c>
      <c r="CX378" s="1">
        <f t="shared" si="907"/>
        <v>0.29380908961738106</v>
      </c>
      <c r="CY378" s="1">
        <f t="shared" si="908"/>
        <v>0.24633476153611863</v>
      </c>
      <c r="CZ378" s="1">
        <f t="shared" si="909"/>
        <v>0.20361892674965651</v>
      </c>
      <c r="DA378" s="1">
        <f t="shared" si="910"/>
        <v>0.16588864583425753</v>
      </c>
      <c r="DB378" s="1">
        <f t="shared" si="911"/>
        <v>0.13317081005799877</v>
      </c>
      <c r="DC378" s="1">
        <f t="shared" si="912"/>
        <v>0.10531631389381886</v>
      </c>
      <c r="DD378" s="1">
        <f t="shared" si="913"/>
        <v>8.2032959036577369E-2</v>
      </c>
      <c r="DE378" s="1">
        <f t="shared" si="914"/>
        <v>6.292302978641108E-2</v>
      </c>
      <c r="DF378" s="1">
        <f t="shared" si="915"/>
        <v>4.7521634256480538E-2</v>
      </c>
      <c r="DG378" s="1">
        <f t="shared" si="916"/>
        <v>3.5332491502976987E-2</v>
      </c>
      <c r="DH378" s="1">
        <f t="shared" si="917"/>
        <v>2.5858709946633019E-2</v>
      </c>
      <c r="DI378" s="1">
        <f t="shared" si="918"/>
        <v>1.8627081831815329E-2</v>
      </c>
      <c r="DJ378" s="1">
        <f t="shared" si="919"/>
        <v>1.3205361932653805E-2</v>
      </c>
      <c r="DK378" s="1">
        <f t="shared" si="920"/>
        <v>9.2127928045887281E-3</v>
      </c>
      <c r="DL378" s="1">
        <f t="shared" si="921"/>
        <v>6.3247168726351969E-3</v>
      </c>
      <c r="DM378" s="1">
        <f t="shared" si="922"/>
        <v>4.2724573117365059E-3</v>
      </c>
      <c r="DN378" s="1">
        <f t="shared" si="923"/>
        <v>2.8397730564427874E-3</v>
      </c>
      <c r="DO378" s="1">
        <f t="shared" si="924"/>
        <v>1.8571420274876601E-3</v>
      </c>
      <c r="DP378" s="1">
        <f t="shared" si="925"/>
        <v>1.1949563970501747E-3</v>
      </c>
      <c r="DQ378" s="1">
        <f t="shared" si="926"/>
        <v>7.5648016831246587E-4</v>
      </c>
      <c r="DR378" s="1">
        <f t="shared" si="927"/>
        <v>4.7116995841871284E-4</v>
      </c>
      <c r="DS378" s="1">
        <f t="shared" si="928"/>
        <v>2.8872929179805088E-4</v>
      </c>
      <c r="DT378" s="1">
        <f t="shared" si="929"/>
        <v>1.7407578273110491E-4</v>
      </c>
      <c r="DU378" s="1">
        <f t="shared" si="930"/>
        <v>1.0325791458187042E-4</v>
      </c>
      <c r="DV378" s="1">
        <f t="shared" si="931"/>
        <v>6.0263038081284236E-5</v>
      </c>
      <c r="DW378" s="1">
        <f t="shared" si="932"/>
        <v>3.4604164046953264E-5</v>
      </c>
      <c r="DX378" s="1">
        <f t="shared" si="933"/>
        <v>1.9550775171749531E-5</v>
      </c>
      <c r="DY378" s="1">
        <f t="shared" si="934"/>
        <v>1.0868458846057646E-5</v>
      </c>
      <c r="DZ378" s="1">
        <f t="shared" si="935"/>
        <v>5.9449982905628477E-6</v>
      </c>
      <c r="EA378" s="1">
        <f t="shared" si="936"/>
        <v>3.1998374624416387E-6</v>
      </c>
      <c r="EB378" s="1">
        <f t="shared" si="937"/>
        <v>1.6947679599987018E-6</v>
      </c>
      <c r="EC378" s="1">
        <f t="shared" si="938"/>
        <v>8.8331057442805033E-7</v>
      </c>
      <c r="ED378" s="1">
        <f t="shared" si="939"/>
        <v>4.5305724881751774E-7</v>
      </c>
      <c r="EE378" s="1">
        <f t="shared" si="940"/>
        <v>2.2868918342986773E-7</v>
      </c>
      <c r="EF378" s="1">
        <f t="shared" si="941"/>
        <v>1.136078113429511E-7</v>
      </c>
      <c r="EG378" s="1">
        <f t="shared" si="942"/>
        <v>5.5546741225859133E-8</v>
      </c>
      <c r="EH378" s="1">
        <f t="shared" si="943"/>
        <v>2.6730998109266865E-8</v>
      </c>
      <c r="EI378" s="1">
        <f t="shared" si="944"/>
        <v>1.2661841065155136E-8</v>
      </c>
      <c r="EJ378" s="1">
        <f t="shared" si="945"/>
        <v>5.9036824330040862E-9</v>
      </c>
      <c r="EK378" s="1">
        <f t="shared" si="946"/>
        <v>2.7096508121933034E-9</v>
      </c>
      <c r="EL378" s="1">
        <f t="shared" si="947"/>
        <v>1.2243004094110312E-9</v>
      </c>
      <c r="EM378" s="1">
        <f t="shared" si="948"/>
        <v>5.4458718518014303E-10</v>
      </c>
      <c r="EN378" s="1">
        <f t="shared" si="949"/>
        <v>2.3849116356760405E-10</v>
      </c>
      <c r="EO378" s="1">
        <f t="shared" si="950"/>
        <v>1.0283087776230799E-10</v>
      </c>
      <c r="EP378" s="1">
        <f t="shared" si="951"/>
        <v>4.3655833434055265E-11</v>
      </c>
      <c r="EQ378" s="1">
        <f t="shared" si="952"/>
        <v>1.8249450247972748E-11</v>
      </c>
      <c r="ER378" s="1">
        <f t="shared" si="953"/>
        <v>7.5122052679463943E-12</v>
      </c>
      <c r="ES378" s="1">
        <f t="shared" si="954"/>
        <v>3.0452065532831701E-12</v>
      </c>
      <c r="ET378" s="1">
        <f t="shared" si="955"/>
        <v>1.2156800047646271E-12</v>
      </c>
      <c r="EU378" s="1">
        <f t="shared" si="956"/>
        <v>4.7796555614894643E-13</v>
      </c>
      <c r="EV378" s="1">
        <f t="shared" si="957"/>
        <v>1.850846289183638E-13</v>
      </c>
      <c r="EW378" s="1">
        <f t="shared" si="958"/>
        <v>7.0593073038771E-14</v>
      </c>
      <c r="EX378" s="1">
        <f t="shared" si="959"/>
        <v>2.6521178168953779E-14</v>
      </c>
      <c r="EY378" s="1">
        <f t="shared" si="960"/>
        <v>9.814723099074172E-15</v>
      </c>
      <c r="EZ378" s="1">
        <f t="shared" si="961"/>
        <v>3.5774812253870346E-15</v>
      </c>
      <c r="FA378" s="1">
        <f t="shared" si="962"/>
        <v>1.2825524258637576E-15</v>
      </c>
      <c r="FB378" s="1">
        <f t="shared" si="963"/>
        <v>4.4541783957427775E-16</v>
      </c>
      <c r="FC378" s="1">
        <f t="shared" si="964"/>
        <v>1.2521112719963375E-16</v>
      </c>
      <c r="FD378" s="75">
        <f t="shared" si="815"/>
        <v>-1.2521112719963375E-16</v>
      </c>
    </row>
    <row r="379" spans="7:160" x14ac:dyDescent="0.35">
      <c r="G379" t="str">
        <f t="shared" si="811"/>
        <v>Refd, t=1.82</v>
      </c>
      <c r="H379" s="76">
        <f t="shared" si="812"/>
        <v>1.8199999999999832</v>
      </c>
      <c r="I379" s="1">
        <f t="shared" si="813"/>
        <v>0</v>
      </c>
      <c r="J379" s="22">
        <f t="shared" si="814"/>
        <v>4.2519354541760083E-6</v>
      </c>
      <c r="K379" s="1">
        <f t="shared" si="816"/>
        <v>2.1917055322851667E-5</v>
      </c>
      <c r="L379" s="1">
        <f t="shared" si="817"/>
        <v>5.5415902102710928E-5</v>
      </c>
      <c r="M379" s="1">
        <f t="shared" si="818"/>
        <v>1.1542318383469598E-4</v>
      </c>
      <c r="N379" s="1">
        <f t="shared" si="819"/>
        <v>2.186110685154059E-4</v>
      </c>
      <c r="O379" s="1">
        <f t="shared" si="820"/>
        <v>3.9040865421611126E-4</v>
      </c>
      <c r="P379" s="1">
        <f t="shared" si="821"/>
        <v>6.6869021251108024E-4</v>
      </c>
      <c r="Q379" s="1">
        <f t="shared" si="822"/>
        <v>1.1085239994304233E-3</v>
      </c>
      <c r="R379" s="1">
        <f t="shared" si="823"/>
        <v>1.7880369421588091E-3</v>
      </c>
      <c r="S379" s="1">
        <f t="shared" si="824"/>
        <v>2.8153186127428355E-3</v>
      </c>
      <c r="T379" s="1">
        <f t="shared" si="825"/>
        <v>4.3360942089044662E-3</v>
      </c>
      <c r="U379" s="1">
        <f t="shared" si="826"/>
        <v>6.5416442329332743E-3</v>
      </c>
      <c r="V379" s="1">
        <f t="shared" si="827"/>
        <v>9.6761559800614717E-3</v>
      </c>
      <c r="W379" s="1">
        <f t="shared" si="828"/>
        <v>1.4042394051242022E-2</v>
      </c>
      <c r="X379" s="1">
        <f t="shared" si="829"/>
        <v>2.0004326742299305E-2</v>
      </c>
      <c r="Y379" s="1">
        <f t="shared" si="830"/>
        <v>2.7985208583216695E-2</v>
      </c>
      <c r="Z379" s="1">
        <f t="shared" si="831"/>
        <v>3.8459666758096117E-2</v>
      </c>
      <c r="AA379" s="1">
        <f t="shared" si="832"/>
        <v>5.193863067320615E-2</v>
      </c>
      <c r="AB379" s="1">
        <f t="shared" si="833"/>
        <v>6.8946512322694206E-2</v>
      </c>
      <c r="AC379" s="1">
        <f t="shared" si="834"/>
        <v>8.9990879344696323E-2</v>
      </c>
      <c r="AD379" s="1">
        <f t="shared" si="835"/>
        <v>0.11552589667422436</v>
      </c>
      <c r="AE379" s="1">
        <f t="shared" si="836"/>
        <v>0.14591192355689239</v>
      </c>
      <c r="AF379" s="1">
        <f t="shared" si="837"/>
        <v>0.18137467169675875</v>
      </c>
      <c r="AG379" s="1">
        <f t="shared" si="838"/>
        <v>0.22196806740090363</v>
      </c>
      <c r="AH379" s="1">
        <f t="shared" si="839"/>
        <v>0.26754523904360794</v>
      </c>
      <c r="AI379" s="1">
        <f t="shared" si="840"/>
        <v>0.31774174636398833</v>
      </c>
      <c r="AJ379" s="1">
        <f t="shared" si="841"/>
        <v>0.37197424144114827</v>
      </c>
      <c r="AK379" s="1">
        <f t="shared" si="842"/>
        <v>0.42945627040483036</v>
      </c>
      <c r="AL379" s="1">
        <f t="shared" si="843"/>
        <v>0.48923106393655552</v>
      </c>
      <c r="AM379" s="1">
        <f t="shared" si="844"/>
        <v>0.55021918038413076</v>
      </c>
      <c r="AN379" s="1">
        <f t="shared" si="845"/>
        <v>0.61127705508538854</v>
      </c>
      <c r="AO379" s="1">
        <f t="shared" si="846"/>
        <v>0.67126115645833406</v>
      </c>
      <c r="AP379" s="1">
        <f t="shared" si="847"/>
        <v>0.72909176864318859</v>
      </c>
      <c r="AQ379" s="1">
        <f t="shared" si="848"/>
        <v>0.78381051731465845</v>
      </c>
      <c r="AR379" s="1">
        <f t="shared" si="849"/>
        <v>0.83462660558725776</v>
      </c>
      <c r="AS379" s="1">
        <f t="shared" si="850"/>
        <v>0.88094818360800276</v>
      </c>
      <c r="AT379" s="1">
        <f t="shared" si="851"/>
        <v>0.92239709919173329</v>
      </c>
      <c r="AU379" s="1">
        <f t="shared" si="852"/>
        <v>0.95880718380734142</v>
      </c>
      <c r="AV379" s="1">
        <f t="shared" si="853"/>
        <v>0.99020794310602922</v>
      </c>
      <c r="AW379" s="1">
        <f t="shared" si="854"/>
        <v>1.0167968246987522</v>
      </c>
      <c r="AX379" s="1">
        <f t="shared" si="855"/>
        <v>1.0389039967935381</v>
      </c>
      <c r="AY379" s="1">
        <f t="shared" si="856"/>
        <v>1.0569537582589779</v>
      </c>
      <c r="AZ379" s="1">
        <f t="shared" si="857"/>
        <v>1.071426373967074</v>
      </c>
      <c r="BA379" s="1">
        <f t="shared" si="858"/>
        <v>1.0828234168012947</v>
      </c>
      <c r="BB379" s="1">
        <f t="shared" si="859"/>
        <v>1.091638762583971</v>
      </c>
      <c r="BC379" s="1">
        <f t="shared" si="860"/>
        <v>1.0983363915457862</v>
      </c>
      <c r="BD379" s="1">
        <f t="shared" si="861"/>
        <v>1.1033352399059575</v>
      </c>
      <c r="BE379" s="1">
        <f t="shared" si="862"/>
        <v>1.1070006154787526</v>
      </c>
      <c r="BF379" s="1">
        <f t="shared" si="863"/>
        <v>1.1096411915194033</v>
      </c>
      <c r="BG379" s="1">
        <f t="shared" si="864"/>
        <v>1.1115103282687897</v>
      </c>
      <c r="BH379" s="1">
        <f t="shared" si="865"/>
        <v>1.112810412721372</v>
      </c>
      <c r="BI379" s="1">
        <f t="shared" si="866"/>
        <v>1.113699004249332</v>
      </c>
      <c r="BJ379" s="1">
        <f t="shared" si="867"/>
        <v>1.1142957696981435</v>
      </c>
      <c r="BK379" s="1">
        <f t="shared" si="868"/>
        <v>1.1146894325381103</v>
      </c>
      <c r="BL379" s="1">
        <f t="shared" si="869"/>
        <v>1.1149442029480743</v>
      </c>
      <c r="BM379" s="1">
        <f t="shared" si="870"/>
        <v>1.1151053689925094</v>
      </c>
      <c r="BN379" s="1">
        <f t="shared" si="871"/>
        <v>1.1152038963088236</v>
      </c>
      <c r="BO379" s="1">
        <f t="shared" si="872"/>
        <v>1.1152599991313956</v>
      </c>
      <c r="BP379" s="1">
        <f t="shared" si="873"/>
        <v>1.1152857113862182</v>
      </c>
      <c r="BQ379" s="1">
        <f t="shared" si="874"/>
        <v>1.1152865104389149</v>
      </c>
      <c r="BR379" s="1">
        <f t="shared" si="875"/>
        <v>1.115262037963499</v>
      </c>
      <c r="BS379" s="1">
        <f t="shared" si="876"/>
        <v>1.1152059335052193</v>
      </c>
      <c r="BT379" s="1">
        <f t="shared" si="877"/>
        <v>1.1151047582359486</v>
      </c>
      <c r="BU379" s="1">
        <f t="shared" si="878"/>
        <v>1.1149359511105594</v>
      </c>
      <c r="BV379" s="1">
        <f t="shared" si="879"/>
        <v>1.1146647396615426</v>
      </c>
      <c r="BW379" s="1">
        <f t="shared" si="880"/>
        <v>1.1142399360998758</v>
      </c>
      <c r="BX379" s="1">
        <f t="shared" si="881"/>
        <v>1.113588599169024</v>
      </c>
      <c r="BY379" s="1">
        <f t="shared" si="882"/>
        <v>1.1126096444468629</v>
      </c>
      <c r="BZ379" s="1">
        <f t="shared" si="883"/>
        <v>1.111166647004697</v>
      </c>
      <c r="CA379" s="1">
        <f t="shared" si="884"/>
        <v>1.1090802987133066</v>
      </c>
      <c r="CB379" s="1">
        <f t="shared" si="885"/>
        <v>1.1061212440408148</v>
      </c>
      <c r="CC379" s="1">
        <f t="shared" si="886"/>
        <v>1.1020042936912038</v>
      </c>
      <c r="CD379" s="1">
        <f t="shared" si="887"/>
        <v>1.0963852596011914</v>
      </c>
      <c r="CE379" s="1">
        <f t="shared" si="888"/>
        <v>1.0888618090436863</v>
      </c>
      <c r="CF379" s="1">
        <f t="shared" si="889"/>
        <v>1.0789797351830677</v>
      </c>
      <c r="CG379" s="1">
        <f t="shared" si="890"/>
        <v>1.0662458273271385</v>
      </c>
      <c r="CH379" s="1">
        <f t="shared" si="891"/>
        <v>1.0501480578239974</v>
      </c>
      <c r="CI379" s="1">
        <f t="shared" si="892"/>
        <v>1.0301830815765862</v>
      </c>
      <c r="CJ379" s="1">
        <f t="shared" si="893"/>
        <v>1.0058901141872447</v>
      </c>
      <c r="CK379" s="1">
        <f t="shared" si="894"/>
        <v>0.97688921437809761</v>
      </c>
      <c r="CL379" s="1">
        <f t="shared" si="895"/>
        <v>0.94292099088314651</v>
      </c>
      <c r="CM379" s="1">
        <f t="shared" si="896"/>
        <v>0.90388395713656811</v>
      </c>
      <c r="CN379" s="1">
        <f t="shared" si="897"/>
        <v>0.85986534163435335</v>
      </c>
      <c r="CO379" s="1">
        <f t="shared" si="898"/>
        <v>0.81116126466280636</v>
      </c>
      <c r="CP379" s="1">
        <f t="shared" si="899"/>
        <v>0.75828288007496181</v>
      </c>
      <c r="CQ379" s="1">
        <f t="shared" si="900"/>
        <v>0.70194632660239764</v>
      </c>
      <c r="CR379" s="1">
        <f t="shared" si="901"/>
        <v>0.64304600772269038</v>
      </c>
      <c r="CS379" s="1">
        <f t="shared" si="902"/>
        <v>0.58261260489825961</v>
      </c>
      <c r="CT379" s="1">
        <f t="shared" si="903"/>
        <v>0.52175905369102682</v>
      </c>
      <c r="CU379" s="1">
        <f t="shared" si="904"/>
        <v>0.46161919629456849</v>
      </c>
      <c r="CV379" s="1">
        <f t="shared" si="905"/>
        <v>0.40328473287949296</v>
      </c>
      <c r="CW379" s="1">
        <f t="shared" si="906"/>
        <v>0.34774628346325492</v>
      </c>
      <c r="CX379" s="1">
        <f t="shared" si="907"/>
        <v>0.29584381550622613</v>
      </c>
      <c r="CY379" s="1">
        <f t="shared" si="908"/>
        <v>0.24823048616697252</v>
      </c>
      <c r="CZ379" s="1">
        <f t="shared" si="909"/>
        <v>0.20535229043488876</v>
      </c>
      <c r="DA379" s="1">
        <f t="shared" si="910"/>
        <v>0.16744405820166619</v>
      </c>
      <c r="DB379" s="1">
        <f t="shared" si="911"/>
        <v>0.13454057867382868</v>
      </c>
      <c r="DC379" s="1">
        <f t="shared" si="912"/>
        <v>0.10650018738759447</v>
      </c>
      <c r="DD379" s="1">
        <f t="shared" si="913"/>
        <v>8.3037193730310155E-2</v>
      </c>
      <c r="DE379" s="1">
        <f t="shared" si="914"/>
        <v>6.3759125754054832E-2</v>
      </c>
      <c r="DF379" s="1">
        <f t="shared" si="915"/>
        <v>4.8204900671710127E-2</v>
      </c>
      <c r="DG379" s="1">
        <f t="shared" si="916"/>
        <v>3.5880593504968437E-2</v>
      </c>
      <c r="DH379" s="1">
        <f t="shared" si="917"/>
        <v>2.6290324612887963E-2</v>
      </c>
      <c r="DI379" s="1">
        <f t="shared" si="918"/>
        <v>1.8960755569235887E-2</v>
      </c>
      <c r="DJ379" s="1">
        <f t="shared" si="919"/>
        <v>1.345862247954417E-2</v>
      </c>
      <c r="DK379" s="1">
        <f t="shared" si="920"/>
        <v>9.4015320788345003E-3</v>
      </c>
      <c r="DL379" s="1">
        <f t="shared" si="921"/>
        <v>6.4628304888964564E-3</v>
      </c>
      <c r="DM379" s="1">
        <f t="shared" si="922"/>
        <v>4.3717051369760156E-3</v>
      </c>
      <c r="DN379" s="1">
        <f t="shared" si="923"/>
        <v>2.9098132027350985E-3</v>
      </c>
      <c r="DO379" s="1">
        <f t="shared" si="924"/>
        <v>1.9056872215334614E-3</v>
      </c>
      <c r="DP379" s="1">
        <f t="shared" si="925"/>
        <v>1.2280047997698263E-3</v>
      </c>
      <c r="DQ379" s="1">
        <f t="shared" si="926"/>
        <v>7.7858014629472207E-4</v>
      </c>
      <c r="DR379" s="1">
        <f t="shared" si="927"/>
        <v>4.856878183380829E-4</v>
      </c>
      <c r="DS379" s="1">
        <f t="shared" si="928"/>
        <v>2.9809876415625081E-4</v>
      </c>
      <c r="DT379" s="1">
        <f t="shared" si="929"/>
        <v>1.8001681482520752E-4</v>
      </c>
      <c r="DU379" s="1">
        <f t="shared" si="930"/>
        <v>1.0695939455094697E-4</v>
      </c>
      <c r="DV379" s="1">
        <f t="shared" si="931"/>
        <v>6.2529185615643851E-5</v>
      </c>
      <c r="DW379" s="1">
        <f t="shared" si="932"/>
        <v>3.5967593773789953E-5</v>
      </c>
      <c r="DX379" s="1">
        <f t="shared" si="933"/>
        <v>2.0356973034784165E-5</v>
      </c>
      <c r="DY379" s="1">
        <f t="shared" si="934"/>
        <v>1.1336999515350324E-5</v>
      </c>
      <c r="DZ379" s="1">
        <f t="shared" si="935"/>
        <v>6.2126574507190779E-6</v>
      </c>
      <c r="EA379" s="1">
        <f t="shared" si="936"/>
        <v>3.3501441887264516E-6</v>
      </c>
      <c r="EB379" s="1">
        <f t="shared" si="937"/>
        <v>1.7777470057184077E-6</v>
      </c>
      <c r="EC379" s="1">
        <f t="shared" si="938"/>
        <v>9.2834911311248929E-7</v>
      </c>
      <c r="ED379" s="1">
        <f t="shared" si="939"/>
        <v>4.7709301545756468E-7</v>
      </c>
      <c r="EE379" s="1">
        <f t="shared" si="940"/>
        <v>2.4130226961473119E-7</v>
      </c>
      <c r="EF379" s="1">
        <f t="shared" si="941"/>
        <v>1.2011668979188692E-7</v>
      </c>
      <c r="EG379" s="1">
        <f t="shared" si="942"/>
        <v>5.8850010151708217E-8</v>
      </c>
      <c r="EH379" s="1">
        <f t="shared" si="943"/>
        <v>2.8379790842677073E-8</v>
      </c>
      <c r="EI379" s="1">
        <f t="shared" si="944"/>
        <v>1.3471316678588912E-8</v>
      </c>
      <c r="EJ379" s="1">
        <f t="shared" si="945"/>
        <v>6.2946025915541858E-9</v>
      </c>
      <c r="EK379" s="1">
        <f t="shared" si="946"/>
        <v>2.8953670062630129E-9</v>
      </c>
      <c r="EL379" s="1">
        <f t="shared" si="947"/>
        <v>1.3111003658298648E-9</v>
      </c>
      <c r="EM379" s="1">
        <f t="shared" si="948"/>
        <v>5.8450140606264952E-10</v>
      </c>
      <c r="EN379" s="1">
        <f t="shared" si="949"/>
        <v>2.5655060818181952E-10</v>
      </c>
      <c r="EO379" s="1">
        <f t="shared" si="950"/>
        <v>1.1087131455595301E-10</v>
      </c>
      <c r="EP379" s="1">
        <f t="shared" si="951"/>
        <v>4.7178593822118805E-11</v>
      </c>
      <c r="EQ379" s="1">
        <f t="shared" si="952"/>
        <v>1.9768402838954357E-11</v>
      </c>
      <c r="ER379" s="1">
        <f t="shared" si="953"/>
        <v>8.1568080473092412E-12</v>
      </c>
      <c r="ES379" s="1">
        <f t="shared" si="954"/>
        <v>3.3144566657165646E-12</v>
      </c>
      <c r="ET379" s="1">
        <f t="shared" si="955"/>
        <v>1.3263841885652011E-12</v>
      </c>
      <c r="EU379" s="1">
        <f t="shared" si="956"/>
        <v>5.2277246446375385E-13</v>
      </c>
      <c r="EV379" s="1">
        <f t="shared" si="957"/>
        <v>2.0293827088479506E-13</v>
      </c>
      <c r="EW379" s="1">
        <f t="shared" si="958"/>
        <v>7.7596930561141654E-14</v>
      </c>
      <c r="EX379" s="1">
        <f t="shared" si="959"/>
        <v>2.9226401877632448E-14</v>
      </c>
      <c r="EY379" s="1">
        <f t="shared" si="960"/>
        <v>1.0843554485202662E-14</v>
      </c>
      <c r="EZ379" s="1">
        <f t="shared" si="961"/>
        <v>3.9627058588208352E-15</v>
      </c>
      <c r="FA379" s="1">
        <f t="shared" si="962"/>
        <v>1.4243350623794884E-15</v>
      </c>
      <c r="FB379" s="1">
        <f t="shared" si="963"/>
        <v>4.9588492596206082E-16</v>
      </c>
      <c r="FC379" s="1">
        <f t="shared" si="964"/>
        <v>1.3966679601267109E-16</v>
      </c>
      <c r="FD379" s="75">
        <f t="shared" si="815"/>
        <v>-1.3966679601267109E-16</v>
      </c>
    </row>
    <row r="380" spans="7:160" x14ac:dyDescent="0.35">
      <c r="G380" t="str">
        <f t="shared" si="811"/>
        <v>Refd, t=1.82</v>
      </c>
      <c r="H380" s="76">
        <f t="shared" si="812"/>
        <v>1.8249999999999831</v>
      </c>
      <c r="I380" s="1">
        <f t="shared" si="813"/>
        <v>0</v>
      </c>
      <c r="J380" s="22">
        <f t="shared" si="814"/>
        <v>4.2036909963076229E-6</v>
      </c>
      <c r="K380" s="1">
        <f t="shared" si="816"/>
        <v>2.1668109014901425E-5</v>
      </c>
      <c r="L380" s="1">
        <f t="shared" si="817"/>
        <v>5.478507074496983E-5</v>
      </c>
      <c r="M380" s="1">
        <f t="shared" si="818"/>
        <v>1.1410532004095136E-4</v>
      </c>
      <c r="N380" s="1">
        <f t="shared" si="819"/>
        <v>2.1610662472620163E-4</v>
      </c>
      <c r="O380" s="1">
        <f t="shared" si="820"/>
        <v>3.8592142189178801E-4</v>
      </c>
      <c r="P380" s="1">
        <f t="shared" si="821"/>
        <v>6.6098381638708486E-4</v>
      </c>
      <c r="Q380" s="1">
        <f t="shared" si="822"/>
        <v>1.0957277282130833E-3</v>
      </c>
      <c r="R380" s="1">
        <f t="shared" si="823"/>
        <v>1.7673932588570982E-3</v>
      </c>
      <c r="S380" s="1">
        <f t="shared" si="824"/>
        <v>2.7828689980200281E-3</v>
      </c>
      <c r="T380" s="1">
        <f t="shared" si="825"/>
        <v>4.286307543724689E-3</v>
      </c>
      <c r="U380" s="1">
        <f t="shared" si="826"/>
        <v>6.4670030896008734E-3</v>
      </c>
      <c r="V380" s="1">
        <f t="shared" si="827"/>
        <v>9.5667307236140479E-3</v>
      </c>
      <c r="W380" s="1">
        <f t="shared" si="828"/>
        <v>1.3885451439070421E-2</v>
      </c>
      <c r="X380" s="1">
        <f t="shared" si="829"/>
        <v>1.9784036579144848E-2</v>
      </c>
      <c r="Y380" s="1">
        <f t="shared" si="830"/>
        <v>2.7682525735796493E-2</v>
      </c>
      <c r="Z380" s="1">
        <f t="shared" si="831"/>
        <v>3.8052472512245548E-2</v>
      </c>
      <c r="AA380" s="1">
        <f t="shared" si="832"/>
        <v>5.1402212952657553E-2</v>
      </c>
      <c r="AB380" s="1">
        <f t="shared" si="833"/>
        <v>6.8254445372513767E-2</v>
      </c>
      <c r="AC380" s="1">
        <f t="shared" si="834"/>
        <v>8.9116328600557196E-2</v>
      </c>
      <c r="AD380" s="1">
        <f t="shared" si="835"/>
        <v>0.11444332491778093</v>
      </c>
      <c r="AE380" s="1">
        <f t="shared" si="836"/>
        <v>0.14459911463740127</v>
      </c>
      <c r="AF380" s="1">
        <f t="shared" si="837"/>
        <v>0.1798149258721306</v>
      </c>
      <c r="AG380" s="1">
        <f t="shared" si="838"/>
        <v>0.22015236790889622</v>
      </c>
      <c r="AH380" s="1">
        <f t="shared" si="839"/>
        <v>0.26547415382100775</v>
      </c>
      <c r="AI380" s="1">
        <f t="shared" si="840"/>
        <v>0.31542682146976603</v>
      </c>
      <c r="AJ380" s="1">
        <f t="shared" si="841"/>
        <v>0.36943866965138095</v>
      </c>
      <c r="AK380" s="1">
        <f t="shared" si="842"/>
        <v>0.42673468012666921</v>
      </c>
      <c r="AL380" s="1">
        <f t="shared" si="843"/>
        <v>0.48636836422900565</v>
      </c>
      <c r="AM380" s="1">
        <f t="shared" si="844"/>
        <v>0.54726850580677822</v>
      </c>
      <c r="AN380" s="1">
        <f t="shared" si="845"/>
        <v>0.60829696356096286</v>
      </c>
      <c r="AO380" s="1">
        <f t="shared" si="846"/>
        <v>0.66831232727336176</v>
      </c>
      <c r="AP380" s="1">
        <f t="shared" si="847"/>
        <v>0.72623351101143219</v>
      </c>
      <c r="AQ380" s="1">
        <f t="shared" si="848"/>
        <v>0.78109742238573521</v>
      </c>
      <c r="AR380" s="1">
        <f t="shared" si="849"/>
        <v>0.83210565309478457</v>
      </c>
      <c r="AS380" s="1">
        <f t="shared" si="850"/>
        <v>0.87865655268875087</v>
      </c>
      <c r="AT380" s="1">
        <f t="shared" si="851"/>
        <v>0.92036084195182966</v>
      </c>
      <c r="AU380" s="1">
        <f t="shared" si="852"/>
        <v>0.95704081491732018</v>
      </c>
      <c r="AV380" s="1">
        <f t="shared" si="853"/>
        <v>0.98871489533106138</v>
      </c>
      <c r="AW380" s="1">
        <f t="shared" si="854"/>
        <v>1.0155706333655878</v>
      </c>
      <c r="AX380" s="1">
        <f t="shared" si="855"/>
        <v>1.0379300162010028</v>
      </c>
      <c r="AY380" s="1">
        <f t="shared" si="856"/>
        <v>1.0562111849226354</v>
      </c>
      <c r="AZ380" s="1">
        <f t="shared" si="857"/>
        <v>1.0708903546983264</v>
      </c>
      <c r="BA380" s="1">
        <f t="shared" si="858"/>
        <v>1.0824670486121508</v>
      </c>
      <c r="BB380" s="1">
        <f t="shared" si="859"/>
        <v>1.0914348379024006</v>
      </c>
      <c r="BC380" s="1">
        <f t="shared" si="860"/>
        <v>1.0982587967446362</v>
      </c>
      <c r="BD380" s="1">
        <f t="shared" si="861"/>
        <v>1.1033599688884235</v>
      </c>
      <c r="BE380" s="1">
        <f t="shared" si="862"/>
        <v>1.1071064061977021</v>
      </c>
      <c r="BF380" s="1">
        <f t="shared" si="863"/>
        <v>1.1098098276524577</v>
      </c>
      <c r="BG380" s="1">
        <f t="shared" si="864"/>
        <v>1.1117266693359695</v>
      </c>
      <c r="BH380" s="1">
        <f t="shared" si="865"/>
        <v>1.1130622244903856</v>
      </c>
      <c r="BI380" s="1">
        <f t="shared" si="866"/>
        <v>1.1139766596506615</v>
      </c>
      <c r="BJ380" s="1">
        <f t="shared" si="867"/>
        <v>1.1145918817617606</v>
      </c>
      <c r="BK380" s="1">
        <f t="shared" si="868"/>
        <v>1.1149984682358722</v>
      </c>
      <c r="BL380" s="1">
        <f t="shared" si="869"/>
        <v>1.1152621130262719</v>
      </c>
      <c r="BM380" s="1">
        <f t="shared" si="870"/>
        <v>1.1154292559534587</v>
      </c>
      <c r="BN380" s="1">
        <f t="shared" si="871"/>
        <v>1.1155317319226403</v>
      </c>
      <c r="BO380" s="1">
        <f t="shared" si="872"/>
        <v>1.1155903948091435</v>
      </c>
      <c r="BP380" s="1">
        <f t="shared" si="873"/>
        <v>1.1156177394724718</v>
      </c>
      <c r="BQ380" s="1">
        <f t="shared" si="874"/>
        <v>1.1156195716918167</v>
      </c>
      <c r="BR380" s="1">
        <f t="shared" si="875"/>
        <v>1.1155957697161978</v>
      </c>
      <c r="BS380" s="1">
        <f t="shared" si="876"/>
        <v>1.1155401537264207</v>
      </c>
      <c r="BT380" s="1">
        <f t="shared" si="877"/>
        <v>1.1154394424294305</v>
      </c>
      <c r="BU380" s="1">
        <f t="shared" si="878"/>
        <v>1.1152712412499892</v>
      </c>
      <c r="BV380" s="1">
        <f t="shared" si="879"/>
        <v>1.1150009867001127</v>
      </c>
      <c r="BW380" s="1">
        <f t="shared" si="880"/>
        <v>1.1145777795556047</v>
      </c>
      <c r="BX380" s="1">
        <f t="shared" si="881"/>
        <v>1.113929088344487</v>
      </c>
      <c r="BY380" s="1">
        <f t="shared" si="882"/>
        <v>1.1129544054186586</v>
      </c>
      <c r="BZ380" s="1">
        <f t="shared" si="883"/>
        <v>1.1115180970241412</v>
      </c>
      <c r="CA380" s="1">
        <f t="shared" si="884"/>
        <v>1.1094419046024719</v>
      </c>
      <c r="CB380" s="1">
        <f t="shared" si="885"/>
        <v>1.1064978133152361</v>
      </c>
      <c r="CC380" s="1">
        <f t="shared" si="886"/>
        <v>1.1024022767238724</v>
      </c>
      <c r="CD380" s="1">
        <f t="shared" si="887"/>
        <v>1.0968130290493208</v>
      </c>
      <c r="CE380" s="1">
        <f t="shared" si="888"/>
        <v>1.0893298706512364</v>
      </c>
      <c r="CF380" s="1">
        <f t="shared" si="889"/>
        <v>1.0795008143522622</v>
      </c>
      <c r="CG380" s="1">
        <f t="shared" si="890"/>
        <v>1.0668347714286168</v>
      </c>
      <c r="CH380" s="1">
        <f t="shared" si="891"/>
        <v>1.0508214980263262</v>
      </c>
      <c r="CI380" s="1">
        <f t="shared" si="892"/>
        <v>1.0309588123246944</v>
      </c>
      <c r="CJ380" s="1">
        <f t="shared" si="893"/>
        <v>1.0067861742626774</v>
      </c>
      <c r="CK380" s="1">
        <f t="shared" si="894"/>
        <v>0.97792268960199191</v>
      </c>
      <c r="CL380" s="1">
        <f t="shared" si="895"/>
        <v>0.94410660143556691</v>
      </c>
      <c r="CM380" s="1">
        <f t="shared" si="896"/>
        <v>0.90523253633002376</v>
      </c>
      <c r="CN380" s="1">
        <f t="shared" si="897"/>
        <v>0.86138235036453692</v>
      </c>
      <c r="CO380" s="1">
        <f t="shared" si="898"/>
        <v>0.8128455088755806</v>
      </c>
      <c r="CP380" s="1">
        <f t="shared" si="899"/>
        <v>0.76012560086743697</v>
      </c>
      <c r="CQ380" s="1">
        <f t="shared" si="900"/>
        <v>0.7039308102680516</v>
      </c>
      <c r="CR380" s="1">
        <f t="shared" si="901"/>
        <v>0.64514781644014629</v>
      </c>
      <c r="CS380" s="1">
        <f t="shared" si="902"/>
        <v>0.5848004626472606</v>
      </c>
      <c r="CT380" s="1">
        <f t="shared" si="903"/>
        <v>0.5239963451979287</v>
      </c>
      <c r="CU380" s="1">
        <f t="shared" si="904"/>
        <v>0.46386596084396725</v>
      </c>
      <c r="CV380" s="1">
        <f t="shared" si="905"/>
        <v>0.405499971713568</v>
      </c>
      <c r="CW380" s="1">
        <f t="shared" si="906"/>
        <v>0.34989035949389002</v>
      </c>
      <c r="CX380" s="1">
        <f t="shared" si="907"/>
        <v>0.29788071365709884</v>
      </c>
      <c r="CY380" s="1">
        <f t="shared" si="908"/>
        <v>0.25012972324943133</v>
      </c>
      <c r="CZ380" s="1">
        <f t="shared" si="909"/>
        <v>0.20709031117174148</v>
      </c>
      <c r="DA380" s="1">
        <f t="shared" si="910"/>
        <v>0.16900502057386502</v>
      </c>
      <c r="DB380" s="1">
        <f t="shared" si="911"/>
        <v>0.13591650623276569</v>
      </c>
      <c r="DC380" s="1">
        <f t="shared" si="912"/>
        <v>0.10769053710245551</v>
      </c>
      <c r="DD380" s="1">
        <f t="shared" si="913"/>
        <v>8.4047945475708277E-2</v>
      </c>
      <c r="DE380" s="1">
        <f t="shared" si="914"/>
        <v>6.4601537029369341E-2</v>
      </c>
      <c r="DF380" s="1">
        <f t="shared" si="915"/>
        <v>4.8894084912821156E-2</v>
      </c>
      <c r="DG380" s="1">
        <f t="shared" si="916"/>
        <v>3.6434073659132524E-2</v>
      </c>
      <c r="DH380" s="1">
        <f t="shared" si="917"/>
        <v>2.6726689880444823E-2</v>
      </c>
      <c r="DI380" s="1">
        <f t="shared" si="918"/>
        <v>1.9298514618300185E-2</v>
      </c>
      <c r="DJ380" s="1">
        <f t="shared" si="919"/>
        <v>1.3715307736108269E-2</v>
      </c>
      <c r="DK380" s="1">
        <f t="shared" si="920"/>
        <v>9.5930728739481181E-3</v>
      </c>
      <c r="DL380" s="1">
        <f t="shared" si="921"/>
        <v>6.6031823281619498E-3</v>
      </c>
      <c r="DM380" s="1">
        <f t="shared" si="922"/>
        <v>4.4727006292832857E-3</v>
      </c>
      <c r="DN380" s="1">
        <f t="shared" si="923"/>
        <v>2.9811878512749882E-3</v>
      </c>
      <c r="DO380" s="1">
        <f t="shared" si="924"/>
        <v>1.9552294447921729E-3</v>
      </c>
      <c r="DP380" s="1">
        <f t="shared" si="925"/>
        <v>1.2617823544905412E-3</v>
      </c>
      <c r="DQ380" s="1">
        <f t="shared" si="926"/>
        <v>8.0120230423300803E-4</v>
      </c>
      <c r="DR380" s="1">
        <f t="shared" si="927"/>
        <v>5.0057200247166937E-4</v>
      </c>
      <c r="DS380" s="1">
        <f t="shared" si="928"/>
        <v>3.0772005647700416E-4</v>
      </c>
      <c r="DT380" s="1">
        <f t="shared" si="929"/>
        <v>1.8612752144906496E-4</v>
      </c>
      <c r="DU380" s="1">
        <f t="shared" si="930"/>
        <v>1.1077296201751048E-4</v>
      </c>
      <c r="DV380" s="1">
        <f t="shared" si="931"/>
        <v>6.486794618982037E-5</v>
      </c>
      <c r="DW380" s="1">
        <f t="shared" si="932"/>
        <v>3.737716419367079E-5</v>
      </c>
      <c r="DX380" s="1">
        <f t="shared" si="933"/>
        <v>2.119193521761125E-5</v>
      </c>
      <c r="DY380" s="1">
        <f t="shared" si="934"/>
        <v>1.1823135914625832E-5</v>
      </c>
      <c r="DZ380" s="1">
        <f t="shared" si="935"/>
        <v>6.4908804390955706E-6</v>
      </c>
      <c r="EA380" s="1">
        <f t="shared" si="936"/>
        <v>3.506676347497643E-6</v>
      </c>
      <c r="EB380" s="1">
        <f t="shared" si="937"/>
        <v>1.8643278657530856E-6</v>
      </c>
      <c r="EC380" s="1">
        <f t="shared" si="938"/>
        <v>9.7543382661536679E-7</v>
      </c>
      <c r="ED380" s="1">
        <f t="shared" si="939"/>
        <v>5.0227033691116733E-7</v>
      </c>
      <c r="EE380" s="1">
        <f t="shared" si="940"/>
        <v>2.545408794039802E-7</v>
      </c>
      <c r="EF380" s="1">
        <f t="shared" si="941"/>
        <v>1.2696226689153122E-7</v>
      </c>
      <c r="EG380" s="1">
        <f t="shared" si="942"/>
        <v>6.2331330491843018E-8</v>
      </c>
      <c r="EH380" s="1">
        <f t="shared" si="943"/>
        <v>3.0121098009910398E-8</v>
      </c>
      <c r="EI380" s="1">
        <f t="shared" si="944"/>
        <v>1.4328029627518169E-8</v>
      </c>
      <c r="EJ380" s="1">
        <f t="shared" si="945"/>
        <v>6.7092268386927639E-9</v>
      </c>
      <c r="EK380" s="1">
        <f t="shared" si="946"/>
        <v>3.0927747399937158E-9</v>
      </c>
      <c r="EL380" s="1">
        <f t="shared" si="947"/>
        <v>1.4035689496709668E-9</v>
      </c>
      <c r="EM380" s="1">
        <f t="shared" si="948"/>
        <v>6.2711764188005977E-10</v>
      </c>
      <c r="EN380" s="1">
        <f t="shared" si="949"/>
        <v>2.7587637971654354E-10</v>
      </c>
      <c r="EO380" s="1">
        <f t="shared" si="950"/>
        <v>1.1949532501357942E-10</v>
      </c>
      <c r="EP380" s="1">
        <f t="shared" si="951"/>
        <v>5.0965826204154728E-11</v>
      </c>
      <c r="EQ380" s="1">
        <f t="shared" si="952"/>
        <v>2.1405235191480792E-11</v>
      </c>
      <c r="ER380" s="1">
        <f t="shared" si="953"/>
        <v>8.853089909231501E-12</v>
      </c>
      <c r="ES380" s="1">
        <f t="shared" si="954"/>
        <v>3.60599348250752E-12</v>
      </c>
      <c r="ET380" s="1">
        <f t="shared" si="955"/>
        <v>1.4465435801184238E-12</v>
      </c>
      <c r="EU380" s="1">
        <f t="shared" si="956"/>
        <v>5.7152601988732671E-13</v>
      </c>
      <c r="EV380" s="1">
        <f t="shared" si="957"/>
        <v>2.2241280657038912E-13</v>
      </c>
      <c r="EW380" s="1">
        <f t="shared" si="958"/>
        <v>8.5255855472230253E-14</v>
      </c>
      <c r="EX380" s="1">
        <f t="shared" si="959"/>
        <v>3.2192155233411115E-14</v>
      </c>
      <c r="EY380" s="1">
        <f t="shared" si="960"/>
        <v>1.1974360817693299E-14</v>
      </c>
      <c r="EZ380" s="1">
        <f t="shared" si="961"/>
        <v>4.3872078186791212E-15</v>
      </c>
      <c r="FA380" s="1">
        <f t="shared" si="962"/>
        <v>1.5809779745958804E-15</v>
      </c>
      <c r="FB380" s="1">
        <f t="shared" si="963"/>
        <v>5.5177923171546117E-16</v>
      </c>
      <c r="FC380" s="1">
        <f t="shared" si="964"/>
        <v>1.5570753437615775E-16</v>
      </c>
      <c r="FD380" s="75">
        <f t="shared" si="815"/>
        <v>-1.5570753437615775E-16</v>
      </c>
    </row>
    <row r="381" spans="7:160" x14ac:dyDescent="0.35">
      <c r="G381" t="str">
        <f t="shared" si="811"/>
        <v>Refd, t=1.83</v>
      </c>
      <c r="H381" s="76">
        <f t="shared" si="812"/>
        <v>1.829999999999983</v>
      </c>
      <c r="I381" s="1">
        <f t="shared" si="813"/>
        <v>0</v>
      </c>
      <c r="J381" s="22">
        <f t="shared" si="814"/>
        <v>4.1559806480513173E-6</v>
      </c>
      <c r="K381" s="1">
        <f t="shared" si="816"/>
        <v>2.1421926303285812E-5</v>
      </c>
      <c r="L381" s="1">
        <f t="shared" si="817"/>
        <v>5.4161282141387089E-5</v>
      </c>
      <c r="M381" s="1">
        <f t="shared" si="818"/>
        <v>1.1280228434366253E-4</v>
      </c>
      <c r="N381" s="1">
        <f t="shared" si="819"/>
        <v>2.1363061493720662E-4</v>
      </c>
      <c r="O381" s="1">
        <f t="shared" si="820"/>
        <v>3.8148560760782585E-4</v>
      </c>
      <c r="P381" s="1">
        <f t="shared" si="821"/>
        <v>6.5336648099128126E-4</v>
      </c>
      <c r="Q381" s="1">
        <f t="shared" si="822"/>
        <v>1.0830803725070781E-3</v>
      </c>
      <c r="R381" s="1">
        <f t="shared" si="823"/>
        <v>1.7469909463067028E-3</v>
      </c>
      <c r="S381" s="1">
        <f t="shared" si="824"/>
        <v>2.7507995047631722E-3</v>
      </c>
      <c r="T381" s="1">
        <f t="shared" si="825"/>
        <v>4.2371032787233559E-3</v>
      </c>
      <c r="U381" s="1">
        <f t="shared" si="826"/>
        <v>6.3932307195739514E-3</v>
      </c>
      <c r="V381" s="1">
        <f t="shared" si="827"/>
        <v>9.4585677539988661E-3</v>
      </c>
      <c r="W381" s="1">
        <f t="shared" si="828"/>
        <v>1.373029558699496E-2</v>
      </c>
      <c r="X381" s="1">
        <f t="shared" si="829"/>
        <v>1.9566210511939609E-2</v>
      </c>
      <c r="Y381" s="1">
        <f t="shared" si="830"/>
        <v>2.7383153497973947E-2</v>
      </c>
      <c r="Z381" s="1">
        <f t="shared" si="831"/>
        <v>3.7649610840996953E-2</v>
      </c>
      <c r="AA381" s="1">
        <f t="shared" si="832"/>
        <v>5.0871316654747499E-2</v>
      </c>
      <c r="AB381" s="1">
        <f t="shared" si="833"/>
        <v>6.7569227696077039E-2</v>
      </c>
      <c r="AC381" s="1">
        <f t="shared" si="834"/>
        <v>8.8250043516065371E-2</v>
      </c>
      <c r="AD381" s="1">
        <f t="shared" si="835"/>
        <v>0.11337044953291116</v>
      </c>
      <c r="AE381" s="1">
        <f t="shared" si="836"/>
        <v>0.14329735097906213</v>
      </c>
      <c r="AF381" s="1">
        <f t="shared" si="837"/>
        <v>0.17826737956801172</v>
      </c>
      <c r="AG381" s="1">
        <f t="shared" si="838"/>
        <v>0.21834970689514069</v>
      </c>
      <c r="AH381" s="1">
        <f t="shared" si="839"/>
        <v>0.26341651393222615</v>
      </c>
      <c r="AI381" s="1">
        <f t="shared" si="840"/>
        <v>0.31312521719551545</v>
      </c>
      <c r="AJ381" s="1">
        <f t="shared" si="841"/>
        <v>0.36691569352639641</v>
      </c>
      <c r="AK381" s="1">
        <f t="shared" si="842"/>
        <v>0.42402433389919703</v>
      </c>
      <c r="AL381" s="1">
        <f t="shared" si="843"/>
        <v>0.48351495365499908</v>
      </c>
      <c r="AM381" s="1">
        <f t="shared" si="844"/>
        <v>0.54432463734843162</v>
      </c>
      <c r="AN381" s="1">
        <f t="shared" si="845"/>
        <v>0.60532078998384731</v>
      </c>
      <c r="AO381" s="1">
        <f t="shared" si="846"/>
        <v>0.66536428327328889</v>
      </c>
      <c r="AP381" s="1">
        <f t="shared" si="847"/>
        <v>0.72337284446550865</v>
      </c>
      <c r="AQ381" s="1">
        <f t="shared" si="848"/>
        <v>0.77837885123464912</v>
      </c>
      <c r="AR381" s="1">
        <f t="shared" si="849"/>
        <v>0.82957645859190032</v>
      </c>
      <c r="AS381" s="1">
        <f t="shared" si="850"/>
        <v>0.87635436054726401</v>
      </c>
      <c r="AT381" s="1">
        <f t="shared" si="851"/>
        <v>0.91831225404573003</v>
      </c>
      <c r="AU381" s="1">
        <f t="shared" si="852"/>
        <v>0.95526095026459534</v>
      </c>
      <c r="AV381" s="1">
        <f t="shared" si="853"/>
        <v>0.98720779618173582</v>
      </c>
      <c r="AW381" s="1">
        <f t="shared" si="854"/>
        <v>1.0143304048780848</v>
      </c>
      <c r="AX381" s="1">
        <f t="shared" si="855"/>
        <v>1.0369425070146998</v>
      </c>
      <c r="AY381" s="1">
        <f t="shared" si="856"/>
        <v>1.0554559861647421</v>
      </c>
      <c r="AZ381" s="1">
        <f t="shared" si="857"/>
        <v>1.0703428962704322</v>
      </c>
      <c r="BA381" s="1">
        <f t="shared" si="858"/>
        <v>1.0821005989457861</v>
      </c>
      <c r="BB381" s="1">
        <f t="shared" si="859"/>
        <v>1.0912222586054563</v>
      </c>
      <c r="BC381" s="1">
        <f t="shared" si="860"/>
        <v>1.0981739573281801</v>
      </c>
      <c r="BD381" s="1">
        <f t="shared" si="861"/>
        <v>1.1033787802795598</v>
      </c>
      <c r="BE381" s="1">
        <f t="shared" si="862"/>
        <v>1.107207478105783</v>
      </c>
      <c r="BF381" s="1">
        <f t="shared" si="863"/>
        <v>1.1099747897457537</v>
      </c>
      <c r="BG381" s="1">
        <f t="shared" si="864"/>
        <v>1.1119402179593367</v>
      </c>
      <c r="BH381" s="1">
        <f t="shared" si="865"/>
        <v>1.113311965941395</v>
      </c>
      <c r="BI381" s="1">
        <f t="shared" si="866"/>
        <v>1.114252820047924</v>
      </c>
      <c r="BJ381" s="1">
        <f t="shared" si="867"/>
        <v>1.1148869453127097</v>
      </c>
      <c r="BK381" s="1">
        <f t="shared" si="868"/>
        <v>1.1153067933889822</v>
      </c>
      <c r="BL381" s="1">
        <f t="shared" si="869"/>
        <v>1.1155795623315468</v>
      </c>
      <c r="BM381" s="1">
        <f t="shared" si="870"/>
        <v>1.1157528625340036</v>
      </c>
      <c r="BN381" s="1">
        <f t="shared" si="871"/>
        <v>1.115859414595753</v>
      </c>
      <c r="BO381" s="1">
        <f t="shared" si="872"/>
        <v>1.1159207257094876</v>
      </c>
      <c r="BP381" s="1">
        <f t="shared" si="873"/>
        <v>1.1159497626060269</v>
      </c>
      <c r="BQ381" s="1">
        <f t="shared" si="874"/>
        <v>1.115952667917776</v>
      </c>
      <c r="BR381" s="1">
        <f t="shared" si="875"/>
        <v>1.1159295627608548</v>
      </c>
      <c r="BS381" s="1">
        <f t="shared" si="876"/>
        <v>1.1158744524651962</v>
      </c>
      <c r="BT381" s="1">
        <f t="shared" si="877"/>
        <v>1.1157742163296485</v>
      </c>
      <c r="BU381" s="1">
        <f t="shared" si="878"/>
        <v>1.1156066280797843</v>
      </c>
      <c r="BV381" s="1">
        <f t="shared" si="879"/>
        <v>1.1153373339260459</v>
      </c>
      <c r="BW381" s="1">
        <f t="shared" si="880"/>
        <v>1.1149157228021624</v>
      </c>
      <c r="BX381" s="1">
        <f t="shared" si="881"/>
        <v>1.1142696713515272</v>
      </c>
      <c r="BY381" s="1">
        <f t="shared" si="882"/>
        <v>1.1132992455333708</v>
      </c>
      <c r="BZ381" s="1">
        <f t="shared" si="883"/>
        <v>1.1118695978183737</v>
      </c>
      <c r="CA381" s="1">
        <f t="shared" si="884"/>
        <v>1.1098035122257943</v>
      </c>
      <c r="CB381" s="1">
        <f t="shared" si="885"/>
        <v>1.1068743054480445</v>
      </c>
      <c r="CC381" s="1">
        <f t="shared" si="886"/>
        <v>1.1028000627086287</v>
      </c>
      <c r="CD381" s="1">
        <f t="shared" si="887"/>
        <v>1.0972404278229877</v>
      </c>
      <c r="CE381" s="1">
        <f t="shared" si="888"/>
        <v>1.0897973211118948</v>
      </c>
      <c r="CF381" s="1">
        <f t="shared" si="889"/>
        <v>1.0800209631354631</v>
      </c>
      <c r="CG381" s="1">
        <f t="shared" si="890"/>
        <v>1.0674223786118548</v>
      </c>
      <c r="CH381" s="1">
        <f t="shared" si="891"/>
        <v>1.0514931049282643</v>
      </c>
      <c r="CI381" s="1">
        <f t="shared" si="892"/>
        <v>1.0317321296072912</v>
      </c>
      <c r="CJ381" s="1">
        <f t="shared" si="893"/>
        <v>1.0076791739101891</v>
      </c>
      <c r="CK381" s="1">
        <f t="shared" si="894"/>
        <v>0.97895241996200044</v>
      </c>
      <c r="CL381" s="1">
        <f t="shared" si="895"/>
        <v>0.94528778690999771</v>
      </c>
      <c r="CM381" s="1">
        <f t="shared" si="896"/>
        <v>0.90657606677585034</v>
      </c>
      <c r="CN381" s="1">
        <f t="shared" si="897"/>
        <v>0.86289380248748893</v>
      </c>
      <c r="CO381" s="1">
        <f t="shared" si="898"/>
        <v>0.81452386517418118</v>
      </c>
      <c r="CP381" s="1">
        <f t="shared" si="899"/>
        <v>0.761962334477579</v>
      </c>
      <c r="CQ381" s="1">
        <f t="shared" si="900"/>
        <v>0.70590948258514707</v>
      </c>
      <c r="CR381" s="1">
        <f t="shared" si="901"/>
        <v>0.64724428882912644</v>
      </c>
      <c r="CS381" s="1">
        <f t="shared" si="902"/>
        <v>0.58698375851347728</v>
      </c>
      <c r="CT381" s="1">
        <f t="shared" si="903"/>
        <v>0.52623012282175996</v>
      </c>
      <c r="CU381" s="1">
        <f t="shared" si="904"/>
        <v>0.46611048197025046</v>
      </c>
      <c r="CV381" s="1">
        <f t="shared" si="905"/>
        <v>0.4077143878383831</v>
      </c>
      <c r="CW381" s="1">
        <f t="shared" si="906"/>
        <v>0.35203509733471694</v>
      </c>
      <c r="CX381" s="1">
        <f t="shared" si="907"/>
        <v>0.29991972996412491</v>
      </c>
      <c r="CY381" s="1">
        <f t="shared" si="908"/>
        <v>0.25203241848088276</v>
      </c>
      <c r="CZ381" s="1">
        <f t="shared" si="909"/>
        <v>0.20883293796242991</v>
      </c>
      <c r="DA381" s="1">
        <f t="shared" si="910"/>
        <v>0.17057148833121705</v>
      </c>
      <c r="DB381" s="1">
        <f t="shared" si="911"/>
        <v>0.1372985568482831</v>
      </c>
      <c r="DC381" s="1">
        <f t="shared" si="912"/>
        <v>0.1088873373388238</v>
      </c>
      <c r="DD381" s="1">
        <f t="shared" si="913"/>
        <v>8.5065199253634913E-2</v>
      </c>
      <c r="DE381" s="1">
        <f t="shared" si="914"/>
        <v>6.5450258866571673E-2</v>
      </c>
      <c r="DF381" s="1">
        <f t="shared" si="915"/>
        <v>4.9589191356189263E-2</v>
      </c>
      <c r="DG381" s="1">
        <f t="shared" si="916"/>
        <v>3.699294378789432E-2</v>
      </c>
      <c r="DH381" s="1">
        <f t="shared" si="917"/>
        <v>2.7167823060343314E-2</v>
      </c>
      <c r="DI381" s="1">
        <f t="shared" si="918"/>
        <v>1.9640379772249663E-2</v>
      </c>
      <c r="DJ381" s="1">
        <f t="shared" si="919"/>
        <v>1.3975440115920989E-2</v>
      </c>
      <c r="DK381" s="1">
        <f t="shared" si="920"/>
        <v>9.7874376446015869E-3</v>
      </c>
      <c r="DL381" s="1">
        <f t="shared" si="921"/>
        <v>6.745793667007941E-3</v>
      </c>
      <c r="DM381" s="1">
        <f t="shared" si="922"/>
        <v>4.5754630491775718E-3</v>
      </c>
      <c r="DN381" s="1">
        <f t="shared" si="923"/>
        <v>3.0539137659374147E-3</v>
      </c>
      <c r="DO381" s="1">
        <f t="shared" si="924"/>
        <v>2.0057827868876677E-3</v>
      </c>
      <c r="DP381" s="1">
        <f t="shared" si="925"/>
        <v>1.2963005317904264E-3</v>
      </c>
      <c r="DQ381" s="1">
        <f t="shared" si="926"/>
        <v>8.243557084581612E-4</v>
      </c>
      <c r="DR381" s="1">
        <f t="shared" si="927"/>
        <v>5.1582948041222485E-4</v>
      </c>
      <c r="DS381" s="1">
        <f t="shared" si="928"/>
        <v>3.1759838696837617E-4</v>
      </c>
      <c r="DT381" s="1">
        <f t="shared" si="929"/>
        <v>1.9241171208782319E-4</v>
      </c>
      <c r="DU381" s="1">
        <f t="shared" si="930"/>
        <v>1.147013312266061E-4</v>
      </c>
      <c r="DV381" s="1">
        <f t="shared" si="931"/>
        <v>6.7281208715481511E-5</v>
      </c>
      <c r="DW381" s="1">
        <f t="shared" si="932"/>
        <v>3.8834160136793692E-5</v>
      </c>
      <c r="DX381" s="1">
        <f t="shared" si="933"/>
        <v>2.2056516399959266E-5</v>
      </c>
      <c r="DY381" s="1">
        <f t="shared" si="934"/>
        <v>1.2327424338834269E-5</v>
      </c>
      <c r="DZ381" s="1">
        <f t="shared" si="935"/>
        <v>6.7800216981336847E-6</v>
      </c>
      <c r="EA381" s="1">
        <f t="shared" si="936"/>
        <v>3.669655094912009E-6</v>
      </c>
      <c r="EB381" s="1">
        <f t="shared" si="937"/>
        <v>1.9546457229098107E-6</v>
      </c>
      <c r="EC381" s="1">
        <f t="shared" si="938"/>
        <v>1.0246456906527016E-6</v>
      </c>
      <c r="ED381" s="1">
        <f t="shared" si="939"/>
        <v>5.2863676076758533E-7</v>
      </c>
      <c r="EE381" s="1">
        <f t="shared" si="940"/>
        <v>2.684323882632245E-7</v>
      </c>
      <c r="EF381" s="1">
        <f t="shared" si="941"/>
        <v>1.3416000101308431E-7</v>
      </c>
      <c r="EG381" s="1">
        <f t="shared" si="942"/>
        <v>6.5999265468792465E-8</v>
      </c>
      <c r="EH381" s="1">
        <f t="shared" si="943"/>
        <v>3.195957415635395E-8</v>
      </c>
      <c r="EI381" s="1">
        <f t="shared" si="944"/>
        <v>1.5234462891446916E-8</v>
      </c>
      <c r="EJ381" s="1">
        <f t="shared" si="945"/>
        <v>7.1488553704586823E-9</v>
      </c>
      <c r="EK381" s="1">
        <f t="shared" si="946"/>
        <v>3.302542455368645E-9</v>
      </c>
      <c r="EL381" s="1">
        <f t="shared" si="947"/>
        <v>1.502043613663006E-9</v>
      </c>
      <c r="EM381" s="1">
        <f t="shared" si="948"/>
        <v>6.7260320496153242E-10</v>
      </c>
      <c r="EN381" s="1">
        <f t="shared" si="949"/>
        <v>2.9654996300607532E-10</v>
      </c>
      <c r="EO381" s="1">
        <f t="shared" si="950"/>
        <v>1.2874189655449103E-10</v>
      </c>
      <c r="EP381" s="1">
        <f t="shared" si="951"/>
        <v>5.5035859349396281E-11</v>
      </c>
      <c r="EQ381" s="1">
        <f t="shared" si="952"/>
        <v>2.3168414956666895E-11</v>
      </c>
      <c r="ER381" s="1">
        <f t="shared" si="953"/>
        <v>9.6048956280757377E-12</v>
      </c>
      <c r="ES381" s="1">
        <f t="shared" si="954"/>
        <v>3.9215329839250888E-12</v>
      </c>
      <c r="ET381" s="1">
        <f t="shared" si="955"/>
        <v>1.5769110850946464E-12</v>
      </c>
      <c r="EU381" s="1">
        <f t="shared" si="956"/>
        <v>6.2455101581032832E-13</v>
      </c>
      <c r="EV381" s="1">
        <f t="shared" si="957"/>
        <v>2.4364600827760915E-13</v>
      </c>
      <c r="EW381" s="1">
        <f t="shared" si="958"/>
        <v>9.3627319311514442E-14</v>
      </c>
      <c r="EX381" s="1">
        <f t="shared" si="959"/>
        <v>3.5442017231764994E-14</v>
      </c>
      <c r="EY381" s="1">
        <f t="shared" si="960"/>
        <v>1.3216657182496584E-14</v>
      </c>
      <c r="EZ381" s="1">
        <f t="shared" si="961"/>
        <v>4.8547632999716754E-15</v>
      </c>
      <c r="FA381" s="1">
        <f t="shared" si="962"/>
        <v>1.7539520335394138E-15</v>
      </c>
      <c r="FB381" s="1">
        <f t="shared" si="963"/>
        <v>6.1365262780737802E-16</v>
      </c>
      <c r="FC381" s="1">
        <f t="shared" si="964"/>
        <v>1.7349780966125932E-16</v>
      </c>
      <c r="FD381" s="75">
        <f t="shared" si="815"/>
        <v>-1.7349780966125932E-16</v>
      </c>
    </row>
    <row r="382" spans="7:160" x14ac:dyDescent="0.35">
      <c r="G382" t="str">
        <f t="shared" si="811"/>
        <v>Refd, t=1.83</v>
      </c>
      <c r="H382" s="76">
        <f t="shared" si="812"/>
        <v>1.8349999999999829</v>
      </c>
      <c r="I382" s="1">
        <f t="shared" si="813"/>
        <v>0</v>
      </c>
      <c r="J382" s="22">
        <f t="shared" si="814"/>
        <v>4.1087988742844526E-6</v>
      </c>
      <c r="K382" s="1">
        <f t="shared" si="816"/>
        <v>2.1178478349605782E-5</v>
      </c>
      <c r="L382" s="1">
        <f t="shared" si="817"/>
        <v>5.3544461751694587E-5</v>
      </c>
      <c r="M382" s="1">
        <f t="shared" si="818"/>
        <v>1.115139167657397E-4</v>
      </c>
      <c r="N382" s="1">
        <f t="shared" si="819"/>
        <v>2.1118272563278801E-4</v>
      </c>
      <c r="O382" s="1">
        <f t="shared" si="820"/>
        <v>3.7710063179606095E-4</v>
      </c>
      <c r="P382" s="1">
        <f t="shared" si="821"/>
        <v>6.4583718181132502E-4</v>
      </c>
      <c r="Q382" s="1">
        <f t="shared" si="822"/>
        <v>1.0705801895167248E-3</v>
      </c>
      <c r="R382" s="1">
        <f t="shared" si="823"/>
        <v>1.7268271426379353E-3</v>
      </c>
      <c r="S382" s="1">
        <f t="shared" si="824"/>
        <v>2.7191055890972552E-3</v>
      </c>
      <c r="T382" s="1">
        <f t="shared" si="825"/>
        <v>4.188474432552226E-3</v>
      </c>
      <c r="U382" s="1">
        <f t="shared" si="826"/>
        <v>6.3203167389568717E-3</v>
      </c>
      <c r="V382" s="1">
        <f t="shared" si="827"/>
        <v>9.3516521181244393E-3</v>
      </c>
      <c r="W382" s="1">
        <f t="shared" si="828"/>
        <v>1.3576905650905448E-2</v>
      </c>
      <c r="X382" s="1">
        <f t="shared" si="829"/>
        <v>1.9350820425711956E-2</v>
      </c>
      <c r="Y382" s="1">
        <f t="shared" si="830"/>
        <v>2.7087055202052544E-2</v>
      </c>
      <c r="Z382" s="1">
        <f t="shared" si="831"/>
        <v>3.7251035554652569E-2</v>
      </c>
      <c r="AA382" s="1">
        <f t="shared" si="832"/>
        <v>5.0345885671934494E-2</v>
      </c>
      <c r="AB382" s="1">
        <f t="shared" si="833"/>
        <v>6.6890793725737585E-2</v>
      </c>
      <c r="AC382" s="1">
        <f t="shared" si="834"/>
        <v>8.7391950632901283E-2</v>
      </c>
      <c r="AD382" s="1">
        <f t="shared" si="835"/>
        <v>0.11230719203583146</v>
      </c>
      <c r="AE382" s="1">
        <f t="shared" si="836"/>
        <v>0.14200655328862566</v>
      </c>
      <c r="AF382" s="1">
        <f t="shared" si="837"/>
        <v>0.17673195812707629</v>
      </c>
      <c r="AG382" s="1">
        <f t="shared" si="838"/>
        <v>0.21656002068769142</v>
      </c>
      <c r="AH382" s="1">
        <f t="shared" si="839"/>
        <v>0.26137227341806174</v>
      </c>
      <c r="AI382" s="1">
        <f t="shared" si="840"/>
        <v>0.31083691171318406</v>
      </c>
      <c r="AJ382" s="1">
        <f t="shared" si="841"/>
        <v>0.36440532070789772</v>
      </c>
      <c r="AK382" s="1">
        <f t="shared" si="842"/>
        <v>0.42132527234263301</v>
      </c>
      <c r="AL382" s="1">
        <f t="shared" si="843"/>
        <v>0.48067090687966973</v>
      </c>
      <c r="AM382" s="1">
        <f t="shared" si="844"/>
        <v>0.54138768197605525</v>
      </c>
      <c r="AN382" s="1">
        <f t="shared" si="845"/>
        <v>0.6023486690260742</v>
      </c>
      <c r="AO382" s="1">
        <f t="shared" si="846"/>
        <v>0.66241717969356173</v>
      </c>
      <c r="AP382" s="1">
        <f t="shared" si="847"/>
        <v>0.72050993575339106</v>
      </c>
      <c r="AQ382" s="1">
        <f t="shared" si="848"/>
        <v>0.77565497204430578</v>
      </c>
      <c r="AR382" s="1">
        <f t="shared" si="849"/>
        <v>0.82703918160073608</v>
      </c>
      <c r="AS382" s="1">
        <f t="shared" si="850"/>
        <v>0.87404174892541886</v>
      </c>
      <c r="AT382" s="1">
        <f t="shared" si="851"/>
        <v>0.91625145213696213</v>
      </c>
      <c r="AU382" s="1">
        <f t="shared" si="852"/>
        <v>0.95346767654719899</v>
      </c>
      <c r="AV382" s="1">
        <f t="shared" si="853"/>
        <v>0.98568670018712368</v>
      </c>
      <c r="AW382" s="1">
        <f t="shared" si="854"/>
        <v>1.0130761620234738</v>
      </c>
      <c r="AX382" s="1">
        <f t="shared" si="855"/>
        <v>1.035941462998871</v>
      </c>
      <c r="AY382" s="1">
        <f t="shared" si="856"/>
        <v>1.05468813118981</v>
      </c>
      <c r="AZ382" s="1">
        <f t="shared" si="857"/>
        <v>1.069783948877377</v>
      </c>
      <c r="BA382" s="1">
        <f t="shared" si="858"/>
        <v>1.0817240049501744</v>
      </c>
      <c r="BB382" s="1">
        <f t="shared" si="859"/>
        <v>1.0910009545767427</v>
      </c>
      <c r="BC382" s="1">
        <f t="shared" si="860"/>
        <v>1.0980818010481908</v>
      </c>
      <c r="BD382" s="1">
        <f t="shared" si="861"/>
        <v>1.1033916038783425</v>
      </c>
      <c r="BE382" s="1">
        <f t="shared" si="862"/>
        <v>1.1073037661338117</v>
      </c>
      <c r="BF382" s="1">
        <f t="shared" si="863"/>
        <v>1.1101360198541375</v>
      </c>
      <c r="BG382" s="1">
        <f t="shared" si="864"/>
        <v>1.1121509243275685</v>
      </c>
      <c r="BH382" s="1">
        <f t="shared" si="865"/>
        <v>1.1135595956022577</v>
      </c>
      <c r="BI382" s="1">
        <f t="shared" si="866"/>
        <v>1.1145274519164396</v>
      </c>
      <c r="BJ382" s="1">
        <f t="shared" si="867"/>
        <v>1.1151809339902623</v>
      </c>
      <c r="BK382" s="1">
        <f t="shared" si="868"/>
        <v>1.1156143878063782</v>
      </c>
      <c r="BL382" s="1">
        <f t="shared" si="869"/>
        <v>1.115896535781792</v>
      </c>
      <c r="BM382" s="1">
        <f t="shared" si="870"/>
        <v>1.1160761777375701</v>
      </c>
      <c r="BN382" s="1">
        <f t="shared" si="871"/>
        <v>1.116186936496367</v>
      </c>
      <c r="BO382" s="1">
        <f t="shared" si="872"/>
        <v>1.116250986380539</v>
      </c>
      <c r="BP382" s="1">
        <f t="shared" si="873"/>
        <v>1.1162817770747857</v>
      </c>
      <c r="BQ382" s="1">
        <f t="shared" si="874"/>
        <v>1.1162857966416095</v>
      </c>
      <c r="BR382" s="1">
        <f t="shared" si="875"/>
        <v>1.1162634154765438</v>
      </c>
      <c r="BS382" s="1">
        <f t="shared" si="876"/>
        <v>1.1162088286714149</v>
      </c>
      <c r="BT382" s="1">
        <f t="shared" si="877"/>
        <v>1.1161090792519428</v>
      </c>
      <c r="BU382" s="1">
        <f t="shared" si="878"/>
        <v>1.1159421111351695</v>
      </c>
      <c r="BV382" s="1">
        <f t="shared" si="879"/>
        <v>1.1156737809946071</v>
      </c>
      <c r="BW382" s="1">
        <f t="shared" si="880"/>
        <v>1.1152537655522792</v>
      </c>
      <c r="BX382" s="1">
        <f t="shared" si="881"/>
        <v>1.1146103479327609</v>
      </c>
      <c r="BY382" s="1">
        <f t="shared" si="882"/>
        <v>1.1136441645751127</v>
      </c>
      <c r="BZ382" s="1">
        <f t="shared" si="883"/>
        <v>1.1122211492741636</v>
      </c>
      <c r="CA382" s="1">
        <f t="shared" si="884"/>
        <v>1.1101651216987085</v>
      </c>
      <c r="CB382" s="1">
        <f t="shared" si="885"/>
        <v>1.1072507209919196</v>
      </c>
      <c r="CC382" s="1">
        <f t="shared" si="886"/>
        <v>1.1031976529425553</v>
      </c>
      <c r="CD382" s="1">
        <f t="shared" si="887"/>
        <v>1.0976674583779491</v>
      </c>
      <c r="CE382" s="1">
        <f t="shared" si="888"/>
        <v>1.0902641645556022</v>
      </c>
      <c r="CF382" s="1">
        <f t="shared" si="889"/>
        <v>1.0805401879262018</v>
      </c>
      <c r="CG382" s="1">
        <f t="shared" si="890"/>
        <v>1.0680086581429722</v>
      </c>
      <c r="CH382" s="1">
        <f t="shared" si="891"/>
        <v>1.0521628912139389</v>
      </c>
      <c r="CI382" s="1">
        <f t="shared" si="892"/>
        <v>1.0325030499000123</v>
      </c>
      <c r="CJ382" s="1">
        <f t="shared" si="893"/>
        <v>1.0085691334756919</v>
      </c>
      <c r="CK382" s="1">
        <f t="shared" si="894"/>
        <v>0.97997842933877966</v>
      </c>
      <c r="CL382" s="1">
        <f t="shared" si="895"/>
        <v>0.94646457387882965</v>
      </c>
      <c r="CM382" s="1">
        <f t="shared" si="896"/>
        <v>0.90791457634584438</v>
      </c>
      <c r="CN382" s="1">
        <f t="shared" si="897"/>
        <v>0.864399725263992</v>
      </c>
      <c r="CO382" s="1">
        <f t="shared" si="898"/>
        <v>0.81619635789703937</v>
      </c>
      <c r="CP382" s="1">
        <f t="shared" si="899"/>
        <v>0.76379309981152121</v>
      </c>
      <c r="CQ382" s="1">
        <f t="shared" si="900"/>
        <v>0.7078823545892079</v>
      </c>
      <c r="CR382" s="1">
        <f t="shared" si="901"/>
        <v>0.64933542599308314</v>
      </c>
      <c r="CS382" s="1">
        <f t="shared" si="902"/>
        <v>0.58916248227941703</v>
      </c>
      <c r="CT382" s="1">
        <f t="shared" si="903"/>
        <v>0.52846036454562162</v>
      </c>
      <c r="CU382" s="1">
        <f t="shared" si="904"/>
        <v>0.46835272642576636</v>
      </c>
      <c r="CV382" s="1">
        <f t="shared" si="905"/>
        <v>0.40992793839790148</v>
      </c>
      <c r="CW382" s="1">
        <f t="shared" si="906"/>
        <v>0.3541804470657019</v>
      </c>
      <c r="CX382" s="1">
        <f t="shared" si="907"/>
        <v>0.30196081065481178</v>
      </c>
      <c r="CY382" s="1">
        <f t="shared" si="908"/>
        <v>0.25393851777315957</v>
      </c>
      <c r="CZ382" s="1">
        <f t="shared" si="909"/>
        <v>0.21058011988673286</v>
      </c>
      <c r="DA382" s="1">
        <f t="shared" si="910"/>
        <v>0.17214341679240411</v>
      </c>
      <c r="DB382" s="1">
        <f t="shared" si="911"/>
        <v>0.13868669444577048</v>
      </c>
      <c r="DC382" s="1">
        <f t="shared" si="912"/>
        <v>0.11009056210809162</v>
      </c>
      <c r="DD382" s="1">
        <f t="shared" si="913"/>
        <v>8.6088939688828442E-2</v>
      </c>
      <c r="DE382" s="1">
        <f t="shared" si="914"/>
        <v>6.6305286133885852E-2</v>
      </c>
      <c r="DF382" s="1">
        <f t="shared" si="915"/>
        <v>5.0290223998008032E-2</v>
      </c>
      <c r="DG382" s="1">
        <f t="shared" si="916"/>
        <v>3.7557215369374383E-2</v>
      </c>
      <c r="DH382" s="1">
        <f t="shared" si="917"/>
        <v>2.7613741176954771E-2</v>
      </c>
      <c r="DI382" s="1">
        <f t="shared" si="918"/>
        <v>1.9986371607615429E-2</v>
      </c>
      <c r="DJ382" s="1">
        <f t="shared" si="919"/>
        <v>1.4239041889023942E-2</v>
      </c>
      <c r="DK382" s="1">
        <f t="shared" si="920"/>
        <v>9.9846487706934019E-3</v>
      </c>
      <c r="DL382" s="1">
        <f t="shared" si="921"/>
        <v>6.8906857660919092E-3</v>
      </c>
      <c r="DM382" s="1">
        <f t="shared" si="922"/>
        <v>4.6800116870869901E-3</v>
      </c>
      <c r="DN382" s="1">
        <f t="shared" si="923"/>
        <v>3.128007772375172E-3</v>
      </c>
      <c r="DO382" s="1">
        <f t="shared" si="924"/>
        <v>2.0573614179477764E-3</v>
      </c>
      <c r="DP382" s="1">
        <f t="shared" si="925"/>
        <v>1.3315708903264599E-3</v>
      </c>
      <c r="DQ382" s="1">
        <f t="shared" si="926"/>
        <v>8.4804951239529701E-4</v>
      </c>
      <c r="DR382" s="1">
        <f t="shared" si="927"/>
        <v>5.3146730200416407E-4</v>
      </c>
      <c r="DS382" s="1">
        <f t="shared" si="928"/>
        <v>3.2773904384493171E-4</v>
      </c>
      <c r="DT382" s="1">
        <f t="shared" si="929"/>
        <v>1.9887325458493605E-4</v>
      </c>
      <c r="DU382" s="1">
        <f t="shared" si="930"/>
        <v>1.1874726319360217E-4</v>
      </c>
      <c r="DV382" s="1">
        <f t="shared" si="931"/>
        <v>6.9770898291135925E-5</v>
      </c>
      <c r="DW382" s="1">
        <f t="shared" si="932"/>
        <v>4.0339893544950726E-5</v>
      </c>
      <c r="DX382" s="1">
        <f t="shared" si="933"/>
        <v>2.2951590975441741E-5</v>
      </c>
      <c r="DY382" s="1">
        <f t="shared" si="934"/>
        <v>1.2850435020000946E-5</v>
      </c>
      <c r="DZ382" s="1">
        <f t="shared" si="935"/>
        <v>7.0804452635780216E-6</v>
      </c>
      <c r="EA382" s="1">
        <f t="shared" si="936"/>
        <v>3.8393080238386429E-6</v>
      </c>
      <c r="EB382" s="1">
        <f t="shared" si="937"/>
        <v>2.048839973831286E-6</v>
      </c>
      <c r="EC382" s="1">
        <f t="shared" si="938"/>
        <v>1.0760683747229168E-6</v>
      </c>
      <c r="ED382" s="1">
        <f t="shared" si="939"/>
        <v>5.5624151737764044E-7</v>
      </c>
      <c r="EE382" s="1">
        <f t="shared" si="940"/>
        <v>2.830051994891917E-7</v>
      </c>
      <c r="EF382" s="1">
        <f t="shared" si="941"/>
        <v>1.4172596470254264E-7</v>
      </c>
      <c r="EG382" s="1">
        <f t="shared" si="942"/>
        <v>6.9862737507365702E-8</v>
      </c>
      <c r="EH382" s="1">
        <f t="shared" si="943"/>
        <v>3.3900079533548966E-8</v>
      </c>
      <c r="EI382" s="1">
        <f t="shared" si="944"/>
        <v>1.6193214843769488E-8</v>
      </c>
      <c r="EJ382" s="1">
        <f t="shared" si="945"/>
        <v>7.6148518131832338E-9</v>
      </c>
      <c r="EK382" s="1">
        <f t="shared" si="946"/>
        <v>3.5253727708325866E-9</v>
      </c>
      <c r="EL382" s="1">
        <f t="shared" si="947"/>
        <v>1.6068798656802854E-9</v>
      </c>
      <c r="EM382" s="1">
        <f t="shared" si="948"/>
        <v>7.2113476246551105E-10</v>
      </c>
      <c r="EN382" s="1">
        <f t="shared" si="949"/>
        <v>3.1865759777854895E-10</v>
      </c>
      <c r="EO382" s="1">
        <f t="shared" si="950"/>
        <v>1.3865238806824836E-10</v>
      </c>
      <c r="EP382" s="1">
        <f t="shared" si="951"/>
        <v>5.9408182838870551E-11</v>
      </c>
      <c r="EQ382" s="1">
        <f t="shared" si="952"/>
        <v>2.5066967565552145E-11</v>
      </c>
      <c r="ER382" s="1">
        <f t="shared" si="953"/>
        <v>1.0416333129469276E-11</v>
      </c>
      <c r="ES382" s="1">
        <f t="shared" si="954"/>
        <v>4.2629130687293358E-12</v>
      </c>
      <c r="ET382" s="1">
        <f t="shared" si="955"/>
        <v>1.718295088486505E-12</v>
      </c>
      <c r="EU382" s="1">
        <f t="shared" si="956"/>
        <v>6.8219704623390016E-13</v>
      </c>
      <c r="EV382" s="1">
        <f t="shared" si="957"/>
        <v>2.6678654092161719E-13</v>
      </c>
      <c r="EW382" s="1">
        <f t="shared" si="958"/>
        <v>1.0277349478634551E-13</v>
      </c>
      <c r="EX382" s="1">
        <f t="shared" si="959"/>
        <v>3.9001560957249363E-14</v>
      </c>
      <c r="EY382" s="1">
        <f t="shared" si="960"/>
        <v>1.4580790033845732E-14</v>
      </c>
      <c r="EZ382" s="1">
        <f t="shared" si="961"/>
        <v>5.369489128265667E-15</v>
      </c>
      <c r="FA382" s="1">
        <f t="shared" si="962"/>
        <v>1.9448649529383401E-15</v>
      </c>
      <c r="FB382" s="1">
        <f t="shared" si="963"/>
        <v>6.821098103261213E-16</v>
      </c>
      <c r="FC382" s="1">
        <f t="shared" si="964"/>
        <v>1.9321816756158775E-16</v>
      </c>
      <c r="FD382" s="75">
        <f t="shared" si="815"/>
        <v>-1.9321816756158775E-16</v>
      </c>
    </row>
    <row r="383" spans="7:160" x14ac:dyDescent="0.35">
      <c r="G383" t="str">
        <f t="shared" si="811"/>
        <v>Refd, t=1.84</v>
      </c>
      <c r="H383" s="76">
        <f t="shared" si="812"/>
        <v>1.8399999999999828</v>
      </c>
      <c r="I383" s="1">
        <f t="shared" si="813"/>
        <v>0</v>
      </c>
      <c r="J383" s="22">
        <f t="shared" si="814"/>
        <v>4.0621401872915231E-6</v>
      </c>
      <c r="K383" s="1">
        <f t="shared" si="816"/>
        <v>2.0937736567871684E-5</v>
      </c>
      <c r="L383" s="1">
        <f t="shared" si="817"/>
        <v>5.2934535716469522E-5</v>
      </c>
      <c r="M383" s="1">
        <f t="shared" si="818"/>
        <v>1.1024005887265342E-4</v>
      </c>
      <c r="N383" s="1">
        <f t="shared" si="819"/>
        <v>2.0876264649820884E-4</v>
      </c>
      <c r="O383" s="1">
        <f t="shared" si="820"/>
        <v>3.7276592113303915E-4</v>
      </c>
      <c r="P383" s="1">
        <f t="shared" si="821"/>
        <v>6.3839490590256371E-4</v>
      </c>
      <c r="Q383" s="1">
        <f t="shared" si="822"/>
        <v>1.0582254568838826E-3</v>
      </c>
      <c r="R383" s="1">
        <f t="shared" si="823"/>
        <v>1.7068990205068252E-3</v>
      </c>
      <c r="S383" s="1">
        <f t="shared" si="824"/>
        <v>2.6877827630041105E-3</v>
      </c>
      <c r="T383" s="1">
        <f t="shared" si="825"/>
        <v>4.1404141104929276E-3</v>
      </c>
      <c r="U383" s="1">
        <f t="shared" si="826"/>
        <v>6.2482508927204951E-3</v>
      </c>
      <c r="V383" s="1">
        <f t="shared" si="827"/>
        <v>9.245969046761917E-3</v>
      </c>
      <c r="W383" s="1">
        <f t="shared" si="828"/>
        <v>1.342526103815115E-2</v>
      </c>
      <c r="X383" s="1">
        <f t="shared" si="829"/>
        <v>1.9137838534701846E-2</v>
      </c>
      <c r="Y383" s="1">
        <f t="shared" si="830"/>
        <v>2.6794194591938703E-2</v>
      </c>
      <c r="Z383" s="1">
        <f t="shared" si="831"/>
        <v>3.6856700953042373E-2</v>
      </c>
      <c r="AA383" s="1">
        <f t="shared" si="832"/>
        <v>4.9825864446969556E-2</v>
      </c>
      <c r="AB383" s="1">
        <f t="shared" si="833"/>
        <v>6.6219078472225829E-2</v>
      </c>
      <c r="AC383" s="1">
        <f t="shared" si="834"/>
        <v>8.6541977049843843E-2</v>
      </c>
      <c r="AD383" s="1">
        <f t="shared" si="835"/>
        <v>0.11125347441391469</v>
      </c>
      <c r="AE383" s="1">
        <f t="shared" si="836"/>
        <v>0.14072664258264064</v>
      </c>
      <c r="AF383" s="1">
        <f t="shared" si="837"/>
        <v>0.17520858696211661</v>
      </c>
      <c r="AG383" s="1">
        <f t="shared" si="838"/>
        <v>0.21478324537441204</v>
      </c>
      <c r="AH383" s="1">
        <f t="shared" si="839"/>
        <v>0.25934138571793858</v>
      </c>
      <c r="AI383" s="1">
        <f t="shared" si="840"/>
        <v>0.30856188221265629</v>
      </c>
      <c r="AJ383" s="1">
        <f t="shared" si="841"/>
        <v>0.36190755749562842</v>
      </c>
      <c r="AK383" s="1">
        <f t="shared" si="842"/>
        <v>0.41863753444054302</v>
      </c>
      <c r="AL383" s="1">
        <f t="shared" si="843"/>
        <v>0.47783629674420369</v>
      </c>
      <c r="AM383" s="1">
        <f t="shared" si="844"/>
        <v>0.53845774478594088</v>
      </c>
      <c r="AN383" s="1">
        <f t="shared" si="845"/>
        <v>0.59938073360098321</v>
      </c>
      <c r="AO383" s="1">
        <f t="shared" si="846"/>
        <v>0.65947117028072866</v>
      </c>
      <c r="AP383" s="1">
        <f t="shared" si="847"/>
        <v>0.71764495054080879</v>
      </c>
      <c r="AQ383" s="1">
        <f t="shared" si="848"/>
        <v>0.77292595242011775</v>
      </c>
      <c r="AR383" s="1">
        <f t="shared" si="849"/>
        <v>0.82449398161743559</v>
      </c>
      <c r="AS383" s="1">
        <f t="shared" si="850"/>
        <v>0.8717188600807555</v>
      </c>
      <c r="AT383" s="1">
        <f t="shared" si="851"/>
        <v>0.91417855388266456</v>
      </c>
      <c r="AU383" s="1">
        <f t="shared" si="852"/>
        <v>0.95166108182725773</v>
      </c>
      <c r="AV383" s="1">
        <f t="shared" si="853"/>
        <v>0.98415166347509575</v>
      </c>
      <c r="AW383" s="1">
        <f t="shared" si="854"/>
        <v>1.0118079292764472</v>
      </c>
      <c r="AX383" s="1">
        <f t="shared" si="855"/>
        <v>1.0349268795552506</v>
      </c>
      <c r="AY383" s="1">
        <f t="shared" si="856"/>
        <v>1.0539075906733479</v>
      </c>
      <c r="AZ383" s="1">
        <f t="shared" si="857"/>
        <v>1.069213463933149</v>
      </c>
      <c r="BA383" s="1">
        <f t="shared" si="858"/>
        <v>1.0813372046941849</v>
      </c>
      <c r="BB383" s="1">
        <f t="shared" si="859"/>
        <v>1.0907708563089833</v>
      </c>
      <c r="BC383" s="1">
        <f t="shared" si="860"/>
        <v>1.0979822559713639</v>
      </c>
      <c r="BD383" s="1">
        <f t="shared" si="861"/>
        <v>1.1033983695443919</v>
      </c>
      <c r="BE383" s="1">
        <f t="shared" si="862"/>
        <v>1.107395205072254</v>
      </c>
      <c r="BF383" s="1">
        <f t="shared" si="863"/>
        <v>1.1102934597491956</v>
      </c>
      <c r="BG383" s="1">
        <f t="shared" si="864"/>
        <v>1.1123587382589637</v>
      </c>
      <c r="BH383" s="1">
        <f t="shared" si="865"/>
        <v>1.1138050715917955</v>
      </c>
      <c r="BI383" s="1">
        <f t="shared" si="866"/>
        <v>1.1148005213221253</v>
      </c>
      <c r="BJ383" s="1">
        <f t="shared" si="867"/>
        <v>1.1154738210511586</v>
      </c>
      <c r="BK383" s="1">
        <f t="shared" si="868"/>
        <v>1.115921230958157</v>
      </c>
      <c r="BL383" s="1">
        <f t="shared" si="869"/>
        <v>1.1162130180077559</v>
      </c>
      <c r="BM383" s="1">
        <f t="shared" si="870"/>
        <v>1.1163991903334047</v>
      </c>
      <c r="BN383" s="1">
        <f t="shared" si="871"/>
        <v>1.1165142896081404</v>
      </c>
      <c r="BO383" s="1">
        <f t="shared" si="872"/>
        <v>1.1165811712294562</v>
      </c>
      <c r="BP383" s="1">
        <f t="shared" si="873"/>
        <v>1.1166137790620883</v>
      </c>
      <c r="BQ383" s="1">
        <f t="shared" si="874"/>
        <v>1.1166189553126789</v>
      </c>
      <c r="BR383" s="1">
        <f t="shared" si="875"/>
        <v>1.1165973261893352</v>
      </c>
      <c r="BS383" s="1">
        <f t="shared" si="876"/>
        <v>1.116543281258739</v>
      </c>
      <c r="BT383" s="1">
        <f t="shared" si="877"/>
        <v>1.116444030487717</v>
      </c>
      <c r="BU383" s="1">
        <f t="shared" si="878"/>
        <v>1.1162776899362741</v>
      </c>
      <c r="BV383" s="1">
        <f t="shared" si="879"/>
        <v>1.1160103275523388</v>
      </c>
      <c r="BW383" s="1">
        <f t="shared" si="880"/>
        <v>1.115591907514629</v>
      </c>
      <c r="BX383" s="1">
        <f t="shared" si="881"/>
        <v>1.1149511178302276</v>
      </c>
      <c r="BY383" s="1">
        <f t="shared" si="882"/>
        <v>1.1139891623299649</v>
      </c>
      <c r="BZ383" s="1">
        <f t="shared" si="883"/>
        <v>1.1125727512818018</v>
      </c>
      <c r="CA383" s="1">
        <f t="shared" si="884"/>
        <v>1.1105267331403517</v>
      </c>
      <c r="CB383" s="1">
        <f t="shared" si="885"/>
        <v>1.1076270605013487</v>
      </c>
      <c r="CC383" s="1">
        <f t="shared" si="886"/>
        <v>1.1035950487196144</v>
      </c>
      <c r="CD383" s="1">
        <f t="shared" si="887"/>
        <v>1.0980941231577994</v>
      </c>
      <c r="CE383" s="1">
        <f t="shared" si="888"/>
        <v>1.0907304050860158</v>
      </c>
      <c r="CF383" s="1">
        <f t="shared" si="889"/>
        <v>1.0810584950720044</v>
      </c>
      <c r="CG383" s="1">
        <f t="shared" si="890"/>
        <v>1.0685936192170662</v>
      </c>
      <c r="CH383" s="1">
        <f t="shared" si="891"/>
        <v>1.0528308694676334</v>
      </c>
      <c r="CI383" s="1">
        <f t="shared" si="892"/>
        <v>1.0332715895489579</v>
      </c>
      <c r="CJ383" s="1">
        <f t="shared" si="893"/>
        <v>1.0094560731493774</v>
      </c>
      <c r="CK383" s="1">
        <f t="shared" si="894"/>
        <v>0.98100074144010219</v>
      </c>
      <c r="CL383" s="1">
        <f t="shared" si="895"/>
        <v>0.94763698873939328</v>
      </c>
      <c r="CM383" s="1">
        <f t="shared" si="896"/>
        <v>0.90924809275495133</v>
      </c>
      <c r="CN383" s="1">
        <f t="shared" si="897"/>
        <v>0.86590014584020203</v>
      </c>
      <c r="CO383" s="1">
        <f t="shared" si="898"/>
        <v>0.81786301133490125</v>
      </c>
      <c r="CP383" s="1">
        <f t="shared" si="899"/>
        <v>0.76561791581629401</v>
      </c>
      <c r="CQ383" s="1">
        <f t="shared" si="900"/>
        <v>0.70984943745975837</v>
      </c>
      <c r="CR383" s="1">
        <f t="shared" si="901"/>
        <v>0.65142122928641821</v>
      </c>
      <c r="CS383" s="1">
        <f t="shared" si="902"/>
        <v>0.591336624076365</v>
      </c>
      <c r="CT383" s="1">
        <f t="shared" si="903"/>
        <v>0.5306870487767239</v>
      </c>
      <c r="CU383" s="1">
        <f t="shared" si="904"/>
        <v>0.47059266142820866</v>
      </c>
      <c r="CV383" s="1">
        <f t="shared" si="905"/>
        <v>0.4121405810008153</v>
      </c>
      <c r="CW383" s="1">
        <f t="shared" si="906"/>
        <v>0.35632635918666422</v>
      </c>
      <c r="CX383" s="1">
        <f t="shared" si="907"/>
        <v>0.30400390229095425</v>
      </c>
      <c r="CY383" s="1">
        <f t="shared" si="908"/>
        <v>0.25584796725525427</v>
      </c>
      <c r="CZ383" s="1">
        <f t="shared" si="909"/>
        <v>0.21233180610619656</v>
      </c>
      <c r="DA383" s="1">
        <f t="shared" si="910"/>
        <v>0.17372076121960056</v>
      </c>
      <c r="DB383" s="1">
        <f t="shared" si="911"/>
        <v>0.1400808827680452</v>
      </c>
      <c r="DC383" s="1">
        <f t="shared" si="912"/>
        <v>0.11130018513782916</v>
      </c>
      <c r="DD383" s="1">
        <f t="shared" si="913"/>
        <v>8.7119151054252844E-2</v>
      </c>
      <c r="DE383" s="1">
        <f t="shared" si="914"/>
        <v>6.7166613316646737E-2</v>
      </c>
      <c r="DF383" s="1">
        <f t="shared" si="915"/>
        <v>5.0997186455960339E-2</v>
      </c>
      <c r="DG383" s="1">
        <f t="shared" si="916"/>
        <v>3.8126899537646093E-2</v>
      </c>
      <c r="DH383" s="1">
        <f t="shared" si="917"/>
        <v>2.8064460967016733E-2</v>
      </c>
      <c r="DI383" s="1">
        <f t="shared" si="918"/>
        <v>2.0336510482339143E-2</v>
      </c>
      <c r="DJ383" s="1">
        <f t="shared" si="919"/>
        <v>1.4506135179495451E-2</v>
      </c>
      <c r="DK383" s="1">
        <f t="shared" si="920"/>
        <v>1.0184728554724026E-2</v>
      </c>
      <c r="DL383" s="1">
        <f t="shared" si="921"/>
        <v>7.0378798676364622E-3</v>
      </c>
      <c r="DM383" s="1">
        <f t="shared" si="922"/>
        <v>4.7863658611617061E-3</v>
      </c>
      <c r="DN383" s="1">
        <f t="shared" si="923"/>
        <v>3.2034867562905954E-3</v>
      </c>
      <c r="DO383" s="1">
        <f t="shared" si="924"/>
        <v>2.1099795873784685E-3</v>
      </c>
      <c r="DP383" s="1">
        <f t="shared" si="925"/>
        <v>1.3676050760870388E-3</v>
      </c>
      <c r="DQ383" s="1">
        <f t="shared" si="926"/>
        <v>8.7229295622476201E-4</v>
      </c>
      <c r="DR383" s="1">
        <f t="shared" si="927"/>
        <v>5.4749259731945823E-4</v>
      </c>
      <c r="DS383" s="1">
        <f t="shared" si="928"/>
        <v>3.3814738552045607E-4</v>
      </c>
      <c r="DT383" s="1">
        <f t="shared" si="929"/>
        <v>2.0551607546249792E-4</v>
      </c>
      <c r="DU383" s="1">
        <f t="shared" si="930"/>
        <v>1.2291356607968022E-4</v>
      </c>
      <c r="DV383" s="1">
        <f t="shared" si="931"/>
        <v>7.2338976579986824E-5</v>
      </c>
      <c r="DW383" s="1">
        <f t="shared" si="932"/>
        <v>4.1895703817843278E-5</v>
      </c>
      <c r="DX383" s="1">
        <f t="shared" si="933"/>
        <v>2.3878053348323393E-5</v>
      </c>
      <c r="DY383" s="1">
        <f t="shared" si="934"/>
        <v>1.3392752368364055E-5</v>
      </c>
      <c r="DZ383" s="1">
        <f t="shared" si="935"/>
        <v>7.3925249518597659E-6</v>
      </c>
      <c r="EA383" s="1">
        <f t="shared" si="936"/>
        <v>4.0158693039003538E-6</v>
      </c>
      <c r="EB383" s="1">
        <f t="shared" si="937"/>
        <v>2.1470543300501425E-6</v>
      </c>
      <c r="EC383" s="1">
        <f t="shared" si="938"/>
        <v>1.1297883127198189E-6</v>
      </c>
      <c r="ED383" s="1">
        <f t="shared" si="939"/>
        <v>5.8513556773938117E-7</v>
      </c>
      <c r="EE383" s="1">
        <f t="shared" si="940"/>
        <v>2.9828877577955932E-7</v>
      </c>
      <c r="EF383" s="1">
        <f t="shared" si="941"/>
        <v>1.4967686494319015E-7</v>
      </c>
      <c r="EG383" s="1">
        <f t="shared" si="942"/>
        <v>7.3931040910231136E-8</v>
      </c>
      <c r="EH383" s="1">
        <f t="shared" si="943"/>
        <v>3.5947687835195385E-8</v>
      </c>
      <c r="EI383" s="1">
        <f t="shared" si="944"/>
        <v>1.7207003861725383E-8</v>
      </c>
      <c r="EJ383" s="1">
        <f t="shared" si="945"/>
        <v>8.1086459076955206E-9</v>
      </c>
      <c r="EK383" s="1">
        <f t="shared" si="946"/>
        <v>3.7620040093605864E-9</v>
      </c>
      <c r="EL383" s="1">
        <f t="shared" si="947"/>
        <v>1.7184521197148536E-9</v>
      </c>
      <c r="EM383" s="1">
        <f t="shared" si="948"/>
        <v>7.7289880019418501E-10</v>
      </c>
      <c r="EN383" s="1">
        <f t="shared" si="949"/>
        <v>3.4229052618109183E-10</v>
      </c>
      <c r="EO383" s="1">
        <f t="shared" si="950"/>
        <v>1.4927065930802013E-10</v>
      </c>
      <c r="EP383" s="1">
        <f t="shared" si="951"/>
        <v>6.410351334474185E-11</v>
      </c>
      <c r="EQ383" s="1">
        <f t="shared" si="952"/>
        <v>2.7110509507389082E-11</v>
      </c>
      <c r="ER383" s="1">
        <f t="shared" si="953"/>
        <v>1.1291789873246893E-11</v>
      </c>
      <c r="ES383" s="1">
        <f t="shared" si="954"/>
        <v>4.632101464467679E-12</v>
      </c>
      <c r="ET383" s="1">
        <f t="shared" si="955"/>
        <v>1.8715632015483904E-12</v>
      </c>
      <c r="EU383" s="1">
        <f t="shared" si="956"/>
        <v>7.4484024737314845E-13</v>
      </c>
      <c r="EV383" s="1">
        <f t="shared" si="957"/>
        <v>2.9199475655872807E-13</v>
      </c>
      <c r="EW383" s="1">
        <f t="shared" si="958"/>
        <v>1.1276161160789643E-13</v>
      </c>
      <c r="EX383" s="1">
        <f t="shared" si="959"/>
        <v>4.2898510062274424E-14</v>
      </c>
      <c r="EY383" s="1">
        <f t="shared" si="960"/>
        <v>1.6078004769735047E-14</v>
      </c>
      <c r="EZ383" s="1">
        <f t="shared" si="961"/>
        <v>5.935871412953416E-15</v>
      </c>
      <c r="FA383" s="1">
        <f t="shared" si="962"/>
        <v>2.1554731873476577E-15</v>
      </c>
      <c r="FB383" s="1">
        <f t="shared" si="963"/>
        <v>7.578130344365579E-16</v>
      </c>
      <c r="FC383" s="1">
        <f t="shared" si="964"/>
        <v>2.1506670523595455E-16</v>
      </c>
      <c r="FD383" s="75">
        <f t="shared" si="815"/>
        <v>-2.1506670523595455E-16</v>
      </c>
    </row>
    <row r="384" spans="7:160" x14ac:dyDescent="0.35">
      <c r="G384" t="str">
        <f t="shared" si="811"/>
        <v>Refd, t=1.84</v>
      </c>
      <c r="H384" s="76">
        <f t="shared" si="812"/>
        <v>1.8449999999999827</v>
      </c>
      <c r="I384" s="1">
        <f t="shared" si="813"/>
        <v>0</v>
      </c>
      <c r="J384" s="22">
        <f t="shared" si="814"/>
        <v>4.0159991466296701E-6</v>
      </c>
      <c r="K384" s="1">
        <f t="shared" si="816"/>
        <v>2.0699672623609784E-5</v>
      </c>
      <c r="L384" s="1">
        <f t="shared" si="817"/>
        <v>5.2331430853812762E-5</v>
      </c>
      <c r="M384" s="1">
        <f t="shared" si="818"/>
        <v>1.0898055376240837E-4</v>
      </c>
      <c r="N384" s="1">
        <f t="shared" si="819"/>
        <v>2.0637007039364018E-4</v>
      </c>
      <c r="O384" s="1">
        <f t="shared" si="820"/>
        <v>3.684809084802927E-4</v>
      </c>
      <c r="P384" s="1">
        <f t="shared" si="821"/>
        <v>6.3103865176357573E-4</v>
      </c>
      <c r="Q384" s="1">
        <f t="shared" si="822"/>
        <v>1.0460144724490277E-3</v>
      </c>
      <c r="R384" s="1">
        <f t="shared" si="823"/>
        <v>1.6872037866680367E-3</v>
      </c>
      <c r="S384" s="1">
        <f t="shared" si="824"/>
        <v>2.6568265936063556E-3</v>
      </c>
      <c r="T384" s="1">
        <f t="shared" si="825"/>
        <v>4.0929155033255921E-3</v>
      </c>
      <c r="U384" s="1">
        <f t="shared" si="826"/>
        <v>6.1770230530133006E-3</v>
      </c>
      <c r="V384" s="1">
        <f t="shared" si="827"/>
        <v>9.1415039521613346E-3</v>
      </c>
      <c r="W384" s="1">
        <f t="shared" si="828"/>
        <v>1.327534140436328E-2</v>
      </c>
      <c r="X384" s="1">
        <f t="shared" si="829"/>
        <v>1.892723737837506E-2</v>
      </c>
      <c r="Y384" s="1">
        <f t="shared" si="830"/>
        <v>2.6504535818470846E-2</v>
      </c>
      <c r="Z384" s="1">
        <f t="shared" si="831"/>
        <v>3.6466561820479401E-2</v>
      </c>
      <c r="AA384" s="1">
        <f t="shared" si="832"/>
        <v>4.9311197968012171E-2</v>
      </c>
      <c r="AB384" s="1">
        <f t="shared" si="833"/>
        <v>6.5554017520684613E-2</v>
      </c>
      <c r="AC384" s="1">
        <f t="shared" si="834"/>
        <v>8.5700050420662768E-2</v>
      </c>
      <c r="AD384" s="1">
        <f t="shared" si="835"/>
        <v>0.11020921912645106</v>
      </c>
      <c r="AE384" s="1">
        <f t="shared" si="836"/>
        <v>0.13945754019201312</v>
      </c>
      <c r="AF384" s="1">
        <f t="shared" si="837"/>
        <v>0.17369719156505237</v>
      </c>
      <c r="AG384" s="1">
        <f t="shared" si="838"/>
        <v>0.21301931681660732</v>
      </c>
      <c r="AH384" s="1">
        <f t="shared" si="839"/>
        <v>0.25732380368769381</v>
      </c>
      <c r="AI384" s="1">
        <f t="shared" si="840"/>
        <v>0.30630010492250853</v>
      </c>
      <c r="AJ384" s="1">
        <f t="shared" si="841"/>
        <v>0.35942240886922644</v>
      </c>
      <c r="AK384" s="1">
        <f t="shared" si="842"/>
        <v>0.4159611575604199</v>
      </c>
      <c r="AL384" s="1">
        <f t="shared" si="843"/>
        <v>0.47501119428256811</v>
      </c>
      <c r="AM384" s="1">
        <f t="shared" si="844"/>
        <v>0.53553492901418698</v>
      </c>
      <c r="AN384" s="1">
        <f t="shared" si="845"/>
        <v>0.59641711486562465</v>
      </c>
      <c r="AO384" s="1">
        <f t="shared" si="846"/>
        <v>0.65652640728585421</v>
      </c>
      <c r="AP384" s="1">
        <f t="shared" si="847"/>
        <v>0.71477805339587863</v>
      </c>
      <c r="AQ384" s="1">
        <f t="shared" si="848"/>
        <v>0.77019195936719465</v>
      </c>
      <c r="AR384" s="1">
        <f t="shared" si="849"/>
        <v>0.8219410180842206</v>
      </c>
      <c r="AS384" s="1">
        <f t="shared" si="850"/>
        <v>0.86938583675637271</v>
      </c>
      <c r="AT384" s="1">
        <f t="shared" si="851"/>
        <v>0.91209367790447182</v>
      </c>
      <c r="AU384" s="1">
        <f t="shared" si="852"/>
        <v>0.94984125550577769</v>
      </c>
      <c r="AV384" s="1">
        <f t="shared" si="853"/>
        <v>0.98260274375327417</v>
      </c>
      <c r="AW384" s="1">
        <f t="shared" si="854"/>
        <v>1.0105257327876322</v>
      </c>
      <c r="AX384" s="1">
        <f t="shared" si="855"/>
        <v>1.0338987537194027</v>
      </c>
      <c r="AY384" s="1">
        <f t="shared" si="856"/>
        <v>1.0531143367654623</v>
      </c>
      <c r="AZ384" s="1">
        <f t="shared" si="857"/>
        <v>1.068631394081248</v>
      </c>
      <c r="BA384" s="1">
        <f t="shared" si="858"/>
        <v>1.0809401371811855</v>
      </c>
      <c r="BB384" s="1">
        <f t="shared" si="859"/>
        <v>1.090531894919746</v>
      </c>
      <c r="BC384" s="1">
        <f t="shared" si="860"/>
        <v>1.09787525049532</v>
      </c>
      <c r="BD384" s="1">
        <f t="shared" si="861"/>
        <v>1.1033990072127404</v>
      </c>
      <c r="BE384" s="1">
        <f t="shared" si="862"/>
        <v>1.1074817295837034</v>
      </c>
      <c r="BF384" s="1">
        <f t="shared" si="863"/>
        <v>1.110447050928866</v>
      </c>
      <c r="BG384" s="1">
        <f t="shared" si="864"/>
        <v>1.1125636092080515</v>
      </c>
      <c r="BH384" s="1">
        <f t="shared" si="865"/>
        <v>1.1140483516236113</v>
      </c>
      <c r="BI384" s="1">
        <f t="shared" si="866"/>
        <v>1.1150719939229607</v>
      </c>
      <c r="BJ384" s="1">
        <f t="shared" si="867"/>
        <v>1.1157655793692773</v>
      </c>
      <c r="BK384" s="1">
        <f t="shared" si="868"/>
        <v>1.1162273019740168</v>
      </c>
      <c r="BL384" s="1">
        <f t="shared" si="869"/>
        <v>1.1165289933507732</v>
      </c>
      <c r="BM384" s="1">
        <f t="shared" si="870"/>
        <v>1.1167218888540147</v>
      </c>
      <c r="BN384" s="1">
        <f t="shared" si="871"/>
        <v>1.1168414657276378</v>
      </c>
      <c r="BO384" s="1">
        <f t="shared" si="872"/>
        <v>1.1169112745201177</v>
      </c>
      <c r="BP384" s="1">
        <f t="shared" si="873"/>
        <v>1.1169457646447083</v>
      </c>
      <c r="BQ384" s="1">
        <f t="shared" si="874"/>
        <v>1.1169521413032479</v>
      </c>
      <c r="BR384" s="1">
        <f t="shared" si="875"/>
        <v>1.1169312931710049</v>
      </c>
      <c r="BS384" s="1">
        <f t="shared" si="876"/>
        <v>1.1168778091036458</v>
      </c>
      <c r="BT384" s="1">
        <f t="shared" si="877"/>
        <v>1.1167790693037221</v>
      </c>
      <c r="BU384" s="1">
        <f t="shared" si="878"/>
        <v>1.1166133639876199</v>
      </c>
      <c r="BV384" s="1">
        <f t="shared" si="879"/>
        <v>1.1163469732366984</v>
      </c>
      <c r="BW384" s="1">
        <f t="shared" si="880"/>
        <v>1.1159301483935682</v>
      </c>
      <c r="BX384" s="1">
        <f t="shared" si="881"/>
        <v>1.1152919807851944</v>
      </c>
      <c r="BY384" s="1">
        <f t="shared" si="882"/>
        <v>1.1143342385858157</v>
      </c>
      <c r="BZ384" s="1">
        <f t="shared" si="883"/>
        <v>1.1129244037349566</v>
      </c>
      <c r="CA384" s="1">
        <f t="shared" si="884"/>
        <v>1.1108883466734296</v>
      </c>
      <c r="CB384" s="1">
        <f t="shared" si="885"/>
        <v>1.1080033245325178</v>
      </c>
      <c r="CC384" s="1">
        <f t="shared" si="886"/>
        <v>1.1039922513305871</v>
      </c>
      <c r="CD384" s="1">
        <f t="shared" si="887"/>
        <v>1.0985204245940035</v>
      </c>
      <c r="CE384" s="1">
        <f t="shared" si="888"/>
        <v>1.0911960467806958</v>
      </c>
      <c r="CF384" s="1">
        <f t="shared" si="889"/>
        <v>1.081575890874797</v>
      </c>
      <c r="CG384" s="1">
        <f t="shared" si="890"/>
        <v>1.0691772709588914</v>
      </c>
      <c r="CH384" s="1">
        <f t="shared" si="891"/>
        <v>1.0534970521747735</v>
      </c>
      <c r="CI384" s="1">
        <f t="shared" si="892"/>
        <v>1.0340377647719623</v>
      </c>
      <c r="CJ384" s="1">
        <f t="shared" si="893"/>
        <v>1.0103400129671822</v>
      </c>
      <c r="CK384" s="1">
        <f t="shared" si="894"/>
        <v>0.98201937980235554</v>
      </c>
      <c r="CL384" s="1">
        <f t="shared" si="895"/>
        <v>0.94880505771525148</v>
      </c>
      <c r="CM384" s="1">
        <f t="shared" si="896"/>
        <v>0.91057664356206658</v>
      </c>
      <c r="CN384" s="1">
        <f t="shared" si="897"/>
        <v>0.86739509124766911</v>
      </c>
      <c r="CO384" s="1">
        <f t="shared" si="898"/>
        <v>0.81952384972982895</v>
      </c>
      <c r="CP384" s="1">
        <f t="shared" si="899"/>
        <v>0.76743680147767868</v>
      </c>
      <c r="CQ384" s="1">
        <f t="shared" si="900"/>
        <v>0.71181074251706622</v>
      </c>
      <c r="CR384" s="1">
        <f t="shared" si="901"/>
        <v>0.65350170031034149</v>
      </c>
      <c r="CS384" s="1">
        <f t="shared" si="902"/>
        <v>0.59350617437976527</v>
      </c>
      <c r="CT384" s="1">
        <f t="shared" si="903"/>
        <v>0.53291015434183375</v>
      </c>
      <c r="CU384" s="1">
        <f t="shared" si="904"/>
        <v>0.47283025465673167</v>
      </c>
      <c r="CV384" s="1">
        <f t="shared" si="905"/>
        <v>0.41435227371788824</v>
      </c>
      <c r="CW384" s="1">
        <f t="shared" si="906"/>
        <v>0.35847278461626736</v>
      </c>
      <c r="CX384" s="1">
        <f t="shared" si="907"/>
        <v>0.30604895176947583</v>
      </c>
      <c r="CY384" s="1">
        <f t="shared" si="908"/>
        <v>0.25776071327595523</v>
      </c>
      <c r="CZ384" s="1">
        <f t="shared" si="909"/>
        <v>0.21408794586825924</v>
      </c>
      <c r="DA384" s="1">
        <f t="shared" si="910"/>
        <v>0.17530347682357783</v>
      </c>
      <c r="DB384" s="1">
        <f t="shared" si="911"/>
        <v>0.14148108538081386</v>
      </c>
      <c r="DC384" s="1">
        <f t="shared" si="912"/>
        <v>0.11251617987696724</v>
      </c>
      <c r="DD384" s="1">
        <f t="shared" si="913"/>
        <v>8.8155817275450188E-2</v>
      </c>
      <c r="DE384" s="1">
        <f t="shared" si="914"/>
        <v>6.8034234520430337E-2</v>
      </c>
      <c r="DF384" s="1">
        <f t="shared" si="915"/>
        <v>5.1710081970934157E-2</v>
      </c>
      <c r="DG384" s="1">
        <f t="shared" si="916"/>
        <v>3.8702007083047399E-2</v>
      </c>
      <c r="DH384" s="1">
        <f t="shared" si="917"/>
        <v>2.8519998878723286E-2</v>
      </c>
      <c r="DI384" s="1">
        <f t="shared" si="918"/>
        <v>2.0690816533943564E-2</v>
      </c>
      <c r="DJ384" s="1">
        <f t="shared" si="919"/>
        <v>1.4776741963059021E-2</v>
      </c>
      <c r="DK384" s="1">
        <f t="shared" si="920"/>
        <v>1.038769921919608E-2</v>
      </c>
      <c r="DL384" s="1">
        <f t="shared" si="921"/>
        <v>7.1873971929240351E-3</v>
      </c>
      <c r="DM384" s="1">
        <f t="shared" si="922"/>
        <v>4.8945449150858905E-3</v>
      </c>
      <c r="DN384" s="1">
        <f t="shared" si="923"/>
        <v>3.2803676616970732E-3</v>
      </c>
      <c r="DO384" s="1">
        <f t="shared" si="924"/>
        <v>2.1636516226224227E-3</v>
      </c>
      <c r="DP384" s="1">
        <f t="shared" si="925"/>
        <v>1.404414821626793E-3</v>
      </c>
      <c r="DQ384" s="1">
        <f t="shared" si="926"/>
        <v>8.970953665258987E-4</v>
      </c>
      <c r="DR384" s="1">
        <f t="shared" si="927"/>
        <v>5.6391257661868506E-4</v>
      </c>
      <c r="DS384" s="1">
        <f t="shared" si="928"/>
        <v>3.4882884078912038E-4</v>
      </c>
      <c r="DT384" s="1">
        <f t="shared" si="929"/>
        <v>2.1234416023352648E-4</v>
      </c>
      <c r="DU384" s="1">
        <f t="shared" si="930"/>
        <v>1.2720309556248113E-4</v>
      </c>
      <c r="DV384" s="1">
        <f t="shared" si="931"/>
        <v>7.4987442185549643E-5</v>
      </c>
      <c r="DW384" s="1">
        <f t="shared" si="932"/>
        <v>4.350295815906231E-5</v>
      </c>
      <c r="DX384" s="1">
        <f t="shared" si="933"/>
        <v>2.4836818231174338E-5</v>
      </c>
      <c r="DY384" s="1">
        <f t="shared" si="934"/>
        <v>1.3954975215055524E-5</v>
      </c>
      <c r="DZ384" s="1">
        <f t="shared" si="935"/>
        <v>7.7166445492552844E-6</v>
      </c>
      <c r="EA384" s="1">
        <f t="shared" si="936"/>
        <v>4.1995798232426264E-6</v>
      </c>
      <c r="EB384" s="1">
        <f t="shared" si="937"/>
        <v>2.2494369205649613E-6</v>
      </c>
      <c r="EC384" s="1">
        <f t="shared" si="938"/>
        <v>1.1858947747945682E-6</v>
      </c>
      <c r="ED384" s="1">
        <f t="shared" si="939"/>
        <v>6.1537165235367717E-7</v>
      </c>
      <c r="EE384" s="1">
        <f t="shared" si="940"/>
        <v>3.1431367152200104E-7</v>
      </c>
      <c r="EF384" s="1">
        <f t="shared" si="941"/>
        <v>1.580300639303905E-7</v>
      </c>
      <c r="EG384" s="1">
        <f t="shared" si="942"/>
        <v>7.8213854885509354E-8</v>
      </c>
      <c r="EH384" s="1">
        <f t="shared" si="943"/>
        <v>3.8107694167199051E-8</v>
      </c>
      <c r="EI384" s="1">
        <f t="shared" si="944"/>
        <v>1.827867308727388E-8</v>
      </c>
      <c r="EJ384" s="1">
        <f t="shared" si="945"/>
        <v>8.6317362880885027E-9</v>
      </c>
      <c r="EK384" s="1">
        <f t="shared" si="946"/>
        <v>4.0132117841806834E-9</v>
      </c>
      <c r="EL384" s="1">
        <f t="shared" si="947"/>
        <v>1.8371545810963422E-9</v>
      </c>
      <c r="EM384" s="1">
        <f t="shared" si="948"/>
        <v>8.2809210624876164E-10</v>
      </c>
      <c r="EN384" s="1">
        <f t="shared" si="949"/>
        <v>3.6754525152488991E-10</v>
      </c>
      <c r="EO384" s="1">
        <f t="shared" si="950"/>
        <v>1.6064320648185592E-10</v>
      </c>
      <c r="EP384" s="1">
        <f t="shared" si="951"/>
        <v>6.9143864256329779E-11</v>
      </c>
      <c r="EQ384" s="1">
        <f t="shared" si="952"/>
        <v>2.9309283375358645E-11</v>
      </c>
      <c r="ER384" s="1">
        <f t="shared" si="953"/>
        <v>1.2235950149775758E-11</v>
      </c>
      <c r="ES384" s="1">
        <f t="shared" si="954"/>
        <v>5.0312040998824165E-12</v>
      </c>
      <c r="ET384" s="1">
        <f t="shared" si="955"/>
        <v>2.0376462377191033E-12</v>
      </c>
      <c r="EU384" s="1">
        <f t="shared" si="956"/>
        <v>8.1288515043076249E-13</v>
      </c>
      <c r="EV384" s="1">
        <f t="shared" si="957"/>
        <v>3.1944354181419782E-13</v>
      </c>
      <c r="EW384" s="1">
        <f t="shared" si="958"/>
        <v>1.236643370061084E-13</v>
      </c>
      <c r="EX384" s="1">
        <f t="shared" si="959"/>
        <v>4.7162906537186387E-14</v>
      </c>
      <c r="EY384" s="1">
        <f t="shared" si="960"/>
        <v>1.7720518374879968E-14</v>
      </c>
      <c r="EZ384" s="1">
        <f t="shared" si="961"/>
        <v>6.5587964309548679E-15</v>
      </c>
      <c r="FA384" s="1">
        <f t="shared" si="962"/>
        <v>2.3876947902057068E-15</v>
      </c>
      <c r="FB384" s="1">
        <f t="shared" si="963"/>
        <v>8.4148724285481977E-16</v>
      </c>
      <c r="FC384" s="1">
        <f t="shared" si="964"/>
        <v>2.3926067013123918E-16</v>
      </c>
      <c r="FD384" s="75">
        <f t="shared" si="815"/>
        <v>-2.3926067013123918E-16</v>
      </c>
    </row>
    <row r="385" spans="7:160" x14ac:dyDescent="0.35">
      <c r="G385" t="str">
        <f t="shared" si="811"/>
        <v>Refd, t=1.85</v>
      </c>
      <c r="H385" s="76">
        <f t="shared" si="812"/>
        <v>1.8499999999999825</v>
      </c>
      <c r="I385" s="1">
        <f t="shared" si="813"/>
        <v>0</v>
      </c>
      <c r="J385" s="22">
        <f t="shared" si="814"/>
        <v>3.9703703589856842E-6</v>
      </c>
      <c r="K385" s="1">
        <f t="shared" si="816"/>
        <v>2.046425843292981E-5</v>
      </c>
      <c r="L385" s="1">
        <f t="shared" si="817"/>
        <v>5.1735074655954289E-5</v>
      </c>
      <c r="M385" s="1">
        <f t="shared" si="818"/>
        <v>1.0773524605544078E-4</v>
      </c>
      <c r="N385" s="1">
        <f t="shared" si="819"/>
        <v>2.0400469332819914E-4</v>
      </c>
      <c r="O385" s="1">
        <f t="shared" si="820"/>
        <v>3.6424503282498911E-4</v>
      </c>
      <c r="P385" s="1">
        <f t="shared" si="821"/>
        <v>6.2376742921289093E-4</v>
      </c>
      <c r="Q385" s="1">
        <f t="shared" si="822"/>
        <v>1.0339455540150958E-3</v>
      </c>
      <c r="R385" s="1">
        <f t="shared" si="823"/>
        <v>1.6677386815532914E-3</v>
      </c>
      <c r="S385" s="1">
        <f t="shared" si="824"/>
        <v>2.6262327024611301E-3</v>
      </c>
      <c r="T385" s="1">
        <f t="shared" si="825"/>
        <v>4.0459718862134236E-3</v>
      </c>
      <c r="U385" s="1">
        <f t="shared" si="826"/>
        <v>6.1066232174964092E-3</v>
      </c>
      <c r="V385" s="1">
        <f t="shared" si="827"/>
        <v>9.0382424257010562E-3</v>
      </c>
      <c r="W385" s="1">
        <f t="shared" si="828"/>
        <v>1.3127126650320182E-2</v>
      </c>
      <c r="X385" s="1">
        <f t="shared" si="829"/>
        <v>1.8718989817487708E-2</v>
      </c>
      <c r="Y385" s="1">
        <f t="shared" si="830"/>
        <v>2.6218043434801313E-2</v>
      </c>
      <c r="Z385" s="1">
        <f t="shared" si="831"/>
        <v>3.608057342076227E-2</v>
      </c>
      <c r="AA385" s="1">
        <f t="shared" si="832"/>
        <v>4.8801831763776019E-2</v>
      </c>
      <c r="AB385" s="1">
        <f t="shared" si="833"/>
        <v>6.4895547026702902E-2</v>
      </c>
      <c r="AC385" s="1">
        <f t="shared" si="834"/>
        <v>8.4866098951963093E-2</v>
      </c>
      <c r="AD385" s="1">
        <f t="shared" si="835"/>
        <v>0.10917434910530426</v>
      </c>
      <c r="AE385" s="1">
        <f t="shared" si="836"/>
        <v>0.13819916776639843</v>
      </c>
      <c r="AF385" s="1">
        <f t="shared" si="837"/>
        <v>0.17219769751571418</v>
      </c>
      <c r="AG385" s="1">
        <f t="shared" si="838"/>
        <v>0.21126817066238934</v>
      </c>
      <c r="AH385" s="1">
        <f t="shared" si="839"/>
        <v>0.25531947961708784</v>
      </c>
      <c r="AI385" s="1">
        <f t="shared" si="840"/>
        <v>0.30405155513051429</v>
      </c>
      <c r="AJ385" s="1">
        <f t="shared" si="841"/>
        <v>0.35694987850989945</v>
      </c>
      <c r="AK385" s="1">
        <f t="shared" si="842"/>
        <v>0.41329617747419656</v>
      </c>
      <c r="AL385" s="1">
        <f t="shared" si="843"/>
        <v>0.47219566873831309</v>
      </c>
      <c r="AM385" s="1">
        <f t="shared" si="844"/>
        <v>0.53261933604739897</v>
      </c>
      <c r="AN385" s="1">
        <f t="shared" si="845"/>
        <v>0.59345794222352322</v>
      </c>
      <c r="AO385" s="1">
        <f t="shared" si="846"/>
        <v>0.65358304145839818</v>
      </c>
      <c r="AP385" s="1">
        <f t="shared" si="847"/>
        <v>0.71190940777424672</v>
      </c>
      <c r="AQ385" s="1">
        <f t="shared" si="848"/>
        <v>0.76745315926802626</v>
      </c>
      <c r="AR385" s="1">
        <f t="shared" si="849"/>
        <v>0.81938045036186624</v>
      </c>
      <c r="AS385" s="1">
        <f t="shared" si="850"/>
        <v>0.86704282215109629</v>
      </c>
      <c r="AT385" s="1">
        <f t="shared" si="851"/>
        <v>0.90999694375950446</v>
      </c>
      <c r="AU385" s="1">
        <f t="shared" si="852"/>
        <v>0.94800828829735861</v>
      </c>
      <c r="AV385" s="1">
        <f t="shared" si="853"/>
        <v>0.98104000028975513</v>
      </c>
      <c r="AW385" s="1">
        <f t="shared" si="854"/>
        <v>1.0092296003717194</v>
      </c>
      <c r="AX385" s="1">
        <f t="shared" si="855"/>
        <v>1.0328570841566507</v>
      </c>
      <c r="AY385" s="1">
        <f t="shared" si="856"/>
        <v>1.0523083430940372</v>
      </c>
      <c r="AZ385" s="1">
        <f t="shared" si="857"/>
        <v>1.0680376932038169</v>
      </c>
      <c r="BA385" s="1">
        <f t="shared" si="858"/>
        <v>1.0805327423623439</v>
      </c>
      <c r="BB385" s="1">
        <f t="shared" si="859"/>
        <v>1.0902840021669686</v>
      </c>
      <c r="BC385" s="1">
        <f t="shared" si="860"/>
        <v>1.0977607133645118</v>
      </c>
      <c r="BD385" s="1">
        <f t="shared" si="861"/>
        <v>1.1033934469086015</v>
      </c>
      <c r="BE385" s="1">
        <f t="shared" si="862"/>
        <v>1.1075632742154313</v>
      </c>
      <c r="BF385" s="1">
        <f t="shared" si="863"/>
        <v>1.1105967346271732</v>
      </c>
      <c r="BG385" s="1">
        <f t="shared" si="864"/>
        <v>1.1127654862723504</v>
      </c>
      <c r="BH385" s="1">
        <f t="shared" si="865"/>
        <v>1.1142893930100608</v>
      </c>
      <c r="BI385" s="1">
        <f t="shared" si="866"/>
        <v>1.1153418349705966</v>
      </c>
      <c r="BJ385" s="1">
        <f t="shared" si="867"/>
        <v>1.1160561814354193</v>
      </c>
      <c r="BK385" s="1">
        <f t="shared" si="868"/>
        <v>1.1165325796417847</v>
      </c>
      <c r="BL385" s="1">
        <f t="shared" si="869"/>
        <v>1.1168444458605506</v>
      </c>
      <c r="BM385" s="1">
        <f t="shared" si="870"/>
        <v>1.1170442615926359</v>
      </c>
      <c r="BN385" s="1">
        <f t="shared" si="871"/>
        <v>1.1171684564617959</v>
      </c>
      <c r="BO385" s="1">
        <f t="shared" si="872"/>
        <v>1.11724129037079</v>
      </c>
      <c r="BP385" s="1">
        <f t="shared" si="873"/>
        <v>1.1172777297908358</v>
      </c>
      <c r="BQ385" s="1">
        <f t="shared" si="874"/>
        <v>1.1172853519068253</v>
      </c>
      <c r="BR385" s="1">
        <f t="shared" si="875"/>
        <v>1.1172653146377287</v>
      </c>
      <c r="BS385" s="1">
        <f t="shared" si="876"/>
        <v>1.1172124110444346</v>
      </c>
      <c r="BT385" s="1">
        <f t="shared" si="877"/>
        <v>1.117114194941323</v>
      </c>
      <c r="BU385" s="1">
        <f t="shared" si="878"/>
        <v>1.1169491327775951</v>
      </c>
      <c r="BV385" s="1">
        <f t="shared" si="879"/>
        <v>1.1166837176756848</v>
      </c>
      <c r="BW385" s="1">
        <f t="shared" si="880"/>
        <v>1.1162684878888685</v>
      </c>
      <c r="BX385" s="1">
        <f t="shared" si="881"/>
        <v>1.1156329365379556</v>
      </c>
      <c r="BY385" s="1">
        <f t="shared" si="882"/>
        <v>1.1146793931321974</v>
      </c>
      <c r="BZ385" s="1">
        <f t="shared" si="883"/>
        <v>1.1132761065305299</v>
      </c>
      <c r="CA385" s="1">
        <f t="shared" si="884"/>
        <v>1.1112499624240879</v>
      </c>
      <c r="CB385" s="1">
        <f t="shared" si="885"/>
        <v>1.1083795136432013</v>
      </c>
      <c r="CC385" s="1">
        <f t="shared" si="886"/>
        <v>1.104389262063014</v>
      </c>
      <c r="CD385" s="1">
        <f t="shared" si="887"/>
        <v>1.0989463651059295</v>
      </c>
      <c r="CE385" s="1">
        <f t="shared" si="888"/>
        <v>1.0916610936912876</v>
      </c>
      <c r="CF385" s="1">
        <f t="shared" si="889"/>
        <v>1.0820923815913037</v>
      </c>
      <c r="CG385" s="1">
        <f t="shared" si="890"/>
        <v>1.0697596224235297</v>
      </c>
      <c r="CH385" s="1">
        <f t="shared" si="891"/>
        <v>1.054161451722897</v>
      </c>
      <c r="CI385" s="1">
        <f t="shared" si="892"/>
        <v>1.0348015916598459</v>
      </c>
      <c r="CJ385" s="1">
        <f t="shared" si="893"/>
        <v>1.0112209728122377</v>
      </c>
      <c r="CK385" s="1">
        <f t="shared" si="894"/>
        <v>0.98303436779202347</v>
      </c>
      <c r="CL385" s="1">
        <f t="shared" si="895"/>
        <v>0.94996880685748175</v>
      </c>
      <c r="CM385" s="1">
        <f t="shared" si="896"/>
        <v>0.91190025617083736</v>
      </c>
      <c r="CN385" s="1">
        <f t="shared" si="897"/>
        <v>0.86888458840337102</v>
      </c>
      <c r="CO385" s="1">
        <f t="shared" si="898"/>
        <v>0.82117889727422866</v>
      </c>
      <c r="CP385" s="1">
        <f t="shared" si="899"/>
        <v>0.76924977581810305</v>
      </c>
      <c r="CQ385" s="1">
        <f t="shared" si="900"/>
        <v>0.71376628121893793</v>
      </c>
      <c r="CR385" s="1">
        <f t="shared" si="901"/>
        <v>0.65557684090878465</v>
      </c>
      <c r="CS385" s="1">
        <f t="shared" si="902"/>
        <v>0.59567112400465128</v>
      </c>
      <c r="CT385" s="1">
        <f t="shared" si="903"/>
        <v>0.53512966048275701</v>
      </c>
      <c r="CU385" s="1">
        <f t="shared" si="904"/>
        <v>0.47506547424807727</v>
      </c>
      <c r="CV385" s="1">
        <f t="shared" si="905"/>
        <v>0.41656297507928386</v>
      </c>
      <c r="CW385" s="1">
        <f t="shared" si="906"/>
        <v>0.36061967469096806</v>
      </c>
      <c r="CX385" s="1">
        <f t="shared" si="907"/>
        <v>0.30809590632320732</v>
      </c>
      <c r="CY385" s="1">
        <f t="shared" si="908"/>
        <v>0.25967670240640733</v>
      </c>
      <c r="CZ385" s="1">
        <f t="shared" si="909"/>
        <v>0.21584848851029698</v>
      </c>
      <c r="DA385" s="1">
        <f t="shared" si="910"/>
        <v>0.17689151876873915</v>
      </c>
      <c r="DB385" s="1">
        <f t="shared" si="911"/>
        <v>0.14288726567808305</v>
      </c>
      <c r="DC385" s="1">
        <f t="shared" si="912"/>
        <v>0.11373851950095434</v>
      </c>
      <c r="DD385" s="1">
        <f t="shared" si="913"/>
        <v>8.9198921934894371E-2</v>
      </c>
      <c r="DE385" s="1">
        <f t="shared" si="914"/>
        <v>6.8908143474209343E-2</v>
      </c>
      <c r="DF385" s="1">
        <f t="shared" si="915"/>
        <v>5.2428913408781752E-2</v>
      </c>
      <c r="DG385" s="1">
        <f t="shared" si="916"/>
        <v>3.9282548452546001E-2</v>
      </c>
      <c r="DH385" s="1">
        <f t="shared" si="917"/>
        <v>2.8980371070870564E-2</v>
      </c>
      <c r="DI385" s="1">
        <f t="shared" si="918"/>
        <v>2.1049309677752644E-2</v>
      </c>
      <c r="DJ385" s="1">
        <f t="shared" si="919"/>
        <v>1.5050884064730451E-2</v>
      </c>
      <c r="DK385" s="1">
        <f t="shared" si="920"/>
        <v>1.0593582904039594E-2</v>
      </c>
      <c r="DL385" s="1">
        <f t="shared" si="921"/>
        <v>7.3392589398029017E-3</v>
      </c>
      <c r="DM385" s="1">
        <f t="shared" si="922"/>
        <v>5.0045682158889708E-3</v>
      </c>
      <c r="DN385" s="1">
        <f t="shared" si="923"/>
        <v>3.3586674891708497E-3</v>
      </c>
      <c r="DO385" s="1">
        <f t="shared" si="924"/>
        <v>2.218391927902341E-3</v>
      </c>
      <c r="DP385" s="1">
        <f t="shared" si="925"/>
        <v>1.442011945283898E-3</v>
      </c>
      <c r="DQ385" s="1">
        <f t="shared" si="926"/>
        <v>9.2246615590372302E-4</v>
      </c>
      <c r="DR385" s="1">
        <f t="shared" si="927"/>
        <v>5.807345302972336E-4</v>
      </c>
      <c r="DS385" s="1">
        <f t="shared" si="928"/>
        <v>3.5978890899501776E-4</v>
      </c>
      <c r="DT385" s="1">
        <f t="shared" si="929"/>
        <v>2.193615537060834E-4</v>
      </c>
      <c r="DU385" s="1">
        <f t="shared" si="930"/>
        <v>1.3161875520178415E-4</v>
      </c>
      <c r="DV385" s="1">
        <f t="shared" si="931"/>
        <v>7.7718331024919935E-5</v>
      </c>
      <c r="DW385" s="1">
        <f t="shared" si="932"/>
        <v>4.5163051921640769E-5</v>
      </c>
      <c r="DX385" s="1">
        <f t="shared" si="933"/>
        <v>2.5828820943344087E-5</v>
      </c>
      <c r="DY385" s="1">
        <f t="shared" si="934"/>
        <v>1.4537717056280972E-5</v>
      </c>
      <c r="DZ385" s="1">
        <f t="shared" si="935"/>
        <v>8.0531980027959192E-6</v>
      </c>
      <c r="EA385" s="1">
        <f t="shared" si="936"/>
        <v>4.3906873320209771E-6</v>
      </c>
      <c r="EB385" s="1">
        <f t="shared" si="937"/>
        <v>2.356140395938689E-6</v>
      </c>
      <c r="EC385" s="1">
        <f t="shared" si="938"/>
        <v>1.2444799404728409E-6</v>
      </c>
      <c r="ED385" s="1">
        <f t="shared" si="939"/>
        <v>6.4700434105830295E-7</v>
      </c>
      <c r="EE385" s="1">
        <f t="shared" si="940"/>
        <v>3.3111156581128611E-7</v>
      </c>
      <c r="EF385" s="1">
        <f t="shared" si="941"/>
        <v>1.6680360036661626E-7</v>
      </c>
      <c r="EG385" s="1">
        <f t="shared" si="942"/>
        <v>8.2721256932899872E-8</v>
      </c>
      <c r="EH385" s="1">
        <f t="shared" si="943"/>
        <v>4.0385623256778968E-8</v>
      </c>
      <c r="EI385" s="1">
        <f t="shared" si="944"/>
        <v>1.9411195342551897E-8</v>
      </c>
      <c r="EJ385" s="1">
        <f t="shared" si="945"/>
        <v>9.1856933576040259E-9</v>
      </c>
      <c r="EK385" s="1">
        <f t="shared" si="946"/>
        <v>4.2798106438687215E-9</v>
      </c>
      <c r="EL385" s="1">
        <f t="shared" si="947"/>
        <v>1.9634021670732902E-9</v>
      </c>
      <c r="EM385" s="1">
        <f t="shared" si="948"/>
        <v>8.8692227522451747E-10</v>
      </c>
      <c r="EN385" s="1">
        <f t="shared" si="949"/>
        <v>3.9452380867575023E-10</v>
      </c>
      <c r="EO385" s="1">
        <f t="shared" si="950"/>
        <v>1.7281930429373573E-10</v>
      </c>
      <c r="EP385" s="1">
        <f t="shared" si="951"/>
        <v>7.4552618797861289E-11</v>
      </c>
      <c r="EQ385" s="1">
        <f t="shared" si="952"/>
        <v>3.167419476112541E-11</v>
      </c>
      <c r="ER385" s="1">
        <f t="shared" si="953"/>
        <v>1.3253813334230298E-11</v>
      </c>
      <c r="ES385" s="1">
        <f t="shared" si="954"/>
        <v>5.462473963246777E-12</v>
      </c>
      <c r="ET385" s="1">
        <f t="shared" si="955"/>
        <v>2.2175424299623882E-12</v>
      </c>
      <c r="EU385" s="1">
        <f t="shared" si="956"/>
        <v>8.8676665188709963E-13</v>
      </c>
      <c r="EV385" s="1">
        <f t="shared" si="957"/>
        <v>3.493192213774934E-13</v>
      </c>
      <c r="EW385" s="1">
        <f t="shared" si="958"/>
        <v>1.3556018247139173E-13</v>
      </c>
      <c r="EX385" s="1">
        <f t="shared" si="959"/>
        <v>5.1827290511954761E-14</v>
      </c>
      <c r="EY385" s="1">
        <f t="shared" si="960"/>
        <v>1.9521597477947757E-14</v>
      </c>
      <c r="EZ385" s="1">
        <f t="shared" si="961"/>
        <v>7.2435838999279795E-15</v>
      </c>
      <c r="FA385" s="1">
        <f t="shared" si="962"/>
        <v>2.6436233030279234E-15</v>
      </c>
      <c r="FB385" s="1">
        <f t="shared" si="963"/>
        <v>9.339256191485329E-16</v>
      </c>
      <c r="FC385" s="1">
        <f t="shared" si="964"/>
        <v>2.6603819438719536E-16</v>
      </c>
      <c r="FD385" s="75">
        <f t="shared" si="815"/>
        <v>-2.6603819438719536E-16</v>
      </c>
    </row>
    <row r="386" spans="7:160" x14ac:dyDescent="0.35">
      <c r="G386" t="str">
        <f t="shared" si="811"/>
        <v>Refd, t=1.85</v>
      </c>
      <c r="H386" s="76">
        <f t="shared" si="812"/>
        <v>1.8549999999999824</v>
      </c>
      <c r="I386" s="1">
        <f t="shared" si="813"/>
        <v>0</v>
      </c>
      <c r="J386" s="22">
        <f t="shared" si="814"/>
        <v>3.9252484780248274E-6</v>
      </c>
      <c r="K386" s="1">
        <f t="shared" si="816"/>
        <v>2.0231466161555056E-5</v>
      </c>
      <c r="L386" s="1">
        <f t="shared" si="817"/>
        <v>5.1145395285789384E-5</v>
      </c>
      <c r="M386" s="1">
        <f t="shared" si="818"/>
        <v>1.0650398188444523E-4</v>
      </c>
      <c r="N386" s="1">
        <f t="shared" si="819"/>
        <v>2.0166621443401994E-4</v>
      </c>
      <c r="O386" s="1">
        <f t="shared" si="820"/>
        <v>3.6005773922095653E-4</v>
      </c>
      <c r="P386" s="1">
        <f t="shared" si="821"/>
        <v>6.1658025926688729E-4</v>
      </c>
      <c r="Q386" s="1">
        <f t="shared" si="822"/>
        <v>1.0220170391140558E-3</v>
      </c>
      <c r="R386" s="1">
        <f t="shared" si="823"/>
        <v>1.6485009788552193E-3</v>
      </c>
      <c r="S386" s="1">
        <f t="shared" si="824"/>
        <v>2.5959967648634752E-3</v>
      </c>
      <c r="T386" s="1">
        <f t="shared" si="825"/>
        <v>3.9995766176029301E-3</v>
      </c>
      <c r="U386" s="1">
        <f t="shared" si="826"/>
        <v>6.0370415077021476E-3</v>
      </c>
      <c r="V386" s="1">
        <f t="shared" si="827"/>
        <v>8.9361702355699874E-3</v>
      </c>
      <c r="W386" s="1">
        <f t="shared" si="828"/>
        <v>1.2980596918854611E-2</v>
      </c>
      <c r="X386" s="1">
        <f t="shared" si="829"/>
        <v>1.8513069030200214E-2</v>
      </c>
      <c r="Y386" s="1">
        <f t="shared" si="830"/>
        <v>2.5934682391830569E-2</v>
      </c>
      <c r="Z386" s="1">
        <f t="shared" si="831"/>
        <v>3.5698691492224467E-2</v>
      </c>
      <c r="AA386" s="1">
        <f t="shared" si="832"/>
        <v>4.8297711898704569E-2</v>
      </c>
      <c r="AB386" s="1">
        <f t="shared" si="833"/>
        <v>6.4243603712348871E-2</v>
      </c>
      <c r="AC386" s="1">
        <f t="shared" si="834"/>
        <v>8.4040051400984139E-2</v>
      </c>
      <c r="AD386" s="1">
        <f t="shared" si="835"/>
        <v>0.10814878775546551</v>
      </c>
      <c r="AE386" s="1">
        <f t="shared" si="836"/>
        <v>0.13695144727842895</v>
      </c>
      <c r="AF386" s="1">
        <f t="shared" si="837"/>
        <v>0.17071003049040667</v>
      </c>
      <c r="AG386" s="1">
        <f t="shared" si="838"/>
        <v>0.20952974235978167</v>
      </c>
      <c r="AH386" s="1">
        <f t="shared" si="839"/>
        <v>0.25332836524703978</v>
      </c>
      <c r="AI386" s="1">
        <f t="shared" si="840"/>
        <v>0.30181620720390079</v>
      </c>
      <c r="AJ386" s="1">
        <f t="shared" si="841"/>
        <v>0.35448996882191991</v>
      </c>
      <c r="AK386" s="1">
        <f t="shared" si="842"/>
        <v>0.41064262837868665</v>
      </c>
      <c r="AL386" s="1">
        <f t="shared" si="843"/>
        <v>0.4693897875814399</v>
      </c>
      <c r="AM386" s="1">
        <f t="shared" si="844"/>
        <v>0.52971106543360702</v>
      </c>
      <c r="AN386" s="1">
        <f t="shared" si="845"/>
        <v>0.59050334332779508</v>
      </c>
      <c r="AO386" s="1">
        <f t="shared" si="846"/>
        <v>0.65064122204055008</v>
      </c>
      <c r="AP386" s="1">
        <f t="shared" si="847"/>
        <v>0.70903917600473487</v>
      </c>
      <c r="AQ386" s="1">
        <f t="shared" si="848"/>
        <v>0.76470971786065567</v>
      </c>
      <c r="AR386" s="1">
        <f t="shared" si="849"/>
        <v>0.81681243770258594</v>
      </c>
      <c r="AS386" s="1">
        <f t="shared" si="850"/>
        <v>0.86468995988992547</v>
      </c>
      <c r="AT386" s="1">
        <f t="shared" si="851"/>
        <v>0.9078884719114706</v>
      </c>
      <c r="AU386" s="1">
        <f t="shared" si="852"/>
        <v>0.9461622722048455</v>
      </c>
      <c r="AV386" s="1">
        <f t="shared" si="853"/>
        <v>0.97946349389361276</v>
      </c>
      <c r="AW386" s="1">
        <f t="shared" si="854"/>
        <v>1.0079195614952507</v>
      </c>
      <c r="AX386" s="1">
        <f t="shared" si="855"/>
        <v>1.0318018711575991</v>
      </c>
      <c r="AY386" s="1">
        <f t="shared" si="856"/>
        <v>1.0514895847674985</v>
      </c>
      <c r="AZ386" s="1">
        <f t="shared" si="857"/>
        <v>1.0674323164303929</v>
      </c>
      <c r="BA386" s="1">
        <f t="shared" si="858"/>
        <v>1.0801149611496288</v>
      </c>
      <c r="BB386" s="1">
        <f t="shared" si="859"/>
        <v>1.0900271104642809</v>
      </c>
      <c r="BC386" s="1">
        <f t="shared" si="860"/>
        <v>1.0976385736860332</v>
      </c>
      <c r="BD386" s="1">
        <f t="shared" si="861"/>
        <v>1.103381618762133</v>
      </c>
      <c r="BE386" s="1">
        <f t="shared" si="862"/>
        <v>1.1076397734120096</v>
      </c>
      <c r="BF386" s="1">
        <f t="shared" si="863"/>
        <v>1.1107424518240854</v>
      </c>
      <c r="BG386" s="1">
        <f t="shared" si="864"/>
        <v>1.1129643181992732</v>
      </c>
      <c r="BH386" s="1">
        <f t="shared" si="865"/>
        <v>1.1145281526663735</v>
      </c>
      <c r="BI386" s="1">
        <f t="shared" si="866"/>
        <v>1.1156100093120935</v>
      </c>
      <c r="BJ386" s="1">
        <f t="shared" si="867"/>
        <v>1.1163455993572038</v>
      </c>
      <c r="BK386" s="1">
        <f t="shared" si="868"/>
        <v>1.1168370424060281</v>
      </c>
      <c r="BL386" s="1">
        <f t="shared" si="869"/>
        <v>1.1171593592930107</v>
      </c>
      <c r="BM386" s="1">
        <f t="shared" si="870"/>
        <v>1.1173662966007329</v>
      </c>
      <c r="BN386" s="1">
        <f t="shared" si="871"/>
        <v>1.1174952532253992</v>
      </c>
      <c r="BO386" s="1">
        <f t="shared" si="872"/>
        <v>1.1175712127517905</v>
      </c>
      <c r="BP386" s="1">
        <f t="shared" si="873"/>
        <v>1.1176096703580485</v>
      </c>
      <c r="BQ386" s="1">
        <f t="shared" si="874"/>
        <v>1.1176185843364883</v>
      </c>
      <c r="BR386" s="1">
        <f t="shared" si="875"/>
        <v>1.1175993887487554</v>
      </c>
      <c r="BS386" s="1">
        <f t="shared" si="876"/>
        <v>1.1175470858802172</v>
      </c>
      <c r="BT386" s="1">
        <f t="shared" si="877"/>
        <v>1.117449406615755</v>
      </c>
      <c r="BU386" s="1">
        <f t="shared" si="878"/>
        <v>1.1172849957779176</v>
      </c>
      <c r="BV386" s="1">
        <f t="shared" si="879"/>
        <v>1.117020560487457</v>
      </c>
      <c r="BW386" s="1">
        <f t="shared" si="880"/>
        <v>1.1166069256954441</v>
      </c>
      <c r="BX386" s="1">
        <f t="shared" si="881"/>
        <v>1.1159739848276276</v>
      </c>
      <c r="BY386" s="1">
        <f t="shared" si="882"/>
        <v>1.1150246257601222</v>
      </c>
      <c r="BZ386" s="1">
        <f t="shared" si="883"/>
        <v>1.1136278595685114</v>
      </c>
      <c r="CA386" s="1">
        <f t="shared" si="884"/>
        <v>1.1116115805217786</v>
      </c>
      <c r="CB386" s="1">
        <f t="shared" si="885"/>
        <v>1.1087556283926543</v>
      </c>
      <c r="CC386" s="1">
        <f t="shared" si="886"/>
        <v>1.1047860822011339</v>
      </c>
      <c r="CD386" s="1">
        <f t="shared" si="887"/>
        <v>1.0993719471008816</v>
      </c>
      <c r="CE386" s="1">
        <f t="shared" si="888"/>
        <v>1.0921255498437064</v>
      </c>
      <c r="CF386" s="1">
        <f t="shared" si="889"/>
        <v>1.0826079734334433</v>
      </c>
      <c r="CG386" s="1">
        <f t="shared" si="890"/>
        <v>1.0703406825970556</v>
      </c>
      <c r="CH386" s="1">
        <f t="shared" si="891"/>
        <v>1.0548240804026154</v>
      </c>
      <c r="CI386" s="1">
        <f t="shared" si="892"/>
        <v>1.0355630861776539</v>
      </c>
      <c r="CJ386" s="1">
        <f t="shared" si="893"/>
        <v>1.012098972416301</v>
      </c>
      <c r="CK386" s="1">
        <f t="shared" si="894"/>
        <v>0.98404572860715345</v>
      </c>
      <c r="CL386" s="1">
        <f t="shared" si="895"/>
        <v>0.95112826204594925</v>
      </c>
      <c r="CM386" s="1">
        <f t="shared" si="896"/>
        <v>0.91321895783046358</v>
      </c>
      <c r="CN386" s="1">
        <f t="shared" si="897"/>
        <v>0.87036866410975855</v>
      </c>
      <c r="CO386" s="1">
        <f t="shared" si="898"/>
        <v>0.82282817810990527</v>
      </c>
      <c r="CP386" s="1">
        <f t="shared" si="899"/>
        <v>0.77105685789457745</v>
      </c>
      <c r="CQ386" s="1">
        <f t="shared" si="900"/>
        <v>0.71571606515756359</v>
      </c>
      <c r="CR386" s="1">
        <f t="shared" si="901"/>
        <v>0.65764665316436755</v>
      </c>
      <c r="CS386" s="1">
        <f t="shared" si="902"/>
        <v>0.59783146410112475</v>
      </c>
      <c r="CT386" s="1">
        <f t="shared" si="903"/>
        <v>0.53734554685185421</v>
      </c>
      <c r="CU386" s="1">
        <f t="shared" si="904"/>
        <v>0.47729828879271508</v>
      </c>
      <c r="CV386" s="1">
        <f t="shared" si="905"/>
        <v>0.41877264407187986</v>
      </c>
      <c r="CW386" s="1">
        <f t="shared" si="906"/>
        <v>0.36276698116392642</v>
      </c>
      <c r="CX386" s="1">
        <f t="shared" si="907"/>
        <v>0.3101447135216035</v>
      </c>
      <c r="CY386" s="1">
        <f t="shared" si="908"/>
        <v>0.26159588144259721</v>
      </c>
      <c r="CZ386" s="1">
        <f t="shared" si="909"/>
        <v>0.21761338346359194</v>
      </c>
      <c r="DA386" s="1">
        <f t="shared" si="910"/>
        <v>0.17848484217808569</v>
      </c>
      <c r="DB386" s="1">
        <f t="shared" si="911"/>
        <v>0.14429938688751953</v>
      </c>
      <c r="DC386" s="1">
        <f t="shared" si="912"/>
        <v>0.11496717691688749</v>
      </c>
      <c r="DD386" s="1">
        <f t="shared" si="913"/>
        <v>9.0248448276344942E-2</v>
      </c>
      <c r="DE386" s="1">
        <f t="shared" si="914"/>
        <v>6.9788333533533004E-2</v>
      </c>
      <c r="DF386" s="1">
        <f t="shared" si="915"/>
        <v>5.3153683262121248E-2</v>
      </c>
      <c r="DG386" s="1">
        <f t="shared" si="916"/>
        <v>3.9868533750157316E-2</v>
      </c>
      <c r="DH386" s="1">
        <f t="shared" si="917"/>
        <v>2.9445593412056922E-2</v>
      </c>
      <c r="DI386" s="1">
        <f t="shared" si="918"/>
        <v>2.1412009605161014E-2</v>
      </c>
      <c r="DJ386" s="1">
        <f t="shared" si="919"/>
        <v>1.532858315650374E-2</v>
      </c>
      <c r="DK386" s="1">
        <f t="shared" si="920"/>
        <v>1.0802401664062718E-2</v>
      </c>
      <c r="DL386" s="1">
        <f t="shared" si="921"/>
        <v>7.4934862802050004E-3</v>
      </c>
      <c r="DM386" s="1">
        <f t="shared" si="922"/>
        <v>5.116455151756712E-3</v>
      </c>
      <c r="DN386" s="1">
        <f t="shared" si="923"/>
        <v>3.4384032940935946E-3</v>
      </c>
      <c r="DO386" s="1">
        <f t="shared" si="924"/>
        <v>2.2742149829493808E-3</v>
      </c>
      <c r="DP386" s="1">
        <f t="shared" si="925"/>
        <v>1.4804083503801189E-3</v>
      </c>
      <c r="DQ386" s="1">
        <f t="shared" si="926"/>
        <v>9.4841482259861993E-4</v>
      </c>
      <c r="DR386" s="1">
        <f t="shared" si="927"/>
        <v>5.9796582881666428E-4</v>
      </c>
      <c r="DS386" s="1">
        <f t="shared" si="928"/>
        <v>3.7103316018999999E-4</v>
      </c>
      <c r="DT386" s="1">
        <f t="shared" si="929"/>
        <v>2.265723602791231E-4</v>
      </c>
      <c r="DU386" s="1">
        <f t="shared" si="930"/>
        <v>1.3616349680009782E-4</v>
      </c>
      <c r="DV386" s="1">
        <f t="shared" si="931"/>
        <v>8.0533716699578519E-5</v>
      </c>
      <c r="DW386" s="1">
        <f t="shared" si="932"/>
        <v>4.687740895308474E-5</v>
      </c>
      <c r="DX386" s="1">
        <f t="shared" si="933"/>
        <v>2.6855017710186639E-5</v>
      </c>
      <c r="DY386" s="1">
        <f t="shared" si="934"/>
        <v>1.5141606298953739E-5</v>
      </c>
      <c r="DZ386" s="1">
        <f t="shared" si="935"/>
        <v>8.4025896129040703E-6</v>
      </c>
      <c r="EA386" s="1">
        <f t="shared" si="936"/>
        <v>4.5894465875968416E-6</v>
      </c>
      <c r="EB386" s="1">
        <f t="shared" si="937"/>
        <v>2.4673220339195791E-6</v>
      </c>
      <c r="EC386" s="1">
        <f t="shared" si="938"/>
        <v>1.3056389730330439E-6</v>
      </c>
      <c r="ED386" s="1">
        <f t="shared" si="939"/>
        <v>6.8009008384887692E-7</v>
      </c>
      <c r="EE386" s="1">
        <f t="shared" si="940"/>
        <v>3.4871529620318203E-7</v>
      </c>
      <c r="EF386" s="1">
        <f t="shared" si="941"/>
        <v>1.7601621128463754E-7</v>
      </c>
      <c r="EG386" s="1">
        <f t="shared" si="942"/>
        <v>8.7463736594888686E-8</v>
      </c>
      <c r="EH386" s="1">
        <f t="shared" si="943"/>
        <v>4.2787237905696124E-8</v>
      </c>
      <c r="EI386" s="1">
        <f t="shared" si="944"/>
        <v>2.0607678203625471E-8</v>
      </c>
      <c r="EJ386" s="1">
        <f t="shared" si="945"/>
        <v>9.7721622642374271E-9</v>
      </c>
      <c r="EK386" s="1">
        <f t="shared" si="946"/>
        <v>4.5626557785675447E-9</v>
      </c>
      <c r="EL386" s="1">
        <f t="shared" si="947"/>
        <v>2.0976314638955382E-9</v>
      </c>
      <c r="EM386" s="1">
        <f t="shared" si="948"/>
        <v>9.4960823366299808E-10</v>
      </c>
      <c r="EN386" s="1">
        <f t="shared" si="949"/>
        <v>4.2333404652825056E-10</v>
      </c>
      <c r="EO386" s="1">
        <f t="shared" si="950"/>
        <v>1.858511546944001E-10</v>
      </c>
      <c r="EP386" s="1">
        <f t="shared" si="951"/>
        <v>8.0354606788139286E-11</v>
      </c>
      <c r="EQ386" s="1">
        <f t="shared" si="952"/>
        <v>3.4216851082758287E-11</v>
      </c>
      <c r="ER386" s="1">
        <f t="shared" si="953"/>
        <v>1.4350713145218118E-11</v>
      </c>
      <c r="ES386" s="1">
        <f t="shared" si="954"/>
        <v>5.9283204714957404E-12</v>
      </c>
      <c r="ET386" s="1">
        <f t="shared" si="955"/>
        <v>2.4123219025436307E-12</v>
      </c>
      <c r="EU386" s="1">
        <f t="shared" si="956"/>
        <v>9.6695210796932019E-13</v>
      </c>
      <c r="EV386" s="1">
        <f t="shared" si="957"/>
        <v>3.8182252090026774E-13</v>
      </c>
      <c r="EW386" s="1">
        <f t="shared" si="958"/>
        <v>1.4853393835697277E-13</v>
      </c>
      <c r="EX386" s="1">
        <f t="shared" si="959"/>
        <v>5.6926892873132576E-14</v>
      </c>
      <c r="EY386" s="1">
        <f t="shared" si="960"/>
        <v>2.1495642191182639E-14</v>
      </c>
      <c r="EZ386" s="1">
        <f t="shared" si="961"/>
        <v>7.9960228103148521E-15</v>
      </c>
      <c r="FA386" s="1">
        <f t="shared" si="962"/>
        <v>2.9255427517400995E-15</v>
      </c>
      <c r="FB386" s="1">
        <f t="shared" si="963"/>
        <v>1.0359955982974053E-15</v>
      </c>
      <c r="FC386" s="1">
        <f t="shared" si="964"/>
        <v>2.9566017543763846E-16</v>
      </c>
      <c r="FD386" s="75">
        <f t="shared" si="815"/>
        <v>-2.9566017543763846E-16</v>
      </c>
    </row>
    <row r="387" spans="7:160" x14ac:dyDescent="0.35">
      <c r="G387" t="str">
        <f t="shared" si="811"/>
        <v>Refd, t=1.86</v>
      </c>
      <c r="H387" s="76">
        <f t="shared" si="812"/>
        <v>1.8599999999999823</v>
      </c>
      <c r="I387" s="1">
        <f t="shared" si="813"/>
        <v>0</v>
      </c>
      <c r="J387" s="22">
        <f t="shared" si="814"/>
        <v>3.8806282042318134E-6</v>
      </c>
      <c r="K387" s="1">
        <f t="shared" si="816"/>
        <v>2.0001268223816717E-5</v>
      </c>
      <c r="L387" s="1">
        <f t="shared" si="817"/>
        <v>5.0562321573348809E-5</v>
      </c>
      <c r="M387" s="1">
        <f t="shared" si="818"/>
        <v>1.052866088841363E-4</v>
      </c>
      <c r="N387" s="1">
        <f t="shared" si="819"/>
        <v>1.9935433594036372E-4</v>
      </c>
      <c r="O387" s="1">
        <f t="shared" si="820"/>
        <v>3.559184787300879E-4</v>
      </c>
      <c r="P387" s="1">
        <f t="shared" si="821"/>
        <v>6.094761740188543E-4</v>
      </c>
      <c r="Q387" s="1">
        <f t="shared" si="822"/>
        <v>1.0102272847761886E-3</v>
      </c>
      <c r="R387" s="1">
        <f t="shared" si="823"/>
        <v>1.629487985116561E-3</v>
      </c>
      <c r="S387" s="1">
        <f t="shared" si="824"/>
        <v>2.5661145091592195E-3</v>
      </c>
      <c r="T387" s="1">
        <f t="shared" si="825"/>
        <v>3.9537231381396041E-3</v>
      </c>
      <c r="U387" s="1">
        <f t="shared" si="826"/>
        <v>5.9682681674157615E-3</v>
      </c>
      <c r="V387" s="1">
        <f t="shared" si="827"/>
        <v>8.8352733244819945E-3</v>
      </c>
      <c r="W387" s="1">
        <f t="shared" si="828"/>
        <v>1.2835732591802471E-2</v>
      </c>
      <c r="X387" s="1">
        <f t="shared" si="829"/>
        <v>1.8309448508240268E-2</v>
      </c>
      <c r="Y387" s="1">
        <f t="shared" si="830"/>
        <v>2.5654418033693092E-2</v>
      </c>
      <c r="Z387" s="1">
        <f t="shared" si="831"/>
        <v>3.5320872242830273E-2</v>
      </c>
      <c r="AA387" s="1">
        <f t="shared" si="832"/>
        <v>4.7798784968176952E-2</v>
      </c>
      <c r="AB387" s="1">
        <f t="shared" si="833"/>
        <v>6.3598124862202912E-2</v>
      </c>
      <c r="AC387" s="1">
        <f t="shared" si="834"/>
        <v>8.3221837073354676E-2</v>
      </c>
      <c r="AD387" s="1">
        <f t="shared" si="835"/>
        <v>0.10713245895550813</v>
      </c>
      <c r="AE387" s="1">
        <f t="shared" si="836"/>
        <v>0.13571430102778226</v>
      </c>
      <c r="AF387" s="1">
        <f t="shared" si="837"/>
        <v>0.16923411627025386</v>
      </c>
      <c r="AG387" s="1">
        <f t="shared" si="838"/>
        <v>0.20780396716956473</v>
      </c>
      <c r="AH387" s="1">
        <f t="shared" si="839"/>
        <v>0.25135041178659095</v>
      </c>
      <c r="AI387" s="1">
        <f t="shared" si="840"/>
        <v>0.29959403460935669</v>
      </c>
      <c r="AJ387" s="1">
        <f t="shared" si="841"/>
        <v>0.35204268095393793</v>
      </c>
      <c r="AK387" s="1">
        <f t="shared" si="842"/>
        <v>0.40800054291595006</v>
      </c>
      <c r="AL387" s="1">
        <f t="shared" si="843"/>
        <v>0.46659361652532833</v>
      </c>
      <c r="AM387" s="1">
        <f t="shared" si="844"/>
        <v>0.52681021489338886</v>
      </c>
      <c r="AN387" s="1">
        <f t="shared" si="845"/>
        <v>0.58755344408460852</v>
      </c>
      <c r="AO387" s="1">
        <f t="shared" si="846"/>
        <v>0.64770109676201082</v>
      </c>
      <c r="AP387" s="1">
        <f t="shared" si="847"/>
        <v>0.70616751927548693</v>
      </c>
      <c r="AQ387" s="1">
        <f t="shared" si="848"/>
        <v>0.76196180021733972</v>
      </c>
      <c r="AR387" s="1">
        <f t="shared" si="849"/>
        <v>0.81423713922332874</v>
      </c>
      <c r="AS387" s="1">
        <f t="shared" si="850"/>
        <v>0.86232739399476221</v>
      </c>
      <c r="AT387" s="1">
        <f t="shared" si="851"/>
        <v>0.90576838370188739</v>
      </c>
      <c r="AU387" s="1">
        <f t="shared" si="852"/>
        <v>0.94430330049392819</v>
      </c>
      <c r="AV387" s="1">
        <f t="shared" si="853"/>
        <v>0.97787328689519382</v>
      </c>
      <c r="AW387" s="1">
        <f t="shared" si="854"/>
        <v>1.0065956472640805</v>
      </c>
      <c r="AX387" s="1">
        <f t="shared" si="855"/>
        <v>1.0307331166332583</v>
      </c>
      <c r="AY387" s="1">
        <f t="shared" si="856"/>
        <v>1.0506580383771618</v>
      </c>
      <c r="AZ387" s="1">
        <f t="shared" si="857"/>
        <v>1.0668152201462808</v>
      </c>
      <c r="BA387" s="1">
        <f t="shared" si="858"/>
        <v>1.079686735428506</v>
      </c>
      <c r="BB387" s="1">
        <f t="shared" si="859"/>
        <v>1.0897611528961195</v>
      </c>
      <c r="BC387" s="1">
        <f t="shared" si="860"/>
        <v>1.0975087609453231</v>
      </c>
      <c r="BD387" s="1">
        <f t="shared" si="861"/>
        <v>1.1033634530231913</v>
      </c>
      <c r="BE387" s="1">
        <f t="shared" si="862"/>
        <v>1.1077111615279991</v>
      </c>
      <c r="BF387" s="1">
        <f t="shared" si="863"/>
        <v>1.1108841432554881</v>
      </c>
      <c r="BG387" s="1">
        <f t="shared" si="864"/>
        <v>1.1131600533931783</v>
      </c>
      <c r="BH387" s="1">
        <f t="shared" si="865"/>
        <v>1.1147645871149214</v>
      </c>
      <c r="BI387" s="1">
        <f t="shared" si="866"/>
        <v>1.1158764813918052</v>
      </c>
      <c r="BJ387" s="1">
        <f t="shared" si="867"/>
        <v>1.11663380485908</v>
      </c>
      <c r="BK387" s="1">
        <f t="shared" si="868"/>
        <v>1.1171406683667511</v>
      </c>
      <c r="BL387" s="1">
        <f t="shared" si="869"/>
        <v>1.1174737171081901</v>
      </c>
      <c r="BM387" s="1">
        <f t="shared" si="870"/>
        <v>1.117687981685533</v>
      </c>
      <c r="BN387" s="1">
        <f t="shared" si="871"/>
        <v>1.117821847238571</v>
      </c>
      <c r="BO387" s="1">
        <f t="shared" si="872"/>
        <v>1.1179010354831511</v>
      </c>
      <c r="BP387" s="1">
        <f t="shared" si="873"/>
        <v>1.117941582091273</v>
      </c>
      <c r="BQ387" s="1">
        <f t="shared" si="874"/>
        <v>1.1179518357231939</v>
      </c>
      <c r="BR387" s="1">
        <f t="shared" si="875"/>
        <v>1.1179335136050672</v>
      </c>
      <c r="BS387" s="1">
        <f t="shared" si="876"/>
        <v>1.1178818323698909</v>
      </c>
      <c r="BT387" s="1">
        <f t="shared" si="877"/>
        <v>1.1177847035153616</v>
      </c>
      <c r="BU387" s="1">
        <f t="shared" si="878"/>
        <v>1.1176209524430842</v>
      </c>
      <c r="BV387" s="1">
        <f t="shared" si="879"/>
        <v>1.1173575012799426</v>
      </c>
      <c r="BW387" s="1">
        <f t="shared" si="880"/>
        <v>1.1169454615030696</v>
      </c>
      <c r="BX387" s="1">
        <f t="shared" si="881"/>
        <v>1.1163151253919406</v>
      </c>
      <c r="BY387" s="1">
        <f t="shared" si="882"/>
        <v>1.1153699362619125</v>
      </c>
      <c r="BZ387" s="1">
        <f t="shared" si="883"/>
        <v>1.1139796627518346</v>
      </c>
      <c r="CA387" s="1">
        <f t="shared" si="884"/>
        <v>1.1119732010991301</v>
      </c>
      <c r="CB387" s="1">
        <f t="shared" si="885"/>
        <v>1.1091316693415041</v>
      </c>
      <c r="CC387" s="1">
        <f t="shared" si="886"/>
        <v>1.1051827130258265</v>
      </c>
      <c r="CD387" s="1">
        <f t="shared" si="887"/>
        <v>1.0997971729741323</v>
      </c>
      <c r="CE387" s="1">
        <f t="shared" si="888"/>
        <v>1.0925894192383154</v>
      </c>
      <c r="CF387" s="1">
        <f t="shared" si="889"/>
        <v>1.0831226725687195</v>
      </c>
      <c r="CG387" s="1">
        <f t="shared" si="890"/>
        <v>1.0709204603971894</v>
      </c>
      <c r="CH387" s="1">
        <f t="shared" si="891"/>
        <v>1.0554849504085615</v>
      </c>
      <c r="CI387" s="1">
        <f t="shared" si="892"/>
        <v>1.0363222641658789</v>
      </c>
      <c r="CJ387" s="1">
        <f t="shared" si="893"/>
        <v>1.012974031361171</v>
      </c>
      <c r="CK387" s="1">
        <f t="shared" si="894"/>
        <v>0.98505348527880876</v>
      </c>
      <c r="CL387" s="1">
        <f t="shared" si="895"/>
        <v>0.9522834489905686</v>
      </c>
      <c r="CM387" s="1">
        <f t="shared" si="896"/>
        <v>0.91453277563649804</v>
      </c>
      <c r="CN387" s="1">
        <f t="shared" si="897"/>
        <v>0.87184734505481354</v>
      </c>
      <c r="CO387" s="1">
        <f t="shared" si="898"/>
        <v>0.82447171632714444</v>
      </c>
      <c r="CP387" s="1">
        <f t="shared" si="899"/>
        <v>0.77285806679667113</v>
      </c>
      <c r="CQ387" s="1">
        <f t="shared" si="900"/>
        <v>0.7176601060564135</v>
      </c>
      <c r="CR387" s="1">
        <f t="shared" si="901"/>
        <v>0.65971113939441861</v>
      </c>
      <c r="CS387" s="1">
        <f t="shared" si="902"/>
        <v>0.59998718614988256</v>
      </c>
      <c r="CT387" s="1">
        <f t="shared" si="903"/>
        <v>0.5395577935075927</v>
      </c>
      <c r="CU387" s="1">
        <f t="shared" si="904"/>
        <v>0.47952866733099569</v>
      </c>
      <c r="CV387" s="1">
        <f t="shared" si="905"/>
        <v>0.42098124013657079</v>
      </c>
      <c r="CW387" s="1">
        <f t="shared" si="906"/>
        <v>0.3649146562038767</v>
      </c>
      <c r="CX387" s="1">
        <f t="shared" si="907"/>
        <v>0.31219532127139898</v>
      </c>
      <c r="CY387" s="1">
        <f t="shared" si="908"/>
        <v>0.26351819740776428</v>
      </c>
      <c r="CZ387" s="1">
        <f t="shared" si="909"/>
        <v>0.21938258025722385</v>
      </c>
      <c r="DA387" s="1">
        <f t="shared" si="910"/>
        <v>0.18008340213811388</v>
      </c>
      <c r="DB387" s="1">
        <f t="shared" si="911"/>
        <v>0.14571741207575958</v>
      </c>
      <c r="DC387" s="1">
        <f t="shared" si="912"/>
        <v>0.11620212476861629</v>
      </c>
      <c r="DD387" s="1">
        <f t="shared" si="913"/>
        <v>9.1304379209200204E-2</v>
      </c>
      <c r="DE387" s="1">
        <f t="shared" si="914"/>
        <v>7.0674797683729862E-2</v>
      </c>
      <c r="DF387" s="1">
        <f t="shared" si="915"/>
        <v>5.3884393652179556E-2</v>
      </c>
      <c r="DG387" s="1">
        <f t="shared" si="916"/>
        <v>4.0459972737414189E-2</v>
      </c>
      <c r="DH387" s="1">
        <f t="shared" si="917"/>
        <v>2.9915681479937308E-2</v>
      </c>
      <c r="DI387" s="1">
        <f t="shared" si="918"/>
        <v>2.1778935781952655E-2</v>
      </c>
      <c r="DJ387" s="1">
        <f t="shared" si="919"/>
        <v>1.5609860755075941E-2</v>
      </c>
      <c r="DK387" s="1">
        <f t="shared" si="920"/>
        <v>1.101417746642828E-2</v>
      </c>
      <c r="DL387" s="1">
        <f t="shared" si="921"/>
        <v>7.6501003576760632E-3</v>
      </c>
      <c r="DM387" s="1">
        <f t="shared" si="922"/>
        <v>5.2302251298426573E-3</v>
      </c>
      <c r="DN387" s="1">
        <f t="shared" si="923"/>
        <v>3.5195921848862046E-3</v>
      </c>
      <c r="DO387" s="1">
        <f t="shared" si="924"/>
        <v>2.331135341717065E-3</v>
      </c>
      <c r="DP387" s="1">
        <f t="shared" si="925"/>
        <v>1.519616024403822E-3</v>
      </c>
      <c r="DQ387" s="1">
        <f t="shared" si="926"/>
        <v>9.7495095007916772E-4</v>
      </c>
      <c r="DR387" s="1">
        <f t="shared" si="927"/>
        <v>6.1561392262123233E-4</v>
      </c>
      <c r="DS387" s="1">
        <f t="shared" si="928"/>
        <v>3.8256723527974821E-4</v>
      </c>
      <c r="DT387" s="1">
        <f t="shared" si="929"/>
        <v>2.3398074422996282E-4</v>
      </c>
      <c r="DU387" s="1">
        <f t="shared" si="930"/>
        <v>1.4084032075804245E-4</v>
      </c>
      <c r="DV387" s="1">
        <f t="shared" si="931"/>
        <v>8.3435710863620819E-5</v>
      </c>
      <c r="DW387" s="1">
        <f t="shared" si="932"/>
        <v>4.8647481939789817E-5</v>
      </c>
      <c r="DX387" s="1">
        <f t="shared" si="933"/>
        <v>2.7916385962967036E-5</v>
      </c>
      <c r="DY387" s="1">
        <f t="shared" si="934"/>
        <v>1.5767286507737158E-5</v>
      </c>
      <c r="DZ387" s="1">
        <f t="shared" si="935"/>
        <v>8.7652342277298223E-6</v>
      </c>
      <c r="EA387" s="1">
        <f t="shared" si="936"/>
        <v>4.7961195014314329E-6</v>
      </c>
      <c r="EB387" s="1">
        <f t="shared" si="937"/>
        <v>2.5831438465842765E-6</v>
      </c>
      <c r="EC387" s="1">
        <f t="shared" si="938"/>
        <v>1.3694700951510821E-6</v>
      </c>
      <c r="ED387" s="1">
        <f t="shared" si="939"/>
        <v>7.14687262694823E-7</v>
      </c>
      <c r="EE387" s="1">
        <f t="shared" si="940"/>
        <v>3.6715889321382491E-7</v>
      </c>
      <c r="EF387" s="1">
        <f t="shared" si="941"/>
        <v>1.8568735440677516E-7</v>
      </c>
      <c r="EG387" s="1">
        <f t="shared" si="942"/>
        <v>9.2452209579607695E-8</v>
      </c>
      <c r="EH387" s="1">
        <f t="shared" si="943"/>
        <v>4.5318547692707913E-8</v>
      </c>
      <c r="EI387" s="1">
        <f t="shared" si="944"/>
        <v>2.1871369236291795E-8</v>
      </c>
      <c r="EJ387" s="1">
        <f t="shared" si="945"/>
        <v>1.0392865978704408E-8</v>
      </c>
      <c r="EK387" s="1">
        <f t="shared" si="946"/>
        <v>4.8626447891172822E-9</v>
      </c>
      <c r="EL387" s="1">
        <f t="shared" si="947"/>
        <v>2.2403017215633561E-9</v>
      </c>
      <c r="EM387" s="1">
        <f t="shared" si="948"/>
        <v>1.0163807874973913E-9</v>
      </c>
      <c r="EN387" s="1">
        <f t="shared" si="949"/>
        <v>4.5408992301429484E-10</v>
      </c>
      <c r="EO387" s="1">
        <f t="shared" si="950"/>
        <v>1.997940426102957E-10</v>
      </c>
      <c r="EP387" s="1">
        <f t="shared" si="951"/>
        <v>8.6576185197562061E-11</v>
      </c>
      <c r="EQ387" s="1">
        <f t="shared" si="952"/>
        <v>3.6949602433745352E-11</v>
      </c>
      <c r="ER387" s="1">
        <f t="shared" si="953"/>
        <v>1.5532337956050792E-11</v>
      </c>
      <c r="ES387" s="1">
        <f t="shared" si="954"/>
        <v>6.4313193761039393E-12</v>
      </c>
      <c r="ET387" s="1">
        <f t="shared" si="955"/>
        <v>2.6231314108671693E-12</v>
      </c>
      <c r="EU387" s="1">
        <f t="shared" si="956"/>
        <v>1.0539435602916151E-12</v>
      </c>
      <c r="EV387" s="1">
        <f t="shared" si="957"/>
        <v>4.1716959280684436E-13</v>
      </c>
      <c r="EW387" s="1">
        <f t="shared" si="958"/>
        <v>1.6267713806604565E-13</v>
      </c>
      <c r="EX387" s="1">
        <f t="shared" si="959"/>
        <v>6.2499841525336072E-14</v>
      </c>
      <c r="EY387" s="1">
        <f t="shared" si="960"/>
        <v>2.3658276123037681E-14</v>
      </c>
      <c r="EZ387" s="1">
        <f t="shared" si="961"/>
        <v>8.8224099963920868E-15</v>
      </c>
      <c r="FA387" s="1">
        <f t="shared" si="962"/>
        <v>3.2359438312387084E-15</v>
      </c>
      <c r="FB387" s="1">
        <f t="shared" si="963"/>
        <v>1.1486453692052588E-15</v>
      </c>
      <c r="FC387" s="1">
        <f t="shared" si="964"/>
        <v>3.2841231418122566E-16</v>
      </c>
      <c r="FD387" s="75">
        <f t="shared" si="815"/>
        <v>-3.2841231418122566E-16</v>
      </c>
    </row>
    <row r="388" spans="7:160" x14ac:dyDescent="0.35">
      <c r="G388" t="str">
        <f t="shared" si="811"/>
        <v>Refd, t=1.86</v>
      </c>
      <c r="H388" s="76">
        <f t="shared" si="812"/>
        <v>1.8649999999999822</v>
      </c>
      <c r="I388" s="1">
        <f t="shared" si="813"/>
        <v>0</v>
      </c>
      <c r="J388" s="22">
        <f t="shared" si="814"/>
        <v>3.836504284744267E-6</v>
      </c>
      <c r="K388" s="1">
        <f t="shared" si="816"/>
        <v>1.9773637281613923E-5</v>
      </c>
      <c r="L388" s="1">
        <f t="shared" si="817"/>
        <v>4.9985783012206373E-5</v>
      </c>
      <c r="M388" s="1">
        <f t="shared" si="818"/>
        <v>1.0408297618094987E-4</v>
      </c>
      <c r="N388" s="1">
        <f t="shared" si="819"/>
        <v>1.9706876314777306E-4</v>
      </c>
      <c r="O388" s="1">
        <f t="shared" si="820"/>
        <v>3.5182670836412773E-4</v>
      </c>
      <c r="P388" s="1">
        <f t="shared" si="821"/>
        <v>6.0245421651921747E-4</v>
      </c>
      <c r="Q388" s="1">
        <f t="shared" si="822"/>
        <v>9.9857466730203688E-4</v>
      </c>
      <c r="R388" s="1">
        <f t="shared" si="823"/>
        <v>1.6106970393246539E-3</v>
      </c>
      <c r="S388" s="1">
        <f t="shared" si="824"/>
        <v>2.5365817160672224E-3</v>
      </c>
      <c r="T388" s="1">
        <f t="shared" si="825"/>
        <v>3.9084049695987874E-3</v>
      </c>
      <c r="U388" s="1">
        <f t="shared" si="826"/>
        <v>5.9002935610799447E-3</v>
      </c>
      <c r="V388" s="1">
        <f t="shared" si="827"/>
        <v>8.73553780742207E-3</v>
      </c>
      <c r="W388" s="1">
        <f t="shared" si="828"/>
        <v>1.2692514286992444E-2</v>
      </c>
      <c r="X388" s="1">
        <f t="shared" si="829"/>
        <v>1.8108102053114011E-2</v>
      </c>
      <c r="Y388" s="1">
        <f t="shared" si="830"/>
        <v>2.5377216093294443E-2</v>
      </c>
      <c r="Z388" s="1">
        <f t="shared" si="831"/>
        <v>3.494707234531693E-2</v>
      </c>
      <c r="AA388" s="1">
        <f t="shared" si="832"/>
        <v>4.7304998093744069E-2</v>
      </c>
      <c r="AB388" s="1">
        <f t="shared" si="833"/>
        <v>6.2959048319391961E-2</v>
      </c>
      <c r="AC388" s="1">
        <f t="shared" si="834"/>
        <v>8.2411385820805927E-2</v>
      </c>
      <c r="AD388" s="1">
        <f t="shared" si="835"/>
        <v>0.10612528705794573</v>
      </c>
      <c r="AE388" s="1">
        <f t="shared" si="836"/>
        <v>0.13448765164509183</v>
      </c>
      <c r="AF388" s="1">
        <f t="shared" si="837"/>
        <v>0.16776988074933136</v>
      </c>
      <c r="AG388" s="1">
        <f t="shared" si="838"/>
        <v>0.20609078017786661</v>
      </c>
      <c r="AH388" s="1">
        <f t="shared" si="839"/>
        <v>0.24938556992959904</v>
      </c>
      <c r="AI388" s="1">
        <f t="shared" si="840"/>
        <v>0.29738500993279354</v>
      </c>
      <c r="AJ388" s="1">
        <f t="shared" si="841"/>
        <v>0.34960801482011078</v>
      </c>
      <c r="AK388" s="1">
        <f t="shared" si="842"/>
        <v>0.40536995219357796</v>
      </c>
      <c r="AL388" s="1">
        <f t="shared" si="843"/>
        <v>0.46380721954371773</v>
      </c>
      <c r="AM388" s="1">
        <f t="shared" si="844"/>
        <v>0.52391688033119277</v>
      </c>
      <c r="AN388" s="1">
        <f t="shared" si="845"/>
        <v>0.58460836865698018</v>
      </c>
      <c r="AO388" s="1">
        <f t="shared" si="846"/>
        <v>0.64476281183521356</v>
      </c>
      <c r="AP388" s="1">
        <f t="shared" si="847"/>
        <v>0.70329459762060664</v>
      </c>
      <c r="AQ388" s="1">
        <f t="shared" si="848"/>
        <v>0.75920957072369333</v>
      </c>
      <c r="AR388" s="1">
        <f t="shared" si="849"/>
        <v>0.81165471387948918</v>
      </c>
      <c r="AS388" s="1">
        <f t="shared" si="850"/>
        <v>0.85995526885542772</v>
      </c>
      <c r="AT388" s="1">
        <f t="shared" si="851"/>
        <v>0.90363680132143054</v>
      </c>
      <c r="AU388" s="1">
        <f t="shared" si="852"/>
        <v>0.94243146766769836</v>
      </c>
      <c r="AV388" s="1">
        <f t="shared" si="853"/>
        <v>0.97626944312621267</v>
      </c>
      <c r="AW388" s="1">
        <f t="shared" si="854"/>
        <v>1.0052578904105138</v>
      </c>
      <c r="AX388" s="1">
        <f t="shared" si="855"/>
        <v>1.0296508241097739</v>
      </c>
      <c r="AY388" s="1">
        <f t="shared" si="856"/>
        <v>1.0498136819991721</v>
      </c>
      <c r="AZ388" s="1">
        <f t="shared" si="857"/>
        <v>1.0661863620005487</v>
      </c>
      <c r="BA388" s="1">
        <f t="shared" si="858"/>
        <v>1.0792480080703273</v>
      </c>
      <c r="BB388" s="1">
        <f t="shared" si="859"/>
        <v>1.0894860632326295</v>
      </c>
      <c r="BC388" s="1">
        <f t="shared" si="860"/>
        <v>1.0973712050217572</v>
      </c>
      <c r="BD388" s="1">
        <f t="shared" si="861"/>
        <v>1.1033388800760693</v>
      </c>
      <c r="BE388" s="1">
        <f t="shared" si="862"/>
        <v>1.1077773728406997</v>
      </c>
      <c r="BF388" s="1">
        <f t="shared" si="863"/>
        <v>1.1110217494232755</v>
      </c>
      <c r="BG388" s="1">
        <f t="shared" si="864"/>
        <v>1.1133526399225626</v>
      </c>
      <c r="BH388" s="1">
        <f t="shared" si="865"/>
        <v>1.1149986524896396</v>
      </c>
      <c r="BI388" s="1">
        <f t="shared" si="866"/>
        <v>1.1161412152533923</v>
      </c>
      <c r="BJ388" s="1">
        <f t="shared" si="867"/>
        <v>1.1169207692824521</v>
      </c>
      <c r="BK388" s="1">
        <f t="shared" si="868"/>
        <v>1.1174434352781808</v>
      </c>
      <c r="BL388" s="1">
        <f t="shared" si="869"/>
        <v>1.1177875024682</v>
      </c>
      <c r="BM388" s="1">
        <f t="shared" si="870"/>
        <v>1.1180093044075916</v>
      </c>
      <c r="BN388" s="1">
        <f t="shared" si="871"/>
        <v>1.1181482295242742</v>
      </c>
      <c r="BO388" s="1">
        <f t="shared" si="872"/>
        <v>1.1182307522322803</v>
      </c>
      <c r="BP388" s="1">
        <f t="shared" si="873"/>
        <v>1.1182734606207361</v>
      </c>
      <c r="BQ388" s="1">
        <f t="shared" si="874"/>
        <v>1.1182851031140726</v>
      </c>
      <c r="BR388" s="1">
        <f t="shared" si="875"/>
        <v>1.1182676872480188</v>
      </c>
      <c r="BS388" s="1">
        <f t="shared" si="876"/>
        <v>1.1182166492310956</v>
      </c>
      <c r="BT388" s="1">
        <f t="shared" si="877"/>
        <v>1.1181200848008204</v>
      </c>
      <c r="BU388" s="1">
        <f t="shared" si="878"/>
        <v>1.1179570022098113</v>
      </c>
      <c r="BV388" s="1">
        <f t="shared" si="879"/>
        <v>1.1176945396504376</v>
      </c>
      <c r="BW388" s="1">
        <f t="shared" si="880"/>
        <v>1.1172840949960956</v>
      </c>
      <c r="BX388" s="1">
        <f t="shared" si="881"/>
        <v>1.1166563579670239</v>
      </c>
      <c r="BY388" s="1">
        <f t="shared" si="882"/>
        <v>1.1157153244310307</v>
      </c>
      <c r="BZ388" s="1">
        <f t="shared" si="883"/>
        <v>1.114331515986225</v>
      </c>
      <c r="CA388" s="1">
        <f t="shared" si="884"/>
        <v>1.1123348242918156</v>
      </c>
      <c r="CB388" s="1">
        <f t="shared" si="885"/>
        <v>1.1095076370516443</v>
      </c>
      <c r="CC388" s="1">
        <f t="shared" si="886"/>
        <v>1.1055791558145538</v>
      </c>
      <c r="CD388" s="1">
        <f t="shared" si="887"/>
        <v>1.1002220451089546</v>
      </c>
      <c r="CE388" s="1">
        <f t="shared" si="888"/>
        <v>1.0930527058501072</v>
      </c>
      <c r="CF388" s="1">
        <f t="shared" si="889"/>
        <v>1.0836364851206068</v>
      </c>
      <c r="CG388" s="1">
        <f t="shared" si="890"/>
        <v>1.0714989646739452</v>
      </c>
      <c r="CH388" s="1">
        <f t="shared" si="891"/>
        <v>1.0561440738403258</v>
      </c>
      <c r="CI388" s="1">
        <f t="shared" si="892"/>
        <v>1.0370791413416702</v>
      </c>
      <c r="CJ388" s="1">
        <f t="shared" si="893"/>
        <v>1.013846169080088</v>
      </c>
      <c r="CK388" s="1">
        <f t="shared" si="894"/>
        <v>0.98605766067250533</v>
      </c>
      <c r="CL388" s="1">
        <f t="shared" si="895"/>
        <v>0.95343439323255774</v>
      </c>
      <c r="CM388" s="1">
        <f t="shared" si="896"/>
        <v>0.91584173653164591</v>
      </c>
      <c r="CN388" s="1">
        <f t="shared" si="897"/>
        <v>0.87332065781211776</v>
      </c>
      <c r="CO388" s="1">
        <f t="shared" si="898"/>
        <v>0.82610953596381909</v>
      </c>
      <c r="CP388" s="1">
        <f t="shared" si="899"/>
        <v>0.77465342164452711</v>
      </c>
      <c r="CQ388" s="1">
        <f t="shared" si="900"/>
        <v>0.71959841576718109</v>
      </c>
      <c r="CR388" s="1">
        <f t="shared" si="901"/>
        <v>0.66177030214704868</v>
      </c>
      <c r="CS388" s="1">
        <f t="shared" si="902"/>
        <v>0.60213828195779262</v>
      </c>
      <c r="CT388" s="1">
        <f t="shared" si="903"/>
        <v>0.54176638091013118</v>
      </c>
      <c r="CU388" s="1">
        <f t="shared" si="904"/>
        <v>0.48175657934931709</v>
      </c>
      <c r="CV388" s="1">
        <f t="shared" si="905"/>
        <v>0.42318872316555783</v>
      </c>
      <c r="CW388" s="1">
        <f t="shared" si="906"/>
        <v>0.36706265239396085</v>
      </c>
      <c r="CX388" s="1">
        <f t="shared" si="907"/>
        <v>0.31424767781720536</v>
      </c>
      <c r="CY388" s="1">
        <f t="shared" si="908"/>
        <v>0.26544359755473906</v>
      </c>
      <c r="CZ388" s="1">
        <f t="shared" si="909"/>
        <v>0.22115602852188501</v>
      </c>
      <c r="DA388" s="1">
        <f t="shared" si="910"/>
        <v>0.18168715370364449</v>
      </c>
      <c r="DB388" s="1">
        <f t="shared" si="911"/>
        <v>0.14714130415366727</v>
      </c>
      <c r="DC388" s="1">
        <f t="shared" si="912"/>
        <v>0.11744333544181947</v>
      </c>
      <c r="DD388" s="1">
        <f t="shared" si="913"/>
        <v>9.236669731284855E-2</v>
      </c>
      <c r="DE388" s="1">
        <f t="shared" si="914"/>
        <v>7.1567528543132711E-2</v>
      </c>
      <c r="DF388" s="1">
        <f t="shared" si="915"/>
        <v>5.4621046330675521E-2</v>
      </c>
      <c r="DG388" s="1">
        <f t="shared" si="916"/>
        <v>4.1056874833887667E-2</v>
      </c>
      <c r="DH388" s="1">
        <f t="shared" si="917"/>
        <v>3.0390650560531255E-2</v>
      </c>
      <c r="DI388" s="1">
        <f t="shared" si="918"/>
        <v>2.2150107446668579E-2</v>
      </c>
      <c r="DJ388" s="1">
        <f t="shared" si="919"/>
        <v>1.589473821961104E-2</v>
      </c>
      <c r="DK388" s="1">
        <f t="shared" si="920"/>
        <v>1.1228932188156479E-2</v>
      </c>
      <c r="DL388" s="1">
        <f t="shared" si="921"/>
        <v>7.8091222849185531E-3</v>
      </c>
      <c r="DM388" s="1">
        <f t="shared" si="922"/>
        <v>5.3458975740804408E-3</v>
      </c>
      <c r="DN388" s="1">
        <f t="shared" si="923"/>
        <v>3.6022513212343133E-3</v>
      </c>
      <c r="DO388" s="1">
        <f t="shared" si="924"/>
        <v>2.3891676310810392E-3</v>
      </c>
      <c r="DP388" s="1">
        <f t="shared" si="925"/>
        <v>1.5596470381761928E-3</v>
      </c>
      <c r="DQ388" s="1">
        <f t="shared" si="926"/>
        <v>1.0020842066182077E-3</v>
      </c>
      <c r="DR388" s="1">
        <f t="shared" si="927"/>
        <v>6.3368634203958584E-4</v>
      </c>
      <c r="DS388" s="1">
        <f t="shared" si="928"/>
        <v>3.9439684615801663E-4</v>
      </c>
      <c r="DT388" s="1">
        <f t="shared" si="929"/>
        <v>2.4159092999327024E-4</v>
      </c>
      <c r="DU388" s="1">
        <f t="shared" si="930"/>
        <v>1.4565227642440647E-4</v>
      </c>
      <c r="DV388" s="1">
        <f t="shared" si="931"/>
        <v>8.6426463589298557E-5</v>
      </c>
      <c r="DW388" s="1">
        <f t="shared" si="932"/>
        <v>5.0474752750749034E-5</v>
      </c>
      <c r="DX388" s="1">
        <f t="shared" si="933"/>
        <v>2.9013924639379323E-5</v>
      </c>
      <c r="DY388" s="1">
        <f t="shared" si="934"/>
        <v>1.6415416653448415E-5</v>
      </c>
      <c r="DZ388" s="1">
        <f t="shared" si="935"/>
        <v>9.1415574391615802E-6</v>
      </c>
      <c r="EA388" s="1">
        <f t="shared" si="936"/>
        <v>5.0109752876663081E-6</v>
      </c>
      <c r="EB388" s="1">
        <f t="shared" si="937"/>
        <v>2.7037726890021339E-6</v>
      </c>
      <c r="EC388" s="1">
        <f t="shared" si="938"/>
        <v>1.4360746658168371E-6</v>
      </c>
      <c r="ED388" s="1">
        <f t="shared" si="939"/>
        <v>7.5085624435831492E-7</v>
      </c>
      <c r="EE388" s="1">
        <f t="shared" si="940"/>
        <v>3.8647761557312439E-7</v>
      </c>
      <c r="EF388" s="1">
        <f t="shared" si="941"/>
        <v>1.958372310481035E-7</v>
      </c>
      <c r="EG388" s="1">
        <f t="shared" si="942"/>
        <v>9.7698032261938999E-8</v>
      </c>
      <c r="EH388" s="1">
        <f t="shared" si="943"/>
        <v>4.7985817930393769E-8</v>
      </c>
      <c r="EI388" s="1">
        <f t="shared" si="944"/>
        <v>2.3205661397734479E-8</v>
      </c>
      <c r="EJ388" s="1">
        <f t="shared" si="945"/>
        <v>1.1049608477454937E-8</v>
      </c>
      <c r="EK388" s="1">
        <f t="shared" si="946"/>
        <v>5.1807195209179502E-9</v>
      </c>
      <c r="EL388" s="1">
        <f t="shared" si="947"/>
        <v>2.3918958874352753E-9</v>
      </c>
      <c r="EM388" s="1">
        <f t="shared" si="948"/>
        <v>1.0874831922460156E-9</v>
      </c>
      <c r="EN388" s="1">
        <f t="shared" si="949"/>
        <v>4.8691181310984851E-10</v>
      </c>
      <c r="EO388" s="1">
        <f t="shared" si="950"/>
        <v>2.1470649892748126E-10</v>
      </c>
      <c r="EP388" s="1">
        <f t="shared" si="951"/>
        <v>9.3245322663314985E-11</v>
      </c>
      <c r="EQ388" s="1">
        <f t="shared" si="952"/>
        <v>3.988558454412587E-11</v>
      </c>
      <c r="ER388" s="1">
        <f t="shared" si="953"/>
        <v>1.6804752208906496E-11</v>
      </c>
      <c r="ES388" s="1">
        <f t="shared" si="954"/>
        <v>6.9742232327872217E-12</v>
      </c>
      <c r="ET388" s="1">
        <f t="shared" si="955"/>
        <v>2.8511993636280512E-12</v>
      </c>
      <c r="EU388" s="1">
        <f t="shared" si="956"/>
        <v>1.1482801000016761E-12</v>
      </c>
      <c r="EV388" s="1">
        <f t="shared" si="957"/>
        <v>4.5559310870935544E-13</v>
      </c>
      <c r="EW388" s="1">
        <f t="shared" si="958"/>
        <v>1.7808855364244837E-13</v>
      </c>
      <c r="EX388" s="1">
        <f t="shared" si="959"/>
        <v>6.8587382174377494E-14</v>
      </c>
      <c r="EY388" s="1">
        <f t="shared" si="960"/>
        <v>2.6026442978121606E-14</v>
      </c>
      <c r="EZ388" s="1">
        <f t="shared" si="961"/>
        <v>9.7295916379491803E-15</v>
      </c>
      <c r="FA388" s="1">
        <f t="shared" si="962"/>
        <v>3.5775413646545041E-15</v>
      </c>
      <c r="FB388" s="1">
        <f t="shared" si="963"/>
        <v>1.2729109062515683E-15</v>
      </c>
      <c r="FC388" s="1">
        <f t="shared" si="964"/>
        <v>3.646073229025829E-16</v>
      </c>
      <c r="FD388" s="75">
        <f t="shared" si="815"/>
        <v>-3.646073229025829E-16</v>
      </c>
    </row>
    <row r="389" spans="7:160" x14ac:dyDescent="0.35">
      <c r="G389" t="str">
        <f t="shared" si="811"/>
        <v>Refd, t=1.87</v>
      </c>
      <c r="H389" s="76">
        <f t="shared" si="812"/>
        <v>1.8699999999999821</v>
      </c>
      <c r="I389" s="1">
        <f t="shared" si="813"/>
        <v>0</v>
      </c>
      <c r="J389" s="22">
        <f t="shared" si="814"/>
        <v>3.7928715131789645E-6</v>
      </c>
      <c r="K389" s="1">
        <f t="shared" si="816"/>
        <v>1.9548546243341077E-5</v>
      </c>
      <c r="L389" s="1">
        <f t="shared" si="817"/>
        <v>4.941570975582715E-5</v>
      </c>
      <c r="M389" s="1">
        <f t="shared" si="818"/>
        <v>1.0289293438268957E-4</v>
      </c>
      <c r="N389" s="1">
        <f t="shared" si="819"/>
        <v>1.9480920440227692E-4</v>
      </c>
      <c r="O389" s="1">
        <f t="shared" si="820"/>
        <v>3.4778189102684434E-4</v>
      </c>
      <c r="P389" s="1">
        <f t="shared" si="821"/>
        <v>5.9551344065691578E-4</v>
      </c>
      <c r="Q389" s="1">
        <f t="shared" si="822"/>
        <v>9.8705758203699733E-4</v>
      </c>
      <c r="R389" s="1">
        <f t="shared" si="823"/>
        <v>1.5921255125111214E-3</v>
      </c>
      <c r="S389" s="1">
        <f t="shared" si="824"/>
        <v>2.5073942180108386E-3</v>
      </c>
      <c r="T389" s="1">
        <f t="shared" si="825"/>
        <v>3.8636157138314943E-3</v>
      </c>
      <c r="U389" s="1">
        <f t="shared" si="826"/>
        <v>5.8331081722218072E-3</v>
      </c>
      <c r="V389" s="1">
        <f t="shared" si="827"/>
        <v>8.636949969423758E-3</v>
      </c>
      <c r="W389" s="1">
        <f t="shared" si="828"/>
        <v>1.2550922855275894E-2</v>
      </c>
      <c r="X389" s="1">
        <f t="shared" si="829"/>
        <v>1.7909003772364856E-2</v>
      </c>
      <c r="Y389" s="1">
        <f t="shared" si="830"/>
        <v>2.5103042687898969E-2</v>
      </c>
      <c r="Z389" s="1">
        <f t="shared" si="831"/>
        <v>3.4577248932382752E-2</v>
      </c>
      <c r="AA389" s="1">
        <f t="shared" si="832"/>
        <v>4.6816298918395338E-2</v>
      </c>
      <c r="AB389" s="1">
        <f t="shared" si="833"/>
        <v>6.2326312481625477E-2</v>
      </c>
      <c r="AC389" s="1">
        <f t="shared" si="834"/>
        <v>8.1608628038844083E-2</v>
      </c>
      <c r="AD389" s="1">
        <f t="shared" si="835"/>
        <v>0.10512719688949597</v>
      </c>
      <c r="AE389" s="1">
        <f t="shared" si="836"/>
        <v>0.13327142209570472</v>
      </c>
      <c r="AF389" s="1">
        <f t="shared" si="837"/>
        <v>0.16631724994258898</v>
      </c>
      <c r="AG389" s="1">
        <f t="shared" si="838"/>
        <v>0.20439011630850237</v>
      </c>
      <c r="AH389" s="1">
        <f t="shared" si="839"/>
        <v>0.24743378987116529</v>
      </c>
      <c r="AI389" s="1">
        <f t="shared" si="840"/>
        <v>0.29518910489886035</v>
      </c>
      <c r="AJ389" s="1">
        <f t="shared" si="841"/>
        <v>0.34718596912104843</v>
      </c>
      <c r="AK389" s="1">
        <f t="shared" si="842"/>
        <v>0.40275088580489476</v>
      </c>
      <c r="AL389" s="1">
        <f t="shared" si="843"/>
        <v>0.46103065888773537</v>
      </c>
      <c r="AM389" s="1">
        <f t="shared" si="844"/>
        <v>0.52103115584685089</v>
      </c>
      <c r="AN389" s="1">
        <f t="shared" si="845"/>
        <v>0.58166823946889723</v>
      </c>
      <c r="AO389" s="1">
        <f t="shared" si="846"/>
        <v>0.64182651195097684</v>
      </c>
      <c r="AP389" s="1">
        <f t="shared" si="847"/>
        <v>0.70042056990728419</v>
      </c>
      <c r="AQ389" s="1">
        <f t="shared" si="848"/>
        <v>0.75645319305831549</v>
      </c>
      <c r="AR389" s="1">
        <f t="shared" si="849"/>
        <v>0.80906532043903057</v>
      </c>
      <c r="AS389" s="1">
        <f t="shared" si="850"/>
        <v>0.8575737292009713</v>
      </c>
      <c r="AT389" s="1">
        <f t="shared" si="851"/>
        <v>0.90149384778141817</v>
      </c>
      <c r="AU389" s="1">
        <f t="shared" si="852"/>
        <v>0.94054686944117016</v>
      </c>
      <c r="AV389" s="1">
        <f t="shared" si="853"/>
        <v>0.97465202789965577</v>
      </c>
      <c r="AW389" s="1">
        <f t="shared" si="854"/>
        <v>1.0039063252801357</v>
      </c>
      <c r="AX389" s="1">
        <f t="shared" si="855"/>
        <v>1.0285549987227738</v>
      </c>
      <c r="AY389" s="1">
        <f t="shared" si="856"/>
        <v>1.0489564951960355</v>
      </c>
      <c r="AZ389" s="1">
        <f t="shared" si="857"/>
        <v>1.0655457009136453</v>
      </c>
      <c r="BA389" s="1">
        <f t="shared" si="858"/>
        <v>1.0787987229444091</v>
      </c>
      <c r="BB389" s="1">
        <f t="shared" si="859"/>
        <v>1.0892017759443504</v>
      </c>
      <c r="BC389" s="1">
        <f t="shared" si="860"/>
        <v>1.0972258362041267</v>
      </c>
      <c r="BD389" s="1">
        <f t="shared" si="861"/>
        <v>1.1033078304542148</v>
      </c>
      <c r="BE389" s="1">
        <f t="shared" si="862"/>
        <v>1.1078383415629565</v>
      </c>
      <c r="BF389" s="1">
        <f t="shared" si="863"/>
        <v>1.1111552106055478</v>
      </c>
      <c r="BG389" s="1">
        <f t="shared" si="864"/>
        <v>1.1135420255273945</v>
      </c>
      <c r="BH389" s="1">
        <f t="shared" si="865"/>
        <v>1.1152303045405914</v>
      </c>
      <c r="BI389" s="1">
        <f t="shared" si="866"/>
        <v>1.1164041745419777</v>
      </c>
      <c r="BJ389" s="1">
        <f t="shared" si="867"/>
        <v>1.1172064635859196</v>
      </c>
      <c r="BK389" s="1">
        <f t="shared" si="868"/>
        <v>1.1177453205476404</v>
      </c>
      <c r="BL389" s="1">
        <f t="shared" si="869"/>
        <v>1.1181006982352473</v>
      </c>
      <c r="BM389" s="1">
        <f t="shared" si="870"/>
        <v>1.1183302520783951</v>
      </c>
      <c r="BN389" s="1">
        <f t="shared" si="871"/>
        <v>1.1184743909058303</v>
      </c>
      <c r="BO389" s="1">
        <f t="shared" si="872"/>
        <v>1.1185603565116251</v>
      </c>
      <c r="BP389" s="1">
        <f t="shared" si="873"/>
        <v>1.1186053014599044</v>
      </c>
      <c r="BQ389" s="1">
        <f t="shared" si="874"/>
        <v>1.1186183834707086</v>
      </c>
      <c r="BR389" s="1">
        <f t="shared" si="875"/>
        <v>1.1186019076579636</v>
      </c>
      <c r="BS389" s="1">
        <f t="shared" si="876"/>
        <v>1.1185515351391564</v>
      </c>
      <c r="BT389" s="1">
        <f t="shared" si="877"/>
        <v>1.1184555496043538</v>
      </c>
      <c r="BU389" s="1">
        <f t="shared" si="878"/>
        <v>1.1182931444964617</v>
      </c>
      <c r="BV389" s="1">
        <f t="shared" si="879"/>
        <v>1.1180316751851969</v>
      </c>
      <c r="BW389" s="1">
        <f t="shared" si="880"/>
        <v>1.1176228258531506</v>
      </c>
      <c r="BX389" s="1">
        <f t="shared" si="881"/>
        <v>1.1169976822871877</v>
      </c>
      <c r="BY389" s="1">
        <f t="shared" si="882"/>
        <v>1.1160607900619053</v>
      </c>
      <c r="BZ389" s="1">
        <f t="shared" si="883"/>
        <v>1.1146834191800548</v>
      </c>
      <c r="CA389" s="1">
        <f t="shared" si="884"/>
        <v>1.1126964502384207</v>
      </c>
      <c r="CB389" s="1">
        <f t="shared" si="885"/>
        <v>1.1098835320861273</v>
      </c>
      <c r="CC389" s="1">
        <f t="shared" si="886"/>
        <v>1.1059754118413028</v>
      </c>
      <c r="CD389" s="1">
        <f t="shared" si="887"/>
        <v>1.1006465658766558</v>
      </c>
      <c r="CE389" s="1">
        <f t="shared" si="888"/>
        <v>1.0935154136288787</v>
      </c>
      <c r="CF389" s="1">
        <f t="shared" si="889"/>
        <v>1.0841494171689325</v>
      </c>
      <c r="CG389" s="1">
        <f t="shared" si="890"/>
        <v>1.0720762042102712</v>
      </c>
      <c r="CH389" s="1">
        <f t="shared" si="891"/>
        <v>1.0568014627033806</v>
      </c>
      <c r="CI389" s="1">
        <f t="shared" si="892"/>
        <v>1.0378337333000256</v>
      </c>
      <c r="CJ389" s="1">
        <f t="shared" si="893"/>
        <v>1.0147154048591165</v>
      </c>
      <c r="CK389" s="1">
        <f t="shared" si="894"/>
        <v>0.98705827748963448</v>
      </c>
      <c r="CL389" s="1">
        <f t="shared" si="895"/>
        <v>0.95458112014568075</v>
      </c>
      <c r="CM389" s="1">
        <f t="shared" si="896"/>
        <v>0.91714586730656311</v>
      </c>
      <c r="CN389" s="1">
        <f t="shared" si="897"/>
        <v>0.87478862884093311</v>
      </c>
      <c r="CO389" s="1">
        <f t="shared" si="898"/>
        <v>0.82774166100452207</v>
      </c>
      <c r="CP389" s="1">
        <f t="shared" si="899"/>
        <v>0.77644294158691607</v>
      </c>
      <c r="CQ389" s="1">
        <f t="shared" si="900"/>
        <v>0.7215310062667768</v>
      </c>
      <c r="CR389" s="1">
        <f t="shared" si="901"/>
        <v>0.66382414419727509</v>
      </c>
      <c r="CS389" s="1">
        <f t="shared" si="902"/>
        <v>0.60428474365351614</v>
      </c>
      <c r="CT389" s="1">
        <f t="shared" si="903"/>
        <v>0.54397128991694033</v>
      </c>
      <c r="CU389" s="1">
        <f t="shared" si="904"/>
        <v>0.48398199477630582</v>
      </c>
      <c r="CV389" s="1">
        <f t="shared" si="905"/>
        <v>0.42539505349962808</v>
      </c>
      <c r="CW389" s="1">
        <f t="shared" si="906"/>
        <v>0.36921092273052541</v>
      </c>
      <c r="CX389" s="1">
        <f t="shared" si="907"/>
        <v>0.31630173174204973</v>
      </c>
      <c r="CY389" s="1">
        <f t="shared" si="908"/>
        <v>0.26737202936820942</v>
      </c>
      <c r="CZ389" s="1">
        <f t="shared" si="909"/>
        <v>0.22293367799362032</v>
      </c>
      <c r="DA389" s="1">
        <f t="shared" si="910"/>
        <v>0.18329605190258358</v>
      </c>
      <c r="DB389" s="1">
        <f t="shared" si="911"/>
        <v>0.14857102588154139</v>
      </c>
      <c r="DC389" s="1">
        <f t="shared" si="912"/>
        <v>0.11869078106905345</v>
      </c>
      <c r="DD389" s="1">
        <f t="shared" si="913"/>
        <v>9.3435384841017252E-2</v>
      </c>
      <c r="DE389" s="1">
        <f t="shared" si="914"/>
        <v>7.2466518366324395E-2</v>
      </c>
      <c r="DF389" s="1">
        <f t="shared" si="915"/>
        <v>5.5363642681742431E-2</v>
      </c>
      <c r="DG389" s="1">
        <f t="shared" si="916"/>
        <v>4.1659249117757986E-2</v>
      </c>
      <c r="DH389" s="1">
        <f t="shared" si="917"/>
        <v>3.0870515647583953E-2</v>
      </c>
      <c r="DI389" s="1">
        <f t="shared" si="918"/>
        <v>2.252554360902332E-2</v>
      </c>
      <c r="DJ389" s="1">
        <f t="shared" si="919"/>
        <v>1.6183236749543015E-2</v>
      </c>
      <c r="DK389" s="1">
        <f t="shared" si="920"/>
        <v>1.144668761365414E-2</v>
      </c>
      <c r="DL389" s="1">
        <f t="shared" si="921"/>
        <v>7.9705731413478604E-3</v>
      </c>
      <c r="DM389" s="1">
        <f t="shared" si="922"/>
        <v>5.4634919229974927E-3</v>
      </c>
      <c r="DN389" s="1">
        <f t="shared" si="923"/>
        <v>3.6863979123059804E-3</v>
      </c>
      <c r="DO389" s="1">
        <f t="shared" si="924"/>
        <v>2.4483265495250451E-3</v>
      </c>
      <c r="DP389" s="1">
        <f t="shared" si="925"/>
        <v>1.6005135450009092E-3</v>
      </c>
      <c r="DQ389" s="1">
        <f t="shared" si="926"/>
        <v>1.029824344852279E-3</v>
      </c>
      <c r="DR389" s="1">
        <f t="shared" si="927"/>
        <v>6.5219069717165415E-4</v>
      </c>
      <c r="DS389" s="1">
        <f t="shared" si="928"/>
        <v>4.0652777582898955E-4</v>
      </c>
      <c r="DT389" s="1">
        <f t="shared" si="929"/>
        <v>2.4940720243146709E-4</v>
      </c>
      <c r="DU389" s="1">
        <f t="shared" si="930"/>
        <v>1.5060246244075965E-4</v>
      </c>
      <c r="DV389" s="1">
        <f t="shared" si="931"/>
        <v>8.9508163729762303E-5</v>
      </c>
      <c r="DW389" s="1">
        <f t="shared" si="932"/>
        <v>5.236073278045843E-5</v>
      </c>
      <c r="DX389" s="1">
        <f t="shared" si="933"/>
        <v>3.0148654484605149E-5</v>
      </c>
      <c r="DY389" s="1">
        <f t="shared" si="934"/>
        <v>1.7086671362776474E-5</v>
      </c>
      <c r="DZ389" s="1">
        <f t="shared" si="935"/>
        <v>9.5319957804833144E-6</v>
      </c>
      <c r="EA389" s="1">
        <f t="shared" si="936"/>
        <v>5.2342906133786845E-6</v>
      </c>
      <c r="EB389" s="1">
        <f t="shared" si="937"/>
        <v>2.8293803694193057E-6</v>
      </c>
      <c r="EC389" s="1">
        <f t="shared" si="938"/>
        <v>1.505557258527141E-6</v>
      </c>
      <c r="ED389" s="1">
        <f t="shared" si="939"/>
        <v>7.8865943422394956E-7</v>
      </c>
      <c r="EE389" s="1">
        <f t="shared" si="940"/>
        <v>4.0670798624067099E-7</v>
      </c>
      <c r="EF389" s="1">
        <f t="shared" si="941"/>
        <v>2.0648680957146267E-7</v>
      </c>
      <c r="EG389" s="1">
        <f t="shared" si="942"/>
        <v>1.0321301656947631E-7</v>
      </c>
      <c r="EH389" s="1">
        <f t="shared" si="943"/>
        <v>5.0795578881537276E-8</v>
      </c>
      <c r="EI389" s="1">
        <f t="shared" si="944"/>
        <v>2.4614098607879937E-8</v>
      </c>
      <c r="EJ389" s="1">
        <f t="shared" si="945"/>
        <v>1.174427803346067E-8</v>
      </c>
      <c r="EK389" s="1">
        <f t="shared" si="946"/>
        <v>5.5178679643802523E-9</v>
      </c>
      <c r="EL389" s="1">
        <f t="shared" si="947"/>
        <v>2.5529216799131543E-9</v>
      </c>
      <c r="EM389" s="1">
        <f t="shared" si="948"/>
        <v>1.1631717467280368E-9</v>
      </c>
      <c r="EN389" s="1">
        <f t="shared" si="949"/>
        <v>5.2192683031681154E-10</v>
      </c>
      <c r="EO389" s="1">
        <f t="shared" si="950"/>
        <v>2.3065047101602964E-10</v>
      </c>
      <c r="EP389" s="1">
        <f t="shared" si="951"/>
        <v>1.0039168812907448E-10</v>
      </c>
      <c r="EQ389" s="1">
        <f t="shared" si="952"/>
        <v>4.303876394815056E-11</v>
      </c>
      <c r="ER389" s="1">
        <f t="shared" si="953"/>
        <v>1.817441898414621E-11</v>
      </c>
      <c r="ES389" s="1">
        <f t="shared" si="954"/>
        <v>7.5599724632677892E-12</v>
      </c>
      <c r="ET389" s="1">
        <f t="shared" si="955"/>
        <v>3.097841142185289E-12</v>
      </c>
      <c r="EU389" s="1">
        <f t="shared" si="956"/>
        <v>1.2505403781257375E-12</v>
      </c>
      <c r="EV389" s="1">
        <f t="shared" si="957"/>
        <v>4.9734342231006664E-13</v>
      </c>
      <c r="EW389" s="1">
        <f t="shared" si="958"/>
        <v>1.9487472468260181E-13</v>
      </c>
      <c r="EX389" s="1">
        <f t="shared" si="959"/>
        <v>7.5234114559475921E-14</v>
      </c>
      <c r="EY389" s="1">
        <f t="shared" si="960"/>
        <v>2.8618510183726228E-14</v>
      </c>
      <c r="EZ389" s="1">
        <f t="shared" si="961"/>
        <v>1.0725007896318872E-14</v>
      </c>
      <c r="FA389" s="1">
        <f t="shared" si="962"/>
        <v>3.9532931295034754E-15</v>
      </c>
      <c r="FB389" s="1">
        <f t="shared" si="963"/>
        <v>1.4099235695159222E-15</v>
      </c>
      <c r="FC389" s="1">
        <f t="shared" si="964"/>
        <v>4.0458731598361067E-16</v>
      </c>
      <c r="FD389" s="75">
        <f t="shared" si="815"/>
        <v>-4.0458731598361067E-16</v>
      </c>
    </row>
    <row r="390" spans="7:160" x14ac:dyDescent="0.35">
      <c r="G390" t="str">
        <f t="shared" si="811"/>
        <v>Refd, t=1.87</v>
      </c>
      <c r="H390" s="76">
        <f t="shared" si="812"/>
        <v>1.874999999999982</v>
      </c>
      <c r="I390" s="1">
        <f t="shared" si="813"/>
        <v>0</v>
      </c>
      <c r="J390" s="22">
        <f t="shared" si="814"/>
        <v>3.7497247294511764E-6</v>
      </c>
      <c r="K390" s="1">
        <f t="shared" si="816"/>
        <v>1.932596826278382E-5</v>
      </c>
      <c r="L390" s="1">
        <f t="shared" si="817"/>
        <v>4.885203261385938E-5</v>
      </c>
      <c r="M390" s="1">
        <f t="shared" si="818"/>
        <v>1.0171633556812271E-4</v>
      </c>
      <c r="N390" s="1">
        <f t="shared" si="819"/>
        <v>1.9257537106965155E-4</v>
      </c>
      <c r="O390" s="1">
        <f t="shared" si="820"/>
        <v>3.4378349545658902E-4</v>
      </c>
      <c r="P390" s="1">
        <f t="shared" si="821"/>
        <v>5.8865291104192522E-4</v>
      </c>
      <c r="Q390" s="1">
        <f t="shared" si="822"/>
        <v>9.7567444314852368E-4</v>
      </c>
      <c r="R390" s="1">
        <f t="shared" si="823"/>
        <v>1.5737708073567005E-3</v>
      </c>
      <c r="S390" s="1">
        <f t="shared" si="824"/>
        <v>2.4785478984584615E-3</v>
      </c>
      <c r="T390" s="1">
        <f t="shared" si="825"/>
        <v>3.8193490517249621E-3</v>
      </c>
      <c r="U390" s="1">
        <f t="shared" si="826"/>
        <v>5.7667026019019444E-3</v>
      </c>
      <c r="V390" s="1">
        <f t="shared" si="827"/>
        <v>8.5394962633773518E-3</v>
      </c>
      <c r="W390" s="1">
        <f t="shared" si="828"/>
        <v>1.241093937759649E-2</v>
      </c>
      <c r="X390" s="1">
        <f t="shared" si="829"/>
        <v>1.7712128075879321E-2</v>
      </c>
      <c r="Y390" s="1">
        <f t="shared" si="830"/>
        <v>2.4831864314767492E-2</v>
      </c>
      <c r="Z390" s="1">
        <f t="shared" si="831"/>
        <v>3.4211359591920974E-2</v>
      </c>
      <c r="AA390" s="1">
        <f t="shared" si="832"/>
        <v>4.6332635601856034E-2</v>
      </c>
      <c r="AB390" s="1">
        <f t="shared" si="833"/>
        <v>6.1699856297234366E-2</v>
      </c>
      <c r="AC390" s="1">
        <f t="shared" si="834"/>
        <v>8.0813494664384311E-2</v>
      </c>
      <c r="AD390" s="1">
        <f t="shared" si="835"/>
        <v>0.10413811375125306</v>
      </c>
      <c r="AE390" s="1">
        <f t="shared" si="836"/>
        <v>0.13206553568328894</v>
      </c>
      <c r="AF390" s="1">
        <f t="shared" si="837"/>
        <v>0.16487614999356726</v>
      </c>
      <c r="AG390" s="1">
        <f t="shared" si="838"/>
        <v>0.20270191033506557</v>
      </c>
      <c r="AH390" s="1">
        <f t="shared" si="839"/>
        <v>0.24549502132379791</v>
      </c>
      <c r="AI390" s="1">
        <f t="shared" si="840"/>
        <v>0.29300629039021342</v>
      </c>
      <c r="AJ390" s="1">
        <f t="shared" si="841"/>
        <v>0.34477654136457248</v>
      </c>
      <c r="AK390" s="1">
        <f t="shared" si="842"/>
        <v>0.40014337184907267</v>
      </c>
      <c r="AL390" s="1">
        <f t="shared" si="843"/>
        <v>0.45826399510296512</v>
      </c>
      <c r="AM390" s="1">
        <f t="shared" si="844"/>
        <v>0.5181531337472759</v>
      </c>
      <c r="AN390" s="1">
        <f t="shared" si="845"/>
        <v>0.57873317720975759</v>
      </c>
      <c r="AO390" s="1">
        <f t="shared" si="846"/>
        <v>0.63889234027458064</v>
      </c>
      <c r="AP390" s="1">
        <f t="shared" si="847"/>
        <v>0.69754559382340198</v>
      </c>
      <c r="AQ390" s="1">
        <f t="shared" si="848"/>
        <v>0.75369283017289457</v>
      </c>
      <c r="AR390" s="1">
        <f t="shared" si="849"/>
        <v>0.80646911745702266</v>
      </c>
      <c r="AS390" s="1">
        <f t="shared" si="850"/>
        <v>0.85518292007127505</v>
      </c>
      <c r="AT390" s="1">
        <f t="shared" si="851"/>
        <v>0.89933964688543699</v>
      </c>
      <c r="AU390" s="1">
        <f t="shared" si="852"/>
        <v>0.93864960271577902</v>
      </c>
      <c r="AV390" s="1">
        <f t="shared" si="853"/>
        <v>0.97302110798950547</v>
      </c>
      <c r="AW390" s="1">
        <f t="shared" si="854"/>
        <v>1.0025409878183305</v>
      </c>
      <c r="AX390" s="1">
        <f t="shared" si="855"/>
        <v>1.0274456472113296</v>
      </c>
      <c r="AY390" s="1">
        <f t="shared" si="856"/>
        <v>1.0480864590177474</v>
      </c>
      <c r="AZ390" s="1">
        <f t="shared" si="857"/>
        <v>1.0648931970846398</v>
      </c>
      <c r="BA390" s="1">
        <f t="shared" si="858"/>
        <v>1.0783388249298036</v>
      </c>
      <c r="BB390" s="1">
        <f t="shared" si="859"/>
        <v>1.088908226216682</v>
      </c>
      <c r="BC390" s="1">
        <f t="shared" si="860"/>
        <v>1.0970725852059962</v>
      </c>
      <c r="BD390" s="1">
        <f t="shared" si="861"/>
        <v>1.1032702348549208</v>
      </c>
      <c r="BE390" s="1">
        <f t="shared" si="862"/>
        <v>1.1078940018560166</v>
      </c>
      <c r="BF390" s="1">
        <f t="shared" si="863"/>
        <v>1.1112844668669188</v>
      </c>
      <c r="BG390" s="1">
        <f t="shared" si="864"/>
        <v>1.1137281576265841</v>
      </c>
      <c r="BH390" s="1">
        <f t="shared" si="865"/>
        <v>1.115459498638681</v>
      </c>
      <c r="BI390" s="1">
        <f t="shared" si="866"/>
        <v>1.1166653225064385</v>
      </c>
      <c r="BJ390" s="1">
        <f t="shared" si="867"/>
        <v>1.1174908583456362</v>
      </c>
      <c r="BK390" s="1">
        <f t="shared" si="868"/>
        <v>1.1180463012345112</v>
      </c>
      <c r="BL390" s="1">
        <f t="shared" si="869"/>
        <v>1.1184132869697139</v>
      </c>
      <c r="BM390" s="1">
        <f t="shared" si="870"/>
        <v>1.1186508117580003</v>
      </c>
      <c r="BN390" s="1">
        <f t="shared" si="871"/>
        <v>1.118800322004454</v>
      </c>
      <c r="BO390" s="1">
        <f t="shared" si="872"/>
        <v>1.1188898416763349</v>
      </c>
      <c r="BP390" s="1">
        <f t="shared" si="873"/>
        <v>1.1189371000034178</v>
      </c>
      <c r="BQ390" s="1">
        <f t="shared" si="874"/>
        <v>1.1189516736674052</v>
      </c>
      <c r="BR390" s="1">
        <f t="shared" si="875"/>
        <v>1.1189361727528608</v>
      </c>
      <c r="BS390" s="1">
        <f t="shared" si="876"/>
        <v>1.1188864887260062</v>
      </c>
      <c r="BT390" s="1">
        <f t="shared" si="877"/>
        <v>1.1187910970289259</v>
      </c>
      <c r="BU390" s="1">
        <f t="shared" si="878"/>
        <v>1.1186293787024579</v>
      </c>
      <c r="BV390" s="1">
        <f t="shared" si="879"/>
        <v>1.1183689074590137</v>
      </c>
      <c r="BW390" s="1">
        <f t="shared" si="880"/>
        <v>1.1179616537468431</v>
      </c>
      <c r="BX390" s="1">
        <f t="shared" si="881"/>
        <v>1.1173390980846987</v>
      </c>
      <c r="BY390" s="1">
        <f t="shared" si="882"/>
        <v>1.1164063329497536</v>
      </c>
      <c r="BZ390" s="1">
        <f t="shared" si="883"/>
        <v>1.1150353722441899</v>
      </c>
      <c r="CA390" s="1">
        <f t="shared" si="884"/>
        <v>1.1130580790803124</v>
      </c>
      <c r="CB390" s="1">
        <f t="shared" si="885"/>
        <v>1.1102593550090576</v>
      </c>
      <c r="CC390" s="1">
        <f t="shared" si="886"/>
        <v>1.1063714823765278</v>
      </c>
      <c r="CD390" s="1">
        <f t="shared" si="887"/>
        <v>1.1010707376366098</v>
      </c>
      <c r="CE390" s="1">
        <f t="shared" si="888"/>
        <v>1.0939775464994073</v>
      </c>
      <c r="CF390" s="1">
        <f t="shared" si="889"/>
        <v>1.0846614747502541</v>
      </c>
      <c r="CG390" s="1">
        <f t="shared" si="890"/>
        <v>1.0726521877226789</v>
      </c>
      <c r="CH390" s="1">
        <f t="shared" si="891"/>
        <v>1.0574571289099945</v>
      </c>
      <c r="CI390" s="1">
        <f t="shared" si="892"/>
        <v>1.038586055514972</v>
      </c>
      <c r="CJ390" s="1">
        <f t="shared" si="893"/>
        <v>1.0155817578385131</v>
      </c>
      <c r="CK390" s="1">
        <f t="shared" si="894"/>
        <v>0.98805535826887092</v>
      </c>
      <c r="CL390" s="1">
        <f t="shared" si="895"/>
        <v>0.95572365493748079</v>
      </c>
      <c r="CM390" s="1">
        <f t="shared" si="896"/>
        <v>0.9184451946006541</v>
      </c>
      <c r="CN390" s="1">
        <f t="shared" si="897"/>
        <v>0.87625128448629364</v>
      </c>
      <c r="CO390" s="1">
        <f t="shared" si="898"/>
        <v>0.8293681153797231</v>
      </c>
      <c r="CP390" s="1">
        <f t="shared" si="899"/>
        <v>0.77822664579932821</v>
      </c>
      <c r="CQ390" s="1">
        <f t="shared" si="900"/>
        <v>0.72345788965436875</v>
      </c>
      <c r="CR390" s="1">
        <f t="shared" si="901"/>
        <v>0.66587266854319893</v>
      </c>
      <c r="CS390" s="1">
        <f t="shared" si="902"/>
        <v>0.60642656368317804</v>
      </c>
      <c r="CT390" s="1">
        <f t="shared" si="903"/>
        <v>0.54617250177845678</v>
      </c>
      <c r="CU390" s="1">
        <f t="shared" si="904"/>
        <v>0.48620488397901196</v>
      </c>
      <c r="CV390" s="1">
        <f t="shared" si="905"/>
        <v>0.42760019192542398</v>
      </c>
      <c r="CW390" s="1">
        <f t="shared" si="906"/>
        <v>0.37135942062188287</v>
      </c>
      <c r="CX390" s="1">
        <f t="shared" si="907"/>
        <v>0.3183574319678566</v>
      </c>
      <c r="CY390" s="1">
        <f t="shared" si="908"/>
        <v>0.26930344056691607</v>
      </c>
      <c r="CZ390" s="1">
        <f t="shared" si="909"/>
        <v>0.22471547851749238</v>
      </c>
      <c r="DA390" s="1">
        <f t="shared" si="910"/>
        <v>0.18491005174061603</v>
      </c>
      <c r="DB390" s="1">
        <f t="shared" si="911"/>
        <v>0.1500065398742714</v>
      </c>
      <c r="DC390" s="1">
        <f t="shared" si="912"/>
        <v>0.11994443353477222</v>
      </c>
      <c r="DD390" s="1">
        <f t="shared" si="913"/>
        <v>9.4510423726117565E-2</v>
      </c>
      <c r="DE390" s="1">
        <f t="shared" si="914"/>
        <v>7.3371759047403479E-2</v>
      </c>
      <c r="DF390" s="1">
        <f t="shared" si="915"/>
        <v>5.611218372388866E-2</v>
      </c>
      <c r="DG390" s="1">
        <f t="shared" si="916"/>
        <v>4.2267104326434872E-2</v>
      </c>
      <c r="DH390" s="1">
        <f t="shared" si="917"/>
        <v>3.1355291441979918E-2</v>
      </c>
      <c r="DI390" s="1">
        <f t="shared" si="918"/>
        <v>2.2905263048370025E-2</v>
      </c>
      <c r="DJ390" s="1">
        <f t="shared" si="919"/>
        <v>1.6475377382418124E-2</v>
      </c>
      <c r="DK390" s="1">
        <f t="shared" si="920"/>
        <v>1.166746543227078E-2</v>
      </c>
      <c r="DL390" s="1">
        <f t="shared" si="921"/>
        <v>8.1344739706622447E-3</v>
      </c>
      <c r="DM390" s="1">
        <f t="shared" si="922"/>
        <v>5.5830276275306307E-3</v>
      </c>
      <c r="DN390" s="1">
        <f t="shared" si="923"/>
        <v>3.7720492149620212E-3</v>
      </c>
      <c r="DO390" s="1">
        <f t="shared" si="924"/>
        <v>2.508626865813482E-3</v>
      </c>
      <c r="DP390" s="1">
        <f t="shared" si="925"/>
        <v>1.64222777979751E-3</v>
      </c>
      <c r="DQ390" s="1">
        <f t="shared" si="926"/>
        <v>1.0581812013245435E-3</v>
      </c>
      <c r="DR390" s="1">
        <f t="shared" si="927"/>
        <v>6.7113467776074855E-4</v>
      </c>
      <c r="DS390" s="1">
        <f t="shared" si="928"/>
        <v>4.1896587851769944E-4</v>
      </c>
      <c r="DT390" s="1">
        <f t="shared" si="929"/>
        <v>2.5743390709645128E-4</v>
      </c>
      <c r="DU390" s="1">
        <f t="shared" si="930"/>
        <v>1.5569402708050876E-4</v>
      </c>
      <c r="DV390" s="1">
        <f t="shared" si="931"/>
        <v>9.2683039278894109E-5</v>
      </c>
      <c r="DW390" s="1">
        <f t="shared" si="932"/>
        <v>5.4306963290926435E-5</v>
      </c>
      <c r="DX390" s="1">
        <f t="shared" si="933"/>
        <v>3.1321618352841709E-5</v>
      </c>
      <c r="DY390" s="1">
        <f t="shared" si="934"/>
        <v>1.7781741169265882E-5</v>
      </c>
      <c r="DZ390" s="1">
        <f t="shared" si="935"/>
        <v>9.9369969256502482E-6</v>
      </c>
      <c r="EA390" s="1">
        <f t="shared" si="936"/>
        <v>5.466349750498832E-6</v>
      </c>
      <c r="EB390" s="1">
        <f t="shared" si="937"/>
        <v>2.9601437609606376E-6</v>
      </c>
      <c r="EC390" s="1">
        <f t="shared" si="938"/>
        <v>1.578025740759678E-6</v>
      </c>
      <c r="ED390" s="1">
        <f t="shared" si="939"/>
        <v>8.2816133114667814E-7</v>
      </c>
      <c r="EE390" s="1">
        <f t="shared" si="940"/>
        <v>4.2788782919250885E-7</v>
      </c>
      <c r="EF390" s="1">
        <f t="shared" si="941"/>
        <v>2.176578494021118E-7</v>
      </c>
      <c r="EG390" s="1">
        <f t="shared" si="942"/>
        <v>1.0900944525997242E-7</v>
      </c>
      <c r="EH390" s="1">
        <f t="shared" si="943"/>
        <v>5.3754635240288464E-8</v>
      </c>
      <c r="EI390" s="1">
        <f t="shared" si="944"/>
        <v>2.6100381494347196E-8</v>
      </c>
      <c r="EJ390" s="1">
        <f t="shared" si="945"/>
        <v>1.2478850617544202E-8</v>
      </c>
      <c r="EK390" s="1">
        <f t="shared" si="946"/>
        <v>5.8751262238551785E-9</v>
      </c>
      <c r="EL390" s="1">
        <f t="shared" si="947"/>
        <v>2.7239127034497617E-9</v>
      </c>
      <c r="EM390" s="1">
        <f t="shared" si="948"/>
        <v>1.2437164110949483E-9</v>
      </c>
      <c r="EN390" s="1">
        <f t="shared" si="949"/>
        <v>5.5926916211039578E-10</v>
      </c>
      <c r="EO390" s="1">
        <f t="shared" si="950"/>
        <v>2.4769150108933794E-10</v>
      </c>
      <c r="EP390" s="1">
        <f t="shared" si="951"/>
        <v>1.080467437812202E-10</v>
      </c>
      <c r="EQ390" s="1">
        <f t="shared" si="952"/>
        <v>4.6423985456363544E-11</v>
      </c>
      <c r="ER390" s="1">
        <f t="shared" si="953"/>
        <v>1.9648223779122805E-11</v>
      </c>
      <c r="ES390" s="1">
        <f t="shared" si="954"/>
        <v>8.1917070385462219E-12</v>
      </c>
      <c r="ET390" s="1">
        <f t="shared" si="955"/>
        <v>3.36446473274145E-12</v>
      </c>
      <c r="EU390" s="1">
        <f t="shared" si="956"/>
        <v>1.361345270176209E-12</v>
      </c>
      <c r="EV390" s="1">
        <f t="shared" si="957"/>
        <v>5.4268980687212734E-13</v>
      </c>
      <c r="EW390" s="1">
        <f t="shared" si="958"/>
        <v>2.1315052259010277E-13</v>
      </c>
      <c r="EX390" s="1">
        <f t="shared" si="959"/>
        <v>8.2488245114768045E-14</v>
      </c>
      <c r="EY390" s="1">
        <f t="shared" si="960"/>
        <v>3.1454380008476665E-14</v>
      </c>
      <c r="EZ390" s="1">
        <f t="shared" si="961"/>
        <v>1.1816740901259305E-14</v>
      </c>
      <c r="FA390" s="1">
        <f t="shared" si="962"/>
        <v>4.3664201489526393E-15</v>
      </c>
      <c r="FB390" s="1">
        <f t="shared" si="963"/>
        <v>1.5609183160106214E-15</v>
      </c>
      <c r="FC390" s="1">
        <f t="shared" si="964"/>
        <v>4.4872639735829924E-16</v>
      </c>
      <c r="FD390" s="75">
        <f t="shared" si="815"/>
        <v>-4.4872639735829924E-16</v>
      </c>
    </row>
    <row r="391" spans="7:160" x14ac:dyDescent="0.35">
      <c r="G391" t="str">
        <f t="shared" si="811"/>
        <v>Refd, t=1.88</v>
      </c>
      <c r="H391" s="76">
        <f t="shared" si="812"/>
        <v>1.8799999999999819</v>
      </c>
      <c r="I391" s="1">
        <f t="shared" si="813"/>
        <v>0</v>
      </c>
      <c r="J391" s="22">
        <f t="shared" si="814"/>
        <v>3.7070588195873854E-6</v>
      </c>
      <c r="K391" s="1">
        <f t="shared" si="816"/>
        <v>1.9105876737985167E-5</v>
      </c>
      <c r="L391" s="1">
        <f t="shared" si="817"/>
        <v>4.8294683048373134E-5</v>
      </c>
      <c r="M391" s="1">
        <f t="shared" si="818"/>
        <v>1.0055303327653097E-4</v>
      </c>
      <c r="N391" s="1">
        <f t="shared" si="819"/>
        <v>1.9036697750974226E-4</v>
      </c>
      <c r="O391" s="1">
        <f t="shared" si="820"/>
        <v>3.3983099616924671E-4</v>
      </c>
      <c r="P391" s="1">
        <f t="shared" si="821"/>
        <v>5.8187170288891957E-4</v>
      </c>
      <c r="Q391" s="1">
        <f t="shared" si="822"/>
        <v>9.6442368340591297E-4</v>
      </c>
      <c r="R391" s="1">
        <f t="shared" si="823"/>
        <v>1.5556303578011332E-3</v>
      </c>
      <c r="S391" s="1">
        <f t="shared" si="824"/>
        <v>2.4500386912730179E-3</v>
      </c>
      <c r="T391" s="1">
        <f t="shared" si="825"/>
        <v>3.7755987421777054E-3</v>
      </c>
      <c r="U391" s="1">
        <f t="shared" si="826"/>
        <v>5.7010675671852655E-3</v>
      </c>
      <c r="V391" s="1">
        <f t="shared" si="827"/>
        <v>8.4431633078684114E-3</v>
      </c>
      <c r="W391" s="1">
        <f t="shared" si="828"/>
        <v>1.2272545162098926E-2</v>
      </c>
      <c r="X391" s="1">
        <f t="shared" si="829"/>
        <v>1.7517449672239272E-2</v>
      </c>
      <c r="Y391" s="1">
        <f t="shared" si="830"/>
        <v>2.4563647846844564E-2</v>
      </c>
      <c r="Z391" s="1">
        <f t="shared" si="831"/>
        <v>3.3849362362298921E-2</v>
      </c>
      <c r="AA391" s="1">
        <f t="shared" si="832"/>
        <v>4.585395681591551E-2</v>
      </c>
      <c r="AB391" s="1">
        <f t="shared" si="833"/>
        <v>6.1079619261213323E-2</v>
      </c>
      <c r="AC391" s="1">
        <f t="shared" si="834"/>
        <v>8.002591717334756E-2</v>
      </c>
      <c r="AD391" s="1">
        <f t="shared" si="835"/>
        <v>0.10315796341877119</v>
      </c>
      <c r="AE391" s="1">
        <f t="shared" si="836"/>
        <v>0.13086991605329371</v>
      </c>
      <c r="AF391" s="1">
        <f t="shared" si="837"/>
        <v>0.1634465071819117</v>
      </c>
      <c r="AG391" s="1">
        <f t="shared" si="838"/>
        <v>0.20102609689277548</v>
      </c>
      <c r="AH391" s="1">
        <f t="shared" si="839"/>
        <v>0.24356921353331376</v>
      </c>
      <c r="AI391" s="1">
        <f t="shared" si="840"/>
        <v>0.29083653646654178</v>
      </c>
      <c r="AJ391" s="1">
        <f t="shared" si="841"/>
        <v>0.34237972788628962</v>
      </c>
      <c r="AK391" s="1">
        <f t="shared" si="842"/>
        <v>0.39754743695115558</v>
      </c>
      <c r="AL391" s="1">
        <f t="shared" si="843"/>
        <v>0.45550728704655252</v>
      </c>
      <c r="AM391" s="1">
        <f t="shared" si="844"/>
        <v>0.51528290455833381</v>
      </c>
      <c r="AN391" s="1">
        <f t="shared" si="845"/>
        <v>0.57580330083912123</v>
      </c>
      <c r="AO391" s="1">
        <f t="shared" si="846"/>
        <v>0.63596043844225925</v>
      </c>
      <c r="AP391" s="1">
        <f t="shared" si="847"/>
        <v>0.69466982586561754</v>
      </c>
      <c r="AQ391" s="1">
        <f t="shared" si="848"/>
        <v>0.7509286442727876</v>
      </c>
      <c r="AR391" s="1">
        <f t="shared" si="849"/>
        <v>0.80386626325059207</v>
      </c>
      <c r="AS391" s="1">
        <f t="shared" si="850"/>
        <v>0.85278298678895803</v>
      </c>
      <c r="AT391" s="1">
        <f t="shared" si="851"/>
        <v>0.89717432320111679</v>
      </c>
      <c r="AU391" s="1">
        <f t="shared" si="852"/>
        <v>0.93673976555386096</v>
      </c>
      <c r="AV391" s="1">
        <f t="shared" si="853"/>
        <v>0.97137675161029247</v>
      </c>
      <c r="AW391" s="1">
        <f t="shared" si="854"/>
        <v>1.0011619155565121</v>
      </c>
      <c r="AX391" s="1">
        <f t="shared" si="855"/>
        <v>1.0263227779115516</v>
      </c>
      <c r="AY391" s="1">
        <f t="shared" si="856"/>
        <v>1.0472035560025224</v>
      </c>
      <c r="AZ391" s="1">
        <f t="shared" si="857"/>
        <v>1.0642288119980881</v>
      </c>
      <c r="BA391" s="1">
        <f t="shared" si="858"/>
        <v>1.0778682599267533</v>
      </c>
      <c r="BB391" s="1">
        <f t="shared" si="859"/>
        <v>1.0886053499641275</v>
      </c>
      <c r="BC391" s="1">
        <f t="shared" si="860"/>
        <v>1.0969113831809352</v>
      </c>
      <c r="BD391" s="1">
        <f t="shared" si="861"/>
        <v>1.1032260241539855</v>
      </c>
      <c r="BE391" s="1">
        <f t="shared" si="862"/>
        <v>1.1079442878424342</v>
      </c>
      <c r="BF391" s="1">
        <f t="shared" si="863"/>
        <v>1.1114094580689249</v>
      </c>
      <c r="BG391" s="1">
        <f t="shared" si="864"/>
        <v>1.113910983325588</v>
      </c>
      <c r="BH391" s="1">
        <f t="shared" si="865"/>
        <v>1.1156861897805088</v>
      </c>
      <c r="BI391" s="1">
        <f t="shared" si="866"/>
        <v>1.116924622001831</v>
      </c>
      <c r="BJ391" s="1">
        <f t="shared" si="867"/>
        <v>1.1177739237557844</v>
      </c>
      <c r="BK391" s="1">
        <f t="shared" si="868"/>
        <v>1.1183463540492873</v>
      </c>
      <c r="BL391" s="1">
        <f t="shared" si="869"/>
        <v>1.1187252509283054</v>
      </c>
      <c r="BM391" s="1">
        <f t="shared" si="870"/>
        <v>1.1189709702527124</v>
      </c>
      <c r="BN391" s="1">
        <f t="shared" si="871"/>
        <v>1.1191260132368042</v>
      </c>
      <c r="BO391" s="1">
        <f t="shared" si="872"/>
        <v>1.1192192009219253</v>
      </c>
      <c r="BP391" s="1">
        <f t="shared" si="873"/>
        <v>1.1192688515250111</v>
      </c>
      <c r="BQ391" s="1">
        <f t="shared" si="874"/>
        <v>1.1192849704894348</v>
      </c>
      <c r="BR391" s="1">
        <f t="shared" si="875"/>
        <v>1.1192704803868672</v>
      </c>
      <c r="BS391" s="1">
        <f t="shared" si="876"/>
        <v>1.1192215085790953</v>
      </c>
      <c r="BT391" s="1">
        <f t="shared" si="877"/>
        <v>1.1191267261474218</v>
      </c>
      <c r="BU391" s="1">
        <f t="shared" si="878"/>
        <v>1.1189657042076857</v>
      </c>
      <c r="BV391" s="1">
        <f t="shared" si="879"/>
        <v>1.118706236034791</v>
      </c>
      <c r="BW391" s="1">
        <f t="shared" si="880"/>
        <v>1.1183005783434499</v>
      </c>
      <c r="BX391" s="1">
        <f t="shared" si="881"/>
        <v>1.1176806050895514</v>
      </c>
      <c r="BY391" s="1">
        <f t="shared" si="882"/>
        <v>1.1167519528904015</v>
      </c>
      <c r="BZ391" s="1">
        <f t="shared" si="883"/>
        <v>1.1153873750918384</v>
      </c>
      <c r="CA391" s="1">
        <f t="shared" si="884"/>
        <v>1.1134197109615058</v>
      </c>
      <c r="CB391" s="1">
        <f t="shared" si="885"/>
        <v>1.1106351063854871</v>
      </c>
      <c r="CC391" s="1">
        <f t="shared" si="886"/>
        <v>1.1067673686870956</v>
      </c>
      <c r="CD391" s="1">
        <f t="shared" si="887"/>
        <v>1.1014945627362882</v>
      </c>
      <c r="CE391" s="1">
        <f t="shared" si="888"/>
        <v>1.0944391083616236</v>
      </c>
      <c r="CF391" s="1">
        <f t="shared" si="889"/>
        <v>1.0851726638582315</v>
      </c>
      <c r="CG391" s="1">
        <f t="shared" si="890"/>
        <v>1.0732269238618699</v>
      </c>
      <c r="CH391" s="1">
        <f t="shared" si="891"/>
        <v>1.0581110842801347</v>
      </c>
      <c r="CI391" s="1">
        <f t="shared" si="892"/>
        <v>1.039336123340729</v>
      </c>
      <c r="CJ391" s="1">
        <f t="shared" si="893"/>
        <v>1.0164452470140781</v>
      </c>
      <c r="CK391" s="1">
        <f t="shared" si="894"/>
        <v>0.98904892538756572</v>
      </c>
      <c r="CL391" s="1">
        <f t="shared" si="895"/>
        <v>0.95686202265050446</v>
      </c>
      <c r="CM391" s="1">
        <f t="shared" si="896"/>
        <v>0.91973974490286803</v>
      </c>
      <c r="CN391" s="1">
        <f t="shared" si="897"/>
        <v>0.87770865097910711</v>
      </c>
      <c r="CO391" s="1">
        <f t="shared" si="898"/>
        <v>0.83098892296495019</v>
      </c>
      <c r="CP391" s="1">
        <f t="shared" si="899"/>
        <v>0.78000455348210229</v>
      </c>
      <c r="CQ391" s="1">
        <f t="shared" si="900"/>
        <v>0.72537907814846969</v>
      </c>
      <c r="CR391" s="1">
        <f t="shared" si="901"/>
        <v>0.6679158784022321</v>
      </c>
      <c r="CS391" s="1">
        <f t="shared" si="902"/>
        <v>0.60856373480608372</v>
      </c>
      <c r="CT391" s="1">
        <f t="shared" si="903"/>
        <v>0.54836999813377263</v>
      </c>
      <c r="CU391" s="1">
        <f t="shared" si="904"/>
        <v>0.48842521775911912</v>
      </c>
      <c r="CV391" s="1">
        <f t="shared" si="905"/>
        <v>0.42980409967270244</v>
      </c>
      <c r="CW391" s="1">
        <f t="shared" si="906"/>
        <v>0.3735080998870387</v>
      </c>
      <c r="CX391" s="1">
        <f t="shared" si="907"/>
        <v>0.3204147277558741</v>
      </c>
      <c r="CY391" s="1">
        <f t="shared" si="908"/>
        <v>0.2712377791057784</v>
      </c>
      <c r="CZ391" s="1">
        <f t="shared" si="909"/>
        <v>0.22650138005117307</v>
      </c>
      <c r="DA391" s="1">
        <f t="shared" si="910"/>
        <v>0.18652910820583155</v>
      </c>
      <c r="DB391" s="1">
        <f t="shared" si="911"/>
        <v>0.15144780860644155</v>
      </c>
      <c r="DC391" s="1">
        <f t="shared" si="912"/>
        <v>0.12120426448031787</v>
      </c>
      <c r="DD391" s="1">
        <f t="shared" si="913"/>
        <v>9.5591795583585576E-2</v>
      </c>
      <c r="DE391" s="1">
        <f t="shared" si="914"/>
        <v>7.4283242123268881E-2</v>
      </c>
      <c r="DF391" s="1">
        <f t="shared" si="915"/>
        <v>5.6866670111995622E-2</v>
      </c>
      <c r="DG391" s="1">
        <f t="shared" si="916"/>
        <v>4.2880448857226389E-2</v>
      </c>
      <c r="DH391" s="1">
        <f t="shared" si="917"/>
        <v>3.1844992351208627E-2</v>
      </c>
      <c r="DI391" s="1">
        <f t="shared" si="918"/>
        <v>2.3289284312213908E-2</v>
      </c>
      <c r="DJ391" s="1">
        <f t="shared" si="919"/>
        <v>1.6771180991776522E-2</v>
      </c>
      <c r="DK391" s="1">
        <f t="shared" si="920"/>
        <v>1.1891287235881844E-2</v>
      </c>
      <c r="DL391" s="1">
        <f t="shared" si="921"/>
        <v>8.3008457784269629E-3</v>
      </c>
      <c r="DM391" s="1">
        <f t="shared" si="922"/>
        <v>5.7045241488440628E-3</v>
      </c>
      <c r="DN391" s="1">
        <f t="shared" si="923"/>
        <v>3.8592225319594399E-3</v>
      </c>
      <c r="DO391" s="1">
        <f t="shared" si="924"/>
        <v>2.5700834176509246E-3</v>
      </c>
      <c r="DP391" s="1">
        <f t="shared" si="925"/>
        <v>1.6848020582187196E-3</v>
      </c>
      <c r="DQ391" s="1">
        <f t="shared" si="926"/>
        <v>1.0871646960113307E-3</v>
      </c>
      <c r="DR391" s="1">
        <f t="shared" si="927"/>
        <v>6.9052605305090038E-4</v>
      </c>
      <c r="DS391" s="1">
        <f t="shared" si="928"/>
        <v>4.3171707976845473E-4</v>
      </c>
      <c r="DT391" s="1">
        <f t="shared" si="929"/>
        <v>2.6567545048254205E-4</v>
      </c>
      <c r="DU391" s="1">
        <f t="shared" si="930"/>
        <v>1.6093016858228276E-4</v>
      </c>
      <c r="DV391" s="1">
        <f t="shared" si="931"/>
        <v>9.5953357728120083E-5</v>
      </c>
      <c r="DW391" s="1">
        <f t="shared" si="932"/>
        <v>5.6315015752692986E-5</v>
      </c>
      <c r="DX391" s="1">
        <f t="shared" si="933"/>
        <v>3.253388150922716E-5</v>
      </c>
      <c r="DY391" s="1">
        <f t="shared" si="934"/>
        <v>1.8501332765517308E-5</v>
      </c>
      <c r="DZ391" s="1">
        <f t="shared" si="935"/>
        <v>1.0357019890154014E-5</v>
      </c>
      <c r="EA391" s="1">
        <f t="shared" si="936"/>
        <v>5.7074447293761806E-6</v>
      </c>
      <c r="EB391" s="1">
        <f t="shared" si="937"/>
        <v>3.0962449148468218E-6</v>
      </c>
      <c r="EC391" s="1">
        <f t="shared" si="938"/>
        <v>1.653591354731852E-6</v>
      </c>
      <c r="ED391" s="1">
        <f t="shared" si="939"/>
        <v>8.6942858332530112E-7</v>
      </c>
      <c r="EE391" s="1">
        <f t="shared" si="940"/>
        <v>4.500563069870262E-7</v>
      </c>
      <c r="EF391" s="1">
        <f t="shared" si="941"/>
        <v>2.2937292560982287E-7</v>
      </c>
      <c r="EG391" s="1">
        <f t="shared" si="942"/>
        <v>1.1510008759691585E-7</v>
      </c>
      <c r="EH391" s="1">
        <f t="shared" si="943"/>
        <v>5.6870075883366829E-8</v>
      </c>
      <c r="EI391" s="1">
        <f t="shared" si="944"/>
        <v>2.7668373314927266E-8</v>
      </c>
      <c r="EJ391" s="1">
        <f t="shared" si="945"/>
        <v>1.3255393413059695E-8</v>
      </c>
      <c r="EK391" s="1">
        <f t="shared" si="946"/>
        <v>6.253580556967839E-9</v>
      </c>
      <c r="EL391" s="1">
        <f t="shared" si="947"/>
        <v>2.9054296061511461E-9</v>
      </c>
      <c r="EM391" s="1">
        <f t="shared" si="948"/>
        <v>1.3294014499910104E-9</v>
      </c>
      <c r="EN391" s="1">
        <f t="shared" si="949"/>
        <v>5.9908041985601088E-10</v>
      </c>
      <c r="EO391" s="1">
        <f t="shared" si="950"/>
        <v>2.658989127018132E-10</v>
      </c>
      <c r="EP391" s="1">
        <f t="shared" si="951"/>
        <v>1.1624384245934328E-10</v>
      </c>
      <c r="EQ391" s="1">
        <f t="shared" si="952"/>
        <v>5.0057022033577962E-11</v>
      </c>
      <c r="ER391" s="1">
        <f t="shared" si="953"/>
        <v>2.1233499552964289E-11</v>
      </c>
      <c r="ES391" s="1">
        <f t="shared" si="954"/>
        <v>8.8727788143680487E-12</v>
      </c>
      <c r="ET391" s="1">
        <f t="shared" si="955"/>
        <v>3.6525766876163803E-12</v>
      </c>
      <c r="EU391" s="1">
        <f t="shared" si="956"/>
        <v>1.4813607034726024E-12</v>
      </c>
      <c r="EV391" s="1">
        <f t="shared" si="957"/>
        <v>5.9192177154731034E-13</v>
      </c>
      <c r="EW391" s="1">
        <f t="shared" si="958"/>
        <v>2.3303975230281912E-13</v>
      </c>
      <c r="EX391" s="1">
        <f t="shared" si="959"/>
        <v>9.040185709574565E-14</v>
      </c>
      <c r="EY391" s="1">
        <f t="shared" si="960"/>
        <v>3.4555608666300492E-14</v>
      </c>
      <c r="EZ391" s="1">
        <f t="shared" si="961"/>
        <v>1.3013566318671836E-14</v>
      </c>
      <c r="FA391" s="1">
        <f t="shared" si="962"/>
        <v>4.8204285528242833E-15</v>
      </c>
      <c r="FB391" s="1">
        <f t="shared" si="963"/>
        <v>1.7272425671232382E-15</v>
      </c>
      <c r="FC391" s="1">
        <f t="shared" si="964"/>
        <v>4.9743345963532819E-16</v>
      </c>
      <c r="FD391" s="75">
        <f t="shared" si="815"/>
        <v>-4.9743345963532819E-16</v>
      </c>
    </row>
    <row r="392" spans="7:160" x14ac:dyDescent="0.35">
      <c r="G392" t="str">
        <f t="shared" si="811"/>
        <v>Refd, t=1.88</v>
      </c>
      <c r="H392" s="76">
        <f t="shared" si="812"/>
        <v>1.8849999999999818</v>
      </c>
      <c r="I392" s="1">
        <f t="shared" si="813"/>
        <v>0</v>
      </c>
      <c r="J392" s="22">
        <f t="shared" si="814"/>
        <v>3.6648687155316859E-6</v>
      </c>
      <c r="K392" s="1">
        <f t="shared" si="816"/>
        <v>1.8888245310083081E-5</v>
      </c>
      <c r="L392" s="1">
        <f t="shared" si="817"/>
        <v>4.7743593170048643E-5</v>
      </c>
      <c r="M392" s="1">
        <f t="shared" si="818"/>
        <v>9.9402882497219745E-5</v>
      </c>
      <c r="N392" s="1">
        <f t="shared" si="819"/>
        <v>1.881837410508517E-4</v>
      </c>
      <c r="O392" s="1">
        <f t="shared" si="820"/>
        <v>3.3592387340157796E-4</v>
      </c>
      <c r="P392" s="1">
        <f t="shared" si="821"/>
        <v>5.7516890190206251E-4</v>
      </c>
      <c r="Q392" s="1">
        <f t="shared" si="822"/>
        <v>9.5330375396264369E-4</v>
      </c>
      <c r="R392" s="1">
        <f t="shared" si="823"/>
        <v>1.5377016286580549E-3</v>
      </c>
      <c r="S392" s="1">
        <f t="shared" si="824"/>
        <v>2.4218625800702712E-3</v>
      </c>
      <c r="T392" s="1">
        <f t="shared" si="825"/>
        <v>3.7323586210888408E-3</v>
      </c>
      <c r="U392" s="1">
        <f t="shared" si="826"/>
        <v>5.6361938996332388E-3</v>
      </c>
      <c r="V392" s="1">
        <f t="shared" si="827"/>
        <v>8.3479378850461299E-3</v>
      </c>
      <c r="W392" s="1">
        <f t="shared" si="828"/>
        <v>1.2135721741276259E-2</v>
      </c>
      <c r="X392" s="1">
        <f t="shared" si="829"/>
        <v>1.7324943565119925E-2</v>
      </c>
      <c r="Y392" s="1">
        <f t="shared" si="830"/>
        <v>2.4298360528494704E-2</v>
      </c>
      <c r="Z392" s="1">
        <f t="shared" si="831"/>
        <v>3.3491215727682273E-2</v>
      </c>
      <c r="AA392" s="1">
        <f t="shared" si="832"/>
        <v>4.5380211739786375E-2</v>
      </c>
      <c r="AB392" s="1">
        <f t="shared" si="833"/>
        <v>6.0465541411267518E-2</v>
      </c>
      <c r="AC392" s="1">
        <f t="shared" si="834"/>
        <v>7.9245827578221836E-2</v>
      </c>
      <c r="AD392" s="1">
        <f t="shared" si="835"/>
        <v>0.10218667214206137</v>
      </c>
      <c r="AE392" s="1">
        <f t="shared" si="836"/>
        <v>0.1296844871962663</v>
      </c>
      <c r="AF392" s="1">
        <f t="shared" si="837"/>
        <v>0.1620282479306884</v>
      </c>
      <c r="AG392" s="1">
        <f t="shared" si="838"/>
        <v>0.19936261049008361</v>
      </c>
      <c r="AH392" s="1">
        <f t="shared" si="839"/>
        <v>0.24165631529448148</v>
      </c>
      <c r="AI392" s="1">
        <f t="shared" si="840"/>
        <v>0.28867981238335066</v>
      </c>
      <c r="AJ392" s="1">
        <f t="shared" si="841"/>
        <v>0.33999552386997622</v>
      </c>
      <c r="AK392" s="1">
        <f t="shared" si="842"/>
        <v>0.39496310628198883</v>
      </c>
      <c r="AL392" s="1">
        <f t="shared" si="843"/>
        <v>0.45276059190433876</v>
      </c>
      <c r="AM392" s="1">
        <f t="shared" si="844"/>
        <v>0.51242055703688461</v>
      </c>
      <c r="AN392" s="1">
        <f t="shared" si="845"/>
        <v>0.57287872759176139</v>
      </c>
      <c r="AO392" s="1">
        <f t="shared" si="846"/>
        <v>0.63303094655810133</v>
      </c>
      <c r="AP392" s="1">
        <f t="shared" si="847"/>
        <v>0.69179342132791388</v>
      </c>
      <c r="AQ392" s="1">
        <f t="shared" si="848"/>
        <v>0.74816079679807324</v>
      </c>
      <c r="AR392" s="1">
        <f t="shared" si="849"/>
        <v>0.80125691587429027</v>
      </c>
      <c r="AS392" s="1">
        <f t="shared" si="850"/>
        <v>0.85037407493158446</v>
      </c>
      <c r="AT392" s="1">
        <f t="shared" si="851"/>
        <v>0.89499800203206037</v>
      </c>
      <c r="AU392" s="1">
        <f t="shared" si="852"/>
        <v>0.93481745715312625</v>
      </c>
      <c r="AV392" s="1">
        <f t="shared" si="853"/>
        <v>0.96971902839648616</v>
      </c>
      <c r="AW392" s="1">
        <f t="shared" si="854"/>
        <v>0.99976914759806257</v>
      </c>
      <c r="AX392" s="1">
        <f t="shared" si="855"/>
        <v>1.025186400749809</v>
      </c>
      <c r="AY392" s="1">
        <f t="shared" si="856"/>
        <v>1.0463077701771262</v>
      </c>
      <c r="AZ392" s="1">
        <f t="shared" si="857"/>
        <v>1.0635525084305204</v>
      </c>
      <c r="BA392" s="1">
        <f t="shared" si="858"/>
        <v>1.0773869748678333</v>
      </c>
      <c r="BB392" s="1">
        <f t="shared" si="859"/>
        <v>1.0882930838443061</v>
      </c>
      <c r="BC392" s="1">
        <f t="shared" si="860"/>
        <v>1.0967421617376207</v>
      </c>
      <c r="BD392" s="1">
        <f t="shared" si="861"/>
        <v>1.1031751294203362</v>
      </c>
      <c r="BE392" s="1">
        <f t="shared" si="862"/>
        <v>1.1079891336190162</v>
      </c>
      <c r="BF392" s="1">
        <f t="shared" si="863"/>
        <v>1.111530123880532</v>
      </c>
      <c r="BG392" s="1">
        <f t="shared" si="864"/>
        <v>1.1140904494241473</v>
      </c>
      <c r="BH392" s="1">
        <f t="shared" si="865"/>
        <v>1.1159103325933728</v>
      </c>
      <c r="BI392" s="1">
        <f t="shared" si="866"/>
        <v>1.1171820354919579</v>
      </c>
      <c r="BJ392" s="1">
        <f t="shared" si="867"/>
        <v>1.1180556296291657</v>
      </c>
      <c r="BK392" s="1">
        <f t="shared" si="868"/>
        <v>1.118645455352721</v>
      </c>
      <c r="BL392" s="1">
        <f t="shared" si="869"/>
        <v>1.1190365720622586</v>
      </c>
      <c r="BM392" s="1">
        <f t="shared" si="870"/>
        <v>1.119290714112801</v>
      </c>
      <c r="BN392" s="1">
        <f t="shared" si="871"/>
        <v>1.1194514548125551</v>
      </c>
      <c r="BO392" s="1">
        <f t="shared" si="872"/>
        <v>1.1195484272819474</v>
      </c>
      <c r="BP392" s="1">
        <f t="shared" si="873"/>
        <v>1.1196005511754323</v>
      </c>
      <c r="BQ392" s="1">
        <f t="shared" si="874"/>
        <v>1.1196182706312785</v>
      </c>
      <c r="BR392" s="1">
        <f t="shared" si="875"/>
        <v>1.1196048283489128</v>
      </c>
      <c r="BS392" s="1">
        <f t="shared" si="876"/>
        <v>1.1195565932402847</v>
      </c>
      <c r="BT392" s="1">
        <f t="shared" si="877"/>
        <v>1.1194624360018182</v>
      </c>
      <c r="BU392" s="1">
        <f t="shared" si="878"/>
        <v>1.1193021203718838</v>
      </c>
      <c r="BV392" s="1">
        <f t="shared" si="879"/>
        <v>1.1190436604631024</v>
      </c>
      <c r="BW392" s="1">
        <f t="shared" si="880"/>
        <v>1.1186395993026013</v>
      </c>
      <c r="BX392" s="1">
        <f t="shared" si="881"/>
        <v>1.1180222030292344</v>
      </c>
      <c r="BY392" s="1">
        <f t="shared" si="882"/>
        <v>1.1170976496801004</v>
      </c>
      <c r="BZ392" s="1">
        <f t="shared" si="883"/>
        <v>1.1157394276383972</v>
      </c>
      <c r="CA392" s="1">
        <f t="shared" si="884"/>
        <v>1.1137813460285328</v>
      </c>
      <c r="CB392" s="1">
        <f t="shared" si="885"/>
        <v>1.1110107867813093</v>
      </c>
      <c r="CC392" s="1">
        <f t="shared" si="886"/>
        <v>1.107163072036228</v>
      </c>
      <c r="CD392" s="1">
        <f t="shared" si="887"/>
        <v>1.1019180435112934</v>
      </c>
      <c r="CE392" s="1">
        <f t="shared" si="888"/>
        <v>1.0949001030907852</v>
      </c>
      <c r="CF392" s="1">
        <f t="shared" si="889"/>
        <v>1.0856829904439973</v>
      </c>
      <c r="CG392" s="1">
        <f t="shared" si="890"/>
        <v>1.0738004212133505</v>
      </c>
      <c r="CH392" s="1">
        <f t="shared" si="891"/>
        <v>1.0587633405423573</v>
      </c>
      <c r="CI392" s="1">
        <f t="shared" si="892"/>
        <v>1.0400839520128613</v>
      </c>
      <c r="CJ392" s="1">
        <f t="shared" si="893"/>
        <v>1.0173058912384922</v>
      </c>
      <c r="CK392" s="1">
        <f t="shared" si="894"/>
        <v>0.99003900106312637</v>
      </c>
      <c r="CL392" s="1">
        <f t="shared" si="895"/>
        <v>0.95799624816351592</v>
      </c>
      <c r="CM392" s="1">
        <f t="shared" si="896"/>
        <v>0.92102954455249475</v>
      </c>
      <c r="CN392" s="1">
        <f t="shared" si="897"/>
        <v>0.87916075443626829</v>
      </c>
      <c r="CO392" s="1">
        <f t="shared" si="898"/>
        <v>0.83260410757999448</v>
      </c>
      <c r="CP392" s="1">
        <f t="shared" si="899"/>
        <v>0.78177668385859089</v>
      </c>
      <c r="CQ392" s="1">
        <f t="shared" si="900"/>
        <v>0.72729458408407166</v>
      </c>
      <c r="CR392" s="1">
        <f t="shared" si="901"/>
        <v>0.66995377720737526</v>
      </c>
      <c r="CS392" s="1">
        <f t="shared" si="902"/>
        <v>0.61069625009048201</v>
      </c>
      <c r="CT392" s="1">
        <f t="shared" si="903"/>
        <v>0.55056376100635829</v>
      </c>
      <c r="CU392" s="1">
        <f t="shared" si="904"/>
        <v>0.49064296734916968</v>
      </c>
      <c r="CV392" s="1">
        <f t="shared" si="905"/>
        <v>0.43200673841158599</v>
      </c>
      <c r="CW392" s="1">
        <f t="shared" si="906"/>
        <v>0.37565691475438523</v>
      </c>
      <c r="CX392" s="1">
        <f t="shared" si="907"/>
        <v>0.32247356870704524</v>
      </c>
      <c r="CY392" s="1">
        <f t="shared" si="908"/>
        <v>0.27317499317795169</v>
      </c>
      <c r="CZ392" s="1">
        <f t="shared" si="909"/>
        <v>0.22829133266846188</v>
      </c>
      <c r="DA392" s="1">
        <f t="shared" si="910"/>
        <v>0.18815317627328404</v>
      </c>
      <c r="DB392" s="1">
        <f t="shared" si="911"/>
        <v>0.15289479441738391</v>
      </c>
      <c r="DC392" s="1">
        <f t="shared" si="912"/>
        <v>0.1224702453088819</v>
      </c>
      <c r="DD392" s="1">
        <f t="shared" si="913"/>
        <v>9.6679481716217722E-2</v>
      </c>
      <c r="DE392" s="1">
        <f t="shared" si="914"/>
        <v>7.5200958776922233E-2</v>
      </c>
      <c r="DF392" s="1">
        <f t="shared" si="915"/>
        <v>5.7627102139351967E-2</v>
      </c>
      <c r="DG392" s="1">
        <f t="shared" si="916"/>
        <v>4.3499290768055462E-2</v>
      </c>
      <c r="DH392" s="1">
        <f t="shared" si="917"/>
        <v>3.2339632488881671E-2</v>
      </c>
      <c r="DI392" s="1">
        <f t="shared" si="918"/>
        <v>2.3677625714773831E-2</v>
      </c>
      <c r="DJ392" s="1">
        <f t="shared" si="919"/>
        <v>1.7070668285073268E-2</v>
      </c>
      <c r="DK392" s="1">
        <f t="shared" si="920"/>
        <v>1.2118174516499405E-2</v>
      </c>
      <c r="DL392" s="1">
        <f t="shared" si="921"/>
        <v>8.4697095296730456E-3</v>
      </c>
      <c r="DM392" s="1">
        <f t="shared" si="922"/>
        <v>5.8280009561502664E-3</v>
      </c>
      <c r="DN392" s="1">
        <f t="shared" si="923"/>
        <v>3.9479352101484356E-3</v>
      </c>
      <c r="DO392" s="1">
        <f t="shared" si="924"/>
        <v>2.6327111103289706E-3</v>
      </c>
      <c r="DP392" s="1">
        <f t="shared" si="925"/>
        <v>1.7282487757519737E-3</v>
      </c>
      <c r="DQ392" s="1">
        <f t="shared" si="926"/>
        <v>1.1167848318324371E-3</v>
      </c>
      <c r="DR392" s="1">
        <f t="shared" si="927"/>
        <v>7.1037267162946799E-4</v>
      </c>
      <c r="DS392" s="1">
        <f t="shared" si="928"/>
        <v>4.4478737653123207E-4</v>
      </c>
      <c r="DT392" s="1">
        <f t="shared" si="929"/>
        <v>2.7413630027055573E-4</v>
      </c>
      <c r="DU392" s="1">
        <f t="shared" si="930"/>
        <v>1.6631413547753594E-4</v>
      </c>
      <c r="DV392" s="1">
        <f t="shared" si="931"/>
        <v>9.932142642009389E-5</v>
      </c>
      <c r="DW392" s="1">
        <f t="shared" si="932"/>
        <v>5.8386492184764387E-5</v>
      </c>
      <c r="DX392" s="1">
        <f t="shared" si="933"/>
        <v>3.3786531932091112E-5</v>
      </c>
      <c r="DY392" s="1">
        <f t="shared" si="934"/>
        <v>1.924616925655512E-5</v>
      </c>
      <c r="DZ392" s="1">
        <f t="shared" si="935"/>
        <v>1.0792535233447472E-5</v>
      </c>
      <c r="EA392" s="1">
        <f t="shared" si="936"/>
        <v>5.9578754939800824E-6</v>
      </c>
      <c r="EB392" s="1">
        <f t="shared" si="937"/>
        <v>3.2378711751237482E-6</v>
      </c>
      <c r="EC392" s="1">
        <f t="shared" si="938"/>
        <v>1.7323687994483078E-6</v>
      </c>
      <c r="ED392" s="1">
        <f t="shared" si="939"/>
        <v>9.1253004520860112E-7</v>
      </c>
      <c r="EE392" s="1">
        <f t="shared" si="940"/>
        <v>4.7325395911810063E-7</v>
      </c>
      <c r="EF392" s="1">
        <f t="shared" si="941"/>
        <v>2.4165545406617782E-7</v>
      </c>
      <c r="EG392" s="1">
        <f t="shared" si="942"/>
        <v>1.2149821542989122E-7</v>
      </c>
      <c r="EH392" s="1">
        <f t="shared" si="943"/>
        <v>6.0149283896600798E-8</v>
      </c>
      <c r="EI392" s="1">
        <f t="shared" si="944"/>
        <v>2.9322106061570994E-8</v>
      </c>
      <c r="EJ392" s="1">
        <f t="shared" si="945"/>
        <v>1.4076068446775831E-8</v>
      </c>
      <c r="EK392" s="1">
        <f t="shared" si="946"/>
        <v>6.6543694863158236E-9</v>
      </c>
      <c r="EL392" s="1">
        <f t="shared" si="947"/>
        <v>3.0980612812732554E-9</v>
      </c>
      <c r="EM392" s="1">
        <f t="shared" si="948"/>
        <v>1.4205261016757644E-9</v>
      </c>
      <c r="EN392" s="1">
        <f t="shared" si="949"/>
        <v>6.4151000371352168E-10</v>
      </c>
      <c r="EO392" s="1">
        <f t="shared" si="950"/>
        <v>2.8534600569764314E-10</v>
      </c>
      <c r="EP392" s="1">
        <f t="shared" si="951"/>
        <v>1.2501832972476866E-10</v>
      </c>
      <c r="EQ392" s="1">
        <f t="shared" si="952"/>
        <v>5.3954627187893353E-11</v>
      </c>
      <c r="ER392" s="1">
        <f t="shared" si="953"/>
        <v>2.2938053096019437E-11</v>
      </c>
      <c r="ES392" s="1">
        <f t="shared" si="954"/>
        <v>9.6067645508588441E-12</v>
      </c>
      <c r="ET392" s="1">
        <f t="shared" si="955"/>
        <v>3.9637884326317334E-12</v>
      </c>
      <c r="EU392" s="1">
        <f t="shared" si="956"/>
        <v>1.6113006560285454E-12</v>
      </c>
      <c r="EV392" s="1">
        <f t="shared" si="957"/>
        <v>6.4535046106552901E-13</v>
      </c>
      <c r="EW392" s="1">
        <f t="shared" si="958"/>
        <v>2.5467579373578316E-13</v>
      </c>
      <c r="EX392" s="1">
        <f t="shared" si="959"/>
        <v>9.9031199264366967E-14</v>
      </c>
      <c r="EY392" s="1">
        <f t="shared" si="960"/>
        <v>3.7945533928004421E-14</v>
      </c>
      <c r="EZ392" s="1">
        <f t="shared" si="961"/>
        <v>1.4325008743364204E-14</v>
      </c>
      <c r="FA392" s="1">
        <f t="shared" si="962"/>
        <v>5.3191331197288065E-15</v>
      </c>
      <c r="FB392" s="1">
        <f t="shared" si="963"/>
        <v>1.9103657805111766E-15</v>
      </c>
      <c r="FC392" s="1">
        <f t="shared" si="964"/>
        <v>5.5115521084428335E-16</v>
      </c>
      <c r="FD392" s="75">
        <f t="shared" si="815"/>
        <v>-5.5115521084428335E-16</v>
      </c>
    </row>
    <row r="393" spans="7:160" x14ac:dyDescent="0.35">
      <c r="G393" t="str">
        <f t="shared" si="811"/>
        <v>Refd, t=1.89</v>
      </c>
      <c r="H393" s="76">
        <f t="shared" si="812"/>
        <v>1.8899999999999817</v>
      </c>
      <c r="I393" s="1">
        <f t="shared" si="813"/>
        <v>0</v>
      </c>
      <c r="J393" s="22">
        <f t="shared" si="814"/>
        <v>3.6231493949461272E-6</v>
      </c>
      <c r="K393" s="1">
        <f t="shared" si="816"/>
        <v>1.8673047862120902E-5</v>
      </c>
      <c r="L393" s="1">
        <f t="shared" si="817"/>
        <v>4.7198695734317215E-5</v>
      </c>
      <c r="M393" s="1">
        <f t="shared" si="818"/>
        <v>9.8265739658991101E-5</v>
      </c>
      <c r="N393" s="1">
        <f t="shared" si="819"/>
        <v>1.8602538196419897E-4</v>
      </c>
      <c r="O393" s="1">
        <f t="shared" si="820"/>
        <v>3.3206161305495628E-4</v>
      </c>
      <c r="P393" s="1">
        <f t="shared" si="821"/>
        <v>5.6854360416092292E-4</v>
      </c>
      <c r="Q393" s="1">
        <f t="shared" si="822"/>
        <v>9.4231312414123718E-4</v>
      </c>
      <c r="R393" s="1">
        <f t="shared" si="823"/>
        <v>1.5199821152348089E-3</v>
      </c>
      <c r="S393" s="1">
        <f t="shared" si="824"/>
        <v>2.3940155975858113E-3</v>
      </c>
      <c r="T393" s="1">
        <f t="shared" si="825"/>
        <v>3.6896226003614711E-3</v>
      </c>
      <c r="U393" s="1">
        <f t="shared" si="826"/>
        <v>5.5720725438172317E-3</v>
      </c>
      <c r="V393" s="1">
        <f t="shared" si="827"/>
        <v>8.2538069385211261E-3</v>
      </c>
      <c r="W393" s="1">
        <f t="shared" si="828"/>
        <v>1.2000450869155231E-2</v>
      </c>
      <c r="X393" s="1">
        <f t="shared" si="829"/>
        <v>1.7134585049733062E-2</v>
      </c>
      <c r="Y393" s="1">
        <f t="shared" si="830"/>
        <v>2.4035969971287048E-2</v>
      </c>
      <c r="Z393" s="1">
        <f t="shared" si="831"/>
        <v>3.3136878613404065E-2</v>
      </c>
      <c r="AA393" s="1">
        <f t="shared" si="832"/>
        <v>4.4911350055494778E-2</v>
      </c>
      <c r="AB393" s="1">
        <f t="shared" si="833"/>
        <v>5.9857563323864507E-2</v>
      </c>
      <c r="AC393" s="1">
        <f t="shared" si="834"/>
        <v>7.8473158425589634E-2</v>
      </c>
      <c r="AD393" s="1">
        <f t="shared" si="835"/>
        <v>0.10122416664550414</v>
      </c>
      <c r="AE393" s="1">
        <f t="shared" si="836"/>
        <v>0.12850917345102811</v>
      </c>
      <c r="AF393" s="1">
        <f t="shared" si="837"/>
        <v>0.16062129881350443</v>
      </c>
      <c r="AG393" s="1">
        <f t="shared" si="838"/>
        <v>0.1977113855200428</v>
      </c>
      <c r="AH393" s="1">
        <f t="shared" si="839"/>
        <v>0.23975627496640861</v>
      </c>
      <c r="AI393" s="1">
        <f t="shared" si="840"/>
        <v>0.28653608661050251</v>
      </c>
      <c r="AJ393" s="1">
        <f t="shared" si="841"/>
        <v>0.33762392336777552</v>
      </c>
      <c r="AK393" s="1">
        <f t="shared" si="842"/>
        <v>0.39239040357805205</v>
      </c>
      <c r="AL393" s="1">
        <f t="shared" si="843"/>
        <v>0.45002396520801929</v>
      </c>
      <c r="AM393" s="1">
        <f t="shared" si="844"/>
        <v>0.509566178182983</v>
      </c>
      <c r="AN393" s="1">
        <f t="shared" si="845"/>
        <v>0.56995957298300992</v>
      </c>
      <c r="AO393" s="1">
        <f t="shared" si="846"/>
        <v>0.63010400319135074</v>
      </c>
      <c r="AP393" s="1">
        <f t="shared" si="847"/>
        <v>0.68891653429061339</v>
      </c>
      <c r="AQ393" s="1">
        <f t="shared" si="848"/>
        <v>0.74538944840507204</v>
      </c>
      <c r="AR393" s="1">
        <f t="shared" si="849"/>
        <v>0.79864123309587298</v>
      </c>
      <c r="AS393" s="1">
        <f t="shared" si="850"/>
        <v>0.84795633030417872</v>
      </c>
      <c r="AT393" s="1">
        <f t="shared" si="851"/>
        <v>0.8928108093899354</v>
      </c>
      <c r="AU393" s="1">
        <f t="shared" si="852"/>
        <v>0.93288277782113205</v>
      </c>
      <c r="AV393" s="1">
        <f t="shared" si="853"/>
        <v>0.96804800938173075</v>
      </c>
      <c r="AW393" s="1">
        <f t="shared" si="854"/>
        <v>0.99836272460399567</v>
      </c>
      <c r="AX393" s="1">
        <f t="shared" si="855"/>
        <v>1.0240365272355962</v>
      </c>
      <c r="AY393" s="1">
        <f t="shared" si="856"/>
        <v>1.0453990870568184</v>
      </c>
      <c r="AZ393" s="1">
        <f t="shared" si="857"/>
        <v>1.0628642504565591</v>
      </c>
      <c r="BA393" s="1">
        <f t="shared" si="858"/>
        <v>1.0768949177287783</v>
      </c>
      <c r="BB393" s="1">
        <f t="shared" si="859"/>
        <v>1.0879713652717375</v>
      </c>
      <c r="BC393" s="1">
        <f t="shared" si="860"/>
        <v>1.096564852954804</v>
      </c>
      <c r="BD393" s="1">
        <f t="shared" si="861"/>
        <v>1.1031174819306093</v>
      </c>
      <c r="BE393" s="1">
        <f t="shared" si="862"/>
        <v>1.1080284732698065</v>
      </c>
      <c r="BF393" s="1">
        <f t="shared" si="863"/>
        <v>1.1116464037887386</v>
      </c>
      <c r="BG393" s="1">
        <f t="shared" si="864"/>
        <v>1.1142665024241527</v>
      </c>
      <c r="BH393" s="1">
        <f t="shared" si="865"/>
        <v>1.1161318813404086</v>
      </c>
      <c r="BI393" s="1">
        <f t="shared" si="866"/>
        <v>1.1174375250520661</v>
      </c>
      <c r="BJ393" s="1">
        <f t="shared" si="867"/>
        <v>1.1183359453979118</v>
      </c>
      <c r="BK393" s="1">
        <f t="shared" si="868"/>
        <v>1.1189435811550621</v>
      </c>
      <c r="BL393" s="1">
        <f t="shared" si="869"/>
        <v>1.1193472320156193</v>
      </c>
      <c r="BM393" s="1">
        <f t="shared" si="870"/>
        <v>1.1196100296302578</v>
      </c>
      <c r="BN393" s="1">
        <f t="shared" si="871"/>
        <v>1.1197766367319868</v>
      </c>
      <c r="BO393" s="1">
        <f t="shared" si="872"/>
        <v>1.1198775136256596</v>
      </c>
      <c r="BP393" s="1">
        <f t="shared" si="873"/>
        <v>1.1199321939803515</v>
      </c>
      <c r="BQ393" s="1">
        <f t="shared" si="874"/>
        <v>1.1199515706948495</v>
      </c>
      <c r="BR393" s="1">
        <f t="shared" si="875"/>
        <v>1.1199392143612612</v>
      </c>
      <c r="BS393" s="1">
        <f t="shared" si="876"/>
        <v>1.1198917412047209</v>
      </c>
      <c r="BT393" s="1">
        <f t="shared" si="877"/>
        <v>1.1197982256023327</v>
      </c>
      <c r="BU393" s="1">
        <f t="shared" si="878"/>
        <v>1.1196386265340219</v>
      </c>
      <c r="BV393" s="1">
        <f t="shared" si="879"/>
        <v>1.119381180281743</v>
      </c>
      <c r="BW393" s="1">
        <f t="shared" si="880"/>
        <v>1.1189787162769573</v>
      </c>
      <c r="BX393" s="1">
        <f t="shared" si="881"/>
        <v>1.1183638916284915</v>
      </c>
      <c r="BY393" s="1">
        <f t="shared" si="882"/>
        <v>1.1174434231153398</v>
      </c>
      <c r="BZ393" s="1">
        <f t="shared" si="883"/>
        <v>1.1160915298012952</v>
      </c>
      <c r="CA393" s="1">
        <f t="shared" si="884"/>
        <v>1.1141429844303072</v>
      </c>
      <c r="CB393" s="1">
        <f t="shared" si="885"/>
        <v>1.1113863967631532</v>
      </c>
      <c r="CC393" s="1">
        <f t="shared" si="886"/>
        <v>1.1075585936834469</v>
      </c>
      <c r="CD393" s="1">
        <f t="shared" si="887"/>
        <v>1.1023411822853906</v>
      </c>
      <c r="CE393" s="1">
        <f t="shared" si="888"/>
        <v>1.0953605345376449</v>
      </c>
      <c r="CF393" s="1">
        <f t="shared" si="889"/>
        <v>1.0861924604165207</v>
      </c>
      <c r="CG393" s="1">
        <f t="shared" si="890"/>
        <v>1.074372688298042</v>
      </c>
      <c r="CH393" s="1">
        <f t="shared" si="891"/>
        <v>1.0594139093346893</v>
      </c>
      <c r="CI393" s="1">
        <f t="shared" si="892"/>
        <v>1.0408295566494155</v>
      </c>
      <c r="CJ393" s="1">
        <f t="shared" si="893"/>
        <v>1.0181637092226379</v>
      </c>
      <c r="CK393" s="1">
        <f t="shared" si="894"/>
        <v>0.99102560735438161</v>
      </c>
      <c r="CL393" s="1">
        <f t="shared" si="895"/>
        <v>0.95912635619270181</v>
      </c>
      <c r="CM393" s="1">
        <f t="shared" si="896"/>
        <v>0.92231461973995799</v>
      </c>
      <c r="CN393" s="1">
        <f t="shared" si="897"/>
        <v>0.88060762086078026</v>
      </c>
      <c r="CO393" s="1">
        <f t="shared" si="898"/>
        <v>0.83421369298813819</v>
      </c>
      <c r="CP393" s="1">
        <f t="shared" si="899"/>
        <v>0.78354305617336217</v>
      </c>
      <c r="CQ393" s="1">
        <f t="shared" si="900"/>
        <v>0.72920441990982476</v>
      </c>
      <c r="CR393" s="1">
        <f t="shared" si="901"/>
        <v>0.67198636860354455</v>
      </c>
      <c r="CS393" s="1">
        <f t="shared" si="902"/>
        <v>0.61282410290937528</v>
      </c>
      <c r="CT393" s="1">
        <f t="shared" si="903"/>
        <v>0.55275377279982041</v>
      </c>
      <c r="CU393" s="1">
        <f t="shared" si="904"/>
        <v>0.49285810440880518</v>
      </c>
      <c r="CV393" s="1">
        <f t="shared" si="905"/>
        <v>0.43420807024980546</v>
      </c>
      <c r="CW393" s="1">
        <f t="shared" si="906"/>
        <v>0.37780581986036255</v>
      </c>
      <c r="CX393" s="1">
        <f t="shared" si="907"/>
        <v>0.32453390476232591</v>
      </c>
      <c r="CY393" s="1">
        <f t="shared" si="908"/>
        <v>0.27511503121681624</v>
      </c>
      <c r="CZ393" s="1">
        <f t="shared" si="909"/>
        <v>0.23008528656273228</v>
      </c>
      <c r="DA393" s="1">
        <f t="shared" si="910"/>
        <v>0.18978221090948433</v>
      </c>
      <c r="DB393" s="1">
        <f t="shared" si="911"/>
        <v>0.15434745951617934</v>
      </c>
      <c r="DC393" s="1">
        <f t="shared" si="912"/>
        <v>0.12374234719043571</v>
      </c>
      <c r="DD393" s="1">
        <f t="shared" si="913"/>
        <v>9.7773463118500159E-2</v>
      </c>
      <c r="DE393" s="1">
        <f t="shared" si="914"/>
        <v>7.61248998407872E-2</v>
      </c>
      <c r="DF393" s="1">
        <f t="shared" si="915"/>
        <v>5.8393479739722975E-2</v>
      </c>
      <c r="DG393" s="1">
        <f t="shared" si="916"/>
        <v>4.4123637778223306E-2</v>
      </c>
      <c r="DH393" s="1">
        <f t="shared" si="917"/>
        <v>3.283922567430074E-2</v>
      </c>
      <c r="DI393" s="1">
        <f t="shared" si="918"/>
        <v>2.4070305335591805E-2</v>
      </c>
      <c r="DJ393" s="1">
        <f t="shared" si="919"/>
        <v>1.7373859801638792E-2</v>
      </c>
      <c r="DK393" s="1">
        <f t="shared" si="920"/>
        <v>1.2348148663910586E-2</v>
      </c>
      <c r="DL393" s="1">
        <f t="shared" si="921"/>
        <v>8.6410861465111288E-3</v>
      </c>
      <c r="DM393" s="1">
        <f t="shared" si="922"/>
        <v>5.953477524534255E-3</v>
      </c>
      <c r="DN393" s="1">
        <f t="shared" si="923"/>
        <v>4.0382046386634304E-3</v>
      </c>
      <c r="DO393" s="1">
        <f t="shared" si="924"/>
        <v>2.696524915360792E-3</v>
      </c>
      <c r="DP393" s="1">
        <f t="shared" si="925"/>
        <v>1.7725804068054116E-3</v>
      </c>
      <c r="DQ393" s="1">
        <f t="shared" si="926"/>
        <v>1.1470516941453172E-3</v>
      </c>
      <c r="DR393" s="1">
        <f t="shared" si="927"/>
        <v>7.306824612550466E-4</v>
      </c>
      <c r="DS393" s="1">
        <f t="shared" si="928"/>
        <v>4.5818283723599089E-4</v>
      </c>
      <c r="DT393" s="1">
        <f t="shared" si="929"/>
        <v>2.8282098556292314E-4</v>
      </c>
      <c r="DU393" s="1">
        <f t="shared" si="930"/>
        <v>1.7184922691226018E-4</v>
      </c>
      <c r="DV393" s="1">
        <f t="shared" si="931"/>
        <v>1.0278959289914255E-4</v>
      </c>
      <c r="DW393" s="1">
        <f t="shared" si="932"/>
        <v>6.0523025493370052E-5</v>
      </c>
      <c r="DX393" s="1">
        <f t="shared" si="933"/>
        <v>3.5080680615457361E-5</v>
      </c>
      <c r="DY393" s="1">
        <f t="shared" si="934"/>
        <v>2.0016990414311408E-5</v>
      </c>
      <c r="DZ393" s="1">
        <f t="shared" si="935"/>
        <v>1.1244025262898706E-5</v>
      </c>
      <c r="EA393" s="1">
        <f t="shared" si="936"/>
        <v>6.2179500587204679E-6</v>
      </c>
      <c r="EB393" s="1">
        <f t="shared" si="937"/>
        <v>3.3852152949004274E-6</v>
      </c>
      <c r="EC393" s="1">
        <f t="shared" si="938"/>
        <v>1.8144763140403848E-6</v>
      </c>
      <c r="ED393" s="1">
        <f t="shared" si="939"/>
        <v>9.5753683544095078E-7</v>
      </c>
      <c r="EE393" s="1">
        <f t="shared" si="940"/>
        <v>4.9752274116351676E-7</v>
      </c>
      <c r="EF393" s="1">
        <f t="shared" si="941"/>
        <v>2.5452971718479222E-7</v>
      </c>
      <c r="EG393" s="1">
        <f t="shared" si="942"/>
        <v>1.2821761968638675E-7</v>
      </c>
      <c r="EH393" s="1">
        <f t="shared" si="943"/>
        <v>6.3599946882133228E-8</v>
      </c>
      <c r="EI393" s="1">
        <f t="shared" si="944"/>
        <v>3.106578674990665E-8</v>
      </c>
      <c r="EJ393" s="1">
        <f t="shared" si="945"/>
        <v>1.4943136338852788E-8</v>
      </c>
      <c r="EK393" s="1">
        <f t="shared" si="946"/>
        <v>7.0786859855273089E-9</v>
      </c>
      <c r="EL393" s="1">
        <f t="shared" si="947"/>
        <v>3.3024261139396325E-9</v>
      </c>
      <c r="EM393" s="1">
        <f t="shared" si="948"/>
        <v>1.5174052739618678E-9</v>
      </c>
      <c r="EN393" s="1">
        <f t="shared" si="949"/>
        <v>6.8671548306082584E-10</v>
      </c>
      <c r="EO393" s="1">
        <f t="shared" si="950"/>
        <v>3.0611025993278719E-10</v>
      </c>
      <c r="EP393" s="1">
        <f t="shared" si="951"/>
        <v>1.3440765077687909E-10</v>
      </c>
      <c r="EQ393" s="1">
        <f t="shared" si="952"/>
        <v>5.8134589979677727E-11</v>
      </c>
      <c r="ER393" s="1">
        <f t="shared" si="953"/>
        <v>2.4770192784927952E-11</v>
      </c>
      <c r="ES393" s="1">
        <f t="shared" si="954"/>
        <v>1.0397479649631042E-11</v>
      </c>
      <c r="ET393" s="1">
        <f t="shared" si="955"/>
        <v>4.2998229383784188E-12</v>
      </c>
      <c r="EU393" s="1">
        <f t="shared" si="956"/>
        <v>1.751930336275684E-12</v>
      </c>
      <c r="EV393" s="1">
        <f t="shared" si="957"/>
        <v>7.0331014351635777E-13</v>
      </c>
      <c r="EW393" s="1">
        <f t="shared" si="958"/>
        <v>2.782022853017995E-13</v>
      </c>
      <c r="EX393" s="1">
        <f t="shared" si="959"/>
        <v>1.0843699428753546E-13</v>
      </c>
      <c r="EY393" s="1">
        <f t="shared" si="960"/>
        <v>4.1649411793341178E-14</v>
      </c>
      <c r="EZ393" s="1">
        <f t="shared" si="961"/>
        <v>1.5761401176071088E-14</v>
      </c>
      <c r="FA393" s="1">
        <f t="shared" si="962"/>
        <v>5.8666826188719443E-15</v>
      </c>
      <c r="FB393" s="1">
        <f t="shared" si="963"/>
        <v>2.1118897779132382E-15</v>
      </c>
      <c r="FC393" s="1">
        <f t="shared" si="964"/>
        <v>6.1037944585681296E-16</v>
      </c>
      <c r="FD393" s="75">
        <f t="shared" si="815"/>
        <v>-6.1037944585681296E-16</v>
      </c>
    </row>
    <row r="394" spans="7:160" x14ac:dyDescent="0.35">
      <c r="G394" t="str">
        <f t="shared" si="811"/>
        <v>Refd, t=1.89</v>
      </c>
      <c r="H394" s="76">
        <f t="shared" si="812"/>
        <v>1.8949999999999816</v>
      </c>
      <c r="I394" s="1">
        <f t="shared" si="813"/>
        <v>0</v>
      </c>
      <c r="J394" s="22">
        <f t="shared" si="814"/>
        <v>3.5818958810052776E-6</v>
      </c>
      <c r="K394" s="1">
        <f t="shared" si="816"/>
        <v>1.8460258517831866E-5</v>
      </c>
      <c r="L394" s="1">
        <f t="shared" si="817"/>
        <v>4.665992413745737E-5</v>
      </c>
      <c r="M394" s="1">
        <f t="shared" si="818"/>
        <v>9.7141462619584293E-5</v>
      </c>
      <c r="N394" s="1">
        <f t="shared" si="819"/>
        <v>1.8389162343845444E-4</v>
      </c>
      <c r="O394" s="1">
        <f t="shared" si="820"/>
        <v>3.2824370663950123E-4</v>
      </c>
      <c r="P394" s="1">
        <f t="shared" si="821"/>
        <v>5.6199491600750521E-4</v>
      </c>
      <c r="Q394" s="1">
        <f t="shared" si="822"/>
        <v>9.3145028122061527E-4</v>
      </c>
      <c r="R394" s="1">
        <f t="shared" si="823"/>
        <v>1.5024693429571225E-3</v>
      </c>
      <c r="S394" s="1">
        <f t="shared" si="824"/>
        <v>2.3664938250505972E-3</v>
      </c>
      <c r="T394" s="1">
        <f t="shared" si="825"/>
        <v>3.6473846669199104E-3</v>
      </c>
      <c r="U394" s="1">
        <f t="shared" si="826"/>
        <v>5.5086945558526076E-3</v>
      </c>
      <c r="V394" s="1">
        <f t="shared" si="827"/>
        <v>8.160757571292164E-3</v>
      </c>
      <c r="W394" s="1">
        <f t="shared" si="828"/>
        <v>1.1866714518519068E-2</v>
      </c>
      <c r="X394" s="1">
        <f t="shared" si="829"/>
        <v>1.6946349709314829E-2</v>
      </c>
      <c r="Y394" s="1">
        <f t="shared" si="830"/>
        <v>2.3776444149827929E-2</v>
      </c>
      <c r="Z394" s="1">
        <f t="shared" si="831"/>
        <v>3.2786310381378157E-2</v>
      </c>
      <c r="AA394" s="1">
        <f t="shared" si="832"/>
        <v>4.4447321943301858E-2</v>
      </c>
      <c r="AB394" s="1">
        <f t="shared" si="833"/>
        <v>5.9255626110291761E-2</v>
      </c>
      <c r="AC394" s="1">
        <f t="shared" si="834"/>
        <v>7.7707842793622944E-2</v>
      </c>
      <c r="AD394" s="1">
        <f t="shared" si="835"/>
        <v>0.10027037412768054</v>
      </c>
      <c r="AE394" s="1">
        <f t="shared" si="836"/>
        <v>0.12734389950771319</v>
      </c>
      <c r="AF394" s="1">
        <f t="shared" si="837"/>
        <v>0.15922558656143673</v>
      </c>
      <c r="AG394" s="1">
        <f t="shared" si="838"/>
        <v>0.19607235627144237</v>
      </c>
      <c r="AH394" s="1">
        <f t="shared" si="839"/>
        <v>0.23786904048767527</v>
      </c>
      <c r="AI394" s="1">
        <f t="shared" si="840"/>
        <v>0.28440532685051773</v>
      </c>
      <c r="AJ394" s="1">
        <f t="shared" si="841"/>
        <v>0.33526491932020464</v>
      </c>
      <c r="AK394" s="1">
        <f t="shared" si="842"/>
        <v>0.38982935116119083</v>
      </c>
      <c r="AL394" s="1">
        <f t="shared" si="843"/>
        <v>0.44729746085232042</v>
      </c>
      <c r="AM394" s="1">
        <f t="shared" si="844"/>
        <v>0.50671985325223445</v>
      </c>
      <c r="AN394" s="1">
        <f t="shared" si="845"/>
        <v>0.56704595081438791</v>
      </c>
      <c r="AO394" s="1">
        <f t="shared" si="846"/>
        <v>0.62717974537409904</v>
      </c>
      <c r="AP394" s="1">
        <f t="shared" si="847"/>
        <v>0.68603931760984771</v>
      </c>
      <c r="AQ394" s="1">
        <f t="shared" si="848"/>
        <v>0.74261475894833284</v>
      </c>
      <c r="AR394" s="1">
        <f t="shared" si="849"/>
        <v>0.79601937237249565</v>
      </c>
      <c r="AS394" s="1">
        <f t="shared" si="850"/>
        <v>0.84552989891205088</v>
      </c>
      <c r="AT394" s="1">
        <f t="shared" si="851"/>
        <v>0.89061287196673522</v>
      </c>
      <c r="AU394" s="1">
        <f t="shared" si="852"/>
        <v>0.93093582894976512</v>
      </c>
      <c r="AV394" s="1">
        <f t="shared" si="853"/>
        <v>0.96636376697793824</v>
      </c>
      <c r="AW394" s="1">
        <f t="shared" si="854"/>
        <v>0.99694268877834757</v>
      </c>
      <c r="AX394" s="1">
        <f t="shared" si="855"/>
        <v>1.0228731704540421</v>
      </c>
      <c r="AY394" s="1">
        <f t="shared" si="856"/>
        <v>1.0444774936449071</v>
      </c>
      <c r="AZ394" s="1">
        <f t="shared" si="857"/>
        <v>1.0621640034546596</v>
      </c>
      <c r="BA394" s="1">
        <f t="shared" si="858"/>
        <v>1.0763920375389902</v>
      </c>
      <c r="BB394" s="1">
        <f t="shared" si="859"/>
        <v>1.0876401324313911</v>
      </c>
      <c r="BC394" s="1">
        <f t="shared" si="860"/>
        <v>1.0963793893961371</v>
      </c>
      <c r="BD394" s="1">
        <f t="shared" si="861"/>
        <v>1.1030530131836844</v>
      </c>
      <c r="BE394" s="1">
        <f t="shared" si="862"/>
        <v>1.1080622408790999</v>
      </c>
      <c r="BF394" s="1">
        <f t="shared" si="863"/>
        <v>1.1117582371092698</v>
      </c>
      <c r="BG394" s="1">
        <f t="shared" si="864"/>
        <v>1.1144390885376394</v>
      </c>
      <c r="BH394" s="1">
        <f t="shared" si="865"/>
        <v>1.1163507899258718</v>
      </c>
      <c r="BI394" s="1">
        <f t="shared" si="866"/>
        <v>1.1176910523716834</v>
      </c>
      <c r="BJ394" s="1">
        <f t="shared" si="867"/>
        <v>1.1186148401143126</v>
      </c>
      <c r="BK394" s="1">
        <f t="shared" si="868"/>
        <v>1.1192407071153898</v>
      </c>
      <c r="BL394" s="1">
        <f t="shared" si="869"/>
        <v>1.1196572121235857</v>
      </c>
      <c r="BM394" s="1">
        <f t="shared" si="870"/>
        <v>1.1199289028365984</v>
      </c>
      <c r="BN394" s="1">
        <f t="shared" si="871"/>
        <v>1.1201015487835952</v>
      </c>
      <c r="BO394" s="1">
        <f t="shared" si="872"/>
        <v>1.1202064526557047</v>
      </c>
      <c r="BP394" s="1">
        <f t="shared" si="873"/>
        <v>1.1202637748382633</v>
      </c>
      <c r="BQ394" s="1">
        <f t="shared" si="874"/>
        <v>1.1202848671877046</v>
      </c>
      <c r="BR394" s="1">
        <f t="shared" si="875"/>
        <v>1.1202736360780525</v>
      </c>
      <c r="BS394" s="1">
        <f t="shared" si="876"/>
        <v>1.1202269509196978</v>
      </c>
      <c r="BT394" s="1">
        <f t="shared" si="877"/>
        <v>1.1201340939265629</v>
      </c>
      <c r="BU394" s="1">
        <f t="shared" si="878"/>
        <v>1.1199752220116648</v>
      </c>
      <c r="BV394" s="1">
        <f t="shared" si="879"/>
        <v>1.1197187950152705</v>
      </c>
      <c r="BW394" s="1">
        <f t="shared" si="880"/>
        <v>1.1193179289118769</v>
      </c>
      <c r="BX394" s="1">
        <f t="shared" si="881"/>
        <v>1.1187056706090766</v>
      </c>
      <c r="BY394" s="1">
        <f t="shared" si="882"/>
        <v>1.1177892729926584</v>
      </c>
      <c r="BZ394" s="1">
        <f t="shared" si="883"/>
        <v>1.116443681499838</v>
      </c>
      <c r="CA394" s="1">
        <f t="shared" si="884"/>
        <v>1.1145046263179925</v>
      </c>
      <c r="CB394" s="1">
        <f t="shared" si="885"/>
        <v>1.1117619368982798</v>
      </c>
      <c r="CC394" s="1">
        <f t="shared" si="886"/>
        <v>1.1079539348845189</v>
      </c>
      <c r="CD394" s="1">
        <f t="shared" si="887"/>
        <v>1.1027639813705383</v>
      </c>
      <c r="CE394" s="1">
        <f t="shared" si="888"/>
        <v>1.0958204065286197</v>
      </c>
      <c r="CF394" s="1">
        <f t="shared" si="889"/>
        <v>1.0867010796429679</v>
      </c>
      <c r="CG394" s="1">
        <f t="shared" si="890"/>
        <v>1.0749437335728813</v>
      </c>
      <c r="CH394" s="1">
        <f t="shared" si="891"/>
        <v>1.0600628022054976</v>
      </c>
      <c r="CI394" s="1">
        <f t="shared" si="892"/>
        <v>1.0415729522520434</v>
      </c>
      <c r="CJ394" s="1">
        <f t="shared" si="893"/>
        <v>1.0190187195369051</v>
      </c>
      <c r="CK394" s="1">
        <f t="shared" si="894"/>
        <v>0.9920087661629331</v>
      </c>
      <c r="CL394" s="1">
        <f t="shared" si="895"/>
        <v>0.96025237129286611</v>
      </c>
      <c r="CM394" s="1">
        <f t="shared" si="896"/>
        <v>0.92359499650760823</v>
      </c>
      <c r="CN394" s="1">
        <f t="shared" si="897"/>
        <v>0.88204927614188777</v>
      </c>
      <c r="CO394" s="1">
        <f t="shared" si="898"/>
        <v>0.8358177028954058</v>
      </c>
      <c r="CP394" s="1">
        <f t="shared" si="899"/>
        <v>0.7853036896904364</v>
      </c>
      <c r="CQ394" s="1">
        <f t="shared" si="900"/>
        <v>0.73110859818526175</v>
      </c>
      <c r="CR394" s="1">
        <f t="shared" si="901"/>
        <v>0.67401365644394817</v>
      </c>
      <c r="CS394" s="1">
        <f t="shared" si="902"/>
        <v>0.61494728693637402</v>
      </c>
      <c r="CT394" s="1">
        <f t="shared" si="903"/>
        <v>0.55494001629369438</v>
      </c>
      <c r="CU394" s="1">
        <f t="shared" si="904"/>
        <v>0.4950706010210229</v>
      </c>
      <c r="CV394" s="1">
        <f t="shared" si="905"/>
        <v>0.43640805772993585</v>
      </c>
      <c r="CW394" s="1">
        <f t="shared" si="906"/>
        <v>0.37995477024808877</v>
      </c>
      <c r="CX394" s="1">
        <f t="shared" si="907"/>
        <v>0.32659568620295037</v>
      </c>
      <c r="CY394" s="1">
        <f t="shared" si="908"/>
        <v>0.27705784189790067</v>
      </c>
      <c r="CZ394" s="1">
        <f t="shared" si="909"/>
        <v>0.23188319205030658</v>
      </c>
      <c r="DA394" s="1">
        <f t="shared" si="910"/>
        <v>0.19141616707682682</v>
      </c>
      <c r="DB394" s="1">
        <f t="shared" si="911"/>
        <v>0.15580576598660739</v>
      </c>
      <c r="DC394" s="1">
        <f t="shared" si="912"/>
        <v>0.12502054106663082</v>
      </c>
      <c r="DD394" s="1">
        <f t="shared" si="913"/>
        <v>9.8873720480931487E-2</v>
      </c>
      <c r="DE394" s="1">
        <f t="shared" si="914"/>
        <v>7.7055055800044667E-2</v>
      </c>
      <c r="DF394" s="1">
        <f t="shared" si="915"/>
        <v>5.9165802489454286E-2</v>
      </c>
      <c r="DG394" s="1">
        <f t="shared" si="916"/>
        <v>4.4753497269218873E-2</v>
      </c>
      <c r="DH394" s="1">
        <f t="shared" si="917"/>
        <v>3.3343785432075994E-2</v>
      </c>
      <c r="DI394" s="1">
        <f t="shared" si="918"/>
        <v>2.4467341018190092E-2</v>
      </c>
      <c r="DJ394" s="1">
        <f t="shared" si="919"/>
        <v>1.7680775910678816E-2</v>
      </c>
      <c r="DK394" s="1">
        <f t="shared" si="920"/>
        <v>1.258123096334402E-2</v>
      </c>
      <c r="DL394" s="1">
        <f t="shared" si="921"/>
        <v>8.8149965057607981E-3</v>
      </c>
      <c r="DM394" s="1">
        <f t="shared" si="922"/>
        <v>6.0809733327816945E-3</v>
      </c>
      <c r="DN394" s="1">
        <f t="shared" si="923"/>
        <v>4.1300482471085817E-3</v>
      </c>
      <c r="DO394" s="1">
        <f t="shared" si="924"/>
        <v>2.7615398691037598E-3</v>
      </c>
      <c r="DP394" s="1">
        <f t="shared" si="925"/>
        <v>1.817809503778586E-3</v>
      </c>
      <c r="DQ394" s="1">
        <f t="shared" si="926"/>
        <v>1.1779754502233104E-3</v>
      </c>
      <c r="DR394" s="1">
        <f t="shared" si="927"/>
        <v>7.5146342867072062E-4</v>
      </c>
      <c r="DS394" s="1">
        <f t="shared" si="928"/>
        <v>4.7190960185487199E-4</v>
      </c>
      <c r="DT394" s="1">
        <f t="shared" si="929"/>
        <v>2.9173409710976292E-4</v>
      </c>
      <c r="DU394" s="1">
        <f t="shared" si="930"/>
        <v>1.7753879296269868E-4</v>
      </c>
      <c r="DV394" s="1">
        <f t="shared" si="931"/>
        <v>1.0636024525836706E-4</v>
      </c>
      <c r="DW394" s="1">
        <f t="shared" si="932"/>
        <v>6.2726279809447024E-5</v>
      </c>
      <c r="DX394" s="1">
        <f t="shared" si="933"/>
        <v>3.6417461871725586E-5</v>
      </c>
      <c r="DY394" s="1">
        <f t="shared" si="934"/>
        <v>2.0814552933175237E-5</v>
      </c>
      <c r="DZ394" s="1">
        <f t="shared" si="935"/>
        <v>1.1711984239242796E-5</v>
      </c>
      <c r="EA394" s="1">
        <f t="shared" si="936"/>
        <v>6.4879846668729458E-6</v>
      </c>
      <c r="EB394" s="1">
        <f t="shared" si="937"/>
        <v>3.5384755540913251E-6</v>
      </c>
      <c r="EC394" s="1">
        <f t="shared" si="938"/>
        <v>1.900035762400413E-6</v>
      </c>
      <c r="ED394" s="1">
        <f t="shared" si="939"/>
        <v>1.0045223958539978E-6</v>
      </c>
      <c r="EE394" s="1">
        <f t="shared" si="940"/>
        <v>5.2290606473654764E-7</v>
      </c>
      <c r="EF394" s="1">
        <f t="shared" si="941"/>
        <v>2.680208902521446E-7</v>
      </c>
      <c r="EG394" s="1">
        <f t="shared" si="942"/>
        <v>1.3527262728171831E-7</v>
      </c>
      <c r="EH394" s="1">
        <f t="shared" si="943"/>
        <v>6.7230067551654194E-8</v>
      </c>
      <c r="EI394" s="1">
        <f t="shared" si="944"/>
        <v>3.2903803898349718E-8</v>
      </c>
      <c r="EJ394" s="1">
        <f t="shared" si="945"/>
        <v>1.5858960174845696E-8</v>
      </c>
      <c r="EK394" s="1">
        <f t="shared" si="946"/>
        <v>7.5277797417091023E-9</v>
      </c>
      <c r="EL394" s="1">
        <f t="shared" si="947"/>
        <v>3.519173274434578E-9</v>
      </c>
      <c r="EM394" s="1">
        <f t="shared" si="948"/>
        <v>1.620370267841891E-9</v>
      </c>
      <c r="EN394" s="1">
        <f t="shared" si="949"/>
        <v>7.3486299298300288E-10</v>
      </c>
      <c r="EO394" s="1">
        <f t="shared" si="950"/>
        <v>3.2827354810193254E-10</v>
      </c>
      <c r="EP394" s="1">
        <f t="shared" si="951"/>
        <v>1.4445146241323897E-10</v>
      </c>
      <c r="EQ394" s="1">
        <f t="shared" si="952"/>
        <v>6.2615792763312485E-11</v>
      </c>
      <c r="ER394" s="1">
        <f t="shared" si="953"/>
        <v>2.6738757786618796E-11</v>
      </c>
      <c r="ES394" s="1">
        <f t="shared" si="954"/>
        <v>1.1248992643038715E-11</v>
      </c>
      <c r="ET394" s="1">
        <f t="shared" si="955"/>
        <v>4.6625217739218064E-12</v>
      </c>
      <c r="EU394" s="1">
        <f t="shared" si="956"/>
        <v>1.9040695533296549E-12</v>
      </c>
      <c r="EV394" s="1">
        <f t="shared" si="957"/>
        <v>7.6615979118773467E-13</v>
      </c>
      <c r="EW394" s="1">
        <f t="shared" si="958"/>
        <v>3.0377385199566787E-13</v>
      </c>
      <c r="EX394" s="1">
        <f t="shared" si="959"/>
        <v>1.1868476806752423E-13</v>
      </c>
      <c r="EY394" s="1">
        <f t="shared" si="960"/>
        <v>4.5694562808610105E-14</v>
      </c>
      <c r="EZ394" s="1">
        <f t="shared" si="961"/>
        <v>1.7333948859759204E-14</v>
      </c>
      <c r="FA394" s="1">
        <f t="shared" si="962"/>
        <v>6.4675870776460521E-15</v>
      </c>
      <c r="FB394" s="1">
        <f t="shared" si="963"/>
        <v>2.3335598837585041E-15</v>
      </c>
      <c r="FC394" s="1">
        <f t="shared" si="964"/>
        <v>6.7563858069692304E-16</v>
      </c>
      <c r="FD394" s="75">
        <f t="shared" si="815"/>
        <v>-6.7563858069692304E-16</v>
      </c>
    </row>
    <row r="395" spans="7:160" x14ac:dyDescent="0.35">
      <c r="G395" t="str">
        <f t="shared" si="811"/>
        <v>Refd, t=1.9</v>
      </c>
      <c r="H395" s="76">
        <f t="shared" si="812"/>
        <v>1.8999999999999815</v>
      </c>
      <c r="I395" s="1">
        <f t="shared" si="813"/>
        <v>0</v>
      </c>
      <c r="J395" s="22">
        <f t="shared" si="814"/>
        <v>3.5411032421852715E-6</v>
      </c>
      <c r="K395" s="1">
        <f t="shared" si="816"/>
        <v>1.8249851640398977E-5</v>
      </c>
      <c r="L395" s="1">
        <f t="shared" si="817"/>
        <v>4.6127212412648994E-5</v>
      </c>
      <c r="M395" s="1">
        <f t="shared" si="818"/>
        <v>9.6029910655087998E-5</v>
      </c>
      <c r="N395" s="1">
        <f t="shared" si="819"/>
        <v>1.8178219155435472E-4</v>
      </c>
      <c r="O395" s="1">
        <f t="shared" si="820"/>
        <v>3.2446965121861004E-4</v>
      </c>
      <c r="P395" s="1">
        <f t="shared" si="821"/>
        <v>5.5552195393438744E-4</v>
      </c>
      <c r="Q395" s="1">
        <f t="shared" si="822"/>
        <v>9.2071373022592224E-4</v>
      </c>
      <c r="R395" s="1">
        <f t="shared" si="823"/>
        <v>1.4851608669985774E-3</v>
      </c>
      <c r="S395" s="1">
        <f t="shared" si="824"/>
        <v>2.3392933915749258E-3</v>
      </c>
      <c r="T395" s="1">
        <f t="shared" si="825"/>
        <v>3.6056388817405395E-3</v>
      </c>
      <c r="U395" s="1">
        <f t="shared" si="826"/>
        <v>5.4460511019532752E-3</v>
      </c>
      <c r="V395" s="1">
        <f t="shared" si="827"/>
        <v>8.0687770437014288E-3</v>
      </c>
      <c r="W395" s="1">
        <f t="shared" si="828"/>
        <v>1.1734494878167216E-2</v>
      </c>
      <c r="X395" s="1">
        <f t="shared" si="829"/>
        <v>1.6760213411657572E-2</v>
      </c>
      <c r="Y395" s="1">
        <f t="shared" si="830"/>
        <v>2.3519751397640825E-2</v>
      </c>
      <c r="Z395" s="1">
        <f t="shared" si="831"/>
        <v>3.2439470825556864E-2</v>
      </c>
      <c r="AA395" s="1">
        <f t="shared" si="832"/>
        <v>4.3988078077156517E-2</v>
      </c>
      <c r="AB395" s="1">
        <f t="shared" si="833"/>
        <v>5.8659671412720882E-2</v>
      </c>
      <c r="AC395" s="1">
        <f t="shared" si="834"/>
        <v>7.6949814289547142E-2</v>
      </c>
      <c r="AD395" s="1">
        <f t="shared" si="835"/>
        <v>9.9325222261123405E-2</v>
      </c>
      <c r="AE395" s="1">
        <f t="shared" si="836"/>
        <v>0.12618859041067249</v>
      </c>
      <c r="AF395" s="1">
        <f t="shared" si="837"/>
        <v>0.15784103806977265</v>
      </c>
      <c r="AG395" s="1">
        <f t="shared" si="838"/>
        <v>0.1944454569397128</v>
      </c>
      <c r="AH395" s="1">
        <f t="shared" si="839"/>
        <v>0.23599455939121716</v>
      </c>
      <c r="AI395" s="1">
        <f t="shared" si="840"/>
        <v>0.282287500056637</v>
      </c>
      <c r="AJ395" s="1">
        <f t="shared" si="841"/>
        <v>0.33291850357597225</v>
      </c>
      <c r="AK395" s="1">
        <f t="shared" si="842"/>
        <v>0.38727996995824593</v>
      </c>
      <c r="AL395" s="1">
        <f t="shared" si="843"/>
        <v>0.44458113111218994</v>
      </c>
      <c r="AM395" s="1">
        <f t="shared" si="844"/>
        <v>0.50388166576829663</v>
      </c>
      <c r="AN395" s="1">
        <f t="shared" si="845"/>
        <v>0.56413797317951331</v>
      </c>
      <c r="AO395" s="1">
        <f t="shared" si="846"/>
        <v>0.62425830859936482</v>
      </c>
      <c r="AP395" s="1">
        <f t="shared" si="847"/>
        <v>0.68316192290747979</v>
      </c>
      <c r="AQ395" s="1">
        <f t="shared" si="848"/>
        <v>0.73983688746308085</v>
      </c>
      <c r="AR395" s="1">
        <f t="shared" si="849"/>
        <v>0.79339149082732308</v>
      </c>
      <c r="AS395" s="1">
        <f t="shared" si="850"/>
        <v>0.84309492693393562</v>
      </c>
      <c r="AT395" s="1">
        <f t="shared" si="851"/>
        <v>0.88840431710721246</v>
      </c>
      <c r="AU395" s="1">
        <f t="shared" si="852"/>
        <v>0.92897671298974183</v>
      </c>
      <c r="AV395" s="1">
        <f t="shared" si="853"/>
        <v>0.96466637495424612</v>
      </c>
      <c r="AW395" s="1">
        <f t="shared" si="854"/>
        <v>0.99550908385330739</v>
      </c>
      <c r="AX395" s="1">
        <f t="shared" si="855"/>
        <v>1.0216963450580729</v>
      </c>
      <c r="AY395" s="1">
        <f t="shared" si="856"/>
        <v>1.0435429784319181</v>
      </c>
      <c r="AZ395" s="1">
        <f t="shared" si="857"/>
        <v>1.0614517341124849</v>
      </c>
      <c r="BA395" s="1">
        <f t="shared" si="858"/>
        <v>1.0758782843917294</v>
      </c>
      <c r="BB395" s="1">
        <f t="shared" si="859"/>
        <v>1.0872993242919955</v>
      </c>
      <c r="BC395" s="1">
        <f t="shared" si="860"/>
        <v>1.0961857041248573</v>
      </c>
      <c r="BD395" s="1">
        <f t="shared" si="861"/>
        <v>1.1029816549151668</v>
      </c>
      <c r="BE395" s="1">
        <f t="shared" si="862"/>
        <v>1.1080903705444864</v>
      </c>
      <c r="BF395" s="1">
        <f t="shared" si="863"/>
        <v>1.1118655629973582</v>
      </c>
      <c r="BG395" s="1">
        <f t="shared" si="864"/>
        <v>1.1146081536949022</v>
      </c>
      <c r="BH395" s="1">
        <f t="shared" si="865"/>
        <v>1.1165670119005566</v>
      </c>
      <c r="BI395" s="1">
        <f t="shared" si="866"/>
        <v>1.1179425787575901</v>
      </c>
      <c r="BJ395" s="1">
        <f t="shared" si="867"/>
        <v>1.1188922824517626</v>
      </c>
      <c r="BK395" s="1">
        <f t="shared" si="868"/>
        <v>1.1195368085410407</v>
      </c>
      <c r="BL395" s="1">
        <f t="shared" si="869"/>
        <v>1.1199664934109206</v>
      </c>
      <c r="BM395" s="1">
        <f t="shared" si="870"/>
        <v>1.120247319500705</v>
      </c>
      <c r="BN395" s="1">
        <f t="shared" si="871"/>
        <v>1.1204261805417275</v>
      </c>
      <c r="BO395" s="1">
        <f t="shared" si="872"/>
        <v>1.1205352369057922</v>
      </c>
      <c r="BP395" s="1">
        <f t="shared" si="873"/>
        <v>1.1205952885183863</v>
      </c>
      <c r="BQ395" s="1">
        <f t="shared" si="874"/>
        <v>1.1206181565212456</v>
      </c>
      <c r="BR395" s="1">
        <f t="shared" si="875"/>
        <v>1.1206080910838341</v>
      </c>
      <c r="BS395" s="1">
        <f t="shared" si="876"/>
        <v>1.1205622207835009</v>
      </c>
      <c r="BT395" s="1">
        <f t="shared" si="877"/>
        <v>1.1204700399186089</v>
      </c>
      <c r="BU395" s="1">
        <f t="shared" si="878"/>
        <v>1.1203119061003262</v>
      </c>
      <c r="BV395" s="1">
        <f t="shared" si="879"/>
        <v>1.1200565041745352</v>
      </c>
      <c r="BW395" s="1">
        <f t="shared" si="880"/>
        <v>1.1196572368450779</v>
      </c>
      <c r="BX395" s="1">
        <f t="shared" si="881"/>
        <v>1.1190475396895037</v>
      </c>
      <c r="BY395" s="1">
        <f t="shared" si="882"/>
        <v>1.1181351991084494</v>
      </c>
      <c r="BZ395" s="1">
        <f t="shared" si="883"/>
        <v>1.116795882655047</v>
      </c>
      <c r="CA395" s="1">
        <f t="shared" si="884"/>
        <v>1.1148662718448663</v>
      </c>
      <c r="CB395" s="1">
        <f t="shared" si="885"/>
        <v>1.1121374077544761</v>
      </c>
      <c r="CC395" s="1">
        <f t="shared" si="886"/>
        <v>1.1083490968914012</v>
      </c>
      <c r="CD395" s="1">
        <f t="shared" si="887"/>
        <v>1.1031864430669214</v>
      </c>
      <c r="CE395" s="1">
        <f t="shared" si="888"/>
        <v>1.0962797228659569</v>
      </c>
      <c r="CF395" s="1">
        <f t="shared" si="889"/>
        <v>1.087208853949059</v>
      </c>
      <c r="CG395" s="1">
        <f t="shared" si="890"/>
        <v>1.075513565431417</v>
      </c>
      <c r="CH395" s="1">
        <f t="shared" si="891"/>
        <v>1.0607100306143482</v>
      </c>
      <c r="CI395" s="1">
        <f t="shared" si="892"/>
        <v>1.0423141537071123</v>
      </c>
      <c r="CJ395" s="1">
        <f t="shared" si="893"/>
        <v>1.0198709406124842</v>
      </c>
      <c r="CK395" s="1">
        <f t="shared" si="894"/>
        <v>0.99298849923449317</v>
      </c>
      <c r="CL395" s="1">
        <f t="shared" si="895"/>
        <v>0.96137431785861682</v>
      </c>
      <c r="CM395" s="1">
        <f t="shared" si="896"/>
        <v>0.9248707007505137</v>
      </c>
      <c r="CN395" s="1">
        <f t="shared" si="897"/>
        <v>0.88348574605521846</v>
      </c>
      <c r="CO395" s="1">
        <f t="shared" si="898"/>
        <v>0.83741616094983773</v>
      </c>
      <c r="CP395" s="1">
        <f t="shared" si="899"/>
        <v>0.78705860369155789</v>
      </c>
      <c r="CQ395" s="1">
        <f t="shared" si="900"/>
        <v>0.73300713157806685</v>
      </c>
      <c r="CR395" s="1">
        <f t="shared" si="901"/>
        <v>0.67603564478651024</v>
      </c>
      <c r="CS395" s="1">
        <f t="shared" si="902"/>
        <v>0.61706579614159673</v>
      </c>
      <c r="CT395" s="1">
        <f t="shared" si="903"/>
        <v>0.55712247463927012</v>
      </c>
      <c r="CU395" s="1">
        <f t="shared" si="904"/>
        <v>0.49728042968844888</v>
      </c>
      <c r="CV395" s="1">
        <f t="shared" si="905"/>
        <v>0.43860666382662516</v>
      </c>
      <c r="CW395" s="1">
        <f t="shared" si="906"/>
        <v>0.38210372136595927</v>
      </c>
      <c r="CX395" s="1">
        <f t="shared" si="907"/>
        <v>0.32865886365064562</v>
      </c>
      <c r="CY395" s="1">
        <f t="shared" si="908"/>
        <v>0.27900337414073934</v>
      </c>
      <c r="CZ395" s="1">
        <f t="shared" si="909"/>
        <v>0.23368499957375988</v>
      </c>
      <c r="DA395" s="1">
        <f t="shared" si="910"/>
        <v>0.19305499973795043</v>
      </c>
      <c r="DB395" s="1">
        <f t="shared" si="911"/>
        <v>0.15726967579204387</v>
      </c>
      <c r="DC395" s="1">
        <f t="shared" si="912"/>
        <v>0.12630479765566782</v>
      </c>
      <c r="DD395" s="1">
        <f t="shared" si="913"/>
        <v>9.9980234194337395E-2</v>
      </c>
      <c r="DE395" s="1">
        <f t="shared" si="914"/>
        <v>7.799141679598269E-2</v>
      </c>
      <c r="DF395" s="1">
        <f t="shared" si="915"/>
        <v>5.9944069609608873E-2</v>
      </c>
      <c r="DG395" s="1">
        <f t="shared" si="916"/>
        <v>4.5388876285573539E-2</v>
      </c>
      <c r="DH395" s="1">
        <f t="shared" si="917"/>
        <v>3.3853324991794206E-2</v>
      </c>
      <c r="DI395" s="1">
        <f t="shared" si="918"/>
        <v>2.4868750368775724E-2</v>
      </c>
      <c r="DJ395" s="1">
        <f t="shared" si="919"/>
        <v>1.799143680931382E-2</v>
      </c>
      <c r="DK395" s="1">
        <f t="shared" si="920"/>
        <v>1.2817442593164594E-2</v>
      </c>
      <c r="DL395" s="1">
        <f t="shared" si="921"/>
        <v>8.9914614365958385E-3</v>
      </c>
      <c r="DM395" s="1">
        <f t="shared" si="922"/>
        <v>6.2105078612113554E-3</v>
      </c>
      <c r="DN395" s="1">
        <f t="shared" si="923"/>
        <v>4.2234835037382326E-3</v>
      </c>
      <c r="DO395" s="1">
        <f t="shared" si="924"/>
        <v>2.8277710713705182E-3</v>
      </c>
      <c r="DP395" s="1">
        <f t="shared" si="925"/>
        <v>1.8639486961181642E-3</v>
      </c>
      <c r="DQ395" s="1">
        <f t="shared" si="926"/>
        <v>1.2095663487180495E-3</v>
      </c>
      <c r="DR395" s="1">
        <f t="shared" si="927"/>
        <v>7.7272365940270205E-4</v>
      </c>
      <c r="DS395" s="1">
        <f t="shared" si="928"/>
        <v>4.8597388195224637E-4</v>
      </c>
      <c r="DT395" s="1">
        <f t="shared" si="929"/>
        <v>3.0088028752582645E-4</v>
      </c>
      <c r="DU395" s="1">
        <f t="shared" si="930"/>
        <v>1.8338623494495575E-4</v>
      </c>
      <c r="DV395" s="1">
        <f t="shared" si="931"/>
        <v>1.1003581248329114E-4</v>
      </c>
      <c r="DW395" s="1">
        <f t="shared" si="932"/>
        <v>6.4997950824758773E-5</v>
      </c>
      <c r="DX395" s="1">
        <f t="shared" si="933"/>
        <v>3.7798033634458147E-5</v>
      </c>
      <c r="DY395" s="1">
        <f t="shared" si="934"/>
        <v>2.1639630686555197E-5</v>
      </c>
      <c r="DZ395" s="1">
        <f t="shared" si="935"/>
        <v>1.2196918583499348E-5</v>
      </c>
      <c r="EA395" s="1">
        <f t="shared" si="936"/>
        <v>6.768303950592194E-6</v>
      </c>
      <c r="EB395" s="1">
        <f t="shared" si="937"/>
        <v>3.6978558786583839E-6</v>
      </c>
      <c r="EC395" s="1">
        <f t="shared" si="938"/>
        <v>1.9891727191133518E-6</v>
      </c>
      <c r="ED395" s="1">
        <f t="shared" si="939"/>
        <v>1.0535625515107716E-6</v>
      </c>
      <c r="EE395" s="1">
        <f t="shared" si="940"/>
        <v>5.494488382484606E-7</v>
      </c>
      <c r="EF395" s="1">
        <f t="shared" si="941"/>
        <v>2.8215506835664141E-7</v>
      </c>
      <c r="EG395" s="1">
        <f t="shared" si="942"/>
        <v>1.4267811845374267E-7</v>
      </c>
      <c r="EH395" s="1">
        <f t="shared" si="943"/>
        <v>7.1047974611052851E-8</v>
      </c>
      <c r="EI395" s="1">
        <f t="shared" si="944"/>
        <v>3.484073420090774E-8</v>
      </c>
      <c r="EJ395" s="1">
        <f t="shared" si="945"/>
        <v>1.6826009502707302E-8</v>
      </c>
      <c r="EK395" s="1">
        <f t="shared" si="946"/>
        <v>8.0029594963497439E-9</v>
      </c>
      <c r="EL395" s="1">
        <f t="shared" si="947"/>
        <v>3.7489840594539118E-9</v>
      </c>
      <c r="EM395" s="1">
        <f t="shared" si="948"/>
        <v>1.7297695296983068E-9</v>
      </c>
      <c r="EN395" s="1">
        <f t="shared" si="949"/>
        <v>7.861276473878166E-10</v>
      </c>
      <c r="EO395" s="1">
        <f t="shared" si="950"/>
        <v>3.5192235801195513E-10</v>
      </c>
      <c r="EP395" s="1">
        <f t="shared" si="951"/>
        <v>1.5519175023586755E-10</v>
      </c>
      <c r="EQ395" s="1">
        <f t="shared" si="952"/>
        <v>6.7418271778475147E-11</v>
      </c>
      <c r="ER395" s="1">
        <f t="shared" si="953"/>
        <v>2.8853148776950878E-11</v>
      </c>
      <c r="ES395" s="1">
        <f t="shared" si="954"/>
        <v>1.2165640471674491E-11</v>
      </c>
      <c r="ET395" s="1">
        <f t="shared" si="955"/>
        <v>5.0538525623102551E-12</v>
      </c>
      <c r="EU395" s="1">
        <f t="shared" si="956"/>
        <v>2.0685962879545476E-12</v>
      </c>
      <c r="EV395" s="1">
        <f t="shared" si="957"/>
        <v>8.3428475967180605E-13</v>
      </c>
      <c r="EW395" s="1">
        <f t="shared" si="958"/>
        <v>3.31556880657469E-13</v>
      </c>
      <c r="EX395" s="1">
        <f t="shared" si="959"/>
        <v>1.2984520128986528E-13</v>
      </c>
      <c r="EY395" s="1">
        <f t="shared" si="960"/>
        <v>5.0110528648629476E-14</v>
      </c>
      <c r="EZ395" s="1">
        <f t="shared" si="961"/>
        <v>1.9054797766909641E-14</v>
      </c>
      <c r="FA395" s="1">
        <f t="shared" si="962"/>
        <v>7.1267471091075165E-15</v>
      </c>
      <c r="FB395" s="1">
        <f t="shared" si="963"/>
        <v>2.577276933070453E-15</v>
      </c>
      <c r="FC395" s="1">
        <f t="shared" si="964"/>
        <v>7.4751346918851511E-16</v>
      </c>
      <c r="FD395" s="75">
        <f t="shared" si="815"/>
        <v>-7.4751346918851511E-16</v>
      </c>
    </row>
    <row r="396" spans="7:160" x14ac:dyDescent="0.35">
      <c r="G396" t="str">
        <f t="shared" si="811"/>
        <v>Refd, t=1.9</v>
      </c>
      <c r="H396" s="76">
        <f t="shared" si="812"/>
        <v>1.9049999999999814</v>
      </c>
      <c r="I396" s="1">
        <f t="shared" si="813"/>
        <v>0</v>
      </c>
      <c r="J396" s="22">
        <f t="shared" si="814"/>
        <v>3.500766592047585E-6</v>
      </c>
      <c r="K396" s="1">
        <f t="shared" si="816"/>
        <v>1.8041801831191497E-5</v>
      </c>
      <c r="L396" s="1">
        <f t="shared" si="817"/>
        <v>4.5600495225988002E-5</v>
      </c>
      <c r="M396" s="1">
        <f t="shared" si="818"/>
        <v>9.493094444932822E-5</v>
      </c>
      <c r="N396" s="1">
        <f t="shared" si="819"/>
        <v>1.7969681525940222E-4</v>
      </c>
      <c r="O396" s="1">
        <f t="shared" si="820"/>
        <v>3.2073894935388884E-4</v>
      </c>
      <c r="P396" s="1">
        <f t="shared" si="821"/>
        <v>5.4912384447395918E-4</v>
      </c>
      <c r="Q396" s="1">
        <f t="shared" si="822"/>
        <v>9.1010199372078715E-4</v>
      </c>
      <c r="R396" s="1">
        <f t="shared" si="823"/>
        <v>1.4680542719148076E-3</v>
      </c>
      <c r="S396" s="1">
        <f t="shared" si="824"/>
        <v>2.3124104735407071E-3</v>
      </c>
      <c r="T396" s="1">
        <f t="shared" si="825"/>
        <v>3.5643793788960802E-3</v>
      </c>
      <c r="U396" s="1">
        <f t="shared" si="826"/>
        <v>5.3841334570063661E-3</v>
      </c>
      <c r="V396" s="1">
        <f t="shared" si="827"/>
        <v>7.977852771417885E-3</v>
      </c>
      <c r="W396" s="1">
        <f t="shared" si="828"/>
        <v>1.1603774350211486E-2</v>
      </c>
      <c r="X396" s="1">
        <f t="shared" si="829"/>
        <v>1.6576152305685089E-2</v>
      </c>
      <c r="Y396" s="1">
        <f t="shared" si="830"/>
        <v>2.3265860403093221E-2</v>
      </c>
      <c r="Z396" s="1">
        <f t="shared" si="831"/>
        <v>3.209632016743233E-2</v>
      </c>
      <c r="AA396" s="1">
        <f t="shared" si="832"/>
        <v>4.353356962017952E-2</v>
      </c>
      <c r="AB396" s="1">
        <f t="shared" si="833"/>
        <v>5.8069641400278912E-2</v>
      </c>
      <c r="AC396" s="1">
        <f t="shared" si="834"/>
        <v>7.619900704707562E-2</v>
      </c>
      <c r="AD396" s="1">
        <f t="shared" si="835"/>
        <v>9.8388639191991617E-2</v>
      </c>
      <c r="AE396" s="1">
        <f t="shared" si="836"/>
        <v>0.12504317156124642</v>
      </c>
      <c r="AF396" s="1">
        <f t="shared" si="837"/>
        <v>0.1564675804045659</v>
      </c>
      <c r="AG396" s="1">
        <f t="shared" si="838"/>
        <v>0.1928306216376032</v>
      </c>
      <c r="AH396" s="1">
        <f t="shared" si="839"/>
        <v>0.23413277881896077</v>
      </c>
      <c r="AI396" s="1">
        <f t="shared" si="840"/>
        <v>0.28018257245064532</v>
      </c>
      <c r="AJ396" s="1">
        <f t="shared" si="841"/>
        <v>0.33058466691160543</v>
      </c>
      <c r="AK396" s="1">
        <f t="shared" si="842"/>
        <v>0.38474227952057527</v>
      </c>
      <c r="AL396" s="1">
        <f t="shared" si="843"/>
        <v>0.44187502665999573</v>
      </c>
      <c r="AM396" s="1">
        <f t="shared" si="844"/>
        <v>0.5010516975355207</v>
      </c>
      <c r="AN396" s="1">
        <f t="shared" si="845"/>
        <v>0.56123575047027863</v>
      </c>
      <c r="AO396" s="1">
        <f t="shared" si="846"/>
        <v>0.62133982681954791</v>
      </c>
      <c r="AP396" s="1">
        <f t="shared" si="847"/>
        <v>0.68028450056146861</v>
      </c>
      <c r="AQ396" s="1">
        <f t="shared" si="848"/>
        <v>0.73705599214812367</v>
      </c>
      <c r="AR396" s="1">
        <f t="shared" si="849"/>
        <v>0.79075774522655262</v>
      </c>
      <c r="AS396" s="1">
        <f t="shared" si="850"/>
        <v>0.84065156069544777</v>
      </c>
      <c r="AT396" s="1">
        <f t="shared" si="851"/>
        <v>0.88618527278149439</v>
      </c>
      <c r="AU396" s="1">
        <f t="shared" si="852"/>
        <v>0.92700553342513148</v>
      </c>
      <c r="AV396" s="1">
        <f t="shared" si="853"/>
        <v>0.96295590841584711</v>
      </c>
      <c r="AW396" s="1">
        <f t="shared" si="854"/>
        <v>0.9940619550740929</v>
      </c>
      <c r="AX396" s="1">
        <f t="shared" si="855"/>
        <v>1.0205060672602362</v>
      </c>
      <c r="AY396" s="1">
        <f t="shared" si="856"/>
        <v>1.0425955313943898</v>
      </c>
      <c r="AZ396" s="1">
        <f t="shared" si="857"/>
        <v>1.0607274104319073</v>
      </c>
      <c r="BA396" s="1">
        <f t="shared" si="858"/>
        <v>1.0753536094539864</v>
      </c>
      <c r="BB396" s="1">
        <f t="shared" si="859"/>
        <v>1.0869488806191103</v>
      </c>
      <c r="BC396" s="1">
        <f t="shared" si="860"/>
        <v>1.0959837307183202</v>
      </c>
      <c r="BD396" s="1">
        <f t="shared" si="861"/>
        <v>1.102903339111813</v>
      </c>
      <c r="BE396" s="1">
        <f t="shared" si="862"/>
        <v>1.1081127963899158</v>
      </c>
      <c r="BF396" s="1">
        <f t="shared" si="863"/>
        <v>1.1119683204586064</v>
      </c>
      <c r="BG396" s="1">
        <f t="shared" si="864"/>
        <v>1.1147736435527327</v>
      </c>
      <c r="BH396" s="1">
        <f t="shared" si="865"/>
        <v>1.1167805004673552</v>
      </c>
      <c r="BI396" s="1">
        <f t="shared" si="866"/>
        <v>1.118192065136923</v>
      </c>
      <c r="BJ396" s="1">
        <f t="shared" si="867"/>
        <v>1.1191682407058272</v>
      </c>
      <c r="BK396" s="1">
        <f t="shared" si="868"/>
        <v>1.1198318603871322</v>
      </c>
      <c r="BL396" s="1">
        <f t="shared" si="869"/>
        <v>1.1202750565904331</v>
      </c>
      <c r="BM396" s="1">
        <f t="shared" si="870"/>
        <v>1.1205652651267155</v>
      </c>
      <c r="BN396" s="1">
        <f t="shared" si="871"/>
        <v>1.1207505213642381</v>
      </c>
      <c r="BO396" s="1">
        <f t="shared" si="872"/>
        <v>1.1208638587383888</v>
      </c>
      <c r="BP396" s="1">
        <f t="shared" si="873"/>
        <v>1.1209267296585541</v>
      </c>
      <c r="BQ396" s="1">
        <f t="shared" si="874"/>
        <v>1.1209514350089054</v>
      </c>
      <c r="BR396" s="1">
        <f t="shared" si="875"/>
        <v>1.1209425768920731</v>
      </c>
      <c r="BS396" s="1">
        <f t="shared" si="876"/>
        <v>1.1208975491442366</v>
      </c>
      <c r="BT396" s="1">
        <f t="shared" si="877"/>
        <v>1.1208060624881824</v>
      </c>
      <c r="BU396" s="1">
        <f t="shared" si="878"/>
        <v>1.1206486780728078</v>
      </c>
      <c r="BV396" s="1">
        <f t="shared" si="879"/>
        <v>1.1203943072562019</v>
      </c>
      <c r="BW396" s="1">
        <f t="shared" si="880"/>
        <v>1.1199966397062904</v>
      </c>
      <c r="BX396" s="1">
        <f t="shared" si="881"/>
        <v>1.1193894985847912</v>
      </c>
      <c r="BY396" s="1">
        <f t="shared" si="882"/>
        <v>1.1184812012587633</v>
      </c>
      <c r="BZ396" s="1">
        <f t="shared" si="883"/>
        <v>1.1171481331894986</v>
      </c>
      <c r="CA396" s="1">
        <f t="shared" si="884"/>
        <v>1.1152279211661857</v>
      </c>
      <c r="CB396" s="1">
        <f t="shared" si="885"/>
        <v>1.1125128098999506</v>
      </c>
      <c r="CC396" s="1">
        <f t="shared" si="886"/>
        <v>1.1087440809521867</v>
      </c>
      <c r="CD396" s="1">
        <f t="shared" si="887"/>
        <v>1.1036085696629809</v>
      </c>
      <c r="CE396" s="1">
        <f t="shared" si="888"/>
        <v>1.0967384873278998</v>
      </c>
      <c r="CF396" s="1">
        <f t="shared" si="889"/>
        <v>1.0877157891194194</v>
      </c>
      <c r="CG396" s="1">
        <f t="shared" si="890"/>
        <v>1.0760821922043955</v>
      </c>
      <c r="CH396" s="1">
        <f t="shared" si="891"/>
        <v>1.0613556059328553</v>
      </c>
      <c r="CI396" s="1">
        <f t="shared" si="892"/>
        <v>1.0430531757868033</v>
      </c>
      <c r="CJ396" s="1">
        <f t="shared" si="893"/>
        <v>1.0207203907426412</v>
      </c>
      <c r="CK396" s="1">
        <f t="shared" si="894"/>
        <v>0.99396482816020892</v>
      </c>
      <c r="CL396" s="1">
        <f t="shared" si="895"/>
        <v>0.96249222012554181</v>
      </c>
      <c r="CM396" s="1">
        <f t="shared" si="896"/>
        <v>0.92614175821724987</v>
      </c>
      <c r="CN396" s="1">
        <f t="shared" si="897"/>
        <v>0.88491705626293427</v>
      </c>
      <c r="CO396" s="1">
        <f t="shared" si="898"/>
        <v>0.83900909074078434</v>
      </c>
      <c r="CP396" s="1">
        <f t="shared" si="899"/>
        <v>0.78880781747450013</v>
      </c>
      <c r="CQ396" s="1">
        <f t="shared" si="900"/>
        <v>0.73490003286138839</v>
      </c>
      <c r="CR396" s="1">
        <f t="shared" si="901"/>
        <v>0.67805233789034458</v>
      </c>
      <c r="CS396" s="1">
        <f t="shared" si="902"/>
        <v>0.61917962478761657</v>
      </c>
      <c r="CT396" s="1">
        <f t="shared" si="903"/>
        <v>0.55930113135545256</v>
      </c>
      <c r="CU396" s="1">
        <f t="shared" si="904"/>
        <v>0.49948756332962646</v>
      </c>
      <c r="CV396" s="1">
        <f t="shared" si="905"/>
        <v>0.44080385194381771</v>
      </c>
      <c r="CW396" s="1">
        <f t="shared" si="906"/>
        <v>0.38425262906621721</v>
      </c>
      <c r="CX396" s="1">
        <f t="shared" si="907"/>
        <v>0.3307233880677955</v>
      </c>
      <c r="CY396" s="1">
        <f t="shared" si="908"/>
        <v>0.2809515771106646</v>
      </c>
      <c r="CZ396" s="1">
        <f t="shared" si="909"/>
        <v>0.23549065970515456</v>
      </c>
      <c r="DA396" s="1">
        <f t="shared" si="910"/>
        <v>0.19469866386003415</v>
      </c>
      <c r="DB396" s="1">
        <f t="shared" si="911"/>
        <v>0.15873915078030706</v>
      </c>
      <c r="DC396" s="1">
        <f t="shared" si="912"/>
        <v>0.12759508745713352</v>
      </c>
      <c r="DD396" s="1">
        <f t="shared" si="913"/>
        <v>0.10109298435417718</v>
      </c>
      <c r="DE396" s="1">
        <f t="shared" si="914"/>
        <v>7.8933972629360624E-2</v>
      </c>
      <c r="DF396" s="1">
        <f t="shared" si="915"/>
        <v>6.0728279968136366E-2</v>
      </c>
      <c r="DG396" s="1">
        <f t="shared" si="916"/>
        <v>4.6029781535760171E-2</v>
      </c>
      <c r="DH396" s="1">
        <f t="shared" si="917"/>
        <v>3.4367857287736094E-2</v>
      </c>
      <c r="DI396" s="1">
        <f t="shared" si="918"/>
        <v>2.5274550754992051E-2</v>
      </c>
      <c r="DJ396" s="1">
        <f t="shared" si="919"/>
        <v>1.8305862520658002E-2</v>
      </c>
      <c r="DK396" s="1">
        <f t="shared" si="920"/>
        <v>1.3056804622596726E-2</v>
      </c>
      <c r="DL396" s="1">
        <f t="shared" si="921"/>
        <v>9.170501718205791E-3</v>
      </c>
      <c r="DM396" s="1">
        <f t="shared" si="922"/>
        <v>6.3421005895123693E-3</v>
      </c>
      <c r="DN396" s="1">
        <f t="shared" si="923"/>
        <v>4.3185279136327354E-3</v>
      </c>
      <c r="DO396" s="1">
        <f t="shared" si="924"/>
        <v>2.8952336840288848E-3</v>
      </c>
      <c r="DP396" s="1">
        <f t="shared" si="925"/>
        <v>1.9110106893588769E-3</v>
      </c>
      <c r="DQ396" s="1">
        <f t="shared" si="926"/>
        <v>1.2418347191062004E-3</v>
      </c>
      <c r="DR396" s="1">
        <f t="shared" si="927"/>
        <v>7.944713175444052E-4</v>
      </c>
      <c r="DS396" s="1">
        <f t="shared" si="928"/>
        <v>5.0038196072258422E-4</v>
      </c>
      <c r="DT396" s="1">
        <f t="shared" si="929"/>
        <v>3.1026427149823501E-4</v>
      </c>
      <c r="DU396" s="1">
        <f t="shared" si="930"/>
        <v>1.8939500571839879E-4</v>
      </c>
      <c r="DV396" s="1">
        <f t="shared" si="931"/>
        <v>1.1381876479195241E-4</v>
      </c>
      <c r="DW396" s="1">
        <f t="shared" si="932"/>
        <v>6.7339766126554165E-5</v>
      </c>
      <c r="DX396" s="1">
        <f t="shared" si="933"/>
        <v>3.9223577761198015E-5</v>
      </c>
      <c r="DY396" s="1">
        <f t="shared" si="934"/>
        <v>2.2493014984402621E-5</v>
      </c>
      <c r="DZ396" s="1">
        <f t="shared" si="935"/>
        <v>1.2699347085322914E-5</v>
      </c>
      <c r="EA396" s="1">
        <f t="shared" si="936"/>
        <v>7.0592410924968141E-6</v>
      </c>
      <c r="EB396" s="1">
        <f t="shared" si="937"/>
        <v>3.863565961347454E-6</v>
      </c>
      <c r="EC396" s="1">
        <f t="shared" si="938"/>
        <v>2.0820165566878967E-6</v>
      </c>
      <c r="ED396" s="1">
        <f t="shared" si="939"/>
        <v>1.1047355718083167E-6</v>
      </c>
      <c r="EE396" s="1">
        <f t="shared" si="940"/>
        <v>5.7719750848957469E-7</v>
      </c>
      <c r="EF396" s="1">
        <f t="shared" si="941"/>
        <v>2.9695929392349801E-7</v>
      </c>
      <c r="EG396" s="1">
        <f t="shared" si="942"/>
        <v>1.5044954452903329E-7</v>
      </c>
      <c r="EH396" s="1">
        <f t="shared" si="943"/>
        <v>7.5062333941908834E-8</v>
      </c>
      <c r="EI396" s="1">
        <f t="shared" si="944"/>
        <v>3.6881349397822735E-8</v>
      </c>
      <c r="EJ396" s="1">
        <f t="shared" si="945"/>
        <v>1.7846864457802452E-8</v>
      </c>
      <c r="EK396" s="1">
        <f t="shared" si="946"/>
        <v>8.5055954667777253E-9</v>
      </c>
      <c r="EL396" s="1">
        <f t="shared" si="947"/>
        <v>3.9925732827233471E-9</v>
      </c>
      <c r="EM396" s="1">
        <f t="shared" si="948"/>
        <v>1.8459694330117432E-9</v>
      </c>
      <c r="EN396" s="1">
        <f t="shared" si="949"/>
        <v>8.4069396932309166E-10</v>
      </c>
      <c r="EO396" s="1">
        <f t="shared" si="950"/>
        <v>3.7714802465340572E-10</v>
      </c>
      <c r="EP396" s="1">
        <f t="shared" si="951"/>
        <v>1.6667295131250672E-10</v>
      </c>
      <c r="EQ396" s="1">
        <f t="shared" si="952"/>
        <v>7.2563280711814675E-11</v>
      </c>
      <c r="ER396" s="1">
        <f t="shared" si="953"/>
        <v>3.1123360242191251E-11</v>
      </c>
      <c r="ES396" s="1">
        <f t="shared" si="954"/>
        <v>1.3152044587666521E-11</v>
      </c>
      <c r="ET396" s="1">
        <f t="shared" si="955"/>
        <v>5.4759168580919567E-12</v>
      </c>
      <c r="EU396" s="1">
        <f t="shared" si="956"/>
        <v>2.2464504748508795E-12</v>
      </c>
      <c r="EV396" s="1">
        <f t="shared" si="957"/>
        <v>9.0809857070281229E-13</v>
      </c>
      <c r="EW396" s="1">
        <f t="shared" si="958"/>
        <v>3.6173034516566536E-13</v>
      </c>
      <c r="EX396" s="1">
        <f t="shared" si="959"/>
        <v>1.4199450454433975E-13</v>
      </c>
      <c r="EY396" s="1">
        <f t="shared" si="960"/>
        <v>5.4929239617417465E-14</v>
      </c>
      <c r="EZ396" s="1">
        <f t="shared" si="961"/>
        <v>2.0937108047024586E-14</v>
      </c>
      <c r="FA396" s="1">
        <f t="shared" si="962"/>
        <v>7.8494854418840686E-15</v>
      </c>
      <c r="FB396" s="1">
        <f t="shared" si="963"/>
        <v>2.84511021099457E-15</v>
      </c>
      <c r="FC396" s="1">
        <f t="shared" si="964"/>
        <v>8.2663752269697532E-16</v>
      </c>
      <c r="FD396" s="75">
        <f t="shared" si="815"/>
        <v>-8.2663752269697532E-16</v>
      </c>
    </row>
    <row r="397" spans="7:160" x14ac:dyDescent="0.35">
      <c r="G397" t="str">
        <f t="shared" si="811"/>
        <v>Refd, t=1.91</v>
      </c>
      <c r="H397" s="76">
        <f t="shared" si="812"/>
        <v>1.9099999999999813</v>
      </c>
      <c r="I397" s="1">
        <f t="shared" si="813"/>
        <v>0</v>
      </c>
      <c r="J397" s="22">
        <f t="shared" si="814"/>
        <v>3.4608810890177979E-6</v>
      </c>
      <c r="K397" s="1">
        <f t="shared" si="816"/>
        <v>1.783608392847916E-5</v>
      </c>
      <c r="L397" s="1">
        <f t="shared" si="817"/>
        <v>4.5079707872464136E-5</v>
      </c>
      <c r="M397" s="1">
        <f t="shared" si="818"/>
        <v>9.3844426083235851E-5</v>
      </c>
      <c r="N397" s="1">
        <f t="shared" si="819"/>
        <v>1.7763522634265316E-4</v>
      </c>
      <c r="O397" s="1">
        <f t="shared" si="820"/>
        <v>3.1705110905048397E-4</v>
      </c>
      <c r="P397" s="1">
        <f t="shared" si="821"/>
        <v>5.4279972408875212E-4</v>
      </c>
      <c r="Q397" s="1">
        <f t="shared" si="822"/>
        <v>8.9961361160199535E-4</v>
      </c>
      <c r="R397" s="1">
        <f t="shared" si="823"/>
        <v>1.4511471712823627E-3</v>
      </c>
      <c r="S397" s="1">
        <f t="shared" si="824"/>
        <v>2.2858412940019173E-3</v>
      </c>
      <c r="T397" s="1">
        <f t="shared" si="825"/>
        <v>3.5236003646130871E-3</v>
      </c>
      <c r="U397" s="1">
        <f t="shared" si="826"/>
        <v>5.3229330031667353E-3</v>
      </c>
      <c r="V397" s="1">
        <f t="shared" si="827"/>
        <v>7.8879723234483116E-3</v>
      </c>
      <c r="W397" s="1">
        <f t="shared" si="828"/>
        <v>1.1474535547408076E-2</v>
      </c>
      <c r="X397" s="1">
        <f t="shared" si="829"/>
        <v>1.6394142818070771E-2</v>
      </c>
      <c r="Y397" s="1">
        <f t="shared" si="830"/>
        <v>2.3014740205369796E-2</v>
      </c>
      <c r="Z397" s="1">
        <f t="shared" si="831"/>
        <v>3.1756819051581536E-2</v>
      </c>
      <c r="AA397" s="1">
        <f t="shared" si="832"/>
        <v>4.308374822017913E-2</v>
      </c>
      <c r="AB397" s="1">
        <f t="shared" si="833"/>
        <v>5.7485478765127544E-2</v>
      </c>
      <c r="AC397" s="1">
        <f t="shared" si="834"/>
        <v>7.5455355723816023E-2</v>
      </c>
      <c r="AD397" s="1">
        <f t="shared" si="835"/>
        <v>9.7460553539669106E-2</v>
      </c>
      <c r="AE397" s="1">
        <f t="shared" si="836"/>
        <v>0.12390756872040887</v>
      </c>
      <c r="AF397" s="1">
        <f t="shared" si="837"/>
        <v>0.15510514080901092</v>
      </c>
      <c r="AG397" s="1">
        <f t="shared" si="838"/>
        <v>0.19122778440563515</v>
      </c>
      <c r="AH397" s="1">
        <f t="shared" si="839"/>
        <v>0.23228364553621306</v>
      </c>
      <c r="AI397" s="1">
        <f t="shared" si="840"/>
        <v>0.27809050954045977</v>
      </c>
      <c r="AJ397" s="1">
        <f t="shared" si="841"/>
        <v>0.32826339905088586</v>
      </c>
      <c r="AK397" s="1">
        <f t="shared" si="842"/>
        <v>0.38221629804346774</v>
      </c>
      <c r="AL397" s="1">
        <f t="shared" si="843"/>
        <v>0.4391791965827278</v>
      </c>
      <c r="AM397" s="1">
        <f t="shared" si="844"/>
        <v>0.49823002865172644</v>
      </c>
      <c r="AN397" s="1">
        <f t="shared" si="845"/>
        <v>0.55833939138329025</v>
      </c>
      <c r="AO397" s="1">
        <f t="shared" si="846"/>
        <v>0.61842443244525558</v>
      </c>
      <c r="AP397" s="1">
        <f t="shared" si="847"/>
        <v>0.67740719969667373</v>
      </c>
      <c r="AQ397" s="1">
        <f t="shared" si="848"/>
        <v>0.73427223034921141</v>
      </c>
      <c r="AR397" s="1">
        <f t="shared" si="849"/>
        <v>0.7881182919568499</v>
      </c>
      <c r="AS397" s="1">
        <f t="shared" si="850"/>
        <v>0.83819994664285657</v>
      </c>
      <c r="AT397" s="1">
        <f t="shared" si="851"/>
        <v>0.88395586755788247</v>
      </c>
      <c r="AU397" s="1">
        <f t="shared" si="852"/>
        <v>0.92502239474791403</v>
      </c>
      <c r="AV397" s="1">
        <f t="shared" si="853"/>
        <v>0.96123244378270323</v>
      </c>
      <c r="AW397" s="1">
        <f t="shared" si="854"/>
        <v>0.99260134918358278</v>
      </c>
      <c r="AX397" s="1">
        <f t="shared" si="855"/>
        <v>1.019302354824188</v>
      </c>
      <c r="AY397" s="1">
        <f t="shared" si="856"/>
        <v>1.0416351439932885</v>
      </c>
      <c r="AZ397" s="1">
        <f t="shared" si="857"/>
        <v>1.0599910017336427</v>
      </c>
      <c r="BA397" s="1">
        <f t="shared" si="858"/>
        <v>1.0748179649760323</v>
      </c>
      <c r="BB397" s="1">
        <f t="shared" si="859"/>
        <v>1.0865887419879525</v>
      </c>
      <c r="BC397" s="1">
        <f t="shared" si="860"/>
        <v>1.0957734032823823</v>
      </c>
      <c r="BD397" s="1">
        <f t="shared" si="861"/>
        <v>1.1028179980258934</v>
      </c>
      <c r="BE397" s="1">
        <f t="shared" si="862"/>
        <v>1.1081294525787813</v>
      </c>
      <c r="BF397" s="1">
        <f t="shared" si="863"/>
        <v>1.1120664483599307</v>
      </c>
      <c r="BG397" s="1">
        <f t="shared" si="864"/>
        <v>1.1149355035027773</v>
      </c>
      <c r="BH397" s="1">
        <f t="shared" si="865"/>
        <v>1.1169912084869473</v>
      </c>
      <c r="BI397" s="1">
        <f t="shared" si="866"/>
        <v>1.1184394720604165</v>
      </c>
      <c r="BJ397" s="1">
        <f t="shared" si="867"/>
        <v>1.1194426827954285</v>
      </c>
      <c r="BK397" s="1">
        <f t="shared" si="868"/>
        <v>1.1201258372561831</v>
      </c>
      <c r="BL397" s="1">
        <f t="shared" si="869"/>
        <v>1.1205828820615324</v>
      </c>
      <c r="BM397" s="1">
        <f t="shared" si="870"/>
        <v>1.1208827249519582</v>
      </c>
      <c r="BN397" s="1">
        <f t="shared" si="871"/>
        <v>1.1210745603901715</v>
      </c>
      <c r="BO397" s="1">
        <f t="shared" si="872"/>
        <v>1.1211923103424164</v>
      </c>
      <c r="BP397" s="1">
        <f t="shared" si="873"/>
        <v>1.1212580927631073</v>
      </c>
      <c r="BQ397" s="1">
        <f t="shared" si="874"/>
        <v>1.121284698864327</v>
      </c>
      <c r="BR397" s="1">
        <f t="shared" si="875"/>
        <v>1.1212770909436562</v>
      </c>
      <c r="BS397" s="1">
        <f t="shared" si="876"/>
        <v>1.1212329342986451</v>
      </c>
      <c r="BT397" s="1">
        <f t="shared" si="877"/>
        <v>1.1211421605096994</v>
      </c>
      <c r="BU397" s="1">
        <f t="shared" si="878"/>
        <v>1.120985537178526</v>
      </c>
      <c r="BV397" s="1">
        <f t="shared" si="879"/>
        <v>1.1207322037422587</v>
      </c>
      <c r="BW397" s="1">
        <f t="shared" si="880"/>
        <v>1.1203361371169029</v>
      </c>
      <c r="BX397" s="1">
        <f t="shared" si="881"/>
        <v>1.1197315470062008</v>
      </c>
      <c r="BY397" s="1">
        <f t="shared" si="882"/>
        <v>1.1188272792391076</v>
      </c>
      <c r="BZ397" s="1">
        <f t="shared" si="883"/>
        <v>1.1175004330271612</v>
      </c>
      <c r="CA397" s="1">
        <f t="shared" si="884"/>
        <v>1.1155895744390514</v>
      </c>
      <c r="CB397" s="1">
        <f t="shared" si="885"/>
        <v>1.112888143903229</v>
      </c>
      <c r="CC397" s="1">
        <f t="shared" si="886"/>
        <v>1.1091388883110491</v>
      </c>
      <c r="CD397" s="1">
        <f t="shared" si="887"/>
        <v>1.1040303634354458</v>
      </c>
      <c r="CE397" s="1">
        <f t="shared" si="888"/>
        <v>1.0971967036688497</v>
      </c>
      <c r="CF397" s="1">
        <f t="shared" si="889"/>
        <v>1.0882218908979286</v>
      </c>
      <c r="CG397" s="1">
        <f t="shared" si="890"/>
        <v>1.076649622160343</v>
      </c>
      <c r="CH397" s="1">
        <f t="shared" si="891"/>
        <v>1.0619995394455195</v>
      </c>
      <c r="CI397" s="1">
        <f t="shared" si="892"/>
        <v>1.0437900331501935</v>
      </c>
      <c r="CJ397" s="1">
        <f t="shared" si="893"/>
        <v>1.0215670880839816</v>
      </c>
      <c r="CK397" s="1">
        <f t="shared" si="894"/>
        <v>0.99493777437797337</v>
      </c>
      <c r="CL397" s="1">
        <f t="shared" si="895"/>
        <v>0.96360610217137654</v>
      </c>
      <c r="CM397" s="1">
        <f t="shared" si="896"/>
        <v>0.92740819451068757</v>
      </c>
      <c r="CN397" s="1">
        <f t="shared" si="897"/>
        <v>0.88634323231389156</v>
      </c>
      <c r="CO397" s="1">
        <f t="shared" si="898"/>
        <v>0.84059651579822292</v>
      </c>
      <c r="CP397" s="1">
        <f t="shared" si="899"/>
        <v>0.79055135035140578</v>
      </c>
      <c r="CQ397" s="1">
        <f t="shared" si="900"/>
        <v>0.73678731491119309</v>
      </c>
      <c r="CR397" s="1">
        <f t="shared" si="901"/>
        <v>0.680063740212273</v>
      </c>
      <c r="CS397" s="1">
        <f t="shared" si="902"/>
        <v>0.62128876742544958</v>
      </c>
      <c r="CT397" s="1">
        <f t="shared" si="903"/>
        <v>0.56147597032465657</v>
      </c>
      <c r="CU397" s="1">
        <f t="shared" si="904"/>
        <v>0.50169197527532261</v>
      </c>
      <c r="CV397" s="1">
        <f t="shared" si="905"/>
        <v>0.44299958591197214</v>
      </c>
      <c r="CW397" s="1">
        <f t="shared" si="906"/>
        <v>0.3864014496034946</v>
      </c>
      <c r="CX397" s="1">
        <f t="shared" si="907"/>
        <v>0.33278921075755552</v>
      </c>
      <c r="CY397" s="1">
        <f t="shared" si="908"/>
        <v>0.28290240022053703</v>
      </c>
      <c r="CZ397" s="1">
        <f t="shared" si="909"/>
        <v>0.23730012314920554</v>
      </c>
      <c r="DA397" s="1">
        <f t="shared" si="910"/>
        <v>0.19634711441902802</v>
      </c>
      <c r="DB397" s="1">
        <f t="shared" si="911"/>
        <v>0.16021415268845221</v>
      </c>
      <c r="DC397" s="1">
        <f t="shared" si="912"/>
        <v>0.12889138075680631</v>
      </c>
      <c r="DD397" s="1">
        <f t="shared" si="913"/>
        <v>0.10221195076484083</v>
      </c>
      <c r="DE397" s="1">
        <f t="shared" si="914"/>
        <v>7.9882712763786154E-2</v>
      </c>
      <c r="DF397" s="1">
        <f t="shared" si="915"/>
        <v>6.1518432082073797E-2</v>
      </c>
      <c r="DG397" s="1">
        <f t="shared" si="916"/>
        <v>4.6676219393135807E-2</v>
      </c>
      <c r="DH397" s="1">
        <f t="shared" si="917"/>
        <v>3.4887394958642196E-2</v>
      </c>
      <c r="DI397" s="1">
        <f t="shared" si="918"/>
        <v>2.5684759304717183E-2</v>
      </c>
      <c r="DJ397" s="1">
        <f t="shared" si="919"/>
        <v>1.8624072891937803E-2</v>
      </c>
      <c r="DK397" s="1">
        <f t="shared" si="920"/>
        <v>1.3299338009476417E-2</v>
      </c>
      <c r="DL397" s="1">
        <f t="shared" si="921"/>
        <v>9.3521380774742383E-3</v>
      </c>
      <c r="DM397" s="1">
        <f t="shared" si="922"/>
        <v>6.475770994586739E-3</v>
      </c>
      <c r="DN397" s="1">
        <f t="shared" si="923"/>
        <v>4.4151990168701197E-3</v>
      </c>
      <c r="DO397" s="1">
        <f t="shared" si="924"/>
        <v>2.9639429295909383E-3</v>
      </c>
      <c r="DP397" s="1">
        <f t="shared" si="925"/>
        <v>1.9590082641499891E-3</v>
      </c>
      <c r="DQ397" s="1">
        <f t="shared" si="926"/>
        <v>1.2747909711206917E-3</v>
      </c>
      <c r="DR397" s="1">
        <f t="shared" si="927"/>
        <v>8.1671464552600685E-4</v>
      </c>
      <c r="DS397" s="1">
        <f t="shared" si="928"/>
        <v>5.1514019301611761E-4</v>
      </c>
      <c r="DT397" s="1">
        <f t="shared" si="929"/>
        <v>3.198908259849325E-4</v>
      </c>
      <c r="DU397" s="1">
        <f t="shared" si="930"/>
        <v>1.9556860998275164E-4</v>
      </c>
      <c r="DV397" s="1">
        <f t="shared" si="931"/>
        <v>1.1771161397133128E-4</v>
      </c>
      <c r="DW397" s="1">
        <f t="shared" si="932"/>
        <v>6.975348553067359E-5</v>
      </c>
      <c r="DX397" s="1">
        <f t="shared" si="933"/>
        <v>4.0695300336243183E-5</v>
      </c>
      <c r="DY397" s="1">
        <f t="shared" si="934"/>
        <v>2.3375514831642215E-5</v>
      </c>
      <c r="DZ397" s="1">
        <f t="shared" si="935"/>
        <v>1.3219801112752744E-5</v>
      </c>
      <c r="EA397" s="1">
        <f t="shared" si="936"/>
        <v>7.3611379888081388E-6</v>
      </c>
      <c r="EB397" s="1">
        <f t="shared" si="937"/>
        <v>4.0358213839133079E-6</v>
      </c>
      <c r="EC397" s="1">
        <f t="shared" si="938"/>
        <v>2.1787005340887462E-6</v>
      </c>
      <c r="ED397" s="1">
        <f t="shared" si="939"/>
        <v>1.1581222326446892E-6</v>
      </c>
      <c r="EE397" s="1">
        <f t="shared" si="940"/>
        <v>6.0620010303635409E-7</v>
      </c>
      <c r="EF397" s="1">
        <f t="shared" si="941"/>
        <v>3.1246158486295686E-7</v>
      </c>
      <c r="EG397" s="1">
        <f t="shared" si="942"/>
        <v>1.5860294612718956E-7</v>
      </c>
      <c r="EH397" s="1">
        <f t="shared" si="943"/>
        <v>7.9282160085269939E-8</v>
      </c>
      <c r="EI397" s="1">
        <f t="shared" si="944"/>
        <v>3.9030623348232069E-8</v>
      </c>
      <c r="EJ397" s="1">
        <f t="shared" si="945"/>
        <v>1.8924220018986758E-8</v>
      </c>
      <c r="EK397" s="1">
        <f t="shared" si="946"/>
        <v>9.0371218503098471E-9</v>
      </c>
      <c r="EL397" s="1">
        <f t="shared" si="947"/>
        <v>4.2506907164225421E-9</v>
      </c>
      <c r="EM397" s="1">
        <f t="shared" si="948"/>
        <v>1.9693550905036018E-9</v>
      </c>
      <c r="EN397" s="1">
        <f t="shared" si="949"/>
        <v>8.9875633908645298E-10</v>
      </c>
      <c r="EO397" s="1">
        <f t="shared" si="950"/>
        <v>4.0404697243170675E-10</v>
      </c>
      <c r="EP397" s="1">
        <f t="shared" si="951"/>
        <v>1.7894208250836618E-10</v>
      </c>
      <c r="EQ397" s="1">
        <f t="shared" si="952"/>
        <v>7.8073357354057744E-11</v>
      </c>
      <c r="ER397" s="1">
        <f t="shared" si="953"/>
        <v>3.35600144340782E-11</v>
      </c>
      <c r="ES397" s="1">
        <f t="shared" si="954"/>
        <v>1.4213127922843906E-11</v>
      </c>
      <c r="ET397" s="1">
        <f t="shared" si="955"/>
        <v>5.9309584679139176E-12</v>
      </c>
      <c r="EU397" s="1">
        <f t="shared" si="956"/>
        <v>2.4386380073785474E-12</v>
      </c>
      <c r="EV397" s="1">
        <f t="shared" si="957"/>
        <v>9.880448044573274E-13</v>
      </c>
      <c r="EW397" s="1">
        <f t="shared" si="958"/>
        <v>3.9448668445204248E-13</v>
      </c>
      <c r="EX397" s="1">
        <f t="shared" si="959"/>
        <v>1.5521481844812157E-13</v>
      </c>
      <c r="EY397" s="1">
        <f t="shared" si="960"/>
        <v>6.0185193759192334E-14</v>
      </c>
      <c r="EZ397" s="1">
        <f t="shared" si="961"/>
        <v>2.2995132762089931E-14</v>
      </c>
      <c r="FA397" s="1">
        <f t="shared" si="962"/>
        <v>8.6415808039685203E-15</v>
      </c>
      <c r="FB397" s="1">
        <f t="shared" si="963"/>
        <v>3.1393113903316354E-15</v>
      </c>
      <c r="FC397" s="1">
        <f t="shared" si="964"/>
        <v>9.1370115510909831E-16</v>
      </c>
      <c r="FD397" s="75">
        <f t="shared" si="815"/>
        <v>-9.1370115510909831E-16</v>
      </c>
    </row>
    <row r="398" spans="7:160" x14ac:dyDescent="0.35">
      <c r="G398" t="str">
        <f t="shared" si="811"/>
        <v>Refd, t=1.91</v>
      </c>
      <c r="H398" s="76">
        <f t="shared" si="812"/>
        <v>1.9149999999999812</v>
      </c>
      <c r="I398" s="1">
        <f t="shared" si="813"/>
        <v>0</v>
      </c>
      <c r="J398" s="22">
        <f t="shared" si="814"/>
        <v>3.4214419361595751E-6</v>
      </c>
      <c r="K398" s="1">
        <f t="shared" si="816"/>
        <v>1.763267300612532E-5</v>
      </c>
      <c r="L398" s="1">
        <f t="shared" si="817"/>
        <v>4.4564786271904155E-5</v>
      </c>
      <c r="M398" s="1">
        <f t="shared" si="818"/>
        <v>9.2770219024197306E-5</v>
      </c>
      <c r="N398" s="1">
        <f t="shared" si="819"/>
        <v>1.7559715940959812E-4</v>
      </c>
      <c r="O398" s="1">
        <f t="shared" si="820"/>
        <v>3.1340564370281642E-4</v>
      </c>
      <c r="P398" s="1">
        <f t="shared" si="821"/>
        <v>5.3654873906285483E-4</v>
      </c>
      <c r="Q398" s="1">
        <f t="shared" si="822"/>
        <v>8.8924714089654293E-4</v>
      </c>
      <c r="R398" s="1">
        <f t="shared" si="823"/>
        <v>1.4344372073421727E-3</v>
      </c>
      <c r="S398" s="1">
        <f t="shared" si="824"/>
        <v>2.2595821220931134E-3</v>
      </c>
      <c r="T398" s="1">
        <f t="shared" si="825"/>
        <v>3.4832961163424551E-3</v>
      </c>
      <c r="U398" s="1">
        <f t="shared" si="826"/>
        <v>5.2624412284709831E-3</v>
      </c>
      <c r="V398" s="1">
        <f t="shared" si="827"/>
        <v>7.7991234201755903E-3</v>
      </c>
      <c r="W398" s="1">
        <f t="shared" si="828"/>
        <v>1.1346761290524972E-2</v>
      </c>
      <c r="X398" s="1">
        <f t="shared" si="829"/>
        <v>1.6214161649898064E-2</v>
      </c>
      <c r="Y398" s="1">
        <f t="shared" si="830"/>
        <v>2.2766360190491435E-2</v>
      </c>
      <c r="Z398" s="1">
        <f t="shared" si="831"/>
        <v>3.1420928541254431E-2</v>
      </c>
      <c r="AA398" s="1">
        <f t="shared" si="832"/>
        <v>4.263856600519815E-2</v>
      </c>
      <c r="AB398" s="1">
        <f t="shared" si="833"/>
        <v>5.6907126718550805E-2</v>
      </c>
      <c r="AC398" s="1">
        <f t="shared" si="834"/>
        <v>7.4718795498649904E-2</v>
      </c>
      <c r="AD398" s="1">
        <f t="shared" si="835"/>
        <v>9.6540894396291044E-2</v>
      </c>
      <c r="AE398" s="1">
        <f t="shared" si="836"/>
        <v>0.12278170801128543</v>
      </c>
      <c r="AF398" s="1">
        <f t="shared" si="837"/>
        <v>0.15375364670963934</v>
      </c>
      <c r="AG398" s="1">
        <f t="shared" si="838"/>
        <v>0.18963687922233552</v>
      </c>
      <c r="AH398" s="1">
        <f t="shared" si="839"/>
        <v>0.23044710594580869</v>
      </c>
      <c r="AI398" s="1">
        <f t="shared" si="840"/>
        <v>0.27601127613748266</v>
      </c>
      <c r="AJ398" s="1">
        <f t="shared" si="841"/>
        <v>0.325954688684094</v>
      </c>
      <c r="AK398" s="1">
        <f t="shared" si="842"/>
        <v>0.37970204238544464</v>
      </c>
      <c r="AL398" s="1">
        <f t="shared" si="843"/>
        <v>0.436493688399199</v>
      </c>
      <c r="AM398" s="1">
        <f t="shared" si="844"/>
        <v>0.49541673752110243</v>
      </c>
      <c r="AN398" s="1">
        <f t="shared" si="845"/>
        <v>0.55544900292656163</v>
      </c>
      <c r="AO398" s="1">
        <f t="shared" si="846"/>
        <v>0.61551225634448892</v>
      </c>
      <c r="AP398" s="1">
        <f t="shared" si="847"/>
        <v>0.67453016817609046</v>
      </c>
      <c r="AQ398" s="1">
        <f t="shared" si="848"/>
        <v>0.73148575854284803</v>
      </c>
      <c r="AR398" s="1">
        <f t="shared" si="849"/>
        <v>0.78547328700319752</v>
      </c>
      <c r="AS398" s="1">
        <f t="shared" si="850"/>
        <v>0.83574023131718267</v>
      </c>
      <c r="AT398" s="1">
        <f t="shared" si="851"/>
        <v>0.88171623057584436</v>
      </c>
      <c r="AU398" s="1">
        <f t="shared" si="852"/>
        <v>0.92302740243257742</v>
      </c>
      <c r="AV398" s="1">
        <f t="shared" si="853"/>
        <v>0.95949605876814859</v>
      </c>
      <c r="AW398" s="1">
        <f t="shared" si="854"/>
        <v>0.99112731440671009</v>
      </c>
      <c r="AX398" s="1">
        <f t="shared" si="855"/>
        <v>1.0180852270558571</v>
      </c>
      <c r="AY398" s="1">
        <f t="shared" si="856"/>
        <v>1.0406618091720572</v>
      </c>
      <c r="AZ398" s="1">
        <f t="shared" si="857"/>
        <v>1.0592424786615209</v>
      </c>
      <c r="BA398" s="1">
        <f t="shared" si="858"/>
        <v>1.0742713043006504</v>
      </c>
      <c r="BB398" s="1">
        <f t="shared" si="859"/>
        <v>1.0862188497959755</v>
      </c>
      <c r="BC398" s="1">
        <f t="shared" si="860"/>
        <v>1.0955546564656231</v>
      </c>
      <c r="BD398" s="1">
        <f t="shared" si="861"/>
        <v>1.1027255641894873</v>
      </c>
      <c r="BE398" s="1">
        <f t="shared" si="862"/>
        <v>1.1081402733270169</v>
      </c>
      <c r="BF398" s="1">
        <f t="shared" si="863"/>
        <v>1.112159885440579</v>
      </c>
      <c r="BG398" s="1">
        <f t="shared" si="864"/>
        <v>1.1150936786800045</v>
      </c>
      <c r="BH398" s="1">
        <f t="shared" si="865"/>
        <v>1.1171990884836263</v>
      </c>
      <c r="BI398" s="1">
        <f t="shared" si="866"/>
        <v>1.1186847597057736</v>
      </c>
      <c r="BJ398" s="1">
        <f t="shared" si="867"/>
        <v>1.1197155762641495</v>
      </c>
      <c r="BK398" s="1">
        <f t="shared" si="868"/>
        <v>1.1204187133978309</v>
      </c>
      <c r="BL398" s="1">
        <f t="shared" si="869"/>
        <v>1.1208899499088529</v>
      </c>
      <c r="BM398" s="1">
        <f t="shared" si="870"/>
        <v>1.1211996839449345</v>
      </c>
      <c r="BN398" s="1">
        <f t="shared" si="871"/>
        <v>1.1213982865374699</v>
      </c>
      <c r="BO398" s="1">
        <f t="shared" si="872"/>
        <v>1.1215205837309585</v>
      </c>
      <c r="BP398" s="1">
        <f t="shared" si="873"/>
        <v>1.121589372200777</v>
      </c>
      <c r="BQ398" s="1">
        <f t="shared" si="874"/>
        <v>1.1216179441995284</v>
      </c>
      <c r="BR398" s="1">
        <f t="shared" si="875"/>
        <v>1.1216116306053747</v>
      </c>
      <c r="BS398" s="1">
        <f t="shared" si="876"/>
        <v>1.1215683744908997</v>
      </c>
      <c r="BT398" s="1">
        <f t="shared" si="877"/>
        <v>1.1214783328213609</v>
      </c>
      <c r="BU398" s="1">
        <f t="shared" si="878"/>
        <v>1.1213224826428274</v>
      </c>
      <c r="BV398" s="1">
        <f t="shared" si="879"/>
        <v>1.1210701930995177</v>
      </c>
      <c r="BW398" s="1">
        <f t="shared" si="880"/>
        <v>1.120675728689599</v>
      </c>
      <c r="BX398" s="1">
        <f t="shared" si="881"/>
        <v>1.1200736846609702</v>
      </c>
      <c r="BY398" s="1">
        <f t="shared" si="882"/>
        <v>1.1191734328442413</v>
      </c>
      <c r="BZ398" s="1">
        <f t="shared" si="883"/>
        <v>1.1178527820932291</v>
      </c>
      <c r="CA398" s="1">
        <f t="shared" si="884"/>
        <v>1.1159512318222713</v>
      </c>
      <c r="CB398" s="1">
        <f t="shared" si="885"/>
        <v>1.1132634103330485</v>
      </c>
      <c r="CC398" s="1">
        <f t="shared" si="886"/>
        <v>1.1095335202081889</v>
      </c>
      <c r="CD398" s="1">
        <f t="shared" si="887"/>
        <v>1.1044518266493624</v>
      </c>
      <c r="CE398" s="1">
        <f t="shared" si="888"/>
        <v>1.0976543756195285</v>
      </c>
      <c r="CF398" s="1">
        <f t="shared" si="889"/>
        <v>1.0887271649880648</v>
      </c>
      <c r="CG398" s="1">
        <f t="shared" si="890"/>
        <v>1.0772158635061375</v>
      </c>
      <c r="CH398" s="1">
        <f t="shared" si="891"/>
        <v>1.0626418423505575</v>
      </c>
      <c r="CI398" s="1">
        <f t="shared" si="892"/>
        <v>1.0445247403443281</v>
      </c>
      <c r="CJ398" s="1">
        <f t="shared" si="893"/>
        <v>1.0224110506576991</v>
      </c>
      <c r="CK398" s="1">
        <f t="shared" si="894"/>
        <v>0.99590735917372242</v>
      </c>
      <c r="CL398" s="1">
        <f t="shared" si="895"/>
        <v>0.96471598791716273</v>
      </c>
      <c r="CM398" s="1">
        <f t="shared" si="896"/>
        <v>0.92867003508877877</v>
      </c>
      <c r="CN398" s="1">
        <f t="shared" si="897"/>
        <v>0.88776429964380932</v>
      </c>
      <c r="CO398" s="1">
        <f t="shared" si="898"/>
        <v>0.84217845959209514</v>
      </c>
      <c r="CP398" s="1">
        <f t="shared" si="899"/>
        <v>0.79228922164715787</v>
      </c>
      <c r="CQ398" s="1">
        <f t="shared" si="900"/>
        <v>0.7386689907036651</v>
      </c>
      <c r="CR398" s="1">
        <f t="shared" si="901"/>
        <v>0.68206985640339268</v>
      </c>
      <c r="CS398" s="1">
        <f t="shared" si="902"/>
        <v>0.62339321889058963</v>
      </c>
      <c r="CT398" s="1">
        <f t="shared" si="903"/>
        <v>0.56364697578873546</v>
      </c>
      <c r="CU398" s="1">
        <f t="shared" si="904"/>
        <v>0.50389363926485065</v>
      </c>
      <c r="CV398" s="1">
        <f t="shared" si="905"/>
        <v>0.44519382998527446</v>
      </c>
      <c r="CW398" s="1">
        <f t="shared" si="906"/>
        <v>0.38855013963332663</v>
      </c>
      <c r="CX398" s="1">
        <f t="shared" si="907"/>
        <v>0.33485628336391982</v>
      </c>
      <c r="CY398" s="1">
        <f t="shared" si="908"/>
        <v>0.28485579313241149</v>
      </c>
      <c r="CZ398" s="1">
        <f t="shared" si="909"/>
        <v>0.23911334074637708</v>
      </c>
      <c r="DA398" s="1">
        <f t="shared" si="910"/>
        <v>0.19800030640381916</v>
      </c>
      <c r="DB398" s="1">
        <f t="shared" si="911"/>
        <v>0.16169464314751406</v>
      </c>
      <c r="DC398" s="1">
        <f t="shared" si="912"/>
        <v>0.13019364763142877</v>
      </c>
      <c r="DD398" s="1">
        <f t="shared" si="913"/>
        <v>0.10333711294393619</v>
      </c>
      <c r="DE398" s="1">
        <f t="shared" si="914"/>
        <v>8.0837626329104323E-2</v>
      </c>
      <c r="DF398" s="1">
        <f t="shared" si="915"/>
        <v>6.2314524119776782E-2</v>
      </c>
      <c r="DG398" s="1">
        <f t="shared" si="916"/>
        <v>4.7328195896927085E-2</v>
      </c>
      <c r="DH398" s="1">
        <f t="shared" si="917"/>
        <v>3.5411950347526935E-2</v>
      </c>
      <c r="DI398" s="1">
        <f t="shared" si="918"/>
        <v>2.6099392904908876E-2</v>
      </c>
      <c r="DJ398" s="1">
        <f t="shared" si="919"/>
        <v>1.8946087592649923E-2</v>
      </c>
      <c r="DK398" s="1">
        <f t="shared" si="920"/>
        <v>1.3545063598032302E-2</v>
      </c>
      <c r="DL398" s="1">
        <f t="shared" si="921"/>
        <v>9.5363911866741657E-3</v>
      </c>
      <c r="DM398" s="1">
        <f t="shared" si="922"/>
        <v>6.6115385483975549E-3</v>
      </c>
      <c r="DN398" s="1">
        <f t="shared" si="923"/>
        <v>4.5135143866940263E-3</v>
      </c>
      <c r="DO398" s="1">
        <f t="shared" si="924"/>
        <v>3.0339140897916875E-3</v>
      </c>
      <c r="DP398" s="1">
        <f t="shared" si="925"/>
        <v>2.0079542752675602E-3</v>
      </c>
      <c r="DQ398" s="1">
        <f t="shared" si="926"/>
        <v>1.3084455941665878E-3</v>
      </c>
      <c r="DR398" s="1">
        <f t="shared" si="927"/>
        <v>8.3946196386955221E-4</v>
      </c>
      <c r="DS398" s="1">
        <f t="shared" si="928"/>
        <v>5.3025500535227503E-4</v>
      </c>
      <c r="DT398" s="1">
        <f t="shared" si="929"/>
        <v>3.2976479040377837E-4</v>
      </c>
      <c r="DU398" s="1">
        <f t="shared" si="930"/>
        <v>2.0191060456877901E-4</v>
      </c>
      <c r="DV398" s="1">
        <f t="shared" si="931"/>
        <v>1.2171691371001378E-4</v>
      </c>
      <c r="DW398" s="1">
        <f t="shared" si="932"/>
        <v>7.2240901413008648E-5</v>
      </c>
      <c r="DX398" s="1">
        <f t="shared" si="933"/>
        <v>4.2214431973302803E-5</v>
      </c>
      <c r="DY398" s="1">
        <f t="shared" si="934"/>
        <v>2.4287957187456198E-5</v>
      </c>
      <c r="DZ398" s="1">
        <f t="shared" si="935"/>
        <v>1.3758824823327577E-5</v>
      </c>
      <c r="EA398" s="1">
        <f t="shared" si="936"/>
        <v>7.6743454140247767E-6</v>
      </c>
      <c r="EB398" s="1">
        <f t="shared" si="937"/>
        <v>4.214843740826847E-6</v>
      </c>
      <c r="EC398" s="1">
        <f t="shared" si="938"/>
        <v>2.2793618865713493E-6</v>
      </c>
      <c r="ED398" s="1">
        <f t="shared" si="939"/>
        <v>1.2138058796558963E-6</v>
      </c>
      <c r="EE398" s="1">
        <f t="shared" si="940"/>
        <v>6.3650627349187866E-7</v>
      </c>
      <c r="EF398" s="1">
        <f t="shared" si="941"/>
        <v>3.2869096333930744E-7</v>
      </c>
      <c r="EG398" s="1">
        <f t="shared" si="942"/>
        <v>1.6715497180994491E-7</v>
      </c>
      <c r="EH398" s="1">
        <f t="shared" si="943"/>
        <v>8.3716828033188252E-8</v>
      </c>
      <c r="EI398" s="1">
        <f t="shared" si="944"/>
        <v>4.1293739309066472E-8</v>
      </c>
      <c r="EJ398" s="1">
        <f t="shared" si="945"/>
        <v>2.0060890398840807E-8</v>
      </c>
      <c r="EK398" s="1">
        <f t="shared" si="946"/>
        <v>9.5990394132595644E-9</v>
      </c>
      <c r="EL398" s="1">
        <f t="shared" si="947"/>
        <v>4.5241225848810747E-9</v>
      </c>
      <c r="EM398" s="1">
        <f t="shared" si="948"/>
        <v>2.1003311976704111E-9</v>
      </c>
      <c r="EN398" s="1">
        <f t="shared" si="949"/>
        <v>9.6051946073308487E-10</v>
      </c>
      <c r="EO398" s="1">
        <f t="shared" si="950"/>
        <v>4.3272096793009654E-10</v>
      </c>
      <c r="EP398" s="1">
        <f t="shared" si="951"/>
        <v>1.9204887471061355E-10</v>
      </c>
      <c r="EQ398" s="1">
        <f t="shared" si="952"/>
        <v>8.3972393481874299E-11</v>
      </c>
      <c r="ER398" s="1">
        <f t="shared" si="953"/>
        <v>3.6174397051841646E-11</v>
      </c>
      <c r="ES398" s="1">
        <f t="shared" si="954"/>
        <v>1.5354132762397263E-11</v>
      </c>
      <c r="ET398" s="1">
        <f t="shared" si="955"/>
        <v>6.4213722361759696E-12</v>
      </c>
      <c r="EU398" s="1">
        <f t="shared" si="956"/>
        <v>2.6462349763310453E-12</v>
      </c>
      <c r="EV398" s="1">
        <f t="shared" si="957"/>
        <v>1.0745991073233993E-12</v>
      </c>
      <c r="EW398" s="1">
        <f t="shared" si="958"/>
        <v>4.3003273637796535E-13</v>
      </c>
      <c r="EX398" s="1">
        <f t="shared" si="959"/>
        <v>1.6959464027697193E-13</v>
      </c>
      <c r="EY398" s="1">
        <f t="shared" si="960"/>
        <v>6.5915648310426434E-14</v>
      </c>
      <c r="EZ398" s="1">
        <f t="shared" si="961"/>
        <v>2.524430225718063E-14</v>
      </c>
      <c r="FA398" s="1">
        <f t="shared" si="962"/>
        <v>9.5093043212619054E-15</v>
      </c>
      <c r="FB398" s="1">
        <f t="shared" si="963"/>
        <v>3.4623295377477028E-15</v>
      </c>
      <c r="FC398" s="1">
        <f t="shared" si="964"/>
        <v>1.0094565766659946E-15</v>
      </c>
      <c r="FD398" s="75">
        <f t="shared" si="815"/>
        <v>-1.0094565766659946E-15</v>
      </c>
    </row>
    <row r="399" spans="7:160" x14ac:dyDescent="0.35">
      <c r="G399" t="str">
        <f t="shared" ref="G399:G462" si="965">$G$14&amp;", t="&amp;ROUND(H399,2)</f>
        <v>Refd, t=1.92</v>
      </c>
      <c r="H399" s="76">
        <f t="shared" si="812"/>
        <v>1.9199999999999811</v>
      </c>
      <c r="I399" s="1">
        <f t="shared" si="813"/>
        <v>0</v>
      </c>
      <c r="J399" s="22">
        <f t="shared" si="814"/>
        <v>3.3824443809440987E-6</v>
      </c>
      <c r="K399" s="1">
        <f t="shared" si="816"/>
        <v>1.7431544372260095E-5</v>
      </c>
      <c r="L399" s="1">
        <f t="shared" si="817"/>
        <v>4.4055666964882978E-5</v>
      </c>
      <c r="M399" s="1">
        <f t="shared" si="818"/>
        <v>9.1708188115392143E-5</v>
      </c>
      <c r="N399" s="1">
        <f t="shared" si="819"/>
        <v>1.7358235185713897E-4</v>
      </c>
      <c r="O399" s="1">
        <f t="shared" si="820"/>
        <v>3.0980207204071912E-4</v>
      </c>
      <c r="P399" s="1">
        <f t="shared" si="821"/>
        <v>5.3037004539440336E-4</v>
      </c>
      <c r="Q399" s="1">
        <f t="shared" si="822"/>
        <v>8.7900115556104779E-4</v>
      </c>
      <c r="R399" s="1">
        <f t="shared" si="823"/>
        <v>1.4179220506475518E-3</v>
      </c>
      <c r="S399" s="1">
        <f t="shared" si="824"/>
        <v>2.2336292724458927E-3</v>
      </c>
      <c r="T399" s="1">
        <f t="shared" si="825"/>
        <v>3.4434609818427431E-3</v>
      </c>
      <c r="U399" s="1">
        <f t="shared" si="826"/>
        <v>5.2026497254706967E-3</v>
      </c>
      <c r="V399" s="1">
        <f t="shared" si="827"/>
        <v>7.7112939314238557E-3</v>
      </c>
      <c r="W399" s="1">
        <f t="shared" si="828"/>
        <v>1.1220434605744218E-2</v>
      </c>
      <c r="X399" s="1">
        <f t="shared" si="829"/>
        <v>1.6036185773362677E-2</v>
      </c>
      <c r="Y399" s="1">
        <f t="shared" si="830"/>
        <v>2.2520690087379627E-2</v>
      </c>
      <c r="Z399" s="1">
        <f t="shared" si="831"/>
        <v>3.1088610114004957E-2</v>
      </c>
      <c r="AA399" s="1">
        <f t="shared" si="832"/>
        <v>4.2197975579092641E-2</v>
      </c>
      <c r="AB399" s="1">
        <f t="shared" si="833"/>
        <v>5.6334528987051866E-2</v>
      </c>
      <c r="AC399" s="1">
        <f t="shared" si="834"/>
        <v>7.3989262069086861E-2</v>
      </c>
      <c r="AD399" s="1">
        <f t="shared" si="835"/>
        <v>9.562959132619929E-2</v>
      </c>
      <c r="AE399" s="1">
        <f t="shared" si="836"/>
        <v>0.12166551592154894</v>
      </c>
      <c r="AF399" s="1">
        <f t="shared" si="837"/>
        <v>0.15241302572234147</v>
      </c>
      <c r="AG399" s="1">
        <f t="shared" si="838"/>
        <v>0.1880578400142526</v>
      </c>
      <c r="AH399" s="1">
        <f t="shared" si="839"/>
        <v>0.22862310610201739</v>
      </c>
      <c r="AI399" s="1">
        <f t="shared" si="840"/>
        <v>0.27394483637372091</v>
      </c>
      <c r="AJ399" s="1">
        <f t="shared" si="841"/>
        <v>0.32365852348706176</v>
      </c>
      <c r="AK399" s="1">
        <f t="shared" si="842"/>
        <v>0.37719952808744767</v>
      </c>
      <c r="AL399" s="1">
        <f t="shared" si="843"/>
        <v>0.43381854807723902</v>
      </c>
      <c r="AM399" s="1">
        <f t="shared" si="844"/>
        <v>0.49261190086722717</v>
      </c>
      <c r="AN399" s="1">
        <f t="shared" si="845"/>
        <v>0.5525646904264534</v>
      </c>
      <c r="AO399" s="1">
        <f t="shared" si="846"/>
        <v>0.61260342784218547</v>
      </c>
      <c r="AP399" s="1">
        <f t="shared" si="847"/>
        <v>0.67165355259251225</v>
      </c>
      <c r="AQ399" s="1">
        <f t="shared" si="848"/>
        <v>0.72869673232054821</v>
      </c>
      <c r="AR399" s="1">
        <f t="shared" si="849"/>
        <v>0.78282288592715543</v>
      </c>
      <c r="AS399" s="1">
        <f t="shared" si="850"/>
        <v>0.83327256132861771</v>
      </c>
      <c r="AT399" s="1">
        <f t="shared" si="851"/>
        <v>0.87946649151920264</v>
      </c>
      <c r="AU399" s="1">
        <f t="shared" si="852"/>
        <v>0.92102066291076279</v>
      </c>
      <c r="AV399" s="1">
        <f t="shared" si="853"/>
        <v>0.95774683235739266</v>
      </c>
      <c r="AW399" s="1">
        <f t="shared" si="854"/>
        <v>0.98963990043462824</v>
      </c>
      <c r="AX399" s="1">
        <f t="shared" si="855"/>
        <v>1.0168547047942873</v>
      </c>
      <c r="AY399" s="1">
        <f t="shared" si="856"/>
        <v>1.0396755213542983</v>
      </c>
      <c r="AZ399" s="1">
        <f t="shared" si="857"/>
        <v>1.0584818131863911</v>
      </c>
      <c r="BA399" s="1">
        <f t="shared" si="858"/>
        <v>1.0737135818720442</v>
      </c>
      <c r="BB399" s="1">
        <f t="shared" si="859"/>
        <v>1.0858391462752002</v>
      </c>
      <c r="BC399" s="1">
        <f t="shared" si="860"/>
        <v>1.0953274254734096</v>
      </c>
      <c r="BD399" s="1">
        <f t="shared" si="861"/>
        <v>1.1026259704287098</v>
      </c>
      <c r="BE399" s="1">
        <f t="shared" si="862"/>
        <v>1.1081451929162021</v>
      </c>
      <c r="BF399" s="1">
        <f t="shared" si="863"/>
        <v>1.1122485703232181</v>
      </c>
      <c r="BG399" s="1">
        <f t="shared" si="864"/>
        <v>1.1152481139712898</v>
      </c>
      <c r="BH399" s="1">
        <f t="shared" si="865"/>
        <v>1.1174040926512567</v>
      </c>
      <c r="BI399" s="1">
        <f t="shared" si="866"/>
        <v>1.1189278878811726</v>
      </c>
      <c r="BJ399" s="1">
        <f t="shared" si="867"/>
        <v>1.1199868882816595</v>
      </c>
      <c r="BK399" s="1">
        <f t="shared" si="868"/>
        <v>1.1207104627086484</v>
      </c>
      <c r="BL399" s="1">
        <f t="shared" si="869"/>
        <v>1.1211962399009543</v>
      </c>
      <c r="BM399" s="1">
        <f t="shared" si="870"/>
        <v>1.1215161268033507</v>
      </c>
      <c r="BN399" s="1">
        <f t="shared" si="871"/>
        <v>1.1217216885007082</v>
      </c>
      <c r="BO399" s="1">
        <f t="shared" si="872"/>
        <v>1.1218486707389768</v>
      </c>
      <c r="BP399" s="1">
        <f t="shared" si="873"/>
        <v>1.1219205622025712</v>
      </c>
      <c r="BQ399" s="1">
        <f t="shared" si="874"/>
        <v>1.1219511670230595</v>
      </c>
      <c r="BR399" s="1">
        <f t="shared" si="875"/>
        <v>1.1219461931683947</v>
      </c>
      <c r="BS399" s="1">
        <f t="shared" si="876"/>
        <v>1.121903867911388</v>
      </c>
      <c r="BT399" s="1">
        <f t="shared" si="877"/>
        <v>1.1218145782242162</v>
      </c>
      <c r="BU399" s="1">
        <f t="shared" si="878"/>
        <v>1.1216595136662906</v>
      </c>
      <c r="BV399" s="1">
        <f t="shared" si="879"/>
        <v>1.1214082747791032</v>
      </c>
      <c r="BW399" s="1">
        <f t="shared" si="880"/>
        <v>1.1210154140279853</v>
      </c>
      <c r="BX399" s="1">
        <f t="shared" si="881"/>
        <v>1.1204159112520398</v>
      </c>
      <c r="BY399" s="1">
        <f t="shared" si="882"/>
        <v>1.1195196618679657</v>
      </c>
      <c r="BZ399" s="1">
        <f t="shared" si="883"/>
        <v>1.1182051803139559</v>
      </c>
      <c r="CA399" s="1">
        <f t="shared" si="884"/>
        <v>1.116312893476221</v>
      </c>
      <c r="CB399" s="1">
        <f t="shared" si="885"/>
        <v>1.1136386097582531</v>
      </c>
      <c r="CC399" s="1">
        <f t="shared" si="886"/>
        <v>1.1099279778797793</v>
      </c>
      <c r="CD399" s="1">
        <f t="shared" si="887"/>
        <v>1.1048729615581243</v>
      </c>
      <c r="CE399" s="1">
        <f t="shared" si="888"/>
        <v>1.0981115068871372</v>
      </c>
      <c r="CF399" s="1">
        <f t="shared" si="889"/>
        <v>1.089231617053245</v>
      </c>
      <c r="CG399" s="1">
        <f t="shared" si="890"/>
        <v>1.0777809243875769</v>
      </c>
      <c r="CH399" s="1">
        <f t="shared" si="891"/>
        <v>1.0632825257607192</v>
      </c>
      <c r="CI399" s="1">
        <f t="shared" si="892"/>
        <v>1.0452573118052797</v>
      </c>
      <c r="CJ399" s="1">
        <f t="shared" si="893"/>
        <v>1.0232522963508082</v>
      </c>
      <c r="CK399" s="1">
        <f t="shared" si="894"/>
        <v>0.99687360368272016</v>
      </c>
      <c r="CL399" s="1">
        <f t="shared" si="895"/>
        <v>0.96582190112839672</v>
      </c>
      <c r="CM399" s="1">
        <f t="shared" si="896"/>
        <v>0.92992730526534129</v>
      </c>
      <c r="CN399" s="1">
        <f t="shared" si="897"/>
        <v>0.88918028357544654</v>
      </c>
      <c r="CO399" s="1">
        <f t="shared" si="898"/>
        <v>0.84375494553166452</v>
      </c>
      <c r="CP399" s="1">
        <f t="shared" si="899"/>
        <v>0.79402145069778474</v>
      </c>
      <c r="CQ399" s="1">
        <f t="shared" si="900"/>
        <v>0.74054507331264385</v>
      </c>
      <c r="CR399" s="1">
        <f t="shared" si="901"/>
        <v>0.68407069130568798</v>
      </c>
      <c r="CS399" s="1">
        <f t="shared" si="902"/>
        <v>0.62549297429908601</v>
      </c>
      <c r="CT399" s="1">
        <f t="shared" si="903"/>
        <v>0.56581413234494349</v>
      </c>
      <c r="CU399" s="1">
        <f t="shared" si="904"/>
        <v>0.50609252944241057</v>
      </c>
      <c r="CV399" s="1">
        <f t="shared" si="905"/>
        <v>0.44738654883884765</v>
      </c>
      <c r="CW399" s="1">
        <f t="shared" si="906"/>
        <v>0.39069865621063871</v>
      </c>
      <c r="CX399" s="1">
        <f t="shared" si="907"/>
        <v>0.33692455787174103</v>
      </c>
      <c r="CY399" s="1">
        <f t="shared" si="908"/>
        <v>0.28681170575914283</v>
      </c>
      <c r="CZ399" s="1">
        <f t="shared" si="909"/>
        <v>0.24093026347591234</v>
      </c>
      <c r="DA399" s="1">
        <f t="shared" si="910"/>
        <v>0.19965819482033417</v>
      </c>
      <c r="DB399" s="1">
        <f t="shared" si="911"/>
        <v>0.16318058368719779</v>
      </c>
      <c r="DC399" s="1">
        <f t="shared" si="912"/>
        <v>0.13150185795344776</v>
      </c>
      <c r="DD399" s="1">
        <f t="shared" si="913"/>
        <v>0.10446845012656557</v>
      </c>
      <c r="DE399" s="1">
        <f t="shared" si="914"/>
        <v>8.179870212479802E-2</v>
      </c>
      <c r="DF399" s="1">
        <f t="shared" si="915"/>
        <v>6.3116553903180175E-2</v>
      </c>
      <c r="DG399" s="1">
        <f t="shared" si="916"/>
        <v>4.7985716753257628E-2</v>
      </c>
      <c r="DH399" s="1">
        <f t="shared" si="917"/>
        <v>3.5941535501540035E-2</v>
      </c>
      <c r="DI399" s="1">
        <f t="shared" si="918"/>
        <v>2.6518468200495696E-2</v>
      </c>
      <c r="DJ399" s="1">
        <f t="shared" si="919"/>
        <v>1.9271926112758853E-2</v>
      </c>
      <c r="DK399" s="1">
        <f t="shared" si="920"/>
        <v>1.3794002116695922E-2</v>
      </c>
      <c r="DL399" s="1">
        <f t="shared" si="921"/>
        <v>9.7232816611807979E-3</v>
      </c>
      <c r="DM399" s="1">
        <f t="shared" si="922"/>
        <v>6.7494227158233881E-3</v>
      </c>
      <c r="DN399" s="1">
        <f t="shared" si="923"/>
        <v>4.6134916276783563E-3</v>
      </c>
      <c r="DO399" s="1">
        <f t="shared" si="924"/>
        <v>3.1051625041576747E-3</v>
      </c>
      <c r="DP399" s="1">
        <f t="shared" si="925"/>
        <v>2.0578616506127666E-3</v>
      </c>
      <c r="DQ399" s="1">
        <f t="shared" si="926"/>
        <v>1.3428091567217713E-3</v>
      </c>
      <c r="DR399" s="1">
        <f t="shared" si="927"/>
        <v>8.6272167092966512E-4</v>
      </c>
      <c r="DS399" s="1">
        <f t="shared" si="928"/>
        <v>5.4573289592086934E-4</v>
      </c>
      <c r="DT399" s="1">
        <f t="shared" si="929"/>
        <v>3.3989106681221113E-4</v>
      </c>
      <c r="DU399" s="1">
        <f t="shared" si="930"/>
        <v>2.0842459872246507E-4</v>
      </c>
      <c r="DV399" s="1">
        <f t="shared" si="931"/>
        <v>1.2583725992698573E-4</v>
      </c>
      <c r="DW399" s="1">
        <f t="shared" si="932"/>
        <v>7.4803839039222603E-5</v>
      </c>
      <c r="DX399" s="1">
        <f t="shared" si="933"/>
        <v>4.3782228117959948E-5</v>
      </c>
      <c r="DY399" s="1">
        <f t="shared" si="934"/>
        <v>2.5231187225367452E-5</v>
      </c>
      <c r="DZ399" s="1">
        <f t="shared" si="935"/>
        <v>1.4316975376530421E-5</v>
      </c>
      <c r="EA399" s="1">
        <f t="shared" si="936"/>
        <v>7.9992231871140275E-6</v>
      </c>
      <c r="EB399" s="1">
        <f t="shared" si="937"/>
        <v>4.4008607644575562E-6</v>
      </c>
      <c r="EC399" s="1">
        <f t="shared" si="938"/>
        <v>2.3841419168200111E-6</v>
      </c>
      <c r="ED399" s="1">
        <f t="shared" si="939"/>
        <v>1.2718724925280893E-6</v>
      </c>
      <c r="EE399" s="1">
        <f t="shared" si="940"/>
        <v>6.6816733956688063E-7</v>
      </c>
      <c r="EF399" s="1">
        <f t="shared" si="941"/>
        <v>3.4567748516810596E-7</v>
      </c>
      <c r="EG399" s="1">
        <f t="shared" si="942"/>
        <v>1.7612289718173186E-7</v>
      </c>
      <c r="EH399" s="1">
        <f t="shared" si="943"/>
        <v>8.8376085333509867E-8</v>
      </c>
      <c r="EI399" s="1">
        <f t="shared" si="944"/>
        <v>4.3676097424440151E-8</v>
      </c>
      <c r="EJ399" s="1">
        <f t="shared" si="945"/>
        <v>2.125981357119015E-8</v>
      </c>
      <c r="EK399" s="1">
        <f t="shared" si="946"/>
        <v>1.0192918167009988E-8</v>
      </c>
      <c r="EL399" s="1">
        <f t="shared" si="947"/>
        <v>4.8136931120408925E-9</v>
      </c>
      <c r="EM399" s="1">
        <f t="shared" si="948"/>
        <v>2.239322908688726E-9</v>
      </c>
      <c r="EN399" s="1">
        <f t="shared" si="949"/>
        <v>1.0261988476025604E-9</v>
      </c>
      <c r="EO399" s="1">
        <f t="shared" si="950"/>
        <v>4.6327738358689216E-10</v>
      </c>
      <c r="EP399" s="1">
        <f t="shared" si="951"/>
        <v>2.0604591317480486E-10</v>
      </c>
      <c r="EQ399" s="1">
        <f t="shared" si="952"/>
        <v>9.0285708098226273E-11</v>
      </c>
      <c r="ER399" s="1">
        <f t="shared" si="953"/>
        <v>3.897849472725198E-11</v>
      </c>
      <c r="ES399" s="1">
        <f t="shared" si="954"/>
        <v>1.6580639566268237E-11</v>
      </c>
      <c r="ET399" s="1">
        <f t="shared" si="955"/>
        <v>6.9497133186425501E-12</v>
      </c>
      <c r="EU399" s="1">
        <f t="shared" si="956"/>
        <v>2.8703921549009206E-12</v>
      </c>
      <c r="EV399" s="1">
        <f t="shared" si="957"/>
        <v>1.1682713214325233E-12</v>
      </c>
      <c r="EW399" s="1">
        <f t="shared" si="958"/>
        <v>4.6859073066526575E-13</v>
      </c>
      <c r="EX399" s="1">
        <f t="shared" si="959"/>
        <v>1.8522927869078318E-13</v>
      </c>
      <c r="EY399" s="1">
        <f t="shared" si="960"/>
        <v>7.2160824264738838E-14</v>
      </c>
      <c r="EZ399" s="1">
        <f t="shared" si="961"/>
        <v>2.7701314533865794E-14</v>
      </c>
      <c r="FA399" s="1">
        <f t="shared" si="962"/>
        <v>1.045945860165261E-14</v>
      </c>
      <c r="FB399" s="1">
        <f t="shared" si="963"/>
        <v>3.8168272638673123E-15</v>
      </c>
      <c r="FC399" s="1">
        <f t="shared" si="964"/>
        <v>1.1147229618212128E-15</v>
      </c>
      <c r="FD399" s="75">
        <f t="shared" si="815"/>
        <v>-1.1147229618212128E-15</v>
      </c>
    </row>
    <row r="400" spans="7:160" x14ac:dyDescent="0.35">
      <c r="G400" t="str">
        <f t="shared" si="965"/>
        <v>Refd, t=1.92</v>
      </c>
      <c r="H400" s="76">
        <f t="shared" ref="H400:H463" si="966">H399+$B$7</f>
        <v>1.9249999999999809</v>
      </c>
      <c r="I400" s="1">
        <f t="shared" ref="I400:I463" si="967">$B$18</f>
        <v>0</v>
      </c>
      <c r="J400" s="22">
        <f t="shared" ref="J400:J463" si="968">J399+2*I$9*(I399-J399)-J$9*(K399-J399)+$B$31+J$10*($B$17-J399)-J$11*J399+IF($A$18="Cinf: Mass flux",$B$29*(K399-J399),$B$29*(K399-3*J399+2*I399))</f>
        <v>3.3438837150151773E-6</v>
      </c>
      <c r="K400" s="1">
        <f t="shared" si="816"/>
        <v>1.7232673567934644E-5</v>
      </c>
      <c r="L400" s="1">
        <f t="shared" si="817"/>
        <v>4.3552287108604902E-5</v>
      </c>
      <c r="M400" s="1">
        <f t="shared" si="818"/>
        <v>9.065819956512087E-5</v>
      </c>
      <c r="N400" s="1">
        <f t="shared" si="819"/>
        <v>1.715905438486657E-4</v>
      </c>
      <c r="O400" s="1">
        <f t="shared" si="820"/>
        <v>3.0623991807597774E-4</v>
      </c>
      <c r="P400" s="1">
        <f t="shared" si="821"/>
        <v>5.2426280868914186E-4</v>
      </c>
      <c r="Q400" s="1">
        <f t="shared" si="822"/>
        <v>8.688742462834891E-4</v>
      </c>
      <c r="R400" s="1">
        <f t="shared" si="823"/>
        <v>1.4015993997166789E-3</v>
      </c>
      <c r="S400" s="1">
        <f t="shared" si="824"/>
        <v>2.2079791046131741E-3</v>
      </c>
      <c r="T400" s="1">
        <f t="shared" si="825"/>
        <v>3.4040893782761217E-3</v>
      </c>
      <c r="U400" s="1">
        <f t="shared" si="826"/>
        <v>5.143550189884623E-3</v>
      </c>
      <c r="V400" s="1">
        <f t="shared" si="827"/>
        <v>7.6244718745500937E-3</v>
      </c>
      <c r="W400" s="1">
        <f t="shared" si="828"/>
        <v>1.1095538722098548E-2</v>
      </c>
      <c r="X400" s="1">
        <f t="shared" si="829"/>
        <v>1.5860192428516044E-2</v>
      </c>
      <c r="Y400" s="1">
        <f t="shared" si="830"/>
        <v>2.2277699963965683E-2</v>
      </c>
      <c r="Z400" s="1">
        <f t="shared" si="831"/>
        <v>3.0759825657364633E-2</v>
      </c>
      <c r="AA400" s="1">
        <f t="shared" si="832"/>
        <v>4.1761930017142151E-2</v>
      </c>
      <c r="AB400" s="1">
        <f t="shared" si="833"/>
        <v>5.5767629808459507E-2</v>
      </c>
      <c r="AC400" s="1">
        <f t="shared" si="834"/>
        <v>7.3266691648594492E-2</v>
      </c>
      <c r="AD400" s="1">
        <f t="shared" si="835"/>
        <v>9.4726574365328942E-2</v>
      </c>
      <c r="AE400" s="1">
        <f t="shared" si="836"/>
        <v>0.12055891930569453</v>
      </c>
      <c r="AF400" s="1">
        <f t="shared" si="837"/>
        <v>0.15108320565821629</v>
      </c>
      <c r="AG400" s="1">
        <f t="shared" si="838"/>
        <v>0.18649060066575796</v>
      </c>
      <c r="AH400" s="1">
        <f t="shared" si="839"/>
        <v>0.22681159172421389</v>
      </c>
      <c r="AI400" s="1">
        <f t="shared" si="840"/>
        <v>0.27189115371867362</v>
      </c>
      <c r="AJ400" s="1">
        <f t="shared" si="841"/>
        <v>0.32137489014003329</v>
      </c>
      <c r="AK400" s="1">
        <f t="shared" si="842"/>
        <v>0.37470876939190967</v>
      </c>
      <c r="AL400" s="1">
        <f t="shared" si="843"/>
        <v>0.4311538200508781</v>
      </c>
      <c r="AM400" s="1">
        <f t="shared" si="844"/>
        <v>0.48981559374620293</v>
      </c>
      <c r="AN400" s="1">
        <f t="shared" si="845"/>
        <v>0.54968655753485274</v>
      </c>
      <c r="AO400" s="1">
        <f t="shared" si="846"/>
        <v>0.60969807472010873</v>
      </c>
      <c r="AP400" s="1">
        <f t="shared" si="847"/>
        <v>0.66877749826061128</v>
      </c>
      <c r="AQ400" s="1">
        <f t="shared" si="848"/>
        <v>0.72590530637353834</v>
      </c>
      <c r="AR400" s="1">
        <f t="shared" si="849"/>
        <v>0.78016724384553127</v>
      </c>
      <c r="AS400" s="1">
        <f t="shared" si="850"/>
        <v>0.83079708333127156</v>
      </c>
      <c r="AT400" s="1">
        <f t="shared" si="851"/>
        <v>0.87720678058952439</v>
      </c>
      <c r="AU400" s="1">
        <f t="shared" si="852"/>
        <v>0.9190022835459648</v>
      </c>
      <c r="AV400" s="1">
        <f t="shared" si="853"/>
        <v>0.95598484478592993</v>
      </c>
      <c r="AW400" s="1">
        <f t="shared" si="854"/>
        <v>0.9881391584086554</v>
      </c>
      <c r="AX400" s="1">
        <f t="shared" si="855"/>
        <v>1.0156108104021655</v>
      </c>
      <c r="AY400" s="1">
        <f t="shared" si="856"/>
        <v>1.0386762764410942</v>
      </c>
      <c r="AZ400" s="1">
        <f t="shared" si="857"/>
        <v>1.0577089786096641</v>
      </c>
      <c r="BA400" s="1">
        <f t="shared" si="858"/>
        <v>1.0731447532444252</v>
      </c>
      <c r="BB400" s="1">
        <f t="shared" si="859"/>
        <v>1.0854495745042949</v>
      </c>
      <c r="BC400" s="1">
        <f t="shared" si="860"/>
        <v>1.095091646081793</v>
      </c>
      <c r="BD400" s="1">
        <f t="shared" si="861"/>
        <v>1.1025191498778586</v>
      </c>
      <c r="BE400" s="1">
        <f t="shared" si="862"/>
        <v>1.108144145706671</v>
      </c>
      <c r="BF400" s="1">
        <f t="shared" si="863"/>
        <v>1.1123324415250908</v>
      </c>
      <c r="BG400" s="1">
        <f t="shared" si="864"/>
        <v>1.1153987540241046</v>
      </c>
      <c r="BH400" s="1">
        <f t="shared" si="865"/>
        <v>1.1176061728593603</v>
      </c>
      <c r="BI400" s="1">
        <f t="shared" si="866"/>
        <v>1.1191688160289033</v>
      </c>
      <c r="BJ400" s="1">
        <f t="shared" si="867"/>
        <v>1.1202565856452584</v>
      </c>
      <c r="BK400" s="1">
        <f t="shared" si="868"/>
        <v>1.1210010587320596</v>
      </c>
      <c r="BL400" s="1">
        <f t="shared" si="869"/>
        <v>1.1215017314890932</v>
      </c>
      <c r="BM400" s="1">
        <f t="shared" si="870"/>
        <v>1.1218320379521984</v>
      </c>
      <c r="BN400" s="1">
        <f t="shared" si="871"/>
        <v>1.1220447547488577</v>
      </c>
      <c r="BO400" s="1">
        <f t="shared" si="872"/>
        <v>1.1221765630210392</v>
      </c>
      <c r="BP400" s="1">
        <f t="shared" si="873"/>
        <v>1.1222516568596554</v>
      </c>
      <c r="BQ400" s="1">
        <f t="shared" si="874"/>
        <v>1.1222843632381487</v>
      </c>
      <c r="BR400" s="1">
        <f t="shared" si="875"/>
        <v>1.1222807758467144</v>
      </c>
      <c r="BS400" s="1">
        <f t="shared" si="876"/>
        <v>1.1222394126954813</v>
      </c>
      <c r="BT400" s="1">
        <f t="shared" si="877"/>
        <v>1.1221508954812132</v>
      </c>
      <c r="BU400" s="1">
        <f t="shared" si="878"/>
        <v>1.1219966294240136</v>
      </c>
      <c r="BV400" s="1">
        <f t="shared" si="879"/>
        <v>1.1217464482159314</v>
      </c>
      <c r="BW400" s="1">
        <f t="shared" si="880"/>
        <v>1.1213551927262142</v>
      </c>
      <c r="BX400" s="1">
        <f t="shared" si="881"/>
        <v>1.1207582264777738</v>
      </c>
      <c r="BY400" s="1">
        <f t="shared" si="882"/>
        <v>1.1198659661029129</v>
      </c>
      <c r="BZ400" s="1">
        <f t="shared" si="883"/>
        <v>1.118557627616483</v>
      </c>
      <c r="CA400" s="1">
        <f t="shared" si="884"/>
        <v>1.1166745595627072</v>
      </c>
      <c r="CB400" s="1">
        <f t="shared" si="885"/>
        <v>1.1140137427476893</v>
      </c>
      <c r="CC400" s="1">
        <f t="shared" si="886"/>
        <v>1.110322262557913</v>
      </c>
      <c r="CD400" s="1">
        <f t="shared" si="887"/>
        <v>1.1052937704035031</v>
      </c>
      <c r="CE400" s="1">
        <f t="shared" si="888"/>
        <v>1.0985681011555137</v>
      </c>
      <c r="CF400" s="1">
        <f t="shared" si="889"/>
        <v>1.0897352527171607</v>
      </c>
      <c r="CG400" s="1">
        <f t="shared" si="890"/>
        <v>1.0783448128899389</v>
      </c>
      <c r="CH400" s="1">
        <f t="shared" si="891"/>
        <v>1.0639216007040986</v>
      </c>
      <c r="CI400" s="1">
        <f t="shared" si="892"/>
        <v>1.0459877618591935</v>
      </c>
      <c r="CJ400" s="1">
        <f t="shared" si="893"/>
        <v>1.0240908429173665</v>
      </c>
      <c r="CK400" s="1">
        <f t="shared" si="894"/>
        <v>0.99783652889082974</v>
      </c>
      <c r="CL400" s="1">
        <f t="shared" si="895"/>
        <v>0.96692386541617004</v>
      </c>
      <c r="CM400" s="1">
        <f t="shared" si="896"/>
        <v>0.9311800302108405</v>
      </c>
      <c r="CN400" s="1">
        <f t="shared" si="897"/>
        <v>0.89059120931878766</v>
      </c>
      <c r="CO400" s="1">
        <f t="shared" si="898"/>
        <v>0.84532599696489408</v>
      </c>
      <c r="CP400" s="1">
        <f t="shared" si="899"/>
        <v>0.79574805684889638</v>
      </c>
      <c r="CQ400" s="1">
        <f t="shared" si="900"/>
        <v>0.74241557590710505</v>
      </c>
      <c r="CR400" s="1">
        <f t="shared" si="901"/>
        <v>0.68606624994868892</v>
      </c>
      <c r="CS400" s="1">
        <f t="shared" si="902"/>
        <v>0.62758802904366406</v>
      </c>
      <c r="CT400" s="1">
        <f t="shared" si="903"/>
        <v>0.56797742494193248</v>
      </c>
      <c r="CU400" s="1">
        <f t="shared" si="904"/>
        <v>0.5082886203534468</v>
      </c>
      <c r="CV400" s="1">
        <f t="shared" si="905"/>
        <v>0.44957770756595761</v>
      </c>
      <c r="CW400" s="1">
        <f t="shared" si="906"/>
        <v>0.39284695678820813</v>
      </c>
      <c r="CX400" s="1">
        <f t="shared" si="907"/>
        <v>0.33899398660670388</v>
      </c>
      <c r="CY400" s="1">
        <f t="shared" si="908"/>
        <v>0.28877008826593059</v>
      </c>
      <c r="CZ400" s="1">
        <f t="shared" si="909"/>
        <v>0.24275084245879602</v>
      </c>
      <c r="DA400" s="1">
        <f t="shared" si="910"/>
        <v>0.2013207346955779</v>
      </c>
      <c r="DB400" s="1">
        <f t="shared" si="911"/>
        <v>0.16467193574051825</v>
      </c>
      <c r="DC400" s="1">
        <f t="shared" si="912"/>
        <v>0.13281598139572096</v>
      </c>
      <c r="DD400" s="1">
        <f t="shared" si="913"/>
        <v>0.10560594126959078</v>
      </c>
      <c r="DE400" s="1">
        <f t="shared" si="914"/>
        <v>8.2765928623398474E-2</v>
      </c>
      <c r="DF400" s="1">
        <f t="shared" si="915"/>
        <v>6.392451891008738E-2</v>
      </c>
      <c r="DG400" s="1">
        <f t="shared" si="916"/>
        <v>4.8648787336216602E-2</v>
      </c>
      <c r="DH400" s="1">
        <f t="shared" si="917"/>
        <v>3.6476162171874799E-2</v>
      </c>
      <c r="DI400" s="1">
        <f t="shared" si="918"/>
        <v>2.6942001593314047E-2</v>
      </c>
      <c r="DJ400" s="1">
        <f t="shared" si="919"/>
        <v>1.9601607760933903E-2</v>
      </c>
      <c r="DK400" s="1">
        <f t="shared" si="920"/>
        <v>1.4046174175941416E-2</v>
      </c>
      <c r="DL400" s="1">
        <f t="shared" si="921"/>
        <v>9.9128300572022699E-3</v>
      </c>
      <c r="DM400" s="1">
        <f t="shared" si="922"/>
        <v>6.8894429525192622E-3</v>
      </c>
      <c r="DN400" s="1">
        <f t="shared" si="923"/>
        <v>4.715148373889067E-3</v>
      </c>
      <c r="DO400" s="1">
        <f t="shared" si="924"/>
        <v>3.1777035685658975E-3</v>
      </c>
      <c r="DP400" s="1">
        <f t="shared" si="925"/>
        <v>2.1087433901965645E-3</v>
      </c>
      <c r="DQ400" s="1">
        <f t="shared" si="926"/>
        <v>1.3778923057225995E-3</v>
      </c>
      <c r="DR400" s="1">
        <f t="shared" si="927"/>
        <v>8.8650224261992931E-4</v>
      </c>
      <c r="DS400" s="1">
        <f t="shared" si="928"/>
        <v>5.6158043457102294E-4</v>
      </c>
      <c r="DT400" s="1">
        <f t="shared" si="929"/>
        <v>3.5027462007741371E-4</v>
      </c>
      <c r="DU400" s="1">
        <f t="shared" si="930"/>
        <v>2.1511425438259046E-4</v>
      </c>
      <c r="DV400" s="1">
        <f t="shared" si="931"/>
        <v>1.3007529109645681E-4</v>
      </c>
      <c r="DW400" s="1">
        <f t="shared" si="932"/>
        <v>7.7444156892638583E-5</v>
      </c>
      <c r="DX400" s="1">
        <f t="shared" si="933"/>
        <v>4.5399969349865476E-5</v>
      </c>
      <c r="DY400" s="1">
        <f t="shared" si="934"/>
        <v>2.6206068594066543E-5</v>
      </c>
      <c r="DZ400" s="1">
        <f t="shared" si="935"/>
        <v>1.4894823147527659E-5</v>
      </c>
      <c r="EA400" s="1">
        <f t="shared" si="936"/>
        <v>8.336140339200621E-6</v>
      </c>
      <c r="EB400" s="1">
        <f t="shared" si="937"/>
        <v>4.594106451723702E-6</v>
      </c>
      <c r="EC400" s="1">
        <f t="shared" si="938"/>
        <v>2.4931860873898483E-6</v>
      </c>
      <c r="ED400" s="1">
        <f t="shared" si="939"/>
        <v>1.3324107503900464E-6</v>
      </c>
      <c r="EE400" s="1">
        <f t="shared" si="940"/>
        <v>7.0123633400838535E-7</v>
      </c>
      <c r="EF400" s="1">
        <f t="shared" si="941"/>
        <v>3.6345226984892566E-7</v>
      </c>
      <c r="EG400" s="1">
        <f t="shared" si="942"/>
        <v>1.8552464444835015E-7</v>
      </c>
      <c r="EH400" s="1">
        <f t="shared" si="943"/>
        <v>9.3270064513434495E-8</v>
      </c>
      <c r="EI400" s="1">
        <f t="shared" si="944"/>
        <v>4.6183322429823779E-8</v>
      </c>
      <c r="EJ400" s="1">
        <f t="shared" si="945"/>
        <v>2.2524055939079483E-8</v>
      </c>
      <c r="EK400" s="1">
        <f t="shared" si="946"/>
        <v>1.0820400133390928E-8</v>
      </c>
      <c r="EL400" s="1">
        <f t="shared" si="947"/>
        <v>5.1202661242082332E-9</v>
      </c>
      <c r="EM400" s="1">
        <f t="shared" si="948"/>
        <v>2.386776745691055E-9</v>
      </c>
      <c r="EN400" s="1">
        <f t="shared" si="949"/>
        <v>1.0960213275013868E-9</v>
      </c>
      <c r="EO400" s="1">
        <f t="shared" si="950"/>
        <v>4.9582947268036343E-10</v>
      </c>
      <c r="EP400" s="1">
        <f t="shared" si="951"/>
        <v>2.2098878422952768E-10</v>
      </c>
      <c r="EQ400" s="1">
        <f t="shared" si="952"/>
        <v>9.7040124169427814E-11</v>
      </c>
      <c r="ER400" s="1">
        <f t="shared" si="953"/>
        <v>4.1985034391542458E-11</v>
      </c>
      <c r="ES400" s="1">
        <f t="shared" si="954"/>
        <v>1.7898586782158395E-11</v>
      </c>
      <c r="ET400" s="1">
        <f t="shared" si="955"/>
        <v>7.5187069678766092E-12</v>
      </c>
      <c r="EU400" s="1">
        <f t="shared" si="956"/>
        <v>3.1123397425195374E-12</v>
      </c>
      <c r="EV400" s="1">
        <f t="shared" si="957"/>
        <v>1.2696077425472792E-12</v>
      </c>
      <c r="EW400" s="1">
        <f t="shared" si="958"/>
        <v>5.1039934423553296E-13</v>
      </c>
      <c r="EX400" s="1">
        <f t="shared" si="959"/>
        <v>2.0222133822386597E-13</v>
      </c>
      <c r="EY400" s="1">
        <f t="shared" si="960"/>
        <v>7.8964124865466886E-14</v>
      </c>
      <c r="EZ400" s="1">
        <f t="shared" si="961"/>
        <v>3.0384232015599908E-14</v>
      </c>
      <c r="FA400" s="1">
        <f t="shared" si="962"/>
        <v>1.1499419685883158E-14</v>
      </c>
      <c r="FB400" s="1">
        <f t="shared" si="963"/>
        <v>4.2056980972509862E-15</v>
      </c>
      <c r="FC400" s="1">
        <f t="shared" si="964"/>
        <v>1.2303920179455874E-15</v>
      </c>
      <c r="FD400" s="75">
        <f t="shared" ref="FD400:FD463" si="969">IF($A$19="Cout: Mass flux",FC400,2*$B$19-FC400)</f>
        <v>-1.2303920179455874E-15</v>
      </c>
    </row>
    <row r="401" spans="7:160" x14ac:dyDescent="0.35">
      <c r="G401" t="str">
        <f t="shared" si="965"/>
        <v>Refd, t=1.93</v>
      </c>
      <c r="H401" s="76">
        <f t="shared" si="966"/>
        <v>1.9299999999999808</v>
      </c>
      <c r="I401" s="1">
        <f t="shared" si="967"/>
        <v>0</v>
      </c>
      <c r="J401" s="22">
        <f t="shared" si="968"/>
        <v>3.3057552739502541E-6</v>
      </c>
      <c r="K401" s="1">
        <f t="shared" ref="K401:K464" si="970">K400+$B$29*(L400-2*K400+J400)-J$9*(K400-J400)-K$9*(L400-K400)+$B$31+K$10*($B$17-K400)-K$11*K400</f>
        <v>1.7036036365757537E-5</v>
      </c>
      <c r="L401" s="1">
        <f t="shared" ref="L401:L464" si="971">L400+$B$29*(M400-2*L400+K400)-K$9*(L400-K400)-L$9*(M400-L400)+$B$31+L$10*($B$17-L400)-L$11*L400</f>
        <v>4.3054584472757191E-5</v>
      </c>
      <c r="M401" s="1">
        <f t="shared" ref="M401:M464" si="972">M400+$B$29*(N400-2*M400+L400)-L$9*(M400-L400)-M$9*(N400-M400)+$B$31+M$10*($B$17-M400)-M$11*M400</f>
        <v>8.9620120936126442E-5</v>
      </c>
      <c r="N401" s="1">
        <f t="shared" ref="N401:N464" si="973">N400+$B$29*(O400-2*N400+M400)-M$9*(N400-M400)-N$9*(O400-N400)+$B$31+N$10*($B$17-N400)-N$11*N400</f>
        <v>1.6962147828923659E-4</v>
      </c>
      <c r="O401" s="1">
        <f t="shared" ref="O401:O464" si="974">O400+$B$29*(P400-2*O400+N400)-N$9*(O400-N400)-O$9*(P400-O400)+$B$31+O$10*($B$17-O400)-O$11*O400</f>
        <v>3.0271871104927669E-4</v>
      </c>
      <c r="P401" s="1">
        <f t="shared" ref="P401:P464" si="975">P400+$B$29*(Q400-2*P400+O400)-O$9*(P400-O400)-P$9*(Q400-P400)+$B$31+P$10*($B$17-P400)-P$11*P400</f>
        <v>5.1822620405504391E-4</v>
      </c>
      <c r="Q401" s="1">
        <f t="shared" ref="Q401:Q464" si="976">Q400+$B$29*(R400-2*Q400+P400)-P$9*(Q400-P400)-Q$9*(R400-Q400)+$B$31+Q$10*($B$17-Q400)-Q$11*Q400</f>
        <v>8.5886502028724931E-4</v>
      </c>
      <c r="R401" s="1">
        <f t="shared" ref="R401:R464" si="977">R400+$B$29*(S400-2*R400+Q400)-Q$9*(R400-Q400)-R$9*(S400-R400)+$B$31+R$10*($B$17-R400)-R$11*R400</f>
        <v>1.3854669806894978E-3</v>
      </c>
      <c r="S401" s="1">
        <f t="shared" ref="S401:S464" si="978">S400+$B$29*(T400-2*S400+R400)-R$9*(S400-R400)-S$9*(T400-S400)+$B$31+S$10*($B$17-S400)-S$11*S400</f>
        <v>2.1826280225011956E-3</v>
      </c>
      <c r="T401" s="1">
        <f t="shared" ref="T401:T464" si="979">T400+$B$29*(U400-2*T400+S400)-S$9*(T400-S400)-T$9*(U400-T400)+$B$31+T$10*($B$17-T400)-T$11*T400</f>
        <v>3.3651757913167536E-3</v>
      </c>
      <c r="U401" s="1">
        <f t="shared" ref="U401:U464" si="980">U400+$B$29*(V400-2*U400+T400)-T$9*(U400-T400)-U$9*(V400-U400)+$B$31+U$10*($B$17-U400)-U$11*U400</f>
        <v>5.0851344192694792E-3</v>
      </c>
      <c r="V401" s="1">
        <f t="shared" ref="V401:V464" si="981">V400+$B$29*(W400-2*V400+U400)-U$9*(V400-U400)-V$9*(W400-V400)+$B$31+V$10*($B$17-V400)-V$11*V400</f>
        <v>7.5386454125617964E-3</v>
      </c>
      <c r="W401" s="1">
        <f t="shared" ref="W401:W464" si="982">W400+$B$29*(X400-2*W400+V400)-V$9*(W400-V400)-W$9*(X400-W400)+$B$31+W$10*($B$17-W400)-W$11*W400</f>
        <v>1.0972057068941918E-2</v>
      </c>
      <c r="X401" s="1">
        <f t="shared" ref="X401:X464" si="983">X400+$B$29*(Y400-2*X400+W400)-W$9*(X400-W400)-X$9*(Y400-X400)+$B$31+X$10*($B$17-X400)-X$11*X400</f>
        <v>1.5686159120049396E-2</v>
      </c>
      <c r="Y401" s="1">
        <f t="shared" ref="Y401:Y464" si="984">Y400+$B$29*(Z400-2*Y400+X400)-X$9*(Y400-X400)-Y$9*(Z400-Y400)+$B$31+Y$10*($B$17-Y400)-Y$11*Y400</f>
        <v>2.2037360223344279E-2</v>
      </c>
      <c r="Z401" s="1">
        <f t="shared" ref="Z401:Z464" si="985">Z400+$B$29*(AA400-2*Z400+Y400)-Y$9*(Z400-Y400)-Z$9*(AA400-Z400)+$B$31+Z$10*($B$17-Z400)-Z$11*Z400</f>
        <v>3.0434537464558424E-2</v>
      </c>
      <c r="AA401" s="1">
        <f t="shared" ref="AA401:AA464" si="986">AA400+$B$29*(AB400-2*AA400+Z400)-Z$9*(AA400-Z400)-AA$9*(AB400-AA400)+$B$31+AA$10*($B$17-AA400)-AA$11*AA400</f>
        <v>4.1330382861691627E-2</v>
      </c>
      <c r="AB401" s="1">
        <f t="shared" ref="AB401:AB464" si="987">AB400+$B$29*(AC400-2*AB400+AA400)-AA$9*(AB400-AA400)-AB$9*(AC400-AB400)+$B$31+AB$10*($B$17-AB400)-AB$11*AB400</f>
        <v>5.5206373928044825E-2</v>
      </c>
      <c r="AC401" s="1">
        <f t="shared" ref="AC401:AC464" si="988">AC400+$B$29*(AD400-2*AC400+AB400)-AB$9*(AC400-AB400)-AC$9*(AD400-AC400)+$B$31+AC$10*($B$17-AC400)-AC$11*AC400</f>
        <v>7.2551020963905533E-2</v>
      </c>
      <c r="AD401" s="1">
        <f t="shared" ref="AD401:AD464" si="989">AD400+$B$29*(AE400-2*AD400+AC400)-AC$9*(AD400-AC400)-AD$9*(AE400-AD400)+$B$31+AD$10*($B$17-AD400)-AD$11*AD400</f>
        <v>9.3831774020528377E-2</v>
      </c>
      <c r="AE401" s="1">
        <f t="shared" ref="AE401:AE464" si="990">AE400+$B$29*(AF400-2*AE400+AD400)-AD$9*(AE400-AD400)-AE$9*(AF400-AE400)+$B$31+AE$10*($B$17-AE400)-AE$11*AE400</f>
        <v>0.11946184538719756</v>
      </c>
      <c r="AF401" s="1">
        <f t="shared" ref="AF401:AF464" si="991">AF400+$B$29*(AG400-2*AF400+AE400)-AE$9*(AF400-AE400)-AF$9*(AG400-AF400)+$B$31+AF$10*($B$17-AF400)-AF$11*AF400</f>
        <v>0.14976411452925278</v>
      </c>
      <c r="AG401" s="1">
        <f t="shared" ref="AG401:AG464" si="992">AG400+$B$29*(AH400-2*AG400+AF400)-AF$9*(AG400-AF400)-AG$9*(AH400-AG400)+$B$31+AG$10*($B$17-AG400)-AG$11*AG400</f>
        <v>0.18493509502863736</v>
      </c>
      <c r="AH401" s="1">
        <f t="shared" ref="AH401:AH464" si="993">AH400+$B$29*(AI400-2*AH400+AG400)-AG$9*(AH400-AG400)-AH$9*(AI400-AH400)+$B$31+AH$10*($B$17-AH400)-AH$11*AH400</f>
        <v>0.22501250821031366</v>
      </c>
      <c r="AI401" s="1">
        <f t="shared" ref="AI401:AI464" si="994">AI400+$B$29*(AJ400-2*AI400+AH400)-AH$9*(AI400-AH400)-AI$9*(AJ400-AI400)+$B$31+AI$10*($B$17-AI400)-AI$11*AI400</f>
        <v>0.26985019099598917</v>
      </c>
      <c r="AJ401" s="1">
        <f t="shared" ref="AJ401:AJ464" si="995">AJ400+$B$29*(AK400-2*AJ400+AI400)-AI$9*(AJ400-AI400)-AJ$9*(AK400-AJ400)+$B$31+AJ$10*($B$17-AJ400)-AJ$11*AJ400</f>
        <v>0.31910377434633297</v>
      </c>
      <c r="AK401" s="1">
        <f t="shared" ref="AK401:AK464" si="996">AK400+$B$29*(AL400-2*AK400+AJ400)-AJ$9*(AK400-AJ400)-AK$9*(AL400-AK400)+$B$31+AK$10*($B$17-AK400)-AK$11*AK400</f>
        <v>0.37222977926170703</v>
      </c>
      <c r="AL401" s="1">
        <f t="shared" ref="AL401:AL464" si="997">AL400+$B$29*(AM400-2*AL400+AK400)-AK$9*(AL400-AK400)-AL$9*(AM400-AL400)+$B$31+AL$10*($B$17-AL400)-AL$11*AL400</f>
        <v>0.42849954723751543</v>
      </c>
      <c r="AM401" s="1">
        <f t="shared" ref="AM401:AM464" si="998">AM400+$B$29*(AN400-2*AM400+AL400)-AL$9*(AM400-AL400)-AM$9*(AN400-AM400)+$B$31+AM$10*($B$17-AM400)-AM$11*AM400</f>
        <v>0.48702788955989718</v>
      </c>
      <c r="AN401" s="1">
        <f t="shared" ref="AN401:AN464" si="999">AN400+$B$29*(AO400-2*AN400+AM400)-AM$9*(AN400-AM400)-AN$9*(AO400-AN400)+$B$31+AN$10*($B$17-AN400)-AN$11*AN400</f>
        <v>0.5468147062365849</v>
      </c>
      <c r="AO401" s="1">
        <f t="shared" ref="AO401:AO464" si="1000">AO400+$B$29*(AP400-2*AO400+AN400)-AN$9*(AO400-AN400)-AO$9*(AP400-AO400)+$B$31+AO$10*($B$17-AO400)-AO$11*AO400</f>
        <v>0.60679632321707766</v>
      </c>
      <c r="AP401" s="1">
        <f t="shared" ref="AP401:AP464" si="1001">AP400+$B$29*(AQ400-2*AP400+AO400)-AO$9*(AP400-AO400)-AP$9*(AQ400-AP400)+$B$31+AP$10*($B$17-AP400)-AP$11*AP400</f>
        <v>0.66590214920943391</v>
      </c>
      <c r="AQ401" s="1">
        <f t="shared" ref="AQ401:AQ464" si="1002">AQ400+$B$29*(AR400-2*AQ400+AP400)-AP$9*(AQ400-AP400)-AQ$9*(AR400-AQ400)+$B$31+AQ$10*($B$17-AQ400)-AQ$11*AQ400</f>
        <v>0.72311163447789417</v>
      </c>
      <c r="AR401" s="1">
        <f t="shared" ref="AR401:AR464" si="1003">AR400+$B$29*(AS400-2*AR400+AQ400)-AQ$9*(AR400-AQ400)-AR$9*(AS400-AR400)+$B$31+AR$10*($B$17-AR400)-AR$11*AR400</f>
        <v>0.77750651540946003</v>
      </c>
      <c r="AS401" s="1">
        <f t="shared" ref="AS401:AS464" si="1004">AS400+$B$29*(AT400-2*AS400+AR400)-AR$9*(AS400-AR400)-AS$9*(AT400-AS400)+$B$31+AS$10*($B$17-AS400)-AS$11*AS400</f>
        <v>0.82831394399824698</v>
      </c>
      <c r="AT401" s="1">
        <f t="shared" ref="AT401:AT464" si="1005">AT400+$B$29*(AU400-2*AT400+AS400)-AS$9*(AT400-AS400)-AT$9*(AU400-AT400)+$B$31+AT$10*($B$17-AT400)-AT$11*AT400</f>
        <v>0.87493722847971833</v>
      </c>
      <c r="AU401" s="1">
        <f t="shared" ref="AU401:AU464" si="1006">AU400+$B$29*(AV400-2*AU400+AT400)-AT$9*(AU400-AT400)-AU$9*(AV400-AU400)+$B$31+AU$10*($B$17-AU400)-AU$11*AU400</f>
        <v>0.91697237260829445</v>
      </c>
      <c r="AV401" s="1">
        <f t="shared" ref="AV401:AV464" si="1007">AV400+$B$29*(AW400-2*AV400+AU400)-AU$9*(AV400-AU400)-AV$9*(AW400-AV400)+$B$31+AV$10*($B$17-AV400)-AV$11*AV400</f>
        <v>0.95421017751786663</v>
      </c>
      <c r="AW401" s="1">
        <f t="shared" ref="AW401:AW464" si="1008">AW400+$B$29*(AX400-2*AW400+AV400)-AV$9*(AW400-AV400)-AW$9*(AX400-AW400)+$B$31+AW$10*($B$17-AW400)-AW$11*AW400</f>
        <v>0.98662514090400766</v>
      </c>
      <c r="AX401" s="1">
        <f t="shared" ref="AX401:AX464" si="1009">AX400+$B$29*(AY400-2*AX400+AW400)-AW$9*(AX400-AW400)-AX$9*(AY400-AX400)+$B$31+AX$10*($B$17-AX400)-AX$11*AX400</f>
        <v>1.0143535677560471</v>
      </c>
      <c r="AY401" s="1">
        <f t="shared" ref="AY401:AY464" si="1010">AY400+$B$29*(AZ400-2*AY400+AX400)-AX$9*(AY400-AX400)-AY$9*(AZ400-AY400)+$B$31+AY$10*($B$17-AY400)-AY$11*AY400</f>
        <v>1.0376640718079744</v>
      </c>
      <c r="AZ401" s="1">
        <f t="shared" ref="AZ401:AZ464" si="1011">AZ400+$B$29*(BA400-2*AZ400+AY400)-AY$9*(AZ400-AY400)-AZ$9*(BA400-AZ400)+$B$31+AZ$10*($B$17-AZ400)-AZ$11*AZ400</f>
        <v>1.0569239495664986</v>
      </c>
      <c r="BA401" s="1">
        <f t="shared" ref="BA401:BA464" si="1012">BA400+$B$29*(BB400-2*BA400+AZ400)-AZ$9*(BA400-AZ400)-BA$9*(BB400-BA400)+$B$31+BA$10*($B$17-BA400)-BA$11*BA400</f>
        <v>1.0725647750902776</v>
      </c>
      <c r="BB401" s="1">
        <f t="shared" ref="BB401:BB464" si="1013">BB400+$B$29*(BC400-2*BB400+BA400)-BA$9*(BB400-BA400)-BB$9*(BC400-BB400)+$B$31+BB$10*($B$17-BB400)-BB$11*BB400</f>
        <v>1.0850500784203987</v>
      </c>
      <c r="BC401" s="1">
        <f t="shared" ref="BC401:BC464" si="1014">BC400+$B$29*(BD400-2*BC400+BB400)-BB$9*(BC400-BB400)-BC$9*(BD400-BC400)+$B$31+BC$10*($B$17-BC400)-BC$11*BC400</f>
        <v>1.0948472546512369</v>
      </c>
      <c r="BD401" s="1">
        <f t="shared" ref="BD401:BD464" si="1015">BD400+$B$29*(BE400-2*BD400+BC400)-BC$9*(BD400-BC400)-BD$9*(BE400-BD400)+$B$31+BD$10*($B$17-BD400)-BD$11*BD400</f>
        <v>1.1024050359934814</v>
      </c>
      <c r="BE401" s="1">
        <f t="shared" ref="BE401:BE464" si="1016">BE400+$B$29*(BF400-2*BE400+BD400)-BD$9*(BE400-BD400)-BE$9*(BF400-BE400)+$B$31+BE$10*($B$17-BE400)-BE$11*BE400</f>
        <v>1.1081370661506202</v>
      </c>
      <c r="BF401" s="1">
        <f t="shared" ref="BF401:BF464" si="1017">BF400+$B$29*(BG400-2*BF400+BE400)-BE$9*(BF400-BE400)-BF$9*(BG400-BF400)+$B$31+BF$10*($B$17-BF400)-BF$11*BF400</f>
        <v>1.1124114374692333</v>
      </c>
      <c r="BG401" s="1">
        <f t="shared" ref="BG401:BG464" si="1018">BG400+$B$29*(BH400-2*BG400+BF400)-BF$9*(BG400-BF400)-BG$9*(BH400-BG400)+$B$31+BG$10*($B$17-BG400)-BG$11*BG400</f>
        <v>1.1155455432553154</v>
      </c>
      <c r="BH401" s="1">
        <f t="shared" ref="BH401:BH464" si="1019">BH400+$B$29*(BI400-2*BH400+BG400)-BG$9*(BH400-BG400)-BH$9*(BI400-BH400)+$B$31+BH$10*($B$17-BH400)-BH$11*BH400</f>
        <v>1.1178052806593286</v>
      </c>
      <c r="BI401" s="1">
        <f t="shared" ref="BI401:BI464" si="1020">BI400+$B$29*(BJ400-2*BI400+BH400)-BH$9*(BI400-BH400)-BI$9*(BJ400-BI400)+$B$31+BI$10*($B$17-BI400)-BI$11*BI400</f>
        <v>1.1194075032291346</v>
      </c>
      <c r="BJ401" s="1">
        <f t="shared" ref="BJ401:BJ464" si="1021">BJ400+$B$29*(BK400-2*BJ400+BI400)-BI$9*(BJ400-BI400)-BJ$9*(BK400-BJ400)+$B$31+BJ$10*($B$17-BJ400)-BJ$11*BJ400</f>
        <v>1.1205246347815405</v>
      </c>
      <c r="BK401" s="1">
        <f t="shared" ref="BK401:BK464" si="1022">BK400+$B$29*(BL400-2*BK400+BJ400)-BJ$9*(BK400-BJ400)-BK$9*(BL400-BK400)+$B$31+BK$10*($B$17-BK400)-BK$11*BK400</f>
        <v>1.1212904746583545</v>
      </c>
      <c r="BL401" s="1">
        <f t="shared" ref="BL401:BL464" si="1023">BL400+$B$29*(BM400-2*BL400+BK400)-BK$9*(BL400-BK400)-BL$9*(BM400-BL400)+$B$31+BL$10*($B$17-BL400)-BL$11*BL400</f>
        <v>1.1218064038060742</v>
      </c>
      <c r="BM401" s="1">
        <f t="shared" ref="BM401:BM464" si="1024">BM400+$B$29*(BN400-2*BM400+BL400)-BL$9*(BM400-BL400)-BM$9*(BN400-BM400)+$B$31+BM$10*($B$17-BM400)-BM$11*BM400</f>
        <v>1.1221474015418882</v>
      </c>
      <c r="BN401" s="1">
        <f t="shared" ref="BN401:BN464" si="1025">BN400+$B$29*(BO400-2*BN400+BM400)-BM$9*(BN400-BM400)-BN$9*(BO400-BN400)+$B$31+BN$10*($B$17-BN400)-BN$11*BN400</f>
        <v>1.122367473523078</v>
      </c>
      <c r="BO401" s="1">
        <f t="shared" ref="BO401:BO464" si="1026">BO400+$B$29*(BP400-2*BO400+BN400)-BN$9*(BO400-BN400)-BO$9*(BP400-BO400)+$B$31+BO$10*($B$17-BO400)-BO$11*BO400</f>
        <v>1.1225042520490593</v>
      </c>
      <c r="BP401" s="1">
        <f t="shared" ref="BP401:BP464" si="1027">BP400+$B$29*(BQ400-2*BP400+BO400)-BO$9*(BP400-BO400)-BP$9*(BQ400-BP400)+$B$31+BP$10*($B$17-BP400)-BP$11*BP400</f>
        <v>1.1225826501212359</v>
      </c>
      <c r="BQ401" s="1">
        <f t="shared" ref="BQ401:BQ464" si="1028">BQ400+$B$29*(BR400-2*BQ400+BP400)-BP$9*(BQ400-BP400)-BQ$9*(BR400-BQ400)+$B$31+BQ$10*($B$17-BQ400)-BQ$11*BQ400</f>
        <v>1.1226175286408409</v>
      </c>
      <c r="BR401" s="1">
        <f t="shared" ref="BR401:BR464" si="1029">BR400+$B$29*(BS400-2*BR400+BQ400)-BQ$9*(BR400-BQ400)-BR$9*(BS400-BR400)+$B$31+BR$10*($B$17-BR400)-BR$11*BR400</f>
        <v>1.1226153757756077</v>
      </c>
      <c r="BS401" s="1">
        <f t="shared" ref="BS401:BS464" si="1030">BS400+$B$29*(BT400-2*BS400+BR400)-BR$9*(BS400-BR400)-BS$9*(BT400-BS400)+$B$31+BS$10*($B$17-BS400)-BS$11*BS400</f>
        <v>1.1225750069222857</v>
      </c>
      <c r="BT401" s="1">
        <f t="shared" ref="BT401:BT464" si="1031">BT400+$B$29*(BU400-2*BT400+BS400)-BS$9*(BT400-BS400)-BT$9*(BU400-BT400)+$B$31+BT$10*($B$17-BT400)-BT$11*BT400</f>
        <v>1.1224872833162338</v>
      </c>
      <c r="BU401" s="1">
        <f t="shared" ref="BU401:BU464" si="1032">BU400+$B$29*(BV400-2*BU400+BT400)-BT$9*(BU400-BT400)-BU$9*(BV400-BU400)+$B$31+BU$10*($B$17-BU400)-BU$11*BU400</f>
        <v>1.1223338290648903</v>
      </c>
      <c r="BV401" s="1">
        <f t="shared" ref="BV401:BV464" si="1033">BV400+$B$29*(BW400-2*BV400+BU400)-BU$9*(BV400-BU400)-BV$9*(BW400-BV400)+$B$31+BV$10*($B$17-BV400)-BV$11*BV400</f>
        <v>1.122084712828177</v>
      </c>
      <c r="BW401" s="1">
        <f t="shared" ref="BW401:BW464" si="1034">BW400+$B$29*(BX400-2*BW400+BV400)-BV$9*(BW400-BV400)-BW$9*(BX400-BW400)+$B$31+BW$10*($B$17-BW400)-BW$11*BW400</f>
        <v>1.1216950643685946</v>
      </c>
      <c r="BX401" s="1">
        <f t="shared" ref="BX401:BX464" si="1035">BX400+$B$29*(BY400-2*BX400+BW400)-BW$9*(BX400-BW400)-BX$9*(BY400-BX400)+$B$31+BX$10*($B$17-BX400)-BX$11*BX400</f>
        <v>1.1211006300316755</v>
      </c>
      <c r="BY401" s="1">
        <f t="shared" ref="BY401:BY464" si="1036">BY400+$B$29*(BZ400-2*BY400+BX400)-BX$9*(BY400-BX400)-BY$9*(BZ400-BY400)+$B$31+BY$10*($B$17-BY400)-BY$11*BY400</f>
        <v>1.1202123453403279</v>
      </c>
      <c r="BZ401" s="1">
        <f t="shared" ref="BZ401:BZ464" si="1037">BZ400+$B$29*(CA400-2*BZ400+BY400)-BY$9*(BZ400-BY400)-BZ$9*(CA400-BZ400)+$B$31+BZ$10*($B$17-BZ400)-BZ$11*BZ400</f>
        <v>1.1189101239286683</v>
      </c>
      <c r="CA401" s="1">
        <f t="shared" ref="CA401:CA464" si="1038">CA400+$B$29*(CB400-2*CA400+BZ400)-BZ$9*(CA400-BZ400)-CA$9*(CB400-CA400)+$B$31+CA$10*($B$17-CA400)-CA$11*CA400</f>
        <v>1.1170362302448262</v>
      </c>
      <c r="CB401" s="1">
        <f t="shared" ref="CB401:CB464" si="1039">CB400+$B$29*(CC400-2*CB400+CA400)-CA$9*(CB400-CA400)-CB$9*(CC400-CB400)+$B$31+CB$10*($B$17-CB400)-CB$11*CB400</f>
        <v>1.114388809870098</v>
      </c>
      <c r="CC401" s="1">
        <f t="shared" ref="CC401:CC464" si="1040">CC400+$B$29*(CD400-2*CC400+CB400)-CB$9*(CC400-CB400)-CC$9*(CD400-CC400)+$B$31+CC$10*($B$17-CC400)-CC$11*CC400</f>
        <v>1.1107163754705465</v>
      </c>
      <c r="CD401" s="1">
        <f t="shared" ref="CD401:CD464" si="1041">CD400+$B$29*(CE400-2*CD400+CC400)-CC$9*(CD400-CC400)-CD$9*(CE400-CD400)+$B$31+CD$10*($B$17-CD400)-CD$11*CD400</f>
        <v>1.1057142554156765</v>
      </c>
      <c r="CE401" s="1">
        <f t="shared" ref="CE401:CE464" si="1042">CE400+$B$29*(CF400-2*CE400+CD400)-CD$9*(CE400-CD400)-CE$9*(CF400-CE400)+$B$31+CE$10*($B$17-CE400)-CE$11*CE400</f>
        <v>1.0990241620852905</v>
      </c>
      <c r="CF401" s="1">
        <f t="shared" ref="CF401:CF464" si="1043">CF400+$B$29*(CG400-2*CF400+CE400)-CE$9*(CF400-CE400)-CF$9*(CG400-CF400)+$B$31+CF$10*($B$17-CF400)-CF$11*CF400</f>
        <v>1.0902380775641116</v>
      </c>
      <c r="CG401" s="1">
        <f t="shared" ref="CG401:CG464" si="1044">CG400+$B$29*(CH400-2*CG400+CF400)-CF$9*(CG400-CF400)-CG$9*(CH400-CG400)+$B$31+CG$10*($B$17-CG400)-CG$11*CG400</f>
        <v>1.0789075370385333</v>
      </c>
      <c r="CH401" s="1">
        <f t="shared" ref="CH401:CH464" si="1045">CH400+$B$29*(CI400-2*CH400+CG400)-CG$9*(CH400-CG400)-CH$9*(CI400-CH400)+$B$31+CH$10*($B$17-CH400)-CH$11*CH400</f>
        <v>1.0645590781249299</v>
      </c>
      <c r="CI401" s="1">
        <f t="shared" ref="CI401:CI464" si="1046">CI400+$B$29*(CJ400-2*CI400+CH400)-CH$9*(CI400-CH400)-CI$9*(CJ400-CI400)+$B$31+CI$10*($B$17-CI400)-CI$11*CI400</f>
        <v>1.0467161047233215</v>
      </c>
      <c r="CJ401" s="1">
        <f t="shared" ref="CJ401:CJ464" si="1047">CJ400+$B$29*(CK400-2*CJ400+CI400)-CI$9*(CJ400-CI400)-CJ$9*(CK400-CJ400)+$B$31+CJ$10*($B$17-CJ400)-CJ$11*CJ400</f>
        <v>1.0249267079796822</v>
      </c>
      <c r="CK401" s="1">
        <f t="shared" ref="CK401:CK464" si="1048">CK400+$B$29*(CL400-2*CK400+CJ400)-CJ$9*(CK400-CJ400)-CK$9*(CL400-CK400)+$B$31+CK$10*($B$17-CK400)-CK$11*CK400</f>
        <v>0.99879615563577273</v>
      </c>
      <c r="CL401" s="1">
        <f t="shared" ref="CL401:CL464" si="1049">CL400+$B$29*(CM400-2*CL400+CK400)-CK$9*(CL400-CK400)-CL$9*(CM400-CL400)+$B$31+CL$10*($B$17-CL400)-CL$11*CL400</f>
        <v>0.96802190423830026</v>
      </c>
      <c r="CM401" s="1">
        <f t="shared" ref="CM401:CM464" si="1050">CM400+$B$29*(CN400-2*CM400+CL400)-CL$9*(CM400-CL400)-CM$9*(CN400-CM400)+$B$31+CM$10*($B$17-CM400)-CM$11*CM400</f>
        <v>0.93242823495317029</v>
      </c>
      <c r="CN401" s="1">
        <f t="shared" ref="CN401:CN464" si="1051">CN400+$B$29*(CO400-2*CN400+CM400)-CM$9*(CN400-CM400)-CN$9*(CO400-CN400)+$B$31+CN$10*($B$17-CN400)-CN$11*CN400</f>
        <v>0.89199710197123616</v>
      </c>
      <c r="CO401" s="1">
        <f t="shared" ref="CO401:CO464" si="1052">CO400+$B$29*(CP400-2*CO400+CN400)-CN$9*(CO400-CN400)-CO$9*(CP400-CO400)+$B$31+CO$10*($B$17-CO400)-CO$11*CO400</f>
        <v>0.84689163717784444</v>
      </c>
      <c r="CP401" s="1">
        <f t="shared" ref="CP401:CP464" si="1053">CP400+$B$29*(CQ400-2*CP400+CO400)-CO$9*(CP400-CO400)-CP$9*(CQ400-CP400)+$B$31+CP$10*($B$17-CP400)-CP$11*CP400</f>
        <v>0.79746905945415181</v>
      </c>
      <c r="CQ401" s="1">
        <f t="shared" ref="CQ401:CQ464" si="1054">CQ400+$B$29*(CR400-2*CQ400+CP400)-CP$9*(CQ400-CP400)-CQ$9*(CR400-CQ400)+$B$31+CQ$10*($B$17-CQ400)-CQ$11*CQ400</f>
        <v>0.74428051174868204</v>
      </c>
      <c r="CR401" s="1">
        <f t="shared" ref="CR401:CR464" si="1055">CR400+$B$29*(CS400-2*CR400+CQ400)-CQ$9*(CR400-CQ400)-CR$9*(CS400-CR400)+$B$31+CR$10*($B$17-CR400)-CR$11*CR400</f>
        <v>0.68805653754617391</v>
      </c>
      <c r="CS401" s="1">
        <f t="shared" ref="CS401:CS464" si="1056">CS400+$B$29*(CT400-2*CS400+CR400)-CR$9*(CS400-CR400)-CS$9*(CT400-CS400)+$B$31+CS$10*($B$17-CS400)-CS$11*CS400</f>
        <v>0.62967837878988986</v>
      </c>
      <c r="CT401" s="1">
        <f t="shared" ref="CT401:CT464" si="1057">CT400+$B$29*(CU400-2*CT400+CS400)-CS$9*(CT400-CS400)-CT$9*(CU400-CT400)+$B$31+CT$10*($B$17-CT400)-CT$11*CT400</f>
        <v>0.57013683887578204</v>
      </c>
      <c r="CU401" s="1">
        <f t="shared" ref="CU401:CU464" si="1058">CU400+$B$29*(CV400-2*CU400+CT400)-CT$9*(CU400-CT400)-CU$9*(CV400-CU400)+$B$31+CU$10*($B$17-CU400)-CU$11*CU400</f>
        <v>0.51048188694102425</v>
      </c>
      <c r="CV401" s="1">
        <f t="shared" ref="CV401:CV464" si="1059">CV400+$B$29*(CW400-2*CV400+CU400)-CU$9*(CV400-CU400)-CV$9*(CW400-CV400)+$B$31+CV$10*($B$17-CV400)-CV$11*CV400</f>
        <v>0.45176727167521635</v>
      </c>
      <c r="CW401" s="1">
        <f t="shared" ref="CW401:CW464" si="1060">CW400+$B$29*(CX400-2*CW400+CV400)-CV$9*(CW400-CV400)-CW$9*(CX400-CW400)+$B$31+CW$10*($B$17-CW400)-CW$11*CW400</f>
        <v>0.39499499921510078</v>
      </c>
      <c r="CX401" s="1">
        <f t="shared" ref="CX401:CX464" si="1061">CX400+$B$29*(CY400-2*CX400+CW400)-CW$9*(CX400-CW400)-CX$9*(CY400-CX400)+$B$31+CX$10*($B$17-CX400)-CX$11*CX400</f>
        <v>0.34106452223525413</v>
      </c>
      <c r="CY401" s="1">
        <f t="shared" ref="CY401:CY464" si="1062">CY400+$B$29*(CZ400-2*CY400+CX400)-CX$9*(CY400-CX400)-CY$9*(CZ400-CY400)+$B$31+CY$10*($B$17-CY400)-CY$11*CY400</f>
        <v>0.29073089107180433</v>
      </c>
      <c r="CZ401" s="1">
        <f t="shared" ref="CZ401:CZ464" si="1063">CZ400+$B$29*(DA400-2*CZ400+CY400)-CY$9*(CZ400-CY400)-CZ$9*(DA400-CZ400)+$B$31+CZ$10*($B$17-CZ400)-CZ$11*CZ400</f>
        <v>0.24457502896065111</v>
      </c>
      <c r="DA401" s="1">
        <f t="shared" ref="DA401:DA464" si="1064">DA400+$B$29*(DB400-2*DA400+CZ400)-CZ$9*(DA400-CZ400)-DA$9*(DB400-DA400)+$B$31+DA$10*($B$17-DA400)-DA$11*DA400</f>
        <v>0.20298788108160887</v>
      </c>
      <c r="DB401" s="1">
        <f t="shared" ref="DB401:DB464" si="1065">DB400+$B$29*(DC400-2*DB400+DA400)-DA$9*(DB400-DA400)-DB$9*(DC400-DB400)+$B$31+DB$10*($B$17-DB400)-DB$11*DB400</f>
        <v>0.16616866064838745</v>
      </c>
      <c r="DC401" s="1">
        <f t="shared" ref="DC401:DC464" si="1066">DC400+$B$29*(DD400-2*DC400+DB400)-DB$9*(DC400-DB400)-DC$9*(DD400-DC400)+$B$31+DC$10*($B$17-DC400)-DC$11*DC400</f>
        <v>0.13413598743618996</v>
      </c>
      <c r="DD401" s="1">
        <f t="shared" ref="DD401:DD464" si="1067">DD400+$B$29*(DE400-2*DD400+DC400)-DC$9*(DD400-DC400)-DD$9*(DE400-DD400)+$B$31+DD$10*($B$17-DD400)-DD$11*DD400</f>
        <v>0.10674956505588629</v>
      </c>
      <c r="DE401" s="1">
        <f t="shared" ref="DE401:DE464" si="1068">DE400+$B$29*(DF400-2*DE400+DD400)-DD$9*(DE400-DD400)-DE$9*(DF400-DE400)+$B$31+DE$10*($B$17-DE400)-DE$11*DE400</f>
        <v>8.3739293973905476E-2</v>
      </c>
      <c r="DF401" s="1">
        <f t="shared" ref="DF401:DF464" si="1069">DF400+$B$29*(DG400-2*DF400+DE400)-DE$9*(DF400-DE400)-DF$9*(DG400-DF400)+$B$31+DF$10*($B$17-DF400)-DF$11*DF400</f>
        <v>6.4738416276487284E-2</v>
      </c>
      <c r="DG401" s="1">
        <f t="shared" ref="DG401:DG464" si="1070">DG400+$B$29*(DH400-2*DG400+DF400)-DF$9*(DG400-DF400)-DG$9*(DH400-DG400)+$B$31+DG$10*($B$17-DG400)-DG$11*DG400</f>
        <v>4.9317412688967582E-2</v>
      </c>
      <c r="DH401" s="1">
        <f t="shared" ref="DH401:DH464" si="1071">DH400+$B$29*(DI400-2*DH400+DG400)-DG$9*(DH400-DG400)-DH$9*(DI400-DH400)+$B$31+DH$10*($B$17-DH400)-DH$11*DH400</f>
        <v>3.7015841813722729E-2</v>
      </c>
      <c r="DI401" s="1">
        <f t="shared" ref="DI401:DI464" si="1072">DI400+$B$29*(DJ400-2*DI400+DH400)-DH$9*(DI400-DH400)-DI$9*(DJ400-DI400)+$B$31+DI$10*($B$17-DI400)-DI$11*DI400</f>
        <v>2.7370009241090822E-2</v>
      </c>
      <c r="DJ401" s="1">
        <f t="shared" ref="DJ401:DJ464" si="1073">DJ400+$B$29*(DK400-2*DJ400+DI400)-DI$9*(DJ400-DI400)-DJ$9*(DK400-DJ400)+$B$31+DJ$10*($B$17-DJ400)-DJ$11*DJ400</f>
        <v>1.9935151662825612E-2</v>
      </c>
      <c r="DK401" s="1">
        <f t="shared" ref="DK401:DK464" si="1074">DK400+$B$29*(DL400-2*DK400+DJ400)-DJ$9*(DK400-DJ400)-DK$9*(DL400-DK400)+$B$31+DK$10*($B$17-DK400)-DK$11*DK400</f>
        <v>1.430160026615483E-2</v>
      </c>
      <c r="DL401" s="1">
        <f t="shared" ref="DL401:DL464" si="1075">DL400+$B$29*(DM400-2*DL400+DK400)-DK$9*(DL400-DK400)-DL$9*(DM400-DL400)+$B$31+DL$10*($B$17-DL400)-DL$11*DL400</f>
        <v>1.0105056869528471E-2</v>
      </c>
      <c r="DM401" s="1">
        <f t="shared" ref="DM401:DM464" si="1076">DM400+$B$29*(DN400-2*DM400+DL400)-DL$9*(DM400-DL400)-DM$9*(DN400-DM400)+$B$31+DM$10*($B$17-DM400)-DM$11*DM400</f>
        <v>7.0316187027846672E-3</v>
      </c>
      <c r="DN401" s="1">
        <f t="shared" ref="DN401:DN464" si="1077">DN400+$B$29*(DO400-2*DN400+DM400)-DM$9*(DN400-DM400)-DN$9*(DO400-DN400)+$B$31+DN$10*($B$17-DN400)-DN$11*DN400</f>
        <v>4.8185022870435535E-3</v>
      </c>
      <c r="DO401" s="1">
        <f t="shared" ref="DO401:DO464" si="1078">DO400+$B$29*(DP400-2*DO400+DN400)-DN$9*(DO400-DN400)-DO$9*(DP400-DO400)+$B$31+DO$10*($B$17-DO400)-DO$11*DO400</f>
        <v>3.251552733793421E-3</v>
      </c>
      <c r="DP401" s="1">
        <f t="shared" ref="DP401:DP464" si="1079">DP400+$B$29*(DQ400-2*DP400+DO400)-DO$9*(DP400-DO400)-DP$9*(DQ400-DP400)+$B$31+DP$10*($B$17-DP400)-DP$11*DP400</f>
        <v>2.1606125651109664E-3</v>
      </c>
      <c r="DQ401" s="1">
        <f t="shared" ref="DQ401:DQ464" si="1080">DQ400+$B$29*(DR400-2*DQ400+DP400)-DP$9*(DQ400-DP400)-DQ$9*(DR400-DQ400)+$B$31+DQ$10*($B$17-DQ400)-DQ$11*DQ400</f>
        <v>1.4137057659347023E-3</v>
      </c>
      <c r="DR401" s="1">
        <f t="shared" ref="DR401:DR464" si="1081">DR400+$B$29*(DS400-2*DR400+DQ400)-DQ$9*(DR400-DQ400)-DR$9*(DS400-DR400)+$B$31+DR$10*($B$17-DR400)-DR$11*DR400</f>
        <v>9.1081223212500996E-4</v>
      </c>
      <c r="DS401" s="1">
        <f t="shared" ref="DS401:DS464" si="1082">DS400+$B$29*(DT400-2*DS400+DR400)-DR$9*(DS400-DR400)-DS$9*(DT400-DS400)+$B$31+DS$10*($B$17-DS400)-DS$11*DS400</f>
        <v>5.7780426278782385E-4</v>
      </c>
      <c r="DT401" s="1">
        <f t="shared" ref="DT401:DT464" si="1083">DT400+$B$29*(DU400-2*DT400+DS400)-DS$9*(DT400-DS400)-DT$9*(DU400-DT400)+$B$31+DT$10*($B$17-DT400)-DT$11*DT400</f>
        <v>3.609204780369164E-4</v>
      </c>
      <c r="DU401" s="1">
        <f t="shared" ref="DU401:DU464" si="1084">DU400+$B$29*(DV400-2*DU400+DT400)-DT$9*(DU400-DT400)-DU$9*(DV400-DU400)+$B$31+DU$10*($B$17-DU400)-DU$11*DU400</f>
        <v>2.2198328645161469E-4</v>
      </c>
      <c r="DV401" s="1">
        <f t="shared" ref="DV401:DV464" si="1085">DV400+$B$29*(DW400-2*DV400+DU400)-DU$9*(DV400-DU400)-DV$9*(DW400-DV400)+$B$31+DV$10*($B$17-DV400)-DV$11*DV400</f>
        <v>1.3443368856861382E-4</v>
      </c>
      <c r="DW401" s="1">
        <f t="shared" ref="DW401:DW464" si="1086">DW400+$B$29*(DX400-2*DW400+DV400)-DV$9*(DW400-DV400)-DW$9*(DX400-DW400)+$B$31+DW$10*($B$17-DW400)-DW$11*DW400</f>
        <v>8.0163747000203621E-5</v>
      </c>
      <c r="DX401" s="1">
        <f t="shared" ref="DX401:DX464" si="1087">DX400+$B$29*(DY400-2*DX400+DW400)-DW$9*(DX400-DW400)-DX$9*(DY400-DX400)+$B$31+DX$10*($B$17-DX400)-DX$11*DX400</f>
        <v>4.7068961684587437E-5</v>
      </c>
      <c r="DY401" s="1">
        <f t="shared" ref="DY401:DY464" si="1088">DY400+$B$29*(DZ400-2*DY400+DX400)-DX$9*(DY400-DX400)-DY$9*(DZ400-DY400)+$B$31+DY$10*($B$17-DY400)-DY$11*DY400</f>
        <v>2.721348367892699E-5</v>
      </c>
      <c r="DZ401" s="1">
        <f t="shared" ref="DZ401:DZ464" si="1089">DZ400+$B$29*(EA400-2*DZ400+DY400)-DY$9*(DZ400-DY400)-DZ$9*(EA400-DZ400)+$B$31+DZ$10*($B$17-DZ400)-DZ$11*DZ400</f>
        <v>1.5492951942166008E-5</v>
      </c>
      <c r="EA401" s="1">
        <f t="shared" ref="EA401:EA464" si="1090">EA400+$B$29*(EB400-2*EA400+DZ400)-DZ$9*(EA400-DZ400)-EA$9*(EB400-EA400)+$B$31+EA$10*($B$17-EA400)-EA$11*EA400</f>
        <v>8.6854752827325471E-6</v>
      </c>
      <c r="EB401" s="1">
        <f t="shared" ref="EB401:EB464" si="1091">EB400+$B$29*(EC400-2*EB400+EA400)-EA$9*(EB400-EA400)-EB$9*(EC400-EB400)+$B$31+EB$10*($B$17-EB400)-EB$11*EB400</f>
        <v>4.7948211922022004E-6</v>
      </c>
      <c r="EC401" s="1">
        <f t="shared" ref="EC401:EC464" si="1092">EC400+$B$29*(ED400-2*EC400+EB400)-EB$9*(EC400-EB400)-EC$9*(ED400-EC400)+$B$31+EC$10*($B$17-EC400)-EC$11*EC400</f>
        <v>2.6066441144526433E-6</v>
      </c>
      <c r="ED401" s="1">
        <f t="shared" ref="ED401:ED464" si="1093">ED400+$B$29*(EE400-2*ED400+EC400)-EC$9*(ED400-EC400)-ED$9*(EE400-ED400)+$B$31+ED$10*($B$17-ED400)-ED$11*ED400</f>
        <v>1.395512098290706E-6</v>
      </c>
      <c r="EE401" s="1">
        <f t="shared" ref="EE401:EE464" si="1094">EE400+$B$29*(EF400-2*EE400+ED400)-ED$9*(EE400-ED400)-EE$9*(EF400-EE400)+$B$31+EE$10*($B$17-EE400)-EE$11*EE400</f>
        <v>7.3576804838282759E-7</v>
      </c>
      <c r="EF401" s="1">
        <f t="shared" ref="EF401:EF464" si="1095">EF400+$B$29*(EG400-2*EF400+EE400)-EE$9*(EF400-EE400)-EF$9*(EG400-EF400)+$B$31+EF$10*($B$17-EF400)-EF$11*EF400</f>
        <v>3.8204753124089739E-7</v>
      </c>
      <c r="EG401" s="1">
        <f t="shared" ref="EG401:EG464" si="1096">EG400+$B$29*(EH400-2*EG400+EF400)-EF$9*(EG400-EF400)-EG$9*(EH400-EG400)+$B$31+EG$10*($B$17-EG400)-EG$11*EG400</f>
        <v>1.9537880244037086E-7</v>
      </c>
      <c r="EH401" s="1">
        <f t="shared" ref="EH401:EH464" si="1097">EH400+$B$29*(EI400-2*EH400+EG400)-EG$9*(EH400-EG400)-EH$9*(EI400-EH400)+$B$31+EH$10*($B$17-EH400)-EH$11*EH400</f>
        <v>9.8409295827380462E-8</v>
      </c>
      <c r="EI401" s="1">
        <f t="shared" ref="EI401:EI464" si="1098">EI400+$B$29*(EJ400-2*EI400+EH400)-EH$9*(EI400-EH400)-EI$9*(EJ400-EI400)+$B$31+EI$10*($B$17-EI400)-EI$11*EI400</f>
        <v>4.882127157532532E-8</v>
      </c>
      <c r="EJ401" s="1">
        <f t="shared" ref="EJ401:EJ464" si="1099">EJ400+$B$29*(EK400-2*EJ400+EI400)-EI$9*(EJ400-EI400)-EJ$9*(EK400-EJ400)+$B$31+EJ$10*($B$17-EJ400)-EJ$11*EJ400</f>
        <v>2.385681714640736E-8</v>
      </c>
      <c r="EK401" s="1">
        <f t="shared" ref="EK401:EK464" si="1100">EK400+$B$29*(EL400-2*EK400+EJ400)-EJ$9*(EK400-EJ400)-EK$9*(EL400-EK400)+$B$31+EK$10*($B$17-EK400)-EK$11*EK400</f>
        <v>1.1483202201633954E-8</v>
      </c>
      <c r="EL401" s="1">
        <f t="shared" ref="EL401:EL464" si="1101">EL400+$B$29*(EM400-2*EL400+EK400)-EK$9*(EL400-EK400)-EL$9*(EM400-EL400)+$B$31+EL$10*($B$17-EL400)-EL$11*EL400</f>
        <v>5.444746709646498E-9</v>
      </c>
      <c r="EM401" s="1">
        <f t="shared" ref="EM401:EM464" si="1102">EM400+$B$29*(EN400-2*EM400+EL400)-EL$9*(EM400-EL400)-EM$9*(EN400-EM400)+$B$31+EM$10*($B$17-EM400)-EM$11*EM400</f>
        <v>2.5431615424351382E-9</v>
      </c>
      <c r="EN401" s="1">
        <f t="shared" ref="EN401:EN464" si="1103">EN400+$B$29*(EO400-2*EN400+EM400)-EM$9*(EN400-EM400)-EN$9*(EO400-EN400)+$B$31+EN$10*($B$17-EN400)-EN$11*EN400</f>
        <v>1.1702255681937117E-9</v>
      </c>
      <c r="EO401" s="1">
        <f t="shared" ref="EO401:EO464" si="1104">EO400+$B$29*(EP400-2*EO400+EN400)-EN$9*(EO400-EN400)-EO$9*(EP400-EO400)+$B$31+EO$10*($B$17-EO400)-EO$11*EO400</f>
        <v>5.3049665602541555E-10</v>
      </c>
      <c r="EP401" s="1">
        <f t="shared" ref="EP401:EP464" si="1105">EP400+$B$29*(EQ400-2*EP400+EO400)-EO$9*(EP400-EO400)-EP$9*(EQ400-EP400)+$B$31+EP$10*($B$17-EP400)-EP$11*EP400</f>
        <v>2.3693622858275141E-10</v>
      </c>
      <c r="EQ401" s="1">
        <f t="shared" ref="EQ401:EQ464" si="1106">EQ400+$B$29*(ER400-2*EQ400+EP400)-EP$9*(EQ400-EP400)-EQ$9*(ER400-EQ400)+$B$31+EQ$10*($B$17-EQ400)-EQ$11*EQ400</f>
        <v>1.0426404900175807E-10</v>
      </c>
      <c r="ER401" s="1">
        <f t="shared" ref="ER401:ER464" si="1107">ER400+$B$29*(ES400-2*ER400+EQ400)-EQ$9*(ER400-EQ400)-ER$9*(ES400-ER400)+$B$31+ER$10*($B$17-ER400)-ER$11*ER400</f>
        <v>4.5207524605900219E-11</v>
      </c>
      <c r="ES401" s="1">
        <f t="shared" ref="ES401:ES464" si="1108">ES400+$B$29*(ET400-2*ES400+ER400)-ER$9*(ES400-ER400)-ES$9*(ET400-ES400)+$B$31+ES$10*($B$17-ES400)-ES$11*ES400</f>
        <v>1.9314291695755621E-11</v>
      </c>
      <c r="ET401" s="1">
        <f t="shared" ref="ET401:ET464" si="1109">ET400+$B$29*(EU400-2*ET400+ES400)-ES$9*(ET400-ES400)-ET$9*(EU400-ET400)+$B$31+ET$10*($B$17-ET400)-ET$11*ET400</f>
        <v>8.1312588553538958E-12</v>
      </c>
      <c r="EU401" s="1">
        <f t="shared" ref="EU401:EU464" si="1110">EU400+$B$29*(EV400-2*EU400+ET400)-ET$9*(EU400-ET400)-EU$9*(EV400-EU400)+$B$31+EU$10*($B$17-EU400)-EU$11*EU400</f>
        <v>3.3733923808172472E-12</v>
      </c>
      <c r="EV401" s="1">
        <f t="shared" ref="EV401:EV464" si="1111">EV400+$B$29*(EW400-2*EV400+EU400)-EU$9*(EV400-EU400)-EV$9*(EW400-EV400)+$B$31+EV$10*($B$17-EV400)-EV$11*EV400</f>
        <v>1.3791935132082083E-12</v>
      </c>
      <c r="EW401" s="1">
        <f t="shared" ref="EW401:EW464" si="1112">EW400+$B$29*(EX400-2*EW400+EV400)-EV$9*(EW400-EV400)-EW$9*(EX400-EW400)+$B$31+EW$10*($B$17-EW400)-EW$11*EW400</f>
        <v>5.5571482247887337E-13</v>
      </c>
      <c r="EX401" s="1">
        <f t="shared" ref="EX401:EX464" si="1113">EX400+$B$29*(EY400-2*EX400+EW400)-EW$9*(EX400-EW400)-EX$9*(EY400-EX400)+$B$31+EX$10*($B$17-EX400)-EX$11*EX400</f>
        <v>2.2068123529829937E-13</v>
      </c>
      <c r="EY401" s="1">
        <f t="shared" ref="EY401:EY464" si="1114">EY400+$B$29*(EZ400-2*EY400+EX400)-EX$9*(EY400-EX400)-EY$9*(EZ400-EY400)+$B$31+EY$10*($B$17-EY400)-EY$11*EY400</f>
        <v>8.6372368885899801E-14</v>
      </c>
      <c r="EZ401" s="1">
        <f t="shared" ref="EZ401:EZ464" si="1115">EZ400+$B$29*(FA400-2*EZ400+EY400)-EY$9*(EZ400-EY400)-EZ$9*(FA400-EZ400)+$B$31+EZ$10*($B$17-EZ400)-EZ$11*EZ400</f>
        <v>3.3312585116921777E-14</v>
      </c>
      <c r="FA401" s="1">
        <f t="shared" ref="FA401:FA464" si="1116">FA400+$B$29*(FB400-2*FA400+EZ400)-EZ$9*(FA400-EZ400)-FA$9*(FB400-FA400)+$B$31+FA$10*($B$17-FA400)-FA$11*FA400</f>
        <v>1.2637182057488268E-14</v>
      </c>
      <c r="FB401" s="1">
        <f t="shared" ref="FB401:FB464" si="1117">FB400+$B$29*(FC400-2*FB400+FA400)-FA$9*(FB400-FA400)-FB$9*(FC400-FB400)+$B$31+FB$10*($B$17-FB400)-FB$11*FB400</f>
        <v>4.6320851673243203E-15</v>
      </c>
      <c r="FC401" s="1">
        <f t="shared" ref="FC401:FC464" si="1118">FC400+$B$29*(FD400-2*FC400+FB400)-FB$9*(FC400-FB400)-FC$9*(FD400-FC400)+$B$31+FC$10*($B$17-FC400)-FC$11*FC400</f>
        <v>1.3574339834460203E-15</v>
      </c>
      <c r="FD401" s="75">
        <f t="shared" si="969"/>
        <v>-1.3574339834460203E-15</v>
      </c>
    </row>
    <row r="402" spans="7:160" x14ac:dyDescent="0.35">
      <c r="G402" t="str">
        <f t="shared" si="965"/>
        <v>Refd, t=1.93</v>
      </c>
      <c r="H402" s="76">
        <f t="shared" si="966"/>
        <v>1.9349999999999807</v>
      </c>
      <c r="I402" s="1">
        <f t="shared" si="967"/>
        <v>0</v>
      </c>
      <c r="J402" s="22">
        <f t="shared" si="968"/>
        <v>3.2680544370175191E-6</v>
      </c>
      <c r="K402" s="1">
        <f t="shared" si="970"/>
        <v>1.6841608768514318E-5</v>
      </c>
      <c r="L402" s="1">
        <f t="shared" si="971"/>
        <v>4.2562497435338136E-5</v>
      </c>
      <c r="M402" s="1">
        <f t="shared" si="972"/>
        <v>8.8593821134912544E-5</v>
      </c>
      <c r="N402" s="1">
        <f t="shared" si="973"/>
        <v>1.6767490080086511E-4</v>
      </c>
      <c r="O402" s="1">
        <f t="shared" si="974"/>
        <v>2.9923798537755065E-4</v>
      </c>
      <c r="P402" s="1">
        <f t="shared" si="975"/>
        <v>5.1225941599798534E-4</v>
      </c>
      <c r="Q402" s="1">
        <f t="shared" si="976"/>
        <v>8.489721011374319E-4</v>
      </c>
      <c r="R402" s="1">
        <f t="shared" si="977"/>
        <v>1.3695225469889708E-3</v>
      </c>
      <c r="S402" s="1">
        <f t="shared" si="978"/>
        <v>2.1575724738091061E-3</v>
      </c>
      <c r="T402" s="1">
        <f t="shared" si="979"/>
        <v>3.3267147742714193E-3</v>
      </c>
      <c r="U402" s="1">
        <f t="shared" si="980"/>
        <v>5.0273943117091248E-3</v>
      </c>
      <c r="V402" s="1">
        <f t="shared" si="981"/>
        <v>7.453802852260283E-3</v>
      </c>
      <c r="W402" s="1">
        <f t="shared" si="982"/>
        <v>1.0849973273453429E-2</v>
      </c>
      <c r="X402" s="1">
        <f t="shared" si="983"/>
        <v>1.5514063614118069E-2</v>
      </c>
      <c r="Y402" s="1">
        <f t="shared" si="984"/>
        <v>2.1799641599970884E-2</v>
      </c>
      <c r="Z402" s="1">
        <f t="shared" si="985"/>
        <v>3.0112708230262498E-2</v>
      </c>
      <c r="AA402" s="1">
        <f t="shared" si="986"/>
        <v>4.0903288117824989E-2</v>
      </c>
      <c r="AB402" s="1">
        <f t="shared" si="987"/>
        <v>5.4650706594648782E-2</v>
      </c>
      <c r="AC402" s="1">
        <f t="shared" si="988"/>
        <v>7.1842187252303236E-2</v>
      </c>
      <c r="AD402" s="1">
        <f t="shared" si="989"/>
        <v>9.2945121268814365E-2</v>
      </c>
      <c r="AE402" s="1">
        <f t="shared" si="990"/>
        <v>0.11837422176055666</v>
      </c>
      <c r="AF402" s="1">
        <f t="shared" si="991"/>
        <v>0.14845568055384639</v>
      </c>
      <c r="AG402" s="1">
        <f t="shared" si="992"/>
        <v>0.18339125693147437</v>
      </c>
      <c r="AH402" s="1">
        <f t="shared" si="993"/>
        <v>0.22322580064997646</v>
      </c>
      <c r="AI402" s="1">
        <f t="shared" si="994"/>
        <v>0.26782191039989345</v>
      </c>
      <c r="AJ402" s="1">
        <f t="shared" si="995"/>
        <v>0.31684516085084136</v>
      </c>
      <c r="AK402" s="1">
        <f t="shared" si="996"/>
        <v>0.36976256939899049</v>
      </c>
      <c r="AL402" s="1">
        <f t="shared" si="997"/>
        <v>0.42585577105506761</v>
      </c>
      <c r="AM402" s="1">
        <f t="shared" si="998"/>
        <v>0.48424886006928497</v>
      </c>
      <c r="AN402" s="1">
        <f t="shared" si="999"/>
        <v>0.54394923685704921</v>
      </c>
      <c r="AO402" s="1">
        <f t="shared" si="1000"/>
        <v>0.60389829802952899</v>
      </c>
      <c r="AP402" s="1">
        <f t="shared" si="1001"/>
        <v>0.6630276481753028</v>
      </c>
      <c r="AQ402" s="1">
        <f t="shared" si="1002"/>
        <v>0.72031586948011517</v>
      </c>
      <c r="AR402" s="1">
        <f t="shared" si="1003"/>
        <v>0.77484085478389209</v>
      </c>
      <c r="AS402" s="1">
        <f t="shared" si="1004"/>
        <v>0.82582328999704457</v>
      </c>
      <c r="AT402" s="1">
        <f t="shared" si="1005"/>
        <v>0.87265796634784265</v>
      </c>
      <c r="AU402" s="1">
        <f t="shared" si="1006"/>
        <v>0.91493103924931041</v>
      </c>
      <c r="AV402" s="1">
        <f t="shared" si="1007"/>
        <v>0.95242291322416961</v>
      </c>
      <c r="AW402" s="1">
        <f t="shared" si="1008"/>
        <v>0.98509790191332647</v>
      </c>
      <c r="AX402" s="1">
        <f t="shared" si="1009"/>
        <v>1.0130830022362773</v>
      </c>
      <c r="AY402" s="1">
        <f t="shared" si="1010"/>
        <v>1.0366389063015289</v>
      </c>
      <c r="AZ402" s="1">
        <f t="shared" si="1011"/>
        <v>1.0561267020286269</v>
      </c>
      <c r="BA402" s="1">
        <f t="shared" si="1012"/>
        <v>1.0719736052083024</v>
      </c>
      <c r="BB402" s="1">
        <f t="shared" si="1013"/>
        <v>1.0846406028306905</v>
      </c>
      <c r="BC402" s="1">
        <f t="shared" si="1014"/>
        <v>1.094594188140172</v>
      </c>
      <c r="BD402" s="1">
        <f t="shared" si="1015"/>
        <v>1.1022835625683587</v>
      </c>
      <c r="BE402" s="1">
        <f t="shared" si="1016"/>
        <v>1.1081238888052125</v>
      </c>
      <c r="BF402" s="1">
        <f t="shared" si="1017"/>
        <v>1.1124854964957525</v>
      </c>
      <c r="BG402" s="1">
        <f t="shared" si="1018"/>
        <v>1.1156884258600814</v>
      </c>
      <c r="BH402" s="1">
        <f t="shared" si="1019"/>
        <v>1.1180013672907645</v>
      </c>
      <c r="BI402" s="1">
        <f t="shared" si="1020"/>
        <v>1.119643908203813</v>
      </c>
      <c r="BJ402" s="1">
        <f t="shared" si="1021"/>
        <v>1.1207910017481801</v>
      </c>
      <c r="BK402" s="1">
        <f t="shared" si="1022"/>
        <v>1.1215786833248058</v>
      </c>
      <c r="BL402" s="1">
        <f t="shared" si="1023"/>
        <v>1.1221102356651746</v>
      </c>
      <c r="BM402" s="1">
        <f t="shared" si="1024"/>
        <v>1.1224622014464332</v>
      </c>
      <c r="BN402" s="1">
        <f t="shared" si="1025"/>
        <v>1.122689832834542</v>
      </c>
      <c r="BO402" s="1">
        <f t="shared" si="1026"/>
        <v>1.12283172911005</v>
      </c>
      <c r="BP402" s="1">
        <f t="shared" si="1027"/>
        <v>1.1229135357924396</v>
      </c>
      <c r="BQ402" s="1">
        <f t="shared" si="1028"/>
        <v>1.1229506589181262</v>
      </c>
      <c r="BR402" s="1">
        <f t="shared" si="1029"/>
        <v>1.1229499900100548</v>
      </c>
      <c r="BS402" s="1">
        <f t="shared" si="1030"/>
        <v>1.1229106486133809</v>
      </c>
      <c r="BT402" s="1">
        <f t="shared" si="1031"/>
        <v>1.1228237404131156</v>
      </c>
      <c r="BU402" s="1">
        <f t="shared" si="1032"/>
        <v>1.1226711117108743</v>
      </c>
      <c r="BV402" s="1">
        <f t="shared" si="1033"/>
        <v>1.1224230680167313</v>
      </c>
      <c r="BW402" s="1">
        <f t="shared" si="1034"/>
        <v>1.1220350285291969</v>
      </c>
      <c r="BX402" s="1">
        <f t="shared" si="1035"/>
        <v>1.1214431216020952</v>
      </c>
      <c r="BY402" s="1">
        <f t="shared" si="1036"/>
        <v>1.1205587993698483</v>
      </c>
      <c r="BZ402" s="1">
        <f t="shared" si="1037"/>
        <v>1.1192626691789107</v>
      </c>
      <c r="CA402" s="1">
        <f t="shared" si="1038"/>
        <v>1.1173979056868235</v>
      </c>
      <c r="CB402" s="1">
        <f t="shared" si="1039"/>
        <v>1.1147638116940117</v>
      </c>
      <c r="CC402" s="1">
        <f t="shared" si="1040"/>
        <v>1.111110317841447</v>
      </c>
      <c r="CD402" s="1">
        <f t="shared" si="1041"/>
        <v>1.1061344188132571</v>
      </c>
      <c r="CE402" s="1">
        <f t="shared" si="1042"/>
        <v>1.0994796933140469</v>
      </c>
      <c r="CF402" s="1">
        <f t="shared" si="1043"/>
        <v>1.0907400971393337</v>
      </c>
      <c r="CG402" s="1">
        <f t="shared" si="1044"/>
        <v>1.0794691047992504</v>
      </c>
      <c r="CH402" s="1">
        <f t="shared" si="1045"/>
        <v>1.0651949688843796</v>
      </c>
      <c r="CI402" s="1">
        <f t="shared" si="1046"/>
        <v>1.0474423545070444</v>
      </c>
      <c r="CJ402" s="1">
        <f t="shared" si="1047"/>
        <v>1.0257599090295051</v>
      </c>
      <c r="CK402" s="1">
        <f t="shared" si="1048"/>
        <v>0.99975250460837473</v>
      </c>
      <c r="CL402" s="1">
        <f t="shared" si="1049"/>
        <v>0.96911604090045311</v>
      </c>
      <c r="CM402" s="1">
        <f t="shared" si="1050"/>
        <v>0.93367194437843182</v>
      </c>
      <c r="CN402" s="1">
        <f t="shared" si="1051"/>
        <v>0.89339798651781521</v>
      </c>
      <c r="CO402" s="1">
        <f t="shared" si="1052"/>
        <v>0.84845188939409</v>
      </c>
      <c r="CP402" s="1">
        <f t="shared" si="1053"/>
        <v>0.79918447787375746</v>
      </c>
      <c r="CQ402" s="1">
        <f t="shared" si="1054"/>
        <v>0.74613989418922566</v>
      </c>
      <c r="CR402" s="1">
        <f t="shared" si="1055"/>
        <v>0.69004155949291757</v>
      </c>
      <c r="CS402" s="1">
        <f t="shared" si="1056"/>
        <v>0.63176401947237704</v>
      </c>
      <c r="CT402" s="1">
        <f t="shared" si="1057"/>
        <v>0.57229235978606352</v>
      </c>
      <c r="CU402" s="1">
        <f t="shared" si="1058"/>
        <v>0.51267230454222212</v>
      </c>
      <c r="CV402" s="1">
        <f t="shared" si="1059"/>
        <v>0.45395520708778297</v>
      </c>
      <c r="CW402" s="1">
        <f t="shared" si="1060"/>
        <v>0.39714274173508324</v>
      </c>
      <c r="CX402" s="1">
        <f t="shared" si="1061"/>
        <v>0.34313611776448338</v>
      </c>
      <c r="CY402" s="1">
        <f t="shared" si="1062"/>
        <v>0.29269406485105026</v>
      </c>
      <c r="CZ402" s="1">
        <f t="shared" si="1063"/>
        <v>0.24640277439457042</v>
      </c>
      <c r="DA402" s="1">
        <f t="shared" si="1064"/>
        <v>0.20465958905945217</v>
      </c>
      <c r="DB402" s="1">
        <f t="shared" si="1065"/>
        <v>0.16767071966415059</v>
      </c>
      <c r="DC402" s="1">
        <f t="shared" si="1066"/>
        <v>0.13546184536251943</v>
      </c>
      <c r="DD402" s="1">
        <f t="shared" si="1067"/>
        <v>0.10789929989857955</v>
      </c>
      <c r="DE402" s="1">
        <f t="shared" si="1068"/>
        <v>8.4718786005215929E-2</v>
      </c>
      <c r="DF402" s="1">
        <f t="shared" si="1069"/>
        <v>6.5558242798898048E-2</v>
      </c>
      <c r="DG402" s="1">
        <f t="shared" si="1070"/>
        <v>4.9991597524897027E-2</v>
      </c>
      <c r="DH402" s="1">
        <f t="shared" si="1071"/>
        <v>3.7560585586273773E-2</v>
      </c>
      <c r="DI402" s="1">
        <f t="shared" si="1072"/>
        <v>2.7802507056471297E-2</v>
      </c>
      <c r="DJ402" s="1">
        <f t="shared" si="1073"/>
        <v>2.0272576759381589E-2</v>
      </c>
      <c r="DK402" s="1">
        <f t="shared" si="1074"/>
        <v>1.4560300755533221E-2</v>
      </c>
      <c r="DL402" s="1">
        <f t="shared" si="1075"/>
        <v>1.0299982529298443E-2</v>
      </c>
      <c r="DM402" s="1">
        <f t="shared" si="1076"/>
        <v>7.1759693974390217E-3</v>
      </c>
      <c r="DN402" s="1">
        <f t="shared" si="1077"/>
        <v>4.9235710546680373E-3</v>
      </c>
      <c r="DO402" s="1">
        <f t="shared" si="1078"/>
        <v>3.3267255040580505E-3</v>
      </c>
      <c r="DP402" s="1">
        <f t="shared" si="1079"/>
        <v>2.2134823164872107E-3</v>
      </c>
      <c r="DQ402" s="1">
        <f t="shared" si="1080"/>
        <v>1.4502603393090994E-3</v>
      </c>
      <c r="DR402" s="1">
        <f t="shared" si="1081"/>
        <v>9.3566026959858613E-4</v>
      </c>
      <c r="DS402" s="1">
        <f t="shared" si="1082"/>
        <v>5.9441109365669957E-4</v>
      </c>
      <c r="DT402" s="1">
        <f t="shared" si="1083"/>
        <v>3.7183373164957525E-4</v>
      </c>
      <c r="DU402" s="1">
        <f t="shared" si="1084"/>
        <v>2.2903546305977262E-4</v>
      </c>
      <c r="DV402" s="1">
        <f t="shared" si="1085"/>
        <v>1.3891517688620418E-4</v>
      </c>
      <c r="DW402" s="1">
        <f t="shared" si="1086"/>
        <v>8.296453525643599E-5</v>
      </c>
      <c r="DX402" s="1">
        <f t="shared" si="1087"/>
        <v>4.8790536875040124E-5</v>
      </c>
      <c r="DY402" s="1">
        <f t="shared" si="1088"/>
        <v>2.8254333864152525E-5</v>
      </c>
      <c r="DZ402" s="1">
        <f t="shared" si="1089"/>
        <v>1.6111959213190273E-5</v>
      </c>
      <c r="EA402" s="1">
        <f t="shared" si="1090"/>
        <v>9.0476159821031069E-6</v>
      </c>
      <c r="EB402" s="1">
        <f t="shared" si="1091"/>
        <v>5.0032518976895368E-6</v>
      </c>
      <c r="EC402" s="1">
        <f t="shared" si="1092"/>
        <v>2.7246700628462422E-6</v>
      </c>
      <c r="ED402" s="1">
        <f t="shared" si="1093"/>
        <v>1.4612708147662274E-6</v>
      </c>
      <c r="EE402" s="1">
        <f t="shared" si="1094"/>
        <v>7.718190797203574E-7</v>
      </c>
      <c r="EF402" s="1">
        <f t="shared" si="1095"/>
        <v>4.0149660888822312E-7</v>
      </c>
      <c r="EG402" s="1">
        <f t="shared" si="1096"/>
        <v>2.0570464710789192E-7</v>
      </c>
      <c r="EH402" s="1">
        <f t="shared" si="1097"/>
        <v>1.0380472033470818E-7</v>
      </c>
      <c r="EI402" s="1">
        <f t="shared" si="1098"/>
        <v>5.1596042772436927E-8</v>
      </c>
      <c r="EJ402" s="1">
        <f t="shared" si="1099"/>
        <v>2.5261435036464891E-8</v>
      </c>
      <c r="EK402" s="1">
        <f t="shared" si="1100"/>
        <v>1.2183119079213997E-8</v>
      </c>
      <c r="EL402" s="1">
        <f t="shared" si="1101"/>
        <v>5.7880829365902254E-9</v>
      </c>
      <c r="EM402" s="1">
        <f t="shared" si="1102"/>
        <v>2.7089694234109275E-9</v>
      </c>
      <c r="EN402" s="1">
        <f t="shared" si="1103"/>
        <v>1.2490626238686513E-9</v>
      </c>
      <c r="EO402" s="1">
        <f t="shared" si="1104"/>
        <v>5.6740482079736415E-10</v>
      </c>
      <c r="EP402" s="1">
        <f t="shared" si="1105"/>
        <v>2.539503014807499E-10</v>
      </c>
      <c r="EQ402" s="1">
        <f t="shared" si="1106"/>
        <v>1.119875584051913E-10</v>
      </c>
      <c r="ER402" s="1">
        <f t="shared" si="1107"/>
        <v>4.8660298940148346E-11</v>
      </c>
      <c r="ES402" s="1">
        <f t="shared" si="1108"/>
        <v>2.0834472365535214E-11</v>
      </c>
      <c r="ET402" s="1">
        <f t="shared" si="1109"/>
        <v>8.7904659561429731E-12</v>
      </c>
      <c r="EU402" s="1">
        <f t="shared" si="1110"/>
        <v>3.6549544555335487E-12</v>
      </c>
      <c r="EV402" s="1">
        <f t="shared" si="1111"/>
        <v>1.4976551583664813E-12</v>
      </c>
      <c r="EW402" s="1">
        <f t="shared" si="1112"/>
        <v>6.0481217014757048E-13</v>
      </c>
      <c r="EX402" s="1">
        <f t="shared" si="1113"/>
        <v>2.4072774761056197E-13</v>
      </c>
      <c r="EY402" s="1">
        <f t="shared" si="1114"/>
        <v>9.443603960447031E-14</v>
      </c>
      <c r="EZ402" s="1">
        <f t="shared" si="1115"/>
        <v>3.6507483052071628E-14</v>
      </c>
      <c r="FA402" s="1">
        <f t="shared" si="1116"/>
        <v>1.3881406915712854E-14</v>
      </c>
      <c r="FB402" s="1">
        <f t="shared" si="1117"/>
        <v>5.0994012866773168E-15</v>
      </c>
      <c r="FC402" s="1">
        <f t="shared" si="1118"/>
        <v>1.496904085712371E-15</v>
      </c>
      <c r="FD402" s="75">
        <f t="shared" si="969"/>
        <v>-1.496904085712371E-15</v>
      </c>
    </row>
    <row r="403" spans="7:160" x14ac:dyDescent="0.35">
      <c r="G403" t="str">
        <f t="shared" si="965"/>
        <v>Refd, t=1.94</v>
      </c>
      <c r="H403" s="76">
        <f t="shared" si="966"/>
        <v>1.9399999999999806</v>
      </c>
      <c r="I403" s="1">
        <f t="shared" si="967"/>
        <v>0</v>
      </c>
      <c r="J403" s="22">
        <f t="shared" si="968"/>
        <v>3.2307766269293347E-6</v>
      </c>
      <c r="K403" s="1">
        <f t="shared" si="970"/>
        <v>1.6649367007771188E-5</v>
      </c>
      <c r="L403" s="1">
        <f t="shared" si="971"/>
        <v>4.2075964978461693E-5</v>
      </c>
      <c r="M403" s="1">
        <f t="shared" si="972"/>
        <v>8.7579170401061855E-5</v>
      </c>
      <c r="N403" s="1">
        <f t="shared" si="973"/>
        <v>1.6575055969791696E-4</v>
      </c>
      <c r="O403" s="1">
        <f t="shared" si="974"/>
        <v>2.9579728060174121E-4</v>
      </c>
      <c r="P403" s="1">
        <f t="shared" si="975"/>
        <v>5.0636163831846394E-4</v>
      </c>
      <c r="Q403" s="1">
        <f t="shared" si="976"/>
        <v>8.3919412854942916E-4</v>
      </c>
      <c r="R403" s="1">
        <f t="shared" si="977"/>
        <v>1.3537638789866341E-3</v>
      </c>
      <c r="S403" s="1">
        <f t="shared" si="978"/>
        <v>2.1328089494760502E-3</v>
      </c>
      <c r="T403" s="1">
        <f t="shared" si="979"/>
        <v>3.288700947212197E-3</v>
      </c>
      <c r="U403" s="1">
        <f t="shared" si="980"/>
        <v>4.9703218645218115E-3</v>
      </c>
      <c r="V403" s="1">
        <f t="shared" si="981"/>
        <v>7.369932642409309E-3</v>
      </c>
      <c r="W403" s="1">
        <f t="shared" si="982"/>
        <v>1.0729271158174174E-2</v>
      </c>
      <c r="X403" s="1">
        <f t="shared" si="983"/>
        <v>1.5343883935205398E-2</v>
      </c>
      <c r="Y403" s="1">
        <f t="shared" si="984"/>
        <v>2.1564515155902519E-2</v>
      </c>
      <c r="Z403" s="1">
        <f t="shared" si="985"/>
        <v>2.9794301046403609E-2</v>
      </c>
      <c r="AA403" s="1">
        <f t="shared" si="986"/>
        <v>4.048060024907036E-2</v>
      </c>
      <c r="AB403" s="1">
        <f t="shared" si="987"/>
        <v>5.4100573556821026E-2</v>
      </c>
      <c r="AC403" s="1">
        <f t="shared" si="988"/>
        <v>7.1140128258886354E-2</v>
      </c>
      <c r="AD403" s="1">
        <f t="shared" si="989"/>
        <v>9.2066547556564418E-2</v>
      </c>
      <c r="AE403" s="1">
        <f t="shared" si="990"/>
        <v>0.11729597639322449</v>
      </c>
      <c r="AF403" s="1">
        <f t="shared" si="991"/>
        <v>0.14715783216215278</v>
      </c>
      <c r="AG403" s="1">
        <f t="shared" si="992"/>
        <v>0.18185902018882927</v>
      </c>
      <c r="AH403" s="1">
        <f t="shared" si="993"/>
        <v>0.22145141383758085</v>
      </c>
      <c r="AI403" s="1">
        <f t="shared" si="994"/>
        <v>0.2658062735113908</v>
      </c>
      <c r="AJ403" s="1">
        <f t="shared" si="995"/>
        <v>0.3145990334582785</v>
      </c>
      <c r="AK403" s="1">
        <f t="shared" si="996"/>
        <v>0.36730715026389316</v>
      </c>
      <c r="AL403" s="1">
        <f t="shared" si="997"/>
        <v>0.42322253143909394</v>
      </c>
      <c r="AM403" s="1">
        <f t="shared" si="998"/>
        <v>0.48147857540788686</v>
      </c>
      <c r="AN403" s="1">
        <f t="shared" si="999"/>
        <v>0.54109024807007322</v>
      </c>
      <c r="AO403" s="1">
        <f t="shared" si="1000"/>
        <v>0.60100412231240541</v>
      </c>
      <c r="AP403" s="1">
        <f t="shared" si="1001"/>
        <v>0.66015413659511935</v>
      </c>
      <c r="AQ403" s="1">
        <f t="shared" si="1002"/>
        <v>0.71751816328312679</v>
      </c>
      <c r="AR403" s="1">
        <f t="shared" si="1003"/>
        <v>0.77217041562748789</v>
      </c>
      <c r="AS403" s="1">
        <f t="shared" si="1004"/>
        <v>0.82332526796530026</v>
      </c>
      <c r="AT403" s="1">
        <f t="shared" si="1005"/>
        <v>0.87036912579113013</v>
      </c>
      <c r="AU403" s="1">
        <f t="shared" si="1006"/>
        <v>0.91287839347692668</v>
      </c>
      <c r="AV403" s="1">
        <f t="shared" si="1007"/>
        <v>0.95062313576084845</v>
      </c>
      <c r="AW403" s="1">
        <f t="shared" si="1008"/>
        <v>0.98355749683000993</v>
      </c>
      <c r="AX403" s="1">
        <f t="shared" si="1009"/>
        <v>1.0117991407166251</v>
      </c>
      <c r="AY403" s="1">
        <f t="shared" si="1010"/>
        <v>1.0356007802356786</v>
      </c>
      <c r="AZ403" s="1">
        <f t="shared" si="1011"/>
        <v>1.0553172133068285</v>
      </c>
      <c r="BA403" s="1">
        <f t="shared" si="1012"/>
        <v>1.0713712025310367</v>
      </c>
      <c r="BB403" s="1">
        <f t="shared" si="1013"/>
        <v>1.0842210934236978</v>
      </c>
      <c r="BC403" s="1">
        <f t="shared" si="1014"/>
        <v>1.0943323841183739</v>
      </c>
      <c r="BD403" s="1">
        <f t="shared" si="1015"/>
        <v>1.1021546637453958</v>
      </c>
      <c r="BE403" s="1">
        <f t="shared" si="1016"/>
        <v>1.1081045483456688</v>
      </c>
      <c r="BF403" s="1">
        <f t="shared" si="1017"/>
        <v>1.1125545568731579</v>
      </c>
      <c r="BG403" s="1">
        <f t="shared" si="1018"/>
        <v>1.1158273458208554</v>
      </c>
      <c r="BH403" s="1">
        <f t="shared" si="1019"/>
        <v>1.118194383687944</v>
      </c>
      <c r="BI403" s="1">
        <f t="shared" si="1020"/>
        <v>1.119877989320688</v>
      </c>
      <c r="BJ403" s="1">
        <f t="shared" si="1021"/>
        <v>1.1210556522358359</v>
      </c>
      <c r="BK403" s="1">
        <f t="shared" si="1022"/>
        <v>1.121865657215884</v>
      </c>
      <c r="BL403" s="1">
        <f t="shared" si="1023"/>
        <v>1.1224132055591489</v>
      </c>
      <c r="BM403" s="1">
        <f t="shared" si="1024"/>
        <v>1.1227764212616893</v>
      </c>
      <c r="BN403" s="1">
        <f t="shared" si="1025"/>
        <v>1.1230118204622914</v>
      </c>
      <c r="BO403" s="1">
        <f t="shared" si="1026"/>
        <v>1.123158985303889</v>
      </c>
      <c r="BP403" s="1">
        <f t="shared" si="1027"/>
        <v>1.1232443075321981</v>
      </c>
      <c r="BQ403" s="1">
        <f t="shared" si="1028"/>
        <v>1.1232837496460624</v>
      </c>
      <c r="BR403" s="1">
        <f t="shared" si="1029"/>
        <v>1.1232846155231597</v>
      </c>
      <c r="BS403" s="1">
        <f t="shared" si="1030"/>
        <v>1.1232463357315439</v>
      </c>
      <c r="BT403" s="1">
        <f t="shared" si="1031"/>
        <v>1.1231602654146577</v>
      </c>
      <c r="BU403" s="1">
        <f t="shared" si="1032"/>
        <v>1.1230084764562269</v>
      </c>
      <c r="BV403" s="1">
        <f t="shared" si="1033"/>
        <v>1.1227615131646482</v>
      </c>
      <c r="BW403" s="1">
        <f t="shared" si="1034"/>
        <v>1.1223750847714475</v>
      </c>
      <c r="BX403" s="1">
        <f t="shared" si="1035"/>
        <v>1.1217857008719323</v>
      </c>
      <c r="BY403" s="1">
        <f t="shared" si="1036"/>
        <v>1.120905327979278</v>
      </c>
      <c r="BZ403" s="1">
        <f t="shared" si="1037"/>
        <v>1.1196152632959726</v>
      </c>
      <c r="CA403" s="1">
        <f t="shared" si="1038"/>
        <v>1.1177595860539509</v>
      </c>
      <c r="CB403" s="1">
        <f t="shared" si="1039"/>
        <v>1.1151387487876465</v>
      </c>
      <c r="CC403" s="1">
        <f t="shared" si="1040"/>
        <v>1.1115040908901377</v>
      </c>
      <c r="CD403" s="1">
        <f t="shared" si="1041"/>
        <v>1.1065542628033205</v>
      </c>
      <c r="CE403" s="1">
        <f t="shared" si="1042"/>
        <v>1.0999346984564629</v>
      </c>
      <c r="CF403" s="1">
        <f t="shared" si="1043"/>
        <v>1.0912413169493245</v>
      </c>
      <c r="CG403" s="1">
        <f t="shared" si="1044"/>
        <v>1.0800295240791005</v>
      </c>
      <c r="CH403" s="1">
        <f t="shared" si="1045"/>
        <v>1.0658292837613261</v>
      </c>
      <c r="CI403" s="1">
        <f t="shared" si="1046"/>
        <v>1.0481665252128809</v>
      </c>
      <c r="CJ403" s="1">
        <f t="shared" si="1047"/>
        <v>1.0265904634292091</v>
      </c>
      <c r="CK403" s="1">
        <f t="shared" si="1048"/>
        <v>1.0007055963538001</v>
      </c>
      <c r="CL403" s="1">
        <f t="shared" si="1049"/>
        <v>0.97020629855725593</v>
      </c>
      <c r="CM403" s="1">
        <f t="shared" si="1050"/>
        <v>0.93491118323170863</v>
      </c>
      <c r="CN403" s="1">
        <f t="shared" si="1051"/>
        <v>0.89479388783137626</v>
      </c>
      <c r="CO403" s="1">
        <f t="shared" si="1052"/>
        <v>0.85000677677415482</v>
      </c>
      <c r="CP403" s="1">
        <f t="shared" si="1053"/>
        <v>0.80089433147299571</v>
      </c>
      <c r="CQ403" s="1">
        <f t="shared" si="1054"/>
        <v>0.7479937366684053</v>
      </c>
      <c r="CR403" s="1">
        <f t="shared" si="1055"/>
        <v>0.69202132136148187</v>
      </c>
      <c r="CS403" s="1">
        <f t="shared" si="1056"/>
        <v>0.63384494729103513</v>
      </c>
      <c r="CT403" s="1">
        <f t="shared" si="1057"/>
        <v>0.57444397365193711</v>
      </c>
      <c r="CU403" s="1">
        <f t="shared" si="1058"/>
        <v>0.51485984888454517</v>
      </c>
      <c r="CV403" s="1">
        <f t="shared" si="1059"/>
        <v>0.45614148013456335</v>
      </c>
      <c r="CW403" s="1">
        <f t="shared" si="1060"/>
        <v>0.39929014298501209</v>
      </c>
      <c r="CX403" s="1">
        <f t="shared" si="1061"/>
        <v>0.34520872654197038</v>
      </c>
      <c r="CY403" s="1">
        <f t="shared" si="1062"/>
        <v>0.29465956053458042</v>
      </c>
      <c r="CZ403" s="1">
        <f t="shared" si="1063"/>
        <v>0.24823403032388383</v>
      </c>
      <c r="DA403" s="1">
        <f t="shared" si="1064"/>
        <v>0.20633581374295012</v>
      </c>
      <c r="DB403" s="1">
        <f t="shared" si="1065"/>
        <v>0.16917807395807039</v>
      </c>
      <c r="DC403" s="1">
        <f t="shared" si="1066"/>
        <v>0.13679352427670197</v>
      </c>
      <c r="DD403" s="1">
        <f t="shared" si="1067"/>
        <v>0.10905512394527796</v>
      </c>
      <c r="DE403" s="1">
        <f t="shared" si="1068"/>
        <v>8.5704392229560375E-2</v>
      </c>
      <c r="DF403" s="1">
        <f t="shared" si="1069"/>
        <v>6.6383994936736745E-2</v>
      </c>
      <c r="DG403" s="1">
        <f t="shared" si="1070"/>
        <v>5.0671346228801394E-2</v>
      </c>
      <c r="DH403" s="1">
        <f t="shared" si="1071"/>
        <v>3.8110404352761709E-2</v>
      </c>
      <c r="DI403" s="1">
        <f t="shared" si="1072"/>
        <v>2.8239510706091975E-2</v>
      </c>
      <c r="DJ403" s="1">
        <f t="shared" si="1073"/>
        <v>2.0613901805201638E-2</v>
      </c>
      <c r="DK403" s="1">
        <f t="shared" si="1074"/>
        <v>1.4822295888013719E-2</v>
      </c>
      <c r="DL403" s="1">
        <f t="shared" si="1075"/>
        <v>1.0497627401786608E-2</v>
      </c>
      <c r="DM403" s="1">
        <f t="shared" si="1076"/>
        <v>7.3225144517050072E-3</v>
      </c>
      <c r="DN403" s="1">
        <f t="shared" si="1077"/>
        <v>5.0303723882533834E-3</v>
      </c>
      <c r="DO403" s="1">
        <f t="shared" si="1078"/>
        <v>3.4032374355504325E-3</v>
      </c>
      <c r="DP403" s="1">
        <f t="shared" si="1079"/>
        <v>2.2673658544411089E-3</v>
      </c>
      <c r="DQ403" s="1">
        <f t="shared" si="1080"/>
        <v>1.4875669043238064E-3</v>
      </c>
      <c r="DR403" s="1">
        <f t="shared" si="1081"/>
        <v>9.6105506184717619E-4</v>
      </c>
      <c r="DS403" s="1">
        <f t="shared" si="1082"/>
        <v>6.1140771181551117E-4</v>
      </c>
      <c r="DT403" s="1">
        <f t="shared" si="1083"/>
        <v>3.8301953513686777E-4</v>
      </c>
      <c r="DU403" s="1">
        <f t="shared" si="1084"/>
        <v>2.3627460582229624E-4</v>
      </c>
      <c r="DV403" s="1">
        <f t="shared" si="1085"/>
        <v>1.4352252409685165E-4</v>
      </c>
      <c r="DW403" s="1">
        <f t="shared" si="1086"/>
        <v>8.5848481745264498E-5</v>
      </c>
      <c r="DX403" s="1">
        <f t="shared" si="1087"/>
        <v>5.0566052712416751E-5</v>
      </c>
      <c r="DY403" s="1">
        <f t="shared" si="1088"/>
        <v>2.9329539795499633E-5</v>
      </c>
      <c r="DZ403" s="1">
        <f t="shared" si="1089"/>
        <v>1.6752456277644165E-5</v>
      </c>
      <c r="EA403" s="1">
        <f t="shared" si="1090"/>
        <v>9.4229601257076481E-6</v>
      </c>
      <c r="EB403" s="1">
        <f t="shared" si="1091"/>
        <v>5.2196521332045441E-6</v>
      </c>
      <c r="EC403" s="1">
        <f t="shared" si="1092"/>
        <v>2.847422442426711E-6</v>
      </c>
      <c r="ED403" s="1">
        <f t="shared" si="1093"/>
        <v>1.5297840805007672E-6</v>
      </c>
      <c r="EE403" s="1">
        <f t="shared" si="1094"/>
        <v>8.0944787802687505E-7</v>
      </c>
      <c r="EF403" s="1">
        <f t="shared" si="1095"/>
        <v>4.2183400000276516E-7</v>
      </c>
      <c r="EG403" s="1">
        <f t="shared" si="1096"/>
        <v>2.1652216249324109E-7</v>
      </c>
      <c r="EH403" s="1">
        <f t="shared" si="1097"/>
        <v>1.0946770331287017E-7</v>
      </c>
      <c r="EI403" s="1">
        <f t="shared" si="1098"/>
        <v>5.4513982968638491E-8</v>
      </c>
      <c r="EJ403" s="1">
        <f t="shared" si="1099"/>
        <v>2.6741390760658777E-8</v>
      </c>
      <c r="EK403" s="1">
        <f t="shared" si="1100"/>
        <v>1.2922026338920241E-8</v>
      </c>
      <c r="EL403" s="1">
        <f t="shared" si="1101"/>
        <v>6.1512676312889736E-9</v>
      </c>
      <c r="EM403" s="1">
        <f t="shared" si="1102"/>
        <v>2.884716819451833E-9</v>
      </c>
      <c r="EN403" s="1">
        <f t="shared" si="1103"/>
        <v>1.3327965032689044E-9</v>
      </c>
      <c r="EO403" s="1">
        <f t="shared" si="1104"/>
        <v>6.0668663190936176E-10</v>
      </c>
      <c r="EP403" s="1">
        <f t="shared" si="1105"/>
        <v>2.7209653997798207E-10</v>
      </c>
      <c r="EQ403" s="1">
        <f t="shared" si="1106"/>
        <v>1.2024248479664305E-10</v>
      </c>
      <c r="ER403" s="1">
        <f t="shared" si="1107"/>
        <v>5.2358561487247383E-11</v>
      </c>
      <c r="ES403" s="1">
        <f t="shared" si="1108"/>
        <v>2.2466270691304784E-11</v>
      </c>
      <c r="ET403" s="1">
        <f t="shared" si="1109"/>
        <v>9.4996280230973655E-12</v>
      </c>
      <c r="EU403" s="1">
        <f t="shared" si="1110"/>
        <v>3.9585256988113435E-12</v>
      </c>
      <c r="EV403" s="1">
        <f t="shared" si="1111"/>
        <v>1.625663271064469E-12</v>
      </c>
      <c r="EW403" s="1">
        <f t="shared" si="1112"/>
        <v>6.5798641575174953E-13</v>
      </c>
      <c r="EX403" s="1">
        <f t="shared" si="1113"/>
        <v>2.6248859883767964E-13</v>
      </c>
      <c r="EY403" s="1">
        <f t="shared" si="1114"/>
        <v>1.0320955043177176E-13</v>
      </c>
      <c r="EZ403" s="1">
        <f t="shared" si="1115"/>
        <v>3.9991732343628927E-14</v>
      </c>
      <c r="FA403" s="1">
        <f t="shared" si="1116"/>
        <v>1.5241473927563955E-14</v>
      </c>
      <c r="FB403" s="1">
        <f t="shared" si="1117"/>
        <v>5.6113505288028261E-15</v>
      </c>
      <c r="FC403" s="1">
        <f t="shared" si="1118"/>
        <v>1.6499494912600138E-15</v>
      </c>
      <c r="FD403" s="75">
        <f t="shared" si="969"/>
        <v>-1.6499494912600138E-15</v>
      </c>
    </row>
    <row r="404" spans="7:160" x14ac:dyDescent="0.35">
      <c r="G404" t="str">
        <f t="shared" si="965"/>
        <v>Refd, t=1.94</v>
      </c>
      <c r="H404" s="76">
        <f t="shared" si="966"/>
        <v>1.9449999999999805</v>
      </c>
      <c r="I404" s="1">
        <f t="shared" si="967"/>
        <v>0</v>
      </c>
      <c r="J404" s="22">
        <f t="shared" si="968"/>
        <v>3.1939173095921786E-6</v>
      </c>
      <c r="K404" s="1">
        <f t="shared" si="970"/>
        <v>1.6459287542463777E-5</v>
      </c>
      <c r="L404" s="1">
        <f t="shared" si="971"/>
        <v>4.1594926684140666E-5</v>
      </c>
      <c r="M404" s="1">
        <f t="shared" si="972"/>
        <v>8.657604029655718E-5</v>
      </c>
      <c r="N404" s="1">
        <f t="shared" si="973"/>
        <v>1.6384820596261946E-4</v>
      </c>
      <c r="O404" s="1">
        <f t="shared" si="974"/>
        <v>2.9239614133496012E-4</v>
      </c>
      <c r="P404" s="1">
        <f t="shared" si="975"/>
        <v>5.0053207400935576E-4</v>
      </c>
      <c r="Q404" s="1">
        <f t="shared" si="976"/>
        <v>8.2952975819971532E-4</v>
      </c>
      <c r="R404" s="1">
        <f t="shared" si="977"/>
        <v>1.3381887836723936E-3</v>
      </c>
      <c r="S404" s="1">
        <f t="shared" si="978"/>
        <v>2.1083339831356298E-3</v>
      </c>
      <c r="T404" s="1">
        <f t="shared" si="979"/>
        <v>3.2511289961210305E-3</v>
      </c>
      <c r="U404" s="1">
        <f t="shared" si="980"/>
        <v>4.9139091729852426E-3</v>
      </c>
      <c r="V404" s="1">
        <f t="shared" si="981"/>
        <v>7.2870233719285887E-3</v>
      </c>
      <c r="W404" s="1">
        <f t="shared" si="982"/>
        <v>1.0609934738576559E-2</v>
      </c>
      <c r="X404" s="1">
        <f t="shared" si="983"/>
        <v>1.5175598363025714E-2</v>
      </c>
      <c r="Y404" s="1">
        <f t="shared" si="984"/>
        <v>2.1331952277081432E-2</v>
      </c>
      <c r="Z404" s="1">
        <f t="shared" si="985"/>
        <v>2.9479279397999752E-2</v>
      </c>
      <c r="AA404" s="1">
        <f t="shared" si="986"/>
        <v>4.0062274173137E-2</v>
      </c>
      <c r="AB404" s="1">
        <f t="shared" si="987"/>
        <v>5.3555921058970578E-2</v>
      </c>
      <c r="AC404" s="1">
        <f t="shared" si="988"/>
        <v>7.044478223381466E-2</v>
      </c>
      <c r="AD404" s="1">
        <f t="shared" si="989"/>
        <v>9.1195984798648308E-2</v>
      </c>
      <c r="AE404" s="1">
        <f t="shared" si="990"/>
        <v>0.11622703762742921</v>
      </c>
      <c r="AF404" s="1">
        <f t="shared" si="991"/>
        <v>0.14587049800128266</v>
      </c>
      <c r="AG404" s="1">
        <f t="shared" si="992"/>
        <v>0.18033831861021662</v>
      </c>
      <c r="AH404" s="1">
        <f t="shared" si="993"/>
        <v>0.21968929228497222</v>
      </c>
      <c r="AI404" s="1">
        <f t="shared" si="994"/>
        <v>0.26380324131423916</v>
      </c>
      <c r="AJ404" s="1">
        <f t="shared" si="995"/>
        <v>0.31236537505129469</v>
      </c>
      <c r="AK404" s="1">
        <f t="shared" si="996"/>
        <v>0.36486353109311337</v>
      </c>
      <c r="AL404" s="1">
        <f t="shared" si="997"/>
        <v>0.42059986685989337</v>
      </c>
      <c r="AM404" s="1">
        <f t="shared" si="998"/>
        <v>0.47871710409529544</v>
      </c>
      <c r="AN404" s="1">
        <f t="shared" si="999"/>
        <v>0.53823783690597704</v>
      </c>
      <c r="AO404" s="1">
        <f t="shared" si="1000"/>
        <v>0.59811391768036215</v>
      </c>
      <c r="AP404" s="1">
        <f t="shared" si="1001"/>
        <v>0.65728175460006233</v>
      </c>
      <c r="AQ404" s="1">
        <f t="shared" si="1002"/>
        <v>0.71471866683271079</v>
      </c>
      <c r="AR404" s="1">
        <f t="shared" si="1003"/>
        <v>0.76949535107291678</v>
      </c>
      <c r="AS404" s="1">
        <f t="shared" si="1004"/>
        <v>0.82082002448685498</v>
      </c>
      <c r="AT404" s="1">
        <f t="shared" si="1005"/>
        <v>0.86807083882023173</v>
      </c>
      <c r="AU404" s="1">
        <f t="shared" si="1006"/>
        <v>0.91081454613040269</v>
      </c>
      <c r="AV404" s="1">
        <f t="shared" si="1007"/>
        <v>0.94881093014707629</v>
      </c>
      <c r="AW404" s="1">
        <f t="shared" si="1008"/>
        <v>0.98200398243135634</v>
      </c>
      <c r="AX404" s="1">
        <f t="shared" si="1009"/>
        <v>1.0105020115536272</v>
      </c>
      <c r="AY404" s="1">
        <f t="shared" si="1010"/>
        <v>1.0345496953876012</v>
      </c>
      <c r="AZ404" s="1">
        <f t="shared" si="1011"/>
        <v>1.0544954620530489</v>
      </c>
      <c r="BA404" s="1">
        <f t="shared" si="1012"/>
        <v>1.0707575271321539</v>
      </c>
      <c r="BB404" s="1">
        <f t="shared" si="1013"/>
        <v>1.0837914967803466</v>
      </c>
      <c r="BC404" s="1">
        <f t="shared" si="1014"/>
        <v>1.0940617807801614</v>
      </c>
      <c r="BD404" s="1">
        <f t="shared" si="1015"/>
        <v>1.1020182740314191</v>
      </c>
      <c r="BE404" s="1">
        <f t="shared" si="1016"/>
        <v>1.108078979578347</v>
      </c>
      <c r="BF404" s="1">
        <f t="shared" si="1017"/>
        <v>1.1126185568097444</v>
      </c>
      <c r="BG404" s="1">
        <f t="shared" si="1018"/>
        <v>1.1159622469164783</v>
      </c>
      <c r="BH404" s="1">
        <f t="shared" si="1019"/>
        <v>1.1183842804864015</v>
      </c>
      <c r="BI404" s="1">
        <f t="shared" si="1020"/>
        <v>1.1201097045974686</v>
      </c>
      <c r="BJ404" s="1">
        <f t="shared" si="1021"/>
        <v>1.1213185515701725</v>
      </c>
      <c r="BK404" s="1">
        <f t="shared" si="1022"/>
        <v>1.1221513684635787</v>
      </c>
      <c r="BL404" s="1">
        <f t="shared" si="1023"/>
        <v>1.1227152916593111</v>
      </c>
      <c r="BM404" s="1">
        <f t="shared" si="1024"/>
        <v>1.1230900443036493</v>
      </c>
      <c r="BN404" s="1">
        <f t="shared" si="1025"/>
        <v>1.1233334239511243</v>
      </c>
      <c r="BO404" s="1">
        <f t="shared" si="1026"/>
        <v>1.1234860115411018</v>
      </c>
      <c r="BP404" s="1">
        <f t="shared" si="1027"/>
        <v>1.1235749588511308</v>
      </c>
      <c r="BQ404" s="1">
        <f t="shared" si="1028"/>
        <v>1.1236167962878876</v>
      </c>
      <c r="BR404" s="1">
        <f t="shared" si="1029"/>
        <v>1.1236192492045558</v>
      </c>
      <c r="BS404" s="1">
        <f t="shared" si="1030"/>
        <v>1.1235820661794564</v>
      </c>
      <c r="BT404" s="1">
        <f t="shared" si="1031"/>
        <v>1.1234968569216139</v>
      </c>
      <c r="BU404" s="1">
        <f t="shared" si="1032"/>
        <v>1.1233459223667561</v>
      </c>
      <c r="BV404" s="1">
        <f t="shared" si="1033"/>
        <v>1.1231000476365782</v>
      </c>
      <c r="BW404" s="1">
        <f t="shared" si="1034"/>
        <v>1.1227152326477163</v>
      </c>
      <c r="BX404" s="1">
        <f t="shared" si="1035"/>
        <v>1.1221283675183316</v>
      </c>
      <c r="BY404" s="1">
        <f t="shared" si="1036"/>
        <v>1.1212519309543578</v>
      </c>
      <c r="BZ404" s="1">
        <f t="shared" si="1037"/>
        <v>1.119967906208799</v>
      </c>
      <c r="CA404" s="1">
        <f t="shared" si="1038"/>
        <v>1.1181212715123232</v>
      </c>
      <c r="CB404" s="1">
        <f t="shared" si="1039"/>
        <v>1.1155136217187962</v>
      </c>
      <c r="CC404" s="1">
        <f t="shared" si="1040"/>
        <v>1.1118976958318436</v>
      </c>
      <c r="CD404" s="1">
        <f t="shared" si="1041"/>
        <v>1.1069737895814329</v>
      </c>
      <c r="CE404" s="1">
        <f t="shared" si="1042"/>
        <v>1.1003891811044699</v>
      </c>
      <c r="CF404" s="1">
        <f t="shared" si="1043"/>
        <v>1.0917417424621638</v>
      </c>
      <c r="CG404" s="1">
        <f t="shared" si="1044"/>
        <v>1.0805888027267476</v>
      </c>
      <c r="CH404" s="1">
        <f t="shared" si="1045"/>
        <v>1.0664620334531303</v>
      </c>
      <c r="CI404" s="1">
        <f t="shared" si="1046"/>
        <v>1.0488886307374867</v>
      </c>
      <c r="CJ404" s="1">
        <f t="shared" si="1047"/>
        <v>1.0274183884129591</v>
      </c>
      <c r="CK404" s="1">
        <f t="shared" si="1048"/>
        <v>1.001655451272772</v>
      </c>
      <c r="CL404" s="1">
        <f t="shared" si="1049"/>
        <v>0.97129270021340164</v>
      </c>
      <c r="CM404" s="1">
        <f t="shared" si="1050"/>
        <v>0.93614597611784223</v>
      </c>
      <c r="CN404" s="1">
        <f t="shared" si="1051"/>
        <v>0.89618483067281451</v>
      </c>
      <c r="CO404" s="1">
        <f t="shared" si="1052"/>
        <v>0.85155632241496637</v>
      </c>
      <c r="CP404" s="1">
        <f t="shared" si="1053"/>
        <v>0.80259863962078248</v>
      </c>
      <c r="CQ404" s="1">
        <f t="shared" si="1054"/>
        <v>0.74984205271134674</v>
      </c>
      <c r="CR404" s="1">
        <f t="shared" si="1055"/>
        <v>0.69399582889905098</v>
      </c>
      <c r="CS404" s="1">
        <f t="shared" si="1056"/>
        <v>0.63592115870736121</v>
      </c>
      <c r="CT404" s="1">
        <f t="shared" si="1057"/>
        <v>0.576591666788283</v>
      </c>
      <c r="CU404" s="1">
        <f t="shared" si="1058"/>
        <v>0.51704449608235503</v>
      </c>
      <c r="CV404" s="1">
        <f t="shared" si="1059"/>
        <v>0.45832605755340805</v>
      </c>
      <c r="CW404" s="1">
        <f t="shared" si="1060"/>
        <v>0.40143716199320079</v>
      </c>
      <c r="CX404" s="1">
        <f t="shared" si="1061"/>
        <v>0.34728230225558099</v>
      </c>
      <c r="CY404" s="1">
        <f t="shared" si="1062"/>
        <v>0.29662732931124497</v>
      </c>
      <c r="CZ404" s="1">
        <f t="shared" si="1063"/>
        <v>0.25006874846486182</v>
      </c>
      <c r="DA404" s="1">
        <f t="shared" si="1064"/>
        <v>0.20801651028255114</v>
      </c>
      <c r="DB404" s="1">
        <f t="shared" si="1065"/>
        <v>0.17069068462175996</v>
      </c>
      <c r="DC404" s="1">
        <f t="shared" si="1066"/>
        <v>0.13813099309962845</v>
      </c>
      <c r="DD404" s="1">
        <f t="shared" si="1067"/>
        <v>0.11021701508228195</v>
      </c>
      <c r="DE404" s="1">
        <f t="shared" si="1068"/>
        <v>8.6696099845946228E-2</v>
      </c>
      <c r="DF404" s="1">
        <f t="shared" si="1069"/>
        <v>6.7215668814714011E-2</v>
      </c>
      <c r="DG404" s="1">
        <f t="shared" si="1070"/>
        <v>5.1356662858112308E-2</v>
      </c>
      <c r="DH404" s="1">
        <f t="shared" si="1071"/>
        <v>3.866530868055397E-2</v>
      </c>
      <c r="DI404" s="1">
        <f t="shared" si="1072"/>
        <v>2.8681035609698018E-2</v>
      </c>
      <c r="DJ404" s="1">
        <f t="shared" si="1073"/>
        <v>2.0959145366932139E-2</v>
      </c>
      <c r="DK404" s="1">
        <f t="shared" si="1074"/>
        <v>1.5087605781232718E-2</v>
      </c>
      <c r="DL404" s="1">
        <f t="shared" si="1075"/>
        <v>1.0698011784208225E-2</v>
      </c>
      <c r="DM404" s="1">
        <f t="shared" si="1076"/>
        <v>7.471273263100188E-3</v>
      </c>
      <c r="DN404" s="1">
        <f t="shared" si="1077"/>
        <v>5.1389240214097806E-3</v>
      </c>
      <c r="DO404" s="1">
        <f t="shared" si="1078"/>
        <v>3.4811041349579585E-3</v>
      </c>
      <c r="DP404" s="1">
        <f t="shared" si="1079"/>
        <v>2.3222764570058445E-3</v>
      </c>
      <c r="DQ404" s="1">
        <f t="shared" si="1080"/>
        <v>1.5256364153111148E-3</v>
      </c>
      <c r="DR404" s="1">
        <f t="shared" si="1081"/>
        <v>9.870053919999323E-4</v>
      </c>
      <c r="DS404" s="1">
        <f t="shared" si="1082"/>
        <v>6.2880097339436533E-4</v>
      </c>
      <c r="DT404" s="1">
        <f t="shared" si="1083"/>
        <v>3.9448310611444985E-4</v>
      </c>
      <c r="DU404" s="1">
        <f t="shared" si="1084"/>
        <v>2.4370459008967447E-4</v>
      </c>
      <c r="DV404" s="1">
        <f t="shared" si="1085"/>
        <v>1.4825854206100715E-4</v>
      </c>
      <c r="DW404" s="1">
        <f t="shared" si="1086"/>
        <v>8.8817581059668521E-5</v>
      </c>
      <c r="DX404" s="1">
        <f t="shared" si="1087"/>
        <v>5.2396893326549498E-5</v>
      </c>
      <c r="DY404" s="1">
        <f t="shared" si="1088"/>
        <v>3.0440041643518027E-5</v>
      </c>
      <c r="DZ404" s="1">
        <f t="shared" si="1089"/>
        <v>1.741506853541569E-5</v>
      </c>
      <c r="EA404" s="1">
        <f t="shared" si="1090"/>
        <v>9.8119152994127682E-6</v>
      </c>
      <c r="EB404" s="1">
        <f t="shared" si="1091"/>
        <v>5.4442822494232971E-6</v>
      </c>
      <c r="EC404" s="1">
        <f t="shared" si="1092"/>
        <v>2.9750643057220296E-6</v>
      </c>
      <c r="ED404" s="1">
        <f t="shared" si="1093"/>
        <v>1.6011520480848684E-6</v>
      </c>
      <c r="EE404" s="1">
        <f t="shared" si="1094"/>
        <v>8.4871479467016453E-7</v>
      </c>
      <c r="EF404" s="1">
        <f t="shared" si="1095"/>
        <v>4.4309539211072971E-7</v>
      </c>
      <c r="EG404" s="1">
        <f t="shared" si="1096"/>
        <v>2.2785206218819861E-7</v>
      </c>
      <c r="EH404" s="1">
        <f t="shared" si="1097"/>
        <v>1.1541004801156925E-7</v>
      </c>
      <c r="EI404" s="1">
        <f t="shared" si="1098"/>
        <v>5.7581696754279095E-8</v>
      </c>
      <c r="EJ404" s="1">
        <f t="shared" si="1099"/>
        <v>2.8300314040735051E-8</v>
      </c>
      <c r="EK404" s="1">
        <f t="shared" si="1100"/>
        <v>1.3701883564533329E-8</v>
      </c>
      <c r="EL404" s="1">
        <f t="shared" si="1101"/>
        <v>6.5353402177186922E-9</v>
      </c>
      <c r="EM404" s="1">
        <f t="shared" si="1102"/>
        <v>3.0709455209391796E-9</v>
      </c>
      <c r="EN404" s="1">
        <f t="shared" si="1103"/>
        <v>1.4217047601817226E-9</v>
      </c>
      <c r="EO404" s="1">
        <f t="shared" si="1104"/>
        <v>6.4848185638148438E-10</v>
      </c>
      <c r="EP404" s="1">
        <f t="shared" si="1105"/>
        <v>2.914441375839836E-10</v>
      </c>
      <c r="EQ404" s="1">
        <f t="shared" si="1106"/>
        <v>1.2906250940007853E-10</v>
      </c>
      <c r="ER404" s="1">
        <f t="shared" si="1107"/>
        <v>5.6318434604330058E-11</v>
      </c>
      <c r="ES404" s="1">
        <f t="shared" si="1108"/>
        <v>2.4217276667527729E-11</v>
      </c>
      <c r="ET404" s="1">
        <f t="shared" si="1109"/>
        <v>1.0262259678601803E-11</v>
      </c>
      <c r="EU404" s="1">
        <f t="shared" si="1110"/>
        <v>4.285707106935448E-12</v>
      </c>
      <c r="EV404" s="1">
        <f t="shared" si="1111"/>
        <v>1.7639353560748423E-12</v>
      </c>
      <c r="EW404" s="1">
        <f t="shared" si="1112"/>
        <v>7.1555395352336893E-13</v>
      </c>
      <c r="EX404" s="1">
        <f t="shared" si="1113"/>
        <v>2.8610108070941084E-13</v>
      </c>
      <c r="EY404" s="1">
        <f t="shared" si="1114"/>
        <v>1.1275152819818519E-13</v>
      </c>
      <c r="EZ404" s="1">
        <f t="shared" si="1115"/>
        <v>4.3789963518019917E-14</v>
      </c>
      <c r="FA404" s="1">
        <f t="shared" si="1116"/>
        <v>1.6727536688044583E-14</v>
      </c>
      <c r="FB404" s="1">
        <f t="shared" si="1117"/>
        <v>6.1719514033064712E-15</v>
      </c>
      <c r="FC404" s="1">
        <f t="shared" si="1118"/>
        <v>1.8178167825006774E-15</v>
      </c>
      <c r="FD404" s="75">
        <f t="shared" si="969"/>
        <v>-1.8178167825006774E-15</v>
      </c>
    </row>
    <row r="405" spans="7:160" x14ac:dyDescent="0.35">
      <c r="G405" t="str">
        <f t="shared" si="965"/>
        <v>Refd, t=1.95</v>
      </c>
      <c r="H405" s="76">
        <f t="shared" si="966"/>
        <v>1.9499999999999804</v>
      </c>
      <c r="I405" s="1">
        <f t="shared" si="967"/>
        <v>0</v>
      </c>
      <c r="J405" s="22">
        <f t="shared" si="968"/>
        <v>3.1574719938532876E-6</v>
      </c>
      <c r="K405" s="1">
        <f t="shared" si="970"/>
        <v>1.627134705747192E-5</v>
      </c>
      <c r="L405" s="1">
        <f t="shared" si="971"/>
        <v>4.1119322730050363E-5</v>
      </c>
      <c r="M405" s="1">
        <f t="shared" si="972"/>
        <v>8.5584303695108679E-5</v>
      </c>
      <c r="N405" s="1">
        <f t="shared" si="973"/>
        <v>1.6196759322068734E-4</v>
      </c>
      <c r="O405" s="1">
        <f t="shared" si="974"/>
        <v>2.8903411721105913E-4</v>
      </c>
      <c r="P405" s="1">
        <f t="shared" si="975"/>
        <v>4.9476993515469993E-4</v>
      </c>
      <c r="Q405" s="1">
        <f t="shared" si="976"/>
        <v>8.1997766153883668E-4</v>
      </c>
      <c r="R405" s="1">
        <f t="shared" si="977"/>
        <v>1.3227950943285052E-3</v>
      </c>
      <c r="S405" s="1">
        <f t="shared" si="978"/>
        <v>2.084144150577638E-3</v>
      </c>
      <c r="T405" s="1">
        <f t="shared" si="979"/>
        <v>3.2139936720459875E-3</v>
      </c>
      <c r="U405" s="1">
        <f t="shared" si="980"/>
        <v>4.8581484290791659E-3</v>
      </c>
      <c r="V405" s="1">
        <f t="shared" si="981"/>
        <v>7.2050637681118591E-3</v>
      </c>
      <c r="W405" s="1">
        <f t="shared" si="982"/>
        <v>1.049194822066562E-2</v>
      </c>
      <c r="X405" s="1">
        <f t="shared" si="983"/>
        <v>1.5009185429465969E-2</v>
      </c>
      <c r="Y405" s="1">
        <f t="shared" si="984"/>
        <v>2.1101924669661171E-2</v>
      </c>
      <c r="Z405" s="1">
        <f t="shared" si="985"/>
        <v>2.9167607159041802E-2</v>
      </c>
      <c r="AA405" s="1">
        <f t="shared" si="986"/>
        <v>3.9648265257683869E-2</v>
      </c>
      <c r="AB405" s="1">
        <f t="shared" si="987"/>
        <v>5.3016695837528841E-2</v>
      </c>
      <c r="AC405" s="1">
        <f t="shared" si="988"/>
        <v>6.9756087929536428E-2</v>
      </c>
      <c r="AD405" s="1">
        <f t="shared" si="989"/>
        <v>9.0333365377500405E-2</v>
      </c>
      <c r="AE405" s="1">
        <f t="shared" si="990"/>
        <v>0.11516733418188858</v>
      </c>
      <c r="AF405" s="1">
        <f t="shared" si="991"/>
        <v>0.1445936069403404</v>
      </c>
      <c r="AG405" s="1">
        <f t="shared" si="992"/>
        <v>0.1788290860088847</v>
      </c>
      <c r="AH405" s="1">
        <f t="shared" si="993"/>
        <v>0.21793938023398682</v>
      </c>
      <c r="AI405" s="1">
        <f t="shared" si="994"/>
        <v>0.26181277421070109</v>
      </c>
      <c r="AJ405" s="1">
        <f t="shared" si="995"/>
        <v>0.31014416760836877</v>
      </c>
      <c r="AK405" s="1">
        <f t="shared" si="996"/>
        <v>0.36243171991837003</v>
      </c>
      <c r="AL405" s="1">
        <f t="shared" si="997"/>
        <v>0.41798781433957011</v>
      </c>
      <c r="AM405" s="1">
        <f t="shared" si="998"/>
        <v>0.47596451305078591</v>
      </c>
      <c r="AN405" s="1">
        <f t="shared" si="999"/>
        <v>0.53539209875984217</v>
      </c>
      <c r="AO405" s="1">
        <f t="shared" si="1000"/>
        <v>0.59522780420928434</v>
      </c>
      <c r="AP405" s="1">
        <f t="shared" si="1001"/>
        <v>0.65441064100967394</v>
      </c>
      <c r="AQ405" s="1">
        <f t="shared" si="1002"/>
        <v>0.71191753010435621</v>
      </c>
      <c r="AR405" s="1">
        <f t="shared" si="1003"/>
        <v>0.76681581370756113</v>
      </c>
      <c r="AS405" s="1">
        <f t="shared" si="1004"/>
        <v>0.81830770606816006</v>
      </c>
      <c r="AT405" s="1">
        <f t="shared" si="1005"/>
        <v>0.86576323783368647</v>
      </c>
      <c r="AU405" s="1">
        <f t="shared" si="1006"/>
        <v>0.90873960885542326</v>
      </c>
      <c r="AV405" s="1">
        <f t="shared" si="1007"/>
        <v>0.9469863825432584</v>
      </c>
      <c r="AW405" s="1">
        <f t="shared" si="1008"/>
        <v>0.98043741686152519</v>
      </c>
      <c r="AX405" s="1">
        <f t="shared" si="1009"/>
        <v>1.009191644575655</v>
      </c>
      <c r="AY405" s="1">
        <f t="shared" si="1010"/>
        <v>1.0334856549933242</v>
      </c>
      <c r="AZ405" s="1">
        <f t="shared" si="1011"/>
        <v>1.0536614282621735</v>
      </c>
      <c r="BA405" s="1">
        <f t="shared" si="1012"/>
        <v>1.0701325402334398</v>
      </c>
      <c r="BB405" s="1">
        <f t="shared" si="1013"/>
        <v>1.0833517603847471</v>
      </c>
      <c r="BC405" s="1">
        <f t="shared" si="1014"/>
        <v>1.0937823169574112</v>
      </c>
      <c r="BD405" s="1">
        <f t="shared" si="1015"/>
        <v>1.1018743283108761</v>
      </c>
      <c r="BE405" s="1">
        <f t="shared" si="1016"/>
        <v>1.1080471174538005</v>
      </c>
      <c r="BF405" s="1">
        <f t="shared" si="1017"/>
        <v>1.112677434465021</v>
      </c>
      <c r="BG405" s="1">
        <f t="shared" si="1018"/>
        <v>1.1160930727313676</v>
      </c>
      <c r="BH405" s="1">
        <f t="shared" si="1019"/>
        <v>1.1185710080296334</v>
      </c>
      <c r="BI405" s="1">
        <f t="shared" si="1020"/>
        <v>1.1203390117061025</v>
      </c>
      <c r="BJ405" s="1">
        <f t="shared" si="1021"/>
        <v>1.1215796647140064</v>
      </c>
      <c r="BK405" s="1">
        <f t="shared" si="1022"/>
        <v>1.1224357888478178</v>
      </c>
      <c r="BL405" s="1">
        <f t="shared" si="1023"/>
        <v>1.1230164718146967</v>
      </c>
      <c r="BM405" s="1">
        <f t="shared" si="1024"/>
        <v>1.1234030536067916</v>
      </c>
      <c r="BN405" s="1">
        <f t="shared" si="1025"/>
        <v>1.1236546306095194</v>
      </c>
      <c r="BO405" s="1">
        <f t="shared" si="1026"/>
        <v>1.1238127985406596</v>
      </c>
      <c r="BP405" s="1">
        <f t="shared" si="1027"/>
        <v>1.1239054831094333</v>
      </c>
      <c r="BQ405" s="1">
        <f t="shared" si="1028"/>
        <v>1.1239497941921295</v>
      </c>
      <c r="BR405" s="1">
        <f t="shared" si="1029"/>
        <v>1.1239538878587991</v>
      </c>
      <c r="BS405" s="1">
        <f t="shared" si="1030"/>
        <v>1.1239178377984016</v>
      </c>
      <c r="BT405" s="1">
        <f t="shared" si="1031"/>
        <v>1.1238335134916688</v>
      </c>
      <c r="BU405" s="1">
        <f t="shared" si="1032"/>
        <v>1.1236834484790383</v>
      </c>
      <c r="BV405" s="1">
        <f t="shared" si="1033"/>
        <v>1.1234386707781945</v>
      </c>
      <c r="BW405" s="1">
        <f t="shared" si="1034"/>
        <v>1.1230554716988939</v>
      </c>
      <c r="BX405" s="1">
        <f t="shared" si="1035"/>
        <v>1.1224711212123717</v>
      </c>
      <c r="BY405" s="1">
        <f t="shared" si="1036"/>
        <v>1.1215986080785305</v>
      </c>
      <c r="BZ405" s="1">
        <f t="shared" si="1037"/>
        <v>1.1203205978463364</v>
      </c>
      <c r="CA405" s="1">
        <f t="shared" si="1038"/>
        <v>1.1184829622287724</v>
      </c>
      <c r="CB405" s="1">
        <f t="shared" si="1039"/>
        <v>1.1158884310547241</v>
      </c>
      <c r="CC405" s="1">
        <f t="shared" si="1040"/>
        <v>1.1122911338774368</v>
      </c>
      <c r="CD405" s="1">
        <f t="shared" si="1041"/>
        <v>1.1073930013316771</v>
      </c>
      <c r="CE405" s="1">
        <f t="shared" si="1042"/>
        <v>1.1008431448273996</v>
      </c>
      <c r="CF405" s="1">
        <f t="shared" si="1043"/>
        <v>1.092241379107832</v>
      </c>
      <c r="CG405" s="1">
        <f t="shared" si="1044"/>
        <v>1.0811469485330378</v>
      </c>
      <c r="CH405" s="1">
        <f t="shared" si="1045"/>
        <v>1.067093228576397</v>
      </c>
      <c r="CI405" s="1">
        <f t="shared" si="1046"/>
        <v>1.0496086848726398</v>
      </c>
      <c r="CJ405" s="1">
        <f t="shared" si="1047"/>
        <v>1.0282437010878633</v>
      </c>
      <c r="CK405" s="1">
        <f t="shared" si="1048"/>
        <v>1.0026020896227823</v>
      </c>
      <c r="CL405" s="1">
        <f t="shared" si="1049"/>
        <v>0.97237526872474489</v>
      </c>
      <c r="CM405" s="1">
        <f t="shared" si="1050"/>
        <v>0.93737634750220289</v>
      </c>
      <c r="CN405" s="1">
        <f t="shared" si="1051"/>
        <v>0.89757083969129303</v>
      </c>
      <c r="CO405" s="1">
        <f t="shared" si="1052"/>
        <v>0.85310054934932811</v>
      </c>
      <c r="CP405" s="1">
        <f t="shared" si="1053"/>
        <v>0.80429742168825524</v>
      </c>
      <c r="CQ405" s="1">
        <f t="shared" si="1054"/>
        <v>0.7516848559263094</v>
      </c>
      <c r="CR405" s="1">
        <f t="shared" si="1055"/>
        <v>0.69596508802430856</v>
      </c>
      <c r="CS405" s="1">
        <f t="shared" si="1056"/>
        <v>0.63799265044077202</v>
      </c>
      <c r="CT405" s="1">
        <f t="shared" si="1057"/>
        <v>0.57873542584186577</v>
      </c>
      <c r="CU405" s="1">
        <f t="shared" si="1058"/>
        <v>0.51922622263331963</v>
      </c>
      <c r="CV405" s="1">
        <f t="shared" si="1059"/>
        <v>0.46050890648631027</v>
      </c>
      <c r="CW405" s="1">
        <f t="shared" si="1060"/>
        <v>0.40358375817776454</v>
      </c>
      <c r="CX405" s="1">
        <f t="shared" si="1061"/>
        <v>0.34935679893322641</v>
      </c>
      <c r="CY405" s="1">
        <f t="shared" si="1062"/>
        <v>0.29859732262908867</v>
      </c>
      <c r="CZ405" s="1">
        <f t="shared" si="1063"/>
        <v>0.25190688068935602</v>
      </c>
      <c r="DA405" s="1">
        <f t="shared" si="1064"/>
        <v>0.2097016338690372</v>
      </c>
      <c r="DB405" s="1">
        <f t="shared" si="1065"/>
        <v>0.17220851267256454</v>
      </c>
      <c r="DC405" s="1">
        <f t="shared" si="1066"/>
        <v>0.13947422057562348</v>
      </c>
      <c r="DD405" s="1">
        <f t="shared" si="1067"/>
        <v>0.11138495093878337</v>
      </c>
      <c r="DE405" s="1">
        <f t="shared" si="1068"/>
        <v>8.7693895743607267E-2</v>
      </c>
      <c r="DF405" s="1">
        <f t="shared" si="1069"/>
        <v>6.805326022525289E-2</v>
      </c>
      <c r="DG405" s="1">
        <f t="shared" si="1070"/>
        <v>5.2047551144158856E-2</v>
      </c>
      <c r="DH405" s="1">
        <f t="shared" si="1071"/>
        <v>3.9225308841285389E-2</v>
      </c>
      <c r="DI405" s="1">
        <f t="shared" si="1072"/>
        <v>2.9127096939304917E-2</v>
      </c>
      <c r="DJ405" s="1">
        <f t="shared" si="1073"/>
        <v>2.1308325821699583E-2</v>
      </c>
      <c r="DK405" s="1">
        <f t="shared" si="1074"/>
        <v>1.5356250424515345E-2</v>
      </c>
      <c r="DL405" s="1">
        <f t="shared" si="1075"/>
        <v>1.0901155903544306E-2</v>
      </c>
      <c r="DM405" s="1">
        <f t="shared" si="1076"/>
        <v>7.6222652093373127E-3</v>
      </c>
      <c r="DN405" s="1">
        <f t="shared" si="1077"/>
        <v>5.2492437080206844E-3</v>
      </c>
      <c r="DO405" s="1">
        <f t="shared" si="1078"/>
        <v>3.5603412579808431E-3</v>
      </c>
      <c r="DP405" s="1">
        <f t="shared" si="1079"/>
        <v>2.3782274690525153E-3</v>
      </c>
      <c r="DQ405" s="1">
        <f t="shared" si="1080"/>
        <v>1.564479901770724E-3</v>
      </c>
      <c r="DR405" s="1">
        <f t="shared" si="1081"/>
        <v>1.0135201191644918E-3</v>
      </c>
      <c r="DS405" s="1">
        <f t="shared" si="1082"/>
        <v>6.465978059431493E-4</v>
      </c>
      <c r="DT405" s="1">
        <f t="shared" si="1083"/>
        <v>4.062297257139222E-4</v>
      </c>
      <c r="DU405" s="1">
        <f t="shared" si="1084"/>
        <v>2.5132934519086711E-4</v>
      </c>
      <c r="DV405" s="1">
        <f t="shared" si="1085"/>
        <v>1.5312608675543962E-4</v>
      </c>
      <c r="DW405" s="1">
        <f t="shared" si="1086"/>
        <v>9.1873862619028013E-5</v>
      </c>
      <c r="DX405" s="1">
        <f t="shared" si="1087"/>
        <v>5.4284469485620665E-5</v>
      </c>
      <c r="DY405" s="1">
        <f t="shared" si="1088"/>
        <v>3.1586799367251468E-5</v>
      </c>
      <c r="DZ405" s="1">
        <f t="shared" si="1089"/>
        <v>1.8100435688888131E-5</v>
      </c>
      <c r="EA405" s="1">
        <f t="shared" si="1090"/>
        <v>1.0214899161415179E-5</v>
      </c>
      <c r="EB405" s="1">
        <f t="shared" si="1091"/>
        <v>5.6774095165358071E-6</v>
      </c>
      <c r="EC405" s="1">
        <f t="shared" si="1092"/>
        <v>3.1077633468856881E-6</v>
      </c>
      <c r="ED405" s="1">
        <f t="shared" si="1093"/>
        <v>1.6754779128750693E-6</v>
      </c>
      <c r="EE405" s="1">
        <f t="shared" si="1094"/>
        <v>8.896821316463123E-7</v>
      </c>
      <c r="EF405" s="1">
        <f t="shared" si="1095"/>
        <v>4.6531769637037669E-7</v>
      </c>
      <c r="EG405" s="1">
        <f t="shared" si="1096"/>
        <v>2.3971581128228652E-7</v>
      </c>
      <c r="EH405" s="1">
        <f t="shared" si="1097"/>
        <v>1.216440097535176E-7</v>
      </c>
      <c r="EI405" s="1">
        <f t="shared" si="1098"/>
        <v>6.080605520618743E-8</v>
      </c>
      <c r="EJ405" s="1">
        <f t="shared" si="1099"/>
        <v>2.9941988587855557E-8</v>
      </c>
      <c r="EK405" s="1">
        <f t="shared" si="1100"/>
        <v>1.4524737597519853E-8</v>
      </c>
      <c r="EL405" s="1">
        <f t="shared" si="1101"/>
        <v>6.9413886206269618E-9</v>
      </c>
      <c r="EM405" s="1">
        <f t="shared" si="1102"/>
        <v>3.2682237697113584E-9</v>
      </c>
      <c r="EN405" s="1">
        <f t="shared" si="1103"/>
        <v>1.5160791070099056E-9</v>
      </c>
      <c r="EO405" s="1">
        <f t="shared" si="1104"/>
        <v>6.9293770115112603E-10</v>
      </c>
      <c r="EP405" s="1">
        <f t="shared" si="1105"/>
        <v>3.1206612656114039E-10</v>
      </c>
      <c r="EQ405" s="1">
        <f t="shared" si="1106"/>
        <v>1.3848325870588944E-10</v>
      </c>
      <c r="ER405" s="1">
        <f t="shared" si="1107"/>
        <v>6.0557008974149243E-11</v>
      </c>
      <c r="ES405" s="1">
        <f t="shared" si="1108"/>
        <v>2.6095553874380172E-11</v>
      </c>
      <c r="ET405" s="1">
        <f t="shared" si="1109"/>
        <v>1.108210315304573E-11</v>
      </c>
      <c r="EU405" s="1">
        <f t="shared" si="1110"/>
        <v>4.6382071892237231E-12</v>
      </c>
      <c r="EV405" s="1">
        <f t="shared" si="1111"/>
        <v>1.9132388397706978E-12</v>
      </c>
      <c r="EW405" s="1">
        <f t="shared" si="1112"/>
        <v>7.7785396721187939E-13</v>
      </c>
      <c r="EX405" s="1">
        <f t="shared" si="1113"/>
        <v>3.1171271459769706E-13</v>
      </c>
      <c r="EY405" s="1">
        <f t="shared" si="1114"/>
        <v>1.2312511516525642E-13</v>
      </c>
      <c r="EZ405" s="1">
        <f t="shared" si="1115"/>
        <v>4.7928766502298162E-14</v>
      </c>
      <c r="FA405" s="1">
        <f t="shared" si="1116"/>
        <v>1.8350582131189233E-14</v>
      </c>
      <c r="FB405" s="1">
        <f t="shared" si="1117"/>
        <v>6.7855617369121691E-15</v>
      </c>
      <c r="FC405" s="1">
        <f t="shared" si="1118"/>
        <v>2.0018599977564813E-15</v>
      </c>
      <c r="FD405" s="75">
        <f t="shared" si="969"/>
        <v>-2.0018599977564813E-15</v>
      </c>
    </row>
    <row r="406" spans="7:160" x14ac:dyDescent="0.35">
      <c r="G406" t="str">
        <f t="shared" si="965"/>
        <v>Refd, t=1.95</v>
      </c>
      <c r="H406" s="76">
        <f t="shared" si="966"/>
        <v>1.9549999999999803</v>
      </c>
      <c r="I406" s="1">
        <f t="shared" si="967"/>
        <v>0</v>
      </c>
      <c r="J406" s="22">
        <f t="shared" si="968"/>
        <v>3.1214362312441946E-6</v>
      </c>
      <c r="K406" s="1">
        <f t="shared" si="970"/>
        <v>1.608552246218135E-5</v>
      </c>
      <c r="L406" s="1">
        <f t="shared" si="971"/>
        <v>4.0649093885274714E-5</v>
      </c>
      <c r="M406" s="1">
        <f t="shared" si="972"/>
        <v>8.4603834771489349E-5</v>
      </c>
      <c r="N406" s="1">
        <f t="shared" si="973"/>
        <v>1.6010847771706662E-4</v>
      </c>
      <c r="O406" s="1">
        <f t="shared" si="974"/>
        <v>2.8571076283360564E-4</v>
      </c>
      <c r="P406" s="1">
        <f t="shared" si="975"/>
        <v>4.8907444282950542E-4</v>
      </c>
      <c r="Q406" s="1">
        <f t="shared" si="976"/>
        <v>8.1053652560657762E-4</v>
      </c>
      <c r="R406" s="1">
        <f t="shared" si="977"/>
        <v>1.3075806702076808E-3</v>
      </c>
      <c r="S406" s="1">
        <f t="shared" si="978"/>
        <v>2.0602360692169633E-3</v>
      </c>
      <c r="T406" s="1">
        <f t="shared" si="979"/>
        <v>3.1772897902690488E-3</v>
      </c>
      <c r="U406" s="1">
        <f t="shared" si="980"/>
        <v>4.8030319202452387E-3</v>
      </c>
      <c r="V406" s="1">
        <f t="shared" si="981"/>
        <v>7.1240426948691237E-3</v>
      </c>
      <c r="W406" s="1">
        <f t="shared" si="982"/>
        <v>1.0375295998611884E-2</v>
      </c>
      <c r="X406" s="1">
        <f t="shared" si="983"/>
        <v>1.4844623915565449E-2</v>
      </c>
      <c r="Y406" s="1">
        <f t="shared" si="984"/>
        <v>2.0874404356374582E-2</v>
      </c>
      <c r="Z406" s="1">
        <f t="shared" si="985"/>
        <v>2.8859248588415803E-2</v>
      </c>
      <c r="AA406" s="1">
        <f t="shared" si="986"/>
        <v>3.9238529316119916E-2</v>
      </c>
      <c r="AB406" s="1">
        <f t="shared" si="987"/>
        <v>5.2482845117125337E-2</v>
      </c>
      <c r="AC406" s="1">
        <f t="shared" si="988"/>
        <v>6.9073984597998767E-2</v>
      </c>
      <c r="AD406" s="1">
        <f t="shared" si="989"/>
        <v>8.9478622142134756E-2</v>
      </c>
      <c r="AE406" s="1">
        <f t="shared" si="990"/>
        <v>0.11411679515341976</v>
      </c>
      <c r="AF406" s="1">
        <f t="shared" si="991"/>
        <v>0.14332708807530939</v>
      </c>
      <c r="AG406" s="1">
        <f t="shared" si="992"/>
        <v>0.17733125621039944</v>
      </c>
      <c r="AH406" s="1">
        <f t="shared" si="993"/>
        <v>0.21620162166875456</v>
      </c>
      <c r="AI406" s="1">
        <f t="shared" si="994"/>
        <v>0.25983483203707269</v>
      </c>
      <c r="AJ406" s="1">
        <f t="shared" si="995"/>
        <v>0.30793539222151428</v>
      </c>
      <c r="AK406" s="1">
        <f t="shared" si="996"/>
        <v>0.36001172358472994</v>
      </c>
      <c r="AL406" s="1">
        <f t="shared" si="997"/>
        <v>0.41538640946906352</v>
      </c>
      <c r="AM406" s="1">
        <f t="shared" si="998"/>
        <v>0.47322086760700477</v>
      </c>
      <c r="AN406" s="1">
        <f t="shared" si="999"/>
        <v>0.53255312739997662</v>
      </c>
      <c r="AO406" s="1">
        <f t="shared" si="1000"/>
        <v>0.59234590043810964</v>
      </c>
      <c r="AP406" s="1">
        <f t="shared" si="1001"/>
        <v>0.65154093332632856</v>
      </c>
      <c r="AQ406" s="1">
        <f t="shared" si="1002"/>
        <v>0.70911490209052774</v>
      </c>
      <c r="AR406" s="1">
        <f t="shared" si="1003"/>
        <v>0.76413195555462021</v>
      </c>
      <c r="AS406" s="1">
        <f t="shared" si="1004"/>
        <v>0.81578845911501796</v>
      </c>
      <c r="AT406" s="1">
        <f t="shared" si="1005"/>
        <v>0.86344645559262001</v>
      </c>
      <c r="AU406" s="1">
        <f t="shared" si="1006"/>
        <v>0.90665369407927188</v>
      </c>
      <c r="AV406" s="1">
        <f t="shared" si="1007"/>
        <v>0.94514958022905526</v>
      </c>
      <c r="AW406" s="1">
        <f t="shared" si="1008"/>
        <v>0.97885785961432736</v>
      </c>
      <c r="AX406" s="1">
        <f t="shared" si="1009"/>
        <v>1.0078680710717103</v>
      </c>
      <c r="AY406" s="1">
        <f t="shared" si="1010"/>
        <v>1.0324086637429835</v>
      </c>
      <c r="AZ406" s="1">
        <f t="shared" si="1011"/>
        <v>1.0528150932734506</v>
      </c>
      <c r="BA406" s="1">
        <f t="shared" si="1012"/>
        <v>1.0694962042114493</v>
      </c>
      <c r="BB406" s="1">
        <f t="shared" si="1013"/>
        <v>1.082901832634716</v>
      </c>
      <c r="BC406" s="1">
        <f t="shared" si="1014"/>
        <v>1.0934939321323829</v>
      </c>
      <c r="BD406" s="1">
        <f t="shared" si="1015"/>
        <v>1.101722761859431</v>
      </c>
      <c r="BE406" s="1">
        <f t="shared" si="1016"/>
        <v>1.1080088970798141</v>
      </c>
      <c r="BF406" s="1">
        <f t="shared" si="1017"/>
        <v>1.112731127961182</v>
      </c>
      <c r="BG406" s="1">
        <f t="shared" si="1018"/>
        <v>1.1162197666647968</v>
      </c>
      <c r="BH406" s="1">
        <f t="shared" si="1019"/>
        <v>1.1187545163759185</v>
      </c>
      <c r="BI406" s="1">
        <f t="shared" si="1020"/>
        <v>1.1205658679771844</v>
      </c>
      <c r="BJ406" s="1">
        <f t="shared" si="1021"/>
        <v>1.1218389562695672</v>
      </c>
      <c r="BK406" s="1">
        <f t="shared" si="1022"/>
        <v>1.1227188897969924</v>
      </c>
      <c r="BL406" s="1">
        <f t="shared" si="1023"/>
        <v>1.123316723551306</v>
      </c>
      <c r="BM406" s="1">
        <f t="shared" si="1024"/>
        <v>1.1237154319224874</v>
      </c>
      <c r="BN406" s="1">
        <f t="shared" si="1025"/>
        <v>1.1239754275075933</v>
      </c>
      <c r="BO406" s="1">
        <f t="shared" si="1026"/>
        <v>1.1241393368277948</v>
      </c>
      <c r="BP406" s="1">
        <f t="shared" si="1027"/>
        <v>1.1242358735147659</v>
      </c>
      <c r="BQ406" s="1">
        <f t="shared" si="1028"/>
        <v>1.1242827385907062</v>
      </c>
      <c r="BR406" s="1">
        <f t="shared" si="1029"/>
        <v>1.1242885282037507</v>
      </c>
      <c r="BS406" s="1">
        <f t="shared" si="1030"/>
        <v>1.1242536483669427</v>
      </c>
      <c r="BT406" s="1">
        <f t="shared" si="1031"/>
        <v>1.1241702336384034</v>
      </c>
      <c r="BU406" s="1">
        <f t="shared" si="1032"/>
        <v>1.1240210537996318</v>
      </c>
      <c r="BV406" s="1">
        <f t="shared" si="1033"/>
        <v>1.1237773819156045</v>
      </c>
      <c r="BW406" s="1">
        <f t="shared" si="1034"/>
        <v>1.1233958014539607</v>
      </c>
      <c r="BX406" s="1">
        <f t="shared" si="1035"/>
        <v>1.1228139616187491</v>
      </c>
      <c r="BY406" s="1">
        <f t="shared" si="1036"/>
        <v>1.1219453591327038</v>
      </c>
      <c r="BZ406" s="1">
        <f t="shared" si="1037"/>
        <v>1.1206733381373433</v>
      </c>
      <c r="CA406" s="1">
        <f t="shared" si="1038"/>
        <v>1.1188446583707015</v>
      </c>
      <c r="CB406" s="1">
        <f t="shared" si="1039"/>
        <v>1.1162631773620562</v>
      </c>
      <c r="CC406" s="1">
        <f t="shared" si="1040"/>
        <v>1.1126844062333814</v>
      </c>
      <c r="CD406" s="1">
        <f t="shared" si="1041"/>
        <v>1.1078119002266802</v>
      </c>
      <c r="CE406" s="1">
        <f t="shared" si="1042"/>
        <v>1.1012965931721308</v>
      </c>
      <c r="CF406" s="1">
        <f t="shared" si="1043"/>
        <v>1.0927402322785233</v>
      </c>
      <c r="CG406" s="1">
        <f t="shared" si="1044"/>
        <v>1.0817039692315209</v>
      </c>
      <c r="CH406" s="1">
        <f t="shared" si="1045"/>
        <v>1.0677228796677285</v>
      </c>
      <c r="CI406" s="1">
        <f t="shared" si="1046"/>
        <v>1.0503267013062159</v>
      </c>
      <c r="CJ406" s="1">
        <f t="shared" si="1047"/>
        <v>1.0290664184351181</v>
      </c>
      <c r="CK406" s="1">
        <f t="shared" si="1048"/>
        <v>1.0035455315192887</v>
      </c>
      <c r="CL406" s="1">
        <f t="shared" si="1049"/>
        <v>0.97345402679938908</v>
      </c>
      <c r="CM406" s="1">
        <f t="shared" si="1050"/>
        <v>0.93860232171145963</v>
      </c>
      <c r="CN406" s="1">
        <f t="shared" si="1051"/>
        <v>0.8989519394244706</v>
      </c>
      <c r="CO406" s="1">
        <f t="shared" si="1052"/>
        <v>0.85463948054540839</v>
      </c>
      <c r="CP406" s="1">
        <f t="shared" si="1053"/>
        <v>0.80599069704738802</v>
      </c>
      <c r="CQ406" s="1">
        <f t="shared" si="1054"/>
        <v>0.75352216000240058</v>
      </c>
      <c r="CR406" s="1">
        <f t="shared" si="1055"/>
        <v>0.6979291048243581</v>
      </c>
      <c r="CS406" s="1">
        <f t="shared" si="1056"/>
        <v>0.64005941946497724</v>
      </c>
      <c r="CT406" s="1">
        <f t="shared" si="1057"/>
        <v>0.58087523778753114</v>
      </c>
      <c r="CU406" s="1">
        <f t="shared" si="1058"/>
        <v>0.52140500541488055</v>
      </c>
      <c r="CV406" s="1">
        <f t="shared" si="1059"/>
        <v>0.46268999447660364</v>
      </c>
      <c r="CW406" s="1">
        <f t="shared" si="1060"/>
        <v>0.40572989134494475</v>
      </c>
      <c r="CX406" s="1">
        <f t="shared" si="1061"/>
        <v>0.35143217094258128</v>
      </c>
      <c r="CY406" s="1">
        <f t="shared" si="1062"/>
        <v>0.30056949219655293</v>
      </c>
      <c r="CZ406" s="1">
        <f t="shared" si="1063"/>
        <v>0.25374837902737768</v>
      </c>
      <c r="DA406" s="1">
        <f t="shared" si="1064"/>
        <v>0.21139113973719059</v>
      </c>
      <c r="DB406" s="1">
        <f t="shared" si="1065"/>
        <v>0.17373151905789155</v>
      </c>
      <c r="DC406" s="1">
        <f t="shared" si="1066"/>
        <v>0.14082317527694563</v>
      </c>
      <c r="DD406" s="1">
        <f t="shared" si="1067"/>
        <v>0.11255890889104869</v>
      </c>
      <c r="DE406" s="1">
        <f t="shared" si="1068"/>
        <v>8.8697766505458311E-2</v>
      </c>
      <c r="DF406" s="1">
        <f t="shared" si="1069"/>
        <v>6.8896764630930862E-2</v>
      </c>
      <c r="DG406" s="1">
        <f t="shared" si="1070"/>
        <v>5.2744014493466232E-2</v>
      </c>
      <c r="DH406" s="1">
        <f t="shared" si="1071"/>
        <v>3.979041481103527E-2</v>
      </c>
      <c r="DI406" s="1">
        <f t="shared" si="1072"/>
        <v>2.9577709618404051E-2</v>
      </c>
      <c r="DJ406" s="1">
        <f t="shared" si="1073"/>
        <v>2.1661461355583174E-2</v>
      </c>
      <c r="DK406" s="1">
        <f t="shared" si="1074"/>
        <v>1.5628249676895321E-2</v>
      </c>
      <c r="DL406" s="1">
        <f t="shared" si="1075"/>
        <v>1.1107079914386371E-2</v>
      </c>
      <c r="DM406" s="1">
        <f t="shared" si="1076"/>
        <v>7.7755096462337001E-3</v>
      </c>
      <c r="DN406" s="1">
        <f t="shared" si="1077"/>
        <v>5.3613492203964472E-3</v>
      </c>
      <c r="DO406" s="1">
        <f t="shared" si="1078"/>
        <v>3.6409645078407347E-3</v>
      </c>
      <c r="DP406" s="1">
        <f t="shared" si="1079"/>
        <v>2.4352323011986978E-3</v>
      </c>
      <c r="DQ406" s="1">
        <f t="shared" si="1080"/>
        <v>1.6041084676689142E-3</v>
      </c>
      <c r="DR406" s="1">
        <f t="shared" si="1081"/>
        <v>1.0406081780689731E-3</v>
      </c>
      <c r="DS406" s="1">
        <f t="shared" si="1082"/>
        <v>6.6480520834679704E-4</v>
      </c>
      <c r="DT406" s="1">
        <f t="shared" si="1083"/>
        <v>4.1826473869475609E-4</v>
      </c>
      <c r="DU406" s="1">
        <f t="shared" si="1084"/>
        <v>2.5915285466938991E-4</v>
      </c>
      <c r="DV406" s="1">
        <f t="shared" si="1085"/>
        <v>1.5812805857217226E-4</v>
      </c>
      <c r="DW406" s="1">
        <f t="shared" si="1086"/>
        <v>9.5019390984093306E-5</v>
      </c>
      <c r="DX406" s="1">
        <f t="shared" si="1087"/>
        <v>5.6230218895148503E-5</v>
      </c>
      <c r="DY406" s="1">
        <f t="shared" si="1088"/>
        <v>3.2770792978340658E-5</v>
      </c>
      <c r="DZ406" s="1">
        <f t="shared" si="1089"/>
        <v>1.8809211963656942E-5</v>
      </c>
      <c r="EA406" s="1">
        <f t="shared" si="1090"/>
        <v>1.0632339618466732E-5</v>
      </c>
      <c r="EB406" s="1">
        <f t="shared" si="1091"/>
        <v>5.919308259513655E-6</v>
      </c>
      <c r="EC406" s="1">
        <f t="shared" si="1092"/>
        <v>3.2456920019480944E-6</v>
      </c>
      <c r="ED406" s="1">
        <f t="shared" si="1093"/>
        <v>1.7528679849580253E-6</v>
      </c>
      <c r="EE406" s="1">
        <f t="shared" si="1094"/>
        <v>9.3241419173241825E-7</v>
      </c>
      <c r="EF406" s="1">
        <f t="shared" si="1095"/>
        <v>4.8853908156759281E-7</v>
      </c>
      <c r="EG406" s="1">
        <f t="shared" si="1096"/>
        <v>2.5213564880864226E-7</v>
      </c>
      <c r="EH406" s="1">
        <f t="shared" si="1097"/>
        <v>1.2818231038739853E-7</v>
      </c>
      <c r="EI406" s="1">
        <f t="shared" si="1098"/>
        <v>6.4194204972490701E-8</v>
      </c>
      <c r="EJ406" s="1">
        <f t="shared" si="1099"/>
        <v>3.1670357681914061E-8</v>
      </c>
      <c r="EK406" s="1">
        <f t="shared" si="1100"/>
        <v>1.5392725887188816E-8</v>
      </c>
      <c r="EL406" s="1">
        <f t="shared" si="1101"/>
        <v>7.3705512336073419E-9</v>
      </c>
      <c r="EM406" s="1">
        <f t="shared" si="1102"/>
        <v>3.4771473908118499E-9</v>
      </c>
      <c r="EN406" s="1">
        <f t="shared" si="1103"/>
        <v>1.6162260521572898E-9</v>
      </c>
      <c r="EO406" s="1">
        <f t="shared" si="1104"/>
        <v>7.4020916478616179E-10</v>
      </c>
      <c r="EP406" s="1">
        <f t="shared" si="1105"/>
        <v>3.340395681551835E-10</v>
      </c>
      <c r="EQ406" s="1">
        <f t="shared" si="1106"/>
        <v>1.4854240535711938E-10</v>
      </c>
      <c r="ER406" s="1">
        <f t="shared" si="1107"/>
        <v>6.5092396084067262E-11</v>
      </c>
      <c r="ES406" s="1">
        <f t="shared" si="1108"/>
        <v>2.8109666261472152E-11</v>
      </c>
      <c r="ET406" s="1">
        <f t="shared" si="1109"/>
        <v>1.1963141700364472E-11</v>
      </c>
      <c r="EU406" s="1">
        <f t="shared" si="1110"/>
        <v>5.0178485644500751E-12</v>
      </c>
      <c r="EV406" s="1">
        <f t="shared" si="1111"/>
        <v>2.0743942548747846E-12</v>
      </c>
      <c r="EW406" s="1">
        <f t="shared" si="1112"/>
        <v>8.452499401799509E-13</v>
      </c>
      <c r="EX406" s="1">
        <f t="shared" si="1113"/>
        <v>3.3948195488389244E-13</v>
      </c>
      <c r="EY406" s="1">
        <f t="shared" si="1114"/>
        <v>1.3439829088085216E-13</v>
      </c>
      <c r="EZ406" s="1">
        <f t="shared" si="1115"/>
        <v>5.2436835265517073E-14</v>
      </c>
      <c r="FA406" s="1">
        <f t="shared" si="1116"/>
        <v>2.0122494148800816E-14</v>
      </c>
      <c r="FB406" s="1">
        <f t="shared" si="1117"/>
        <v>7.4569053752228532E-15</v>
      </c>
      <c r="FC406" s="1">
        <f t="shared" si="1118"/>
        <v>2.2035492734373476E-15</v>
      </c>
      <c r="FD406" s="75">
        <f t="shared" si="969"/>
        <v>-2.2035492734373476E-15</v>
      </c>
    </row>
    <row r="407" spans="7:160" x14ac:dyDescent="0.35">
      <c r="G407" t="str">
        <f t="shared" si="965"/>
        <v>Refd, t=1.96</v>
      </c>
      <c r="H407" s="76">
        <f t="shared" si="966"/>
        <v>1.9599999999999802</v>
      </c>
      <c r="I407" s="1">
        <f t="shared" si="967"/>
        <v>0</v>
      </c>
      <c r="J407" s="22">
        <f t="shared" si="968"/>
        <v>3.0858056157213429E-6</v>
      </c>
      <c r="K407" s="1">
        <f t="shared" si="970"/>
        <v>1.5901790889033151E-5</v>
      </c>
      <c r="L407" s="1">
        <f t="shared" si="971"/>
        <v>4.0184181506036485E-5</v>
      </c>
      <c r="M407" s="1">
        <f t="shared" si="972"/>
        <v>8.363450899088219E-5</v>
      </c>
      <c r="N407" s="1">
        <f t="shared" si="973"/>
        <v>1.5827061829179996E-4</v>
      </c>
      <c r="O407" s="1">
        <f t="shared" si="974"/>
        <v>2.8242563772526517E-4</v>
      </c>
      <c r="P407" s="1">
        <f t="shared" si="975"/>
        <v>4.8344482700057113E-4</v>
      </c>
      <c r="Q407" s="1">
        <f t="shared" si="976"/>
        <v>8.0120505284927415E-4</v>
      </c>
      <c r="R407" s="1">
        <f t="shared" si="977"/>
        <v>1.2925433962152697E-3</v>
      </c>
      <c r="S407" s="1">
        <f t="shared" si="978"/>
        <v>2.0366063975695522E-3</v>
      </c>
      <c r="T407" s="1">
        <f t="shared" si="979"/>
        <v>3.1410122294852484E-3</v>
      </c>
      <c r="U407" s="1">
        <f t="shared" si="980"/>
        <v>4.7485520281639092E-3</v>
      </c>
      <c r="V407" s="1">
        <f t="shared" si="981"/>
        <v>7.0439491509927165E-3</v>
      </c>
      <c r="W407" s="1">
        <f t="shared" si="982"/>
        <v>1.0259962652415343E-2</v>
      </c>
      <c r="X407" s="1">
        <f t="shared" si="983"/>
        <v>1.4681892848533105E-2</v>
      </c>
      <c r="Y407" s="1">
        <f t="shared" si="984"/>
        <v>2.0649363672943268E-2</v>
      </c>
      <c r="Z407" s="1">
        <f t="shared" si="985"/>
        <v>2.8554168325865541E-2</v>
      </c>
      <c r="AA407" s="1">
        <f t="shared" si="986"/>
        <v>3.8833022603435935E-2</v>
      </c>
      <c r="AB407" s="1">
        <f t="shared" si="987"/>
        <v>5.1954316606776754E-2</v>
      </c>
      <c r="AC407" s="1">
        <f t="shared" si="988"/>
        <v>6.8398411987841787E-2</v>
      </c>
      <c r="AD407" s="1">
        <f t="shared" si="989"/>
        <v>8.8631688407104642E-2</v>
      </c>
      <c r="AE407" s="1">
        <f t="shared" si="990"/>
        <v>0.11307535001844669</v>
      </c>
      <c r="AF407" s="1">
        <f t="shared" si="991"/>
        <v>0.14207087073378691</v>
      </c>
      <c r="AG407" s="1">
        <f t="shared" si="992"/>
        <v>0.17584476306103655</v>
      </c>
      <c r="AH407" s="1">
        <f t="shared" si="993"/>
        <v>0.21447596032778329</v>
      </c>
      <c r="AI407" s="1">
        <f t="shared" si="994"/>
        <v>0.25786937407899146</v>
      </c>
      <c r="AJ407" s="1">
        <f t="shared" si="995"/>
        <v>0.30573902911379336</v>
      </c>
      <c r="AK407" s="1">
        <f t="shared" si="996"/>
        <v>0.35760354776880354</v>
      </c>
      <c r="AL407" s="1">
        <f t="shared" si="997"/>
        <v>0.41279568642513881</v>
      </c>
      <c r="AM407" s="1">
        <f t="shared" si="998"/>
        <v>0.47048623152373037</v>
      </c>
      <c r="AN407" s="1">
        <f t="shared" si="999"/>
        <v>0.52972101497657198</v>
      </c>
      <c r="AO407" s="1">
        <f t="shared" si="1000"/>
        <v>0.58946832337094823</v>
      </c>
      <c r="AP407" s="1">
        <f t="shared" si="1001"/>
        <v>0.64867276773007854</v>
      </c>
      <c r="AQ407" s="1">
        <f t="shared" si="1002"/>
        <v>0.70631093078834728</v>
      </c>
      <c r="AR407" s="1">
        <f t="shared" si="1003"/>
        <v>0.76144392805461536</v>
      </c>
      <c r="AS407" s="1">
        <f t="shared" si="1004"/>
        <v>0.81326242990965991</v>
      </c>
      <c r="AT407" s="1">
        <f t="shared" si="1005"/>
        <v>0.86112062519567412</v>
      </c>
      <c r="AU407" s="1">
        <f t="shared" si="1006"/>
        <v>0.9045569149861078</v>
      </c>
      <c r="AV407" s="1">
        <f t="shared" si="1007"/>
        <v>0.94330061158136891</v>
      </c>
      <c r="AW407" s="1">
        <f t="shared" si="1008"/>
        <v>0.97726537151584902</v>
      </c>
      <c r="AX407" s="1">
        <f t="shared" si="1009"/>
        <v>1.0065313237799558</v>
      </c>
      <c r="AY407" s="1">
        <f t="shared" si="1010"/>
        <v>1.0313187277757598</v>
      </c>
      <c r="AZ407" s="1">
        <f t="shared" si="1011"/>
        <v>1.0519564397715733</v>
      </c>
      <c r="BA407" s="1">
        <f t="shared" si="1012"/>
        <v>1.0688484826038398</v>
      </c>
      <c r="BB407" s="1">
        <f t="shared" si="1013"/>
        <v>1.0824416628520332</v>
      </c>
      <c r="BC407" s="1">
        <f t="shared" si="1014"/>
        <v>1.0931965664503576</v>
      </c>
      <c r="BD407" s="1">
        <f t="shared" si="1015"/>
        <v>1.101563510357453</v>
      </c>
      <c r="BE407" s="1">
        <f t="shared" si="1016"/>
        <v>1.1079642537344139</v>
      </c>
      <c r="BF407" s="1">
        <f t="shared" si="1017"/>
        <v>1.1127795753946181</v>
      </c>
      <c r="BG407" s="1">
        <f t="shared" si="1018"/>
        <v>1.1163422719402596</v>
      </c>
      <c r="BH407" s="1">
        <f t="shared" si="1019"/>
        <v>1.1189347553052542</v>
      </c>
      <c r="BI407" s="1">
        <f t="shared" si="1020"/>
        <v>1.1207902304044877</v>
      </c>
      <c r="BJ407" s="1">
        <f t="shared" si="1021"/>
        <v>1.1220963904808809</v>
      </c>
      <c r="BK407" s="1">
        <f t="shared" si="1022"/>
        <v>1.1230006423885834</v>
      </c>
      <c r="BL407" s="1">
        <f t="shared" si="1023"/>
        <v>1.1236160240714281</v>
      </c>
      <c r="BM407" s="1">
        <f t="shared" si="1024"/>
        <v>1.1240271617174669</v>
      </c>
      <c r="BN407" s="1">
        <f t="shared" si="1025"/>
        <v>1.1242958014750966</v>
      </c>
      <c r="BO407" s="1">
        <f t="shared" si="1026"/>
        <v>1.1244656167318339</v>
      </c>
      <c r="BP407" s="1">
        <f t="shared" si="1027"/>
        <v>1.1245661231201494</v>
      </c>
      <c r="BQ407" s="1">
        <f t="shared" si="1028"/>
        <v>1.1246156245970218</v>
      </c>
      <c r="BR407" s="1">
        <f t="shared" si="1029"/>
        <v>1.1246231668689473</v>
      </c>
      <c r="BS407" s="1">
        <f t="shared" si="1030"/>
        <v>1.1245894955995928</v>
      </c>
      <c r="BT407" s="1">
        <f t="shared" si="1031"/>
        <v>1.1245070158302439</v>
      </c>
      <c r="BU407" s="1">
        <f t="shared" si="1032"/>
        <v>1.1243587373042725</v>
      </c>
      <c r="BV407" s="1">
        <f t="shared" si="1033"/>
        <v>1.1241161803547526</v>
      </c>
      <c r="BW407" s="1">
        <f t="shared" si="1034"/>
        <v>1.1237362214295474</v>
      </c>
      <c r="BX407" s="1">
        <f t="shared" si="1035"/>
        <v>1.1231568883954524</v>
      </c>
      <c r="BY407" s="1">
        <f t="shared" si="1036"/>
        <v>1.1222921838950031</v>
      </c>
      <c r="BZ407" s="1">
        <f t="shared" si="1037"/>
        <v>1.1210261270102047</v>
      </c>
      <c r="CA407" s="1">
        <f t="shared" si="1038"/>
        <v>1.1192063601059354</v>
      </c>
      <c r="CB407" s="1">
        <f t="shared" si="1039"/>
        <v>1.116637861206671</v>
      </c>
      <c r="CC407" s="1">
        <f t="shared" si="1040"/>
        <v>1.1130775141016778</v>
      </c>
      <c r="CD407" s="1">
        <f t="shared" si="1041"/>
        <v>1.1082304884276382</v>
      </c>
      <c r="CE407" s="1">
        <f t="shared" si="1042"/>
        <v>1.1017495296632362</v>
      </c>
      <c r="CF407" s="1">
        <f t="shared" si="1043"/>
        <v>1.0932383073289558</v>
      </c>
      <c r="CG407" s="1">
        <f t="shared" si="1044"/>
        <v>1.0822598724989649</v>
      </c>
      <c r="CH407" s="1">
        <f t="shared" si="1045"/>
        <v>1.0683509971844676</v>
      </c>
      <c r="CI407" s="1">
        <f t="shared" si="1046"/>
        <v>1.0510426936231518</v>
      </c>
      <c r="CJ407" s="1">
        <f t="shared" si="1047"/>
        <v>1.0298865573111335</v>
      </c>
      <c r="CK407" s="1">
        <f t="shared" si="1048"/>
        <v>1.0044857969368994</v>
      </c>
      <c r="CL407" s="1">
        <f t="shared" si="1049"/>
        <v>0.97452899699876427</v>
      </c>
      <c r="CM407" s="1">
        <f t="shared" si="1050"/>
        <v>0.93982392293434747</v>
      </c>
      <c r="CN407" s="1">
        <f t="shared" si="1051"/>
        <v>0.90032815429873936</v>
      </c>
      <c r="CO407" s="1">
        <f t="shared" si="1052"/>
        <v>0.85617313890624835</v>
      </c>
      <c r="CP407" s="1">
        <f t="shared" si="1053"/>
        <v>0.80767848506963646</v>
      </c>
      <c r="CQ407" s="1">
        <f t="shared" si="1054"/>
        <v>0.75535397870732746</v>
      </c>
      <c r="CR407" s="1">
        <f t="shared" si="1055"/>
        <v>0.69988788555168435</v>
      </c>
      <c r="CS407" s="1">
        <f t="shared" si="1056"/>
        <v>0.6421214630043941</v>
      </c>
      <c r="CT407" s="1">
        <f t="shared" si="1057"/>
        <v>0.58301108992443673</v>
      </c>
      <c r="CU407" s="1">
        <f t="shared" si="1058"/>
        <v>0.52358082168074094</v>
      </c>
      <c r="CV407" s="1">
        <f t="shared" si="1059"/>
        <v>0.46486928946616024</v>
      </c>
      <c r="CW407" s="1">
        <f t="shared" si="1060"/>
        <v>0.40787552168741281</v>
      </c>
      <c r="CX407" s="1">
        <f t="shared" si="1061"/>
        <v>0.35350837299076293</v>
      </c>
      <c r="CY407" s="1">
        <f t="shared" si="1062"/>
        <v>0.3025437899836238</v>
      </c>
      <c r="CZ407" s="1">
        <f t="shared" si="1063"/>
        <v>0.2555931956696153</v>
      </c>
      <c r="DA407" s="1">
        <f t="shared" si="1064"/>
        <v>0.2130849831694003</v>
      </c>
      <c r="DB407" s="1">
        <f t="shared" si="1065"/>
        <v>0.17525966465948986</v>
      </c>
      <c r="DC407" s="1">
        <f t="shared" si="1066"/>
        <v>0.14217782560825246</v>
      </c>
      <c r="DD407" s="1">
        <f t="shared" si="1067"/>
        <v>0.11373886606658645</v>
      </c>
      <c r="DE407" s="1">
        <f t="shared" si="1068"/>
        <v>8.9707698411554571E-2</v>
      </c>
      <c r="DF407" s="1">
        <f t="shared" si="1069"/>
        <v>6.9746177166944423E-2</v>
      </c>
      <c r="DG407" s="1">
        <f t="shared" si="1070"/>
        <v>5.3446055989090045E-2</v>
      </c>
      <c r="DH407" s="1">
        <f t="shared" si="1071"/>
        <v>4.0360636270547076E-2</v>
      </c>
      <c r="DI407" s="1">
        <f t="shared" si="1072"/>
        <v>3.0032888321211804E-2</v>
      </c>
      <c r="DJ407" s="1">
        <f t="shared" si="1073"/>
        <v>2.2018569962126415E-2</v>
      </c>
      <c r="DK407" s="1">
        <f t="shared" si="1074"/>
        <v>1.5903623265165378E-2</v>
      </c>
      <c r="DL407" s="1">
        <f t="shared" si="1075"/>
        <v>1.1315803896801294E-2</v>
      </c>
      <c r="DM407" s="1">
        <f t="shared" si="1076"/>
        <v>7.9310259056300878E-3</v>
      </c>
      <c r="DN407" s="1">
        <f t="shared" si="1077"/>
        <v>5.4752583474280293E-3</v>
      </c>
      <c r="DO407" s="1">
        <f t="shared" si="1078"/>
        <v>3.7229896337822341E-3</v>
      </c>
      <c r="DP407" s="1">
        <f t="shared" si="1079"/>
        <v>2.4933044287053273E-3</v>
      </c>
      <c r="DQ407" s="1">
        <f t="shared" si="1080"/>
        <v>1.6445332907239442E-3</v>
      </c>
      <c r="DR407" s="1">
        <f t="shared" si="1081"/>
        <v>1.0682785786902086E-3</v>
      </c>
      <c r="DS407" s="1">
        <f t="shared" si="1082"/>
        <v>6.8343025072829767E-4</v>
      </c>
      <c r="DT407" s="1">
        <f t="shared" si="1083"/>
        <v>4.3059355354633323E-4</v>
      </c>
      <c r="DU407" s="1">
        <f t="shared" si="1084"/>
        <v>2.6717915651219094E-4</v>
      </c>
      <c r="DV407" s="1">
        <f t="shared" si="1085"/>
        <v>1.632674026127715E-4</v>
      </c>
      <c r="DW407" s="1">
        <f t="shared" si="1086"/>
        <v>9.8256266169484866E-5</v>
      </c>
      <c r="DX407" s="1">
        <f t="shared" si="1087"/>
        <v>5.8235606496171238E-5</v>
      </c>
      <c r="DY407" s="1">
        <f t="shared" si="1088"/>
        <v>3.3993022805469506E-5</v>
      </c>
      <c r="DZ407" s="1">
        <f t="shared" si="1089"/>
        <v>1.9542066330272228E-5</v>
      </c>
      <c r="EA407" s="1">
        <f t="shared" si="1090"/>
        <v>1.1064675003441499E-5</v>
      </c>
      <c r="EB407" s="1">
        <f t="shared" si="1091"/>
        <v>6.1702599947771438E-6</v>
      </c>
      <c r="EC407" s="1">
        <f t="shared" si="1092"/>
        <v>3.3890275503632872E-6</v>
      </c>
      <c r="ED407" s="1">
        <f t="shared" si="1093"/>
        <v>1.8334317622221445E-6</v>
      </c>
      <c r="EE407" s="1">
        <f t="shared" si="1094"/>
        <v>9.7697732953141804E-7</v>
      </c>
      <c r="EF407" s="1">
        <f t="shared" si="1095"/>
        <v>5.1279900879607321E-7</v>
      </c>
      <c r="EG407" s="1">
        <f t="shared" si="1096"/>
        <v>2.6513461069396132E-7</v>
      </c>
      <c r="EH407" s="1">
        <f t="shared" si="1097"/>
        <v>1.3503815309863981E-7</v>
      </c>
      <c r="EI407" s="1">
        <f t="shared" si="1098"/>
        <v>6.7753577603148762E-8</v>
      </c>
      <c r="EJ407" s="1">
        <f t="shared" si="1099"/>
        <v>3.3489529914513213E-8</v>
      </c>
      <c r="EK407" s="1">
        <f t="shared" si="1100"/>
        <v>1.6308079946788409E-8</v>
      </c>
      <c r="EL407" s="1">
        <f t="shared" si="1101"/>
        <v>7.8240189539269288E-9</v>
      </c>
      <c r="EM407" s="1">
        <f t="shared" si="1102"/>
        <v>3.6983409652331428E-9</v>
      </c>
      <c r="EN407" s="1">
        <f t="shared" si="1103"/>
        <v>1.72246756198016E-9</v>
      </c>
      <c r="EO407" s="1">
        <f t="shared" si="1104"/>
        <v>7.9045940357433551E-10</v>
      </c>
      <c r="EP407" s="1">
        <f t="shared" si="1105"/>
        <v>3.5744575104836228E-10</v>
      </c>
      <c r="EQ407" s="1">
        <f t="shared" si="1106"/>
        <v>1.5927977363540857E-10</v>
      </c>
      <c r="ER407" s="1">
        <f t="shared" si="1107"/>
        <v>6.9943783223045167E-11</v>
      </c>
      <c r="ES407" s="1">
        <f t="shared" si="1108"/>
        <v>3.0268706281196293E-11</v>
      </c>
      <c r="ET407" s="1">
        <f t="shared" si="1109"/>
        <v>1.2909613722192856E-11</v>
      </c>
      <c r="EU407" s="1">
        <f t="shared" si="1110"/>
        <v>5.4265749218726858E-12</v>
      </c>
      <c r="EV407" s="1">
        <f t="shared" si="1111"/>
        <v>2.2482786091256292E-12</v>
      </c>
      <c r="EW407" s="1">
        <f t="shared" si="1112"/>
        <v>9.1813125648103478E-13</v>
      </c>
      <c r="EX407" s="1">
        <f t="shared" si="1113"/>
        <v>3.69578936478311E-13</v>
      </c>
      <c r="EY407" s="1">
        <f t="shared" si="1114"/>
        <v>1.4664421505764213E-13</v>
      </c>
      <c r="EZ407" s="1">
        <f t="shared" si="1115"/>
        <v>5.7345122278348344E-14</v>
      </c>
      <c r="FA407" s="1">
        <f t="shared" si="1116"/>
        <v>2.205612168880832E-14</v>
      </c>
      <c r="FB407" s="1">
        <f t="shared" si="1117"/>
        <v>8.1911008271913838E-15</v>
      </c>
      <c r="FC407" s="1">
        <f t="shared" si="1118"/>
        <v>2.4244801297362072E-15</v>
      </c>
      <c r="FD407" s="75">
        <f t="shared" si="969"/>
        <v>-2.4244801297362072E-15</v>
      </c>
    </row>
    <row r="408" spans="7:160" x14ac:dyDescent="0.35">
      <c r="G408" t="str">
        <f t="shared" si="965"/>
        <v>Refd, t=1.96</v>
      </c>
      <c r="H408" s="76">
        <f t="shared" si="966"/>
        <v>1.9649999999999801</v>
      </c>
      <c r="I408" s="1">
        <f t="shared" si="967"/>
        <v>0</v>
      </c>
      <c r="J408" s="22">
        <f t="shared" si="968"/>
        <v>3.0505757834039509E-6</v>
      </c>
      <c r="K408" s="1">
        <f t="shared" si="970"/>
        <v>1.5720129692061823E-5</v>
      </c>
      <c r="L408" s="1">
        <f t="shared" si="971"/>
        <v>3.9724527531413498E-5</v>
      </c>
      <c r="M408" s="1">
        <f t="shared" si="972"/>
        <v>8.2676203098241031E-5</v>
      </c>
      <c r="N408" s="1">
        <f t="shared" si="973"/>
        <v>1.5645377635601545E-4</v>
      </c>
      <c r="O408" s="1">
        <f t="shared" si="974"/>
        <v>2.7917830627758976E-4</v>
      </c>
      <c r="P408" s="1">
        <f t="shared" si="975"/>
        <v>4.7788032642831165E-4</v>
      </c>
      <c r="Q408" s="1">
        <f t="shared" si="976"/>
        <v>7.9198196093925176E-4</v>
      </c>
      <c r="R408" s="1">
        <f t="shared" si="977"/>
        <v>1.2776811825954565E-3</v>
      </c>
      <c r="S408" s="1">
        <f t="shared" si="978"/>
        <v>2.0132518347353388E-3</v>
      </c>
      <c r="T408" s="1">
        <f t="shared" si="979"/>
        <v>3.1051559309929937E-3</v>
      </c>
      <c r="U408" s="1">
        <f t="shared" si="980"/>
        <v>4.6947012275480567E-3</v>
      </c>
      <c r="V408" s="1">
        <f t="shared" si="981"/>
        <v>6.9647722684468422E-3</v>
      </c>
      <c r="W408" s="1">
        <f t="shared" si="982"/>
        <v>1.0145932945600088E-2</v>
      </c>
      <c r="X408" s="1">
        <f t="shared" si="983"/>
        <v>1.4520971498801988E-2</v>
      </c>
      <c r="Y408" s="1">
        <f t="shared" si="984"/>
        <v>2.0426775264528088E-2</v>
      </c>
      <c r="Z408" s="1">
        <f t="shared" si="985"/>
        <v>2.825233138799519E-2</v>
      </c>
      <c r="AA408" s="1">
        <f t="shared" si="986"/>
        <v>3.8431701812068085E-2</v>
      </c>
      <c r="AB408" s="1">
        <f t="shared" si="987"/>
        <v>5.1431058496089602E-2</v>
      </c>
      <c r="AC408" s="1">
        <f t="shared" si="988"/>
        <v>6.7729310341577961E-2</v>
      </c>
      <c r="AD408" s="1">
        <f t="shared" si="989"/>
        <v>8.7792497951408491E-2</v>
      </c>
      <c r="AE408" s="1">
        <f t="shared" si="990"/>
        <v>0.11204292863440797</v>
      </c>
      <c r="AF408" s="1">
        <f t="shared" si="991"/>
        <v>0.14082488447957173</v>
      </c>
      <c r="AG408" s="1">
        <f t="shared" si="992"/>
        <v>0.17436954043598402</v>
      </c>
      <c r="AH408" s="1">
        <f t="shared" si="993"/>
        <v>0.2127623397158272</v>
      </c>
      <c r="AI408" s="1">
        <f t="shared" si="994"/>
        <v>0.2559163590865251</v>
      </c>
      <c r="AJ408" s="1">
        <f t="shared" si="995"/>
        <v>0.30355505765663826</v>
      </c>
      <c r="AK408" s="1">
        <f t="shared" si="996"/>
        <v>0.35520719699680919</v>
      </c>
      <c r="AL408" s="1">
        <f t="shared" si="997"/>
        <v>0.41021567798733449</v>
      </c>
      <c r="AM408" s="1">
        <f t="shared" si="998"/>
        <v>0.46776066700170116</v>
      </c>
      <c r="AN408" s="1">
        <f t="shared" si="999"/>
        <v>0.52689585203054279</v>
      </c>
      <c r="AO408" s="1">
        <f t="shared" si="1000"/>
        <v>0.58659518847949232</v>
      </c>
      <c r="AP408" s="1">
        <f t="shared" si="1001"/>
        <v>0.64580627907386889</v>
      </c>
      <c r="AQ408" s="1">
        <f t="shared" si="1002"/>
        <v>0.7035057631876841</v>
      </c>
      <c r="AR408" s="1">
        <f t="shared" si="1003"/>
        <v>0.75875188204729149</v>
      </c>
      <c r="AS408" s="1">
        <f t="shared" si="1004"/>
        <v>0.81072976458816204</v>
      </c>
      <c r="AT408" s="1">
        <f t="shared" si="1005"/>
        <v>0.85878588005417422</v>
      </c>
      <c r="AU408" s="1">
        <f t="shared" si="1006"/>
        <v>0.90244938549234877</v>
      </c>
      <c r="AV408" s="1">
        <f t="shared" si="1007"/>
        <v>0.94143956605229828</v>
      </c>
      <c r="AW408" s="1">
        <f t="shared" si="1008"/>
        <v>0.97566001470691766</v>
      </c>
      <c r="AX408" s="1">
        <f t="shared" si="1009"/>
        <v>1.005181436875987</v>
      </c>
      <c r="AY408" s="1">
        <f t="shared" si="1010"/>
        <v>1.0302158546744924</v>
      </c>
      <c r="AZ408" s="1">
        <f t="shared" si="1011"/>
        <v>1.0510854517874204</v>
      </c>
      <c r="BA408" s="1">
        <f t="shared" si="1012"/>
        <v>1.0681893401153875</v>
      </c>
      <c r="BB408" s="1">
        <f t="shared" si="1013"/>
        <v>1.0819712012924305</v>
      </c>
      <c r="BC408" s="1">
        <f t="shared" si="1014"/>
        <v>1.0928901607320796</v>
      </c>
      <c r="BD408" s="1">
        <f t="shared" si="1015"/>
        <v>1.1013965099033944</v>
      </c>
      <c r="BE408" s="1">
        <f t="shared" si="1016"/>
        <v>1.1079131228788397</v>
      </c>
      <c r="BF408" s="1">
        <f t="shared" si="1017"/>
        <v>1.1128227148474603</v>
      </c>
      <c r="BG408" s="1">
        <f t="shared" si="1018"/>
        <v>1.116460531614919</v>
      </c>
      <c r="BH408" s="1">
        <f t="shared" si="1019"/>
        <v>1.1191116743264047</v>
      </c>
      <c r="BI408" s="1">
        <f t="shared" si="1020"/>
        <v>1.1210120556496179</v>
      </c>
      <c r="BJ408" s="1">
        <f t="shared" si="1021"/>
        <v>1.1223519312362693</v>
      </c>
      <c r="BK408" s="1">
        <f t="shared" si="1022"/>
        <v>1.1232810173498924</v>
      </c>
      <c r="BL408" s="1">
        <f t="shared" si="1023"/>
        <v>1.1239143502530495</v>
      </c>
      <c r="BM408" s="1">
        <f t="shared" si="1024"/>
        <v>1.1243382251723433</v>
      </c>
      <c r="BN408" s="1">
        <f t="shared" si="1025"/>
        <v>1.1246157390994458</v>
      </c>
      <c r="BO408" s="1">
        <f t="shared" si="1026"/>
        <v>1.1247916283840516</v>
      </c>
      <c r="BP408" s="1">
        <f t="shared" si="1027"/>
        <v>1.1248962248218628</v>
      </c>
      <c r="BQ408" s="1">
        <f t="shared" si="1028"/>
        <v>1.1249484472040587</v>
      </c>
      <c r="BR408" s="1">
        <f t="shared" si="1029"/>
        <v>1.1249578003939611</v>
      </c>
      <c r="BS408" s="1">
        <f t="shared" si="1030"/>
        <v>1.1249253771454646</v>
      </c>
      <c r="BT408" s="1">
        <f t="shared" si="1031"/>
        <v>1.1248438584893974</v>
      </c>
      <c r="BU408" s="1">
        <f t="shared" si="1032"/>
        <v>1.1246964979370586</v>
      </c>
      <c r="BV408" s="1">
        <f t="shared" si="1033"/>
        <v>1.1244550653808096</v>
      </c>
      <c r="BW408" s="1">
        <f t="shared" si="1034"/>
        <v>1.1240767311294859</v>
      </c>
      <c r="BX408" s="1">
        <f t="shared" si="1035"/>
        <v>1.1234999011934319</v>
      </c>
      <c r="BY408" s="1">
        <f t="shared" si="1036"/>
        <v>1.1226390821405265</v>
      </c>
      <c r="BZ408" s="1">
        <f t="shared" si="1037"/>
        <v>1.1213789643927379</v>
      </c>
      <c r="CA408" s="1">
        <f t="shared" si="1038"/>
        <v>1.1195680676025721</v>
      </c>
      <c r="CB408" s="1">
        <f t="shared" si="1039"/>
        <v>1.1170124831535919</v>
      </c>
      <c r="CC408" s="1">
        <f t="shared" si="1040"/>
        <v>1.1134704586798079</v>
      </c>
      <c r="CD408" s="1">
        <f t="shared" si="1041"/>
        <v>1.1086487680843411</v>
      </c>
      <c r="CE408" s="1">
        <f t="shared" si="1042"/>
        <v>1.1022019578031246</v>
      </c>
      <c r="CF408" s="1">
        <f t="shared" si="1043"/>
        <v>1.0937356095766777</v>
      </c>
      <c r="CG408" s="1">
        <f t="shared" si="1044"/>
        <v>1.082814665955866</v>
      </c>
      <c r="CH408" s="1">
        <f t="shared" si="1045"/>
        <v>1.0689775915054331</v>
      </c>
      <c r="CI408" s="1">
        <f t="shared" si="1046"/>
        <v>1.0517566753063989</v>
      </c>
      <c r="CJ408" s="1">
        <f t="shared" si="1047"/>
        <v>1.0307041344486518</v>
      </c>
      <c r="CK408" s="1">
        <f t="shared" si="1048"/>
        <v>1.005422905710547</v>
      </c>
      <c r="CL408" s="1">
        <f t="shared" si="1049"/>
        <v>0.97560020173869766</v>
      </c>
      <c r="CM408" s="1">
        <f t="shared" si="1050"/>
        <v>0.94104117522243258</v>
      </c>
      <c r="CN408" s="1">
        <f t="shared" si="1051"/>
        <v>0.90169950862946679</v>
      </c>
      <c r="CO408" s="1">
        <f t="shared" si="1052"/>
        <v>0.85770154726928582</v>
      </c>
      <c r="CP408" s="1">
        <f t="shared" si="1053"/>
        <v>0.80936080512460851</v>
      </c>
      <c r="CQ408" s="1">
        <f t="shared" si="1054"/>
        <v>0.75718032588518425</v>
      </c>
      <c r="CR408" s="1">
        <f t="shared" si="1055"/>
        <v>0.70184143662115617</v>
      </c>
      <c r="CS408" s="1">
        <f t="shared" si="1056"/>
        <v>0.6441787785306019</v>
      </c>
      <c r="CT408" s="1">
        <f t="shared" si="1057"/>
        <v>0.58514296987231584</v>
      </c>
      <c r="CU408" s="1">
        <f t="shared" si="1058"/>
        <v>0.52575364905737254</v>
      </c>
      <c r="CV408" s="1">
        <f t="shared" si="1059"/>
        <v>0.46704675979258986</v>
      </c>
      <c r="CW408" s="1">
        <f t="shared" si="1060"/>
        <v>0.41002060978255511</v>
      </c>
      <c r="CX408" s="1">
        <f t="shared" si="1061"/>
        <v>0.35558536012397135</v>
      </c>
      <c r="CY408" s="1">
        <f t="shared" si="1062"/>
        <v>0.30452016822292666</v>
      </c>
      <c r="CZ408" s="1">
        <f t="shared" si="1063"/>
        <v>0.25744128296989077</v>
      </c>
      <c r="DA408" s="1">
        <f t="shared" si="1064"/>
        <v>0.21478311949920847</v>
      </c>
      <c r="DB408" s="1">
        <f t="shared" si="1065"/>
        <v>0.17679291029767777</v>
      </c>
      <c r="DC408" s="1">
        <f t="shared" si="1066"/>
        <v>0.14353813981102972</v>
      </c>
      <c r="DD408" s="1">
        <f t="shared" si="1067"/>
        <v>0.11492479934829838</v>
      </c>
      <c r="DE408" s="1">
        <f t="shared" si="1068"/>
        <v>9.0723677442554662E-2</v>
      </c>
      <c r="DF408" s="1">
        <f t="shared" si="1069"/>
        <v>7.0601492643595248E-2</v>
      </c>
      <c r="DG408" s="1">
        <f t="shared" si="1070"/>
        <v>5.4153678391985399E-2</v>
      </c>
      <c r="DH408" s="1">
        <f t="shared" si="1071"/>
        <v>4.0935982605490265E-2</v>
      </c>
      <c r="DI408" s="1">
        <f t="shared" si="1072"/>
        <v>3.0492647471961818E-2</v>
      </c>
      <c r="DJ408" s="1">
        <f t="shared" si="1073"/>
        <v>2.2379669440887526E-2</v>
      </c>
      <c r="DK408" s="1">
        <f t="shared" si="1074"/>
        <v>1.6182390781958315E-2</v>
      </c>
      <c r="DL408" s="1">
        <f t="shared" si="1075"/>
        <v>1.1527347854216535E-2</v>
      </c>
      <c r="DM408" s="1">
        <f t="shared" si="1076"/>
        <v>8.0888332933193342E-3</v>
      </c>
      <c r="DN408" s="1">
        <f t="shared" si="1077"/>
        <v>5.5909888927412124E-3</v>
      </c>
      <c r="DO408" s="1">
        <f t="shared" si="1078"/>
        <v>3.8064324295676833E-3</v>
      </c>
      <c r="DP408" s="1">
        <f t="shared" si="1079"/>
        <v>2.5524573903621707E-3</v>
      </c>
      <c r="DQ408" s="1">
        <f t="shared" si="1080"/>
        <v>1.6857656216778696E-3</v>
      </c>
      <c r="DR408" s="1">
        <f t="shared" si="1081"/>
        <v>1.0965404058683097E-3</v>
      </c>
      <c r="DS408" s="1">
        <f t="shared" si="1082"/>
        <v>7.02480074339462E-4</v>
      </c>
      <c r="DT408" s="1">
        <f t="shared" si="1083"/>
        <v>4.4322164258005556E-4</v>
      </c>
      <c r="DU408" s="1">
        <f t="shared" si="1084"/>
        <v>2.754123433712404E-4</v>
      </c>
      <c r="DV408" s="1">
        <f t="shared" si="1085"/>
        <v>1.6854710897789757E-4</v>
      </c>
      <c r="DW408" s="1">
        <f t="shared" si="1086"/>
        <v>1.0158662395363422E-4</v>
      </c>
      <c r="DX408" s="1">
        <f t="shared" si="1087"/>
        <v>6.0302124762552821E-5</v>
      </c>
      <c r="DY408" s="1">
        <f t="shared" si="1088"/>
        <v>3.5254509759095895E-5</v>
      </c>
      <c r="DZ408" s="1">
        <f t="shared" si="1089"/>
        <v>2.0299682726965945E-5</v>
      </c>
      <c r="EA408" s="1">
        <f t="shared" si="1090"/>
        <v>1.151235425422016E-5</v>
      </c>
      <c r="EB408" s="1">
        <f t="shared" si="1091"/>
        <v>6.4305535682499705E-6</v>
      </c>
      <c r="EC408" s="1">
        <f t="shared" si="1092"/>
        <v>3.5379522178480024E-6</v>
      </c>
      <c r="ED408" s="1">
        <f t="shared" si="1093"/>
        <v>1.9172820045394238E-6</v>
      </c>
      <c r="EE408" s="1">
        <f t="shared" si="1094"/>
        <v>1.023440003414641E-6</v>
      </c>
      <c r="EF408" s="1">
        <f t="shared" si="1095"/>
        <v>5.381382668287511E-7</v>
      </c>
      <c r="EG408" s="1">
        <f t="shared" si="1096"/>
        <v>2.787365532189603E-7</v>
      </c>
      <c r="EH408" s="1">
        <f t="shared" si="1097"/>
        <v>1.422252375836123E-7</v>
      </c>
      <c r="EI408" s="1">
        <f t="shared" si="1098"/>
        <v>7.149189913073581E-8</v>
      </c>
      <c r="EJ408" s="1">
        <f t="shared" si="1099"/>
        <v>3.5403785099057047E-8</v>
      </c>
      <c r="EK408" s="1">
        <f t="shared" si="1100"/>
        <v>1.7273128918054651E-8</v>
      </c>
      <c r="EL408" s="1">
        <f t="shared" si="1101"/>
        <v>8.3030372858600806E-9</v>
      </c>
      <c r="EM408" s="1">
        <f t="shared" si="1102"/>
        <v>3.9324590448365541E-9</v>
      </c>
      <c r="EN408" s="1">
        <f t="shared" si="1103"/>
        <v>1.8351417480731879E-9</v>
      </c>
      <c r="EO408" s="1">
        <f t="shared" si="1104"/>
        <v>8.4386011247450201E-10</v>
      </c>
      <c r="EP408" s="1">
        <f t="shared" si="1105"/>
        <v>3.8237039833352013E-10</v>
      </c>
      <c r="EQ408" s="1">
        <f t="shared" si="1106"/>
        <v>1.7073744972493376E-10</v>
      </c>
      <c r="ER408" s="1">
        <f t="shared" si="1107"/>
        <v>7.5131491100506132E-11</v>
      </c>
      <c r="ES408" s="1">
        <f t="shared" si="1108"/>
        <v>3.2582324430757234E-11</v>
      </c>
      <c r="ET408" s="1">
        <f t="shared" si="1109"/>
        <v>1.3926027633418039E-11</v>
      </c>
      <c r="EU408" s="1">
        <f t="shared" si="1110"/>
        <v>5.8664583646588286E-12</v>
      </c>
      <c r="EV408" s="1">
        <f t="shared" si="1111"/>
        <v>2.4358289473025741E-12</v>
      </c>
      <c r="EW408" s="1">
        <f t="shared" si="1112"/>
        <v>9.9691489782246283E-13</v>
      </c>
      <c r="EX408" s="1">
        <f t="shared" si="1113"/>
        <v>4.0218626898556224E-13</v>
      </c>
      <c r="EY408" s="1">
        <f t="shared" si="1114"/>
        <v>1.5994159271670223E-13</v>
      </c>
      <c r="EZ408" s="1">
        <f t="shared" si="1115"/>
        <v>6.2687003396411275E-14</v>
      </c>
      <c r="FA408" s="1">
        <f t="shared" si="1116"/>
        <v>2.4165351620956261E-14</v>
      </c>
      <c r="FB408" s="1">
        <f t="shared" si="1117"/>
        <v>8.9936919816286263E-15</v>
      </c>
      <c r="FC408" s="1">
        <f t="shared" si="1118"/>
        <v>2.6663834437658278E-15</v>
      </c>
      <c r="FD408" s="75">
        <f t="shared" si="969"/>
        <v>-2.6663834437658278E-15</v>
      </c>
    </row>
    <row r="409" spans="7:160" x14ac:dyDescent="0.35">
      <c r="G409" t="str">
        <f t="shared" si="965"/>
        <v>Refd, t=1.97</v>
      </c>
      <c r="H409" s="76">
        <f t="shared" si="966"/>
        <v>1.96999999999998</v>
      </c>
      <c r="I409" s="1">
        <f t="shared" si="967"/>
        <v>0</v>
      </c>
      <c r="J409" s="22">
        <f t="shared" si="968"/>
        <v>3.0157424123092948E-6</v>
      </c>
      <c r="K409" s="1">
        <f t="shared" si="970"/>
        <v>1.5540516445422763E-5</v>
      </c>
      <c r="L409" s="1">
        <f t="shared" si="971"/>
        <v>3.9270074479042489E-5</v>
      </c>
      <c r="M409" s="1">
        <f t="shared" si="972"/>
        <v>8.1728795107667925E-5</v>
      </c>
      <c r="N409" s="1">
        <f t="shared" si="973"/>
        <v>1.5465771586804162E-4</v>
      </c>
      <c r="O409" s="1">
        <f t="shared" si="974"/>
        <v>2.7596833770121272E-4</v>
      </c>
      <c r="P409" s="1">
        <f t="shared" si="975"/>
        <v>4.7238018856957987E-4</v>
      </c>
      <c r="Q409" s="1">
        <f t="shared" si="976"/>
        <v>7.8286598259636429E-4</v>
      </c>
      <c r="R409" s="1">
        <f t="shared" si="977"/>
        <v>1.2629919646214229E-3</v>
      </c>
      <c r="S409" s="1">
        <f t="shared" si="978"/>
        <v>1.99016911988803E-3</v>
      </c>
      <c r="T409" s="1">
        <f t="shared" si="979"/>
        <v>3.0697158978954054E-3</v>
      </c>
      <c r="U409" s="1">
        <f t="shared" si="980"/>
        <v>4.6414720849531372E-3</v>
      </c>
      <c r="V409" s="1">
        <f t="shared" si="981"/>
        <v>6.8865013106802399E-3</v>
      </c>
      <c r="W409" s="1">
        <f t="shared" si="982"/>
        <v>1.0033191822939179E-2</v>
      </c>
      <c r="X409" s="1">
        <f t="shared" si="983"/>
        <v>1.4361839377120334E-2</v>
      </c>
      <c r="Y409" s="1">
        <f t="shared" si="984"/>
        <v>2.0206612082220132E-2</v>
      </c>
      <c r="Z409" s="1">
        <f t="shared" si="985"/>
        <v>2.7953703164311557E-2</v>
      </c>
      <c r="AA409" s="1">
        <f t="shared" si="986"/>
        <v>3.8034524067793007E-2</v>
      </c>
      <c r="AB409" s="1">
        <f t="shared" si="987"/>
        <v>5.0913019451476978E-2</v>
      </c>
      <c r="AC409" s="1">
        <f t="shared" si="988"/>
        <v>6.706662039275739E-2</v>
      </c>
      <c r="AD409" s="1">
        <f t="shared" si="989"/>
        <v>8.6960985017343465E-2</v>
      </c>
      <c r="AE409" s="1">
        <f t="shared" si="990"/>
        <v>0.11101946124106703</v>
      </c>
      <c r="AF409" s="1">
        <f t="shared" si="991"/>
        <v>0.13958905911710687</v>
      </c>
      <c r="AG409" s="1">
        <f t="shared" si="992"/>
        <v>0.17290552224735867</v>
      </c>
      <c r="AH409" s="1">
        <f t="shared" si="993"/>
        <v>0.21106070311554162</v>
      </c>
      <c r="AI409" s="1">
        <f t="shared" si="994"/>
        <v>0.25397574528904354</v>
      </c>
      <c r="AJ409" s="1">
        <f t="shared" si="995"/>
        <v>0.30138345638698255</v>
      </c>
      <c r="AK409" s="1">
        <f t="shared" si="996"/>
        <v>0.35282267466250361</v>
      </c>
      <c r="AL409" s="1">
        <f t="shared" si="997"/>
        <v>0.40764641555486392</v>
      </c>
      <c r="AM409" s="1">
        <f t="shared" si="998"/>
        <v>0.46504423469650569</v>
      </c>
      <c r="AN409" s="1">
        <f t="shared" si="999"/>
        <v>0.52407772750254433</v>
      </c>
      <c r="AO409" s="1">
        <f t="shared" si="1000"/>
        <v>0.58372660970571111</v>
      </c>
      <c r="AP409" s="1">
        <f t="shared" si="1001"/>
        <v>0.64294160087911667</v>
      </c>
      <c r="AQ409" s="1">
        <f t="shared" si="1002"/>
        <v>0.70069954525964839</v>
      </c>
      <c r="AR409" s="1">
        <f t="shared" si="1003"/>
        <v>0.75605596775391593</v>
      </c>
      <c r="AS409" s="1">
        <f t="shared" si="1004"/>
        <v>0.80819060911819929</v>
      </c>
      <c r="AT409" s="1">
        <f t="shared" si="1005"/>
        <v>0.8564423538675362</v>
      </c>
      <c r="AU409" s="1">
        <f t="shared" si="1006"/>
        <v>0.90033122022216827</v>
      </c>
      <c r="AV409" s="1">
        <f t="shared" si="1007"/>
        <v>0.9395665341470717</v>
      </c>
      <c r="AW409" s="1">
        <f t="shared" si="1008"/>
        <v>0.97404185262541909</v>
      </c>
      <c r="AX409" s="1">
        <f t="shared" si="1009"/>
        <v>1.0038184459608523</v>
      </c>
      <c r="AY409" s="1">
        <f t="shared" si="1010"/>
        <v>1.0291000534599779</v>
      </c>
      <c r="AZ409" s="1">
        <f t="shared" si="1011"/>
        <v>1.0502021146984597</v>
      </c>
      <c r="BA409" s="1">
        <f t="shared" si="1012"/>
        <v>1.0675187426236816</v>
      </c>
      <c r="BB409" s="1">
        <f t="shared" si="1013"/>
        <v>1.0814903991553122</v>
      </c>
      <c r="BC409" s="1">
        <f t="shared" si="1014"/>
        <v>1.0925746564860033</v>
      </c>
      <c r="BD409" s="1">
        <f t="shared" si="1015"/>
        <v>1.1012216970270519</v>
      </c>
      <c r="BE409" s="1">
        <f t="shared" si="1016"/>
        <v>1.1078554401704863</v>
      </c>
      <c r="BF409" s="1">
        <f t="shared" si="1017"/>
        <v>1.1128604843991541</v>
      </c>
      <c r="BG409" s="1">
        <f t="shared" si="1018"/>
        <v>1.1165744885891342</v>
      </c>
      <c r="BH409" s="1">
        <f t="shared" si="1019"/>
        <v>1.1192852226840586</v>
      </c>
      <c r="BI409" s="1">
        <f t="shared" si="1020"/>
        <v>1.1212313000467902</v>
      </c>
      <c r="BJ409" s="1">
        <f t="shared" si="1021"/>
        <v>1.1226055420709689</v>
      </c>
      <c r="BK409" s="1">
        <f t="shared" si="1022"/>
        <v>1.1235599850588756</v>
      </c>
      <c r="BL409" s="1">
        <f t="shared" si="1023"/>
        <v>1.1242116786493426</v>
      </c>
      <c r="BM409" s="1">
        <f t="shared" si="1024"/>
        <v>1.1246486041801993</v>
      </c>
      <c r="BN409" s="1">
        <f t="shared" si="1025"/>
        <v>1.1249352267237958</v>
      </c>
      <c r="BO409" s="1">
        <f t="shared" si="1026"/>
        <v>1.125117361715543</v>
      </c>
      <c r="BP409" s="1">
        <f t="shared" si="1027"/>
        <v>1.1252261713573513</v>
      </c>
      <c r="BQ409" s="1">
        <f t="shared" si="1028"/>
        <v>1.1252812012824651</v>
      </c>
      <c r="BR409" s="1">
        <f t="shared" si="1029"/>
        <v>1.1252924252267507</v>
      </c>
      <c r="BS409" s="1">
        <f t="shared" si="1030"/>
        <v>1.1252612905869144</v>
      </c>
      <c r="BT409" s="1">
        <f t="shared" si="1031"/>
        <v>1.1251807599907737</v>
      </c>
      <c r="BU409" s="1">
        <f t="shared" si="1032"/>
        <v>1.125034334609625</v>
      </c>
      <c r="BV409" s="1">
        <f t="shared" si="1033"/>
        <v>1.1247940362575546</v>
      </c>
      <c r="BW409" s="1">
        <f t="shared" si="1034"/>
        <v>1.1244173300443503</v>
      </c>
      <c r="BX409" s="1">
        <f t="shared" si="1035"/>
        <v>1.1238429996562622</v>
      </c>
      <c r="BY409" s="1">
        <f t="shared" si="1036"/>
        <v>1.1229860536410898</v>
      </c>
      <c r="BZ409" s="1">
        <f t="shared" si="1037"/>
        <v>1.1217318502119986</v>
      </c>
      <c r="CA409" s="1">
        <f t="shared" si="1038"/>
        <v>1.1199297810288296</v>
      </c>
      <c r="CB409" s="1">
        <f t="shared" si="1039"/>
        <v>1.1173870437668767</v>
      </c>
      <c r="CC409" s="1">
        <f t="shared" si="1040"/>
        <v>1.1138632411606779</v>
      </c>
      <c r="CD409" s="1">
        <f t="shared" si="1041"/>
        <v>1.1090667413351967</v>
      </c>
      <c r="CE409" s="1">
        <f t="shared" si="1042"/>
        <v>1.1026538810721842</v>
      </c>
      <c r="CF409" s="1">
        <f t="shared" si="1043"/>
        <v>1.0942321443023715</v>
      </c>
      <c r="CG409" s="1">
        <f t="shared" si="1044"/>
        <v>1.0833683571669512</v>
      </c>
      <c r="CH409" s="1">
        <f t="shared" si="1045"/>
        <v>1.0696026729316468</v>
      </c>
      <c r="CI409" s="1">
        <f t="shared" si="1046"/>
        <v>1.0524686597378627</v>
      </c>
      <c r="CJ409" s="1">
        <f t="shared" si="1047"/>
        <v>1.0315191664578511</v>
      </c>
      <c r="CK409" s="1">
        <f t="shared" si="1048"/>
        <v>1.0063568775366505</v>
      </c>
      <c r="CL409" s="1">
        <f t="shared" si="1049"/>
        <v>0.97666766329047472</v>
      </c>
      <c r="CM409" s="1">
        <f t="shared" si="1050"/>
        <v>0.94225410249087416</v>
      </c>
      <c r="CN409" s="1">
        <f t="shared" si="1051"/>
        <v>0.90306602662124513</v>
      </c>
      <c r="CO409" s="1">
        <f t="shared" si="1052"/>
        <v>0.85922472840589537</v>
      </c>
      <c r="CP409" s="1">
        <f t="shared" si="1053"/>
        <v>0.81103767657876358</v>
      </c>
      <c r="CQ409" s="1">
        <f t="shared" si="1054"/>
        <v>0.75900121545427646</v>
      </c>
      <c r="CR409" s="1">
        <f t="shared" si="1055"/>
        <v>0.70378976460707021</v>
      </c>
      <c r="CS409" s="1">
        <f t="shared" si="1056"/>
        <v>0.64623136375883661</v>
      </c>
      <c r="CT409" s="1">
        <f t="shared" si="1057"/>
        <v>0.58727086556777286</v>
      </c>
      <c r="CU409" s="1">
        <f t="shared" si="1058"/>
        <v>0.52792346554054026</v>
      </c>
      <c r="CV409" s="1">
        <f t="shared" si="1059"/>
        <v>0.46922237418644047</v>
      </c>
      <c r="CW409" s="1">
        <f t="shared" si="1060"/>
        <v>0.41216511659073907</v>
      </c>
      <c r="CX409" s="1">
        <f t="shared" si="1061"/>
        <v>0.35766308772709243</v>
      </c>
      <c r="CY409" s="1">
        <f t="shared" si="1062"/>
        <v>0.3064985794107693</v>
      </c>
      <c r="CZ409" s="1">
        <f t="shared" si="1063"/>
        <v>0.25929259344755656</v>
      </c>
      <c r="DA409" s="1">
        <f t="shared" si="1064"/>
        <v>0.21648550411479747</v>
      </c>
      <c r="DB409" s="1">
        <f t="shared" si="1065"/>
        <v>0.17833121673552027</v>
      </c>
      <c r="DC409" s="1">
        <f t="shared" si="1066"/>
        <v>0.14490408596798487</v>
      </c>
      <c r="DD409" s="1">
        <f t="shared" si="1067"/>
        <v>0.11611668537861368</v>
      </c>
      <c r="DE409" s="1">
        <f t="shared" si="1068"/>
        <v>9.1745689283186577E-2</v>
      </c>
      <c r="DF409" s="1">
        <f t="shared" si="1069"/>
        <v>7.1462705548797092E-2</v>
      </c>
      <c r="DG409" s="1">
        <f t="shared" si="1070"/>
        <v>5.4866884142410054E-2</v>
      </c>
      <c r="DH409" s="1">
        <f t="shared" si="1071"/>
        <v>4.1516462906763564E-2</v>
      </c>
      <c r="DI409" s="1">
        <f t="shared" si="1072"/>
        <v>3.0957001244240046E-2</v>
      </c>
      <c r="DJ409" s="1">
        <f t="shared" si="1073"/>
        <v>2.2744777396028606E-2</v>
      </c>
      <c r="DK409" s="1">
        <f t="shared" si="1074"/>
        <v>1.6464571683858797E-2</v>
      </c>
      <c r="DL409" s="1">
        <f t="shared" si="1075"/>
        <v>1.1741731711326042E-2</v>
      </c>
      <c r="DM409" s="1">
        <f t="shared" si="1076"/>
        <v>8.2489510869853486E-3</v>
      </c>
      <c r="DN409" s="1">
        <f t="shared" si="1077"/>
        <v>5.7085586728516987E-3</v>
      </c>
      <c r="DO409" s="1">
        <f t="shared" si="1078"/>
        <v>3.8913087319655884E-3</v>
      </c>
      <c r="DP409" s="1">
        <f t="shared" si="1079"/>
        <v>2.6127047873621863E-3</v>
      </c>
      <c r="DQ409" s="1">
        <f t="shared" si="1080"/>
        <v>1.7278167835549738E-3</v>
      </c>
      <c r="DR409" s="1">
        <f t="shared" si="1081"/>
        <v>1.1254028189076647E-3</v>
      </c>
      <c r="DS409" s="1">
        <f t="shared" si="1082"/>
        <v>7.2196189143946686E-4</v>
      </c>
      <c r="DT409" s="1">
        <f t="shared" si="1083"/>
        <v>4.5615454201148562E-4</v>
      </c>
      <c r="DU409" s="1">
        <f t="shared" si="1084"/>
        <v>2.8385656277775807E-4</v>
      </c>
      <c r="DV409" s="1">
        <f t="shared" si="1085"/>
        <v>1.739702130520255E-4</v>
      </c>
      <c r="DW409" s="1">
        <f t="shared" si="1086"/>
        <v>1.0501263618607724E-4</v>
      </c>
      <c r="DX409" s="1">
        <f t="shared" si="1087"/>
        <v>6.2431293997333842E-5</v>
      </c>
      <c r="DY409" s="1">
        <f t="shared" si="1088"/>
        <v>3.6556295596407337E-5</v>
      </c>
      <c r="DZ409" s="1">
        <f t="shared" si="1089"/>
        <v>2.1082760283322361E-5</v>
      </c>
      <c r="EA409" s="1">
        <f t="shared" si="1090"/>
        <v>1.1975837093866361E-5</v>
      </c>
      <c r="EB409" s="1">
        <f t="shared" si="1091"/>
        <v>6.7004852947888967E-6</v>
      </c>
      <c r="EC409" s="1">
        <f t="shared" si="1092"/>
        <v>3.6926532805096887E-6</v>
      </c>
      <c r="ED409" s="1">
        <f t="shared" si="1093"/>
        <v>2.0045348090598611E-6</v>
      </c>
      <c r="EE409" s="1">
        <f t="shared" si="1094"/>
        <v>1.0718728283675339E-6</v>
      </c>
      <c r="EF409" s="1">
        <f t="shared" si="1095"/>
        <v>5.6459900818701817E-7</v>
      </c>
      <c r="EG409" s="1">
        <f t="shared" si="1096"/>
        <v>2.9296617699577035E-7</v>
      </c>
      <c r="EH409" s="1">
        <f t="shared" si="1097"/>
        <v>1.4975777559286998E-7</v>
      </c>
      <c r="EI409" s="1">
        <f t="shared" si="1098"/>
        <v>7.5417199906026608E-8</v>
      </c>
      <c r="EJ409" s="1">
        <f t="shared" si="1099"/>
        <v>3.7417580351446883E-8</v>
      </c>
      <c r="EK409" s="1">
        <f t="shared" si="1100"/>
        <v>1.8290303246756451E-8</v>
      </c>
      <c r="EL409" s="1">
        <f t="shared" si="1101"/>
        <v>8.8089085143101951E-9</v>
      </c>
      <c r="EM409" s="1">
        <f t="shared" si="1102"/>
        <v>4.1801874106510615E-9</v>
      </c>
      <c r="EN409" s="1">
        <f t="shared" si="1103"/>
        <v>1.9546035806758286E-9</v>
      </c>
      <c r="EO409" s="1">
        <f t="shared" si="1104"/>
        <v>9.0059192142770119E-10</v>
      </c>
      <c r="EP409" s="1">
        <f t="shared" si="1105"/>
        <v>4.0890388331571639E-10</v>
      </c>
      <c r="EQ409" s="1">
        <f t="shared" si="1106"/>
        <v>1.8295989693814224E-10</v>
      </c>
      <c r="ER409" s="1">
        <f t="shared" si="1107"/>
        <v>8.067703419444596E-11</v>
      </c>
      <c r="ES409" s="1">
        <f t="shared" si="1108"/>
        <v>3.5060760264083484E-11</v>
      </c>
      <c r="ET409" s="1">
        <f t="shared" si="1109"/>
        <v>1.5017177503199033E-11</v>
      </c>
      <c r="EU409" s="1">
        <f t="shared" si="1110"/>
        <v>6.3397071542399806E-12</v>
      </c>
      <c r="EV409" s="1">
        <f t="shared" si="1111"/>
        <v>2.6380461164709107E-12</v>
      </c>
      <c r="EW409" s="1">
        <f t="shared" si="1112"/>
        <v>1.0820472415485511E-12</v>
      </c>
      <c r="EX409" s="1">
        <f t="shared" si="1113"/>
        <v>4.3749988013314919E-13</v>
      </c>
      <c r="EY409" s="1">
        <f t="shared" si="1114"/>
        <v>1.7437506290311521E-13</v>
      </c>
      <c r="EZ409" s="1">
        <f t="shared" si="1115"/>
        <v>6.8498453806126299E-14</v>
      </c>
      <c r="FA409" s="1">
        <f t="shared" si="1116"/>
        <v>2.6465186674134357E-14</v>
      </c>
      <c r="FB409" s="1">
        <f t="shared" si="1117"/>
        <v>9.8706810328417076E-15</v>
      </c>
      <c r="FC409" s="1">
        <f t="shared" si="1118"/>
        <v>2.9311361567721563E-15</v>
      </c>
      <c r="FD409" s="75">
        <f t="shared" si="969"/>
        <v>-2.9311361567721563E-15</v>
      </c>
    </row>
    <row r="410" spans="7:160" x14ac:dyDescent="0.35">
      <c r="G410" t="str">
        <f t="shared" si="965"/>
        <v>Refd, t=1.97</v>
      </c>
      <c r="H410" s="76">
        <f t="shared" si="966"/>
        <v>1.9749999999999799</v>
      </c>
      <c r="I410" s="1">
        <f t="shared" si="967"/>
        <v>0</v>
      </c>
      <c r="J410" s="22">
        <f t="shared" si="968"/>
        <v>2.9813012220855835E-6</v>
      </c>
      <c r="K410" s="1">
        <f t="shared" si="970"/>
        <v>1.5362928941909949E-5</v>
      </c>
      <c r="L410" s="1">
        <f t="shared" si="971"/>
        <v>3.8820765440812273E-5</v>
      </c>
      <c r="M410" s="1">
        <f t="shared" si="972"/>
        <v>8.0792164291809224E-5</v>
      </c>
      <c r="N410" s="1">
        <f t="shared" si="973"/>
        <v>1.5288220330965057E-4</v>
      </c>
      <c r="O410" s="1">
        <f t="shared" si="974"/>
        <v>2.7279530597644903E-4</v>
      </c>
      <c r="P410" s="1">
        <f t="shared" si="975"/>
        <v>4.6694366948147925E-4</v>
      </c>
      <c r="Q410" s="1">
        <f t="shared" si="976"/>
        <v>7.7385586541160809E-4</v>
      </c>
      <c r="R410" s="1">
        <f t="shared" si="977"/>
        <v>1.2484737022894232E-3</v>
      </c>
      <c r="S410" s="1">
        <f t="shared" si="978"/>
        <v>1.9673550317716591E-3</v>
      </c>
      <c r="T410" s="1">
        <f t="shared" si="979"/>
        <v>3.0346871943125052E-3</v>
      </c>
      <c r="U410" s="1">
        <f t="shared" si="980"/>
        <v>4.5888572576035817E-3</v>
      </c>
      <c r="V410" s="1">
        <f t="shared" si="981"/>
        <v>6.8091256709616231E-3</v>
      </c>
      <c r="W410" s="1">
        <f t="shared" si="982"/>
        <v>9.9217244082093221E-3</v>
      </c>
      <c r="X410" s="1">
        <f t="shared" si="983"/>
        <v>1.4204476231678788E-2</v>
      </c>
      <c r="Y410" s="1">
        <f t="shared" si="984"/>
        <v>1.9988847379571885E-2</v>
      </c>
      <c r="Z410" s="1">
        <f t="shared" si="985"/>
        <v>2.7658249413305764E-2</v>
      </c>
      <c r="AA410" s="1">
        <f t="shared" si="986"/>
        <v>3.7641446925654409E-2</v>
      </c>
      <c r="AB410" s="1">
        <f t="shared" si="987"/>
        <v>5.0400148612389797E-2</v>
      </c>
      <c r="AC410" s="1">
        <f t="shared" si="988"/>
        <v>6.641028336312009E-2</v>
      </c>
      <c r="AD410" s="1">
        <f t="shared" si="989"/>
        <v>8.6137084309308859E-2</v>
      </c>
      <c r="AE410" s="1">
        <f t="shared" si="990"/>
        <v>0.11000487846172739</v>
      </c>
      <c r="AF410" s="1">
        <f t="shared" si="991"/>
        <v>0.13836332469578053</v>
      </c>
      <c r="AG410" s="1">
        <f t="shared" si="992"/>
        <v>0.17145264245203914</v>
      </c>
      <c r="AH410" s="1">
        <f t="shared" si="993"/>
        <v>0.20937099359892736</v>
      </c>
      <c r="AI410" s="1">
        <f t="shared" si="994"/>
        <v>0.25204749040987462</v>
      </c>
      <c r="AJ410" s="1">
        <f t="shared" si="995"/>
        <v>0.29922420302419922</v>
      </c>
      <c r="AK410" s="1">
        <f t="shared" si="996"/>
        <v>0.35044998304497682</v>
      </c>
      <c r="AL410" s="1">
        <f t="shared" si="997"/>
        <v>0.40508792916346692</v>
      </c>
      <c r="AM410" s="1">
        <f t="shared" si="998"/>
        <v>0.46233699373252929</v>
      </c>
      <c r="AN410" s="1">
        <f t="shared" si="999"/>
        <v>0.52126672874216107</v>
      </c>
      <c r="AO410" s="1">
        <f t="shared" si="1000"/>
        <v>0.58086269946482183</v>
      </c>
      <c r="AP410" s="1">
        <f t="shared" si="1001"/>
        <v>0.64007886533164837</v>
      </c>
      <c r="AQ410" s="1">
        <f t="shared" si="1002"/>
        <v>0.69789242194548562</v>
      </c>
      <c r="AR410" s="1">
        <f t="shared" si="1003"/>
        <v>0.7533563347599701</v>
      </c>
      <c r="AS410" s="1">
        <f t="shared" si="1004"/>
        <v>0.80564510927713928</v>
      </c>
      <c r="AT410" s="1">
        <f t="shared" si="1005"/>
        <v>0.85409018059891562</v>
      </c>
      <c r="AU410" s="1">
        <f t="shared" si="1006"/>
        <v>0.89820253448311083</v>
      </c>
      <c r="AV410" s="1">
        <f t="shared" si="1007"/>
        <v>0.93768160740196416</v>
      </c>
      <c r="AW410" s="1">
        <f t="shared" si="1008"/>
        <v>0.97241094998847111</v>
      </c>
      <c r="AX410" s="1">
        <f t="shared" si="1009"/>
        <v>1.0024423880488316</v>
      </c>
      <c r="AY410" s="1">
        <f t="shared" si="1010"/>
        <v>1.0279713345849584</v>
      </c>
      <c r="AZ410" s="1">
        <f t="shared" si="1011"/>
        <v>1.0493064152288174</v>
      </c>
      <c r="BA410" s="1">
        <f t="shared" si="1012"/>
        <v>1.0668366571845023</v>
      </c>
      <c r="BB410" s="1">
        <f t="shared" si="1013"/>
        <v>1.0809992085932048</v>
      </c>
      <c r="BC410" s="1">
        <f t="shared" si="1014"/>
        <v>1.0922499959203409</v>
      </c>
      <c r="BD410" s="1">
        <f t="shared" si="1015"/>
        <v>1.1010390087027109</v>
      </c>
      <c r="BE410" s="1">
        <f t="shared" si="1016"/>
        <v>1.1077911414758008</v>
      </c>
      <c r="BF410" s="1">
        <f t="shared" si="1017"/>
        <v>1.1128928221380623</v>
      </c>
      <c r="BG410" s="1">
        <f t="shared" si="1018"/>
        <v>1.1166840856160674</v>
      </c>
      <c r="BH410" s="1">
        <f t="shared" si="1019"/>
        <v>1.1194553493660953</v>
      </c>
      <c r="BI410" s="1">
        <f t="shared" si="1020"/>
        <v>1.1214479196077261</v>
      </c>
      <c r="BJ410" s="1">
        <f t="shared" si="1021"/>
        <v>1.1228571861698682</v>
      </c>
      <c r="BK410" s="1">
        <f t="shared" si="1022"/>
        <v>1.1238375155450835</v>
      </c>
      <c r="BL410" s="1">
        <f t="shared" si="1023"/>
        <v>1.1245079854882409</v>
      </c>
      <c r="BM410" s="1">
        <f t="shared" si="1024"/>
        <v>1.1249582803452347</v>
      </c>
      <c r="BN410" s="1">
        <f t="shared" si="1025"/>
        <v>1.1252542504451502</v>
      </c>
      <c r="BO410" s="1">
        <f t="shared" si="1026"/>
        <v>1.125442806455119</v>
      </c>
      <c r="BP410" s="1">
        <f t="shared" si="1027"/>
        <v>1.1255559553031362</v>
      </c>
      <c r="BQ410" s="1">
        <f t="shared" si="1028"/>
        <v>1.1256138815786374</v>
      </c>
      <c r="BR410" s="1">
        <f t="shared" si="1029"/>
        <v>1.1256270377219997</v>
      </c>
      <c r="BS410" s="1">
        <f t="shared" si="1030"/>
        <v>1.125597233438167</v>
      </c>
      <c r="BT410" s="1">
        <f t="shared" si="1031"/>
        <v>1.1255177186608929</v>
      </c>
      <c r="BU410" s="1">
        <f t="shared" si="1032"/>
        <v>1.1253722462002989</v>
      </c>
      <c r="BV410" s="1">
        <f t="shared" si="1033"/>
        <v>1.1251330922267406</v>
      </c>
      <c r="BW410" s="1">
        <f t="shared" si="1034"/>
        <v>1.124758017650991</v>
      </c>
      <c r="BX410" s="1">
        <f t="shared" si="1035"/>
        <v>1.1241861834197955</v>
      </c>
      <c r="BY410" s="1">
        <f t="shared" si="1036"/>
        <v>1.1233330981649672</v>
      </c>
      <c r="BZ410" s="1">
        <f t="shared" si="1037"/>
        <v>1.1220847843940813</v>
      </c>
      <c r="CA410" s="1">
        <f t="shared" si="1038"/>
        <v>1.1202915005528931</v>
      </c>
      <c r="CB410" s="1">
        <f t="shared" si="1039"/>
        <v>1.117761543609505</v>
      </c>
      <c r="CC410" s="1">
        <f t="shared" si="1040"/>
        <v>1.1142558627325627</v>
      </c>
      <c r="CD410" s="1">
        <f t="shared" si="1041"/>
        <v>1.1094844103072543</v>
      </c>
      <c r="CE410" s="1">
        <f t="shared" si="1042"/>
        <v>1.1031053029289217</v>
      </c>
      <c r="CF410" s="1">
        <f t="shared" si="1043"/>
        <v>1.0947279167501522</v>
      </c>
      <c r="CG410" s="1">
        <f t="shared" si="1044"/>
        <v>1.0839209536416767</v>
      </c>
      <c r="CH410" s="1">
        <f t="shared" si="1045"/>
        <v>1.07022625168705</v>
      </c>
      <c r="CI410" s="1">
        <f t="shared" si="1046"/>
        <v>1.0531786601993354</v>
      </c>
      <c r="CJ410" s="1">
        <f t="shared" si="1047"/>
        <v>1.0323316698274374</v>
      </c>
      <c r="CK410" s="1">
        <f t="shared" si="1048"/>
        <v>1.0072877319742646</v>
      </c>
      <c r="CL410" s="1">
        <f t="shared" si="1049"/>
        <v>0.97773140378189194</v>
      </c>
      <c r="CM410" s="1">
        <f t="shared" si="1050"/>
        <v>0.94346272851918456</v>
      </c>
      <c r="CN410" s="1">
        <f t="shared" si="1051"/>
        <v>0.90442773236814566</v>
      </c>
      <c r="CO410" s="1">
        <f t="shared" si="1052"/>
        <v>0.86074270502094619</v>
      </c>
      <c r="CP410" s="1">
        <f t="shared" si="1053"/>
        <v>0.81270911879413821</v>
      </c>
      <c r="CQ410" s="1">
        <f t="shared" si="1054"/>
        <v>0.76081666140497983</v>
      </c>
      <c r="CR410" s="1">
        <f t="shared" si="1055"/>
        <v>0.70573287624023506</v>
      </c>
      <c r="CS410" s="1">
        <f t="shared" si="1056"/>
        <v>0.64827921664452537</v>
      </c>
      <c r="CT410" s="1">
        <f t="shared" si="1057"/>
        <v>0.58939476526061296</v>
      </c>
      <c r="CU410" s="1">
        <f t="shared" si="1058"/>
        <v>0.53009024949184913</v>
      </c>
      <c r="CV410" s="1">
        <f t="shared" si="1059"/>
        <v>0.47139610176840063</v>
      </c>
      <c r="CW410" s="1">
        <f t="shared" si="1060"/>
        <v>0.41430900345356148</v>
      </c>
      <c r="CX410" s="1">
        <f t="shared" si="1061"/>
        <v>0.3597415115232645</v>
      </c>
      <c r="CY410" s="1">
        <f t="shared" si="1062"/>
        <v>0.30847897630813348</v>
      </c>
      <c r="CZ410" s="1">
        <f t="shared" si="1063"/>
        <v>0.26114707978983315</v>
      </c>
      <c r="DA410" s="1">
        <f t="shared" si="1064"/>
        <v>0.21819209246241814</v>
      </c>
      <c r="DB410" s="1">
        <f t="shared" si="1065"/>
        <v>0.17987454468295544</v>
      </c>
      <c r="DC410" s="1">
        <f t="shared" si="1066"/>
        <v>0.1462756320074042</v>
      </c>
      <c r="DD410" s="1">
        <f t="shared" si="1067"/>
        <v>0.1173145005636059</v>
      </c>
      <c r="DE410" s="1">
        <f t="shared" si="1068"/>
        <v>9.2773719325716097E-2</v>
      </c>
      <c r="DF410" s="1">
        <f t="shared" si="1069"/>
        <v>7.2329810050602614E-2</v>
      </c>
      <c r="DG410" s="1">
        <f t="shared" si="1070"/>
        <v>5.5585675361360866E-2</v>
      </c>
      <c r="DH410" s="1">
        <f t="shared" si="1071"/>
        <v>4.210208597083915E-2</v>
      </c>
      <c r="DI410" s="1">
        <f t="shared" si="1072"/>
        <v>3.1425963560362244E-2</v>
      </c>
      <c r="DJ410" s="1">
        <f t="shared" si="1073"/>
        <v>2.3113911234943409E-2</v>
      </c>
      <c r="DK410" s="1">
        <f t="shared" si="1074"/>
        <v>1.6750185289546051E-2</v>
      </c>
      <c r="DL410" s="1">
        <f t="shared" si="1075"/>
        <v>1.1958975312017069E-2</v>
      </c>
      <c r="DM410" s="1">
        <f t="shared" si="1076"/>
        <v>8.4113985341526046E-3</v>
      </c>
      <c r="DN410" s="1">
        <f t="shared" si="1077"/>
        <v>5.8279855153214972E-3</v>
      </c>
      <c r="DO410" s="1">
        <f t="shared" si="1078"/>
        <v>3.9776344192330353E-3</v>
      </c>
      <c r="DP410" s="1">
        <f t="shared" si="1079"/>
        <v>2.6740602821650624E-3</v>
      </c>
      <c r="DQ410" s="1">
        <f t="shared" si="1080"/>
        <v>1.7706981709070032E-3</v>
      </c>
      <c r="DR410" s="1">
        <f t="shared" si="1081"/>
        <v>1.1548750511644703E-3</v>
      </c>
      <c r="DS410" s="1">
        <f t="shared" si="1082"/>
        <v>7.4188298516119689E-4</v>
      </c>
      <c r="DT410" s="1">
        <f t="shared" si="1083"/>
        <v>4.6939785203248036E-4</v>
      </c>
      <c r="DU410" s="1">
        <f t="shared" si="1084"/>
        <v>2.9251601734900525E-4</v>
      </c>
      <c r="DV410" s="1">
        <f t="shared" si="1085"/>
        <v>1.7953979578324916E-4</v>
      </c>
      <c r="DW410" s="1">
        <f t="shared" si="1086"/>
        <v>1.0853651109201203E-4</v>
      </c>
      <c r="DX410" s="1">
        <f t="shared" si="1087"/>
        <v>6.462466262805118E-5</v>
      </c>
      <c r="DY410" s="1">
        <f t="shared" si="1088"/>
        <v>3.7899443186441868E-5</v>
      </c>
      <c r="DZ410" s="1">
        <f t="shared" si="1089"/>
        <v>2.1892013544849747E-5</v>
      </c>
      <c r="EA410" s="1">
        <f t="shared" si="1090"/>
        <v>1.2455594212069062E-5</v>
      </c>
      <c r="EB410" s="1">
        <f t="shared" si="1091"/>
        <v>6.9803590989753243E-6</v>
      </c>
      <c r="EC410" s="1">
        <f t="shared" si="1092"/>
        <v>3.8533231702596444E-6</v>
      </c>
      <c r="ED410" s="1">
        <f t="shared" si="1093"/>
        <v>2.0953096866204955E-6</v>
      </c>
      <c r="EE410" s="1">
        <f t="shared" si="1094"/>
        <v>1.1223486297437815E-6</v>
      </c>
      <c r="EF410" s="1">
        <f t="shared" si="1095"/>
        <v>5.9222478591416352E-7</v>
      </c>
      <c r="EG410" s="1">
        <f t="shared" si="1096"/>
        <v>3.0784905146863235E-7</v>
      </c>
      <c r="EH410" s="1">
        <f t="shared" si="1097"/>
        <v>1.5765050684904859E-7</v>
      </c>
      <c r="EI410" s="1">
        <f t="shared" si="1098"/>
        <v>7.9537824692967478E-8</v>
      </c>
      <c r="EJ410" s="1">
        <f t="shared" si="1099"/>
        <v>3.9535556344900098E-8</v>
      </c>
      <c r="EK410" s="1">
        <f t="shared" si="1100"/>
        <v>1.9362138471814513E-8</v>
      </c>
      <c r="EL410" s="1">
        <f t="shared" si="1101"/>
        <v>9.3429939505301833E-9</v>
      </c>
      <c r="EM410" s="1">
        <f t="shared" si="1102"/>
        <v>4.4422443757774976E-9</v>
      </c>
      <c r="EN410" s="1">
        <f t="shared" si="1103"/>
        <v>2.0812256290026237E-9</v>
      </c>
      <c r="EO410" s="1">
        <f t="shared" si="1104"/>
        <v>9.6084480753856515E-10</v>
      </c>
      <c r="EP410" s="1">
        <f t="shared" si="1105"/>
        <v>4.3714145445660709E-10</v>
      </c>
      <c r="EQ410" s="1">
        <f t="shared" si="1106"/>
        <v>1.9599407609271835E-10</v>
      </c>
      <c r="ER410" s="1">
        <f t="shared" si="1107"/>
        <v>8.6603183939750187E-11</v>
      </c>
      <c r="ES410" s="1">
        <f t="shared" si="1108"/>
        <v>3.7714874937031724E-11</v>
      </c>
      <c r="ET410" s="1">
        <f t="shared" si="1109"/>
        <v>1.6188159506840272E-11</v>
      </c>
      <c r="EU410" s="1">
        <f t="shared" si="1110"/>
        <v>6.848673874898329E-12</v>
      </c>
      <c r="EV410" s="1">
        <f t="shared" si="1111"/>
        <v>2.855998744742766E-12</v>
      </c>
      <c r="EW410" s="1">
        <f t="shared" si="1112"/>
        <v>1.1740059650180479E-12</v>
      </c>
      <c r="EX410" s="1">
        <f t="shared" si="1113"/>
        <v>4.7572991121005584E-13</v>
      </c>
      <c r="EY410" s="1">
        <f t="shared" si="1114"/>
        <v>1.9003561234846311E-13</v>
      </c>
      <c r="EZ410" s="1">
        <f t="shared" si="1115"/>
        <v>7.4818235706852843E-14</v>
      </c>
      <c r="FA410" s="1">
        <f t="shared" si="1116"/>
        <v>2.8971828767093955E-14</v>
      </c>
      <c r="FB410" s="1">
        <f t="shared" si="1117"/>
        <v>1.0828563760673423E-14</v>
      </c>
      <c r="FC410" s="1">
        <f t="shared" si="1118"/>
        <v>3.2207727649185193E-15</v>
      </c>
      <c r="FD410" s="75">
        <f t="shared" si="969"/>
        <v>-3.2207727649185193E-15</v>
      </c>
    </row>
    <row r="411" spans="7:160" x14ac:dyDescent="0.35">
      <c r="G411" t="str">
        <f t="shared" si="965"/>
        <v>Refd, t=1.98</v>
      </c>
      <c r="H411" s="76">
        <f t="shared" si="966"/>
        <v>1.9799999999999798</v>
      </c>
      <c r="I411" s="1">
        <f t="shared" si="967"/>
        <v>0</v>
      </c>
      <c r="J411" s="22">
        <f t="shared" si="968"/>
        <v>2.9472479737425728E-6</v>
      </c>
      <c r="K411" s="1">
        <f t="shared" si="970"/>
        <v>1.5187345191464599E-5</v>
      </c>
      <c r="L411" s="1">
        <f t="shared" si="971"/>
        <v>3.8376544078547725E-5</v>
      </c>
      <c r="M411" s="1">
        <f t="shared" si="972"/>
        <v>7.9866191171272833E-5</v>
      </c>
      <c r="N411" s="1">
        <f t="shared" si="973"/>
        <v>1.5112700766243165E-4</v>
      </c>
      <c r="O411" s="1">
        <f t="shared" si="974"/>
        <v>2.6965878980430023E-4</v>
      </c>
      <c r="P411" s="1">
        <f t="shared" si="975"/>
        <v>4.6157003372615795E-4</v>
      </c>
      <c r="Q411" s="1">
        <f t="shared" si="976"/>
        <v>7.6495037167278817E-4</v>
      </c>
      <c r="R411" s="1">
        <f t="shared" si="977"/>
        <v>1.2341243800167167E-3</v>
      </c>
      <c r="S411" s="1">
        <f t="shared" si="978"/>
        <v>1.9448063882037993E-3</v>
      </c>
      <c r="T411" s="1">
        <f t="shared" si="979"/>
        <v>3.0000649446041013E-3</v>
      </c>
      <c r="U411" s="1">
        <f t="shared" si="980"/>
        <v>4.5368494922352204E-3</v>
      </c>
      <c r="V411" s="1">
        <f t="shared" si="981"/>
        <v>6.7326348707375892E-3</v>
      </c>
      <c r="W411" s="1">
        <f t="shared" si="982"/>
        <v>9.8115160019749317E-3</v>
      </c>
      <c r="X411" s="1">
        <f t="shared" si="983"/>
        <v>1.404886204527335E-2</v>
      </c>
      <c r="Y411" s="1">
        <f t="shared" si="984"/>
        <v>1.9773454709167932E-2</v>
      </c>
      <c r="Z411" s="1">
        <f t="shared" si="985"/>
        <v>2.7365936258573909E-2</v>
      </c>
      <c r="AA411" s="1">
        <f t="shared" si="986"/>
        <v>3.7252428365921193E-2</v>
      </c>
      <c r="AB411" s="1">
        <f t="shared" si="987"/>
        <v>4.9892395587562907E-2</v>
      </c>
      <c r="AC411" s="1">
        <f t="shared" si="988"/>
        <v>6.5760240959736274E-2</v>
      </c>
      <c r="AD411" s="1">
        <f t="shared" si="989"/>
        <v>8.5320730992560503E-2</v>
      </c>
      <c r="AE411" s="1">
        <f t="shared" si="990"/>
        <v>0.10899911130435502</v>
      </c>
      <c r="AF411" s="1">
        <f t="shared" si="991"/>
        <v>0.13714761151408783</v>
      </c>
      <c r="AG411" s="1">
        <f t="shared" si="992"/>
        <v>0.1700108350593186</v>
      </c>
      <c r="AH411" s="1">
        <f t="shared" si="993"/>
        <v>0.20769315403856653</v>
      </c>
      <c r="AI411" s="1">
        <f t="shared" si="994"/>
        <v>0.25013155168074652</v>
      </c>
      <c r="AJ411" s="1">
        <f t="shared" si="995"/>
        <v>0.29707727448684967</v>
      </c>
      <c r="AK411" s="1">
        <f t="shared" si="996"/>
        <v>0.34808912332631109</v>
      </c>
      <c r="AL411" s="1">
        <f t="shared" si="997"/>
        <v>0.40254024750220824</v>
      </c>
      <c r="AM411" s="1">
        <f t="shared" si="998"/>
        <v>0.45963900171695254</v>
      </c>
      <c r="AN411" s="1">
        <f t="shared" si="999"/>
        <v>0.51846294151726102</v>
      </c>
      <c r="AO411" s="1">
        <f t="shared" si="1000"/>
        <v>0.5780035686485312</v>
      </c>
      <c r="AP411" s="1">
        <f t="shared" si="1001"/>
        <v>0.63721820327798817</v>
      </c>
      <c r="AQ411" s="1">
        <f t="shared" si="1002"/>
        <v>0.69508453714586382</v>
      </c>
      <c r="AR411" s="1">
        <f t="shared" si="1003"/>
        <v>0.75065313199823225</v>
      </c>
      <c r="AS411" s="1">
        <f t="shared" si="1004"/>
        <v>0.80309341063047535</v>
      </c>
      <c r="AT411" s="1">
        <f t="shared" si="1005"/>
        <v>0.85172949445110457</v>
      </c>
      <c r="AU411" s="1">
        <f t="shared" si="1006"/>
        <v>0.89606344424183171</v>
      </c>
      <c r="AV411" s="1">
        <f t="shared" si="1007"/>
        <v>0.93578487836220492</v>
      </c>
      <c r="AW411" s="1">
        <f t="shared" si="1008"/>
        <v>0.97076737277446312</v>
      </c>
      <c r="AX411" s="1">
        <f t="shared" si="1009"/>
        <v>1.0010533015549723</v>
      </c>
      <c r="AY411" s="1">
        <f t="shared" si="1010"/>
        <v>1.0268297099278063</v>
      </c>
      <c r="AZ411" s="1">
        <f t="shared" si="1011"/>
        <v>1.0483983414490166</v>
      </c>
      <c r="BA411" s="1">
        <f t="shared" si="1012"/>
        <v>1.0661430520368791</v>
      </c>
      <c r="BB411" s="1">
        <f t="shared" si="1013"/>
        <v>1.0804975827209378</v>
      </c>
      <c r="BC411" s="1">
        <f t="shared" si="1014"/>
        <v>1.0919161219549072</v>
      </c>
      <c r="BD411" s="1">
        <f t="shared" si="1015"/>
        <v>1.1008483823621642</v>
      </c>
      <c r="BE411" s="1">
        <f t="shared" si="1016"/>
        <v>1.1077201628831352</v>
      </c>
      <c r="BF411" s="1">
        <f t="shared" si="1017"/>
        <v>1.1129196661730869</v>
      </c>
      <c r="BG411" s="1">
        <f t="shared" si="1018"/>
        <v>1.1167892653113616</v>
      </c>
      <c r="BH411" s="1">
        <f t="shared" si="1019"/>
        <v>1.1196220031109574</v>
      </c>
      <c r="BI411" s="1">
        <f t="shared" si="1020"/>
        <v>1.1216618700266692</v>
      </c>
      <c r="BJ411" s="1">
        <f t="shared" si="1021"/>
        <v>1.1231068263703616</v>
      </c>
      <c r="BK411" s="1">
        <f t="shared" si="1022"/>
        <v>1.1241135784907037</v>
      </c>
      <c r="BL411" s="1">
        <f t="shared" si="1023"/>
        <v>1.1248032466720996</v>
      </c>
      <c r="BM411" s="1">
        <f t="shared" si="1024"/>
        <v>1.1252672349814741</v>
      </c>
      <c r="BN411" s="1">
        <f t="shared" si="1025"/>
        <v>1.1255727961125159</v>
      </c>
      <c r="BO411" s="1">
        <f t="shared" si="1026"/>
        <v>1.1257679521272228</v>
      </c>
      <c r="BP411" s="1">
        <f t="shared" si="1027"/>
        <v>1.1258855690727363</v>
      </c>
      <c r="BQ411" s="1">
        <f t="shared" si="1028"/>
        <v>1.1259464827128025</v>
      </c>
      <c r="BR411" s="1">
        <f t="shared" si="1029"/>
        <v>1.1259616341394481</v>
      </c>
      <c r="BS411" s="1">
        <f t="shared" si="1030"/>
        <v>1.1259332031439306</v>
      </c>
      <c r="BT411" s="1">
        <f t="shared" si="1031"/>
        <v>1.1258547327767803</v>
      </c>
      <c r="BU411" s="1">
        <f t="shared" si="1032"/>
        <v>1.1257102315532477</v>
      </c>
      <c r="BV411" s="1">
        <f t="shared" si="1033"/>
        <v>1.1254722325074531</v>
      </c>
      <c r="BW411" s="1">
        <f t="shared" si="1034"/>
        <v>1.1250987934120567</v>
      </c>
      <c r="BX411" s="1">
        <f t="shared" si="1035"/>
        <v>1.1245294521118117</v>
      </c>
      <c r="BY411" s="1">
        <f t="shared" si="1036"/>
        <v>1.1236802154766294</v>
      </c>
      <c r="BZ411" s="1">
        <f t="shared" si="1037"/>
        <v>1.1224377668639183</v>
      </c>
      <c r="CA411" s="1">
        <f t="shared" si="1038"/>
        <v>1.1206532263427582</v>
      </c>
      <c r="CB411" s="1">
        <f t="shared" si="1039"/>
        <v>1.1181359832432682</v>
      </c>
      <c r="CC411" s="1">
        <f t="shared" si="1040"/>
        <v>1.1146483245790477</v>
      </c>
      <c r="CD411" s="1">
        <f t="shared" si="1041"/>
        <v>1.1099017771162278</v>
      </c>
      <c r="CE411" s="1">
        <f t="shared" si="1042"/>
        <v>1.1035562268101016</v>
      </c>
      <c r="CF411" s="1">
        <f t="shared" si="1043"/>
        <v>1.0952229321278635</v>
      </c>
      <c r="CG411" s="1">
        <f t="shared" si="1044"/>
        <v>1.0844724628347169</v>
      </c>
      <c r="CH411" s="1">
        <f t="shared" si="1045"/>
        <v>1.0708483379192135</v>
      </c>
      <c r="CI411" s="1">
        <f t="shared" si="1046"/>
        <v>1.0538866898734145</v>
      </c>
      <c r="CJ411" s="1">
        <f t="shared" si="1047"/>
        <v>1.0331416609257242</v>
      </c>
      <c r="CK411" s="1">
        <f t="shared" si="1048"/>
        <v>1.0082154884462184</v>
      </c>
      <c r="CL411" s="1">
        <f t="shared" si="1049"/>
        <v>0.97879144519830175</v>
      </c>
      <c r="CM411" s="1">
        <f t="shared" si="1050"/>
        <v>0.94466707695198648</v>
      </c>
      <c r="CN411" s="1">
        <f t="shared" si="1051"/>
        <v>0.90578464985398</v>
      </c>
      <c r="CO411" s="1">
        <f t="shared" si="1052"/>
        <v>0.86225549975237359</v>
      </c>
      <c r="CP411" s="1">
        <f t="shared" si="1053"/>
        <v>0.81437515112709791</v>
      </c>
      <c r="CQ411" s="1">
        <f t="shared" si="1054"/>
        <v>0.76262667779763449</v>
      </c>
      <c r="CR411" s="1">
        <f t="shared" si="1055"/>
        <v>0.7076707784050944</v>
      </c>
      <c r="CS411" s="1">
        <f t="shared" si="1056"/>
        <v>0.65032233537985951</v>
      </c>
      <c r="CT411" s="1">
        <f t="shared" si="1057"/>
        <v>0.59151465751020271</v>
      </c>
      <c r="CU411" s="1">
        <f t="shared" si="1058"/>
        <v>0.53225397963530885</v>
      </c>
      <c r="CV411" s="1">
        <f t="shared" si="1059"/>
        <v>0.47356791204650445</v>
      </c>
      <c r="CW411" s="1">
        <f t="shared" si="1060"/>
        <v>0.41645223209207938</v>
      </c>
      <c r="CX411" s="1">
        <f t="shared" si="1061"/>
        <v>0.3618205875734084</v>
      </c>
      <c r="CY411" s="1">
        <f t="shared" si="1062"/>
        <v>0.31046131194161625</v>
      </c>
      <c r="CZ411" s="1">
        <f t="shared" si="1063"/>
        <v>0.26300469485408867</v>
      </c>
      <c r="DA411" s="1">
        <f t="shared" si="1064"/>
        <v>0.21990284004975943</v>
      </c>
      <c r="DB411" s="1">
        <f t="shared" si="1065"/>
        <v>0.18142285480087011</v>
      </c>
      <c r="DC411" s="1">
        <f t="shared" si="1066"/>
        <v>0.14765274570747405</v>
      </c>
      <c r="DD411" s="1">
        <f t="shared" si="1067"/>
        <v>0.1185182210770918</v>
      </c>
      <c r="DE411" s="1">
        <f t="shared" si="1068"/>
        <v>9.3807752673416636E-2</v>
      </c>
      <c r="DF411" s="1">
        <f t="shared" si="1069"/>
        <v>7.3202799999749463E-2</v>
      </c>
      <c r="DG411" s="1">
        <f t="shared" si="1070"/>
        <v>5.6310053852042789E-2</v>
      </c>
      <c r="DH411" s="1">
        <f t="shared" si="1071"/>
        <v>4.2692860300147094E-2</v>
      </c>
      <c r="DI411" s="1">
        <f t="shared" si="1072"/>
        <v>3.189954809079347E-2</v>
      </c>
      <c r="DJ411" s="1">
        <f t="shared" si="1073"/>
        <v>2.3487088166923555E-2</v>
      </c>
      <c r="DK411" s="1">
        <f t="shared" si="1074"/>
        <v>1.7039250777967457E-2</v>
      </c>
      <c r="DL411" s="1">
        <f t="shared" si="1075"/>
        <v>1.2179098417318204E-2</v>
      </c>
      <c r="DM411" s="1">
        <f t="shared" si="1076"/>
        <v>8.5761948501465977E-3</v>
      </c>
      <c r="DN411" s="1">
        <f t="shared" si="1077"/>
        <v>5.9492872569169818E-3</v>
      </c>
      <c r="DO411" s="1">
        <f t="shared" si="1078"/>
        <v>4.0654254095924694E-3</v>
      </c>
      <c r="DP411" s="1">
        <f t="shared" si="1079"/>
        <v>2.7365375973502173E-3</v>
      </c>
      <c r="DQ411" s="1">
        <f t="shared" si="1080"/>
        <v>1.8144212490454139E-3</v>
      </c>
      <c r="DR411" s="1">
        <f t="shared" si="1081"/>
        <v>1.1849664096209047E-3</v>
      </c>
      <c r="DS411" s="1">
        <f t="shared" si="1082"/>
        <v>7.62250709365413E-4</v>
      </c>
      <c r="DT411" s="1">
        <f t="shared" si="1083"/>
        <v>4.8295723687328423E-4</v>
      </c>
      <c r="DU411" s="1">
        <f t="shared" si="1084"/>
        <v>3.0139496498757029E-4</v>
      </c>
      <c r="DV411" s="1">
        <f t="shared" si="1085"/>
        <v>1.852589839580801E-4</v>
      </c>
      <c r="DW411" s="1">
        <f t="shared" si="1086"/>
        <v>1.1216049357403434E-4</v>
      </c>
      <c r="DX411" s="1">
        <f t="shared" si="1087"/>
        <v>6.688380750094998E-5</v>
      </c>
      <c r="DY411" s="1">
        <f t="shared" si="1088"/>
        <v>3.9285036775313833E-5</v>
      </c>
      <c r="DZ411" s="1">
        <f t="shared" si="1089"/>
        <v>2.272817269841067E-5</v>
      </c>
      <c r="EA411" s="1">
        <f t="shared" si="1090"/>
        <v>1.2952107447824288E-5</v>
      </c>
      <c r="EB411" s="1">
        <f t="shared" si="1091"/>
        <v>7.2704866572551249E-6</v>
      </c>
      <c r="EC411" s="1">
        <f t="shared" si="1092"/>
        <v>4.0201595815069965E-6</v>
      </c>
      <c r="ED411" s="1">
        <f t="shared" si="1093"/>
        <v>2.1897296392708257E-6</v>
      </c>
      <c r="EE411" s="1">
        <f t="shared" si="1094"/>
        <v>1.174942497932844E-6</v>
      </c>
      <c r="EF411" s="1">
        <f t="shared" si="1095"/>
        <v>6.2106059105935197E-7</v>
      </c>
      <c r="EG411" s="1">
        <f t="shared" si="1096"/>
        <v>3.2341163994421873E-7</v>
      </c>
      <c r="EH411" s="1">
        <f t="shared" si="1097"/>
        <v>1.6591871534503727E-7</v>
      </c>
      <c r="EI411" s="1">
        <f t="shared" si="1098"/>
        <v>8.3862443027633437E-8</v>
      </c>
      <c r="EJ411" s="1">
        <f t="shared" si="1099"/>
        <v>4.1762543742443256E-8</v>
      </c>
      <c r="EK411" s="1">
        <f t="shared" si="1100"/>
        <v>2.0491279130603693E-8</v>
      </c>
      <c r="EL411" s="1">
        <f t="shared" si="1101"/>
        <v>9.9067162517812378E-9</v>
      </c>
      <c r="EM411" s="1">
        <f t="shared" si="1102"/>
        <v>4.719382134147791E-9</v>
      </c>
      <c r="EN411" s="1">
        <f t="shared" si="1103"/>
        <v>2.2153988293185351E-9</v>
      </c>
      <c r="EO411" s="1">
        <f t="shared" si="1104"/>
        <v>1.024818523650256E-9</v>
      </c>
      <c r="EP411" s="1">
        <f t="shared" si="1105"/>
        <v>4.6718346978551515E-10</v>
      </c>
      <c r="EQ411" s="1">
        <f t="shared" si="1106"/>
        <v>2.0988957123498115E-10</v>
      </c>
      <c r="ER411" s="1">
        <f t="shared" si="1107"/>
        <v>9.2934034871349548E-11</v>
      </c>
      <c r="ES411" s="1">
        <f t="shared" si="1108"/>
        <v>4.0556185351561591E-11</v>
      </c>
      <c r="ET411" s="1">
        <f t="shared" si="1109"/>
        <v>1.7444389225266694E-11</v>
      </c>
      <c r="EU411" s="1">
        <f t="shared" si="1110"/>
        <v>7.3958640386787492E-12</v>
      </c>
      <c r="EV411" s="1">
        <f t="shared" si="1111"/>
        <v>3.0908274442996559E-12</v>
      </c>
      <c r="EW411" s="1">
        <f t="shared" si="1112"/>
        <v>1.2733020619995248E-12</v>
      </c>
      <c r="EX411" s="1">
        <f t="shared" si="1113"/>
        <v>5.171016673967261E-13</v>
      </c>
      <c r="EY411" s="1">
        <f t="shared" si="1114"/>
        <v>2.0702101552617142E-13</v>
      </c>
      <c r="EZ411" s="1">
        <f t="shared" si="1115"/>
        <v>8.1688098439681135E-14</v>
      </c>
      <c r="FA411" s="1">
        <f t="shared" si="1116"/>
        <v>3.1702768072612318E-14</v>
      </c>
      <c r="FB411" s="1">
        <f t="shared" si="1117"/>
        <v>1.187436731882248E-14</v>
      </c>
      <c r="FC411" s="1">
        <f t="shared" si="1118"/>
        <v>3.5374976461497936E-15</v>
      </c>
      <c r="FD411" s="75">
        <f t="shared" si="969"/>
        <v>-3.5374976461497936E-15</v>
      </c>
    </row>
    <row r="412" spans="7:160" x14ac:dyDescent="0.35">
      <c r="G412" t="str">
        <f t="shared" si="965"/>
        <v>Refd, t=1.98</v>
      </c>
      <c r="H412" s="76">
        <f t="shared" si="966"/>
        <v>1.9849999999999797</v>
      </c>
      <c r="I412" s="1">
        <f t="shared" si="967"/>
        <v>0</v>
      </c>
      <c r="J412" s="22">
        <f t="shared" si="968"/>
        <v>2.9135784693800892E-6</v>
      </c>
      <c r="K412" s="1">
        <f t="shared" si="970"/>
        <v>1.5013743419675555E-5</v>
      </c>
      <c r="L412" s="1">
        <f t="shared" si="971"/>
        <v>3.7937354619686249E-5</v>
      </c>
      <c r="M412" s="1">
        <f t="shared" si="972"/>
        <v>7.8950757504068811E-5</v>
      </c>
      <c r="N412" s="1">
        <f t="shared" si="973"/>
        <v>1.4939190038429744E-4</v>
      </c>
      <c r="O412" s="1">
        <f t="shared" si="974"/>
        <v>2.6655837255786495E-4</v>
      </c>
      <c r="P412" s="1">
        <f t="shared" si="975"/>
        <v>4.5625855427657664E-4</v>
      </c>
      <c r="Q412" s="1">
        <f t="shared" si="976"/>
        <v>7.5614827819221384E-4</v>
      </c>
      <c r="R412" s="1">
        <f t="shared" si="977"/>
        <v>1.219942006343309E-3</v>
      </c>
      <c r="S412" s="1">
        <f t="shared" si="978"/>
        <v>1.9225200455853493E-3</v>
      </c>
      <c r="T412" s="1">
        <f t="shared" si="979"/>
        <v>2.9658443326031972E-3</v>
      </c>
      <c r="U412" s="1">
        <f t="shared" si="980"/>
        <v>4.4854416239534815E-3</v>
      </c>
      <c r="V412" s="1">
        <f t="shared" si="981"/>
        <v>6.6570185580126342E-3</v>
      </c>
      <c r="W412" s="1">
        <f t="shared" si="982"/>
        <v>9.702552079401178E-3</v>
      </c>
      <c r="X412" s="1">
        <f t="shared" si="983"/>
        <v>1.3894977032503525E-2</v>
      </c>
      <c r="Y412" s="1">
        <f t="shared" si="984"/>
        <v>1.9560407919234916E-2</v>
      </c>
      <c r="Z412" s="1">
        <f t="shared" si="985"/>
        <v>2.70767301849765E-2</v>
      </c>
      <c r="AA412" s="1">
        <f t="shared" si="986"/>
        <v>3.6867426790077019E-2</v>
      </c>
      <c r="AB412" s="1">
        <f t="shared" si="987"/>
        <v>4.9389710451276381E-2</v>
      </c>
      <c r="AC412" s="1">
        <f t="shared" si="988"/>
        <v>6.5116435372135503E-2</v>
      </c>
      <c r="AD412" s="1">
        <f t="shared" si="989"/>
        <v>8.4511860691917962E-2</v>
      </c>
      <c r="AE412" s="1">
        <f t="shared" si="990"/>
        <v>0.10800209116260985</v>
      </c>
      <c r="AF412" s="1">
        <f t="shared" si="991"/>
        <v>0.13594185012365614</v>
      </c>
      <c r="AG412" s="1">
        <f t="shared" si="992"/>
        <v>0.16858003413837977</v>
      </c>
      <c r="AH412" s="1">
        <f t="shared" si="993"/>
        <v>0.20602712711865329</v>
      </c>
      <c r="AI412" s="1">
        <f t="shared" si="994"/>
        <v>0.24822788585601804</v>
      </c>
      <c r="AJ412" s="1">
        <f t="shared" si="995"/>
        <v>0.2949426469092411</v>
      </c>
      <c r="AK412" s="1">
        <f t="shared" si="996"/>
        <v>0.34574009560910168</v>
      </c>
      <c r="AL412" s="1">
        <f t="shared" si="997"/>
        <v>0.40000339793022027</v>
      </c>
      <c r="AM412" s="1">
        <f t="shared" si="998"/>
        <v>0.45695031475379666</v>
      </c>
      <c r="AN412" s="1">
        <f t="shared" si="999"/>
        <v>0.51566645002350764</v>
      </c>
      <c r="AO412" s="1">
        <f t="shared" si="1000"/>
        <v>0.57514932662854068</v>
      </c>
      <c r="AP412" s="1">
        <f t="shared" si="1001"/>
        <v>0.63435974422199237</v>
      </c>
      <c r="AQ412" s="1">
        <f t="shared" si="1002"/>
        <v>0.6922760337105528</v>
      </c>
      <c r="AR412" s="1">
        <f t="shared" si="1003"/>
        <v>0.74794650773224969</v>
      </c>
      <c r="AS412" s="1">
        <f t="shared" si="1004"/>
        <v>0.80053565851059982</v>
      </c>
      <c r="AT412" s="1">
        <f t="shared" si="1005"/>
        <v>0.84936042984267701</v>
      </c>
      <c r="AU412" s="1">
        <f t="shared" si="1006"/>
        <v>0.89391406609996771</v>
      </c>
      <c r="AV412" s="1">
        <f t="shared" si="1007"/>
        <v>0.93387644055988328</v>
      </c>
      <c r="AW412" s="1">
        <f t="shared" si="1008"/>
        <v>0.96911118820496711</v>
      </c>
      <c r="AX412" s="1">
        <f t="shared" si="1009"/>
        <v>0.99965122628240044</v>
      </c>
      <c r="AY412" s="1">
        <f t="shared" si="1010"/>
        <v>1.02567519278591</v>
      </c>
      <c r="AZ412" s="1">
        <f t="shared" si="1011"/>
        <v>1.0474778827753866</v>
      </c>
      <c r="BA412" s="1">
        <f t="shared" si="1012"/>
        <v>1.0654378966078348</v>
      </c>
      <c r="BB412" s="1">
        <f t="shared" si="1013"/>
        <v>1.0799854756245502</v>
      </c>
      <c r="BC412" s="1">
        <f t="shared" si="1014"/>
        <v>1.0915729782327592</v>
      </c>
      <c r="BD412" s="1">
        <f t="shared" si="1015"/>
        <v>1.1006497559076058</v>
      </c>
      <c r="BE412" s="1">
        <f t="shared" si="1016"/>
        <v>1.1076424407155514</v>
      </c>
      <c r="BF412" s="1">
        <f t="shared" si="1017"/>
        <v>1.112940954645312</v>
      </c>
      <c r="BG412" s="1">
        <f t="shared" si="1018"/>
        <v>1.1168899701628876</v>
      </c>
      <c r="BH412" s="1">
        <f t="shared" si="1019"/>
        <v>1.1197851324151229</v>
      </c>
      <c r="BI412" s="1">
        <f t="shared" si="1020"/>
        <v>1.1218731066855194</v>
      </c>
      <c r="BJ412" s="1">
        <f t="shared" si="1021"/>
        <v>1.1233544251653214</v>
      </c>
      <c r="BK412" s="1">
        <f t="shared" si="1022"/>
        <v>1.1243881432317091</v>
      </c>
      <c r="BL412" s="1">
        <f t="shared" si="1023"/>
        <v>1.1250974377774381</v>
      </c>
      <c r="BM412" s="1">
        <f t="shared" si="1024"/>
        <v>1.1255754491115426</v>
      </c>
      <c r="BN412" s="1">
        <f t="shared" si="1025"/>
        <v>1.125890849325097</v>
      </c>
      <c r="BO412" s="1">
        <f t="shared" si="1026"/>
        <v>1.1260927880498708</v>
      </c>
      <c r="BP412" s="1">
        <f t="shared" si="1027"/>
        <v>1.1262150049145954</v>
      </c>
      <c r="BQ412" s="1">
        <f t="shared" si="1028"/>
        <v>1.1262789991770956</v>
      </c>
      <c r="BR412" s="1">
        <f t="shared" si="1029"/>
        <v>1.1262962106422139</v>
      </c>
      <c r="BS412" s="1">
        <f t="shared" si="1030"/>
        <v>1.1262691970779999</v>
      </c>
      <c r="BT412" s="1">
        <f t="shared" si="1031"/>
        <v>1.1261918005648464</v>
      </c>
      <c r="BU412" s="1">
        <f t="shared" si="1032"/>
        <v>1.1260482894776105</v>
      </c>
      <c r="BV412" s="1">
        <f t="shared" si="1033"/>
        <v>1.1258114562954533</v>
      </c>
      <c r="BW412" s="1">
        <f t="shared" si="1034"/>
        <v>1.1254396567755089</v>
      </c>
      <c r="BX412" s="1">
        <f t="shared" si="1035"/>
        <v>1.1248728053516568</v>
      </c>
      <c r="BY412" s="1">
        <f t="shared" si="1036"/>
        <v>1.1240274053364736</v>
      </c>
      <c r="BZ412" s="1">
        <f t="shared" si="1037"/>
        <v>1.1227907975450739</v>
      </c>
      <c r="CA412" s="1">
        <f t="shared" si="1038"/>
        <v>1.1210149585660756</v>
      </c>
      <c r="CB412" s="1">
        <f t="shared" si="1039"/>
        <v>1.1185103632286555</v>
      </c>
      <c r="CC412" s="1">
        <f t="shared" si="1040"/>
        <v>1.1150406278789722</v>
      </c>
      <c r="CD412" s="1">
        <f t="shared" si="1041"/>
        <v>1.1103188438665161</v>
      </c>
      <c r="CE412" s="1">
        <f t="shared" si="1042"/>
        <v>1.1040066561308817</v>
      </c>
      <c r="CF412" s="1">
        <f t="shared" si="1043"/>
        <v>1.0957171956073701</v>
      </c>
      <c r="CG412" s="1">
        <f t="shared" si="1044"/>
        <v>1.0850228921464535</v>
      </c>
      <c r="CH412" s="1">
        <f t="shared" si="1045"/>
        <v>1.0714689417000389</v>
      </c>
      <c r="CI412" s="1">
        <f t="shared" si="1046"/>
        <v>1.0545927618444129</v>
      </c>
      <c r="CJ412" s="1">
        <f t="shared" si="1047"/>
        <v>1.0339491560017027</v>
      </c>
      <c r="CK412" s="1">
        <f t="shared" si="1048"/>
        <v>1.0091401662402451</v>
      </c>
      <c r="CL412" s="1">
        <f t="shared" si="1049"/>
        <v>0.97984780938364857</v>
      </c>
      <c r="CM412" s="1">
        <f t="shared" si="1050"/>
        <v>0.94586717129976816</v>
      </c>
      <c r="CN412" s="1">
        <f t="shared" si="1051"/>
        <v>0.90713680295256605</v>
      </c>
      <c r="CO412" s="1">
        <f t="shared" si="1052"/>
        <v>0.86376313517076875</v>
      </c>
      <c r="CP412" s="1">
        <f t="shared" si="1053"/>
        <v>0.81603579292711403</v>
      </c>
      <c r="CQ412" s="1">
        <f t="shared" si="1054"/>
        <v>0.76443127876047334</v>
      </c>
      <c r="CR412" s="1">
        <f t="shared" si="1055"/>
        <v>0.70960347813689051</v>
      </c>
      <c r="CS412" s="1">
        <f t="shared" si="1056"/>
        <v>0.65236071839040755</v>
      </c>
      <c r="CT412" s="1">
        <f t="shared" si="1057"/>
        <v>0.59363053118186393</v>
      </c>
      <c r="CU412" s="1">
        <f t="shared" si="1058"/>
        <v>0.53441463505391884</v>
      </c>
      <c r="CV412" s="1">
        <f t="shared" si="1059"/>
        <v>0.47573777491333885</v>
      </c>
      <c r="CW412" s="1">
        <f t="shared" si="1060"/>
        <v>0.41859476460502465</v>
      </c>
      <c r="CX412" s="1">
        <f t="shared" si="1061"/>
        <v>0.36390027227572347</v>
      </c>
      <c r="CY412" s="1">
        <f t="shared" si="1062"/>
        <v>0.31244553960432181</v>
      </c>
      <c r="CZ412" s="1">
        <f t="shared" si="1063"/>
        <v>0.26486539167006068</v>
      </c>
      <c r="DA412" s="1">
        <f t="shared" si="1064"/>
        <v>0.22161770244926041</v>
      </c>
      <c r="DB412" s="1">
        <f t="shared" si="1065"/>
        <v>0.18297610770512546</v>
      </c>
      <c r="DC412" s="1">
        <f t="shared" si="1066"/>
        <v>0.1490353947005652</v>
      </c>
      <c r="DD412" s="1">
        <f t="shared" si="1067"/>
        <v>0.11972782286471202</v>
      </c>
      <c r="DE412" s="1">
        <f t="shared" si="1068"/>
        <v>9.484777414403997E-2</v>
      </c>
      <c r="DF412" s="1">
        <f t="shared" si="1069"/>
        <v>7.4081668932224676E-2</v>
      </c>
      <c r="DG412" s="1">
        <f t="shared" si="1070"/>
        <v>5.704002110136959E-2</v>
      </c>
      <c r="DH412" s="1">
        <f t="shared" si="1071"/>
        <v>4.3288794103499471E-2</v>
      </c>
      <c r="DI412" s="1">
        <f t="shared" si="1072"/>
        <v>3.2377768253609225E-2</v>
      </c>
      <c r="DJ412" s="1">
        <f t="shared" si="1073"/>
        <v>2.3864325201863084E-2</v>
      </c>
      <c r="DK412" s="1">
        <f t="shared" si="1074"/>
        <v>1.7331787186543171E-2</v>
      </c>
      <c r="DL412" s="1">
        <f t="shared" si="1075"/>
        <v>1.240212070336881E-2</v>
      </c>
      <c r="DM412" s="1">
        <f t="shared" si="1076"/>
        <v>8.7433592160656142E-3</v>
      </c>
      <c r="DN412" s="1">
        <f t="shared" si="1077"/>
        <v>6.0724817417690128E-3</v>
      </c>
      <c r="DO412" s="1">
        <f t="shared" si="1078"/>
        <v>4.1546976597031772E-3</v>
      </c>
      <c r="DP412" s="1">
        <f t="shared" si="1079"/>
        <v>2.8001505144595578E-3</v>
      </c>
      <c r="DQ412" s="1">
        <f t="shared" si="1080"/>
        <v>1.8589975532608237E-3</v>
      </c>
      <c r="DR412" s="1">
        <f t="shared" si="1081"/>
        <v>1.21568627444605E-3</v>
      </c>
      <c r="DS412" s="1">
        <f t="shared" si="1082"/>
        <v>7.830724884827743E-4</v>
      </c>
      <c r="DT412" s="1">
        <f t="shared" si="1083"/>
        <v>4.9683842485455073E-4</v>
      </c>
      <c r="DU412" s="1">
        <f t="shared" si="1084"/>
        <v>3.1049771907307882E-4</v>
      </c>
      <c r="DV412" s="1">
        <f t="shared" si="1085"/>
        <v>1.9113095047115601E-4</v>
      </c>
      <c r="DW412" s="1">
        <f t="shared" si="1086"/>
        <v>1.1588686551096377E-4</v>
      </c>
      <c r="DX412" s="1">
        <f t="shared" si="1087"/>
        <v>6.9210334174011525E-5</v>
      </c>
      <c r="DY412" s="1">
        <f t="shared" si="1088"/>
        <v>4.0714182251484375E-5</v>
      </c>
      <c r="DZ412" s="1">
        <f t="shared" si="1089"/>
        <v>2.3591983798467823E-5</v>
      </c>
      <c r="EA412" s="1">
        <f t="shared" si="1090"/>
        <v>1.346586997332912E-5</v>
      </c>
      <c r="EB412" s="1">
        <f t="shared" si="1091"/>
        <v>7.5711875414125339E-6</v>
      </c>
      <c r="EC412" s="1">
        <f t="shared" si="1092"/>
        <v>4.1933655791287881E-6</v>
      </c>
      <c r="ED412" s="1">
        <f t="shared" si="1093"/>
        <v>2.2879212389160063E-6</v>
      </c>
      <c r="EE412" s="1">
        <f t="shared" si="1094"/>
        <v>1.229731843945731E-6</v>
      </c>
      <c r="EF412" s="1">
        <f t="shared" si="1095"/>
        <v>6.511528908783449E-7</v>
      </c>
      <c r="EG412" s="1">
        <f t="shared" si="1096"/>
        <v>3.3968132515785997E-7</v>
      </c>
      <c r="EH412" s="1">
        <f t="shared" si="1097"/>
        <v>1.7457824602803447E-7</v>
      </c>
      <c r="EI412" s="1">
        <f t="shared" si="1098"/>
        <v>8.8400059845793672E-8</v>
      </c>
      <c r="EJ412" s="1">
        <f t="shared" si="1099"/>
        <v>4.4103569810661069E-8</v>
      </c>
      <c r="EK412" s="1">
        <f t="shared" si="1100"/>
        <v>2.1680482783080773E-8</v>
      </c>
      <c r="EL412" s="1">
        <f t="shared" si="1101"/>
        <v>1.0501561816798097E-8</v>
      </c>
      <c r="EM412" s="1">
        <f t="shared" si="1102"/>
        <v>5.0123881564123961E-9</v>
      </c>
      <c r="EN412" s="1">
        <f t="shared" si="1103"/>
        <v>2.3575332815982841E-9</v>
      </c>
      <c r="EO412" s="1">
        <f t="shared" si="1104"/>
        <v>1.0927230438490013E-9</v>
      </c>
      <c r="EP412" s="1">
        <f t="shared" si="1105"/>
        <v>4.991356411099915E-10</v>
      </c>
      <c r="EQ412" s="1">
        <f t="shared" si="1106"/>
        <v>2.2469872091078817E-10</v>
      </c>
      <c r="ER412" s="1">
        <f t="shared" si="1107"/>
        <v>9.9695073840606279E-11</v>
      </c>
      <c r="ES412" s="1">
        <f t="shared" si="1108"/>
        <v>4.3596899966889218E-11</v>
      </c>
      <c r="ET412" s="1">
        <f t="shared" si="1109"/>
        <v>1.8791619830248792E-11</v>
      </c>
      <c r="EU412" s="1">
        <f t="shared" si="1110"/>
        <v>7.9839451515394612E-12</v>
      </c>
      <c r="EV412" s="1">
        <f t="shared" si="1111"/>
        <v>3.3437492498890267E-12</v>
      </c>
      <c r="EW412" s="1">
        <f t="shared" si="1112"/>
        <v>1.3804819769672408E-12</v>
      </c>
      <c r="EX412" s="1">
        <f t="shared" si="1113"/>
        <v>5.6185662600812017E-13</v>
      </c>
      <c r="EY412" s="1">
        <f t="shared" si="1114"/>
        <v>2.2543630261988704E-13</v>
      </c>
      <c r="EZ412" s="1">
        <f t="shared" si="1115"/>
        <v>8.9152991811585516E-14</v>
      </c>
      <c r="FA412" s="1">
        <f t="shared" si="1116"/>
        <v>3.4676878174394178E-14</v>
      </c>
      <c r="FB412" s="1">
        <f t="shared" si="1117"/>
        <v>1.3015690694383003E-14</v>
      </c>
      <c r="FC412" s="1">
        <f t="shared" si="1118"/>
        <v>3.8836982788230707E-15</v>
      </c>
      <c r="FD412" s="75">
        <f t="shared" si="969"/>
        <v>-3.8836982788230707E-15</v>
      </c>
    </row>
    <row r="413" spans="7:160" x14ac:dyDescent="0.35">
      <c r="G413" t="str">
        <f t="shared" si="965"/>
        <v>Refd, t=1.99</v>
      </c>
      <c r="H413" s="76">
        <f t="shared" si="966"/>
        <v>1.9899999999999796</v>
      </c>
      <c r="I413" s="1">
        <f t="shared" si="967"/>
        <v>0</v>
      </c>
      <c r="J413" s="22">
        <f t="shared" si="968"/>
        <v>2.8802885519146015E-6</v>
      </c>
      <c r="K413" s="1">
        <f t="shared" si="970"/>
        <v>1.4842102066272041E-5</v>
      </c>
      <c r="L413" s="1">
        <f t="shared" si="971"/>
        <v>3.7503141852948079E-5</v>
      </c>
      <c r="M413" s="1">
        <f t="shared" si="972"/>
        <v>7.8045746275075498E-5</v>
      </c>
      <c r="N413" s="1">
        <f t="shared" si="973"/>
        <v>1.4767665538612426E-4</v>
      </c>
      <c r="O413" s="1">
        <f t="shared" si="974"/>
        <v>2.6349364223415253E-4</v>
      </c>
      <c r="P413" s="1">
        <f t="shared" si="975"/>
        <v>4.510085124232414E-4</v>
      </c>
      <c r="Q413" s="1">
        <f t="shared" si="976"/>
        <v>7.4744837613639889E-4</v>
      </c>
      <c r="R413" s="1">
        <f t="shared" si="977"/>
        <v>1.2059246136374518E-3</v>
      </c>
      <c r="S413" s="1">
        <f t="shared" si="978"/>
        <v>1.9004928984167966E-3</v>
      </c>
      <c r="T413" s="1">
        <f t="shared" si="979"/>
        <v>2.9320206008597838E-3</v>
      </c>
      <c r="U413" s="1">
        <f t="shared" si="980"/>
        <v>4.4346265751071274E-3</v>
      </c>
      <c r="V413" s="1">
        <f t="shared" si="981"/>
        <v>6.5822665057509722E-3</v>
      </c>
      <c r="W413" s="1">
        <f t="shared" si="982"/>
        <v>9.5948182880955975E-3</v>
      </c>
      <c r="X413" s="1">
        <f t="shared" si="983"/>
        <v>1.3742801637005248E-2</v>
      </c>
      <c r="Y413" s="1">
        <f t="shared" si="984"/>
        <v>1.9349681150290239E-2</v>
      </c>
      <c r="Z413" s="1">
        <f t="shared" si="985"/>
        <v>2.679059803483623E-2</v>
      </c>
      <c r="AA413" s="1">
        <f t="shared" si="986"/>
        <v>3.6486401016841197E-2</v>
      </c>
      <c r="AB413" s="1">
        <f t="shared" si="987"/>
        <v>4.8892043739632476E-2</v>
      </c>
      <c r="AC413" s="1">
        <f t="shared" si="988"/>
        <v>6.4478809269425563E-2</v>
      </c>
      <c r="AD413" s="1">
        <f t="shared" si="989"/>
        <v>8.3710409490426088E-2</v>
      </c>
      <c r="AE413" s="1">
        <f t="shared" si="990"/>
        <v>0.10701374981678898</v>
      </c>
      <c r="AF413" s="1">
        <f t="shared" si="991"/>
        <v>0.13474597133313654</v>
      </c>
      <c r="AG413" s="1">
        <f t="shared" si="992"/>
        <v>0.16716017382559514</v>
      </c>
      <c r="AH413" s="1">
        <f t="shared" si="993"/>
        <v>0.20437285534582111</v>
      </c>
      <c r="AI413" s="1">
        <f t="shared" si="994"/>
        <v>0.24633644922669856</v>
      </c>
      <c r="AJ413" s="1">
        <f t="shared" si="995"/>
        <v>0.29282029565779438</v>
      </c>
      <c r="AK413" s="1">
        <f t="shared" si="996"/>
        <v>0.34340289893383885</v>
      </c>
      <c r="AL413" s="1">
        <f t="shared" si="997"/>
        <v>0.39747740649338636</v>
      </c>
      <c r="AM413" s="1">
        <f t="shared" si="998"/>
        <v>0.4542709874580112</v>
      </c>
      <c r="AN413" s="1">
        <f t="shared" si="999"/>
        <v>0.51287733689402515</v>
      </c>
      <c r="AO413" s="1">
        <f t="shared" si="1000"/>
        <v>0.57230008126031018</v>
      </c>
      <c r="AP413" s="1">
        <f t="shared" si="1001"/>
        <v>0.63150361632182428</v>
      </c>
      <c r="AQ413" s="1">
        <f t="shared" si="1002"/>
        <v>0.68946705342848813</v>
      </c>
      <c r="AR413" s="1">
        <f t="shared" si="1003"/>
        <v>0.74523660954019721</v>
      </c>
      <c r="AS413" s="1">
        <f t="shared" si="1004"/>
        <v>0.79797199799591778</v>
      </c>
      <c r="AT413" s="1">
        <f t="shared" si="1005"/>
        <v>0.84698312138438703</v>
      </c>
      <c r="AU413" s="1">
        <f t="shared" si="1006"/>
        <v>0.89175451727014088</v>
      </c>
      <c r="AV413" s="1">
        <f t="shared" si="1007"/>
        <v>0.93195638849185991</v>
      </c>
      <c r="AW413" s="1">
        <f t="shared" si="1008"/>
        <v>0.96744246472652939</v>
      </c>
      <c r="AX413" s="1">
        <f t="shared" si="1009"/>
        <v>0.99823620340940422</v>
      </c>
      <c r="AY413" s="1">
        <f t="shared" si="1010"/>
        <v>1.0245077978687638</v>
      </c>
      <c r="AZ413" s="1">
        <f t="shared" si="1011"/>
        <v>1.0465450299691521</v>
      </c>
      <c r="BA413" s="1">
        <f t="shared" si="1012"/>
        <v>1.0647211615168133</v>
      </c>
      <c r="BB413" s="1">
        <f t="shared" si="1013"/>
        <v>1.0794628423699251</v>
      </c>
      <c r="BC413" s="1">
        <f t="shared" si="1014"/>
        <v>1.0912205091316303</v>
      </c>
      <c r="BD413" s="1">
        <f t="shared" si="1015"/>
        <v>1.1004430677243948</v>
      </c>
      <c r="BE413" s="1">
        <f t="shared" si="1016"/>
        <v>1.1075579115435703</v>
      </c>
      <c r="BF413" s="1">
        <f t="shared" si="1017"/>
        <v>1.1129566257396593</v>
      </c>
      <c r="BG413" s="1">
        <f t="shared" si="1018"/>
        <v>1.1169861425405609</v>
      </c>
      <c r="BH413" s="1">
        <f t="shared" si="1019"/>
        <v>1.1199446855406816</v>
      </c>
      <c r="BI413" s="1">
        <f t="shared" si="1020"/>
        <v>1.1220815846590826</v>
      </c>
      <c r="BJ413" s="1">
        <f t="shared" si="1021"/>
        <v>1.1235999447061824</v>
      </c>
      <c r="BK413" s="1">
        <f t="shared" si="1022"/>
        <v>1.1246611787591105</v>
      </c>
      <c r="BL413" s="1">
        <f t="shared" si="1023"/>
        <v>1.1253905340547732</v>
      </c>
      <c r="BM413" s="1">
        <f t="shared" si="1024"/>
        <v>1.1258829034655027</v>
      </c>
      <c r="BN413" s="1">
        <f t="shared" si="1025"/>
        <v>1.1262083954305331</v>
      </c>
      <c r="BO413" s="1">
        <f t="shared" si="1026"/>
        <v>1.1264173033326168</v>
      </c>
      <c r="BP413" s="1">
        <f t="shared" si="1027"/>
        <v>1.1265442549100213</v>
      </c>
      <c r="BQ413" s="1">
        <f t="shared" si="1028"/>
        <v>1.1266114253336388</v>
      </c>
      <c r="BR413" s="1">
        <f t="shared" si="1029"/>
        <v>1.1266307632951063</v>
      </c>
      <c r="BS413" s="1">
        <f t="shared" si="1030"/>
        <v>1.1266052125418442</v>
      </c>
      <c r="BT413" s="1">
        <f t="shared" si="1031"/>
        <v>1.1265289201997539</v>
      </c>
      <c r="BU413" s="1">
        <f t="shared" si="1032"/>
        <v>1.1263864187466188</v>
      </c>
      <c r="BV413" s="1">
        <f t="shared" si="1033"/>
        <v>1.1261507627625138</v>
      </c>
      <c r="BW413" s="1">
        <f t="shared" si="1034"/>
        <v>1.1257806071741272</v>
      </c>
      <c r="BX413" s="1">
        <f t="shared" si="1035"/>
        <v>1.125216242749878</v>
      </c>
      <c r="BY413" s="1">
        <f t="shared" si="1036"/>
        <v>1.1243746675005497</v>
      </c>
      <c r="BZ413" s="1">
        <f t="shared" si="1037"/>
        <v>1.1231438763595365</v>
      </c>
      <c r="CA413" s="1">
        <f t="shared" si="1038"/>
        <v>1.1213766973899884</v>
      </c>
      <c r="CB413" s="1">
        <f t="shared" si="1039"/>
        <v>1.1188846841247391</v>
      </c>
      <c r="CC413" s="1">
        <f t="shared" si="1040"/>
        <v>1.1154327738063696</v>
      </c>
      <c r="CD413" s="1">
        <f t="shared" si="1041"/>
        <v>1.1107356126512249</v>
      </c>
      <c r="CE413" s="1">
        <f t="shared" si="1042"/>
        <v>1.1044565942849494</v>
      </c>
      <c r="CF413" s="1">
        <f t="shared" si="1043"/>
        <v>1.0962107123248463</v>
      </c>
      <c r="CG413" s="1">
        <f t="shared" si="1044"/>
        <v>1.0855722489234532</v>
      </c>
      <c r="CH413" s="1">
        <f t="shared" si="1045"/>
        <v>1.0720880730264517</v>
      </c>
      <c r="CI413" s="1">
        <f t="shared" si="1046"/>
        <v>1.0552968890992573</v>
      </c>
      <c r="CJ413" s="1">
        <f t="shared" si="1047"/>
        <v>1.0347541711860955</v>
      </c>
      <c r="CK413" s="1">
        <f t="shared" si="1048"/>
        <v>1.010061784510095</v>
      </c>
      <c r="CL413" s="1">
        <f t="shared" si="1049"/>
        <v>0.98090051804149692</v>
      </c>
      <c r="CM413" s="1">
        <f t="shared" si="1050"/>
        <v>0.94706303493963517</v>
      </c>
      <c r="CN413" s="1">
        <f t="shared" si="1051"/>
        <v>0.90848421542800029</v>
      </c>
      <c r="CO413" s="1">
        <f t="shared" si="1052"/>
        <v>0.86526563377898158</v>
      </c>
      <c r="CP413" s="1">
        <f t="shared" si="1053"/>
        <v>0.81769106353556742</v>
      </c>
      <c r="CQ413" s="1">
        <f t="shared" si="1054"/>
        <v>0.76623047848758397</v>
      </c>
      <c r="CR413" s="1">
        <f t="shared" si="1055"/>
        <v>0.71153098261886583</v>
      </c>
      <c r="CS413" s="1">
        <f t="shared" si="1056"/>
        <v>0.65439436433176634</v>
      </c>
      <c r="CT413" s="1">
        <f t="shared" si="1057"/>
        <v>0.59574237544330022</v>
      </c>
      <c r="CU413" s="1">
        <f t="shared" si="1058"/>
        <v>0.53657219518627408</v>
      </c>
      <c r="CV413" s="1">
        <f t="shared" si="1059"/>
        <v>0.47790566064325463</v>
      </c>
      <c r="CW413" s="1">
        <f t="shared" si="1060"/>
        <v>0.42073656346700278</v>
      </c>
      <c r="CX413" s="1">
        <f t="shared" si="1061"/>
        <v>0.36598052236514883</v>
      </c>
      <c r="CY413" s="1">
        <f t="shared" si="1062"/>
        <v>0.31443161285670507</v>
      </c>
      <c r="CZ413" s="1">
        <f t="shared" si="1063"/>
        <v>0.26672912344202088</v>
      </c>
      <c r="DA413" s="1">
        <f t="shared" si="1064"/>
        <v>0.22333663530136452</v>
      </c>
      <c r="DB413" s="1">
        <f t="shared" si="1065"/>
        <v>0.18453426397053191</v>
      </c>
      <c r="DC413" s="1">
        <f t="shared" si="1066"/>
        <v>0.15042354647748093</v>
      </c>
      <c r="DD413" s="1">
        <f t="shared" si="1067"/>
        <v>0.12094328164799266</v>
      </c>
      <c r="DE413" s="1">
        <f t="shared" si="1068"/>
        <v>9.5893768273287147E-2</v>
      </c>
      <c r="DF413" s="1">
        <f t="shared" si="1069"/>
        <v>7.4966410071846581E-2</v>
      </c>
      <c r="DG413" s="1">
        <f t="shared" si="1070"/>
        <v>5.7775578281495689E-2</v>
      </c>
      <c r="DH413" s="1">
        <f t="shared" si="1071"/>
        <v>4.3889895296553502E-2</v>
      </c>
      <c r="DI413" s="1">
        <f t="shared" si="1072"/>
        <v>3.2860637213997887E-2</v>
      </c>
      <c r="DJ413" s="1">
        <f t="shared" si="1073"/>
        <v>2.4245639149001193E-2</v>
      </c>
      <c r="DK413" s="1">
        <f t="shared" si="1074"/>
        <v>1.7627813409401845E-2</v>
      </c>
      <c r="DL413" s="1">
        <f t="shared" si="1075"/>
        <v>1.2628061759410154E-2</v>
      </c>
      <c r="DM413" s="1">
        <f t="shared" si="1076"/>
        <v>8.9129107767641335E-3</v>
      </c>
      <c r="DN413" s="1">
        <f t="shared" si="1077"/>
        <v>6.1975868195354965E-3</v>
      </c>
      <c r="DO413" s="1">
        <f t="shared" si="1078"/>
        <v>4.2454671631278525E-3</v>
      </c>
      <c r="DP413" s="1">
        <f t="shared" si="1079"/>
        <v>2.8649128728302788E-3</v>
      </c>
      <c r="DQ413" s="1">
        <f t="shared" si="1080"/>
        <v>1.9044386880298768E-3</v>
      </c>
      <c r="DR413" s="1">
        <f t="shared" si="1081"/>
        <v>1.2470440985436794E-3</v>
      </c>
      <c r="DS413" s="1">
        <f t="shared" si="1082"/>
        <v>8.0435581734374822E-4</v>
      </c>
      <c r="DT413" s="1">
        <f t="shared" si="1083"/>
        <v>5.1104720842926521E-4</v>
      </c>
      <c r="DU413" s="1">
        <f t="shared" si="1084"/>
        <v>3.1982864864626265E-4</v>
      </c>
      <c r="DV413" s="1">
        <f t="shared" si="1085"/>
        <v>1.9715891458977442E-4</v>
      </c>
      <c r="DW413" s="1">
        <f t="shared" si="1086"/>
        <v>1.1971794605367516E-4</v>
      </c>
      <c r="DX413" s="1">
        <f t="shared" si="1087"/>
        <v>7.1605877208720962E-5</v>
      </c>
      <c r="DY413" s="1">
        <f t="shared" si="1088"/>
        <v>4.2188007411015564E-5</v>
      </c>
      <c r="DZ413" s="1">
        <f t="shared" si="1089"/>
        <v>2.4484208994101686E-5</v>
      </c>
      <c r="EA413" s="1">
        <f t="shared" si="1090"/>
        <v>1.3997386479060204E-5</v>
      </c>
      <c r="EB413" s="1">
        <f t="shared" si="1091"/>
        <v>7.8827893633633854E-6</v>
      </c>
      <c r="EC413" s="1">
        <f t="shared" si="1092"/>
        <v>4.3731497077110068E-6</v>
      </c>
      <c r="ED413" s="1">
        <f t="shared" si="1093"/>
        <v>2.3900147070789228E-6</v>
      </c>
      <c r="EE413" s="1">
        <f t="shared" si="1094"/>
        <v>1.2867964559236092E-6</v>
      </c>
      <c r="EF413" s="1">
        <f t="shared" si="1095"/>
        <v>6.8254966775704786E-7</v>
      </c>
      <c r="EG413" s="1">
        <f t="shared" si="1096"/>
        <v>3.5668643538190147E-7</v>
      </c>
      <c r="EH413" s="1">
        <f t="shared" si="1097"/>
        <v>1.8364552187509262E-7</v>
      </c>
      <c r="EI413" s="1">
        <f t="shared" si="1098"/>
        <v>9.3160026383725814E-8</v>
      </c>
      <c r="EJ413" s="1">
        <f t="shared" si="1099"/>
        <v>4.6563865218312795E-8</v>
      </c>
      <c r="EK413" s="1">
        <f t="shared" si="1100"/>
        <v>2.2932624157411048E-8</v>
      </c>
      <c r="EL413" s="1">
        <f t="shared" si="1101"/>
        <v>1.1129083258957854E-8</v>
      </c>
      <c r="EM413" s="1">
        <f t="shared" si="1102"/>
        <v>5.3220866342525821E-9</v>
      </c>
      <c r="EN413" s="1">
        <f t="shared" si="1103"/>
        <v>2.5080590756266648E-9</v>
      </c>
      <c r="EO413" s="1">
        <f t="shared" si="1104"/>
        <v>1.1647790264473277E-9</v>
      </c>
      <c r="EP413" s="1">
        <f t="shared" si="1105"/>
        <v>5.3310928836768611E-10</v>
      </c>
      <c r="EQ413" s="1">
        <f t="shared" si="1106"/>
        <v>2.4047675519101829E-10</v>
      </c>
      <c r="ER413" s="1">
        <f t="shared" si="1107"/>
        <v>1.0691325242717283E-10</v>
      </c>
      <c r="ES413" s="1">
        <f t="shared" si="1108"/>
        <v>4.6849956348019692E-11</v>
      </c>
      <c r="ET413" s="1">
        <f t="shared" si="1109"/>
        <v>2.0235961194968691E-11</v>
      </c>
      <c r="EU413" s="1">
        <f t="shared" si="1110"/>
        <v>8.6157562625005694E-12</v>
      </c>
      <c r="EV413" s="1">
        <f t="shared" si="1111"/>
        <v>3.6160623044901249E-12</v>
      </c>
      <c r="EW413" s="1">
        <f t="shared" si="1112"/>
        <v>1.4961298634488821E-12</v>
      </c>
      <c r="EX413" s="1">
        <f t="shared" si="1113"/>
        <v>6.102535058176031E-13</v>
      </c>
      <c r="EY413" s="1">
        <f t="shared" si="1114"/>
        <v>2.4539425700256771E-13</v>
      </c>
      <c r="EZ413" s="1">
        <f t="shared" si="1115"/>
        <v>9.7261293403780721E-14</v>
      </c>
      <c r="FA413" s="1">
        <f t="shared" si="1116"/>
        <v>3.7914517696180667E-14</v>
      </c>
      <c r="FB413" s="1">
        <f t="shared" si="1117"/>
        <v>1.4260748011070538E-14</v>
      </c>
      <c r="FC413" s="1">
        <f t="shared" si="1118"/>
        <v>4.2619594111388316E-15</v>
      </c>
      <c r="FD413" s="75">
        <f t="shared" si="969"/>
        <v>-4.2619594111388316E-15</v>
      </c>
    </row>
    <row r="414" spans="7:160" x14ac:dyDescent="0.35">
      <c r="G414" t="str">
        <f t="shared" si="965"/>
        <v>Refd, t=1.99</v>
      </c>
      <c r="H414" s="76">
        <f t="shared" si="966"/>
        <v>1.9949999999999795</v>
      </c>
      <c r="I414" s="1">
        <f t="shared" si="967"/>
        <v>0</v>
      </c>
      <c r="J414" s="22">
        <f t="shared" si="968"/>
        <v>2.8473741048039886E-6</v>
      </c>
      <c r="K414" s="1">
        <f t="shared" si="970"/>
        <v>1.4672399783609561E-5</v>
      </c>
      <c r="L414" s="1">
        <f t="shared" si="971"/>
        <v>3.7073851124001927E-5</v>
      </c>
      <c r="M414" s="1">
        <f t="shared" si="972"/>
        <v>7.715104168553303E-5</v>
      </c>
      <c r="N414" s="1">
        <f t="shared" si="973"/>
        <v>1.4598104900852881E-4</v>
      </c>
      <c r="O414" s="1">
        <f t="shared" si="974"/>
        <v>2.6046419140630028E-4</v>
      </c>
      <c r="P414" s="1">
        <f t="shared" si="975"/>
        <v>4.4581919768189545E-4</v>
      </c>
      <c r="Q414" s="1">
        <f t="shared" si="976"/>
        <v>7.3884947085774534E-4</v>
      </c>
      <c r="R414" s="1">
        <f t="shared" si="977"/>
        <v>1.1920702578048479E-3</v>
      </c>
      <c r="S414" s="1">
        <f t="shared" si="978"/>
        <v>1.8787218788208597E-3</v>
      </c>
      <c r="T414" s="1">
        <f t="shared" si="979"/>
        <v>2.898589049894853E-3</v>
      </c>
      <c r="U414" s="1">
        <f t="shared" si="980"/>
        <v>4.3843973541773116E-3</v>
      </c>
      <c r="V414" s="1">
        <f t="shared" si="981"/>
        <v>6.5083686102998372E-3</v>
      </c>
      <c r="W414" s="1">
        <f t="shared" si="982"/>
        <v>9.488300445977883E-3</v>
      </c>
      <c r="X414" s="1">
        <f t="shared" si="983"/>
        <v>1.3592316528718139E-2</v>
      </c>
      <c r="Y414" s="1">
        <f t="shared" si="984"/>
        <v>1.9141248831829077E-2</v>
      </c>
      <c r="Z414" s="1">
        <f t="shared" si="985"/>
        <v>2.6507507004173893E-2</v>
      </c>
      <c r="AA414" s="1">
        <f t="shared" si="986"/>
        <v>3.6109310278220917E-2</v>
      </c>
      <c r="AB414" s="1">
        <f t="shared" si="987"/>
        <v>4.8399346446848429E-2</v>
      </c>
      <c r="AC414" s="1">
        <f t="shared" si="988"/>
        <v>6.3847305797402096E-2</v>
      </c>
      <c r="AD414" s="1">
        <f t="shared" si="989"/>
        <v>8.2916313927972343E-2</v>
      </c>
      <c r="AE414" s="1">
        <f t="shared" si="990"/>
        <v>0.10603401943468345</v>
      </c>
      <c r="AF414" s="1">
        <f t="shared" si="991"/>
        <v>0.13355990621196409</v>
      </c>
      <c r="AG414" s="1">
        <f t="shared" si="992"/>
        <v>0.16575118833165547</v>
      </c>
      <c r="AH414" s="1">
        <f t="shared" si="993"/>
        <v>0.20273028105976998</v>
      </c>
      <c r="AI414" s="1">
        <f t="shared" si="994"/>
        <v>0.24445719763425941</v>
      </c>
      <c r="AJ414" s="1">
        <f t="shared" si="995"/>
        <v>0.29071019534722264</v>
      </c>
      <c r="AK414" s="1">
        <f t="shared" si="996"/>
        <v>0.34107753129614959</v>
      </c>
      <c r="AL414" s="1">
        <f t="shared" si="997"/>
        <v>0.39496229794096166</v>
      </c>
      <c r="AM414" s="1">
        <f t="shared" si="998"/>
        <v>0.45160107296959873</v>
      </c>
      <c r="AN414" s="1">
        <f t="shared" si="999"/>
        <v>0.5100956832092115</v>
      </c>
      <c r="AO414" s="1">
        <f t="shared" si="1000"/>
        <v>0.56945593888707124</v>
      </c>
      <c r="AP414" s="1">
        <f t="shared" si="1001"/>
        <v>0.62864994638726068</v>
      </c>
      <c r="AQ414" s="1">
        <f t="shared" si="1002"/>
        <v>0.68665773701821675</v>
      </c>
      <c r="AR414" s="1">
        <f t="shared" si="1003"/>
        <v>0.74252358429911958</v>
      </c>
      <c r="AS414" s="1">
        <f t="shared" si="1004"/>
        <v>0.795402573890301</v>
      </c>
      <c r="AT414" s="1">
        <f t="shared" si="1005"/>
        <v>0.844597703855822</v>
      </c>
      <c r="AU414" s="1">
        <f t="shared" si="1006"/>
        <v>0.88958491555210473</v>
      </c>
      <c r="AV414" s="1">
        <f t="shared" si="1007"/>
        <v>0.9300248175976884</v>
      </c>
      <c r="AW414" s="1">
        <f t="shared" si="1008"/>
        <v>0.96576127199234751</v>
      </c>
      <c r="AX414" s="1">
        <f t="shared" si="1009"/>
        <v>0.99680827547630102</v>
      </c>
      <c r="AY414" s="1">
        <f t="shared" si="1010"/>
        <v>1.0233275412907719</v>
      </c>
      <c r="AZ414" s="1">
        <f t="shared" si="1011"/>
        <v>1.0455997751351982</v>
      </c>
      <c r="BA414" s="1">
        <f t="shared" si="1012"/>
        <v>1.063992818579794</v>
      </c>
      <c r="BB414" s="1">
        <f t="shared" si="1013"/>
        <v>1.0789296390111511</v>
      </c>
      <c r="BC414" s="1">
        <f t="shared" si="1014"/>
        <v>1.090858659775152</v>
      </c>
      <c r="BD414" s="1">
        <f t="shared" si="1015"/>
        <v>1.1002282566936821</v>
      </c>
      <c r="BE414" s="1">
        <f t="shared" si="1016"/>
        <v>1.1074665121978655</v>
      </c>
      <c r="BF414" s="1">
        <f t="shared" si="1017"/>
        <v>1.1129666176965549</v>
      </c>
      <c r="BG414" s="1">
        <f t="shared" si="1018"/>
        <v>1.1170777247062176</v>
      </c>
      <c r="BH414" s="1">
        <f t="shared" si="1019"/>
        <v>1.1201006105230071</v>
      </c>
      <c r="BI414" s="1">
        <f t="shared" si="1020"/>
        <v>1.1222872587204342</v>
      </c>
      <c r="BJ414" s="1">
        <f t="shared" si="1021"/>
        <v>1.1238433468061479</v>
      </c>
      <c r="BK414" s="1">
        <f t="shared" si="1022"/>
        <v>1.124932653720315</v>
      </c>
      <c r="BL414" s="1">
        <f t="shared" si="1023"/>
        <v>1.1256825104285366</v>
      </c>
      <c r="BM414" s="1">
        <f t="shared" si="1024"/>
        <v>1.1261895784797584</v>
      </c>
      <c r="BN414" s="1">
        <f t="shared" si="1025"/>
        <v>1.1265254195231822</v>
      </c>
      <c r="BO414" s="1">
        <f t="shared" si="1026"/>
        <v>1.1267414868745438</v>
      </c>
      <c r="BP414" s="1">
        <f t="shared" si="1027"/>
        <v>1.1268733109711331</v>
      </c>
      <c r="BQ414" s="1">
        <f t="shared" si="1028"/>
        <v>1.1269437554126167</v>
      </c>
      <c r="BR414" s="1">
        <f t="shared" si="1029"/>
        <v>1.1269652880629313</v>
      </c>
      <c r="BS414" s="1">
        <f t="shared" si="1030"/>
        <v>1.1269412467631874</v>
      </c>
      <c r="BT414" s="1">
        <f t="shared" si="1031"/>
        <v>1.1268660898032736</v>
      </c>
      <c r="BU414" s="1">
        <f t="shared" si="1032"/>
        <v>1.126724618096703</v>
      </c>
      <c r="BV414" s="1">
        <f t="shared" si="1033"/>
        <v>1.1264901510557406</v>
      </c>
      <c r="BW414" s="1">
        <f t="shared" si="1034"/>
        <v>1.1261216440250026</v>
      </c>
      <c r="BX414" s="1">
        <f t="shared" si="1035"/>
        <v>1.1255597639078483</v>
      </c>
      <c r="BY414" s="1">
        <f t="shared" si="1036"/>
        <v>1.1247220017202813</v>
      </c>
      <c r="BZ414" s="1">
        <f t="shared" si="1037"/>
        <v>1.1234970032275053</v>
      </c>
      <c r="CA414" s="1">
        <f t="shared" si="1038"/>
        <v>1.1217384429809731</v>
      </c>
      <c r="CB414" s="1">
        <f t="shared" si="1039"/>
        <v>1.1192589464890594</v>
      </c>
      <c r="CC414" s="1">
        <f t="shared" si="1040"/>
        <v>1.1158247635304086</v>
      </c>
      <c r="CD414" s="1">
        <f t="shared" si="1041"/>
        <v>1.1111520855521861</v>
      </c>
      <c r="CE414" s="1">
        <f t="shared" si="1042"/>
        <v>1.1049060446446521</v>
      </c>
      <c r="CF414" s="1">
        <f t="shared" si="1043"/>
        <v>1.0967034873810626</v>
      </c>
      <c r="CG414" s="1">
        <f t="shared" si="1044"/>
        <v>1.0861205404589418</v>
      </c>
      <c r="CH414" s="1">
        <f t="shared" si="1045"/>
        <v>1.072705741821085</v>
      </c>
      <c r="CI414" s="1">
        <f t="shared" si="1046"/>
        <v>1.0559990845283773</v>
      </c>
      <c r="CJ414" s="1">
        <f t="shared" si="1047"/>
        <v>1.0355567224924047</v>
      </c>
      <c r="CK414" s="1">
        <f t="shared" si="1048"/>
        <v>1.0109803622766445</v>
      </c>
      <c r="CL414" s="1">
        <f t="shared" si="1049"/>
        <v>0.98194959273605142</v>
      </c>
      <c r="CM414" s="1">
        <f t="shared" si="1050"/>
        <v>0.94825469111605942</v>
      </c>
      <c r="CN414" s="1">
        <f t="shared" si="1051"/>
        <v>0.90982691093493417</v>
      </c>
      <c r="CO414" s="1">
        <f t="shared" si="1052"/>
        <v>0.86676301801173927</v>
      </c>
      <c r="CP414" s="1">
        <f t="shared" si="1053"/>
        <v>0.81934098228457575</v>
      </c>
      <c r="CQ414" s="1">
        <f t="shared" si="1054"/>
        <v>0.7680242912369043</v>
      </c>
      <c r="CR414" s="1">
        <f t="shared" si="1055"/>
        <v>0.7134532991795024</v>
      </c>
      <c r="CS414" s="1">
        <f t="shared" si="1056"/>
        <v>0.65642327208624918</v>
      </c>
      <c r="CT414" s="1">
        <f t="shared" si="1057"/>
        <v>0.59785017976105415</v>
      </c>
      <c r="CU414" s="1">
        <f t="shared" si="1058"/>
        <v>0.5387266398231898</v>
      </c>
      <c r="CV414" s="1">
        <f t="shared" si="1059"/>
        <v>0.48007153988958051</v>
      </c>
      <c r="CW414" s="1">
        <f t="shared" si="1060"/>
        <v>0.42287759152667642</v>
      </c>
      <c r="CX414" s="1">
        <f t="shared" si="1061"/>
        <v>0.36806129491279171</v>
      </c>
      <c r="CY414" s="1">
        <f t="shared" si="1062"/>
        <v>0.31641948552736682</v>
      </c>
      <c r="CZ414" s="1">
        <f t="shared" si="1063"/>
        <v>0.26859584355088451</v>
      </c>
      <c r="DA414" s="1">
        <f t="shared" si="1064"/>
        <v>0.22505959431771713</v>
      </c>
      <c r="DB414" s="1">
        <f t="shared" si="1065"/>
        <v>0.18609728413477419</v>
      </c>
      <c r="DC414" s="1">
        <f t="shared" si="1066"/>
        <v>0.15181716839166801</v>
      </c>
      <c r="DD414" s="1">
        <f t="shared" si="1067"/>
        <v>0.12216457292838764</v>
      </c>
      <c r="DE414" s="1">
        <f t="shared" si="1068"/>
        <v>9.6945719318278736E-2</v>
      </c>
      <c r="DF414" s="1">
        <f t="shared" si="1069"/>
        <v>7.5857016332863639E-2</v>
      </c>
      <c r="DG414" s="1">
        <f t="shared" si="1070"/>
        <v>5.8516726251378194E-2</v>
      </c>
      <c r="DH414" s="1">
        <f t="shared" si="1071"/>
        <v>4.4496171502313234E-2</v>
      </c>
      <c r="DI414" s="1">
        <f t="shared" si="1072"/>
        <v>3.3348167883803938E-2</v>
      </c>
      <c r="DJ414" s="1">
        <f t="shared" si="1073"/>
        <v>2.4631046615702926E-2</v>
      </c>
      <c r="DK414" s="1">
        <f t="shared" si="1074"/>
        <v>1.7927348195647452E-2</v>
      </c>
      <c r="DL414" s="1">
        <f t="shared" si="1075"/>
        <v>1.2856941085798424E-2</v>
      </c>
      <c r="DM414" s="1">
        <f t="shared" si="1076"/>
        <v>9.0848686388482203E-3</v>
      </c>
      <c r="DN414" s="1">
        <f t="shared" si="1077"/>
        <v>6.3246203435667553E-3</v>
      </c>
      <c r="DO414" s="1">
        <f t="shared" si="1078"/>
        <v>4.3377499487945786E-3</v>
      </c>
      <c r="DP414" s="1">
        <f t="shared" si="1079"/>
        <v>2.9308385684180039E-3</v>
      </c>
      <c r="DQ414" s="1">
        <f t="shared" si="1080"/>
        <v>1.9507563262097254E-3</v>
      </c>
      <c r="DR414" s="1">
        <f t="shared" si="1081"/>
        <v>1.2790494070870208E-3</v>
      </c>
      <c r="DS414" s="1">
        <f t="shared" si="1082"/>
        <v>8.2610826099644319E-4</v>
      </c>
      <c r="DT414" s="1">
        <f t="shared" si="1083"/>
        <v>5.2558944421454256E-4</v>
      </c>
      <c r="DU414" s="1">
        <f t="shared" si="1084"/>
        <v>3.2939217858532271E-4</v>
      </c>
      <c r="DV414" s="1">
        <f t="shared" si="1085"/>
        <v>2.0334614221316865E-4</v>
      </c>
      <c r="DW414" s="1">
        <f t="shared" si="1086"/>
        <v>1.2365609191785021E-4</v>
      </c>
      <c r="DX414" s="1">
        <f t="shared" si="1087"/>
        <v>7.407210046049854E-5</v>
      </c>
      <c r="DY414" s="1">
        <f t="shared" si="1088"/>
        <v>4.3707662222747281E-5</v>
      </c>
      <c r="DZ414" s="1">
        <f t="shared" si="1089"/>
        <v>2.5405626756755919E-5</v>
      </c>
      <c r="EA414" s="1">
        <f t="shared" si="1090"/>
        <v>1.4547173360008389E-5</v>
      </c>
      <c r="EB414" s="1">
        <f t="shared" si="1091"/>
        <v>8.2056279212523868E-6</v>
      </c>
      <c r="EC414" s="1">
        <f t="shared" si="1092"/>
        <v>4.5597261020549341E-6</v>
      </c>
      <c r="ED414" s="1">
        <f t="shared" si="1093"/>
        <v>2.4961439957818908E-6</v>
      </c>
      <c r="EE414" s="1">
        <f t="shared" si="1094"/>
        <v>1.3462185565736324E-6</v>
      </c>
      <c r="EF414" s="1">
        <f t="shared" si="1095"/>
        <v>7.1530045886384488E-7</v>
      </c>
      <c r="EG414" s="1">
        <f t="shared" si="1096"/>
        <v>3.7445627108236438E-7</v>
      </c>
      <c r="EH414" s="1">
        <f t="shared" si="1097"/>
        <v>1.9313756136574712E-7</v>
      </c>
      <c r="EI414" s="1">
        <f t="shared" si="1098"/>
        <v>9.8152051356937134E-8</v>
      </c>
      <c r="EJ414" s="1">
        <f t="shared" si="1099"/>
        <v>4.9148871023456361E-8</v>
      </c>
      <c r="EK414" s="1">
        <f t="shared" si="1100"/>
        <v>2.425069941979871E-8</v>
      </c>
      <c r="EL414" s="1">
        <f t="shared" si="1101"/>
        <v>1.1790901959077884E-8</v>
      </c>
      <c r="EM414" s="1">
        <f t="shared" si="1102"/>
        <v>5.6493399744378905E-9</v>
      </c>
      <c r="EN414" s="1">
        <f t="shared" si="1103"/>
        <v>2.6674271474149742E-9</v>
      </c>
      <c r="EO414" s="1">
        <f t="shared" si="1104"/>
        <v>1.2412182950083007E-9</v>
      </c>
      <c r="EP414" s="1">
        <f t="shared" si="1105"/>
        <v>5.6922160447051842E-10</v>
      </c>
      <c r="EQ414" s="1">
        <f t="shared" si="1106"/>
        <v>2.5728193866482464E-10</v>
      </c>
      <c r="ER414" s="1">
        <f t="shared" si="1107"/>
        <v>1.1461706267250438E-10</v>
      </c>
      <c r="ES414" s="1">
        <f t="shared" si="1108"/>
        <v>5.0329060524513975E-11</v>
      </c>
      <c r="ET414" s="1">
        <f t="shared" si="1109"/>
        <v>2.1783899971003614E-11</v>
      </c>
      <c r="EU414" s="1">
        <f t="shared" si="1110"/>
        <v>9.2943180184229658E-12</v>
      </c>
      <c r="EV414" s="1">
        <f t="shared" si="1111"/>
        <v>3.9091508043446016E-12</v>
      </c>
      <c r="EW414" s="1">
        <f t="shared" si="1112"/>
        <v>1.6208699728557194E-12</v>
      </c>
      <c r="EX414" s="1">
        <f t="shared" si="1113"/>
        <v>6.6256940078147457E-13</v>
      </c>
      <c r="EY414" s="1">
        <f t="shared" si="1114"/>
        <v>2.670159439048426E-13</v>
      </c>
      <c r="EZ414" s="1">
        <f t="shared" si="1115"/>
        <v>1.0606505069512241E-13</v>
      </c>
      <c r="FA414" s="1">
        <f t="shared" si="1116"/>
        <v>4.1437638803707994E-14</v>
      </c>
      <c r="FB414" s="1">
        <f t="shared" si="1117"/>
        <v>1.5618414858621471E-14</v>
      </c>
      <c r="FC414" s="1">
        <f t="shared" si="1118"/>
        <v>4.6750782439320549E-15</v>
      </c>
      <c r="FD414" s="75">
        <f t="shared" si="969"/>
        <v>-4.6750782439320549E-15</v>
      </c>
    </row>
    <row r="415" spans="7:160" x14ac:dyDescent="0.35">
      <c r="G415" t="str">
        <f t="shared" si="965"/>
        <v>Refd, t=2</v>
      </c>
      <c r="H415" s="76">
        <f t="shared" si="966"/>
        <v>1.9999999999999793</v>
      </c>
      <c r="I415" s="1">
        <f t="shared" si="967"/>
        <v>0</v>
      </c>
      <c r="J415" s="22">
        <f t="shared" si="968"/>
        <v>2.814831051770652E-6</v>
      </c>
      <c r="K415" s="1">
        <f t="shared" si="970"/>
        <v>1.4504615435149588E-5</v>
      </c>
      <c r="L415" s="1">
        <f t="shared" si="971"/>
        <v>3.6649428331127329E-5</v>
      </c>
      <c r="M415" s="1">
        <f t="shared" si="972"/>
        <v>7.6266529142566546E-5</v>
      </c>
      <c r="N415" s="1">
        <f t="shared" si="973"/>
        <v>1.4430485999878252E-4</v>
      </c>
      <c r="O415" s="1">
        <f t="shared" si="974"/>
        <v>2.5746961717619342E-4</v>
      </c>
      <c r="P415" s="1">
        <f t="shared" si="975"/>
        <v>4.4068990770215966E-4</v>
      </c>
      <c r="Q415" s="1">
        <f t="shared" si="976"/>
        <v>7.3035038172818546E-4</v>
      </c>
      <c r="R415" s="1">
        <f t="shared" si="977"/>
        <v>1.1783770180015169E-3</v>
      </c>
      <c r="S415" s="1">
        <f t="shared" si="978"/>
        <v>1.8572039560714271E-3</v>
      </c>
      <c r="T415" s="1">
        <f t="shared" si="979"/>
        <v>2.8655450374644822E-3</v>
      </c>
      <c r="U415" s="1">
        <f t="shared" si="980"/>
        <v>4.3347470546817079E-3</v>
      </c>
      <c r="V415" s="1">
        <f t="shared" si="981"/>
        <v>6.4353148898339445E-3</v>
      </c>
      <c r="W415" s="1">
        <f t="shared" si="982"/>
        <v>9.3829845391774323E-3</v>
      </c>
      <c r="X415" s="1">
        <f t="shared" si="983"/>
        <v>1.3443502601186626E-2</v>
      </c>
      <c r="Y415" s="1">
        <f t="shared" si="984"/>
        <v>1.8935085679049286E-2</v>
      </c>
      <c r="Z415" s="1">
        <f t="shared" si="985"/>
        <v>2.6227424638982016E-2</v>
      </c>
      <c r="AA415" s="1">
        <f t="shared" si="986"/>
        <v>3.5736114215594701E-2</v>
      </c>
      <c r="AB415" s="1">
        <f t="shared" si="987"/>
        <v>4.7911570021565507E-2</v>
      </c>
      <c r="AC415" s="1">
        <f t="shared" si="988"/>
        <v>6.3221868575649709E-2</v>
      </c>
      <c r="AD415" s="1">
        <f t="shared" si="989"/>
        <v>8.2129510999861419E-2</v>
      </c>
      <c r="AE415" s="1">
        <f t="shared" si="990"/>
        <v>0.10506283257235083</v>
      </c>
      <c r="AF415" s="1">
        <f t="shared" si="991"/>
        <v>0.13238358609398937</v>
      </c>
      <c r="AG415" s="1">
        <f t="shared" si="992"/>
        <v>0.16435301194852883</v>
      </c>
      <c r="AH415" s="1">
        <f t="shared" si="993"/>
        <v>0.20109934644369534</v>
      </c>
      <c r="AI415" s="1">
        <f t="shared" si="994"/>
        <v>0.24259008648423891</v>
      </c>
      <c r="AJ415" s="1">
        <f t="shared" si="995"/>
        <v>0.28861231985652092</v>
      </c>
      <c r="AK415" s="1">
        <f t="shared" si="996"/>
        <v>0.33876398966389848</v>
      </c>
      <c r="AL415" s="1">
        <f t="shared" si="997"/>
        <v>0.39245809574212925</v>
      </c>
      <c r="AM415" s="1">
        <f t="shared" si="998"/>
        <v>0.44894062296777298</v>
      </c>
      <c r="AN415" s="1">
        <f t="shared" si="999"/>
        <v>0.5073215685066903</v>
      </c>
      <c r="AO415" s="1">
        <f t="shared" si="1000"/>
        <v>0.56661700434408524</v>
      </c>
      <c r="AP415" s="1">
        <f t="shared" si="1001"/>
        <v>0.62579885987732797</v>
      </c>
      <c r="AQ415" s="1">
        <f t="shared" si="1002"/>
        <v>0.68384822411871804</v>
      </c>
      <c r="AR415" s="1">
        <f t="shared" si="1003"/>
        <v>0.73980757816955545</v>
      </c>
      <c r="AS415" s="1">
        <f t="shared" si="1004"/>
        <v>0.7928275307028817</v>
      </c>
      <c r="AT415" s="1">
        <f t="shared" si="1005"/>
        <v>0.84220431218231373</v>
      </c>
      <c r="AU415" s="1">
        <f t="shared" si="1006"/>
        <v>0.88740537930903263</v>
      </c>
      <c r="AV415" s="1">
        <f t="shared" si="1007"/>
        <v>0.92808182423755503</v>
      </c>
      <c r="AW415" s="1">
        <f t="shared" si="1008"/>
        <v>0.96406768084384287</v>
      </c>
      <c r="AX415" s="1">
        <f t="shared" si="1009"/>
        <v>0.99536748637209527</v>
      </c>
      <c r="AY415" s="1">
        <f t="shared" si="1010"/>
        <v>1.0221344405637676</v>
      </c>
      <c r="AZ415" s="1">
        <f t="shared" si="1011"/>
        <v>1.0446421117205191</v>
      </c>
      <c r="BA415" s="1">
        <f t="shared" si="1012"/>
        <v>1.0632528408130948</v>
      </c>
      <c r="BB415" s="1">
        <f t="shared" si="1013"/>
        <v>1.0783858225986092</v>
      </c>
      <c r="BC415" s="1">
        <f t="shared" si="1014"/>
        <v>1.0904873760438656</v>
      </c>
      <c r="BD415" s="1">
        <f t="shared" si="1015"/>
        <v>1.1000052622049032</v>
      </c>
      <c r="BE415" s="1">
        <f t="shared" si="1016"/>
        <v>1.1073681797818942</v>
      </c>
      <c r="BF415" s="1">
        <f t="shared" si="1017"/>
        <v>1.1129708688236029</v>
      </c>
      <c r="BG415" s="1">
        <f t="shared" si="1018"/>
        <v>1.1171646588235529</v>
      </c>
      <c r="BH415" s="1">
        <f t="shared" si="1019"/>
        <v>1.1202528551785249</v>
      </c>
      <c r="BI415" s="1">
        <f t="shared" si="1020"/>
        <v>1.122490083346398</v>
      </c>
      <c r="BJ415" s="1">
        <f t="shared" si="1021"/>
        <v>1.1240845929435059</v>
      </c>
      <c r="BK415" s="1">
        <f t="shared" si="1022"/>
        <v>1.125202536420588</v>
      </c>
      <c r="BL415" s="1">
        <f t="shared" si="1023"/>
        <v>1.1259733414970809</v>
      </c>
      <c r="BM415" s="1">
        <f t="shared" si="1024"/>
        <v>1.1264954542960266</v>
      </c>
      <c r="BN415" s="1">
        <f t="shared" si="1025"/>
        <v>1.1268419064424495</v>
      </c>
      <c r="BO415" s="1">
        <f t="shared" si="1026"/>
        <v>1.1270653273622802</v>
      </c>
      <c r="BP415" s="1">
        <f t="shared" si="1027"/>
        <v>1.1272021648388211</v>
      </c>
      <c r="BQ415" s="1">
        <f t="shared" si="1028"/>
        <v>1.1272759835103527</v>
      </c>
      <c r="BR415" s="1">
        <f t="shared" si="1029"/>
        <v>1.1272997808087886</v>
      </c>
      <c r="BS415" s="1">
        <f t="shared" si="1030"/>
        <v>1.1272772968945726</v>
      </c>
      <c r="BT415" s="1">
        <f t="shared" si="1031"/>
        <v>1.1272033074431222</v>
      </c>
      <c r="BU415" s="1">
        <f t="shared" si="1032"/>
        <v>1.1270628862265866</v>
      </c>
      <c r="BV415" s="1">
        <f t="shared" si="1033"/>
        <v>1.1268296202968835</v>
      </c>
      <c r="BW415" s="1">
        <f t="shared" si="1034"/>
        <v>1.1264627667290239</v>
      </c>
      <c r="BX415" s="1">
        <f t="shared" si="1035"/>
        <v>1.1259033684173843</v>
      </c>
      <c r="BY415" s="1">
        <f t="shared" si="1036"/>
        <v>1.1250694077421797</v>
      </c>
      <c r="BZ415" s="1">
        <f t="shared" si="1037"/>
        <v>1.1238501780671744</v>
      </c>
      <c r="CA415" s="1">
        <f t="shared" si="1038"/>
        <v>1.1221001955046734</v>
      </c>
      <c r="CB415" s="1">
        <f t="shared" si="1039"/>
        <v>1.1196331508775095</v>
      </c>
      <c r="CC415" s="1">
        <f t="shared" si="1040"/>
        <v>1.116216598215334</v>
      </c>
      <c r="CD415" s="1">
        <f t="shared" si="1041"/>
        <v>1.1115682646399774</v>
      </c>
      <c r="CE415" s="1">
        <f t="shared" si="1042"/>
        <v>1.1053550105611314</v>
      </c>
      <c r="CF415" s="1">
        <f t="shared" si="1043"/>
        <v>1.0971955258416659</v>
      </c>
      <c r="CG415" s="1">
        <f t="shared" si="1044"/>
        <v>1.0866677739932744</v>
      </c>
      <c r="CH415" s="1">
        <f t="shared" si="1045"/>
        <v>1.073321957932958</v>
      </c>
      <c r="CI415" s="1">
        <f t="shared" si="1046"/>
        <v>1.0566993609265833</v>
      </c>
      <c r="CJ415" s="1">
        <f t="shared" si="1047"/>
        <v>1.0363568258179436</v>
      </c>
      <c r="CK415" s="1">
        <f t="shared" si="1048"/>
        <v>1.0118959184289873</v>
      </c>
      <c r="CL415" s="1">
        <f t="shared" si="1049"/>
        <v>0.98299505489316796</v>
      </c>
      <c r="CM415" s="1">
        <f t="shared" si="1050"/>
        <v>0.94944216294162631</v>
      </c>
      <c r="CN415" s="1">
        <f t="shared" si="1051"/>
        <v>0.91116491301885705</v>
      </c>
      <c r="CO415" s="1">
        <f t="shared" si="1052"/>
        <v>0.86825531023528002</v>
      </c>
      <c r="CP415" s="1">
        <f t="shared" si="1053"/>
        <v>0.82098556849584547</v>
      </c>
      <c r="CQ415" s="1">
        <f t="shared" si="1054"/>
        <v>0.76981273132825079</v>
      </c>
      <c r="CR415" s="1">
        <f t="shared" si="1055"/>
        <v>0.71537043528980038</v>
      </c>
      <c r="CS415" s="1">
        <f t="shared" si="1056"/>
        <v>0.65844744075961359</v>
      </c>
      <c r="CT415" s="1">
        <f t="shared" si="1057"/>
        <v>0.59995393389699758</v>
      </c>
      <c r="CU415" s="1">
        <f t="shared" si="1058"/>
        <v>0.54087794910434717</v>
      </c>
      <c r="CV415" s="1">
        <f t="shared" si="1059"/>
        <v>0.48223538368184177</v>
      </c>
      <c r="CW415" s="1">
        <f t="shared" si="1060"/>
        <v>0.42501781200493433</v>
      </c>
      <c r="CX415" s="1">
        <f t="shared" si="1061"/>
        <v>0.37014254732532337</v>
      </c>
      <c r="CY415" s="1">
        <f t="shared" si="1062"/>
        <v>0.3184091117138026</v>
      </c>
      <c r="CZ415" s="1">
        <f t="shared" si="1063"/>
        <v>0.27046550555626342</v>
      </c>
      <c r="DA415" s="1">
        <f t="shared" si="1064"/>
        <v>0.2267865352843067</v>
      </c>
      <c r="DB415" s="1">
        <f t="shared" si="1065"/>
        <v>0.18766512870228647</v>
      </c>
      <c r="DC415" s="1">
        <f t="shared" si="1066"/>
        <v>0.15321622766339074</v>
      </c>
      <c r="DD415" s="1">
        <f t="shared" si="1067"/>
        <v>0.12339167199130122</v>
      </c>
      <c r="DE415" s="1">
        <f t="shared" si="1068"/>
        <v>9.8003611261024082E-2</v>
      </c>
      <c r="DF415" s="1">
        <f t="shared" si="1069"/>
        <v>7.6753480322569151E-2</v>
      </c>
      <c r="DG415" s="1">
        <f t="shared" si="1070"/>
        <v>5.9263465558368554E-2</v>
      </c>
      <c r="DH415" s="1">
        <f t="shared" si="1071"/>
        <v>4.5107630051668943E-2</v>
      </c>
      <c r="DI415" s="1">
        <f t="shared" si="1072"/>
        <v>3.3840372921111708E-2</v>
      </c>
      <c r="DJ415" s="1">
        <f t="shared" si="1073"/>
        <v>2.5020564006277723E-2</v>
      </c>
      <c r="DK415" s="1">
        <f t="shared" si="1074"/>
        <v>1.8230410147657323E-2</v>
      </c>
      <c r="DL415" s="1">
        <f t="shared" si="1075"/>
        <v>1.3088778092039895E-2</v>
      </c>
      <c r="DM415" s="1">
        <f t="shared" si="1076"/>
        <v>9.2592518686832118E-3</v>
      </c>
      <c r="DN415" s="1">
        <f t="shared" si="1077"/>
        <v>6.4536001690740936E-3</v>
      </c>
      <c r="DO415" s="1">
        <f t="shared" si="1078"/>
        <v>4.4315620794545887E-3</v>
      </c>
      <c r="DP415" s="1">
        <f t="shared" si="1079"/>
        <v>2.9979415526105572E-3</v>
      </c>
      <c r="DQ415" s="1">
        <f t="shared" si="1080"/>
        <v>1.997962208220334E-3</v>
      </c>
      <c r="DR415" s="1">
        <f t="shared" si="1081"/>
        <v>1.3117117970406187E-3</v>
      </c>
      <c r="DS415" s="1">
        <f t="shared" si="1082"/>
        <v>8.4833745451240493E-4</v>
      </c>
      <c r="DT415" s="1">
        <f t="shared" si="1083"/>
        <v>5.4047105301328045E-4</v>
      </c>
      <c r="DU415" s="1">
        <f t="shared" si="1084"/>
        <v>3.3919278977452528E-4</v>
      </c>
      <c r="DV415" s="1">
        <f t="shared" si="1085"/>
        <v>2.0969594612644531E-4</v>
      </c>
      <c r="DW415" s="1">
        <f t="shared" si="1086"/>
        <v>1.2770369767356503E-4</v>
      </c>
      <c r="DX415" s="1">
        <f t="shared" si="1087"/>
        <v>7.6610697367718829E-5</v>
      </c>
      <c r="DY415" s="1">
        <f t="shared" si="1088"/>
        <v>4.5274319093335468E-5</v>
      </c>
      <c r="DZ415" s="1">
        <f t="shared" si="1089"/>
        <v>2.6357032108665809E-5</v>
      </c>
      <c r="EA415" s="1">
        <f t="shared" si="1090"/>
        <v>1.5115758903040616E-5</v>
      </c>
      <c r="EB415" s="1">
        <f t="shared" si="1091"/>
        <v>8.540047346838621E-6</v>
      </c>
      <c r="EC415" s="1">
        <f t="shared" si="1092"/>
        <v>4.7533145989427465E-6</v>
      </c>
      <c r="ED415" s="1">
        <f t="shared" si="1093"/>
        <v>2.6064468695484138E-6</v>
      </c>
      <c r="EE415" s="1">
        <f t="shared" si="1094"/>
        <v>1.4080828615361537E-6</v>
      </c>
      <c r="EF415" s="1">
        <f t="shared" si="1095"/>
        <v>7.4945639653655449E-7</v>
      </c>
      <c r="EG415" s="1">
        <f t="shared" si="1096"/>
        <v>3.9302113213002478E-7</v>
      </c>
      <c r="EH415" s="1">
        <f t="shared" si="1097"/>
        <v>2.030719963573147E-7</v>
      </c>
      <c r="EI415" s="1">
        <f t="shared" si="1098"/>
        <v>1.0338621242146592E-7</v>
      </c>
      <c r="EJ415" s="1">
        <f t="shared" si="1099"/>
        <v>5.1864245852748649E-8</v>
      </c>
      <c r="EK415" s="1">
        <f t="shared" si="1100"/>
        <v>2.5637830571256804E-8</v>
      </c>
      <c r="EL415" s="1">
        <f t="shared" si="1101"/>
        <v>1.2488710699797058E-8</v>
      </c>
      <c r="EM415" s="1">
        <f t="shared" si="1102"/>
        <v>5.9950503439727472E-9</v>
      </c>
      <c r="EN415" s="1">
        <f t="shared" si="1103"/>
        <v>2.8361101668269899E-9</v>
      </c>
      <c r="EO415" s="1">
        <f t="shared" si="1104"/>
        <v>1.3222843379864422E-9</v>
      </c>
      <c r="EP415" s="1">
        <f t="shared" si="1105"/>
        <v>6.0759593100145321E-10</v>
      </c>
      <c r="EQ415" s="1">
        <f t="shared" si="1106"/>
        <v>2.7517571962008637E-10</v>
      </c>
      <c r="ER415" s="1">
        <f t="shared" si="1107"/>
        <v>1.228366162652352E-10</v>
      </c>
      <c r="ES415" s="1">
        <f t="shared" si="1108"/>
        <v>5.4048728234865436E-11</v>
      </c>
      <c r="ET415" s="1">
        <f t="shared" si="1109"/>
        <v>2.3442320674331223E-11</v>
      </c>
      <c r="EU415" s="1">
        <f t="shared" si="1110"/>
        <v>1.0022843247951496E-11</v>
      </c>
      <c r="EV415" s="1">
        <f t="shared" si="1111"/>
        <v>4.2244902160647757E-12</v>
      </c>
      <c r="EW415" s="1">
        <f t="shared" si="1112"/>
        <v>1.7553691805154008E-12</v>
      </c>
      <c r="EX415" s="1">
        <f t="shared" si="1113"/>
        <v>7.1910098164217388E-13</v>
      </c>
      <c r="EY415" s="1">
        <f t="shared" si="1114"/>
        <v>2.9043127203559793E-13</v>
      </c>
      <c r="EZ415" s="1">
        <f t="shared" si="1115"/>
        <v>1.156202388753309E-13</v>
      </c>
      <c r="FA415" s="1">
        <f t="shared" si="1116"/>
        <v>4.5269903002363759E-14</v>
      </c>
      <c r="FB415" s="1">
        <f t="shared" si="1117"/>
        <v>1.7098277841384872E-14</v>
      </c>
      <c r="FC415" s="1">
        <f t="shared" si="1118"/>
        <v>5.1260806930941678E-15</v>
      </c>
      <c r="FD415" s="75">
        <f t="shared" si="969"/>
        <v>-5.1260806930941678E-15</v>
      </c>
    </row>
    <row r="416" spans="7:160" x14ac:dyDescent="0.35">
      <c r="G416" t="str">
        <f t="shared" si="965"/>
        <v>Refd, t=2</v>
      </c>
      <c r="H416" s="76">
        <f t="shared" si="966"/>
        <v>2.0049999999999795</v>
      </c>
      <c r="I416" s="1">
        <f t="shared" si="967"/>
        <v>0</v>
      </c>
      <c r="J416" s="22">
        <f t="shared" si="968"/>
        <v>2.7826553565230936E-6</v>
      </c>
      <c r="K416" s="1">
        <f t="shared" si="970"/>
        <v>1.4338728093933635E-5</v>
      </c>
      <c r="L416" s="1">
        <f t="shared" si="971"/>
        <v>3.6229819920875018E-5</v>
      </c>
      <c r="M416" s="1">
        <f t="shared" si="972"/>
        <v>7.5392095248740684E-5</v>
      </c>
      <c r="N416" s="1">
        <f t="shared" si="973"/>
        <v>1.4264786948786574E-4</v>
      </c>
      <c r="O416" s="1">
        <f t="shared" si="974"/>
        <v>2.5450952112748588E-4</v>
      </c>
      <c r="P416" s="1">
        <f t="shared" si="975"/>
        <v>4.3561994817711602E-4</v>
      </c>
      <c r="Q416" s="1">
        <f t="shared" si="976"/>
        <v>7.2194994197476289E-4</v>
      </c>
      <c r="R416" s="1">
        <f t="shared" si="977"/>
        <v>1.1648429963502687E-3</v>
      </c>
      <c r="S416" s="1">
        <f t="shared" si="978"/>
        <v>1.8359361361286952E-3</v>
      </c>
      <c r="T416" s="1">
        <f t="shared" si="979"/>
        <v>2.8328839778338447E-3</v>
      </c>
      <c r="U416" s="1">
        <f t="shared" si="980"/>
        <v>4.2856688540935124E-3</v>
      </c>
      <c r="V416" s="1">
        <f t="shared" si="981"/>
        <v>6.3630954828208172E-3</v>
      </c>
      <c r="W416" s="1">
        <f t="shared" si="982"/>
        <v>9.2788567199582998E-3</v>
      </c>
      <c r="X416" s="1">
        <f t="shared" si="983"/>
        <v>1.3296340968894515E-2</v>
      </c>
      <c r="Y416" s="1">
        <f t="shared" si="984"/>
        <v>1.8731166689613773E-2</v>
      </c>
      <c r="Z416" s="1">
        <f t="shared" si="985"/>
        <v>2.5950318831535941E-2</v>
      </c>
      <c r="AA416" s="1">
        <f t="shared" si="986"/>
        <v>3.5366772875827013E-2</v>
      </c>
      <c r="AB416" s="1">
        <f t="shared" si="987"/>
        <v>4.7428666363174665E-2</v>
      </c>
      <c r="AC416" s="1">
        <f t="shared" si="988"/>
        <v>6.2602441694635497E-2</v>
      </c>
      <c r="AD416" s="1">
        <f t="shared" si="989"/>
        <v>8.1349938155348536E-2</v>
      </c>
      <c r="AE416" s="1">
        <f t="shared" si="990"/>
        <v>0.10410012217480538</v>
      </c>
      <c r="AF416" s="1">
        <f t="shared" si="991"/>
        <v>0.13121694258098388</v>
      </c>
      <c r="AG416" s="1">
        <f t="shared" si="992"/>
        <v>0.16296557905625314</v>
      </c>
      <c r="AH416" s="1">
        <f t="shared" si="993"/>
        <v>0.19947999353452195</v>
      </c>
      <c r="AI416" s="1">
        <f t="shared" si="994"/>
        <v>0.2407350707596424</v>
      </c>
      <c r="AJ416" s="1">
        <f t="shared" si="995"/>
        <v>0.28652664234476749</v>
      </c>
      <c r="AK416" s="1">
        <f t="shared" si="996"/>
        <v>0.33646226999414608</v>
      </c>
      <c r="AL416" s="1">
        <f t="shared" si="997"/>
        <v>0.38996482210248878</v>
      </c>
      <c r="AM416" s="1">
        <f t="shared" si="998"/>
        <v>0.44628968768514504</v>
      </c>
      <c r="AN416" s="1">
        <f t="shared" si="999"/>
        <v>0.50455507079140005</v>
      </c>
      <c r="AO416" s="1">
        <f t="shared" si="1000"/>
        <v>0.56378338096314051</v>
      </c>
      <c r="AP416" s="1">
        <f t="shared" si="1001"/>
        <v>0.62295048089825833</v>
      </c>
      <c r="AQ416" s="1">
        <f t="shared" si="1002"/>
        <v>0.68103865328059665</v>
      </c>
      <c r="AR416" s="1">
        <f t="shared" si="1003"/>
        <v>0.73708873658053975</v>
      </c>
      <c r="AS416" s="1">
        <f t="shared" si="1004"/>
        <v>0.79024701262818731</v>
      </c>
      <c r="AT416" s="1">
        <f t="shared" si="1005"/>
        <v>0.83980308141210902</v>
      </c>
      <c r="AU416" s="1">
        <f t="shared" si="1006"/>
        <v>0.88521602744395833</v>
      </c>
      <c r="AV416" s="1">
        <f t="shared" si="1007"/>
        <v>0.92612750567024249</v>
      </c>
      <c r="AW416" s="1">
        <f t="shared" si="1008"/>
        <v>0.96236176329213319</v>
      </c>
      <c r="AX416" s="1">
        <f t="shared" si="1009"/>
        <v>0.99391388132093095</v>
      </c>
      <c r="AY416" s="1">
        <f t="shared" si="1010"/>
        <v>1.0209285145892568</v>
      </c>
      <c r="AZ416" s="1">
        <f t="shared" si="1011"/>
        <v>1.043672034512356</v>
      </c>
      <c r="BA416" s="1">
        <f t="shared" si="1012"/>
        <v>1.0625012024368625</v>
      </c>
      <c r="BB416" s="1">
        <f t="shared" si="1013"/>
        <v>1.0778313511867847</v>
      </c>
      <c r="BC416" s="1">
        <f t="shared" si="1014"/>
        <v>1.0901066045860188</v>
      </c>
      <c r="BD416" s="1">
        <f t="shared" si="1015"/>
        <v>1.0997740241681289</v>
      </c>
      <c r="BE416" s="1">
        <f t="shared" si="1016"/>
        <v>1.1072628516844631</v>
      </c>
      <c r="BF416" s="1">
        <f t="shared" si="1017"/>
        <v>1.1129693175072592</v>
      </c>
      <c r="BG416" s="1">
        <f t="shared" si="1018"/>
        <v>1.1172468869681158</v>
      </c>
      <c r="BH416" s="1">
        <f t="shared" si="1019"/>
        <v>1.1204013671125717</v>
      </c>
      <c r="BI416" s="1">
        <f t="shared" si="1020"/>
        <v>1.122690012723133</v>
      </c>
      <c r="BJ416" s="1">
        <f t="shared" si="1021"/>
        <v>1.1243236442650615</v>
      </c>
      <c r="BK416" s="1">
        <f t="shared" si="1022"/>
        <v>1.1254707948246223</v>
      </c>
      <c r="BL416" s="1">
        <f t="shared" si="1023"/>
        <v>1.1262630015327744</v>
      </c>
      <c r="BM416" s="1">
        <f t="shared" si="1024"/>
        <v>1.1268005107603738</v>
      </c>
      <c r="BN416" s="1">
        <f t="shared" si="1025"/>
        <v>1.1271578407711618</v>
      </c>
      <c r="BO416" s="1">
        <f t="shared" si="1026"/>
        <v>1.127388813268045</v>
      </c>
      <c r="BP416" s="1">
        <f t="shared" si="1027"/>
        <v>1.1275308080807187</v>
      </c>
      <c r="BQ416" s="1">
        <f t="shared" si="1028"/>
        <v>1.1276081035873879</v>
      </c>
      <c r="BR416" s="1">
        <f t="shared" si="1029"/>
        <v>1.1276342372923633</v>
      </c>
      <c r="BS416" s="1">
        <f t="shared" si="1030"/>
        <v>1.1276133600119185</v>
      </c>
      <c r="BT416" s="1">
        <f t="shared" si="1031"/>
        <v>1.127540571131793</v>
      </c>
      <c r="BU416" s="1">
        <f t="shared" si="1032"/>
        <v>1.1274012217963667</v>
      </c>
      <c r="BV416" s="1">
        <f t="shared" si="1033"/>
        <v>1.127169169581635</v>
      </c>
      <c r="BW416" s="1">
        <f t="shared" si="1034"/>
        <v>1.1268039746703533</v>
      </c>
      <c r="BX416" s="1">
        <f t="shared" si="1035"/>
        <v>1.1262470558603588</v>
      </c>
      <c r="BY416" s="1">
        <f t="shared" si="1036"/>
        <v>1.1254168853075539</v>
      </c>
      <c r="BZ416" s="1">
        <f t="shared" si="1037"/>
        <v>1.1242034007945132</v>
      </c>
      <c r="CA416" s="1">
        <f t="shared" si="1038"/>
        <v>1.1224619551257347</v>
      </c>
      <c r="CB416" s="1">
        <f t="shared" si="1039"/>
        <v>1.1200072978442146</v>
      </c>
      <c r="CC416" s="1">
        <f t="shared" si="1040"/>
        <v>1.1166082790204042</v>
      </c>
      <c r="CD416" s="1">
        <f t="shared" si="1041"/>
        <v>1.1119841519739391</v>
      </c>
      <c r="CE416" s="1">
        <f t="shared" si="1042"/>
        <v>1.10580349536445</v>
      </c>
      <c r="CF416" s="1">
        <f t="shared" si="1043"/>
        <v>1.0976868327374594</v>
      </c>
      <c r="CG416" s="1">
        <f t="shared" si="1044"/>
        <v>1.0872139567143975</v>
      </c>
      <c r="CH416" s="1">
        <f t="shared" si="1045"/>
        <v>1.0739367311381429</v>
      </c>
      <c r="CI416" s="1">
        <f t="shared" si="1046"/>
        <v>1.0573977309939357</v>
      </c>
      <c r="CJ416" s="1">
        <f t="shared" si="1047"/>
        <v>1.0371544969448612</v>
      </c>
      <c r="CK416" s="1">
        <f t="shared" si="1048"/>
        <v>1.0128084717255212</v>
      </c>
      <c r="CL416" s="1">
        <f t="shared" si="1049"/>
        <v>0.98403692580135793</v>
      </c>
      <c r="CM416" s="1">
        <f t="shared" si="1050"/>
        <v>0.95062547339777859</v>
      </c>
      <c r="CN416" s="1">
        <f t="shared" si="1051"/>
        <v>0.91249824511638289</v>
      </c>
      <c r="CO416" s="1">
        <f t="shared" si="1052"/>
        <v>0.86974253274699997</v>
      </c>
      <c r="CP416" s="1">
        <f t="shared" si="1053"/>
        <v>0.82262484147954862</v>
      </c>
      <c r="CQ416" s="1">
        <f t="shared" si="1054"/>
        <v>0.77159581314137937</v>
      </c>
      <c r="CR416" s="1">
        <f t="shared" si="1055"/>
        <v>0.71728239856059262</v>
      </c>
      <c r="CS416" s="1">
        <f t="shared" si="1056"/>
        <v>0.66046686967782575</v>
      </c>
      <c r="CT416" s="1">
        <f t="shared" si="1057"/>
        <v>0.60205362790485351</v>
      </c>
      <c r="CU416" s="1">
        <f t="shared" si="1058"/>
        <v>0.54302610351495917</v>
      </c>
      <c r="CV416" s="1">
        <f t="shared" si="1059"/>
        <v>0.48439716342298295</v>
      </c>
      <c r="CW416" s="1">
        <f t="shared" si="1060"/>
        <v>0.42715718849304662</v>
      </c>
      <c r="CX416" s="1">
        <f t="shared" si="1061"/>
        <v>0.37222423734434279</v>
      </c>
      <c r="CY416" s="1">
        <f t="shared" si="1062"/>
        <v>0.32040044578310511</v>
      </c>
      <c r="CZ416" s="1">
        <f t="shared" si="1063"/>
        <v>0.27233806319846515</v>
      </c>
      <c r="DA416" s="1">
        <f t="shared" si="1064"/>
        <v>0.22851741406454976</v>
      </c>
      <c r="DB416" s="1">
        <f t="shared" si="1065"/>
        <v>0.18923775814807756</v>
      </c>
      <c r="DC416" s="1">
        <f t="shared" si="1066"/>
        <v>0.15462069138386819</v>
      </c>
      <c r="DD416" s="1">
        <f t="shared" si="1067"/>
        <v>0.12462455391009025</v>
      </c>
      <c r="DE416" s="1">
        <f t="shared" si="1068"/>
        <v>9.9067427811888681E-2</v>
      </c>
      <c r="DF416" s="1">
        <f t="shared" si="1069"/>
        <v>7.7655794343931481E-2</v>
      </c>
      <c r="DG416" s="1">
        <f t="shared" si="1070"/>
        <v>6.0015796439833007E-2</v>
      </c>
      <c r="DH416" s="1">
        <f t="shared" si="1071"/>
        <v>4.5724277983973931E-2</v>
      </c>
      <c r="DI416" s="1">
        <f t="shared" si="1072"/>
        <v>3.4337264729869116E-2</v>
      </c>
      <c r="DJ416" s="1">
        <f t="shared" si="1073"/>
        <v>2.5414207520835643E-2</v>
      </c>
      <c r="DK416" s="1">
        <f t="shared" si="1074"/>
        <v>1.8537017719411408E-2</v>
      </c>
      <c r="DL416" s="1">
        <f t="shared" si="1075"/>
        <v>1.3323592094848397E-2</v>
      </c>
      <c r="DM416" s="1">
        <f t="shared" si="1076"/>
        <v>9.4360794904140514E-3</v>
      </c>
      <c r="DN416" s="1">
        <f t="shared" si="1077"/>
        <v>6.5845441513018967E-3</v>
      </c>
      <c r="DO416" s="1">
        <f t="shared" si="1078"/>
        <v>4.5269196501361636E-3</v>
      </c>
      <c r="DP416" s="1">
        <f t="shared" si="1079"/>
        <v>3.066235831032649E-3</v>
      </c>
      <c r="DQ416" s="1">
        <f t="shared" si="1080"/>
        <v>2.0460681412148227E-3</v>
      </c>
      <c r="DR416" s="1">
        <f t="shared" si="1081"/>
        <v>1.3450409366694163E-3</v>
      </c>
      <c r="DS416" s="1">
        <f t="shared" si="1082"/>
        <v>8.7105110278041761E-4</v>
      </c>
      <c r="DT416" s="1">
        <f t="shared" si="1083"/>
        <v>5.5569801982564685E-4</v>
      </c>
      <c r="DU416" s="1">
        <f t="shared" si="1084"/>
        <v>3.4923501926497155E-4</v>
      </c>
      <c r="DV416" s="1">
        <f t="shared" si="1085"/>
        <v>2.1621168624910337E-4</v>
      </c>
      <c r="DW416" s="1">
        <f t="shared" si="1086"/>
        <v>1.3186319603163008E-4</v>
      </c>
      <c r="DX416" s="1">
        <f t="shared" si="1087"/>
        <v>7.9223391239241833E-5</v>
      </c>
      <c r="DY416" s="1">
        <f t="shared" si="1088"/>
        <v>4.6889173132090361E-5</v>
      </c>
      <c r="DZ416" s="1">
        <f t="shared" si="1089"/>
        <v>2.733923685192466E-5</v>
      </c>
      <c r="EA416" s="1">
        <f t="shared" si="1090"/>
        <v>1.5703683475359607E-5</v>
      </c>
      <c r="EB416" s="1">
        <f t="shared" si="1091"/>
        <v>8.8864002541529221E-6</v>
      </c>
      <c r="EC416" s="1">
        <f t="shared" si="1092"/>
        <v>4.9541408501558459E-6</v>
      </c>
      <c r="ED416" s="1">
        <f t="shared" si="1093"/>
        <v>2.7210649885250776E-6</v>
      </c>
      <c r="EE416" s="1">
        <f t="shared" si="1094"/>
        <v>1.4724766386872608E-6</v>
      </c>
      <c r="EF416" s="1">
        <f t="shared" si="1095"/>
        <v>7.8507024940970801E-7</v>
      </c>
      <c r="EG416" s="1">
        <f t="shared" si="1096"/>
        <v>4.124123455719661E-7</v>
      </c>
      <c r="EH416" s="1">
        <f t="shared" si="1097"/>
        <v>2.1346709036843286E-7</v>
      </c>
      <c r="EI416" s="1">
        <f t="shared" si="1098"/>
        <v>1.0887296792245121E-7</v>
      </c>
      <c r="EJ416" s="1">
        <f t="shared" si="1099"/>
        <v>5.4715873276617483E-8</v>
      </c>
      <c r="EK416" s="1">
        <f t="shared" si="1100"/>
        <v>2.7097269974083076E-8</v>
      </c>
      <c r="EL416" s="1">
        <f t="shared" si="1101"/>
        <v>1.3224276383522756E-8</v>
      </c>
      <c r="EM416" s="1">
        <f t="shared" si="1102"/>
        <v>6.3601612676999997E-9</v>
      </c>
      <c r="EN416" s="1">
        <f t="shared" si="1103"/>
        <v>3.014603457326393E-9</v>
      </c>
      <c r="EO416" s="1">
        <f t="shared" si="1104"/>
        <v>1.4082328275745342E-9</v>
      </c>
      <c r="EP416" s="1">
        <f t="shared" si="1105"/>
        <v>6.4836204513365319E-10</v>
      </c>
      <c r="EQ416" s="1">
        <f t="shared" si="1106"/>
        <v>2.9422288563684772E-10</v>
      </c>
      <c r="ER416" s="1">
        <f t="shared" si="1107"/>
        <v>1.3160372731275131E-10</v>
      </c>
      <c r="ES416" s="1">
        <f t="shared" si="1108"/>
        <v>5.8024328134445427E-11</v>
      </c>
      <c r="ET416" s="1">
        <f t="shared" si="1109"/>
        <v>2.5218527824534149E-11</v>
      </c>
      <c r="EU416" s="1">
        <f t="shared" si="1110"/>
        <v>1.0804748099086198E-11</v>
      </c>
      <c r="EV416" s="1">
        <f t="shared" si="1111"/>
        <v>4.5636527790679444E-12</v>
      </c>
      <c r="EW416" s="1">
        <f t="shared" si="1112"/>
        <v>1.9003396559281298E-12</v>
      </c>
      <c r="EX416" s="1">
        <f t="shared" si="1113"/>
        <v>7.8016576905278787E-13</v>
      </c>
      <c r="EY416" s="1">
        <f t="shared" si="1114"/>
        <v>3.1577959000576576E-13</v>
      </c>
      <c r="EZ416" s="1">
        <f t="shared" si="1115"/>
        <v>1.2598703526876575E-13</v>
      </c>
      <c r="FA416" s="1">
        <f t="shared" si="1116"/>
        <v>4.9436804676669249E-14</v>
      </c>
      <c r="FB416" s="1">
        <f t="shared" si="1117"/>
        <v>1.8710687550192401E-14</v>
      </c>
      <c r="FC416" s="1">
        <f t="shared" si="1118"/>
        <v>5.6182388018025114E-15</v>
      </c>
      <c r="FD416" s="75">
        <f t="shared" si="969"/>
        <v>-5.6182388018025114E-15</v>
      </c>
    </row>
    <row r="417" spans="7:160" x14ac:dyDescent="0.35">
      <c r="G417" t="str">
        <f t="shared" si="965"/>
        <v>Refd, t=2.01</v>
      </c>
      <c r="H417" s="76">
        <f t="shared" si="966"/>
        <v>2.0099999999999794</v>
      </c>
      <c r="I417" s="1">
        <f t="shared" si="967"/>
        <v>0</v>
      </c>
      <c r="J417" s="22">
        <f t="shared" si="968"/>
        <v>2.7508430224761083E-6</v>
      </c>
      <c r="K417" s="1">
        <f t="shared" si="970"/>
        <v>1.4174717041052419E-5</v>
      </c>
      <c r="L417" s="1">
        <f t="shared" si="971"/>
        <v>3.5814972883726637E-5</v>
      </c>
      <c r="M417" s="1">
        <f t="shared" si="972"/>
        <v>7.4527627791647362E-5</v>
      </c>
      <c r="N417" s="1">
        <f t="shared" si="973"/>
        <v>1.4100986096766255E-4</v>
      </c>
      <c r="O417" s="1">
        <f t="shared" si="974"/>
        <v>2.5158350927902178E-4</v>
      </c>
      <c r="P417" s="1">
        <f t="shared" si="975"/>
        <v>4.306086327538244E-4</v>
      </c>
      <c r="Q417" s="1">
        <f t="shared" si="976"/>
        <v>7.1364699851712767E-4</v>
      </c>
      <c r="R417" s="1">
        <f t="shared" si="977"/>
        <v>1.1514663176607409E-3</v>
      </c>
      <c r="S417" s="1">
        <f t="shared" si="978"/>
        <v>1.8149154611804229E-3</v>
      </c>
      <c r="T417" s="1">
        <f t="shared" si="979"/>
        <v>2.8006013410609978E-3</v>
      </c>
      <c r="U417" s="1">
        <f t="shared" si="980"/>
        <v>4.2371560127750793E-3</v>
      </c>
      <c r="V417" s="1">
        <f t="shared" si="981"/>
        <v>6.2917006465066606E-3</v>
      </c>
      <c r="W417" s="1">
        <f t="shared" si="982"/>
        <v>9.175903304671159E-3</v>
      </c>
      <c r="X417" s="1">
        <f t="shared" si="983"/>
        <v>1.3150812964632549E-2</v>
      </c>
      <c r="Y417" s="1">
        <f t="shared" si="984"/>
        <v>1.8529467140449878E-2</v>
      </c>
      <c r="Z417" s="1">
        <f t="shared" si="985"/>
        <v>2.5676157816742075E-2</v>
      </c>
      <c r="AA417" s="1">
        <f t="shared" si="986"/>
        <v>3.5001246707413912E-2</v>
      </c>
      <c r="AB417" s="1">
        <f t="shared" si="987"/>
        <v>4.6950587818158925E-2</v>
      </c>
      <c r="AC417" s="1">
        <f t="shared" si="988"/>
        <v>6.1988969712795654E-2</v>
      </c>
      <c r="AD417" s="1">
        <f t="shared" si="989"/>
        <v>8.0577533296132986E-2</v>
      </c>
      <c r="AE417" s="1">
        <f t="shared" si="990"/>
        <v>0.10314582157662817</v>
      </c>
      <c r="AF417" s="1">
        <f t="shared" si="991"/>
        <v>0.13005990754602209</v>
      </c>
      <c r="AG417" s="1">
        <f t="shared" si="992"/>
        <v>0.16158882412956529</v>
      </c>
      <c r="AH417" s="1">
        <f t="shared" si="993"/>
        <v>0.19787216423294474</v>
      </c>
      <c r="AI417" s="1">
        <f t="shared" si="994"/>
        <v>0.23889210503413949</v>
      </c>
      <c r="AJ417" s="1">
        <f t="shared" si="995"/>
        <v>0.2844531352667381</v>
      </c>
      <c r="AK417" s="1">
        <f t="shared" si="996"/>
        <v>0.33417236724996491</v>
      </c>
      <c r="AL417" s="1">
        <f t="shared" si="997"/>
        <v>0.38748249798047424</v>
      </c>
      <c r="AM417" s="1">
        <f t="shared" si="998"/>
        <v>0.44364831592193382</v>
      </c>
      <c r="AN417" s="1">
        <f t="shared" si="999"/>
        <v>0.50179626654581322</v>
      </c>
      <c r="AO417" s="1">
        <f t="shared" si="1000"/>
        <v>0.56095517057728106</v>
      </c>
      <c r="AP417" s="1">
        <f t="shared" si="1001"/>
        <v>0.62010493220176288</v>
      </c>
      <c r="AQ417" s="1">
        <f t="shared" si="1002"/>
        <v>0.67822916195764305</v>
      </c>
      <c r="AR417" s="1">
        <f t="shared" si="1003"/>
        <v>0.73436720421498247</v>
      </c>
      <c r="AS417" s="1">
        <f t="shared" si="1004"/>
        <v>0.78766116352661408</v>
      </c>
      <c r="AT417" s="1">
        <f t="shared" si="1005"/>
        <v>0.83739414669380374</v>
      </c>
      <c r="AU417" s="1">
        <f t="shared" si="1006"/>
        <v>0.88301697937636892</v>
      </c>
      <c r="AV417" s="1">
        <f t="shared" si="1007"/>
        <v>0.92416196003112472</v>
      </c>
      <c r="AW417" s="1">
        <f t="shared" si="1008"/>
        <v>0.96064359249941356</v>
      </c>
      <c r="AX417" s="1">
        <f t="shared" si="1009"/>
        <v>0.99244750686834871</v>
      </c>
      <c r="AY417" s="1">
        <f t="shared" si="1010"/>
        <v>1.0197097836503883</v>
      </c>
      <c r="AZ417" s="1">
        <f t="shared" si="1011"/>
        <v>1.0426895396360227</v>
      </c>
      <c r="BA417" s="1">
        <f t="shared" si="1012"/>
        <v>1.0617378788782565</v>
      </c>
      <c r="BB417" s="1">
        <f t="shared" si="1013"/>
        <v>1.0772661838418054</v>
      </c>
      <c r="BC417" s="1">
        <f t="shared" si="1014"/>
        <v>1.0897162928281456</v>
      </c>
      <c r="BD417" s="1">
        <f t="shared" si="1015"/>
        <v>1.0995344830262705</v>
      </c>
      <c r="BE417" s="1">
        <f t="shared" si="1016"/>
        <v>1.1071504655922255</v>
      </c>
      <c r="BF417" s="1">
        <f t="shared" si="1017"/>
        <v>1.1129619022245079</v>
      </c>
      <c r="BG417" s="1">
        <f t="shared" si="1018"/>
        <v>1.1173243511373554</v>
      </c>
      <c r="BH417" s="1">
        <f t="shared" si="1019"/>
        <v>1.1205460937273475</v>
      </c>
      <c r="BI417" s="1">
        <f t="shared" si="1020"/>
        <v>1.1228870007518326</v>
      </c>
      <c r="BJ417" s="1">
        <f t="shared" si="1021"/>
        <v>1.1245604615896827</v>
      </c>
      <c r="BK417" s="1">
        <f t="shared" si="1022"/>
        <v>1.1257373965582105</v>
      </c>
      <c r="BL417" s="1">
        <f t="shared" si="1023"/>
        <v>1.1265514644821812</v>
      </c>
      <c r="BM417" s="1">
        <f t="shared" si="1024"/>
        <v>1.1271047274223238</v>
      </c>
      <c r="BN417" s="1">
        <f t="shared" si="1025"/>
        <v>1.1274732068339894</v>
      </c>
      <c r="BO417" s="1">
        <f t="shared" si="1026"/>
        <v>1.1277119328477205</v>
      </c>
      <c r="BP417" s="1">
        <f t="shared" si="1027"/>
        <v>1.1278592320891865</v>
      </c>
      <c r="BQ417" s="1">
        <f t="shared" si="1028"/>
        <v>1.127940109466558</v>
      </c>
      <c r="BR417" s="1">
        <f t="shared" si="1029"/>
        <v>1.12796865316821</v>
      </c>
      <c r="BS417" s="1">
        <f t="shared" si="1030"/>
        <v>1.1279494331130635</v>
      </c>
      <c r="BT417" s="1">
        <f t="shared" si="1031"/>
        <v>1.1278778788253701</v>
      </c>
      <c r="BU417" s="1">
        <f t="shared" si="1032"/>
        <v>1.1277396234265846</v>
      </c>
      <c r="BV417" s="1">
        <f t="shared" si="1033"/>
        <v>1.1275087979789193</v>
      </c>
      <c r="BW417" s="1">
        <f t="shared" si="1034"/>
        <v>1.1271452672158917</v>
      </c>
      <c r="BX417" s="1">
        <f t="shared" si="1035"/>
        <v>1.1265908258083015</v>
      </c>
      <c r="BY417" s="1">
        <f t="shared" si="1036"/>
        <v>1.1257644341522139</v>
      </c>
      <c r="BZ417" s="1">
        <f t="shared" si="1037"/>
        <v>1.1245566713230422</v>
      </c>
      <c r="CA417" s="1">
        <f t="shared" si="1038"/>
        <v>1.1228237220076343</v>
      </c>
      <c r="CB417" s="1">
        <f t="shared" si="1039"/>
        <v>1.1203813879414148</v>
      </c>
      <c r="CC417" s="1">
        <f t="shared" si="1040"/>
        <v>1.1169998070998308</v>
      </c>
      <c r="CD417" s="1">
        <f t="shared" si="1041"/>
        <v>1.1123997496021925</v>
      </c>
      <c r="CE417" s="1">
        <f t="shared" si="1042"/>
        <v>1.1062515023637198</v>
      </c>
      <c r="CF417" s="1">
        <f t="shared" si="1043"/>
        <v>1.0981774130646773</v>
      </c>
      <c r="CG417" s="1">
        <f t="shared" si="1044"/>
        <v>1.087759095758307</v>
      </c>
      <c r="CH417" s="1">
        <f t="shared" si="1045"/>
        <v>1.0745500711404272</v>
      </c>
      <c r="CI417" s="1">
        <f t="shared" si="1046"/>
        <v>1.0580942073366033</v>
      </c>
      <c r="CJ417" s="1">
        <f t="shared" si="1047"/>
        <v>1.0379497515411524</v>
      </c>
      <c r="CK417" s="1">
        <f t="shared" si="1048"/>
        <v>1.013718040795019</v>
      </c>
      <c r="CL417" s="1">
        <f t="shared" si="1049"/>
        <v>0.98507522661278402</v>
      </c>
      <c r="CM417" s="1">
        <f t="shared" si="1050"/>
        <v>0.95180464533555731</v>
      </c>
      <c r="CN417" s="1">
        <f t="shared" si="1051"/>
        <v>0.91382693055554209</v>
      </c>
      <c r="CO417" s="1">
        <f t="shared" si="1052"/>
        <v>0.87122470777511496</v>
      </c>
      <c r="CP417" s="1">
        <f t="shared" si="1053"/>
        <v>0.82425882053322219</v>
      </c>
      <c r="CQ417" s="1">
        <f t="shared" si="1054"/>
        <v>0.77337355111407724</v>
      </c>
      <c r="CR417" s="1">
        <f t="shared" si="1055"/>
        <v>0.71918919673989667</v>
      </c>
      <c r="CS417" s="1">
        <f t="shared" si="1056"/>
        <v>0.66248155838386147</v>
      </c>
      <c r="CT417" s="1">
        <f t="shared" si="1057"/>
        <v>0.60414925212674897</v>
      </c>
      <c r="CU417" s="1">
        <f t="shared" si="1058"/>
        <v>0.5451710838824565</v>
      </c>
      <c r="CV417" s="1">
        <f t="shared" si="1059"/>
        <v>0.48655685088659506</v>
      </c>
      <c r="CW417" s="1">
        <f t="shared" si="1060"/>
        <v>0.42929568495080656</v>
      </c>
      <c r="CX417" s="1">
        <f t="shared" si="1061"/>
        <v>0.37430632304571021</v>
      </c>
      <c r="CY417" s="1">
        <f t="shared" si="1062"/>
        <v>0.32239344237262152</v>
      </c>
      <c r="CZ417" s="1">
        <f t="shared" si="1063"/>
        <v>0.27421347040043759</v>
      </c>
      <c r="DA417" s="1">
        <f t="shared" si="1064"/>
        <v>0.23025218660232069</v>
      </c>
      <c r="DB417" s="1">
        <f t="shared" si="1065"/>
        <v>0.19081513292150698</v>
      </c>
      <c r="DC417" s="1">
        <f t="shared" si="1066"/>
        <v>0.15603052651937369</v>
      </c>
      <c r="DD417" s="1">
        <f t="shared" si="1067"/>
        <v>0.12586319355004597</v>
      </c>
      <c r="DE417" s="1">
        <f t="shared" si="1068"/>
        <v>0.10013715241305891</v>
      </c>
      <c r="DF417" s="1">
        <f t="shared" si="1069"/>
        <v>7.8563950398238588E-2</v>
      </c>
      <c r="DG417" s="1">
        <f t="shared" si="1070"/>
        <v>6.0773718824801107E-2</v>
      </c>
      <c r="DH417" s="1">
        <f t="shared" si="1071"/>
        <v>4.6346122047657819E-2</v>
      </c>
      <c r="DI417" s="1">
        <f t="shared" si="1072"/>
        <v>3.4838855459551094E-2</v>
      </c>
      <c r="DJ417" s="1">
        <f t="shared" si="1073"/>
        <v>2.581199315418101E-2</v>
      </c>
      <c r="DK417" s="1">
        <f t="shared" si="1074"/>
        <v>1.8847189214852761E-2</v>
      </c>
      <c r="DL417" s="1">
        <f t="shared" si="1075"/>
        <v>1.3561402316225343E-2</v>
      </c>
      <c r="DM417" s="1">
        <f t="shared" si="1076"/>
        <v>9.6153704839985598E-3</v>
      </c>
      <c r="DN417" s="1">
        <f t="shared" si="1077"/>
        <v>6.7174701437036615E-3</v>
      </c>
      <c r="DO417" s="1">
        <f t="shared" si="1078"/>
        <v>4.6238387865949922E-3</v>
      </c>
      <c r="DP417" s="1">
        <f t="shared" si="1079"/>
        <v>3.1357354623417792E-3</v>
      </c>
      <c r="DQ417" s="1">
        <f t="shared" si="1080"/>
        <v>2.0950859982380482E-3</v>
      </c>
      <c r="DR417" s="1">
        <f t="shared" si="1081"/>
        <v>1.3790465650351806E-3</v>
      </c>
      <c r="DS417" s="1">
        <f t="shared" si="1082"/>
        <v>8.9425698028835793E-4</v>
      </c>
      <c r="DT417" s="1">
        <f t="shared" si="1083"/>
        <v>5.7127639385038743E-4</v>
      </c>
      <c r="DU417" s="1">
        <f t="shared" si="1084"/>
        <v>3.5952346042748416E-4</v>
      </c>
      <c r="DV417" s="1">
        <f t="shared" si="1085"/>
        <v>2.2289676987805715E-4</v>
      </c>
      <c r="DW417" s="1">
        <f t="shared" si="1086"/>
        <v>1.3613705812660025E-4</v>
      </c>
      <c r="DX417" s="1">
        <f t="shared" si="1087"/>
        <v>8.1911935540380823E-5</v>
      </c>
      <c r="DY417" s="1">
        <f t="shared" si="1088"/>
        <v>4.8553442415552727E-5</v>
      </c>
      <c r="DZ417" s="1">
        <f t="shared" si="1089"/>
        <v>2.8353069798142571E-5</v>
      </c>
      <c r="EA417" s="1">
        <f t="shared" si="1090"/>
        <v>1.6311499714031297E-5</v>
      </c>
      <c r="EB417" s="1">
        <f t="shared" si="1091"/>
        <v>9.2450478894102214E-6</v>
      </c>
      <c r="EC417" s="1">
        <f t="shared" si="1092"/>
        <v>5.1624364367389536E-6</v>
      </c>
      <c r="ED417" s="1">
        <f t="shared" si="1093"/>
        <v>2.8401439927233374E-6</v>
      </c>
      <c r="EE417" s="1">
        <f t="shared" si="1094"/>
        <v>1.5394897683803445E-6</v>
      </c>
      <c r="EF417" s="1">
        <f t="shared" si="1095"/>
        <v>8.2219646428771997E-7</v>
      </c>
      <c r="EG417" s="1">
        <f t="shared" si="1096"/>
        <v>4.3266229396959588E-7</v>
      </c>
      <c r="EH417" s="1">
        <f t="shared" si="1097"/>
        <v>2.2434175727639535E-7</v>
      </c>
      <c r="EI417" s="1">
        <f t="shared" si="1098"/>
        <v>1.1462316893467073E-7</v>
      </c>
      <c r="EJ417" s="1">
        <f t="shared" si="1099"/>
        <v>5.7709869384026898E-8</v>
      </c>
      <c r="EK417" s="1">
        <f t="shared" si="1100"/>
        <v>2.8632405010838172E-8</v>
      </c>
      <c r="EL417" s="1">
        <f t="shared" si="1101"/>
        <v>1.3999442835954552E-8</v>
      </c>
      <c r="EM417" s="1">
        <f t="shared" si="1102"/>
        <v>6.7456592797529589E-9</v>
      </c>
      <c r="EN417" s="1">
        <f t="shared" si="1103"/>
        <v>3.2034259487761105E-9</v>
      </c>
      <c r="EO417" s="1">
        <f t="shared" si="1104"/>
        <v>1.4993321583591979E-9</v>
      </c>
      <c r="EP417" s="1">
        <f t="shared" si="1105"/>
        <v>6.9165645815139673E-10</v>
      </c>
      <c r="EQ417" s="1">
        <f t="shared" si="1106"/>
        <v>3.1449172582601434E-10</v>
      </c>
      <c r="ER417" s="1">
        <f t="shared" si="1107"/>
        <v>1.4095199883750397E-10</v>
      </c>
      <c r="ES417" s="1">
        <f t="shared" si="1108"/>
        <v>6.2272127047628015E-11</v>
      </c>
      <c r="ET417" s="1">
        <f t="shared" si="1109"/>
        <v>2.7120269182997993E-11</v>
      </c>
      <c r="EU417" s="1">
        <f t="shared" si="1110"/>
        <v>1.1643663755804672E-11</v>
      </c>
      <c r="EV417" s="1">
        <f t="shared" si="1111"/>
        <v>4.9283133071389434E-12</v>
      </c>
      <c r="EW417" s="1">
        <f t="shared" si="1112"/>
        <v>2.056541684578664E-12</v>
      </c>
      <c r="EX417" s="1">
        <f t="shared" si="1113"/>
        <v>8.4610348203666006E-13</v>
      </c>
      <c r="EY417" s="1">
        <f t="shared" si="1114"/>
        <v>3.4321031949807686E-13</v>
      </c>
      <c r="EZ417" s="1">
        <f t="shared" si="1115"/>
        <v>1.3723011133751556E-13</v>
      </c>
      <c r="FA417" s="1">
        <f t="shared" si="1116"/>
        <v>5.3965802842115511E-14</v>
      </c>
      <c r="FB417" s="1">
        <f t="shared" si="1117"/>
        <v>2.0466815173216117E-14</v>
      </c>
      <c r="FC417" s="1">
        <f t="shared" si="1118"/>
        <v>6.1550893768429523E-15</v>
      </c>
      <c r="FD417" s="75">
        <f t="shared" si="969"/>
        <v>-6.1550893768429523E-15</v>
      </c>
    </row>
    <row r="418" spans="7:160" x14ac:dyDescent="0.35">
      <c r="G418" t="str">
        <f t="shared" si="965"/>
        <v>Refd, t=2.01</v>
      </c>
      <c r="H418" s="76">
        <f t="shared" si="966"/>
        <v>2.0149999999999793</v>
      </c>
      <c r="I418" s="1">
        <f t="shared" si="967"/>
        <v>0</v>
      </c>
      <c r="J418" s="22">
        <f t="shared" si="968"/>
        <v>2.7193900924697096E-6</v>
      </c>
      <c r="K418" s="1">
        <f t="shared" si="970"/>
        <v>1.4012561764110641E-5</v>
      </c>
      <c r="L418" s="1">
        <f t="shared" si="971"/>
        <v>3.5404834749754991E-5</v>
      </c>
      <c r="M418" s="1">
        <f t="shared" si="972"/>
        <v>7.3673015733528505E-5</v>
      </c>
      <c r="N418" s="1">
        <f t="shared" si="973"/>
        <v>1.3939062026829826E-4</v>
      </c>
      <c r="O418" s="1">
        <f t="shared" si="974"/>
        <v>2.4869119203865694E-4</v>
      </c>
      <c r="P418" s="1">
        <f t="shared" si="975"/>
        <v>4.2565528294476618E-4</v>
      </c>
      <c r="Q418" s="1">
        <f t="shared" si="976"/>
        <v>7.0544041180692384E-4</v>
      </c>
      <c r="R418" s="1">
        <f t="shared" si="977"/>
        <v>1.1382451291529496E-3</v>
      </c>
      <c r="S418" s="1">
        <f t="shared" si="978"/>
        <v>1.7941390091892133E-3</v>
      </c>
      <c r="T418" s="1">
        <f t="shared" si="979"/>
        <v>2.7686926522903061E-3</v>
      </c>
      <c r="U418" s="1">
        <f t="shared" si="980"/>
        <v>4.1892018729259876E-3</v>
      </c>
      <c r="V418" s="1">
        <f t="shared" si="981"/>
        <v>6.2211207554225016E-3</v>
      </c>
      <c r="W418" s="1">
        <f t="shared" si="982"/>
        <v>9.0741107717318744E-3</v>
      </c>
      <c r="X418" s="1">
        <f t="shared" si="983"/>
        <v>1.300690013689856E-2</v>
      </c>
      <c r="Y418" s="1">
        <f t="shared" si="984"/>
        <v>1.8329962584585406E-2</v>
      </c>
      <c r="Z418" s="1">
        <f t="shared" si="985"/>
        <v>2.5404910168522862E-2</v>
      </c>
      <c r="AA418" s="1">
        <f t="shared" si="986"/>
        <v>3.463949655665971E-2</v>
      </c>
      <c r="AB418" s="1">
        <f t="shared" si="987"/>
        <v>4.647728717645299E-2</v>
      </c>
      <c r="AC418" s="1">
        <f t="shared" si="988"/>
        <v>6.1381397653616047E-2</v>
      </c>
      <c r="AD418" s="1">
        <f t="shared" si="989"/>
        <v>7.9812234774813043E-2</v>
      </c>
      <c r="AE418" s="1">
        <f t="shared" si="990"/>
        <v>0.10219986450249893</v>
      </c>
      <c r="AF418" s="1">
        <f t="shared" si="991"/>
        <v>0.12891241313674195</v>
      </c>
      <c r="AG418" s="1">
        <f t="shared" si="992"/>
        <v>0.16022268174436877</v>
      </c>
      <c r="AH418" s="1">
        <f t="shared" si="993"/>
        <v>0.19627580031327929</v>
      </c>
      <c r="AI418" s="1">
        <f t="shared" si="994"/>
        <v>0.23706114348505986</v>
      </c>
      <c r="AJ418" s="1">
        <f t="shared" si="995"/>
        <v>0.2823917703883328</v>
      </c>
      <c r="AK418" s="1">
        <f t="shared" si="996"/>
        <v>0.33189427541711064</v>
      </c>
      <c r="AL418" s="1">
        <f t="shared" si="997"/>
        <v>0.38501114310369883</v>
      </c>
      <c r="AM418" s="1">
        <f t="shared" si="998"/>
        <v>0.4410165550601966</v>
      </c>
      <c r="AN418" s="1">
        <f t="shared" si="999"/>
        <v>0.49904523074027746</v>
      </c>
      <c r="AO418" s="1">
        <f t="shared" si="1000"/>
        <v>0.55813247352576068</v>
      </c>
      <c r="AP418" s="1">
        <f t="shared" si="1001"/>
        <v>0.61726233518361351</v>
      </c>
      <c r="AQ418" s="1">
        <f t="shared" si="1002"/>
        <v>0.67541988649875451</v>
      </c>
      <c r="AR418" s="1">
        <f t="shared" si="1003"/>
        <v>0.73164312499541961</v>
      </c>
      <c r="AS418" s="1">
        <f t="shared" si="1004"/>
        <v>0.78507012690524103</v>
      </c>
      <c r="AT418" s="1">
        <f t="shared" si="1005"/>
        <v>0.83497764325404022</v>
      </c>
      <c r="AU418" s="1">
        <f t="shared" si="1006"/>
        <v>0.88080835501895782</v>
      </c>
      <c r="AV418" s="1">
        <f t="shared" si="1007"/>
        <v>0.92218528631019703</v>
      </c>
      <c r="AW418" s="1">
        <f t="shared" si="1008"/>
        <v>0.95891324276025147</v>
      </c>
      <c r="AX418" s="1">
        <f t="shared" si="1009"/>
        <v>0.99096841086735155</v>
      </c>
      <c r="AY418" s="1">
        <f t="shared" si="1010"/>
        <v>1.0184782694036598</v>
      </c>
      <c r="AZ418" s="1">
        <f t="shared" si="1011"/>
        <v>1.0416946245524275</v>
      </c>
      <c r="BA418" s="1">
        <f t="shared" si="1012"/>
        <v>1.0609628467743237</v>
      </c>
      <c r="BB418" s="1">
        <f t="shared" si="1013"/>
        <v>1.076690280648702</v>
      </c>
      <c r="BC418" s="1">
        <f t="shared" si="1014"/>
        <v>1.0893163889854276</v>
      </c>
      <c r="BD418" s="1">
        <f t="shared" si="1015"/>
        <v>1.0992865797671392</v>
      </c>
      <c r="BE418" s="1">
        <f t="shared" si="1016"/>
        <v>1.1070309595021046</v>
      </c>
      <c r="BF418" s="1">
        <f t="shared" si="1017"/>
        <v>1.1129485615545285</v>
      </c>
      <c r="BG418" s="1">
        <f t="shared" si="1018"/>
        <v>1.1173969932607173</v>
      </c>
      <c r="BH418" s="1">
        <f t="shared" si="1019"/>
        <v>1.1206869822299532</v>
      </c>
      <c r="BI418" s="1">
        <f t="shared" si="1020"/>
        <v>1.1230810010545298</v>
      </c>
      <c r="BJ418" s="1">
        <f t="shared" si="1021"/>
        <v>1.1247950054119573</v>
      </c>
      <c r="BK418" s="1">
        <f t="shared" si="1022"/>
        <v>1.1260023089100224</v>
      </c>
      <c r="BL418" s="1">
        <f t="shared" si="1023"/>
        <v>1.1268387039663366</v>
      </c>
      <c r="BM418" s="1">
        <f t="shared" si="1024"/>
        <v>1.1274080835340323</v>
      </c>
      <c r="BN418" s="1">
        <f t="shared" si="1025"/>
        <v>1.1277879886959183</v>
      </c>
      <c r="BO418" s="1">
        <f t="shared" si="1026"/>
        <v>1.128034674138956</v>
      </c>
      <c r="BP418" s="1">
        <f t="shared" si="1027"/>
        <v>1.1281874280793112</v>
      </c>
      <c r="BQ418" s="1">
        <f t="shared" si="1028"/>
        <v>1.1282719948310742</v>
      </c>
      <c r="BR418" s="1">
        <f t="shared" si="1029"/>
        <v>1.1283030239840315</v>
      </c>
      <c r="BS418" s="1">
        <f t="shared" si="1030"/>
        <v>1.1282855131162985</v>
      </c>
      <c r="BT418" s="1">
        <f t="shared" si="1031"/>
        <v>1.1282152284223304</v>
      </c>
      <c r="BU418" s="1">
        <f t="shared" si="1032"/>
        <v>1.1280780896972795</v>
      </c>
      <c r="BV418" s="1">
        <f t="shared" si="1033"/>
        <v>1.1278485045301676</v>
      </c>
      <c r="BW418" s="1">
        <f t="shared" si="1034"/>
        <v>1.1274866437147353</v>
      </c>
      <c r="BX418" s="1">
        <f t="shared" si="1035"/>
        <v>1.1269346778219957</v>
      </c>
      <c r="BY418" s="1">
        <f t="shared" si="1036"/>
        <v>1.1261120540061695</v>
      </c>
      <c r="BZ418" s="1">
        <f t="shared" si="1037"/>
        <v>1.1249099895636057</v>
      </c>
      <c r="CA418" s="1">
        <f t="shared" si="1038"/>
        <v>1.123185496312511</v>
      </c>
      <c r="CB418" s="1">
        <f t="shared" si="1039"/>
        <v>1.1207554217193443</v>
      </c>
      <c r="CC418" s="1">
        <f t="shared" si="1040"/>
        <v>1.1173911836027157</v>
      </c>
      <c r="CD418" s="1">
        <f t="shared" si="1041"/>
        <v>1.1128150595616539</v>
      </c>
      <c r="CE418" s="1">
        <f t="shared" si="1042"/>
        <v>1.1066990348472281</v>
      </c>
      <c r="CF418" s="1">
        <f t="shared" si="1043"/>
        <v>1.0986672717852566</v>
      </c>
      <c r="CG418" s="1">
        <f t="shared" si="1044"/>
        <v>1.0883031982095006</v>
      </c>
      <c r="CH418" s="1">
        <f t="shared" si="1045"/>
        <v>1.0751619875719669</v>
      </c>
      <c r="CI418" s="1">
        <f t="shared" si="1046"/>
        <v>1.0587888024677115</v>
      </c>
      <c r="CJ418" s="1">
        <f t="shared" si="1047"/>
        <v>1.0387426051616593</v>
      </c>
      <c r="CK418" s="1">
        <f t="shared" si="1048"/>
        <v>1.0146246441376918</v>
      </c>
      <c r="CL418" s="1">
        <f t="shared" si="1049"/>
        <v>0.98610997834424718</v>
      </c>
      <c r="CM418" s="1">
        <f t="shared" si="1050"/>
        <v>0.9529797014763397</v>
      </c>
      <c r="CN418" s="1">
        <f t="shared" si="1051"/>
        <v>0.91515099255607868</v>
      </c>
      <c r="CO418" s="1">
        <f t="shared" si="1052"/>
        <v>0.87270185747833573</v>
      </c>
      <c r="CP418" s="1">
        <f t="shared" si="1053"/>
        <v>0.82588752494069118</v>
      </c>
      <c r="CQ418" s="1">
        <f t="shared" si="1054"/>
        <v>0.77514595974028722</v>
      </c>
      <c r="CR418" s="1">
        <f t="shared" si="1055"/>
        <v>0.72109083771030347</v>
      </c>
      <c r="CS418" s="1">
        <f t="shared" si="1056"/>
        <v>0.66449150663454459</v>
      </c>
      <c r="CT418" s="1">
        <f t="shared" si="1057"/>
        <v>0.60624079718979962</v>
      </c>
      <c r="CU418" s="1">
        <f t="shared" si="1058"/>
        <v>0.54731287137319484</v>
      </c>
      <c r="CV418" s="1">
        <f t="shared" si="1059"/>
        <v>0.48871441821414874</v>
      </c>
      <c r="CW418" s="1">
        <f t="shared" si="1060"/>
        <v>0.4314332657046599</v>
      </c>
      <c r="CX418" s="1">
        <f t="shared" si="1061"/>
        <v>0.37638876283885014</v>
      </c>
      <c r="CY418" s="1">
        <f t="shared" si="1062"/>
        <v>0.32438805639056645</v>
      </c>
      <c r="CZ418" s="1">
        <f t="shared" si="1063"/>
        <v>0.2760916812696611</v>
      </c>
      <c r="DA418" s="1">
        <f t="shared" si="1064"/>
        <v>0.23199080892492668</v>
      </c>
      <c r="DB418" s="1">
        <f t="shared" si="1065"/>
        <v>0.19239721345001154</v>
      </c>
      <c r="DC418" s="1">
        <f t="shared" si="1066"/>
        <v>0.15744569991529764</v>
      </c>
      <c r="DD418" s="1">
        <f t="shared" si="1067"/>
        <v>0.12710756557235431</v>
      </c>
      <c r="DE418" s="1">
        <f t="shared" si="1068"/>
        <v>0.10121276824200381</v>
      </c>
      <c r="DF418" s="1">
        <f t="shared" si="1069"/>
        <v>7.9477940187756543E-2</v>
      </c>
      <c r="DG418" s="1">
        <f t="shared" si="1070"/>
        <v>6.1537232335641637E-2</v>
      </c>
      <c r="DH418" s="1">
        <f t="shared" si="1071"/>
        <v>4.6973168700875992E-2</v>
      </c>
      <c r="DI418" s="1">
        <f t="shared" si="1072"/>
        <v>3.5345157004862168E-2</v>
      </c>
      <c r="DJ418" s="1">
        <f t="shared" si="1073"/>
        <v>2.6213936694743367E-2</v>
      </c>
      <c r="DK418" s="1">
        <f t="shared" si="1074"/>
        <v>1.9160942786279358E-2</v>
      </c>
      <c r="DL418" s="1">
        <f t="shared" si="1075"/>
        <v>1.3802227881562473E-2</v>
      </c>
      <c r="DM418" s="1">
        <f t="shared" si="1076"/>
        <v>9.7971437832539438E-3</v>
      </c>
      <c r="DN418" s="1">
        <f t="shared" si="1077"/>
        <v>6.8523959961222739E-3</v>
      </c>
      <c r="DO418" s="1">
        <f t="shared" si="1078"/>
        <v>4.7223356437613587E-3</v>
      </c>
      <c r="DP418" s="1">
        <f t="shared" si="1079"/>
        <v>3.2064545570156433E-3</v>
      </c>
      <c r="DQ418" s="1">
        <f t="shared" si="1080"/>
        <v>2.1450277173736517E-3</v>
      </c>
      <c r="DR418" s="1">
        <f t="shared" si="1081"/>
        <v>1.4137384914803988E-3</v>
      </c>
      <c r="DS418" s="1">
        <f t="shared" si="1082"/>
        <v>9.179629308931484E-4</v>
      </c>
      <c r="DT418" s="1">
        <f t="shared" si="1083"/>
        <v>5.8721228847593968E-4</v>
      </c>
      <c r="DU418" s="1">
        <f t="shared" si="1084"/>
        <v>3.700627630975553E-4</v>
      </c>
      <c r="DV418" s="1">
        <f t="shared" si="1085"/>
        <v>2.297546519250866E-4</v>
      </c>
      <c r="DW418" s="1">
        <f t="shared" si="1086"/>
        <v>1.4052779379637335E-4</v>
      </c>
      <c r="DX418" s="1">
        <f t="shared" si="1087"/>
        <v>8.4678114177231409E-5</v>
      </c>
      <c r="DY418" s="1">
        <f t="shared" si="1088"/>
        <v>5.0268368251746419E-5</v>
      </c>
      <c r="DZ418" s="1">
        <f t="shared" si="1089"/>
        <v>2.9399376998651566E-5</v>
      </c>
      <c r="EA418" s="1">
        <f t="shared" si="1090"/>
        <v>1.6939772716549504E-5</v>
      </c>
      <c r="EB418" s="1">
        <f t="shared" si="1091"/>
        <v>9.6163602821594485E-6</v>
      </c>
      <c r="EC418" s="1">
        <f t="shared" si="1092"/>
        <v>5.3784389845025582E-6</v>
      </c>
      <c r="ED418" s="1">
        <f t="shared" si="1093"/>
        <v>2.9638335873806006E-6</v>
      </c>
      <c r="EE418" s="1">
        <f t="shared" si="1094"/>
        <v>1.6092148046301748E-6</v>
      </c>
      <c r="EF418" s="1">
        <f t="shared" si="1095"/>
        <v>8.6089120876937788E-7</v>
      </c>
      <c r="EG418" s="1">
        <f t="shared" si="1096"/>
        <v>4.5380444430905064E-7</v>
      </c>
      <c r="EH418" s="1">
        <f t="shared" si="1097"/>
        <v>2.3571558043382225E-7</v>
      </c>
      <c r="EI418" s="1">
        <f t="shared" si="1098"/>
        <v>1.2064807159975873E-7</v>
      </c>
      <c r="EJ418" s="1">
        <f t="shared" si="1099"/>
        <v>6.0852590560582793E-8</v>
      </c>
      <c r="EK418" s="1">
        <f t="shared" si="1100"/>
        <v>3.0246762878652148E-8</v>
      </c>
      <c r="EL418" s="1">
        <f t="shared" si="1101"/>
        <v>1.481613369722354E-8</v>
      </c>
      <c r="EM418" s="1">
        <f t="shared" si="1102"/>
        <v>7.1525756302713619E-9</v>
      </c>
      <c r="EN418" s="1">
        <f t="shared" si="1103"/>
        <v>3.4031211642387737E-9</v>
      </c>
      <c r="EO418" s="1">
        <f t="shared" si="1104"/>
        <v>1.5958640064019945E-9</v>
      </c>
      <c r="EP418" s="1">
        <f t="shared" si="1105"/>
        <v>7.376227259619054E-10</v>
      </c>
      <c r="EQ418" s="1">
        <f t="shared" si="1106"/>
        <v>3.360541999521799E-10</v>
      </c>
      <c r="ER418" s="1">
        <f t="shared" si="1107"/>
        <v>1.5091691314091645E-10</v>
      </c>
      <c r="ES418" s="1">
        <f t="shared" si="1108"/>
        <v>6.6809337347421013E-11</v>
      </c>
      <c r="ET418" s="1">
        <f t="shared" si="1109"/>
        <v>2.9155760137560163E-11</v>
      </c>
      <c r="EU418" s="1">
        <f t="shared" si="1110"/>
        <v>1.2543448760147672E-11</v>
      </c>
      <c r="EV418" s="1">
        <f t="shared" si="1111"/>
        <v>5.3202553034958029E-12</v>
      </c>
      <c r="EW418" s="1">
        <f t="shared" si="1112"/>
        <v>2.2247866489597428E-12</v>
      </c>
      <c r="EX418" s="1">
        <f t="shared" si="1113"/>
        <v>9.1727746577384077E-13</v>
      </c>
      <c r="EY418" s="1">
        <f t="shared" si="1114"/>
        <v>3.7288362722121183E-13</v>
      </c>
      <c r="EZ418" s="1">
        <f t="shared" si="1115"/>
        <v>1.494189432827687E-13</v>
      </c>
      <c r="FA418" s="1">
        <f t="shared" si="1116"/>
        <v>5.8886461605444032E-14</v>
      </c>
      <c r="FB418" s="1">
        <f t="shared" si="1117"/>
        <v>2.2378712973729852E-14</v>
      </c>
      <c r="FC418" s="1">
        <f t="shared" si="1118"/>
        <v>6.7404539276322318E-15</v>
      </c>
      <c r="FD418" s="75">
        <f t="shared" si="969"/>
        <v>-6.7404539276322318E-15</v>
      </c>
    </row>
    <row r="419" spans="7:160" x14ac:dyDescent="0.35">
      <c r="G419" t="str">
        <f t="shared" si="965"/>
        <v>Refd, t=2.02</v>
      </c>
      <c r="H419" s="76">
        <f t="shared" si="966"/>
        <v>2.0199999999999791</v>
      </c>
      <c r="I419" s="1">
        <f t="shared" si="967"/>
        <v>0</v>
      </c>
      <c r="J419" s="22">
        <f t="shared" si="968"/>
        <v>2.6882926484869073E-6</v>
      </c>
      <c r="K419" s="1">
        <f t="shared" si="970"/>
        <v>1.3852241955688028E-5</v>
      </c>
      <c r="L419" s="1">
        <f t="shared" si="971"/>
        <v>3.4999353584286106E-5</v>
      </c>
      <c r="M419" s="1">
        <f t="shared" si="972"/>
        <v>7.282814920093553E-5</v>
      </c>
      <c r="N419" s="1">
        <f t="shared" si="973"/>
        <v>1.3778993553562063E-4</v>
      </c>
      <c r="O419" s="1">
        <f t="shared" si="974"/>
        <v>2.4583218415747781E-4</v>
      </c>
      <c r="P419" s="1">
        <f t="shared" si="975"/>
        <v>4.2075922804020617E-4</v>
      </c>
      <c r="Q419" s="1">
        <f t="shared" si="976"/>
        <v>6.9732905566905043E-4</v>
      </c>
      <c r="R419" s="1">
        <f t="shared" si="977"/>
        <v>1.1251776001843098E-3</v>
      </c>
      <c r="S419" s="1">
        <f t="shared" si="978"/>
        <v>1.7736038934457363E-3</v>
      </c>
      <c r="T419" s="1">
        <f t="shared" si="979"/>
        <v>2.7371534910553574E-3</v>
      </c>
      <c r="U419" s="1">
        <f t="shared" si="980"/>
        <v>4.1417998575453089E-3</v>
      </c>
      <c r="V419" s="1">
        <f t="shared" si="981"/>
        <v>6.1513462999102774E-3</v>
      </c>
      <c r="W419" s="1">
        <f t="shared" si="982"/>
        <v>8.9734657596263513E-3</v>
      </c>
      <c r="X419" s="1">
        <f t="shared" si="983"/>
        <v>1.2864584247329783E-2</v>
      </c>
      <c r="Y419" s="1">
        <f t="shared" si="984"/>
        <v>1.8132628848020849E-2</v>
      </c>
      <c r="Z419" s="1">
        <f t="shared" si="985"/>
        <v>2.5136544796238343E-2</v>
      </c>
      <c r="AA419" s="1">
        <f t="shared" si="986"/>
        <v>3.4281483663884511E-2</v>
      </c>
      <c r="AB419" s="1">
        <f t="shared" si="987"/>
        <v>4.6008717667820172E-2</v>
      </c>
      <c r="AC419" s="1">
        <f t="shared" si="988"/>
        <v>6.077967100270755E-2</v>
      </c>
      <c r="AD419" s="1">
        <f t="shared" si="989"/>
        <v>7.9053981393303913E-2</v>
      </c>
      <c r="AE419" s="1">
        <f t="shared" si="990"/>
        <v>0.1012621850676516</v>
      </c>
      <c r="AF419" s="1">
        <f t="shared" si="991"/>
        <v>0.1277743917784869</v>
      </c>
      <c r="AG419" s="1">
        <f t="shared" si="992"/>
        <v>0.15886708658404305</v>
      </c>
      <c r="AH419" s="1">
        <f t="shared" si="993"/>
        <v>0.1946908434331244</v>
      </c>
      <c r="AI419" s="1">
        <f t="shared" si="994"/>
        <v>0.23524213990619008</v>
      </c>
      <c r="AJ419" s="1">
        <f t="shared" si="995"/>
        <v>0.28034251880181749</v>
      </c>
      <c r="AK419" s="1">
        <f t="shared" si="996"/>
        <v>0.32962798752054984</v>
      </c>
      <c r="AL419" s="1">
        <f t="shared" si="997"/>
        <v>0.38255077598522458</v>
      </c>
      <c r="AM419" s="1">
        <f t="shared" si="998"/>
        <v>0.43839445107807506</v>
      </c>
      <c r="AN419" s="1">
        <f t="shared" si="999"/>
        <v>0.49630203684347768</v>
      </c>
      <c r="AO419" s="1">
        <f t="shared" si="1000"/>
        <v>0.55531538865921815</v>
      </c>
      <c r="AP419" s="1">
        <f t="shared" si="1001"/>
        <v>0.61442280988252951</v>
      </c>
      <c r="AQ419" s="1">
        <f t="shared" si="1002"/>
        <v>0.67261096214021476</v>
      </c>
      <c r="AR419" s="1">
        <f t="shared" si="1003"/>
        <v>0.72891664207013573</v>
      </c>
      <c r="AS419" s="1">
        <f t="shared" si="1004"/>
        <v>0.78247404589898228</v>
      </c>
      <c r="AT419" s="1">
        <f t="shared" si="1005"/>
        <v>0.83255370637547321</v>
      </c>
      <c r="AU419" s="1">
        <f t="shared" si="1006"/>
        <v>0.87859027475453988</v>
      </c>
      <c r="AV419" s="1">
        <f t="shared" si="1007"/>
        <v>0.92019758433014942</v>
      </c>
      <c r="AW419" s="1">
        <f t="shared" si="1008"/>
        <v>0.95717078948280387</v>
      </c>
      <c r="AX419" s="1">
        <f t="shared" si="1009"/>
        <v>0.98947664246428713</v>
      </c>
      <c r="AY419" s="1">
        <f t="shared" si="1010"/>
        <v>1.017233994870361</v>
      </c>
      <c r="AZ419" s="1">
        <f t="shared" si="1011"/>
        <v>1.040687288055292</v>
      </c>
      <c r="BA419" s="1">
        <f t="shared" si="1012"/>
        <v>1.0601760839745684</v>
      </c>
      <c r="BB419" s="1">
        <f t="shared" si="1013"/>
        <v>1.076103602718395</v>
      </c>
      <c r="BC419" s="1">
        <f t="shared" si="1014"/>
        <v>1.0889068420718357</v>
      </c>
      <c r="BD419" s="1">
        <f t="shared" si="1015"/>
        <v>1.0990302559353546</v>
      </c>
      <c r="BE419" s="1">
        <f t="shared" si="1016"/>
        <v>1.106904271733639</v>
      </c>
      <c r="BF419" s="1">
        <f t="shared" si="1017"/>
        <v>1.1129292341903556</v>
      </c>
      <c r="BG419" s="1">
        <f t="shared" si="1018"/>
        <v>1.1174647552097861</v>
      </c>
      <c r="BH419" s="1">
        <f t="shared" si="1019"/>
        <v>1.1208239796405124</v>
      </c>
      <c r="BI419" s="1">
        <f t="shared" si="1020"/>
        <v>1.1232719669800102</v>
      </c>
      <c r="BJ419" s="1">
        <f t="shared" si="1021"/>
        <v>1.1250272359059648</v>
      </c>
      <c r="BK419" s="1">
        <f t="shared" si="1022"/>
        <v>1.1262654988334897</v>
      </c>
      <c r="BL419" s="1">
        <f t="shared" si="1023"/>
        <v>1.1271246932811061</v>
      </c>
      <c r="BM419" s="1">
        <f t="shared" si="1024"/>
        <v>1.1277105580495337</v>
      </c>
      <c r="BN419" s="1">
        <f t="shared" si="1025"/>
        <v>1.1281021701607694</v>
      </c>
      <c r="BO419" s="1">
        <f t="shared" si="1026"/>
        <v>1.1283570249593005</v>
      </c>
      <c r="BP419" s="1">
        <f t="shared" si="1027"/>
        <v>1.1285153870869182</v>
      </c>
      <c r="BQ419" s="1">
        <f t="shared" si="1028"/>
        <v>1.128603753222607</v>
      </c>
      <c r="BR419" s="1">
        <f t="shared" si="1029"/>
        <v>1.1286373451789518</v>
      </c>
      <c r="BS419" s="1">
        <f t="shared" si="1030"/>
        <v>1.128621596858892</v>
      </c>
      <c r="BT419" s="1">
        <f t="shared" si="1031"/>
        <v>1.1285526177623353</v>
      </c>
      <c r="BU419" s="1">
        <f t="shared" si="1032"/>
        <v>1.1284166191470328</v>
      </c>
      <c r="BV419" s="1">
        <f t="shared" si="1033"/>
        <v>1.1281882882485825</v>
      </c>
      <c r="BW419" s="1">
        <f t="shared" si="1034"/>
        <v>1.1278281034976216</v>
      </c>
      <c r="BX419" s="1">
        <f t="shared" si="1035"/>
        <v>1.1272786114510651</v>
      </c>
      <c r="BY419" s="1">
        <f t="shared" si="1036"/>
        <v>1.1264597445933209</v>
      </c>
      <c r="BZ419" s="1">
        <f t="shared" si="1037"/>
        <v>1.1252633554241391</v>
      </c>
      <c r="CA419" s="1">
        <f t="shared" si="1038"/>
        <v>1.1235472782009897</v>
      </c>
      <c r="CB419" s="1">
        <f t="shared" si="1039"/>
        <v>1.1211293997261067</v>
      </c>
      <c r="CC419" s="1">
        <f t="shared" si="1040"/>
        <v>1.1177824096729871</v>
      </c>
      <c r="CD419" s="1">
        <f t="shared" si="1041"/>
        <v>1.1132300838780516</v>
      </c>
      <c r="CE419" s="1">
        <f t="shared" si="1042"/>
        <v>1.1071460960825596</v>
      </c>
      <c r="CF419" s="1">
        <f t="shared" si="1043"/>
        <v>1.0991564138271062</v>
      </c>
      <c r="CG419" s="1">
        <f t="shared" si="1044"/>
        <v>1.0888462711014248</v>
      </c>
      <c r="CH419" s="1">
        <f t="shared" si="1045"/>
        <v>1.0757724899939325</v>
      </c>
      <c r="CI419" s="1">
        <f t="shared" si="1046"/>
        <v>1.0594815288081822</v>
      </c>
      <c r="CJ419" s="1">
        <f t="shared" si="1047"/>
        <v>1.0395330732490602</v>
      </c>
      <c r="CK419" s="1">
        <f t="shared" si="1048"/>
        <v>1.0155283001262421</v>
      </c>
      <c r="CL419" s="1">
        <f t="shared" si="1049"/>
        <v>0.98714120187816756</v>
      </c>
      <c r="CM419" s="1">
        <f t="shared" si="1050"/>
        <v>0.95415066441257512</v>
      </c>
      <c r="CN419" s="1">
        <f t="shared" si="1051"/>
        <v>0.91647045422974993</v>
      </c>
      <c r="CO419" s="1">
        <f t="shared" si="1052"/>
        <v>0.87417400394555644</v>
      </c>
      <c r="CP419" s="1">
        <f t="shared" si="1053"/>
        <v>0.82751097397101459</v>
      </c>
      <c r="CQ419" s="1">
        <f t="shared" si="1054"/>
        <v>0.77691305356826246</v>
      </c>
      <c r="CR419" s="1">
        <f t="shared" si="1055"/>
        <v>0.72298732948640132</v>
      </c>
      <c r="CS419" s="1">
        <f t="shared" si="1056"/>
        <v>0.66649671439742197</v>
      </c>
      <c r="CT419" s="1">
        <f t="shared" si="1057"/>
        <v>0.60832825400272594</v>
      </c>
      <c r="CU419" s="1">
        <f t="shared" si="1058"/>
        <v>0.54945144748918229</v>
      </c>
      <c r="CV419" s="1">
        <f t="shared" si="1059"/>
        <v>0.49086983791223193</v>
      </c>
      <c r="CW419" s="1">
        <f t="shared" si="1060"/>
        <v>0.43356989544582186</v>
      </c>
      <c r="CX419" s="1">
        <f t="shared" si="1061"/>
        <v>0.37847151546602498</v>
      </c>
      <c r="CY419" s="1">
        <f t="shared" si="1062"/>
        <v>0.32638424301659125</v>
      </c>
      <c r="CZ419" s="1">
        <f t="shared" si="1063"/>
        <v>0.27797265009998762</v>
      </c>
      <c r="DA419" s="1">
        <f t="shared" si="1064"/>
        <v>0.23373323714602792</v>
      </c>
      <c r="DB419" s="1">
        <f t="shared" si="1065"/>
        <v>0.19398396014278263</v>
      </c>
      <c r="DC419" s="1">
        <f t="shared" si="1066"/>
        <v>0.15886617830017222</v>
      </c>
      <c r="DD419" s="1">
        <f t="shared" si="1067"/>
        <v>0.12835764443803527</v>
      </c>
      <c r="DE419" s="1">
        <f t="shared" si="1068"/>
        <v>0.1022942582149332</v>
      </c>
      <c r="DF419" s="1">
        <f t="shared" si="1069"/>
        <v>8.0397755118401068E-2</v>
      </c>
      <c r="DG419" s="1">
        <f t="shared" si="1070"/>
        <v>6.2306336289765236E-2</v>
      </c>
      <c r="DH419" s="1">
        <f t="shared" si="1071"/>
        <v>4.7605424112194462E-2</v>
      </c>
      <c r="DI419" s="1">
        <f t="shared" si="1072"/>
        <v>3.5856181005477945E-2</v>
      </c>
      <c r="DJ419" s="1">
        <f t="shared" si="1073"/>
        <v>2.6620053723545496E-2</v>
      </c>
      <c r="DK419" s="1">
        <f t="shared" si="1074"/>
        <v>1.9478296432767127E-2</v>
      </c>
      <c r="DL419" s="1">
        <f t="shared" si="1075"/>
        <v>1.4046087817767523E-2</v>
      </c>
      <c r="DM419" s="1">
        <f t="shared" si="1076"/>
        <v>9.9814182739168898E-3</v>
      </c>
      <c r="DN419" s="1">
        <f t="shared" si="1077"/>
        <v>6.9893395529749139E-3</v>
      </c>
      <c r="DO419" s="1">
        <f t="shared" si="1078"/>
        <v>4.8224264041844961E-3</v>
      </c>
      <c r="DP419" s="1">
        <f t="shared" si="1079"/>
        <v>3.2784072761313341E-3</v>
      </c>
      <c r="DQ419" s="1">
        <f t="shared" si="1080"/>
        <v>2.1959053008797748E-3</v>
      </c>
      <c r="DR419" s="1">
        <f t="shared" si="1081"/>
        <v>1.4491265950997776E-3</v>
      </c>
      <c r="DS419" s="1">
        <f t="shared" si="1082"/>
        <v>9.4217686757886538E-4</v>
      </c>
      <c r="DT419" s="1">
        <f t="shared" si="1083"/>
        <v>6.0351188126134487E-4</v>
      </c>
      <c r="DU419" s="1">
        <f t="shared" si="1084"/>
        <v>3.808576337123053E-4</v>
      </c>
      <c r="DV419" s="1">
        <f t="shared" si="1085"/>
        <v>2.3678883514864017E-4</v>
      </c>
      <c r="DW419" s="1">
        <f t="shared" si="1086"/>
        <v>1.4503795185829589E-4</v>
      </c>
      <c r="DX419" s="1">
        <f t="shared" si="1087"/>
        <v>8.7523741779287214E-5</v>
      </c>
      <c r="DY419" s="1">
        <f t="shared" si="1088"/>
        <v>5.2035215444044927E-5</v>
      </c>
      <c r="DZ419" s="1">
        <f t="shared" si="1089"/>
        <v>3.047902197521063E-5</v>
      </c>
      <c r="EA419" s="1">
        <f t="shared" si="1090"/>
        <v>1.75890802324067E-5</v>
      </c>
      <c r="EB419" s="1">
        <f t="shared" si="1091"/>
        <v>1.0000716397653052E-5</v>
      </c>
      <c r="EC419" s="1">
        <f t="shared" si="1092"/>
        <v>5.6023922807558311E-6</v>
      </c>
      <c r="ED419" s="1">
        <f t="shared" si="1093"/>
        <v>3.0922876294396697E-6</v>
      </c>
      <c r="EE419" s="1">
        <f t="shared" si="1094"/>
        <v>1.6817470372427315E-6</v>
      </c>
      <c r="EF419" s="1">
        <f t="shared" si="1095"/>
        <v>9.0121241462894174E-7</v>
      </c>
      <c r="EG419" s="1">
        <f t="shared" si="1096"/>
        <v>4.7587337748984435E-7</v>
      </c>
      <c r="EH419" s="1">
        <f t="shared" si="1097"/>
        <v>2.4760883221018083E-7</v>
      </c>
      <c r="EI419" s="1">
        <f t="shared" si="1098"/>
        <v>1.2695934976482378E-7</v>
      </c>
      <c r="EJ419" s="1">
        <f t="shared" si="1099"/>
        <v>6.4150641473749919E-8</v>
      </c>
      <c r="EK419" s="1">
        <f t="shared" si="1100"/>
        <v>3.1944015521714459E-8</v>
      </c>
      <c r="EL419" s="1">
        <f t="shared" si="1101"/>
        <v>1.5676355402714263E-8</v>
      </c>
      <c r="EM419" s="1">
        <f t="shared" si="1102"/>
        <v>7.5819880488206026E-9</v>
      </c>
      <c r="EN419" s="1">
        <f t="shared" si="1103"/>
        <v>3.6142582417463407E-9</v>
      </c>
      <c r="EO419" s="1">
        <f t="shared" si="1104"/>
        <v>1.6981239093767839E-9</v>
      </c>
      <c r="EP419" s="1">
        <f t="shared" si="1105"/>
        <v>7.8641177199713981E-10</v>
      </c>
      <c r="EQ419" s="1">
        <f t="shared" si="1106"/>
        <v>3.5898611468617918E-10</v>
      </c>
      <c r="ER419" s="1">
        <f t="shared" si="1107"/>
        <v>1.6153592618213541E-10</v>
      </c>
      <c r="ES419" s="1">
        <f t="shared" si="1108"/>
        <v>7.1654166548715229E-11</v>
      </c>
      <c r="ET419" s="1">
        <f t="shared" si="1109"/>
        <v>3.1333709282776137E-11</v>
      </c>
      <c r="EU419" s="1">
        <f t="shared" si="1110"/>
        <v>1.3508201967199539E-11</v>
      </c>
      <c r="EV419" s="1">
        <f t="shared" si="1111"/>
        <v>5.7413774043252705E-12</v>
      </c>
      <c r="EW419" s="1">
        <f t="shared" si="1112"/>
        <v>2.4059401767974884E-12</v>
      </c>
      <c r="EX419" s="1">
        <f t="shared" si="1113"/>
        <v>9.9407620289105538E-13</v>
      </c>
      <c r="EY419" s="1">
        <f t="shared" si="1114"/>
        <v>4.0497113778647358E-13</v>
      </c>
      <c r="EZ419" s="1">
        <f t="shared" si="1115"/>
        <v>1.6262814231587912E-13</v>
      </c>
      <c r="FA419" s="1">
        <f t="shared" si="1116"/>
        <v>6.4230599856236601E-14</v>
      </c>
      <c r="FB419" s="1">
        <f t="shared" si="1117"/>
        <v>2.4459378875501311E-14</v>
      </c>
      <c r="FC419" s="1">
        <f t="shared" si="1118"/>
        <v>7.3784599910890639E-15</v>
      </c>
      <c r="FD419" s="75">
        <f t="shared" si="969"/>
        <v>-7.3784599910890639E-15</v>
      </c>
    </row>
    <row r="420" spans="7:160" x14ac:dyDescent="0.35">
      <c r="G420" t="str">
        <f t="shared" si="965"/>
        <v>Refd, t=2.02</v>
      </c>
      <c r="H420" s="76">
        <f t="shared" si="966"/>
        <v>2.024999999999979</v>
      </c>
      <c r="I420" s="1">
        <f t="shared" si="967"/>
        <v>0</v>
      </c>
      <c r="J420" s="22">
        <f t="shared" si="968"/>
        <v>2.6575468113704702E-6</v>
      </c>
      <c r="K420" s="1">
        <f t="shared" si="970"/>
        <v>1.3693737511797175E-5</v>
      </c>
      <c r="L420" s="1">
        <f t="shared" si="971"/>
        <v>3.4598477983564143E-5</v>
      </c>
      <c r="M420" s="1">
        <f t="shared" si="972"/>
        <v>7.1992919474426933E-5</v>
      </c>
      <c r="N420" s="1">
        <f t="shared" si="973"/>
        <v>1.3620759720882602E-4</v>
      </c>
      <c r="O420" s="1">
        <f t="shared" si="974"/>
        <v>2.4300610468441802E-4</v>
      </c>
      <c r="P420" s="1">
        <f t="shared" si="975"/>
        <v>4.1591980502146507E-4</v>
      </c>
      <c r="Q420" s="1">
        <f t="shared" si="976"/>
        <v>6.8931181714476989E-4</v>
      </c>
      <c r="R420" s="1">
        <f t="shared" si="977"/>
        <v>1.1122619219800791E-3</v>
      </c>
      <c r="S420" s="1">
        <f t="shared" si="978"/>
        <v>1.7533072621278118E-3</v>
      </c>
      <c r="T420" s="1">
        <f t="shared" si="979"/>
        <v>2.7059794905912363E-3</v>
      </c>
      <c r="U420" s="1">
        <f t="shared" si="980"/>
        <v>4.0949434694078912E-3</v>
      </c>
      <c r="V420" s="1">
        <f t="shared" si="981"/>
        <v>6.0823678846686109E-3</v>
      </c>
      <c r="W420" s="1">
        <f t="shared" si="982"/>
        <v>8.8739550649412652E-3</v>
      </c>
      <c r="X420" s="1">
        <f t="shared" si="983"/>
        <v>1.272384726816689E-2</v>
      </c>
      <c r="Y420" s="1">
        <f t="shared" si="984"/>
        <v>1.7937442026637388E-2</v>
      </c>
      <c r="Z420" s="1">
        <f t="shared" si="985"/>
        <v>2.4871030941143818E-2</v>
      </c>
      <c r="AA420" s="1">
        <f t="shared" si="986"/>
        <v>3.3927169659662498E-2</v>
      </c>
      <c r="AB420" s="1">
        <f t="shared" si="987"/>
        <v>4.5544832958247017E-2</v>
      </c>
      <c r="AC420" s="1">
        <f t="shared" si="988"/>
        <v>6.0183735704876784E-2</v>
      </c>
      <c r="AD420" s="1">
        <f t="shared" si="989"/>
        <v>7.8302712401219679E-2</v>
      </c>
      <c r="AE420" s="1">
        <f t="shared" si="990"/>
        <v>0.10033271777825538</v>
      </c>
      <c r="AF420" s="1">
        <f t="shared" si="991"/>
        <v>0.12664577617733128</v>
      </c>
      <c r="AG420" s="1">
        <f t="shared" si="992"/>
        <v>0.15752197344559701</v>
      </c>
      <c r="AH420" s="1">
        <f t="shared" si="993"/>
        <v>0.19311723514283935</v>
      </c>
      <c r="AI420" s="1">
        <f t="shared" si="994"/>
        <v>0.23343504772037302</v>
      </c>
      <c r="AJ420" s="1">
        <f t="shared" si="995"/>
        <v>0.27830535094087944</v>
      </c>
      <c r="AK420" s="1">
        <f t="shared" si="996"/>
        <v>0.32737349564084167</v>
      </c>
      <c r="AL420" s="1">
        <f t="shared" si="997"/>
        <v>0.380101413939754</v>
      </c>
      <c r="AM420" s="1">
        <f t="shared" si="998"/>
        <v>0.43578204856405328</v>
      </c>
      <c r="AN420" s="1">
        <f t="shared" si="999"/>
        <v>0.49356675683301099</v>
      </c>
      <c r="AO420" s="1">
        <f t="shared" si="1000"/>
        <v>0.55250401334506505</v>
      </c>
      <c r="AP420" s="1">
        <f t="shared" si="1001"/>
        <v>0.61158647497936169</v>
      </c>
      <c r="AQ420" s="1">
        <f t="shared" si="1002"/>
        <v>0.66980252299832566</v>
      </c>
      <c r="AR420" s="1">
        <f t="shared" si="1003"/>
        <v>0.72618789779965187</v>
      </c>
      <c r="AS420" s="1">
        <f t="shared" si="1004"/>
        <v>0.77987306325207795</v>
      </c>
      <c r="AT420" s="1">
        <f t="shared" si="1005"/>
        <v>0.83012247137500195</v>
      </c>
      <c r="AU420" s="1">
        <f t="shared" si="1006"/>
        <v>0.8763628594131343</v>
      </c>
      <c r="AV420" s="1">
        <f t="shared" si="1007"/>
        <v>0.9181989547244882</v>
      </c>
      <c r="AW420" s="1">
        <f t="shared" si="1008"/>
        <v>0.9554163091699629</v>
      </c>
      <c r="AX420" s="1">
        <f t="shared" si="1009"/>
        <v>0.98797225208455319</v>
      </c>
      <c r="AY420" s="1">
        <f t="shared" si="1010"/>
        <v>1.0159769844277629</v>
      </c>
      <c r="AZ420" s="1">
        <f t="shared" si="1011"/>
        <v>1.0396675302680745</v>
      </c>
      <c r="BA420" s="1">
        <f t="shared" si="1012"/>
        <v>1.0593775695432202</v>
      </c>
      <c r="BB420" s="1">
        <f t="shared" si="1013"/>
        <v>1.0755061121944067</v>
      </c>
      <c r="BC420" s="1">
        <f t="shared" si="1014"/>
        <v>1.0884876019100489</v>
      </c>
      <c r="BD420" s="1">
        <f t="shared" si="1015"/>
        <v>1.0987654536440985</v>
      </c>
      <c r="BE420" s="1">
        <f t="shared" si="1016"/>
        <v>1.1067703409412497</v>
      </c>
      <c r="BF420" s="1">
        <f t="shared" si="1017"/>
        <v>1.1129038589505267</v>
      </c>
      <c r="BG420" s="1">
        <f t="shared" si="1018"/>
        <v>1.1175275788084713</v>
      </c>
      <c r="BH420" s="1">
        <f t="shared" si="1019"/>
        <v>1.1209570328003771</v>
      </c>
      <c r="BI420" s="1">
        <f t="shared" si="1020"/>
        <v>1.1234598516098269</v>
      </c>
      <c r="BJ420" s="1">
        <f t="shared" si="1021"/>
        <v>1.125257112929154</v>
      </c>
      <c r="BK420" s="1">
        <f t="shared" si="1022"/>
        <v>1.1265269329487924</v>
      </c>
      <c r="BL420" s="1">
        <f t="shared" si="1023"/>
        <v>1.1274094053976391</v>
      </c>
      <c r="BM420" s="1">
        <f t="shared" si="1024"/>
        <v>1.1280121296240571</v>
      </c>
      <c r="BN420" s="1">
        <f t="shared" si="1025"/>
        <v>1.1284157347697701</v>
      </c>
      <c r="BO420" s="1">
        <f t="shared" si="1026"/>
        <v>1.1286789729043682</v>
      </c>
      <c r="BP420" s="1">
        <f t="shared" si="1027"/>
        <v>1.1288430999666019</v>
      </c>
      <c r="BQ420" s="1">
        <f t="shared" si="1028"/>
        <v>1.1289353780393732</v>
      </c>
      <c r="BR420" s="1">
        <f t="shared" si="1029"/>
        <v>1.128971612081783</v>
      </c>
      <c r="BS420" s="1">
        <f t="shared" si="1030"/>
        <v>1.1289576810956017</v>
      </c>
      <c r="BT420" s="1">
        <f t="shared" si="1031"/>
        <v>1.1288900446250074</v>
      </c>
      <c r="BU420" s="1">
        <f t="shared" si="1032"/>
        <v>1.128755210271998</v>
      </c>
      <c r="BV420" s="1">
        <f t="shared" si="1033"/>
        <v>1.1285281481183915</v>
      </c>
      <c r="BW420" s="1">
        <f t="shared" si="1034"/>
        <v>1.1281696458763661</v>
      </c>
      <c r="BX420" s="1">
        <f t="shared" si="1035"/>
        <v>1.1276226262335531</v>
      </c>
      <c r="BY420" s="1">
        <f t="shared" si="1036"/>
        <v>1.1268075056311457</v>
      </c>
      <c r="BZ420" s="1">
        <f t="shared" si="1037"/>
        <v>1.1256167688094336</v>
      </c>
      <c r="CA420" s="1">
        <f t="shared" si="1038"/>
        <v>1.1239090678320063</v>
      </c>
      <c r="CB420" s="1">
        <f t="shared" si="1039"/>
        <v>1.1215033225075535</v>
      </c>
      <c r="CC420" s="1">
        <f t="shared" si="1040"/>
        <v>1.1181734864493342</v>
      </c>
      <c r="CD420" s="1">
        <f t="shared" si="1041"/>
        <v>1.1136448245659374</v>
      </c>
      <c r="CE420" s="1">
        <f t="shared" si="1042"/>
        <v>1.1075926893167198</v>
      </c>
      <c r="CF420" s="1">
        <f t="shared" si="1043"/>
        <v>1.0996448440843705</v>
      </c>
      <c r="CG420" s="1">
        <f t="shared" si="1044"/>
        <v>1.0893883214169162</v>
      </c>
      <c r="CH420" s="1">
        <f t="shared" si="1045"/>
        <v>1.0763815878971466</v>
      </c>
      <c r="CI420" s="1">
        <f t="shared" si="1046"/>
        <v>1.060172398687564</v>
      </c>
      <c r="CJ420" s="1">
        <f t="shared" si="1047"/>
        <v>1.0403211711348501</v>
      </c>
      <c r="CK420" s="1">
        <f t="shared" si="1048"/>
        <v>1.0164290270069039</v>
      </c>
      <c r="CL420" s="1">
        <f t="shared" si="1049"/>
        <v>0.98816891796355577</v>
      </c>
      <c r="CM420" s="1">
        <f t="shared" si="1050"/>
        <v>0.95531755660851714</v>
      </c>
      <c r="CN420" s="1">
        <f t="shared" si="1051"/>
        <v>0.91778533858063294</v>
      </c>
      <c r="CO420" s="1">
        <f t="shared" si="1052"/>
        <v>0.87564116919555679</v>
      </c>
      <c r="CP420" s="1">
        <f t="shared" si="1053"/>
        <v>0.82912918687745363</v>
      </c>
      <c r="CQ420" s="1">
        <f t="shared" si="1054"/>
        <v>0.77867484719875157</v>
      </c>
      <c r="CR420" s="1">
        <f t="shared" si="1055"/>
        <v>0.72487868021223578</v>
      </c>
      <c r="CS420" s="1">
        <f t="shared" si="1056"/>
        <v>0.66849718184767293</v>
      </c>
      <c r="CT420" s="1">
        <f t="shared" si="1057"/>
        <v>0.6104116137525003</v>
      </c>
      <c r="CU420" s="1">
        <f t="shared" si="1058"/>
        <v>0.55158679406482669</v>
      </c>
      <c r="CV420" s="1">
        <f t="shared" si="1059"/>
        <v>0.49302308284979429</v>
      </c>
      <c r="CW420" s="1">
        <f t="shared" si="1060"/>
        <v>0.43570553922838318</v>
      </c>
      <c r="CX420" s="1">
        <f t="shared" si="1061"/>
        <v>0.38055454000157996</v>
      </c>
      <c r="CY420" s="1">
        <f t="shared" si="1062"/>
        <v>0.32838195770231005</v>
      </c>
      <c r="CZ420" s="1">
        <f t="shared" si="1063"/>
        <v>0.27985633137342791</v>
      </c>
      <c r="DA420" s="1">
        <f t="shared" si="1064"/>
        <v>0.23547942746850437</v>
      </c>
      <c r="DB420" s="1">
        <f t="shared" si="1065"/>
        <v>0.19557533339439523</v>
      </c>
      <c r="DC420" s="1">
        <f t="shared" si="1066"/>
        <v>0.16029192828965919</v>
      </c>
      <c r="DD420" s="1">
        <f t="shared" si="1067"/>
        <v>0.12961340441186014</v>
      </c>
      <c r="DE420" s="1">
        <f t="shared" si="1068"/>
        <v>0.10338160499025126</v>
      </c>
      <c r="DF420" s="1">
        <f t="shared" si="1069"/>
        <v>8.1323386302421516E-2</v>
      </c>
      <c r="DG420" s="1">
        <f t="shared" si="1070"/>
        <v>6.3081029701352917E-2</v>
      </c>
      <c r="DH420" s="1">
        <f t="shared" si="1071"/>
        <v>4.8242894161309481E-2</v>
      </c>
      <c r="DI420" s="1">
        <f t="shared" si="1072"/>
        <v>3.6371938845824868E-2</v>
      </c>
      <c r="DJ420" s="1">
        <f t="shared" si="1073"/>
        <v>2.7030359613208304E-2</v>
      </c>
      <c r="DK420" s="1">
        <f t="shared" si="1074"/>
        <v>1.9799267998624342E-2</v>
      </c>
      <c r="DL420" s="1">
        <f t="shared" si="1075"/>
        <v>1.4293001051412981E-2</v>
      </c>
      <c r="DM420" s="1">
        <f t="shared" si="1076"/>
        <v>1.0168212791717474E-2</v>
      </c>
      <c r="DN420" s="1">
        <f t="shared" si="1077"/>
        <v>7.1283186514429202E-3</v>
      </c>
      <c r="DO420" s="1">
        <f t="shared" si="1078"/>
        <v>4.9241272764744383E-3</v>
      </c>
      <c r="DP420" s="1">
        <f t="shared" si="1079"/>
        <v>3.3516078301366278E-3</v>
      </c>
      <c r="DQ420" s="1">
        <f t="shared" si="1080"/>
        <v>2.247730814313668E-3</v>
      </c>
      <c r="DR420" s="1">
        <f t="shared" si="1081"/>
        <v>1.4852208241994784E-3</v>
      </c>
      <c r="DS420" s="1">
        <f t="shared" si="1082"/>
        <v>9.6690677220305412E-4</v>
      </c>
      <c r="DT420" s="1">
        <f t="shared" si="1083"/>
        <v>6.2018141390694803E-4</v>
      </c>
      <c r="DU420" s="1">
        <f t="shared" si="1084"/>
        <v>3.9191283543940137E-4</v>
      </c>
      <c r="DV420" s="1">
        <f t="shared" si="1085"/>
        <v>2.4400287037991739E-4</v>
      </c>
      <c r="DW420" s="1">
        <f t="shared" si="1086"/>
        <v>1.4967012038169682E-4</v>
      </c>
      <c r="DX420" s="1">
        <f t="shared" si="1087"/>
        <v>9.0450663980267323E-5</v>
      </c>
      <c r="DY420" s="1">
        <f t="shared" si="1088"/>
        <v>5.3855272554589987E-5</v>
      </c>
      <c r="DZ420" s="1">
        <f t="shared" si="1089"/>
        <v>3.1592885951163864E-5</v>
      </c>
      <c r="EA420" s="1">
        <f t="shared" si="1090"/>
        <v>1.8260012855639291E-5</v>
      </c>
      <c r="EB420" s="1">
        <f t="shared" si="1091"/>
        <v>1.0398504290417641E-5</v>
      </c>
      <c r="EC420" s="1">
        <f t="shared" si="1092"/>
        <v>5.8345463922617098E-6</v>
      </c>
      <c r="ED420" s="1">
        <f t="shared" si="1093"/>
        <v>3.2256642151452596E-6</v>
      </c>
      <c r="EE420" s="1">
        <f t="shared" si="1094"/>
        <v>1.7571845548937845E-6</v>
      </c>
      <c r="EF420" s="1">
        <f t="shared" si="1095"/>
        <v>9.4321982195899211E-7</v>
      </c>
      <c r="EG420" s="1">
        <f t="shared" si="1096"/>
        <v>4.9890481839753957E-7</v>
      </c>
      <c r="EH420" s="1">
        <f t="shared" si="1097"/>
        <v>2.6004249396365179E-7</v>
      </c>
      <c r="EI420" s="1">
        <f t="shared" si="1098"/>
        <v>1.3356910792719523E-7</v>
      </c>
      <c r="EJ420" s="1">
        <f t="shared" si="1099"/>
        <v>6.761088326897495E-8</v>
      </c>
      <c r="EK420" s="1">
        <f t="shared" si="1100"/>
        <v>3.3727984704831161E-8</v>
      </c>
      <c r="EL420" s="1">
        <f t="shared" si="1101"/>
        <v>1.6582200255664034E-8</v>
      </c>
      <c r="EM420" s="1">
        <f t="shared" si="1102"/>
        <v>8.0350225659774669E-9</v>
      </c>
      <c r="EN420" s="1">
        <f t="shared" si="1103"/>
        <v>3.8374329920258802E-9</v>
      </c>
      <c r="EO420" s="1">
        <f t="shared" si="1104"/>
        <v>1.8064218684082378E-9</v>
      </c>
      <c r="EP420" s="1">
        <f t="shared" si="1105"/>
        <v>8.381822229146667E-10</v>
      </c>
      <c r="EQ420" s="1">
        <f t="shared" si="1106"/>
        <v>3.8336730723981457E-10</v>
      </c>
      <c r="ER420" s="1">
        <f t="shared" si="1107"/>
        <v>1.7284856612337333E-10</v>
      </c>
      <c r="ES420" s="1">
        <f t="shared" si="1108"/>
        <v>7.6825869204117577E-11</v>
      </c>
      <c r="ET420" s="1">
        <f t="shared" si="1109"/>
        <v>3.3663345246726272E-11</v>
      </c>
      <c r="EU420" s="1">
        <f t="shared" si="1110"/>
        <v>1.4542276161445743E-11</v>
      </c>
      <c r="EV420" s="1">
        <f t="shared" si="1111"/>
        <v>6.1937001663666556E-12</v>
      </c>
      <c r="EW420" s="1">
        <f t="shared" si="1112"/>
        <v>2.600925464816412E-12</v>
      </c>
      <c r="EX420" s="1">
        <f t="shared" si="1113"/>
        <v>1.0769149126239976E-12</v>
      </c>
      <c r="EY420" s="1">
        <f t="shared" si="1114"/>
        <v>4.396566897489531E-13</v>
      </c>
      <c r="EZ420" s="1">
        <f t="shared" si="1115"/>
        <v>1.7693780572531599E-13</v>
      </c>
      <c r="FA420" s="1">
        <f t="shared" si="1116"/>
        <v>7.003245074070994E-14</v>
      </c>
      <c r="FB420" s="1">
        <f t="shared" si="1117"/>
        <v>2.6722825409985292E-14</v>
      </c>
      <c r="FC420" s="1">
        <f t="shared" si="1118"/>
        <v>8.0735639302764163E-15</v>
      </c>
      <c r="FD420" s="75">
        <f t="shared" si="969"/>
        <v>-8.0735639302764163E-15</v>
      </c>
    </row>
    <row r="421" spans="7:160" x14ac:dyDescent="0.35">
      <c r="G421" t="str">
        <f t="shared" si="965"/>
        <v>Refd, t=2.03</v>
      </c>
      <c r="H421" s="76">
        <f t="shared" si="966"/>
        <v>2.0299999999999789</v>
      </c>
      <c r="I421" s="1">
        <f t="shared" si="967"/>
        <v>0</v>
      </c>
      <c r="J421" s="22">
        <f t="shared" si="968"/>
        <v>2.6271487405387773E-6</v>
      </c>
      <c r="K421" s="1">
        <f t="shared" si="970"/>
        <v>1.353702853033872E-5</v>
      </c>
      <c r="L421" s="1">
        <f t="shared" si="971"/>
        <v>3.42021570704204E-5</v>
      </c>
      <c r="M421" s="1">
        <f t="shared" si="972"/>
        <v>7.1167218978305844E-5</v>
      </c>
      <c r="N421" s="1">
        <f t="shared" si="973"/>
        <v>1.3464339799823169E-4</v>
      </c>
      <c r="O421" s="1">
        <f t="shared" si="974"/>
        <v>2.4021257692127061E-4</v>
      </c>
      <c r="P421" s="1">
        <f t="shared" si="975"/>
        <v>4.1113635847509438E-4</v>
      </c>
      <c r="Q421" s="1">
        <f t="shared" si="976"/>
        <v>6.8138759633664715E-4</v>
      </c>
      <c r="R421" s="1">
        <f t="shared" si="977"/>
        <v>1.0994963073671777E-3</v>
      </c>
      <c r="S421" s="1">
        <f t="shared" si="978"/>
        <v>1.7332462978652656E-3</v>
      </c>
      <c r="T421" s="1">
        <f t="shared" si="979"/>
        <v>2.6751663371560124E-3</v>
      </c>
      <c r="U421" s="1">
        <f t="shared" si="980"/>
        <v>4.0486262900544341E-3</v>
      </c>
      <c r="V421" s="1">
        <f t="shared" si="981"/>
        <v>6.0141762273179652E-3</v>
      </c>
      <c r="W421" s="1">
        <f t="shared" si="982"/>
        <v>8.7755656404203426E-3</v>
      </c>
      <c r="X421" s="1">
        <f t="shared" si="983"/>
        <v>1.2584671379749378E-2</v>
      </c>
      <c r="Y421" s="1">
        <f t="shared" si="984"/>
        <v>1.7744378483140321E-2</v>
      </c>
      <c r="Z421" s="1">
        <f t="shared" si="985"/>
        <v>2.4608338172883423E-2</v>
      </c>
      <c r="AA421" s="1">
        <f t="shared" si="986"/>
        <v>3.3576516561090966E-2</v>
      </c>
      <c r="AB421" s="1">
        <f t="shared" si="987"/>
        <v>4.5085587146355757E-2</v>
      </c>
      <c r="AC421" s="1">
        <f t="shared" si="988"/>
        <v>5.9593538161193046E-2</v>
      </c>
      <c r="AD421" s="1">
        <f t="shared" si="989"/>
        <v>7.7558367494220806E-2</v>
      </c>
      <c r="AE421" s="1">
        <f t="shared" si="990"/>
        <v>9.9411397531723331E-2</v>
      </c>
      <c r="AF421" s="1">
        <f t="shared" si="991"/>
        <v>0.1255264993229919</v>
      </c>
      <c r="AG421" s="1">
        <f t="shared" si="992"/>
        <v>0.15618727724566916</v>
      </c>
      <c r="AH421" s="1">
        <f t="shared" si="993"/>
        <v>0.19155491689483803</v>
      </c>
      <c r="AI421" s="1">
        <f t="shared" si="994"/>
        <v>0.23163981999191147</v>
      </c>
      <c r="AJ421" s="1">
        <f t="shared" si="995"/>
        <v>0.27628023659549894</v>
      </c>
      <c r="AK421" s="1">
        <f t="shared" si="996"/>
        <v>0.32513079093037395</v>
      </c>
      <c r="AL421" s="1">
        <f t="shared" si="997"/>
        <v>0.37766307309974162</v>
      </c>
      <c r="AM421" s="1">
        <f t="shared" si="998"/>
        <v>0.43317939073122341</v>
      </c>
      <c r="AN421" s="1">
        <f t="shared" si="999"/>
        <v>0.49083946120606958</v>
      </c>
      <c r="AO421" s="1">
        <f t="shared" si="1000"/>
        <v>0.54969844347308316</v>
      </c>
      <c r="AP421" s="1">
        <f t="shared" si="1001"/>
        <v>0.60875344779656948</v>
      </c>
      <c r="AQ421" s="1">
        <f t="shared" si="1002"/>
        <v>0.66699470206238609</v>
      </c>
      <c r="AR421" s="1">
        <f t="shared" si="1003"/>
        <v>0.72345703374357917</v>
      </c>
      <c r="AS421" s="1">
        <f t="shared" si="1004"/>
        <v>0.77726732129992193</v>
      </c>
      <c r="AT421" s="1">
        <f t="shared" si="1005"/>
        <v>0.82768407358227492</v>
      </c>
      <c r="AU421" s="1">
        <f t="shared" si="1006"/>
        <v>0.87412623024921776</v>
      </c>
      <c r="AV421" s="1">
        <f t="shared" si="1007"/>
        <v>0.91618949891571111</v>
      </c>
      <c r="AW421" s="1">
        <f t="shared" si="1008"/>
        <v>0.95364987940043466</v>
      </c>
      <c r="AX421" s="1">
        <f t="shared" si="1009"/>
        <v>0.98645529141813226</v>
      </c>
      <c r="AY421" s="1">
        <f t="shared" si="1010"/>
        <v>1.0147072638000583</v>
      </c>
      <c r="AZ421" s="1">
        <f t="shared" si="1011"/>
        <v>1.0386353526405965</v>
      </c>
      <c r="BA421" s="1">
        <f t="shared" si="1012"/>
        <v>1.058567283761199</v>
      </c>
      <c r="BB421" s="1">
        <f t="shared" si="1013"/>
        <v>1.0748977722592949</v>
      </c>
      <c r="BC421" s="1">
        <f t="shared" si="1014"/>
        <v>1.0880586191411492</v>
      </c>
      <c r="BD421" s="1">
        <f t="shared" si="1015"/>
        <v>1.0984921155867138</v>
      </c>
      <c r="BE421" s="1">
        <f t="shared" si="1016"/>
        <v>1.1066291061264211</v>
      </c>
      <c r="BF421" s="1">
        <f t="shared" si="1017"/>
        <v>1.1128723747907112</v>
      </c>
      <c r="BG421" s="1">
        <f t="shared" si="1018"/>
        <v>1.1175854058432302</v>
      </c>
      <c r="BH421" s="1">
        <f t="shared" si="1019"/>
        <v>1.1210860883804115</v>
      </c>
      <c r="BI421" s="1">
        <f t="shared" si="1020"/>
        <v>1.1236446077644198</v>
      </c>
      <c r="BJ421" s="1">
        <f t="shared" si="1021"/>
        <v>1.1254845960263355</v>
      </c>
      <c r="BK421" s="1">
        <f t="shared" si="1022"/>
        <v>1.126786577544951</v>
      </c>
      <c r="BL421" s="1">
        <f t="shared" si="1023"/>
        <v>1.1276928129629098</v>
      </c>
      <c r="BM421" s="1">
        <f t="shared" si="1024"/>
        <v>1.1283127766134158</v>
      </c>
      <c r="BN421" s="1">
        <f t="shared" si="1025"/>
        <v>1.1287286658001772</v>
      </c>
      <c r="BO421" s="1">
        <f t="shared" si="1026"/>
        <v>1.1290005053460375</v>
      </c>
      <c r="BP421" s="1">
        <f t="shared" si="1027"/>
        <v>1.1291705573897701</v>
      </c>
      <c r="BQ421" s="1">
        <f t="shared" si="1028"/>
        <v>1.1292668625342264</v>
      </c>
      <c r="BR421" s="1">
        <f t="shared" si="1029"/>
        <v>1.1293058199092914</v>
      </c>
      <c r="BS421" s="1">
        <f t="shared" si="1030"/>
        <v>1.1292937624971806</v>
      </c>
      <c r="BT421" s="1">
        <f t="shared" si="1031"/>
        <v>1.1292275067286974</v>
      </c>
      <c r="BU421" s="1">
        <f t="shared" si="1032"/>
        <v>1.1290938615249198</v>
      </c>
      <c r="BV421" s="1">
        <f t="shared" si="1033"/>
        <v>1.1288680830940883</v>
      </c>
      <c r="BW421" s="1">
        <f t="shared" si="1034"/>
        <v>1.1285112701432878</v>
      </c>
      <c r="BX421" s="1">
        <f t="shared" si="1035"/>
        <v>1.1279667216954943</v>
      </c>
      <c r="BY421" s="1">
        <f t="shared" si="1036"/>
        <v>1.1271553368303786</v>
      </c>
      <c r="BZ421" s="1">
        <f t="shared" si="1037"/>
        <v>1.1259702296208958</v>
      </c>
      <c r="CA421" s="1">
        <f t="shared" si="1038"/>
        <v>1.1242708653626272</v>
      </c>
      <c r="CB421" s="1">
        <f t="shared" si="1039"/>
        <v>1.1218771906071578</v>
      </c>
      <c r="CC421" s="1">
        <f t="shared" si="1040"/>
        <v>1.1185644150651428</v>
      </c>
      <c r="CD421" s="1">
        <f t="shared" si="1041"/>
        <v>1.1140592836287002</v>
      </c>
      <c r="CE421" s="1">
        <f t="shared" si="1042"/>
        <v>1.1080388177762535</v>
      </c>
      <c r="CF421" s="1">
        <f t="shared" si="1043"/>
        <v>1.1001325674176934</v>
      </c>
      <c r="CG421" s="1">
        <f t="shared" si="1044"/>
        <v>1.0899293560886385</v>
      </c>
      <c r="CH421" s="1">
        <f t="shared" si="1045"/>
        <v>1.0769892907027152</v>
      </c>
      <c r="CI421" s="1">
        <f t="shared" si="1046"/>
        <v>1.0608614243448509</v>
      </c>
      <c r="CJ421" s="1">
        <f t="shared" si="1047"/>
        <v>1.0411069140403089</v>
      </c>
      <c r="CK421" s="1">
        <f t="shared" si="1048"/>
        <v>1.017326842900476</v>
      </c>
      <c r="CL421" s="1">
        <f t="shared" si="1049"/>
        <v>0.98919314721697738</v>
      </c>
      <c r="CM421" s="1">
        <f t="shared" si="1050"/>
        <v>0.95648040040095317</v>
      </c>
      <c r="CN421" s="1">
        <f t="shared" si="1051"/>
        <v>0.91909566850543345</v>
      </c>
      <c r="CO421" s="1">
        <f t="shared" si="1052"/>
        <v>0.87710337517671633</v>
      </c>
      <c r="CP421" s="1">
        <f t="shared" si="1053"/>
        <v>0.83074218289646151</v>
      </c>
      <c r="CQ421" s="1">
        <f t="shared" si="1054"/>
        <v>0.78043135528321317</v>
      </c>
      <c r="CR421" s="1">
        <f t="shared" si="1055"/>
        <v>0.72676489815880452</v>
      </c>
      <c r="CS421" s="1">
        <f t="shared" si="1056"/>
        <v>0.67049290936505657</v>
      </c>
      <c r="CT421" s="1">
        <f t="shared" si="1057"/>
        <v>0.61249086790102469</v>
      </c>
      <c r="CU421" s="1">
        <f t="shared" si="1058"/>
        <v>0.55371889326370527</v>
      </c>
      <c r="CV421" s="1">
        <f t="shared" si="1059"/>
        <v>0.49517412625539708</v>
      </c>
      <c r="CW421" s="1">
        <f t="shared" si="1060"/>
        <v>0.43784016246740465</v>
      </c>
      <c r="CX421" s="1">
        <f t="shared" si="1061"/>
        <v>0.38263779585116059</v>
      </c>
      <c r="CY421" s="1">
        <f t="shared" si="1062"/>
        <v>0.33038115617178426</v>
      </c>
      <c r="CZ421" s="1">
        <f t="shared" si="1063"/>
        <v>0.28174267976188838</v>
      </c>
      <c r="DA421" s="1">
        <f t="shared" si="1064"/>
        <v>0.23722933618726871</v>
      </c>
      <c r="DB421" s="1">
        <f t="shared" si="1065"/>
        <v>0.1971712935883877</v>
      </c>
      <c r="DC421" s="1">
        <f t="shared" si="1066"/>
        <v>0.16172291639049954</v>
      </c>
      <c r="DD421" s="1">
        <f t="shared" si="1067"/>
        <v>0.13087481956624661</v>
      </c>
      <c r="DE421" s="1">
        <f t="shared" si="1068"/>
        <v>0.10447479097200549</v>
      </c>
      <c r="DF421" s="1">
        <f t="shared" si="1069"/>
        <v>8.2254824561096437E-2</v>
      </c>
      <c r="DG421" s="1">
        <f t="shared" si="1070"/>
        <v>6.3861311283109831E-2</v>
      </c>
      <c r="DH421" s="1">
        <f t="shared" si="1071"/>
        <v>4.888558443980151E-2</v>
      </c>
      <c r="DI421" s="1">
        <f t="shared" si="1072"/>
        <v>3.6892441654898037E-2</v>
      </c>
      <c r="DJ421" s="1">
        <f t="shared" si="1073"/>
        <v>2.744486952699237E-2</v>
      </c>
      <c r="DK421" s="1">
        <f t="shared" si="1074"/>
        <v>2.0123875171877238E-2</v>
      </c>
      <c r="DL421" s="1">
        <f t="shared" si="1075"/>
        <v>1.4542986406908105E-2</v>
      </c>
      <c r="DM421" s="1">
        <f t="shared" si="1076"/>
        <v>1.0357546120467206E-2</v>
      </c>
      <c r="DN421" s="1">
        <f t="shared" si="1077"/>
        <v>7.2693511196669476E-3</v>
      </c>
      <c r="DO421" s="1">
        <f t="shared" si="1078"/>
        <v>5.0274544937417157E-3</v>
      </c>
      <c r="DP421" s="1">
        <f t="shared" si="1079"/>
        <v>3.4260704776136537E-3</v>
      </c>
      <c r="DQ421" s="1">
        <f t="shared" si="1080"/>
        <v>2.3005163856454074E-3</v>
      </c>
      <c r="DR421" s="1">
        <f t="shared" si="1081"/>
        <v>1.5220311957442202E-3</v>
      </c>
      <c r="DS421" s="1">
        <f t="shared" si="1082"/>
        <v>9.9216069523131345E-4</v>
      </c>
      <c r="DT421" s="1">
        <f t="shared" si="1083"/>
        <v>6.3722719221488591E-4</v>
      </c>
      <c r="DU421" s="1">
        <f t="shared" si="1084"/>
        <v>4.0323318829788897E-4</v>
      </c>
      <c r="DV421" s="1">
        <f t="shared" si="1085"/>
        <v>2.5140035674315985E-4</v>
      </c>
      <c r="DW421" s="1">
        <f t="shared" si="1086"/>
        <v>1.5442692695677004E-4</v>
      </c>
      <c r="DX421" s="1">
        <f t="shared" si="1087"/>
        <v>9.3460757697081119E-5</v>
      </c>
      <c r="DY421" s="1">
        <f t="shared" si="1088"/>
        <v>5.5729852167199559E-5</v>
      </c>
      <c r="DZ421" s="1">
        <f t="shared" si="1089"/>
        <v>3.2741868083004416E-5</v>
      </c>
      <c r="EA421" s="1">
        <f t="shared" si="1090"/>
        <v>1.8953174218315277E-5</v>
      </c>
      <c r="EB421" s="1">
        <f t="shared" si="1091"/>
        <v>1.0810121259006818E-5</v>
      </c>
      <c r="EC421" s="1">
        <f t="shared" si="1092"/>
        <v>6.0751577844053748E-6</v>
      </c>
      <c r="ED421" s="1">
        <f t="shared" si="1093"/>
        <v>3.3641257687559578E-6</v>
      </c>
      <c r="EE421" s="1">
        <f t="shared" si="1094"/>
        <v>1.8356283091589925E-6</v>
      </c>
      <c r="EF421" s="1">
        <f t="shared" si="1095"/>
        <v>9.8697502408002097E-7</v>
      </c>
      <c r="EG421" s="1">
        <f t="shared" si="1096"/>
        <v>5.2293566656614793E-7</v>
      </c>
      <c r="EH421" s="1">
        <f t="shared" si="1097"/>
        <v>2.7303827644880963E-7</v>
      </c>
      <c r="EI421" s="1">
        <f t="shared" si="1098"/>
        <v>1.4048989449003185E-7</v>
      </c>
      <c r="EJ421" s="1">
        <f t="shared" si="1099"/>
        <v>7.1240441980531963E-8</v>
      </c>
      <c r="EK421" s="1">
        <f t="shared" si="1100"/>
        <v>3.560264723096113E-8</v>
      </c>
      <c r="EL421" s="1">
        <f t="shared" si="1101"/>
        <v>1.7535849593662034E-8</v>
      </c>
      <c r="EM421" s="1">
        <f t="shared" si="1102"/>
        <v>8.5128553945695279E-9</v>
      </c>
      <c r="EN421" s="1">
        <f t="shared" si="1103"/>
        <v>4.0732689931875961E-9</v>
      </c>
      <c r="EO421" s="1">
        <f t="shared" si="1104"/>
        <v>1.9210829722706963E-9</v>
      </c>
      <c r="EP421" s="1">
        <f t="shared" si="1105"/>
        <v>8.9310075751690412E-10</v>
      </c>
      <c r="EQ421" s="1">
        <f t="shared" si="1106"/>
        <v>4.0928183664216963E-10</v>
      </c>
      <c r="ER421" s="1">
        <f t="shared" si="1107"/>
        <v>1.8489653619817926E-10</v>
      </c>
      <c r="ES421" s="1">
        <f t="shared" si="1108"/>
        <v>8.2344801194255673E-11</v>
      </c>
      <c r="ET421" s="1">
        <f t="shared" si="1109"/>
        <v>3.6154444817090404E-11</v>
      </c>
      <c r="EU421" s="1">
        <f t="shared" si="1110"/>
        <v>1.5650292364072211E-11</v>
      </c>
      <c r="EV421" s="1">
        <f t="shared" si="1111"/>
        <v>6.6793732147543154E-12</v>
      </c>
      <c r="EW421" s="1">
        <f t="shared" si="1112"/>
        <v>2.8107267867411541E-12</v>
      </c>
      <c r="EX421" s="1">
        <f t="shared" si="1113"/>
        <v>1.1662372424203097E-12</v>
      </c>
      <c r="EY421" s="1">
        <f t="shared" si="1114"/>
        <v>4.7713713716330093E-13</v>
      </c>
      <c r="EZ421" s="1">
        <f t="shared" si="1115"/>
        <v>1.9243388992287514E-13</v>
      </c>
      <c r="FA421" s="1">
        <f t="shared" si="1116"/>
        <v>7.6328831497949921E-14</v>
      </c>
      <c r="FB421" s="1">
        <f t="shared" si="1117"/>
        <v>2.9184153293588973E-14</v>
      </c>
      <c r="FC421" s="1">
        <f t="shared" si="1118"/>
        <v>8.830575299751852E-15</v>
      </c>
      <c r="FD421" s="75">
        <f t="shared" si="969"/>
        <v>-8.830575299751852E-15</v>
      </c>
    </row>
    <row r="422" spans="7:160" x14ac:dyDescent="0.35">
      <c r="G422" t="str">
        <f t="shared" si="965"/>
        <v>Refd, t=2.03</v>
      </c>
      <c r="H422" s="76">
        <f t="shared" si="966"/>
        <v>2.0349999999999788</v>
      </c>
      <c r="I422" s="1">
        <f t="shared" si="967"/>
        <v>0</v>
      </c>
      <c r="J422" s="22">
        <f t="shared" si="968"/>
        <v>2.5970946337008749E-6</v>
      </c>
      <c r="K422" s="1">
        <f t="shared" si="970"/>
        <v>1.3382095309554408E-5</v>
      </c>
      <c r="L422" s="1">
        <f t="shared" si="971"/>
        <v>3.3810340489947391E-5</v>
      </c>
      <c r="M422" s="1">
        <f t="shared" si="972"/>
        <v>7.0350941270398731E-5</v>
      </c>
      <c r="N422" s="1">
        <f t="shared" si="973"/>
        <v>1.3309713286319548E-4</v>
      </c>
      <c r="O422" s="1">
        <f t="shared" si="974"/>
        <v>2.3745122837809461E-4</v>
      </c>
      <c r="P422" s="1">
        <f t="shared" si="975"/>
        <v>4.0640824050794703E-4</v>
      </c>
      <c r="Q422" s="1">
        <f t="shared" si="976"/>
        <v>6.7355530625529505E-4</v>
      </c>
      <c r="R422" s="1">
        <f t="shared" si="977"/>
        <v>1.0868789905113428E-3</v>
      </c>
      <c r="S422" s="1">
        <f t="shared" si="978"/>
        <v>1.7134182173104812E-3</v>
      </c>
      <c r="T422" s="1">
        <f t="shared" si="979"/>
        <v>2.6447097693613167E-3</v>
      </c>
      <c r="U422" s="1">
        <f t="shared" si="980"/>
        <v>4.0028419787951569E-3</v>
      </c>
      <c r="V422" s="1">
        <f t="shared" si="981"/>
        <v>5.9467621569849159E-3</v>
      </c>
      <c r="W422" s="1">
        <f t="shared" si="982"/>
        <v>8.6782845930457979E-3</v>
      </c>
      <c r="X422" s="1">
        <f t="shared" si="983"/>
        <v>1.2447038968041878E-2</v>
      </c>
      <c r="Y422" s="1">
        <f t="shared" si="984"/>
        <v>1.7553414844037427E-2</v>
      </c>
      <c r="Z422" s="1">
        <f t="shared" si="985"/>
        <v>2.4348436386019238E-2</v>
      </c>
      <c r="AA422" s="1">
        <f t="shared" si="986"/>
        <v>3.3229486768089844E-2</v>
      </c>
      <c r="AB422" s="1">
        <f t="shared" si="987"/>
        <v>4.4630934759834907E-2</v>
      </c>
      <c r="AC422" s="1">
        <f t="shared" si="988"/>
        <v>5.9009025226052059E-2</v>
      </c>
      <c r="AD422" s="1">
        <f t="shared" si="989"/>
        <v>7.6820886812328362E-2</v>
      </c>
      <c r="AE422" s="1">
        <f t="shared" si="990"/>
        <v>9.8498159616950312E-2</v>
      </c>
      <c r="AF422" s="1">
        <f t="shared" si="991"/>
        <v>0.12441649449162755</v>
      </c>
      <c r="AG422" s="1">
        <f t="shared" si="992"/>
        <v>0.15486293302637708</v>
      </c>
      <c r="AH422" s="1">
        <f t="shared" si="993"/>
        <v>0.19000383005270263</v>
      </c>
      <c r="AI422" s="1">
        <f t="shared" si="994"/>
        <v>0.22985640943877833</v>
      </c>
      <c r="AJ422" s="1">
        <f t="shared" si="995"/>
        <v>0.27426714492663701</v>
      </c>
      <c r="AK422" s="1">
        <f t="shared" si="996"/>
        <v>0.32289986362945278</v>
      </c>
      <c r="AL422" s="1">
        <f t="shared" si="997"/>
        <v>0.37523576843142348</v>
      </c>
      <c r="AM422" s="1">
        <f t="shared" si="998"/>
        <v>0.43058651943155585</v>
      </c>
      <c r="AN422" s="1">
        <f t="shared" si="999"/>
        <v>0.48812021899022745</v>
      </c>
      <c r="AO422" s="1">
        <f t="shared" si="1000"/>
        <v>0.54689877346122229</v>
      </c>
      <c r="AP422" s="1">
        <f t="shared" si="1001"/>
        <v>0.60592384429798429</v>
      </c>
      <c r="AQ422" s="1">
        <f t="shared" si="1002"/>
        <v>0.66418763118801449</v>
      </c>
      <c r="AR422" s="1">
        <f t="shared" si="1003"/>
        <v>0.72072419064783311</v>
      </c>
      <c r="AS422" s="1">
        <f t="shared" si="1004"/>
        <v>0.77465696195122746</v>
      </c>
      <c r="AT422" s="1">
        <f t="shared" si="1005"/>
        <v>0.82523864831846405</v>
      </c>
      <c r="AU422" s="1">
        <f t="shared" si="1006"/>
        <v>0.87188050891915403</v>
      </c>
      <c r="AV422" s="1">
        <f t="shared" si="1007"/>
        <v>0.91416931909354249</v>
      </c>
      <c r="AW422" s="1">
        <f t="shared" si="1008"/>
        <v>0.95187157880976192</v>
      </c>
      <c r="AX422" s="1">
        <f t="shared" si="1009"/>
        <v>0.98492581340496232</v>
      </c>
      <c r="AY422" s="1">
        <f t="shared" si="1010"/>
        <v>1.0134248600490574</v>
      </c>
      <c r="AZ422" s="1">
        <f t="shared" si="1011"/>
        <v>1.0375907579453829</v>
      </c>
      <c r="BA422" s="1">
        <f t="shared" si="1012"/>
        <v>1.0577452081277814</v>
      </c>
      <c r="BB422" s="1">
        <f t="shared" si="1013"/>
        <v>1.0742785471408152</v>
      </c>
      <c r="BC422" s="1">
        <f t="shared" si="1014"/>
        <v>1.0876198452340926</v>
      </c>
      <c r="BD422" s="1">
        <f t="shared" si="1015"/>
        <v>1.0982101850481425</v>
      </c>
      <c r="BE422" s="1">
        <f t="shared" si="1016"/>
        <v>1.1064805066497934</v>
      </c>
      <c r="BF422" s="1">
        <f t="shared" si="1017"/>
        <v>1.1128347208153213</v>
      </c>
      <c r="BG422" s="1">
        <f t="shared" si="1018"/>
        <v>1.11763817807333</v>
      </c>
      <c r="BH422" s="1">
        <f t="shared" si="1019"/>
        <v>1.1212110928893526</v>
      </c>
      <c r="BI422" s="1">
        <f t="shared" si="1020"/>
        <v>1.1238261880093345</v>
      </c>
      <c r="BJ422" s="1">
        <f t="shared" si="1021"/>
        <v>1.1257096444337795</v>
      </c>
      <c r="BK422" s="1">
        <f t="shared" si="1022"/>
        <v>1.1270443985820231</v>
      </c>
      <c r="BL422" s="1">
        <f t="shared" si="1023"/>
        <v>1.1279748883003506</v>
      </c>
      <c r="BM422" s="1">
        <f t="shared" si="1024"/>
        <v>1.1286124770734678</v>
      </c>
      <c r="BN422" s="1">
        <f t="shared" si="1025"/>
        <v>1.1290409462639523</v>
      </c>
      <c r="BO422" s="1">
        <f t="shared" si="1026"/>
        <v>1.1293216094306808</v>
      </c>
      <c r="BP422" s="1">
        <f t="shared" si="1027"/>
        <v>1.1294977498427081</v>
      </c>
      <c r="BQ422" s="1">
        <f t="shared" si="1028"/>
        <v>1.1295981998127538</v>
      </c>
      <c r="BR422" s="1">
        <f t="shared" si="1029"/>
        <v>1.1296399637644563</v>
      </c>
      <c r="BS422" s="1">
        <f t="shared" si="1030"/>
        <v>1.12962983764887</v>
      </c>
      <c r="BT422" s="1">
        <f t="shared" si="1031"/>
        <v>1.1295650017292378</v>
      </c>
      <c r="BU422" s="1">
        <f t="shared" si="1032"/>
        <v>1.1294325713141395</v>
      </c>
      <c r="BV422" s="1">
        <f t="shared" si="1033"/>
        <v>1.1292080920996617</v>
      </c>
      <c r="BW422" s="1">
        <f t="shared" si="1034"/>
        <v>1.1288529755706256</v>
      </c>
      <c r="BX422" s="1">
        <f t="shared" si="1035"/>
        <v>1.1283108973504767</v>
      </c>
      <c r="BY422" s="1">
        <f t="shared" si="1036"/>
        <v>1.127503237894685</v>
      </c>
      <c r="BZ422" s="1">
        <f t="shared" si="1037"/>
        <v>1.1263237377563018</v>
      </c>
      <c r="CA422" s="1">
        <f t="shared" si="1038"/>
        <v>1.1246326709478665</v>
      </c>
      <c r="CB422" s="1">
        <f t="shared" si="1039"/>
        <v>1.122251004565886</v>
      </c>
      <c r="CC422" s="1">
        <f t="shared" si="1040"/>
        <v>1.1189551966484259</v>
      </c>
      <c r="CD422" s="1">
        <f t="shared" si="1041"/>
        <v>1.1144734630585773</v>
      </c>
      <c r="CE422" s="1">
        <f t="shared" si="1042"/>
        <v>1.1084844846673632</v>
      </c>
      <c r="CF422" s="1">
        <f t="shared" si="1043"/>
        <v>1.1006195886544758</v>
      </c>
      <c r="CG422" s="1">
        <f t="shared" si="1044"/>
        <v>1.0904693819995137</v>
      </c>
      <c r="CH422" s="1">
        <f t="shared" si="1045"/>
        <v>1.0775956077626516</v>
      </c>
      <c r="CI422" s="1">
        <f t="shared" si="1046"/>
        <v>1.0615486179292959</v>
      </c>
      <c r="CJ422" s="1">
        <f t="shared" si="1047"/>
        <v>1.0418903170774587</v>
      </c>
      <c r="CK422" s="1">
        <f t="shared" si="1048"/>
        <v>1.0182217658033439</v>
      </c>
      <c r="CL422" s="1">
        <f t="shared" si="1049"/>
        <v>0.99021391012350946</v>
      </c>
      <c r="CM422" s="1">
        <f t="shared" si="1050"/>
        <v>0.95763921799993068</v>
      </c>
      <c r="CN422" s="1">
        <f t="shared" si="1051"/>
        <v>0.92040146679379886</v>
      </c>
      <c r="CO422" s="1">
        <f t="shared" si="1052"/>
        <v>0.87856064376674181</v>
      </c>
      <c r="CP422" s="1">
        <f t="shared" si="1053"/>
        <v>0.83234998124669601</v>
      </c>
      <c r="CQ422" s="1">
        <f t="shared" si="1054"/>
        <v>0.78218259252206124</v>
      </c>
      <c r="CR422" s="1">
        <f t="shared" si="1055"/>
        <v>0.72864599172158639</v>
      </c>
      <c r="CS422" s="1">
        <f t="shared" si="1056"/>
        <v>0.6724838975308931</v>
      </c>
      <c r="CT422" s="1">
        <f t="shared" si="1057"/>
        <v>0.61456600818183904</v>
      </c>
      <c r="CU422" s="1">
        <f t="shared" si="1058"/>
        <v>0.55584772757535372</v>
      </c>
      <c r="CV422" s="1">
        <f t="shared" si="1059"/>
        <v>0.49732294171446972</v>
      </c>
      <c r="CW422" s="1">
        <f t="shared" si="1060"/>
        <v>0.43997373093700154</v>
      </c>
      <c r="CX422" s="1">
        <f t="shared" si="1061"/>
        <v>0.38472124275090253</v>
      </c>
      <c r="CY422" s="1">
        <f t="shared" si="1062"/>
        <v>0.33238179442196558</v>
      </c>
      <c r="CZ422" s="1">
        <f t="shared" si="1063"/>
        <v>0.2836316501288566</v>
      </c>
      <c r="DA422" s="1">
        <f t="shared" si="1064"/>
        <v>0.23898291969202679</v>
      </c>
      <c r="DB422" s="1">
        <f t="shared" si="1065"/>
        <v>0.19877180110079357</v>
      </c>
      <c r="DC422" s="1">
        <f t="shared" si="1066"/>
        <v>0.16315910900442593</v>
      </c>
      <c r="DD422" s="1">
        <f t="shared" si="1067"/>
        <v>0.13214186378513126</v>
      </c>
      <c r="DE422" s="1">
        <f t="shared" si="1068"/>
        <v>0.10557379831333004</v>
      </c>
      <c r="DF422" s="1">
        <f t="shared" si="1069"/>
        <v>8.319206042744029E-2</v>
      </c>
      <c r="DG422" s="1">
        <f t="shared" si="1070"/>
        <v>6.4647179448043754E-2</v>
      </c>
      <c r="DH422" s="1">
        <f t="shared" si="1071"/>
        <v>4.953350025192281E-2</v>
      </c>
      <c r="DI422" s="1">
        <f t="shared" si="1072"/>
        <v>3.7417700306116519E-2</v>
      </c>
      <c r="DJ422" s="1">
        <f t="shared" si="1073"/>
        <v>2.7863598417875942E-2</v>
      </c>
      <c r="DK422" s="1">
        <f t="shared" si="1074"/>
        <v>2.0452135482786935E-2</v>
      </c>
      <c r="DL422" s="1">
        <f t="shared" si="1075"/>
        <v>1.4796062604694351E-2</v>
      </c>
      <c r="DM422" s="1">
        <f t="shared" si="1076"/>
        <v>1.0549436990161493E-2</v>
      </c>
      <c r="DN422" s="1">
        <f t="shared" si="1077"/>
        <v>7.4124547749477732E-3</v>
      </c>
      <c r="DO422" s="1">
        <f t="shared" si="1078"/>
        <v>5.1324243120352197E-3</v>
      </c>
      <c r="DP422" s="1">
        <f t="shared" si="1079"/>
        <v>3.5018095240352282E-3</v>
      </c>
      <c r="DQ422" s="1">
        <f t="shared" si="1080"/>
        <v>2.3542742043609378E-3</v>
      </c>
      <c r="DR422" s="1">
        <f t="shared" si="1081"/>
        <v>1.5595677947923949E-3</v>
      </c>
      <c r="DS422" s="1">
        <f t="shared" si="1082"/>
        <v>1.0179467554602064E-3</v>
      </c>
      <c r="DT422" s="1">
        <f t="shared" si="1083"/>
        <v>6.546555860393584E-4</v>
      </c>
      <c r="DU422" s="1">
        <f t="shared" si="1084"/>
        <v>4.1482356927089104E-4</v>
      </c>
      <c r="DV422" s="1">
        <f t="shared" si="1085"/>
        <v>2.5898494187008006E-4</v>
      </c>
      <c r="DW422" s="1">
        <f t="shared" si="1086"/>
        <v>1.5931103895972787E-4</v>
      </c>
      <c r="DX422" s="1">
        <f t="shared" si="1087"/>
        <v>9.6555931406857077E-5</v>
      </c>
      <c r="DY422" s="1">
        <f t="shared" si="1088"/>
        <v>5.7660291149703034E-5</v>
      </c>
      <c r="DZ422" s="1">
        <f t="shared" si="1089"/>
        <v>3.3926885692296705E-5</v>
      </c>
      <c r="EA422" s="1">
        <f t="shared" si="1090"/>
        <v>1.9669181184931703E-5</v>
      </c>
      <c r="EB422" s="1">
        <f t="shared" si="1091"/>
        <v>1.1235974001916635E-5</v>
      </c>
      <c r="EC422" s="1">
        <f t="shared" si="1092"/>
        <v>6.3244894415669093E-6</v>
      </c>
      <c r="ED422" s="1">
        <f t="shared" si="1093"/>
        <v>3.50783913236965E-6</v>
      </c>
      <c r="EE422" s="1">
        <f t="shared" si="1094"/>
        <v>1.9171821794980222E-6</v>
      </c>
      <c r="EF422" s="1">
        <f t="shared" si="1095"/>
        <v>1.0325415132216063E-6</v>
      </c>
      <c r="EG422" s="1">
        <f t="shared" si="1096"/>
        <v>5.4800402743588472E-7</v>
      </c>
      <c r="EH422" s="1">
        <f t="shared" si="1097"/>
        <v>2.866186406655573E-7</v>
      </c>
      <c r="EI422" s="1">
        <f t="shared" si="1098"/>
        <v>1.4773471533353184E-7</v>
      </c>
      <c r="EJ422" s="1">
        <f t="shared" si="1099"/>
        <v>7.5046717160928256E-8</v>
      </c>
      <c r="EK422" s="1">
        <f t="shared" si="1100"/>
        <v>3.7572140305670664E-8</v>
      </c>
      <c r="EL422" s="1">
        <f t="shared" si="1101"/>
        <v>1.853957705119799E-8</v>
      </c>
      <c r="EM422" s="1">
        <f t="shared" si="1102"/>
        <v>9.0167148720793066E-9</v>
      </c>
      <c r="EN422" s="1">
        <f t="shared" si="1103"/>
        <v>4.3224187234003754E-9</v>
      </c>
      <c r="EO422" s="1">
        <f t="shared" si="1104"/>
        <v>2.042448044621002E-9</v>
      </c>
      <c r="EP422" s="1">
        <f t="shared" si="1105"/>
        <v>9.5134246931838641E-10</v>
      </c>
      <c r="EQ422" s="1">
        <f t="shared" si="1106"/>
        <v>4.3681818292401714E-10</v>
      </c>
      <c r="ER422" s="1">
        <f t="shared" si="1107"/>
        <v>1.9772382206365908E-10</v>
      </c>
      <c r="ES422" s="1">
        <f t="shared" si="1108"/>
        <v>8.8232476507435003E-11</v>
      </c>
      <c r="ET422" s="1">
        <f t="shared" si="1109"/>
        <v>3.8817362421070989E-11</v>
      </c>
      <c r="EU422" s="1">
        <f t="shared" si="1110"/>
        <v>1.6837154861885733E-11</v>
      </c>
      <c r="EV422" s="1">
        <f t="shared" si="1111"/>
        <v>7.200682767981698E-12</v>
      </c>
      <c r="EW422" s="1">
        <f t="shared" si="1112"/>
        <v>3.0363931946043695E-12</v>
      </c>
      <c r="EX422" s="1">
        <f t="shared" si="1113"/>
        <v>1.262517056758808E-12</v>
      </c>
      <c r="EY422" s="1">
        <f t="shared" si="1114"/>
        <v>5.1762319911679436E-13</v>
      </c>
      <c r="EZ422" s="1">
        <f t="shared" si="1115"/>
        <v>2.0920860671221764E-13</v>
      </c>
      <c r="FA422" s="1">
        <f t="shared" si="1116"/>
        <v>8.3159324269516617E-14</v>
      </c>
      <c r="FB422" s="1">
        <f t="shared" si="1117"/>
        <v>3.1859629918065826E-14</v>
      </c>
      <c r="FC422" s="1">
        <f t="shared" si="1118"/>
        <v>9.6546828758286499E-15</v>
      </c>
      <c r="FD422" s="75">
        <f t="shared" si="969"/>
        <v>-9.6546828758286499E-15</v>
      </c>
    </row>
    <row r="423" spans="7:160" x14ac:dyDescent="0.35">
      <c r="G423" t="str">
        <f t="shared" si="965"/>
        <v>Refd, t=2.04</v>
      </c>
      <c r="H423" s="76">
        <f t="shared" si="966"/>
        <v>2.0399999999999787</v>
      </c>
      <c r="I423" s="1">
        <f t="shared" si="967"/>
        <v>0</v>
      </c>
      <c r="J423" s="22">
        <f t="shared" si="968"/>
        <v>2.5673807265708476E-6</v>
      </c>
      <c r="K423" s="1">
        <f t="shared" si="970"/>
        <v>1.322891834647853E-5</v>
      </c>
      <c r="L423" s="1">
        <f t="shared" si="971"/>
        <v>3.3422978405179032E-5</v>
      </c>
      <c r="M423" s="1">
        <f t="shared" si="972"/>
        <v>6.9543981031876931E-5</v>
      </c>
      <c r="N423" s="1">
        <f t="shared" si="973"/>
        <v>1.3156859899018361E-4</v>
      </c>
      <c r="O423" s="1">
        <f t="shared" si="974"/>
        <v>2.347216907290148E-4</v>
      </c>
      <c r="P423" s="1">
        <f t="shared" si="975"/>
        <v>4.017348106631346E-4</v>
      </c>
      <c r="Q423" s="1">
        <f t="shared" si="976"/>
        <v>6.6581387266790768E-4</v>
      </c>
      <c r="R423" s="1">
        <f t="shared" si="977"/>
        <v>1.074408226657574E-3</v>
      </c>
      <c r="S423" s="1">
        <f t="shared" si="978"/>
        <v>1.693820270714566E-3</v>
      </c>
      <c r="T423" s="1">
        <f t="shared" si="979"/>
        <v>2.6146055775118672E-3</v>
      </c>
      <c r="U423" s="1">
        <f t="shared" si="980"/>
        <v>3.9575842717268685E-3</v>
      </c>
      <c r="V423" s="1">
        <f t="shared" si="981"/>
        <v>5.8801166129052425E-3</v>
      </c>
      <c r="W423" s="1">
        <f t="shared" si="982"/>
        <v>8.5820991821446285E-3</v>
      </c>
      <c r="X423" s="1">
        <f t="shared" si="983"/>
        <v>1.2310932622190981E-2</v>
      </c>
      <c r="Y423" s="1">
        <f t="shared" si="984"/>
        <v>1.7364527996651963E-2</v>
      </c>
      <c r="Z423" s="1">
        <f t="shared" si="985"/>
        <v>2.4091295796595615E-2</v>
      </c>
      <c r="AA423" s="1">
        <f t="shared" si="986"/>
        <v>3.2886043059731751E-2</v>
      </c>
      <c r="AB423" s="1">
        <f t="shared" si="987"/>
        <v>4.4180830751888181E-2</v>
      </c>
      <c r="AC423" s="1">
        <f t="shared" si="988"/>
        <v>5.8430144204237346E-2</v>
      </c>
      <c r="AD423" s="1">
        <f t="shared" si="989"/>
        <v>7.6090210938206143E-2</v>
      </c>
      <c r="AE423" s="1">
        <f t="shared" si="990"/>
        <v>9.7592939714481824E-2</v>
      </c>
      <c r="AF423" s="1">
        <f t="shared" si="991"/>
        <v>0.12331569524852934</v>
      </c>
      <c r="AG423" s="1">
        <f t="shared" si="992"/>
        <v>0.15354887596101849</v>
      </c>
      <c r="AH423" s="1">
        <f t="shared" si="993"/>
        <v>0.18846391590011896</v>
      </c>
      <c r="AI423" s="1">
        <f t="shared" si="994"/>
        <v>0.22808476844463499</v>
      </c>
      <c r="AJ423" s="1">
        <f t="shared" si="995"/>
        <v>0.27226604448074038</v>
      </c>
      <c r="AK423" s="1">
        <f t="shared" si="996"/>
        <v>0.32068070308224511</v>
      </c>
      <c r="AL423" s="1">
        <f t="shared" si="997"/>
        <v>0.37281951375076161</v>
      </c>
      <c r="AM423" s="1">
        <f t="shared" si="998"/>
        <v>0.42800347517016896</v>
      </c>
      <c r="AN423" s="1">
        <f t="shared" si="999"/>
        <v>0.48540909775432456</v>
      </c>
      <c r="AO423" s="1">
        <f t="shared" si="1000"/>
        <v>0.54410509626159609</v>
      </c>
      <c r="AP423" s="1">
        <f t="shared" si="1001"/>
        <v>0.60309777908885354</v>
      </c>
      <c r="AQ423" s="1">
        <f t="shared" si="1002"/>
        <v>0.66138144109080921</v>
      </c>
      <c r="AR423" s="1">
        <f t="shared" si="1003"/>
        <v>0.71798950843220499</v>
      </c>
      <c r="AS423" s="1">
        <f t="shared" si="1004"/>
        <v>0.77204212667052707</v>
      </c>
      <c r="AT423" s="1">
        <f t="shared" si="1005"/>
        <v>0.82278633087531494</v>
      </c>
      <c r="AU423" s="1">
        <f t="shared" si="1006"/>
        <v>0.86962581745880119</v>
      </c>
      <c r="AV423" s="1">
        <f t="shared" si="1007"/>
        <v>0.91213851819323277</v>
      </c>
      <c r="AW423" s="1">
        <f t="shared" si="1008"/>
        <v>0.95008148707129181</v>
      </c>
      <c r="AX423" s="1">
        <f t="shared" si="1009"/>
        <v>0.983383872220149</v>
      </c>
      <c r="AY423" s="1">
        <f t="shared" si="1010"/>
        <v>1.0121298015646458</v>
      </c>
      <c r="AZ423" s="1">
        <f t="shared" si="1011"/>
        <v>1.036533750273714</v>
      </c>
      <c r="BA423" s="1">
        <f t="shared" si="1012"/>
        <v>1.0569113253619702</v>
      </c>
      <c r="BB423" s="1">
        <f t="shared" si="1013"/>
        <v>1.0736484021178034</v>
      </c>
      <c r="BC423" s="1">
        <f t="shared" si="1014"/>
        <v>1.0871712324949514</v>
      </c>
      <c r="BD423" s="1">
        <f t="shared" si="1015"/>
        <v>1.0979196059162024</v>
      </c>
      <c r="BE423" s="1">
        <f t="shared" si="1016"/>
        <v>1.1063244822431664</v>
      </c>
      <c r="BF423" s="1">
        <f t="shared" si="1017"/>
        <v>1.1127908362890964</v>
      </c>
      <c r="BG423" s="1">
        <f t="shared" si="1018"/>
        <v>1.1176858372411389</v>
      </c>
      <c r="BH423" s="1">
        <f t="shared" si="1019"/>
        <v>1.1213319926822443</v>
      </c>
      <c r="BI423" s="1">
        <f t="shared" si="1020"/>
        <v>1.1240045446615401</v>
      </c>
      <c r="BJ423" s="1">
        <f t="shared" si="1021"/>
        <v>1.1259322170834221</v>
      </c>
      <c r="BK423" s="1">
        <f t="shared" si="1022"/>
        <v>1.1273003616934043</v>
      </c>
      <c r="BL423" s="1">
        <f t="shared" si="1023"/>
        <v>1.1282556034105775</v>
      </c>
      <c r="BM423" s="1">
        <f t="shared" si="1024"/>
        <v>1.1289112087596493</v>
      </c>
      <c r="BN423" s="1">
        <f t="shared" si="1025"/>
        <v>1.1293525589064901</v>
      </c>
      <c r="BO423" s="1">
        <f t="shared" si="1026"/>
        <v>1.1296422720774313</v>
      </c>
      <c r="BP423" s="1">
        <f t="shared" si="1027"/>
        <v>1.1298246676246597</v>
      </c>
      <c r="BQ423" s="1">
        <f t="shared" si="1028"/>
        <v>1.1299293828313781</v>
      </c>
      <c r="BR423" s="1">
        <f t="shared" si="1029"/>
        <v>1.1299740386347268</v>
      </c>
      <c r="BS423" s="1">
        <f t="shared" si="1030"/>
        <v>1.1299659030488873</v>
      </c>
      <c r="BT423" s="1">
        <f t="shared" si="1031"/>
        <v>1.129902527218686</v>
      </c>
      <c r="BU423" s="1">
        <f t="shared" si="1032"/>
        <v>1.1297713380025889</v>
      </c>
      <c r="BV423" s="1">
        <f t="shared" si="1033"/>
        <v>1.1295481740278153</v>
      </c>
      <c r="BW423" s="1">
        <f t="shared" si="1034"/>
        <v>1.1291947614099458</v>
      </c>
      <c r="BX423" s="1">
        <f t="shared" si="1035"/>
        <v>1.1286551526991986</v>
      </c>
      <c r="BY423" s="1">
        <f t="shared" si="1036"/>
        <v>1.1278512085203289</v>
      </c>
      <c r="BZ423" s="1">
        <f t="shared" si="1037"/>
        <v>1.1266772931095501</v>
      </c>
      <c r="CA423" s="1">
        <f t="shared" si="1038"/>
        <v>1.1249944847405018</v>
      </c>
      <c r="CB423" s="1">
        <f t="shared" si="1039"/>
        <v>1.1226247649220689</v>
      </c>
      <c r="CC423" s="1">
        <f t="shared" si="1040"/>
        <v>1.1193458323217571</v>
      </c>
      <c r="CD423" s="1">
        <f t="shared" si="1041"/>
        <v>1.1148873648366633</v>
      </c>
      <c r="CE423" s="1">
        <f t="shared" si="1042"/>
        <v>1.1089296931760257</v>
      </c>
      <c r="CF423" s="1">
        <f t="shared" si="1043"/>
        <v>1.1011059125891303</v>
      </c>
      <c r="CG423" s="1">
        <f t="shared" si="1044"/>
        <v>1.0910084059831477</v>
      </c>
      <c r="CH423" s="1">
        <f t="shared" si="1045"/>
        <v>1.078200548360492</v>
      </c>
      <c r="CI423" s="1">
        <f t="shared" si="1046"/>
        <v>1.0622339915012105</v>
      </c>
      <c r="CJ423" s="1">
        <f t="shared" si="1047"/>
        <v>1.0426713952500135</v>
      </c>
      <c r="CK423" s="1">
        <f t="shared" si="1048"/>
        <v>1.0191138135884896</v>
      </c>
      <c r="CL423" s="1">
        <f t="shared" si="1049"/>
        <v>0.99123122703768995</v>
      </c>
      <c r="CM423" s="1">
        <f t="shared" si="1050"/>
        <v>0.95879403148948084</v>
      </c>
      <c r="CN423" s="1">
        <f t="shared" si="1051"/>
        <v>0.92170275612863628</v>
      </c>
      <c r="CO423" s="1">
        <f t="shared" si="1052"/>
        <v>0.88001299677240641</v>
      </c>
      <c r="CP423" s="1">
        <f t="shared" si="1053"/>
        <v>0.8339526011280517</v>
      </c>
      <c r="CQ423" s="1">
        <f t="shared" si="1054"/>
        <v>0.78392857366293867</v>
      </c>
      <c r="CR423" s="1">
        <f t="shared" si="1055"/>
        <v>0.73052196941810577</v>
      </c>
      <c r="CS423" s="1">
        <f t="shared" si="1056"/>
        <v>0.67447014712507991</v>
      </c>
      <c r="CT423" s="1">
        <f t="shared" si="1057"/>
        <v>0.61663702659686104</v>
      </c>
      <c r="CU423" s="1">
        <f t="shared" si="1058"/>
        <v>0.55797327981207689</v>
      </c>
      <c r="CV423" s="1">
        <f t="shared" si="1059"/>
        <v>0.49946950316657357</v>
      </c>
      <c r="CW423" s="1">
        <f t="shared" si="1060"/>
        <v>0.44210621076841861</v>
      </c>
      <c r="CX423" s="1">
        <f t="shared" si="1061"/>
        <v>0.38680484076659499</v>
      </c>
      <c r="CY423" s="1">
        <f t="shared" si="1062"/>
        <v>0.3343838287230983</v>
      </c>
      <c r="CZ423" s="1">
        <f t="shared" si="1063"/>
        <v>0.28552319753103811</v>
      </c>
      <c r="DA423" s="1">
        <f t="shared" si="1064"/>
        <v>0.24074013446998543</v>
      </c>
      <c r="DB423" s="1">
        <f t="shared" si="1065"/>
        <v>0.20037681630362517</v>
      </c>
      <c r="DC423" s="1">
        <f t="shared" si="1066"/>
        <v>0.16460047243203721</v>
      </c>
      <c r="DD423" s="1">
        <f t="shared" si="1067"/>
        <v>0.13341451076781929</v>
      </c>
      <c r="DE423" s="1">
        <f t="shared" si="1068"/>
        <v>0.10667860891988308</v>
      </c>
      <c r="DF423" s="1">
        <f t="shared" si="1069"/>
        <v>8.4135084148920361E-2</v>
      </c>
      <c r="DG423" s="1">
        <f t="shared" si="1070"/>
        <v>6.5438632311267217E-2</v>
      </c>
      <c r="DH423" s="1">
        <f t="shared" si="1071"/>
        <v>5.0186646615418017E-2</v>
      </c>
      <c r="DI423" s="1">
        <f t="shared" si="1072"/>
        <v>3.7947725417215757E-2</v>
      </c>
      <c r="DJ423" s="1">
        <f t="shared" si="1073"/>
        <v>2.8286561027669112E-2</v>
      </c>
      <c r="DK423" s="1">
        <f t="shared" si="1074"/>
        <v>2.0784066302397607E-2</v>
      </c>
      <c r="DL423" s="1">
        <f t="shared" si="1075"/>
        <v>1.5052248259464374E-2</v>
      </c>
      <c r="DM423" s="1">
        <f t="shared" si="1076"/>
        <v>1.0743904075096756E-2</v>
      </c>
      <c r="DN423" s="1">
        <f t="shared" si="1077"/>
        <v>7.5576474219530565E-3</v>
      </c>
      <c r="DO423" s="1">
        <f t="shared" si="1078"/>
        <v>5.2390530087785912E-3</v>
      </c>
      <c r="DP423" s="1">
        <f t="shared" si="1079"/>
        <v>3.5788393205141464E-3</v>
      </c>
      <c r="DQ423" s="1">
        <f t="shared" si="1080"/>
        <v>2.4090165205546622E-3</v>
      </c>
      <c r="DR423" s="1">
        <f t="shared" si="1081"/>
        <v>1.5978407739193306E-3</v>
      </c>
      <c r="DS423" s="1">
        <f t="shared" si="1082"/>
        <v>1.0442731397285656E-3</v>
      </c>
      <c r="DT423" s="1">
        <f t="shared" si="1083"/>
        <v>6.7247302922668751E-4</v>
      </c>
      <c r="DU423" s="1">
        <f t="shared" si="1084"/>
        <v>4.2668891241013301E-4</v>
      </c>
      <c r="DV423" s="1">
        <f t="shared" si="1085"/>
        <v>2.667603221083619E-4</v>
      </c>
      <c r="DW423" s="1">
        <f t="shared" si="1086"/>
        <v>1.6432516381414849E-4</v>
      </c>
      <c r="DX423" s="1">
        <f t="shared" si="1087"/>
        <v>9.9738125421961187E-5</v>
      </c>
      <c r="DY423" s="1">
        <f t="shared" si="1088"/>
        <v>5.9647950915641056E-5</v>
      </c>
      <c r="DZ423" s="1">
        <f t="shared" si="1089"/>
        <v>3.514887449790885E-5</v>
      </c>
      <c r="EA423" s="1">
        <f t="shared" si="1090"/>
        <v>2.0408664047688729E-5</v>
      </c>
      <c r="EB423" s="1">
        <f t="shared" si="1091"/>
        <v>1.1676478774643754E-5</v>
      </c>
      <c r="EC423" s="1">
        <f t="shared" si="1092"/>
        <v>6.5828109886884645E-6</v>
      </c>
      <c r="ED423" s="1">
        <f t="shared" si="1093"/>
        <v>3.6569756568600659E-6</v>
      </c>
      <c r="EE423" s="1">
        <f t="shared" si="1094"/>
        <v>2.0019530391949625E-6</v>
      </c>
      <c r="EF423" s="1">
        <f t="shared" si="1095"/>
        <v>1.0799847269798502E-6</v>
      </c>
      <c r="EG423" s="1">
        <f t="shared" si="1096"/>
        <v>5.7414924421182012E-7</v>
      </c>
      <c r="EH423" s="1">
        <f t="shared" si="1097"/>
        <v>3.0080681915472672E-7</v>
      </c>
      <c r="EI423" s="1">
        <f t="shared" si="1098"/>
        <v>1.5531704770648405E-7</v>
      </c>
      <c r="EJ423" s="1">
        <f t="shared" si="1099"/>
        <v>7.9037390732728465E-8</v>
      </c>
      <c r="EK423" s="1">
        <f t="shared" si="1100"/>
        <v>3.9640767051472689E-8</v>
      </c>
      <c r="EL423" s="1">
        <f t="shared" si="1101"/>
        <v>1.9595751920437437E-8</v>
      </c>
      <c r="EM423" s="1">
        <f t="shared" si="1102"/>
        <v>9.5478834657481745E-9</v>
      </c>
      <c r="EN423" s="1">
        <f t="shared" si="1103"/>
        <v>4.5855647325993806E-9</v>
      </c>
      <c r="EO423" s="1">
        <f t="shared" si="1104"/>
        <v>2.1708743149535326E-9</v>
      </c>
      <c r="EP423" s="1">
        <f t="shared" si="1105"/>
        <v>1.0130912432011737E-9</v>
      </c>
      <c r="EQ423" s="1">
        <f t="shared" si="1106"/>
        <v>4.6606945448404338E-10</v>
      </c>
      <c r="ER423" s="1">
        <f t="shared" si="1107"/>
        <v>2.1137680380244966E-10</v>
      </c>
      <c r="ES423" s="1">
        <f t="shared" si="1108"/>
        <v>9.4511626606592766E-11</v>
      </c>
      <c r="ET423" s="1">
        <f t="shared" si="1109"/>
        <v>4.1663061015647676E-11</v>
      </c>
      <c r="EU423" s="1">
        <f t="shared" si="1110"/>
        <v>1.8108066989682552E-11</v>
      </c>
      <c r="EV423" s="1">
        <f t="shared" si="1111"/>
        <v>7.7600595575235709E-12</v>
      </c>
      <c r="EW423" s="1">
        <f t="shared" si="1112"/>
        <v>3.2790424228155706E-12</v>
      </c>
      <c r="EX423" s="1">
        <f t="shared" si="1113"/>
        <v>1.3662603281755689E-12</v>
      </c>
      <c r="EY423" s="1">
        <f t="shared" si="1114"/>
        <v>5.613403598195479E-13</v>
      </c>
      <c r="EZ423" s="1">
        <f t="shared" si="1115"/>
        <v>2.2736084408507788E-13</v>
      </c>
      <c r="FA423" s="1">
        <f t="shared" si="1116"/>
        <v>9.0566468525458284E-14</v>
      </c>
      <c r="FB423" s="1">
        <f t="shared" si="1117"/>
        <v>3.476677305259277E-14</v>
      </c>
      <c r="FC423" s="1">
        <f t="shared" si="1118"/>
        <v>1.0551482455478164E-14</v>
      </c>
      <c r="FD423" s="75">
        <f t="shared" si="969"/>
        <v>-1.0551482455478164E-14</v>
      </c>
    </row>
    <row r="424" spans="7:160" x14ac:dyDescent="0.35">
      <c r="G424" t="str">
        <f t="shared" si="965"/>
        <v>Refd, t=2.04</v>
      </c>
      <c r="H424" s="76">
        <f t="shared" si="966"/>
        <v>2.0449999999999786</v>
      </c>
      <c r="I424" s="1">
        <f t="shared" si="967"/>
        <v>0</v>
      </c>
      <c r="J424" s="22">
        <f t="shared" si="968"/>
        <v>2.5380032925816026E-6</v>
      </c>
      <c r="K424" s="1">
        <f t="shared" si="970"/>
        <v>1.3077478335388248E-5</v>
      </c>
      <c r="L424" s="1">
        <f t="shared" si="971"/>
        <v>3.3040021492778052E-5</v>
      </c>
      <c r="M424" s="1">
        <f t="shared" si="972"/>
        <v>6.8746234057122041E-5</v>
      </c>
      <c r="N424" s="1">
        <f t="shared" si="973"/>
        <v>1.3005759577098758E-4</v>
      </c>
      <c r="O424" s="1">
        <f t="shared" si="974"/>
        <v>2.320235997684129E-4</v>
      </c>
      <c r="P424" s="1">
        <f t="shared" si="975"/>
        <v>3.9711543583686478E-4</v>
      </c>
      <c r="Q424" s="1">
        <f t="shared" si="976"/>
        <v>6.5816223394855888E-4</v>
      </c>
      <c r="R424" s="1">
        <f t="shared" si="977"/>
        <v>1.0620822918738222E-3</v>
      </c>
      <c r="S424" s="1">
        <f t="shared" si="978"/>
        <v>1.6744497415090492E-3</v>
      </c>
      <c r="T424" s="1">
        <f t="shared" si="979"/>
        <v>2.5848496029538186E-3</v>
      </c>
      <c r="U424" s="1">
        <f t="shared" si="980"/>
        <v>3.9128469807632304E-3</v>
      </c>
      <c r="V424" s="1">
        <f t="shared" si="981"/>
        <v>5.8142306430455995E-3</v>
      </c>
      <c r="W424" s="1">
        <f t="shared" si="982"/>
        <v>8.4869968175193718E-3</v>
      </c>
      <c r="X424" s="1">
        <f t="shared" si="983"/>
        <v>1.2176335132112222E-2</v>
      </c>
      <c r="Y424" s="1">
        <f t="shared" si="984"/>
        <v>1.7177695086169838E-2</v>
      </c>
      <c r="Z424" s="1">
        <f t="shared" si="985"/>
        <v>2.383688693873846E-2</v>
      </c>
      <c r="AA424" s="1">
        <f t="shared" si="986"/>
        <v>3.2546148590602335E-2</v>
      </c>
      <c r="AB424" s="1">
        <f t="shared" si="987"/>
        <v>4.3735230497702018E-2</v>
      </c>
      <c r="AC424" s="1">
        <f t="shared" si="988"/>
        <v>5.7856842847979748E-2</v>
      </c>
      <c r="AD424" s="1">
        <f t="shared" si="989"/>
        <v>7.5366280895412002E-2</v>
      </c>
      <c r="AE424" s="1">
        <f t="shared" si="990"/>
        <v>9.6695673896615847E-2</v>
      </c>
      <c r="AF424" s="1">
        <f t="shared" si="991"/>
        <v>0.12222403545070358</v>
      </c>
      <c r="AG424" s="1">
        <f t="shared" si="992"/>
        <v>0.15224504135962685</v>
      </c>
      <c r="AH424" s="1">
        <f t="shared" si="993"/>
        <v>0.18693511564963641</v>
      </c>
      <c r="AI424" s="1">
        <f t="shared" si="994"/>
        <v>0.22632484907065964</v>
      </c>
      <c r="AJ424" s="1">
        <f t="shared" si="995"/>
        <v>0.27027690320406517</v>
      </c>
      <c r="AK424" s="1">
        <f t="shared" si="996"/>
        <v>0.31847329775257394</v>
      </c>
      <c r="AL424" s="1">
        <f t="shared" si="997"/>
        <v>0.37041432173930255</v>
      </c>
      <c r="AM424" s="1">
        <f t="shared" si="998"/>
        <v>0.42543029711959612</v>
      </c>
      <c r="AN424" s="1">
        <f t="shared" si="999"/>
        <v>0.48270616361944485</v>
      </c>
      <c r="AO424" s="1">
        <f t="shared" si="1000"/>
        <v>0.54131750336666729</v>
      </c>
      <c r="AP424" s="1">
        <f t="shared" si="1001"/>
        <v>0.60027536541616033</v>
      </c>
      <c r="AQ424" s="1">
        <f t="shared" si="1002"/>
        <v>0.65857626134034197</v>
      </c>
      <c r="AR424" s="1">
        <f t="shared" si="1003"/>
        <v>0.71525312617828951</v>
      </c>
      <c r="AS424" s="1">
        <f t="shared" si="1004"/>
        <v>0.76942295646100933</v>
      </c>
      <c r="AT424" s="1">
        <f t="shared" si="1005"/>
        <v>0.82032725649446936</v>
      </c>
      <c r="AU424" s="1">
        <f t="shared" si="1006"/>
        <v>0.86736227826130163</v>
      </c>
      <c r="AV424" s="1">
        <f t="shared" si="1007"/>
        <v>0.91009719987392912</v>
      </c>
      <c r="AW424" s="1">
        <f t="shared" si="1008"/>
        <v>0.94827968487709946</v>
      </c>
      <c r="AX424" s="1">
        <f t="shared" si="1009"/>
        <v>0.98182952325902739</v>
      </c>
      <c r="AY424" s="1">
        <f t="shared" si="1010"/>
        <v>1.0108221180550099</v>
      </c>
      <c r="AZ424" s="1">
        <f t="shared" si="1011"/>
        <v>1.0354643350313979</v>
      </c>
      <c r="BA424" s="1">
        <f t="shared" si="1012"/>
        <v>1.05606561940357</v>
      </c>
      <c r="BB424" s="1">
        <f t="shared" si="1013"/>
        <v>1.0730073035257885</v>
      </c>
      <c r="BC424" s="1">
        <f t="shared" si="1014"/>
        <v>1.0867127340759284</v>
      </c>
      <c r="BD424" s="1">
        <f t="shared" si="1015"/>
        <v>1.0976203226926995</v>
      </c>
      <c r="BE424" s="1">
        <f t="shared" si="1016"/>
        <v>1.1061609730214055</v>
      </c>
      <c r="BF424" s="1">
        <f t="shared" si="1017"/>
        <v>1.1127406606486612</v>
      </c>
      <c r="BG424" s="1">
        <f t="shared" si="1018"/>
        <v>1.1177283250824477</v>
      </c>
      <c r="BH424" s="1">
        <f t="shared" si="1019"/>
        <v>1.1214487339689421</v>
      </c>
      <c r="BI424" s="1">
        <f t="shared" si="1020"/>
        <v>1.1241796297958424</v>
      </c>
      <c r="BJ424" s="1">
        <f t="shared" si="1021"/>
        <v>1.1261522726071791</v>
      </c>
      <c r="BK424" s="1">
        <f t="shared" si="1022"/>
        <v>1.1275544321882314</v>
      </c>
      <c r="BL424" s="1">
        <f t="shared" si="1023"/>
        <v>1.1285349299722043</v>
      </c>
      <c r="BM424" s="1">
        <f t="shared" si="1024"/>
        <v>1.1292089491265846</v>
      </c>
      <c r="BN424" s="1">
        <f t="shared" si="1025"/>
        <v>1.1296634862054014</v>
      </c>
      <c r="BO424" s="1">
        <f t="shared" si="1026"/>
        <v>1.1299624799764847</v>
      </c>
      <c r="BP424" s="1">
        <f t="shared" si="1027"/>
        <v>1.1301513008459283</v>
      </c>
      <c r="BQ424" s="1">
        <f t="shared" si="1028"/>
        <v>1.1302604043954654</v>
      </c>
      <c r="BR424" s="1">
        <f t="shared" si="1029"/>
        <v>1.1303080393902765</v>
      </c>
      <c r="BS424" s="1">
        <f t="shared" si="1030"/>
        <v>1.1303019551069029</v>
      </c>
      <c r="BT424" s="1">
        <f t="shared" si="1031"/>
        <v>1.1302400807240558</v>
      </c>
      <c r="BU424" s="1">
        <f t="shared" si="1032"/>
        <v>1.1301101599067718</v>
      </c>
      <c r="BV424" s="1">
        <f t="shared" si="1033"/>
        <v>1.1298883277391731</v>
      </c>
      <c r="BW424" s="1">
        <f t="shared" si="1034"/>
        <v>1.1295366268915363</v>
      </c>
      <c r="BX424" s="1">
        <f t="shared" si="1035"/>
        <v>1.128999487229013</v>
      </c>
      <c r="BY424" s="1">
        <f t="shared" si="1036"/>
        <v>1.1281992483958341</v>
      </c>
      <c r="BZ424" s="1">
        <f t="shared" si="1037"/>
        <v>1.1270308955704065</v>
      </c>
      <c r="CA424" s="1">
        <f t="shared" si="1038"/>
        <v>1.1253563068908843</v>
      </c>
      <c r="CB424" s="1">
        <f t="shared" si="1039"/>
        <v>1.1229984722112707</v>
      </c>
      <c r="CC424" s="1">
        <f t="shared" si="1040"/>
        <v>1.1197363232022011</v>
      </c>
      <c r="CD424" s="1">
        <f t="shared" si="1041"/>
        <v>1.1153009909329201</v>
      </c>
      <c r="CE424" s="1">
        <f t="shared" si="1042"/>
        <v>1.1093744464681055</v>
      </c>
      <c r="CF424" s="1">
        <f t="shared" si="1043"/>
        <v>1.1015915439833346</v>
      </c>
      <c r="CG424" s="1">
        <f t="shared" si="1044"/>
        <v>1.0915464348242523</v>
      </c>
      <c r="CH424" s="1">
        <f t="shared" si="1045"/>
        <v>1.0788041217119053</v>
      </c>
      <c r="CI424" s="1">
        <f t="shared" si="1046"/>
        <v>1.0629175570327583</v>
      </c>
      <c r="CJ424" s="1">
        <f t="shared" si="1047"/>
        <v>1.0434501634543156</v>
      </c>
      <c r="CK424" s="1">
        <f t="shared" si="1048"/>
        <v>1.0200030040064954</v>
      </c>
      <c r="CL424" s="1">
        <f t="shared" si="1049"/>
        <v>0.99224511818445849</v>
      </c>
      <c r="CM424" s="1">
        <f t="shared" si="1050"/>
        <v>0.95994486282833935</v>
      </c>
      <c r="CN424" s="1">
        <f t="shared" si="1051"/>
        <v>0.92299955908643272</v>
      </c>
      <c r="CO424" s="1">
        <f t="shared" si="1052"/>
        <v>0.88146045592930178</v>
      </c>
      <c r="CP424" s="1">
        <f t="shared" si="1053"/>
        <v>0.83555006172071444</v>
      </c>
      <c r="CQ424" s="1">
        <f t="shared" si="1054"/>
        <v>0.78566931349901969</v>
      </c>
      <c r="CR424" s="1">
        <f t="shared" si="1055"/>
        <v>0.73239283988552906</v>
      </c>
      <c r="CS424" s="1">
        <f t="shared" si="1056"/>
        <v>0.67645165912314287</v>
      </c>
      <c r="CT424" s="1">
        <f t="shared" si="1057"/>
        <v>0.61870391541315573</v>
      </c>
      <c r="CU424" s="1">
        <f t="shared" si="1058"/>
        <v>0.56009553310578053</v>
      </c>
      <c r="CV424" s="1">
        <f t="shared" si="1059"/>
        <v>0.50161378490267206</v>
      </c>
      <c r="CW424" s="1">
        <f t="shared" si="1060"/>
        <v>0.44423756844809503</v>
      </c>
      <c r="CX424" s="1">
        <f t="shared" si="1061"/>
        <v>0.38888855029281882</v>
      </c>
      <c r="CY424" s="1">
        <f t="shared" si="1062"/>
        <v>0.33638721561908203</v>
      </c>
      <c r="CZ424" s="1">
        <f t="shared" si="1063"/>
        <v>0.28741727721994342</v>
      </c>
      <c r="DA424" s="1">
        <f t="shared" si="1064"/>
        <v>0.24250093710850862</v>
      </c>
      <c r="DB424" s="1">
        <f t="shared" si="1065"/>
        <v>0.2019862995683093</v>
      </c>
      <c r="DC424" s="1">
        <f t="shared" si="1066"/>
        <v>0.166046972876635</v>
      </c>
      <c r="DD424" s="1">
        <f t="shared" si="1067"/>
        <v>0.13469273403281093</v>
      </c>
      <c r="DE424" s="1">
        <f t="shared" si="1068"/>
        <v>0.10778920445327761</v>
      </c>
      <c r="DF424" s="1">
        <f t="shared" si="1069"/>
        <v>8.5083885690183395E-2</v>
      </c>
      <c r="DG424" s="1">
        <f t="shared" si="1070"/>
        <v>6.6235667691823055E-2</v>
      </c>
      <c r="DH424" s="1">
        <f t="shared" si="1071"/>
        <v>5.0845028262377218E-2</v>
      </c>
      <c r="DI424" s="1">
        <f t="shared" si="1072"/>
        <v>3.8482527350176682E-2</v>
      </c>
      <c r="DJ424" s="1">
        <f t="shared" si="1073"/>
        <v>2.8713771886164016E-2</v>
      </c>
      <c r="DK424" s="1">
        <f t="shared" si="1074"/>
        <v>2.1119684841115868E-2</v>
      </c>
      <c r="DL424" s="1">
        <f t="shared" si="1075"/>
        <v>1.531156187840475E-2</v>
      </c>
      <c r="DM424" s="1">
        <f t="shared" si="1076"/>
        <v>1.094096599200251E-2</v>
      </c>
      <c r="DN424" s="1">
        <f t="shared" si="1077"/>
        <v>7.7049468509303954E-3</v>
      </c>
      <c r="DO424" s="1">
        <f t="shared" si="1078"/>
        <v>5.3473568812054282E-3</v>
      </c>
      <c r="DP424" s="1">
        <f t="shared" si="1079"/>
        <v>3.6571742625457269E-3</v>
      </c>
      <c r="DQ424" s="1">
        <f t="shared" si="1080"/>
        <v>2.4647556440118065E-3</v>
      </c>
      <c r="DR424" s="1">
        <f t="shared" si="1081"/>
        <v>1.6368603526288475E-3</v>
      </c>
      <c r="DS424" s="1">
        <f t="shared" si="1082"/>
        <v>1.0711481026172589E-3</v>
      </c>
      <c r="DT424" s="1">
        <f t="shared" si="1083"/>
        <v>6.9068601954516684E-4</v>
      </c>
      <c r="DU424" s="1">
        <f t="shared" si="1084"/>
        <v>4.3883420893225218E-4</v>
      </c>
      <c r="DV424" s="1">
        <f t="shared" si="1085"/>
        <v>2.7473024272416433E-4</v>
      </c>
      <c r="DW424" s="1">
        <f t="shared" si="1086"/>
        <v>1.6947204924844169E-4</v>
      </c>
      <c r="DX424" s="1">
        <f t="shared" si="1087"/>
        <v>1.0300931216293285E-4</v>
      </c>
      <c r="DY424" s="1">
        <f t="shared" si="1088"/>
        <v>6.169421768526735E-5</v>
      </c>
      <c r="DZ424" s="1">
        <f t="shared" si="1089"/>
        <v>3.6408788848507079E-5</v>
      </c>
      <c r="EA424" s="1">
        <f t="shared" si="1090"/>
        <v>2.1172266722606776E-5</v>
      </c>
      <c r="EB424" s="1">
        <f t="shared" si="1091"/>
        <v>1.213206154786573E-5</v>
      </c>
      <c r="EC424" s="1">
        <f t="shared" si="1092"/>
        <v>6.8503988140258504E-6</v>
      </c>
      <c r="ED424" s="1">
        <f t="shared" si="1093"/>
        <v>3.8117112939217633E-6</v>
      </c>
      <c r="EE424" s="1">
        <f t="shared" si="1094"/>
        <v>2.0900508222570404E-6</v>
      </c>
      <c r="EF424" s="1">
        <f t="shared" si="1095"/>
        <v>1.1293720955556083E-6</v>
      </c>
      <c r="EG424" s="1">
        <f t="shared" si="1096"/>
        <v>6.0141193032888516E-7</v>
      </c>
      <c r="EH424" s="1">
        <f t="shared" si="1097"/>
        <v>3.1562683774572155E-7</v>
      </c>
      <c r="EI424" s="1">
        <f t="shared" si="1098"/>
        <v>1.6325085444290319E-7</v>
      </c>
      <c r="EJ424" s="1">
        <f t="shared" si="1099"/>
        <v>8.3220436066673702E-8</v>
      </c>
      <c r="EK424" s="1">
        <f t="shared" si="1100"/>
        <v>4.1813002175043335E-8</v>
      </c>
      <c r="EL424" s="1">
        <f t="shared" si="1101"/>
        <v>2.0706842612427433E-8</v>
      </c>
      <c r="EM424" s="1">
        <f t="shared" si="1102"/>
        <v>1.0107699841938936E-8</v>
      </c>
      <c r="EN424" s="1">
        <f t="shared" si="1103"/>
        <v>4.863420854289616E-9</v>
      </c>
      <c r="EO424" s="1">
        <f t="shared" si="1104"/>
        <v>2.3067361139803675E-9</v>
      </c>
      <c r="EP424" s="1">
        <f t="shared" si="1105"/>
        <v>1.0785401466091519E-9</v>
      </c>
      <c r="EQ424" s="1">
        <f t="shared" si="1106"/>
        <v>4.971336039179472E-10</v>
      </c>
      <c r="ER424" s="1">
        <f t="shared" si="1107"/>
        <v>2.2590437274513022E-10</v>
      </c>
      <c r="ES424" s="1">
        <f t="shared" si="1108"/>
        <v>1.0120626248462829E-10</v>
      </c>
      <c r="ET424" s="1">
        <f t="shared" si="1109"/>
        <v>4.4703144446599062E-11</v>
      </c>
      <c r="EU424" s="1">
        <f t="shared" si="1110"/>
        <v>1.9468547699073522E-11</v>
      </c>
      <c r="EV424" s="1">
        <f t="shared" si="1111"/>
        <v>8.3600871603484424E-12</v>
      </c>
      <c r="EW424" s="1">
        <f t="shared" si="1112"/>
        <v>3.5398650048445847E-12</v>
      </c>
      <c r="EX424" s="1">
        <f t="shared" si="1113"/>
        <v>1.4780071357106531E-12</v>
      </c>
      <c r="EY424" s="1">
        <f t="shared" si="1114"/>
        <v>6.085298219536042E-13</v>
      </c>
      <c r="EZ424" s="1">
        <f t="shared" si="1115"/>
        <v>2.4699661291543957E-13</v>
      </c>
      <c r="FA424" s="1">
        <f t="shared" si="1116"/>
        <v>9.8595965783343566E-14</v>
      </c>
      <c r="FB424" s="1">
        <f t="shared" si="1117"/>
        <v>3.7924440072324894E-14</v>
      </c>
      <c r="FC424" s="1">
        <f t="shared" si="1118"/>
        <v>1.1527006533404782E-14</v>
      </c>
      <c r="FD424" s="75">
        <f t="shared" si="969"/>
        <v>-1.1527006533404782E-14</v>
      </c>
    </row>
    <row r="425" spans="7:160" x14ac:dyDescent="0.35">
      <c r="G425" t="str">
        <f t="shared" si="965"/>
        <v>Refd, t=2.05</v>
      </c>
      <c r="H425" s="76">
        <f t="shared" si="966"/>
        <v>2.0499999999999785</v>
      </c>
      <c r="I425" s="1">
        <f t="shared" si="967"/>
        <v>0</v>
      </c>
      <c r="J425" s="22">
        <f t="shared" si="968"/>
        <v>2.5089586425981778E-6</v>
      </c>
      <c r="K425" s="1">
        <f t="shared" si="970"/>
        <v>1.2927756166253262E-5</v>
      </c>
      <c r="L425" s="1">
        <f t="shared" si="971"/>
        <v>3.2661420938731379E-5</v>
      </c>
      <c r="M425" s="1">
        <f t="shared" si="972"/>
        <v>6.7957597243636898E-5</v>
      </c>
      <c r="N425" s="1">
        <f t="shared" si="973"/>
        <v>1.2856392478109133E-4</v>
      </c>
      <c r="O425" s="1">
        <f t="shared" si="974"/>
        <v>2.2935659536750891E-4</v>
      </c>
      <c r="P425" s="1">
        <f t="shared" si="975"/>
        <v>3.9254949019614974E-4</v>
      </c>
      <c r="Q425" s="1">
        <f t="shared" si="976"/>
        <v>6.5059934093024787E-4</v>
      </c>
      <c r="R425" s="1">
        <f t="shared" si="977"/>
        <v>1.0498994827978845E-3</v>
      </c>
      <c r="S425" s="1">
        <f t="shared" si="978"/>
        <v>1.65530394589304E-3</v>
      </c>
      <c r="T425" s="1">
        <f t="shared" si="979"/>
        <v>2.5554377374318034E-3</v>
      </c>
      <c r="U425" s="1">
        <f t="shared" si="980"/>
        <v>3.868623992678036E-3</v>
      </c>
      <c r="V425" s="1">
        <f t="shared" si="981"/>
        <v>5.7490954027434732E-3</v>
      </c>
      <c r="W425" s="1">
        <f t="shared" si="982"/>
        <v>8.3929650576030235E-3</v>
      </c>
      <c r="X425" s="1">
        <f t="shared" si="983"/>
        <v>1.2043229486106798E-2</v>
      </c>
      <c r="Y425" s="1">
        <f t="shared" si="984"/>
        <v>1.6992893512720576E-2</v>
      </c>
      <c r="Z425" s="1">
        <f t="shared" si="985"/>
        <v>2.3585180661289146E-2</v>
      </c>
      <c r="AA425" s="1">
        <f t="shared" si="986"/>
        <v>3.2209766887190891E-2</v>
      </c>
      <c r="AB425" s="1">
        <f t="shared" si="987"/>
        <v>4.329408979093171E-2</v>
      </c>
      <c r="AC425" s="1">
        <f t="shared" si="988"/>
        <v>5.7289069354015794E-2</v>
      </c>
      <c r="AD425" s="1">
        <f t="shared" si="989"/>
        <v>7.464903814661937E-2</v>
      </c>
      <c r="AE425" s="1">
        <f t="shared" si="990"/>
        <v>9.5806298627439085E-2</v>
      </c>
      <c r="AF425" s="1">
        <f t="shared" si="991"/>
        <v>0.12114144924934957</v>
      </c>
      <c r="AG425" s="1">
        <f t="shared" si="992"/>
        <v>0.1509513646743835</v>
      </c>
      <c r="AH425" s="1">
        <f t="shared" si="993"/>
        <v>0.18541737045125428</v>
      </c>
      <c r="AI425" s="1">
        <f t="shared" si="994"/>
        <v>0.22457660306718769</v>
      </c>
      <c r="AJ425" s="1">
        <f t="shared" si="995"/>
        <v>0.26829968845681895</v>
      </c>
      <c r="AK425" s="1">
        <f t="shared" si="996"/>
        <v>0.31627763523956587</v>
      </c>
      <c r="AL425" s="1">
        <f t="shared" si="997"/>
        <v>0.36802020395994739</v>
      </c>
      <c r="AM425" s="1">
        <f t="shared" si="998"/>
        <v>0.42286702313404573</v>
      </c>
      <c r="AN425" s="1">
        <f t="shared" si="999"/>
        <v>0.48001148126998233</v>
      </c>
      <c r="AO425" s="1">
        <f t="shared" si="1000"/>
        <v>0.53853608481561954</v>
      </c>
      <c r="AP425" s="1">
        <f t="shared" si="1001"/>
        <v>0.59745671516921228</v>
      </c>
      <c r="AQ425" s="1">
        <f t="shared" si="1002"/>
        <v>0.6557722203544798</v>
      </c>
      <c r="AR425" s="1">
        <f t="shared" si="1003"/>
        <v>0.71251518211776255</v>
      </c>
      <c r="AS425" s="1">
        <f t="shared" si="1004"/>
        <v>0.76679959184768642</v>
      </c>
      <c r="AT425" s="1">
        <f t="shared" si="1005"/>
        <v>0.81786156034706525</v>
      </c>
      <c r="AU425" s="1">
        <f t="shared" si="1006"/>
        <v>0.86509001405505781</v>
      </c>
      <c r="AV425" s="1">
        <f t="shared" si="1007"/>
        <v>0.90804546849712131</v>
      </c>
      <c r="AW425" s="1">
        <f t="shared" si="1008"/>
        <v>0.94646625391887029</v>
      </c>
      <c r="AX425" s="1">
        <f t="shared" si="1009"/>
        <v>0.98026282312207902</v>
      </c>
      <c r="AY425" s="1">
        <f t="shared" si="1010"/>
        <v>1.0095018405366341</v>
      </c>
      <c r="AZ425" s="1">
        <f t="shared" si="1011"/>
        <v>1.034382518934265</v>
      </c>
      <c r="BA425" s="1">
        <f t="shared" si="1012"/>
        <v>1.0552080754139701</v>
      </c>
      <c r="BB425" s="1">
        <f t="shared" si="1013"/>
        <v>1.0723552187623291</v>
      </c>
      <c r="BC425" s="1">
        <f t="shared" si="1014"/>
        <v>1.0862443039841434</v>
      </c>
      <c r="BD425" s="1">
        <f t="shared" si="1015"/>
        <v>1.0973122805043709</v>
      </c>
      <c r="BE425" s="1">
        <f t="shared" si="1016"/>
        <v>1.1059899194942506</v>
      </c>
      <c r="BF425" s="1">
        <f t="shared" si="1017"/>
        <v>1.1126841335140516</v>
      </c>
      <c r="BG425" s="1">
        <f t="shared" si="1018"/>
        <v>1.1177655833368179</v>
      </c>
      <c r="BH425" s="1">
        <f t="shared" si="1019"/>
        <v>1.1215612628226879</v>
      </c>
      <c r="BI425" s="1">
        <f t="shared" si="1020"/>
        <v>1.124351395251393</v>
      </c>
      <c r="BJ425" s="1">
        <f t="shared" si="1021"/>
        <v>1.1263697693413646</v>
      </c>
      <c r="BK425" s="1">
        <f t="shared" si="1022"/>
        <v>1.1278065750538904</v>
      </c>
      <c r="BL425" s="1">
        <f t="shared" si="1023"/>
        <v>1.1288128393427519</v>
      </c>
      <c r="BM425" s="1">
        <f t="shared" si="1024"/>
        <v>1.1295056753277672</v>
      </c>
      <c r="BN425" s="1">
        <f t="shared" si="1025"/>
        <v>1.1299737103693521</v>
      </c>
      <c r="BO425" s="1">
        <f t="shared" si="1026"/>
        <v>1.1302822195874374</v>
      </c>
      <c r="BP425" s="1">
        <f t="shared" si="1027"/>
        <v>1.1304776394259977</v>
      </c>
      <c r="BQ425" s="1">
        <f t="shared" si="1028"/>
        <v>1.1305912571574419</v>
      </c>
      <c r="BR425" s="1">
        <f t="shared" si="1029"/>
        <v>1.1306419607822562</v>
      </c>
      <c r="BS425" s="1">
        <f t="shared" si="1030"/>
        <v>1.1306379901425105</v>
      </c>
      <c r="BT425" s="1">
        <f t="shared" si="1031"/>
        <v>1.1305776597060382</v>
      </c>
      <c r="BU425" s="1">
        <f t="shared" si="1032"/>
        <v>1.130449035295733</v>
      </c>
      <c r="BV425" s="1">
        <f t="shared" si="1033"/>
        <v>1.1302285520614757</v>
      </c>
      <c r="BW425" s="1">
        <f t="shared" si="1034"/>
        <v>1.1298785712237942</v>
      </c>
      <c r="BX425" s="1">
        <f t="shared" si="1035"/>
        <v>1.129343900413468</v>
      </c>
      <c r="BY425" s="1">
        <f t="shared" si="1036"/>
        <v>1.1285473572016385</v>
      </c>
      <c r="BZ425" s="1">
        <f t="shared" si="1037"/>
        <v>1.1273845450242461</v>
      </c>
      <c r="CA425" s="1">
        <f t="shared" si="1038"/>
        <v>1.1257181375467493</v>
      </c>
      <c r="CB425" s="1">
        <f t="shared" si="1039"/>
        <v>1.1233721269661554</v>
      </c>
      <c r="CC425" s="1">
        <f t="shared" si="1040"/>
        <v>1.1201266704012405</v>
      </c>
      <c r="CD425" s="1">
        <f t="shared" si="1041"/>
        <v>1.1157143433061822</v>
      </c>
      <c r="CE425" s="1">
        <f t="shared" si="1042"/>
        <v>1.1098187476894663</v>
      </c>
      <c r="CF425" s="1">
        <f t="shared" si="1043"/>
        <v>1.1020764875662796</v>
      </c>
      <c r="CG425" s="1">
        <f t="shared" si="1044"/>
        <v>1.0920834752590611</v>
      </c>
      <c r="CH425" s="1">
        <f t="shared" si="1045"/>
        <v>1.0794063369652949</v>
      </c>
      <c r="CI425" s="1">
        <f t="shared" si="1046"/>
        <v>1.06359932640874</v>
      </c>
      <c r="CJ425" s="1">
        <f t="shared" si="1047"/>
        <v>1.0442266364802653</v>
      </c>
      <c r="CK425" s="1">
        <f t="shared" si="1048"/>
        <v>1.0208893546865347</v>
      </c>
      <c r="CL425" s="1">
        <f t="shared" si="1049"/>
        <v>0.99325560366009058</v>
      </c>
      <c r="CM425" s="1">
        <f t="shared" si="1050"/>
        <v>0.96109173385066338</v>
      </c>
      <c r="CN425" s="1">
        <f t="shared" si="1051"/>
        <v>0.92429189813758017</v>
      </c>
      <c r="CO425" s="1">
        <f t="shared" si="1052"/>
        <v>0.88290304290160115</v>
      </c>
      <c r="CP425" s="1">
        <f t="shared" si="1053"/>
        <v>0.83714238218423564</v>
      </c>
      <c r="CQ425" s="1">
        <f t="shared" si="1054"/>
        <v>0.78740482686734059</v>
      </c>
      <c r="CR425" s="1">
        <f t="shared" si="1055"/>
        <v>0.73425861187829611</v>
      </c>
      <c r="CS425" s="1">
        <f t="shared" si="1056"/>
        <v>0.67842843469332192</v>
      </c>
      <c r="CT425" s="1">
        <f t="shared" si="1057"/>
        <v>0.62076666715973405</v>
      </c>
      <c r="CU425" s="1">
        <f t="shared" si="1058"/>
        <v>0.56221447090482257</v>
      </c>
      <c r="CV425" s="1">
        <f t="shared" si="1059"/>
        <v>0.50375576156240898</v>
      </c>
      <c r="CW425" s="1">
        <f t="shared" si="1060"/>
        <v>0.44636777081572132</v>
      </c>
      <c r="CX425" s="1">
        <f t="shared" si="1061"/>
        <v>0.39097233205205884</v>
      </c>
      <c r="CY425" s="1">
        <f t="shared" si="1062"/>
        <v>0.33839191192779539</v>
      </c>
      <c r="CZ425" s="1">
        <f t="shared" si="1063"/>
        <v>0.28931384464342708</v>
      </c>
      <c r="DA425" s="1">
        <f t="shared" si="1064"/>
        <v>0.24426528429772223</v>
      </c>
      <c r="DB425" s="1">
        <f t="shared" si="1065"/>
        <v>0.20360021126907527</v>
      </c>
      <c r="DC425" s="1">
        <f t="shared" si="1066"/>
        <v>0.16749857644802288</v>
      </c>
      <c r="DD425" s="1">
        <f t="shared" si="1067"/>
        <v>0.13597650692160446</v>
      </c>
      <c r="DE425" s="1">
        <f t="shared" si="1068"/>
        <v>0.10890556633450506</v>
      </c>
      <c r="DF425" s="1">
        <f t="shared" si="1069"/>
        <v>8.6038454735791234E-2</v>
      </c>
      <c r="DG425" s="1">
        <f t="shared" si="1070"/>
        <v>6.7038283114532277E-2</v>
      </c>
      <c r="DH425" s="1">
        <f t="shared" si="1071"/>
        <v>5.1508649640120918E-2</v>
      </c>
      <c r="DI425" s="1">
        <f t="shared" si="1072"/>
        <v>3.9022116211191053E-2</v>
      </c>
      <c r="DJ425" s="1">
        <f t="shared" si="1073"/>
        <v>2.9145245310320745E-2</v>
      </c>
      <c r="DK425" s="1">
        <f t="shared" si="1074"/>
        <v>2.1459008147321327E-2</v>
      </c>
      <c r="DL425" s="1">
        <f t="shared" si="1075"/>
        <v>1.5574021859462521E-2</v>
      </c>
      <c r="DM425" s="1">
        <f t="shared" si="1076"/>
        <v>1.1140641298188628E-2</v>
      </c>
      <c r="DN425" s="1">
        <f t="shared" si="1077"/>
        <v>7.8543708359269868E-3</v>
      </c>
      <c r="DO425" s="1">
        <f t="shared" si="1078"/>
        <v>5.4573522447936632E-3</v>
      </c>
      <c r="DP425" s="1">
        <f t="shared" si="1079"/>
        <v>3.7368287887438868E-3</v>
      </c>
      <c r="DQ425" s="1">
        <f t="shared" si="1080"/>
        <v>2.5215039432807699E-3</v>
      </c>
      <c r="DR425" s="1">
        <f t="shared" si="1081"/>
        <v>1.6766368167532521E-3</v>
      </c>
      <c r="DS425" s="1">
        <f t="shared" si="1082"/>
        <v>1.0985799661374853E-3</v>
      </c>
      <c r="DT425" s="1">
        <f t="shared" si="1083"/>
        <v>7.0930111860470924E-4</v>
      </c>
      <c r="DU425" s="1">
        <f t="shared" si="1084"/>
        <v>4.5126450730685456E-4</v>
      </c>
      <c r="DV425" s="1">
        <f t="shared" si="1085"/>
        <v>2.8289849809856539E-4</v>
      </c>
      <c r="DW425" s="1">
        <f t="shared" si="1086"/>
        <v>1.7475448354935784E-4</v>
      </c>
      <c r="DX425" s="1">
        <f t="shared" si="1087"/>
        <v>1.0637149642926459E-4</v>
      </c>
      <c r="DY425" s="1">
        <f t="shared" si="1088"/>
        <v>6.38005027457901E-5</v>
      </c>
      <c r="DZ425" s="1">
        <f t="shared" si="1089"/>
        <v>3.7707601955263464E-5</v>
      </c>
      <c r="EA425" s="1">
        <f t="shared" si="1090"/>
        <v>2.1960646946452688E-5</v>
      </c>
      <c r="EB425" s="1">
        <f t="shared" si="1091"/>
        <v>1.2603158166722505E-5</v>
      </c>
      <c r="EC425" s="1">
        <f t="shared" si="1092"/>
        <v>7.1275361930739581E-6</v>
      </c>
      <c r="ED425" s="1">
        <f t="shared" si="1093"/>
        <v>3.9722266892205026E-6</v>
      </c>
      <c r="EE425" s="1">
        <f t="shared" si="1094"/>
        <v>2.1815885912733945E-6</v>
      </c>
      <c r="EF425" s="1">
        <f t="shared" si="1095"/>
        <v>1.1807730897778703E-6</v>
      </c>
      <c r="EG425" s="1">
        <f t="shared" si="1096"/>
        <v>6.2983400252859936E-7</v>
      </c>
      <c r="EH425" s="1">
        <f t="shared" si="1097"/>
        <v>3.3110353776154605E-7</v>
      </c>
      <c r="EI425" s="1">
        <f t="shared" si="1098"/>
        <v>1.7155059850848859E-7</v>
      </c>
      <c r="EJ425" s="1">
        <f t="shared" si="1099"/>
        <v>8.7604127289990417E-8</v>
      </c>
      <c r="EK425" s="1">
        <f t="shared" si="1100"/>
        <v>4.4093497790334063E-8</v>
      </c>
      <c r="EL425" s="1">
        <f t="shared" si="1101"/>
        <v>2.1875420220963444E-8</v>
      </c>
      <c r="EM425" s="1">
        <f t="shared" si="1102"/>
        <v>1.0697561001339789E-8</v>
      </c>
      <c r="EN425" s="1">
        <f t="shared" si="1103"/>
        <v>5.1567334585288522E-9</v>
      </c>
      <c r="EO425" s="1">
        <f t="shared" si="1104"/>
        <v>2.4504255941543829E-9</v>
      </c>
      <c r="EP425" s="1">
        <f t="shared" si="1105"/>
        <v>1.1478918357427309E-9</v>
      </c>
      <c r="EQ425" s="1">
        <f t="shared" si="1106"/>
        <v>5.301136525989328E-10</v>
      </c>
      <c r="ER425" s="1">
        <f t="shared" si="1107"/>
        <v>2.4135805328872979E-10</v>
      </c>
      <c r="ES425" s="1">
        <f t="shared" si="1108"/>
        <v>1.0834173951239734E-10</v>
      </c>
      <c r="ET425" s="1">
        <f t="shared" si="1109"/>
        <v>4.7949891336731199E-11</v>
      </c>
      <c r="EU425" s="1">
        <f t="shared" si="1110"/>
        <v>2.0924448947989791E-11</v>
      </c>
      <c r="EV425" s="1">
        <f t="shared" si="1111"/>
        <v>9.0035107632707125E-12</v>
      </c>
      <c r="EW425" s="1">
        <f t="shared" si="1112"/>
        <v>3.8201286127859151E-12</v>
      </c>
      <c r="EX425" s="1">
        <f t="shared" si="1113"/>
        <v>1.5983337762207375E-12</v>
      </c>
      <c r="EY425" s="1">
        <f t="shared" si="1114"/>
        <v>6.5944951610940584E-13</v>
      </c>
      <c r="EZ425" s="1">
        <f t="shared" si="1115"/>
        <v>2.6822952098970898E-13</v>
      </c>
      <c r="FA425" s="1">
        <f t="shared" si="1116"/>
        <v>1.0729689733201086E-13</v>
      </c>
      <c r="FB425" s="1">
        <f t="shared" si="1117"/>
        <v>4.1352923045233164E-14</v>
      </c>
      <c r="FC425" s="1">
        <f t="shared" si="1118"/>
        <v>1.2587755972910031E-14</v>
      </c>
      <c r="FD425" s="75">
        <f t="shared" si="969"/>
        <v>-1.2587755972910031E-14</v>
      </c>
    </row>
    <row r="426" spans="7:160" x14ac:dyDescent="0.35">
      <c r="G426" t="str">
        <f t="shared" si="965"/>
        <v>Refd, t=2.05</v>
      </c>
      <c r="H426" s="76">
        <f t="shared" si="966"/>
        <v>2.0549999999999784</v>
      </c>
      <c r="I426" s="1">
        <f t="shared" si="967"/>
        <v>0</v>
      </c>
      <c r="J426" s="22">
        <f t="shared" si="968"/>
        <v>2.4802431246306606E-6</v>
      </c>
      <c r="K426" s="1">
        <f t="shared" si="970"/>
        <v>1.2779732923185277E-5</v>
      </c>
      <c r="L426" s="1">
        <f t="shared" si="971"/>
        <v>3.2287128434054635E-5</v>
      </c>
      <c r="M426" s="1">
        <f t="shared" si="972"/>
        <v>6.7177968582002794E-5</v>
      </c>
      <c r="N426" s="1">
        <f t="shared" si="973"/>
        <v>1.2708738975818884E-4</v>
      </c>
      <c r="O426" s="1">
        <f t="shared" si="974"/>
        <v>2.2672032143133088E-4</v>
      </c>
      <c r="P426" s="1">
        <f t="shared" si="975"/>
        <v>3.8803635509737958E-4</v>
      </c>
      <c r="Q426" s="1">
        <f t="shared" si="976"/>
        <v>6.4312415675866997E-4</v>
      </c>
      <c r="R426" s="1">
        <f t="shared" si="977"/>
        <v>1.0378581163874613E-3</v>
      </c>
      <c r="S426" s="1">
        <f t="shared" si="978"/>
        <v>1.6363802324257657E-3</v>
      </c>
      <c r="T426" s="1">
        <f t="shared" si="979"/>
        <v>2.5263659224545451E-3</v>
      </c>
      <c r="U426" s="1">
        <f t="shared" si="980"/>
        <v>3.8249092681613001E-3</v>
      </c>
      <c r="V426" s="1">
        <f t="shared" si="981"/>
        <v>5.6847021533651693E-3</v>
      </c>
      <c r="W426" s="1">
        <f t="shared" si="982"/>
        <v>8.2999916076377783E-3</v>
      </c>
      <c r="X426" s="1">
        <f t="shared" si="983"/>
        <v>1.1911598868507643E-2</v>
      </c>
      <c r="Y426" s="1">
        <f t="shared" si="984"/>
        <v>1.6810100928491747E-2</v>
      </c>
      <c r="Z426" s="1">
        <f t="shared" si="985"/>
        <v>2.333614812447269E-2</v>
      </c>
      <c r="AA426" s="1">
        <f t="shared" si="986"/>
        <v>3.1876861844311051E-2</v>
      </c>
      <c r="AB426" s="1">
        <f t="shared" si="987"/>
        <v>4.2857364840206594E-2</v>
      </c>
      <c r="AC426" s="1">
        <f t="shared" si="988"/>
        <v>5.6726772360645522E-2</v>
      </c>
      <c r="AD426" s="1">
        <f t="shared" si="989"/>
        <v>7.3938424591810339E-2</v>
      </c>
      <c r="AE426" s="1">
        <f t="shared" si="990"/>
        <v>9.4924750762799562E-2</v>
      </c>
      <c r="AF426" s="1">
        <f t="shared" si="991"/>
        <v>0.12006787109223459</v>
      </c>
      <c r="AG426" s="1">
        <f t="shared" si="992"/>
        <v>0.14966778150488874</v>
      </c>
      <c r="AH426" s="1">
        <f t="shared" si="993"/>
        <v>0.183910621400837</v>
      </c>
      <c r="AI426" s="1">
        <f t="shared" si="994"/>
        <v>0.22283998188516604</v>
      </c>
      <c r="AJ426" s="1">
        <f t="shared" si="995"/>
        <v>0.2663343670271236</v>
      </c>
      <c r="AK426" s="1">
        <f t="shared" si="996"/>
        <v>0.31409370229315037</v>
      </c>
      <c r="AL426" s="1">
        <f t="shared" si="997"/>
        <v>0.36563717087263131</v>
      </c>
      <c r="AM426" s="1">
        <f t="shared" si="998"/>
        <v>0.42031368976365102</v>
      </c>
      <c r="AN426" s="1">
        <f t="shared" si="999"/>
        <v>0.47732511396479105</v>
      </c>
      <c r="AO426" s="1">
        <f t="shared" si="1000"/>
        <v>0.53576092920090823</v>
      </c>
      <c r="AP426" s="1">
        <f t="shared" si="1001"/>
        <v>0.59464193888049555</v>
      </c>
      <c r="AQ426" s="1">
        <f t="shared" si="1002"/>
        <v>0.65296944539403068</v>
      </c>
      <c r="AR426" s="1">
        <f t="shared" si="1003"/>
        <v>0.70977581362100783</v>
      </c>
      <c r="AS426" s="1">
        <f t="shared" si="1004"/>
        <v>0.76417217286089678</v>
      </c>
      <c r="AT426" s="1">
        <f t="shared" si="1005"/>
        <v>0.8153893775136134</v>
      </c>
      <c r="AU426" s="1">
        <f t="shared" si="1006"/>
        <v>0.86280914788189744</v>
      </c>
      <c r="AV426" s="1">
        <f t="shared" si="1007"/>
        <v>0.90598342910516783</v>
      </c>
      <c r="AW426" s="1">
        <f t="shared" si="1008"/>
        <v>0.94464127686875043</v>
      </c>
      <c r="AX426" s="1">
        <f t="shared" si="1009"/>
        <v>0.97868382959970923</v>
      </c>
      <c r="AY426" s="1">
        <f t="shared" si="1010"/>
        <v>1.00816900132408</v>
      </c>
      <c r="AZ426" s="1">
        <f t="shared" si="1011"/>
        <v>1.0332883100033903</v>
      </c>
      <c r="BA426" s="1">
        <f t="shared" si="1012"/>
        <v>1.0543386797766379</v>
      </c>
      <c r="BB426" s="1">
        <f t="shared" si="1013"/>
        <v>1.0716921162920754</v>
      </c>
      <c r="BC426" s="1">
        <f t="shared" si="1014"/>
        <v>1.0857658970901873</v>
      </c>
      <c r="BD426" s="1">
        <f t="shared" si="1015"/>
        <v>1.0969954251136596</v>
      </c>
      <c r="BE426" s="1">
        <f t="shared" si="1016"/>
        <v>1.1058112625780234</v>
      </c>
      <c r="BF426" s="1">
        <f t="shared" si="1017"/>
        <v>1.1126211947002058</v>
      </c>
      <c r="BG426" s="1">
        <f t="shared" si="1018"/>
        <v>1.1177975537579496</v>
      </c>
      <c r="BH426" s="1">
        <f t="shared" si="1019"/>
        <v>1.1216695251887479</v>
      </c>
      <c r="BI426" s="1">
        <f t="shared" si="1020"/>
        <v>1.1245197926382908</v>
      </c>
      <c r="BJ426" s="1">
        <f t="shared" si="1021"/>
        <v>1.1265846653312128</v>
      </c>
      <c r="BK426" s="1">
        <f t="shared" si="1022"/>
        <v>1.1280567549586262</v>
      </c>
      <c r="BL426" s="1">
        <f t="shared" si="1023"/>
        <v>1.1290893025596469</v>
      </c>
      <c r="BM426" s="1">
        <f t="shared" si="1024"/>
        <v>1.1298013642153188</v>
      </c>
      <c r="BN426" s="1">
        <f t="shared" si="1025"/>
        <v>1.1302832133369565</v>
      </c>
      <c r="BO426" s="1">
        <f t="shared" si="1026"/>
        <v>1.1306014771376622</v>
      </c>
      <c r="BP426" s="1">
        <f t="shared" si="1027"/>
        <v>1.1308036730916748</v>
      </c>
      <c r="BQ426" s="1">
        <f t="shared" si="1028"/>
        <v>1.1309219336149177</v>
      </c>
      <c r="BR426" s="1">
        <f t="shared" si="1029"/>
        <v>1.1309757974410439</v>
      </c>
      <c r="BS426" s="1">
        <f t="shared" si="1030"/>
        <v>1.1309740043836889</v>
      </c>
      <c r="BT426" s="1">
        <f t="shared" si="1031"/>
        <v>1.1309152615577103</v>
      </c>
      <c r="BU426" s="1">
        <f t="shared" si="1032"/>
        <v>1.1307879623900163</v>
      </c>
      <c r="BV426" s="1">
        <f t="shared" si="1033"/>
        <v>1.1305688457887622</v>
      </c>
      <c r="BW426" s="1">
        <f t="shared" si="1034"/>
        <v>1.1302205935926002</v>
      </c>
      <c r="BX426" s="1">
        <f t="shared" si="1035"/>
        <v>1.1296883917118354</v>
      </c>
      <c r="BY426" s="1">
        <f t="shared" si="1036"/>
        <v>1.1288955346097422</v>
      </c>
      <c r="BZ426" s="1">
        <f t="shared" si="1037"/>
        <v>1.12773824135179</v>
      </c>
      <c r="CA426" s="1">
        <f t="shared" si="1038"/>
        <v>1.1260799768530201</v>
      </c>
      <c r="CB426" s="1">
        <f t="shared" si="1039"/>
        <v>1.1237457297163522</v>
      </c>
      <c r="CC426" s="1">
        <f t="shared" si="1040"/>
        <v>1.1205168750247056</v>
      </c>
      <c r="CD426" s="1">
        <f t="shared" si="1041"/>
        <v>1.1161274239041652</v>
      </c>
      <c r="CE426" s="1">
        <f t="shared" si="1042"/>
        <v>1.110262599966082</v>
      </c>
      <c r="CF426" s="1">
        <f t="shared" si="1043"/>
        <v>1.1025607480349153</v>
      </c>
      <c r="CG426" s="1">
        <f t="shared" si="1044"/>
        <v>1.0926195339757392</v>
      </c>
      <c r="CH426" s="1">
        <f t="shared" si="1045"/>
        <v>1.0800072032023937</v>
      </c>
      <c r="CI426" s="1">
        <f t="shared" si="1046"/>
        <v>1.0642793114273688</v>
      </c>
      <c r="CJ426" s="1">
        <f t="shared" si="1047"/>
        <v>1.0450008290122363</v>
      </c>
      <c r="CK426" s="1">
        <f t="shared" si="1048"/>
        <v>1.0217728831373558</v>
      </c>
      <c r="CL426" s="1">
        <f t="shared" si="1049"/>
        <v>0.99426270343312417</v>
      </c>
      <c r="CM426" s="1">
        <f t="shared" si="1050"/>
        <v>0.96223466626674592</v>
      </c>
      <c r="CN426" s="1">
        <f t="shared" si="1051"/>
        <v>0.92557979564670267</v>
      </c>
      <c r="CO426" s="1">
        <f t="shared" si="1052"/>
        <v>0.8843407792818343</v>
      </c>
      <c r="CP426" s="1">
        <f t="shared" si="1053"/>
        <v>0.83872958165662714</v>
      </c>
      <c r="CQ426" s="1">
        <f t="shared" si="1054"/>
        <v>0.78913512864715796</v>
      </c>
      <c r="CR426" s="1">
        <f t="shared" si="1055"/>
        <v>0.73611929426578326</v>
      </c>
      <c r="CS426" s="1">
        <f t="shared" si="1056"/>
        <v>0.6804004751936904</v>
      </c>
      <c r="CT426" s="1">
        <f t="shared" si="1057"/>
        <v>0.62282527462438475</v>
      </c>
      <c r="CU426" s="1">
        <f t="shared" si="1058"/>
        <v>0.56433007697088799</v>
      </c>
      <c r="CV426" s="1">
        <f t="shared" si="1059"/>
        <v>0.505895408131394</v>
      </c>
      <c r="CW426" s="1">
        <f t="shared" si="1060"/>
        <v>0.44849678506228774</v>
      </c>
      <c r="CX426" s="1">
        <f t="shared" si="1061"/>
        <v>0.39305614709379211</v>
      </c>
      <c r="CY426" s="1">
        <f t="shared" si="1062"/>
        <v>0.34039787474138122</v>
      </c>
      <c r="CZ426" s="1">
        <f t="shared" si="1063"/>
        <v>0.29121285544717945</v>
      </c>
      <c r="DA426" s="1">
        <f t="shared" si="1064"/>
        <v>0.24603313283306794</v>
      </c>
      <c r="DB426" s="1">
        <f t="shared" si="1065"/>
        <v>0.20521851178629572</v>
      </c>
      <c r="DC426" s="1">
        <f t="shared" si="1066"/>
        <v>0.16895524916626745</v>
      </c>
      <c r="DD426" s="1">
        <f t="shared" si="1067"/>
        <v>0.1372658026024752</v>
      </c>
      <c r="DE426" s="1">
        <f t="shared" si="1068"/>
        <v>0.11002767574735153</v>
      </c>
      <c r="DF426" s="1">
        <f t="shared" si="1069"/>
        <v>8.6998780692964767E-2</v>
      </c>
      <c r="DG426" s="1">
        <f t="shared" si="1070"/>
        <v>6.7846475811863982E-2</v>
      </c>
      <c r="DH426" s="1">
        <f t="shared" si="1071"/>
        <v>5.2177514912116252E-2</v>
      </c>
      <c r="DI426" s="1">
        <f t="shared" si="1072"/>
        <v>3.9566501850662635E-2</v>
      </c>
      <c r="DJ426" s="1">
        <f t="shared" si="1073"/>
        <v>2.9580995403488786E-2</v>
      </c>
      <c r="DK426" s="1">
        <f t="shared" si="1074"/>
        <v>2.1802053106008325E-2</v>
      </c>
      <c r="DL426" s="1">
        <f t="shared" si="1075"/>
        <v>1.583964648963573E-2</v>
      </c>
      <c r="DM426" s="1">
        <f t="shared" si="1076"/>
        <v>1.1342948489708047E-2</v>
      </c>
      <c r="DN426" s="1">
        <f t="shared" si="1077"/>
        <v>8.0059371330162138E-3</v>
      </c>
      <c r="DO426" s="1">
        <f t="shared" si="1078"/>
        <v>5.5690554316994269E-3</v>
      </c>
      <c r="DP426" s="1">
        <f t="shared" si="1079"/>
        <v>3.8178173795710476E-3</v>
      </c>
      <c r="DQ426" s="1">
        <f t="shared" si="1080"/>
        <v>2.579273844735698E-3</v>
      </c>
      <c r="DR426" s="1">
        <f t="shared" si="1081"/>
        <v>1.7171805178419171E-3</v>
      </c>
      <c r="DS426" s="1">
        <f t="shared" si="1082"/>
        <v>1.1265771194076744E-3</v>
      </c>
      <c r="DT426" s="1">
        <f t="shared" si="1083"/>
        <v>7.283249517663049E-4</v>
      </c>
      <c r="DU426" s="1">
        <f t="shared" si="1084"/>
        <v>4.6398491333628396E-4</v>
      </c>
      <c r="DV426" s="1">
        <f t="shared" si="1085"/>
        <v>2.9126893191788359E-4</v>
      </c>
      <c r="DW426" s="1">
        <f t="shared" si="1086"/>
        <v>1.8017529581146655E-4</v>
      </c>
      <c r="DX426" s="1">
        <f t="shared" si="1087"/>
        <v>1.0982671566795424E-4</v>
      </c>
      <c r="DY426" s="1">
        <f t="shared" si="1088"/>
        <v>6.5968242710790203E-5</v>
      </c>
      <c r="DZ426" s="1">
        <f t="shared" si="1089"/>
        <v>3.9046306124728043E-5</v>
      </c>
      <c r="EA426" s="1">
        <f t="shared" si="1090"/>
        <v>2.2774476474440323E-5</v>
      </c>
      <c r="EB426" s="1">
        <f t="shared" si="1091"/>
        <v>1.3090214511177537E-5</v>
      </c>
      <c r="EC426" s="1">
        <f t="shared" si="1092"/>
        <v>7.4145134136550573E-6</v>
      </c>
      <c r="ED426" s="1">
        <f t="shared" si="1093"/>
        <v>4.1387072766456106E-6</v>
      </c>
      <c r="EE426" s="1">
        <f t="shared" si="1094"/>
        <v>2.2766826062354086E-6</v>
      </c>
      <c r="EF426" s="1">
        <f t="shared" si="1095"/>
        <v>1.2342592699164837E-6</v>
      </c>
      <c r="EG426" s="1">
        <f t="shared" si="1096"/>
        <v>6.5945871455279916E-7</v>
      </c>
      <c r="EH426" s="1">
        <f t="shared" si="1097"/>
        <v>3.4726259868652343E-7</v>
      </c>
      <c r="EI426" s="1">
        <f t="shared" si="1098"/>
        <v>1.8023125788164518E-7</v>
      </c>
      <c r="EJ426" s="1">
        <f t="shared" si="1099"/>
        <v>9.2197048828800421E-8</v>
      </c>
      <c r="EK426" s="1">
        <f t="shared" si="1100"/>
        <v>4.6487089400623042E-8</v>
      </c>
      <c r="EL426" s="1">
        <f t="shared" si="1101"/>
        <v>2.3104162191374285E-8</v>
      </c>
      <c r="EM426" s="1">
        <f t="shared" si="1102"/>
        <v>1.1318924481616254E-8</v>
      </c>
      <c r="EN426" s="1">
        <f t="shared" si="1103"/>
        <v>5.466282747192807E-9</v>
      </c>
      <c r="EO426" s="1">
        <f t="shared" si="1104"/>
        <v>2.6023534760680578E-9</v>
      </c>
      <c r="EP426" s="1">
        <f t="shared" si="1105"/>
        <v>1.2213589772263427E-9</v>
      </c>
      <c r="EQ426" s="1">
        <f t="shared" si="1106"/>
        <v>5.6511792430569382E-10</v>
      </c>
      <c r="ER426" s="1">
        <f t="shared" si="1107"/>
        <v>2.5779212989206438E-10</v>
      </c>
      <c r="ES426" s="1">
        <f t="shared" si="1108"/>
        <v>1.1594482518693879E-10</v>
      </c>
      <c r="ET426" s="1">
        <f t="shared" si="1109"/>
        <v>5.1416290565807552E-11</v>
      </c>
      <c r="EU426" s="1">
        <f t="shared" si="1110"/>
        <v>2.248197394634339E-11</v>
      </c>
      <c r="EV426" s="1">
        <f t="shared" si="1111"/>
        <v>9.6932463788321356E-12</v>
      </c>
      <c r="EW426" s="1">
        <f t="shared" si="1112"/>
        <v>4.1211826304971123E-12</v>
      </c>
      <c r="EX426" s="1">
        <f t="shared" si="1113"/>
        <v>1.7278549942429772E-12</v>
      </c>
      <c r="EY426" s="1">
        <f t="shared" si="1114"/>
        <v>7.143751692699575E-13</v>
      </c>
      <c r="EZ426" s="1">
        <f t="shared" si="1115"/>
        <v>2.9118127588151403E-13</v>
      </c>
      <c r="FA426" s="1">
        <f t="shared" si="1116"/>
        <v>1.1672195570839966E-13</v>
      </c>
      <c r="FB426" s="1">
        <f t="shared" si="1117"/>
        <v>4.5074050026843239E-14</v>
      </c>
      <c r="FC426" s="1">
        <f t="shared" si="1118"/>
        <v>1.3740733792543832E-14</v>
      </c>
      <c r="FD426" s="75">
        <f t="shared" si="969"/>
        <v>-1.3740733792543832E-14</v>
      </c>
    </row>
    <row r="427" spans="7:160" x14ac:dyDescent="0.35">
      <c r="G427" t="str">
        <f t="shared" si="965"/>
        <v>Refd, t=2.06</v>
      </c>
      <c r="H427" s="76">
        <f t="shared" si="966"/>
        <v>2.0599999999999783</v>
      </c>
      <c r="I427" s="1">
        <f t="shared" si="967"/>
        <v>0</v>
      </c>
      <c r="J427" s="22">
        <f t="shared" si="968"/>
        <v>2.4518531235468187E-6</v>
      </c>
      <c r="K427" s="1">
        <f t="shared" si="970"/>
        <v>1.2633389882887737E-5</v>
      </c>
      <c r="L427" s="1">
        <f t="shared" si="971"/>
        <v>3.1917096170506467E-5</v>
      </c>
      <c r="M427" s="1">
        <f t="shared" si="972"/>
        <v>6.640724714588468E-5</v>
      </c>
      <c r="N427" s="1">
        <f t="shared" si="973"/>
        <v>1.2562779658085351E-4</v>
      </c>
      <c r="O427" s="1">
        <f t="shared" si="974"/>
        <v>2.2411442585607138E-4</v>
      </c>
      <c r="P427" s="1">
        <f t="shared" si="975"/>
        <v>3.8357541900575174E-4</v>
      </c>
      <c r="Q427" s="1">
        <f t="shared" si="976"/>
        <v>6.3573565674769411E-4</v>
      </c>
      <c r="R427" s="1">
        <f t="shared" si="977"/>
        <v>1.0259565296733321E-3</v>
      </c>
      <c r="S427" s="1">
        <f t="shared" si="978"/>
        <v>1.6176759816244138E-3</v>
      </c>
      <c r="T427" s="1">
        <f t="shared" si="979"/>
        <v>2.4976301486689129E-3</v>
      </c>
      <c r="U427" s="1">
        <f t="shared" si="980"/>
        <v>3.7816968408879823E-3</v>
      </c>
      <c r="V427" s="1">
        <f t="shared" si="981"/>
        <v>5.6210422609815824E-3</v>
      </c>
      <c r="W427" s="1">
        <f t="shared" si="982"/>
        <v>8.2080643178772325E-3</v>
      </c>
      <c r="X427" s="1">
        <f t="shared" si="983"/>
        <v>1.1781426657354507E-2</v>
      </c>
      <c r="Y427" s="1">
        <f t="shared" si="984"/>
        <v>1.6629295234876409E-2</v>
      </c>
      <c r="Z427" s="1">
        <f t="shared" si="985"/>
        <v>2.3089760796599992E-2</v>
      </c>
      <c r="AA427" s="1">
        <f t="shared" si="986"/>
        <v>3.1547397721551407E-2</v>
      </c>
      <c r="AB427" s="1">
        <f t="shared" si="987"/>
        <v>4.2425012265654267E-2</v>
      </c>
      <c r="AC427" s="1">
        <f t="shared" si="988"/>
        <v>5.6169900944790421E-2</v>
      </c>
      <c r="AD427" s="1">
        <f t="shared" si="989"/>
        <v>7.3234382566441325E-2</v>
      </c>
      <c r="AE427" s="1">
        <f t="shared" si="990"/>
        <v>9.4050967550217079E-2</v>
      </c>
      <c r="AF427" s="1">
        <f t="shared" si="991"/>
        <v>0.1190032357259679</v>
      </c>
      <c r="AG427" s="1">
        <f t="shared" si="992"/>
        <v>0.14839422760329471</v>
      </c>
      <c r="AH427" s="1">
        <f t="shared" si="993"/>
        <v>0.18241480954836103</v>
      </c>
      <c r="AI427" s="1">
        <f t="shared" si="994"/>
        <v>0.22111493668742316</v>
      </c>
      <c r="AJ427" s="1">
        <f t="shared" si="995"/>
        <v>0.26438090514479878</v>
      </c>
      <c r="AK427" s="1">
        <f t="shared" si="996"/>
        <v>0.31192148482941062</v>
      </c>
      <c r="AL427" s="1">
        <f t="shared" si="997"/>
        <v>0.36326523184991094</v>
      </c>
      <c r="AM427" s="1">
        <f t="shared" si="998"/>
        <v>0.41777033226870602</v>
      </c>
      <c r="AN427" s="1">
        <f t="shared" si="999"/>
        <v>0.47464712354841404</v>
      </c>
      <c r="AO427" s="1">
        <f t="shared" si="1000"/>
        <v>0.53299212367498494</v>
      </c>
      <c r="AP427" s="1">
        <f t="shared" si="1001"/>
        <v>0.59183114572678597</v>
      </c>
      <c r="AQ427" s="1">
        <f t="shared" si="1002"/>
        <v>0.65016806255770865</v>
      </c>
      <c r="AR427" s="1">
        <f t="shared" si="1003"/>
        <v>0.70703515718608811</v>
      </c>
      <c r="AS427" s="1">
        <f t="shared" si="1004"/>
        <v>0.76154083902013725</v>
      </c>
      <c r="AT427" s="1">
        <f t="shared" si="1005"/>
        <v>0.81291084296415139</v>
      </c>
      <c r="AU427" s="1">
        <f t="shared" si="1006"/>
        <v>0.86051980307543097</v>
      </c>
      <c r="AV427" s="1">
        <f t="shared" si="1007"/>
        <v>0.90391118739990828</v>
      </c>
      <c r="AW427" s="1">
        <f t="shared" si="1008"/>
        <v>0.94280483736016751</v>
      </c>
      <c r="AX427" s="1">
        <f t="shared" si="1009"/>
        <v>0.97709260165689271</v>
      </c>
      <c r="AY427" s="1">
        <f t="shared" si="1010"/>
        <v>1.0068236340195467</v>
      </c>
      <c r="AZ427" s="1">
        <f t="shared" si="1011"/>
        <v>1.0321817175600467</v>
      </c>
      <c r="BA427" s="1">
        <f t="shared" si="1012"/>
        <v>1.0534574200973248</v>
      </c>
      <c r="BB427" s="1">
        <f t="shared" si="1013"/>
        <v>1.0710179656515597</v>
      </c>
      <c r="BC427" s="1">
        <f t="shared" si="1014"/>
        <v>1.0852774691364451</v>
      </c>
      <c r="BD427" s="1">
        <f t="shared" si="1015"/>
        <v>1.0966697029293158</v>
      </c>
      <c r="BE427" s="1">
        <f t="shared" si="1016"/>
        <v>1.1056249436072294</v>
      </c>
      <c r="BF427" s="1">
        <f t="shared" si="1017"/>
        <v>1.1125517842284172</v>
      </c>
      <c r="BG427" s="1">
        <f t="shared" si="1018"/>
        <v>1.1178241781240705</v>
      </c>
      <c r="BH427" s="1">
        <f t="shared" si="1019"/>
        <v>1.1217734668931139</v>
      </c>
      <c r="BI427" s="1">
        <f t="shared" si="1020"/>
        <v>1.1246847733442724</v>
      </c>
      <c r="BJ427" s="1">
        <f t="shared" si="1021"/>
        <v>1.1267969183355042</v>
      </c>
      <c r="BK427" s="1">
        <f t="shared" si="1022"/>
        <v>1.1283049362542557</v>
      </c>
      <c r="BL427" s="1">
        <f t="shared" si="1023"/>
        <v>1.1293642903413139</v>
      </c>
      <c r="BM427" s="1">
        <f t="shared" si="1024"/>
        <v>1.1300959923398226</v>
      </c>
      <c r="BN427" s="1">
        <f t="shared" si="1025"/>
        <v>1.1305919767757304</v>
      </c>
      <c r="BO427" s="1">
        <f t="shared" si="1026"/>
        <v>1.1309202386207227</v>
      </c>
      <c r="BP427" s="1">
        <f t="shared" si="1027"/>
        <v>1.1311293913752536</v>
      </c>
      <c r="BQ427" s="1">
        <f t="shared" si="1028"/>
        <v>1.1312524261088175</v>
      </c>
      <c r="BR427" s="1">
        <f t="shared" si="1029"/>
        <v>1.1313095438744947</v>
      </c>
      <c r="BS427" s="1">
        <f t="shared" si="1030"/>
        <v>1.1313099939652576</v>
      </c>
      <c r="BT427" s="1">
        <f t="shared" si="1031"/>
        <v>1.1312528836032343</v>
      </c>
      <c r="BU427" s="1">
        <f t="shared" si="1032"/>
        <v>1.1311269393606103</v>
      </c>
      <c r="BV427" s="1">
        <f t="shared" si="1033"/>
        <v>1.130909207680544</v>
      </c>
      <c r="BW427" s="1">
        <f t="shared" si="1034"/>
        <v>1.1305626931606854</v>
      </c>
      <c r="BX427" s="1">
        <f t="shared" si="1035"/>
        <v>1.1300329605686326</v>
      </c>
      <c r="BY427" s="1">
        <f t="shared" si="1036"/>
        <v>1.1292437802833506</v>
      </c>
      <c r="BZ427" s="1">
        <f t="shared" si="1037"/>
        <v>1.1280919844288382</v>
      </c>
      <c r="CA427" s="1">
        <f t="shared" si="1038"/>
        <v>1.1264418249516097</v>
      </c>
      <c r="CB427" s="1">
        <f t="shared" si="1039"/>
        <v>1.1241192809883171</v>
      </c>
      <c r="CC427" s="1">
        <f t="shared" si="1040"/>
        <v>1.1209069381726993</v>
      </c>
      <c r="CD427" s="1">
        <f t="shared" si="1041"/>
        <v>1.1165402346634681</v>
      </c>
      <c r="CE427" s="1">
        <f t="shared" si="1042"/>
        <v>1.1107060064041445</v>
      </c>
      <c r="CF427" s="1">
        <f t="shared" si="1043"/>
        <v>1.1030443300541937</v>
      </c>
      <c r="CG427" s="1">
        <f t="shared" si="1044"/>
        <v>1.0931546176147922</v>
      </c>
      <c r="CH427" s="1">
        <f t="shared" si="1045"/>
        <v>1.0806067294388537</v>
      </c>
      <c r="CI427" s="1">
        <f t="shared" si="1046"/>
        <v>1.0649575238010345</v>
      </c>
      <c r="CJ427" s="1">
        <f t="shared" si="1047"/>
        <v>1.0457727556299858</v>
      </c>
      <c r="CK427" s="1">
        <f t="shared" si="1048"/>
        <v>1.0226536067482541</v>
      </c>
      <c r="CL427" s="1">
        <f t="shared" si="1049"/>
        <v>0.99526643734527831</v>
      </c>
      <c r="CM427" s="1">
        <f t="shared" si="1050"/>
        <v>0.96337368166372728</v>
      </c>
      <c r="CN427" s="1">
        <f t="shared" si="1051"/>
        <v>0.92686327387298895</v>
      </c>
      <c r="CO427" s="1">
        <f t="shared" si="1052"/>
        <v>0.88577368659067379</v>
      </c>
      <c r="CP427" s="1">
        <f t="shared" si="1053"/>
        <v>0.84031167925347516</v>
      </c>
      <c r="CQ427" s="1">
        <f t="shared" si="1054"/>
        <v>0.79086023375833459</v>
      </c>
      <c r="CR427" s="1">
        <f t="shared" si="1055"/>
        <v>0.73797489602999899</v>
      </c>
      <c r="CS427" s="1">
        <f t="shared" si="1056"/>
        <v>0.68236778216930771</v>
      </c>
      <c r="CT427" s="1">
        <f t="shared" si="1057"/>
        <v>0.62487973085053183</v>
      </c>
      <c r="CU427" s="1">
        <f t="shared" si="1058"/>
        <v>0.56644233537588184</v>
      </c>
      <c r="CV427" s="1">
        <f t="shared" si="1059"/>
        <v>0.50803269993849587</v>
      </c>
      <c r="CW427" s="1">
        <f t="shared" si="1060"/>
        <v>0.45062457872812478</v>
      </c>
      <c r="CX427" s="1">
        <f t="shared" si="1061"/>
        <v>0.39513995679355285</v>
      </c>
      <c r="CY427" s="1">
        <f t="shared" si="1062"/>
        <v>0.34240506142649441</v>
      </c>
      <c r="CZ427" s="1">
        <f t="shared" si="1063"/>
        <v>0.29311426547617092</v>
      </c>
      <c r="DA427" s="1">
        <f t="shared" si="1064"/>
        <v>0.24780443961780688</v>
      </c>
      <c r="DB427" s="1">
        <f t="shared" si="1065"/>
        <v>0.20684116150978021</v>
      </c>
      <c r="DC427" s="1">
        <f t="shared" si="1066"/>
        <v>0.17041695696542167</v>
      </c>
      <c r="DD427" s="1">
        <f t="shared" si="1067"/>
        <v>0.1385605940742306</v>
      </c>
      <c r="DE427" s="1">
        <f t="shared" si="1068"/>
        <v>0.11115551364180562</v>
      </c>
      <c r="DF427" s="1">
        <f t="shared" si="1069"/>
        <v>8.7964852694335696E-2</v>
      </c>
      <c r="DG427" s="1">
        <f t="shared" si="1070"/>
        <v>6.8660242725826437E-2</v>
      </c>
      <c r="DH427" s="1">
        <f t="shared" si="1071"/>
        <v>5.2851627958923855E-2</v>
      </c>
      <c r="DI427" s="1">
        <f t="shared" si="1072"/>
        <v>4.0115693863243679E-2</v>
      </c>
      <c r="DJ427" s="1">
        <f t="shared" si="1073"/>
        <v>3.0021036054663702E-2</v>
      </c>
      <c r="DK427" s="1">
        <f t="shared" si="1074"/>
        <v>2.2148836437458706E-2</v>
      </c>
      <c r="DL427" s="1">
        <f t="shared" si="1075"/>
        <v>1.6108453943288057E-2</v>
      </c>
      <c r="DM427" s="1">
        <f t="shared" si="1076"/>
        <v>1.1547905999535167E-2</v>
      </c>
      <c r="DN427" s="1">
        <f t="shared" si="1077"/>
        <v>8.1596634785314447E-3</v>
      </c>
      <c r="DO427" s="1">
        <f t="shared" si="1078"/>
        <v>5.6824827891907162E-3</v>
      </c>
      <c r="DP427" s="1">
        <f t="shared" si="1079"/>
        <v>3.9001545560621467E-3</v>
      </c>
      <c r="DQ427" s="1">
        <f t="shared" si="1080"/>
        <v>2.638077831629494E-3</v>
      </c>
      <c r="DR427" s="1">
        <f t="shared" si="1081"/>
        <v>1.7585018725385974E-3</v>
      </c>
      <c r="DS427" s="1">
        <f t="shared" si="1082"/>
        <v>1.1551480183190669E-3</v>
      </c>
      <c r="DT427" s="1">
        <f t="shared" si="1083"/>
        <v>7.4776420804129908E-4</v>
      </c>
      <c r="DU427" s="1">
        <f t="shared" si="1084"/>
        <v>4.7700059022706909E-4</v>
      </c>
      <c r="DV427" s="1">
        <f t="shared" si="1085"/>
        <v>2.9984543735781438E-4</v>
      </c>
      <c r="DW427" s="1">
        <f t="shared" si="1086"/>
        <v>1.8573735618253244E-4</v>
      </c>
      <c r="DX427" s="1">
        <f t="shared" si="1087"/>
        <v>1.1337704023975721E-4</v>
      </c>
      <c r="DY427" s="1">
        <f t="shared" si="1088"/>
        <v>6.8198899778753878E-5</v>
      </c>
      <c r="DZ427" s="1">
        <f t="shared" si="1089"/>
        <v>4.0425912991816074E-5</v>
      </c>
      <c r="EA427" s="1">
        <f t="shared" si="1090"/>
        <v>2.3614441278670734E-5</v>
      </c>
      <c r="EB427" s="1">
        <f t="shared" si="1091"/>
        <v>1.3593686657436672E-5</v>
      </c>
      <c r="EC427" s="1">
        <f t="shared" si="1092"/>
        <v>7.7116279021584898E-6</v>
      </c>
      <c r="ED427" s="1">
        <f t="shared" si="1093"/>
        <v>4.3113433736605656E-6</v>
      </c>
      <c r="EE427" s="1">
        <f t="shared" si="1094"/>
        <v>2.3754523943198365E-6</v>
      </c>
      <c r="EF427" s="1">
        <f t="shared" si="1095"/>
        <v>1.2899043352882501E-6</v>
      </c>
      <c r="EG427" s="1">
        <f t="shared" si="1096"/>
        <v>6.9033069145954579E-7</v>
      </c>
      <c r="EH427" s="1">
        <f t="shared" si="1097"/>
        <v>3.6413056130196888E-7</v>
      </c>
      <c r="EI427" s="1">
        <f t="shared" si="1098"/>
        <v>1.8930834077379917E-7</v>
      </c>
      <c r="EJ427" s="1">
        <f t="shared" si="1099"/>
        <v>9.7008105188558959E-8</v>
      </c>
      <c r="EK427" s="1">
        <f t="shared" si="1100"/>
        <v>4.8998802042573495E-8</v>
      </c>
      <c r="EL427" s="1">
        <f t="shared" si="1101"/>
        <v>2.4395856096508359E-8</v>
      </c>
      <c r="EM427" s="1">
        <f t="shared" si="1102"/>
        <v>1.1973310629141367E-8</v>
      </c>
      <c r="EN427" s="1">
        <f t="shared" si="1103"/>
        <v>5.7928840926451191E-9</v>
      </c>
      <c r="EO427" s="1">
        <f t="shared" si="1104"/>
        <v>2.7629498214758679E-9</v>
      </c>
      <c r="EP427" s="1">
        <f t="shared" si="1105"/>
        <v>1.2991646857321764E-9</v>
      </c>
      <c r="EQ427" s="1">
        <f t="shared" si="1106"/>
        <v>6.0226028820169394E-10</v>
      </c>
      <c r="ER427" s="1">
        <f t="shared" si="1107"/>
        <v>2.7526377943381097E-10</v>
      </c>
      <c r="ES427" s="1">
        <f t="shared" si="1108"/>
        <v>1.2404376989085648E-10</v>
      </c>
      <c r="ET427" s="1">
        <f t="shared" si="1109"/>
        <v>5.5116078406783092E-11</v>
      </c>
      <c r="EU427" s="1">
        <f t="shared" si="1110"/>
        <v>2.4147696294603128E-11</v>
      </c>
      <c r="EV427" s="1">
        <f t="shared" si="1111"/>
        <v>1.0432390533165495E-11</v>
      </c>
      <c r="EW427" s="1">
        <f t="shared" si="1112"/>
        <v>4.4444629714455321E-12</v>
      </c>
      <c r="EX427" s="1">
        <f t="shared" si="1113"/>
        <v>1.8672263363443017E-12</v>
      </c>
      <c r="EY427" s="1">
        <f t="shared" si="1114"/>
        <v>7.7360143543997825E-13</v>
      </c>
      <c r="EZ427" s="1">
        <f t="shared" si="1115"/>
        <v>3.1598221825332747E-13</v>
      </c>
      <c r="FA427" s="1">
        <f t="shared" si="1116"/>
        <v>1.2692769071412922E-13</v>
      </c>
      <c r="FB427" s="1">
        <f t="shared" si="1117"/>
        <v>4.9111292931140381E-14</v>
      </c>
      <c r="FC427" s="1">
        <f t="shared" si="1118"/>
        <v>1.4993481197230659E-14</v>
      </c>
      <c r="FD427" s="75">
        <f t="shared" si="969"/>
        <v>-1.4993481197230659E-14</v>
      </c>
    </row>
    <row r="428" spans="7:160" x14ac:dyDescent="0.35">
      <c r="G428" t="str">
        <f t="shared" si="965"/>
        <v>Refd, t=2.06</v>
      </c>
      <c r="H428" s="76">
        <f t="shared" si="966"/>
        <v>2.0649999999999782</v>
      </c>
      <c r="I428" s="1">
        <f t="shared" si="967"/>
        <v>0</v>
      </c>
      <c r="J428" s="22">
        <f t="shared" si="968"/>
        <v>2.4237850607845304E-6</v>
      </c>
      <c r="K428" s="1">
        <f t="shared" si="970"/>
        <v>1.2488708513106227E-5</v>
      </c>
      <c r="L428" s="1">
        <f t="shared" si="971"/>
        <v>3.1551276836313676E-5</v>
      </c>
      <c r="M428" s="1">
        <f t="shared" si="972"/>
        <v>6.5645333082085187E-5</v>
      </c>
      <c r="N428" s="1">
        <f t="shared" si="973"/>
        <v>1.2418495324735949E-4</v>
      </c>
      <c r="O428" s="1">
        <f t="shared" si="974"/>
        <v>2.2153856048682939E-4</v>
      </c>
      <c r="P428" s="1">
        <f t="shared" si="975"/>
        <v>3.7916607741554951E-4</v>
      </c>
      <c r="Q428" s="1">
        <f t="shared" si="976"/>
        <v>6.2843282823652651E-4</v>
      </c>
      <c r="R428" s="1">
        <f t="shared" si="977"/>
        <v>1.0141930795156129E-3</v>
      </c>
      <c r="S428" s="1">
        <f t="shared" si="978"/>
        <v>1.5991886055672078E-3</v>
      </c>
      <c r="T428" s="1">
        <f t="shared" si="979"/>
        <v>2.4692264552423006E-3</v>
      </c>
      <c r="U428" s="1">
        <f t="shared" si="980"/>
        <v>3.7389808165991609E-3</v>
      </c>
      <c r="V428" s="1">
        <f t="shared" si="981"/>
        <v>5.5581071950614788E-3</v>
      </c>
      <c r="W428" s="1">
        <f t="shared" si="982"/>
        <v>8.117171181811789E-3</v>
      </c>
      <c r="X428" s="1">
        <f t="shared" si="983"/>
        <v>1.1652696422097635E-2</v>
      </c>
      <c r="Y428" s="1">
        <f t="shared" si="984"/>
        <v>1.6450454579653204E-2</v>
      </c>
      <c r="Z428" s="1">
        <f t="shared" si="985"/>
        <v>2.284599045080371E-2</v>
      </c>
      <c r="AA428" s="1">
        <f t="shared" si="986"/>
        <v>3.1221339139756062E-2</v>
      </c>
      <c r="AB428" s="1">
        <f t="shared" si="987"/>
        <v>4.1996989095444082E-2</v>
      </c>
      <c r="AC428" s="1">
        <f t="shared" si="988"/>
        <v>5.5618404619051917E-2</v>
      </c>
      <c r="AD428" s="1">
        <f t="shared" si="989"/>
        <v>7.253685483958229E-2</v>
      </c>
      <c r="AE428" s="1">
        <f t="shared" si="990"/>
        <v>9.3184886628733227E-2</v>
      </c>
      <c r="AF428" s="1">
        <f t="shared" si="991"/>
        <v>0.11794747819817619</v>
      </c>
      <c r="AG428" s="1">
        <f t="shared" si="992"/>
        <v>0.14713063887930208</v>
      </c>
      <c r="AH428" s="1">
        <f t="shared" si="993"/>
        <v>0.18092987590599505</v>
      </c>
      <c r="AI428" s="1">
        <f t="shared" si="994"/>
        <v>0.21940141835975657</v>
      </c>
      <c r="AJ428" s="1">
        <f t="shared" si="995"/>
        <v>0.26243926849496796</v>
      </c>
      <c r="AK428" s="1">
        <f t="shared" si="996"/>
        <v>0.30976096794578595</v>
      </c>
      <c r="AL428" s="1">
        <f t="shared" si="997"/>
        <v>0.36090439519245848</v>
      </c>
      <c r="AM428" s="1">
        <f t="shared" si="998"/>
        <v>0.41523698463388503</v>
      </c>
      <c r="AN428" s="1">
        <f t="shared" si="999"/>
        <v>0.47197757046238648</v>
      </c>
      <c r="AO428" s="1">
        <f t="shared" si="1000"/>
        <v>0.53022975395719185</v>
      </c>
      <c r="AP428" s="1">
        <f t="shared" si="1001"/>
        <v>0.58902444353051364</v>
      </c>
      <c r="AQ428" s="1">
        <f t="shared" si="1002"/>
        <v>0.6473681967774112</v>
      </c>
      <c r="AR428" s="1">
        <f t="shared" si="1003"/>
        <v>0.70429334842805824</v>
      </c>
      <c r="AS428" s="1">
        <f t="shared" si="1004"/>
        <v>0.75890572931822509</v>
      </c>
      <c r="AT428" s="1">
        <f t="shared" si="1005"/>
        <v>0.81042609153867839</v>
      </c>
      <c r="AU428" s="1">
        <f t="shared" si="1006"/>
        <v>0.8582221032396038</v>
      </c>
      <c r="AV428" s="1">
        <f t="shared" si="1007"/>
        <v>0.90182884972136568</v>
      </c>
      <c r="AW428" s="1">
        <f t="shared" si="1008"/>
        <v>0.94095701996863124</v>
      </c>
      <c r="AX428" s="1">
        <f t="shared" si="1009"/>
        <v>0.9754891994176933</v>
      </c>
      <c r="AY428" s="1">
        <f t="shared" si="1010"/>
        <v>1.005465773502221</v>
      </c>
      <c r="AZ428" s="1">
        <f t="shared" si="1011"/>
        <v>1.0310627522203941</v>
      </c>
      <c r="BA428" s="1">
        <f t="shared" si="1012"/>
        <v>1.0525642852039885</v>
      </c>
      <c r="BB428" s="1">
        <f t="shared" si="1013"/>
        <v>1.0703327374537144</v>
      </c>
      <c r="BC428" s="1">
        <f t="shared" si="1014"/>
        <v>1.0847789767451859</v>
      </c>
      <c r="BD428" s="1">
        <f t="shared" si="1015"/>
        <v>1.0963350610168245</v>
      </c>
      <c r="BE428" s="1">
        <f t="shared" si="1016"/>
        <v>1.1054309043460524</v>
      </c>
      <c r="BF428" s="1">
        <f t="shared" si="1017"/>
        <v>1.1124758423377432</v>
      </c>
      <c r="BG428" s="1">
        <f t="shared" si="1018"/>
        <v>1.1178453982483392</v>
      </c>
      <c r="BH428" s="1">
        <f t="shared" si="1019"/>
        <v>1.1218730336512643</v>
      </c>
      <c r="BI428" s="1">
        <f t="shared" si="1020"/>
        <v>1.1248462885414929</v>
      </c>
      <c r="BJ428" s="1">
        <f t="shared" si="1021"/>
        <v>1.1270064858312925</v>
      </c>
      <c r="BK428" s="1">
        <f t="shared" si="1022"/>
        <v>1.1285510829789813</v>
      </c>
      <c r="BL428" s="1">
        <f t="shared" si="1023"/>
        <v>1.1296377730883582</v>
      </c>
      <c r="BM428" s="1">
        <f t="shared" si="1024"/>
        <v>1.1303895359502332</v>
      </c>
      <c r="BN428" s="1">
        <f t="shared" si="1025"/>
        <v>1.1308999820810992</v>
      </c>
      <c r="BO428" s="1">
        <f t="shared" si="1026"/>
        <v>1.1312384897948253</v>
      </c>
      <c r="BP428" s="1">
        <f t="shared" si="1027"/>
        <v>1.1314547836127025</v>
      </c>
      <c r="BQ428" s="1">
        <f t="shared" si="1028"/>
        <v>1.1315827268215251</v>
      </c>
      <c r="BR428" s="1">
        <f t="shared" si="1029"/>
        <v>1.1316431944661922</v>
      </c>
      <c r="BS428" s="1">
        <f t="shared" si="1030"/>
        <v>1.1316459549273257</v>
      </c>
      <c r="BT428" s="1">
        <f t="shared" si="1031"/>
        <v>1.1315905230965468</v>
      </c>
      <c r="BU428" s="1">
        <f t="shared" si="1032"/>
        <v>1.1314659643278824</v>
      </c>
      <c r="BV428" s="1">
        <f t="shared" si="1033"/>
        <v>1.1312496364609654</v>
      </c>
      <c r="BW428" s="1">
        <f t="shared" si="1034"/>
        <v>1.1309048690669854</v>
      </c>
      <c r="BX428" s="1">
        <f t="shared" si="1035"/>
        <v>1.1303776064131366</v>
      </c>
      <c r="BY428" s="1">
        <f t="shared" si="1036"/>
        <v>1.1295920938765081</v>
      </c>
      <c r="BZ428" s="1">
        <f t="shared" si="1037"/>
        <v>1.1284457741259966</v>
      </c>
      <c r="CA428" s="1">
        <f t="shared" si="1038"/>
        <v>1.1268036819812219</v>
      </c>
      <c r="CB428" s="1">
        <f t="shared" si="1039"/>
        <v>1.1244927813051941</v>
      </c>
      <c r="CC428" s="1">
        <f t="shared" si="1040"/>
        <v>1.1212968609395213</v>
      </c>
      <c r="CD428" s="1">
        <f t="shared" si="1041"/>
        <v>1.1169527775095771</v>
      </c>
      <c r="CE428" s="1">
        <f t="shared" si="1042"/>
        <v>1.1111489700901698</v>
      </c>
      <c r="CF428" s="1">
        <f t="shared" si="1043"/>
        <v>1.1035272382573069</v>
      </c>
      <c r="CG428" s="1">
        <f t="shared" si="1044"/>
        <v>1.0936887327694649</v>
      </c>
      <c r="CH428" s="1">
        <f t="shared" si="1045"/>
        <v>1.081204924624825</v>
      </c>
      <c r="CI428" s="1">
        <f t="shared" si="1046"/>
        <v>1.0656339751570645</v>
      </c>
      <c r="CJ428" s="1">
        <f t="shared" si="1047"/>
        <v>1.0465424308095539</v>
      </c>
      <c r="CK428" s="1">
        <f t="shared" si="1048"/>
        <v>1.023531542790036</v>
      </c>
      <c r="CL428" s="1">
        <f t="shared" si="1049"/>
        <v>0.9962668251123652</v>
      </c>
      <c r="CM428" s="1">
        <f t="shared" si="1050"/>
        <v>0.96450880150630325</v>
      </c>
      <c r="CN428" s="1">
        <f t="shared" si="1051"/>
        <v>0.92814235497052555</v>
      </c>
      <c r="CO428" s="1">
        <f t="shared" si="1052"/>
        <v>0.8872017862767323</v>
      </c>
      <c r="CP428" s="1">
        <f t="shared" si="1053"/>
        <v>0.84188869406707434</v>
      </c>
      <c r="CQ428" s="1">
        <f t="shared" si="1054"/>
        <v>0.79258015715975216</v>
      </c>
      <c r="CR428" s="1">
        <f t="shared" si="1055"/>
        <v>0.73982542626331282</v>
      </c>
      <c r="CS428" s="1">
        <f t="shared" si="1056"/>
        <v>0.68433035734940584</v>
      </c>
      <c r="CT428" s="1">
        <f t="shared" si="1057"/>
        <v>0.62693002913412543</v>
      </c>
      <c r="CU428" s="1">
        <f t="shared" si="1058"/>
        <v>0.56855123049884548</v>
      </c>
      <c r="CV428" s="1">
        <f t="shared" si="1059"/>
        <v>0.51016761265314503</v>
      </c>
      <c r="CW428" s="1">
        <f t="shared" si="1060"/>
        <v>0.45275111970093684</v>
      </c>
      <c r="CX428" s="1">
        <f t="shared" si="1061"/>
        <v>0.39722372285197338</v>
      </c>
      <c r="CY428" s="1">
        <f t="shared" si="1062"/>
        <v>0.34441342962451255</v>
      </c>
      <c r="CZ428" s="1">
        <f t="shared" si="1063"/>
        <v>0.29501803077604993</v>
      </c>
      <c r="DA428" s="1">
        <f t="shared" si="1064"/>
        <v>0.24957916166547364</v>
      </c>
      <c r="DB428" s="1">
        <f t="shared" si="1065"/>
        <v>0.20846812084202215</v>
      </c>
      <c r="DC428" s="1">
        <f t="shared" si="1066"/>
        <v>0.17188366569721023</v>
      </c>
      <c r="DD428" s="1">
        <f t="shared" si="1067"/>
        <v>0.13986085416994062</v>
      </c>
      <c r="DE428" s="1">
        <f t="shared" si="1068"/>
        <v>0.11228906073745785</v>
      </c>
      <c r="DF428" s="1">
        <f t="shared" si="1069"/>
        <v>8.8936659600705251E-2</v>
      </c>
      <c r="DG428" s="1">
        <f t="shared" si="1070"/>
        <v>6.9479580509878541E-2</v>
      </c>
      <c r="DH428" s="1">
        <f t="shared" si="1071"/>
        <v>5.3530992379174934E-2</v>
      </c>
      <c r="DI428" s="1">
        <f t="shared" si="1072"/>
        <v>4.0669701587906365E-2</v>
      </c>
      <c r="DJ428" s="1">
        <f t="shared" si="1073"/>
        <v>3.046538093777882E-2</v>
      </c>
      <c r="DK428" s="1">
        <f t="shared" si="1074"/>
        <v>2.2499374695945668E-2</v>
      </c>
      <c r="DL428" s="1">
        <f t="shared" si="1075"/>
        <v>1.6380462280487625E-2</v>
      </c>
      <c r="DM428" s="1">
        <f t="shared" si="1076"/>
        <v>1.1755532195760164E-2</v>
      </c>
      <c r="DN428" s="1">
        <f t="shared" si="1077"/>
        <v>8.3155675873073966E-3</v>
      </c>
      <c r="DO428" s="1">
        <f t="shared" si="1078"/>
        <v>5.7976506780811829E-3</v>
      </c>
      <c r="DP428" s="1">
        <f t="shared" si="1079"/>
        <v>3.9838548785430502E-3</v>
      </c>
      <c r="DQ428" s="1">
        <f t="shared" si="1080"/>
        <v>2.697928443137499E-3</v>
      </c>
      <c r="DR428" s="1">
        <f t="shared" si="1081"/>
        <v>1.8006113619476328E-3</v>
      </c>
      <c r="DS428" s="1">
        <f t="shared" si="1082"/>
        <v>1.1843011851900517E-3</v>
      </c>
      <c r="DT428" s="1">
        <f t="shared" si="1083"/>
        <v>7.676256399805092E-4</v>
      </c>
      <c r="DU428" s="1">
        <f t="shared" si="1084"/>
        <v>4.9031675865301928E-4</v>
      </c>
      <c r="DV428" s="1">
        <f t="shared" si="1085"/>
        <v>3.0863195726132443E-4</v>
      </c>
      <c r="DW428" s="1">
        <f t="shared" si="1086"/>
        <v>1.9144357610471614E-4</v>
      </c>
      <c r="DX428" s="1">
        <f t="shared" si="1087"/>
        <v>1.1702457368306822E-4</v>
      </c>
      <c r="DY428" s="1">
        <f t="shared" si="1088"/>
        <v>7.0493961990657195E-5</v>
      </c>
      <c r="DZ428" s="1">
        <f t="shared" si="1089"/>
        <v>4.1847453752861044E-5</v>
      </c>
      <c r="EA428" s="1">
        <f t="shared" si="1090"/>
        <v>2.4481241747276448E-5</v>
      </c>
      <c r="EB428" s="1">
        <f t="shared" si="1091"/>
        <v>1.4114041040402273E-5</v>
      </c>
      <c r="EC428" s="1">
        <f t="shared" si="1092"/>
        <v>8.019184350919896E-6</v>
      </c>
      <c r="ED428" s="1">
        <f t="shared" si="1093"/>
        <v>4.4903302777476993E-6</v>
      </c>
      <c r="EE428" s="1">
        <f t="shared" si="1094"/>
        <v>2.4780208206356978E-6</v>
      </c>
      <c r="EF428" s="1">
        <f t="shared" si="1095"/>
        <v>1.3477841746602419E-6</v>
      </c>
      <c r="EG428" s="1">
        <f t="shared" si="1096"/>
        <v>7.2249596456629991E-7</v>
      </c>
      <c r="EH428" s="1">
        <f t="shared" si="1097"/>
        <v>3.8173485129503887E-7</v>
      </c>
      <c r="EI428" s="1">
        <f t="shared" si="1098"/>
        <v>1.9879790119373572E-7</v>
      </c>
      <c r="EJ428" s="1">
        <f t="shared" si="1099"/>
        <v>1.0204653097646187E-7</v>
      </c>
      <c r="EK428" s="1">
        <f t="shared" si="1100"/>
        <v>5.1633856595390706E-8</v>
      </c>
      <c r="EL428" s="1">
        <f t="shared" si="1101"/>
        <v>2.5753403522230062E-8</v>
      </c>
      <c r="EM428" s="1">
        <f t="shared" si="1102"/>
        <v>1.2662304941458118E-8</v>
      </c>
      <c r="EN428" s="1">
        <f t="shared" si="1103"/>
        <v>6.1373894209542847E-9</v>
      </c>
      <c r="EO428" s="1">
        <f t="shared" si="1104"/>
        <v>2.932664833703395E-9</v>
      </c>
      <c r="EP428" s="1">
        <f t="shared" si="1105"/>
        <v>1.3815429780547551E-9</v>
      </c>
      <c r="EQ428" s="1">
        <f t="shared" si="1106"/>
        <v>6.416604114773667E-10</v>
      </c>
      <c r="ER428" s="1">
        <f t="shared" si="1107"/>
        <v>2.9383320912449471E-10</v>
      </c>
      <c r="ES428" s="1">
        <f t="shared" si="1108"/>
        <v>1.3266838077720894E-10</v>
      </c>
      <c r="ET428" s="1">
        <f t="shared" si="1109"/>
        <v>5.9063777385106061E-11</v>
      </c>
      <c r="EU428" s="1">
        <f t="shared" si="1110"/>
        <v>2.5928580053368196E-11</v>
      </c>
      <c r="EV428" s="1">
        <f t="shared" si="1111"/>
        <v>1.1224230447080071E-11</v>
      </c>
      <c r="EW428" s="1">
        <f t="shared" si="1112"/>
        <v>4.7914971528540198E-12</v>
      </c>
      <c r="EX428" s="1">
        <f t="shared" si="1113"/>
        <v>2.0171466361482684E-12</v>
      </c>
      <c r="EY428" s="1">
        <f t="shared" si="1114"/>
        <v>8.374430916596967E-13</v>
      </c>
      <c r="EZ428" s="1">
        <f t="shared" si="1115"/>
        <v>3.4277188724374813E-13</v>
      </c>
      <c r="FA428" s="1">
        <f t="shared" si="1116"/>
        <v>1.3797477079848415E-13</v>
      </c>
      <c r="FB428" s="1">
        <f t="shared" si="1117"/>
        <v>5.3489882365417774E-14</v>
      </c>
      <c r="FC428" s="1">
        <f t="shared" si="1118"/>
        <v>1.6354115989568872E-14</v>
      </c>
      <c r="FD428" s="75">
        <f t="shared" si="969"/>
        <v>-1.6354115989568872E-14</v>
      </c>
    </row>
    <row r="429" spans="7:160" x14ac:dyDescent="0.35">
      <c r="G429" t="str">
        <f t="shared" si="965"/>
        <v>Refd, t=2.07</v>
      </c>
      <c r="H429" s="76">
        <f t="shared" si="966"/>
        <v>2.0699999999999781</v>
      </c>
      <c r="I429" s="1">
        <f t="shared" si="967"/>
        <v>0</v>
      </c>
      <c r="J429" s="22">
        <f t="shared" si="968"/>
        <v>2.3960353940641021E-6</v>
      </c>
      <c r="K429" s="1">
        <f t="shared" si="970"/>
        <v>1.2345670471079956E-5</v>
      </c>
      <c r="L429" s="1">
        <f t="shared" si="971"/>
        <v>3.1189623611907883E-5</v>
      </c>
      <c r="M429" s="1">
        <f t="shared" si="972"/>
        <v>6.4892127600648419E-5</v>
      </c>
      <c r="N429" s="1">
        <f t="shared" si="973"/>
        <v>1.2275866985465579E-4</v>
      </c>
      <c r="O429" s="1">
        <f t="shared" si="974"/>
        <v>2.189923810757352E-4</v>
      </c>
      <c r="P429" s="1">
        <f t="shared" si="975"/>
        <v>3.748077327712617E-4</v>
      </c>
      <c r="Q429" s="1">
        <f t="shared" si="976"/>
        <v>6.2121467044854123E-4</v>
      </c>
      <c r="R429" s="1">
        <f t="shared" si="977"/>
        <v>1.0025661423630522E-3</v>
      </c>
      <c r="S429" s="1">
        <f t="shared" si="978"/>
        <v>1.5809155475016393E-3</v>
      </c>
      <c r="T429" s="1">
        <f t="shared" si="979"/>
        <v>2.4411509292532078E-3</v>
      </c>
      <c r="U429" s="1">
        <f t="shared" si="980"/>
        <v>3.6967553721954736E-3</v>
      </c>
      <c r="V429" s="1">
        <f t="shared" si="981"/>
        <v>5.4958885271820532E-3</v>
      </c>
      <c r="W429" s="1">
        <f t="shared" si="982"/>
        <v>8.0273003344168547E-3</v>
      </c>
      <c r="X429" s="1">
        <f t="shared" si="983"/>
        <v>1.1525391921329701E-2</v>
      </c>
      <c r="Y429" s="1">
        <f t="shared" si="984"/>
        <v>1.6273557354198772E-2</v>
      </c>
      <c r="Z429" s="1">
        <f t="shared" si="985"/>
        <v>2.2604809161807602E-2</v>
      </c>
      <c r="AA429" s="1">
        <f t="shared" si="986"/>
        <v>3.0898651077534818E-2</v>
      </c>
      <c r="AB429" s="1">
        <f t="shared" si="987"/>
        <v>4.157325276235007E-2</v>
      </c>
      <c r="AC429" s="1">
        <f t="shared" si="988"/>
        <v>5.5072233328771161E-2</v>
      </c>
      <c r="AD429" s="1">
        <f t="shared" si="989"/>
        <v>7.1845784612030797E-2</v>
      </c>
      <c r="AE429" s="1">
        <f t="shared" si="990"/>
        <v>9.232644602870238E-2</v>
      </c>
      <c r="AF429" s="1">
        <f t="shared" si="991"/>
        <v>0.11690053385958225</v>
      </c>
      <c r="AG429" s="1">
        <f t="shared" si="992"/>
        <v>0.14587695140502266</v>
      </c>
      <c r="AH429" s="1">
        <f t="shared" si="993"/>
        <v>0.17945576145601641</v>
      </c>
      <c r="AI429" s="1">
        <f t="shared" si="994"/>
        <v>0.21769937752184021</v>
      </c>
      <c r="AJ429" s="1">
        <f t="shared" si="995"/>
        <v>0.26050942223148726</v>
      </c>
      <c r="AK429" s="1">
        <f t="shared" si="996"/>
        <v>0.30761213593612513</v>
      </c>
      <c r="AL429" s="1">
        <f t="shared" si="997"/>
        <v>0.3585546681444598</v>
      </c>
      <c r="AM429" s="1">
        <f t="shared" si="998"/>
        <v>0.41271367958244182</v>
      </c>
      <c r="AN429" s="1">
        <f t="shared" si="999"/>
        <v>0.46931651375660943</v>
      </c>
      <c r="AO429" s="1">
        <f t="shared" si="1000"/>
        <v>0.5274739043408192</v>
      </c>
      <c r="AP429" s="1">
        <f t="shared" si="1001"/>
        <v>0.58622193876137652</v>
      </c>
      <c r="AQ429" s="1">
        <f t="shared" si="1002"/>
        <v>0.64456997181380848</v>
      </c>
      <c r="AR429" s="1">
        <f t="shared" si="1003"/>
        <v>0.70155052206861546</v>
      </c>
      <c r="AS429" s="1">
        <f t="shared" si="1004"/>
        <v>0.7562669822057887</v>
      </c>
      <c r="AT429" s="1">
        <f t="shared" si="1005"/>
        <v>0.80793525792786702</v>
      </c>
      <c r="AU429" s="1">
        <f t="shared" si="1006"/>
        <v>0.8559161722274482</v>
      </c>
      <c r="AV429" s="1">
        <f t="shared" si="1007"/>
        <v>0.89973652302654405</v>
      </c>
      <c r="AW429" s="1">
        <f t="shared" si="1008"/>
        <v>0.93909791019251654</v>
      </c>
      <c r="AX429" s="1">
        <f t="shared" si="1009"/>
        <v>0.97387368414966247</v>
      </c>
      <c r="AY429" s="1">
        <f t="shared" si="1010"/>
        <v>1.0040954559174267</v>
      </c>
      <c r="AZ429" s="1">
        <f t="shared" si="1011"/>
        <v>1.0299314258899097</v>
      </c>
      <c r="BA429" s="1">
        <f t="shared" si="1012"/>
        <v>1.0516592651464327</v>
      </c>
      <c r="BB429" s="1">
        <f t="shared" si="1013"/>
        <v>1.06963640339212</v>
      </c>
      <c r="BC429" s="1">
        <f t="shared" si="1014"/>
        <v>1.0842703774264213</v>
      </c>
      <c r="BD429" s="1">
        <f t="shared" si="1015"/>
        <v>1.095991447108656</v>
      </c>
      <c r="BE429" s="1">
        <f t="shared" si="1016"/>
        <v>1.105229086999737</v>
      </c>
      <c r="BF429" s="1">
        <f t="shared" si="1017"/>
        <v>1.1123933094963714</v>
      </c>
      <c r="BG429" s="1">
        <f t="shared" si="1018"/>
        <v>1.1178611559892593</v>
      </c>
      <c r="BH429" s="1">
        <f t="shared" si="1019"/>
        <v>1.1219681710769818</v>
      </c>
      <c r="BI429" s="1">
        <f t="shared" si="1020"/>
        <v>1.1250042891933909</v>
      </c>
      <c r="BJ429" s="1">
        <f t="shared" si="1021"/>
        <v>1.1272133250187328</v>
      </c>
      <c r="BK429" s="1">
        <f t="shared" si="1022"/>
        <v>1.1287951588603082</v>
      </c>
      <c r="BL429" s="1">
        <f t="shared" si="1023"/>
        <v>1.1299097208848434</v>
      </c>
      <c r="BM429" s="1">
        <f t="shared" si="1024"/>
        <v>1.1306819709938651</v>
      </c>
      <c r="BN429" s="1">
        <f t="shared" si="1025"/>
        <v>1.1312072103754662</v>
      </c>
      <c r="BO429" s="1">
        <f t="shared" si="1026"/>
        <v>1.1315562161813157</v>
      </c>
      <c r="BP429" s="1">
        <f t="shared" si="1027"/>
        <v>1.1317798389418745</v>
      </c>
      <c r="BQ429" s="1">
        <f t="shared" si="1028"/>
        <v>1.1319128277750345</v>
      </c>
      <c r="BR429" s="1">
        <f t="shared" si="1029"/>
        <v>1.1319767434736965</v>
      </c>
      <c r="BS429" s="1">
        <f t="shared" si="1030"/>
        <v>1.1319818832137334</v>
      </c>
      <c r="BT429" s="1">
        <f t="shared" si="1031"/>
        <v>1.1319281772200382</v>
      </c>
      <c r="BU429" s="1">
        <f t="shared" si="1032"/>
        <v>1.1318050353605016</v>
      </c>
      <c r="BV429" s="1">
        <f t="shared" si="1033"/>
        <v>1.1315901308179519</v>
      </c>
      <c r="BW429" s="1">
        <f t="shared" si="1034"/>
        <v>1.1312471204259864</v>
      </c>
      <c r="BX429" s="1">
        <f t="shared" si="1035"/>
        <v>1.1307223286588863</v>
      </c>
      <c r="BY429" s="1">
        <f t="shared" si="1036"/>
        <v>1.1299404750337263</v>
      </c>
      <c r="BZ429" s="1">
        <f t="shared" si="1037"/>
        <v>1.1287996103083981</v>
      </c>
      <c r="CA429" s="1">
        <f t="shared" si="1038"/>
        <v>1.1271655480771432</v>
      </c>
      <c r="CB429" s="1">
        <f t="shared" si="1039"/>
        <v>1.1248662311866724</v>
      </c>
      <c r="CC429" s="1">
        <f t="shared" si="1040"/>
        <v>1.1216866444135922</v>
      </c>
      <c r="CD429" s="1">
        <f t="shared" si="1041"/>
        <v>1.1173650543568676</v>
      </c>
      <c r="CE429" s="1">
        <f t="shared" si="1042"/>
        <v>1.1115914940911011</v>
      </c>
      <c r="CF429" s="1">
        <f t="shared" si="1043"/>
        <v>1.1040094772459239</v>
      </c>
      <c r="CG429" s="1">
        <f t="shared" si="1044"/>
        <v>1.0942218859861392</v>
      </c>
      <c r="CH429" s="1">
        <f t="shared" si="1045"/>
        <v>1.0818017976455332</v>
      </c>
      <c r="CI429" s="1">
        <f t="shared" si="1046"/>
        <v>1.0663086770384713</v>
      </c>
      <c r="CJ429" s="1">
        <f t="shared" si="1047"/>
        <v>1.0473098689241498</v>
      </c>
      <c r="CK429" s="1">
        <f t="shared" si="1048"/>
        <v>1.0244067084159729</v>
      </c>
      <c r="CL429" s="1">
        <f t="shared" si="1049"/>
        <v>0.99726388632519403</v>
      </c>
      <c r="CM429" s="1">
        <f t="shared" si="1050"/>
        <v>0.96564004713742946</v>
      </c>
      <c r="CN429" s="1">
        <f t="shared" si="1051"/>
        <v>0.92941706098863475</v>
      </c>
      <c r="CO429" s="1">
        <f t="shared" si="1052"/>
        <v>0.88862509971637027</v>
      </c>
      <c r="CP429" s="1">
        <f t="shared" si="1053"/>
        <v>0.84346064516558072</v>
      </c>
      <c r="CQ429" s="1">
        <f t="shared" si="1054"/>
        <v>0.79429491384775108</v>
      </c>
      <c r="CR429" s="1">
        <f t="shared" si="1055"/>
        <v>0.74167089416621412</v>
      </c>
      <c r="CS429" s="1">
        <f t="shared" si="1056"/>
        <v>0.6862882026446081</v>
      </c>
      <c r="CT429" s="1">
        <f t="shared" si="1057"/>
        <v>0.62897616302055981</v>
      </c>
      <c r="CU429" s="1">
        <f t="shared" si="1058"/>
        <v>0.57065674702289282</v>
      </c>
      <c r="CV429" s="1">
        <f t="shared" si="1059"/>
        <v>0.51230012228264299</v>
      </c>
      <c r="CW429" s="1">
        <f t="shared" si="1060"/>
        <v>0.45487637621382848</v>
      </c>
      <c r="CX429" s="1">
        <f t="shared" si="1061"/>
        <v>0.3993074072938031</v>
      </c>
      <c r="CY429" s="1">
        <f t="shared" si="1062"/>
        <v>0.34642293725171103</v>
      </c>
      <c r="CZ429" s="1">
        <f t="shared" si="1063"/>
        <v>0.29692410759449578</v>
      </c>
      <c r="DA429" s="1">
        <f t="shared" si="1064"/>
        <v>0.25135725610228066</v>
      </c>
      <c r="DB429" s="1">
        <f t="shared" si="1065"/>
        <v>0.21009935020139911</v>
      </c>
      <c r="DC429" s="1">
        <f t="shared" si="1066"/>
        <v>0.17335534113467735</v>
      </c>
      <c r="DD429" s="1">
        <f t="shared" si="1067"/>
        <v>0.14116655556064389</v>
      </c>
      <c r="DE429" s="1">
        <f t="shared" si="1068"/>
        <v>0.1134282975268909</v>
      </c>
      <c r="DF429" s="1">
        <f t="shared" si="1069"/>
        <v>8.9914190003809596E-2</v>
      </c>
      <c r="DG429" s="1">
        <f t="shared" si="1070"/>
        <v>7.0304485530861466E-2</v>
      </c>
      <c r="DH429" s="1">
        <f t="shared" si="1071"/>
        <v>5.4215611490577791E-2</v>
      </c>
      <c r="DI429" s="1">
        <f t="shared" si="1072"/>
        <v>4.122853410804881E-2</v>
      </c>
      <c r="DJ429" s="1">
        <f t="shared" si="1073"/>
        <v>3.0914043511031664E-2</v>
      </c>
      <c r="DK429" s="1">
        <f t="shared" si="1074"/>
        <v>2.2853684268468542E-2</v>
      </c>
      <c r="DL429" s="1">
        <f t="shared" si="1075"/>
        <v>1.6655689445370124E-2</v>
      </c>
      <c r="DM429" s="1">
        <f t="shared" si="1076"/>
        <v>1.1965845379799465E-2</v>
      </c>
      <c r="DN429" s="1">
        <f t="shared" si="1077"/>
        <v>8.4736671509292975E-3</v>
      </c>
      <c r="DO429" s="1">
        <f t="shared" si="1078"/>
        <v>5.9145754711643558E-3</v>
      </c>
      <c r="DP429" s="1">
        <f t="shared" si="1079"/>
        <v>4.0689329453436496E-3</v>
      </c>
      <c r="DQ429" s="1">
        <f t="shared" si="1080"/>
        <v>2.7588382733920655E-3</v>
      </c>
      <c r="DR429" s="1">
        <f t="shared" si="1081"/>
        <v>1.8435195309891926E-3</v>
      </c>
      <c r="DS429" s="1">
        <f t="shared" si="1082"/>
        <v>1.2140452084093412E-3</v>
      </c>
      <c r="DT429" s="1">
        <f t="shared" si="1083"/>
        <v>7.8791606355319618E-4</v>
      </c>
      <c r="DU429" s="1">
        <f t="shared" si="1084"/>
        <v>5.0393869680993961E-4</v>
      </c>
      <c r="DV429" s="1">
        <f t="shared" si="1085"/>
        <v>3.1763248431024483E-4</v>
      </c>
      <c r="DW429" s="1">
        <f t="shared" si="1086"/>
        <v>1.9729690855153044E-4</v>
      </c>
      <c r="DX429" s="1">
        <f t="shared" si="1087"/>
        <v>1.2077145297536116E-4</v>
      </c>
      <c r="DY429" s="1">
        <f t="shared" si="1088"/>
        <v>7.285494348653993E-5</v>
      </c>
      <c r="DZ429" s="1">
        <f t="shared" si="1089"/>
        <v>4.3311979398683565E-5</v>
      </c>
      <c r="EA429" s="1">
        <f t="shared" si="1090"/>
        <v>2.5375592884234065E-5</v>
      </c>
      <c r="EB429" s="1">
        <f t="shared" si="1091"/>
        <v>1.4651754617139688E-5</v>
      </c>
      <c r="EC429" s="1">
        <f t="shared" si="1092"/>
        <v>8.3374948467276711E-6</v>
      </c>
      <c r="ED429" s="1">
        <f t="shared" si="1093"/>
        <v>4.6758683639425123E-6</v>
      </c>
      <c r="EE429" s="1">
        <f t="shared" si="1094"/>
        <v>2.5845141599356493E-6</v>
      </c>
      <c r="EF429" s="1">
        <f t="shared" si="1095"/>
        <v>1.4079769174540172E-6</v>
      </c>
      <c r="EG429" s="1">
        <f t="shared" si="1096"/>
        <v>7.5600200702534261E-7</v>
      </c>
      <c r="EH429" s="1">
        <f t="shared" si="1097"/>
        <v>4.0010380334593251E-7</v>
      </c>
      <c r="EI429" s="1">
        <f t="shared" si="1098"/>
        <v>2.0871655486067642E-7</v>
      </c>
      <c r="EJ429" s="1">
        <f t="shared" si="1099"/>
        <v>1.073219011697765E-7</v>
      </c>
      <c r="EK429" s="1">
        <f t="shared" si="1100"/>
        <v>5.4397676258192488E-8</v>
      </c>
      <c r="EL429" s="1">
        <f t="shared" si="1101"/>
        <v>2.7179824064760823E-8</v>
      </c>
      <c r="EM429" s="1">
        <f t="shared" si="1102"/>
        <v>1.3387560482151748E-8</v>
      </c>
      <c r="EN429" s="1">
        <f t="shared" si="1103"/>
        <v>6.5006886408194903E-9</v>
      </c>
      <c r="EO429" s="1">
        <f t="shared" si="1104"/>
        <v>3.111969686221609E-9</v>
      </c>
      <c r="EP429" s="1">
        <f t="shared" si="1105"/>
        <v>1.4687392441422549E-9</v>
      </c>
      <c r="EQ429" s="1">
        <f t="shared" si="1106"/>
        <v>6.8344402197480933E-10</v>
      </c>
      <c r="ER429" s="1">
        <f t="shared" si="1107"/>
        <v>3.1356380016893832E-10</v>
      </c>
      <c r="ES429" s="1">
        <f t="shared" si="1108"/>
        <v>1.4185009889776334E-10</v>
      </c>
      <c r="ET429" s="1">
        <f t="shared" si="1109"/>
        <v>6.3274736930065607E-11</v>
      </c>
      <c r="EU429" s="1">
        <f t="shared" si="1110"/>
        <v>2.7832000783380769E-11</v>
      </c>
      <c r="EV429" s="1">
        <f t="shared" si="1111"/>
        <v>1.20722547324195E-11</v>
      </c>
      <c r="EW429" s="1">
        <f t="shared" si="1112"/>
        <v>5.1639096382074609E-12</v>
      </c>
      <c r="EX429" s="1">
        <f t="shared" si="1113"/>
        <v>2.1783606364988465E-12</v>
      </c>
      <c r="EY429" s="1">
        <f t="shared" si="1114"/>
        <v>9.0623630279080436E-13</v>
      </c>
      <c r="EZ429" s="1">
        <f t="shared" si="1115"/>
        <v>3.7169961967908504E-13</v>
      </c>
      <c r="FA429" s="1">
        <f t="shared" si="1116"/>
        <v>1.4992826067621728E-13</v>
      </c>
      <c r="FB429" s="1">
        <f t="shared" si="1117"/>
        <v>5.8236929837257967E-14</v>
      </c>
      <c r="FC429" s="1">
        <f t="shared" si="1118"/>
        <v>1.7831373504345892E-14</v>
      </c>
      <c r="FD429" s="75">
        <f t="shared" si="969"/>
        <v>-1.7831373504345892E-14</v>
      </c>
    </row>
    <row r="430" spans="7:160" x14ac:dyDescent="0.35">
      <c r="G430" t="str">
        <f t="shared" si="965"/>
        <v>Refd, t=2.07</v>
      </c>
      <c r="H430" s="76">
        <f t="shared" si="966"/>
        <v>2.074999999999978</v>
      </c>
      <c r="I430" s="1">
        <f t="shared" si="967"/>
        <v>0</v>
      </c>
      <c r="J430" s="22">
        <f t="shared" si="968"/>
        <v>2.3686006171005641E-6</v>
      </c>
      <c r="K430" s="1">
        <f t="shared" si="970"/>
        <v>1.2204257601994733E-5</v>
      </c>
      <c r="L430" s="1">
        <f t="shared" si="971"/>
        <v>3.0832090165674588E-5</v>
      </c>
      <c r="M430" s="1">
        <f t="shared" si="972"/>
        <v>6.4147532965014875E-5</v>
      </c>
      <c r="N430" s="1">
        <f t="shared" si="973"/>
        <v>1.2134875857749356E-4</v>
      </c>
      <c r="O430" s="1">
        <f t="shared" si="974"/>
        <v>2.1647554724045728E-4</v>
      </c>
      <c r="P430" s="1">
        <f t="shared" si="975"/>
        <v>3.7049979438953624E-4</v>
      </c>
      <c r="Q430" s="1">
        <f t="shared" si="976"/>
        <v>6.1408019435175911E-4</v>
      </c>
      <c r="R430" s="1">
        <f t="shared" si="977"/>
        <v>9.9107411401532864E-4</v>
      </c>
      <c r="S430" s="1">
        <f t="shared" si="978"/>
        <v>1.5628542814577881E-3</v>
      </c>
      <c r="T430" s="1">
        <f t="shared" si="979"/>
        <v>2.4133997050899063E-3</v>
      </c>
      <c r="U430" s="1">
        <f t="shared" si="980"/>
        <v>3.6550147548426422E-3</v>
      </c>
      <c r="V430" s="1">
        <f t="shared" si="981"/>
        <v>5.4343779297565085E-3</v>
      </c>
      <c r="W430" s="1">
        <f t="shared" si="982"/>
        <v>7.9384400504236181E-3</v>
      </c>
      <c r="X430" s="1">
        <f t="shared" si="983"/>
        <v>1.1399497100545612E-2</v>
      </c>
      <c r="Y430" s="1">
        <f t="shared" si="984"/>
        <v>1.609858219073209E-2</v>
      </c>
      <c r="Z430" s="1">
        <f t="shared" si="985"/>
        <v>2.2366189302728899E-2</v>
      </c>
      <c r="AA430" s="1">
        <f t="shared" si="986"/>
        <v>3.0579298867802956E-2</v>
      </c>
      <c r="AB430" s="1">
        <f t="shared" si="987"/>
        <v>4.1153761100333447E-2</v>
      </c>
      <c r="AC430" s="1">
        <f t="shared" si="988"/>
        <v>5.4531337449090535E-2</v>
      </c>
      <c r="AD430" s="1">
        <f t="shared" si="989"/>
        <v>7.1161115514401727E-2</v>
      </c>
      <c r="AE430" s="1">
        <f t="shared" si="990"/>
        <v>9.1475584171525529E-2</v>
      </c>
      <c r="AF430" s="1">
        <f t="shared" si="991"/>
        <v>0.11586233836598904</v>
      </c>
      <c r="AG430" s="1">
        <f t="shared" si="992"/>
        <v>0.14463310141971075</v>
      </c>
      <c r="AH430" s="1">
        <f t="shared" si="993"/>
        <v>0.17799240715856551</v>
      </c>
      <c r="AI430" s="1">
        <f t="shared" si="994"/>
        <v>0.21600876453795298</v>
      </c>
      <c r="AJ430" s="1">
        <f t="shared" si="995"/>
        <v>0.25859133099019888</v>
      </c>
      <c r="AK430" s="1">
        <f t="shared" si="996"/>
        <v>0.30547497230559134</v>
      </c>
      <c r="AL430" s="1">
        <f t="shared" si="997"/>
        <v>0.35621605690891567</v>
      </c>
      <c r="AM430" s="1">
        <f t="shared" si="998"/>
        <v>0.4102004485903859</v>
      </c>
      <c r="AN430" s="1">
        <f t="shared" si="999"/>
        <v>0.46666401110078887</v>
      </c>
      <c r="AO430" s="1">
        <f t="shared" si="1000"/>
        <v>0.5247246577003214</v>
      </c>
      <c r="AP430" s="1">
        <f t="shared" si="1001"/>
        <v>0.58342373653819335</v>
      </c>
      <c r="AQ430" s="1">
        <f t="shared" si="1002"/>
        <v>0.6417735102522345</v>
      </c>
      <c r="AR430" s="1">
        <f t="shared" si="1003"/>
        <v>0.69880681192608562</v>
      </c>
      <c r="AS430" s="1">
        <f t="shared" si="1004"/>
        <v>0.75362473557608478</v>
      </c>
      <c r="AT430" s="1">
        <f t="shared" si="1005"/>
        <v>0.80543847665405777</v>
      </c>
      <c r="AU430" s="1">
        <f t="shared" si="1006"/>
        <v>0.85360213412003472</v>
      </c>
      <c r="AV430" s="1">
        <f t="shared" si="1007"/>
        <v>0.89763431486832579</v>
      </c>
      <c r="AW430" s="1">
        <f t="shared" si="1008"/>
        <v>0.93722759443383841</v>
      </c>
      <c r="AX430" s="1">
        <f t="shared" si="1009"/>
        <v>0.97224611824812412</v>
      </c>
      <c r="AY430" s="1">
        <f t="shared" si="1010"/>
        <v>1.0027127186655702</v>
      </c>
      <c r="AZ430" s="1">
        <f t="shared" si="1011"/>
        <v>1.0287877517575608</v>
      </c>
      <c r="BA430" s="1">
        <f t="shared" si="1012"/>
        <v>1.0507423511956697</v>
      </c>
      <c r="BB430" s="1">
        <f t="shared" si="1013"/>
        <v>1.0689289362449803</v>
      </c>
      <c r="BC430" s="1">
        <f t="shared" si="1014"/>
        <v>1.0837516295855267</v>
      </c>
      <c r="BD430" s="1">
        <f t="shared" si="1015"/>
        <v>1.0956388096143366</v>
      </c>
      <c r="BE430" s="1">
        <f t="shared" si="1016"/>
        <v>1.1050194342258577</v>
      </c>
      <c r="BF430" s="1">
        <f t="shared" si="1017"/>
        <v>1.1123041264129334</v>
      </c>
      <c r="BG430" s="1">
        <f t="shared" si="1018"/>
        <v>1.1178713932611053</v>
      </c>
      <c r="BH430" s="1">
        <f t="shared" si="1019"/>
        <v>1.1220588246912242</v>
      </c>
      <c r="BI430" s="1">
        <f t="shared" si="1020"/>
        <v>1.1251587260616391</v>
      </c>
      <c r="BJ430" s="1">
        <f t="shared" si="1021"/>
        <v>1.1274173928260076</v>
      </c>
      <c r="BK430" s="1">
        <f t="shared" si="1022"/>
        <v>1.1290371273180591</v>
      </c>
      <c r="BL430" s="1">
        <f t="shared" si="1023"/>
        <v>1.1301801034996595</v>
      </c>
      <c r="BM430" s="1">
        <f t="shared" si="1024"/>
        <v>1.1309732731164561</v>
      </c>
      <c r="BN430" s="1">
        <f t="shared" si="1025"/>
        <v>1.1315136425073409</v>
      </c>
      <c r="BO430" s="1">
        <f t="shared" si="1026"/>
        <v>1.1318734030632116</v>
      </c>
      <c r="BP430" s="1">
        <f t="shared" si="1027"/>
        <v>1.1321045463007438</v>
      </c>
      <c r="BQ430" s="1">
        <f t="shared" si="1028"/>
        <v>1.1322427208291139</v>
      </c>
      <c r="BR430" s="1">
        <f t="shared" si="1029"/>
        <v>1.1323101850267969</v>
      </c>
      <c r="BS430" s="1">
        <f t="shared" si="1030"/>
        <v>1.1323177746704884</v>
      </c>
      <c r="BT430" s="1">
        <f t="shared" si="1031"/>
        <v>1.1322658430832198</v>
      </c>
      <c r="BU430" s="1">
        <f t="shared" si="1032"/>
        <v>1.1321441504743501</v>
      </c>
      <c r="BV430" s="1">
        <f t="shared" si="1033"/>
        <v>1.1319306894023493</v>
      </c>
      <c r="BW430" s="1">
        <f t="shared" si="1034"/>
        <v>1.1315894463270593</v>
      </c>
      <c r="BX430" s="1">
        <f t="shared" si="1035"/>
        <v>1.1310671267031798</v>
      </c>
      <c r="BY430" s="1">
        <f t="shared" si="1036"/>
        <v>1.1302889233896065</v>
      </c>
      <c r="BZ430" s="1">
        <f t="shared" si="1037"/>
        <v>1.1291534928354221</v>
      </c>
      <c r="CA430" s="1">
        <f t="shared" si="1038"/>
        <v>1.1275274233710375</v>
      </c>
      <c r="CB430" s="1">
        <f t="shared" si="1039"/>
        <v>1.1252396311488431</v>
      </c>
      <c r="CC430" s="1">
        <f t="shared" si="1040"/>
        <v>1.1220762896773731</v>
      </c>
      <c r="CD430" s="1">
        <f t="shared" si="1041"/>
        <v>1.1177770671086034</v>
      </c>
      <c r="CE430" s="1">
        <f t="shared" si="1042"/>
        <v>1.1120335814544124</v>
      </c>
      <c r="CF430" s="1">
        <f t="shared" si="1043"/>
        <v>1.1044910515904238</v>
      </c>
      <c r="CG430" s="1">
        <f t="shared" si="1044"/>
        <v>1.0947540837647256</v>
      </c>
      <c r="CH430" s="1">
        <f t="shared" si="1045"/>
        <v>1.0823973573218462</v>
      </c>
      <c r="CI430" s="1">
        <f t="shared" si="1046"/>
        <v>1.0669816409046946</v>
      </c>
      <c r="CJ430" s="1">
        <f t="shared" si="1047"/>
        <v>1.0480750842450341</v>
      </c>
      <c r="CK430" s="1">
        <f t="shared" si="1048"/>
        <v>1.025279120662747</v>
      </c>
      <c r="CL430" s="1">
        <f t="shared" si="1049"/>
        <v>0.99825764045046839</v>
      </c>
      <c r="CM430" s="1">
        <f t="shared" si="1050"/>
        <v>0.96676743977902346</v>
      </c>
      <c r="CN430" s="1">
        <f t="shared" si="1051"/>
        <v>0.93068741387221554</v>
      </c>
      <c r="CO430" s="1">
        <f t="shared" si="1052"/>
        <v>0.89004364821351512</v>
      </c>
      <c r="CP430" s="1">
        <f t="shared" si="1053"/>
        <v>0.84502755159218346</v>
      </c>
      <c r="CQ430" s="1">
        <f t="shared" si="1054"/>
        <v>0.79600451885459567</v>
      </c>
      <c r="CR430" s="1">
        <f t="shared" si="1055"/>
        <v>0.74351130904510387</v>
      </c>
      <c r="CS430" s="1">
        <f t="shared" si="1056"/>
        <v>0.68824132014418127</v>
      </c>
      <c r="CT430" s="1">
        <f t="shared" si="1057"/>
        <v>0.63101812630162168</v>
      </c>
      <c r="CU430" s="1">
        <f t="shared" si="1058"/>
        <v>0.57275886993216829</v>
      </c>
      <c r="CV430" s="1">
        <f t="shared" si="1059"/>
        <v>0.51443020516948179</v>
      </c>
      <c r="CW430" s="1">
        <f t="shared" si="1060"/>
        <v>0.45700031684332526</v>
      </c>
      <c r="CX430" s="1">
        <f t="shared" si="1061"/>
        <v>0.40139097246690592</v>
      </c>
      <c r="CY430" s="1">
        <f t="shared" si="1062"/>
        <v>0.34843354249940195</v>
      </c>
      <c r="CZ430" s="1">
        <f t="shared" si="1063"/>
        <v>0.29883245238252631</v>
      </c>
      <c r="DA430" s="1">
        <f t="shared" si="1064"/>
        <v>0.25313868016947422</v>
      </c>
      <c r="DB430" s="1">
        <f t="shared" si="1065"/>
        <v>0.21173481002532693</v>
      </c>
      <c r="DC430" s="1">
        <f t="shared" si="1066"/>
        <v>0.17483194897579638</v>
      </c>
      <c r="DD430" s="1">
        <f t="shared" si="1067"/>
        <v>0.14247767075902859</v>
      </c>
      <c r="DE430" s="1">
        <f t="shared" si="1068"/>
        <v>0.11457320427906029</v>
      </c>
      <c r="DF430" s="1">
        <f t="shared" si="1069"/>
        <v>9.0897432229090899E-2</v>
      </c>
      <c r="DG430" s="1">
        <f t="shared" si="1070"/>
        <v>7.1134953870949313E-2</v>
      </c>
      <c r="DH430" s="1">
        <f t="shared" si="1071"/>
        <v>5.4905488330953302E-2</v>
      </c>
      <c r="DI430" s="1">
        <f t="shared" si="1072"/>
        <v>4.1792200251635013E-2</v>
      </c>
      <c r="DJ430" s="1">
        <f t="shared" si="1073"/>
        <v>3.136703701624486E-2</v>
      </c>
      <c r="DK430" s="1">
        <f t="shared" si="1074"/>
        <v>2.321178137351847E-2</v>
      </c>
      <c r="DL430" s="1">
        <f t="shared" si="1075"/>
        <v>1.6934153264526356E-2</v>
      </c>
      <c r="DM430" s="1">
        <f t="shared" si="1076"/>
        <v>1.2178863784622563E-2</v>
      </c>
      <c r="DN430" s="1">
        <f t="shared" si="1077"/>
        <v>8.633979835990192E-3</v>
      </c>
      <c r="DO430" s="1">
        <f t="shared" si="1078"/>
        <v>6.0332735516486153E-3</v>
      </c>
      <c r="DP430" s="1">
        <f t="shared" si="1079"/>
        <v>4.1554033915059147E-3</v>
      </c>
      <c r="DQ430" s="1">
        <f t="shared" si="1080"/>
        <v>2.8208199705082519E-3</v>
      </c>
      <c r="DR430" s="1">
        <f t="shared" si="1081"/>
        <v>1.8872369877437158E-3</v>
      </c>
      <c r="DS430" s="1">
        <f t="shared" si="1082"/>
        <v>1.2443887420680718E-3</v>
      </c>
      <c r="DT430" s="1">
        <f t="shared" si="1083"/>
        <v>8.0864235801591405E-4</v>
      </c>
      <c r="DU430" s="1">
        <f t="shared" si="1084"/>
        <v>5.1787174046194018E-4</v>
      </c>
      <c r="DV430" s="1">
        <f t="shared" si="1085"/>
        <v>3.2685106119050846E-4</v>
      </c>
      <c r="DW430" s="1">
        <f t="shared" si="1086"/>
        <v>2.0330034826048239E-4</v>
      </c>
      <c r="DX430" s="1">
        <f t="shared" si="1087"/>
        <v>1.2461984879211769E-4</v>
      </c>
      <c r="DY430" s="1">
        <f t="shared" si="1088"/>
        <v>7.5283384761006534E-5</v>
      </c>
      <c r="DZ430" s="1">
        <f t="shared" si="1089"/>
        <v>4.4820560947626227E-5</v>
      </c>
      <c r="EA430" s="1">
        <f t="shared" si="1090"/>
        <v>2.6298224509808972E-5</v>
      </c>
      <c r="EB430" s="1">
        <f t="shared" si="1091"/>
        <v>1.5207315031332681E-5</v>
      </c>
      <c r="EC430" s="1">
        <f t="shared" si="1092"/>
        <v>8.6668790004438478E-6</v>
      </c>
      <c r="ED430" s="1">
        <f t="shared" si="1093"/>
        <v>4.8681631834527868E-6</v>
      </c>
      <c r="EE430" s="1">
        <f t="shared" si="1094"/>
        <v>2.6950621692922714E-6</v>
      </c>
      <c r="EF430" s="1">
        <f t="shared" si="1095"/>
        <v>1.4705629857542301E-6</v>
      </c>
      <c r="EG430" s="1">
        <f t="shared" si="1096"/>
        <v>7.9089777003632298E-7</v>
      </c>
      <c r="EH430" s="1">
        <f t="shared" si="1097"/>
        <v>4.1926668569857424E-7</v>
      </c>
      <c r="EI430" s="1">
        <f t="shared" si="1098"/>
        <v>2.1908149547080555E-7</v>
      </c>
      <c r="EJ430" s="1">
        <f t="shared" si="1099"/>
        <v>1.1284414163406205E-7</v>
      </c>
      <c r="EK430" s="1">
        <f t="shared" si="1100"/>
        <v>5.7295893198730031E-8</v>
      </c>
      <c r="EL430" s="1">
        <f t="shared" si="1101"/>
        <v>2.8678259442224282E-8</v>
      </c>
      <c r="EM430" s="1">
        <f t="shared" si="1102"/>
        <v>1.4150800369832949E-8</v>
      </c>
      <c r="EN430" s="1">
        <f t="shared" si="1103"/>
        <v>6.8837111193870054E-9</v>
      </c>
      <c r="EO430" s="1">
        <f t="shared" si="1104"/>
        <v>3.301357380180249E-9</v>
      </c>
      <c r="EP430" s="1">
        <f t="shared" si="1105"/>
        <v>1.5610107356018945E-9</v>
      </c>
      <c r="EQ430" s="1">
        <f t="shared" si="1106"/>
        <v>7.2774318112260467E-10</v>
      </c>
      <c r="ER430" s="1">
        <f t="shared" si="1107"/>
        <v>3.3452225738119052E-10</v>
      </c>
      <c r="ES430" s="1">
        <f t="shared" si="1108"/>
        <v>1.5162207969605137E-10</v>
      </c>
      <c r="ET430" s="1">
        <f t="shared" si="1109"/>
        <v>6.776517588943309E-11</v>
      </c>
      <c r="EU430" s="1">
        <f t="shared" si="1110"/>
        <v>2.9865767596815189E-11</v>
      </c>
      <c r="EV430" s="1">
        <f t="shared" si="1111"/>
        <v>1.298016462657804E-11</v>
      </c>
      <c r="EW430" s="1">
        <f t="shared" si="1112"/>
        <v>5.5634274606690628E-12</v>
      </c>
      <c r="EX430" s="1">
        <f t="shared" si="1113"/>
        <v>2.3516617554972855E-12</v>
      </c>
      <c r="EY430" s="1">
        <f t="shared" si="1114"/>
        <v>9.8033995861564367E-13</v>
      </c>
      <c r="EZ430" s="1">
        <f t="shared" si="1115"/>
        <v>4.029251849309746E-13</v>
      </c>
      <c r="FA430" s="1">
        <f t="shared" si="1116"/>
        <v>1.6285791609214948E-13</v>
      </c>
      <c r="FB430" s="1">
        <f t="shared" si="1117"/>
        <v>6.3381557763183578E-14</v>
      </c>
      <c r="FC430" s="1">
        <f t="shared" si="1118"/>
        <v>1.9434650217003235E-14</v>
      </c>
      <c r="FD430" s="75">
        <f t="shared" si="969"/>
        <v>-1.9434650217003235E-14</v>
      </c>
    </row>
    <row r="431" spans="7:160" x14ac:dyDescent="0.35">
      <c r="G431" t="str">
        <f t="shared" si="965"/>
        <v>Refd, t=2.08</v>
      </c>
      <c r="H431" s="76">
        <f t="shared" si="966"/>
        <v>2.0799999999999779</v>
      </c>
      <c r="I431" s="1">
        <f t="shared" si="967"/>
        <v>0</v>
      </c>
      <c r="J431" s="22">
        <f t="shared" si="968"/>
        <v>2.3414772593160129E-6</v>
      </c>
      <c r="K431" s="1">
        <f t="shared" si="970"/>
        <v>1.2064451937437804E-5</v>
      </c>
      <c r="L431" s="1">
        <f t="shared" si="971"/>
        <v>3.047863064971533E-5</v>
      </c>
      <c r="M431" s="1">
        <f t="shared" si="972"/>
        <v>6.3411452482228071E-5</v>
      </c>
      <c r="N431" s="1">
        <f t="shared" si="973"/>
        <v>1.1995503364770704E-4</v>
      </c>
      <c r="O431" s="1">
        <f t="shared" si="974"/>
        <v>2.1398772242308878E-4</v>
      </c>
      <c r="P431" s="1">
        <f t="shared" si="975"/>
        <v>3.662416783819601E-4</v>
      </c>
      <c r="Q431" s="1">
        <f t="shared" si="976"/>
        <v>6.070284225209552E-4</v>
      </c>
      <c r="R431" s="1">
        <f t="shared" si="977"/>
        <v>9.7971540938830725E-4</v>
      </c>
      <c r="S431" s="1">
        <f t="shared" si="978"/>
        <v>1.5450023118666562E-3</v>
      </c>
      <c r="T431" s="1">
        <f t="shared" si="979"/>
        <v>2.3859689638570775E-3</v>
      </c>
      <c r="U431" s="1">
        <f t="shared" si="980"/>
        <v>3.6137532810889246E-3</v>
      </c>
      <c r="V431" s="1">
        <f t="shared" si="981"/>
        <v>5.3735671747784115E-3</v>
      </c>
      <c r="W431" s="1">
        <f t="shared" si="982"/>
        <v>7.8505787426120209E-3</v>
      </c>
      <c r="X431" s="1">
        <f t="shared" si="983"/>
        <v>1.1274996089929854E-2</v>
      </c>
      <c r="Y431" s="1">
        <f t="shared" si="984"/>
        <v>1.592550795959035E-2</v>
      </c>
      <c r="Z431" s="1">
        <f t="shared" si="985"/>
        <v>2.2130103541913505E-2</v>
      </c>
      <c r="AA431" s="1">
        <f t="shared" si="986"/>
        <v>3.0263248194350448E-2</v>
      </c>
      <c r="AB431" s="1">
        <f t="shared" si="987"/>
        <v>4.0738472341144839E-2</v>
      </c>
      <c r="AC431" s="1">
        <f t="shared" si="988"/>
        <v>5.3995667782017427E-2</v>
      </c>
      <c r="AD431" s="1">
        <f t="shared" si="989"/>
        <v>7.048279160519387E-2</v>
      </c>
      <c r="AE431" s="1">
        <f t="shared" si="990"/>
        <v>9.063223986932821E-2</v>
      </c>
      <c r="AF431" s="1">
        <f t="shared" si="991"/>
        <v>0.11483282768017102</v>
      </c>
      <c r="AG431" s="1">
        <f t="shared" si="992"/>
        <v>0.14339902533436524</v>
      </c>
      <c r="AH431" s="1">
        <f t="shared" si="993"/>
        <v>0.17653975395924101</v>
      </c>
      <c r="AI431" s="1">
        <f t="shared" si="994"/>
        <v>0.21432952952753048</v>
      </c>
      <c r="AJ431" s="1">
        <f t="shared" si="995"/>
        <v>0.2566849589020096</v>
      </c>
      <c r="AK431" s="1">
        <f t="shared" si="996"/>
        <v>0.30334945978541733</v>
      </c>
      <c r="AL431" s="1">
        <f t="shared" si="997"/>
        <v>0.35388856666284452</v>
      </c>
      <c r="AM431" s="1">
        <f t="shared" si="998"/>
        <v>0.40769732190063263</v>
      </c>
      <c r="AN431" s="1">
        <f t="shared" si="999"/>
        <v>0.46402011879593608</v>
      </c>
      <c r="AO431" s="1">
        <f t="shared" si="1000"/>
        <v>0.52198209549868613</v>
      </c>
      <c r="AP431" s="1">
        <f t="shared" si="1001"/>
        <v>0.58062994063099727</v>
      </c>
      <c r="AQ431" s="1">
        <f t="shared" si="1002"/>
        <v>0.63897893349887935</v>
      </c>
      <c r="AR431" s="1">
        <f t="shared" si="1003"/>
        <v>0.69606235090573898</v>
      </c>
      <c r="AS431" s="1">
        <f t="shared" si="1004"/>
        <v>0.75097912675014</v>
      </c>
      <c r="AT431" s="1">
        <f t="shared" si="1005"/>
        <v>0.80293588205253308</v>
      </c>
      <c r="AU431" s="1">
        <f t="shared" si="1006"/>
        <v>0.85128011320562924</v>
      </c>
      <c r="AV431" s="1">
        <f t="shared" si="1007"/>
        <v>0.89552233337447351</v>
      </c>
      <c r="AW431" s="1">
        <f t="shared" si="1008"/>
        <v>0.93534615997902038</v>
      </c>
      <c r="AX431" s="1">
        <f t="shared" si="1009"/>
        <v>0.97060656522035249</v>
      </c>
      <c r="AY431" s="1">
        <f t="shared" si="1010"/>
        <v>1.0013176003908972</v>
      </c>
      <c r="AZ431" s="1">
        <f t="shared" si="1011"/>
        <v>1.02763174428973</v>
      </c>
      <c r="BA431" s="1">
        <f t="shared" si="1012"/>
        <v>1.0498135358430032</v>
      </c>
      <c r="BB431" s="1">
        <f t="shared" si="1013"/>
        <v>1.0682103098788314</v>
      </c>
      <c r="BC431" s="1">
        <f t="shared" si="1014"/>
        <v>1.0832226925306303</v>
      </c>
      <c r="BD431" s="1">
        <f t="shared" si="1015"/>
        <v>1.0952770976303379</v>
      </c>
      <c r="BE431" s="1">
        <f t="shared" si="1016"/>
        <v>1.1048018891454701</v>
      </c>
      <c r="BF431" s="1">
        <f t="shared" si="1017"/>
        <v>1.1122082340477686</v>
      </c>
      <c r="BG431" s="1">
        <f t="shared" si="1018"/>
        <v>1.1178760520443507</v>
      </c>
      <c r="BH431" s="1">
        <f t="shared" si="1019"/>
        <v>1.1221449399310488</v>
      </c>
      <c r="BI431" s="1">
        <f t="shared" si="1020"/>
        <v>1.125309549713176</v>
      </c>
      <c r="BJ431" s="1">
        <f t="shared" si="1021"/>
        <v>1.1276186459143513</v>
      </c>
      <c r="BK431" s="1">
        <f t="shared" si="1022"/>
        <v>1.1292769514674916</v>
      </c>
      <c r="BL431" s="1">
        <f t="shared" si="1023"/>
        <v>1.1304488903879826</v>
      </c>
      <c r="BM431" s="1">
        <f t="shared" si="1024"/>
        <v>1.1312634176623095</v>
      </c>
      <c r="BN431" s="1">
        <f t="shared" si="1025"/>
        <v>1.1318192590505252</v>
      </c>
      <c r="BO431" s="1">
        <f t="shared" si="1026"/>
        <v>1.1321900354837808</v>
      </c>
      <c r="BP431" s="1">
        <f t="shared" si="1027"/>
        <v>1.1324288944256666</v>
      </c>
      <c r="BQ431" s="1">
        <f t="shared" si="1028"/>
        <v>1.1325723976794815</v>
      </c>
      <c r="BR431" s="1">
        <f t="shared" si="1029"/>
        <v>1.1326435131257633</v>
      </c>
      <c r="BS431" s="1">
        <f t="shared" si="1030"/>
        <v>1.1326536250441981</v>
      </c>
      <c r="BT431" s="1">
        <f t="shared" si="1031"/>
        <v>1.1326035177213853</v>
      </c>
      <c r="BU431" s="1">
        <f t="shared" si="1032"/>
        <v>1.1324833076314231</v>
      </c>
      <c r="BV431" s="1">
        <f t="shared" si="1033"/>
        <v>1.1322713108270501</v>
      </c>
      <c r="BW431" s="1">
        <f t="shared" si="1034"/>
        <v>1.1319318458337848</v>
      </c>
      <c r="BX431" s="1">
        <f t="shared" si="1035"/>
        <v>1.1314119999265611</v>
      </c>
      <c r="BY431" s="1">
        <f t="shared" si="1036"/>
        <v>1.1306374385684532</v>
      </c>
      <c r="BZ431" s="1">
        <f t="shared" si="1037"/>
        <v>1.1295074215604046</v>
      </c>
      <c r="CA431" s="1">
        <f t="shared" si="1038"/>
        <v>1.1278893079907319</v>
      </c>
      <c r="CB431" s="1">
        <f t="shared" si="1039"/>
        <v>1.1256129817040512</v>
      </c>
      <c r="CC431" s="1">
        <f t="shared" si="1040"/>
        <v>1.1224657978072856</v>
      </c>
      <c r="CD431" s="1">
        <f t="shared" si="1041"/>
        <v>1.118188817656935</v>
      </c>
      <c r="CE431" s="1">
        <f t="shared" si="1042"/>
        <v>1.1124752352082066</v>
      </c>
      <c r="CF431" s="1">
        <f t="shared" si="1043"/>
        <v>1.1049719658301254</v>
      </c>
      <c r="CG431" s="1">
        <f t="shared" si="1044"/>
        <v>1.0952853325590499</v>
      </c>
      <c r="CH431" s="1">
        <f t="shared" si="1045"/>
        <v>1.0829916124108347</v>
      </c>
      <c r="CI431" s="1">
        <f t="shared" si="1046"/>
        <v>1.0676528781323336</v>
      </c>
      <c r="CJ431" s="1">
        <f t="shared" si="1047"/>
        <v>1.048838090942388</v>
      </c>
      <c r="CK431" s="1">
        <f t="shared" si="1048"/>
        <v>1.026148796451386</v>
      </c>
      <c r="CL431" s="1">
        <f t="shared" si="1049"/>
        <v>0.99924810683167653</v>
      </c>
      <c r="CM431" s="1">
        <f t="shared" si="1050"/>
        <v>0.96789100053266397</v>
      </c>
      <c r="CN431" s="1">
        <f t="shared" si="1051"/>
        <v>0.93195343546208653</v>
      </c>
      <c r="CO431" s="1">
        <f t="shared" si="1052"/>
        <v>0.8914574529994902</v>
      </c>
      <c r="CP431" s="1">
        <f t="shared" si="1053"/>
        <v>0.84658943236429518</v>
      </c>
      <c r="CQ431" s="1">
        <f t="shared" si="1054"/>
        <v>0.79770898724696537</v>
      </c>
      <c r="CR431" s="1">
        <f t="shared" si="1055"/>
        <v>0.74534668031011597</v>
      </c>
      <c r="CS431" s="1">
        <f t="shared" si="1056"/>
        <v>0.69018971211331914</v>
      </c>
      <c r="CT431" s="1">
        <f t="shared" si="1057"/>
        <v>0.63305591301246722</v>
      </c>
      <c r="CU431" s="1">
        <f t="shared" si="1058"/>
        <v>0.57485758450882507</v>
      </c>
      <c r="CV431" s="1">
        <f t="shared" si="1059"/>
        <v>0.51655783798867194</v>
      </c>
      <c r="CW431" s="1">
        <f t="shared" si="1060"/>
        <v>0.4591229105073879</v>
      </c>
      <c r="CX431" s="1">
        <f t="shared" si="1061"/>
        <v>0.40347438104123562</v>
      </c>
      <c r="CY431" s="1">
        <f t="shared" si="1062"/>
        <v>0.35044520383403877</v>
      </c>
      <c r="CZ431" s="1">
        <f t="shared" si="1063"/>
        <v>0.30074302179576085</v>
      </c>
      <c r="DA431" s="1">
        <f t="shared" si="1064"/>
        <v>0.25492339122564173</v>
      </c>
      <c r="DB431" s="1">
        <f t="shared" si="1065"/>
        <v>0.2133744607733678</v>
      </c>
      <c r="DC431" s="1">
        <f t="shared" si="1066"/>
        <v>0.17631345484704192</v>
      </c>
      <c r="DD431" s="1">
        <f t="shared" si="1067"/>
        <v>0.14379417212308832</v>
      </c>
      <c r="DE431" s="1">
        <f t="shared" si="1068"/>
        <v>0.11572376104266499</v>
      </c>
      <c r="DF431" s="1">
        <f t="shared" si="1069"/>
        <v>9.1886374338473784E-2</v>
      </c>
      <c r="DG431" s="1">
        <f t="shared" si="1070"/>
        <v>7.1970981329618586E-2</v>
      </c>
      <c r="DH431" s="1">
        <f t="shared" si="1071"/>
        <v>5.5600625659298832E-2</v>
      </c>
      <c r="DI431" s="1">
        <f t="shared" si="1072"/>
        <v>4.2360708591368451E-2</v>
      </c>
      <c r="DJ431" s="1">
        <f t="shared" si="1073"/>
        <v>3.1824374478261301E-2</v>
      </c>
      <c r="DK431" s="1">
        <f t="shared" si="1074"/>
        <v>2.3573682059874906E-2</v>
      </c>
      <c r="DL431" s="1">
        <f t="shared" si="1075"/>
        <v>1.7215871445414227E-2</v>
      </c>
      <c r="DM431" s="1">
        <f t="shared" si="1076"/>
        <v>1.2394605572995447E-2</v>
      </c>
      <c r="DN431" s="1">
        <f t="shared" si="1077"/>
        <v>8.7965232823566421E-3</v>
      </c>
      <c r="DO431" s="1">
        <f t="shared" si="1078"/>
        <v>6.1537613115932085E-3</v>
      </c>
      <c r="DP431" s="1">
        <f t="shared" si="1079"/>
        <v>4.2432808874872151E-3</v>
      </c>
      <c r="DQ431" s="1">
        <f t="shared" si="1080"/>
        <v>2.8838862356008652E-3</v>
      </c>
      <c r="DR431" s="1">
        <f t="shared" si="1081"/>
        <v>1.9317744027857093E-3</v>
      </c>
      <c r="DS431" s="1">
        <f t="shared" si="1082"/>
        <v>1.2753405055809111E-3</v>
      </c>
      <c r="DT431" s="1">
        <f t="shared" si="1083"/>
        <v>8.2981146577125952E-4</v>
      </c>
      <c r="DU431" s="1">
        <f t="shared" si="1084"/>
        <v>5.321212829793152E-4</v>
      </c>
      <c r="DV431" s="1">
        <f t="shared" si="1085"/>
        <v>3.3629178075097701E-4</v>
      </c>
      <c r="DW431" s="1">
        <f t="shared" si="1086"/>
        <v>2.0945693196133312E-4</v>
      </c>
      <c r="DX431" s="1">
        <f t="shared" si="1087"/>
        <v>1.285719657631745E-4</v>
      </c>
      <c r="DY431" s="1">
        <f t="shared" si="1088"/>
        <v>7.7780852917591877E-5</v>
      </c>
      <c r="DZ431" s="1">
        <f t="shared" si="1089"/>
        <v>4.6374289678504254E-5</v>
      </c>
      <c r="EA431" s="1">
        <f t="shared" si="1090"/>
        <v>2.7249881461595497E-5</v>
      </c>
      <c r="EB431" s="1">
        <f t="shared" si="1091"/>
        <v>1.5781220778704011E-5</v>
      </c>
      <c r="EC431" s="1">
        <f t="shared" si="1092"/>
        <v>9.0076640777262657E-6</v>
      </c>
      <c r="ED431" s="1">
        <f t="shared" si="1093"/>
        <v>5.0674255633572697E-6</v>
      </c>
      <c r="EE431" s="1">
        <f t="shared" si="1094"/>
        <v>2.8097981617394345E-6</v>
      </c>
      <c r="EF431" s="1">
        <f t="shared" si="1095"/>
        <v>1.5356251471249503E-6</v>
      </c>
      <c r="EG431" s="1">
        <f t="shared" si="1096"/>
        <v>8.2723371970070527E-7</v>
      </c>
      <c r="EH431" s="1">
        <f t="shared" si="1097"/>
        <v>4.3925372521985559E-7</v>
      </c>
      <c r="EI431" s="1">
        <f t="shared" si="1098"/>
        <v>2.2991051132194036E-7</v>
      </c>
      <c r="EJ431" s="1">
        <f t="shared" si="1099"/>
        <v>1.1862353989525668E-7</v>
      </c>
      <c r="EK431" s="1">
        <f t="shared" si="1100"/>
        <v>6.0334355376617788E-8</v>
      </c>
      <c r="EL431" s="1">
        <f t="shared" si="1101"/>
        <v>3.0251977722779991E-8</v>
      </c>
      <c r="EM431" s="1">
        <f t="shared" si="1102"/>
        <v>1.4953820342956479E-8</v>
      </c>
      <c r="EN431" s="1">
        <f t="shared" si="1103"/>
        <v>7.2874272061586366E-9</v>
      </c>
      <c r="EO431" s="1">
        <f t="shared" si="1104"/>
        <v>3.5013436317097931E-9</v>
      </c>
      <c r="EP431" s="1">
        <f t="shared" si="1105"/>
        <v>1.6586270722082816E-9</v>
      </c>
      <c r="EQ431" s="1">
        <f t="shared" si="1106"/>
        <v>7.7469656751659592E-10</v>
      </c>
      <c r="ER431" s="1">
        <f t="shared" si="1107"/>
        <v>3.5677876495952105E-10</v>
      </c>
      <c r="ES431" s="1">
        <f t="shared" si="1108"/>
        <v>1.6201927699032043E-10</v>
      </c>
      <c r="ET431" s="1">
        <f t="shared" si="1109"/>
        <v>7.2552226980969182E-11</v>
      </c>
      <c r="EU431" s="1">
        <f t="shared" si="1110"/>
        <v>3.2038146262115425E-11</v>
      </c>
      <c r="EV431" s="1">
        <f t="shared" si="1111"/>
        <v>1.3951885788921853E-11</v>
      </c>
      <c r="EW431" s="1">
        <f t="shared" si="1112"/>
        <v>5.9918861404582051E-12</v>
      </c>
      <c r="EX431" s="1">
        <f t="shared" si="1113"/>
        <v>2.5378950034348621E-12</v>
      </c>
      <c r="EY431" s="1">
        <f t="shared" si="1114"/>
        <v>1.0601370869501055E-12</v>
      </c>
      <c r="EZ431" s="1">
        <f t="shared" si="1115"/>
        <v>4.3661945732823589E-13</v>
      </c>
      <c r="FA431" s="1">
        <f t="shared" si="1116"/>
        <v>1.7683849669000043E-13</v>
      </c>
      <c r="FB431" s="1">
        <f t="shared" si="1117"/>
        <v>6.8955037730829591E-14</v>
      </c>
      <c r="FC431" s="1">
        <f t="shared" si="1118"/>
        <v>2.1174050184837689E-14</v>
      </c>
      <c r="FD431" s="75">
        <f t="shared" si="969"/>
        <v>-2.1174050184837689E-14</v>
      </c>
    </row>
    <row r="432" spans="7:160" x14ac:dyDescent="0.35">
      <c r="G432" t="str">
        <f t="shared" si="965"/>
        <v>Refd, t=2.08</v>
      </c>
      <c r="H432" s="76">
        <f t="shared" si="966"/>
        <v>2.0849999999999778</v>
      </c>
      <c r="I432" s="1">
        <f t="shared" si="967"/>
        <v>0</v>
      </c>
      <c r="J432" s="22">
        <f t="shared" si="968"/>
        <v>2.3146618855520929E-6</v>
      </c>
      <c r="K432" s="1">
        <f t="shared" si="970"/>
        <v>1.1926235693854918E-5</v>
      </c>
      <c r="L432" s="1">
        <f t="shared" si="971"/>
        <v>3.0129199695623667E-5</v>
      </c>
      <c r="M432" s="1">
        <f t="shared" si="972"/>
        <v>6.2683790493194214E-5</v>
      </c>
      <c r="N432" s="1">
        <f t="shared" si="973"/>
        <v>1.1857731133364859E-4</v>
      </c>
      <c r="O432" s="1">
        <f t="shared" si="974"/>
        <v>2.1152857384941181E-4</v>
      </c>
      <c r="P432" s="1">
        <f t="shared" si="975"/>
        <v>3.6203280757865757E-4</v>
      </c>
      <c r="Q432" s="1">
        <f t="shared" si="976"/>
        <v>6.0005838900137635E-4</v>
      </c>
      <c r="R432" s="1">
        <f t="shared" si="977"/>
        <v>9.6848846228221889E-4</v>
      </c>
      <c r="S432" s="1">
        <f t="shared" si="978"/>
        <v>1.5273571731834502E-3</v>
      </c>
      <c r="T432" s="1">
        <f t="shared" si="979"/>
        <v>2.3588549327902986E-3</v>
      </c>
      <c r="U432" s="1">
        <f t="shared" si="980"/>
        <v>3.5729653359942966E-3</v>
      </c>
      <c r="V432" s="1">
        <f t="shared" si="981"/>
        <v>5.3134481325825978E-3</v>
      </c>
      <c r="W432" s="1">
        <f t="shared" si="982"/>
        <v>7.7637049601256419E-3</v>
      </c>
      <c r="X432" s="1">
        <f t="shared" si="983"/>
        <v>1.1151873202171E-2</v>
      </c>
      <c r="Y432" s="1">
        <f t="shared" si="984"/>
        <v>1.5754313766536045E-2</v>
      </c>
      <c r="Z432" s="1">
        <f t="shared" si="985"/>
        <v>2.1896524839803668E-2</v>
      </c>
      <c r="AA432" s="1">
        <f t="shared" si="986"/>
        <v>2.9950465088440469E-2</v>
      </c>
      <c r="AB432" s="1">
        <f t="shared" si="987"/>
        <v>4.032734511094626E-2</v>
      </c>
      <c r="AC432" s="1">
        <f t="shared" si="988"/>
        <v>5.3465175553490882E-2</v>
      </c>
      <c r="AD432" s="1">
        <f t="shared" si="989"/>
        <v>6.9810757368834297E-2</v>
      </c>
      <c r="AE432" s="1">
        <f t="shared" si="990"/>
        <v>8.9796352324584189E-2</v>
      </c>
      <c r="AF432" s="1">
        <f t="shared" si="991"/>
        <v>0.11381193807367483</v>
      </c>
      <c r="AG432" s="1">
        <f t="shared" si="992"/>
        <v>0.14217465973620452</v>
      </c>
      <c r="AH432" s="1">
        <f t="shared" si="993"/>
        <v>0.17509774279653759</v>
      </c>
      <c r="AI432" s="1">
        <f t="shared" si="994"/>
        <v>0.2126616223755424</v>
      </c>
      <c r="AJ432" s="1">
        <f t="shared" si="995"/>
        <v>0.2547902696057962</v>
      </c>
      <c r="AK432" s="1">
        <f t="shared" si="996"/>
        <v>0.30123558034751252</v>
      </c>
      <c r="AL432" s="1">
        <f t="shared" si="997"/>
        <v>0.35157220157238533</v>
      </c>
      <c r="AM432" s="1">
        <f t="shared" si="998"/>
        <v>0.40520432853712451</v>
      </c>
      <c r="AN432" s="1">
        <f t="shared" si="999"/>
        <v>0.46138489178592562</v>
      </c>
      <c r="AO432" s="1">
        <f t="shared" si="1000"/>
        <v>0.51924629779495157</v>
      </c>
      <c r="AP432" s="1">
        <f t="shared" si="1001"/>
        <v>0.57784065346335756</v>
      </c>
      <c r="AQ432" s="1">
        <f t="shared" si="1002"/>
        <v>0.63618636177727594</v>
      </c>
      <c r="AR432" s="1">
        <f t="shared" si="1003"/>
        <v>0.69331727099043428</v>
      </c>
      <c r="AS432" s="1">
        <f t="shared" si="1004"/>
        <v>0.74833029246221672</v>
      </c>
      <c r="AT432" s="1">
        <f t="shared" si="1005"/>
        <v>0.80042760825307313</v>
      </c>
      <c r="AU432" s="1">
        <f t="shared" si="1006"/>
        <v>0.84895023395905467</v>
      </c>
      <c r="AV432" s="1">
        <f t="shared" si="1007"/>
        <v>0.89340068722673938</v>
      </c>
      <c r="AW432" s="1">
        <f t="shared" si="1008"/>
        <v>0.93345369497966513</v>
      </c>
      <c r="AX432" s="1">
        <f t="shared" si="1009"/>
        <v>0.96895508966964616</v>
      </c>
      <c r="AY432" s="1">
        <f t="shared" si="1010"/>
        <v>0.99991014097005759</v>
      </c>
      <c r="AZ432" s="1">
        <f t="shared" si="1011"/>
        <v>1.0264634192238904</v>
      </c>
      <c r="BA432" s="1">
        <f t="shared" si="1012"/>
        <v>1.0488728127988427</v>
      </c>
      <c r="BB432" s="1">
        <f t="shared" si="1013"/>
        <v>1.06748049925198</v>
      </c>
      <c r="BC432" s="1">
        <f t="shared" si="1014"/>
        <v>1.0826835264797645</v>
      </c>
      <c r="BD432" s="1">
        <f t="shared" si="1015"/>
        <v>1.0949062609497855</v>
      </c>
      <c r="BE432" s="1">
        <f t="shared" si="1016"/>
        <v>1.1045763953541423</v>
      </c>
      <c r="BF432" s="1">
        <f t="shared" si="1017"/>
        <v>1.1121055736241308</v>
      </c>
      <c r="BG432" s="1">
        <f t="shared" si="1018"/>
        <v>1.1178750743961001</v>
      </c>
      <c r="BH432" s="1">
        <f t="shared" si="1019"/>
        <v>1.1222264621585811</v>
      </c>
      <c r="BI432" s="1">
        <f t="shared" si="1020"/>
        <v>1.125456710527317</v>
      </c>
      <c r="BJ432" s="1">
        <f t="shared" si="1021"/>
        <v>1.12781704068317</v>
      </c>
      <c r="BK432" s="1">
        <f t="shared" si="1022"/>
        <v>1.1295145941225144</v>
      </c>
      <c r="BL432" s="1">
        <f t="shared" si="1023"/>
        <v>1.1307160506928304</v>
      </c>
      <c r="BM432" s="1">
        <f t="shared" si="1024"/>
        <v>1.1315523796745173</v>
      </c>
      <c r="BN432" s="1">
        <f t="shared" si="1025"/>
        <v>1.1321240403033646</v>
      </c>
      <c r="BO432" s="1">
        <f t="shared" si="1026"/>
        <v>1.1325060982451607</v>
      </c>
      <c r="BP432" s="1">
        <f t="shared" si="1027"/>
        <v>1.1327528718496682</v>
      </c>
      <c r="BQ432" s="1">
        <f t="shared" si="1028"/>
        <v>1.1329018498559924</v>
      </c>
      <c r="BR432" s="1">
        <f t="shared" si="1029"/>
        <v>1.1329767216396021</v>
      </c>
      <c r="BS432" s="1">
        <f t="shared" si="1030"/>
        <v>1.1329894299804946</v>
      </c>
      <c r="BT432" s="1">
        <f t="shared" si="1031"/>
        <v>1.1329411980942607</v>
      </c>
      <c r="BU432" s="1">
        <f t="shared" si="1032"/>
        <v>1.1328225047387177</v>
      </c>
      <c r="BV432" s="1">
        <f t="shared" si="1033"/>
        <v>1.1326119936661097</v>
      </c>
      <c r="BW432" s="1">
        <f t="shared" si="1034"/>
        <v>1.1322743179832673</v>
      </c>
      <c r="BX432" s="1">
        <f t="shared" si="1035"/>
        <v>1.131756947692298</v>
      </c>
      <c r="BY432" s="1">
        <f t="shared" si="1036"/>
        <v>1.1309860201838819</v>
      </c>
      <c r="BZ432" s="1">
        <f t="shared" si="1037"/>
        <v>1.1298613963303461</v>
      </c>
      <c r="CA432" s="1">
        <f t="shared" si="1038"/>
        <v>1.1282512020600028</v>
      </c>
      <c r="CB432" s="1">
        <f t="shared" si="1039"/>
        <v>1.1259862833607484</v>
      </c>
      <c r="CC432" s="1">
        <f t="shared" si="1040"/>
        <v>1.1228551698736302</v>
      </c>
      <c r="CD432" s="1">
        <f t="shared" si="1041"/>
        <v>1.118600307882897</v>
      </c>
      <c r="CE432" s="1">
        <f t="shared" si="1042"/>
        <v>1.1129164583613149</v>
      </c>
      <c r="CF432" s="1">
        <f t="shared" si="1043"/>
        <v>1.1054522244735132</v>
      </c>
      <c r="CG432" s="1">
        <f t="shared" si="1044"/>
        <v>1.0958156387772358</v>
      </c>
      <c r="CH432" s="1">
        <f t="shared" si="1045"/>
        <v>1.0835845716063301</v>
      </c>
      <c r="CI432" s="1">
        <f t="shared" si="1046"/>
        <v>1.068322400015872</v>
      </c>
      <c r="CJ432" s="1">
        <f t="shared" si="1047"/>
        <v>1.0495989030861739</v>
      </c>
      <c r="CK432" s="1">
        <f t="shared" si="1048"/>
        <v>1.0270157525881913</v>
      </c>
      <c r="CL432" s="1">
        <f t="shared" si="1049"/>
        <v>1.0002353046899739</v>
      </c>
      <c r="CM432" s="1">
        <f t="shared" si="1050"/>
        <v>0.96901075038028506</v>
      </c>
      <c r="CN432" s="1">
        <f t="shared" si="1051"/>
        <v>0.93321514749533141</v>
      </c>
      <c r="CO432" s="1">
        <f t="shared" si="1052"/>
        <v>0.89286653523285309</v>
      </c>
      <c r="CP432" s="1">
        <f t="shared" si="1053"/>
        <v>0.84814630647276001</v>
      </c>
      <c r="CQ432" s="1">
        <f t="shared" si="1054"/>
        <v>0.79940833412447199</v>
      </c>
      <c r="CR432" s="1">
        <f t="shared" si="1055"/>
        <v>0.74717701747296916</v>
      </c>
      <c r="CS432" s="1">
        <f t="shared" si="1056"/>
        <v>0.69213338099045885</v>
      </c>
      <c r="CT432" s="1">
        <f t="shared" si="1057"/>
        <v>0.63508951742862774</v>
      </c>
      <c r="CU432" s="1">
        <f t="shared" si="1058"/>
        <v>0.57695287633002501</v>
      </c>
      <c r="CV432" s="1">
        <f t="shared" si="1059"/>
        <v>0.51868299774507964</v>
      </c>
      <c r="CW432" s="1">
        <f t="shared" si="1060"/>
        <v>0.46124412646342139</v>
      </c>
      <c r="CX432" s="1">
        <f t="shared" si="1061"/>
        <v>0.40555759600779162</v>
      </c>
      <c r="CY432" s="1">
        <f t="shared" si="1062"/>
        <v>0.35245787999728662</v>
      </c>
      <c r="CZ432" s="1">
        <f t="shared" si="1063"/>
        <v>0.30265577269564026</v>
      </c>
      <c r="DA432" s="1">
        <f t="shared" si="1064"/>
        <v>0.25671134674897184</v>
      </c>
      <c r="DB432" s="1">
        <f t="shared" si="1065"/>
        <v>0.21501826293029283</v>
      </c>
      <c r="DC432" s="1">
        <f t="shared" si="1066"/>
        <v>0.17779982430692401</v>
      </c>
      <c r="DD432" s="1">
        <f t="shared" si="1067"/>
        <v>0.14511603185975255</v>
      </c>
      <c r="DE432" s="1">
        <f t="shared" si="1068"/>
        <v>0.11687994764950764</v>
      </c>
      <c r="DF432" s="1">
        <f t="shared" si="1069"/>
        <v>9.288100413314658E-2</v>
      </c>
      <c r="DG432" s="1">
        <f t="shared" si="1070"/>
        <v>7.2812563425635496E-2</v>
      </c>
      <c r="DH432" s="1">
        <f t="shared" si="1071"/>
        <v>5.6301025956879865E-2</v>
      </c>
      <c r="DI432" s="1">
        <f t="shared" si="1072"/>
        <v>4.2934067444898846E-2</v>
      </c>
      <c r="DJ432" s="1">
        <f t="shared" si="1073"/>
        <v>3.2286068704373186E-2</v>
      </c>
      <c r="DK432" s="1">
        <f t="shared" si="1074"/>
        <v>2.3939402205432829E-2</v>
      </c>
      <c r="DL432" s="1">
        <f t="shared" si="1075"/>
        <v>1.7500861574795343E-2</v>
      </c>
      <c r="DM432" s="1">
        <f t="shared" si="1076"/>
        <v>1.2613088835740801E-2</v>
      </c>
      <c r="DN432" s="1">
        <f t="shared" si="1077"/>
        <v>8.961315101443117E-3</v>
      </c>
      <c r="DO432" s="1">
        <f t="shared" si="1078"/>
        <v>6.2760551503456335E-3</v>
      </c>
      <c r="DP432" s="1">
        <f t="shared" si="1079"/>
        <v>4.3325801378591468E-3</v>
      </c>
      <c r="DQ432" s="1">
        <f t="shared" si="1080"/>
        <v>2.9480498217930836E-3</v>
      </c>
      <c r="DR432" s="1">
        <f t="shared" si="1081"/>
        <v>1.9771425085070562E-3</v>
      </c>
      <c r="DS432" s="1">
        <f t="shared" si="1082"/>
        <v>1.3069092832962642E-3</v>
      </c>
      <c r="DT432" s="1">
        <f t="shared" si="1083"/>
        <v>8.514303922165493E-4</v>
      </c>
      <c r="DU432" s="1">
        <f t="shared" si="1084"/>
        <v>5.4669277536797186E-4</v>
      </c>
      <c r="DV432" s="1">
        <f t="shared" si="1085"/>
        <v>3.4595878615580598E-4</v>
      </c>
      <c r="DW432" s="1">
        <f t="shared" si="1086"/>
        <v>2.1576973859990876E-4</v>
      </c>
      <c r="DX432" s="1">
        <f t="shared" si="1087"/>
        <v>1.3263004272642069E-4</v>
      </c>
      <c r="DY432" s="1">
        <f t="shared" si="1088"/>
        <v>8.0348941921929638E-5</v>
      </c>
      <c r="DZ432" s="1">
        <f t="shared" si="1089"/>
        <v>4.7974277363421529E-5</v>
      </c>
      <c r="EA432" s="1">
        <f t="shared" si="1090"/>
        <v>2.8231323796115559E-5</v>
      </c>
      <c r="EB432" s="1">
        <f t="shared" si="1091"/>
        <v>1.6373981373376844E-5</v>
      </c>
      <c r="EC432" s="1">
        <f t="shared" si="1092"/>
        <v>9.3601851308383837E-6</v>
      </c>
      <c r="ED432" s="1">
        <f t="shared" si="1093"/>
        <v>5.2738717073783768E-6</v>
      </c>
      <c r="EE432" s="1">
        <f t="shared" si="1094"/>
        <v>2.9288590808786457E-6</v>
      </c>
      <c r="EF432" s="1">
        <f t="shared" si="1095"/>
        <v>1.6032485682368232E-6</v>
      </c>
      <c r="EG432" s="1">
        <f t="shared" si="1096"/>
        <v>8.6506187452277578E-7</v>
      </c>
      <c r="EH432" s="1">
        <f t="shared" si="1097"/>
        <v>4.6009613295246223E-7</v>
      </c>
      <c r="EI432" s="1">
        <f t="shared" si="1098"/>
        <v>2.4122200230102846E-7</v>
      </c>
      <c r="EJ432" s="1">
        <f t="shared" si="1099"/>
        <v>1.2467075616961693E-7</v>
      </c>
      <c r="EK432" s="1">
        <f t="shared" si="1100"/>
        <v>6.3519133544251922E-8</v>
      </c>
      <c r="EL432" s="1">
        <f t="shared" si="1101"/>
        <v>3.1904377671754332E-8</v>
      </c>
      <c r="EM432" s="1">
        <f t="shared" si="1102"/>
        <v>1.5798491402222943E-8</v>
      </c>
      <c r="EN432" s="1">
        <f t="shared" si="1103"/>
        <v>7.7128498062135783E-9</v>
      </c>
      <c r="EO432" s="1">
        <f t="shared" si="1104"/>
        <v>3.7124677898171831E-9</v>
      </c>
      <c r="EP432" s="1">
        <f t="shared" si="1105"/>
        <v>1.7618707669552811E-9</v>
      </c>
      <c r="EQ432" s="1">
        <f t="shared" si="1106"/>
        <v>8.2444977149073693E-10</v>
      </c>
      <c r="ER432" s="1">
        <f t="shared" si="1107"/>
        <v>3.8040714863473778E-10</v>
      </c>
      <c r="ES432" s="1">
        <f t="shared" si="1108"/>
        <v>1.730785305752078E-10</v>
      </c>
      <c r="ET432" s="1">
        <f t="shared" si="1109"/>
        <v>7.7653983256749279E-11</v>
      </c>
      <c r="EU432" s="1">
        <f t="shared" si="1110"/>
        <v>3.4357883406125509E-11</v>
      </c>
      <c r="EV432" s="1">
        <f t="shared" si="1111"/>
        <v>1.4991580683748072E-11</v>
      </c>
      <c r="EW432" s="1">
        <f t="shared" si="1112"/>
        <v>6.4512359097609271E-12</v>
      </c>
      <c r="EX432" s="1">
        <f t="shared" si="1113"/>
        <v>2.7379600579409749E-12</v>
      </c>
      <c r="EY432" s="1">
        <f t="shared" si="1114"/>
        <v>1.1460363466361579E-12</v>
      </c>
      <c r="EZ432" s="1">
        <f t="shared" si="1115"/>
        <v>4.7296512812113619E-13</v>
      </c>
      <c r="FA432" s="1">
        <f t="shared" si="1116"/>
        <v>1.919500979902881E-13</v>
      </c>
      <c r="FB432" s="1">
        <f t="shared" si="1117"/>
        <v>7.4990937489811517E-14</v>
      </c>
      <c r="FC432" s="1">
        <f t="shared" si="1118"/>
        <v>2.3060434488152021E-14</v>
      </c>
      <c r="FD432" s="75">
        <f t="shared" si="969"/>
        <v>-2.3060434488152021E-14</v>
      </c>
    </row>
    <row r="433" spans="7:160" x14ac:dyDescent="0.35">
      <c r="G433" t="str">
        <f t="shared" si="965"/>
        <v>Refd, t=2.09</v>
      </c>
      <c r="H433" s="76">
        <f t="shared" si="966"/>
        <v>2.0899999999999777</v>
      </c>
      <c r="I433" s="1">
        <f t="shared" si="967"/>
        <v>0</v>
      </c>
      <c r="J433" s="22">
        <f t="shared" si="968"/>
        <v>2.2881510957826844E-6</v>
      </c>
      <c r="K433" s="1">
        <f t="shared" si="970"/>
        <v>1.1789591271009975E-5</v>
      </c>
      <c r="L433" s="1">
        <f t="shared" si="971"/>
        <v>2.9783752410275756E-5</v>
      </c>
      <c r="M433" s="1">
        <f t="shared" si="972"/>
        <v>6.1964452362995307E-5</v>
      </c>
      <c r="N433" s="1">
        <f t="shared" si="973"/>
        <v>1.1721540991977794E-4</v>
      </c>
      <c r="O433" s="1">
        <f t="shared" si="974"/>
        <v>2.0909777248853811E-4</v>
      </c>
      <c r="P433" s="1">
        <f t="shared" si="975"/>
        <v>3.5787261145270029E-4</v>
      </c>
      <c r="Q433" s="1">
        <f t="shared" si="976"/>
        <v>5.9316913917405081E-4</v>
      </c>
      <c r="R433" s="1">
        <f t="shared" si="977"/>
        <v>9.5739172515272621E-4</v>
      </c>
      <c r="S433" s="1">
        <f t="shared" si="978"/>
        <v>1.509916429515739E-3</v>
      </c>
      <c r="T433" s="1">
        <f t="shared" si="979"/>
        <v>2.3320538846782791E-3</v>
      </c>
      <c r="U433" s="1">
        <f t="shared" si="980"/>
        <v>3.5326453722712161E-3</v>
      </c>
      <c r="V433" s="1">
        <f t="shared" si="981"/>
        <v>5.254012770622379E-3</v>
      </c>
      <c r="W433" s="1">
        <f t="shared" si="982"/>
        <v>7.6778073868082174E-3</v>
      </c>
      <c r="X433" s="1">
        <f t="shared" si="983"/>
        <v>1.1030112930303032E-2</v>
      </c>
      <c r="Y433" s="1">
        <f t="shared" si="984"/>
        <v>1.5584978950094893E-2</v>
      </c>
      <c r="Z433" s="1">
        <f t="shared" si="985"/>
        <v>2.1665426445837882E-2</v>
      </c>
      <c r="AA433" s="1">
        <f t="shared" si="986"/>
        <v>2.9640915925437033E-2</v>
      </c>
      <c r="AB433" s="1">
        <f t="shared" si="987"/>
        <v>3.9920338426953153E-2</v>
      </c>
      <c r="AC433" s="1">
        <f t="shared" si="988"/>
        <v>5.2939812410451474E-2</v>
      </c>
      <c r="AD433" s="1">
        <f t="shared" si="989"/>
        <v>6.9144957713701313E-2</v>
      </c>
      <c r="AE433" s="1">
        <f t="shared" si="990"/>
        <v>8.8967861129686215E-2</v>
      </c>
      <c r="AF433" s="1">
        <f t="shared" si="991"/>
        <v>0.11279960612853118</v>
      </c>
      <c r="AG433" s="1">
        <f t="shared" si="992"/>
        <v>0.14095994139301668</v>
      </c>
      <c r="AH433" s="1">
        <f t="shared" si="993"/>
        <v>0.17366631460912862</v>
      </c>
      <c r="AI433" s="1">
        <f t="shared" si="994"/>
        <v>0.21100499274269652</v>
      </c>
      <c r="AJ433" s="1">
        <f t="shared" si="995"/>
        <v>0.25290722626113776</v>
      </c>
      <c r="AK433" s="1">
        <f t="shared" si="996"/>
        <v>0.29913331521892006</v>
      </c>
      <c r="AL433" s="1">
        <f t="shared" si="997"/>
        <v>0.34926696480779906</v>
      </c>
      <c r="AM433" s="1">
        <f t="shared" si="998"/>
        <v>0.40272149631892057</v>
      </c>
      <c r="AN433" s="1">
        <f t="shared" si="999"/>
        <v>0.45875838366910615</v>
      </c>
      <c r="AO433" s="1">
        <f t="shared" si="1000"/>
        <v>0.51651734325186782</v>
      </c>
      <c r="AP433" s="1">
        <f t="shared" si="1001"/>
        <v>0.57505597611492998</v>
      </c>
      <c r="AQ433" s="1">
        <f t="shared" si="1002"/>
        <v>0.63339591412507701</v>
      </c>
      <c r="AR433" s="1">
        <f t="shared" si="1003"/>
        <v>0.69057170323158701</v>
      </c>
      <c r="AS433" s="1">
        <f t="shared" si="1004"/>
        <v>0.74567836884559968</v>
      </c>
      <c r="AT433" s="1">
        <f t="shared" si="1005"/>
        <v>0.79791378916179279</v>
      </c>
      <c r="AU433" s="1">
        <f t="shared" si="1006"/>
        <v>0.84661262102126267</v>
      </c>
      <c r="AV433" s="1">
        <f t="shared" si="1007"/>
        <v>0.89126948564008879</v>
      </c>
      <c r="AW433" s="1">
        <f t="shared" si="1008"/>
        <v>0.93155028843333076</v>
      </c>
      <c r="AX433" s="1">
        <f t="shared" si="1009"/>
        <v>0.96729175727930716</v>
      </c>
      <c r="AY433" s="1">
        <f t="shared" si="1010"/>
        <v>0.99849038150049163</v>
      </c>
      <c r="AZ433" s="1">
        <f t="shared" si="1011"/>
        <v>1.0252827935620412</v>
      </c>
      <c r="BA433" s="1">
        <f t="shared" si="1012"/>
        <v>1.0479201769912436</v>
      </c>
      <c r="BB433" s="1">
        <f t="shared" si="1013"/>
        <v>1.066739480417678</v>
      </c>
      <c r="BC433" s="1">
        <f t="shared" si="1014"/>
        <v>1.0821340925677838</v>
      </c>
      <c r="BD433" s="1">
        <f t="shared" si="1015"/>
        <v>1.0945262500719799</v>
      </c>
      <c r="BE433" s="1">
        <f t="shared" si="1016"/>
        <v>1.1043428969328632</v>
      </c>
      <c r="BF433" s="1">
        <f t="shared" si="1017"/>
        <v>1.1119960866393355</v>
      </c>
      <c r="BG433" s="1">
        <f t="shared" si="1018"/>
        <v>1.117868402460519</v>
      </c>
      <c r="BH433" s="1">
        <f t="shared" si="1019"/>
        <v>1.1223033366700321</v>
      </c>
      <c r="BI433" s="1">
        <f t="shared" si="1020"/>
        <v>1.1256001587029434</v>
      </c>
      <c r="BJ433" s="1">
        <f t="shared" si="1021"/>
        <v>1.1280125332752569</v>
      </c>
      <c r="BK433" s="1">
        <f t="shared" si="1022"/>
        <v>1.1297500177990014</v>
      </c>
      <c r="BL433" s="1">
        <f t="shared" si="1023"/>
        <v>1.1309815532467065</v>
      </c>
      <c r="BM433" s="1">
        <f t="shared" si="1024"/>
        <v>1.1318401338952577</v>
      </c>
      <c r="BN433" s="1">
        <f t="shared" si="1025"/>
        <v>1.132427966288057</v>
      </c>
      <c r="BO433" s="1">
        <f t="shared" si="1026"/>
        <v>1.1328215759070239</v>
      </c>
      <c r="BP433" s="1">
        <f t="shared" si="1027"/>
        <v>1.1330764669007589</v>
      </c>
      <c r="BQ433" s="1">
        <f t="shared" si="1028"/>
        <v>1.1332310687208427</v>
      </c>
      <c r="BR433" s="1">
        <f t="shared" si="1029"/>
        <v>1.1333098043043131</v>
      </c>
      <c r="BS433" s="1">
        <f t="shared" si="1030"/>
        <v>1.1333251850224559</v>
      </c>
      <c r="BT433" s="1">
        <f t="shared" si="1031"/>
        <v>1.1332788810846457</v>
      </c>
      <c r="BU433" s="1">
        <f t="shared" si="1032"/>
        <v>1.1331617396471114</v>
      </c>
      <c r="BV433" s="1">
        <f t="shared" si="1033"/>
        <v>1.1329527364538494</v>
      </c>
      <c r="BW433" s="1">
        <f t="shared" si="1034"/>
        <v>1.132616861785438</v>
      </c>
      <c r="BX433" s="1">
        <f t="shared" si="1035"/>
        <v>1.1321019693458512</v>
      </c>
      <c r="BY433" s="1">
        <f t="shared" si="1036"/>
        <v>1.1313346678384204</v>
      </c>
      <c r="BZ433" s="1">
        <f t="shared" si="1037"/>
        <v>1.1302154169856129</v>
      </c>
      <c r="CA433" s="1">
        <f t="shared" si="1038"/>
        <v>1.1286131056983557</v>
      </c>
      <c r="CB433" s="1">
        <f t="shared" si="1039"/>
        <v>1.1263595366233388</v>
      </c>
      <c r="CC433" s="1">
        <f t="shared" si="1040"/>
        <v>1.123244406940501</v>
      </c>
      <c r="CD433" s="1">
        <f t="shared" si="1041"/>
        <v>1.119011539656402</v>
      </c>
      <c r="CE433" s="1">
        <f t="shared" si="1042"/>
        <v>1.1133572539033911</v>
      </c>
      <c r="CF433" s="1">
        <f t="shared" si="1043"/>
        <v>1.1059318319984617</v>
      </c>
      <c r="CG433" s="1">
        <f t="shared" si="1044"/>
        <v>1.0963450087820827</v>
      </c>
      <c r="CH433" s="1">
        <f t="shared" si="1045"/>
        <v>1.0841762435394706</v>
      </c>
      <c r="CI433" s="1">
        <f t="shared" si="1046"/>
        <v>1.068990217768395</v>
      </c>
      <c r="CJ433" s="1">
        <f t="shared" si="1047"/>
        <v>1.0503575346469889</v>
      </c>
      <c r="CK433" s="1">
        <f t="shared" si="1048"/>
        <v>1.0278800057656552</v>
      </c>
      <c r="CL433" s="1">
        <f t="shared" si="1049"/>
        <v>1.001219253125059</v>
      </c>
      <c r="CM433" s="1">
        <f t="shared" si="1050"/>
        <v>0.97012671018486951</v>
      </c>
      <c r="CN433" s="1">
        <f t="shared" si="1051"/>
        <v>0.93447257160564823</v>
      </c>
      <c r="CO433" s="1">
        <f t="shared" si="1052"/>
        <v>0.89427091599924602</v>
      </c>
      <c r="CP433" s="1">
        <f t="shared" si="1053"/>
        <v>0.84969819288107995</v>
      </c>
      <c r="CQ433" s="1">
        <f t="shared" si="1054"/>
        <v>0.80110257461820078</v>
      </c>
      <c r="CR433" s="1">
        <f t="shared" si="1055"/>
        <v>0.74900233014484963</v>
      </c>
      <c r="CS433" s="1">
        <f t="shared" si="1056"/>
        <v>0.6940723293846276</v>
      </c>
      <c r="CT433" s="1">
        <f t="shared" si="1057"/>
        <v>0.63711893406304498</v>
      </c>
      <c r="CU433" s="1">
        <f t="shared" si="1058"/>
        <v>0.57904473126495992</v>
      </c>
      <c r="CV433" s="1">
        <f t="shared" si="1059"/>
        <v>0.52080566177077292</v>
      </c>
      <c r="CW433" s="1">
        <f t="shared" si="1060"/>
        <v>0.46336393430627904</v>
      </c>
      <c r="CX433" s="1">
        <f t="shared" si="1061"/>
        <v>0.40764058067755382</v>
      </c>
      <c r="CY433" s="1">
        <f t="shared" si="1062"/>
        <v>0.35447153000605924</v>
      </c>
      <c r="CZ433" s="1">
        <f t="shared" si="1063"/>
        <v>0.30457066215060341</v>
      </c>
      <c r="DA433" s="1">
        <f t="shared" si="1064"/>
        <v>0.25850250433946714</v>
      </c>
      <c r="DB433" s="1">
        <f t="shared" si="1065"/>
        <v>0.21666617700909918</v>
      </c>
      <c r="DC433" s="1">
        <f t="shared" si="1066"/>
        <v>0.17929102284948464</v>
      </c>
      <c r="DD433" s="1">
        <f t="shared" si="1067"/>
        <v>0.14644322202849153</v>
      </c>
      <c r="DE433" s="1">
        <f t="shared" si="1068"/>
        <v>0.11804174371784383</v>
      </c>
      <c r="DF433" s="1">
        <f t="shared" si="1069"/>
        <v>9.3881309156346474E-2</v>
      </c>
      <c r="DG433" s="1">
        <f t="shared" si="1070"/>
        <v>7.3659695399060865E-2</v>
      </c>
      <c r="DH433" s="1">
        <f t="shared" si="1071"/>
        <v>5.7006691428348924E-2</v>
      </c>
      <c r="DI433" s="1">
        <f t="shared" si="1072"/>
        <v>4.3512284875061639E-2</v>
      </c>
      <c r="DJ433" s="1">
        <f t="shared" si="1073"/>
        <v>3.2752132283784798E-2</v>
      </c>
      <c r="DK433" s="1">
        <f t="shared" si="1074"/>
        <v>2.4308957516060579E-2</v>
      </c>
      <c r="DL433" s="1">
        <f t="shared" si="1075"/>
        <v>1.7789141117196219E-2</v>
      </c>
      <c r="DM433" s="1">
        <f t="shared" si="1076"/>
        <v>1.283433159001519E-2</v>
      </c>
      <c r="DN433" s="1">
        <f t="shared" si="1077"/>
        <v>9.1283728744953555E-3</v>
      </c>
      <c r="DO433" s="1">
        <f t="shared" si="1078"/>
        <v>6.4001714729806647E-3</v>
      </c>
      <c r="DP433" s="1">
        <f t="shared" si="1079"/>
        <v>4.4233158800021872E-3</v>
      </c>
      <c r="DQ433" s="1">
        <f t="shared" si="1080"/>
        <v>3.0133235332168817E-3</v>
      </c>
      <c r="DR433" s="1">
        <f t="shared" si="1081"/>
        <v>2.0233520984300033E-3</v>
      </c>
      <c r="DS433" s="1">
        <f t="shared" si="1082"/>
        <v>1.3391039240956686E-3</v>
      </c>
      <c r="DT433" s="1">
        <f t="shared" si="1083"/>
        <v>8.7350620558245299E-4</v>
      </c>
      <c r="DU433" s="1">
        <f t="shared" si="1084"/>
        <v>5.6159172629038781E-4</v>
      </c>
      <c r="DV433" s="1">
        <f t="shared" si="1085"/>
        <v>3.558562710302984E-4</v>
      </c>
      <c r="DW433" s="1">
        <f t="shared" si="1086"/>
        <v>2.2224188955739628E-4</v>
      </c>
      <c r="DX433" s="1">
        <f t="shared" si="1087"/>
        <v>1.3679635297877686E-4</v>
      </c>
      <c r="DY433" s="1">
        <f t="shared" si="1088"/>
        <v>8.2989272853661527E-5</v>
      </c>
      <c r="DZ433" s="1">
        <f t="shared" si="1089"/>
        <v>4.9621656500401396E-5</v>
      </c>
      <c r="EA433" s="1">
        <f t="shared" si="1090"/>
        <v>2.9243326990938393E-5</v>
      </c>
      <c r="EB433" s="1">
        <f t="shared" si="1091"/>
        <v>1.6986117515152238E-5</v>
      </c>
      <c r="EC433" s="1">
        <f t="shared" si="1092"/>
        <v>9.7247851315326745E-6</v>
      </c>
      <c r="ED433" s="1">
        <f t="shared" si="1093"/>
        <v>5.4877232977229783E-6</v>
      </c>
      <c r="EE433" s="1">
        <f t="shared" si="1094"/>
        <v>3.0523855764499879E-6</v>
      </c>
      <c r="EF433" s="1">
        <f t="shared" si="1095"/>
        <v>1.6735208693080093E-6</v>
      </c>
      <c r="EG433" s="1">
        <f t="shared" si="1096"/>
        <v>9.0443584356175953E-7</v>
      </c>
      <c r="EH433" s="1">
        <f t="shared" si="1097"/>
        <v>4.8182613016625553E-7</v>
      </c>
      <c r="EI433" s="1">
        <f t="shared" si="1098"/>
        <v>2.5303499723913811E-7</v>
      </c>
      <c r="EJ433" s="1">
        <f t="shared" si="1099"/>
        <v>1.3099683465550389E-7</v>
      </c>
      <c r="EK433" s="1">
        <f t="shared" si="1100"/>
        <v>6.6856528428616601E-8</v>
      </c>
      <c r="EL433" s="1">
        <f t="shared" si="1101"/>
        <v>3.3638993220201417E-8</v>
      </c>
      <c r="EM433" s="1">
        <f t="shared" si="1102"/>
        <v>1.6686762532334657E-8</v>
      </c>
      <c r="EN433" s="1">
        <f t="shared" si="1103"/>
        <v>8.161036003984836E-9</v>
      </c>
      <c r="EO433" s="1">
        <f t="shared" si="1104"/>
        <v>3.9352937857162257E-9</v>
      </c>
      <c r="EP433" s="1">
        <f t="shared" si="1105"/>
        <v>1.8710377702037705E-9</v>
      </c>
      <c r="EQ433" s="1">
        <f t="shared" si="1106"/>
        <v>8.7715560103056845E-10</v>
      </c>
      <c r="ER433" s="1">
        <f t="shared" si="1107"/>
        <v>4.0548504441085122E-10</v>
      </c>
      <c r="ES433" s="1">
        <f t="shared" si="1108"/>
        <v>1.8483865757477692E-10</v>
      </c>
      <c r="ET433" s="1">
        <f t="shared" si="1109"/>
        <v>8.3089546658697225E-11</v>
      </c>
      <c r="EU433" s="1">
        <f t="shared" si="1110"/>
        <v>3.6834231858769765E-11</v>
      </c>
      <c r="EV433" s="1">
        <f t="shared" si="1111"/>
        <v>1.6103661575326694E-11</v>
      </c>
      <c r="EW433" s="1">
        <f t="shared" si="1112"/>
        <v>6.9435482592801082E-12</v>
      </c>
      <c r="EX433" s="1">
        <f t="shared" si="1113"/>
        <v>2.9528145049731201E-12</v>
      </c>
      <c r="EY433" s="1">
        <f t="shared" si="1114"/>
        <v>1.2384736044515687E-12</v>
      </c>
      <c r="EZ433" s="1">
        <f t="shared" si="1115"/>
        <v>5.1215745908981833E-13</v>
      </c>
      <c r="FA433" s="1">
        <f t="shared" si="1116"/>
        <v>2.0827850353155886E-13</v>
      </c>
      <c r="FB433" s="1">
        <f t="shared" si="1117"/>
        <v>8.1525277170830245E-14</v>
      </c>
      <c r="FC433" s="1">
        <f t="shared" si="1118"/>
        <v>2.5105473847385351E-14</v>
      </c>
      <c r="FD433" s="75">
        <f t="shared" si="969"/>
        <v>-2.5105473847385351E-14</v>
      </c>
    </row>
    <row r="434" spans="7:160" x14ac:dyDescent="0.35">
      <c r="G434" t="str">
        <f t="shared" si="965"/>
        <v>Refd, t=2.09</v>
      </c>
      <c r="H434" s="76">
        <f t="shared" si="966"/>
        <v>2.0949999999999775</v>
      </c>
      <c r="I434" s="1">
        <f t="shared" si="967"/>
        <v>0</v>
      </c>
      <c r="J434" s="22">
        <f t="shared" si="968"/>
        <v>2.2619415248268775E-6</v>
      </c>
      <c r="K434" s="1">
        <f t="shared" si="970"/>
        <v>1.165450125044763E-5</v>
      </c>
      <c r="L434" s="1">
        <f t="shared" si="971"/>
        <v>2.9442244371636083E-5</v>
      </c>
      <c r="M434" s="1">
        <f t="shared" si="972"/>
        <v>6.1253344471256984E-5</v>
      </c>
      <c r="N434" s="1">
        <f t="shared" si="973"/>
        <v>1.1586914968640643E-4</v>
      </c>
      <c r="O434" s="1">
        <f t="shared" si="974"/>
        <v>2.0669499301292349E-4</v>
      </c>
      <c r="P434" s="1">
        <f t="shared" si="975"/>
        <v>3.5376052604532097E-4</v>
      </c>
      <c r="Q434" s="1">
        <f t="shared" si="976"/>
        <v>5.8635972962267017E-4</v>
      </c>
      <c r="R434" s="1">
        <f t="shared" si="977"/>
        <v>9.4642366888483289E-4</v>
      </c>
      <c r="S434" s="1">
        <f t="shared" si="978"/>
        <v>1.492677674256423E-3</v>
      </c>
      <c r="T434" s="1">
        <f t="shared" si="979"/>
        <v>2.3055621372927225E-3</v>
      </c>
      <c r="U434" s="1">
        <f t="shared" si="980"/>
        <v>3.492787909436793E-3</v>
      </c>
      <c r="V434" s="1">
        <f t="shared" si="981"/>
        <v>5.1952531522628242E-3</v>
      </c>
      <c r="W434" s="1">
        <f t="shared" si="982"/>
        <v>7.5928748395614597E-3</v>
      </c>
      <c r="X434" s="1">
        <f t="shared" si="983"/>
        <v>1.0909699945573158E-2</v>
      </c>
      <c r="Y434" s="1">
        <f t="shared" si="984"/>
        <v>1.5417483078924281E-2</v>
      </c>
      <c r="Z434" s="1">
        <f t="shared" si="985"/>
        <v>2.1436781895382624E-2</v>
      </c>
      <c r="AA434" s="1">
        <f t="shared" si="986"/>
        <v>2.9334567421461635E-2</v>
      </c>
      <c r="AB434" s="1">
        <f t="shared" si="987"/>
        <v>3.9517411694096442E-2</v>
      </c>
      <c r="AC434" s="1">
        <f t="shared" si="988"/>
        <v>5.2419530417915007E-2</v>
      </c>
      <c r="AD434" s="1">
        <f t="shared" si="989"/>
        <v>6.8485337970127291E-2</v>
      </c>
      <c r="AE434" s="1">
        <f t="shared" si="990"/>
        <v>8.8146706266465591E-2</v>
      </c>
      <c r="AF434" s="1">
        <f t="shared" si="991"/>
        <v>0.11179576873887974</v>
      </c>
      <c r="AG434" s="1">
        <f t="shared" si="992"/>
        <v>0.13975480725738723</v>
      </c>
      <c r="AH434" s="1">
        <f t="shared" si="993"/>
        <v>0.17224541034299634</v>
      </c>
      <c r="AI434" s="1">
        <f t="shared" si="994"/>
        <v>0.2093595900754717</v>
      </c>
      <c r="AJ434" s="1">
        <f t="shared" si="995"/>
        <v>0.25103579156087757</v>
      </c>
      <c r="AK434" s="1">
        <f t="shared" si="996"/>
        <v>0.29704264489612592</v>
      </c>
      <c r="AL434" s="1">
        <f t="shared" si="997"/>
        <v>0.34697285855836746</v>
      </c>
      <c r="AM434" s="1">
        <f t="shared" si="998"/>
        <v>0.40024885187425141</v>
      </c>
      <c r="AN434" s="1">
        <f t="shared" si="999"/>
        <v>0.45614064670996024</v>
      </c>
      <c r="AO434" s="1">
        <f t="shared" si="1000"/>
        <v>0.5137953091436952</v>
      </c>
      <c r="AP434" s="1">
        <f t="shared" si="1001"/>
        <v>0.57227600832422787</v>
      </c>
      <c r="AQ434" s="1">
        <f t="shared" si="1002"/>
        <v>0.63060770839111724</v>
      </c>
      <c r="AR434" s="1">
        <f t="shared" si="1003"/>
        <v>0.68782577774045783</v>
      </c>
      <c r="AS434" s="1">
        <f t="shared" si="1004"/>
        <v>0.74302349141870272</v>
      </c>
      <c r="AT434" s="1">
        <f t="shared" si="1005"/>
        <v>0.79539455844326112</v>
      </c>
      <c r="AU434" s="1">
        <f t="shared" si="1006"/>
        <v>0.84426739917911608</v>
      </c>
      <c r="AV434" s="1">
        <f t="shared" si="1007"/>
        <v>0.88912883834203982</v>
      </c>
      <c r="AW434" s="1">
        <f t="shared" si="1008"/>
        <v>0.92963603016431928</v>
      </c>
      <c r="AX434" s="1">
        <f t="shared" si="1009"/>
        <v>0.96561663479652893</v>
      </c>
      <c r="AY434" s="1">
        <f t="shared" si="1010"/>
        <v>0.99705836428863692</v>
      </c>
      <c r="AZ434" s="1">
        <f t="shared" si="1011"/>
        <v>1.0240898855639058</v>
      </c>
      <c r="BA434" s="1">
        <f t="shared" si="1012"/>
        <v>1.0469556245641833</v>
      </c>
      <c r="BB434" s="1">
        <f t="shared" si="1013"/>
        <v>1.0659872305270284</v>
      </c>
      <c r="BC434" s="1">
        <f t="shared" si="1014"/>
        <v>1.0815743528530446</v>
      </c>
      <c r="BD434" s="1">
        <f t="shared" si="1015"/>
        <v>1.0941370162117321</v>
      </c>
      <c r="BE434" s="1">
        <f t="shared" si="1016"/>
        <v>1.1041013384588254</v>
      </c>
      <c r="BF434" s="1">
        <f t="shared" si="1017"/>
        <v>1.1118797148758468</v>
      </c>
      <c r="BG434" s="1">
        <f t="shared" si="1018"/>
        <v>1.1178559784792594</v>
      </c>
      <c r="BH434" s="1">
        <f t="shared" si="1019"/>
        <v>1.1223755087047553</v>
      </c>
      <c r="BI434" s="1">
        <f t="shared" si="1020"/>
        <v>1.1257398442657656</v>
      </c>
      <c r="BJ434" s="1">
        <f t="shared" si="1021"/>
        <v>1.1282050795820999</v>
      </c>
      <c r="BK434" s="1">
        <f t="shared" si="1022"/>
        <v>1.1299831847182045</v>
      </c>
      <c r="BL434" s="1">
        <f t="shared" si="1023"/>
        <v>1.1312453665733373</v>
      </c>
      <c r="BM434" s="1">
        <f t="shared" si="1024"/>
        <v>1.1321266547661757</v>
      </c>
      <c r="BN434" s="1">
        <f t="shared" si="1025"/>
        <v>1.1327310167500255</v>
      </c>
      <c r="BO434" s="1">
        <f t="shared" si="1026"/>
        <v>1.1331364527852843</v>
      </c>
      <c r="BP434" s="1">
        <f t="shared" si="1027"/>
        <v>1.1333996677002756</v>
      </c>
      <c r="BQ434" s="1">
        <f t="shared" si="1028"/>
        <v>1.1335600454667822</v>
      </c>
      <c r="BR434" s="1">
        <f t="shared" si="1029"/>
        <v>1.1336427547211521</v>
      </c>
      <c r="BS434" s="1">
        <f t="shared" si="1030"/>
        <v>1.1336608856090258</v>
      </c>
      <c r="BT434" s="1">
        <f t="shared" si="1031"/>
        <v>1.1336165634970472</v>
      </c>
      <c r="BU434" s="1">
        <f t="shared" si="1032"/>
        <v>1.1335010101502314</v>
      </c>
      <c r="BV434" s="1">
        <f t="shared" si="1033"/>
        <v>1.1332935376839515</v>
      </c>
      <c r="BW434" s="1">
        <f t="shared" si="1034"/>
        <v>1.1329594762223505</v>
      </c>
      <c r="BX434" s="1">
        <f t="shared" si="1035"/>
        <v>1.1324470642143363</v>
      </c>
      <c r="BY434" s="1">
        <f t="shared" si="1036"/>
        <v>1.1316833811231009</v>
      </c>
      <c r="BZ434" s="1">
        <f t="shared" si="1037"/>
        <v>1.1305694833596327</v>
      </c>
      <c r="CA434" s="1">
        <f t="shared" si="1038"/>
        <v>1.1289750190208021</v>
      </c>
      <c r="CB434" s="1">
        <f t="shared" si="1039"/>
        <v>1.1267327419920261</v>
      </c>
      <c r="CC434" s="1">
        <f t="shared" si="1040"/>
        <v>1.1236335100657</v>
      </c>
      <c r="CD434" s="1">
        <f t="shared" si="1041"/>
        <v>1.1194225148362356</v>
      </c>
      <c r="CE434" s="1">
        <f t="shared" si="1042"/>
        <v>1.1137976248050068</v>
      </c>
      <c r="CF434" s="1">
        <f t="shared" si="1043"/>
        <v>1.1064107928524558</v>
      </c>
      <c r="CG434" s="1">
        <f t="shared" si="1044"/>
        <v>1.0968734488914385</v>
      </c>
      <c r="CH434" s="1">
        <f t="shared" si="1045"/>
        <v>1.0847666367792443</v>
      </c>
      <c r="CI434" s="1">
        <f t="shared" si="1046"/>
        <v>1.0696563425222969</v>
      </c>
      <c r="CJ434" s="1">
        <f t="shared" si="1047"/>
        <v>1.0511139994969065</v>
      </c>
      <c r="CK434" s="1">
        <f t="shared" si="1048"/>
        <v>1.0287415725633706</v>
      </c>
      <c r="CL434" s="1">
        <f t="shared" si="1049"/>
        <v>1.0021999711160421</v>
      </c>
      <c r="CM434" s="1">
        <f t="shared" si="1050"/>
        <v>0.97123890069113705</v>
      </c>
      <c r="CN434" s="1">
        <f t="shared" si="1051"/>
        <v>0.93572572932370002</v>
      </c>
      <c r="CO434" s="1">
        <f t="shared" si="1052"/>
        <v>0.895670616311253</v>
      </c>
      <c r="CP434" s="1">
        <f t="shared" si="1053"/>
        <v>0.85124511052465801</v>
      </c>
      <c r="CQ434" s="1">
        <f t="shared" si="1054"/>
        <v>0.80279172388927744</v>
      </c>
      <c r="CR434" s="1">
        <f t="shared" si="1055"/>
        <v>0.75082262803432342</v>
      </c>
      <c r="CS434" s="1">
        <f t="shared" si="1056"/>
        <v>0.69600656007282247</v>
      </c>
      <c r="CT434" s="1">
        <f t="shared" si="1057"/>
        <v>0.63914415766313437</v>
      </c>
      <c r="CU434" s="1">
        <f t="shared" si="1058"/>
        <v>0.58113313547189338</v>
      </c>
      <c r="CV434" s="1">
        <f t="shared" si="1059"/>
        <v>0.52292580772237818</v>
      </c>
      <c r="CW434" s="1">
        <f t="shared" si="1060"/>
        <v>0.46548230396626222</v>
      </c>
      <c r="CX434" s="1">
        <f t="shared" si="1061"/>
        <v>0.40972329868039842</v>
      </c>
      <c r="CY434" s="1">
        <f t="shared" si="1062"/>
        <v>0.35648611315252338</v>
      </c>
      <c r="CZ434" s="1">
        <f t="shared" si="1063"/>
        <v>0.30648764743722123</v>
      </c>
      <c r="DA434" s="1">
        <f t="shared" si="1064"/>
        <v>0.26029682172110957</v>
      </c>
      <c r="DB434" s="1">
        <f t="shared" si="1065"/>
        <v>0.21831816355398198</v>
      </c>
      <c r="DC434" s="1">
        <f t="shared" si="1066"/>
        <v>0.18078701590775645</v>
      </c>
      <c r="DD434" s="1">
        <f t="shared" si="1067"/>
        <v>0.14777571454489519</v>
      </c>
      <c r="DE434" s="1">
        <f t="shared" si="1068"/>
        <v>0.11920912865571998</v>
      </c>
      <c r="DF434" s="1">
        <f t="shared" si="1069"/>
        <v>9.4887276696148465E-2</v>
      </c>
      <c r="DG434" s="1">
        <f t="shared" si="1070"/>
        <v>7.451237221327163E-2</v>
      </c>
      <c r="DH434" s="1">
        <f t="shared" si="1071"/>
        <v>5.7717624002891196E-2</v>
      </c>
      <c r="DI434" s="1">
        <f t="shared" si="1072"/>
        <v>4.4095368690149704E-2</v>
      </c>
      <c r="DJ434" s="1">
        <f t="shared" si="1073"/>
        <v>3.3222577587108601E-2</v>
      </c>
      <c r="DK434" s="1">
        <f t="shared" si="1074"/>
        <v>2.4682363524488243E-2</v>
      </c>
      <c r="DL434" s="1">
        <f t="shared" si="1075"/>
        <v>1.8080727413394209E-2</v>
      </c>
      <c r="DM434" s="1">
        <f t="shared" si="1076"/>
        <v>1.3058351777603439E-2</v>
      </c>
      <c r="DN434" s="1">
        <f t="shared" si="1077"/>
        <v>9.2977141508829627E-3</v>
      </c>
      <c r="DO434" s="1">
        <f t="shared" si="1078"/>
        <v>6.5261266887413402E-3</v>
      </c>
      <c r="DP434" s="1">
        <f t="shared" si="1079"/>
        <v>4.5155028827964343E-3</v>
      </c>
      <c r="DQ434" s="1">
        <f t="shared" si="1080"/>
        <v>3.0797202240054914E-3</v>
      </c>
      <c r="DR434" s="1">
        <f t="shared" si="1081"/>
        <v>2.0704140265099856E-3</v>
      </c>
      <c r="DS434" s="1">
        <f t="shared" si="1082"/>
        <v>1.3719333409824702E-3</v>
      </c>
      <c r="DT434" s="1">
        <f t="shared" si="1083"/>
        <v>8.96046036761614E-4</v>
      </c>
      <c r="DU434" s="1">
        <f t="shared" si="1084"/>
        <v>5.7682370207808389E-4</v>
      </c>
      <c r="DV434" s="1">
        <f t="shared" si="1085"/>
        <v>3.6598847960019716E-4</v>
      </c>
      <c r="DW434" s="1">
        <f t="shared" si="1086"/>
        <v>2.2887654886506078E-4</v>
      </c>
      <c r="DX434" s="1">
        <f t="shared" si="1087"/>
        <v>1.4107320452438801E-4</v>
      </c>
      <c r="DY434" s="1">
        <f t="shared" si="1088"/>
        <v>8.570349415702532E-5</v>
      </c>
      <c r="DZ434" s="1">
        <f t="shared" si="1089"/>
        <v>5.1317580545781543E-5</v>
      </c>
      <c r="EA434" s="1">
        <f t="shared" si="1090"/>
        <v>3.0286682147283658E-5</v>
      </c>
      <c r="EB434" s="1">
        <f t="shared" si="1091"/>
        <v>1.7618161257677614E-5</v>
      </c>
      <c r="EC434" s="1">
        <f t="shared" si="1092"/>
        <v>1.0101815104993161E-5</v>
      </c>
      <c r="ED434" s="1">
        <f t="shared" si="1093"/>
        <v>5.7092075979849831E-6</v>
      </c>
      <c r="EE434" s="1">
        <f t="shared" si="1094"/>
        <v>3.1805220808670004E-6</v>
      </c>
      <c r="EF434" s="1">
        <f t="shared" si="1095"/>
        <v>1.7465321793616573E-6</v>
      </c>
      <c r="EG434" s="1">
        <f t="shared" si="1096"/>
        <v>9.4541086523948047E-7</v>
      </c>
      <c r="EH434" s="1">
        <f t="shared" si="1097"/>
        <v>5.0447697491312154E-7</v>
      </c>
      <c r="EI434" s="1">
        <f t="shared" si="1098"/>
        <v>2.6536917163859048E-7</v>
      </c>
      <c r="EJ434" s="1">
        <f t="shared" si="1099"/>
        <v>1.3761321509101675E-7</v>
      </c>
      <c r="EK434" s="1">
        <f t="shared" si="1100"/>
        <v>7.035307809719707E-8</v>
      </c>
      <c r="EL434" s="1">
        <f t="shared" si="1101"/>
        <v>3.5459498057350238E-8</v>
      </c>
      <c r="EM434" s="1">
        <f t="shared" si="1102"/>
        <v>1.7620663504899437E-8</v>
      </c>
      <c r="EN434" s="1">
        <f t="shared" si="1103"/>
        <v>8.6330887388513106E-9</v>
      </c>
      <c r="EO434" s="1">
        <f t="shared" si="1104"/>
        <v>4.1704111144494712E-9</v>
      </c>
      <c r="EP434" s="1">
        <f t="shared" si="1105"/>
        <v>1.9864380334895782E-9</v>
      </c>
      <c r="EQ434" s="1">
        <f t="shared" si="1106"/>
        <v>9.3297439939040665E-10</v>
      </c>
      <c r="ER434" s="1">
        <f t="shared" si="1107"/>
        <v>4.3209407412297934E-10</v>
      </c>
      <c r="ES434" s="1">
        <f t="shared" si="1108"/>
        <v>1.9734054768344371E-10</v>
      </c>
      <c r="ET434" s="1">
        <f t="shared" si="1109"/>
        <v>8.8879078746211087E-11</v>
      </c>
      <c r="EU434" s="1">
        <f t="shared" si="1110"/>
        <v>3.9476977187091461E-11</v>
      </c>
      <c r="EV434" s="1">
        <f t="shared" si="1111"/>
        <v>1.7292804161509162E-11</v>
      </c>
      <c r="EW434" s="1">
        <f t="shared" si="1112"/>
        <v>7.4710228210854366E-12</v>
      </c>
      <c r="EX434" s="1">
        <f t="shared" si="1113"/>
        <v>3.1834772535929282E-12</v>
      </c>
      <c r="EY434" s="1">
        <f t="shared" si="1114"/>
        <v>1.3379136001524211E-12</v>
      </c>
      <c r="EZ434" s="1">
        <f t="shared" si="1115"/>
        <v>5.5440507998594286E-13</v>
      </c>
      <c r="FA434" s="1">
        <f t="shared" si="1116"/>
        <v>2.2591555828072264E-13</v>
      </c>
      <c r="FB434" s="1">
        <f t="shared" si="1117"/>
        <v>8.8596695258002214E-14</v>
      </c>
      <c r="FC434" s="1">
        <f t="shared" si="1118"/>
        <v>2.7321704601474507E-14</v>
      </c>
      <c r="FD434" s="75">
        <f t="shared" si="969"/>
        <v>-2.7321704601474507E-14</v>
      </c>
    </row>
    <row r="435" spans="7:160" x14ac:dyDescent="0.35">
      <c r="G435" t="str">
        <f t="shared" si="965"/>
        <v>Refd, t=2.1</v>
      </c>
      <c r="H435" s="76">
        <f t="shared" si="966"/>
        <v>2.0999999999999774</v>
      </c>
      <c r="I435" s="1">
        <f t="shared" si="967"/>
        <v>0</v>
      </c>
      <c r="J435" s="22">
        <f t="shared" si="968"/>
        <v>2.2360298420622932E-6</v>
      </c>
      <c r="K435" s="1">
        <f t="shared" si="970"/>
        <v>1.1520948393959103E-5</v>
      </c>
      <c r="L435" s="1">
        <f t="shared" si="971"/>
        <v>2.9104631624579074E-5</v>
      </c>
      <c r="M435" s="1">
        <f t="shared" si="972"/>
        <v>6.0550374202571444E-5</v>
      </c>
      <c r="N435" s="1">
        <f t="shared" si="973"/>
        <v>1.1453835288959574E-4</v>
      </c>
      <c r="O435" s="1">
        <f t="shared" si="974"/>
        <v>2.0431991375875441E-4</v>
      </c>
      <c r="P435" s="1">
        <f t="shared" si="975"/>
        <v>3.496959938919237E-4</v>
      </c>
      <c r="Q435" s="1">
        <f t="shared" si="976"/>
        <v>5.7962922800202754E-4</v>
      </c>
      <c r="R435" s="1">
        <f t="shared" si="977"/>
        <v>9.3558278256960614E-4</v>
      </c>
      <c r="S435" s="1">
        <f t="shared" si="978"/>
        <v>1.475638529721446E-3</v>
      </c>
      <c r="T435" s="1">
        <f t="shared" si="979"/>
        <v>2.2793760528257135E-3</v>
      </c>
      <c r="U435" s="1">
        <f t="shared" si="980"/>
        <v>3.4533875329762027E-3</v>
      </c>
      <c r="V435" s="1">
        <f t="shared" si="981"/>
        <v>5.13716143558989E-3</v>
      </c>
      <c r="W435" s="1">
        <f t="shared" si="982"/>
        <v>7.50889626672392E-3</v>
      </c>
      <c r="X435" s="1">
        <f t="shared" si="983"/>
        <v>1.0790619095335763E-2</v>
      </c>
      <c r="Y435" s="1">
        <f t="shared" si="984"/>
        <v>1.5251805949211793E-2</v>
      </c>
      <c r="Z435" s="1">
        <f t="shared" si="985"/>
        <v>2.1210565006695777E-2</v>
      </c>
      <c r="AA435" s="1">
        <f t="shared" si="986"/>
        <v>2.9031386630078742E-2</v>
      </c>
      <c r="AB435" s="1">
        <f t="shared" si="987"/>
        <v>3.9118524701704765E-2</v>
      </c>
      <c r="AC435" s="1">
        <f t="shared" si="988"/>
        <v>5.1904282056050473E-2</v>
      </c>
      <c r="AD435" s="1">
        <f t="shared" si="989"/>
        <v>6.7831843888381996E-2</v>
      </c>
      <c r="AE435" s="1">
        <f t="shared" si="990"/>
        <v>8.7332828105661453E-2</v>
      </c>
      <c r="AF435" s="1">
        <f t="shared" si="991"/>
        <v>0.11080036311250903</v>
      </c>
      <c r="AG435" s="1">
        <f t="shared" si="992"/>
        <v>0.13855919447080611</v>
      </c>
      <c r="AH435" s="1">
        <f t="shared" si="993"/>
        <v>0.17083497095841096</v>
      </c>
      <c r="AI435" s="1">
        <f t="shared" si="994"/>
        <v>0.20772536361598223</v>
      </c>
      <c r="AJ435" s="1">
        <f t="shared" si="995"/>
        <v>0.24917592774351444</v>
      </c>
      <c r="AK435" s="1">
        <f t="shared" si="996"/>
        <v>0.29496354915921874</v>
      </c>
      <c r="AL435" s="1">
        <f t="shared" si="997"/>
        <v>0.34468988404718809</v>
      </c>
      <c r="AM435" s="1">
        <f t="shared" si="998"/>
        <v>0.39778642065453673</v>
      </c>
      <c r="AN435" s="1">
        <f t="shared" si="999"/>
        <v>0.45353173185080958</v>
      </c>
      <c r="AO435" s="1">
        <f t="shared" si="1000"/>
        <v>0.51108027136413758</v>
      </c>
      <c r="AP435" s="1">
        <f t="shared" si="1001"/>
        <v>0.56950084849160865</v>
      </c>
      <c r="AQ435" s="1">
        <f t="shared" si="1002"/>
        <v>0.62782186123275652</v>
      </c>
      <c r="AR435" s="1">
        <f t="shared" si="1003"/>
        <v>0.68507962367975728</v>
      </c>
      <c r="AS435" s="1">
        <f t="shared" si="1004"/>
        <v>0.74036579507149269</v>
      </c>
      <c r="AT435" s="1">
        <f t="shared" si="1005"/>
        <v>0.79287004950290207</v>
      </c>
      <c r="AU435" s="1">
        <f t="shared" si="1006"/>
        <v>0.84191469334538449</v>
      </c>
      <c r="AV435" s="1">
        <f t="shared" si="1007"/>
        <v>0.88697885555212375</v>
      </c>
      <c r="AW435" s="1">
        <f t="shared" si="1008"/>
        <v>0.92771101080448193</v>
      </c>
      <c r="AX435" s="1">
        <f t="shared" si="1009"/>
        <v>0.96392979001619983</v>
      </c>
      <c r="AY435" s="1">
        <f t="shared" si="1010"/>
        <v>0.99561413283796574</v>
      </c>
      <c r="AZ435" s="1">
        <f t="shared" si="1011"/>
        <v>1.0228847147398952</v>
      </c>
      <c r="BA435" s="1">
        <f t="shared" si="1012"/>
        <v>1.0459791528755709</v>
      </c>
      <c r="BB435" s="1">
        <f t="shared" si="1013"/>
        <v>1.0652237278316299</v>
      </c>
      <c r="BC435" s="1">
        <f t="shared" si="1014"/>
        <v>1.0810042703238487</v>
      </c>
      <c r="BD435" s="1">
        <f t="shared" si="1015"/>
        <v>1.0937385113085116</v>
      </c>
      <c r="BE435" s="1">
        <f t="shared" si="1016"/>
        <v>1.1038516650160786</v>
      </c>
      <c r="BF435" s="1">
        <f t="shared" si="1017"/>
        <v>1.1117564004122955</v>
      </c>
      <c r="BG435" s="1">
        <f t="shared" si="1018"/>
        <v>1.117837744801879</v>
      </c>
      <c r="BH435" s="1">
        <f t="shared" si="1019"/>
        <v>1.1224429234543458</v>
      </c>
      <c r="BI435" s="1">
        <f t="shared" si="1020"/>
        <v>1.1258757170756599</v>
      </c>
      <c r="BJ435" s="1">
        <f t="shared" si="1021"/>
        <v>1.1283946352492824</v>
      </c>
      <c r="BK435" s="1">
        <f t="shared" si="1022"/>
        <v>1.1302140568102637</v>
      </c>
      <c r="BL435" s="1">
        <f t="shared" si="1023"/>
        <v>1.131507458889504</v>
      </c>
      <c r="BM435" s="1">
        <f t="shared" si="1024"/>
        <v>1.1324119164288409</v>
      </c>
      <c r="BN435" s="1">
        <f t="shared" si="1025"/>
        <v>1.1330331711573558</v>
      </c>
      <c r="BO435" s="1">
        <f t="shared" si="1026"/>
        <v>1.1334507129508531</v>
      </c>
      <c r="BP435" s="1">
        <f t="shared" si="1027"/>
        <v>1.1337224621612561</v>
      </c>
      <c r="BQ435" s="1">
        <f t="shared" si="1028"/>
        <v>1.1338887711153482</v>
      </c>
      <c r="BR435" s="1">
        <f t="shared" si="1029"/>
        <v>1.1339755663548949</v>
      </c>
      <c r="BS435" s="1">
        <f t="shared" si="1030"/>
        <v>1.1339965270734262</v>
      </c>
      <c r="BT435" s="1">
        <f t="shared" si="1031"/>
        <v>1.1339542420563045</v>
      </c>
      <c r="BU435" s="1">
        <f t="shared" si="1032"/>
        <v>1.1338403139833086</v>
      </c>
      <c r="BV435" s="1">
        <f t="shared" si="1033"/>
        <v>1.1336343958085402</v>
      </c>
      <c r="BW435" s="1">
        <f t="shared" si="1034"/>
        <v>1.1333021602474627</v>
      </c>
      <c r="BX435" s="1">
        <f t="shared" si="1035"/>
        <v>1.1327922316059742</v>
      </c>
      <c r="BY435" s="1">
        <f t="shared" si="1036"/>
        <v>1.132032159617046</v>
      </c>
      <c r="BZ435" s="1">
        <f t="shared" si="1037"/>
        <v>1.1309235952785861</v>
      </c>
      <c r="CA435" s="1">
        <f t="shared" si="1038"/>
        <v>1.1293369421376318</v>
      </c>
      <c r="CB435" s="1">
        <f t="shared" si="1039"/>
        <v>1.1271058999626553</v>
      </c>
      <c r="CC435" s="1">
        <f t="shared" si="1040"/>
        <v>1.1240224803006487</v>
      </c>
      <c r="CD435" s="1">
        <f t="shared" si="1041"/>
        <v>1.119833235270046</v>
      </c>
      <c r="CE435" s="1">
        <f t="shared" si="1042"/>
        <v>1.1142375740177406</v>
      </c>
      <c r="CF435" s="1">
        <f t="shared" si="1043"/>
        <v>1.1068891114528066</v>
      </c>
      <c r="CG435" s="1">
        <f t="shared" si="1044"/>
        <v>1.0974009653785677</v>
      </c>
      <c r="CH435" s="1">
        <f t="shared" si="1045"/>
        <v>1.0853557598330252</v>
      </c>
      <c r="CI435" s="1">
        <f t="shared" si="1046"/>
        <v>1.0703207853299834</v>
      </c>
      <c r="CJ435" s="1">
        <f t="shared" si="1047"/>
        <v>1.0518683114103122</v>
      </c>
      <c r="CK435" s="1">
        <f t="shared" si="1048"/>
        <v>1.0296004694489318</v>
      </c>
      <c r="CL435" s="1">
        <f t="shared" si="1049"/>
        <v>1.0031774775223072</v>
      </c>
      <c r="CM435" s="1">
        <f t="shared" si="1050"/>
        <v>0.97234734252623012</v>
      </c>
      <c r="CN435" s="1">
        <f t="shared" si="1051"/>
        <v>0.9369746420774685</v>
      </c>
      <c r="CO435" s="1">
        <f t="shared" si="1052"/>
        <v>0.89706565710826991</v>
      </c>
      <c r="CP435" s="1">
        <f t="shared" si="1053"/>
        <v>0.85278707831005973</v>
      </c>
      <c r="CQ435" s="1">
        <f t="shared" si="1054"/>
        <v>0.80447579712745843</v>
      </c>
      <c r="CR435" s="1">
        <f t="shared" si="1055"/>
        <v>0.75263792094527715</v>
      </c>
      <c r="CS435" s="1">
        <f t="shared" si="1056"/>
        <v>0.69793607599741958</v>
      </c>
      <c r="CT435" s="1">
        <f t="shared" si="1057"/>
        <v>0.64116518320787597</v>
      </c>
      <c r="CU435" s="1">
        <f t="shared" si="1058"/>
        <v>0.58321807539522408</v>
      </c>
      <c r="CV435" s="1">
        <f t="shared" si="1059"/>
        <v>0.52504341357844631</v>
      </c>
      <c r="CW435" s="1">
        <f t="shared" si="1060"/>
        <v>0.46759920570711577</v>
      </c>
      <c r="CX435" s="1">
        <f t="shared" si="1061"/>
        <v>0.41180571396399501</v>
      </c>
      <c r="CY435" s="1">
        <f t="shared" si="1062"/>
        <v>0.35850158900407064</v>
      </c>
      <c r="CZ435" s="1">
        <f t="shared" si="1063"/>
        <v>0.30840668604128968</v>
      </c>
      <c r="DA435" s="1">
        <f t="shared" si="1064"/>
        <v>0.26209425674398062</v>
      </c>
      <c r="DB435" s="1">
        <f t="shared" si="1065"/>
        <v>0.21997418314326173</v>
      </c>
      <c r="DC435" s="1">
        <f t="shared" si="1066"/>
        <v>0.18228776885718387</v>
      </c>
      <c r="DD435" s="1">
        <f t="shared" si="1067"/>
        <v>0.14911348118422632</v>
      </c>
      <c r="DE435" s="1">
        <f t="shared" si="1068"/>
        <v>0.12038208166429958</v>
      </c>
      <c r="DF435" s="1">
        <f t="shared" si="1069"/>
        <v>9.5898893788257181E-2</v>
      </c>
      <c r="DG435" s="1">
        <f t="shared" si="1070"/>
        <v>7.537058855699863E-2</v>
      </c>
      <c r="DH435" s="1">
        <f t="shared" si="1071"/>
        <v>5.8433825335396157E-2</v>
      </c>
      <c r="DI435" s="1">
        <f t="shared" si="1072"/>
        <v>4.4683326444216957E-2</v>
      </c>
      <c r="DJ435" s="1">
        <f t="shared" si="1073"/>
        <v>3.3697416765894522E-2</v>
      </c>
      <c r="DK435" s="1">
        <f t="shared" si="1074"/>
        <v>2.5059635589226463E-2</v>
      </c>
      <c r="DL435" s="1">
        <f t="shared" si="1075"/>
        <v>1.8375637678928195E-2</v>
      </c>
      <c r="DM435" s="1">
        <f t="shared" si="1076"/>
        <v>1.3285167263230369E-2</v>
      </c>
      <c r="DN435" s="1">
        <f t="shared" si="1077"/>
        <v>9.4693564464015112E-3</v>
      </c>
      <c r="DO435" s="1">
        <f t="shared" si="1078"/>
        <v>6.6539372094821898E-3</v>
      </c>
      <c r="DP435" s="1">
        <f t="shared" si="1079"/>
        <v>4.6091559453087056E-3</v>
      </c>
      <c r="DQ435" s="1">
        <f t="shared" si="1080"/>
        <v>3.1472527972781278E-3</v>
      </c>
      <c r="DR435" s="1">
        <f t="shared" si="1081"/>
        <v>2.1183392064284528E-3</v>
      </c>
      <c r="DS435" s="1">
        <f t="shared" si="1082"/>
        <v>1.4054065106598808E-3</v>
      </c>
      <c r="DT435" s="1">
        <f t="shared" si="1083"/>
        <v>9.1905707912729243E-4</v>
      </c>
      <c r="DU435" s="1">
        <f t="shared" si="1084"/>
        <v>5.9239432673559517E-4</v>
      </c>
      <c r="DV435" s="1">
        <f t="shared" si="1085"/>
        <v>3.76359706824371E-4</v>
      </c>
      <c r="DW435" s="1">
        <f t="shared" si="1086"/>
        <v>2.3567692341432012E-4</v>
      </c>
      <c r="DX435" s="1">
        <f t="shared" si="1087"/>
        <v>1.4546294031996389E-4</v>
      </c>
      <c r="DY435" s="1">
        <f t="shared" si="1088"/>
        <v>8.849328189006032E-5</v>
      </c>
      <c r="DZ435" s="1">
        <f t="shared" si="1089"/>
        <v>5.3063224146322078E-5</v>
      </c>
      <c r="EA435" s="1">
        <f t="shared" si="1090"/>
        <v>3.1362196193069781E-5</v>
      </c>
      <c r="EB435" s="1">
        <f t="shared" si="1091"/>
        <v>1.8270656177480542E-5</v>
      </c>
      <c r="EC435" s="1">
        <f t="shared" si="1092"/>
        <v>1.049163426482216E-5</v>
      </c>
      <c r="ED435" s="1">
        <f t="shared" si="1093"/>
        <v>5.9385575571030639E-6</v>
      </c>
      <c r="EE435" s="1">
        <f t="shared" si="1094"/>
        <v>3.3134168867145582E-6</v>
      </c>
      <c r="EF435" s="1">
        <f t="shared" si="1095"/>
        <v>1.8223751923024661E-6</v>
      </c>
      <c r="EG435" s="1">
        <f t="shared" si="1096"/>
        <v>9.8804384680788004E-7</v>
      </c>
      <c r="EH435" s="1">
        <f t="shared" si="1097"/>
        <v>5.2808298909014018E-7</v>
      </c>
      <c r="EI435" s="1">
        <f t="shared" si="1098"/>
        <v>2.7824486577686199E-7</v>
      </c>
      <c r="EJ435" s="1">
        <f t="shared" si="1099"/>
        <v>1.4453174458147995E-7</v>
      </c>
      <c r="EK435" s="1">
        <f t="shared" si="1100"/>
        <v>7.4015565511236519E-8</v>
      </c>
      <c r="EL435" s="1">
        <f t="shared" si="1101"/>
        <v>3.7369710349417691E-8</v>
      </c>
      <c r="EM435" s="1">
        <f t="shared" si="1102"/>
        <v>1.8602307764299125E-8</v>
      </c>
      <c r="EN435" s="1">
        <f t="shared" si="1103"/>
        <v>9.1301585338264632E-9</v>
      </c>
      <c r="EO435" s="1">
        <f t="shared" si="1104"/>
        <v>4.4184358496742954E-9</v>
      </c>
      <c r="EP435" s="1">
        <f t="shared" si="1105"/>
        <v>2.1083960935679352E-9</v>
      </c>
      <c r="EQ435" s="1">
        <f t="shared" si="1106"/>
        <v>9.9207437478398759E-10</v>
      </c>
      <c r="ER435" s="1">
        <f t="shared" si="1107"/>
        <v>4.6032002804335637E-10</v>
      </c>
      <c r="ES435" s="1">
        <f t="shared" si="1108"/>
        <v>2.1062726243528982E-10</v>
      </c>
      <c r="ET435" s="1">
        <f t="shared" si="1109"/>
        <v>9.5043853679317293E-11</v>
      </c>
      <c r="EU435" s="1">
        <f t="shared" si="1110"/>
        <v>4.2296465467051351E-11</v>
      </c>
      <c r="EV435" s="1">
        <f t="shared" si="1111"/>
        <v>1.8563961873353486E-11</v>
      </c>
      <c r="EW435" s="1">
        <f t="shared" si="1112"/>
        <v>8.0359946029938189E-12</v>
      </c>
      <c r="EX435" s="1">
        <f t="shared" si="1113"/>
        <v>3.4310321328009875E-12</v>
      </c>
      <c r="EY435" s="1">
        <f t="shared" si="1114"/>
        <v>1.4448517040486218E-12</v>
      </c>
      <c r="EZ435" s="1">
        <f t="shared" si="1115"/>
        <v>5.9993083209774423E-13</v>
      </c>
      <c r="FA435" s="1">
        <f t="shared" si="1116"/>
        <v>2.4495956447194052E-13</v>
      </c>
      <c r="FB435" s="1">
        <f t="shared" si="1117"/>
        <v>9.624662486597468E-14</v>
      </c>
      <c r="FC435" s="1">
        <f t="shared" si="1118"/>
        <v>2.9722588242338878E-14</v>
      </c>
      <c r="FD435" s="75">
        <f t="shared" si="969"/>
        <v>-2.9722588242338878E-14</v>
      </c>
    </row>
    <row r="436" spans="7:160" x14ac:dyDescent="0.35">
      <c r="G436" t="str">
        <f t="shared" si="965"/>
        <v>Refd, t=2.1</v>
      </c>
      <c r="H436" s="76">
        <f t="shared" si="966"/>
        <v>2.1049999999999773</v>
      </c>
      <c r="I436" s="1">
        <f t="shared" si="967"/>
        <v>0</v>
      </c>
      <c r="J436" s="22">
        <f t="shared" si="968"/>
        <v>2.2104127511388323E-6</v>
      </c>
      <c r="K436" s="1">
        <f t="shared" si="970"/>
        <v>1.1388915642051611E-5</v>
      </c>
      <c r="L436" s="1">
        <f t="shared" si="971"/>
        <v>2.8770870676727148E-5</v>
      </c>
      <c r="M436" s="1">
        <f t="shared" si="972"/>
        <v>5.9855449936976581E-5</v>
      </c>
      <c r="N436" s="1">
        <f t="shared" si="973"/>
        <v>1.1322284374121196E-4</v>
      </c>
      <c r="O436" s="1">
        <f t="shared" si="974"/>
        <v>2.0197221668670476E-4</v>
      </c>
      <c r="P436" s="1">
        <f t="shared" si="975"/>
        <v>3.4567846394888331E-4</v>
      </c>
      <c r="Q436" s="1">
        <f t="shared" si="976"/>
        <v>5.7297671290799229E-4</v>
      </c>
      <c r="R436" s="1">
        <f t="shared" si="977"/>
        <v>9.2486757328367141E-4</v>
      </c>
      <c r="S436" s="1">
        <f t="shared" si="978"/>
        <v>1.458796646792185E-3</v>
      </c>
      <c r="T436" s="1">
        <f t="shared" si="979"/>
        <v>2.2534920373345211E-3</v>
      </c>
      <c r="U436" s="1">
        <f t="shared" si="980"/>
        <v>3.4144388935171792E-3</v>
      </c>
      <c r="V436" s="1">
        <f t="shared" si="981"/>
        <v>5.0797298722351798E-3</v>
      </c>
      <c r="W436" s="1">
        <f t="shared" si="982"/>
        <v>7.4258607464705818E-3</v>
      </c>
      <c r="X436" s="1">
        <f t="shared" si="983"/>
        <v>1.0672855400972167E-2</v>
      </c>
      <c r="Y436" s="1">
        <f t="shared" si="984"/>
        <v>1.5087927582103575E-2</v>
      </c>
      <c r="Z436" s="1">
        <f t="shared" si="985"/>
        <v>2.0986749877921287E-2</v>
      </c>
      <c r="AA436" s="1">
        <f t="shared" si="986"/>
        <v>2.8731340939009961E-2</v>
      </c>
      <c r="AB436" s="1">
        <f t="shared" si="987"/>
        <v>3.8723637620206974E-2</v>
      </c>
      <c r="AC436" s="1">
        <f t="shared" si="988"/>
        <v>5.1394020217262713E-2</v>
      </c>
      <c r="AD436" s="1">
        <f t="shared" si="989"/>
        <v>6.7184421636637445E-2</v>
      </c>
      <c r="AE436" s="1">
        <f t="shared" si="990"/>
        <v>8.6526167406341836E-2</v>
      </c>
      <c r="AF436" s="1">
        <f t="shared" si="991"/>
        <v>0.10981332677231313</v>
      </c>
      <c r="AG436" s="1">
        <f t="shared" si="992"/>
        <v>0.13737304036765641</v>
      </c>
      <c r="AH436" s="1">
        <f t="shared" si="993"/>
        <v>0.16943493743676177</v>
      </c>
      <c r="AI436" s="1">
        <f t="shared" si="994"/>
        <v>0.20610226241167404</v>
      </c>
      <c r="AJ436" s="1">
        <f t="shared" si="995"/>
        <v>0.24732759660542514</v>
      </c>
      <c r="AK436" s="1">
        <f t="shared" si="996"/>
        <v>0.29289600708590063</v>
      </c>
      <c r="AL436" s="1">
        <f t="shared" si="997"/>
        <v>0.34241804154586447</v>
      </c>
      <c r="AM436" s="1">
        <f t="shared" si="998"/>
        <v>0.39533422694836357</v>
      </c>
      <c r="AN436" s="1">
        <f t="shared" si="999"/>
        <v>0.45093168872356143</v>
      </c>
      <c r="AO436" s="1">
        <f t="shared" si="1000"/>
        <v>0.50837230443440307</v>
      </c>
      <c r="AP436" s="1">
        <f t="shared" si="1001"/>
        <v>0.56673059368247225</v>
      </c>
      <c r="AQ436" s="1">
        <f t="shared" si="1002"/>
        <v>0.62503848811349849</v>
      </c>
      <c r="AR436" s="1">
        <f t="shared" si="1003"/>
        <v>0.6823333692555642</v>
      </c>
      <c r="AS436" s="1">
        <f t="shared" si="1004"/>
        <v>0.73770541405222989</v>
      </c>
      <c r="AT436" s="1">
        <f t="shared" si="1005"/>
        <v>0.79034039546967749</v>
      </c>
      <c r="AU436" s="1">
        <f t="shared" si="1006"/>
        <v>0.83955462853895624</v>
      </c>
      <c r="AV436" s="1">
        <f t="shared" si="1007"/>
        <v>0.88481964796147061</v>
      </c>
      <c r="AW436" s="1">
        <f t="shared" si="1008"/>
        <v>0.92577532177404631</v>
      </c>
      <c r="AX436" s="1">
        <f t="shared" si="1009"/>
        <v>0.96223129176462818</v>
      </c>
      <c r="AY436" s="1">
        <f t="shared" si="1010"/>
        <v>0.99415773183685541</v>
      </c>
      <c r="AZ436" s="1">
        <f t="shared" si="1011"/>
        <v>1.021667301843846</v>
      </c>
      <c r="BA436" s="1">
        <f t="shared" si="1012"/>
        <v>1.0449907604949971</v>
      </c>
      <c r="BB436" s="1">
        <f t="shared" si="1013"/>
        <v>1.0644489516859563</v>
      </c>
      <c r="BC436" s="1">
        <f t="shared" si="1014"/>
        <v>1.0804238089046516</v>
      </c>
      <c r="BD436" s="1">
        <f t="shared" si="1015"/>
        <v>1.0933306880354021</v>
      </c>
      <c r="BE436" s="1">
        <f t="shared" si="1016"/>
        <v>1.1035938222060531</v>
      </c>
      <c r="BF436" s="1">
        <f t="shared" si="1017"/>
        <v>1.1116260856344307</v>
      </c>
      <c r="BG436" s="1">
        <f t="shared" si="1018"/>
        <v>1.1178136438962456</v>
      </c>
      <c r="BH436" s="1">
        <f t="shared" si="1019"/>
        <v>1.1225055260717729</v>
      </c>
      <c r="BI436" s="1">
        <f t="shared" si="1020"/>
        <v>1.1260077268340765</v>
      </c>
      <c r="BJ436" s="1">
        <f t="shared" si="1021"/>
        <v>1.1285811556819718</v>
      </c>
      <c r="BK436" s="1">
        <f t="shared" si="1022"/>
        <v>1.1304425957178124</v>
      </c>
      <c r="BL436" s="1">
        <f t="shared" si="1023"/>
        <v>1.1317677981069627</v>
      </c>
      <c r="BM436" s="1">
        <f t="shared" si="1024"/>
        <v>1.1326958927252873</v>
      </c>
      <c r="BN436" s="1">
        <f t="shared" si="1025"/>
        <v>1.1333344087002952</v>
      </c>
      <c r="BO436" s="1">
        <f t="shared" si="1026"/>
        <v>1.1337643402284385</v>
      </c>
      <c r="BP436" s="1">
        <f t="shared" si="1027"/>
        <v>1.1340448379868389</v>
      </c>
      <c r="BQ436" s="1">
        <f t="shared" si="1028"/>
        <v>1.1342172365151095</v>
      </c>
      <c r="BR436" s="1">
        <f t="shared" si="1029"/>
        <v>1.1343082325321083</v>
      </c>
      <c r="BS436" s="1">
        <f t="shared" si="1030"/>
        <v>1.1343321046415689</v>
      </c>
      <c r="BT436" s="1">
        <f t="shared" si="1031"/>
        <v>1.1342919134062059</v>
      </c>
      <c r="BU436" s="1">
        <f t="shared" si="1032"/>
        <v>1.1341796488220273</v>
      </c>
      <c r="BV436" s="1">
        <f t="shared" si="1033"/>
        <v>1.1339753092372551</v>
      </c>
      <c r="BW436" s="1">
        <f t="shared" si="1034"/>
        <v>1.13364491278491</v>
      </c>
      <c r="BX436" s="1">
        <f t="shared" si="1035"/>
        <v>1.1331374708095339</v>
      </c>
      <c r="BY436" s="1">
        <f t="shared" si="1036"/>
        <v>1.1323810028870493</v>
      </c>
      <c r="BZ436" s="1">
        <f t="shared" si="1037"/>
        <v>1.1312777525610913</v>
      </c>
      <c r="CA436" s="1">
        <f t="shared" si="1038"/>
        <v>1.1296988751541832</v>
      </c>
      <c r="CB436" s="1">
        <f t="shared" si="1039"/>
        <v>1.1274790110265538</v>
      </c>
      <c r="CC436" s="1">
        <f t="shared" si="1040"/>
        <v>1.1244113186902984</v>
      </c>
      <c r="CD436" s="1">
        <f t="shared" si="1041"/>
        <v>1.1202437027943348</v>
      </c>
      <c r="CE436" s="1">
        <f t="shared" si="1042"/>
        <v>1.1146771044742694</v>
      </c>
      <c r="CF436" s="1">
        <f t="shared" si="1043"/>
        <v>1.1073667921868673</v>
      </c>
      <c r="CG436" s="1">
        <f t="shared" si="1044"/>
        <v>1.0979275644725159</v>
      </c>
      <c r="CH436" s="1">
        <f t="shared" si="1045"/>
        <v>1.0859436211471036</v>
      </c>
      <c r="CI436" s="1">
        <f t="shared" si="1046"/>
        <v>1.0709835571645632</v>
      </c>
      <c r="CJ436" s="1">
        <f t="shared" si="1047"/>
        <v>1.0526204840647275</v>
      </c>
      <c r="CK436" s="1">
        <f t="shared" si="1048"/>
        <v>1.0304567127788253</v>
      </c>
      <c r="CL436" s="1">
        <f t="shared" si="1049"/>
        <v>1.0041517910843671</v>
      </c>
      <c r="CM436" s="1">
        <f t="shared" si="1050"/>
        <v>0.97345205620039621</v>
      </c>
      <c r="CN436" s="1">
        <f t="shared" si="1051"/>
        <v>0.93821933119260925</v>
      </c>
      <c r="CO436" s="1">
        <f t="shared" si="1052"/>
        <v>0.89845605925637972</v>
      </c>
      <c r="CP436" s="1">
        <f t="shared" si="1053"/>
        <v>0.85432411511429029</v>
      </c>
      <c r="CQ436" s="1">
        <f t="shared" si="1054"/>
        <v>0.8061548095497455</v>
      </c>
      <c r="CR436" s="1">
        <f t="shared" si="1055"/>
        <v>0.7544482187748881</v>
      </c>
      <c r="CS436" s="1">
        <f t="shared" si="1056"/>
        <v>0.69986088026361437</v>
      </c>
      <c r="CT436" s="1">
        <f t="shared" si="1057"/>
        <v>0.64318200590493468</v>
      </c>
      <c r="CU436" s="1">
        <f t="shared" si="1058"/>
        <v>0.58529953776257004</v>
      </c>
      <c r="CV436" s="1">
        <f t="shared" si="1059"/>
        <v>0.52715845763682867</v>
      </c>
      <c r="CW436" s="1">
        <f t="shared" si="1060"/>
        <v>0.46971461012401949</v>
      </c>
      <c r="CX436" s="1">
        <f t="shared" si="1061"/>
        <v>0.41388779079268523</v>
      </c>
      <c r="CY436" s="1">
        <f t="shared" si="1062"/>
        <v>0.36051791740325834</v>
      </c>
      <c r="CZ436" s="1">
        <f t="shared" si="1063"/>
        <v>0.31032773565888067</v>
      </c>
      <c r="DA436" s="1">
        <f t="shared" si="1064"/>
        <v>0.26389476738633488</v>
      </c>
      <c r="DB436" s="1">
        <f t="shared" si="1065"/>
        <v>0.22163419639226709</v>
      </c>
      <c r="DC436" s="1">
        <f t="shared" si="1066"/>
        <v>0.18379324701900682</v>
      </c>
      <c r="DD436" s="1">
        <f t="shared" si="1067"/>
        <v>0.1504564935849472</v>
      </c>
      <c r="DE436" s="1">
        <f t="shared" si="1068"/>
        <v>0.12156058174117713</v>
      </c>
      <c r="DF436" s="1">
        <f t="shared" si="1069"/>
        <v>9.691614721880118E-2</v>
      </c>
      <c r="DG436" s="1">
        <f t="shared" si="1070"/>
        <v>7.6234338846379951E-2</v>
      </c>
      <c r="DH436" s="1">
        <f t="shared" si="1071"/>
        <v>5.9155296807654849E-2</v>
      </c>
      <c r="DI436" s="1">
        <f t="shared" si="1072"/>
        <v>4.5276165437413265E-2</v>
      </c>
      <c r="DJ436" s="1">
        <f t="shared" si="1073"/>
        <v>3.4176661752192007E-2</v>
      </c>
      <c r="DK436" s="1">
        <f t="shared" si="1074"/>
        <v>2.5440788893515542E-2</v>
      </c>
      <c r="DL436" s="1">
        <f t="shared" si="1075"/>
        <v>1.86738890026341E-2</v>
      </c>
      <c r="DM436" s="1">
        <f t="shared" si="1076"/>
        <v>1.3514795832890078E-2</v>
      </c>
      <c r="DN436" s="1">
        <f t="shared" si="1077"/>
        <v>9.6433172415843812E-3</v>
      </c>
      <c r="DO436" s="1">
        <f t="shared" si="1078"/>
        <v>6.7836194481149924E-3</v>
      </c>
      <c r="DP436" s="1">
        <f t="shared" si="1079"/>
        <v>4.7042898954762821E-3</v>
      </c>
      <c r="DQ436" s="1">
        <f t="shared" si="1080"/>
        <v>3.2159342041172072E-3</v>
      </c>
      <c r="DR436" s="1">
        <f t="shared" si="1081"/>
        <v>2.1671386108758654E-3</v>
      </c>
      <c r="DS436" s="1">
        <f t="shared" si="1082"/>
        <v>1.4395324730985075E-3</v>
      </c>
      <c r="DT436" s="1">
        <f t="shared" si="1083"/>
        <v>9.4254658834206652E-4</v>
      </c>
      <c r="DU436" s="1">
        <f t="shared" si="1084"/>
        <v>6.0830928193592927E-4</v>
      </c>
      <c r="DV436" s="1">
        <f t="shared" si="1085"/>
        <v>3.8697429852084877E-4</v>
      </c>
      <c r="DW436" s="1">
        <f t="shared" si="1086"/>
        <v>2.426462631621157E-4</v>
      </c>
      <c r="DX436" s="1">
        <f t="shared" si="1087"/>
        <v>1.499679385172E-4</v>
      </c>
      <c r="DY436" s="1">
        <f t="shared" si="1088"/>
        <v>9.1360339972368758E-5</v>
      </c>
      <c r="DZ436" s="1">
        <f t="shared" si="1089"/>
        <v>5.4859783370975745E-5</v>
      </c>
      <c r="EA436" s="1">
        <f t="shared" si="1090"/>
        <v>3.2470692086369177E-5</v>
      </c>
      <c r="EB436" s="1">
        <f t="shared" si="1091"/>
        <v>1.8944157543841854E-5</v>
      </c>
      <c r="EC436" s="1">
        <f t="shared" si="1092"/>
        <v>1.0894610149055952E-5</v>
      </c>
      <c r="ED436" s="1">
        <f t="shared" si="1093"/>
        <v>6.1760119143665099E-6</v>
      </c>
      <c r="EE436" s="1">
        <f t="shared" si="1094"/>
        <v>3.4512222252085303E-6</v>
      </c>
      <c r="EF436" s="1">
        <f t="shared" si="1095"/>
        <v>1.9011452238146972E-6</v>
      </c>
      <c r="EG436" s="1">
        <f t="shared" si="1096"/>
        <v>1.0323934044805873E-6</v>
      </c>
      <c r="EH436" s="1">
        <f t="shared" si="1097"/>
        <v>5.5267958601586226E-7</v>
      </c>
      <c r="EI436" s="1">
        <f t="shared" si="1098"/>
        <v>2.9168310319186462E-7</v>
      </c>
      <c r="EJ436" s="1">
        <f t="shared" si="1099"/>
        <v>1.51764689700794E-7</v>
      </c>
      <c r="EK436" s="1">
        <f t="shared" si="1100"/>
        <v>7.7851026269591425E-8</v>
      </c>
      <c r="EL436" s="1">
        <f t="shared" si="1101"/>
        <v>3.9373597587289526E-8</v>
      </c>
      <c r="EM436" s="1">
        <f t="shared" si="1102"/>
        <v>1.9633895398362208E-8</v>
      </c>
      <c r="EN436" s="1">
        <f t="shared" si="1103"/>
        <v>9.6534452786444152E-9</v>
      </c>
      <c r="EO436" s="1">
        <f t="shared" si="1104"/>
        <v>4.6800116925019667E-9</v>
      </c>
      <c r="EP436" s="1">
        <f t="shared" si="1105"/>
        <v>2.2372516772829275E-9</v>
      </c>
      <c r="EQ436" s="1">
        <f t="shared" si="1106"/>
        <v>1.0546319425270844E-9</v>
      </c>
      <c r="ER436" s="1">
        <f t="shared" si="1107"/>
        <v>4.9025305477237623E-10</v>
      </c>
      <c r="ES436" s="1">
        <f t="shared" si="1108"/>
        <v>2.2474413864630549E-10</v>
      </c>
      <c r="ET436" s="1">
        <f t="shared" si="1109"/>
        <v>1.0160631354339991E-10</v>
      </c>
      <c r="EU436" s="1">
        <f t="shared" si="1110"/>
        <v>4.5303632343120636E-11</v>
      </c>
      <c r="EV436" s="1">
        <f t="shared" si="1111"/>
        <v>1.9922380869209293E-11</v>
      </c>
      <c r="EW436" s="1">
        <f t="shared" si="1112"/>
        <v>8.6409415902992582E-12</v>
      </c>
      <c r="EX436" s="1">
        <f t="shared" si="1113"/>
        <v>3.696631679042892E-12</v>
      </c>
      <c r="EY436" s="1">
        <f t="shared" si="1114"/>
        <v>1.5598157717039644E-12</v>
      </c>
      <c r="EZ436" s="1">
        <f t="shared" si="1115"/>
        <v>6.4897266033380677E-13</v>
      </c>
      <c r="FA436" s="1">
        <f t="shared" si="1116"/>
        <v>2.6551570108942075E-13</v>
      </c>
      <c r="FB436" s="1">
        <f t="shared" si="1117"/>
        <v>1.0451948090111821E-13</v>
      </c>
      <c r="FC436" s="1">
        <f t="shared" si="1118"/>
        <v>3.2322574710458322E-14</v>
      </c>
      <c r="FD436" s="75">
        <f t="shared" si="969"/>
        <v>-3.2322574710458322E-14</v>
      </c>
    </row>
    <row r="437" spans="7:160" x14ac:dyDescent="0.35">
      <c r="G437" t="str">
        <f t="shared" si="965"/>
        <v>Refd, t=2.11</v>
      </c>
      <c r="H437" s="76">
        <f t="shared" si="966"/>
        <v>2.1099999999999772</v>
      </c>
      <c r="I437" s="1">
        <f t="shared" si="967"/>
        <v>0</v>
      </c>
      <c r="J437" s="22">
        <f t="shared" si="968"/>
        <v>2.185086989692907E-6</v>
      </c>
      <c r="K437" s="1">
        <f t="shared" si="970"/>
        <v>1.1258386112421637E-5</v>
      </c>
      <c r="L437" s="1">
        <f t="shared" si="971"/>
        <v>2.8440918494305846E-5</v>
      </c>
      <c r="M437" s="1">
        <f t="shared" si="972"/>
        <v>5.9168481040491654E-5</v>
      </c>
      <c r="N437" s="1">
        <f t="shared" si="973"/>
        <v>1.1192244838913473E-4</v>
      </c>
      <c r="O437" s="1">
        <f t="shared" si="974"/>
        <v>1.996515873430606E-4</v>
      </c>
      <c r="P437" s="1">
        <f t="shared" si="975"/>
        <v>3.4170739152112678E-4</v>
      </c>
      <c r="Q437" s="1">
        <f t="shared" si="976"/>
        <v>5.6640127374900438E-4</v>
      </c>
      <c r="R437" s="1">
        <f t="shared" si="977"/>
        <v>9.1427656587144486E-4</v>
      </c>
      <c r="S437" s="1">
        <f t="shared" si="978"/>
        <v>1.4421497045624531E-3</v>
      </c>
      <c r="T437" s="1">
        <f t="shared" si="979"/>
        <v>2.2279065401937122E-3</v>
      </c>
      <c r="U437" s="1">
        <f t="shared" si="980"/>
        <v>3.3759367060154357E-3</v>
      </c>
      <c r="V437" s="1">
        <f t="shared" si="981"/>
        <v>5.0229508062160913E-3</v>
      </c>
      <c r="W437" s="1">
        <f t="shared" si="982"/>
        <v>7.3437574852329209E-3</v>
      </c>
      <c r="X437" s="1">
        <f t="shared" si="983"/>
        <v>1.0556394055835853E-2</v>
      </c>
      <c r="Y437" s="1">
        <f t="shared" si="984"/>
        <v>1.4925828221162146E-2</v>
      </c>
      <c r="Z437" s="1">
        <f t="shared" si="985"/>
        <v>2.0765310884114888E-2</v>
      </c>
      <c r="AA437" s="1">
        <f t="shared" si="986"/>
        <v>2.8434398066876768E-2</v>
      </c>
      <c r="AB437" s="1">
        <f t="shared" si="987"/>
        <v>3.8332710997854992E-2</v>
      </c>
      <c r="AC437" s="1">
        <f t="shared" si="988"/>
        <v>5.0888698203280236E-2</v>
      </c>
      <c r="AD437" s="1">
        <f t="shared" si="989"/>
        <v>6.6543017798915124E-2</v>
      </c>
      <c r="AE437" s="1">
        <f t="shared" si="990"/>
        <v>8.572666531527709E-2</v>
      </c>
      <c r="AF437" s="1">
        <f t="shared" si="991"/>
        <v>0.10883459755766678</v>
      </c>
      <c r="AG437" s="1">
        <f t="shared" si="992"/>
        <v>0.13619628247908691</v>
      </c>
      <c r="AH437" s="1">
        <f t="shared" si="993"/>
        <v>0.16804525078724153</v>
      </c>
      <c r="AI437" s="1">
        <f t="shared" si="994"/>
        <v>0.20449023532485633</v>
      </c>
      <c r="AJ437" s="1">
        <f t="shared" si="995"/>
        <v>0.24549075951291952</v>
      </c>
      <c r="AK437" s="1">
        <f t="shared" si="996"/>
        <v>0.29083999706535002</v>
      </c>
      <c r="AL437" s="1">
        <f t="shared" si="997"/>
        <v>0.34015733038908985</v>
      </c>
      <c r="AM437" s="1">
        <f t="shared" si="998"/>
        <v>0.3928922938954223</v>
      </c>
      <c r="AN437" s="1">
        <f t="shared" si="999"/>
        <v>0.44834056566149261</v>
      </c>
      <c r="AO437" s="1">
        <f t="shared" si="1000"/>
        <v>0.50567148151139041</v>
      </c>
      <c r="AP437" s="1">
        <f t="shared" si="1001"/>
        <v>0.56396533963066497</v>
      </c>
      <c r="AQ437" s="1">
        <f t="shared" si="1002"/>
        <v>0.62225770330088104</v>
      </c>
      <c r="AR437" s="1">
        <f t="shared" si="1003"/>
        <v>0.67958714170955392</v>
      </c>
      <c r="AS437" s="1">
        <f t="shared" si="1004"/>
        <v>0.73504248195452138</v>
      </c>
      <c r="AT437" s="1">
        <f t="shared" si="1005"/>
        <v>0.78780572917905178</v>
      </c>
      <c r="AU437" s="1">
        <f t="shared" si="1006"/>
        <v>0.83718732986526578</v>
      </c>
      <c r="AV437" s="1">
        <f t="shared" si="1007"/>
        <v>0.88265132671252322</v>
      </c>
      <c r="AW437" s="1">
        <f t="shared" si="1008"/>
        <v>0.92382905526247139</v>
      </c>
      <c r="AX437" s="1">
        <f t="shared" si="1009"/>
        <v>0.96052120988319256</v>
      </c>
      <c r="AY437" s="1">
        <f t="shared" si="1010"/>
        <v>0.99268920714629927</v>
      </c>
      <c r="AZ437" s="1">
        <f t="shared" si="1011"/>
        <v>1.0204376688655317</v>
      </c>
      <c r="BA437" s="1">
        <f t="shared" si="1012"/>
        <v>1.0439904472012269</v>
      </c>
      <c r="BB437" s="1">
        <f t="shared" si="1013"/>
        <v>1.0636628825494776</v>
      </c>
      <c r="BC437" s="1">
        <f t="shared" si="1014"/>
        <v>1.0798329334620325</v>
      </c>
      <c r="BD437" s="1">
        <f t="shared" si="1015"/>
        <v>1.0929134998078682</v>
      </c>
      <c r="BE437" s="1">
        <f t="shared" si="1016"/>
        <v>1.1033277561579498</v>
      </c>
      <c r="BF437" s="1">
        <f t="shared" si="1017"/>
        <v>1.111488713245999</v>
      </c>
      <c r="BG437" s="1">
        <f t="shared" si="1018"/>
        <v>1.1177836183589318</v>
      </c>
      <c r="BH437" s="1">
        <f t="shared" si="1019"/>
        <v>1.1225632616805494</v>
      </c>
      <c r="BI437" s="1">
        <f t="shared" si="1020"/>
        <v>1.1261358230915133</v>
      </c>
      <c r="BJ437" s="1">
        <f t="shared" si="1021"/>
        <v>1.1287645960504984</v>
      </c>
      <c r="BK437" s="1">
        <f t="shared" si="1022"/>
        <v>1.1306687627996799</v>
      </c>
      <c r="BL437" s="1">
        <f t="shared" si="1023"/>
        <v>1.1320263518344578</v>
      </c>
      <c r="BM437" s="1">
        <f t="shared" si="1024"/>
        <v>1.1329785571986308</v>
      </c>
      <c r="BN437" s="1">
        <f t="shared" si="1025"/>
        <v>1.1336347082908174</v>
      </c>
      <c r="BO437" s="1">
        <f t="shared" si="1026"/>
        <v>1.1340773181953954</v>
      </c>
      <c r="BP437" s="1">
        <f t="shared" si="1027"/>
        <v>1.1343667826686981</v>
      </c>
      <c r="BQ437" s="1">
        <f t="shared" si="1028"/>
        <v>1.1345454323399327</v>
      </c>
      <c r="BR437" s="1">
        <f t="shared" si="1029"/>
        <v>1.1346407464394257</v>
      </c>
      <c r="BS437" s="1">
        <f t="shared" si="1030"/>
        <v>1.1346676134304652</v>
      </c>
      <c r="BT437" s="1">
        <f t="shared" si="1031"/>
        <v>1.1346295741080994</v>
      </c>
      <c r="BU437" s="1">
        <f t="shared" si="1032"/>
        <v>1.1345190122813607</v>
      </c>
      <c r="BV437" s="1">
        <f t="shared" si="1033"/>
        <v>1.1343162763363097</v>
      </c>
      <c r="BW437" s="1">
        <f t="shared" si="1034"/>
        <v>1.133987732728768</v>
      </c>
      <c r="BX437" s="1">
        <f t="shared" si="1035"/>
        <v>1.1334827810937667</v>
      </c>
      <c r="BY437" s="1">
        <f t="shared" si="1036"/>
        <v>1.1327299104871451</v>
      </c>
      <c r="BZ437" s="1">
        <f t="shared" si="1037"/>
        <v>1.1316319550178833</v>
      </c>
      <c r="CA437" s="1">
        <f t="shared" si="1038"/>
        <v>1.1300608181706064</v>
      </c>
      <c r="CB437" s="1">
        <f t="shared" si="1039"/>
        <v>1.1278520756703669</v>
      </c>
      <c r="CC437" s="1">
        <f t="shared" si="1040"/>
        <v>1.1248000262730378</v>
      </c>
      <c r="CD437" s="1">
        <f t="shared" si="1041"/>
        <v>1.1206539192344447</v>
      </c>
      <c r="CE437" s="1">
        <f t="shared" si="1042"/>
        <v>1.1151162190884538</v>
      </c>
      <c r="CF437" s="1">
        <f t="shared" si="1043"/>
        <v>1.1078438394122434</v>
      </c>
      <c r="CG437" s="1">
        <f t="shared" si="1044"/>
        <v>1.0984532523584694</v>
      </c>
      <c r="CH437" s="1">
        <f t="shared" si="1045"/>
        <v>1.0865302291072079</v>
      </c>
      <c r="CI437" s="1">
        <f t="shared" si="1046"/>
        <v>1.0716446689205337</v>
      </c>
      <c r="CJ437" s="1">
        <f t="shared" si="1047"/>
        <v>1.0533705310416277</v>
      </c>
      <c r="CK437" s="1">
        <f t="shared" si="1048"/>
        <v>1.0313103187993138</v>
      </c>
      <c r="CL437" s="1">
        <f t="shared" si="1049"/>
        <v>1.0051229304247105</v>
      </c>
      <c r="CM437" s="1">
        <f t="shared" si="1050"/>
        <v>0.97455306210766779</v>
      </c>
      <c r="CN437" s="1">
        <f t="shared" si="1051"/>
        <v>0.9394598178928103</v>
      </c>
      <c r="CO437" s="1">
        <f t="shared" si="1052"/>
        <v>0.89984184354824104</v>
      </c>
      <c r="CP437" s="1">
        <f t="shared" si="1053"/>
        <v>0.85585623978408887</v>
      </c>
      <c r="CQ437" s="1">
        <f t="shared" si="1054"/>
        <v>0.80782877639902395</v>
      </c>
      <c r="CR437" s="1">
        <f t="shared" si="1055"/>
        <v>0.75625353151162344</v>
      </c>
      <c r="CS437" s="1">
        <f t="shared" si="1056"/>
        <v>0.70178097613689283</v>
      </c>
      <c r="CT437" s="1">
        <f t="shared" si="1057"/>
        <v>0.64519462118780757</v>
      </c>
      <c r="CU437" s="1">
        <f t="shared" si="1058"/>
        <v>0.58737750958187385</v>
      </c>
      <c r="CV437" s="1">
        <f t="shared" si="1059"/>
        <v>0.52927091851206354</v>
      </c>
      <c r="CW437" s="1">
        <f t="shared" si="1060"/>
        <v>0.47182848814157669</v>
      </c>
      <c r="CX437" s="1">
        <f t="shared" si="1061"/>
        <v>0.41596949374634357</v>
      </c>
      <c r="CY437" s="1">
        <f t="shared" si="1062"/>
        <v>0.36253505846771916</v>
      </c>
      <c r="CZ437" s="1">
        <f t="shared" si="1063"/>
        <v>0.31225075419735304</v>
      </c>
      <c r="DA437" s="1">
        <f t="shared" si="1064"/>
        <v>0.265698311756629</v>
      </c>
      <c r="DB437" s="1">
        <f t="shared" si="1065"/>
        <v>0.22329816395617369</v>
      </c>
      <c r="DC437" s="1">
        <f t="shared" si="1066"/>
        <v>0.18530341566360656</v>
      </c>
      <c r="DD437" s="1">
        <f t="shared" si="1067"/>
        <v>0.15180472325222008</v>
      </c>
      <c r="DE437" s="1">
        <f t="shared" si="1068"/>
        <v>0.12274460768367977</v>
      </c>
      <c r="DF437" s="1">
        <f t="shared" si="1069"/>
        <v>9.7939023527129299E-2</v>
      </c>
      <c r="DG437" s="1">
        <f t="shared" si="1070"/>
        <v>7.710361722702927E-2</v>
      </c>
      <c r="DH437" s="1">
        <f t="shared" si="1071"/>
        <v>5.9882039529582098E-2</v>
      </c>
      <c r="DI437" s="1">
        <f t="shared" si="1072"/>
        <v>4.5873892716350319E-2</v>
      </c>
      <c r="DJ437" s="1">
        <f t="shared" si="1073"/>
        <v>3.4660324258144581E-2</v>
      </c>
      <c r="DK437" s="1">
        <f t="shared" si="1074"/>
        <v>2.5825838444304763E-2</v>
      </c>
      <c r="DL437" s="1">
        <f t="shared" si="1075"/>
        <v>1.897549834520524E-2</v>
      </c>
      <c r="DM437" s="1">
        <f t="shared" si="1076"/>
        <v>1.3747255192192958E-2</v>
      </c>
      <c r="DN437" s="1">
        <f t="shared" si="1077"/>
        <v>9.8196139800246357E-3</v>
      </c>
      <c r="DO437" s="1">
        <f t="shared" si="1078"/>
        <v>6.9151898170573605E-3</v>
      </c>
      <c r="DP437" s="1">
        <f t="shared" si="1079"/>
        <v>4.800919588787562E-3</v>
      </c>
      <c r="DQ437" s="1">
        <f t="shared" si="1080"/>
        <v>3.2857774425382904E-3</v>
      </c>
      <c r="DR437" s="1">
        <f t="shared" si="1081"/>
        <v>2.216823270825027E-3</v>
      </c>
      <c r="DS437" s="1">
        <f t="shared" si="1082"/>
        <v>1.4743203310934631E-3</v>
      </c>
      <c r="DT437" s="1">
        <f t="shared" si="1083"/>
        <v>9.6652188215662978E-4</v>
      </c>
      <c r="DU437" s="1">
        <f t="shared" si="1084"/>
        <v>6.2457430700750278E-4</v>
      </c>
      <c r="DV437" s="1">
        <f t="shared" si="1085"/>
        <v>3.9783665148615906E-4</v>
      </c>
      <c r="DW437" s="1">
        <f t="shared" si="1086"/>
        <v>2.4978786133151844E-4</v>
      </c>
      <c r="DX437" s="1">
        <f t="shared" si="1087"/>
        <v>1.5459061270221405E-4</v>
      </c>
      <c r="DY437" s="1">
        <f t="shared" si="1088"/>
        <v>9.4306400431371954E-5</v>
      </c>
      <c r="DZ437" s="1">
        <f t="shared" si="1089"/>
        <v>5.6708475942269245E-5</v>
      </c>
      <c r="EA437" s="1">
        <f t="shared" si="1090"/>
        <v>3.3613009019231581E-5</v>
      </c>
      <c r="EB437" s="1">
        <f t="shared" si="1091"/>
        <v>1.9639232489481669E-5</v>
      </c>
      <c r="EC437" s="1">
        <f t="shared" si="1092"/>
        <v>1.1311118757193623E-5</v>
      </c>
      <c r="ED437" s="1">
        <f t="shared" si="1093"/>
        <v>6.4218153054618235E-6</v>
      </c>
      <c r="EE437" s="1">
        <f t="shared" si="1094"/>
        <v>3.5940943456157237E-6</v>
      </c>
      <c r="EF437" s="1">
        <f t="shared" si="1095"/>
        <v>1.9829402690837999E-6</v>
      </c>
      <c r="EG437" s="1">
        <f t="shared" si="1096"/>
        <v>1.0785199042326098E-6</v>
      </c>
      <c r="EH437" s="1">
        <f t="shared" si="1097"/>
        <v>5.7830329852441984E-7</v>
      </c>
      <c r="EI437" s="1">
        <f t="shared" si="1098"/>
        <v>3.0570560955318812E-7</v>
      </c>
      <c r="EJ437" s="1">
        <f t="shared" si="1099"/>
        <v>1.5932474887066288E-7</v>
      </c>
      <c r="EK437" s="1">
        <f t="shared" si="1100"/>
        <v>8.1866756546456784E-8</v>
      </c>
      <c r="EL437" s="1">
        <f t="shared" si="1101"/>
        <v>4.1475281565593875E-8</v>
      </c>
      <c r="EM437" s="1">
        <f t="shared" si="1102"/>
        <v>2.0717716195702402E-8</v>
      </c>
      <c r="EN437" s="1">
        <f t="shared" si="1103"/>
        <v>1.0204200068564133E-8</v>
      </c>
      <c r="EO437" s="1">
        <f t="shared" si="1104"/>
        <v>4.9558110552945813E-9</v>
      </c>
      <c r="EP437" s="1">
        <f t="shared" si="1105"/>
        <v>2.3733603278627131E-9</v>
      </c>
      <c r="EQ437" s="1">
        <f t="shared" si="1106"/>
        <v>1.1208320800194949E-9</v>
      </c>
      <c r="ER437" s="1">
        <f t="shared" si="1107"/>
        <v>5.219878586577713E-10</v>
      </c>
      <c r="ES437" s="1">
        <f t="shared" si="1108"/>
        <v>2.3973889617823227E-10</v>
      </c>
      <c r="ET437" s="1">
        <f t="shared" si="1109"/>
        <v>1.0859012610422165E-10</v>
      </c>
      <c r="EU437" s="1">
        <f t="shared" si="1110"/>
        <v>4.8510033427378498E-11</v>
      </c>
      <c r="EV437" s="1">
        <f t="shared" si="1111"/>
        <v>2.1373615752727872E-11</v>
      </c>
      <c r="EW437" s="1">
        <f t="shared" si="1112"/>
        <v>9.2884927312778769E-12</v>
      </c>
      <c r="EX437" s="1">
        <f t="shared" si="1113"/>
        <v>3.9815011233500988E-12</v>
      </c>
      <c r="EY437" s="1">
        <f t="shared" si="1114"/>
        <v>1.6833681005506214E-12</v>
      </c>
      <c r="EZ437" s="1">
        <f t="shared" si="1115"/>
        <v>7.0178455633005978E-13</v>
      </c>
      <c r="FA437" s="1">
        <f t="shared" si="1116"/>
        <v>2.876964682676959E-13</v>
      </c>
      <c r="FB437" s="1">
        <f t="shared" si="1117"/>
        <v>1.1346285871502725E-13</v>
      </c>
      <c r="FC437" s="1">
        <f t="shared" si="1118"/>
        <v>3.5137169667042834E-14</v>
      </c>
      <c r="FD437" s="75">
        <f t="shared" si="969"/>
        <v>-3.5137169667042834E-14</v>
      </c>
    </row>
    <row r="438" spans="7:160" x14ac:dyDescent="0.35">
      <c r="G438" t="str">
        <f t="shared" si="965"/>
        <v>Refd, t=2.11</v>
      </c>
      <c r="H438" s="76">
        <f t="shared" si="966"/>
        <v>2.1149999999999771</v>
      </c>
      <c r="I438" s="1">
        <f t="shared" si="967"/>
        <v>0</v>
      </c>
      <c r="J438" s="22">
        <f t="shared" si="968"/>
        <v>2.1600493290622211E-6</v>
      </c>
      <c r="K438" s="1">
        <f t="shared" si="970"/>
        <v>1.1129343098432389E-5</v>
      </c>
      <c r="L438" s="1">
        <f t="shared" si="971"/>
        <v>2.8114732498016512E-5</v>
      </c>
      <c r="M438" s="1">
        <f t="shared" si="972"/>
        <v>5.8489377855710488E-5</v>
      </c>
      <c r="N438" s="1">
        <f t="shared" si="973"/>
        <v>1.1063699489762166E-4</v>
      </c>
      <c r="O438" s="1">
        <f t="shared" si="974"/>
        <v>1.9735771482121069E-4</v>
      </c>
      <c r="P438" s="1">
        <f t="shared" si="975"/>
        <v>3.3778223819048921E-4</v>
      </c>
      <c r="Q438" s="1">
        <f t="shared" si="976"/>
        <v>5.5990201061907087E-4</v>
      </c>
      <c r="R438" s="1">
        <f t="shared" si="977"/>
        <v>9.0380830273006799E-4</v>
      </c>
      <c r="S438" s="1">
        <f t="shared" si="978"/>
        <v>1.4256954099900537E-3</v>
      </c>
      <c r="T438" s="1">
        <f t="shared" si="979"/>
        <v>2.2026160535544709E-3</v>
      </c>
      <c r="U438" s="1">
        <f t="shared" si="980"/>
        <v>3.3378757489508503E-3</v>
      </c>
      <c r="V438" s="1">
        <f t="shared" si="981"/>
        <v>4.9668166727911706E-3</v>
      </c>
      <c r="W438" s="1">
        <f t="shared" si="982"/>
        <v>7.2625758161391357E-3</v>
      </c>
      <c r="X438" s="1">
        <f t="shared" si="983"/>
        <v>1.0441220423222848E-2</v>
      </c>
      <c r="Y438" s="1">
        <f t="shared" si="984"/>
        <v>1.476548832985331E-2</v>
      </c>
      <c r="Z438" s="1">
        <f t="shared" si="985"/>
        <v>2.0546222674300545E-2</v>
      </c>
      <c r="AA438" s="1">
        <f t="shared" si="986"/>
        <v>2.8140526059971617E-2</v>
      </c>
      <c r="AB438" s="1">
        <f t="shared" si="987"/>
        <v>3.7945705757467113E-2</v>
      </c>
      <c r="AC438" s="1">
        <f t="shared" si="988"/>
        <v>5.0388269722248552E-2</v>
      </c>
      <c r="AD438" s="1">
        <f t="shared" si="989"/>
        <v>6.5907579373016514E-2</v>
      </c>
      <c r="AE438" s="1">
        <f t="shared" si="990"/>
        <v>8.4934263366267776E-2</v>
      </c>
      <c r="AF438" s="1">
        <f t="shared" si="991"/>
        <v>0.107864113625721</v>
      </c>
      <c r="AG438" s="1">
        <f t="shared" si="992"/>
        <v>0.13502885853677041</v>
      </c>
      <c r="AH438" s="1">
        <f t="shared" si="993"/>
        <v>0.16666585205338685</v>
      </c>
      <c r="AI438" s="1">
        <f t="shared" si="994"/>
        <v>0.20288923104206885</v>
      </c>
      <c r="AJ438" s="1">
        <f t="shared" si="995"/>
        <v>0.24366537741412878</v>
      </c>
      <c r="AK438" s="1">
        <f t="shared" si="996"/>
        <v>0.28879549681193639</v>
      </c>
      <c r="AL438" s="1">
        <f t="shared" si="997"/>
        <v>0.33790774898912412</v>
      </c>
      <c r="AM438" s="1">
        <f t="shared" si="998"/>
        <v>0.39046064350039777</v>
      </c>
      <c r="AN438" s="1">
        <f t="shared" si="999"/>
        <v>0.44575840971106756</v>
      </c>
      <c r="AO438" s="1">
        <f t="shared" si="1000"/>
        <v>0.5029778743959934</v>
      </c>
      <c r="AP438" s="1">
        <f t="shared" si="1001"/>
        <v>0.56120518074208481</v>
      </c>
      <c r="AQ438" s="1">
        <f t="shared" si="1002"/>
        <v>0.61947961986463307</v>
      </c>
      <c r="AR438" s="1">
        <f t="shared" si="1003"/>
        <v>0.67684106731153137</v>
      </c>
      <c r="AS438" s="1">
        <f t="shared" si="1004"/>
        <v>0.73237713170468632</v>
      </c>
      <c r="AT438" s="1">
        <f t="shared" si="1005"/>
        <v>0.78526618315623886</v>
      </c>
      <c r="AU438" s="1">
        <f t="shared" si="1006"/>
        <v>0.8348129224969425</v>
      </c>
      <c r="AV438" s="1">
        <f t="shared" si="1007"/>
        <v>0.88047400337888249</v>
      </c>
      <c r="AW438" s="1">
        <f t="shared" si="1008"/>
        <v>0.9218723042093333</v>
      </c>
      <c r="AX438" s="1">
        <f t="shared" si="1009"/>
        <v>0.95879961521192603</v>
      </c>
      <c r="AY438" s="1">
        <f t="shared" si="1010"/>
        <v>0.99120860578746228</v>
      </c>
      <c r="AZ438" s="1">
        <f t="shared" si="1011"/>
        <v>1.019195839022957</v>
      </c>
      <c r="BA438" s="1">
        <f t="shared" si="1012"/>
        <v>1.042978213979437</v>
      </c>
      <c r="BB438" s="1">
        <f t="shared" si="1013"/>
        <v>1.0628655019885207</v>
      </c>
      <c r="BC438" s="1">
        <f t="shared" si="1014"/>
        <v>1.079231609810428</v>
      </c>
      <c r="BD438" s="1">
        <f t="shared" si="1015"/>
        <v>1.092486900792327</v>
      </c>
      <c r="BE438" s="1">
        <f t="shared" si="1016"/>
        <v>1.1030534135389927</v>
      </c>
      <c r="BF438" s="1">
        <f t="shared" si="1017"/>
        <v>1.1113442262795479</v>
      </c>
      <c r="BG438" s="1">
        <f t="shared" si="1018"/>
        <v>1.1177476109255899</v>
      </c>
      <c r="BH438" s="1">
        <f t="shared" si="1019"/>
        <v>1.1226160753839296</v>
      </c>
      <c r="BI438" s="1">
        <f t="shared" si="1020"/>
        <v>1.1262599552550578</v>
      </c>
      <c r="BJ438" s="1">
        <f t="shared" si="1021"/>
        <v>1.1289449112960204</v>
      </c>
      <c r="BK438" s="1">
        <f t="shared" si="1022"/>
        <v>1.1308925191346864</v>
      </c>
      <c r="BL438" s="1">
        <f t="shared" si="1023"/>
        <v>1.1322830873798275</v>
      </c>
      <c r="BM438" s="1">
        <f t="shared" si="1024"/>
        <v>1.1332598830937697</v>
      </c>
      <c r="BN438" s="1">
        <f t="shared" si="1025"/>
        <v>1.1339340485622518</v>
      </c>
      <c r="BO438" s="1">
        <f t="shared" si="1026"/>
        <v>1.1343896301806176</v>
      </c>
      <c r="BP438" s="1">
        <f t="shared" si="1027"/>
        <v>1.1346882834855052</v>
      </c>
      <c r="BQ438" s="1">
        <f t="shared" si="1028"/>
        <v>1.1348733490872593</v>
      </c>
      <c r="BR438" s="1">
        <f t="shared" si="1029"/>
        <v>1.1349731011218287</v>
      </c>
      <c r="BS438" s="1">
        <f t="shared" si="1030"/>
        <v>1.1350030484466316</v>
      </c>
      <c r="BT438" s="1">
        <f t="shared" si="1031"/>
        <v>1.1349672206394943</v>
      </c>
      <c r="BU438" s="1">
        <f t="shared" si="1032"/>
        <v>1.1348584019143986</v>
      </c>
      <c r="BV438" s="1">
        <f t="shared" si="1033"/>
        <v>1.1346572954275431</v>
      </c>
      <c r="BW438" s="1">
        <f t="shared" si="1034"/>
        <v>1.1343306189423059</v>
      </c>
      <c r="BX438" s="1">
        <f t="shared" si="1035"/>
        <v>1.1338281617068307</v>
      </c>
      <c r="BY438" s="1">
        <f t="shared" si="1036"/>
        <v>1.1330788819581734</v>
      </c>
      <c r="BZ438" s="1">
        <f t="shared" si="1037"/>
        <v>1.1319862024514877</v>
      </c>
      <c r="CA438" s="1">
        <f t="shared" si="1038"/>
        <v>1.1304227712816244</v>
      </c>
      <c r="CB438" s="1">
        <f t="shared" si="1039"/>
        <v>1.1282250943758938</v>
      </c>
      <c r="CC438" s="1">
        <f t="shared" si="1040"/>
        <v>1.1251886040805981</v>
      </c>
      <c r="CD438" s="1">
        <f t="shared" si="1041"/>
        <v>1.1210638864045455</v>
      </c>
      <c r="CE438" s="1">
        <f t="shared" si="1042"/>
        <v>1.1155549207554243</v>
      </c>
      <c r="CF438" s="1">
        <f t="shared" si="1043"/>
        <v>1.1083202574570008</v>
      </c>
      <c r="CG438" s="1">
        <f t="shared" si="1044"/>
        <v>1.0989780351781095</v>
      </c>
      <c r="CH438" s="1">
        <f t="shared" si="1045"/>
        <v>1.0871155920390245</v>
      </c>
      <c r="CI438" s="1">
        <f t="shared" si="1046"/>
        <v>1.0723041314144595</v>
      </c>
      <c r="CJ438" s="1">
        <f t="shared" si="1047"/>
        <v>1.0541184658272498</v>
      </c>
      <c r="CK438" s="1">
        <f t="shared" si="1048"/>
        <v>1.0321613036473112</v>
      </c>
      <c r="CL438" s="1">
        <f t="shared" si="1049"/>
        <v>1.0060909140486449</v>
      </c>
      <c r="CM438" s="1">
        <f t="shared" si="1050"/>
        <v>0.97565038052653719</v>
      </c>
      <c r="CN438" s="1">
        <f t="shared" si="1051"/>
        <v>0.9406961233001514</v>
      </c>
      <c r="CO438" s="1">
        <f t="shared" si="1052"/>
        <v>0.90122303070298238</v>
      </c>
      <c r="CP438" s="1">
        <f t="shared" si="1053"/>
        <v>0.85738347113523972</v>
      </c>
      <c r="CQ438" s="1">
        <f t="shared" si="1054"/>
        <v>0.80949771294272366</v>
      </c>
      <c r="CR438" s="1">
        <f t="shared" si="1055"/>
        <v>0.75805386923326668</v>
      </c>
      <c r="CS438" s="1">
        <f t="shared" si="1056"/>
        <v>0.70369636704053173</v>
      </c>
      <c r="CT438" s="1">
        <f t="shared" si="1057"/>
        <v>0.6472030247129994</v>
      </c>
      <c r="CU438" s="1">
        <f t="shared" si="1058"/>
        <v>0.5894519781385289</v>
      </c>
      <c r="CV438" s="1">
        <f t="shared" si="1059"/>
        <v>0.53138077513277227</v>
      </c>
      <c r="CW438" s="1">
        <f t="shared" si="1060"/>
        <v>0.47394081101179969</v>
      </c>
      <c r="CX438" s="1">
        <f t="shared" si="1061"/>
        <v>0.41805078771922083</v>
      </c>
      <c r="CY438" s="1">
        <f t="shared" si="1062"/>
        <v>0.36455297259004088</v>
      </c>
      <c r="CZ438" s="1">
        <f t="shared" si="1063"/>
        <v>0.31417569977632387</v>
      </c>
      <c r="DA438" s="1">
        <f t="shared" si="1064"/>
        <v>0.26750484809550601</v>
      </c>
      <c r="DB438" s="1">
        <f t="shared" si="1065"/>
        <v>0.22496604653279886</v>
      </c>
      <c r="DC438" s="1">
        <f t="shared" si="1066"/>
        <v>0.18681824001381445</v>
      </c>
      <c r="DD438" s="1">
        <f t="shared" si="1067"/>
        <v>0.15315814156138102</v>
      </c>
      <c r="DE438" s="1">
        <f t="shared" si="1068"/>
        <v>0.12393413809215571</v>
      </c>
      <c r="DF438" s="1">
        <f t="shared" si="1069"/>
        <v>9.896750900860822E-2</v>
      </c>
      <c r="DG438" s="1">
        <f t="shared" si="1070"/>
        <v>7.7978417576118564E-2</v>
      </c>
      <c r="DH438" s="1">
        <f t="shared" si="1071"/>
        <v>6.0614054340463193E-2</v>
      </c>
      <c r="DI438" s="1">
        <f t="shared" si="1072"/>
        <v>4.6476515074498001E-2</v>
      </c>
      <c r="DJ438" s="1">
        <f t="shared" si="1073"/>
        <v>3.5148415775616684E-2</v>
      </c>
      <c r="DK438" s="1">
        <f t="shared" si="1074"/>
        <v>2.6214799071261802E-2</v>
      </c>
      <c r="DL438" s="1">
        <f t="shared" si="1075"/>
        <v>1.9280482537777602E-2</v>
      </c>
      <c r="DM438" s="1">
        <f t="shared" si="1076"/>
        <v>1.3982562964730577E-2</v>
      </c>
      <c r="DN438" s="1">
        <f t="shared" si="1077"/>
        <v>9.9982640667071535E-3</v>
      </c>
      <c r="DO438" s="1">
        <f t="shared" si="1078"/>
        <v>7.0486647266844215E-3</v>
      </c>
      <c r="DP438" s="1">
        <f t="shared" si="1079"/>
        <v>4.8990599069599107E-3</v>
      </c>
      <c r="DQ438" s="1">
        <f t="shared" si="1080"/>
        <v>3.3567955564529758E-3</v>
      </c>
      <c r="DR438" s="1">
        <f t="shared" si="1081"/>
        <v>2.2674042747949223E-3</v>
      </c>
      <c r="DS438" s="1">
        <f t="shared" si="1082"/>
        <v>1.5097792498111515E-3</v>
      </c>
      <c r="DT438" s="1">
        <f t="shared" si="1083"/>
        <v>9.9099034019872962E-4</v>
      </c>
      <c r="DU438" s="1">
        <f t="shared" si="1084"/>
        <v>6.41195198912548E-4</v>
      </c>
      <c r="DV438" s="1">
        <f t="shared" si="1085"/>
        <v>4.0895121360793538E-4</v>
      </c>
      <c r="DW438" s="1">
        <f t="shared" si="1086"/>
        <v>2.5710505460751056E-4</v>
      </c>
      <c r="DX438" s="1">
        <f t="shared" si="1087"/>
        <v>1.5933341213193283E-4</v>
      </c>
      <c r="DY438" s="1">
        <f t="shared" si="1088"/>
        <v>9.733322364700048E-5</v>
      </c>
      <c r="DZ438" s="1">
        <f t="shared" si="1089"/>
        <v>5.8610541467244356E-5</v>
      </c>
      <c r="EA438" s="1">
        <f t="shared" si="1090"/>
        <v>3.4790002621836441E-5</v>
      </c>
      <c r="EB438" s="1">
        <f t="shared" si="1091"/>
        <v>2.0356460182031461E-5</v>
      </c>
      <c r="EC438" s="1">
        <f t="shared" si="1092"/>
        <v>1.174154468822295E-5</v>
      </c>
      <c r="ED438" s="1">
        <f t="shared" si="1093"/>
        <v>6.6762183695523296E-6</v>
      </c>
      <c r="EE438" s="1">
        <f t="shared" si="1094"/>
        <v>3.7421935956323153E-6</v>
      </c>
      <c r="EF438" s="1">
        <f t="shared" si="1095"/>
        <v>2.0678610613436085E-6</v>
      </c>
      <c r="EG438" s="1">
        <f t="shared" si="1096"/>
        <v>1.1264855032720888E-6</v>
      </c>
      <c r="EH438" s="1">
        <f t="shared" si="1097"/>
        <v>6.0499180758212579E-7</v>
      </c>
      <c r="EI438" s="1">
        <f t="shared" si="1098"/>
        <v>3.203348319238607E-7</v>
      </c>
      <c r="EJ438" s="1">
        <f t="shared" si="1099"/>
        <v>1.6722506502171164E-7</v>
      </c>
      <c r="EK438" s="1">
        <f t="shared" si="1100"/>
        <v>8.6070321226248511E-8</v>
      </c>
      <c r="EL438" s="1">
        <f t="shared" si="1101"/>
        <v>4.3679043495713473E-8</v>
      </c>
      <c r="EM438" s="1">
        <f t="shared" si="1102"/>
        <v>2.1856152791607448E-8</v>
      </c>
      <c r="EN438" s="1">
        <f t="shared" si="1103"/>
        <v>1.0783727100232247E-8</v>
      </c>
      <c r="EO438" s="1">
        <f t="shared" si="1104"/>
        <v>5.2465361813409081E-9</v>
      </c>
      <c r="EP438" s="1">
        <f t="shared" si="1105"/>
        <v>2.5170940532536282E-9</v>
      </c>
      <c r="EQ438" s="1">
        <f t="shared" si="1106"/>
        <v>1.1908686949628028E-9</v>
      </c>
      <c r="ER438" s="1">
        <f t="shared" si="1107"/>
        <v>5.5562390499129528E-10</v>
      </c>
      <c r="ES438" s="1">
        <f t="shared" si="1108"/>
        <v>2.5566175017688194E-10</v>
      </c>
      <c r="ET438" s="1">
        <f t="shared" si="1109"/>
        <v>1.1602024508468247E-10</v>
      </c>
      <c r="EU438" s="1">
        <f t="shared" si="1110"/>
        <v>5.1927876091541633E-11</v>
      </c>
      <c r="EV438" s="1">
        <f t="shared" si="1111"/>
        <v>2.29235460453126E-11</v>
      </c>
      <c r="EW438" s="1">
        <f t="shared" si="1112"/>
        <v>9.9814363235190287E-12</v>
      </c>
      <c r="EX438" s="1">
        <f t="shared" si="1113"/>
        <v>4.2869425874420563E-12</v>
      </c>
      <c r="EY438" s="1">
        <f t="shared" si="1114"/>
        <v>1.8161074934133821E-12</v>
      </c>
      <c r="EZ438" s="1">
        <f t="shared" si="1115"/>
        <v>7.5863755519789683E-13</v>
      </c>
      <c r="FA438" s="1">
        <f t="shared" si="1116"/>
        <v>3.1162215794355842E-13</v>
      </c>
      <c r="FB438" s="1">
        <f t="shared" si="1117"/>
        <v>1.2312774488874438E-13</v>
      </c>
      <c r="FC438" s="1">
        <f t="shared" si="1118"/>
        <v>3.8183005969291105E-14</v>
      </c>
      <c r="FD438" s="75">
        <f t="shared" si="969"/>
        <v>-3.8183005969291105E-14</v>
      </c>
    </row>
    <row r="439" spans="7:160" x14ac:dyDescent="0.35">
      <c r="G439" t="str">
        <f t="shared" si="965"/>
        <v>Refd, t=2.12</v>
      </c>
      <c r="H439" s="76">
        <f t="shared" si="966"/>
        <v>2.119999999999977</v>
      </c>
      <c r="I439" s="1">
        <f t="shared" si="967"/>
        <v>0</v>
      </c>
      <c r="J439" s="22">
        <f t="shared" si="968"/>
        <v>2.1352965740011649E-6</v>
      </c>
      <c r="K439" s="1">
        <f t="shared" si="970"/>
        <v>1.1001770067595687E-5</v>
      </c>
      <c r="L439" s="1">
        <f t="shared" si="971"/>
        <v>2.7792270558927199E-5</v>
      </c>
      <c r="M439" s="1">
        <f t="shared" si="972"/>
        <v>5.7818051692452532E-5</v>
      </c>
      <c r="N439" s="1">
        <f t="shared" si="973"/>
        <v>1.09366313227828E-4</v>
      </c>
      <c r="O439" s="1">
        <f t="shared" si="974"/>
        <v>1.9509029172350124E-4</v>
      </c>
      <c r="P439" s="1">
        <f t="shared" si="975"/>
        <v>3.3390247174483711E-4</v>
      </c>
      <c r="Q439" s="1">
        <f t="shared" si="976"/>
        <v>5.534780341722457E-4</v>
      </c>
      <c r="R439" s="1">
        <f t="shared" si="977"/>
        <v>8.9346134359701078E-4</v>
      </c>
      <c r="S439" s="1">
        <f t="shared" si="978"/>
        <v>1.4094314975528208E-3</v>
      </c>
      <c r="T439" s="1">
        <f t="shared" si="979"/>
        <v>2.1776171118110207E-3</v>
      </c>
      <c r="U439" s="1">
        <f t="shared" si="980"/>
        <v>3.3002508635342665E-3</v>
      </c>
      <c r="V439" s="1">
        <f t="shared" si="981"/>
        <v>4.9113199973304118E-3</v>
      </c>
      <c r="W439" s="1">
        <f t="shared" si="982"/>
        <v>7.1823051974742912E-3</v>
      </c>
      <c r="X439" s="1">
        <f t="shared" si="983"/>
        <v>1.0327320034366925E-2</v>
      </c>
      <c r="Y439" s="1">
        <f t="shared" si="984"/>
        <v>1.4606888589061869E-2</v>
      </c>
      <c r="Z439" s="1">
        <f t="shared" si="985"/>
        <v>2.0329460168557328E-2</v>
      </c>
      <c r="AA439" s="1">
        <f t="shared" si="986"/>
        <v>2.7849693289057266E-2</v>
      </c>
      <c r="AB439" s="1">
        <f t="shared" si="987"/>
        <v>3.7562583193191786E-2</v>
      </c>
      <c r="AC439" s="1">
        <f t="shared" si="988"/>
        <v>4.9892688885829602E-2</v>
      </c>
      <c r="AD439" s="1">
        <f t="shared" si="989"/>
        <v>6.5278053768437552E-2</v>
      </c>
      <c r="AE439" s="1">
        <f t="shared" si="990"/>
        <v>8.414890347942762E-2</v>
      </c>
      <c r="AF439" s="1">
        <f t="shared" si="991"/>
        <v>0.10690181345262066</v>
      </c>
      <c r="AG439" s="1">
        <f t="shared" si="992"/>
        <v>0.13387070647654978</v>
      </c>
      <c r="AH439" s="1">
        <f t="shared" si="993"/>
        <v>0.16529668231947653</v>
      </c>
      <c r="AI439" s="1">
        <f t="shared" si="994"/>
        <v>0.20129919808328806</v>
      </c>
      <c r="AJ439" s="1">
        <f t="shared" si="995"/>
        <v>0.24185141085072898</v>
      </c>
      <c r="AK439" s="1">
        <f t="shared" si="996"/>
        <v>0.28676248337878585</v>
      </c>
      <c r="AL439" s="1">
        <f t="shared" si="997"/>
        <v>0.33566929485016211</v>
      </c>
      <c r="AM439" s="1">
        <f t="shared" si="998"/>
        <v>0.3880392966468133</v>
      </c>
      <c r="AN439" s="1">
        <f t="shared" si="999"/>
        <v>0.44318526664378638</v>
      </c>
      <c r="AO439" s="1">
        <f t="shared" si="1000"/>
        <v>0.50029155354152111</v>
      </c>
      <c r="AP439" s="1">
        <f t="shared" si="1001"/>
        <v>0.55845021009848272</v>
      </c>
      <c r="AQ439" s="1">
        <f t="shared" si="1002"/>
        <v>0.61670434967509291</v>
      </c>
      <c r="AR439" s="1">
        <f t="shared" si="1003"/>
        <v>0.67409527135226688</v>
      </c>
      <c r="AS439" s="1">
        <f t="shared" si="1004"/>
        <v>0.72970949554943076</v>
      </c>
      <c r="AT439" s="1">
        <f t="shared" si="1005"/>
        <v>0.78272188959972944</v>
      </c>
      <c r="AU439" s="1">
        <f t="shared" si="1006"/>
        <v>0.8324315316546792</v>
      </c>
      <c r="AV439" s="1">
        <f t="shared" si="1007"/>
        <v>0.87828778994529044</v>
      </c>
      <c r="AW439" s="1">
        <f t="shared" si="1008"/>
        <v>0.91990516228524988</v>
      </c>
      <c r="AX439" s="1">
        <f t="shared" si="1009"/>
        <v>0.95706657957303642</v>
      </c>
      <c r="AY439" s="1">
        <f t="shared" si="1010"/>
        <v>0.98971597592908755</v>
      </c>
      <c r="AZ439" s="1">
        <f t="shared" si="1011"/>
        <v>1.0179418367544364</v>
      </c>
      <c r="BA439" s="1">
        <f t="shared" si="1012"/>
        <v>1.0419540630182014</v>
      </c>
      <c r="BB439" s="1">
        <f t="shared" si="1013"/>
        <v>1.062056792677871</v>
      </c>
      <c r="BC439" s="1">
        <f t="shared" si="1014"/>
        <v>1.0786198047176294</v>
      </c>
      <c r="BD439" s="1">
        <f t="shared" si="1015"/>
        <v>1.0920508459145284</v>
      </c>
      <c r="BE439" s="1">
        <f t="shared" si="1016"/>
        <v>1.1027707415645449</v>
      </c>
      <c r="BF439" s="1">
        <f t="shared" si="1017"/>
        <v>1.1111925681071533</v>
      </c>
      <c r="BG439" s="1">
        <f t="shared" si="1018"/>
        <v>1.1177055644813061</v>
      </c>
      <c r="BH439" s="1">
        <f t="shared" si="1019"/>
        <v>1.1226639122741355</v>
      </c>
      <c r="BI439" s="1">
        <f t="shared" si="1020"/>
        <v>1.126380072595992</v>
      </c>
      <c r="BJ439" s="1">
        <f t="shared" si="1021"/>
        <v>1.1291220561362736</v>
      </c>
      <c r="BK439" s="1">
        <f t="shared" si="1022"/>
        <v>1.1311138255255337</v>
      </c>
      <c r="BL439" s="1">
        <f t="shared" si="1023"/>
        <v>1.1325379717521988</v>
      </c>
      <c r="BM439" s="1">
        <f t="shared" si="1024"/>
        <v>1.1335398433581636</v>
      </c>
      <c r="BN439" s="1">
        <f t="shared" si="1025"/>
        <v>1.1342324078689778</v>
      </c>
      <c r="BO439" s="1">
        <f t="shared" si="1026"/>
        <v>1.1347012592634855</v>
      </c>
      <c r="BP439" s="1">
        <f t="shared" si="1027"/>
        <v>1.1350093275014292</v>
      </c>
      <c r="BQ439" s="1">
        <f t="shared" si="1028"/>
        <v>1.1352009770764078</v>
      </c>
      <c r="BR439" s="1">
        <f t="shared" si="1029"/>
        <v>1.1353052894809359</v>
      </c>
      <c r="BS439" s="1">
        <f t="shared" si="1030"/>
        <v>1.1353384045844961</v>
      </c>
      <c r="BT439" s="1">
        <f t="shared" si="1031"/>
        <v>1.1353048493926579</v>
      </c>
      <c r="BU439" s="1">
        <f t="shared" si="1032"/>
        <v>1.1351978152111646</v>
      </c>
      <c r="BV439" s="1">
        <f t="shared" si="1033"/>
        <v>1.1349983647874586</v>
      </c>
      <c r="BW439" s="1">
        <f t="shared" si="1034"/>
        <v>1.1346735702572286</v>
      </c>
      <c r="BX439" s="1">
        <f t="shared" si="1035"/>
        <v>1.1341736118757071</v>
      </c>
      <c r="BY439" s="1">
        <f t="shared" si="1036"/>
        <v>1.1334279168273365</v>
      </c>
      <c r="BZ439" s="1">
        <f t="shared" si="1037"/>
        <v>1.132340494655889</v>
      </c>
      <c r="CA439" s="1">
        <f t="shared" si="1038"/>
        <v>1.1307847345762891</v>
      </c>
      <c r="CB439" s="1">
        <f t="shared" si="1039"/>
        <v>1.1285980676199172</v>
      </c>
      <c r="CC439" s="1">
        <f t="shared" si="1040"/>
        <v>1.1255770531379559</v>
      </c>
      <c r="CD439" s="1">
        <f t="shared" si="1041"/>
        <v>1.1214736061076171</v>
      </c>
      <c r="CE439" s="1">
        <f t="shared" si="1042"/>
        <v>1.1159932123516627</v>
      </c>
      <c r="CF439" s="1">
        <f t="shared" si="1043"/>
        <v>1.1087960506198697</v>
      </c>
      <c r="CG439" s="1">
        <f t="shared" si="1044"/>
        <v>1.0995019190299635</v>
      </c>
      <c r="CH439" s="1">
        <f t="shared" si="1045"/>
        <v>1.087699718208708</v>
      </c>
      <c r="CI439" s="1">
        <f t="shared" si="1046"/>
        <v>1.0729619553856413</v>
      </c>
      <c r="CJ439" s="1">
        <f t="shared" si="1047"/>
        <v>1.0548643018133914</v>
      </c>
      <c r="CK439" s="1">
        <f t="shared" si="1048"/>
        <v>1.033009683351249</v>
      </c>
      <c r="CL439" s="1">
        <f t="shared" si="1049"/>
        <v>1.0070557603451298</v>
      </c>
      <c r="CM439" s="1">
        <f t="shared" si="1050"/>
        <v>0.97674403162062962</v>
      </c>
      <c r="CN439" s="1">
        <f t="shared" si="1051"/>
        <v>0.94192826843546618</v>
      </c>
      <c r="CO439" s="1">
        <f t="shared" si="1052"/>
        <v>0.90259964136610638</v>
      </c>
      <c r="CP439" s="1">
        <f t="shared" si="1053"/>
        <v>0.85890582795189807</v>
      </c>
      <c r="CQ439" s="1">
        <f t="shared" si="1054"/>
        <v>0.8111616344715038</v>
      </c>
      <c r="CR439" s="1">
        <f t="shared" si="1055"/>
        <v>0.75984924210497296</v>
      </c>
      <c r="CS439" s="1">
        <f t="shared" si="1056"/>
        <v>0.7056070565531295</v>
      </c>
      <c r="CT439" s="1">
        <f t="shared" si="1057"/>
        <v>0.64920721235722567</v>
      </c>
      <c r="CU439" s="1">
        <f t="shared" si="1058"/>
        <v>0.5915229309925274</v>
      </c>
      <c r="CV439" s="1">
        <f t="shared" si="1059"/>
        <v>0.5334880067390676</v>
      </c>
      <c r="CW439" s="1">
        <f t="shared" si="1060"/>
        <v>0.4760515503120924</v>
      </c>
      <c r="CX439" s="1">
        <f t="shared" si="1061"/>
        <v>0.42013163791877156</v>
      </c>
      <c r="CY439" s="1">
        <f t="shared" si="1062"/>
        <v>0.36657162043761632</v>
      </c>
      <c r="CZ439" s="1">
        <f t="shared" si="1063"/>
        <v>0.31610253072859967</v>
      </c>
      <c r="DA439" s="1">
        <f t="shared" si="1064"/>
        <v>0.26931433477773464</v>
      </c>
      <c r="DB439" s="1">
        <f t="shared" si="1065"/>
        <v>0.22663780486535307</v>
      </c>
      <c r="DC439" s="1">
        <f t="shared" si="1066"/>
        <v>0.1883376852481832</v>
      </c>
      <c r="DD439" s="1">
        <f t="shared" si="1067"/>
        <v>0.15451671976138706</v>
      </c>
      <c r="DE439" s="1">
        <f t="shared" si="1068"/>
        <v>0.12512915137324956</v>
      </c>
      <c r="DF439" s="1">
        <f t="shared" si="1069"/>
        <v>0.10000158971742111</v>
      </c>
      <c r="DG439" s="1">
        <f t="shared" si="1070"/>
        <v>7.885873350447474E-2</v>
      </c>
      <c r="DH439" s="1">
        <f t="shared" si="1071"/>
        <v>6.1351341810224475E-2</v>
      </c>
      <c r="DI439" s="1">
        <f t="shared" si="1072"/>
        <v>4.708403905261075E-2</v>
      </c>
      <c r="DJ439" s="1">
        <f t="shared" si="1073"/>
        <v>3.5640947575852427E-2</v>
      </c>
      <c r="DK439" s="1">
        <f t="shared" si="1074"/>
        <v>2.660768542581202E-2</v>
      </c>
      <c r="DL439" s="1">
        <f t="shared" si="1075"/>
        <v>1.9588858280540043E-2</v>
      </c>
      <c r="DM439" s="1">
        <f t="shared" si="1076"/>
        <v>1.4220736690458615E-2</v>
      </c>
      <c r="DN439" s="1">
        <f t="shared" si="1077"/>
        <v>1.0179284866351255E-2</v>
      </c>
      <c r="DO439" s="1">
        <f t="shared" si="1078"/>
        <v>7.1840605837838753E-3</v>
      </c>
      <c r="DP439" s="1">
        <f t="shared" si="1079"/>
        <v>4.998725756614952E-3</v>
      </c>
      <c r="DQ439" s="1">
        <f t="shared" si="1080"/>
        <v>3.4290016346249759E-3</v>
      </c>
      <c r="DR439" s="1">
        <f t="shared" si="1081"/>
        <v>2.3188927681052273E-3</v>
      </c>
      <c r="DS439" s="1">
        <f t="shared" si="1082"/>
        <v>1.5459184563258413E-3</v>
      </c>
      <c r="DT439" s="1">
        <f t="shared" si="1083"/>
        <v>1.0159594037522873E-3</v>
      </c>
      <c r="DU439" s="1">
        <f t="shared" si="1084"/>
        <v>6.5817781221698434E-4</v>
      </c>
      <c r="DV439" s="1">
        <f t="shared" si="1085"/>
        <v>4.2032248397074617E-4</v>
      </c>
      <c r="DW439" s="1">
        <f t="shared" si="1086"/>
        <v>2.6460122332788548E-4</v>
      </c>
      <c r="DX439" s="1">
        <f t="shared" si="1087"/>
        <v>1.6419882196736557E-4</v>
      </c>
      <c r="DY439" s="1">
        <f t="shared" si="1088"/>
        <v>1.0044259859475768E-4</v>
      </c>
      <c r="DZ439" s="1">
        <f t="shared" si="1089"/>
        <v>6.056724166790754E-5</v>
      </c>
      <c r="EA439" s="1">
        <f t="shared" si="1090"/>
        <v>3.6002545166935025E-5</v>
      </c>
      <c r="EB439" s="1">
        <f t="shared" si="1091"/>
        <v>2.1096431996264992E-5</v>
      </c>
      <c r="EC439" s="1">
        <f t="shared" si="1092"/>
        <v>1.2186281279626781E-5</v>
      </c>
      <c r="ED439" s="1">
        <f t="shared" si="1093"/>
        <v>6.9394778573826893E-6</v>
      </c>
      <c r="EE439" s="1">
        <f t="shared" si="1094"/>
        <v>3.8956845027187148E-6</v>
      </c>
      <c r="EF439" s="1">
        <f t="shared" si="1095"/>
        <v>2.1560111312508742E-6</v>
      </c>
      <c r="EG439" s="1">
        <f t="shared" si="1096"/>
        <v>1.1763541921879296E-6</v>
      </c>
      <c r="EH439" s="1">
        <f t="shared" si="1097"/>
        <v>6.3278397143114844E-7</v>
      </c>
      <c r="EI439" s="1">
        <f t="shared" si="1098"/>
        <v>3.3559395841716025E-7</v>
      </c>
      <c r="EJ439" s="1">
        <f t="shared" si="1099"/>
        <v>1.7547923854050863E-7</v>
      </c>
      <c r="EK439" s="1">
        <f t="shared" si="1100"/>
        <v>9.0469562238945137E-8</v>
      </c>
      <c r="EL439" s="1">
        <f t="shared" si="1101"/>
        <v>4.5989329255304225E-8</v>
      </c>
      <c r="EM439" s="1">
        <f t="shared" si="1102"/>
        <v>2.3051683904384276E-8</v>
      </c>
      <c r="EN439" s="1">
        <f t="shared" si="1103"/>
        <v>1.1393385625964831E-8</v>
      </c>
      <c r="EO439" s="1">
        <f t="shared" si="1104"/>
        <v>5.5529203013484644E-9</v>
      </c>
      <c r="EP439" s="1">
        <f t="shared" si="1105"/>
        <v>2.6688419971188065E-9</v>
      </c>
      <c r="EQ439" s="1">
        <f t="shared" si="1106"/>
        <v>1.2649450072194205E-9</v>
      </c>
      <c r="ER439" s="1">
        <f t="shared" si="1107"/>
        <v>5.9126563323864716E-10</v>
      </c>
      <c r="ES439" s="1">
        <f t="shared" si="1108"/>
        <v>2.7256552794209376E-10</v>
      </c>
      <c r="ET439" s="1">
        <f t="shared" si="1109"/>
        <v>1.2392297305755166E-10</v>
      </c>
      <c r="EU439" s="1">
        <f t="shared" si="1110"/>
        <v>5.5570052707113524E-11</v>
      </c>
      <c r="EV439" s="1">
        <f t="shared" si="1111"/>
        <v>2.4578393444604558E-11</v>
      </c>
      <c r="EW439" s="1">
        <f t="shared" si="1112"/>
        <v>1.0722728818777793E-11</v>
      </c>
      <c r="EX439" s="1">
        <f t="shared" si="1113"/>
        <v>4.6143394984909358E-12</v>
      </c>
      <c r="EY439" s="1">
        <f t="shared" si="1114"/>
        <v>1.9586714341517435E-12</v>
      </c>
      <c r="EZ439" s="1">
        <f t="shared" si="1115"/>
        <v>8.1982078864906533E-13</v>
      </c>
      <c r="FA439" s="1">
        <f t="shared" si="1116"/>
        <v>3.3742135215690299E-13</v>
      </c>
      <c r="FB439" s="1">
        <f t="shared" si="1117"/>
        <v>1.3356874081760122E-13</v>
      </c>
      <c r="FC439" s="1">
        <f t="shared" si="1118"/>
        <v>4.1477919586719236E-14</v>
      </c>
      <c r="FD439" s="75">
        <f t="shared" si="969"/>
        <v>-4.1477919586719236E-14</v>
      </c>
    </row>
    <row r="440" spans="7:160" x14ac:dyDescent="0.35">
      <c r="G440" t="str">
        <f t="shared" si="965"/>
        <v>Refd, t=2.12</v>
      </c>
      <c r="H440" s="76">
        <f t="shared" si="966"/>
        <v>2.1249999999999769</v>
      </c>
      <c r="I440" s="1">
        <f t="shared" si="967"/>
        <v>0</v>
      </c>
      <c r="J440" s="22">
        <f t="shared" si="968"/>
        <v>2.1108255623968747E-6</v>
      </c>
      <c r="K440" s="1">
        <f t="shared" si="970"/>
        <v>1.0875650660058581E-5</v>
      </c>
      <c r="L440" s="1">
        <f t="shared" si="971"/>
        <v>2.7473490994382165E-5</v>
      </c>
      <c r="M440" s="1">
        <f t="shared" si="972"/>
        <v>5.715441481847257E-5</v>
      </c>
      <c r="N440" s="1">
        <f t="shared" si="973"/>
        <v>1.0811023521848169E-4</v>
      </c>
      <c r="O440" s="1">
        <f t="shared" si="974"/>
        <v>1.9284901412345198E-4</v>
      </c>
      <c r="P440" s="1">
        <f t="shared" si="975"/>
        <v>3.3006756610795204E-4</v>
      </c>
      <c r="Q440" s="1">
        <f t="shared" si="976"/>
        <v>5.4712846549857905E-4</v>
      </c>
      <c r="R440" s="1">
        <f t="shared" si="977"/>
        <v>8.8323426534030625E-4</v>
      </c>
      <c r="S440" s="1">
        <f t="shared" si="978"/>
        <v>1.3933557289090854E-3</v>
      </c>
      <c r="T440" s="1">
        <f t="shared" si="979"/>
        <v>2.1529062910740551E-3</v>
      </c>
      <c r="U440" s="1">
        <f t="shared" si="980"/>
        <v>3.2630569529247537E-3</v>
      </c>
      <c r="V440" s="1">
        <f t="shared" si="981"/>
        <v>4.8564533942003418E-3</v>
      </c>
      <c r="W440" s="1">
        <f t="shared" si="982"/>
        <v>7.1029352111600932E-3</v>
      </c>
      <c r="X440" s="1">
        <f t="shared" si="983"/>
        <v>1.021467858645933E-2</v>
      </c>
      <c r="Y440" s="1">
        <f t="shared" si="984"/>
        <v>1.445000989463577E-2</v>
      </c>
      <c r="Z440" s="1">
        <f t="shared" si="985"/>
        <v>2.0114998555136453E-2</v>
      </c>
      <c r="AA440" s="1">
        <f t="shared" si="986"/>
        <v>2.7561868446194151E-2</v>
      </c>
      <c r="AB440" s="1">
        <f t="shared" si="987"/>
        <v>3.7183304967292018E-2</v>
      </c>
      <c r="AC440" s="1">
        <f t="shared" si="988"/>
        <v>4.940191020630743E-2</v>
      </c>
      <c r="AD440" s="1">
        <f t="shared" si="989"/>
        <v>6.4654388804268145E-2</v>
      </c>
      <c r="AE440" s="1">
        <f t="shared" si="990"/>
        <v>8.3370527960423352E-2</v>
      </c>
      <c r="AF440" s="1">
        <f t="shared" si="991"/>
        <v>0.10594763583464577</v>
      </c>
      <c r="AG440" s="1">
        <f t="shared" si="992"/>
        <v>0.13272176444197395</v>
      </c>
      <c r="AH440" s="1">
        <f t="shared" si="993"/>
        <v>0.16393768271678982</v>
      </c>
      <c r="AI440" s="1">
        <f t="shared" si="994"/>
        <v>0.19972008481097314</v>
      </c>
      <c r="AJ440" s="1">
        <f t="shared" si="995"/>
        <v>0.24004881996950017</v>
      </c>
      <c r="AK440" s="1">
        <f t="shared" si="996"/>
        <v>0.28474093317120042</v>
      </c>
      <c r="AL440" s="1">
        <f t="shared" si="997"/>
        <v>0.33344196458259351</v>
      </c>
      <c r="AM440" s="1">
        <f t="shared" si="998"/>
        <v>0.38562827311082615</v>
      </c>
      <c r="AN440" s="1">
        <f t="shared" si="999"/>
        <v>0.44062118096806008</v>
      </c>
      <c r="AO440" s="1">
        <f t="shared" si="1000"/>
        <v>0.49761258806222869</v>
      </c>
      <c r="AP440" s="1">
        <f t="shared" si="1001"/>
        <v>0.55570051946145471</v>
      </c>
      <c r="AQ440" s="1">
        <f t="shared" si="1002"/>
        <v>0.61393200340188481</v>
      </c>
      <c r="AR440" s="1">
        <f t="shared" si="1003"/>
        <v>0.67134987813663027</v>
      </c>
      <c r="AS440" s="1">
        <f t="shared" si="1004"/>
        <v>0.7270397050438292</v>
      </c>
      <c r="AT440" s="1">
        <f t="shared" si="1005"/>
        <v>0.78017298036510063</v>
      </c>
      <c r="AU440" s="1">
        <f t="shared" si="1006"/>
        <v>0.83004328258832316</v>
      </c>
      <c r="AV440" s="1">
        <f t="shared" si="1007"/>
        <v>0.87609279878775004</v>
      </c>
      <c r="AW440" s="1">
        <f t="shared" si="1008"/>
        <v>0.91792772387284471</v>
      </c>
      <c r="AX440" s="1">
        <f t="shared" si="1009"/>
        <v>0.95532217575437084</v>
      </c>
      <c r="AY440" s="1">
        <f t="shared" si="1010"/>
        <v>0.98821136687475752</v>
      </c>
      <c r="AZ440" s="1">
        <f t="shared" si="1011"/>
        <v>1.0166756877104637</v>
      </c>
      <c r="BA440" s="1">
        <f t="shared" si="1012"/>
        <v>1.0409179977062313</v>
      </c>
      <c r="BB440" s="1">
        <f t="shared" si="1013"/>
        <v>1.0612367384021208</v>
      </c>
      <c r="BC440" s="1">
        <f t="shared" si="1014"/>
        <v>1.077997485910043</v>
      </c>
      <c r="BD440" s="1">
        <f t="shared" si="1015"/>
        <v>1.0916052908677358</v>
      </c>
      <c r="BE440" s="1">
        <f t="shared" si="1016"/>
        <v>1.1024796880080823</v>
      </c>
      <c r="BF440" s="1">
        <f t="shared" si="1017"/>
        <v>1.1110336824510627</v>
      </c>
      <c r="BG440" s="1">
        <f t="shared" si="1018"/>
        <v>1.1176574220709312</v>
      </c>
      <c r="BH440" s="1">
        <f t="shared" si="1019"/>
        <v>1.1227067174416077</v>
      </c>
      <c r="BI440" s="1">
        <f t="shared" si="1020"/>
        <v>1.1264961242574569</v>
      </c>
      <c r="BJ440" s="1">
        <f t="shared" si="1021"/>
        <v>1.1292959850714053</v>
      </c>
      <c r="BK440" s="1">
        <f t="shared" si="1022"/>
        <v>1.1313326425027868</v>
      </c>
      <c r="BL440" s="1">
        <f t="shared" si="1023"/>
        <v>1.1327909716642748</v>
      </c>
      <c r="BM440" s="1">
        <f t="shared" si="1024"/>
        <v>1.1338184106426956</v>
      </c>
      <c r="BN440" s="1">
        <f t="shared" si="1025"/>
        <v>1.1345297642861882</v>
      </c>
      <c r="BO440" s="1">
        <f t="shared" si="1026"/>
        <v>1.1350121882728592</v>
      </c>
      <c r="BP440" s="1">
        <f t="shared" si="1027"/>
        <v>1.1353299015646634</v>
      </c>
      <c r="BQ440" s="1">
        <f t="shared" si="1028"/>
        <v>1.1355283064468888</v>
      </c>
      <c r="BR440" s="1">
        <f t="shared" si="1029"/>
        <v>1.1356373042732983</v>
      </c>
      <c r="BS440" s="1">
        <f t="shared" si="1030"/>
        <v>1.1356736766248015</v>
      </c>
      <c r="BT440" s="1">
        <f t="shared" si="1031"/>
        <v>1.1356424566732042</v>
      </c>
      <c r="BU440" s="1">
        <f t="shared" si="1032"/>
        <v>1.1355372495974243</v>
      </c>
      <c r="BV440" s="1">
        <f t="shared" si="1033"/>
        <v>1.1353394826462537</v>
      </c>
      <c r="BW440" s="1">
        <f t="shared" si="1034"/>
        <v>1.1350165854729082</v>
      </c>
      <c r="BX440" s="1">
        <f t="shared" si="1035"/>
        <v>1.1345191308056053</v>
      </c>
      <c r="BY440" s="1">
        <f t="shared" si="1036"/>
        <v>1.1337770146077479</v>
      </c>
      <c r="BZ440" s="1">
        <f t="shared" si="1037"/>
        <v>1.1326948314161924</v>
      </c>
      <c r="CA440" s="1">
        <f t="shared" si="1038"/>
        <v>1.1311467081377335</v>
      </c>
      <c r="CB440" s="1">
        <f t="shared" si="1039"/>
        <v>1.1289709958740313</v>
      </c>
      <c r="CC440" s="1">
        <f t="shared" si="1040"/>
        <v>1.1259653744632356</v>
      </c>
      <c r="CD440" s="1">
        <f t="shared" si="1041"/>
        <v>1.1218830801354338</v>
      </c>
      <c r="CE440" s="1">
        <f t="shared" si="1042"/>
        <v>1.116431096735083</v>
      </c>
      <c r="CF440" s="1">
        <f t="shared" si="1043"/>
        <v>1.1092712231704482</v>
      </c>
      <c r="CG440" s="1">
        <f t="shared" si="1044"/>
        <v>1.1000249099697506</v>
      </c>
      <c r="CH440" s="1">
        <f t="shared" si="1045"/>
        <v>1.0882826158233867</v>
      </c>
      <c r="CI440" s="1">
        <f t="shared" si="1046"/>
        <v>1.07361815149678</v>
      </c>
      <c r="CJ440" s="1">
        <f t="shared" si="1047"/>
        <v>1.0556080522982041</v>
      </c>
      <c r="CK440" s="1">
        <f t="shared" si="1048"/>
        <v>1.0338554738319341</v>
      </c>
      <c r="CL440" s="1">
        <f t="shared" si="1049"/>
        <v>1.0080174875876053</v>
      </c>
      <c r="CM440" s="1">
        <f t="shared" si="1050"/>
        <v>0.97783403543937253</v>
      </c>
      <c r="CN440" s="1">
        <f t="shared" si="1051"/>
        <v>0.94315627421870574</v>
      </c>
      <c r="CO440" s="1">
        <f t="shared" si="1052"/>
        <v>0.90397169610940287</v>
      </c>
      <c r="CP440" s="1">
        <f t="shared" si="1053"/>
        <v>0.86042332898593288</v>
      </c>
      <c r="CQ440" s="1">
        <f t="shared" si="1054"/>
        <v>0.81282055629795891</v>
      </c>
      <c r="CR440" s="1">
        <f t="shared" si="1055"/>
        <v>0.76163966037735098</v>
      </c>
      <c r="CS440" s="1">
        <f t="shared" si="1056"/>
        <v>0.70751304840616569</v>
      </c>
      <c r="CT440" s="1">
        <f t="shared" si="1057"/>
        <v>0.65120718021464274</v>
      </c>
      <c r="CU440" s="1">
        <f t="shared" si="1058"/>
        <v>0.59359035597562848</v>
      </c>
      <c r="CV440" s="1">
        <f t="shared" si="1059"/>
        <v>0.5355925928799713</v>
      </c>
      <c r="CW440" s="1">
        <f t="shared" si="1060"/>
        <v>0.47816067794323119</v>
      </c>
      <c r="CX440" s="1">
        <f t="shared" si="1061"/>
        <v>0.42221200986446478</v>
      </c>
      <c r="CY440" s="1">
        <f t="shared" si="1062"/>
        <v>0.36859096295246457</v>
      </c>
      <c r="CZ440" s="1">
        <f t="shared" si="1063"/>
        <v>0.31803120560106984</v>
      </c>
      <c r="DA440" s="1">
        <f t="shared" si="1064"/>
        <v>0.27112673031410595</v>
      </c>
      <c r="DB440" s="1">
        <f t="shared" si="1065"/>
        <v>0.22831339974514803</v>
      </c>
      <c r="DC440" s="1">
        <f t="shared" si="1066"/>
        <v>0.18986171650422079</v>
      </c>
      <c r="DD440" s="1">
        <f t="shared" si="1067"/>
        <v>0.15588042897823642</v>
      </c>
      <c r="DE440" s="1">
        <f t="shared" si="1068"/>
        <v>0.12632962574316398</v>
      </c>
      <c r="DF440" s="1">
        <f t="shared" si="1069"/>
        <v>0.10104125146936659</v>
      </c>
      <c r="DG440" s="1">
        <f t="shared" si="1070"/>
        <v>7.9744558358689502E-2</v>
      </c>
      <c r="DH440" s="1">
        <f t="shared" si="1071"/>
        <v>6.2093902240727222E-2</v>
      </c>
      <c r="DI440" s="1">
        <f t="shared" si="1072"/>
        <v>4.7696470939183555E-2</v>
      </c>
      <c r="DJ440" s="1">
        <f t="shared" si="1073"/>
        <v>3.6137930709166009E-2</v>
      </c>
      <c r="DK440" s="1">
        <f t="shared" si="1074"/>
        <v>2.7004511980207646E-2</v>
      </c>
      <c r="DL440" s="1">
        <f t="shared" si="1075"/>
        <v>1.9900642141369419E-2</v>
      </c>
      <c r="DM440" s="1">
        <f t="shared" si="1076"/>
        <v>1.4461793824097994E-2</v>
      </c>
      <c r="DN440" s="1">
        <f t="shared" si="1077"/>
        <v>1.0362693701764085E-2</v>
      </c>
      <c r="DO440" s="1">
        <f t="shared" si="1078"/>
        <v>7.3213937900147123E-3</v>
      </c>
      <c r="DP440" s="1">
        <f t="shared" si="1079"/>
        <v>5.0999320679515989E-3</v>
      </c>
      <c r="DQ440" s="1">
        <f t="shared" si="1080"/>
        <v>3.5024088096196086E-3</v>
      </c>
      <c r="DR440" s="1">
        <f t="shared" si="1081"/>
        <v>2.3712999521216692E-3</v>
      </c>
      <c r="DS440" s="1">
        <f t="shared" si="1082"/>
        <v>1.5827472391461257E-3</v>
      </c>
      <c r="DT440" s="1">
        <f t="shared" si="1083"/>
        <v>1.0414365755267469E-3</v>
      </c>
      <c r="DU440" s="1">
        <f t="shared" si="1084"/>
        <v>6.7552805905175231E-4</v>
      </c>
      <c r="DV440" s="1">
        <f t="shared" si="1085"/>
        <v>4.319550129551138E-4</v>
      </c>
      <c r="DW440" s="1">
        <f t="shared" si="1086"/>
        <v>2.7227979166920914E-4</v>
      </c>
      <c r="DX440" s="1">
        <f t="shared" si="1087"/>
        <v>1.6918936350370029E-4</v>
      </c>
      <c r="DY440" s="1">
        <f t="shared" si="1088"/>
        <v>1.0363634308709611E-4</v>
      </c>
      <c r="DZ440" s="1">
        <f t="shared" si="1089"/>
        <v>6.2579860611136837E-5</v>
      </c>
      <c r="EA440" s="1">
        <f t="shared" si="1090"/>
        <v>3.7251525774542664E-5</v>
      </c>
      <c r="EB440" s="1">
        <f t="shared" si="1091"/>
        <v>2.1859751687060427E-5</v>
      </c>
      <c r="EC440" s="1">
        <f t="shared" si="1092"/>
        <v>1.2645730747352953E-5</v>
      </c>
      <c r="ED440" s="1">
        <f t="shared" si="1093"/>
        <v>7.2118567403998662E-6</v>
      </c>
      <c r="EE440" s="1">
        <f t="shared" si="1094"/>
        <v>4.0547358563884848E-6</v>
      </c>
      <c r="EF440" s="1">
        <f t="shared" si="1095"/>
        <v>2.2474968670886736E-6</v>
      </c>
      <c r="EG440" s="1">
        <f t="shared" si="1096"/>
        <v>1.2281918377769915E-6</v>
      </c>
      <c r="EH440" s="1">
        <f t="shared" si="1097"/>
        <v>6.6171985526477337E-7</v>
      </c>
      <c r="EI440" s="1">
        <f t="shared" si="1098"/>
        <v>3.5150693825297614E-7</v>
      </c>
      <c r="EJ440" s="1">
        <f t="shared" si="1099"/>
        <v>1.8410134050650387E-7</v>
      </c>
      <c r="EK440" s="1">
        <f t="shared" si="1100"/>
        <v>9.5072607099204946E-8</v>
      </c>
      <c r="EL440" s="1">
        <f t="shared" si="1101"/>
        <v>4.8410754776908377E-8</v>
      </c>
      <c r="EM440" s="1">
        <f t="shared" si="1102"/>
        <v>2.4306887664088727E-8</v>
      </c>
      <c r="EN440" s="1">
        <f t="shared" si="1103"/>
        <v>1.203459196782823E-8</v>
      </c>
      <c r="EO440" s="1">
        <f t="shared" si="1104"/>
        <v>5.8757288277054199E-9</v>
      </c>
      <c r="EP440" s="1">
        <f t="shared" si="1105"/>
        <v>2.8290111331395175E-9</v>
      </c>
      <c r="EQ440" s="1">
        <f t="shared" si="1106"/>
        <v>1.3432739447276458E-9</v>
      </c>
      <c r="ER440" s="1">
        <f t="shared" si="1107"/>
        <v>6.2902267856484093E-10</v>
      </c>
      <c r="ES440" s="1">
        <f t="shared" si="1108"/>
        <v>2.9050579059086165E-10</v>
      </c>
      <c r="ET440" s="1">
        <f t="shared" si="1109"/>
        <v>1.3232602705125951E-10</v>
      </c>
      <c r="EU440" s="1">
        <f t="shared" si="1110"/>
        <v>5.9450175390645198E-11</v>
      </c>
      <c r="EV440" s="1">
        <f t="shared" si="1111"/>
        <v>2.6344739901707164E-11</v>
      </c>
      <c r="EW440" s="1">
        <f t="shared" si="1112"/>
        <v>1.1515504064707847E-11</v>
      </c>
      <c r="EX440" s="1">
        <f t="shared" si="1113"/>
        <v>4.9651612326375041E-12</v>
      </c>
      <c r="EY440" s="1">
        <f t="shared" si="1114"/>
        <v>2.1117383808482803E-12</v>
      </c>
      <c r="EZ440" s="1">
        <f t="shared" si="1115"/>
        <v>8.8564259735518575E-13</v>
      </c>
      <c r="FA440" s="1">
        <f t="shared" si="1116"/>
        <v>3.652314504633381E-13</v>
      </c>
      <c r="FB440" s="1">
        <f t="shared" si="1117"/>
        <v>1.4484429979938288E-13</v>
      </c>
      <c r="FC440" s="1">
        <f t="shared" si="1118"/>
        <v>4.5041030208529657E-14</v>
      </c>
      <c r="FD440" s="75">
        <f t="shared" si="969"/>
        <v>-4.5041030208529657E-14</v>
      </c>
    </row>
    <row r="441" spans="7:160" x14ac:dyDescent="0.35">
      <c r="G441" t="str">
        <f t="shared" si="965"/>
        <v>Refd, t=2.13</v>
      </c>
      <c r="H441" s="76">
        <f t="shared" si="966"/>
        <v>2.1299999999999768</v>
      </c>
      <c r="I441" s="1">
        <f t="shared" si="967"/>
        <v>0</v>
      </c>
      <c r="J441" s="22">
        <f t="shared" si="968"/>
        <v>2.0866331649860159E-6</v>
      </c>
      <c r="K441" s="1">
        <f t="shared" si="970"/>
        <v>1.0750968687094936E-5</v>
      </c>
      <c r="L441" s="1">
        <f t="shared" si="971"/>
        <v>2.7158352563930544E-5</v>
      </c>
      <c r="M441" s="1">
        <f t="shared" si="972"/>
        <v>5.6498380450229473E-5</v>
      </c>
      <c r="N441" s="1">
        <f t="shared" si="973"/>
        <v>1.068685945667135E-4</v>
      </c>
      <c r="O441" s="1">
        <f t="shared" si="974"/>
        <v>1.9063358152833208E-4</v>
      </c>
      <c r="P441" s="1">
        <f t="shared" si="975"/>
        <v>3.26277001270167E-4</v>
      </c>
      <c r="Q441" s="1">
        <f t="shared" si="976"/>
        <v>5.4085243600151623E-4</v>
      </c>
      <c r="R441" s="1">
        <f t="shared" si="977"/>
        <v>8.7312566175138523E-4</v>
      </c>
      <c r="S441" s="1">
        <f t="shared" si="978"/>
        <v>1.3774658925625064E-3</v>
      </c>
      <c r="T441" s="1">
        <f t="shared" si="979"/>
        <v>2.1284802086510668E-3</v>
      </c>
      <c r="U441" s="1">
        <f t="shared" si="980"/>
        <v>3.2262889814571832E-3</v>
      </c>
      <c r="V441" s="1">
        <f t="shared" si="981"/>
        <v>4.8022095656636418E-3</v>
      </c>
      <c r="W441" s="1">
        <f t="shared" si="982"/>
        <v>7.02445556125403E-3</v>
      </c>
      <c r="X441" s="1">
        <f t="shared" si="983"/>
        <v>1.0103281940692699E-2</v>
      </c>
      <c r="Y441" s="1">
        <f t="shared" si="984"/>
        <v>1.4294833354958385E-2</v>
      </c>
      <c r="Z441" s="1">
        <f t="shared" si="985"/>
        <v>1.99028132876082E-2</v>
      </c>
      <c r="AA441" s="1">
        <f t="shared" si="986"/>
        <v>2.7277020541595715E-2</v>
      </c>
      <c r="AB441" s="1">
        <f t="shared" si="987"/>
        <v>3.680783310695037E-2</v>
      </c>
      <c r="AC441" s="1">
        <f t="shared" si="988"/>
        <v>4.8915888593700739E-2</v>
      </c>
      <c r="AD441" s="1">
        <f t="shared" si="989"/>
        <v>6.4036532707077279E-2</v>
      </c>
      <c r="AE441" s="1">
        <f t="shared" si="990"/>
        <v>8.2599079499672351E-2</v>
      </c>
      <c r="AF441" s="1">
        <f t="shared" si="991"/>
        <v>0.10500151988927831</v>
      </c>
      <c r="AG441" s="1">
        <f t="shared" si="992"/>
        <v>0.13158197078772588</v>
      </c>
      <c r="AH441" s="1">
        <f t="shared" si="993"/>
        <v>0.16258879442972682</v>
      </c>
      <c r="AI441" s="1">
        <f t="shared" si="994"/>
        <v>0.19815183943895406</v>
      </c>
      <c r="AJ441" s="1">
        <f t="shared" si="995"/>
        <v>0.23825756453372321</v>
      </c>
      <c r="AK441" s="1">
        <f t="shared" si="996"/>
        <v>0.2827308219599291</v>
      </c>
      <c r="AL441" s="1">
        <f t="shared" si="997"/>
        <v>0.33122575391715237</v>
      </c>
      <c r="AM441" s="1">
        <f t="shared" si="998"/>
        <v>0.38322759157497088</v>
      </c>
      <c r="AN441" s="1">
        <f t="shared" si="999"/>
        <v>0.43806619594110863</v>
      </c>
      <c r="AO441" s="1">
        <f t="shared" si="1000"/>
        <v>0.4949410457419543</v>
      </c>
      <c r="AP441" s="1">
        <f t="shared" si="1001"/>
        <v>0.55295619927662121</v>
      </c>
      <c r="AQ441" s="1">
        <f t="shared" si="1002"/>
        <v>0.61116269051284777</v>
      </c>
      <c r="AR441" s="1">
        <f t="shared" si="1003"/>
        <v>0.66860501097701919</v>
      </c>
      <c r="AS441" s="1">
        <f t="shared" si="1004"/>
        <v>0.72436789103961163</v>
      </c>
      <c r="AT441" s="1">
        <f t="shared" si="1005"/>
        <v>0.77761958694910516</v>
      </c>
      <c r="AU441" s="1">
        <f t="shared" si="1006"/>
        <v>0.82764830055819205</v>
      </c>
      <c r="AV441" s="1">
        <f t="shared" si="1007"/>
        <v>0.87388914265378859</v>
      </c>
      <c r="AW441" s="1">
        <f t="shared" si="1008"/>
        <v>0.9159400840477594</v>
      </c>
      <c r="AX441" s="1">
        <f t="shared" si="1009"/>
        <v>0.95356647749282808</v>
      </c>
      <c r="AY441" s="1">
        <f t="shared" si="1010"/>
        <v>0.98669482905001793</v>
      </c>
      <c r="AZ441" s="1">
        <f t="shared" si="1011"/>
        <v>1.0153974187453754</v>
      </c>
      <c r="BA441" s="1">
        <f t="shared" si="1012"/>
        <v>1.0398700226288689</v>
      </c>
      <c r="BB441" s="1">
        <f t="shared" si="1013"/>
        <v>1.060405324056761</v>
      </c>
      <c r="BC441" s="1">
        <f t="shared" si="1014"/>
        <v>1.0773646220777156</v>
      </c>
      <c r="BD441" s="1">
        <f t="shared" si="1015"/>
        <v>1.0911501921207147</v>
      </c>
      <c r="BE441" s="1">
        <f t="shared" si="1016"/>
        <v>1.1021802012110244</v>
      </c>
      <c r="BF441" s="1">
        <f t="shared" si="1017"/>
        <v>1.1108675133942592</v>
      </c>
      <c r="BG441" s="1">
        <f t="shared" si="1018"/>
        <v>1.1176031269093869</v>
      </c>
      <c r="BH441" s="1">
        <f t="shared" si="1019"/>
        <v>1.1227444359842795</v>
      </c>
      <c r="BI441" s="1">
        <f t="shared" si="1020"/>
        <v>1.1266080592621783</v>
      </c>
      <c r="BJ441" s="1">
        <f t="shared" si="1021"/>
        <v>1.1294666523898897</v>
      </c>
      <c r="BK441" s="1">
        <f t="shared" si="1022"/>
        <v>1.1315489303289474</v>
      </c>
      <c r="BL441" s="1">
        <f t="shared" si="1023"/>
        <v>1.1330420535347114</v>
      </c>
      <c r="BM441" s="1">
        <f t="shared" si="1024"/>
        <v>1.1340955573026141</v>
      </c>
      <c r="BN441" s="1">
        <f t="shared" si="1025"/>
        <v>1.1348260956097149</v>
      </c>
      <c r="BO441" s="1">
        <f t="shared" si="1026"/>
        <v>1.1353223997861221</v>
      </c>
      <c r="BP441" s="1">
        <f t="shared" si="1027"/>
        <v>1.135649992305992</v>
      </c>
      <c r="BQ441" s="1">
        <f t="shared" si="1028"/>
        <v>1.135855327156744</v>
      </c>
      <c r="BR441" s="1">
        <f t="shared" si="1029"/>
        <v>1.1359691381087045</v>
      </c>
      <c r="BS441" s="1">
        <f t="shared" si="1030"/>
        <v>1.1360088592330102</v>
      </c>
      <c r="BT441" s="1">
        <f t="shared" si="1031"/>
        <v>1.1359800386986769</v>
      </c>
      <c r="BU441" s="1">
        <f t="shared" si="1032"/>
        <v>1.1358767024334835</v>
      </c>
      <c r="BV441" s="1">
        <f t="shared" si="1033"/>
        <v>1.1356806471868377</v>
      </c>
      <c r="BW441" s="1">
        <f t="shared" si="1034"/>
        <v>1.1353596633556067</v>
      </c>
      <c r="BX441" s="1">
        <f t="shared" si="1035"/>
        <v>1.1348647176793625</v>
      </c>
      <c r="BY441" s="1">
        <f t="shared" si="1036"/>
        <v>1.1341261747979745</v>
      </c>
      <c r="BZ441" s="1">
        <f t="shared" si="1037"/>
        <v>1.1330492125082796</v>
      </c>
      <c r="CA441" s="1">
        <f t="shared" si="1038"/>
        <v>1.1315086920429192</v>
      </c>
      <c r="CB441" s="1">
        <f t="shared" si="1039"/>
        <v>1.129343879604467</v>
      </c>
      <c r="CC441" s="1">
        <f t="shared" si="1040"/>
        <v>1.1263535690676068</v>
      </c>
      <c r="CD441" s="1">
        <f t="shared" si="1041"/>
        <v>1.1222923102685407</v>
      </c>
      <c r="CE441" s="1">
        <f t="shared" si="1042"/>
        <v>1.116868576745109</v>
      </c>
      <c r="CF441" s="1">
        <f t="shared" si="1043"/>
        <v>1.1097457793493992</v>
      </c>
      <c r="CG441" s="1">
        <f t="shared" si="1044"/>
        <v>1.1005470140107236</v>
      </c>
      <c r="CH441" s="1">
        <f t="shared" si="1045"/>
        <v>1.0888642930316628</v>
      </c>
      <c r="CI441" s="1">
        <f t="shared" si="1046"/>
        <v>1.0742727303346316</v>
      </c>
      <c r="CJ441" s="1">
        <f t="shared" si="1047"/>
        <v>1.0563497304869749</v>
      </c>
      <c r="CK441" s="1">
        <f t="shared" si="1048"/>
        <v>1.0346986909033995</v>
      </c>
      <c r="CL441" s="1">
        <f t="shared" si="1049"/>
        <v>1.0089761139348132</v>
      </c>
      <c r="CM441" s="1">
        <f t="shared" si="1050"/>
        <v>0.97892041191866142</v>
      </c>
      <c r="CN441" s="1">
        <f t="shared" si="1051"/>
        <v>0.94438016146930459</v>
      </c>
      <c r="CO441" s="1">
        <f t="shared" si="1052"/>
        <v>0.90533921543086904</v>
      </c>
      <c r="CP441" s="1">
        <f t="shared" si="1053"/>
        <v>0.86193599295628431</v>
      </c>
      <c r="CQ441" s="1">
        <f t="shared" si="1054"/>
        <v>0.81447449375534764</v>
      </c>
      <c r="CR441" s="1">
        <f t="shared" si="1055"/>
        <v>0.76342513438457205</v>
      </c>
      <c r="CS441" s="1">
        <f t="shared" si="1056"/>
        <v>0.70941434648158963</v>
      </c>
      <c r="CT441" s="1">
        <f t="shared" si="1057"/>
        <v>0.65320292459410489</v>
      </c>
      <c r="CU441" s="1">
        <f t="shared" si="1058"/>
        <v>0.59565424118854771</v>
      </c>
      <c r="CV441" s="1">
        <f t="shared" si="1059"/>
        <v>0.53769451341084273</v>
      </c>
      <c r="CW441" s="1">
        <f t="shared" si="1060"/>
        <v>0.48026816612734374</v>
      </c>
      <c r="CX441" s="1">
        <f t="shared" si="1061"/>
        <v>0.42429186938657903</v>
      </c>
      <c r="CY441" s="1">
        <f t="shared" si="1062"/>
        <v>0.37061096135102356</v>
      </c>
      <c r="CZ441" s="1">
        <f t="shared" si="1063"/>
        <v>0.31996168315556156</v>
      </c>
      <c r="DA441" s="1">
        <f t="shared" si="1064"/>
        <v>0.27294199335328606</v>
      </c>
      <c r="DB441" s="1">
        <f t="shared" si="1065"/>
        <v>0.22999279201426209</v>
      </c>
      <c r="DC441" s="1">
        <f t="shared" si="1066"/>
        <v>0.19139029888158737</v>
      </c>
      <c r="DD441" s="1">
        <f t="shared" si="1067"/>
        <v>0.15724924021836176</v>
      </c>
      <c r="DE441" s="1">
        <f t="shared" si="1068"/>
        <v>0.12753553923090727</v>
      </c>
      <c r="DF441" s="1">
        <f t="shared" si="1069"/>
        <v>0.10208647984465753</v>
      </c>
      <c r="DG441" s="1">
        <f t="shared" si="1070"/>
        <v>8.0635885223241902E-2</v>
      </c>
      <c r="DH441" s="1">
        <f t="shared" si="1071"/>
        <v>6.2841735667084439E-2</v>
      </c>
      <c r="DI441" s="1">
        <f t="shared" si="1072"/>
        <v>4.8313816770937115E-2</v>
      </c>
      <c r="DJ441" s="1">
        <f t="shared" si="1073"/>
        <v>3.6639376004663403E-2</v>
      </c>
      <c r="DK441" s="1">
        <f t="shared" si="1074"/>
        <v>2.7405293026626594E-2</v>
      </c>
      <c r="DL441" s="1">
        <f t="shared" si="1075"/>
        <v>2.0215850554490728E-2</v>
      </c>
      <c r="DM441" s="1">
        <f t="shared" si="1076"/>
        <v>1.470575173355437E-2</v>
      </c>
      <c r="DN441" s="1">
        <f t="shared" si="1077"/>
        <v>1.0548507852204965E-2</v>
      </c>
      <c r="DO441" s="1">
        <f t="shared" si="1078"/>
        <v>7.4606807403698487E-3</v>
      </c>
      <c r="DP441" s="1">
        <f t="shared" si="1079"/>
        <v>5.202693793417059E-3</v>
      </c>
      <c r="DQ441" s="1">
        <f t="shared" si="1080"/>
        <v>3.5770302567469233E-3</v>
      </c>
      <c r="DR441" s="1">
        <f t="shared" si="1081"/>
        <v>2.4246370834924008E-3</v>
      </c>
      <c r="DS441" s="1">
        <f t="shared" si="1082"/>
        <v>1.6202749477313835E-3</v>
      </c>
      <c r="DT441" s="1">
        <f t="shared" si="1083"/>
        <v>1.0674294194167018E-3</v>
      </c>
      <c r="DU441" s="1">
        <f t="shared" si="1084"/>
        <v>6.932519090656102E-4</v>
      </c>
      <c r="DV441" s="1">
        <f t="shared" si="1085"/>
        <v>4.4385340232968624E-4</v>
      </c>
      <c r="DW441" s="1">
        <f t="shared" si="1086"/>
        <v>2.8014422782778682E-4</v>
      </c>
      <c r="DX441" s="1">
        <f t="shared" si="1087"/>
        <v>1.7430759439716128E-4</v>
      </c>
      <c r="DY441" s="1">
        <f t="shared" si="1088"/>
        <v>1.0691630401304708E-4</v>
      </c>
      <c r="DZ441" s="1">
        <f t="shared" si="1089"/>
        <v>6.4649704937994545E-5</v>
      </c>
      <c r="EA441" s="1">
        <f t="shared" si="1090"/>
        <v>3.8537850616841165E-5</v>
      </c>
      <c r="EB441" s="1">
        <f t="shared" si="1091"/>
        <v>2.2647035563065688E-5</v>
      </c>
      <c r="EC441" s="1">
        <f t="shared" si="1092"/>
        <v>1.3120304326730396E-5</v>
      </c>
      <c r="ED441" s="1">
        <f t="shared" si="1093"/>
        <v>7.4936243208817154E-6</v>
      </c>
      <c r="EE441" s="1">
        <f t="shared" si="1094"/>
        <v>4.2195207914486824E-6</v>
      </c>
      <c r="EF441" s="1">
        <f t="shared" si="1095"/>
        <v>2.3424275758000417E-6</v>
      </c>
      <c r="EG441" s="1">
        <f t="shared" si="1096"/>
        <v>1.2820662265543764E-6</v>
      </c>
      <c r="EH441" s="1">
        <f t="shared" si="1097"/>
        <v>6.9184076143869407E-7</v>
      </c>
      <c r="EI441" s="1">
        <f t="shared" si="1098"/>
        <v>3.680985022181916E-7</v>
      </c>
      <c r="EJ441" s="1">
        <f t="shared" si="1099"/>
        <v>1.9310592622289318E-7</v>
      </c>
      <c r="EK441" s="1">
        <f t="shared" si="1100"/>
        <v>9.988787765258787E-8</v>
      </c>
      <c r="EL441" s="1">
        <f t="shared" si="1101"/>
        <v>5.0948111578270862E-8</v>
      </c>
      <c r="EM441" s="1">
        <f t="shared" si="1102"/>
        <v>2.56244450355895E-8</v>
      </c>
      <c r="EN441" s="1">
        <f t="shared" si="1103"/>
        <v>1.2708821592918767E-8</v>
      </c>
      <c r="EO441" s="1">
        <f t="shared" si="1104"/>
        <v>6.2157605874823145E-9</v>
      </c>
      <c r="EP441" s="1">
        <f t="shared" si="1105"/>
        <v>2.9980269832701064E-9</v>
      </c>
      <c r="EQ441" s="1">
        <f t="shared" si="1106"/>
        <v>1.4260785538967956E-9</v>
      </c>
      <c r="ER441" s="1">
        <f t="shared" si="1107"/>
        <v>6.6901010192379233E-10</v>
      </c>
      <c r="ES441" s="1">
        <f t="shared" si="1108"/>
        <v>3.0954095967960744E-10</v>
      </c>
      <c r="ET441" s="1">
        <f t="shared" si="1109"/>
        <v>1.4125860696874678E-10</v>
      </c>
      <c r="EU441" s="1">
        <f t="shared" si="1110"/>
        <v>6.3582612312946683E-11</v>
      </c>
      <c r="EV441" s="1">
        <f t="shared" si="1111"/>
        <v>2.8229546550992876E-11</v>
      </c>
      <c r="EW441" s="1">
        <f t="shared" si="1112"/>
        <v>1.2363083002517312E-11</v>
      </c>
      <c r="EX441" s="1">
        <f t="shared" si="1113"/>
        <v>5.3409679977464362E-12</v>
      </c>
      <c r="EY441" s="1">
        <f t="shared" si="1114"/>
        <v>2.2760301821997805E-12</v>
      </c>
      <c r="EZ441" s="1">
        <f t="shared" si="1115"/>
        <v>9.56431705526576E-13</v>
      </c>
      <c r="FA441" s="1">
        <f t="shared" si="1116"/>
        <v>3.9519922798967754E-13</v>
      </c>
      <c r="FB441" s="1">
        <f t="shared" si="1117"/>
        <v>1.5701697836271973E-13</v>
      </c>
      <c r="FC441" s="1">
        <f t="shared" si="1118"/>
        <v>4.8892826804500763E-14</v>
      </c>
      <c r="FD441" s="75">
        <f t="shared" si="969"/>
        <v>-4.8892826804500763E-14</v>
      </c>
    </row>
    <row r="442" spans="7:160" x14ac:dyDescent="0.35">
      <c r="G442" t="str">
        <f t="shared" si="965"/>
        <v>Refd, t=2.13</v>
      </c>
      <c r="H442" s="76">
        <f t="shared" si="966"/>
        <v>2.1349999999999767</v>
      </c>
      <c r="I442" s="1">
        <f t="shared" si="967"/>
        <v>0</v>
      </c>
      <c r="J442" s="22">
        <f t="shared" si="968"/>
        <v>2.0627162850723504E-6</v>
      </c>
      <c r="K442" s="1">
        <f t="shared" si="970"/>
        <v>1.0627708129602231E-5</v>
      </c>
      <c r="L442" s="1">
        <f t="shared" si="971"/>
        <v>2.6846814465274639E-5</v>
      </c>
      <c r="M442" s="1">
        <f t="shared" si="972"/>
        <v>5.584986274371459E-5</v>
      </c>
      <c r="N442" s="1">
        <f t="shared" si="973"/>
        <v>1.0564122680904229E-4</v>
      </c>
      <c r="O442" s="1">
        <f t="shared" si="974"/>
        <v>1.8844369684209314E-4</v>
      </c>
      <c r="P442" s="1">
        <f t="shared" si="975"/>
        <v>3.2253026321974924E-4</v>
      </c>
      <c r="Q442" s="1">
        <f t="shared" si="976"/>
        <v>5.3464908727672935E-4</v>
      </c>
      <c r="R442" s="1">
        <f t="shared" si="977"/>
        <v>8.6313414334047588E-4</v>
      </c>
      <c r="S442" s="1">
        <f t="shared" si="978"/>
        <v>1.3617598035312076E-3</v>
      </c>
      <c r="T442" s="1">
        <f t="shared" si="979"/>
        <v>2.1043355225334893E-3</v>
      </c>
      <c r="U442" s="1">
        <f t="shared" si="980"/>
        <v>3.1899419738799718E-3</v>
      </c>
      <c r="V442" s="1">
        <f t="shared" si="981"/>
        <v>4.748581300793123E-3</v>
      </c>
      <c r="W442" s="1">
        <f t="shared" si="982"/>
        <v>6.9468560724676191E-3</v>
      </c>
      <c r="X442" s="1">
        <f t="shared" si="983"/>
        <v>9.9931161203288578E-3</v>
      </c>
      <c r="Y442" s="1">
        <f t="shared" si="984"/>
        <v>1.4141340288548594E-2</v>
      </c>
      <c r="Z442" s="1">
        <f t="shared" si="985"/>
        <v>1.9692880082038407E-2</v>
      </c>
      <c r="AA442" s="1">
        <f t="shared" si="986"/>
        <v>2.6995118900511428E-2</v>
      </c>
      <c r="AB442" s="1">
        <f t="shared" si="987"/>
        <v>3.6436130001094656E-2</v>
      </c>
      <c r="AC442" s="1">
        <f t="shared" si="988"/>
        <v>4.8434579352882506E-2</v>
      </c>
      <c r="AD442" s="1">
        <f t="shared" si="989"/>
        <v>6.3424434108784553E-2</v>
      </c>
      <c r="AE442" s="1">
        <f t="shared" si="990"/>
        <v>8.1834501171499457E-2</v>
      </c>
      <c r="AF442" s="1">
        <f t="shared" si="991"/>
        <v>0.10406340505619614</v>
      </c>
      <c r="AG442" s="1">
        <f t="shared" si="992"/>
        <v>0.13045126408294389</v>
      </c>
      <c r="AH442" s="1">
        <f t="shared" si="993"/>
        <v>0.16124995870179282</v>
      </c>
      <c r="AI442" s="1">
        <f t="shared" si="994"/>
        <v>0.1965944100411634</v>
      </c>
      <c r="AJ442" s="1">
        <f t="shared" si="995"/>
        <v>0.23647760393441475</v>
      </c>
      <c r="AK442" s="1">
        <f t="shared" si="996"/>
        <v>0.28073212489429206</v>
      </c>
      <c r="AL442" s="1">
        <f t="shared" si="997"/>
        <v>0.32902065771895572</v>
      </c>
      <c r="AM442" s="1">
        <f t="shared" si="998"/>
        <v>0.38083726964184939</v>
      </c>
      <c r="AN442" s="1">
        <f t="shared" si="999"/>
        <v>0.43552035358087965</v>
      </c>
      <c r="AO442" s="1">
        <f t="shared" si="1000"/>
        <v>0.49227699304285755</v>
      </c>
      <c r="AP442" s="1">
        <f t="shared" si="1001"/>
        <v>0.55021733867798783</v>
      </c>
      <c r="AQ442" s="1">
        <f t="shared" si="1002"/>
        <v>0.60839651927321192</v>
      </c>
      <c r="AR442" s="1">
        <f t="shared" si="1003"/>
        <v>0.66586079218707894</v>
      </c>
      <c r="AS442" s="1">
        <f t="shared" si="1004"/>
        <v>0.72169418367375293</v>
      </c>
      <c r="AT442" s="1">
        <f t="shared" si="1005"/>
        <v>0.7750618404740417</v>
      </c>
      <c r="AU442" s="1">
        <f t="shared" si="1006"/>
        <v>0.82524671081661516</v>
      </c>
      <c r="AV442" s="1">
        <f t="shared" si="1007"/>
        <v>0.87167693464286722</v>
      </c>
      <c r="AW442" s="1">
        <f t="shared" si="1008"/>
        <v>0.91394233855971563</v>
      </c>
      <c r="AX442" s="1">
        <f t="shared" si="1009"/>
        <v>0.95179955945772499</v>
      </c>
      <c r="AY442" s="1">
        <f t="shared" si="1010"/>
        <v>0.98516641398936733</v>
      </c>
      <c r="AZ442" s="1">
        <f t="shared" si="1011"/>
        <v>1.0141070579088136</v>
      </c>
      <c r="BA442" s="1">
        <f t="shared" si="1012"/>
        <v>1.0388101435643406</v>
      </c>
      <c r="BB442" s="1">
        <f t="shared" si="1013"/>
        <v>1.059562535649023</v>
      </c>
      <c r="BC442" s="1">
        <f t="shared" si="1014"/>
        <v>1.0767211828791217</v>
      </c>
      <c r="BD442" s="1">
        <f t="shared" si="1015"/>
        <v>1.0906855069255199</v>
      </c>
      <c r="BE442" s="1">
        <f t="shared" si="1016"/>
        <v>1.1018722300924213</v>
      </c>
      <c r="BF442" s="1">
        <f t="shared" si="1017"/>
        <v>1.1106940053909335</v>
      </c>
      <c r="BG442" s="1">
        <f t="shared" si="1018"/>
        <v>1.1175426223919382</v>
      </c>
      <c r="BH442" s="1">
        <f t="shared" si="1019"/>
        <v>1.1227770130168693</v>
      </c>
      <c r="BI442" s="1">
        <f t="shared" si="1020"/>
        <v>1.1267158265202459</v>
      </c>
      <c r="BJ442" s="1">
        <f t="shared" si="1021"/>
        <v>1.129634012174523</v>
      </c>
      <c r="BK442" s="1">
        <f t="shared" si="1022"/>
        <v>1.13176264900262</v>
      </c>
      <c r="BL442" s="1">
        <f t="shared" si="1023"/>
        <v>1.1332911834905848</v>
      </c>
      <c r="BM442" s="1">
        <f t="shared" si="1024"/>
        <v>1.1343712553985554</v>
      </c>
      <c r="BN442" s="1">
        <f t="shared" si="1025"/>
        <v>1.1351213793559249</v>
      </c>
      <c r="BO442" s="1">
        <f t="shared" si="1026"/>
        <v>1.135631876128278</v>
      </c>
      <c r="BP442" s="1">
        <f t="shared" si="1027"/>
        <v>1.1359695861373875</v>
      </c>
      <c r="BQ442" s="1">
        <f t="shared" si="1028"/>
        <v>1.136182028980903</v>
      </c>
      <c r="BR442" s="1">
        <f t="shared" si="1029"/>
        <v>1.1363007834484917</v>
      </c>
      <c r="BS442" s="1">
        <f t="shared" si="1030"/>
        <v>1.1363439469577079</v>
      </c>
      <c r="BT442" s="1">
        <f t="shared" si="1031"/>
        <v>1.136317591597128</v>
      </c>
      <c r="BU442" s="1">
        <f t="shared" si="1032"/>
        <v>1.1362161710129783</v>
      </c>
      <c r="BV442" s="1">
        <f t="shared" si="1033"/>
        <v>1.1360218565438409</v>
      </c>
      <c r="BW442" s="1">
        <f t="shared" si="1034"/>
        <v>1.1357028026376872</v>
      </c>
      <c r="BX442" s="1">
        <f t="shared" si="1035"/>
        <v>1.1352103716568309</v>
      </c>
      <c r="BY442" s="1">
        <f t="shared" si="1036"/>
        <v>1.1344753968815688</v>
      </c>
      <c r="BZ442" s="1">
        <f t="shared" si="1037"/>
        <v>1.1334036376984591</v>
      </c>
      <c r="CA442" s="1">
        <f t="shared" si="1038"/>
        <v>1.1318706863623786</v>
      </c>
      <c r="CB442" s="1">
        <f t="shared" si="1039"/>
        <v>1.1297167192719137</v>
      </c>
      <c r="CC442" s="1">
        <f t="shared" si="1040"/>
        <v>1.1267416379551809</v>
      </c>
      <c r="CD442" s="1">
        <f t="shared" si="1041"/>
        <v>1.1227012982762354</v>
      </c>
      <c r="CE442" s="1">
        <f t="shared" si="1042"/>
        <v>1.1173056552027503</v>
      </c>
      <c r="CF442" s="1">
        <f t="shared" si="1043"/>
        <v>1.1102197233686457</v>
      </c>
      <c r="CG442" s="1">
        <f t="shared" si="1044"/>
        <v>1.1010682371240066</v>
      </c>
      <c r="CH442" s="1">
        <f t="shared" si="1045"/>
        <v>1.0894447579241053</v>
      </c>
      <c r="CI442" s="1">
        <f t="shared" si="1046"/>
        <v>1.0749257024106542</v>
      </c>
      <c r="CJ442" s="1">
        <f t="shared" si="1047"/>
        <v>1.0570893494929015</v>
      </c>
      <c r="CK442" s="1">
        <f t="shared" si="1048"/>
        <v>1.035539350273746</v>
      </c>
      <c r="CL442" s="1">
        <f t="shared" si="1049"/>
        <v>1.0099316574316113</v>
      </c>
      <c r="CM442" s="1">
        <f t="shared" si="1050"/>
        <v>0.9800031808815225</v>
      </c>
      <c r="CN442" s="1">
        <f t="shared" si="1051"/>
        <v>0.94559995090654725</v>
      </c>
      <c r="CO442" s="1">
        <f t="shared" si="1052"/>
        <v>0.90670221975463861</v>
      </c>
      <c r="CP442" s="1">
        <f t="shared" si="1053"/>
        <v>0.86344383854833706</v>
      </c>
      <c r="CQ442" s="1">
        <f t="shared" si="1054"/>
        <v>0.81612346219634369</v>
      </c>
      <c r="CR442" s="1">
        <f t="shared" si="1055"/>
        <v>0.76520567454250676</v>
      </c>
      <c r="CS442" s="1">
        <f t="shared" si="1056"/>
        <v>0.71131095480943918</v>
      </c>
      <c r="CT442" s="1">
        <f t="shared" si="1057"/>
        <v>0.65519444201644961</v>
      </c>
      <c r="CU442" s="1">
        <f t="shared" si="1058"/>
        <v>0.59771457499816716</v>
      </c>
      <c r="CV442" s="1">
        <f t="shared" si="1059"/>
        <v>0.53979374849081985</v>
      </c>
      <c r="CW442" s="1">
        <f t="shared" si="1060"/>
        <v>0.48237398740588627</v>
      </c>
      <c r="CX442" s="1">
        <f t="shared" si="1061"/>
        <v>0.4263711826249828</v>
      </c>
      <c r="CY442" s="1">
        <f t="shared" si="1062"/>
        <v>0.37263157712391487</v>
      </c>
      <c r="CZ442" s="1">
        <f t="shared" si="1063"/>
        <v>0.32189392236965686</v>
      </c>
      <c r="DA442" s="1">
        <f t="shared" si="1064"/>
        <v>0.27476008268362678</v>
      </c>
      <c r="DB442" s="1">
        <f t="shared" si="1065"/>
        <v>0.23167594256816293</v>
      </c>
      <c r="DC442" s="1">
        <f t="shared" si="1066"/>
        <v>0.19292339744525494</v>
      </c>
      <c r="DD442" s="1">
        <f t="shared" si="1067"/>
        <v>0.15862312437199624</v>
      </c>
      <c r="DE442" s="1">
        <f t="shared" si="1068"/>
        <v>0.1287468696815266</v>
      </c>
      <c r="DF442" s="1">
        <f t="shared" si="1069"/>
        <v>0.10313726019071943</v>
      </c>
      <c r="DG442" s="1">
        <f t="shared" si="1070"/>
        <v>8.1532706922633078E-2</v>
      </c>
      <c r="DH442" s="1">
        <f t="shared" si="1071"/>
        <v>6.3594841858999829E-2</v>
      </c>
      <c r="DI442" s="1">
        <f t="shared" si="1072"/>
        <v>4.8936082333331569E-2</v>
      </c>
      <c r="DJ442" s="1">
        <f t="shared" si="1073"/>
        <v>3.7145294069995116E-2</v>
      </c>
      <c r="DK442" s="1">
        <f t="shared" si="1074"/>
        <v>2.7810042676300797E-2</v>
      </c>
      <c r="DL442" s="1">
        <f t="shared" si="1075"/>
        <v>2.0534499819162215E-2</v>
      </c>
      <c r="DM442" s="1">
        <f t="shared" si="1076"/>
        <v>1.4952627698356076E-2</v>
      </c>
      <c r="DN442" s="1">
        <f t="shared" si="1077"/>
        <v>1.0736744551760938E-2</v>
      </c>
      <c r="DO442" s="1">
        <f t="shared" si="1078"/>
        <v>7.6019378216429581E-3</v>
      </c>
      <c r="DP442" s="1">
        <f t="shared" si="1079"/>
        <v>5.3070259063761061E-3</v>
      </c>
      <c r="DQ442" s="1">
        <f t="shared" si="1080"/>
        <v>3.6528791929987025E-3</v>
      </c>
      <c r="DR442" s="1">
        <f t="shared" si="1081"/>
        <v>2.47891547337557E-3</v>
      </c>
      <c r="DS442" s="1">
        <f t="shared" si="1082"/>
        <v>1.6585109919983502E-3</v>
      </c>
      <c r="DT442" s="1">
        <f t="shared" si="1083"/>
        <v>1.0939455602518499E-3</v>
      </c>
      <c r="DU442" s="1">
        <f t="shared" si="1084"/>
        <v>7.113553893693923E-4</v>
      </c>
      <c r="DV442" s="1">
        <f t="shared" si="1085"/>
        <v>4.5602230533652841E-4</v>
      </c>
      <c r="DW442" s="1">
        <f t="shared" si="1086"/>
        <v>2.881980441955824E-4</v>
      </c>
      <c r="DX442" s="1">
        <f t="shared" si="1087"/>
        <v>1.7955610888856501E-4</v>
      </c>
      <c r="DY442" s="1">
        <f t="shared" si="1088"/>
        <v>1.1028435757604355E-4</v>
      </c>
      <c r="DZ442" s="1">
        <f t="shared" si="1089"/>
        <v>6.6778104092394172E-5</v>
      </c>
      <c r="EA442" s="1">
        <f t="shared" si="1090"/>
        <v>3.9862443123251287E-5</v>
      </c>
      <c r="EB442" s="1">
        <f t="shared" si="1091"/>
        <v>2.3458912661038667E-5</v>
      </c>
      <c r="EC442" s="1">
        <f t="shared" si="1092"/>
        <v>1.3610422414313692E-5</v>
      </c>
      <c r="ED442" s="1">
        <f t="shared" si="1093"/>
        <v>7.7850563430640297E-6</v>
      </c>
      <c r="EE442" s="1">
        <f t="shared" si="1094"/>
        <v>4.3902168721886894E-6</v>
      </c>
      <c r="EF442" s="1">
        <f t="shared" si="1095"/>
        <v>2.4409155448529595E-6</v>
      </c>
      <c r="EG442" s="1">
        <f t="shared" si="1096"/>
        <v>1.3380471089502307E-6</v>
      </c>
      <c r="EH442" s="1">
        <f t="shared" si="1097"/>
        <v>7.2318926022268784E-7</v>
      </c>
      <c r="EI442" s="1">
        <f t="shared" si="1098"/>
        <v>3.8539418353552236E-7</v>
      </c>
      <c r="EJ442" s="1">
        <f t="shared" si="1099"/>
        <v>2.0250804904541277E-7</v>
      </c>
      <c r="EK442" s="1">
        <f t="shared" si="1100"/>
        <v>1.0492409903222342E-7</v>
      </c>
      <c r="EL442" s="1">
        <f t="shared" si="1101"/>
        <v>5.3606372436987173E-8</v>
      </c>
      <c r="EM442" s="1">
        <f t="shared" si="1102"/>
        <v>2.7007143337937417E-8</v>
      </c>
      <c r="EN442" s="1">
        <f t="shared" si="1103"/>
        <v>1.3417611251260831E-8</v>
      </c>
      <c r="EO442" s="1">
        <f t="shared" si="1104"/>
        <v>6.573849095159941E-9</v>
      </c>
      <c r="EP442" s="1">
        <f t="shared" si="1105"/>
        <v>3.1763343606102139E-9</v>
      </c>
      <c r="EQ442" s="1">
        <f t="shared" si="1106"/>
        <v>1.5135924249159159E-9</v>
      </c>
      <c r="ER442" s="1">
        <f t="shared" si="1107"/>
        <v>7.1134862898755805E-10</v>
      </c>
      <c r="ES442" s="1">
        <f t="shared" si="1108"/>
        <v>3.2973244895610925E-10</v>
      </c>
      <c r="ET442" s="1">
        <f t="shared" si="1109"/>
        <v>1.5075146692234382E-10</v>
      </c>
      <c r="EU442" s="1">
        <f t="shared" si="1110"/>
        <v>6.7982525632981092E-11</v>
      </c>
      <c r="EV442" s="1">
        <f t="shared" si="1111"/>
        <v>3.0240173527504896E-11</v>
      </c>
      <c r="EW442" s="1">
        <f t="shared" si="1112"/>
        <v>1.3268983840293982E-11</v>
      </c>
      <c r="EX442" s="1">
        <f t="shared" si="1113"/>
        <v>5.743415966302033E-12</v>
      </c>
      <c r="EY442" s="1">
        <f t="shared" si="1114"/>
        <v>2.4523146230036294E-12</v>
      </c>
      <c r="EZ442" s="1">
        <f t="shared" si="1115"/>
        <v>1.0325384608266099E-12</v>
      </c>
      <c r="FA442" s="1">
        <f t="shared" si="1116"/>
        <v>4.2748142573437829E-13</v>
      </c>
      <c r="FB442" s="1">
        <f t="shared" si="1117"/>
        <v>1.701537026082383E-13</v>
      </c>
      <c r="FC442" s="1">
        <f t="shared" si="1118"/>
        <v>5.3055258414929418E-14</v>
      </c>
      <c r="FD442" s="75">
        <f t="shared" si="969"/>
        <v>-5.3055258414929418E-14</v>
      </c>
    </row>
    <row r="443" spans="7:160" x14ac:dyDescent="0.35">
      <c r="G443" t="str">
        <f t="shared" si="965"/>
        <v>Refd, t=2.14</v>
      </c>
      <c r="H443" s="76">
        <f t="shared" si="966"/>
        <v>2.1399999999999766</v>
      </c>
      <c r="I443" s="1">
        <f t="shared" si="967"/>
        <v>0</v>
      </c>
      <c r="J443" s="22">
        <f t="shared" si="968"/>
        <v>2.0390718582451287E-6</v>
      </c>
      <c r="K443" s="1">
        <f t="shared" si="970"/>
        <v>1.0505853136603826E-5</v>
      </c>
      <c r="L443" s="1">
        <f t="shared" si="971"/>
        <v>2.6538836330238254E-5</v>
      </c>
      <c r="M443" s="1">
        <f t="shared" si="972"/>
        <v>5.5208776785340197E-5</v>
      </c>
      <c r="N443" s="1">
        <f t="shared" si="973"/>
        <v>1.0442796930251548E-4</v>
      </c>
      <c r="O443" s="1">
        <f t="shared" si="974"/>
        <v>1.8627906632865765E-4</v>
      </c>
      <c r="P443" s="1">
        <f t="shared" si="975"/>
        <v>3.188268438750217E-4</v>
      </c>
      <c r="Q443" s="1">
        <f t="shared" si="976"/>
        <v>5.2851757099236824E-4</v>
      </c>
      <c r="R443" s="1">
        <f t="shared" si="977"/>
        <v>8.5325833713453651E-4</v>
      </c>
      <c r="S443" s="1">
        <f t="shared" si="978"/>
        <v>1.3462353030211614E-3</v>
      </c>
      <c r="T443" s="1">
        <f t="shared" si="979"/>
        <v>2.0804689308905476E-3</v>
      </c>
      <c r="U443" s="1">
        <f t="shared" si="980"/>
        <v>3.1540110146028458E-3</v>
      </c>
      <c r="V443" s="1">
        <f t="shared" si="981"/>
        <v>4.6955614743998493E-3</v>
      </c>
      <c r="W443" s="1">
        <f t="shared" si="982"/>
        <v>6.8701266887035012E-3</v>
      </c>
      <c r="X443" s="1">
        <f t="shared" si="983"/>
        <v>9.8841673087902097E-3</v>
      </c>
      <c r="Y443" s="1">
        <f t="shared" si="984"/>
        <v>1.3989512221688347E-2</v>
      </c>
      <c r="Z443" s="1">
        <f t="shared" si="985"/>
        <v>1.9485174914194273E-2</v>
      </c>
      <c r="AA443" s="1">
        <f t="shared" si="986"/>
        <v>2.6716133160137389E-2</v>
      </c>
      <c r="AB443" s="1">
        <f t="shared" si="987"/>
        <v>3.6068158397244386E-2</v>
      </c>
      <c r="AC443" s="1">
        <f t="shared" si="988"/>
        <v>4.7957938180707115E-2</v>
      </c>
      <c r="AD443" s="1">
        <f t="shared" si="989"/>
        <v>6.2818042044518976E-2</v>
      </c>
      <c r="AE443" s="1">
        <f t="shared" si="990"/>
        <v>8.1076736433254151E-2</v>
      </c>
      <c r="AF443" s="1">
        <f t="shared" si="991"/>
        <v>0.10313323109819551</v>
      </c>
      <c r="AG443" s="1">
        <f t="shared" si="992"/>
        <v>0.1293295831144391</v>
      </c>
      <c r="AH443" s="1">
        <f t="shared" si="993"/>
        <v>0.159921116841449</v>
      </c>
      <c r="AI443" s="1">
        <f t="shared" si="994"/>
        <v>0.19504774456021387</v>
      </c>
      <c r="AJ443" s="1">
        <f t="shared" si="995"/>
        <v>0.23470889720140248</v>
      </c>
      <c r="AK443" s="1">
        <f t="shared" si="996"/>
        <v>0.27874481651515809</v>
      </c>
      <c r="AL443" s="1">
        <f t="shared" si="997"/>
        <v>0.32682667000143123</v>
      </c>
      <c r="AM443" s="1">
        <f t="shared" si="998"/>
        <v>0.37845732384776537</v>
      </c>
      <c r="AN443" s="1">
        <f t="shared" si="999"/>
        <v>0.43298369467798331</v>
      </c>
      <c r="AO443" s="1">
        <f t="shared" si="1000"/>
        <v>0.48962049511425615</v>
      </c>
      <c r="AP443" s="1">
        <f t="shared" si="1001"/>
        <v>0.5474840254924831</v>
      </c>
      <c r="AQ443" s="1">
        <f t="shared" si="1002"/>
        <v>0.6056335967450196</v>
      </c>
      <c r="AR443" s="1">
        <f t="shared" si="1003"/>
        <v>0.66311734307570913</v>
      </c>
      <c r="AS443" s="1">
        <f t="shared" si="1004"/>
        <v>0.71901871235736192</v>
      </c>
      <c r="AT443" s="1">
        <f t="shared" si="1005"/>
        <v>0.77249987167240364</v>
      </c>
      <c r="AU443" s="1">
        <f t="shared" si="1006"/>
        <v>0.82283863858970052</v>
      </c>
      <c r="AV443" s="1">
        <f t="shared" si="1007"/>
        <v>0.86945628818693799</v>
      </c>
      <c r="AW443" s="1">
        <f t="shared" si="1008"/>
        <v>0.91193458381363224</v>
      </c>
      <c r="AX443" s="1">
        <f t="shared" si="1009"/>
        <v>0.9500214972341211</v>
      </c>
      <c r="AY443" s="1">
        <f t="shared" si="1010"/>
        <v>0.98362617432311794</v>
      </c>
      <c r="AZ443" s="1">
        <f t="shared" si="1011"/>
        <v>1.0128046344369943</v>
      </c>
      <c r="BA443" s="1">
        <f t="shared" si="1012"/>
        <v>1.0377383674797733</v>
      </c>
      <c r="BB443" s="1">
        <f t="shared" si="1013"/>
        <v>1.0587083602984697</v>
      </c>
      <c r="BC443" s="1">
        <f t="shared" si="1014"/>
        <v>1.0760671389457177</v>
      </c>
      <c r="BD443" s="1">
        <f t="shared" si="1015"/>
        <v>1.0902111933250853</v>
      </c>
      <c r="BE443" s="1">
        <f t="shared" si="1016"/>
        <v>1.1015557241584915</v>
      </c>
      <c r="BF443" s="1">
        <f t="shared" si="1017"/>
        <v>1.1105131032768714</v>
      </c>
      <c r="BG443" s="1">
        <f t="shared" si="1018"/>
        <v>1.1174758521044361</v>
      </c>
      <c r="BH443" s="1">
        <f t="shared" si="1019"/>
        <v>1.1228043936801886</v>
      </c>
      <c r="BI443" s="1">
        <f t="shared" si="1020"/>
        <v>1.1268193748369488</v>
      </c>
      <c r="BJ443" s="1">
        <f t="shared" si="1021"/>
        <v>1.1297980183084966</v>
      </c>
      <c r="BK443" s="1">
        <f t="shared" si="1022"/>
        <v>1.1319737582627645</v>
      </c>
      <c r="BL443" s="1">
        <f t="shared" si="1023"/>
        <v>1.1335383273699478</v>
      </c>
      <c r="BM443" s="1">
        <f t="shared" si="1024"/>
        <v>1.1346454766976495</v>
      </c>
      <c r="BN443" s="1">
        <f t="shared" si="1025"/>
        <v>1.135415592761684</v>
      </c>
      <c r="BO443" s="1">
        <f t="shared" si="1026"/>
        <v>1.1359405993710958</v>
      </c>
      <c r="BP443" s="1">
        <f t="shared" si="1027"/>
        <v>1.1362886692506471</v>
      </c>
      <c r="BQ443" s="1">
        <f t="shared" si="1028"/>
        <v>1.1365084015095634</v>
      </c>
      <c r="BR443" s="1">
        <f t="shared" si="1029"/>
        <v>1.1366322326038698</v>
      </c>
      <c r="BS443" s="1">
        <f t="shared" si="1030"/>
        <v>1.1366789342290082</v>
      </c>
      <c r="BT443" s="1">
        <f t="shared" si="1031"/>
        <v>1.1366551114056895</v>
      </c>
      <c r="BU443" s="1">
        <f t="shared" si="1032"/>
        <v>1.1365556525616578</v>
      </c>
      <c r="BV443" s="1">
        <f t="shared" si="1033"/>
        <v>1.1363631088026129</v>
      </c>
      <c r="BW443" s="1">
        <f t="shared" si="1034"/>
        <v>1.1360460020168173</v>
      </c>
      <c r="BX443" s="1">
        <f t="shared" si="1035"/>
        <v>1.1355560918742571</v>
      </c>
      <c r="BY443" s="1">
        <f t="shared" si="1036"/>
        <v>1.1348246803265976</v>
      </c>
      <c r="BZ443" s="1">
        <f t="shared" si="1037"/>
        <v>1.1337581067431106</v>
      </c>
      <c r="CA443" s="1">
        <f t="shared" si="1038"/>
        <v>1.1322326911599547</v>
      </c>
      <c r="CB443" s="1">
        <f t="shared" si="1039"/>
        <v>1.1300895153313368</v>
      </c>
      <c r="CC443" s="1">
        <f t="shared" si="1040"/>
        <v>1.127129582122905</v>
      </c>
      <c r="CD443" s="1">
        <f t="shared" si="1041"/>
        <v>1.1231100459165408</v>
      </c>
      <c r="CE443" s="1">
        <f t="shared" si="1042"/>
        <v>1.1177423349106761</v>
      </c>
      <c r="CF443" s="1">
        <f t="shared" si="1043"/>
        <v>1.1106930594115652</v>
      </c>
      <c r="CG443" s="1">
        <f t="shared" si="1044"/>
        <v>1.101588585238928</v>
      </c>
      <c r="CH443" s="1">
        <f t="shared" si="1045"/>
        <v>1.09002401853374</v>
      </c>
      <c r="CI443" s="1">
        <f t="shared" si="1046"/>
        <v>1.0755770781616514</v>
      </c>
      <c r="CJ443" s="1">
        <f t="shared" si="1047"/>
        <v>1.0578269223378596</v>
      </c>
      <c r="CK443" s="1">
        <f t="shared" si="1048"/>
        <v>1.0363774675459758</v>
      </c>
      <c r="CL443" s="1">
        <f t="shared" si="1049"/>
        <v>1.0108841360097822</v>
      </c>
      <c r="CM443" s="1">
        <f t="shared" si="1050"/>
        <v>0.98108236203877219</v>
      </c>
      <c r="CN443" s="1">
        <f t="shared" si="1051"/>
        <v>0.94681566314993759</v>
      </c>
      <c r="CO443" s="1">
        <f t="shared" si="1052"/>
        <v>0.9080607294309192</v>
      </c>
      <c r="CP443" s="1">
        <f t="shared" si="1053"/>
        <v>0.86494688441330769</v>
      </c>
      <c r="CQ443" s="1">
        <f t="shared" si="1054"/>
        <v>0.81776747699180752</v>
      </c>
      <c r="CR443" s="1">
        <f t="shared" si="1055"/>
        <v>0.7669812913468872</v>
      </c>
      <c r="CS443" s="1">
        <f t="shared" si="1056"/>
        <v>0.71320287756548606</v>
      </c>
      <c r="CT443" s="1">
        <f t="shared" si="1057"/>
        <v>0.65718172921180773</v>
      </c>
      <c r="CU443" s="1">
        <f t="shared" si="1058"/>
        <v>0.59977134603476701</v>
      </c>
      <c r="CV443" s="1">
        <f t="shared" si="1059"/>
        <v>0.54189027858027006</v>
      </c>
      <c r="CW443" s="1">
        <f t="shared" si="1060"/>
        <v>0.48447811463761975</v>
      </c>
      <c r="CX443" s="1">
        <f t="shared" si="1061"/>
        <v>0.42844991602789989</v>
      </c>
      <c r="CY443" s="1">
        <f t="shared" si="1062"/>
        <v>0.37465277203568165</v>
      </c>
      <c r="CZ443" s="1">
        <f t="shared" si="1063"/>
        <v>0.32382788243747362</v>
      </c>
      <c r="DA443" s="1">
        <f t="shared" si="1064"/>
        <v>0.27658095723493337</v>
      </c>
      <c r="DB443" s="1">
        <f t="shared" si="1065"/>
        <v>0.23336281235828801</v>
      </c>
      <c r="DC443" s="1">
        <f t="shared" si="1066"/>
        <v>0.19446097722863026</v>
      </c>
      <c r="DD443" s="1">
        <f t="shared" si="1067"/>
        <v>0.16000205221651245</v>
      </c>
      <c r="DE443" s="1">
        <f t="shared" si="1068"/>
        <v>0.12996359475932676</v>
      </c>
      <c r="DF443" s="1">
        <f t="shared" si="1069"/>
        <v>0.1041935776249875</v>
      </c>
      <c r="DG443" s="1">
        <f t="shared" si="1070"/>
        <v>8.2435016023532592E-2</v>
      </c>
      <c r="DH443" s="1">
        <f t="shared" si="1071"/>
        <v>6.4353220322128604E-2</v>
      </c>
      <c r="DI443" s="1">
        <f t="shared" si="1072"/>
        <v>4.9563273161108631E-2</v>
      </c>
      <c r="DJ443" s="1">
        <f t="shared" si="1073"/>
        <v>3.7655695291139678E-2</v>
      </c>
      <c r="DK443" s="1">
        <f t="shared" si="1074"/>
        <v>2.8218774858673943E-2</v>
      </c>
      <c r="DL443" s="1">
        <f t="shared" si="1075"/>
        <v>2.0856606098385456E-2</v>
      </c>
      <c r="DM443" s="1">
        <f t="shared" si="1076"/>
        <v>1.5202438908110721E-2</v>
      </c>
      <c r="DN443" s="1">
        <f t="shared" si="1077"/>
        <v>1.0927420987733763E-2</v>
      </c>
      <c r="DO443" s="1">
        <f t="shared" si="1078"/>
        <v>7.7451814108997537E-3</v>
      </c>
      <c r="DP443" s="1">
        <f t="shared" si="1079"/>
        <v>5.4129433997788653E-3</v>
      </c>
      <c r="DQ443" s="1">
        <f t="shared" si="1080"/>
        <v>3.7299688759795569E-3</v>
      </c>
      <c r="DR443" s="1">
        <f t="shared" si="1081"/>
        <v>2.5341464866582533E-3</v>
      </c>
      <c r="DS443" s="1">
        <f t="shared" si="1082"/>
        <v>1.69746484181791E-3</v>
      </c>
      <c r="DT443" s="1">
        <f t="shared" si="1083"/>
        <v>1.1209926835373302E-3</v>
      </c>
      <c r="DU443" s="1">
        <f t="shared" si="1084"/>
        <v>7.2984458447173609E-4</v>
      </c>
      <c r="DV443" s="1">
        <f t="shared" si="1085"/>
        <v>4.6846642676950169E-4</v>
      </c>
      <c r="DW443" s="1">
        <f t="shared" si="1086"/>
        <v>2.9644479753103647E-4</v>
      </c>
      <c r="DX443" s="1">
        <f t="shared" si="1087"/>
        <v>1.8493753802351472E-4</v>
      </c>
      <c r="DY443" s="1">
        <f t="shared" si="1088"/>
        <v>1.1374240952987705E-4</v>
      </c>
      <c r="DZ443" s="1">
        <f t="shared" si="1089"/>
        <v>6.8966410549070546E-5</v>
      </c>
      <c r="EA443" s="1">
        <f t="shared" si="1090"/>
        <v>4.1226244185634909E-5</v>
      </c>
      <c r="EB443" s="1">
        <f t="shared" si="1091"/>
        <v>2.429602492083355E-5</v>
      </c>
      <c r="EC443" s="1">
        <f t="shared" si="1092"/>
        <v>1.411651471063793E-5</v>
      </c>
      <c r="ED443" s="1">
        <f t="shared" si="1093"/>
        <v>8.0864351052564866E-6</v>
      </c>
      <c r="EE443" s="1">
        <f t="shared" si="1094"/>
        <v>4.5670061775142883E-6</v>
      </c>
      <c r="EF443" s="1">
        <f t="shared" si="1095"/>
        <v>2.5430761049376167E-6</v>
      </c>
      <c r="EG443" s="1">
        <f t="shared" si="1096"/>
        <v>1.396206244196323E-6</v>
      </c>
      <c r="EH443" s="1">
        <f t="shared" si="1097"/>
        <v>7.5580922109696063E-7</v>
      </c>
      <c r="EI443" s="1">
        <f t="shared" si="1098"/>
        <v>4.0342033914521195E-7</v>
      </c>
      <c r="EJ443" s="1">
        <f t="shared" si="1099"/>
        <v>2.1232327451306266E-7</v>
      </c>
      <c r="EK443" s="1">
        <f t="shared" si="1100"/>
        <v>1.1019030882927723E-7</v>
      </c>
      <c r="EL443" s="1">
        <f t="shared" si="1101"/>
        <v>5.6390697212130042E-8</v>
      </c>
      <c r="EM443" s="1">
        <f t="shared" si="1102"/>
        <v>2.84578798620322E-8</v>
      </c>
      <c r="EN443" s="1">
        <f t="shared" si="1103"/>
        <v>1.4162561177762348E-8</v>
      </c>
      <c r="EO443" s="1">
        <f t="shared" si="1104"/>
        <v>6.9508638660862427E-9</v>
      </c>
      <c r="EP443" s="1">
        <f t="shared" si="1105"/>
        <v>3.3643981375708192E-9</v>
      </c>
      <c r="EQ443" s="1">
        <f t="shared" si="1106"/>
        <v>1.6060601324191109E-9</v>
      </c>
      <c r="ER443" s="1">
        <f t="shared" si="1107"/>
        <v>7.561648981974285E-10</v>
      </c>
      <c r="ES443" s="1">
        <f t="shared" si="1108"/>
        <v>3.5114480141620235E-10</v>
      </c>
      <c r="ET443" s="1">
        <f t="shared" si="1109"/>
        <v>1.6083698959068748E-10</v>
      </c>
      <c r="EU443" s="1">
        <f t="shared" si="1110"/>
        <v>7.2665911119110419E-11</v>
      </c>
      <c r="EV443" s="1">
        <f t="shared" si="1111"/>
        <v>3.2384400708167665E-11</v>
      </c>
      <c r="EW443" s="1">
        <f t="shared" si="1112"/>
        <v>1.4236932722470772E-11</v>
      </c>
      <c r="EX443" s="1">
        <f t="shared" si="1113"/>
        <v>6.1742626697711522E-12</v>
      </c>
      <c r="EY443" s="1">
        <f t="shared" si="1114"/>
        <v>2.6414081048760866E-12</v>
      </c>
      <c r="EZ443" s="1">
        <f t="shared" si="1115"/>
        <v>1.1143361428742579E-12</v>
      </c>
      <c r="FA443" s="1">
        <f t="shared" si="1116"/>
        <v>4.6224537478875303E-13</v>
      </c>
      <c r="FB443" s="1">
        <f t="shared" si="1117"/>
        <v>1.8432605037210996E-13</v>
      </c>
      <c r="FC443" s="1">
        <f t="shared" si="1118"/>
        <v>5.7551830458770103E-14</v>
      </c>
      <c r="FD443" s="75">
        <f t="shared" si="969"/>
        <v>-5.7551830458770103E-14</v>
      </c>
    </row>
    <row r="444" spans="7:160" x14ac:dyDescent="0.35">
      <c r="G444" t="str">
        <f t="shared" si="965"/>
        <v>Refd, t=2.14</v>
      </c>
      <c r="H444" s="76">
        <f t="shared" si="966"/>
        <v>2.1449999999999765</v>
      </c>
      <c r="I444" s="1">
        <f t="shared" si="967"/>
        <v>0</v>
      </c>
      <c r="J444" s="22">
        <f t="shared" si="968"/>
        <v>2.0156968520983626E-6</v>
      </c>
      <c r="K444" s="1">
        <f t="shared" si="970"/>
        <v>1.0385388023756915E-5</v>
      </c>
      <c r="L444" s="1">
        <f t="shared" si="971"/>
        <v>2.6234378220755523E-5</v>
      </c>
      <c r="M444" s="1">
        <f t="shared" si="972"/>
        <v>5.4575038582888456E-5</v>
      </c>
      <c r="N444" s="1">
        <f t="shared" si="973"/>
        <v>1.0322866120600398E-4</v>
      </c>
      <c r="O444" s="1">
        <f t="shared" si="974"/>
        <v>1.8413939957556016E-4</v>
      </c>
      <c r="P444" s="1">
        <f t="shared" si="975"/>
        <v>3.1516624101721641E-4</v>
      </c>
      <c r="Q444" s="1">
        <f t="shared" si="976"/>
        <v>5.2245704877071006E-4</v>
      </c>
      <c r="R444" s="1">
        <f t="shared" si="977"/>
        <v>8.4349688647768716E-4</v>
      </c>
      <c r="S444" s="1">
        <f t="shared" si="978"/>
        <v>1.3308902581037594E-3</v>
      </c>
      <c r="T444" s="1">
        <f t="shared" si="979"/>
        <v>2.0568771715697267E-3</v>
      </c>
      <c r="U444" s="1">
        <f t="shared" si="980"/>
        <v>3.1184912469544839E-3</v>
      </c>
      <c r="V444" s="1">
        <f t="shared" si="981"/>
        <v>4.6431430459752086E-3</v>
      </c>
      <c r="W444" s="1">
        <f t="shared" si="982"/>
        <v>6.7942574716111205E-3</v>
      </c>
      <c r="X444" s="1">
        <f t="shared" si="983"/>
        <v>9.7764218477744188E-3</v>
      </c>
      <c r="Y444" s="1">
        <f t="shared" si="984"/>
        <v>1.3839330886077389E-2</v>
      </c>
      <c r="Z444" s="1">
        <f t="shared" si="985"/>
        <v>1.9279674016779207E-2</v>
      </c>
      <c r="AA444" s="1">
        <f t="shared" si="986"/>
        <v>2.6440033266554384E-2</v>
      </c>
      <c r="AB444" s="1">
        <f t="shared" si="987"/>
        <v>3.5703881398377983E-2</v>
      </c>
      <c r="AC444" s="1">
        <f t="shared" si="988"/>
        <v>4.7485921163145324E-2</v>
      </c>
      <c r="AD444" s="1">
        <f t="shared" si="989"/>
        <v>6.2217305950465741E-2</v>
      </c>
      <c r="AE444" s="1">
        <f t="shared" si="990"/>
        <v>8.032572912438915E-2</v>
      </c>
      <c r="AF444" s="1">
        <f t="shared" si="991"/>
        <v>0.10221093810204394</v>
      </c>
      <c r="AG444" s="1">
        <f t="shared" si="992"/>
        <v>0.12821686688981038</v>
      </c>
      <c r="AH444" s="1">
        <f t="shared" si="993"/>
        <v>0.15860221022783119</v>
      </c>
      <c r="AI444" s="1">
        <f t="shared" si="994"/>
        <v>0.19351179081582323</v>
      </c>
      <c r="AJ444" s="1">
        <f t="shared" si="995"/>
        <v>0.23295140301424128</v>
      </c>
      <c r="AK444" s="1">
        <f t="shared" si="996"/>
        <v>0.27676887076777623</v>
      </c>
      <c r="AL444" s="1">
        <f t="shared" si="997"/>
        <v>0.32464378394013227</v>
      </c>
      <c r="AM444" s="1">
        <f t="shared" si="998"/>
        <v>0.37608776967630142</v>
      </c>
      <c r="AN444" s="1">
        <f t="shared" si="999"/>
        <v>0.43045625880764105</v>
      </c>
      <c r="AO444" s="1">
        <f t="shared" si="1000"/>
        <v>0.4869716158015559</v>
      </c>
      <c r="AP444" s="1">
        <f t="shared" si="1001"/>
        <v>0.5447563462446684</v>
      </c>
      <c r="AQ444" s="1">
        <f t="shared" si="1002"/>
        <v>0.60287402878678509</v>
      </c>
      <c r="AR444" s="1">
        <f t="shared" si="1003"/>
        <v>0.66037478394135385</v>
      </c>
      <c r="AS444" s="1">
        <f t="shared" si="1004"/>
        <v>0.71634160576486938</v>
      </c>
      <c r="AT444" s="1">
        <f t="shared" si="1005"/>
        <v>0.7699338108718079</v>
      </c>
      <c r="AU444" s="1">
        <f t="shared" si="1006"/>
        <v>0.820424209059332</v>
      </c>
      <c r="AV444" s="1">
        <f t="shared" si="1007"/>
        <v>0.86722731703115308</v>
      </c>
      <c r="AW444" s="1">
        <f t="shared" si="1008"/>
        <v>0.90991691685080356</v>
      </c>
      <c r="AX444" s="1">
        <f t="shared" si="1009"/>
        <v>0.94823236730610772</v>
      </c>
      <c r="AY444" s="1">
        <f t="shared" si="1010"/>
        <v>0.98207416376413381</v>
      </c>
      <c r="AZ444" s="1">
        <f t="shared" si="1011"/>
        <v>1.0114901787437811</v>
      </c>
      <c r="BA444" s="1">
        <f t="shared" si="1012"/>
        <v>1.0366547025269757</v>
      </c>
      <c r="BB444" s="1">
        <f t="shared" si="1013"/>
        <v>1.0578427862373374</v>
      </c>
      <c r="BC444" s="1">
        <f t="shared" si="1014"/>
        <v>1.075402461886259</v>
      </c>
      <c r="BD444" s="1">
        <f t="shared" si="1015"/>
        <v>1.0897272101606157</v>
      </c>
      <c r="BE444" s="1">
        <f t="shared" si="1016"/>
        <v>1.101230633512011</v>
      </c>
      <c r="BF444" s="1">
        <f t="shared" si="1017"/>
        <v>1.1103247522797457</v>
      </c>
      <c r="BG444" s="1">
        <f t="shared" si="1018"/>
        <v>1.1174027598335237</v>
      </c>
      <c r="BH444" s="1">
        <f t="shared" si="1019"/>
        <v>1.1228265231504653</v>
      </c>
      <c r="BI444" s="1">
        <f t="shared" si="1020"/>
        <v>1.1269186529206612</v>
      </c>
      <c r="BJ444" s="1">
        <f t="shared" si="1021"/>
        <v>1.1299586244815467</v>
      </c>
      <c r="BK444" s="1">
        <f t="shared" si="1022"/>
        <v>1.1321822175930376</v>
      </c>
      <c r="BL444" s="1">
        <f t="shared" si="1023"/>
        <v>1.1337834507244753</v>
      </c>
      <c r="BM444" s="1">
        <f t="shared" si="1024"/>
        <v>1.1349181926747047</v>
      </c>
      <c r="BN444" s="1">
        <f t="shared" si="1025"/>
        <v>1.1357087127843877</v>
      </c>
      <c r="BO444" s="1">
        <f t="shared" si="1026"/>
        <v>1.136248551332312</v>
      </c>
      <c r="BP444" s="1">
        <f t="shared" si="1027"/>
        <v>1.1366072276160608</v>
      </c>
      <c r="BQ444" s="1">
        <f t="shared" si="1028"/>
        <v>1.136834434146591</v>
      </c>
      <c r="BR444" s="1">
        <f t="shared" si="1029"/>
        <v>1.136963477734253</v>
      </c>
      <c r="BS444" s="1">
        <f t="shared" si="1030"/>
        <v>1.1370138153569589</v>
      </c>
      <c r="BT444" s="1">
        <f t="shared" si="1031"/>
        <v>1.1369925940691419</v>
      </c>
      <c r="BU444" s="1">
        <f t="shared" si="1032"/>
        <v>1.1368951442361548</v>
      </c>
      <c r="BV444" s="1">
        <f t="shared" si="1033"/>
        <v>1.1367044019982104</v>
      </c>
      <c r="BW444" s="1">
        <f t="shared" si="1034"/>
        <v>1.1363892601551591</v>
      </c>
      <c r="BX444" s="1">
        <f t="shared" si="1035"/>
        <v>1.1359018774436527</v>
      </c>
      <c r="BY444" s="1">
        <f t="shared" si="1036"/>
        <v>1.135174024585158</v>
      </c>
      <c r="BZ444" s="1">
        <f t="shared" si="1037"/>
        <v>1.1341126193883222</v>
      </c>
      <c r="CA444" s="1">
        <f t="shared" si="1038"/>
        <v>1.1325947064925328</v>
      </c>
      <c r="CB444" s="1">
        <f t="shared" si="1039"/>
        <v>1.130462268231792</v>
      </c>
      <c r="CC444" s="1">
        <f t="shared" si="1040"/>
        <v>1.1275174025604526</v>
      </c>
      <c r="CD444" s="1">
        <f t="shared" si="1041"/>
        <v>1.1235185549361797</v>
      </c>
      <c r="CE444" s="1">
        <f t="shared" si="1042"/>
        <v>1.1181786186532843</v>
      </c>
      <c r="CF444" s="1">
        <f t="shared" si="1043"/>
        <v>1.1111657916331767</v>
      </c>
      <c r="CG444" s="1">
        <f t="shared" si="1044"/>
        <v>1.1021080642433492</v>
      </c>
      <c r="CH444" s="1">
        <f t="shared" si="1045"/>
        <v>1.0906020828365295</v>
      </c>
      <c r="CI444" s="1">
        <f t="shared" si="1046"/>
        <v>1.0762268679504039</v>
      </c>
      <c r="CJ444" s="1">
        <f t="shared" si="1047"/>
        <v>1.0585624619531617</v>
      </c>
      <c r="CK444" s="1">
        <f t="shared" si="1048"/>
        <v>1.0372130582188193</v>
      </c>
      <c r="CL444" s="1">
        <f t="shared" si="1049"/>
        <v>1.0118335674888339</v>
      </c>
      <c r="CM444" s="1">
        <f t="shared" si="1050"/>
        <v>0.98215797498967283</v>
      </c>
      <c r="CN444" s="1">
        <f t="shared" si="1051"/>
        <v>0.94802731871956891</v>
      </c>
      <c r="CO444" s="1">
        <f t="shared" si="1052"/>
        <v>0.90941476473593619</v>
      </c>
      <c r="CP444" s="1">
        <f t="shared" si="1053"/>
        <v>0.86644514916764781</v>
      </c>
      <c r="CQ444" s="1">
        <f t="shared" si="1054"/>
        <v>0.81940655352958047</v>
      </c>
      <c r="CR444" s="1">
        <f t="shared" si="1055"/>
        <v>0.76875199537149563</v>
      </c>
      <c r="CS444" s="1">
        <f t="shared" si="1056"/>
        <v>0.71509011906891007</v>
      </c>
      <c r="CT444" s="1">
        <f t="shared" si="1057"/>
        <v>0.65916478311694182</v>
      </c>
      <c r="CU444" s="1">
        <f t="shared" si="1058"/>
        <v>0.60182454318927781</v>
      </c>
      <c r="CV444" s="1">
        <f t="shared" si="1059"/>
        <v>0.54398408443825341</v>
      </c>
      <c r="CW444" s="1">
        <f t="shared" si="1060"/>
        <v>0.48658052099658522</v>
      </c>
      <c r="CX444" s="1">
        <f t="shared" si="1061"/>
        <v>0.43052803635066095</v>
      </c>
      <c r="CY444" s="1">
        <f t="shared" si="1062"/>
        <v>0.37667450812449976</v>
      </c>
      <c r="CZ444" s="1">
        <f t="shared" si="1063"/>
        <v>0.32576352277040976</v>
      </c>
      <c r="DA444" s="1">
        <f t="shared" si="1064"/>
        <v>0.27840457608019109</v>
      </c>
      <c r="DB444" s="1">
        <f t="shared" si="1065"/>
        <v>0.23505336239458338</v>
      </c>
      <c r="DC444" s="1">
        <f t="shared" si="1066"/>
        <v>0.19600300323664066</v>
      </c>
      <c r="DD444" s="1">
        <f t="shared" si="1067"/>
        <v>0.16138599441973372</v>
      </c>
      <c r="DE444" s="1">
        <f t="shared" si="1068"/>
        <v>0.13118569195107374</v>
      </c>
      <c r="DF444" s="1">
        <f t="shared" si="1069"/>
        <v>0.10525541703770243</v>
      </c>
      <c r="DG444" s="1">
        <f t="shared" si="1070"/>
        <v>8.3342804836935958E-2</v>
      </c>
      <c r="DH444" s="1">
        <f t="shared" si="1071"/>
        <v>6.5116870299459451E-2</v>
      </c>
      <c r="DI444" s="1">
        <f t="shared" si="1072"/>
        <v>5.0195394538861432E-2</v>
      </c>
      <c r="DJ444" s="1">
        <f t="shared" si="1073"/>
        <v>3.8170589832217466E-2</v>
      </c>
      <c r="DK444" s="1">
        <f t="shared" si="1074"/>
        <v>2.863150332058843E-2</v>
      </c>
      <c r="DL444" s="1">
        <f t="shared" si="1075"/>
        <v>2.1182185417640473E-2</v>
      </c>
      <c r="DM444" s="1">
        <f t="shared" si="1076"/>
        <v>1.545520246098051E-2</v>
      </c>
      <c r="DN444" s="1">
        <f t="shared" si="1077"/>
        <v>1.1120554299038505E-2</v>
      </c>
      <c r="DO444" s="1">
        <f t="shared" si="1078"/>
        <v>7.8904278739539892E-3</v>
      </c>
      <c r="DP444" s="1">
        <f t="shared" si="1079"/>
        <v>5.5204612848273778E-3</v>
      </c>
      <c r="DQ444" s="1">
        <f t="shared" si="1080"/>
        <v>3.8083126028323529E-3</v>
      </c>
      <c r="DR444" s="1">
        <f t="shared" si="1081"/>
        <v>2.590341541166935E-3</v>
      </c>
      <c r="DS444" s="1">
        <f t="shared" si="1082"/>
        <v>1.7371460265022223E-3</v>
      </c>
      <c r="DT444" s="1">
        <f t="shared" si="1083"/>
        <v>1.148578535184496E-3</v>
      </c>
      <c r="DU444" s="1">
        <f t="shared" si="1084"/>
        <v>7.4872563620628091E-4</v>
      </c>
      <c r="DV444" s="1">
        <f t="shared" si="1085"/>
        <v>4.8119052304570109E-4</v>
      </c>
      <c r="DW444" s="1">
        <f t="shared" si="1086"/>
        <v>3.0488808912473262E-4</v>
      </c>
      <c r="DX444" s="1">
        <f t="shared" si="1087"/>
        <v>1.9045454986917271E-4</v>
      </c>
      <c r="DY444" s="1">
        <f t="shared" si="1088"/>
        <v>1.1729239541272989E-4</v>
      </c>
      <c r="DZ444" s="1">
        <f t="shared" si="1089"/>
        <v>7.1216000040801323E-5</v>
      </c>
      <c r="EA444" s="1">
        <f t="shared" si="1090"/>
        <v>4.2630212363586219E-5</v>
      </c>
      <c r="EB444" s="1">
        <f t="shared" si="1091"/>
        <v>2.5159027361004197E-5</v>
      </c>
      <c r="EC444" s="1">
        <f t="shared" si="1092"/>
        <v>1.4639020363865364E-5</v>
      </c>
      <c r="ED444" s="1">
        <f t="shared" si="1093"/>
        <v>8.3980495729376499E-6</v>
      </c>
      <c r="EE444" s="1">
        <f t="shared" si="1094"/>
        <v>4.7500753870234851E-6</v>
      </c>
      <c r="EF444" s="1">
        <f t="shared" si="1095"/>
        <v>2.6490276934966467E-6</v>
      </c>
      <c r="EG444" s="1">
        <f t="shared" si="1096"/>
        <v>1.4566174459055267E-6</v>
      </c>
      <c r="EH444" s="1">
        <f t="shared" si="1097"/>
        <v>7.8974584459735802E-7</v>
      </c>
      <c r="EI444" s="1">
        <f t="shared" si="1098"/>
        <v>4.2220417140394715E-7</v>
      </c>
      <c r="EJ444" s="1">
        <f t="shared" si="1099"/>
        <v>2.2256769478475042E-7</v>
      </c>
      <c r="EK444" s="1">
        <f t="shared" si="1100"/>
        <v>1.1569586648057915E-7</v>
      </c>
      <c r="EL444" s="1">
        <f t="shared" si="1101"/>
        <v>5.9306438815521015E-8</v>
      </c>
      <c r="EM444" s="1">
        <f t="shared" si="1102"/>
        <v>2.9979665588599804E-8</v>
      </c>
      <c r="EN444" s="1">
        <f t="shared" si="1103"/>
        <v>1.4945337359686288E-8</v>
      </c>
      <c r="EO444" s="1">
        <f t="shared" si="1104"/>
        <v>7.3477117716815129E-9</v>
      </c>
      <c r="EP444" s="1">
        <f t="shared" si="1105"/>
        <v>3.5627040400236192E-9</v>
      </c>
      <c r="EQ444" s="1">
        <f t="shared" si="1106"/>
        <v>1.7037376919601838E-9</v>
      </c>
      <c r="ER444" s="1">
        <f t="shared" si="1107"/>
        <v>8.0359171822593408E-10</v>
      </c>
      <c r="ES444" s="1">
        <f t="shared" si="1108"/>
        <v>3.7384583184506197E-10</v>
      </c>
      <c r="ET444" s="1">
        <f t="shared" si="1109"/>
        <v>1.7154926370678281E-10</v>
      </c>
      <c r="EU444" s="1">
        <f t="shared" si="1110"/>
        <v>7.764963952234556E-11</v>
      </c>
      <c r="EV444" s="1">
        <f t="shared" si="1111"/>
        <v>3.4670449414252693E-11</v>
      </c>
      <c r="EW444" s="1">
        <f t="shared" si="1112"/>
        <v>1.5270874916647679E-11</v>
      </c>
      <c r="EX444" s="1">
        <f t="shared" si="1113"/>
        <v>6.6353726661995085E-12</v>
      </c>
      <c r="EY444" s="1">
        <f t="shared" si="1114"/>
        <v>2.8441784685916073E-12</v>
      </c>
      <c r="EZ444" s="1">
        <f t="shared" si="1115"/>
        <v>1.2022223437289207E-12</v>
      </c>
      <c r="FA444" s="1">
        <f t="shared" si="1116"/>
        <v>4.9966965623142815E-13</v>
      </c>
      <c r="FB444" s="1">
        <f t="shared" si="1117"/>
        <v>1.9961055006027272E-13</v>
      </c>
      <c r="FC444" s="1">
        <f t="shared" si="1118"/>
        <v>6.240770686330603E-14</v>
      </c>
      <c r="FD444" s="75">
        <f t="shared" si="969"/>
        <v>-6.240770686330603E-14</v>
      </c>
    </row>
    <row r="445" spans="7:160" x14ac:dyDescent="0.35">
      <c r="G445" t="str">
        <f t="shared" si="965"/>
        <v>Refd, t=2.15</v>
      </c>
      <c r="H445" s="76">
        <f t="shared" si="966"/>
        <v>2.1499999999999764</v>
      </c>
      <c r="I445" s="1">
        <f t="shared" si="967"/>
        <v>0</v>
      </c>
      <c r="J445" s="22">
        <f t="shared" si="968"/>
        <v>1.9925882659510286E-6</v>
      </c>
      <c r="K445" s="1">
        <f t="shared" si="970"/>
        <v>1.026629727186638E-5</v>
      </c>
      <c r="L445" s="1">
        <f t="shared" si="971"/>
        <v>2.5933400624880611E-5</v>
      </c>
      <c r="M445" s="1">
        <f t="shared" si="972"/>
        <v>5.39485650565213E-5</v>
      </c>
      <c r="N445" s="1">
        <f t="shared" si="973"/>
        <v>1.0204314346165193E-4</v>
      </c>
      <c r="O445" s="1">
        <f t="shared" si="974"/>
        <v>1.8202440945793913E-4</v>
      </c>
      <c r="P445" s="1">
        <f t="shared" si="975"/>
        <v>3.1154795822405275E-4</v>
      </c>
      <c r="Q445" s="1">
        <f t="shared" si="976"/>
        <v>5.1646669207119542E-4</v>
      </c>
      <c r="R445" s="1">
        <f t="shared" si="977"/>
        <v>8.3384845083411016E-4</v>
      </c>
      <c r="S445" s="1">
        <f t="shared" si="978"/>
        <v>1.3157225613975151E-3</v>
      </c>
      <c r="T445" s="1">
        <f t="shared" si="979"/>
        <v>2.0335570216037627E-3</v>
      </c>
      <c r="U445" s="1">
        <f t="shared" si="980"/>
        <v>3.0833778724499048E-3</v>
      </c>
      <c r="V445" s="1">
        <f t="shared" si="981"/>
        <v>4.5913190586467445E-3</v>
      </c>
      <c r="W445" s="1">
        <f t="shared" si="982"/>
        <v>6.719238599160752E-3</v>
      </c>
      <c r="X445" s="1">
        <f t="shared" si="983"/>
        <v>9.6698662353920627E-3</v>
      </c>
      <c r="Y445" s="1">
        <f t="shared" si="984"/>
        <v>1.3690778216514843E-2</v>
      </c>
      <c r="Z445" s="1">
        <f t="shared" si="985"/>
        <v>1.9076353876696414E-2</v>
      </c>
      <c r="AA445" s="1">
        <f t="shared" si="986"/>
        <v>2.6166789471693114E-2</v>
      </c>
      <c r="AB445" s="1">
        <f t="shared" si="987"/>
        <v>3.5343262459820786E-2</v>
      </c>
      <c r="AC445" s="1">
        <f t="shared" si="988"/>
        <v>4.7018484772427434E-2</v>
      </c>
      <c r="AD445" s="1">
        <f t="shared" si="989"/>
        <v>6.1622175661701625E-2</v>
      </c>
      <c r="AE445" s="1">
        <f t="shared" si="990"/>
        <v>7.9581423465501747E-2</v>
      </c>
      <c r="AF445" s="1">
        <f t="shared" si="991"/>
        <v>0.10129646647926491</v>
      </c>
      <c r="AG445" s="1">
        <f t="shared" si="992"/>
        <v>0.12711305464045872</v>
      </c>
      <c r="AH445" s="1">
        <f t="shared" si="993"/>
        <v>0.15729318031633868</v>
      </c>
      <c r="AI445" s="1">
        <f t="shared" si="994"/>
        <v>0.19198649651308855</v>
      </c>
      <c r="AJ445" s="1">
        <f t="shared" si="995"/>
        <v>0.23120507971297197</v>
      </c>
      <c r="AK445" s="1">
        <f t="shared" si="996"/>
        <v>0.2748042610144612</v>
      </c>
      <c r="AL445" s="1">
        <f t="shared" si="997"/>
        <v>0.32247199188643982</v>
      </c>
      <c r="AM445" s="1">
        <f t="shared" si="998"/>
        <v>0.37372862157183606</v>
      </c>
      <c r="AN445" s="1">
        <f t="shared" si="999"/>
        <v>0.42793808434164443</v>
      </c>
      <c r="AO445" s="1">
        <f t="shared" si="1000"/>
        <v>0.48433041765527002</v>
      </c>
      <c r="AP445" s="1">
        <f t="shared" si="1001"/>
        <v>0.54203438616161559</v>
      </c>
      <c r="AQ445" s="1">
        <f t="shared" si="1002"/>
        <v>0.60011792005338849</v>
      </c>
      <c r="AR445" s="1">
        <f t="shared" si="1003"/>
        <v>0.65763323406657126</v>
      </c>
      <c r="AS445" s="1">
        <f t="shared" si="1004"/>
        <v>0.71366299182351001</v>
      </c>
      <c r="AT445" s="1">
        <f t="shared" si="1005"/>
        <v>0.76736378798020055</v>
      </c>
      <c r="AU445" s="1">
        <f t="shared" si="1006"/>
        <v>0.81800354734539327</v>
      </c>
      <c r="AV445" s="1">
        <f t="shared" si="1007"/>
        <v>0.86499013521472901</v>
      </c>
      <c r="AW445" s="1">
        <f t="shared" si="1008"/>
        <v>0.90788943533013922</v>
      </c>
      <c r="AX445" s="1">
        <f t="shared" si="1009"/>
        <v>0.94643224704006601</v>
      </c>
      <c r="AY445" s="1">
        <f t="shared" si="1010"/>
        <v>0.98051043709445118</v>
      </c>
      <c r="AZ445" s="1">
        <f t="shared" si="1011"/>
        <v>1.0101637224115763</v>
      </c>
      <c r="BA445" s="1">
        <f t="shared" si="1012"/>
        <v>1.0355591580379904</v>
      </c>
      <c r="BB445" s="1">
        <f t="shared" si="1013"/>
        <v>1.0569658028106335</v>
      </c>
      <c r="BC445" s="1">
        <f t="shared" si="1014"/>
        <v>1.0747271242908845</v>
      </c>
      <c r="BD445" s="1">
        <f t="shared" si="1015"/>
        <v>1.0892335170787748</v>
      </c>
      <c r="BE445" s="1">
        <f t="shared" si="1016"/>
        <v>1.1008969088615528</v>
      </c>
      <c r="BF445" s="1">
        <f t="shared" si="1017"/>
        <v>1.1101288980293156</v>
      </c>
      <c r="BG445" s="1">
        <f t="shared" si="1018"/>
        <v>1.1173232895768026</v>
      </c>
      <c r="BH445" s="1">
        <f t="shared" si="1019"/>
        <v>1.122843346648676</v>
      </c>
      <c r="BI445" s="1">
        <f t="shared" si="1020"/>
        <v>1.127013609390777</v>
      </c>
      <c r="BJ445" s="1">
        <f t="shared" si="1021"/>
        <v>1.1301157841961795</v>
      </c>
      <c r="BK445" s="1">
        <f t="shared" si="1022"/>
        <v>1.1323879862262243</v>
      </c>
      <c r="BL445" s="1">
        <f t="shared" si="1023"/>
        <v>1.1340265188221998</v>
      </c>
      <c r="BM445" s="1">
        <f t="shared" si="1024"/>
        <v>1.1351893745134769</v>
      </c>
      <c r="BN445" s="1">
        <f t="shared" si="1025"/>
        <v>1.1360007161020602</v>
      </c>
      <c r="BO445" s="1">
        <f t="shared" si="1026"/>
        <v>1.1365557135748807</v>
      </c>
      <c r="BP445" s="1">
        <f t="shared" si="1027"/>
        <v>1.1369252469811235</v>
      </c>
      <c r="BQ445" s="1">
        <f t="shared" si="1028"/>
        <v>1.1371601161079439</v>
      </c>
      <c r="BR445" s="1">
        <f t="shared" si="1029"/>
        <v>1.1372945108456025</v>
      </c>
      <c r="BS445" s="1">
        <f t="shared" si="1030"/>
        <v>1.1373485845299487</v>
      </c>
      <c r="BT445" s="1">
        <f t="shared" si="1031"/>
        <v>1.1373300354384748</v>
      </c>
      <c r="BU445" s="1">
        <f t="shared" si="1032"/>
        <v>1.1372346431227509</v>
      </c>
      <c r="BV445" s="1">
        <f t="shared" si="1033"/>
        <v>1.1370457341143771</v>
      </c>
      <c r="BW445" s="1">
        <f t="shared" si="1034"/>
        <v>1.1367325756785522</v>
      </c>
      <c r="BX445" s="1">
        <f t="shared" si="1035"/>
        <v>1.1362477274521547</v>
      </c>
      <c r="BY445" s="1">
        <f t="shared" si="1036"/>
        <v>1.1355234290928906</v>
      </c>
      <c r="BZ445" s="1">
        <f t="shared" si="1037"/>
        <v>1.1344671753695219</v>
      </c>
      <c r="CA445" s="1">
        <f t="shared" si="1038"/>
        <v>1.1329567324097711</v>
      </c>
      <c r="CB445" s="1">
        <f t="shared" si="1039"/>
        <v>1.1308349784162386</v>
      </c>
      <c r="CC445" s="1">
        <f t="shared" si="1040"/>
        <v>1.1279051002501126</v>
      </c>
      <c r="CD445" s="1">
        <f t="shared" si="1041"/>
        <v>1.1239268270705458</v>
      </c>
      <c r="CE445" s="1">
        <f t="shared" si="1042"/>
        <v>1.1186145091967723</v>
      </c>
      <c r="CF445" s="1">
        <f t="shared" si="1043"/>
        <v>1.1116379241603285</v>
      </c>
      <c r="CG445" s="1">
        <f t="shared" si="1044"/>
        <v>1.102626679983989</v>
      </c>
      <c r="CH445" s="1">
        <f t="shared" si="1045"/>
        <v>1.0911789587518521</v>
      </c>
      <c r="CI445" s="1">
        <f t="shared" si="1046"/>
        <v>1.0768750820662982</v>
      </c>
      <c r="CJ445" s="1">
        <f t="shared" si="1047"/>
        <v>1.0592959811803075</v>
      </c>
      <c r="CK445" s="1">
        <f t="shared" si="1048"/>
        <v>1.0380461376875514</v>
      </c>
      <c r="CL445" s="1">
        <f t="shared" si="1049"/>
        <v>1.0127799695767963</v>
      </c>
      <c r="CM445" s="1">
        <f t="shared" si="1050"/>
        <v>0.98323003922258512</v>
      </c>
      <c r="CN445" s="1">
        <f t="shared" si="1051"/>
        <v>0.94923493803649606</v>
      </c>
      <c r="CO445" s="1">
        <f t="shared" si="1052"/>
        <v>0.91076434587188548</v>
      </c>
      <c r="CP445" s="1">
        <f t="shared" si="1053"/>
        <v>0.86793865139246063</v>
      </c>
      <c r="CQ445" s="1">
        <f t="shared" si="1054"/>
        <v>0.8210407072132978</v>
      </c>
      <c r="CR445" s="1">
        <f t="shared" si="1055"/>
        <v>0.77051779726637915</v>
      </c>
      <c r="CS445" s="1">
        <f t="shared" si="1056"/>
        <v>0.71697268378000201</v>
      </c>
      <c r="CT445" s="1">
        <f t="shared" si="1057"/>
        <v>0.66114360087260993</v>
      </c>
      <c r="CU445" s="1">
        <f t="shared" si="1058"/>
        <v>0.60387415561055335</v>
      </c>
      <c r="CV445" s="1">
        <f t="shared" si="1059"/>
        <v>0.54607514711999661</v>
      </c>
      <c r="CW445" s="1">
        <f t="shared" si="1060"/>
        <v>0.48868117997007893</v>
      </c>
      <c r="CX445" s="1">
        <f t="shared" si="1061"/>
        <v>0.43260551065444108</v>
      </c>
      <c r="CY445" s="1">
        <f t="shared" si="1062"/>
        <v>0.37869674770186273</v>
      </c>
      <c r="CZ445" s="1">
        <f t="shared" si="1063"/>
        <v>0.32770080299785159</v>
      </c>
      <c r="DA445" s="1">
        <f t="shared" si="1064"/>
        <v>0.28023089843725046</v>
      </c>
      <c r="DB445" s="1">
        <f t="shared" si="1065"/>
        <v>0.23674755374800066</v>
      </c>
      <c r="DC445" s="1">
        <f t="shared" si="1066"/>
        <v>0.19754944044878342</v>
      </c>
      <c r="DD445" s="1">
        <f t="shared" si="1067"/>
        <v>0.16277492154321829</v>
      </c>
      <c r="DE445" s="1">
        <f t="shared" si="1068"/>
        <v>0.13241313856918291</v>
      </c>
      <c r="DF445" s="1">
        <f t="shared" si="1069"/>
        <v>0.10632276309470409</v>
      </c>
      <c r="DG445" s="1">
        <f t="shared" si="1070"/>
        <v>8.4256065420332538E-2</v>
      </c>
      <c r="DH445" s="1">
        <f t="shared" si="1071"/>
        <v>6.5885790772717182E-2</v>
      </c>
      <c r="DI445" s="1">
        <f t="shared" si="1072"/>
        <v>5.0832451501631785E-2</v>
      </c>
      <c r="DJ445" s="1">
        <f t="shared" si="1073"/>
        <v>3.8689987635334711E-2</v>
      </c>
      <c r="DK445" s="1">
        <f t="shared" si="1074"/>
        <v>2.9048241625501372E-2</v>
      </c>
      <c r="DL445" s="1">
        <f t="shared" si="1075"/>
        <v>2.1511253663645778E-2</v>
      </c>
      <c r="DM445" s="1">
        <f t="shared" si="1076"/>
        <v>1.5710935362176447E-2</v>
      </c>
      <c r="DN445" s="1">
        <f t="shared" si="1077"/>
        <v>1.1316161574614019E-2</v>
      </c>
      <c r="DO445" s="1">
        <f t="shared" si="1078"/>
        <v>8.0376935638484231E-3</v>
      </c>
      <c r="DP445" s="1">
        <f t="shared" si="1079"/>
        <v>5.6295945896411952E-3</v>
      </c>
      <c r="DQ445" s="1">
        <f t="shared" si="1080"/>
        <v>3.8879237091581881E-3</v>
      </c>
      <c r="DR445" s="1">
        <f t="shared" si="1081"/>
        <v>2.6475121068696992E-3</v>
      </c>
      <c r="DS445" s="1">
        <f t="shared" si="1082"/>
        <v>1.777564134282305E-3</v>
      </c>
      <c r="DT445" s="1">
        <f t="shared" si="1083"/>
        <v>1.1767109212321833E-3</v>
      </c>
      <c r="DU445" s="1">
        <f t="shared" si="1084"/>
        <v>7.6800474365034906E-4</v>
      </c>
      <c r="DV445" s="1">
        <f t="shared" si="1085"/>
        <v>4.9419940226992306E-4</v>
      </c>
      <c r="DW445" s="1">
        <f t="shared" si="1086"/>
        <v>3.1353156495986218E-4</v>
      </c>
      <c r="DX445" s="1">
        <f t="shared" si="1087"/>
        <v>1.96109849727552E-4</v>
      </c>
      <c r="DY445" s="1">
        <f t="shared" si="1088"/>
        <v>1.2093628077922376E-4</v>
      </c>
      <c r="DZ445" s="1">
        <f t="shared" si="1089"/>
        <v>7.3528271784828778E-5</v>
      </c>
      <c r="EA445" s="1">
        <f t="shared" si="1090"/>
        <v>4.4075324089771147E-5</v>
      </c>
      <c r="EB445" s="1">
        <f t="shared" si="1091"/>
        <v>2.6048588254995115E-5</v>
      </c>
      <c r="EC445" s="1">
        <f t="shared" si="1092"/>
        <v>1.5178388114304944E-5</v>
      </c>
      <c r="ED445" s="1">
        <f t="shared" si="1093"/>
        <v>8.7201954928187269E-6</v>
      </c>
      <c r="EE445" s="1">
        <f t="shared" si="1094"/>
        <v>4.9396158680202598E-6</v>
      </c>
      <c r="EF445" s="1">
        <f t="shared" si="1095"/>
        <v>2.7588919190888237E-6</v>
      </c>
      <c r="EG445" s="1">
        <f t="shared" si="1096"/>
        <v>1.5193566283471855E-6</v>
      </c>
      <c r="EH445" s="1">
        <f t="shared" si="1097"/>
        <v>8.2504569471355579E-7</v>
      </c>
      <c r="EI445" s="1">
        <f t="shared" si="1098"/>
        <v>4.4177375020531688E-7</v>
      </c>
      <c r="EJ445" s="1">
        <f t="shared" si="1099"/>
        <v>2.332579433858376E-7</v>
      </c>
      <c r="EK445" s="1">
        <f t="shared" si="1100"/>
        <v>1.2145046287678416E-7</v>
      </c>
      <c r="EL445" s="1">
        <f t="shared" si="1101"/>
        <v>6.2359149335330769E-8</v>
      </c>
      <c r="EM445" s="1">
        <f t="shared" si="1102"/>
        <v>3.1575629008513801E-8</v>
      </c>
      <c r="EN445" s="1">
        <f t="shared" si="1103"/>
        <v>1.5767673871116183E-8</v>
      </c>
      <c r="EO445" s="1">
        <f t="shared" si="1104"/>
        <v>7.7653384374277314E-9</v>
      </c>
      <c r="EP445" s="1">
        <f t="shared" si="1105"/>
        <v>3.7717594681362981E-9</v>
      </c>
      <c r="EQ445" s="1">
        <f t="shared" si="1106"/>
        <v>1.8068930327590347E-9</v>
      </c>
      <c r="ER445" s="1">
        <f t="shared" si="1107"/>
        <v>8.5376833514578559E-10</v>
      </c>
      <c r="ES445" s="1">
        <f t="shared" si="1108"/>
        <v>3.9790677502765242E-10</v>
      </c>
      <c r="ET445" s="1">
        <f t="shared" si="1109"/>
        <v>1.8292416478947899E-10</v>
      </c>
      <c r="EU445" s="1">
        <f t="shared" si="1110"/>
        <v>8.2951499768282485E-11</v>
      </c>
      <c r="EV445" s="1">
        <f t="shared" si="1111"/>
        <v>3.7107005113810926E-11</v>
      </c>
      <c r="EW445" s="1">
        <f t="shared" si="1112"/>
        <v>1.6374986539753506E-11</v>
      </c>
      <c r="EX445" s="1">
        <f t="shared" si="1113"/>
        <v>7.128723493260619E-12</v>
      </c>
      <c r="EY445" s="1">
        <f t="shared" si="1114"/>
        <v>3.0615479646934548E-12</v>
      </c>
      <c r="EZ445" s="1">
        <f t="shared" si="1115"/>
        <v>1.2966204238982478E-12</v>
      </c>
      <c r="FA445" s="1">
        <f t="shared" si="1116"/>
        <v>5.3994479852814465E-13</v>
      </c>
      <c r="FB445" s="1">
        <f t="shared" si="1117"/>
        <v>2.1608899704181772E-13</v>
      </c>
      <c r="FC445" s="1">
        <f t="shared" si="1118"/>
        <v>6.7649818333478808E-14</v>
      </c>
      <c r="FD445" s="75">
        <f t="shared" si="969"/>
        <v>-6.7649818333478808E-14</v>
      </c>
    </row>
    <row r="446" spans="7:160" x14ac:dyDescent="0.35">
      <c r="G446" t="str">
        <f t="shared" si="965"/>
        <v>Refd, t=2.15</v>
      </c>
      <c r="H446" s="76">
        <f t="shared" si="966"/>
        <v>2.1549999999999763</v>
      </c>
      <c r="I446" s="1">
        <f t="shared" si="967"/>
        <v>0</v>
      </c>
      <c r="J446" s="22">
        <f t="shared" si="968"/>
        <v>1.9697431305682426E-6</v>
      </c>
      <c r="K446" s="1">
        <f t="shared" si="970"/>
        <v>1.0148565525404753E-5</v>
      </c>
      <c r="L446" s="1">
        <f t="shared" si="971"/>
        <v>2.5635864452818685E-5</v>
      </c>
      <c r="M446" s="1">
        <f t="shared" si="972"/>
        <v>5.332927402985163E-5</v>
      </c>
      <c r="N446" s="1">
        <f t="shared" si="973"/>
        <v>1.0087125877648072E-4</v>
      </c>
      <c r="O446" s="1">
        <f t="shared" si="974"/>
        <v>1.7993381210287731E-4</v>
      </c>
      <c r="P446" s="1">
        <f t="shared" si="975"/>
        <v>3.0797150480403363E-4</v>
      </c>
      <c r="Q446" s="1">
        <f t="shared" si="976"/>
        <v>5.1054568207483178E-4</v>
      </c>
      <c r="R446" s="1">
        <f t="shared" si="977"/>
        <v>8.2431170559338612E-4</v>
      </c>
      <c r="S446" s="1">
        <f t="shared" si="978"/>
        <v>1.3007301307538422E-3</v>
      </c>
      <c r="T446" s="1">
        <f t="shared" si="979"/>
        <v>2.0105052967240695E-3</v>
      </c>
      <c r="U446" s="1">
        <f t="shared" si="980"/>
        <v>3.0486661500674569E-3</v>
      </c>
      <c r="V446" s="1">
        <f t="shared" si="981"/>
        <v>4.5400826381475435E-3</v>
      </c>
      <c r="W446" s="1">
        <f t="shared" si="982"/>
        <v>6.6450603642356125E-3</v>
      </c>
      <c r="X446" s="1">
        <f t="shared" si="983"/>
        <v>9.5644871243269862E-3</v>
      </c>
      <c r="Y446" s="1">
        <f t="shared" si="984"/>
        <v>1.3543836348607331E-2</v>
      </c>
      <c r="Z446" s="1">
        <f t="shared" si="985"/>
        <v>1.8875191232340962E-2</v>
      </c>
      <c r="AA446" s="1">
        <f t="shared" si="986"/>
        <v>2.5896372330326555E-2</v>
      </c>
      <c r="AB446" s="1">
        <f t="shared" si="987"/>
        <v>3.4986265386153889E-2</v>
      </c>
      <c r="AC446" s="1">
        <f t="shared" si="988"/>
        <v>4.6555585864194893E-2</v>
      </c>
      <c r="AD446" s="1">
        <f t="shared" si="989"/>
        <v>6.1032601410019774E-2</v>
      </c>
      <c r="AE446" s="1">
        <f t="shared" si="990"/>
        <v>7.8843764057338936E-2</v>
      </c>
      <c r="AF446" s="1">
        <f t="shared" si="991"/>
        <v>0.10038975696685597</v>
      </c>
      <c r="AG446" s="1">
        <f t="shared" si="992"/>
        <v>0.1260180858245028</v>
      </c>
      <c r="AH446" s="1">
        <f t="shared" si="993"/>
        <v>0.15599396864409526</v>
      </c>
      <c r="AI446" s="1">
        <f t="shared" si="994"/>
        <v>0.19047180925061152</v>
      </c>
      <c r="AJ446" s="1">
        <f t="shared" si="995"/>
        <v>0.22946988530872373</v>
      </c>
      <c r="AK446" s="1">
        <f t="shared" si="996"/>
        <v>0.27285096004713399</v>
      </c>
      <c r="AL446" s="1">
        <f t="shared" si="997"/>
        <v>0.32031128538115178</v>
      </c>
      <c r="AM446" s="1">
        <f t="shared" si="998"/>
        <v>0.37137989295300011</v>
      </c>
      <c r="AN446" s="1">
        <f t="shared" si="999"/>
        <v>0.42542920846032178</v>
      </c>
      <c r="AO446" s="1">
        <f t="shared" si="1000"/>
        <v>0.4816969619401239</v>
      </c>
      <c r="AP446" s="1">
        <f t="shared" si="1001"/>
        <v>0.53931822917794947</v>
      </c>
      <c r="AQ446" s="1">
        <f t="shared" si="1002"/>
        <v>0.59736537399620004</v>
      </c>
      <c r="AR446" s="1">
        <f t="shared" si="1003"/>
        <v>0.65489281171287916</v>
      </c>
      <c r="AS446" s="1">
        <f t="shared" si="1004"/>
        <v>0.71098299770309836</v>
      </c>
      <c r="AT446" s="1">
        <f t="shared" si="1005"/>
        <v>0.76478993247134119</v>
      </c>
      <c r="AU446" s="1">
        <f t="shared" si="1006"/>
        <v>0.81557677848822441</v>
      </c>
      <c r="AV446" s="1">
        <f t="shared" si="1007"/>
        <v>0.86274485705196724</v>
      </c>
      <c r="AW446" s="1">
        <f t="shared" si="1008"/>
        <v>0.90585223750947408</v>
      </c>
      <c r="AX446" s="1">
        <f t="shared" si="1009"/>
        <v>0.94462121466789928</v>
      </c>
      <c r="AY446" s="1">
        <f t="shared" si="1010"/>
        <v>0.97893505015178572</v>
      </c>
      <c r="AZ446" s="1">
        <f t="shared" si="1011"/>
        <v>1.0088252981820249</v>
      </c>
      <c r="BA446" s="1">
        <f t="shared" si="1012"/>
        <v>1.0344517445204182</v>
      </c>
      <c r="BB446" s="1">
        <f t="shared" si="1013"/>
        <v>1.0560774004759894</v>
      </c>
      <c r="BC446" s="1">
        <f t="shared" si="1014"/>
        <v>1.0740410997349665</v>
      </c>
      <c r="BD446" s="1">
        <f t="shared" si="1015"/>
        <v>1.0887300745386745</v>
      </c>
      <c r="BE446" s="1">
        <f t="shared" si="1016"/>
        <v>1.1005545015305702</v>
      </c>
      <c r="BF446" s="1">
        <f t="shared" si="1017"/>
        <v>1.1099254865675268</v>
      </c>
      <c r="BG446" s="1">
        <f t="shared" si="1018"/>
        <v>1.1172373855529589</v>
      </c>
      <c r="BH446" s="1">
        <f t="shared" si="1019"/>
        <v>1.1228548094498858</v>
      </c>
      <c r="BI446" s="1">
        <f t="shared" si="1020"/>
        <v>1.1271041927856924</v>
      </c>
      <c r="BJ446" s="1">
        <f t="shared" si="1021"/>
        <v>1.1302694507739672</v>
      </c>
      <c r="BK446" s="1">
        <f t="shared" si="1022"/>
        <v>1.1325910231487522</v>
      </c>
      <c r="BL446" s="1">
        <f t="shared" si="1023"/>
        <v>1.1342674966503334</v>
      </c>
      <c r="BM446" s="1">
        <f t="shared" si="1024"/>
        <v>1.1354589931080166</v>
      </c>
      <c r="BN446" s="1">
        <f t="shared" si="1025"/>
        <v>1.1362915791135244</v>
      </c>
      <c r="BO446" s="1">
        <f t="shared" si="1026"/>
        <v>1.1368620674062819</v>
      </c>
      <c r="BP446" s="1">
        <f t="shared" si="1027"/>
        <v>1.137242712869279</v>
      </c>
      <c r="BQ446" s="1">
        <f t="shared" si="1028"/>
        <v>1.1374854364201203</v>
      </c>
      <c r="BR446" s="1">
        <f t="shared" si="1029"/>
        <v>1.1376253237887819</v>
      </c>
      <c r="BS446" s="1">
        <f t="shared" si="1030"/>
        <v>1.137683235813117</v>
      </c>
      <c r="BT446" s="1">
        <f t="shared" si="1031"/>
        <v>1.1376674312694479</v>
      </c>
      <c r="BU446" s="1">
        <f t="shared" si="1032"/>
        <v>1.1375741462361346</v>
      </c>
      <c r="BV446" s="1">
        <f t="shared" si="1033"/>
        <v>1.1373871030825116</v>
      </c>
      <c r="BW446" s="1">
        <f t="shared" si="1034"/>
        <v>1.1370759471756862</v>
      </c>
      <c r="BX446" s="1">
        <f t="shared" si="1035"/>
        <v>1.136593640961379</v>
      </c>
      <c r="BY446" s="1">
        <f t="shared" si="1036"/>
        <v>1.1358728932684801</v>
      </c>
      <c r="BZ446" s="1">
        <f t="shared" si="1037"/>
        <v>1.1348217744111038</v>
      </c>
      <c r="CA446" s="1">
        <f t="shared" si="1038"/>
        <v>1.1333187689538244</v>
      </c>
      <c r="CB446" s="1">
        <f t="shared" si="1039"/>
        <v>1.1312076463213445</v>
      </c>
      <c r="CC446" s="1">
        <f t="shared" si="1040"/>
        <v>1.1282926761666745</v>
      </c>
      <c r="CD446" s="1">
        <f t="shared" si="1041"/>
        <v>1.1243348640436734</v>
      </c>
      <c r="CE446" s="1">
        <f t="shared" si="1042"/>
        <v>1.1190500092892017</v>
      </c>
      <c r="CF446" s="1">
        <f t="shared" si="1043"/>
        <v>1.11210946109188</v>
      </c>
      <c r="CG446" s="1">
        <f t="shared" si="1044"/>
        <v>1.1031444382667444</v>
      </c>
      <c r="CH446" s="1">
        <f t="shared" si="1045"/>
        <v>1.0917546541429703</v>
      </c>
      <c r="CI446" s="1">
        <f t="shared" si="1046"/>
        <v>1.0775217307259455</v>
      </c>
      <c r="CJ446" s="1">
        <f t="shared" si="1047"/>
        <v>1.0600274927717277</v>
      </c>
      <c r="CK446" s="1">
        <f t="shared" si="1048"/>
        <v>1.0388767212448047</v>
      </c>
      <c r="CL446" s="1">
        <f t="shared" si="1049"/>
        <v>1.0137233598710089</v>
      </c>
      <c r="CM446" s="1">
        <f t="shared" si="1050"/>
        <v>0.98429857411561805</v>
      </c>
      <c r="CN446" s="1">
        <f t="shared" si="1051"/>
        <v>0.95043854142310802</v>
      </c>
      <c r="CO446" s="1">
        <f t="shared" si="1052"/>
        <v>0.91210949296689292</v>
      </c>
      <c r="CP446" s="1">
        <f t="shared" si="1053"/>
        <v>0.86942740963293186</v>
      </c>
      <c r="CQ446" s="1">
        <f t="shared" si="1054"/>
        <v>0.82266995346122418</v>
      </c>
      <c r="CR446" s="1">
        <f t="shared" si="1055"/>
        <v>0.77227870775608876</v>
      </c>
      <c r="CS446" s="1">
        <f t="shared" si="1056"/>
        <v>0.71885057629789306</v>
      </c>
      <c r="CT446" s="1">
        <f t="shared" si="1057"/>
        <v>0.663118179820956</v>
      </c>
      <c r="CU446" s="1">
        <f t="shared" si="1058"/>
        <v>0.60592017270266396</v>
      </c>
      <c r="CV446" s="1">
        <f t="shared" si="1059"/>
        <v>0.54816344797437921</v>
      </c>
      <c r="CW446" s="1">
        <f t="shared" si="1060"/>
        <v>0.49078006535662677</v>
      </c>
      <c r="CX446" s="1">
        <f t="shared" si="1061"/>
        <v>0.43468230630498439</v>
      </c>
      <c r="CY446" s="1">
        <f t="shared" si="1062"/>
        <v>0.38071945335224128</v>
      </c>
      <c r="CZ446" s="1">
        <f t="shared" si="1063"/>
        <v>0.32963968296784696</v>
      </c>
      <c r="DA446" s="1">
        <f t="shared" si="1064"/>
        <v>0.28205988367047152</v>
      </c>
      <c r="DB446" s="1">
        <f t="shared" si="1065"/>
        <v>0.23844534755295285</v>
      </c>
      <c r="DC446" s="1">
        <f t="shared" si="1066"/>
        <v>0.19910025382213828</v>
      </c>
      <c r="DD446" s="1">
        <f t="shared" si="1067"/>
        <v>0.16416880404551543</v>
      </c>
      <c r="DE446" s="1">
        <f t="shared" si="1068"/>
        <v>0.13364591175489199</v>
      </c>
      <c r="DF446" s="1">
        <f t="shared" si="1069"/>
        <v>0.1073956002402227</v>
      </c>
      <c r="DG446" s="1">
        <f t="shared" si="1070"/>
        <v>8.5174789579883503E-2</v>
      </c>
      <c r="DH446" s="1">
        <f t="shared" si="1071"/>
        <v>6.6659980463785629E-2</v>
      </c>
      <c r="DI446" s="1">
        <f t="shared" si="1072"/>
        <v>5.1474448835534307E-2</v>
      </c>
      <c r="DJ446" s="1">
        <f t="shared" si="1073"/>
        <v>3.9213898420457215E-2</v>
      </c>
      <c r="DK446" s="1">
        <f t="shared" si="1074"/>
        <v>2.9469003152729528E-2</v>
      </c>
      <c r="DL446" s="1">
        <f t="shared" si="1075"/>
        <v>2.1843826583143433E-2</v>
      </c>
      <c r="DM446" s="1">
        <f t="shared" si="1076"/>
        <v>1.5969654522471514E-2</v>
      </c>
      <c r="DN446" s="1">
        <f t="shared" si="1077"/>
        <v>1.1514259851845463E-2</v>
      </c>
      <c r="DO446" s="1">
        <f t="shared" si="1078"/>
        <v>8.1869948193409939E-3</v>
      </c>
      <c r="DP446" s="1">
        <f t="shared" si="1079"/>
        <v>5.7403583579222709E-3</v>
      </c>
      <c r="DQ446" s="1">
        <f t="shared" si="1080"/>
        <v>3.9688155679311532E-3</v>
      </c>
      <c r="DR446" s="1">
        <f t="shared" si="1081"/>
        <v>2.7056697050703211E-3</v>
      </c>
      <c r="DS446" s="1">
        <f t="shared" si="1082"/>
        <v>1.8187288117761835E-3</v>
      </c>
      <c r="DT446" s="1">
        <f t="shared" si="1083"/>
        <v>1.2053977075585308E-3</v>
      </c>
      <c r="DU446" s="1">
        <f t="shared" si="1084"/>
        <v>7.8768816303511865E-4</v>
      </c>
      <c r="DV446" s="1">
        <f t="shared" si="1085"/>
        <v>5.0749792429213684E-4</v>
      </c>
      <c r="DW446" s="1">
        <f t="shared" si="1086"/>
        <v>3.2237891586743789E-4</v>
      </c>
      <c r="DX446" s="1">
        <f t="shared" si="1087"/>
        <v>2.0190618034526841E-4</v>
      </c>
      <c r="DY446" s="1">
        <f t="shared" si="1088"/>
        <v>1.2467606143042709E-4</v>
      </c>
      <c r="DZ446" s="1">
        <f t="shared" si="1089"/>
        <v>7.5904648708430394E-5</v>
      </c>
      <c r="EA446" s="1">
        <f t="shared" si="1090"/>
        <v>4.5562573875273923E-5</v>
      </c>
      <c r="EB446" s="1">
        <f t="shared" si="1091"/>
        <v>2.6965389307890335E-5</v>
      </c>
      <c r="EC446" s="1">
        <f t="shared" si="1092"/>
        <v>1.5735076439785468E-5</v>
      </c>
      <c r="ED446" s="1">
        <f t="shared" si="1093"/>
        <v>9.0531755078655188E-6</v>
      </c>
      <c r="EE446" s="1">
        <f t="shared" si="1094"/>
        <v>5.1358237634621496E-6</v>
      </c>
      <c r="EF446" s="1">
        <f t="shared" si="1095"/>
        <v>2.8727936265864939E-6</v>
      </c>
      <c r="EG446" s="1">
        <f t="shared" si="1096"/>
        <v>1.5845018534211946E-6</v>
      </c>
      <c r="EH446" s="1">
        <f t="shared" si="1097"/>
        <v>8.6175673184425712E-7</v>
      </c>
      <c r="EI446" s="1">
        <f t="shared" si="1098"/>
        <v>4.6215803552609647E-7</v>
      </c>
      <c r="EJ446" s="1">
        <f t="shared" si="1099"/>
        <v>2.4441121026856063E-7</v>
      </c>
      <c r="EK446" s="1">
        <f t="shared" si="1100"/>
        <v>1.2746413019444671E-7</v>
      </c>
      <c r="EL446" s="1">
        <f t="shared" si="1101"/>
        <v>6.5554586314709613E-8</v>
      </c>
      <c r="EM446" s="1">
        <f t="shared" si="1102"/>
        <v>3.3249020047514653E-8</v>
      </c>
      <c r="EN446" s="1">
        <f t="shared" si="1103"/>
        <v>1.6631375275912948E-8</v>
      </c>
      <c r="EO446" s="1">
        <f t="shared" si="1104"/>
        <v>8.2047296846943822E-9</v>
      </c>
      <c r="EP446" s="1">
        <f t="shared" si="1105"/>
        <v>3.9920943446093853E-9</v>
      </c>
      <c r="EQ446" s="1">
        <f t="shared" si="1106"/>
        <v>1.915806487192102E-9</v>
      </c>
      <c r="ER446" s="1">
        <f t="shared" si="1107"/>
        <v>9.0684070960882267E-10</v>
      </c>
      <c r="ES446" s="1">
        <f t="shared" si="1108"/>
        <v>4.2340243981778195E-10</v>
      </c>
      <c r="ET446" s="1">
        <f t="shared" si="1109"/>
        <v>1.9499943923385514E-10</v>
      </c>
      <c r="EU446" s="1">
        <f t="shared" si="1110"/>
        <v>8.8590244036482452E-11</v>
      </c>
      <c r="EV446" s="1">
        <f t="shared" si="1111"/>
        <v>3.9703241164080295E-11</v>
      </c>
      <c r="EW446" s="1">
        <f t="shared" si="1112"/>
        <v>1.7553686846319325E-11</v>
      </c>
      <c r="EX446" s="1">
        <f t="shared" si="1113"/>
        <v>7.6564119194438747E-12</v>
      </c>
      <c r="EY446" s="1">
        <f t="shared" si="1114"/>
        <v>3.2944963792957396E-12</v>
      </c>
      <c r="EZ446" s="1">
        <f t="shared" si="1115"/>
        <v>1.3979810475615591E-12</v>
      </c>
      <c r="FA446" s="1">
        <f t="shared" si="1116"/>
        <v>5.8327401435169075E-13</v>
      </c>
      <c r="FB446" s="1">
        <f t="shared" si="1117"/>
        <v>2.3384878853188148E-13</v>
      </c>
      <c r="FC446" s="1">
        <f t="shared" si="1118"/>
        <v>7.3306977094415556E-14</v>
      </c>
      <c r="FD446" s="75">
        <f t="shared" si="969"/>
        <v>-7.3306977094415556E-14</v>
      </c>
    </row>
    <row r="447" spans="7:160" x14ac:dyDescent="0.35">
      <c r="G447" t="str">
        <f t="shared" si="965"/>
        <v>Refd, t=2.16</v>
      </c>
      <c r="H447" s="76">
        <f t="shared" si="966"/>
        <v>2.1599999999999762</v>
      </c>
      <c r="I447" s="1">
        <f t="shared" si="967"/>
        <v>0</v>
      </c>
      <c r="J447" s="22">
        <f t="shared" si="968"/>
        <v>1.9471585078834504E-6</v>
      </c>
      <c r="K447" s="1">
        <f t="shared" si="970"/>
        <v>1.0032177591038505E-5</v>
      </c>
      <c r="L447" s="1">
        <f t="shared" si="971"/>
        <v>2.5341731032978533E-5</v>
      </c>
      <c r="M447" s="1">
        <f t="shared" si="972"/>
        <v>5.271708422107606E-5</v>
      </c>
      <c r="N447" s="1">
        <f t="shared" si="973"/>
        <v>9.9712851604147061E-5</v>
      </c>
      <c r="O447" s="1">
        <f t="shared" si="974"/>
        <v>1.7786732685408821E-4</v>
      </c>
      <c r="P447" s="1">
        <f t="shared" si="975"/>
        <v>3.0443639573145297E-4</v>
      </c>
      <c r="Q447" s="1">
        <f t="shared" si="976"/>
        <v>5.0469320956995076E-4</v>
      </c>
      <c r="R447" s="1">
        <f t="shared" si="977"/>
        <v>8.1488534187823492E-4</v>
      </c>
      <c r="S447" s="1">
        <f t="shared" si="978"/>
        <v>1.2859109089468513E-3</v>
      </c>
      <c r="T447" s="1">
        <f t="shared" si="979"/>
        <v>1.9877188508805031E-3</v>
      </c>
      <c r="U447" s="1">
        <f t="shared" si="980"/>
        <v>3.0143513955352701E-3</v>
      </c>
      <c r="V447" s="1">
        <f t="shared" si="981"/>
        <v>4.4894269917989975E-3</v>
      </c>
      <c r="W447" s="1">
        <f t="shared" si="982"/>
        <v>6.5717131732418279E-3</v>
      </c>
      <c r="X447" s="1">
        <f t="shared" si="983"/>
        <v>9.460271320019073E-3</v>
      </c>
      <c r="Y447" s="1">
        <f t="shared" si="984"/>
        <v>1.3398487616503347E-2</v>
      </c>
      <c r="Z447" s="1">
        <f t="shared" si="985"/>
        <v>1.8676163070920068E-2</v>
      </c>
      <c r="AA447" s="1">
        <f t="shared" si="986"/>
        <v>2.5628752697089204E-2</v>
      </c>
      <c r="AB447" s="1">
        <f t="shared" si="987"/>
        <v>3.4632854328143933E-2</v>
      </c>
      <c r="AC447" s="1">
        <f t="shared" si="988"/>
        <v>4.609718167466078E-2</v>
      </c>
      <c r="AD447" s="1">
        <f t="shared" si="989"/>
        <v>6.0448533821744532E-2</v>
      </c>
      <c r="AE447" s="1">
        <f t="shared" si="990"/>
        <v>7.8112695879767352E-2</v>
      </c>
      <c r="AF447" s="1">
        <f t="shared" si="991"/>
        <v>9.9490750627941771E-2</v>
      </c>
      <c r="AG447" s="1">
        <f t="shared" si="992"/>
        <v>0.12493190012959805</v>
      </c>
      <c r="AH447" s="1">
        <f t="shared" si="993"/>
        <v>0.15470451683528408</v>
      </c>
      <c r="AI447" s="1">
        <f t="shared" si="994"/>
        <v>0.1889676765284766</v>
      </c>
      <c r="AJ447" s="1">
        <f t="shared" si="995"/>
        <v>0.22774577749416172</v>
      </c>
      <c r="AK447" s="1">
        <f t="shared" si="996"/>
        <v>0.27090894009971728</v>
      </c>
      <c r="AL447" s="1">
        <f t="shared" si="997"/>
        <v>0.31816165516795697</v>
      </c>
      <c r="AM447" s="1">
        <f t="shared" si="998"/>
        <v>0.36904159622606925</v>
      </c>
      <c r="AN447" s="1">
        <f t="shared" si="999"/>
        <v>0.42292966716450858</v>
      </c>
      <c r="AO447" s="1">
        <f t="shared" si="1000"/>
        <v>0.47907130864424163</v>
      </c>
      <c r="AP447" s="1">
        <f t="shared" si="1001"/>
        <v>0.53660795794104643</v>
      </c>
      <c r="AQ447" s="1">
        <f t="shared" si="1002"/>
        <v>0.59461649286343066</v>
      </c>
      <c r="AR447" s="1">
        <f t="shared" si="1003"/>
        <v>0.65215363411587302</v>
      </c>
      <c r="AS447" s="1">
        <f t="shared" si="1004"/>
        <v>0.70830174980609439</v>
      </c>
      <c r="AT447" s="1">
        <f t="shared" si="1005"/>
        <v>0.76221237337056225</v>
      </c>
      <c r="AU447" s="1">
        <f t="shared" si="1006"/>
        <v>0.81314402743130787</v>
      </c>
      <c r="AV447" s="1">
        <f t="shared" si="1007"/>
        <v>0.86049159711343626</v>
      </c>
      <c r="AW447" s="1">
        <f t="shared" si="1008"/>
        <v>0.90380542222694937</v>
      </c>
      <c r="AX447" s="1">
        <f t="shared" si="1009"/>
        <v>0.94279934927024356</v>
      </c>
      <c r="AY447" s="1">
        <f t="shared" si="1010"/>
        <v>0.97734805981593209</v>
      </c>
      <c r="AZ447" s="1">
        <f t="shared" si="1011"/>
        <v>1.0074749399465459</v>
      </c>
      <c r="BA447" s="1">
        <f t="shared" si="1012"/>
        <v>1.0333324736525189</v>
      </c>
      <c r="BB447" s="1">
        <f t="shared" si="1013"/>
        <v>1.0551775708032729</v>
      </c>
      <c r="BC447" s="1">
        <f t="shared" si="1014"/>
        <v>1.0733443627827286</v>
      </c>
      <c r="BD447" s="1">
        <f t="shared" si="1015"/>
        <v>1.0882168438186617</v>
      </c>
      <c r="BE447" s="1">
        <f t="shared" si="1016"/>
        <v>1.1002033634663277</v>
      </c>
      <c r="BF447" s="1">
        <f t="shared" si="1017"/>
        <v>1.1097144643585122</v>
      </c>
      <c r="BG447" s="1">
        <f t="shared" si="1018"/>
        <v>1.1171449922118435</v>
      </c>
      <c r="BH447" s="1">
        <f t="shared" si="1019"/>
        <v>1.1228608568925951</v>
      </c>
      <c r="BI447" s="1">
        <f t="shared" si="1020"/>
        <v>1.1271903515708306</v>
      </c>
      <c r="BJ447" s="1">
        <f t="shared" si="1021"/>
        <v>1.1304195773619166</v>
      </c>
      <c r="BK447" s="1">
        <f t="shared" si="1022"/>
        <v>1.1327912871052919</v>
      </c>
      <c r="BL447" s="1">
        <f t="shared" si="1023"/>
        <v>1.1345063489181773</v>
      </c>
      <c r="BM447" s="1">
        <f t="shared" si="1024"/>
        <v>1.1357270190641013</v>
      </c>
      <c r="BN447" s="1">
        <f t="shared" si="1025"/>
        <v>1.1365812779386397</v>
      </c>
      <c r="BO447" s="1">
        <f t="shared" si="1026"/>
        <v>1.1371675938778816</v>
      </c>
      <c r="BP447" s="1">
        <f t="shared" si="1027"/>
        <v>1.1375596105787051</v>
      </c>
      <c r="BQ447" s="1">
        <f t="shared" si="1028"/>
        <v>1.1378103839186295</v>
      </c>
      <c r="BR447" s="1">
        <f t="shared" si="1029"/>
        <v>1.1379559082579231</v>
      </c>
      <c r="BS447" s="1">
        <f t="shared" si="1030"/>
        <v>1.1380177631467669</v>
      </c>
      <c r="BT447" s="1">
        <f t="shared" si="1031"/>
        <v>1.1380047772211457</v>
      </c>
      <c r="BU447" s="1">
        <f t="shared" si="1032"/>
        <v>1.1379136505181493</v>
      </c>
      <c r="BV447" s="1">
        <f t="shared" si="1033"/>
        <v>1.1377285067806273</v>
      </c>
      <c r="BW447" s="1">
        <f t="shared" si="1034"/>
        <v>1.1374193731972611</v>
      </c>
      <c r="BX447" s="1">
        <f t="shared" si="1035"/>
        <v>1.1369396170067609</v>
      </c>
      <c r="BY447" s="1">
        <f t="shared" si="1036"/>
        <v>1.1362224165131516</v>
      </c>
      <c r="BZ447" s="1">
        <f t="shared" si="1037"/>
        <v>1.1351764162260465</v>
      </c>
      <c r="CA447" s="1">
        <f t="shared" si="1038"/>
        <v>1.1336808161590637</v>
      </c>
      <c r="CB447" s="1">
        <f t="shared" si="1039"/>
        <v>1.1315802723772919</v>
      </c>
      <c r="CC447" s="1">
        <f t="shared" si="1040"/>
        <v>1.1286801312773125</v>
      </c>
      <c r="CD447" s="1">
        <f t="shared" si="1041"/>
        <v>1.1247426675682031</v>
      </c>
      <c r="CE447" s="1">
        <f t="shared" si="1042"/>
        <v>1.1194851216605624</v>
      </c>
      <c r="CF447" s="1">
        <f t="shared" si="1043"/>
        <v>1.1125804064988831</v>
      </c>
      <c r="CG447" s="1">
        <f t="shared" si="1044"/>
        <v>1.1036613448570067</v>
      </c>
      <c r="CH447" s="1">
        <f t="shared" si="1045"/>
        <v>1.0923291768174992</v>
      </c>
      <c r="CI447" s="1">
        <f t="shared" si="1046"/>
        <v>1.0781668240737941</v>
      </c>
      <c r="CJ447" s="1">
        <f t="shared" si="1047"/>
        <v>1.0607570093915188</v>
      </c>
      <c r="CK447" s="1">
        <f t="shared" si="1048"/>
        <v>1.0397048240813707</v>
      </c>
      <c r="CL447" s="1">
        <f t="shared" si="1049"/>
        <v>1.0146637558589049</v>
      </c>
      <c r="CM447" s="1">
        <f t="shared" si="1050"/>
        <v>0.98536359893727443</v>
      </c>
      <c r="CN447" s="1">
        <f t="shared" si="1051"/>
        <v>0.95163814910350253</v>
      </c>
      <c r="CO447" s="1">
        <f t="shared" si="1052"/>
        <v>0.91345022607498072</v>
      </c>
      <c r="CP447" s="1">
        <f t="shared" si="1053"/>
        <v>0.87091144239777485</v>
      </c>
      <c r="CQ447" s="1">
        <f t="shared" si="1054"/>
        <v>0.82429430770510803</v>
      </c>
      <c r="CR447" s="1">
        <f t="shared" si="1055"/>
        <v>0.77403473763794495</v>
      </c>
      <c r="CS447" s="1">
        <f t="shared" si="1056"/>
        <v>0.72072380135831204</v>
      </c>
      <c r="CT447" s="1">
        <f t="shared" si="1057"/>
        <v>0.66508851750292608</v>
      </c>
      <c r="CU447" s="1">
        <f t="shared" si="1058"/>
        <v>0.6079625841222116</v>
      </c>
      <c r="CV447" s="1">
        <f t="shared" si="1059"/>
        <v>0.55024896864143102</v>
      </c>
      <c r="CW447" s="1">
        <f t="shared" si="1060"/>
        <v>0.49287715126395942</v>
      </c>
      <c r="CX447" s="1">
        <f t="shared" si="1061"/>
        <v>0.43675839097131602</v>
      </c>
      <c r="CY447" s="1">
        <f t="shared" si="1062"/>
        <v>0.38274258793271826</v>
      </c>
      <c r="CZ447" s="1">
        <f t="shared" si="1063"/>
        <v>0.33158012274774434</v>
      </c>
      <c r="DA447" s="1">
        <f t="shared" si="1064"/>
        <v>0.2838914912923281</v>
      </c>
      <c r="DB447" s="1">
        <f t="shared" si="1065"/>
        <v>0.24014670500972943</v>
      </c>
      <c r="DC447" s="1">
        <f t="shared" si="1066"/>
        <v>0.20065540829434367</v>
      </c>
      <c r="DD447" s="1">
        <f t="shared" si="1067"/>
        <v>0.16556761228539432</v>
      </c>
      <c r="DE447" s="1">
        <f t="shared" si="1068"/>
        <v>0.13488398848141775</v>
      </c>
      <c r="DF447" s="1">
        <f t="shared" si="1069"/>
        <v>0.10847391269966725</v>
      </c>
      <c r="DG447" s="1">
        <f t="shared" si="1070"/>
        <v>8.6098968872609441E-2</v>
      </c>
      <c r="DH447" s="1">
        <f t="shared" si="1071"/>
        <v>6.7439437836150182E-2</v>
      </c>
      <c r="DI447" s="1">
        <f t="shared" si="1072"/>
        <v>5.2121391078407076E-2</v>
      </c>
      <c r="DJ447" s="1">
        <f t="shared" si="1073"/>
        <v>3.9742331685313534E-2</v>
      </c>
      <c r="DK447" s="1">
        <f t="shared" si="1074"/>
        <v>2.9893801096722957E-2</v>
      </c>
      <c r="DL447" s="1">
        <f t="shared" si="1075"/>
        <v>2.2179919781709048E-2</v>
      </c>
      <c r="DM447" s="1">
        <f t="shared" si="1076"/>
        <v>1.6231376756732935E-2</v>
      </c>
      <c r="DN447" s="1">
        <f t="shared" si="1077"/>
        <v>1.1714866114999068E-2</v>
      </c>
      <c r="DO447" s="1">
        <f t="shared" si="1078"/>
        <v>8.338347963396494E-3</v>
      </c>
      <c r="DP447" s="1">
        <f t="shared" si="1079"/>
        <v>5.8527676476193896E-3</v>
      </c>
      <c r="DQ447" s="1">
        <f t="shared" si="1080"/>
        <v>4.0510015884081003E-3</v>
      </c>
      <c r="DR447" s="1">
        <f t="shared" si="1081"/>
        <v>2.7648259075944291E-3</v>
      </c>
      <c r="DS447" s="1">
        <f t="shared" si="1082"/>
        <v>1.8606497634477315E-3</v>
      </c>
      <c r="DT447" s="1">
        <f t="shared" si="1083"/>
        <v>1.234646819583419E-3</v>
      </c>
      <c r="DU447" s="1">
        <f t="shared" si="1084"/>
        <v>8.0778220764729861E-4</v>
      </c>
      <c r="DV447" s="1">
        <f t="shared" si="1085"/>
        <v>5.2109100075793603E-4</v>
      </c>
      <c r="DW447" s="1">
        <f t="shared" si="1086"/>
        <v>3.3143387767621069E-4</v>
      </c>
      <c r="DX447" s="1">
        <f t="shared" si="1087"/>
        <v>2.0784632211969626E-4</v>
      </c>
      <c r="DY447" s="1">
        <f t="shared" si="1088"/>
        <v>1.2851376364176307E-4</v>
      </c>
      <c r="DZ447" s="1">
        <f t="shared" si="1089"/>
        <v>7.8346577673586997E-5</v>
      </c>
      <c r="EA447" s="1">
        <f t="shared" si="1090"/>
        <v>4.7092974514909635E-5</v>
      </c>
      <c r="EB447" s="1">
        <f t="shared" si="1091"/>
        <v>2.7910125833689997E-5</v>
      </c>
      <c r="EC447" s="1">
        <f t="shared" si="1092"/>
        <v>1.6309553701862693E-5</v>
      </c>
      <c r="ED447" s="1">
        <f t="shared" si="1093"/>
        <v>9.3972992732676311E-6</v>
      </c>
      <c r="EE447" s="1">
        <f t="shared" si="1094"/>
        <v>5.3389000808372625E-6</v>
      </c>
      <c r="EF447" s="1">
        <f t="shared" si="1095"/>
        <v>2.9908609632067781E-6</v>
      </c>
      <c r="EG447" s="1">
        <f t="shared" si="1096"/>
        <v>1.6521333783334809E-6</v>
      </c>
      <c r="EH447" s="1">
        <f t="shared" si="1097"/>
        <v>8.9992834631333175E-7</v>
      </c>
      <c r="EI447" s="1">
        <f t="shared" si="1098"/>
        <v>4.8338690040259679E-7</v>
      </c>
      <c r="EJ447" s="1">
        <f t="shared" si="1099"/>
        <v>2.5604525719028618E-7</v>
      </c>
      <c r="EK447" s="1">
        <f t="shared" si="1100"/>
        <v>1.3374725195539556E-7</v>
      </c>
      <c r="EL447" s="1">
        <f t="shared" si="1101"/>
        <v>6.8898719188166027E-8</v>
      </c>
      <c r="EM447" s="1">
        <f t="shared" si="1102"/>
        <v>3.5003214097400532E-8</v>
      </c>
      <c r="EN447" s="1">
        <f t="shared" si="1103"/>
        <v>1.753831910067961E-8</v>
      </c>
      <c r="EO447" s="1">
        <f t="shared" si="1104"/>
        <v>8.6669130174696736E-9</v>
      </c>
      <c r="EP447" s="1">
        <f t="shared" si="1105"/>
        <v>4.2242619910435947E-9</v>
      </c>
      <c r="EQ447" s="1">
        <f t="shared" si="1106"/>
        <v>2.0307712975090974E-9</v>
      </c>
      <c r="ER447" s="1">
        <f t="shared" si="1107"/>
        <v>9.6296180434519703E-10</v>
      </c>
      <c r="ES447" s="1">
        <f t="shared" si="1108"/>
        <v>4.5041136926013973E-10</v>
      </c>
      <c r="ET447" s="1">
        <f t="shared" si="1109"/>
        <v>2.0781479187930174E-10</v>
      </c>
      <c r="EU447" s="1">
        <f t="shared" si="1110"/>
        <v>9.4585634798177689E-11</v>
      </c>
      <c r="EV447" s="1">
        <f t="shared" si="1111"/>
        <v>4.2468843635207567E-11</v>
      </c>
      <c r="EW447" s="1">
        <f t="shared" si="1112"/>
        <v>1.8811651102446672E-11</v>
      </c>
      <c r="EX447" s="1">
        <f t="shared" si="1113"/>
        <v>8.2206605065498666E-12</v>
      </c>
      <c r="EY447" s="1">
        <f t="shared" si="1114"/>
        <v>3.5440643222759139E-12</v>
      </c>
      <c r="EZ447" s="1">
        <f t="shared" si="1115"/>
        <v>1.5067838008588378E-12</v>
      </c>
      <c r="FA447" s="1">
        <f t="shared" si="1116"/>
        <v>6.2987397882261385E-13</v>
      </c>
      <c r="FB447" s="1">
        <f t="shared" si="1117"/>
        <v>2.5298327793791968E-13</v>
      </c>
      <c r="FC447" s="1">
        <f t="shared" si="1118"/>
        <v>7.9409998456746475E-14</v>
      </c>
      <c r="FD447" s="75">
        <f t="shared" si="969"/>
        <v>-7.9409998456746475E-14</v>
      </c>
    </row>
    <row r="448" spans="7:160" x14ac:dyDescent="0.35">
      <c r="G448" t="str">
        <f t="shared" si="965"/>
        <v>Refd, t=2.16</v>
      </c>
      <c r="H448" s="76">
        <f t="shared" si="966"/>
        <v>2.1649999999999761</v>
      </c>
      <c r="I448" s="1">
        <f t="shared" si="967"/>
        <v>0</v>
      </c>
      <c r="J448" s="22">
        <f t="shared" si="968"/>
        <v>1.9248314907216821E-6</v>
      </c>
      <c r="K448" s="1">
        <f t="shared" si="970"/>
        <v>9.9171184361608167E-6</v>
      </c>
      <c r="L448" s="1">
        <f t="shared" si="971"/>
        <v>2.5050962108047124E-5</v>
      </c>
      <c r="M448" s="1">
        <f t="shared" si="972"/>
        <v>5.2111915234169684E-5</v>
      </c>
      <c r="N448" s="1">
        <f t="shared" si="973"/>
        <v>9.8567768126854853E-5</v>
      </c>
      <c r="O448" s="1">
        <f t="shared" si="974"/>
        <v>1.758246762369462E-4</v>
      </c>
      <c r="P448" s="1">
        <f t="shared" si="975"/>
        <v>3.0094215158210722E-4</v>
      </c>
      <c r="Q448" s="1">
        <f t="shared" si="976"/>
        <v>4.9890847483930151E-4</v>
      </c>
      <c r="R448" s="1">
        <f t="shared" si="977"/>
        <v>8.0556806635463055E-4</v>
      </c>
      <c r="S448" s="1">
        <f t="shared" si="978"/>
        <v>1.271262863367113E-3</v>
      </c>
      <c r="T448" s="1">
        <f t="shared" si="979"/>
        <v>1.9651945757673851E-3</v>
      </c>
      <c r="U448" s="1">
        <f t="shared" si="980"/>
        <v>2.9804289806270477E-3</v>
      </c>
      <c r="V448" s="1">
        <f t="shared" si="981"/>
        <v>4.4393454075067566E-3</v>
      </c>
      <c r="W448" s="1">
        <f t="shared" si="982"/>
        <v>6.4991875447359976E-3</v>
      </c>
      <c r="X448" s="1">
        <f t="shared" si="983"/>
        <v>9.3572057788691172E-3</v>
      </c>
      <c r="Y448" s="1">
        <f t="shared" si="984"/>
        <v>1.3254714550653553E-2</v>
      </c>
      <c r="Z448" s="1">
        <f t="shared" si="985"/>
        <v>1.8479246625801294E-2</v>
      </c>
      <c r="AA448" s="1">
        <f t="shared" si="986"/>
        <v>2.5363901723523038E-2</v>
      </c>
      <c r="AB448" s="1">
        <f t="shared" si="987"/>
        <v>3.4282993779693613E-2</v>
      </c>
      <c r="AC448" s="1">
        <f t="shared" si="988"/>
        <v>4.5643229817779338E-2</v>
      </c>
      <c r="AD448" s="1">
        <f t="shared" si="989"/>
        <v>5.9869923915537006E-2</v>
      </c>
      <c r="AE448" s="1">
        <f t="shared" si="990"/>
        <v>7.7388164290709258E-2</v>
      </c>
      <c r="AF448" s="1">
        <f t="shared" si="991"/>
        <v>9.8599388852363468E-2</v>
      </c>
      <c r="AG448" s="1">
        <f t="shared" si="992"/>
        <v>0.12385443747566022</v>
      </c>
      <c r="AH448" s="1">
        <f t="shared" si="993"/>
        <v>0.15342476660635879</v>
      </c>
      <c r="AI448" s="1">
        <f t="shared" si="994"/>
        <v>0.18747404575608387</v>
      </c>
      <c r="AJ448" s="1">
        <f t="shared" si="995"/>
        <v>0.22603271365378105</v>
      </c>
      <c r="AK448" s="1">
        <f t="shared" si="996"/>
        <v>0.26897817286038717</v>
      </c>
      <c r="AL448" s="1">
        <f t="shared" si="997"/>
        <v>0.316023091206796</v>
      </c>
      <c r="AM448" s="1">
        <f t="shared" si="998"/>
        <v>0.36671374279829244</v>
      </c>
      <c r="AN448" s="1">
        <f t="shared" si="999"/>
        <v>0.42043949528752</v>
      </c>
      <c r="AO448" s="1">
        <f t="shared" si="1000"/>
        <v>0.47645351648840994</v>
      </c>
      <c r="AP448" s="1">
        <f t="shared" si="1001"/>
        <v>0.53390365381638982</v>
      </c>
      <c r="AQ448" s="1">
        <f t="shared" si="1002"/>
        <v>0.59187137770070286</v>
      </c>
      <c r="AR448" s="1">
        <f t="shared" si="1003"/>
        <v>0.64941581748061139</v>
      </c>
      <c r="AS448" s="1">
        <f t="shared" si="1004"/>
        <v>0.70561937375795714</v>
      </c>
      <c r="AT448" s="1">
        <f t="shared" si="1005"/>
        <v>0.75963123924080445</v>
      </c>
      <c r="AU448" s="1">
        <f t="shared" si="1006"/>
        <v>0.81070541900418691</v>
      </c>
      <c r="AV448" s="1">
        <f t="shared" si="1007"/>
        <v>0.85823047020731402</v>
      </c>
      <c r="AW448" s="1">
        <f t="shared" si="1008"/>
        <v>0.90174908888246952</v>
      </c>
      <c r="AX448" s="1">
        <f t="shared" si="1009"/>
        <v>0.94096673075966242</v>
      </c>
      <c r="AY448" s="1">
        <f t="shared" si="1010"/>
        <v>0.97574952399506076</v>
      </c>
      <c r="AZ448" s="1">
        <f t="shared" si="1011"/>
        <v>1.0061126827366875</v>
      </c>
      <c r="BA448" s="1">
        <f t="shared" si="1012"/>
        <v>1.0322013582780938</v>
      </c>
      <c r="BB448" s="1">
        <f t="shared" si="1013"/>
        <v>1.0542663064739601</v>
      </c>
      <c r="BC448" s="1">
        <f t="shared" si="1014"/>
        <v>1.0726368889906293</v>
      </c>
      <c r="BD448" s="1">
        <f t="shared" si="1015"/>
        <v>1.087693787022902</v>
      </c>
      <c r="BE448" s="1">
        <f t="shared" si="1016"/>
        <v>1.0998434472486736</v>
      </c>
      <c r="BF448" s="1">
        <f t="shared" si="1017"/>
        <v>1.1094957782984918</v>
      </c>
      <c r="BG448" s="1">
        <f t="shared" si="1018"/>
        <v>1.1170460542445058</v>
      </c>
      <c r="BH448" s="1">
        <f t="shared" si="1019"/>
        <v>1.1228614343880863</v>
      </c>
      <c r="BI448" s="1">
        <f t="shared" si="1020"/>
        <v>1.1272720341467093</v>
      </c>
      <c r="BJ448" s="1">
        <f t="shared" si="1021"/>
        <v>1.1305661169389047</v>
      </c>
      <c r="BK448" s="1">
        <f t="shared" si="1022"/>
        <v>1.1329887366034408</v>
      </c>
      <c r="BL448" s="1">
        <f t="shared" si="1023"/>
        <v>1.1347430400601197</v>
      </c>
      <c r="BM448" s="1">
        <f t="shared" si="1024"/>
        <v>1.135993422700746</v>
      </c>
      <c r="BN448" s="1">
        <f t="shared" si="1025"/>
        <v>1.1368697884186107</v>
      </c>
      <c r="BO448" s="1">
        <f t="shared" si="1026"/>
        <v>1.1374722737843472</v>
      </c>
      <c r="BP448" s="1">
        <f t="shared" si="1027"/>
        <v>1.1378759251811399</v>
      </c>
      <c r="BQ448" s="1">
        <f t="shared" si="1028"/>
        <v>1.1381349472464899</v>
      </c>
      <c r="BR448" s="1">
        <f t="shared" si="1029"/>
        <v>1.1382862557888069</v>
      </c>
      <c r="BS448" s="1">
        <f t="shared" si="1030"/>
        <v>1.1383521603447819</v>
      </c>
      <c r="BT448" s="1">
        <f t="shared" si="1031"/>
        <v>1.1383420688545289</v>
      </c>
      <c r="BU448" s="1">
        <f t="shared" si="1032"/>
        <v>1.1382531528365347</v>
      </c>
      <c r="BV448" s="1">
        <f t="shared" si="1033"/>
        <v>1.1380699430323027</v>
      </c>
      <c r="BW448" s="1">
        <f t="shared" si="1034"/>
        <v>1.1377628522551417</v>
      </c>
      <c r="BX448" s="1">
        <f t="shared" si="1035"/>
        <v>1.1372856545968908</v>
      </c>
      <c r="BY448" s="1">
        <f t="shared" si="1036"/>
        <v>1.1365719982101583</v>
      </c>
      <c r="BZ448" s="1">
        <f t="shared" si="1037"/>
        <v>1.1355311005155251</v>
      </c>
      <c r="CA448" s="1">
        <f t="shared" si="1038"/>
        <v>1.1340428740517892</v>
      </c>
      <c r="CB448" s="1">
        <f t="shared" si="1039"/>
        <v>1.1319528570075776</v>
      </c>
      <c r="CC448" s="1">
        <f t="shared" si="1040"/>
        <v>1.1290674665414648</v>
      </c>
      <c r="CD448" s="1">
        <f t="shared" si="1041"/>
        <v>1.1251502393453465</v>
      </c>
      <c r="CE448" s="1">
        <f t="shared" si="1042"/>
        <v>1.1199198490228339</v>
      </c>
      <c r="CF448" s="1">
        <f t="shared" si="1043"/>
        <v>1.1130507644247578</v>
      </c>
      <c r="CG448" s="1">
        <f t="shared" si="1044"/>
        <v>1.1041774054799731</v>
      </c>
      <c r="CH448" s="1">
        <f t="shared" si="1045"/>
        <v>1.0929025345278647</v>
      </c>
      <c r="CI448" s="1">
        <f t="shared" si="1046"/>
        <v>1.0788103721827376</v>
      </c>
      <c r="CJ448" s="1">
        <f t="shared" si="1047"/>
        <v>1.0614845436161713</v>
      </c>
      <c r="CK448" s="1">
        <f t="shared" si="1048"/>
        <v>1.0405304612869932</v>
      </c>
      <c r="CL448" s="1">
        <f t="shared" si="1049"/>
        <v>1.015601174918785</v>
      </c>
      <c r="CM448" s="1">
        <f t="shared" si="1050"/>
        <v>0.9864251328470931</v>
      </c>
      <c r="CN448" s="1">
        <f t="shared" si="1051"/>
        <v>0.95283378120386186</v>
      </c>
      <c r="CO448" s="1">
        <f t="shared" si="1052"/>
        <v>0.91478656517604251</v>
      </c>
      <c r="CP448" s="1">
        <f t="shared" si="1053"/>
        <v>0.87239076815868921</v>
      </c>
      <c r="CQ448" s="1">
        <f t="shared" si="1054"/>
        <v>0.82591378538905702</v>
      </c>
      <c r="CR448" s="1">
        <f t="shared" si="1055"/>
        <v>0.77578589778032703</v>
      </c>
      <c r="CS448" s="1">
        <f t="shared" si="1056"/>
        <v>0.72259236383136949</v>
      </c>
      <c r="CT448" s="1">
        <f t="shared" si="1057"/>
        <v>0.66705461165571001</v>
      </c>
      <c r="CU448" s="1">
        <f t="shared" si="1058"/>
        <v>0.61000137977566482</v>
      </c>
      <c r="CV448" s="1">
        <f t="shared" si="1059"/>
        <v>0.55233169104984281</v>
      </c>
      <c r="CW448" s="1">
        <f t="shared" si="1060"/>
        <v>0.49497241210698734</v>
      </c>
      <c r="CX448" s="1">
        <f t="shared" si="1061"/>
        <v>0.43883373262444136</v>
      </c>
      <c r="CY448" s="1">
        <f t="shared" si="1062"/>
        <v>0.38476611457259857</v>
      </c>
      <c r="CZ448" s="1">
        <f t="shared" si="1063"/>
        <v>0.33352208262479721</v>
      </c>
      <c r="DA448" s="1">
        <f t="shared" si="1064"/>
        <v>0.28572568096497258</v>
      </c>
      <c r="DB448" s="1">
        <f t="shared" si="1065"/>
        <v>0.24185158738687065</v>
      </c>
      <c r="DC448" s="1">
        <f t="shared" si="1066"/>
        <v>0.20221486878653652</v>
      </c>
      <c r="DD448" s="1">
        <f t="shared" si="1067"/>
        <v>0.16697131652504493</v>
      </c>
      <c r="DE448" s="1">
        <f t="shared" si="1068"/>
        <v>0.13612734555709677</v>
      </c>
      <c r="DF448" s="1">
        <f t="shared" si="1069"/>
        <v>0.10955768448241061</v>
      </c>
      <c r="DG448" s="1">
        <f t="shared" si="1070"/>
        <v>8.7028594608586862E-2</v>
      </c>
      <c r="DH448" s="1">
        <f t="shared" si="1071"/>
        <v>6.8224161096359426E-2</v>
      </c>
      <c r="DI448" s="1">
        <f t="shared" si="1072"/>
        <v>5.2773282520488268E-2</v>
      </c>
      <c r="DJ448" s="1">
        <f t="shared" si="1073"/>
        <v>4.0275296705327326E-2</v>
      </c>
      <c r="DK448" s="1">
        <f t="shared" si="1074"/>
        <v>3.0322648466367216E-2</v>
      </c>
      <c r="DL448" s="1">
        <f t="shared" si="1075"/>
        <v>2.2519548722586696E-2</v>
      </c>
      <c r="DM448" s="1">
        <f t="shared" si="1076"/>
        <v>1.649611878247368E-2</v>
      </c>
      <c r="DN448" s="1">
        <f t="shared" si="1077"/>
        <v>1.1917997293669373E-2</v>
      </c>
      <c r="DO448" s="1">
        <f t="shared" si="1078"/>
        <v>8.4917693016839171E-3</v>
      </c>
      <c r="DP448" s="1">
        <f t="shared" si="1079"/>
        <v>5.9668375295924021E-3</v>
      </c>
      <c r="DQ448" s="1">
        <f t="shared" si="1080"/>
        <v>4.1344952150336439E-3</v>
      </c>
      <c r="DR448" s="1">
        <f t="shared" si="1081"/>
        <v>2.8249923359679203E-3</v>
      </c>
      <c r="DS448" s="1">
        <f t="shared" si="1082"/>
        <v>1.9033367510563207E-3</v>
      </c>
      <c r="DT448" s="1">
        <f t="shared" si="1083"/>
        <v>1.2644662419615846E-3</v>
      </c>
      <c r="DU448" s="1">
        <f t="shared" si="1084"/>
        <v>8.2829324772232499E-4</v>
      </c>
      <c r="DV448" s="1">
        <f t="shared" si="1085"/>
        <v>5.3498359515194785E-4</v>
      </c>
      <c r="DW448" s="1">
        <f t="shared" si="1086"/>
        <v>3.4070023135724298E-4</v>
      </c>
      <c r="DX448" s="1">
        <f t="shared" si="1087"/>
        <v>2.1393309330147066E-4</v>
      </c>
      <c r="DY448" s="1">
        <f t="shared" si="1088"/>
        <v>1.3245144438876115E-4</v>
      </c>
      <c r="DZ448" s="1">
        <f t="shared" si="1089"/>
        <v>8.0855529700697419E-5</v>
      </c>
      <c r="EA448" s="1">
        <f t="shared" si="1090"/>
        <v>4.8667557292461324E-5</v>
      </c>
      <c r="EB448" s="1">
        <f t="shared" si="1091"/>
        <v>2.8883506933084365E-5</v>
      </c>
      <c r="EC448" s="1">
        <f t="shared" si="1092"/>
        <v>1.6902298292840419E-5</v>
      </c>
      <c r="ED448" s="1">
        <f t="shared" si="1093"/>
        <v>9.7528835733436115E-6</v>
      </c>
      <c r="EE448" s="1">
        <f t="shared" si="1094"/>
        <v>5.5490507819660445E-6</v>
      </c>
      <c r="EF448" s="1">
        <f t="shared" si="1095"/>
        <v>3.1132254453763761E-6</v>
      </c>
      <c r="EG448" s="1">
        <f t="shared" si="1096"/>
        <v>1.7223337039754133E-6</v>
      </c>
      <c r="EH448" s="1">
        <f t="shared" si="1097"/>
        <v>9.3961139245074583E-7</v>
      </c>
      <c r="EI448" s="1">
        <f t="shared" si="1098"/>
        <v>5.0549115434127017E-7</v>
      </c>
      <c r="EJ448" s="1">
        <f t="shared" si="1099"/>
        <v>2.6817843341354731E-7</v>
      </c>
      <c r="EK448" s="1">
        <f t="shared" si="1100"/>
        <v>1.4031057331680192E-7</v>
      </c>
      <c r="EL448" s="1">
        <f t="shared" si="1101"/>
        <v>7.2397735878427524E-8</v>
      </c>
      <c r="EM448" s="1">
        <f t="shared" si="1102"/>
        <v>3.6841716155783046E-8</v>
      </c>
      <c r="EN448" s="1">
        <f t="shared" si="1103"/>
        <v>1.8490458379269526E-8</v>
      </c>
      <c r="EO448" s="1">
        <f t="shared" si="1104"/>
        <v>9.15295915508261E-9</v>
      </c>
      <c r="EP448" s="1">
        <f t="shared" si="1105"/>
        <v>4.4688400331798254E-9</v>
      </c>
      <c r="EQ448" s="1">
        <f t="shared" si="1106"/>
        <v>2.1520941402683233E-9</v>
      </c>
      <c r="ER448" s="1">
        <f t="shared" si="1107"/>
        <v>1.0222918823002608E-9</v>
      </c>
      <c r="ES448" s="1">
        <f t="shared" si="1108"/>
        <v>4.7901600696471107E-10</v>
      </c>
      <c r="ET448" s="1">
        <f t="shared" si="1109"/>
        <v>2.2141197717743811E-10</v>
      </c>
      <c r="EU448" s="1">
        <f t="shared" si="1110"/>
        <v>1.0095849388535524E-10</v>
      </c>
      <c r="EV448" s="1">
        <f t="shared" si="1111"/>
        <v>4.5414037257987816E-11</v>
      </c>
      <c r="EW448" s="1">
        <f t="shared" si="1112"/>
        <v>2.0153824069887172E-11</v>
      </c>
      <c r="EX448" s="1">
        <f t="shared" si="1113"/>
        <v>8.8238244971574528E-12</v>
      </c>
      <c r="EY448" s="1">
        <f t="shared" si="1114"/>
        <v>3.8113566853448844E-12</v>
      </c>
      <c r="EZ448" s="1">
        <f t="shared" si="1115"/>
        <v>1.62353889725823E-12</v>
      </c>
      <c r="FA448" s="1">
        <f t="shared" si="1116"/>
        <v>6.799756512604715E-13</v>
      </c>
      <c r="FB448" s="1">
        <f t="shared" si="1117"/>
        <v>2.7359214968851432E-13</v>
      </c>
      <c r="FC448" s="1">
        <f t="shared" si="1118"/>
        <v>8.5991829571022974E-14</v>
      </c>
      <c r="FD448" s="75">
        <f t="shared" si="969"/>
        <v>-8.5991829571022974E-14</v>
      </c>
    </row>
    <row r="449" spans="7:160" x14ac:dyDescent="0.35">
      <c r="G449" t="str">
        <f t="shared" si="965"/>
        <v>Refd, t=2.17</v>
      </c>
      <c r="H449" s="76">
        <f t="shared" si="966"/>
        <v>2.1699999999999759</v>
      </c>
      <c r="I449" s="1">
        <f t="shared" si="967"/>
        <v>0</v>
      </c>
      <c r="J449" s="22">
        <f t="shared" si="968"/>
        <v>1.9027592025239011E-6</v>
      </c>
      <c r="K449" s="1">
        <f t="shared" si="970"/>
        <v>9.8033731874310587E-6</v>
      </c>
      <c r="L449" s="1">
        <f t="shared" si="971"/>
        <v>2.4763519831086491E-5</v>
      </c>
      <c r="M449" s="1">
        <f t="shared" si="972"/>
        <v>5.151368755014308E-5</v>
      </c>
      <c r="N449" s="1">
        <f t="shared" si="973"/>
        <v>9.7435856237420285E-5</v>
      </c>
      <c r="O449" s="1">
        <f t="shared" si="974"/>
        <v>1.738055859238585E-4</v>
      </c>
      <c r="P449" s="1">
        <f t="shared" si="975"/>
        <v>2.9748829846970451E-4</v>
      </c>
      <c r="Q449" s="1">
        <f t="shared" si="976"/>
        <v>4.9319068754846685E-4</v>
      </c>
      <c r="R449" s="1">
        <f t="shared" si="977"/>
        <v>7.963586010442602E-4</v>
      </c>
      <c r="S449" s="1">
        <f t="shared" si="978"/>
        <v>1.2567839857193308E-3</v>
      </c>
      <c r="T449" s="1">
        <f t="shared" si="979"/>
        <v>1.9429294003556875E-3</v>
      </c>
      <c r="U449" s="1">
        <f t="shared" si="980"/>
        <v>2.9468943324670606E-3</v>
      </c>
      <c r="V449" s="1">
        <f t="shared" si="981"/>
        <v>4.3898312527696839E-3</v>
      </c>
      <c r="W449" s="1">
        <f t="shared" si="982"/>
        <v>6.4274741080701343E-3</v>
      </c>
      <c r="X449" s="1">
        <f t="shared" si="983"/>
        <v>9.2552776064655506E-3</v>
      </c>
      <c r="Y449" s="1">
        <f t="shared" si="984"/>
        <v>1.3112499875596718E-2</v>
      </c>
      <c r="Z449" s="1">
        <f t="shared" si="985"/>
        <v>1.8284419373888413E-2</v>
      </c>
      <c r="AA449" s="1">
        <f t="shared" si="986"/>
        <v>2.5101790855150082E-2</v>
      </c>
      <c r="AB449" s="1">
        <f t="shared" si="987"/>
        <v>3.3936648574813252E-2</v>
      </c>
      <c r="AC449" s="1">
        <f t="shared" si="988"/>
        <v>4.5193688282424947E-2</v>
      </c>
      <c r="AD449" s="1">
        <f t="shared" si="989"/>
        <v>5.9296723100192003E-2</v>
      </c>
      <c r="AE449" s="1">
        <f t="shared" si="990"/>
        <v>7.6670115025045477E-2</v>
      </c>
      <c r="AF449" s="1">
        <f t="shared" si="991"/>
        <v>9.7715613357205869E-2</v>
      </c>
      <c r="AG449" s="1">
        <f t="shared" si="992"/>
        <v>0.12278563801749609</v>
      </c>
      <c r="AH449" s="1">
        <f t="shared" si="993"/>
        <v>0.15215465977113207</v>
      </c>
      <c r="AI449" s="1">
        <f t="shared" si="994"/>
        <v>0.18599086425983827</v>
      </c>
      <c r="AJ449" s="1">
        <f t="shared" si="995"/>
        <v>0.22433065087404858</v>
      </c>
      <c r="AK449" s="1">
        <f t="shared" si="996"/>
        <v>0.26705862948368075</v>
      </c>
      <c r="AL449" s="1">
        <f t="shared" si="997"/>
        <v>0.31389558268710577</v>
      </c>
      <c r="AM449" s="1">
        <f t="shared" si="998"/>
        <v>0.36439634309115321</v>
      </c>
      <c r="AN449" s="1">
        <f t="shared" si="999"/>
        <v>0.41795872650712135</v>
      </c>
      <c r="AO449" s="1">
        <f t="shared" si="1000"/>
        <v>0.47384364293541598</v>
      </c>
      <c r="AP449" s="1">
        <f t="shared" si="1001"/>
        <v>0.53120539689307422</v>
      </c>
      <c r="AQ449" s="1">
        <f t="shared" si="1002"/>
        <v>0.58913012835183887</v>
      </c>
      <c r="AR449" s="1">
        <f t="shared" si="1003"/>
        <v>0.64667947697726658</v>
      </c>
      <c r="AS449" s="1">
        <f t="shared" si="1004"/>
        <v>0.70293599439778232</v>
      </c>
      <c r="AT449" s="1">
        <f t="shared" si="1005"/>
        <v>0.7570466581689268</v>
      </c>
      <c r="AU449" s="1">
        <f t="shared" si="1006"/>
        <v>0.80826107790561708</v>
      </c>
      <c r="AV449" s="1">
        <f t="shared" si="1007"/>
        <v>0.85596159136089744</v>
      </c>
      <c r="AW449" s="1">
        <f t="shared" si="1008"/>
        <v>0.89968333741923967</v>
      </c>
      <c r="AX449" s="1">
        <f t="shared" si="1009"/>
        <v>0.93912343986382985</v>
      </c>
      <c r="AY449" s="1">
        <f t="shared" si="1010"/>
        <v>0.97413950161191687</v>
      </c>
      <c r="AZ449" s="1">
        <f t="shared" si="1011"/>
        <v>1.0047385627143142</v>
      </c>
      <c r="BA449" s="1">
        <f t="shared" si="1012"/>
        <v>1.0310584124011506</v>
      </c>
      <c r="BB449" s="1">
        <f t="shared" si="1013"/>
        <v>1.0533436012802708</v>
      </c>
      <c r="BC449" s="1">
        <f t="shared" si="1014"/>
        <v>1.0719186549105169</v>
      </c>
      <c r="BD449" s="1">
        <f t="shared" si="1015"/>
        <v>1.0871608670877619</v>
      </c>
      <c r="BE449" s="1">
        <f t="shared" si="1016"/>
        <v>1.0994747060986547</v>
      </c>
      <c r="BF449" s="1">
        <f t="shared" si="1017"/>
        <v>1.1092693757255641</v>
      </c>
      <c r="BG449" s="1">
        <f t="shared" si="1018"/>
        <v>1.1169405165931767</v>
      </c>
      <c r="BH449" s="1">
        <f t="shared" si="1019"/>
        <v>1.1228564874297704</v>
      </c>
      <c r="BI449" s="1">
        <f t="shared" si="1020"/>
        <v>1.1273491888570473</v>
      </c>
      <c r="BJ449" s="1">
        <f t="shared" si="1021"/>
        <v>1.1307090223221838</v>
      </c>
      <c r="BK449" s="1">
        <f t="shared" si="1022"/>
        <v>1.133183329918489</v>
      </c>
      <c r="BL449" s="1">
        <f t="shared" si="1023"/>
        <v>1.1349775342387187</v>
      </c>
      <c r="BM449" s="1">
        <f t="shared" si="1024"/>
        <v>1.1362581740517959</v>
      </c>
      <c r="BN449" s="1">
        <f t="shared" si="1025"/>
        <v>1.1371570861163651</v>
      </c>
      <c r="BO449" s="1">
        <f t="shared" si="1026"/>
        <v>1.1377760876631202</v>
      </c>
      <c r="BP449" s="1">
        <f t="shared" si="1027"/>
        <v>1.1381916415207451</v>
      </c>
      <c r="BQ449" s="1">
        <f t="shared" si="1028"/>
        <v>1.1384591148527503</v>
      </c>
      <c r="BR449" s="1">
        <f t="shared" si="1029"/>
        <v>1.1386163577572554</v>
      </c>
      <c r="BS449" s="1">
        <f t="shared" si="1030"/>
        <v>1.1386864210930434</v>
      </c>
      <c r="BT449" s="1">
        <f t="shared" si="1031"/>
        <v>1.138679301630984</v>
      </c>
      <c r="BU449" s="1">
        <f t="shared" si="1032"/>
        <v>1.1385926499836627</v>
      </c>
      <c r="BV449" s="1">
        <f t="shared" si="1033"/>
        <v>1.1384114096056219</v>
      </c>
      <c r="BW449" s="1">
        <f t="shared" si="1034"/>
        <v>1.1381063828214995</v>
      </c>
      <c r="BX449" s="1">
        <f t="shared" si="1035"/>
        <v>1.1376317527128375</v>
      </c>
      <c r="BY449" s="1">
        <f t="shared" si="1036"/>
        <v>1.1369216377242584</v>
      </c>
      <c r="BZ449" s="1">
        <f t="shared" si="1037"/>
        <v>1.1358858269685179</v>
      </c>
      <c r="CA449" s="1">
        <f t="shared" si="1038"/>
        <v>1.1344049426499412</v>
      </c>
      <c r="CB449" s="1">
        <f t="shared" si="1039"/>
        <v>1.132325400628809</v>
      </c>
      <c r="CC449" s="1">
        <f t="shared" si="1040"/>
        <v>1.1294546829107117</v>
      </c>
      <c r="CD449" s="1">
        <f t="shared" si="1041"/>
        <v>1.1255575810648479</v>
      </c>
      <c r="CE449" s="1">
        <f t="shared" si="1042"/>
        <v>1.1203541940700432</v>
      </c>
      <c r="CF449" s="1">
        <f t="shared" si="1043"/>
        <v>1.113520538885467</v>
      </c>
      <c r="CG449" s="1">
        <f t="shared" si="1044"/>
        <v>1.1046926258209551</v>
      </c>
      <c r="CH449" s="1">
        <f t="shared" si="1045"/>
        <v>1.0934747349717584</v>
      </c>
      <c r="CI449" s="1">
        <f t="shared" si="1046"/>
        <v>1.0794523850547131</v>
      </c>
      <c r="CJ449" s="1">
        <f t="shared" si="1047"/>
        <v>1.0622101079352901</v>
      </c>
      <c r="CK449" s="1">
        <f t="shared" si="1048"/>
        <v>1.0413536478511594</v>
      </c>
      <c r="CL449" s="1">
        <f t="shared" si="1049"/>
        <v>1.0165356343205896</v>
      </c>
      <c r="CM449" s="1">
        <f t="shared" si="1050"/>
        <v>0.98748319489628889</v>
      </c>
      <c r="CN449" s="1">
        <f t="shared" si="1051"/>
        <v>0.95402545775282943</v>
      </c>
      <c r="CO449" s="1">
        <f t="shared" si="1052"/>
        <v>0.91611853017582279</v>
      </c>
      <c r="CP449" s="1">
        <f t="shared" si="1053"/>
        <v>0.87386540534983259</v>
      </c>
      <c r="CQ449" s="1">
        <f t="shared" si="1054"/>
        <v>0.82752840196843136</v>
      </c>
      <c r="CR449" s="1">
        <f t="shared" si="1055"/>
        <v>0.77753219912098703</v>
      </c>
      <c r="CS449" s="1">
        <f t="shared" si="1056"/>
        <v>0.72445626871936863</v>
      </c>
      <c r="CT449" s="1">
        <f t="shared" si="1057"/>
        <v>0.66901646021020977</v>
      </c>
      <c r="CU449" s="1">
        <f t="shared" si="1058"/>
        <v>0.61203654981671418</v>
      </c>
      <c r="CV449" s="1">
        <f t="shared" si="1059"/>
        <v>0.55441159741448676</v>
      </c>
      <c r="CW449" s="1">
        <f t="shared" si="1060"/>
        <v>0.49706582260577714</v>
      </c>
      <c r="CX449" s="1">
        <f t="shared" si="1061"/>
        <v>0.44090829953603428</v>
      </c>
      <c r="CY449" s="1">
        <f t="shared" si="1062"/>
        <v>0.3867899966729958</v>
      </c>
      <c r="CZ449" s="1">
        <f t="shared" si="1063"/>
        <v>0.33546552310673511</v>
      </c>
      <c r="DA449" s="1">
        <f t="shared" si="1064"/>
        <v>0.28756241250176051</v>
      </c>
      <c r="DB449" s="1">
        <f t="shared" si="1065"/>
        <v>0.24355995602350172</v>
      </c>
      <c r="DC449" s="1">
        <f t="shared" si="1066"/>
        <v>0.20377860020625588</v>
      </c>
      <c r="DD449" s="1">
        <f t="shared" si="1067"/>
        <v>0.16837988693325118</v>
      </c>
      <c r="DE449" s="1">
        <f t="shared" si="1068"/>
        <v>0.13737595962850957</v>
      </c>
      <c r="DF449" s="1">
        <f t="shared" si="1069"/>
        <v>0.11064689938457091</v>
      </c>
      <c r="DG449" s="1">
        <f t="shared" si="1070"/>
        <v>8.796365785315316E-2</v>
      </c>
      <c r="DH449" s="1">
        <f t="shared" si="1071"/>
        <v>6.9014148195505498E-2</v>
      </c>
      <c r="DI449" s="1">
        <f t="shared" si="1072"/>
        <v>5.3430127205118479E-2</v>
      </c>
      <c r="DJ449" s="1">
        <f t="shared" si="1073"/>
        <v>4.0812802533578496E-2</v>
      </c>
      <c r="DK449" s="1">
        <f t="shared" si="1074"/>
        <v>3.0755558084313978E-2</v>
      </c>
      <c r="DL449" s="1">
        <f t="shared" si="1075"/>
        <v>2.2862728725548748E-2</v>
      </c>
      <c r="DM449" s="1">
        <f t="shared" si="1076"/>
        <v>1.6763897218423196E-2</v>
      </c>
      <c r="DN449" s="1">
        <f t="shared" si="1077"/>
        <v>1.2123670261239084E-2</v>
      </c>
      <c r="DO449" s="1">
        <f t="shared" si="1078"/>
        <v>8.6472751210797741E-3</v>
      </c>
      <c r="DP449" s="1">
        <f t="shared" si="1079"/>
        <v>6.0825830862764954E-3</v>
      </c>
      <c r="DQ449" s="1">
        <f t="shared" si="1080"/>
        <v>4.2193099263406241E-3</v>
      </c>
      <c r="DR449" s="1">
        <f t="shared" si="1081"/>
        <v>2.8861806605878044E-3</v>
      </c>
      <c r="DS449" s="1">
        <f t="shared" si="1082"/>
        <v>1.9467995930974051E-3</v>
      </c>
      <c r="DT449" s="1">
        <f t="shared" si="1083"/>
        <v>1.2948640182664835E-3</v>
      </c>
      <c r="DU449" s="1">
        <f t="shared" si="1084"/>
        <v>8.4922771032908953E-4</v>
      </c>
      <c r="DV449" s="1">
        <f t="shared" si="1085"/>
        <v>5.4918072283417806E-4</v>
      </c>
      <c r="DW449" s="1">
        <f t="shared" si="1086"/>
        <v>3.5018180316309482E-4</v>
      </c>
      <c r="DX449" s="1">
        <f t="shared" si="1087"/>
        <v>2.2016935019328153E-4</v>
      </c>
      <c r="DY449" s="1">
        <f t="shared" si="1088"/>
        <v>1.3649119157059563E-4</v>
      </c>
      <c r="DZ449" s="1">
        <f t="shared" si="1089"/>
        <v>8.3433000191288201E-5</v>
      </c>
      <c r="EA449" s="1">
        <f t="shared" si="1090"/>
        <v>5.0287372185800098E-5</v>
      </c>
      <c r="EB449" s="1">
        <f t="shared" si="1091"/>
        <v>2.9886255671694456E-5</v>
      </c>
      <c r="EC449" s="1">
        <f t="shared" si="1092"/>
        <v>1.7513798783585124E-5</v>
      </c>
      <c r="ED449" s="1">
        <f t="shared" si="1093"/>
        <v>1.0120252439370414E-5</v>
      </c>
      <c r="EE449" s="1">
        <f t="shared" si="1094"/>
        <v>5.7664868737228087E-6</v>
      </c>
      <c r="EF449" s="1">
        <f t="shared" si="1095"/>
        <v>3.240022026429571E-6</v>
      </c>
      <c r="EG449" s="1">
        <f t="shared" si="1096"/>
        <v>1.7951876240095164E-6</v>
      </c>
      <c r="EH449" s="1">
        <f t="shared" si="1097"/>
        <v>9.8085822324202883E-7</v>
      </c>
      <c r="EI449" s="1">
        <f t="shared" si="1098"/>
        <v>5.2850256716771972E-7</v>
      </c>
      <c r="EJ449" s="1">
        <f t="shared" si="1099"/>
        <v>2.8082969173179194E-7</v>
      </c>
      <c r="EK449" s="1">
        <f t="shared" si="1100"/>
        <v>1.4716521159533936E-7</v>
      </c>
      <c r="EL449" s="1">
        <f t="shared" si="1101"/>
        <v>7.605804955653344E-8</v>
      </c>
      <c r="EM449" s="1">
        <f t="shared" si="1102"/>
        <v>3.8768165076520318E-8</v>
      </c>
      <c r="EN449" s="1">
        <f t="shared" si="1103"/>
        <v>1.9489824270392741E-8</v>
      </c>
      <c r="EO449" s="1">
        <f t="shared" si="1104"/>
        <v>9.663983612017956E-9</v>
      </c>
      <c r="EP449" s="1">
        <f t="shared" si="1105"/>
        <v>4.7264313357673623E-9</v>
      </c>
      <c r="EQ449" s="1">
        <f t="shared" si="1106"/>
        <v>2.2800956689929957E-9</v>
      </c>
      <c r="ER449" s="1">
        <f t="shared" si="1107"/>
        <v>1.0849988157339752E-9</v>
      </c>
      <c r="ES449" s="1">
        <f t="shared" si="1108"/>
        <v>5.0930286993806842E-10</v>
      </c>
      <c r="ET449" s="1">
        <f t="shared" si="1109"/>
        <v>2.3583489408542692E-10</v>
      </c>
      <c r="EU449" s="1">
        <f t="shared" si="1110"/>
        <v>1.077307536664911E-10</v>
      </c>
      <c r="EV449" s="1">
        <f t="shared" si="1111"/>
        <v>4.8549612539722908E-11</v>
      </c>
      <c r="EW449" s="1">
        <f t="shared" si="1112"/>
        <v>2.1585434125507E-11</v>
      </c>
      <c r="EX449" s="1">
        <f t="shared" si="1113"/>
        <v>9.4683990412383565E-12</v>
      </c>
      <c r="EY449" s="1">
        <f t="shared" si="1114"/>
        <v>4.097546277779517E-12</v>
      </c>
      <c r="EZ449" s="1">
        <f t="shared" si="1115"/>
        <v>1.7487889741837033E-12</v>
      </c>
      <c r="FA449" s="1">
        <f t="shared" si="1116"/>
        <v>7.3382514262785724E-13</v>
      </c>
      <c r="FB449" s="1">
        <f t="shared" si="1117"/>
        <v>2.957818156109382E-13</v>
      </c>
      <c r="FC449" s="1">
        <f t="shared" si="1118"/>
        <v>9.3087685754950884E-14</v>
      </c>
      <c r="FD449" s="75">
        <f t="shared" si="969"/>
        <v>-9.3087685754950884E-14</v>
      </c>
    </row>
    <row r="450" spans="7:160" x14ac:dyDescent="0.35">
      <c r="G450" t="str">
        <f t="shared" si="965"/>
        <v>Refd, t=2.17</v>
      </c>
      <c r="H450" s="76">
        <f t="shared" si="966"/>
        <v>2.1749999999999758</v>
      </c>
      <c r="I450" s="1">
        <f t="shared" si="967"/>
        <v>0</v>
      </c>
      <c r="J450" s="22">
        <f t="shared" si="968"/>
        <v>1.8809387970724938E-6</v>
      </c>
      <c r="K450" s="1">
        <f t="shared" si="970"/>
        <v>9.6909271293211054E-6</v>
      </c>
      <c r="L450" s="1">
        <f t="shared" si="971"/>
        <v>2.4479366761653221E-5</v>
      </c>
      <c r="M450" s="1">
        <f t="shared" si="972"/>
        <v>5.0922322518361706E-5</v>
      </c>
      <c r="N450" s="1">
        <f t="shared" si="973"/>
        <v>9.6316965521490129E-5</v>
      </c>
      <c r="O450" s="1">
        <f t="shared" si="974"/>
        <v>1.7180978469997582E-4</v>
      </c>
      <c r="P450" s="1">
        <f t="shared" si="975"/>
        <v>2.9407436798296443E-4</v>
      </c>
      <c r="Q450" s="1">
        <f t="shared" si="976"/>
        <v>4.8753906663558485E-4</v>
      </c>
      <c r="R450" s="1">
        <f t="shared" si="977"/>
        <v>7.8725568313929594E-4</v>
      </c>
      <c r="S450" s="1">
        <f t="shared" si="978"/>
        <v>1.2424722917238726E-3</v>
      </c>
      <c r="T450" s="1">
        <f t="shared" si="979"/>
        <v>1.9209202904313018E-3</v>
      </c>
      <c r="U450" s="1">
        <f t="shared" si="980"/>
        <v>2.913742932844209E-3</v>
      </c>
      <c r="V450" s="1">
        <f t="shared" si="981"/>
        <v>4.3408779737016288E-3</v>
      </c>
      <c r="W450" s="1">
        <f t="shared" si="982"/>
        <v>6.3565636020537428E-3</v>
      </c>
      <c r="X450" s="1">
        <f t="shared" si="983"/>
        <v>9.1544740558327283E-3</v>
      </c>
      <c r="Y450" s="1">
        <f t="shared" si="984"/>
        <v>1.2971826507770999E-2</v>
      </c>
      <c r="Z450" s="1">
        <f t="shared" si="985"/>
        <v>1.809165903302469E-2</v>
      </c>
      <c r="AA450" s="1">
        <f t="shared" si="986"/>
        <v>2.4842391828571304E-2</v>
      </c>
      <c r="AB450" s="1">
        <f t="shared" si="987"/>
        <v>3.3593783884613114E-2</v>
      </c>
      <c r="AC450" s="1">
        <f t="shared" si="988"/>
        <v>4.4748515429580728E-2</v>
      </c>
      <c r="AD450" s="1">
        <f t="shared" si="989"/>
        <v>5.872888317242695E-2</v>
      </c>
      <c r="AE450" s="1">
        <f t="shared" si="990"/>
        <v>7.5958494193486548E-2</v>
      </c>
      <c r="AF450" s="1">
        <f t="shared" si="991"/>
        <v>9.683936618726402E-2</v>
      </c>
      <c r="AG450" s="1">
        <f t="shared" si="992"/>
        <v>0.12172544214734229</v>
      </c>
      <c r="AH450" s="1">
        <f t="shared" si="993"/>
        <v>0.15089413824574449</v>
      </c>
      <c r="AI450" s="1">
        <f t="shared" si="994"/>
        <v>0.18451807929069711</v>
      </c>
      <c r="AJ450" s="1">
        <f t="shared" si="995"/>
        <v>0.22263954595339369</v>
      </c>
      <c r="AK450" s="1">
        <f t="shared" si="996"/>
        <v>0.26515028060246099</v>
      </c>
      <c r="AL450" s="1">
        <f t="shared" si="997"/>
        <v>0.31177911804094949</v>
      </c>
      <c r="AM450" s="1">
        <f t="shared" si="998"/>
        <v>0.36208940655356325</v>
      </c>
      <c r="AN450" s="1">
        <f t="shared" si="999"/>
        <v>0.41548739335749513</v>
      </c>
      <c r="AO450" s="1">
        <f t="shared" si="1000"/>
        <v>0.47124174419945541</v>
      </c>
      <c r="AP450" s="1">
        <f t="shared" si="1001"/>
        <v>0.52851326598945558</v>
      </c>
      <c r="AQ450" s="1">
        <f t="shared" si="1002"/>
        <v>0.5863928434598622</v>
      </c>
      <c r="AR450" s="1">
        <f t="shared" si="1003"/>
        <v>0.64394472673703584</v>
      </c>
      <c r="AS450" s="1">
        <f t="shared" si="1004"/>
        <v>0.70025173576922395</v>
      </c>
      <c r="AT450" s="1">
        <f t="shared" si="1005"/>
        <v>0.75445875775228888</v>
      </c>
      <c r="AU450" s="1">
        <f t="shared" si="1006"/>
        <v>0.8058111286869506</v>
      </c>
      <c r="AV450" s="1">
        <f t="shared" si="1007"/>
        <v>0.85368507580227848</v>
      </c>
      <c r="AW450" s="1">
        <f t="shared" si="1008"/>
        <v>0.8976082683053862</v>
      </c>
      <c r="AX450" s="1">
        <f t="shared" si="1009"/>
        <v>0.9372695581087066</v>
      </c>
      <c r="AY450" s="1">
        <f t="shared" si="1010"/>
        <v>0.97251805258992652</v>
      </c>
      <c r="AZ450" s="1">
        <f t="shared" si="1011"/>
        <v>1.0033526171616316</v>
      </c>
      <c r="BA450" s="1">
        <f t="shared" si="1012"/>
        <v>1.0299036511803572</v>
      </c>
      <c r="BB450" s="1">
        <f t="shared" si="1013"/>
        <v>1.0524094501240704</v>
      </c>
      <c r="BC450" s="1">
        <f t="shared" si="1014"/>
        <v>1.0711896380925523</v>
      </c>
      <c r="BD450" s="1">
        <f t="shared" si="1015"/>
        <v>1.0866180477879857</v>
      </c>
      <c r="BE450" s="1">
        <f t="shared" si="1016"/>
        <v>1.0990970938869722</v>
      </c>
      <c r="BF450" s="1">
        <f t="shared" si="1017"/>
        <v>1.109035204429393</v>
      </c>
      <c r="BG450" s="1">
        <f t="shared" si="1018"/>
        <v>1.1168283244611983</v>
      </c>
      <c r="BH450" s="1">
        <f t="shared" si="1019"/>
        <v>1.122845961602531</v>
      </c>
      <c r="BI450" s="1">
        <f t="shared" si="1020"/>
        <v>1.1274217639969075</v>
      </c>
      <c r="BJ450" s="1">
        <f t="shared" si="1021"/>
        <v>1.1308482461739493</v>
      </c>
      <c r="BK450" s="1">
        <f t="shared" si="1022"/>
        <v>1.133375025098267</v>
      </c>
      <c r="BL450" s="1">
        <f t="shared" si="1023"/>
        <v>1.1352097953478708</v>
      </c>
      <c r="BM450" s="1">
        <f t="shared" si="1024"/>
        <v>1.1365212428676017</v>
      </c>
      <c r="BN450" s="1">
        <f t="shared" si="1025"/>
        <v>1.1374431463170025</v>
      </c>
      <c r="BO450" s="1">
        <f t="shared" si="1026"/>
        <v>1.1380790157939435</v>
      </c>
      <c r="BP450" s="1">
        <f t="shared" si="1027"/>
        <v>1.1385067442130126</v>
      </c>
      <c r="BQ450" s="1">
        <f t="shared" si="1028"/>
        <v>1.1387828749910396</v>
      </c>
      <c r="BR450" s="1">
        <f t="shared" si="1029"/>
        <v>1.1389462053775394</v>
      </c>
      <c r="BS450" s="1">
        <f t="shared" si="1030"/>
        <v>1.1390205389478569</v>
      </c>
      <c r="BT450" s="1">
        <f t="shared" si="1031"/>
        <v>1.1390164709108692</v>
      </c>
      <c r="BU450" s="1">
        <f t="shared" si="1032"/>
        <v>1.1389321386752647</v>
      </c>
      <c r="BV450" s="1">
        <f t="shared" si="1033"/>
        <v>1.1387529042121076</v>
      </c>
      <c r="BW450" s="1">
        <f t="shared" si="1034"/>
        <v>1.1384499633279452</v>
      </c>
      <c r="BX450" s="1">
        <f t="shared" si="1035"/>
        <v>1.1379779103074641</v>
      </c>
      <c r="BY450" s="1">
        <f t="shared" si="1036"/>
        <v>1.1372713344011884</v>
      </c>
      <c r="BZ450" s="1">
        <f t="shared" si="1037"/>
        <v>1.1362405952614054</v>
      </c>
      <c r="CA450" s="1">
        <f t="shared" si="1038"/>
        <v>1.1347670219628041</v>
      </c>
      <c r="CB450" s="1">
        <f t="shared" si="1039"/>
        <v>1.1326979036504978</v>
      </c>
      <c r="CC450" s="1">
        <f t="shared" si="1040"/>
        <v>1.1298417813286494</v>
      </c>
      <c r="CD450" s="1">
        <f t="shared" si="1041"/>
        <v>1.1259646944049435</v>
      </c>
      <c r="CE450" s="1">
        <f t="shared" si="1042"/>
        <v>1.120788159478322</v>
      </c>
      <c r="CF450" s="1">
        <f t="shared" si="1043"/>
        <v>1.1139897338696858</v>
      </c>
      <c r="CG450" s="1">
        <f t="shared" si="1044"/>
        <v>1.1052070115256813</v>
      </c>
      <c r="CH450" s="1">
        <f t="shared" si="1045"/>
        <v>1.0940457857925865</v>
      </c>
      <c r="CI450" s="1">
        <f t="shared" si="1046"/>
        <v>1.0800928726212942</v>
      </c>
      <c r="CJ450" s="1">
        <f t="shared" si="1047"/>
        <v>1.0629337147523064</v>
      </c>
      <c r="CK450" s="1">
        <f t="shared" si="1048"/>
        <v>1.0421743986638767</v>
      </c>
      <c r="CL450" s="1">
        <f t="shared" si="1049"/>
        <v>1.0174671512266613</v>
      </c>
      <c r="CM450" s="1">
        <f t="shared" si="1050"/>
        <v>0.98853780402838809</v>
      </c>
      <c r="CN450" s="1">
        <f t="shared" si="1051"/>
        <v>0.95521319868188725</v>
      </c>
      <c r="CO450" s="1">
        <f t="shared" si="1052"/>
        <v>0.91744614090590559</v>
      </c>
      <c r="CP450" s="1">
        <f t="shared" si="1053"/>
        <v>0.87533537236730607</v>
      </c>
      <c r="CQ450" s="1">
        <f t="shared" si="1054"/>
        <v>0.82913817290875891</v>
      </c>
      <c r="CR450" s="1">
        <f t="shared" si="1055"/>
        <v>0.77927365266538806</v>
      </c>
      <c r="CS450" s="1">
        <f t="shared" si="1056"/>
        <v>0.72631552115464237</v>
      </c>
      <c r="CT450" s="1">
        <f t="shared" si="1057"/>
        <v>0.67097406128853143</v>
      </c>
      <c r="CU450" s="1">
        <f t="shared" si="1058"/>
        <v>0.61406808464364915</v>
      </c>
      <c r="CV450" s="1">
        <f t="shared" si="1059"/>
        <v>0.55648867023395165</v>
      </c>
      <c r="CW450" s="1">
        <f t="shared" si="1060"/>
        <v>0.49915735778352843</v>
      </c>
      <c r="CX450" s="1">
        <f t="shared" si="1061"/>
        <v>0.44298206027711301</v>
      </c>
      <c r="CY450" s="1">
        <f t="shared" si="1062"/>
        <v>0.38881419790639526</v>
      </c>
      <c r="CZ450" s="1">
        <f t="shared" si="1063"/>
        <v>0.3374104049223019</v>
      </c>
      <c r="DA450" s="1">
        <f t="shared" si="1064"/>
        <v>0.28940164586873746</v>
      </c>
      <c r="DB450" s="1">
        <f t="shared" si="1065"/>
        <v>0.24527177233162709</v>
      </c>
      <c r="DC450" s="1">
        <f t="shared" si="1066"/>
        <v>0.20534656745031046</v>
      </c>
      <c r="DD450" s="1">
        <f t="shared" si="1067"/>
        <v>0.16979329358853601</v>
      </c>
      <c r="DE450" s="1">
        <f t="shared" si="1068"/>
        <v>0.13862980718358828</v>
      </c>
      <c r="DF450" s="1">
        <f t="shared" si="1069"/>
        <v>0.1117415409917886</v>
      </c>
      <c r="DG450" s="1">
        <f t="shared" si="1070"/>
        <v>8.8904149429119686E-2</v>
      </c>
      <c r="DH450" s="1">
        <f t="shared" si="1071"/>
        <v>6.9809396830722556E-2</v>
      </c>
      <c r="DI450" s="1">
        <f t="shared" si="1072"/>
        <v>5.4091928929468083E-2</v>
      </c>
      <c r="DJ450" s="1">
        <f t="shared" si="1073"/>
        <v>4.1354858000792805E-2</v>
      </c>
      <c r="DK450" s="1">
        <f t="shared" si="1074"/>
        <v>3.1192542586339821E-2</v>
      </c>
      <c r="DL450" s="1">
        <f t="shared" si="1075"/>
        <v>2.3209474965780578E-2</v>
      </c>
      <c r="DM450" s="1">
        <f t="shared" si="1076"/>
        <v>1.7034728583117581E-2</v>
      </c>
      <c r="DN450" s="1">
        <f t="shared" si="1077"/>
        <v>1.2331901833351755E-2</v>
      </c>
      <c r="DO450" s="1">
        <f t="shared" si="1078"/>
        <v>8.8048816881775988E-3</v>
      </c>
      <c r="DP450" s="1">
        <f t="shared" si="1079"/>
        <v>6.2000194103467594E-3</v>
      </c>
      <c r="DQ450" s="1">
        <f t="shared" si="1080"/>
        <v>4.3054592338462525E-3</v>
      </c>
      <c r="DR450" s="1">
        <f t="shared" si="1081"/>
        <v>2.9484025998856613E-3</v>
      </c>
      <c r="DS450" s="1">
        <f t="shared" si="1082"/>
        <v>1.9910481642341615E-3</v>
      </c>
      <c r="DT450" s="1">
        <f t="shared" si="1083"/>
        <v>1.3258482506649663E-3</v>
      </c>
      <c r="DU450" s="1">
        <f t="shared" si="1084"/>
        <v>8.7059207924622449E-4</v>
      </c>
      <c r="DV450" s="1">
        <f t="shared" si="1085"/>
        <v>5.6368745106927546E-4</v>
      </c>
      <c r="DW450" s="1">
        <f t="shared" si="1086"/>
        <v>3.5988246476157906E-4</v>
      </c>
      <c r="DX450" s="1">
        <f t="shared" si="1087"/>
        <v>2.2655798734490406E-4</v>
      </c>
      <c r="DY450" s="1">
        <f t="shared" si="1088"/>
        <v>1.4063512423135444E-4</v>
      </c>
      <c r="DZ450" s="1">
        <f t="shared" si="1089"/>
        <v>8.6080509149667864E-5</v>
      </c>
      <c r="EA450" s="1">
        <f t="shared" si="1090"/>
        <v>5.1953488071846504E-5</v>
      </c>
      <c r="EB450" s="1">
        <f t="shared" si="1091"/>
        <v>3.0919109258748363E-5</v>
      </c>
      <c r="EC450" s="1">
        <f t="shared" si="1092"/>
        <v>1.8144554072113478E-5</v>
      </c>
      <c r="ED450" s="1">
        <f t="shared" si="1093"/>
        <v>1.0499737268325177E-5</v>
      </c>
      <c r="EE450" s="1">
        <f t="shared" si="1094"/>
        <v>5.9914244996717649E-6</v>
      </c>
      <c r="EF450" s="1">
        <f t="shared" si="1095"/>
        <v>3.3713891651388092E-6</v>
      </c>
      <c r="EG450" s="1">
        <f t="shared" si="1096"/>
        <v>1.870782274663713E-6</v>
      </c>
      <c r="EH450" s="1">
        <f t="shared" si="1097"/>
        <v>1.0237227255499359E-6</v>
      </c>
      <c r="EI450" s="1">
        <f t="shared" si="1098"/>
        <v>5.5245389331820914E-7</v>
      </c>
      <c r="EJ450" s="1">
        <f t="shared" si="1099"/>
        <v>2.94018604824759E-7</v>
      </c>
      <c r="EK450" s="1">
        <f t="shared" si="1100"/>
        <v>1.5432266702883777E-7</v>
      </c>
      <c r="EL450" s="1">
        <f t="shared" si="1101"/>
        <v>7.9886305567923772E-8</v>
      </c>
      <c r="EM450" s="1">
        <f t="shared" si="1102"/>
        <v>4.0786337932958911E-8</v>
      </c>
      <c r="EN450" s="1">
        <f t="shared" si="1103"/>
        <v>2.0538528749893897E-8</v>
      </c>
      <c r="EO450" s="1">
        <f t="shared" si="1104"/>
        <v>1.0201148325942655E-8</v>
      </c>
      <c r="EP450" s="1">
        <f t="shared" si="1105"/>
        <v>4.9976649678292141E-9</v>
      </c>
      <c r="EQ450" s="1">
        <f t="shared" si="1106"/>
        <v>2.4151110755612473E-9</v>
      </c>
      <c r="ER450" s="1">
        <f t="shared" si="1107"/>
        <v>1.1512584066150861E-9</v>
      </c>
      <c r="ES450" s="1">
        <f t="shared" si="1108"/>
        <v>5.4136272808121751E-10</v>
      </c>
      <c r="ET450" s="1">
        <f t="shared" si="1109"/>
        <v>2.5112968481373039E-10</v>
      </c>
      <c r="EU450" s="1">
        <f t="shared" si="1110"/>
        <v>1.1492551040647492E-10</v>
      </c>
      <c r="EV450" s="1">
        <f t="shared" si="1111"/>
        <v>5.1886954093733439E-11</v>
      </c>
      <c r="EW450" s="1">
        <f t="shared" si="1112"/>
        <v>2.3112008042289836E-11</v>
      </c>
      <c r="EX450" s="1">
        <f t="shared" si="1113"/>
        <v>1.0157026776621905E-11</v>
      </c>
      <c r="EY450" s="1">
        <f t="shared" si="1114"/>
        <v>4.4038776479095537E-12</v>
      </c>
      <c r="EZ450" s="1">
        <f t="shared" si="1115"/>
        <v>1.8831109852591514E-12</v>
      </c>
      <c r="FA450" s="1">
        <f t="shared" si="1116"/>
        <v>7.9168463094536071E-13</v>
      </c>
      <c r="FB450" s="1">
        <f t="shared" si="1117"/>
        <v>3.1966583397262632E-13</v>
      </c>
      <c r="FC450" s="1">
        <f t="shared" si="1118"/>
        <v>1.0073519479526501E-13</v>
      </c>
      <c r="FD450" s="75">
        <f t="shared" si="969"/>
        <v>-1.0073519479526501E-13</v>
      </c>
    </row>
    <row r="451" spans="7:160" x14ac:dyDescent="0.35">
      <c r="G451" t="str">
        <f t="shared" si="965"/>
        <v>Refd, t=2.18</v>
      </c>
      <c r="H451" s="76">
        <f t="shared" si="966"/>
        <v>2.1799999999999757</v>
      </c>
      <c r="I451" s="1">
        <f t="shared" si="967"/>
        <v>0</v>
      </c>
      <c r="J451" s="22">
        <f t="shared" si="968"/>
        <v>1.8593674582179346E-6</v>
      </c>
      <c r="K451" s="1">
        <f t="shared" si="970"/>
        <v>9.5797657026686974E-6</v>
      </c>
      <c r="L451" s="1">
        <f t="shared" si="971"/>
        <v>2.4198465861940829E-5</v>
      </c>
      <c r="M451" s="1">
        <f t="shared" si="972"/>
        <v>5.03377423479281E-5</v>
      </c>
      <c r="N451" s="1">
        <f t="shared" si="973"/>
        <v>9.5210947239912462E-5</v>
      </c>
      <c r="O451" s="1">
        <f t="shared" si="974"/>
        <v>1.6983700442924039E-4</v>
      </c>
      <c r="P451" s="1">
        <f t="shared" si="975"/>
        <v>2.906998971234015E-4</v>
      </c>
      <c r="Q451" s="1">
        <f t="shared" si="976"/>
        <v>4.8195284020236256E-4</v>
      </c>
      <c r="R451" s="1">
        <f t="shared" si="977"/>
        <v>7.7825806481945209E-4</v>
      </c>
      <c r="S451" s="1">
        <f t="shared" si="978"/>
        <v>1.2283258208221084E-3</v>
      </c>
      <c r="T451" s="1">
        <f t="shared" si="979"/>
        <v>1.8991642481393021E-3</v>
      </c>
      <c r="U451" s="1">
        <f t="shared" si="980"/>
        <v>2.8809703175350383E-3</v>
      </c>
      <c r="V451" s="1">
        <f t="shared" si="981"/>
        <v>4.2924790940658585E-3</v>
      </c>
      <c r="W451" s="1">
        <f t="shared" si="982"/>
        <v>6.2864468736327983E-3</v>
      </c>
      <c r="X451" s="1">
        <f t="shared" si="983"/>
        <v>9.0547825257005013E-3</v>
      </c>
      <c r="Y451" s="1">
        <f t="shared" si="984"/>
        <v>1.2832677553350276E-2</v>
      </c>
      <c r="Z451" s="1">
        <f t="shared" si="985"/>
        <v>1.7900943559423274E-2</v>
      </c>
      <c r="AA451" s="1">
        <f t="shared" si="986"/>
        <v>2.4585676668591794E-2</v>
      </c>
      <c r="AB451" s="1">
        <f t="shared" si="987"/>
        <v>3.3254365214316753E-2</v>
      </c>
      <c r="AC451" s="1">
        <f t="shared" si="988"/>
        <v>4.4307669989537175E-2</v>
      </c>
      <c r="AD451" s="1">
        <f t="shared" si="989"/>
        <v>5.8166356314663444E-2</v>
      </c>
      <c r="AE451" s="1">
        <f t="shared" si="990"/>
        <v>7.5253248281412721E-2</v>
      </c>
      <c r="AF451" s="1">
        <f t="shared" si="991"/>
        <v>9.5970589715450333E-2</v>
      </c>
      <c r="AG451" s="1">
        <f t="shared" si="992"/>
        <v>0.12067379049731451</v>
      </c>
      <c r="AH451" s="1">
        <f t="shared" si="993"/>
        <v>0.14964314405351439</v>
      </c>
      <c r="AI451" s="1">
        <f t="shared" si="994"/>
        <v>0.18305563803157746</v>
      </c>
      <c r="AJ451" s="1">
        <f t="shared" si="995"/>
        <v>0.22095935541204972</v>
      </c>
      <c r="AK451" s="1">
        <f t="shared" si="996"/>
        <v>0.26325309633973909</v>
      </c>
      <c r="AL451" s="1">
        <f t="shared" si="997"/>
        <v>0.3096736849560302</v>
      </c>
      <c r="AM451" s="1">
        <f t="shared" si="998"/>
        <v>0.35979294167498593</v>
      </c>
      <c r="AN451" s="1">
        <f t="shared" si="999"/>
        <v>0.41302552724120067</v>
      </c>
      <c r="AO451" s="1">
        <f t="shared" si="1000"/>
        <v>0.46864787525560675</v>
      </c>
      <c r="AP451" s="1">
        <f t="shared" si="1001"/>
        <v>0.52582733865894327</v>
      </c>
      <c r="AQ451" s="1">
        <f t="shared" si="1002"/>
        <v>0.58365962046820619</v>
      </c>
      <c r="AR451" s="1">
        <f t="shared" si="1003"/>
        <v>0.64121167984830985</v>
      </c>
      <c r="AS451" s="1">
        <f t="shared" si="1004"/>
        <v>0.69756672111169471</v>
      </c>
      <c r="AT451" s="1">
        <f t="shared" si="1005"/>
        <v>0.75186766508560643</v>
      </c>
      <c r="AU451" s="1">
        <f t="shared" si="1006"/>
        <v>0.80335569573575505</v>
      </c>
      <c r="AV451" s="1">
        <f t="shared" si="1007"/>
        <v>0.8514010389421891</v>
      </c>
      <c r="AW451" s="1">
        <f t="shared" si="1008"/>
        <v>0.89552398251566512</v>
      </c>
      <c r="AX451" s="1">
        <f t="shared" si="1009"/>
        <v>0.93540516780171434</v>
      </c>
      <c r="AY451" s="1">
        <f t="shared" si="1010"/>
        <v>0.97088523783921588</v>
      </c>
      <c r="AZ451" s="1">
        <f t="shared" si="1011"/>
        <v>1.0019548844710513</v>
      </c>
      <c r="BA451" s="1">
        <f t="shared" si="1012"/>
        <v>1.0287370909232865</v>
      </c>
      <c r="BB451" s="1">
        <f t="shared" si="1013"/>
        <v>1.051463849015539</v>
      </c>
      <c r="BC451" s="1">
        <f t="shared" si="1014"/>
        <v>1.0704498170879044</v>
      </c>
      <c r="BD451" s="1">
        <f t="shared" si="1015"/>
        <v>1.08606529374267</v>
      </c>
      <c r="BE451" s="1">
        <f t="shared" si="1016"/>
        <v>1.0987105651422739</v>
      </c>
      <c r="BF451" s="1">
        <f t="shared" si="1017"/>
        <v>1.1087932126607849</v>
      </c>
      <c r="BG451" s="1">
        <f t="shared" si="1018"/>
        <v>1.1167094233228982</v>
      </c>
      <c r="BH451" s="1">
        <f t="shared" si="1019"/>
        <v>1.1228298025920607</v>
      </c>
      <c r="BI451" s="1">
        <f t="shared" si="1020"/>
        <v>1.1274897078208752</v>
      </c>
      <c r="BJ451" s="1">
        <f t="shared" si="1021"/>
        <v>1.1309837410079719</v>
      </c>
      <c r="BK451" s="1">
        <f t="shared" si="1022"/>
        <v>1.133563779968072</v>
      </c>
      <c r="BL451" s="1">
        <f t="shared" si="1023"/>
        <v>1.1354397870160648</v>
      </c>
      <c r="BM451" s="1">
        <f t="shared" si="1024"/>
        <v>1.1367825986167741</v>
      </c>
      <c r="BN451" s="1">
        <f t="shared" si="1025"/>
        <v>1.1377279440283135</v>
      </c>
      <c r="BO451" s="1">
        <f t="shared" si="1026"/>
        <v>1.1383810381984454</v>
      </c>
      <c r="BP451" s="1">
        <f t="shared" si="1027"/>
        <v>1.1388212176437116</v>
      </c>
      <c r="BQ451" s="1">
        <f t="shared" si="1028"/>
        <v>1.1391062157181431</v>
      </c>
      <c r="BR451" s="1">
        <f t="shared" si="1029"/>
        <v>1.1392757897008006</v>
      </c>
      <c r="BS451" s="1">
        <f t="shared" si="1030"/>
        <v>1.1393545073343814</v>
      </c>
      <c r="BT451" s="1">
        <f t="shared" si="1031"/>
        <v>1.1393535719520604</v>
      </c>
      <c r="BU451" s="1">
        <f t="shared" si="1032"/>
        <v>1.1392716155491531</v>
      </c>
      <c r="BV451" s="1">
        <f t="shared" si="1033"/>
        <v>1.1390944245056436</v>
      </c>
      <c r="BW451" s="1">
        <f t="shared" si="1034"/>
        <v>1.1387935921646539</v>
      </c>
      <c r="BX451" s="1">
        <f t="shared" si="1035"/>
        <v>1.1383241263047346</v>
      </c>
      <c r="BY451" s="1">
        <f t="shared" si="1036"/>
        <v>1.1376210875671264</v>
      </c>
      <c r="BZ451" s="1">
        <f t="shared" si="1037"/>
        <v>1.1365954050575637</v>
      </c>
      <c r="CA451" s="1">
        <f t="shared" si="1038"/>
        <v>1.1351291119907041</v>
      </c>
      <c r="CB451" s="1">
        <f t="shared" si="1039"/>
        <v>1.1330703664748474</v>
      </c>
      <c r="CC451" s="1">
        <f t="shared" si="1040"/>
        <v>1.1302287627307623</v>
      </c>
      <c r="CD451" s="1">
        <f t="shared" si="1041"/>
        <v>1.1263715810323192</v>
      </c>
      <c r="CE451" s="1">
        <f t="shared" si="1042"/>
        <v>1.1212217479059596</v>
      </c>
      <c r="CF451" s="1">
        <f t="shared" si="1043"/>
        <v>1.1144583533389705</v>
      </c>
      <c r="CG451" s="1">
        <f t="shared" si="1044"/>
        <v>1.1057205682005973</v>
      </c>
      <c r="CH451" s="1">
        <f t="shared" si="1045"/>
        <v>1.0946156945799146</v>
      </c>
      <c r="CI451" s="1">
        <f t="shared" si="1046"/>
        <v>1.0807318447442777</v>
      </c>
      <c r="CJ451" s="1">
        <f t="shared" si="1047"/>
        <v>1.0636553763851841</v>
      </c>
      <c r="CK451" s="1">
        <f t="shared" si="1048"/>
        <v>1.042992728516448</v>
      </c>
      <c r="CL451" s="1">
        <f t="shared" si="1049"/>
        <v>1.0183957426925039</v>
      </c>
      <c r="CM451" s="1">
        <f t="shared" si="1050"/>
        <v>0.98958897907986054</v>
      </c>
      <c r="CN451" s="1">
        <f t="shared" si="1051"/>
        <v>0.95639702382573488</v>
      </c>
      <c r="CO451" s="1">
        <f t="shared" si="1052"/>
        <v>0.91876941712370808</v>
      </c>
      <c r="CP451" s="1">
        <f t="shared" si="1053"/>
        <v>0.87680068756865215</v>
      </c>
      <c r="CQ451" s="1">
        <f t="shared" si="1054"/>
        <v>0.83074311368466713</v>
      </c>
      <c r="CR451" s="1">
        <f t="shared" si="1055"/>
        <v>0.78101026948506636</v>
      </c>
      <c r="CS451" s="1">
        <f t="shared" si="1056"/>
        <v>0.72817012639741729</v>
      </c>
      <c r="CT451" s="1">
        <f t="shared" si="1057"/>
        <v>0.67292741320150429</v>
      </c>
      <c r="CU451" s="1">
        <f t="shared" si="1058"/>
        <v>0.61609597489675427</v>
      </c>
      <c r="CV451" s="1">
        <f t="shared" si="1059"/>
        <v>0.5585628922880882</v>
      </c>
      <c r="CW451" s="1">
        <f t="shared" si="1060"/>
        <v>0.50124699296455244</v>
      </c>
      <c r="CX451" s="1">
        <f t="shared" si="1061"/>
        <v>0.44505498371670593</v>
      </c>
      <c r="CY451" s="1">
        <f t="shared" si="1062"/>
        <v>0.39083868221619428</v>
      </c>
      <c r="CZ451" s="1">
        <f t="shared" si="1063"/>
        <v>0.33935668902176169</v>
      </c>
      <c r="DA451" s="1">
        <f t="shared" si="1064"/>
        <v>0.29124334118608702</v>
      </c>
      <c r="DB451" s="1">
        <f t="shared" si="1065"/>
        <v>0.24698699779838534</v>
      </c>
      <c r="DC451" s="1">
        <f t="shared" si="1066"/>
        <v>0.20691873540761041</v>
      </c>
      <c r="DD451" s="1">
        <f t="shared" si="1067"/>
        <v>0.17121150648227881</v>
      </c>
      <c r="DE451" s="1">
        <f t="shared" si="1068"/>
        <v>0.13988886455470717</v>
      </c>
      <c r="DF451" s="1">
        <f t="shared" si="1069"/>
        <v>0.11284159268199924</v>
      </c>
      <c r="DG451" s="1">
        <f t="shared" si="1070"/>
        <v>8.9850059918992239E-2</v>
      </c>
      <c r="DH451" s="1">
        <f t="shared" si="1071"/>
        <v>7.0609904446702884E-2</v>
      </c>
      <c r="DI451" s="1">
        <f t="shared" si="1072"/>
        <v>5.4758691245289433E-2</v>
      </c>
      <c r="DJ451" s="1">
        <f t="shared" si="1073"/>
        <v>4.1901471715359698E-2</v>
      </c>
      <c r="DK451" s="1">
        <f t="shared" si="1074"/>
        <v>3.1633614420733057E-2</v>
      </c>
      <c r="DL451" s="1">
        <f t="shared" si="1075"/>
        <v>2.3559802472790044E-2</v>
      </c>
      <c r="DM451" s="1">
        <f t="shared" si="1076"/>
        <v>1.7308629293509202E-2</v>
      </c>
      <c r="DN451" s="1">
        <f t="shared" si="1077"/>
        <v>1.254270876639749E-2</v>
      </c>
      <c r="DO451" s="1">
        <f t="shared" si="1078"/>
        <v>8.9646052478038613E-3</v>
      </c>
      <c r="DP451" s="1">
        <f t="shared" si="1079"/>
        <v>6.3191616033832889E-3</v>
      </c>
      <c r="DQ451" s="1">
        <f t="shared" si="1080"/>
        <v>4.3929566809441612E-3</v>
      </c>
      <c r="DR451" s="1">
        <f t="shared" si="1081"/>
        <v>3.011669919483886E-3</v>
      </c>
      <c r="DS451" s="1">
        <f t="shared" si="1082"/>
        <v>2.0360923947203109E-3</v>
      </c>
      <c r="DT451" s="1">
        <f t="shared" si="1083"/>
        <v>1.3574270995828335E-3</v>
      </c>
      <c r="DU451" s="1">
        <f t="shared" si="1084"/>
        <v>8.9239289482996023E-4</v>
      </c>
      <c r="DV451" s="1">
        <f t="shared" si="1085"/>
        <v>5.7850889904869675E-4</v>
      </c>
      <c r="DW451" s="1">
        <f t="shared" si="1086"/>
        <v>3.6980613336404521E-4</v>
      </c>
      <c r="DX451" s="1">
        <f t="shared" si="1087"/>
        <v>2.3310193774441228E-4</v>
      </c>
      <c r="DY451" s="1">
        <f t="shared" si="1088"/>
        <v>1.4488539277898274E-4</v>
      </c>
      <c r="DZ451" s="1">
        <f t="shared" si="1089"/>
        <v>8.8799601403474399E-5</v>
      </c>
      <c r="EA451" s="1">
        <f t="shared" si="1090"/>
        <v>5.3666992931331351E-5</v>
      </c>
      <c r="EB451" s="1">
        <f t="shared" si="1091"/>
        <v>3.1982819226161931E-5</v>
      </c>
      <c r="EC451" s="1">
        <f t="shared" si="1092"/>
        <v>1.8795073532931658E-5</v>
      </c>
      <c r="ED451" s="1">
        <f t="shared" si="1093"/>
        <v>1.0891676942527003E-5</v>
      </c>
      <c r="EE451" s="1">
        <f t="shared" si="1094"/>
        <v>6.2240850326119696E-6</v>
      </c>
      <c r="EF451" s="1">
        <f t="shared" si="1095"/>
        <v>3.5074688950769976E-6</v>
      </c>
      <c r="EG451" s="1">
        <f t="shared" si="1096"/>
        <v>1.949207185236149E-6</v>
      </c>
      <c r="EH451" s="1">
        <f t="shared" si="1097"/>
        <v>1.0682603559118615E-6</v>
      </c>
      <c r="EI451" s="1">
        <f t="shared" si="1098"/>
        <v>5.7737889657771572E-7</v>
      </c>
      <c r="EJ451" s="1">
        <f t="shared" si="1099"/>
        <v>3.0776538194737775E-7</v>
      </c>
      <c r="EK451" s="1">
        <f t="shared" si="1100"/>
        <v>1.617948337788361E-7</v>
      </c>
      <c r="EL451" s="1">
        <f t="shared" si="1101"/>
        <v>8.3889388527302807E-8</v>
      </c>
      <c r="EM451" s="1">
        <f t="shared" si="1102"/>
        <v>4.290015449613453E-8</v>
      </c>
      <c r="EN451" s="1">
        <f t="shared" si="1103"/>
        <v>2.1638767379293834E-8</v>
      </c>
      <c r="EO451" s="1">
        <f t="shared" si="1104"/>
        <v>1.0765663335078876E-8</v>
      </c>
      <c r="EP451" s="1">
        <f t="shared" si="1105"/>
        <v>5.2831971991070222E-9</v>
      </c>
      <c r="EQ451" s="1">
        <f t="shared" si="1106"/>
        <v>2.5574906708527917E-9</v>
      </c>
      <c r="ER451" s="1">
        <f t="shared" si="1107"/>
        <v>1.2212547186498382E-9</v>
      </c>
      <c r="ES451" s="1">
        <f t="shared" si="1108"/>
        <v>5.7529079056894464E-10</v>
      </c>
      <c r="ET451" s="1">
        <f t="shared" si="1109"/>
        <v>2.6734483756090461E-10</v>
      </c>
      <c r="EU451" s="1">
        <f t="shared" si="1110"/>
        <v>1.2256707989058307E-10</v>
      </c>
      <c r="EV451" s="1">
        <f t="shared" si="1111"/>
        <v>5.5438070229526085E-11</v>
      </c>
      <c r="EW451" s="1">
        <f t="shared" si="1112"/>
        <v>2.4739386458936029E-11</v>
      </c>
      <c r="EX451" s="1">
        <f t="shared" si="1113"/>
        <v>1.0892505778554825E-11</v>
      </c>
      <c r="EY451" s="1">
        <f t="shared" si="1114"/>
        <v>4.7316710987682275E-12</v>
      </c>
      <c r="EZ451" s="1">
        <f t="shared" si="1115"/>
        <v>2.0271181927059203E-12</v>
      </c>
      <c r="FA451" s="1">
        <f t="shared" si="1116"/>
        <v>8.5383332705511075E-13</v>
      </c>
      <c r="FB451" s="1">
        <f t="shared" si="1117"/>
        <v>3.4536535235254207E-13</v>
      </c>
      <c r="FC451" s="1">
        <f t="shared" si="1118"/>
        <v>1.0897454964491542E-13</v>
      </c>
      <c r="FD451" s="75">
        <f t="shared" si="969"/>
        <v>-1.0897454964491542E-13</v>
      </c>
    </row>
    <row r="452" spans="7:160" x14ac:dyDescent="0.35">
      <c r="G452" t="str">
        <f t="shared" si="965"/>
        <v>Refd, t=2.18</v>
      </c>
      <c r="H452" s="76">
        <f t="shared" si="966"/>
        <v>2.1849999999999756</v>
      </c>
      <c r="I452" s="1">
        <f t="shared" si="967"/>
        <v>0</v>
      </c>
      <c r="J452" s="22">
        <f t="shared" si="968"/>
        <v>1.83804239960666E-6</v>
      </c>
      <c r="K452" s="1">
        <f t="shared" si="970"/>
        <v>9.4698745032379689E-6</v>
      </c>
      <c r="L452" s="1">
        <f t="shared" si="971"/>
        <v>2.3920780492945316E-5</v>
      </c>
      <c r="M452" s="1">
        <f t="shared" si="972"/>
        <v>4.9759870099126981E-5</v>
      </c>
      <c r="N452" s="1">
        <f t="shared" si="973"/>
        <v>9.4117654311259735E-5</v>
      </c>
      <c r="O452" s="1">
        <f t="shared" si="974"/>
        <v>1.6788698002076789E-4</v>
      </c>
      <c r="P452" s="1">
        <f t="shared" si="975"/>
        <v>2.8736442824378648E-4</v>
      </c>
      <c r="Q452" s="1">
        <f t="shared" si="976"/>
        <v>4.7643124540636546E-4</v>
      </c>
      <c r="R452" s="1">
        <f t="shared" si="977"/>
        <v>7.6936451307129501E-4</v>
      </c>
      <c r="S452" s="1">
        <f t="shared" si="978"/>
        <v>1.2143426358855018E-3</v>
      </c>
      <c r="T452" s="1">
        <f t="shared" si="979"/>
        <v>1.8776583115341181E-3</v>
      </c>
      <c r="U452" s="1">
        <f t="shared" si="980"/>
        <v>2.8485720756355674E-3</v>
      </c>
      <c r="V452" s="1">
        <f t="shared" si="981"/>
        <v>4.2446282143219459E-3</v>
      </c>
      <c r="W452" s="1">
        <f t="shared" si="982"/>
        <v>6.2171148765854077E-3</v>
      </c>
      <c r="X452" s="1">
        <f t="shared" si="983"/>
        <v>8.9561905587948083E-3</v>
      </c>
      <c r="Y452" s="1">
        <f t="shared" si="984"/>
        <v>1.2695036306105242E-2</v>
      </c>
      <c r="Z452" s="1">
        <f t="shared" si="985"/>
        <v>1.7712251145124452E-2</v>
      </c>
      <c r="AA452" s="1">
        <f t="shared" si="986"/>
        <v>2.4331617685371922E-2</v>
      </c>
      <c r="AB452" s="1">
        <f t="shared" si="987"/>
        <v>3.2918358400295153E-2</v>
      </c>
      <c r="AC452" s="1">
        <f t="shared" si="988"/>
        <v>4.387111105910086E-2</v>
      </c>
      <c r="AD452" s="1">
        <f t="shared" si="989"/>
        <v>5.7609095092802057E-2</v>
      </c>
      <c r="AE452" s="1">
        <f t="shared" si="990"/>
        <v>7.4554324147684189E-2</v>
      </c>
      <c r="AF452" s="1">
        <f t="shared" si="991"/>
        <v>9.5109226643143793E-2</v>
      </c>
      <c r="AG452" s="1">
        <f t="shared" si="992"/>
        <v>0.11963062394176839</v>
      </c>
      <c r="AH452" s="1">
        <f t="shared" si="993"/>
        <v>0.14840161932967166</v>
      </c>
      <c r="AI452" s="1">
        <f t="shared" si="994"/>
        <v>0.18160348760462519</v>
      </c>
      <c r="AJ452" s="1">
        <f t="shared" si="995"/>
        <v>0.21929003550174686</v>
      </c>
      <c r="AK452" s="1">
        <f t="shared" si="996"/>
        <v>0.26136704632035535</v>
      </c>
      <c r="AL452" s="1">
        <f t="shared" si="997"/>
        <v>0.30757927038858862</v>
      </c>
      <c r="AM452" s="1">
        <f t="shared" si="998"/>
        <v>0.35750695599848947</v>
      </c>
      <c r="AN452" s="1">
        <f t="shared" si="999"/>
        <v>0.41057315844112469</v>
      </c>
      <c r="AO452" s="1">
        <f t="shared" si="1000"/>
        <v>0.46606208984936859</v>
      </c>
      <c r="AP452" s="1">
        <f t="shared" si="1001"/>
        <v>0.52314769119592885</v>
      </c>
      <c r="AQ452" s="1">
        <f t="shared" si="1002"/>
        <v>0.58093055562212725</v>
      </c>
      <c r="AR452" s="1">
        <f t="shared" si="1003"/>
        <v>0.63848044835309348</v>
      </c>
      <c r="AS452" s="1">
        <f t="shared" si="1004"/>
        <v>0.69488107285184342</v>
      </c>
      <c r="AT452" s="1">
        <f t="shared" si="1005"/>
        <v>0.7492735067480768</v>
      </c>
      <c r="AU452" s="1">
        <f t="shared" si="1006"/>
        <v>0.80089490325966617</v>
      </c>
      <c r="AV452" s="1">
        <f t="shared" si="1007"/>
        <v>0.84910959635601935</v>
      </c>
      <c r="AW452" s="1">
        <f t="shared" si="1008"/>
        <v>0.89343058151326094</v>
      </c>
      <c r="AX452" s="1">
        <f t="shared" si="1009"/>
        <v>0.9335303520149113</v>
      </c>
      <c r="AY452" s="1">
        <f t="shared" si="1010"/>
        <v>0.9692411192425453</v>
      </c>
      <c r="AZ452" s="1">
        <f t="shared" si="1011"/>
        <v>1.0005454041349</v>
      </c>
      <c r="BA452" s="1">
        <f t="shared" si="1012"/>
        <v>1.0275587490804561</v>
      </c>
      <c r="BB452" s="1">
        <f t="shared" si="1013"/>
        <v>1.0505067950716116</v>
      </c>
      <c r="BC452" s="1">
        <f t="shared" si="1014"/>
        <v>1.0696991714512152</v>
      </c>
      <c r="BD452" s="1">
        <f t="shared" si="1015"/>
        <v>1.0855025704210337</v>
      </c>
      <c r="BE452" s="1">
        <f t="shared" si="1016"/>
        <v>1.0983150750592863</v>
      </c>
      <c r="BF452" s="1">
        <f t="shared" si="1017"/>
        <v>1.1085433491411523</v>
      </c>
      <c r="BG452" s="1">
        <f t="shared" si="1018"/>
        <v>1.116583758933406</v>
      </c>
      <c r="BH452" s="1">
        <f t="shared" si="1019"/>
        <v>1.1228079561941902</v>
      </c>
      <c r="BI452" s="1">
        <f t="shared" si="1020"/>
        <v>1.1275529685512666</v>
      </c>
      <c r="BJ452" s="1">
        <f t="shared" si="1021"/>
        <v>1.1311154591962909</v>
      </c>
      <c r="BK452" s="1">
        <f t="shared" si="1022"/>
        <v>1.1337495521356724</v>
      </c>
      <c r="BL452" s="1">
        <f t="shared" si="1023"/>
        <v>1.1356674726097205</v>
      </c>
      <c r="BM452" s="1">
        <f t="shared" si="1024"/>
        <v>1.1370422104880209</v>
      </c>
      <c r="BN452" s="1">
        <f t="shared" si="1025"/>
        <v>1.1380114539813706</v>
      </c>
      <c r="BO452" s="1">
        <f t="shared" si="1026"/>
        <v>1.1386821346397822</v>
      </c>
      <c r="BP452" s="1">
        <f t="shared" si="1027"/>
        <v>1.1391350459678797</v>
      </c>
      <c r="BQ452" s="1">
        <f t="shared" si="1028"/>
        <v>1.1394291248926067</v>
      </c>
      <c r="BR452" s="1">
        <f t="shared" si="1029"/>
        <v>1.1396051016134887</v>
      </c>
      <c r="BS452" s="1">
        <f t="shared" si="1030"/>
        <v>1.1396883195450633</v>
      </c>
      <c r="BT452" s="1">
        <f t="shared" si="1031"/>
        <v>1.139690599908493</v>
      </c>
      <c r="BU452" s="1">
        <f t="shared" si="1032"/>
        <v>1.1396110771639369</v>
      </c>
      <c r="BV452" s="1">
        <f t="shared" si="1033"/>
        <v>1.1394359680813892</v>
      </c>
      <c r="BW452" s="1">
        <f t="shared" si="1034"/>
        <v>1.1391372676794782</v>
      </c>
      <c r="BX452" s="1">
        <f t="shared" si="1035"/>
        <v>1.1386703995990106</v>
      </c>
      <c r="BY452" s="1">
        <f t="shared" si="1036"/>
        <v>1.137970896528145</v>
      </c>
      <c r="BZ452" s="1">
        <f t="shared" si="1037"/>
        <v>1.1369502560069502</v>
      </c>
      <c r="CA452" s="1">
        <f t="shared" si="1038"/>
        <v>1.1354912127247045</v>
      </c>
      <c r="CB452" s="1">
        <f t="shared" si="1039"/>
        <v>1.1334427894965386</v>
      </c>
      <c r="CC452" s="1">
        <f t="shared" si="1040"/>
        <v>1.1306156280442909</v>
      </c>
      <c r="CD452" s="1">
        <f t="shared" si="1041"/>
        <v>1.1267782426020625</v>
      </c>
      <c r="CE452" s="1">
        <f t="shared" si="1042"/>
        <v>1.1216549619934542</v>
      </c>
      <c r="CF452" s="1">
        <f t="shared" si="1043"/>
        <v>1.1149264012279219</v>
      </c>
      <c r="CG452" s="1">
        <f t="shared" si="1044"/>
        <v>1.1062333014131618</v>
      </c>
      <c r="CH452" s="1">
        <f t="shared" si="1045"/>
        <v>1.0951844688699044</v>
      </c>
      <c r="CI452" s="1">
        <f t="shared" si="1046"/>
        <v>1.0813693112162632</v>
      </c>
      <c r="CJ452" s="1">
        <f t="shared" si="1047"/>
        <v>1.0643751050671173</v>
      </c>
      <c r="CK452" s="1">
        <f t="shared" si="1048"/>
        <v>1.0438086521022349</v>
      </c>
      <c r="CL452" s="1">
        <f t="shared" si="1049"/>
        <v>1.0193214256675325</v>
      </c>
      <c r="CM452" s="1">
        <f t="shared" si="1050"/>
        <v>0.99063673878074965</v>
      </c>
      <c r="CN452" s="1">
        <f t="shared" si="1051"/>
        <v>0.95757695292266909</v>
      </c>
      <c r="CO452" s="1">
        <f t="shared" si="1052"/>
        <v>0.92008837851248149</v>
      </c>
      <c r="CP452" s="1">
        <f t="shared" si="1053"/>
        <v>0.87826136927236509</v>
      </c>
      <c r="CQ452" s="1">
        <f t="shared" si="1054"/>
        <v>0.83234323977883529</v>
      </c>
      <c r="CR452" s="1">
        <f t="shared" si="1055"/>
        <v>0.78274206071601682</v>
      </c>
      <c r="CS452" s="1">
        <f t="shared" si="1056"/>
        <v>0.73002008983370237</v>
      </c>
      <c r="CT452" s="1">
        <f t="shared" si="1057"/>
        <v>0.67487651444622321</v>
      </c>
      <c r="CU452" s="1">
        <f t="shared" si="1058"/>
        <v>0.61812021145572715</v>
      </c>
      <c r="CV452" s="1">
        <f t="shared" si="1059"/>
        <v>0.56063424663556782</v>
      </c>
      <c r="CW452" s="1">
        <f t="shared" si="1060"/>
        <v>0.50333470377225187</v>
      </c>
      <c r="CX452" s="1">
        <f t="shared" si="1061"/>
        <v>0.44712703902050605</v>
      </c>
      <c r="CY452" s="1">
        <f t="shared" si="1062"/>
        <v>0.39286341381622014</v>
      </c>
      <c r="CZ452" s="1">
        <f t="shared" si="1063"/>
        <v>0.34130433657737219</v>
      </c>
      <c r="DA452" s="1">
        <f t="shared" si="1064"/>
        <v>0.29308745872954067</v>
      </c>
      <c r="DB452" s="1">
        <f t="shared" si="1065"/>
        <v>0.24870559398826458</v>
      </c>
      <c r="DC452" s="1">
        <f t="shared" si="1066"/>
        <v>0.20849506896196318</v>
      </c>
      <c r="DD452" s="1">
        <f t="shared" si="1067"/>
        <v>0.17263449552180457</v>
      </c>
      <c r="DE452" s="1">
        <f t="shared" si="1068"/>
        <v>0.14115310792175598</v>
      </c>
      <c r="DF452" s="1">
        <f t="shared" si="1069"/>
        <v>0.11394703762820119</v>
      </c>
      <c r="DG452" s="1">
        <f t="shared" si="1070"/>
        <v>9.0801379667198659E-2</v>
      </c>
      <c r="DH452" s="1">
        <f t="shared" si="1071"/>
        <v>7.1415668237230182E-2</v>
      </c>
      <c r="DI452" s="1">
        <f t="shared" si="1072"/>
        <v>5.5430417459693272E-2</v>
      </c>
      <c r="DJ452" s="1">
        <f t="shared" si="1073"/>
        <v>4.245265206337797E-2</v>
      </c>
      <c r="DK452" s="1">
        <f t="shared" si="1074"/>
        <v>3.2078785847708388E-2</v>
      </c>
      <c r="DL452" s="1">
        <f t="shared" si="1075"/>
        <v>2.3913726129341822E-2</v>
      </c>
      <c r="DM452" s="1">
        <f t="shared" si="1076"/>
        <v>1.7585615663595896E-2</v>
      </c>
      <c r="DN452" s="1">
        <f t="shared" si="1077"/>
        <v>1.2756107756011801E-2</v>
      </c>
      <c r="DO452" s="1">
        <f t="shared" si="1078"/>
        <v>9.1264620215405264E-3</v>
      </c>
      <c r="DP452" s="1">
        <f t="shared" si="1079"/>
        <v>6.4400247745370594E-3</v>
      </c>
      <c r="DQ452" s="1">
        <f t="shared" si="1080"/>
        <v>4.4818158417925906E-3</v>
      </c>
      <c r="DR452" s="1">
        <f t="shared" si="1081"/>
        <v>3.0759944313449071E-3</v>
      </c>
      <c r="DS452" s="1">
        <f t="shared" si="1082"/>
        <v>2.0819422698142528E-3</v>
      </c>
      <c r="DT452" s="1">
        <f t="shared" si="1083"/>
        <v>1.3896087833613492E-3</v>
      </c>
      <c r="DU452" s="1">
        <f t="shared" si="1084"/>
        <v>9.146367538735811E-4</v>
      </c>
      <c r="DV452" s="1">
        <f t="shared" si="1085"/>
        <v>5.9365023790575806E-4</v>
      </c>
      <c r="DW452" s="1">
        <f t="shared" si="1086"/>
        <v>3.7995677184815134E-4</v>
      </c>
      <c r="DX452" s="1">
        <f t="shared" si="1087"/>
        <v>2.398041730055233E-4</v>
      </c>
      <c r="DY452" s="1">
        <f t="shared" si="1088"/>
        <v>1.4924417920184619E-4</v>
      </c>
      <c r="DZ452" s="1">
        <f t="shared" si="1089"/>
        <v>9.1591846823065661E-5</v>
      </c>
      <c r="EA452" s="1">
        <f t="shared" si="1090"/>
        <v>5.542899405331402E-5</v>
      </c>
      <c r="EB452" s="1">
        <f t="shared" si="1091"/>
        <v>3.3078151607992203E-5</v>
      </c>
      <c r="EC452" s="1">
        <f t="shared" si="1092"/>
        <v>1.9465877167105011E-5</v>
      </c>
      <c r="ED452" s="1">
        <f t="shared" si="1093"/>
        <v>1.1296417950166087E-5</v>
      </c>
      <c r="EE452" s="1">
        <f t="shared" si="1094"/>
        <v>6.4646951680253394E-6</v>
      </c>
      <c r="EF452" s="1">
        <f t="shared" si="1095"/>
        <v>3.6484068948104457E-6</v>
      </c>
      <c r="EG452" s="1">
        <f t="shared" si="1096"/>
        <v>2.0305543293125042E-6</v>
      </c>
      <c r="EH452" s="1">
        <f t="shared" si="1097"/>
        <v>1.1145281769164573E-6</v>
      </c>
      <c r="EI452" s="1">
        <f t="shared" si="1098"/>
        <v>6.0331237526852089E-7</v>
      </c>
      <c r="EJ452" s="1">
        <f t="shared" si="1099"/>
        <v>3.2209088595606862E-7</v>
      </c>
      <c r="EK452" s="1">
        <f t="shared" si="1100"/>
        <v>1.6959401117744048E-7</v>
      </c>
      <c r="EL452" s="1">
        <f t="shared" si="1101"/>
        <v>8.8074429585069089E-8</v>
      </c>
      <c r="EM452" s="1">
        <f t="shared" si="1102"/>
        <v>4.5113681830099538E-8</v>
      </c>
      <c r="EN452" s="1">
        <f t="shared" si="1103"/>
        <v>2.2792822152205501E-8</v>
      </c>
      <c r="EO452" s="1">
        <f t="shared" si="1104"/>
        <v>1.1358788506075271E-8</v>
      </c>
      <c r="EP452" s="1">
        <f t="shared" si="1105"/>
        <v>5.5837125284814968E-9</v>
      </c>
      <c r="EQ452" s="1">
        <f t="shared" si="1106"/>
        <v>2.7076004851856392E-9</v>
      </c>
      <c r="ER452" s="1">
        <f t="shared" si="1107"/>
        <v>1.2951804212926253E-9</v>
      </c>
      <c r="ES452" s="1">
        <f t="shared" si="1108"/>
        <v>6.1118689933095614E-10</v>
      </c>
      <c r="ET452" s="1">
        <f t="shared" si="1109"/>
        <v>2.8453129337164505E-10</v>
      </c>
      <c r="EU452" s="1">
        <f t="shared" si="1110"/>
        <v>1.3068105539472496E-10</v>
      </c>
      <c r="EV452" s="1">
        <f t="shared" si="1111"/>
        <v>5.9215623852122037E-11</v>
      </c>
      <c r="EW452" s="1">
        <f t="shared" si="1112"/>
        <v>2.6473740066044162E-11</v>
      </c>
      <c r="EX452" s="1">
        <f t="shared" si="1113"/>
        <v>1.1677797894159401E-11</v>
      </c>
      <c r="EY452" s="1">
        <f t="shared" si="1114"/>
        <v>5.0823269066431441E-12</v>
      </c>
      <c r="EZ452" s="1">
        <f t="shared" si="1115"/>
        <v>2.1814622646176805E-12</v>
      </c>
      <c r="FA452" s="1">
        <f t="shared" si="1116"/>
        <v>9.2056849321369043E-13</v>
      </c>
      <c r="FB452" s="1">
        <f t="shared" si="1117"/>
        <v>3.7300957556123654E-13</v>
      </c>
      <c r="FC452" s="1">
        <f t="shared" si="1118"/>
        <v>1.1784866995583659E-13</v>
      </c>
      <c r="FD452" s="75">
        <f t="shared" si="969"/>
        <v>-1.1784866995583659E-13</v>
      </c>
    </row>
    <row r="453" spans="7:160" x14ac:dyDescent="0.35">
      <c r="G453" t="str">
        <f t="shared" si="965"/>
        <v>Refd, t=2.19</v>
      </c>
      <c r="H453" s="76">
        <f t="shared" si="966"/>
        <v>2.1899999999999755</v>
      </c>
      <c r="I453" s="1">
        <f t="shared" si="967"/>
        <v>0</v>
      </c>
      <c r="J453" s="22">
        <f t="shared" si="968"/>
        <v>1.8169608644101872E-6</v>
      </c>
      <c r="K453" s="1">
        <f t="shared" si="970"/>
        <v>9.3612392802873183E-6</v>
      </c>
      <c r="L453" s="1">
        <f t="shared" si="971"/>
        <v>2.364627441065417E-5</v>
      </c>
      <c r="M453" s="1">
        <f t="shared" si="972"/>
        <v>4.9188629674933435E-5</v>
      </c>
      <c r="N453" s="1">
        <f t="shared" si="973"/>
        <v>9.3036941294503329E-5</v>
      </c>
      <c r="O453" s="1">
        <f t="shared" si="974"/>
        <v>1.65959449395562E-4</v>
      </c>
      <c r="P453" s="1">
        <f t="shared" si="975"/>
        <v>2.8406750898727793E-4</v>
      </c>
      <c r="Q453" s="1">
        <f t="shared" si="976"/>
        <v>4.7097352835456877E-4</v>
      </c>
      <c r="R453" s="1">
        <f t="shared" si="977"/>
        <v>7.6057380950978154E-4</v>
      </c>
      <c r="S453" s="1">
        <f t="shared" si="978"/>
        <v>1.2005208229284076E-3</v>
      </c>
      <c r="T453" s="1">
        <f t="shared" si="979"/>
        <v>1.8563995541355433E-3</v>
      </c>
      <c r="U453" s="1">
        <f t="shared" si="980"/>
        <v>2.8165438489018203E-3</v>
      </c>
      <c r="V453" s="1">
        <f t="shared" si="981"/>
        <v>4.197319010684963E-3</v>
      </c>
      <c r="W453" s="1">
        <f t="shared" si="982"/>
        <v>6.1485586702339267E-3</v>
      </c>
      <c r="X453" s="1">
        <f t="shared" si="983"/>
        <v>8.8586858401490231E-3</v>
      </c>
      <c r="Y453" s="1">
        <f t="shared" si="984"/>
        <v>1.255888624528898E-2</v>
      </c>
      <c r="Z453" s="1">
        <f t="shared" si="985"/>
        <v>1.7525560215479529E-2</v>
      </c>
      <c r="AA453" s="1">
        <f t="shared" si="986"/>
        <v>2.4080187471604401E-2</v>
      </c>
      <c r="AB453" s="1">
        <f t="shared" si="987"/>
        <v>3.2585729607121861E-2</v>
      </c>
      <c r="AC453" s="1">
        <f t="shared" si="988"/>
        <v>4.3438798098813722E-2</v>
      </c>
      <c r="AD453" s="1">
        <f t="shared" si="989"/>
        <v>5.7057052453990849E-2</v>
      </c>
      <c r="AE453" s="1">
        <f t="shared" si="990"/>
        <v>7.3861669023422352E-2</v>
      </c>
      <c r="AF453" s="1">
        <f t="shared" si="991"/>
        <v>9.4255220000482684E-2</v>
      </c>
      <c r="AG453" s="1">
        <f t="shared" si="992"/>
        <v>0.11859588359957408</v>
      </c>
      <c r="AH453" s="1">
        <f t="shared" si="993"/>
        <v>0.14716950632597639</v>
      </c>
      <c r="AI453" s="1">
        <f t="shared" si="994"/>
        <v>0.18016157507834762</v>
      </c>
      <c r="AJ453" s="1">
        <f t="shared" si="995"/>
        <v>0.21763154221525857</v>
      </c>
      <c r="AK453" s="1">
        <f t="shared" si="996"/>
        <v>0.25949209968251813</v>
      </c>
      <c r="AL453" s="1">
        <f t="shared" si="997"/>
        <v>0.30549586057618427</v>
      </c>
      <c r="AM453" s="1">
        <f t="shared" si="998"/>
        <v>0.3552314561337267</v>
      </c>
      <c r="AN453" s="1">
        <f t="shared" si="999"/>
        <v>0.40813031613241957</v>
      </c>
      <c r="AO453" s="1">
        <f t="shared" si="1000"/>
        <v>0.46348444050625642</v>
      </c>
      <c r="AP453" s="1">
        <f t="shared" si="1001"/>
        <v>0.52047439864184908</v>
      </c>
      <c r="AQ453" s="1">
        <f t="shared" si="1002"/>
        <v>0.57820574397031799</v>
      </c>
      <c r="AR453" s="1">
        <f t="shared" si="1003"/>
        <v>0.63575114324367699</v>
      </c>
      <c r="AS453" s="1">
        <f t="shared" si="1004"/>
        <v>0.69219491259530619</v>
      </c>
      <c r="AT453" s="1">
        <f t="shared" si="1005"/>
        <v>0.74667640879077402</v>
      </c>
      <c r="AU453" s="1">
        <f t="shared" si="1006"/>
        <v>0.79842887527047546</v>
      </c>
      <c r="AV453" s="1">
        <f t="shared" si="1007"/>
        <v>0.84681086376600845</v>
      </c>
      <c r="AW453" s="1">
        <f t="shared" si="1008"/>
        <v>0.89132816723168073</v>
      </c>
      <c r="AX453" s="1">
        <f t="shared" si="1009"/>
        <v>0.93164519456817574</v>
      </c>
      <c r="AY453" s="1">
        <f t="shared" si="1010"/>
        <v>0.96758575964116778</v>
      </c>
      <c r="AZ453" s="1">
        <f t="shared" si="1011"/>
        <v>0.99912421673497998</v>
      </c>
      <c r="BA453" s="1">
        <f t="shared" si="1012"/>
        <v>1.0263686442391673</v>
      </c>
      <c r="BB453" s="1">
        <f t="shared" si="1013"/>
        <v>1.04953828651419</v>
      </c>
      <c r="BC453" s="1">
        <f t="shared" si="1014"/>
        <v>1.0689376817428393</v>
      </c>
      <c r="BD453" s="1">
        <f t="shared" si="1015"/>
        <v>1.084929844147984</v>
      </c>
      <c r="BE453" s="1">
        <f t="shared" si="1016"/>
        <v>1.0979105795067787</v>
      </c>
      <c r="BF453" s="1">
        <f t="shared" si="1017"/>
        <v>1.1082855630718647</v>
      </c>
      <c r="BG453" s="1">
        <f t="shared" si="1018"/>
        <v>1.1164512773384063</v>
      </c>
      <c r="BH453" s="1">
        <f t="shared" si="1019"/>
        <v>1.1227803683242035</v>
      </c>
      <c r="BI453" s="1">
        <f t="shared" si="1020"/>
        <v>1.1276114943863678</v>
      </c>
      <c r="BJ453" s="1">
        <f t="shared" si="1021"/>
        <v>1.1312433529759653</v>
      </c>
      <c r="BK453" s="1">
        <f t="shared" si="1022"/>
        <v>1.1339322989963914</v>
      </c>
      <c r="BL453" s="1">
        <f t="shared" si="1023"/>
        <v>1.135892815236609</v>
      </c>
      <c r="BM453" s="1">
        <f t="shared" si="1024"/>
        <v>1.137300047392062</v>
      </c>
      <c r="BN453" s="1">
        <f t="shared" si="1025"/>
        <v>1.1382936506311907</v>
      </c>
      <c r="BO453" s="1">
        <f t="shared" si="1026"/>
        <v>1.1389822846223376</v>
      </c>
      <c r="BP453" s="1">
        <f t="shared" si="1027"/>
        <v>1.1394482131088539</v>
      </c>
      <c r="BQ453" s="1">
        <f t="shared" si="1028"/>
        <v>1.1397515901733704</v>
      </c>
      <c r="BR453" s="1">
        <f t="shared" si="1029"/>
        <v>1.1399341318358165</v>
      </c>
      <c r="BS453" s="1">
        <f t="shared" si="1030"/>
        <v>1.1400219687380788</v>
      </c>
      <c r="BT453" s="1">
        <f t="shared" si="1031"/>
        <v>1.1400275498287045</v>
      </c>
      <c r="BU453" s="1">
        <f t="shared" si="1032"/>
        <v>1.1399505199977316</v>
      </c>
      <c r="BV453" s="1">
        <f t="shared" si="1033"/>
        <v>1.1397775324746875</v>
      </c>
      <c r="BW453" s="1">
        <f t="shared" si="1034"/>
        <v>1.1394809881770538</v>
      </c>
      <c r="BX453" s="1">
        <f t="shared" si="1035"/>
        <v>1.1390167290543396</v>
      </c>
      <c r="BY453" s="1">
        <f t="shared" si="1036"/>
        <v>1.1383207605696604</v>
      </c>
      <c r="BZ453" s="1">
        <f t="shared" si="1037"/>
        <v>1.1373051477456839</v>
      </c>
      <c r="CA453" s="1">
        <f t="shared" si="1038"/>
        <v>1.1358533241462938</v>
      </c>
      <c r="CB453" s="1">
        <f t="shared" si="1039"/>
        <v>1.1338151731025112</v>
      </c>
      <c r="CC453" s="1">
        <f t="shared" si="1040"/>
        <v>1.1310023781880976</v>
      </c>
      <c r="CD453" s="1">
        <f t="shared" si="1041"/>
        <v>1.1271846807576176</v>
      </c>
      <c r="CE453" s="1">
        <f t="shared" si="1042"/>
        <v>1.1220878043635609</v>
      </c>
      <c r="CF453" s="1">
        <f t="shared" si="1043"/>
        <v>1.1153938814443474</v>
      </c>
      <c r="CG453" s="1">
        <f t="shared" si="1044"/>
        <v>1.1067452166921372</v>
      </c>
      <c r="CH453" s="1">
        <f t="shared" si="1045"/>
        <v>1.0957521161457489</v>
      </c>
      <c r="CI453" s="1">
        <f t="shared" si="1046"/>
        <v>1.0820052817612269</v>
      </c>
      <c r="CJ453" s="1">
        <f t="shared" si="1047"/>
        <v>1.0650929129472206</v>
      </c>
      <c r="CK453" s="1">
        <f t="shared" si="1048"/>
        <v>1.0446221840174172</v>
      </c>
      <c r="CL453" s="1">
        <f t="shared" si="1049"/>
        <v>1.0202442169958201</v>
      </c>
      <c r="CM453" s="1">
        <f t="shared" si="1050"/>
        <v>0.99168110175529733</v>
      </c>
      <c r="CN453" s="1">
        <f t="shared" si="1051"/>
        <v>0.95875300561496413</v>
      </c>
      <c r="CO453" s="1">
        <f t="shared" si="1052"/>
        <v>0.92140304468131773</v>
      </c>
      <c r="CP453" s="1">
        <f t="shared" si="1053"/>
        <v>0.87971743575741512</v>
      </c>
      <c r="CQ453" s="1">
        <f t="shared" si="1054"/>
        <v>0.83393856668096333</v>
      </c>
      <c r="CR453" s="1">
        <f t="shared" si="1055"/>
        <v>0.7844690375571014</v>
      </c>
      <c r="CS453" s="1">
        <f t="shared" si="1056"/>
        <v>0.73186541697320417</v>
      </c>
      <c r="CT453" s="1">
        <f t="shared" si="1057"/>
        <v>0.67682136370361712</v>
      </c>
      <c r="CU453" s="1">
        <f t="shared" si="1058"/>
        <v>0.62014078543711515</v>
      </c>
      <c r="CV453" s="1">
        <f t="shared" si="1059"/>
        <v>0.56270271661145377</v>
      </c>
      <c r="CW453" s="1">
        <f t="shared" si="1060"/>
        <v>0.50542046612710267</v>
      </c>
      <c r="CX453" s="1">
        <f t="shared" si="1061"/>
        <v>0.44919819564951607</v>
      </c>
      <c r="CY453" s="1">
        <f t="shared" si="1062"/>
        <v>0.39488835719022652</v>
      </c>
      <c r="CZ453" s="1">
        <f t="shared" si="1063"/>
        <v>0.34325330898382772</v>
      </c>
      <c r="DA453" s="1">
        <f t="shared" si="1064"/>
        <v>0.29493395893175123</v>
      </c>
      <c r="DB453" s="1">
        <f t="shared" si="1065"/>
        <v>0.25042752254527934</v>
      </c>
      <c r="DC453" s="1">
        <f t="shared" si="1066"/>
        <v>0.210075532994834</v>
      </c>
      <c r="DD453" s="1">
        <f t="shared" si="1067"/>
        <v>0.17406223053344511</v>
      </c>
      <c r="DE453" s="1">
        <f t="shared" si="1068"/>
        <v>0.14242251331519606</v>
      </c>
      <c r="DF453" s="1">
        <f t="shared" si="1069"/>
        <v>0.11505785880121804</v>
      </c>
      <c r="DG453" s="1">
        <f t="shared" si="1070"/>
        <v>9.1758098782322967E-2</v>
      </c>
      <c r="DH453" s="1">
        <f t="shared" si="1071"/>
        <v>7.2226685146729572E-2</v>
      </c>
      <c r="DI453" s="1">
        <f t="shared" si="1072"/>
        <v>5.610711063594901E-2</v>
      </c>
      <c r="DJ453" s="1">
        <f t="shared" si="1073"/>
        <v>4.3008407208728873E-2</v>
      </c>
      <c r="DK453" s="1">
        <f t="shared" si="1074"/>
        <v>3.25280689388492E-2</v>
      </c>
      <c r="DL453" s="1">
        <f t="shared" si="1075"/>
        <v>2.4271260670416399E-2</v>
      </c>
      <c r="DM453" s="1">
        <f t="shared" si="1076"/>
        <v>1.7865703903069737E-2</v>
      </c>
      <c r="DN453" s="1">
        <f t="shared" si="1077"/>
        <v>1.2972115435587822E-2</v>
      </c>
      <c r="DO453" s="1">
        <f t="shared" si="1078"/>
        <v>9.2904682062544923E-3</v>
      </c>
      <c r="DP453" s="1">
        <f t="shared" si="1079"/>
        <v>6.562624039196825E-3</v>
      </c>
      <c r="DQ453" s="1">
        <f t="shared" si="1080"/>
        <v>4.5720503201989197E-3</v>
      </c>
      <c r="DR453" s="1">
        <f t="shared" si="1081"/>
        <v>3.1413879929135572E-3</v>
      </c>
      <c r="DS453" s="1">
        <f t="shared" si="1082"/>
        <v>2.1286078291846344E-3</v>
      </c>
      <c r="DT453" s="1">
        <f t="shared" si="1083"/>
        <v>1.4224015779047798E-3</v>
      </c>
      <c r="DU453" s="1">
        <f t="shared" si="1084"/>
        <v>9.3733030945850244E-4</v>
      </c>
      <c r="DV453" s="1">
        <f t="shared" si="1085"/>
        <v>6.091166907235589E-4</v>
      </c>
      <c r="DW453" s="1">
        <f t="shared" si="1086"/>
        <v>3.9033838887508556E-4</v>
      </c>
      <c r="DX453" s="1">
        <f t="shared" si="1087"/>
        <v>2.4666770355102002E-4</v>
      </c>
      <c r="DY453" s="1">
        <f t="shared" si="1088"/>
        <v>1.537136972828585E-4</v>
      </c>
      <c r="DZ453" s="1">
        <f t="shared" si="1089"/>
        <v>9.4458840539701801E-5</v>
      </c>
      <c r="EA453" s="1">
        <f t="shared" si="1090"/>
        <v>5.7240618239416219E-5</v>
      </c>
      <c r="EB453" s="1">
        <f t="shared" si="1091"/>
        <v>3.4205887120231883E-5</v>
      </c>
      <c r="EC453" s="1">
        <f t="shared" si="1092"/>
        <v>2.0157495753036354E-5</v>
      </c>
      <c r="ED453" s="1">
        <f t="shared" si="1093"/>
        <v>1.1714314506707176E-5</v>
      </c>
      <c r="EE453" s="1">
        <f t="shared" si="1094"/>
        <v>6.7134870184215839E-6</v>
      </c>
      <c r="EF453" s="1">
        <f t="shared" si="1095"/>
        <v>3.7943525589211328E-6</v>
      </c>
      <c r="EG453" s="1">
        <f t="shared" si="1096"/>
        <v>2.1149181766975288E-6</v>
      </c>
      <c r="EH453" s="1">
        <f t="shared" si="1097"/>
        <v>1.162584894162809E-6</v>
      </c>
      <c r="EI453" s="1">
        <f t="shared" si="1098"/>
        <v>6.3029018789327142E-7</v>
      </c>
      <c r="EJ453" s="1">
        <f t="shared" si="1099"/>
        <v>3.3701665067630092E-7</v>
      </c>
      <c r="EK453" s="1">
        <f t="shared" si="1100"/>
        <v>1.7773291522189521E-7</v>
      </c>
      <c r="EL453" s="1">
        <f t="shared" si="1101"/>
        <v>9.2448813868116384E-8</v>
      </c>
      <c r="EM453" s="1">
        <f t="shared" si="1102"/>
        <v>4.7431139006563206E-8</v>
      </c>
      <c r="EN453" s="1">
        <f t="shared" si="1103"/>
        <v>2.4003064420253187E-8</v>
      </c>
      <c r="EO453" s="1">
        <f t="shared" si="1104"/>
        <v>1.1981835313544679E-8</v>
      </c>
      <c r="EP453" s="1">
        <f t="shared" si="1105"/>
        <v>5.8999247451779207E-9</v>
      </c>
      <c r="EQ453" s="1">
        <f t="shared" si="1106"/>
        <v>2.8658228890867729E-9</v>
      </c>
      <c r="ER453" s="1">
        <f t="shared" si="1107"/>
        <v>1.3732371460936749E-9</v>
      </c>
      <c r="ES453" s="1">
        <f t="shared" si="1108"/>
        <v>6.4915572986052707E-10</v>
      </c>
      <c r="ET453" s="1">
        <f t="shared" si="1109"/>
        <v>3.0274255725797734E-10</v>
      </c>
      <c r="EU453" s="1">
        <f t="shared" si="1110"/>
        <v>1.3929436808660512E-10</v>
      </c>
      <c r="EV453" s="1">
        <f t="shared" si="1111"/>
        <v>6.3232964720591298E-11</v>
      </c>
      <c r="EW453" s="1">
        <f t="shared" si="1112"/>
        <v>2.8321586537814219E-11</v>
      </c>
      <c r="EX453" s="1">
        <f t="shared" si="1113"/>
        <v>1.2516037478167969E-11</v>
      </c>
      <c r="EY453" s="1">
        <f t="shared" si="1114"/>
        <v>5.4573297516018155E-12</v>
      </c>
      <c r="EZ453" s="1">
        <f t="shared" si="1115"/>
        <v>2.3468354820298513E-12</v>
      </c>
      <c r="FA453" s="1">
        <f t="shared" si="1116"/>
        <v>9.9220651710212847E-13</v>
      </c>
      <c r="FB453" s="1">
        <f t="shared" si="1117"/>
        <v>4.0273625988323965E-13</v>
      </c>
      <c r="FC453" s="1">
        <f t="shared" si="1118"/>
        <v>1.2740337290795044E-13</v>
      </c>
      <c r="FD453" s="75">
        <f t="shared" si="969"/>
        <v>-1.2740337290795044E-13</v>
      </c>
    </row>
    <row r="454" spans="7:160" x14ac:dyDescent="0.35">
      <c r="G454" t="str">
        <f t="shared" si="965"/>
        <v>Refd, t=2.19</v>
      </c>
      <c r="H454" s="76">
        <f t="shared" si="966"/>
        <v>2.1949999999999754</v>
      </c>
      <c r="I454" s="1">
        <f t="shared" si="967"/>
        <v>0</v>
      </c>
      <c r="J454" s="22">
        <f t="shared" si="968"/>
        <v>1.796120125055507E-6</v>
      </c>
      <c r="K454" s="1">
        <f t="shared" si="970"/>
        <v>9.2538459351447542E-6</v>
      </c>
      <c r="L454" s="1">
        <f t="shared" si="971"/>
        <v>2.3374911762259009E-5</v>
      </c>
      <c r="M454" s="1">
        <f t="shared" si="972"/>
        <v>4.8623945812584358E-5</v>
      </c>
      <c r="N454" s="1">
        <f t="shared" si="973"/>
        <v>9.1968664371839469E-5</v>
      </c>
      <c r="O454" s="1">
        <f t="shared" si="974"/>
        <v>1.6405415345355833E-4</v>
      </c>
      <c r="P454" s="1">
        <f t="shared" si="975"/>
        <v>2.808086922272181E-4</v>
      </c>
      <c r="Q454" s="1">
        <f t="shared" si="976"/>
        <v>4.6557894399815571E-4</v>
      </c>
      <c r="R454" s="1">
        <f t="shared" si="977"/>
        <v>7.5188475020199382E-4</v>
      </c>
      <c r="S454" s="1">
        <f t="shared" si="978"/>
        <v>1.18685849082452E-3</v>
      </c>
      <c r="T454" s="1">
        <f t="shared" si="979"/>
        <v>1.8353850844904881E-3</v>
      </c>
      <c r="U454" s="1">
        <f t="shared" si="980"/>
        <v>2.7848813310989312E-3</v>
      </c>
      <c r="V454" s="1">
        <f t="shared" si="981"/>
        <v>4.1505452341968011E-3</v>
      </c>
      <c r="W454" s="1">
        <f t="shared" si="982"/>
        <v>6.0807694181733074E-3</v>
      </c>
      <c r="X454" s="1">
        <f t="shared" si="983"/>
        <v>8.7622561954357938E-3</v>
      </c>
      <c r="Y454" s="1">
        <f t="shared" si="984"/>
        <v>1.2424211033546722E-2</v>
      </c>
      <c r="Z454" s="1">
        <f t="shared" si="985"/>
        <v>1.7340849426661031E-2</v>
      </c>
      <c r="AA454" s="1">
        <f t="shared" si="986"/>
        <v>2.3831358899717034E-2</v>
      </c>
      <c r="AB454" s="1">
        <f t="shared" si="987"/>
        <v>3.2256445324648886E-2</v>
      </c>
      <c r="AC454" s="1">
        <f t="shared" si="988"/>
        <v>4.301069093018297E-2</v>
      </c>
      <c r="AD454" s="1">
        <f t="shared" si="989"/>
        <v>5.6510181724388382E-2</v>
      </c>
      <c r="AE454" s="1">
        <f t="shared" si="990"/>
        <v>7.317523051076294E-2</v>
      </c>
      <c r="AF454" s="1">
        <f t="shared" si="991"/>
        <v>9.3408513146601924E-2</v>
      </c>
      <c r="AG454" s="1">
        <f t="shared" si="992"/>
        <v>0.11756951083630593</v>
      </c>
      <c r="AH454" s="1">
        <f t="shared" si="993"/>
        <v>0.14594674741522493</v>
      </c>
      <c r="AI454" s="1">
        <f t="shared" si="994"/>
        <v>0.17872984747461115</v>
      </c>
      <c r="AJ454" s="1">
        <f t="shared" si="995"/>
        <v>0.21598383129580226</v>
      </c>
      <c r="AK454" s="1">
        <f t="shared" si="996"/>
        <v>0.25762822508920347</v>
      </c>
      <c r="AL454" s="1">
        <f t="shared" si="997"/>
        <v>0.30342344105035968</v>
      </c>
      <c r="AM454" s="1">
        <f t="shared" si="998"/>
        <v>0.35296644776984121</v>
      </c>
      <c r="AN454" s="1">
        <f t="shared" si="999"/>
        <v>0.40569702839442734</v>
      </c>
      <c r="AO454" s="1">
        <f t="shared" si="1000"/>
        <v>0.46091497854145508</v>
      </c>
      <c r="AP454" s="1">
        <f t="shared" si="1001"/>
        <v>0.51780753479137676</v>
      </c>
      <c r="AQ454" s="1">
        <f t="shared" si="1002"/>
        <v>0.57548527936671556</v>
      </c>
      <c r="AR454" s="1">
        <f t="shared" si="1003"/>
        <v>0.63302387445955244</v>
      </c>
      <c r="AS454" s="1">
        <f t="shared" si="1004"/>
        <v>0.68950836111873059</v>
      </c>
      <c r="AT454" s="1">
        <f t="shared" si="1005"/>
        <v>0.74407649672431275</v>
      </c>
      <c r="AU454" s="1">
        <f t="shared" si="1006"/>
        <v>0.79595773556845295</v>
      </c>
      <c r="AV454" s="1">
        <f t="shared" si="1007"/>
        <v>0.84450495702361195</v>
      </c>
      <c r="AW454" s="1">
        <f t="shared" si="1008"/>
        <v>0.88921684205674412</v>
      </c>
      <c r="AX454" s="1">
        <f t="shared" si="1009"/>
        <v>0.92974978001239916</v>
      </c>
      <c r="AY454" s="1">
        <f t="shared" si="1010"/>
        <v>0.96591922282061149</v>
      </c>
      <c r="AZ454" s="1">
        <f t="shared" si="1011"/>
        <v>0.99769136393198365</v>
      </c>
      <c r="BA454" s="1">
        <f t="shared" si="1012"/>
        <v>1.0251667961171467</v>
      </c>
      <c r="BB454" s="1">
        <f t="shared" si="1013"/>
        <v>1.0485583226681328</v>
      </c>
      <c r="BC454" s="1">
        <f t="shared" si="1014"/>
        <v>1.0681653295308569</v>
      </c>
      <c r="BD454" s="1">
        <f t="shared" si="1015"/>
        <v>1.0843470821094769</v>
      </c>
      <c r="BE454" s="1">
        <f t="shared" si="1016"/>
        <v>1.0974970350353659</v>
      </c>
      <c r="BF454" s="1">
        <f t="shared" si="1017"/>
        <v>1.1080198041434817</v>
      </c>
      <c r="BG454" s="1">
        <f t="shared" si="1018"/>
        <v>1.1163119248838309</v>
      </c>
      <c r="BH454" s="1">
        <f t="shared" si="1019"/>
        <v>1.1227469850261402</v>
      </c>
      <c r="BI454" s="1">
        <f t="shared" si="1020"/>
        <v>1.1276652335086998</v>
      </c>
      <c r="BJ454" s="1">
        <f t="shared" si="1021"/>
        <v>1.131367374455885</v>
      </c>
      <c r="BK454" s="1">
        <f t="shared" si="1022"/>
        <v>1.1341119777382624</v>
      </c>
      <c r="BL454" s="1">
        <f t="shared" si="1023"/>
        <v>1.1361157777493569</v>
      </c>
      <c r="BM454" s="1">
        <f t="shared" si="1024"/>
        <v>1.1375560779636273</v>
      </c>
      <c r="BN454" s="1">
        <f t="shared" si="1025"/>
        <v>1.1385745081574661</v>
      </c>
      <c r="BO454" s="1">
        <f t="shared" si="1026"/>
        <v>1.1392814673914811</v>
      </c>
      <c r="BP454" s="1">
        <f t="shared" si="1027"/>
        <v>1.1397607027573493</v>
      </c>
      <c r="BQ454" s="1">
        <f t="shared" si="1028"/>
        <v>1.140073599018431</v>
      </c>
      <c r="BR454" s="1">
        <f t="shared" si="1029"/>
        <v>1.1402628709202292</v>
      </c>
      <c r="BS454" s="1">
        <f t="shared" si="1030"/>
        <v>1.1403554479357811</v>
      </c>
      <c r="BT454" s="1">
        <f t="shared" si="1031"/>
        <v>1.1403644166543756</v>
      </c>
      <c r="BU454" s="1">
        <f t="shared" si="1032"/>
        <v>1.1402899404468618</v>
      </c>
      <c r="BV454" s="1">
        <f t="shared" si="1033"/>
        <v>1.1401191151599599</v>
      </c>
      <c r="BW454" s="1">
        <f t="shared" si="1034"/>
        <v>1.1398247519178941</v>
      </c>
      <c r="BX454" s="1">
        <f t="shared" si="1035"/>
        <v>1.1393631135037345</v>
      </c>
      <c r="BY454" s="1">
        <f t="shared" si="1036"/>
        <v>1.1386706789558716</v>
      </c>
      <c r="BZ454" s="1">
        <f t="shared" si="1037"/>
        <v>1.1376600798956171</v>
      </c>
      <c r="CA454" s="1">
        <f t="shared" si="1038"/>
        <v>1.1362154462270679</v>
      </c>
      <c r="CB454" s="1">
        <f t="shared" si="1039"/>
        <v>1.1341875176717389</v>
      </c>
      <c r="CC454" s="1">
        <f t="shared" si="1040"/>
        <v>1.1313890140725278</v>
      </c>
      <c r="CD454" s="1">
        <f t="shared" si="1041"/>
        <v>1.1275908971307307</v>
      </c>
      <c r="CE454" s="1">
        <f t="shared" si="1042"/>
        <v>1.1225202776213374</v>
      </c>
      <c r="CF454" s="1">
        <f t="shared" si="1043"/>
        <v>1.1158607978694179</v>
      </c>
      <c r="CG454" s="1">
        <f t="shared" si="1044"/>
        <v>1.1072563195278775</v>
      </c>
      <c r="CH454" s="1">
        <f t="shared" si="1045"/>
        <v>1.096318643838099</v>
      </c>
      <c r="CI454" s="1">
        <f t="shared" si="1046"/>
        <v>1.0826397660350873</v>
      </c>
      <c r="CJ454" s="1">
        <f t="shared" si="1047"/>
        <v>1.0658088120912133</v>
      </c>
      <c r="CK454" s="1">
        <f t="shared" si="1048"/>
        <v>1.0454333387617436</v>
      </c>
      <c r="CL454" s="1">
        <f t="shared" si="1049"/>
        <v>1.0211641334168369</v>
      </c>
      <c r="CM454" s="1">
        <f t="shared" si="1050"/>
        <v>0.99272208652256633</v>
      </c>
      <c r="CN454" s="1">
        <f t="shared" si="1051"/>
        <v>0.95992520144925297</v>
      </c>
      <c r="CO454" s="1">
        <f t="shared" si="1052"/>
        <v>0.92271343516516313</v>
      </c>
      <c r="CP454" s="1">
        <f t="shared" si="1053"/>
        <v>0.88116890526278313</v>
      </c>
      <c r="CQ454" s="1">
        <f t="shared" si="1054"/>
        <v>0.83552910988676166</v>
      </c>
      <c r="CR454" s="1">
        <f t="shared" si="1055"/>
        <v>0.78619121126848079</v>
      </c>
      <c r="CS454" s="1">
        <f t="shared" si="1056"/>
        <v>0.73370611344726711</v>
      </c>
      <c r="CT454" s="1">
        <f t="shared" si="1057"/>
        <v>0.67876195983604126</v>
      </c>
      <c r="CU454" s="1">
        <f t="shared" si="1058"/>
        <v>0.62215768819177408</v>
      </c>
      <c r="CV454" s="1">
        <f t="shared" si="1059"/>
        <v>0.56476828582478455</v>
      </c>
      <c r="CW454" s="1">
        <f t="shared" si="1060"/>
        <v>0.50750425624463802</v>
      </c>
      <c r="CX454" s="1">
        <f t="shared" si="1061"/>
        <v>0.45126842335868317</v>
      </c>
      <c r="CY454" s="1">
        <f t="shared" si="1062"/>
        <v>0.39691347709136815</v>
      </c>
      <c r="CZ454" s="1">
        <f t="shared" si="1063"/>
        <v>0.34520356785867057</v>
      </c>
      <c r="DA454" s="1">
        <f t="shared" si="1064"/>
        <v>0.29678280238362831</v>
      </c>
      <c r="DB454" s="1">
        <f t="shared" si="1065"/>
        <v>0.25215274519510839</v>
      </c>
      <c r="DC454" s="1">
        <f t="shared" si="1066"/>
        <v>0.21166009238807057</v>
      </c>
      <c r="DD454" s="1">
        <f t="shared" si="1067"/>
        <v>0.17549468126557205</v>
      </c>
      <c r="DE454" s="1">
        <f t="shared" si="1068"/>
        <v>0.14369705661909846</v>
      </c>
      <c r="DF454" s="1">
        <f t="shared" si="1069"/>
        <v>0.1161740389724553</v>
      </c>
      <c r="DG454" s="1">
        <f t="shared" si="1070"/>
        <v>9.2720207139345617E-2</v>
      </c>
      <c r="DH454" s="1">
        <f t="shared" si="1071"/>
        <v>7.3042951871833683E-2</v>
      </c>
      <c r="DI454" s="1">
        <f t="shared" si="1072"/>
        <v>5.6788773594308457E-2</v>
      </c>
      <c r="DJ454" s="1">
        <f t="shared" si="1073"/>
        <v>4.3568745093176486E-2</v>
      </c>
      <c r="DK454" s="1">
        <f t="shared" si="1074"/>
        <v>3.2981475576577296E-2</v>
      </c>
      <c r="DL454" s="1">
        <f t="shared" si="1075"/>
        <v>2.4632420682193804E-2</v>
      </c>
      <c r="DM454" s="1">
        <f t="shared" si="1076"/>
        <v>1.8148910115985573E-2</v>
      </c>
      <c r="DN454" s="1">
        <f t="shared" si="1077"/>
        <v>1.3190748374802035E-2</v>
      </c>
      <c r="DO454" s="1">
        <f t="shared" si="1078"/>
        <v>9.4566399726341011E-3</v>
      </c>
      <c r="DP454" s="1">
        <f t="shared" si="1079"/>
        <v>6.6869745176572652E-3</v>
      </c>
      <c r="DQ454" s="1">
        <f t="shared" si="1080"/>
        <v>4.6636737485007719E-3</v>
      </c>
      <c r="DR454" s="1">
        <f t="shared" si="1081"/>
        <v>3.2078625062527755E-3</v>
      </c>
      <c r="DS454" s="1">
        <f t="shared" si="1082"/>
        <v>2.1760991663074877E-3</v>
      </c>
      <c r="DT454" s="1">
        <f t="shared" si="1083"/>
        <v>1.4558138163190376E-3</v>
      </c>
      <c r="DU454" s="1">
        <f t="shared" si="1084"/>
        <v>9.6048027079699701E-4</v>
      </c>
      <c r="DV454" s="1">
        <f t="shared" si="1085"/>
        <v>6.2491353253576727E-4</v>
      </c>
      <c r="DW454" s="1">
        <f t="shared" si="1086"/>
        <v>4.009550390012002E-4</v>
      </c>
      <c r="DX454" s="1">
        <f t="shared" si="1087"/>
        <v>2.5369557879220179E-4</v>
      </c>
      <c r="DY454" s="1">
        <f t="shared" si="1088"/>
        <v>1.5829619281111979E-4</v>
      </c>
      <c r="DZ454" s="1">
        <f t="shared" si="1089"/>
        <v>9.7402203162469663E-5</v>
      </c>
      <c r="EA454" s="1">
        <f t="shared" si="1090"/>
        <v>5.9103012007728978E-5</v>
      </c>
      <c r="EB454" s="1">
        <f t="shared" si="1091"/>
        <v>3.5366821340912627E-5</v>
      </c>
      <c r="EC454" s="1">
        <f t="shared" si="1092"/>
        <v>2.0870470997930834E-5</v>
      </c>
      <c r="ED454" s="1">
        <f t="shared" si="1093"/>
        <v>1.214572867715404E-5</v>
      </c>
      <c r="EE454" s="1">
        <f t="shared" si="1094"/>
        <v>6.9706982085735898E-6</v>
      </c>
      <c r="EF454" s="1">
        <f t="shared" si="1095"/>
        <v>3.9454590698567605E-6</v>
      </c>
      <c r="EG454" s="1">
        <f t="shared" si="1096"/>
        <v>2.202395746062372E-6</v>
      </c>
      <c r="EH454" s="1">
        <f t="shared" si="1097"/>
        <v>1.2124908938054181E-6</v>
      </c>
      <c r="EI454" s="1">
        <f t="shared" si="1098"/>
        <v>6.583492792363935E-7</v>
      </c>
      <c r="EJ454" s="1">
        <f t="shared" si="1099"/>
        <v>3.5256489861524027E-7</v>
      </c>
      <c r="EK454" s="1">
        <f t="shared" si="1100"/>
        <v>1.8622469032027359E-7</v>
      </c>
      <c r="EL454" s="1">
        <f t="shared" si="1101"/>
        <v>9.7020188097822033E-8</v>
      </c>
      <c r="EM454" s="1">
        <f t="shared" si="1102"/>
        <v>4.9856901941047714E-8</v>
      </c>
      <c r="EN454" s="1">
        <f t="shared" si="1103"/>
        <v>2.527195790014226E-8</v>
      </c>
      <c r="EO454" s="1">
        <f t="shared" si="1104"/>
        <v>1.263616867245281E-8</v>
      </c>
      <c r="EP454" s="1">
        <f t="shared" si="1105"/>
        <v>6.2325780235799048E-9</v>
      </c>
      <c r="EQ454" s="1">
        <f t="shared" si="1106"/>
        <v>3.0325572349512401E-9</v>
      </c>
      <c r="ER454" s="1">
        <f t="shared" si="1107"/>
        <v>1.4556358557466682E-9</v>
      </c>
      <c r="ES454" s="1">
        <f t="shared" si="1108"/>
        <v>6.893069995818893E-10</v>
      </c>
      <c r="ET454" s="1">
        <f t="shared" si="1109"/>
        <v>3.2203481372723856E-10</v>
      </c>
      <c r="EU454" s="1">
        <f t="shared" si="1110"/>
        <v>1.4843534994491073E-10</v>
      </c>
      <c r="EV454" s="1">
        <f t="shared" si="1111"/>
        <v>6.7504163117413472E-11</v>
      </c>
      <c r="EW454" s="1">
        <f t="shared" si="1112"/>
        <v>3.02898082391898E-11</v>
      </c>
      <c r="EX454" s="1">
        <f t="shared" si="1113"/>
        <v>1.3410540546903025E-11</v>
      </c>
      <c r="EY454" s="1">
        <f t="shared" si="1114"/>
        <v>5.8582533694145343E-12</v>
      </c>
      <c r="EZ454" s="1">
        <f t="shared" si="1115"/>
        <v>2.523973060900708E-12</v>
      </c>
      <c r="FA454" s="1">
        <f t="shared" si="1116"/>
        <v>1.0690840439514486E-12</v>
      </c>
      <c r="FB454" s="1">
        <f t="shared" si="1117"/>
        <v>4.3469223497236083E-13</v>
      </c>
      <c r="FC454" s="1">
        <f t="shared" si="1118"/>
        <v>1.3768755381624031E-13</v>
      </c>
      <c r="FD454" s="75">
        <f t="shared" si="969"/>
        <v>-1.3768755381624031E-13</v>
      </c>
    </row>
    <row r="455" spans="7:160" x14ac:dyDescent="0.35">
      <c r="G455" t="str">
        <f t="shared" si="965"/>
        <v>Refd, t=2.2</v>
      </c>
      <c r="H455" s="76">
        <f t="shared" si="966"/>
        <v>2.1999999999999753</v>
      </c>
      <c r="I455" s="1">
        <f t="shared" si="967"/>
        <v>0</v>
      </c>
      <c r="J455" s="22">
        <f t="shared" si="968"/>
        <v>1.775517482956788E-6</v>
      </c>
      <c r="K455" s="1">
        <f t="shared" si="970"/>
        <v>9.1476805197908389E-6</v>
      </c>
      <c r="L455" s="1">
        <f t="shared" si="971"/>
        <v>2.3106657082392168E-5</v>
      </c>
      <c r="M455" s="1">
        <f t="shared" si="972"/>
        <v>4.8065744075213297E-5</v>
      </c>
      <c r="N455" s="1">
        <f t="shared" si="973"/>
        <v>9.0912681331665741E-5</v>
      </c>
      <c r="O455" s="1">
        <f t="shared" si="974"/>
        <v>1.621708360409959E-4</v>
      </c>
      <c r="P455" s="1">
        <f t="shared" si="975"/>
        <v>2.7758753600758639E-4</v>
      </c>
      <c r="Q455" s="1">
        <f t="shared" si="976"/>
        <v>4.6024675602854807E-4</v>
      </c>
      <c r="R455" s="1">
        <f t="shared" si="977"/>
        <v>7.4329614549304346E-4</v>
      </c>
      <c r="S455" s="1">
        <f t="shared" si="978"/>
        <v>1.1733537710269272E-3</v>
      </c>
      <c r="T455" s="1">
        <f t="shared" si="979"/>
        <v>1.8146120457404036E-3</v>
      </c>
      <c r="U455" s="1">
        <f t="shared" si="980"/>
        <v>2.7535802673587053E-3</v>
      </c>
      <c r="V455" s="1">
        <f t="shared" si="981"/>
        <v>4.1043007098094508E-3</v>
      </c>
      <c r="W455" s="1">
        <f t="shared" si="982"/>
        <v>6.0137383870154729E-3</v>
      </c>
      <c r="X455" s="1">
        <f t="shared" si="983"/>
        <v>8.6668895893190993E-3</v>
      </c>
      <c r="Y455" s="1">
        <f t="shared" si="984"/>
        <v>1.2290994514849522E-2</v>
      </c>
      <c r="Z455" s="1">
        <f t="shared" si="985"/>
        <v>1.7158097663199024E-2</v>
      </c>
      <c r="AA455" s="1">
        <f t="shared" si="986"/>
        <v>2.3585105119100992E-2</v>
      </c>
      <c r="AB455" s="1">
        <f t="shared" si="987"/>
        <v>3.1930472365103567E-2</v>
      </c>
      <c r="AC455" s="1">
        <f t="shared" si="988"/>
        <v>4.2586749732921939E-2</v>
      </c>
      <c r="AD455" s="1">
        <f t="shared" si="989"/>
        <v>5.596843660692153E-2</v>
      </c>
      <c r="AE455" s="1">
        <f t="shared" si="990"/>
        <v>7.2494956581582268E-2</v>
      </c>
      <c r="AF455" s="1">
        <f t="shared" si="991"/>
        <v>9.2569049769816558E-2</v>
      </c>
      <c r="AG455" s="1">
        <f t="shared" si="992"/>
        <v>0.11655144726634892</v>
      </c>
      <c r="AH455" s="1">
        <f t="shared" si="993"/>
        <v>0.14473328509564454</v>
      </c>
      <c r="AI455" s="1">
        <f t="shared" si="994"/>
        <v>0.17730825177550597</v>
      </c>
      <c r="AJ455" s="1">
        <f t="shared" si="995"/>
        <v>0.21434685824629593</v>
      </c>
      <c r="AK455" s="1">
        <f t="shared" si="996"/>
        <v>0.25577539073941402</v>
      </c>
      <c r="AL455" s="1">
        <f t="shared" si="997"/>
        <v>0.30136199664918828</v>
      </c>
      <c r="AM455" s="1">
        <f t="shared" si="998"/>
        <v>0.35071193568829889</v>
      </c>
      <c r="AN455" s="1">
        <f t="shared" si="999"/>
        <v>0.40327332222258688</v>
      </c>
      <c r="AO455" s="1">
        <f t="shared" si="1000"/>
        <v>0.45835375406952383</v>
      </c>
      <c r="AP455" s="1">
        <f t="shared" si="1001"/>
        <v>0.51514717219873729</v>
      </c>
      <c r="AQ455" s="1">
        <f t="shared" si="1002"/>
        <v>0.5727692544725016</v>
      </c>
      <c r="AR455" s="1">
        <f t="shared" si="1003"/>
        <v>0.63029875088457143</v>
      </c>
      <c r="AS455" s="1">
        <f t="shared" si="1004"/>
        <v>0.68682153836206661</v>
      </c>
      <c r="AT455" s="1">
        <f t="shared" si="1005"/>
        <v>0.74147389550677822</v>
      </c>
      <c r="AU455" s="1">
        <f t="shared" si="1006"/>
        <v>0.79348160772690535</v>
      </c>
      <c r="AV455" s="1">
        <f t="shared" si="1007"/>
        <v>0.84219199209204632</v>
      </c>
      <c r="AW455" s="1">
        <f t="shared" si="1008"/>
        <v>0.88709670880867719</v>
      </c>
      <c r="AX455" s="1">
        <f t="shared" si="1009"/>
        <v>0.92784419361269588</v>
      </c>
      <c r="AY455" s="1">
        <f t="shared" si="1010"/>
        <v>0.96424157349639505</v>
      </c>
      <c r="AZ455" s="1">
        <f t="shared" si="1011"/>
        <v>0.9962468884547665</v>
      </c>
      <c r="BA455" s="1">
        <f t="shared" si="1012"/>
        <v>1.023953225555994</v>
      </c>
      <c r="BB455" s="1">
        <f t="shared" si="1013"/>
        <v>1.0475669039590207</v>
      </c>
      <c r="BC455" s="1">
        <f t="shared" si="1014"/>
        <v>1.0673820973928634</v>
      </c>
      <c r="BD455" s="1">
        <f t="shared" si="1015"/>
        <v>1.083754252357676</v>
      </c>
      <c r="BE455" s="1">
        <f t="shared" si="1016"/>
        <v>1.0970743988851404</v>
      </c>
      <c r="BF455" s="1">
        <f t="shared" si="1017"/>
        <v>1.1077460225448696</v>
      </c>
      <c r="BG455" s="1">
        <f t="shared" si="1018"/>
        <v>1.116165648225482</v>
      </c>
      <c r="BH455" s="1">
        <f t="shared" si="1019"/>
        <v>1.122707752482081</v>
      </c>
      <c r="BI455" s="1">
        <f t="shared" si="1020"/>
        <v>1.1277141340933099</v>
      </c>
      <c r="BJ455" s="1">
        <f t="shared" si="1021"/>
        <v>1.1314874756236333</v>
      </c>
      <c r="BK455" s="1">
        <f t="shared" si="1022"/>
        <v>1.1342885453472622</v>
      </c>
      <c r="BL455" s="1">
        <f t="shared" si="1023"/>
        <v>1.1363363227490326</v>
      </c>
      <c r="BM455" s="1">
        <f t="shared" si="1024"/>
        <v>1.1378102705635347</v>
      </c>
      <c r="BN455" s="1">
        <f t="shared" si="1025"/>
        <v>1.1388540004653707</v>
      </c>
      <c r="BO455" s="1">
        <f t="shared" si="1026"/>
        <v>1.139579661933384</v>
      </c>
      <c r="BP455" s="1">
        <f t="shared" si="1027"/>
        <v>1.1400724983705786</v>
      </c>
      <c r="BQ455" s="1">
        <f t="shared" si="1028"/>
        <v>1.140395138683534</v>
      </c>
      <c r="BR455" s="1">
        <f t="shared" si="1029"/>
        <v>1.1405913092498934</v>
      </c>
      <c r="BS455" s="1">
        <f t="shared" si="1030"/>
        <v>1.140688750023156</v>
      </c>
      <c r="BT455" s="1">
        <f t="shared" si="1031"/>
        <v>1.1407011952188726</v>
      </c>
      <c r="BU455" s="1">
        <f t="shared" si="1032"/>
        <v>1.140629334824562</v>
      </c>
      <c r="BV455" s="1">
        <f t="shared" si="1033"/>
        <v>1.1404607135495994</v>
      </c>
      <c r="BW455" s="1">
        <f t="shared" si="1034"/>
        <v>1.1401685571174784</v>
      </c>
      <c r="BX455" s="1">
        <f t="shared" si="1035"/>
        <v>1.1397095517484439</v>
      </c>
      <c r="BY455" s="1">
        <f t="shared" si="1036"/>
        <v>1.1390206509291898</v>
      </c>
      <c r="BZ455" s="1">
        <f t="shared" si="1037"/>
        <v>1.1380150520639021</v>
      </c>
      <c r="CA455" s="1">
        <f t="shared" si="1038"/>
        <v>1.1365775789284094</v>
      </c>
      <c r="CB455" s="1">
        <f t="shared" si="1039"/>
        <v>1.1345598235750034</v>
      </c>
      <c r="CC455" s="1">
        <f t="shared" si="1040"/>
        <v>1.1317755365992699</v>
      </c>
      <c r="CD455" s="1">
        <f t="shared" si="1041"/>
        <v>1.1279968933413986</v>
      </c>
      <c r="CE455" s="1">
        <f t="shared" si="1042"/>
        <v>1.1229523843541867</v>
      </c>
      <c r="CF455" s="1">
        <f t="shared" si="1043"/>
        <v>1.1163271543578244</v>
      </c>
      <c r="CG455" s="1">
        <f t="shared" si="1044"/>
        <v>1.1077666153726107</v>
      </c>
      <c r="CH455" s="1">
        <f t="shared" si="1045"/>
        <v>1.0968840593254874</v>
      </c>
      <c r="CI455" s="1">
        <f t="shared" si="1046"/>
        <v>1.0832727736262675</v>
      </c>
      <c r="CJ455" s="1">
        <f t="shared" si="1047"/>
        <v>1.066522814482096</v>
      </c>
      <c r="CK455" s="1">
        <f t="shared" si="1048"/>
        <v>1.0462421307392753</v>
      </c>
      <c r="CL455" s="1">
        <f t="shared" si="1049"/>
        <v>1.0220811915661838</v>
      </c>
      <c r="CM455" s="1">
        <f t="shared" si="1050"/>
        <v>0.99375971149705999</v>
      </c>
      <c r="CN455" s="1">
        <f t="shared" si="1051"/>
        <v>0.96109355987690903</v>
      </c>
      <c r="CO455" s="1">
        <f t="shared" si="1052"/>
        <v>0.92401956942483665</v>
      </c>
      <c r="CP455" s="1">
        <f t="shared" si="1053"/>
        <v>0.88261579598700846</v>
      </c>
      <c r="CQ455" s="1">
        <f t="shared" si="1054"/>
        <v>0.83711488489695596</v>
      </c>
      <c r="CR455" s="1">
        <f t="shared" si="1055"/>
        <v>0.78790859317006889</v>
      </c>
      <c r="CS455" s="1">
        <f t="shared" si="1056"/>
        <v>0.73554218500683843</v>
      </c>
      <c r="CT455" s="1">
        <f t="shared" si="1057"/>
        <v>0.68069830188489455</v>
      </c>
      <c r="CU455" s="1">
        <f t="shared" si="1058"/>
        <v>0.62417091130234637</v>
      </c>
      <c r="CV455" s="1">
        <f t="shared" si="1059"/>
        <v>0.56683093815617014</v>
      </c>
      <c r="CW455" s="1">
        <f t="shared" si="1060"/>
        <v>0.50958605063343454</v>
      </c>
      <c r="CX455" s="1">
        <f t="shared" si="1061"/>
        <v>0.45333769219552483</v>
      </c>
      <c r="CY455" s="1">
        <f t="shared" si="1062"/>
        <v>0.39893873854165524</v>
      </c>
      <c r="CZ455" s="1">
        <f t="shared" si="1063"/>
        <v>0.3471550750426724</v>
      </c>
      <c r="DA455" s="1">
        <f t="shared" si="1064"/>
        <v>0.29863394983563807</v>
      </c>
      <c r="DB455" s="1">
        <f t="shared" si="1065"/>
        <v>0.25388122374719518</v>
      </c>
      <c r="DC455" s="1">
        <f t="shared" si="1066"/>
        <v>0.21324871202659307</v>
      </c>
      <c r="DD455" s="1">
        <f t="shared" si="1067"/>
        <v>0.17693181739160202</v>
      </c>
      <c r="DE455" s="1">
        <f t="shared" si="1068"/>
        <v>0.14497671357416436</v>
      </c>
      <c r="DF455" s="1">
        <f t="shared" si="1069"/>
        <v>0.11729556071665104</v>
      </c>
      <c r="DG455" s="1">
        <f t="shared" si="1070"/>
        <v>9.3687694381889355E-2</v>
      </c>
      <c r="DH455" s="1">
        <f t="shared" si="1071"/>
        <v>7.3864464862964593E-2</v>
      </c>
      <c r="DI455" s="1">
        <f t="shared" si="1072"/>
        <v>5.7475408912852501E-2</v>
      </c>
      <c r="DJ455" s="1">
        <f t="shared" si="1073"/>
        <v>4.4133673436494901E-2</v>
      </c>
      <c r="DK455" s="1">
        <f t="shared" si="1074"/>
        <v>3.3439017453649869E-2</v>
      </c>
      <c r="DL455" s="1">
        <f t="shared" si="1075"/>
        <v>2.4997220601061895E-2</v>
      </c>
      <c r="DM455" s="1">
        <f t="shared" si="1076"/>
        <v>1.8435250299449282E-2</v>
      </c>
      <c r="DN455" s="1">
        <f t="shared" si="1077"/>
        <v>1.3412023078153649E-2</v>
      </c>
      <c r="DO455" s="1">
        <f t="shared" si="1078"/>
        <v>9.6249934637329584E-3</v>
      </c>
      <c r="DP455" s="1">
        <f t="shared" si="1079"/>
        <v>6.813091333788616E-3</v>
      </c>
      <c r="DQ455" s="1">
        <f t="shared" si="1080"/>
        <v>4.7566997864439148E-3</v>
      </c>
      <c r="DR455" s="1">
        <f t="shared" si="1081"/>
        <v>3.275429917172828E-3</v>
      </c>
      <c r="DS455" s="1">
        <f t="shared" si="1082"/>
        <v>2.2244264278550641E-3</v>
      </c>
      <c r="DT455" s="1">
        <f t="shared" si="1083"/>
        <v>1.4898538885415031E-3</v>
      </c>
      <c r="DU455" s="1">
        <f t="shared" si="1084"/>
        <v>9.8409340306659845E-4</v>
      </c>
      <c r="DV455" s="1">
        <f t="shared" si="1085"/>
        <v>6.4104609032025793E-4</v>
      </c>
      <c r="DW455" s="1">
        <f t="shared" si="1086"/>
        <v>4.118108227840221E-4</v>
      </c>
      <c r="DX455" s="1">
        <f t="shared" si="1087"/>
        <v>2.6089088730431352E-4</v>
      </c>
      <c r="DY455" s="1">
        <f t="shared" si="1088"/>
        <v>1.6299394379101163E-4</v>
      </c>
      <c r="DZ455" s="1">
        <f t="shared" si="1089"/>
        <v>1.0042358099389863E-4</v>
      </c>
      <c r="EA455" s="1">
        <f t="shared" si="1090"/>
        <v>6.1017341796350671E-5</v>
      </c>
      <c r="EB455" s="1">
        <f t="shared" si="1091"/>
        <v>3.6561764890484851E-5</v>
      </c>
      <c r="EC455" s="1">
        <f t="shared" si="1092"/>
        <v>2.1605355689924909E-5</v>
      </c>
      <c r="ED455" s="1">
        <f t="shared" si="1093"/>
        <v>1.2591030499161278E-5</v>
      </c>
      <c r="EE455" s="1">
        <f t="shared" si="1094"/>
        <v>7.2365719716365389E-6</v>
      </c>
      <c r="EF455" s="1">
        <f t="shared" si="1095"/>
        <v>4.1018834706068178E-6</v>
      </c>
      <c r="EG455" s="1">
        <f t="shared" si="1096"/>
        <v>2.2930866583091092E-6</v>
      </c>
      <c r="EH455" s="1">
        <f t="shared" si="1097"/>
        <v>1.2643082806881292E-6</v>
      </c>
      <c r="EI455" s="1">
        <f t="shared" si="1098"/>
        <v>6.8752770692767631E-7</v>
      </c>
      <c r="EJ455" s="1">
        <f t="shared" si="1099"/>
        <v>3.6875855902329472E-7</v>
      </c>
      <c r="EK455" s="1">
        <f t="shared" si="1100"/>
        <v>1.9508292129169277E-7</v>
      </c>
      <c r="EL455" s="1">
        <f t="shared" si="1101"/>
        <v>1.0179646838805013E-7</v>
      </c>
      <c r="EM455" s="1">
        <f t="shared" si="1102"/>
        <v>5.2395508352780087E-8</v>
      </c>
      <c r="EN455" s="1">
        <f t="shared" si="1103"/>
        <v>2.6602061763544518E-8</v>
      </c>
      <c r="EO455" s="1">
        <f t="shared" si="1104"/>
        <v>1.332320882455902E-8</v>
      </c>
      <c r="EP455" s="1">
        <f t="shared" si="1105"/>
        <v>6.5824480524882382E-9</v>
      </c>
      <c r="EQ455" s="1">
        <f t="shared" si="1106"/>
        <v>3.2082205201547963E-9</v>
      </c>
      <c r="ER455" s="1">
        <f t="shared" si="1107"/>
        <v>1.5425972262070858E-9</v>
      </c>
      <c r="ES455" s="1">
        <f t="shared" si="1108"/>
        <v>7.3175568401317371E-10</v>
      </c>
      <c r="ET455" s="1">
        <f t="shared" si="1109"/>
        <v>3.4246704686430796E-10</v>
      </c>
      <c r="EU455" s="1">
        <f t="shared" si="1110"/>
        <v>1.5813379928615349E-10</v>
      </c>
      <c r="EV455" s="1">
        <f t="shared" si="1111"/>
        <v>7.2044044981898619E-11</v>
      </c>
      <c r="EW455" s="1">
        <f t="shared" si="1112"/>
        <v>3.2385670739360532E-11</v>
      </c>
      <c r="EX455" s="1">
        <f t="shared" si="1113"/>
        <v>1.4364814368080449E-11</v>
      </c>
      <c r="EY455" s="1">
        <f t="shared" si="1114"/>
        <v>6.286765434656574E-12</v>
      </c>
      <c r="EZ455" s="1">
        <f t="shared" si="1115"/>
        <v>2.7136555943278524E-12</v>
      </c>
      <c r="FA455" s="1">
        <f t="shared" si="1116"/>
        <v>1.151559169597031E-12</v>
      </c>
      <c r="FB455" s="1">
        <f t="shared" si="1117"/>
        <v>4.6903395478957106E-13</v>
      </c>
      <c r="FC455" s="1">
        <f t="shared" si="1118"/>
        <v>1.4875337701974895E-13</v>
      </c>
      <c r="FD455" s="75">
        <f t="shared" si="969"/>
        <v>-1.4875337701974895E-13</v>
      </c>
    </row>
    <row r="456" spans="7:160" x14ac:dyDescent="0.35">
      <c r="G456" t="str">
        <f t="shared" si="965"/>
        <v>Refd, t=2.2</v>
      </c>
      <c r="H456" s="76">
        <f t="shared" si="966"/>
        <v>2.2049999999999752</v>
      </c>
      <c r="I456" s="1">
        <f t="shared" si="967"/>
        <v>0</v>
      </c>
      <c r="J456" s="22">
        <f t="shared" si="968"/>
        <v>1.7551502682484093E-6</v>
      </c>
      <c r="K456" s="1">
        <f t="shared" si="970"/>
        <v>9.0427292354494028E-6</v>
      </c>
      <c r="L456" s="1">
        <f t="shared" si="971"/>
        <v>2.2841475289387349E-5</v>
      </c>
      <c r="M456" s="1">
        <f t="shared" si="972"/>
        <v>4.7513950843548799E-5</v>
      </c>
      <c r="N456" s="1">
        <f t="shared" si="973"/>
        <v>8.9868851551707865E-5</v>
      </c>
      <c r="O456" s="1">
        <f t="shared" si="974"/>
        <v>1.6030924391811333E-4</v>
      </c>
      <c r="P456" s="1">
        <f t="shared" si="975"/>
        <v>2.7440360348410372E-4</v>
      </c>
      <c r="Q456" s="1">
        <f t="shared" si="976"/>
        <v>4.5497623677465501E-4</v>
      </c>
      <c r="R456" s="1">
        <f t="shared" si="977"/>
        <v>7.3480681983411917E-4</v>
      </c>
      <c r="S456" s="1">
        <f t="shared" si="978"/>
        <v>1.1600048172917227E-3</v>
      </c>
      <c r="T456" s="1">
        <f t="shared" si="979"/>
        <v>1.7940776151942985E-3</v>
      </c>
      <c r="U456" s="1">
        <f t="shared" si="980"/>
        <v>2.722636453545518E-3</v>
      </c>
      <c r="V456" s="1">
        <f t="shared" si="981"/>
        <v>4.0585793354800757E-3</v>
      </c>
      <c r="W456" s="1">
        <f t="shared" si="982"/>
        <v>5.9474569451494859E-3</v>
      </c>
      <c r="X456" s="1">
        <f t="shared" si="983"/>
        <v>8.5725741238262976E-3</v>
      </c>
      <c r="Y456" s="1">
        <f t="shared" si="984"/>
        <v>1.2159220712451587E-2</v>
      </c>
      <c r="Z456" s="1">
        <f t="shared" si="985"/>
        <v>1.6977284035543223E-2</v>
      </c>
      <c r="AA456" s="1">
        <f t="shared" si="986"/>
        <v>2.3341399553364391E-2</v>
      </c>
      <c r="AB456" s="1">
        <f t="shared" si="987"/>
        <v>3.1607777860206222E-2</v>
      </c>
      <c r="AC456" s="1">
        <f t="shared" si="988"/>
        <v>4.2166935042202057E-2</v>
      </c>
      <c r="AD456" s="1">
        <f t="shared" si="989"/>
        <v>5.5431771179038865E-2</v>
      </c>
      <c r="AE456" s="1">
        <f t="shared" si="990"/>
        <v>7.1820795576197138E-2</v>
      </c>
      <c r="AF456" s="1">
        <f t="shared" si="991"/>
        <v>9.173677388775256E-2</v>
      </c>
      <c r="AG456" s="1">
        <f t="shared" si="992"/>
        <v>0.11554163475492353</v>
      </c>
      <c r="AH456" s="1">
        <f t="shared" si="993"/>
        <v>0.14352906199517873</v>
      </c>
      <c r="AI456" s="1">
        <f t="shared" si="994"/>
        <v>0.17589673493007893</v>
      </c>
      <c r="AJ456" s="1">
        <f t="shared" si="995"/>
        <v>0.21272057833847205</v>
      </c>
      <c r="AK456" s="1">
        <f t="shared" si="996"/>
        <v>0.2539335643792997</v>
      </c>
      <c r="AL456" s="1">
        <f t="shared" si="997"/>
        <v>0.29931151152970459</v>
      </c>
      <c r="AM456" s="1">
        <f t="shared" si="998"/>
        <v>0.34846792377564206</v>
      </c>
      <c r="AN456" s="1">
        <f t="shared" si="999"/>
        <v>0.40085922354032139</v>
      </c>
      <c r="AO456" s="1">
        <f t="shared" si="1000"/>
        <v>0.45580081601415079</v>
      </c>
      <c r="AP456" s="1">
        <f t="shared" si="1001"/>
        <v>0.51249338218414697</v>
      </c>
      <c r="AQ456" s="1">
        <f t="shared" si="1002"/>
        <v>0.57005776075828951</v>
      </c>
      <c r="AR456" s="1">
        <f t="shared" si="1003"/>
        <v>0.62757588034434231</v>
      </c>
      <c r="AS456" s="1">
        <f t="shared" si="1004"/>
        <v>0.68413456342112455</v>
      </c>
      <c r="AT456" s="1">
        <f t="shared" si="1005"/>
        <v>0.73886872953192151</v>
      </c>
      <c r="AU456" s="1">
        <f t="shared" si="1006"/>
        <v>0.79100061507696962</v>
      </c>
      <c r="AV456" s="1">
        <f t="shared" si="1007"/>
        <v>0.83987208502901356</v>
      </c>
      <c r="AW456" s="1">
        <f t="shared" si="1008"/>
        <v>0.88496787072430771</v>
      </c>
      <c r="AX456" s="1">
        <f t="shared" si="1009"/>
        <v>0.92592852133163139</v>
      </c>
      <c r="AY456" s="1">
        <f t="shared" si="1010"/>
        <v>0.96255287729967809</v>
      </c>
      <c r="AZ456" s="1">
        <f t="shared" si="1011"/>
        <v>0.9947908340894841</v>
      </c>
      <c r="BA456" s="1">
        <f t="shared" si="1012"/>
        <v>1.0227279545144401</v>
      </c>
      <c r="BB456" s="1">
        <f t="shared" si="1013"/>
        <v>1.0465640319107061</v>
      </c>
      <c r="BC456" s="1">
        <f t="shared" si="1014"/>
        <v>1.0665879689175346</v>
      </c>
      <c r="BD456" s="1">
        <f t="shared" si="1015"/>
        <v>1.083151323815903</v>
      </c>
      <c r="BE456" s="1">
        <f t="shared" si="1016"/>
        <v>1.0966426289931399</v>
      </c>
      <c r="BF456" s="1">
        <f t="shared" si="1017"/>
        <v>1.107464168972196</v>
      </c>
      <c r="BG456" s="1">
        <f t="shared" si="1018"/>
        <v>1.1160123943385896</v>
      </c>
      <c r="BH456" s="1">
        <f t="shared" si="1019"/>
        <v>1.1226626170214116</v>
      </c>
      <c r="BI456" s="1">
        <f t="shared" si="1020"/>
        <v>1.1277581443160813</v>
      </c>
      <c r="BJ456" s="1">
        <f t="shared" si="1021"/>
        <v>1.1316036083524055</v>
      </c>
      <c r="BK456" s="1">
        <f t="shared" si="1022"/>
        <v>1.1344619586126128</v>
      </c>
      <c r="BL456" s="1">
        <f t="shared" si="1023"/>
        <v>1.1365544125888116</v>
      </c>
      <c r="BM456" s="1">
        <f t="shared" si="1024"/>
        <v>1.1380625932808452</v>
      </c>
      <c r="BN456" s="1">
        <f t="shared" si="1025"/>
        <v>1.1391321011864362</v>
      </c>
      <c r="BO456" s="1">
        <f t="shared" si="1026"/>
        <v>1.1398768469748977</v>
      </c>
      <c r="BP456" s="1">
        <f t="shared" si="1027"/>
        <v>1.1403835831714195</v>
      </c>
      <c r="BQ456" s="1">
        <f t="shared" si="1028"/>
        <v>1.1407161962208987</v>
      </c>
      <c r="BR456" s="1">
        <f t="shared" si="1029"/>
        <v>1.1409194370372044</v>
      </c>
      <c r="BS456" s="1">
        <f t="shared" si="1030"/>
        <v>1.1410218677462853</v>
      </c>
      <c r="BT456" s="1">
        <f t="shared" si="1031"/>
        <v>1.1410378802457879</v>
      </c>
      <c r="BU456" s="1">
        <f t="shared" si="1032"/>
        <v>1.1409686993596695</v>
      </c>
      <c r="BV456" s="1">
        <f t="shared" si="1033"/>
        <v>1.1408023249928512</v>
      </c>
      <c r="BW456" s="1">
        <f t="shared" si="1034"/>
        <v>1.1405124019453285</v>
      </c>
      <c r="BX456" s="1">
        <f t="shared" si="1035"/>
        <v>1.1400560425572126</v>
      </c>
      <c r="BY456" s="1">
        <f t="shared" si="1036"/>
        <v>1.1393706757096629</v>
      </c>
      <c r="BZ456" s="1">
        <f t="shared" si="1037"/>
        <v>1.13837006384255</v>
      </c>
      <c r="CA456" s="1">
        <f t="shared" si="1038"/>
        <v>1.1369397222011588</v>
      </c>
      <c r="CB456" s="1">
        <f t="shared" si="1039"/>
        <v>1.1349320911746617</v>
      </c>
      <c r="CC456" s="1">
        <f t="shared" si="1040"/>
        <v>1.1321619466612103</v>
      </c>
      <c r="CD456" s="1">
        <f t="shared" si="1041"/>
        <v>1.1284026709978112</v>
      </c>
      <c r="CE456" s="1">
        <f t="shared" si="1042"/>
        <v>1.1233841271318985</v>
      </c>
      <c r="CF456" s="1">
        <f t="shared" si="1043"/>
        <v>1.1167929547379276</v>
      </c>
      <c r="CG456" s="1">
        <f t="shared" si="1044"/>
        <v>1.108276109640719</v>
      </c>
      <c r="CH456" s="1">
        <f t="shared" si="1045"/>
        <v>1.0974483699347444</v>
      </c>
      <c r="CI456" s="1">
        <f t="shared" si="1046"/>
        <v>1.0839043140562481</v>
      </c>
      <c r="CJ456" s="1">
        <f t="shared" si="1047"/>
        <v>1.0672349320208192</v>
      </c>
      <c r="CK456" s="1">
        <f t="shared" si="1048"/>
        <v>1.0470485742591231</v>
      </c>
      <c r="CL456" s="1">
        <f t="shared" si="1049"/>
        <v>1.0229954079763206</v>
      </c>
      <c r="CM456" s="1">
        <f t="shared" si="1050"/>
        <v>0.99479399498933752</v>
      </c>
      <c r="CN456" s="1">
        <f t="shared" si="1051"/>
        <v>0.96225810025442904</v>
      </c>
      <c r="CO456" s="1">
        <f t="shared" si="1052"/>
        <v>0.92532146684705574</v>
      </c>
      <c r="CP456" s="1">
        <f t="shared" si="1053"/>
        <v>0.88405812608774814</v>
      </c>
      <c r="CQ456" s="1">
        <f t="shared" si="1054"/>
        <v>0.83869590721631149</v>
      </c>
      <c r="CR456" s="1">
        <f t="shared" si="1055"/>
        <v>0.78962119464000902</v>
      </c>
      <c r="CS456" s="1">
        <f t="shared" si="1056"/>
        <v>0.73737363752045881</v>
      </c>
      <c r="CT456" s="1">
        <f t="shared" si="1057"/>
        <v>0.68263038906825979</v>
      </c>
      <c r="CU456" s="1">
        <f t="shared" si="1058"/>
        <v>0.62618044658075811</v>
      </c>
      <c r="CV456" s="1">
        <f t="shared" si="1059"/>
        <v>0.56889065775540082</v>
      </c>
      <c r="CW456" s="1">
        <f t="shared" si="1060"/>
        <v>0.51166582609310163</v>
      </c>
      <c r="CX456" s="1">
        <f t="shared" si="1061"/>
        <v>0.45540597249874543</v>
      </c>
      <c r="CY456" s="1">
        <f t="shared" si="1062"/>
        <v>0.40096410683138706</v>
      </c>
      <c r="CZ456" s="1">
        <f t="shared" si="1063"/>
        <v>0.34910779260018565</v>
      </c>
      <c r="DA456" s="1">
        <f t="shared" si="1064"/>
        <v>0.30048736219906658</v>
      </c>
      <c r="DB456" s="1">
        <f t="shared" si="1065"/>
        <v>0.25561292009680958</v>
      </c>
      <c r="DC456" s="1">
        <f t="shared" si="1066"/>
        <v>0.21484135680104857</v>
      </c>
      <c r="DD456" s="1">
        <f t="shared" si="1067"/>
        <v>0.17837360851297332</v>
      </c>
      <c r="DE456" s="1">
        <f t="shared" si="1068"/>
        <v>0.14626145978072744</v>
      </c>
      <c r="DF456" s="1">
        <f t="shared" si="1069"/>
        <v>0.11842240641462007</v>
      </c>
      <c r="DG456" s="1">
        <f t="shared" si="1070"/>
        <v>9.4660549924470289E-2</v>
      </c>
      <c r="DH456" s="1">
        <f t="shared" si="1071"/>
        <v>7.4691220325930827E-2</v>
      </c>
      <c r="DI456" s="1">
        <f t="shared" si="1072"/>
        <v>5.8167018928360403E-2</v>
      </c>
      <c r="DJ456" s="1">
        <f t="shared" si="1073"/>
        <v>4.470319973662195E-2</v>
      </c>
      <c r="DK456" s="1">
        <f t="shared" si="1074"/>
        <v>3.3900706072683556E-2</v>
      </c>
      <c r="DL456" s="1">
        <f t="shared" si="1075"/>
        <v>2.5365674712649226E-2</v>
      </c>
      <c r="DM456" s="1">
        <f t="shared" si="1076"/>
        <v>1.8724740342325852E-2</v>
      </c>
      <c r="DN456" s="1">
        <f t="shared" si="1077"/>
        <v>1.3635955983517814E-2</v>
      </c>
      <c r="DO456" s="1">
        <f t="shared" si="1078"/>
        <v>9.795544793521278E-3</v>
      </c>
      <c r="DP456" s="1">
        <f t="shared" si="1079"/>
        <v>6.9409896137080243E-3</v>
      </c>
      <c r="DQ456" s="1">
        <f t="shared" si="1080"/>
        <v>4.8511421200571675E-3</v>
      </c>
      <c r="DR456" s="1">
        <f t="shared" si="1081"/>
        <v>3.3441022143542208E-3</v>
      </c>
      <c r="DS456" s="1">
        <f t="shared" si="1082"/>
        <v>2.2735998130764983E-3</v>
      </c>
      <c r="DT456" s="1">
        <f t="shared" si="1083"/>
        <v>1.524530240962108E-3</v>
      </c>
      <c r="DU456" s="1">
        <f t="shared" si="1084"/>
        <v>1.0081765272362123E-3</v>
      </c>
      <c r="DV456" s="1">
        <f t="shared" si="1085"/>
        <v>6.5751974298559228E-4</v>
      </c>
      <c r="DW456" s="1">
        <f t="shared" si="1086"/>
        <v>4.22909886882606E-4</v>
      </c>
      <c r="DX456" s="1">
        <f t="shared" si="1087"/>
        <v>2.6825675699790444E-4</v>
      </c>
      <c r="DY456" s="1">
        <f t="shared" si="1088"/>
        <v>1.6780926064869601E-4</v>
      </c>
      <c r="DZ456" s="1">
        <f t="shared" si="1089"/>
        <v>1.0352464624421832E-4</v>
      </c>
      <c r="EA456" s="1">
        <f t="shared" si="1090"/>
        <v>6.2984794166513725E-5</v>
      </c>
      <c r="EB456" s="1">
        <f t="shared" si="1091"/>
        <v>3.7791543612441565E-5</v>
      </c>
      <c r="EC456" s="1">
        <f t="shared" si="1092"/>
        <v>2.2362713850856766E-5</v>
      </c>
      <c r="ED456" s="1">
        <f t="shared" si="1093"/>
        <v>1.3050598106979497E-5</v>
      </c>
      <c r="EE456" s="1">
        <f t="shared" si="1094"/>
        <v>7.5113572461437143E-6</v>
      </c>
      <c r="EF456" s="1">
        <f t="shared" si="1095"/>
        <v>4.2637867382026498E-6</v>
      </c>
      <c r="EG456" s="1">
        <f t="shared" si="1096"/>
        <v>2.3870931906537066E-6</v>
      </c>
      <c r="EH456" s="1">
        <f t="shared" si="1097"/>
        <v>1.3181009170700333E-6</v>
      </c>
      <c r="EI456" s="1">
        <f t="shared" si="1098"/>
        <v>7.1786466847178517E-7</v>
      </c>
      <c r="EJ456" s="1">
        <f t="shared" si="1099"/>
        <v>3.8562128630834216E-7</v>
      </c>
      <c r="EK456" s="1">
        <f t="shared" si="1100"/>
        <v>2.0432164562445625E-7</v>
      </c>
      <c r="EL456" s="1">
        <f t="shared" si="1101"/>
        <v>1.0678584822600797E-7</v>
      </c>
      <c r="EM456" s="1">
        <f t="shared" si="1102"/>
        <v>5.5051662850556578E-8</v>
      </c>
      <c r="EN456" s="1">
        <f t="shared" si="1103"/>
        <v>2.7996033811482129E-8</v>
      </c>
      <c r="EO456" s="1">
        <f t="shared" si="1104"/>
        <v>1.4044433280126553E-8</v>
      </c>
      <c r="EP456" s="1">
        <f t="shared" si="1105"/>
        <v>6.9503431996754032E-9</v>
      </c>
      <c r="EQ456" s="1">
        <f t="shared" si="1106"/>
        <v>3.3932480721959659E-9</v>
      </c>
      <c r="ER456" s="1">
        <f t="shared" si="1107"/>
        <v>1.6343520422600399E-9</v>
      </c>
      <c r="ES456" s="1">
        <f t="shared" si="1108"/>
        <v>7.7662224096739538E-10</v>
      </c>
      <c r="ET456" s="1">
        <f t="shared" si="1109"/>
        <v>3.6410116511943065E-10</v>
      </c>
      <c r="EU456" s="1">
        <f t="shared" si="1110"/>
        <v>1.6842104899136501E-10</v>
      </c>
      <c r="EV456" s="1">
        <f t="shared" si="1111"/>
        <v>7.686822856255124E-11</v>
      </c>
      <c r="EW456" s="1">
        <f t="shared" si="1112"/>
        <v>3.4616842163575436E-11</v>
      </c>
      <c r="EX456" s="1">
        <f t="shared" si="1113"/>
        <v>1.5382567504638866E-11</v>
      </c>
      <c r="EY456" s="1">
        <f t="shared" si="1114"/>
        <v>6.7446326851419933E-12</v>
      </c>
      <c r="EZ456" s="1">
        <f t="shared" si="1115"/>
        <v>2.9167116205372557E-12</v>
      </c>
      <c r="FA456" s="1">
        <f t="shared" si="1116"/>
        <v>1.2400126973938871E-12</v>
      </c>
      <c r="FB456" s="1">
        <f t="shared" si="1117"/>
        <v>5.0592807903445625E-13</v>
      </c>
      <c r="FC456" s="1">
        <f t="shared" si="1118"/>
        <v>1.6065647757922713E-13</v>
      </c>
      <c r="FD456" s="75">
        <f t="shared" si="969"/>
        <v>-1.6065647757922713E-13</v>
      </c>
    </row>
    <row r="457" spans="7:160" x14ac:dyDescent="0.35">
      <c r="G457" t="str">
        <f t="shared" si="965"/>
        <v>Refd, t=2.21</v>
      </c>
      <c r="H457" s="76">
        <f t="shared" si="966"/>
        <v>2.2099999999999751</v>
      </c>
      <c r="I457" s="1">
        <f t="shared" si="967"/>
        <v>0</v>
      </c>
      <c r="J457" s="22">
        <f t="shared" si="968"/>
        <v>1.7350158395193638E-6</v>
      </c>
      <c r="K457" s="1">
        <f t="shared" si="970"/>
        <v>8.938978431186086E-6</v>
      </c>
      <c r="L457" s="1">
        <f t="shared" si="971"/>
        <v>2.2579331681564618E-5</v>
      </c>
      <c r="M457" s="1">
        <f t="shared" si="972"/>
        <v>4.6968493307676326E-5</v>
      </c>
      <c r="N457" s="1">
        <f t="shared" si="973"/>
        <v>8.8837035982295841E-5</v>
      </c>
      <c r="O457" s="1">
        <f t="shared" si="974"/>
        <v>1.5846912672716788E-4</v>
      </c>
      <c r="P457" s="1">
        <f t="shared" si="975"/>
        <v>2.7125646286598203E-4</v>
      </c>
      <c r="Q457" s="1">
        <f t="shared" si="976"/>
        <v>4.4976666710132637E-4</v>
      </c>
      <c r="R457" s="1">
        <f t="shared" si="977"/>
        <v>7.2641561161264758E-4</v>
      </c>
      <c r="S457" s="1">
        <f t="shared" si="978"/>
        <v>1.146809805405124E-3</v>
      </c>
      <c r="T457" s="1">
        <f t="shared" si="979"/>
        <v>1.7737790039072678E-3</v>
      </c>
      <c r="U457" s="1">
        <f t="shared" si="980"/>
        <v>2.6920457356304373E-3</v>
      </c>
      <c r="V457" s="1">
        <f t="shared" si="981"/>
        <v>4.0133750812777255E-3</v>
      </c>
      <c r="W457" s="1">
        <f t="shared" si="982"/>
        <v>5.8819165615173127E-3</v>
      </c>
      <c r="X457" s="1">
        <f t="shared" si="983"/>
        <v>8.4792980367398886E-3</v>
      </c>
      <c r="Y457" s="1">
        <f t="shared" si="984"/>
        <v>1.2028873826870951E-2</v>
      </c>
      <c r="Z457" s="1">
        <f t="shared" si="985"/>
        <v>1.6798387877650731E-2</v>
      </c>
      <c r="AA457" s="1">
        <f t="shared" si="986"/>
        <v>2.310021589761108E-2</v>
      </c>
      <c r="AB457" s="1">
        <f t="shared" si="987"/>
        <v>3.1288329258308628E-2</v>
      </c>
      <c r="AC457" s="1">
        <f t="shared" si="988"/>
        <v>4.1751207745916216E-2</v>
      </c>
      <c r="AD457" s="1">
        <f t="shared" si="989"/>
        <v>5.4900139890460005E-2</v>
      </c>
      <c r="AE457" s="1">
        <f t="shared" si="990"/>
        <v>7.1152696202039539E-2</v>
      </c>
      <c r="AF457" s="1">
        <f t="shared" si="991"/>
        <v>9.0911629847426206E-2</v>
      </c>
      <c r="AG457" s="1">
        <f t="shared" si="992"/>
        <v>0.11454001542003062</v>
      </c>
      <c r="AH457" s="1">
        <f t="shared" si="993"/>
        <v>0.14233402087566502</v>
      </c>
      <c r="AI457" s="1">
        <f t="shared" si="994"/>
        <v>0.17449524386093718</v>
      </c>
      <c r="AJ457" s="1">
        <f t="shared" si="995"/>
        <v>0.21110494662184981</v>
      </c>
      <c r="AK457" s="1">
        <f t="shared" si="996"/>
        <v>0.25210271331313971</v>
      </c>
      <c r="AL457" s="1">
        <f t="shared" si="997"/>
        <v>0.29727196918021731</v>
      </c>
      <c r="AM457" s="1">
        <f t="shared" si="998"/>
        <v>0.34623441503616648</v>
      </c>
      <c r="AN457" s="1">
        <f t="shared" si="999"/>
        <v>0.39845475721090456</v>
      </c>
      <c r="AO457" s="1">
        <f t="shared" si="1000"/>
        <v>0.45325621211795297</v>
      </c>
      <c r="AP457" s="1">
        <f t="shared" si="1001"/>
        <v>0.50984623484036773</v>
      </c>
      <c r="AQ457" s="1">
        <f t="shared" si="1002"/>
        <v>0.56735088850649473</v>
      </c>
      <c r="AR457" s="1">
        <f t="shared" si="1003"/>
        <v>0.62485536960386079</v>
      </c>
      <c r="AS457" s="1">
        <f t="shared" si="1004"/>
        <v>0.68144755454039607</v>
      </c>
      <c r="AT457" s="1">
        <f t="shared" si="1005"/>
        <v>0.73626112261761911</v>
      </c>
      <c r="AU457" s="1">
        <f t="shared" si="1006"/>
        <v>0.7885148806926412</v>
      </c>
      <c r="AV457" s="1">
        <f t="shared" si="1007"/>
        <v>0.83754535196960611</v>
      </c>
      <c r="AW457" s="1">
        <f t="shared" si="1008"/>
        <v>0.88283043143937012</v>
      </c>
      <c r="AX457" s="1">
        <f t="shared" si="1009"/>
        <v>0.92400284981247505</v>
      </c>
      <c r="AY457" s="1">
        <f t="shared" si="1010"/>
        <v>0.96085320076285241</v>
      </c>
      <c r="AZ457" s="1">
        <f t="shared" si="1011"/>
        <v>0.99332324566859687</v>
      </c>
      <c r="BA457" s="1">
        <f t="shared" si="1012"/>
        <v>1.0214910060614191</v>
      </c>
      <c r="BB457" s="1">
        <f t="shared" si="1013"/>
        <v>1.0455497091426431</v>
      </c>
      <c r="BC457" s="1">
        <f t="shared" si="1014"/>
        <v>1.0657829287059717</v>
      </c>
      <c r="BD457" s="1">
        <f t="shared" si="1015"/>
        <v>1.0825382662833873</v>
      </c>
      <c r="BE457" s="1">
        <f t="shared" si="1016"/>
        <v>1.0962016840006434</v>
      </c>
      <c r="BF457" s="1">
        <f t="shared" si="1017"/>
        <v>1.1071741946378033</v>
      </c>
      <c r="BG457" s="1">
        <f t="shared" si="1018"/>
        <v>1.1158521105272932</v>
      </c>
      <c r="BH457" s="1">
        <f t="shared" si="1019"/>
        <v>1.1226115251300663</v>
      </c>
      <c r="BI457" s="1">
        <f t="shared" si="1020"/>
        <v>1.1277972123620663</v>
      </c>
      <c r="BJ457" s="1">
        <f t="shared" si="1021"/>
        <v>1.1317157244079781</v>
      </c>
      <c r="BK457" s="1">
        <f t="shared" si="1022"/>
        <v>1.1346321741321597</v>
      </c>
      <c r="BL457" s="1">
        <f t="shared" si="1023"/>
        <v>1.1367700093777244</v>
      </c>
      <c r="BM457" s="1">
        <f t="shared" si="1024"/>
        <v>1.1383130139351014</v>
      </c>
      <c r="BN457" s="1">
        <f t="shared" si="1025"/>
        <v>1.1394087836794986</v>
      </c>
      <c r="BO457" s="1">
        <f t="shared" si="1026"/>
        <v>1.1401730009834865</v>
      </c>
      <c r="BP457" s="1">
        <f t="shared" si="1027"/>
        <v>1.1406939401476253</v>
      </c>
      <c r="BQ457" s="1">
        <f t="shared" si="1028"/>
        <v>1.1410367584779724</v>
      </c>
      <c r="BR457" s="1">
        <f t="shared" si="1029"/>
        <v>1.1412472443223107</v>
      </c>
      <c r="BS457" s="1">
        <f t="shared" si="1030"/>
        <v>1.1413547937108188</v>
      </c>
      <c r="BT457" s="1">
        <f t="shared" si="1031"/>
        <v>1.1413744663474819</v>
      </c>
      <c r="BU457" s="1">
        <f t="shared" si="1032"/>
        <v>1.1413080301953142</v>
      </c>
      <c r="BV457" s="1">
        <f t="shared" si="1033"/>
        <v>1.141143946774688</v>
      </c>
      <c r="BW457" s="1">
        <f t="shared" si="1034"/>
        <v>1.1408562845240782</v>
      </c>
      <c r="BX457" s="1">
        <f t="shared" si="1035"/>
        <v>1.1404025846655348</v>
      </c>
      <c r="BY457" s="1">
        <f t="shared" si="1036"/>
        <v>1.1397207524943882</v>
      </c>
      <c r="BZ457" s="1">
        <f t="shared" si="1037"/>
        <v>1.1387251148079827</v>
      </c>
      <c r="CA457" s="1">
        <f t="shared" si="1038"/>
        <v>1.1373018759852807</v>
      </c>
      <c r="CB457" s="1">
        <f t="shared" si="1039"/>
        <v>1.1353043208244098</v>
      </c>
      <c r="CC457" s="1">
        <f t="shared" si="1040"/>
        <v>1.1325482451422855</v>
      </c>
      <c r="CD457" s="1">
        <f t="shared" si="1041"/>
        <v>1.1288082316962924</v>
      </c>
      <c r="CE457" s="1">
        <f t="shared" si="1042"/>
        <v>1.1238155085066852</v>
      </c>
      <c r="CF457" s="1">
        <f t="shared" si="1043"/>
        <v>1.1172582028119087</v>
      </c>
      <c r="CG457" s="1">
        <f t="shared" si="1044"/>
        <v>1.1087848077090139</v>
      </c>
      <c r="CH457" s="1">
        <f t="shared" si="1045"/>
        <v>1.0980115829414125</v>
      </c>
      <c r="CI457" s="1">
        <f t="shared" si="1046"/>
        <v>1.0845343967801171</v>
      </c>
      <c r="CJ457" s="1">
        <f t="shared" si="1047"/>
        <v>1.0679451765269474</v>
      </c>
      <c r="CK457" s="1">
        <f t="shared" si="1048"/>
        <v>1.0478526835361779</v>
      </c>
      <c r="CL457" s="1">
        <f t="shared" si="1049"/>
        <v>1.0239067990772872</v>
      </c>
      <c r="CM457" s="1">
        <f t="shared" si="1050"/>
        <v>0.99582495520662584</v>
      </c>
      <c r="CN457" s="1">
        <f t="shared" si="1051"/>
        <v>0.96341884184381543</v>
      </c>
      <c r="CO457" s="1">
        <f t="shared" si="1052"/>
        <v>0.92661914674446644</v>
      </c>
      <c r="CP457" s="1">
        <f t="shared" si="1053"/>
        <v>0.88549591368134839</v>
      </c>
      <c r="CQ457" s="1">
        <f t="shared" si="1054"/>
        <v>0.84027219235267414</v>
      </c>
      <c r="CR457" s="1">
        <f t="shared" si="1055"/>
        <v>0.79132902711317243</v>
      </c>
      <c r="CS457" s="1">
        <f t="shared" si="1056"/>
        <v>0.73920047697227642</v>
      </c>
      <c r="CT457" s="1">
        <f t="shared" si="1057"/>
        <v>0.68455822077856998</v>
      </c>
      <c r="CU457" s="1">
        <f t="shared" si="1058"/>
        <v>0.62818628606573923</v>
      </c>
      <c r="CV457" s="1">
        <f t="shared" si="1059"/>
        <v>0.57094742903906903</v>
      </c>
      <c r="CW457" s="1">
        <f t="shared" si="1060"/>
        <v>0.51374355971227215</v>
      </c>
      <c r="CX457" s="1">
        <f t="shared" si="1061"/>
        <v>0.45747323489684449</v>
      </c>
      <c r="CY457" s="1">
        <f t="shared" si="1062"/>
        <v>0.40298954751856625</v>
      </c>
      <c r="CZ457" s="1">
        <f t="shared" si="1063"/>
        <v>0.35106168281946604</v>
      </c>
      <c r="DA457" s="1">
        <f t="shared" si="1064"/>
        <v>0.30234300054724811</v>
      </c>
      <c r="DB457" s="1">
        <f t="shared" si="1065"/>
        <v>0.25734779622707299</v>
      </c>
      <c r="DC457" s="1">
        <f t="shared" si="1066"/>
        <v>0.21643799161043079</v>
      </c>
      <c r="DD457" s="1">
        <f t="shared" si="1067"/>
        <v>0.17982002416209464</v>
      </c>
      <c r="DE457" s="1">
        <f t="shared" si="1068"/>
        <v>0.14755127070173787</v>
      </c>
      <c r="DF457" s="1">
        <f t="shared" si="1069"/>
        <v>0.11955455825599141</v>
      </c>
      <c r="DG457" s="1">
        <f t="shared" si="1070"/>
        <v>9.5638762954753709E-2</v>
      </c>
      <c r="DH457" s="1">
        <f t="shared" si="1071"/>
        <v>7.5523214223539317E-2</v>
      </c>
      <c r="DI457" s="1">
        <f t="shared" si="1072"/>
        <v>5.8863605737201154E-2</v>
      </c>
      <c r="DJ457" s="1">
        <f t="shared" si="1073"/>
        <v>4.5277331269839106E-2</v>
      </c>
      <c r="DK457" s="1">
        <f t="shared" si="1074"/>
        <v>3.4366552745705298E-2</v>
      </c>
      <c r="DL457" s="1">
        <f t="shared" si="1075"/>
        <v>2.5737797150882393E-2</v>
      </c>
      <c r="DM457" s="1">
        <f t="shared" si="1076"/>
        <v>1.9017396023967341E-2</v>
      </c>
      <c r="DN457" s="1">
        <f t="shared" si="1077"/>
        <v>1.3862563460712794E-2</v>
      </c>
      <c r="DO457" s="1">
        <f t="shared" si="1078"/>
        <v>9.9683100454449284E-3</v>
      </c>
      <c r="DP457" s="1">
        <f t="shared" si="1079"/>
        <v>7.0706844844528466E-3</v>
      </c>
      <c r="DQ457" s="1">
        <f t="shared" si="1080"/>
        <v>4.9470144605245348E-3</v>
      </c>
      <c r="DR457" s="1">
        <f t="shared" si="1081"/>
        <v>3.4138914284644983E-3</v>
      </c>
      <c r="DS457" s="1">
        <f t="shared" si="1082"/>
        <v>2.323629573170438E-3</v>
      </c>
      <c r="DT457" s="1">
        <f t="shared" si="1083"/>
        <v>1.5598513760357569E-3</v>
      </c>
      <c r="DU457" s="1">
        <f t="shared" si="1084"/>
        <v>1.0327365198839684E-3</v>
      </c>
      <c r="DV457" s="1">
        <f t="shared" si="1085"/>
        <v>6.7433992135033862E-4</v>
      </c>
      <c r="DW457" s="1">
        <f t="shared" si="1086"/>
        <v>4.3425642415219752E-4</v>
      </c>
      <c r="DX457" s="1">
        <f t="shared" si="1087"/>
        <v>2.757963552860679E-4</v>
      </c>
      <c r="DY457" s="1">
        <f t="shared" si="1088"/>
        <v>1.7274448643596568E-4</v>
      </c>
      <c r="DZ457" s="1">
        <f t="shared" si="1089"/>
        <v>1.0670709724420796E-4</v>
      </c>
      <c r="EA457" s="1">
        <f t="shared" si="1090"/>
        <v>6.5006576005257726E-5</v>
      </c>
      <c r="EB457" s="1">
        <f t="shared" si="1091"/>
        <v>3.9056998754153233E-5</v>
      </c>
      <c r="EC457" s="1">
        <f t="shared" si="1092"/>
        <v>2.3143120889655134E-5</v>
      </c>
      <c r="ED457" s="1">
        <f t="shared" si="1093"/>
        <v>1.3524817856219514E-5</v>
      </c>
      <c r="EE457" s="1">
        <f t="shared" si="1094"/>
        <v>7.7953087738716825E-6</v>
      </c>
      <c r="EF457" s="1">
        <f t="shared" si="1095"/>
        <v>4.4313338580392863E-6</v>
      </c>
      <c r="EG457" s="1">
        <f t="shared" si="1096"/>
        <v>2.4845203314284888E-6</v>
      </c>
      <c r="EH457" s="1">
        <f t="shared" si="1097"/>
        <v>1.3739344619462631E-6</v>
      </c>
      <c r="EI457" s="1">
        <f t="shared" si="1098"/>
        <v>7.4940052874739856E-7</v>
      </c>
      <c r="EJ457" s="1">
        <f t="shared" si="1099"/>
        <v>4.0317747880639352E-7</v>
      </c>
      <c r="EK457" s="1">
        <f t="shared" si="1100"/>
        <v>2.1395536599552101E-7</v>
      </c>
      <c r="EL457" s="1">
        <f t="shared" si="1101"/>
        <v>1.1199680663880298E-7</v>
      </c>
      <c r="EM457" s="1">
        <f t="shared" si="1102"/>
        <v>5.7830242146832023E-8</v>
      </c>
      <c r="EN457" s="1">
        <f t="shared" si="1103"/>
        <v>2.9456633734910639E-8</v>
      </c>
      <c r="EO457" s="1">
        <f t="shared" si="1104"/>
        <v>1.4801378816135992E-8</v>
      </c>
      <c r="EP457" s="1">
        <f t="shared" si="1105"/>
        <v>7.3371057126000539E-9</v>
      </c>
      <c r="EQ457" s="1">
        <f t="shared" si="1106"/>
        <v>3.5880942564541903E-9</v>
      </c>
      <c r="ER457" s="1">
        <f t="shared" si="1107"/>
        <v>1.7311416069244122E-9</v>
      </c>
      <c r="ES457" s="1">
        <f t="shared" si="1108"/>
        <v>8.2403284303971932E-10</v>
      </c>
      <c r="ET457" s="1">
        <f t="shared" si="1109"/>
        <v>3.8700213095692341E-10</v>
      </c>
      <c r="EU457" s="1">
        <f t="shared" si="1110"/>
        <v>1.7933003752746666E-10</v>
      </c>
      <c r="EV457" s="1">
        <f t="shared" si="1111"/>
        <v>8.1993162644948958E-11</v>
      </c>
      <c r="EW457" s="1">
        <f t="shared" si="1112"/>
        <v>3.6991413416273959E-11</v>
      </c>
      <c r="EX457" s="1">
        <f t="shared" si="1113"/>
        <v>1.6467720331441347E-11</v>
      </c>
      <c r="EY457" s="1">
        <f t="shared" si="1114"/>
        <v>7.2337262982230541E-12</v>
      </c>
      <c r="EZ457" s="1">
        <f t="shared" si="1115"/>
        <v>3.1340203224026143E-12</v>
      </c>
      <c r="FA457" s="1">
        <f t="shared" si="1116"/>
        <v>1.3348494620480137E-12</v>
      </c>
      <c r="FB457" s="1">
        <f t="shared" si="1117"/>
        <v>5.4555208658483868E-13</v>
      </c>
      <c r="FC457" s="1">
        <f t="shared" si="1118"/>
        <v>1.7345617433391596E-13</v>
      </c>
      <c r="FD457" s="75">
        <f t="shared" si="969"/>
        <v>-1.7345617433391596E-13</v>
      </c>
    </row>
    <row r="458" spans="7:160" x14ac:dyDescent="0.35">
      <c r="G458" t="str">
        <f t="shared" si="965"/>
        <v>Refd, t=2.21</v>
      </c>
      <c r="H458" s="76">
        <f t="shared" si="966"/>
        <v>2.214999999999975</v>
      </c>
      <c r="I458" s="1">
        <f t="shared" si="967"/>
        <v>0</v>
      </c>
      <c r="J458" s="22">
        <f t="shared" si="968"/>
        <v>1.7151115835490458E-6</v>
      </c>
      <c r="K458" s="1">
        <f t="shared" si="970"/>
        <v>8.8364146025148919E-6</v>
      </c>
      <c r="L458" s="1">
        <f t="shared" si="971"/>
        <v>2.2320191933539899E-5</v>
      </c>
      <c r="M458" s="1">
        <f t="shared" si="972"/>
        <v>4.642929945886384E-5</v>
      </c>
      <c r="N458" s="1">
        <f t="shared" si="973"/>
        <v>8.7817097129789417E-5</v>
      </c>
      <c r="O458" s="1">
        <f t="shared" si="974"/>
        <v>1.5665023696077439E-4</v>
      </c>
      <c r="P458" s="1">
        <f t="shared" si="975"/>
        <v>2.6814568735831156E-4</v>
      </c>
      <c r="Q458" s="1">
        <f t="shared" si="976"/>
        <v>4.4461733630899564E-4</v>
      </c>
      <c r="R458" s="1">
        <f t="shared" si="977"/>
        <v>7.1812137298454327E-4</v>
      </c>
      <c r="S458" s="1">
        <f t="shared" si="978"/>
        <v>1.1337669329140538E-3</v>
      </c>
      <c r="T458" s="1">
        <f t="shared" si="979"/>
        <v>1.7537134562644592E-3</v>
      </c>
      <c r="U458" s="1">
        <f t="shared" si="980"/>
        <v>2.6618040090734501E-3</v>
      </c>
      <c r="V458" s="1">
        <f t="shared" si="981"/>
        <v>3.9686819885015184E-3</v>
      </c>
      <c r="W458" s="1">
        <f t="shared" si="982"/>
        <v>5.8171088044049763E-3</v>
      </c>
      <c r="X458" s="1">
        <f t="shared" si="983"/>
        <v>8.3870497000087425E-3</v>
      </c>
      <c r="Y458" s="1">
        <f t="shared" si="984"/>
        <v>1.1899938233893249E-2</v>
      </c>
      <c r="Z458" s="1">
        <f t="shared" si="985"/>
        <v>1.6621388744599036E-2</v>
      </c>
      <c r="AA458" s="1">
        <f t="shared" si="986"/>
        <v>2.2861528115744382E-2</v>
      </c>
      <c r="AB458" s="1">
        <f t="shared" si="987"/>
        <v>3.0972094321553335E-2</v>
      </c>
      <c r="AC458" s="1">
        <f t="shared" si="988"/>
        <v>4.1339529081953659E-2</v>
      </c>
      <c r="AD458" s="1">
        <f t="shared" si="989"/>
        <v>5.4373497560921406E-2</v>
      </c>
      <c r="AE458" s="1">
        <f t="shared" si="990"/>
        <v>7.0490607532306987E-2</v>
      </c>
      <c r="AF458" s="1">
        <f t="shared" si="991"/>
        <v>9.0093562325273394E-2</v>
      </c>
      <c r="AG458" s="1">
        <f t="shared" si="992"/>
        <v>0.11354653163431762</v>
      </c>
      <c r="AH458" s="1">
        <f t="shared" si="993"/>
        <v>0.14114810463690658</v>
      </c>
      <c r="AI458" s="1">
        <f t="shared" si="994"/>
        <v>0.17310372547072347</v>
      </c>
      <c r="AJ458" s="1">
        <f t="shared" si="995"/>
        <v>0.20949991793256775</v>
      </c>
      <c r="AK458" s="1">
        <f t="shared" si="996"/>
        <v>0.2502828044141871</v>
      </c>
      <c r="AL458" s="1">
        <f t="shared" si="997"/>
        <v>0.29524335243250543</v>
      </c>
      <c r="AM458" s="1">
        <f t="shared" si="998"/>
        <v>0.34401141160451953</v>
      </c>
      <c r="AN458" s="1">
        <f t="shared" si="999"/>
        <v>0.39605994704930314</v>
      </c>
      <c r="AO458" s="1">
        <f t="shared" si="1000"/>
        <v>0.45071998895231907</v>
      </c>
      <c r="AP458" s="1">
        <f t="shared" si="1001"/>
        <v>0.50720579903937546</v>
      </c>
      <c r="AQ458" s="1">
        <f t="shared" si="1002"/>
        <v>0.564648726813885</v>
      </c>
      <c r="AR458" s="1">
        <f t="shared" si="1003"/>
        <v>0.62213732436537184</v>
      </c>
      <c r="AS458" s="1">
        <f t="shared" si="1004"/>
        <v>0.67876062910613422</v>
      </c>
      <c r="AT458" s="1">
        <f t="shared" si="1005"/>
        <v>0.73365119799459433</v>
      </c>
      <c r="AU458" s="1">
        <f t="shared" si="1006"/>
        <v>0.78602452737603989</v>
      </c>
      <c r="AV458" s="1">
        <f t="shared" si="1007"/>
        <v>0.83521190910939591</v>
      </c>
      <c r="AW458" s="1">
        <f t="shared" si="1008"/>
        <v>0.88068449497091994</v>
      </c>
      <c r="AX458" s="1">
        <f t="shared" si="1009"/>
        <v>0.92206726636247949</v>
      </c>
      <c r="AY458" s="1">
        <f t="shared" si="1010"/>
        <v>0.95914261130507805</v>
      </c>
      <c r="AZ458" s="1">
        <f t="shared" si="1011"/>
        <v>0.99184416905974659</v>
      </c>
      <c r="BA458" s="1">
        <f t="shared" si="1012"/>
        <v>1.020242404368958</v>
      </c>
      <c r="BB458" s="1">
        <f t="shared" si="1013"/>
        <v>1.0445239393670065</v>
      </c>
      <c r="BC458" s="1">
        <f t="shared" si="1014"/>
        <v>1.0649669623728246</v>
      </c>
      <c r="BD458" s="1">
        <f t="shared" si="1015"/>
        <v>1.0819150504398101</v>
      </c>
      <c r="BE458" s="1">
        <f t="shared" si="1016"/>
        <v>1.0957515232602975</v>
      </c>
      <c r="BF458" s="1">
        <f t="shared" si="1017"/>
        <v>1.1068760512789568</v>
      </c>
      <c r="BG458" s="1">
        <f t="shared" si="1018"/>
        <v>1.1156847444340545</v>
      </c>
      <c r="BH458" s="1">
        <f t="shared" si="1019"/>
        <v>1.1225544234597458</v>
      </c>
      <c r="BI458" s="1">
        <f t="shared" si="1020"/>
        <v>1.1278312864338336</v>
      </c>
      <c r="BJ458" s="1">
        <f t="shared" si="1021"/>
        <v>1.1318237754557245</v>
      </c>
      <c r="BK458" s="1">
        <f t="shared" si="1022"/>
        <v>1.1347991483178139</v>
      </c>
      <c r="BL458" s="1">
        <f t="shared" si="1023"/>
        <v>1.1369830749844818</v>
      </c>
      <c r="BM458" s="1">
        <f t="shared" si="1024"/>
        <v>1.1385615000786415</v>
      </c>
      <c r="BN458" s="1">
        <f t="shared" si="1025"/>
        <v>1.1396840210317203</v>
      </c>
      <c r="BO458" s="1">
        <f t="shared" si="1026"/>
        <v>1.1404681021672269</v>
      </c>
      <c r="BP458" s="1">
        <f t="shared" si="1027"/>
        <v>1.1410035520510833</v>
      </c>
      <c r="BQ458" s="1">
        <f t="shared" si="1028"/>
        <v>1.141356812096217</v>
      </c>
      <c r="BR458" s="1">
        <f t="shared" si="1029"/>
        <v>1.1415747209716594</v>
      </c>
      <c r="BS458" s="1">
        <f t="shared" si="1030"/>
        <v>1.1416875203804553</v>
      </c>
      <c r="BT458" s="1">
        <f t="shared" si="1031"/>
        <v>1.141710948023628</v>
      </c>
      <c r="BU458" s="1">
        <f t="shared" si="1032"/>
        <v>1.1416473233876041</v>
      </c>
      <c r="BV458" s="1">
        <f t="shared" si="1033"/>
        <v>1.1414855761146774</v>
      </c>
      <c r="BW458" s="1">
        <f t="shared" si="1034"/>
        <v>1.1412002029285322</v>
      </c>
      <c r="BX458" s="1">
        <f t="shared" si="1035"/>
        <v>1.1407491767748976</v>
      </c>
      <c r="BY458" s="1">
        <f t="shared" si="1036"/>
        <v>1.1400708804569211</v>
      </c>
      <c r="BZ458" s="1">
        <f t="shared" si="1037"/>
        <v>1.1390802045205783</v>
      </c>
      <c r="CA458" s="1">
        <f t="shared" si="1038"/>
        <v>1.1376640402095259</v>
      </c>
      <c r="CB458" s="1">
        <f t="shared" si="1039"/>
        <v>1.1356765128690429</v>
      </c>
      <c r="CC458" s="1">
        <f t="shared" si="1040"/>
        <v>1.132934432917331</v>
      </c>
      <c r="CD458" s="1">
        <f t="shared" si="1041"/>
        <v>1.129213577021237</v>
      </c>
      <c r="CE458" s="1">
        <f t="shared" si="1042"/>
        <v>1.1242465310132168</v>
      </c>
      <c r="CF458" s="1">
        <f t="shared" si="1043"/>
        <v>1.1177229023559132</v>
      </c>
      <c r="CG458" s="1">
        <f t="shared" si="1044"/>
        <v>1.1092927149170067</v>
      </c>
      <c r="CH458" s="1">
        <f t="shared" si="1045"/>
        <v>1.0985737055701528</v>
      </c>
      <c r="CI458" s="1">
        <f t="shared" si="1046"/>
        <v>1.0851630311871103</v>
      </c>
      <c r="CJ458" s="1">
        <f t="shared" si="1047"/>
        <v>1.068653559739313</v>
      </c>
      <c r="CK458" s="1">
        <f t="shared" si="1048"/>
        <v>1.0486544726918317</v>
      </c>
      <c r="CL458" s="1">
        <f t="shared" si="1049"/>
        <v>1.0248153811974199</v>
      </c>
      <c r="CM458" s="1">
        <f t="shared" si="1050"/>
        <v>0.99685261025342897</v>
      </c>
      <c r="CN458" s="1">
        <f t="shared" si="1051"/>
        <v>0.96457580381296082</v>
      </c>
      <c r="CO458" s="1">
        <f t="shared" si="1052"/>
        <v>0.92791262835568022</v>
      </c>
      <c r="CP458" s="1">
        <f t="shared" si="1053"/>
        <v>0.88692917684242623</v>
      </c>
      <c r="CQ458" s="1">
        <f t="shared" si="1054"/>
        <v>0.84184375581602888</v>
      </c>
      <c r="CR458" s="1">
        <f t="shared" si="1055"/>
        <v>0.79303210207967856</v>
      </c>
      <c r="CS458" s="1">
        <f t="shared" si="1056"/>
        <v>0.74102270946008575</v>
      </c>
      <c r="CT458" s="1">
        <f t="shared" si="1057"/>
        <v>0.6864817965802964</v>
      </c>
      <c r="CU458" s="1">
        <f t="shared" si="1058"/>
        <v>0.63018842202036041</v>
      </c>
      <c r="CV458" s="1">
        <f t="shared" si="1059"/>
        <v>0.5730012366882038</v>
      </c>
      <c r="CW458" s="1">
        <f t="shared" si="1060"/>
        <v>0.51581922886659848</v>
      </c>
      <c r="CX458" s="1">
        <f t="shared" si="1061"/>
        <v>0.45953945030671672</v>
      </c>
      <c r="CY458" s="1">
        <f t="shared" si="1062"/>
        <v>0.40501502642829312</v>
      </c>
      <c r="CZ458" s="1">
        <f t="shared" si="1063"/>
        <v>0.3530167082129656</v>
      </c>
      <c r="DA458" s="1">
        <f t="shared" si="1064"/>
        <v>0.30420082611675792</v>
      </c>
      <c r="DB458" s="1">
        <f t="shared" si="1065"/>
        <v>0.25908581421094562</v>
      </c>
      <c r="DC458" s="1">
        <f t="shared" si="1066"/>
        <v>0.21803858136466506</v>
      </c>
      <c r="DD458" s="1">
        <f t="shared" si="1067"/>
        <v>0.18127103380526555</v>
      </c>
      <c r="DE458" s="1">
        <f t="shared" si="1068"/>
        <v>0.14884612166572783</v>
      </c>
      <c r="DF458" s="1">
        <f t="shared" si="1069"/>
        <v>0.12069199824193849</v>
      </c>
      <c r="DG458" s="1">
        <f t="shared" si="1070"/>
        <v>9.6622322435814229E-2</v>
      </c>
      <c r="DH458" s="1">
        <f t="shared" si="1071"/>
        <v>7.6360442277221552E-2</v>
      </c>
      <c r="DI458" s="1">
        <f t="shared" si="1072"/>
        <v>5.9565171196246644E-2</v>
      </c>
      <c r="DJ458" s="1">
        <f t="shared" si="1073"/>
        <v>4.5856075090977243E-2</v>
      </c>
      <c r="DK458" s="1">
        <f t="shared" si="1074"/>
        <v>3.48365685937298E-2</v>
      </c>
      <c r="DL458" s="1">
        <f t="shared" si="1075"/>
        <v>2.6113601897067754E-2</v>
      </c>
      <c r="DM458" s="1">
        <f t="shared" si="1076"/>
        <v>1.9313233012960746E-2</v>
      </c>
      <c r="DN458" s="1">
        <f t="shared" si="1077"/>
        <v>1.4091861810081261E-2</v>
      </c>
      <c r="DO458" s="1">
        <f t="shared" si="1078"/>
        <v>1.0143305270992423E-2</v>
      </c>
      <c r="DP458" s="1">
        <f t="shared" si="1079"/>
        <v>7.20219107265612E-3</v>
      </c>
      <c r="DQ458" s="1">
        <f t="shared" si="1080"/>
        <v>5.04433054305479E-3</v>
      </c>
      <c r="DR458" s="1">
        <f t="shared" si="1081"/>
        <v>3.4848096312690958E-3</v>
      </c>
      <c r="DS458" s="1">
        <f t="shared" si="1082"/>
        <v>2.3745260106497641E-3</v>
      </c>
      <c r="DT458" s="1">
        <f t="shared" si="1083"/>
        <v>1.5958258518861718E-3</v>
      </c>
      <c r="DU458" s="1">
        <f t="shared" si="1084"/>
        <v>1.057780313006845E-3</v>
      </c>
      <c r="DV458" s="1">
        <f t="shared" si="1085"/>
        <v>6.915121081152234E-4</v>
      </c>
      <c r="DW458" s="1">
        <f t="shared" si="1086"/>
        <v>4.4585467373317432E-4</v>
      </c>
      <c r="DX458" s="1">
        <f t="shared" si="1087"/>
        <v>2.8351288924751799E-4</v>
      </c>
      <c r="DY458" s="1">
        <f t="shared" si="1088"/>
        <v>1.7780199703139383E-4</v>
      </c>
      <c r="DZ458" s="1">
        <f t="shared" si="1089"/>
        <v>1.0997265865658848E-4</v>
      </c>
      <c r="EA458" s="1">
        <f t="shared" si="1090"/>
        <v>6.7083914727606453E-5</v>
      </c>
      <c r="EB458" s="1">
        <f t="shared" si="1091"/>
        <v>4.0358987147880869E-5</v>
      </c>
      <c r="EC458" s="1">
        <f t="shared" si="1092"/>
        <v>2.3947163756323148E-5</v>
      </c>
      <c r="ED458" s="1">
        <f t="shared" si="1093"/>
        <v>1.401408444942098E-5</v>
      </c>
      <c r="EE458" s="1">
        <f t="shared" si="1094"/>
        <v>8.0886871985672322E-6</v>
      </c>
      <c r="EF458" s="1">
        <f t="shared" si="1095"/>
        <v>4.6046938990165537E-6</v>
      </c>
      <c r="EG458" s="1">
        <f t="shared" si="1096"/>
        <v>2.5854758356049994E-6</v>
      </c>
      <c r="EH458" s="1">
        <f t="shared" si="1097"/>
        <v>1.4318764109664917E-6</v>
      </c>
      <c r="EI458" s="1">
        <f t="shared" si="1098"/>
        <v>7.8217684797959993E-7</v>
      </c>
      <c r="EJ458" s="1">
        <f t="shared" si="1099"/>
        <v>4.2145229791241915E-7</v>
      </c>
      <c r="EK458" s="1">
        <f t="shared" si="1100"/>
        <v>2.2399906305468311E-7</v>
      </c>
      <c r="EL458" s="1">
        <f t="shared" si="1101"/>
        <v>1.174381165485572E-7</v>
      </c>
      <c r="EM458" s="1">
        <f t="shared" si="1102"/>
        <v>6.073630040230236E-8</v>
      </c>
      <c r="EN458" s="1">
        <f t="shared" si="1103"/>
        <v>3.098672646321893E-8</v>
      </c>
      <c r="EO458" s="1">
        <f t="shared" si="1104"/>
        <v>1.5595643532251924E-8</v>
      </c>
      <c r="EP458" s="1">
        <f t="shared" si="1105"/>
        <v>7.7436129561595636E-9</v>
      </c>
      <c r="EQ458" s="1">
        <f t="shared" si="1106"/>
        <v>3.7932332071616192E-9</v>
      </c>
      <c r="ER458" s="1">
        <f t="shared" si="1107"/>
        <v>1.833218165088268E-9</v>
      </c>
      <c r="ES458" s="1">
        <f t="shared" si="1108"/>
        <v>8.7411961863507303E-10</v>
      </c>
      <c r="ET458" s="1">
        <f t="shared" si="1109"/>
        <v>4.1123809552407347E-10</v>
      </c>
      <c r="EU458" s="1">
        <f t="shared" si="1110"/>
        <v>1.908953828608086E-10</v>
      </c>
      <c r="EV458" s="1">
        <f t="shared" si="1111"/>
        <v>8.7436166413432929E-11</v>
      </c>
      <c r="EW458" s="1">
        <f t="shared" si="1112"/>
        <v>3.9517919309624001E-11</v>
      </c>
      <c r="EX458" s="1">
        <f t="shared" si="1113"/>
        <v>1.7624416044356568E-11</v>
      </c>
      <c r="EY458" s="1">
        <f t="shared" si="1114"/>
        <v>7.7560275298825444E-12</v>
      </c>
      <c r="EZ458" s="1">
        <f t="shared" si="1115"/>
        <v>3.3665143644805673E-12</v>
      </c>
      <c r="FA458" s="1">
        <f t="shared" si="1116"/>
        <v>1.4364997235463739E-12</v>
      </c>
      <c r="FB458" s="1">
        <f t="shared" si="1117"/>
        <v>5.8809492252512669E-13</v>
      </c>
      <c r="FC458" s="1">
        <f t="shared" si="1118"/>
        <v>1.8721569489261266E-13</v>
      </c>
      <c r="FD458" s="75">
        <f t="shared" si="969"/>
        <v>-1.8721569489261266E-13</v>
      </c>
    </row>
    <row r="459" spans="7:160" x14ac:dyDescent="0.35">
      <c r="G459" t="str">
        <f t="shared" si="965"/>
        <v>Refd, t=2.22</v>
      </c>
      <c r="H459" s="76">
        <f t="shared" si="966"/>
        <v>2.2199999999999749</v>
      </c>
      <c r="I459" s="1">
        <f t="shared" si="967"/>
        <v>0</v>
      </c>
      <c r="J459" s="22">
        <f t="shared" si="968"/>
        <v>1.6954349150444576E-6</v>
      </c>
      <c r="K459" s="1">
        <f t="shared" si="970"/>
        <v>8.7350243900128063E-6</v>
      </c>
      <c r="L459" s="1">
        <f t="shared" si="971"/>
        <v>2.206402209255911E-5</v>
      </c>
      <c r="M459" s="1">
        <f t="shared" si="972"/>
        <v>4.5896298081451092E-5</v>
      </c>
      <c r="N459" s="1">
        <f t="shared" si="973"/>
        <v>8.6808899040151583E-5</v>
      </c>
      <c r="O459" s="1">
        <f t="shared" si="974"/>
        <v>1.5485232993056215E-4</v>
      </c>
      <c r="P459" s="1">
        <f t="shared" si="975"/>
        <v>2.6507085510508012E-4</v>
      </c>
      <c r="Q459" s="1">
        <f t="shared" si="976"/>
        <v>4.3952754203449931E-4</v>
      </c>
      <c r="R459" s="1">
        <f t="shared" si="977"/>
        <v>7.0992296970851952E-4</v>
      </c>
      <c r="S459" s="1">
        <f t="shared" si="978"/>
        <v>1.1208744188601328E-3</v>
      </c>
      <c r="T459" s="1">
        <f t="shared" si="979"/>
        <v>1.733878249570404E-3</v>
      </c>
      <c r="U459" s="1">
        <f t="shared" si="980"/>
        <v>2.6319072182136916E-3</v>
      </c>
      <c r="V459" s="1">
        <f t="shared" si="981"/>
        <v>3.9244941688101366E-3</v>
      </c>
      <c r="W459" s="1">
        <f t="shared" si="982"/>
        <v>5.7530253402488848E-3</v>
      </c>
      <c r="X459" s="1">
        <f t="shared" si="983"/>
        <v>8.2958176181785644E-3</v>
      </c>
      <c r="Y459" s="1">
        <f t="shared" si="984"/>
        <v>1.1772398482598345E-2</v>
      </c>
      <c r="Z459" s="1">
        <f t="shared" si="985"/>
        <v>1.6446266410224161E-2</v>
      </c>
      <c r="AA459" s="1">
        <f t="shared" si="986"/>
        <v>2.262531043779567E-2</v>
      </c>
      <c r="AB459" s="1">
        <f t="shared" si="987"/>
        <v>3.0659041123053656E-2</v>
      </c>
      <c r="AC459" s="1">
        <f t="shared" si="988"/>
        <v>4.0931860635486636E-2</v>
      </c>
      <c r="AD459" s="1">
        <f t="shared" si="989"/>
        <v>5.3851799377919278E-2</v>
      </c>
      <c r="AE459" s="1">
        <f t="shared" si="990"/>
        <v>6.9834479004589237E-2</v>
      </c>
      <c r="AF459" s="1">
        <f t="shared" si="991"/>
        <v>8.9282516327129871E-2</v>
      </c>
      <c r="AG459" s="1">
        <f t="shared" si="992"/>
        <v>0.11256112602686802</v>
      </c>
      <c r="AH459" s="1">
        <f t="shared" si="993"/>
        <v>0.13997125632063984</v>
      </c>
      <c r="AI459" s="1">
        <f t="shared" si="994"/>
        <v>0.17172212664846506</v>
      </c>
      <c r="AJ459" s="1">
        <f t="shared" si="995"/>
        <v>0.20790544690207738</v>
      </c>
      <c r="AK459" s="1">
        <f t="shared" si="996"/>
        <v>0.24847380413537662</v>
      </c>
      <c r="AL459" s="1">
        <f t="shared" si="997"/>
        <v>0.29322564347389601</v>
      </c>
      <c r="AM459" s="1">
        <f t="shared" si="998"/>
        <v>0.34179891475821833</v>
      </c>
      <c r="AN459" s="1">
        <f t="shared" si="999"/>
        <v>0.39367481583399311</v>
      </c>
      <c r="AO459" s="1">
        <f t="shared" si="1000"/>
        <v>0.4481921919272927</v>
      </c>
      <c r="AP459" s="1">
        <f t="shared" si="1001"/>
        <v>0.50457214243913817</v>
      </c>
      <c r="AQ459" s="1">
        <f t="shared" si="1002"/>
        <v>0.56195136359430387</v>
      </c>
      <c r="AR459" s="1">
        <f t="shared" si="1003"/>
        <v>0.6194218492664576</v>
      </c>
      <c r="AS459" s="1">
        <f t="shared" si="1004"/>
        <v>0.67607390363969189</v>
      </c>
      <c r="AT459" s="1">
        <f t="shared" si="1005"/>
        <v>0.73103907829539916</v>
      </c>
      <c r="AU459" s="1">
        <f t="shared" si="1006"/>
        <v>0.78352967764290871</v>
      </c>
      <c r="AV459" s="1">
        <f t="shared" si="1007"/>
        <v>0.83287187268770579</v>
      </c>
      <c r="AW459" s="1">
        <f t="shared" si="1008"/>
        <v>0.87853016569986087</v>
      </c>
      <c r="AX459" s="1">
        <f t="shared" si="1009"/>
        <v>0.92012185893619292</v>
      </c>
      <c r="AY459" s="1">
        <f t="shared" si="1010"/>
        <v>0.95742117721776854</v>
      </c>
      <c r="AZ459" s="1">
        <f t="shared" si="1011"/>
        <v>0.99035365115451035</v>
      </c>
      <c r="BA459" s="1">
        <f t="shared" si="1012"/>
        <v>1.0189821747048893</v>
      </c>
      <c r="BB459" s="1">
        <f t="shared" si="1013"/>
        <v>1.0434867273855988</v>
      </c>
      <c r="BC459" s="1">
        <f t="shared" si="1014"/>
        <v>1.0641400565471972</v>
      </c>
      <c r="BD459" s="1">
        <f t="shared" si="1015"/>
        <v>1.0812816478496445</v>
      </c>
      <c r="BE459" s="1">
        <f t="shared" si="1016"/>
        <v>1.0952921068430737</v>
      </c>
      <c r="BF459" s="1">
        <f t="shared" si="1017"/>
        <v>1.1065696911664673</v>
      </c>
      <c r="BG459" s="1">
        <f t="shared" si="1018"/>
        <v>1.1155102440489912</v>
      </c>
      <c r="BH459" s="1">
        <f t="shared" si="1019"/>
        <v>1.1224912588371063</v>
      </c>
      <c r="BI459" s="1">
        <f t="shared" si="1020"/>
        <v>1.1278603147598312</v>
      </c>
      <c r="BJ459" s="1">
        <f t="shared" si="1021"/>
        <v>1.1319277130676819</v>
      </c>
      <c r="BK459" s="1">
        <f t="shared" si="1022"/>
        <v>1.1349628374010663</v>
      </c>
      <c r="BL459" s="1">
        <f t="shared" si="1023"/>
        <v>1.1371935710413785</v>
      </c>
      <c r="BM459" s="1">
        <f t="shared" si="1024"/>
        <v>1.1388080189989942</v>
      </c>
      <c r="BN459" s="1">
        <f t="shared" si="1025"/>
        <v>1.139957786059681</v>
      </c>
      <c r="BO459" s="1">
        <f t="shared" si="1026"/>
        <v>1.1407621284748621</v>
      </c>
      <c r="BP459" s="1">
        <f t="shared" si="1027"/>
        <v>1.1413124013971201</v>
      </c>
      <c r="BQ459" s="1">
        <f t="shared" si="1028"/>
        <v>1.1416763435099317</v>
      </c>
      <c r="BR459" s="1">
        <f t="shared" si="1029"/>
        <v>1.1419018566765613</v>
      </c>
      <c r="BS459" s="1">
        <f t="shared" si="1030"/>
        <v>1.1420200400754323</v>
      </c>
      <c r="BT459" s="1">
        <f t="shared" si="1031"/>
        <v>1.142047319659756</v>
      </c>
      <c r="BU459" s="1">
        <f t="shared" si="1032"/>
        <v>1.1419865749043063</v>
      </c>
      <c r="BV459" s="1">
        <f t="shared" si="1033"/>
        <v>1.1418272101658415</v>
      </c>
      <c r="BW459" s="1">
        <f t="shared" si="1034"/>
        <v>1.141544155184719</v>
      </c>
      <c r="BX459" s="1">
        <f t="shared" si="1035"/>
        <v>1.1410958175520145</v>
      </c>
      <c r="BY459" s="1">
        <f t="shared" si="1036"/>
        <v>1.1404210587466721</v>
      </c>
      <c r="BZ459" s="1">
        <f t="shared" si="1037"/>
        <v>1.1394353325242097</v>
      </c>
      <c r="CA459" s="1">
        <f t="shared" si="1038"/>
        <v>1.138026214791086</v>
      </c>
      <c r="CB459" s="1">
        <f t="shared" si="1039"/>
        <v>1.1360486676442103</v>
      </c>
      <c r="CC459" s="1">
        <f t="shared" si="1040"/>
        <v>1.1333205108519262</v>
      </c>
      <c r="CD459" s="1">
        <f t="shared" si="1041"/>
        <v>1.1296187085450471</v>
      </c>
      <c r="CE459" s="1">
        <f t="shared" si="1042"/>
        <v>1.124677197168654</v>
      </c>
      <c r="CF459" s="1">
        <f t="shared" si="1043"/>
        <v>1.1181870571201944</v>
      </c>
      <c r="CG459" s="1">
        <f t="shared" si="1044"/>
        <v>1.1097998365671771</v>
      </c>
      <c r="CH459" s="1">
        <f t="shared" si="1045"/>
        <v>1.0991347449951472</v>
      </c>
      <c r="CI459" s="1">
        <f t="shared" si="1046"/>
        <v>1.0857902266011479</v>
      </c>
      <c r="CJ459" s="1">
        <f t="shared" si="1047"/>
        <v>1.0693600933166665</v>
      </c>
      <c r="CK459" s="1">
        <f t="shared" si="1048"/>
        <v>1.049453955754696</v>
      </c>
      <c r="CL459" s="1">
        <f t="shared" si="1049"/>
        <v>1.0257211705640623</v>
      </c>
      <c r="CM459" s="1">
        <f t="shared" si="1050"/>
        <v>0.99787697813213327</v>
      </c>
      <c r="CN459" s="1">
        <f t="shared" si="1051"/>
        <v>0.96572900523603133</v>
      </c>
      <c r="CO459" s="1">
        <f t="shared" si="1052"/>
        <v>0.92920193084531499</v>
      </c>
      <c r="CP459" s="1">
        <f t="shared" si="1053"/>
        <v>0.88835793360346349</v>
      </c>
      <c r="CQ459" s="1">
        <f t="shared" si="1054"/>
        <v>0.84341061311757437</v>
      </c>
      <c r="CR459" s="1">
        <f t="shared" si="1055"/>
        <v>0.79473043108343666</v>
      </c>
      <c r="CS459" s="1">
        <f t="shared" si="1056"/>
        <v>0.74284034119339071</v>
      </c>
      <c r="CT459" s="1">
        <f t="shared" si="1057"/>
        <v>0.6884011162076622</v>
      </c>
      <c r="CU459" s="1">
        <f t="shared" si="1058"/>
        <v>0.63218684692959237</v>
      </c>
      <c r="CV459" s="1">
        <f t="shared" si="1059"/>
        <v>0.57505206564591815</v>
      </c>
      <c r="CW459" s="1">
        <f t="shared" si="1060"/>
        <v>0.51789281121674957</v>
      </c>
      <c r="CX459" s="1">
        <f t="shared" si="1061"/>
        <v>0.46160458993224418</v>
      </c>
      <c r="CY459" s="1">
        <f t="shared" si="1062"/>
        <v>0.40704050965214172</v>
      </c>
      <c r="CZ459" s="1">
        <f t="shared" si="1063"/>
        <v>0.35497283151759806</v>
      </c>
      <c r="DA459" s="1">
        <f t="shared" si="1064"/>
        <v>0.30606080030857052</v>
      </c>
      <c r="DB459" s="1">
        <f t="shared" si="1065"/>
        <v>0.26082693621317715</v>
      </c>
      <c r="DC459" s="1">
        <f t="shared" si="1066"/>
        <v>0.21964309098715878</v>
      </c>
      <c r="DD459" s="1">
        <f t="shared" si="1067"/>
        <v>0.18272660684556885</v>
      </c>
      <c r="DE459" s="1">
        <f t="shared" si="1068"/>
        <v>0.15014598786975822</v>
      </c>
      <c r="DF459" s="1">
        <f t="shared" si="1069"/>
        <v>0.12183470818790205</v>
      </c>
      <c r="DG459" s="1">
        <f t="shared" si="1070"/>
        <v>9.7611217108399762E-2</v>
      </c>
      <c r="DH459" s="1">
        <f t="shared" si="1071"/>
        <v>7.7202899968673633E-2</v>
      </c>
      <c r="DI459" s="1">
        <f t="shared" si="1072"/>
        <v>6.0271716923806021E-2</v>
      </c>
      <c r="DJ459" s="1">
        <f t="shared" si="1073"/>
        <v>4.6439438033647945E-2</v>
      </c>
      <c r="DK459" s="1">
        <f t="shared" si="1074"/>
        <v>3.5310764546363456E-2</v>
      </c>
      <c r="DL459" s="1">
        <f t="shared" si="1075"/>
        <v>2.6493102778997503E-2</v>
      </c>
      <c r="DM459" s="1">
        <f t="shared" si="1076"/>
        <v>1.9612266865895865E-2</v>
      </c>
      <c r="DN459" s="1">
        <f t="shared" si="1077"/>
        <v>1.4323867261085838E-2</v>
      </c>
      <c r="DO459" s="1">
        <f t="shared" si="1078"/>
        <v>1.0320546488270027E-2</v>
      </c>
      <c r="DP459" s="1">
        <f t="shared" si="1079"/>
        <v>7.335524503224433E-3</v>
      </c>
      <c r="DQ459" s="1">
        <f t="shared" si="1080"/>
        <v>5.1431041257487065E-3</v>
      </c>
      <c r="DR459" s="1">
        <f t="shared" si="1081"/>
        <v>3.5568689347364392E-3</v>
      </c>
      <c r="DS459" s="1">
        <f t="shared" si="1082"/>
        <v>2.4262994786985511E-3</v>
      </c>
      <c r="DT459" s="1">
        <f t="shared" si="1083"/>
        <v>1.6324622819012405E-3</v>
      </c>
      <c r="DU459" s="1">
        <f t="shared" si="1084"/>
        <v>1.0833148938221091E-3</v>
      </c>
      <c r="DV459" s="1">
        <f t="shared" si="1085"/>
        <v>7.0904183782811471E-4</v>
      </c>
      <c r="DW459" s="1">
        <f t="shared" si="1086"/>
        <v>4.5770892113423576E-4</v>
      </c>
      <c r="DX459" s="1">
        <f t="shared" si="1087"/>
        <v>2.9140960578545426E-4</v>
      </c>
      <c r="DY459" s="1">
        <f t="shared" si="1088"/>
        <v>1.8298420133873233E-4</v>
      </c>
      <c r="DZ459" s="1">
        <f t="shared" si="1089"/>
        <v>1.1332308168590743E-4</v>
      </c>
      <c r="EA459" s="1">
        <f t="shared" si="1090"/>
        <v>6.9218058478206476E-5</v>
      </c>
      <c r="EB459" s="1">
        <f t="shared" si="1091"/>
        <v>4.1698381391933944E-5</v>
      </c>
      <c r="EC459" s="1">
        <f t="shared" si="1092"/>
        <v>2.4775441096493667E-5</v>
      </c>
      <c r="ED459" s="1">
        <f t="shared" si="1093"/>
        <v>1.451880106241047E-5</v>
      </c>
      <c r="EE459" s="1">
        <f t="shared" si="1094"/>
        <v>8.3917591655281639E-6</v>
      </c>
      <c r="EF459" s="1">
        <f t="shared" si="1095"/>
        <v>4.7840400894967572E-6</v>
      </c>
      <c r="EG459" s="1">
        <f t="shared" si="1096"/>
        <v>2.6900702810379771E-6</v>
      </c>
      <c r="EH459" s="1">
        <f t="shared" si="1097"/>
        <v>1.4919961369538169E-6</v>
      </c>
      <c r="EI459" s="1">
        <f t="shared" si="1098"/>
        <v>8.1623641018908651E-7</v>
      </c>
      <c r="EJ459" s="1">
        <f t="shared" si="1099"/>
        <v>4.404716875750314E-7</v>
      </c>
      <c r="EK459" s="1">
        <f t="shared" si="1100"/>
        <v>2.344682084768684E-7</v>
      </c>
      <c r="EL459" s="1">
        <f t="shared" si="1101"/>
        <v>1.2311885331894383E-7</v>
      </c>
      <c r="EM459" s="1">
        <f t="shared" si="1102"/>
        <v>6.3775074703263548E-8</v>
      </c>
      <c r="EN459" s="1">
        <f t="shared" si="1103"/>
        <v>3.2589285602381062E-8</v>
      </c>
      <c r="EO459" s="1">
        <f t="shared" si="1104"/>
        <v>1.6428888965808988E-8</v>
      </c>
      <c r="EP459" s="1">
        <f t="shared" si="1105"/>
        <v>8.1707786883724824E-9</v>
      </c>
      <c r="EQ459" s="1">
        <f t="shared" si="1106"/>
        <v>4.0091595821970476E-9</v>
      </c>
      <c r="ER459" s="1">
        <f t="shared" si="1107"/>
        <v>1.940845341778736E-9</v>
      </c>
      <c r="ES459" s="1">
        <f t="shared" si="1108"/>
        <v>9.2702090179608492E-10</v>
      </c>
      <c r="ET459" s="1">
        <f t="shared" si="1109"/>
        <v>4.3688053850361835E-10</v>
      </c>
      <c r="EU459" s="1">
        <f t="shared" si="1110"/>
        <v>2.0315345936310001E-10</v>
      </c>
      <c r="EV459" s="1">
        <f t="shared" si="1111"/>
        <v>9.3215471006672018E-11</v>
      </c>
      <c r="EW459" s="1">
        <f t="shared" si="1112"/>
        <v>4.2205360632666021E-11</v>
      </c>
      <c r="EX459" s="1">
        <f t="shared" si="1113"/>
        <v>1.8857032181906002E-11</v>
      </c>
      <c r="EY459" s="1">
        <f t="shared" si="1114"/>
        <v>8.3136336279514399E-12</v>
      </c>
      <c r="EZ459" s="1">
        <f t="shared" si="1115"/>
        <v>3.615182873782517E-12</v>
      </c>
      <c r="FA459" s="1">
        <f t="shared" si="1116"/>
        <v>1.5454206344998663E-12</v>
      </c>
      <c r="FB459" s="1">
        <f t="shared" si="1117"/>
        <v>6.3375768041233725E-13</v>
      </c>
      <c r="FC459" s="1">
        <f t="shared" si="1118"/>
        <v>2.020024131597755E-13</v>
      </c>
      <c r="FD459" s="75">
        <f t="shared" si="969"/>
        <v>-2.020024131597755E-13</v>
      </c>
    </row>
    <row r="460" spans="7:160" x14ac:dyDescent="0.35">
      <c r="G460" t="str">
        <f t="shared" si="965"/>
        <v>Refd, t=2.22</v>
      </c>
      <c r="H460" s="76">
        <f t="shared" si="966"/>
        <v>2.2249999999999748</v>
      </c>
      <c r="I460" s="1">
        <f t="shared" si="967"/>
        <v>0</v>
      </c>
      <c r="J460" s="22">
        <f t="shared" si="968"/>
        <v>1.6759832763788531E-6</v>
      </c>
      <c r="K460" s="1">
        <f t="shared" si="970"/>
        <v>8.6347945779426156E-6</v>
      </c>
      <c r="L460" s="1">
        <f t="shared" si="971"/>
        <v>2.181078857485715E-5</v>
      </c>
      <c r="M460" s="1">
        <f t="shared" si="972"/>
        <v>4.5369418744802653E-5</v>
      </c>
      <c r="N460" s="1">
        <f t="shared" si="973"/>
        <v>8.5812307282670132E-5</v>
      </c>
      <c r="O460" s="1">
        <f t="shared" si="974"/>
        <v>1.5307516373614692E-4</v>
      </c>
      <c r="P460" s="1">
        <f t="shared" si="975"/>
        <v>2.6203154913281862E-4</v>
      </c>
      <c r="Q460" s="1">
        <f t="shared" si="976"/>
        <v>4.3449659015305927E-4</v>
      </c>
      <c r="R460" s="1">
        <f t="shared" si="977"/>
        <v>7.0181928098243395E-4</v>
      </c>
      <c r="S460" s="1">
        <f t="shared" si="978"/>
        <v>1.108130503517047E-3</v>
      </c>
      <c r="T460" s="1">
        <f t="shared" si="979"/>
        <v>1.7142706936436364E-3</v>
      </c>
      <c r="U460" s="1">
        <f t="shared" si="980"/>
        <v>2.6023513556675515E-3</v>
      </c>
      <c r="V460" s="1">
        <f t="shared" si="981"/>
        <v>3.8808058033624865E-3</v>
      </c>
      <c r="W460" s="1">
        <f t="shared" si="982"/>
        <v>5.6896579324571383E-3</v>
      </c>
      <c r="X460" s="1">
        <f t="shared" si="983"/>
        <v>8.2055904268413405E-3</v>
      </c>
      <c r="Y460" s="1">
        <f t="shared" si="984"/>
        <v>1.1646239293409487E-2</v>
      </c>
      <c r="Z460" s="1">
        <f t="shared" si="985"/>
        <v>1.6273000864783574E-2</v>
      </c>
      <c r="AA460" s="1">
        <f t="shared" si="986"/>
        <v>2.2391537357277551E-2</v>
      </c>
      <c r="AB460" s="1">
        <f t="shared" si="987"/>
        <v>3.0349138044094476E-2</v>
      </c>
      <c r="AC460" s="1">
        <f t="shared" si="988"/>
        <v>4.0528164336269011E-2</v>
      </c>
      <c r="AD460" s="1">
        <f t="shared" si="989"/>
        <v>5.3335000894449869E-2</v>
      </c>
      <c r="AE460" s="1">
        <f t="shared" si="990"/>
        <v>6.9184260419472357E-2</v>
      </c>
      <c r="AF460" s="1">
        <f t="shared" si="991"/>
        <v>8.8478437188163922E-2</v>
      </c>
      <c r="AG460" s="1">
        <f t="shared" si="992"/>
        <v>0.11158374148491515</v>
      </c>
      <c r="AH460" s="1">
        <f t="shared" si="993"/>
        <v>0.13880341911439933</v>
      </c>
      <c r="AI460" s="1">
        <f t="shared" si="994"/>
        <v>0.17035039427579787</v>
      </c>
      <c r="AJ460" s="1">
        <f t="shared" si="995"/>
        <v>0.20632148796569955</v>
      </c>
      <c r="AK460" s="1">
        <f t="shared" si="996"/>
        <v>0.24667567851989694</v>
      </c>
      <c r="AL460" s="1">
        <f t="shared" si="997"/>
        <v>0.29121882385922576</v>
      </c>
      <c r="AM460" s="1">
        <f t="shared" si="998"/>
        <v>0.33959692493008686</v>
      </c>
      <c r="AN460" s="1">
        <f t="shared" si="999"/>
        <v>0.39129938531874786</v>
      </c>
      <c r="AO460" s="1">
        <f t="shared" si="1000"/>
        <v>0.44567286530149092</v>
      </c>
      <c r="AP460" s="1">
        <f t="shared" si="1001"/>
        <v>0.50194533149050014</v>
      </c>
      <c r="AQ460" s="1">
        <f t="shared" si="1002"/>
        <v>0.55925888558156767</v>
      </c>
      <c r="AR460" s="1">
        <f t="shared" si="1003"/>
        <v>0.61670904787834979</v>
      </c>
      <c r="AS460" s="1">
        <f t="shared" si="1004"/>
        <v>0.67338749379111362</v>
      </c>
      <c r="AT460" s="1">
        <f t="shared" si="1005"/>
        <v>0.72842488554365492</v>
      </c>
      <c r="AU460" s="1">
        <f t="shared" si="1006"/>
        <v>0.78103045370834945</v>
      </c>
      <c r="AV460" s="1">
        <f t="shared" si="1007"/>
        <v>0.83052535897106861</v>
      </c>
      <c r="AW460" s="1">
        <f t="shared" si="1008"/>
        <v>0.87636754835358943</v>
      </c>
      <c r="AX460" s="1">
        <f t="shared" si="1009"/>
        <v>0.91816671611880574</v>
      </c>
      <c r="AY460" s="1">
        <f t="shared" si="1010"/>
        <v>0.95568896765003086</v>
      </c>
      <c r="AZ460" s="1">
        <f t="shared" si="1011"/>
        <v>0.98885173985703556</v>
      </c>
      <c r="BA460" s="1">
        <f t="shared" si="1012"/>
        <v>1.0177103434253871</v>
      </c>
      <c r="BB460" s="1">
        <f t="shared" si="1013"/>
        <v>1.04243807908655</v>
      </c>
      <c r="BC460" s="1">
        <f t="shared" si="1014"/>
        <v>1.0633021988733355</v>
      </c>
      <c r="BD460" s="1">
        <f t="shared" si="1015"/>
        <v>1.0806380309662922</v>
      </c>
      <c r="BE460" s="1">
        <f t="shared" si="1016"/>
        <v>1.094823395545051</v>
      </c>
      <c r="BF460" s="1">
        <f t="shared" si="1017"/>
        <v>1.106255067113185</v>
      </c>
      <c r="BG460" s="1">
        <f t="shared" si="1018"/>
        <v>1.1153285577191312</v>
      </c>
      <c r="BH460" s="1">
        <f t="shared" si="1019"/>
        <v>1.1224219782729206</v>
      </c>
      <c r="BI460" s="1">
        <f t="shared" si="1020"/>
        <v>1.127884245602762</v>
      </c>
      <c r="BJ460" s="1">
        <f t="shared" si="1021"/>
        <v>1.1320274887296595</v>
      </c>
      <c r="BK460" s="1">
        <f t="shared" si="1022"/>
        <v>1.1351231974385669</v>
      </c>
      <c r="BL460" s="1">
        <f t="shared" si="1023"/>
        <v>1.1374014589482742</v>
      </c>
      <c r="BM460" s="1">
        <f t="shared" si="1024"/>
        <v>1.1390525377213507</v>
      </c>
      <c r="BN460" s="1">
        <f t="shared" si="1025"/>
        <v>1.1402300513105419</v>
      </c>
      <c r="BO460" s="1">
        <f t="shared" si="1026"/>
        <v>1.1410550575959209</v>
      </c>
      <c r="BP460" s="1">
        <f t="shared" si="1027"/>
        <v>1.1416204704638535</v>
      </c>
      <c r="BQ460" s="1">
        <f t="shared" si="1028"/>
        <v>1.1419953389451052</v>
      </c>
      <c r="BR460" s="1">
        <f t="shared" si="1029"/>
        <v>1.1422286409517779</v>
      </c>
      <c r="BS460" s="1">
        <f t="shared" si="1030"/>
        <v>1.1423523449710291</v>
      </c>
      <c r="BT460" s="1">
        <f t="shared" si="1031"/>
        <v>1.1423835755258012</v>
      </c>
      <c r="BU460" s="1">
        <f t="shared" si="1032"/>
        <v>1.1423257806235254</v>
      </c>
      <c r="BV460" s="1">
        <f t="shared" si="1033"/>
        <v>1.1421688460135111</v>
      </c>
      <c r="BW460" s="1">
        <f t="shared" si="1034"/>
        <v>1.1418881392689328</v>
      </c>
      <c r="BX460" s="1">
        <f t="shared" si="1035"/>
        <v>1.1414425056280528</v>
      </c>
      <c r="BY460" s="1">
        <f t="shared" si="1036"/>
        <v>1.140771286488298</v>
      </c>
      <c r="BZ460" s="1">
        <f t="shared" si="1037"/>
        <v>1.1397904983457747</v>
      </c>
      <c r="CA460" s="1">
        <f t="shared" si="1038"/>
        <v>1.1383883996352431</v>
      </c>
      <c r="CB460" s="1">
        <f t="shared" si="1039"/>
        <v>1.1364207854761657</v>
      </c>
      <c r="CC460" s="1">
        <f t="shared" si="1040"/>
        <v>1.1337064798022367</v>
      </c>
      <c r="CD460" s="1">
        <f t="shared" si="1041"/>
        <v>1.1300236278280618</v>
      </c>
      <c r="CE460" s="1">
        <f t="shared" si="1042"/>
        <v>1.1251075094726755</v>
      </c>
      <c r="CF460" s="1">
        <f t="shared" si="1043"/>
        <v>1.1186506708292507</v>
      </c>
      <c r="CG460" s="1">
        <f t="shared" si="1044"/>
        <v>1.110306177925235</v>
      </c>
      <c r="CH460" s="1">
        <f t="shared" si="1045"/>
        <v>1.0996947083404973</v>
      </c>
      <c r="CI460" s="1">
        <f t="shared" si="1046"/>
        <v>1.086415992281365</v>
      </c>
      <c r="CJ460" s="1">
        <f t="shared" si="1047"/>
        <v>1.0700647888383183</v>
      </c>
      <c r="CK460" s="1">
        <f t="shared" si="1048"/>
        <v>1.0502511466613107</v>
      </c>
      <c r="CL460" s="1">
        <f t="shared" si="1049"/>
        <v>1.0266241833042693</v>
      </c>
      <c r="CM460" s="1">
        <f t="shared" si="1050"/>
        <v>0.99889807674360998</v>
      </c>
      <c r="CN460" s="1">
        <f t="shared" si="1051"/>
        <v>0.966878465093851</v>
      </c>
      <c r="CO460" s="1">
        <f t="shared" si="1052"/>
        <v>0.93048707330404301</v>
      </c>
      <c r="CP460" s="1">
        <f t="shared" si="1053"/>
        <v>0.88978220195441138</v>
      </c>
      <c r="CQ460" s="1">
        <f t="shared" si="1054"/>
        <v>0.84497277976881513</v>
      </c>
      <c r="CR460" s="1">
        <f t="shared" si="1055"/>
        <v>0.79642402572070903</v>
      </c>
      <c r="CS460" s="1">
        <f t="shared" si="1056"/>
        <v>0.74465337849149071</v>
      </c>
      <c r="CT460" s="1">
        <f t="shared" si="1057"/>
        <v>0.69031617956237734</v>
      </c>
      <c r="CU460" s="1">
        <f t="shared" si="1058"/>
        <v>0.63418155349788341</v>
      </c>
      <c r="CV460" s="1">
        <f t="shared" si="1059"/>
        <v>0.57709990111506992</v>
      </c>
      <c r="CW460" s="1">
        <f t="shared" si="1060"/>
        <v>0.51996428470641354</v>
      </c>
      <c r="CX460" s="1">
        <f t="shared" si="1061"/>
        <v>0.46366862526288077</v>
      </c>
      <c r="CY460" s="1">
        <f t="shared" si="1062"/>
        <v>0.40906596354751701</v>
      </c>
      <c r="CZ460" s="1">
        <f t="shared" si="1063"/>
        <v>0.35693001569497607</v>
      </c>
      <c r="DA460" s="1">
        <f t="shared" si="1064"/>
        <v>0.30792288468918411</v>
      </c>
      <c r="DB460" s="1">
        <f t="shared" si="1065"/>
        <v>0.26257112449222114</v>
      </c>
      <c r="DC460" s="1">
        <f t="shared" si="1066"/>
        <v>0.22125148541731754</v>
      </c>
      <c r="DD460" s="1">
        <f t="shared" si="1067"/>
        <v>0.18418671262573474</v>
      </c>
      <c r="DE460" s="1">
        <f t="shared" si="1068"/>
        <v>0.15145084438234688</v>
      </c>
      <c r="DF460" s="1">
        <f t="shared" si="1069"/>
        <v>0.12298266972630519</v>
      </c>
      <c r="DG460" s="1">
        <f t="shared" si="1070"/>
        <v>9.8605435493198973E-2</v>
      </c>
      <c r="DH460" s="1">
        <f t="shared" si="1071"/>
        <v>7.8050582541509719E-2</v>
      </c>
      <c r="DI460" s="1">
        <f t="shared" si="1072"/>
        <v>6.0983244300581031E-2</v>
      </c>
      <c r="DJ460" s="1">
        <f t="shared" si="1073"/>
        <v>4.702742671050001E-2</v>
      </c>
      <c r="DK460" s="1">
        <f t="shared" si="1074"/>
        <v>3.5789151341434504E-2</v>
      </c>
      <c r="DL460" s="1">
        <f t="shared" si="1075"/>
        <v>2.6876313470079974E-2</v>
      </c>
      <c r="DM460" s="1">
        <f t="shared" si="1076"/>
        <v>1.9914513026153106E-2</v>
      </c>
      <c r="DN460" s="1">
        <f t="shared" si="1077"/>
        <v>1.4558595970919014E-2</v>
      </c>
      <c r="DO460" s="1">
        <f t="shared" si="1078"/>
        <v>1.0500049680585176E-2</v>
      </c>
      <c r="DP460" s="1">
        <f t="shared" si="1079"/>
        <v>7.4706998980184061E-3</v>
      </c>
      <c r="DQ460" s="1">
        <f t="shared" si="1080"/>
        <v>5.2433489884641709E-3</v>
      </c>
      <c r="DR460" s="1">
        <f t="shared" si="1081"/>
        <v>3.6300814901374665E-3</v>
      </c>
      <c r="DS460" s="1">
        <f t="shared" si="1082"/>
        <v>2.4789603805213866E-3</v>
      </c>
      <c r="DT460" s="1">
        <f t="shared" si="1083"/>
        <v>1.6697693343199595E-3</v>
      </c>
      <c r="DU460" s="1">
        <f t="shared" si="1084"/>
        <v>1.1093473045605999E-3</v>
      </c>
      <c r="DV460" s="1">
        <f t="shared" si="1085"/>
        <v>7.2693469684183547E-4</v>
      </c>
      <c r="DW460" s="1">
        <f t="shared" si="1086"/>
        <v>4.6982349830981259E-4</v>
      </c>
      <c r="DX460" s="1">
        <f t="shared" si="1087"/>
        <v>2.9948979178217233E-4</v>
      </c>
      <c r="DY460" s="1">
        <f t="shared" si="1088"/>
        <v>1.8829354148250726E-4</v>
      </c>
      <c r="DZ460" s="1">
        <f t="shared" si="1089"/>
        <v>1.1676014428686826E-4</v>
      </c>
      <c r="EA460" s="1">
        <f t="shared" si="1090"/>
        <v>7.1410276332384853E-5</v>
      </c>
      <c r="EB460" s="1">
        <f t="shared" si="1091"/>
        <v>4.3076070031939834E-5</v>
      </c>
      <c r="EC460" s="1">
        <f t="shared" si="1092"/>
        <v>2.5628563406532063E-5</v>
      </c>
      <c r="ED460" s="1">
        <f t="shared" si="1093"/>
        <v>1.5039379471433739E-5</v>
      </c>
      <c r="EE460" s="1">
        <f t="shared" si="1094"/>
        <v>8.7047974220297684E-6</v>
      </c>
      <c r="EF460" s="1">
        <f t="shared" si="1095"/>
        <v>4.9695498940759886E-6</v>
      </c>
      <c r="EG460" s="1">
        <f t="shared" si="1096"/>
        <v>2.7984171254309906E-6</v>
      </c>
      <c r="EH460" s="1">
        <f t="shared" si="1097"/>
        <v>1.5543649310266109E-6</v>
      </c>
      <c r="EI460" s="1">
        <f t="shared" si="1098"/>
        <v>8.5162325212168919E-7</v>
      </c>
      <c r="EJ460" s="1">
        <f t="shared" si="1099"/>
        <v>4.6026239415868889E-7</v>
      </c>
      <c r="EK460" s="1">
        <f t="shared" si="1100"/>
        <v>2.453787782859074E-7</v>
      </c>
      <c r="EL460" s="1">
        <f t="shared" si="1101"/>
        <v>1.290484034960175E-7</v>
      </c>
      <c r="EM460" s="1">
        <f t="shared" si="1102"/>
        <v>6.6951990674044672E-8</v>
      </c>
      <c r="EN460" s="1">
        <f t="shared" si="1103"/>
        <v>3.4267396964511923E-8</v>
      </c>
      <c r="EO460" s="1">
        <f t="shared" si="1104"/>
        <v>1.7302842267099543E-8</v>
      </c>
      <c r="EP460" s="1">
        <f t="shared" si="1105"/>
        <v>8.6195543748966275E-9</v>
      </c>
      <c r="EQ460" s="1">
        <f t="shared" si="1106"/>
        <v>4.2363893423215246E-9</v>
      </c>
      <c r="ER460" s="1">
        <f t="shared" si="1107"/>
        <v>2.0542985954778543E-9</v>
      </c>
      <c r="ES460" s="1">
        <f t="shared" si="1108"/>
        <v>9.8288149109731179E-10</v>
      </c>
      <c r="ET460" s="1">
        <f t="shared" si="1109"/>
        <v>4.6400441331735103E-10</v>
      </c>
      <c r="EU460" s="1">
        <f t="shared" si="1110"/>
        <v>2.1614247781273069E-10</v>
      </c>
      <c r="EV460" s="1">
        <f t="shared" si="1111"/>
        <v>9.9350262828966451E-11</v>
      </c>
      <c r="EW460" s="1">
        <f t="shared" si="1112"/>
        <v>4.5063227197399628E-11</v>
      </c>
      <c r="EX460" s="1">
        <f t="shared" si="1113"/>
        <v>2.0170192680361522E-11</v>
      </c>
      <c r="EY460" s="1">
        <f t="shared" si="1114"/>
        <v>8.9087640312015697E-12</v>
      </c>
      <c r="EZ460" s="1">
        <f t="shared" si="1115"/>
        <v>3.8810745707466183E-12</v>
      </c>
      <c r="FA460" s="1">
        <f t="shared" si="1116"/>
        <v>1.6620977843500056E-12</v>
      </c>
      <c r="FB460" s="1">
        <f t="shared" si="1117"/>
        <v>6.8275432149962314E-13</v>
      </c>
      <c r="FC460" s="1">
        <f t="shared" si="1118"/>
        <v>2.1788810002399493E-13</v>
      </c>
      <c r="FD460" s="75">
        <f t="shared" si="969"/>
        <v>-2.1788810002399493E-13</v>
      </c>
    </row>
    <row r="461" spans="7:160" x14ac:dyDescent="0.35">
      <c r="G461" t="str">
        <f t="shared" si="965"/>
        <v>Refd, t=2.23</v>
      </c>
      <c r="H461" s="76">
        <f t="shared" si="966"/>
        <v>2.2299999999999747</v>
      </c>
      <c r="I461" s="1">
        <f t="shared" si="967"/>
        <v>0</v>
      </c>
      <c r="J461" s="22">
        <f t="shared" si="968"/>
        <v>1.6567541373318416E-6</v>
      </c>
      <c r="K461" s="1">
        <f t="shared" si="970"/>
        <v>8.5357120928840183E-6</v>
      </c>
      <c r="L461" s="1">
        <f t="shared" si="971"/>
        <v>2.1560458162041834E-5</v>
      </c>
      <c r="M461" s="1">
        <f t="shared" si="972"/>
        <v>4.4848591795324654E-5</v>
      </c>
      <c r="N461" s="1">
        <f t="shared" si="973"/>
        <v>8.4827188933826191E-5</v>
      </c>
      <c r="O461" s="1">
        <f t="shared" si="974"/>
        <v>1.5131849923441602E-4</v>
      </c>
      <c r="P461" s="1">
        <f t="shared" si="975"/>
        <v>2.5902735729486486E-4</v>
      </c>
      <c r="Q461" s="1">
        <f t="shared" si="976"/>
        <v>4.2952379468141395E-4</v>
      </c>
      <c r="R461" s="1">
        <f t="shared" si="977"/>
        <v>6.938091992816451E-4</v>
      </c>
      <c r="S461" s="1">
        <f t="shared" si="978"/>
        <v>1.0955334481312358E-3</v>
      </c>
      <c r="T461" s="1">
        <f t="shared" si="979"/>
        <v>1.6948881304165297E-3</v>
      </c>
      <c r="U461" s="1">
        <f t="shared" si="980"/>
        <v>2.5731324617345578E-3</v>
      </c>
      <c r="V461" s="1">
        <f t="shared" si="981"/>
        <v>3.8376111419693702E-3</v>
      </c>
      <c r="W461" s="1">
        <f t="shared" si="982"/>
        <v>5.6269984402456154E-3</v>
      </c>
      <c r="X461" s="1">
        <f t="shared" si="983"/>
        <v>8.1163568911035225E-3</v>
      </c>
      <c r="Y461" s="1">
        <f t="shared" si="984"/>
        <v>1.1521445556164793E-2</v>
      </c>
      <c r="Z461" s="1">
        <f t="shared" si="985"/>
        <v>1.6101572312643714E-2</v>
      </c>
      <c r="AA461" s="1">
        <f t="shared" si="986"/>
        <v>2.2160183628561508E-2</v>
      </c>
      <c r="AB461" s="1">
        <f t="shared" si="987"/>
        <v>3.0042353771353669E-2</v>
      </c>
      <c r="AC461" s="1">
        <f t="shared" si="988"/>
        <v>4.0128402455946975E-2</v>
      </c>
      <c r="AD461" s="1">
        <f t="shared" si="989"/>
        <v>5.2823058026747804E-2</v>
      </c>
      <c r="AE461" s="1">
        <f t="shared" si="990"/>
        <v>6.8539901939120809E-2</v>
      </c>
      <c r="AF461" s="1">
        <f t="shared" si="991"/>
        <v>8.7681270572762357E-2</v>
      </c>
      <c r="AG461" s="1">
        <f t="shared" si="992"/>
        <v>0.11061432115548214</v>
      </c>
      <c r="AH461" s="1">
        <f t="shared" si="993"/>
        <v>0.13764453635528168</v>
      </c>
      <c r="AI461" s="1">
        <f t="shared" si="994"/>
        <v>0.1689884752330677</v>
      </c>
      <c r="AJ461" s="1">
        <f t="shared" si="995"/>
        <v>0.20474799537104504</v>
      </c>
      <c r="AK461" s="1">
        <f t="shared" si="996"/>
        <v>0.24488839321162731</v>
      </c>
      <c r="AL461" s="1">
        <f t="shared" si="997"/>
        <v>0.28922287452268386</v>
      </c>
      <c r="AM461" s="1">
        <f t="shared" si="998"/>
        <v>0.33740544172061149</v>
      </c>
      <c r="AN461" s="1">
        <f t="shared" si="999"/>
        <v>0.38893367624439662</v>
      </c>
      <c r="AO461" s="1">
        <f t="shared" si="1000"/>
        <v>0.44316205219205707</v>
      </c>
      <c r="AP461" s="1">
        <f t="shared" si="1001"/>
        <v>0.49932543144416763</v>
      </c>
      <c r="AQ461" s="1">
        <f t="shared" si="1002"/>
        <v>0.55657137833252812</v>
      </c>
      <c r="AR461" s="1">
        <f t="shared" si="1003"/>
        <v>0.61399902270446105</v>
      </c>
      <c r="AS461" s="1">
        <f t="shared" si="1004"/>
        <v>0.67070151433297964</v>
      </c>
      <c r="AT461" s="1">
        <f t="shared" si="1005"/>
        <v>0.72580874114355098</v>
      </c>
      <c r="AU461" s="1">
        <f t="shared" si="1006"/>
        <v>0.77852697747279309</v>
      </c>
      <c r="AV461" s="1">
        <f t="shared" si="1007"/>
        <v>0.82817248423687206</v>
      </c>
      <c r="AW461" s="1">
        <f t="shared" si="1008"/>
        <v>0.87419674798875802</v>
      </c>
      <c r="AX461" s="1">
        <f t="shared" si="1009"/>
        <v>0.91620192710953707</v>
      </c>
      <c r="AY461" s="1">
        <f t="shared" si="1010"/>
        <v>0.95394605259406251</v>
      </c>
      <c r="AZ461" s="1">
        <f t="shared" si="1011"/>
        <v>0.98733848407255986</v>
      </c>
      <c r="BA461" s="1">
        <f t="shared" si="1012"/>
        <v>1.0164269379673339</v>
      </c>
      <c r="BB461" s="1">
        <f t="shared" si="1013"/>
        <v>1.0413780014408118</v>
      </c>
      <c r="BC461" s="1">
        <f t="shared" si="1014"/>
        <v>1.0624533780111012</v>
      </c>
      <c r="BD461" s="1">
        <f t="shared" si="1015"/>
        <v>1.0799841731360165</v>
      </c>
      <c r="BE461" s="1">
        <f t="shared" si="1016"/>
        <v>1.0943453508940286</v>
      </c>
      <c r="BF461" s="1">
        <f t="shared" si="1017"/>
        <v>1.1059321324823659</v>
      </c>
      <c r="BG461" s="1">
        <f t="shared" si="1018"/>
        <v>1.1151396341575894</v>
      </c>
      <c r="BH461" s="1">
        <f t="shared" si="1019"/>
        <v>1.1223465289712045</v>
      </c>
      <c r="BI461" s="1">
        <f t="shared" si="1020"/>
        <v>1.1279030272679682</v>
      </c>
      <c r="BJ461" s="1">
        <f t="shared" si="1021"/>
        <v>1.1321230538483908</v>
      </c>
      <c r="BK461" s="1">
        <f t="shared" si="1022"/>
        <v>1.1352801843177684</v>
      </c>
      <c r="BL461" s="1">
        <f t="shared" si="1023"/>
        <v>1.1376066998766512</v>
      </c>
      <c r="BM461" s="1">
        <f t="shared" si="1024"/>
        <v>1.1392950230111152</v>
      </c>
      <c r="BN461" s="1">
        <f t="shared" si="1025"/>
        <v>1.1405007890632821</v>
      </c>
      <c r="BO461" s="1">
        <f t="shared" si="1026"/>
        <v>1.1413468669608957</v>
      </c>
      <c r="BP461" s="1">
        <f t="shared" si="1027"/>
        <v>1.1419277412915929</v>
      </c>
      <c r="BQ461" s="1">
        <f t="shared" si="1028"/>
        <v>1.1423137844183038</v>
      </c>
      <c r="BR461" s="1">
        <f t="shared" si="1029"/>
        <v>1.1425550631341281</v>
      </c>
      <c r="BS461" s="1">
        <f t="shared" si="1030"/>
        <v>1.1426844270960768</v>
      </c>
      <c r="BT461" s="1">
        <f t="shared" si="1031"/>
        <v>1.1427197097746531</v>
      </c>
      <c r="BU461" s="1">
        <f t="shared" si="1032"/>
        <v>1.1426649363323795</v>
      </c>
      <c r="BV461" s="1">
        <f t="shared" si="1033"/>
        <v>1.1425104806741719</v>
      </c>
      <c r="BW461" s="1">
        <f t="shared" si="1034"/>
        <v>1.1422321531067687</v>
      </c>
      <c r="BX461" s="1">
        <f t="shared" si="1035"/>
        <v>1.1417892395978508</v>
      </c>
      <c r="BY461" s="1">
        <f t="shared" si="1036"/>
        <v>1.1411215627810829</v>
      </c>
      <c r="BZ461" s="1">
        <f t="shared" si="1037"/>
        <v>1.1401457014947216</v>
      </c>
      <c r="CA461" s="1">
        <f t="shared" si="1038"/>
        <v>1.138750594635014</v>
      </c>
      <c r="CB461" s="1">
        <f t="shared" si="1039"/>
        <v>1.1367928666815128</v>
      </c>
      <c r="CC461" s="1">
        <f t="shared" si="1040"/>
        <v>1.1340923406148522</v>
      </c>
      <c r="CD461" s="1">
        <f t="shared" si="1041"/>
        <v>1.1304283364184875</v>
      </c>
      <c r="CE461" s="1">
        <f t="shared" si="1042"/>
        <v>1.1255374704075052</v>
      </c>
      <c r="CF461" s="1">
        <f t="shared" si="1043"/>
        <v>1.1191137471819632</v>
      </c>
      <c r="CG461" s="1">
        <f t="shared" si="1044"/>
        <v>1.1108117442203811</v>
      </c>
      <c r="CH461" s="1">
        <f t="shared" si="1045"/>
        <v>1.1002536026806151</v>
      </c>
      <c r="CI461" s="1">
        <f t="shared" si="1046"/>
        <v>1.087040337422635</v>
      </c>
      <c r="CJ461" s="1">
        <f t="shared" si="1047"/>
        <v>1.0707676578047733</v>
      </c>
      <c r="CK461" s="1">
        <f t="shared" si="1048"/>
        <v>1.0510460592568458</v>
      </c>
      <c r="CL461" s="1">
        <f t="shared" si="1049"/>
        <v>1.0275244354455058</v>
      </c>
      <c r="CM461" s="1">
        <f t="shared" si="1050"/>
        <v>0.99991592388781358</v>
      </c>
      <c r="CN461" s="1">
        <f t="shared" si="1051"/>
        <v>0.9680242022742872</v>
      </c>
      <c r="CO461" s="1">
        <f t="shared" si="1052"/>
        <v>0.93176807474864298</v>
      </c>
      <c r="CP461" s="1">
        <f t="shared" si="1053"/>
        <v>0.89120199984230564</v>
      </c>
      <c r="CQ461" s="1">
        <f t="shared" si="1054"/>
        <v>0.84653027128066916</v>
      </c>
      <c r="CR461" s="1">
        <f t="shared" si="1055"/>
        <v>0.79811289763869409</v>
      </c>
      <c r="CS461" s="1">
        <f t="shared" si="1056"/>
        <v>0.74646182778159098</v>
      </c>
      <c r="CT461" s="1">
        <f t="shared" si="1057"/>
        <v>0.6922269867113986</v>
      </c>
      <c r="CU461" s="1">
        <f t="shared" si="1058"/>
        <v>0.63617253464675749</v>
      </c>
      <c r="CV461" s="1">
        <f t="shared" si="1059"/>
        <v>0.57914472855593502</v>
      </c>
      <c r="CW461" s="1">
        <f t="shared" si="1060"/>
        <v>0.52203362756030214</v>
      </c>
      <c r="CX461" s="1">
        <f t="shared" si="1061"/>
        <v>0.46573152807223001</v>
      </c>
      <c r="CY461" s="1">
        <f t="shared" si="1062"/>
        <v>0.41109135473699404</v>
      </c>
      <c r="CZ461" s="1">
        <f t="shared" si="1063"/>
        <v>0.35888822393162101</v>
      </c>
      <c r="DA461" s="1">
        <f t="shared" si="1064"/>
        <v>0.309787040991711</v>
      </c>
      <c r="DB461" s="1">
        <f t="shared" si="1065"/>
        <v>0.26431834140211347</v>
      </c>
      <c r="DC461" s="1">
        <f t="shared" si="1066"/>
        <v>0.22286372961302686</v>
      </c>
      <c r="DD461" s="1">
        <f t="shared" si="1067"/>
        <v>0.18565132043097662</v>
      </c>
      <c r="DE461" s="1">
        <f t="shared" si="1068"/>
        <v>0.15276066614637723</v>
      </c>
      <c r="DF461" s="1">
        <f t="shared" si="1069"/>
        <v>0.12413586430926017</v>
      </c>
      <c r="DG461" s="1">
        <f t="shared" si="1070"/>
        <v>9.9604965893111741E-2</v>
      </c>
      <c r="DH461" s="1">
        <f t="shared" si="1071"/>
        <v>7.8903485002928361E-2</v>
      </c>
      <c r="DI461" s="1">
        <f t="shared" si="1072"/>
        <v>6.1699754470641702E-2</v>
      </c>
      <c r="DJ461" s="1">
        <f t="shared" si="1073"/>
        <v>4.7620047513500748E-2</v>
      </c>
      <c r="DK461" s="1">
        <f t="shared" si="1074"/>
        <v>3.6271739524649092E-2</v>
      </c>
      <c r="DL461" s="1">
        <f t="shared" si="1075"/>
        <v>2.7263247488494086E-2</v>
      </c>
      <c r="DM461" s="1">
        <f t="shared" si="1076"/>
        <v>2.021998682271138E-2</v>
      </c>
      <c r="DN461" s="1">
        <f t="shared" si="1077"/>
        <v>1.4796064023127596E-2</v>
      </c>
      <c r="DO461" s="1">
        <f t="shared" si="1078"/>
        <v>1.0681830795038426E-2</v>
      </c>
      <c r="DP461" s="1">
        <f t="shared" si="1079"/>
        <v>7.6077323745360158E-3</v>
      </c>
      <c r="DQ461" s="1">
        <f t="shared" si="1080"/>
        <v>5.3450789316793748E-3</v>
      </c>
      <c r="DR461" s="1">
        <f t="shared" si="1081"/>
        <v>3.7044594871397597E-3</v>
      </c>
      <c r="DS461" s="1">
        <f t="shared" si="1082"/>
        <v>2.5325191686852034E-3</v>
      </c>
      <c r="DT461" s="1">
        <f t="shared" si="1083"/>
        <v>1.707755731811051E-3</v>
      </c>
      <c r="DU461" s="1">
        <f t="shared" si="1084"/>
        <v>1.135884642251904E-3</v>
      </c>
      <c r="DV461" s="1">
        <f t="shared" si="1085"/>
        <v>7.4519632326480744E-4</v>
      </c>
      <c r="DW461" s="1">
        <f t="shared" si="1086"/>
        <v>4.8220278373166983E-4</v>
      </c>
      <c r="DX461" s="1">
        <f t="shared" si="1087"/>
        <v>3.0775677424937589E-4</v>
      </c>
      <c r="DY461" s="1">
        <f t="shared" si="1088"/>
        <v>1.937324930007627E-4</v>
      </c>
      <c r="DZ461" s="1">
        <f t="shared" si="1089"/>
        <v>1.2028565137105505E-4</v>
      </c>
      <c r="EA461" s="1">
        <f t="shared" si="1090"/>
        <v>7.3661858496583472E-5</v>
      </c>
      <c r="EB461" s="1">
        <f t="shared" si="1091"/>
        <v>4.4492957742191056E-5</v>
      </c>
      <c r="EC461" s="1">
        <f t="shared" si="1092"/>
        <v>2.6507153189162356E-5</v>
      </c>
      <c r="ED461" s="1">
        <f t="shared" si="1093"/>
        <v>1.5576240181046633E-5</v>
      </c>
      <c r="EE461" s="1">
        <f t="shared" si="1094"/>
        <v>9.0280809185884741E-6</v>
      </c>
      <c r="EF461" s="1">
        <f t="shared" si="1095"/>
        <v>5.1614050911658636E-6</v>
      </c>
      <c r="EG461" s="1">
        <f t="shared" si="1096"/>
        <v>2.9106327640240998E-6</v>
      </c>
      <c r="EH461" s="1">
        <f t="shared" si="1097"/>
        <v>1.61905604432578E-6</v>
      </c>
      <c r="EI461" s="1">
        <f t="shared" si="1098"/>
        <v>8.8838269266162828E-7</v>
      </c>
      <c r="EJ461" s="1">
        <f t="shared" si="1099"/>
        <v>4.8085198667704881E-7</v>
      </c>
      <c r="EK461" s="1">
        <f t="shared" si="1100"/>
        <v>2.5674726645316469E-7</v>
      </c>
      <c r="EL461" s="1">
        <f t="shared" si="1101"/>
        <v>1.3523647374621737E-7</v>
      </c>
      <c r="EM461" s="1">
        <f t="shared" si="1102"/>
        <v>7.0272668226827281E-8</v>
      </c>
      <c r="EN461" s="1">
        <f t="shared" si="1103"/>
        <v>3.6024262190595055E-8</v>
      </c>
      <c r="EO461" s="1">
        <f t="shared" si="1104"/>
        <v>1.8219298436261347E-8</v>
      </c>
      <c r="EP461" s="1">
        <f t="shared" si="1105"/>
        <v>9.090930543302304E-9</v>
      </c>
      <c r="EQ461" s="1">
        <f t="shared" si="1106"/>
        <v>4.4754605554862174E-9</v>
      </c>
      <c r="ER461" s="1">
        <f t="shared" si="1107"/>
        <v>2.1738656869042758E-9</v>
      </c>
      <c r="ES461" s="1">
        <f t="shared" si="1108"/>
        <v>1.0418529178777892E-9</v>
      </c>
      <c r="ET461" s="1">
        <f t="shared" si="1109"/>
        <v>4.9268829785260889E-10</v>
      </c>
      <c r="EU461" s="1">
        <f t="shared" si="1110"/>
        <v>2.2990256859731763E-10</v>
      </c>
      <c r="EV461" s="1">
        <f t="shared" si="1111"/>
        <v>1.0586072868099957E-10</v>
      </c>
      <c r="EW461" s="1">
        <f t="shared" si="1112"/>
        <v>4.8101521899314154E-11</v>
      </c>
      <c r="EX461" s="1">
        <f t="shared" si="1113"/>
        <v>2.1568780483894571E-11</v>
      </c>
      <c r="EY461" s="1">
        <f t="shared" si="1114"/>
        <v>9.543766866492584E-12</v>
      </c>
      <c r="EZ461" s="1">
        <f t="shared" si="1115"/>
        <v>4.1653010571240472E-12</v>
      </c>
      <c r="FA461" s="1">
        <f t="shared" si="1116"/>
        <v>1.787046824031095E-12</v>
      </c>
      <c r="FB461" s="1">
        <f t="shared" si="1117"/>
        <v>7.3531243271057489E-13</v>
      </c>
      <c r="FC461" s="1">
        <f t="shared" si="1118"/>
        <v>2.3494918786372547E-13</v>
      </c>
      <c r="FD461" s="75">
        <f t="shared" si="969"/>
        <v>-2.3494918786372547E-13</v>
      </c>
    </row>
    <row r="462" spans="7:160" x14ac:dyDescent="0.35">
      <c r="G462" t="str">
        <f t="shared" si="965"/>
        <v>Refd, t=2.23</v>
      </c>
      <c r="H462" s="76">
        <f t="shared" si="966"/>
        <v>2.2349999999999746</v>
      </c>
      <c r="I462" s="1">
        <f t="shared" si="967"/>
        <v>0</v>
      </c>
      <c r="J462" s="22">
        <f t="shared" si="968"/>
        <v>1.6377449948309776E-6</v>
      </c>
      <c r="K462" s="1">
        <f t="shared" si="970"/>
        <v>8.4377640023731142E-6</v>
      </c>
      <c r="L462" s="1">
        <f t="shared" si="971"/>
        <v>2.1312997997502952E-5</v>
      </c>
      <c r="M462" s="1">
        <f t="shared" si="972"/>
        <v>4.4333748348545293E-5</v>
      </c>
      <c r="N462" s="1">
        <f t="shared" si="973"/>
        <v>8.3853412561309197E-5</v>
      </c>
      <c r="O462" s="1">
        <f t="shared" si="974"/>
        <v>1.4958210000912375E-4</v>
      </c>
      <c r="P462" s="1">
        <f t="shared" si="975"/>
        <v>2.5605787221624169E-4</v>
      </c>
      <c r="Q462" s="1">
        <f t="shared" si="976"/>
        <v>4.2460847768208566E-4</v>
      </c>
      <c r="R462" s="1">
        <f t="shared" si="977"/>
        <v>6.8589163019935103E-4</v>
      </c>
      <c r="S462" s="1">
        <f t="shared" si="978"/>
        <v>1.0830815346658598E-3</v>
      </c>
      <c r="T462" s="1">
        <f t="shared" si="979"/>
        <v>1.6757279335402765E-3</v>
      </c>
      <c r="U462" s="1">
        <f t="shared" si="980"/>
        <v>2.5442466238109335E-3</v>
      </c>
      <c r="V462" s="1">
        <f t="shared" si="981"/>
        <v>3.7949045022560054E-3</v>
      </c>
      <c r="W462" s="1">
        <f t="shared" si="982"/>
        <v>5.5650388174886389E-3</v>
      </c>
      <c r="X462" s="1">
        <f t="shared" si="983"/>
        <v>8.0281059040727375E-3</v>
      </c>
      <c r="Y462" s="1">
        <f t="shared" si="984"/>
        <v>1.1398002328210786E-2</v>
      </c>
      <c r="Z462" s="1">
        <f t="shared" si="985"/>
        <v>1.5931961169991855E-2</v>
      </c>
      <c r="AA462" s="1">
        <f t="shared" si="986"/>
        <v>2.1931224264279854E-2</v>
      </c>
      <c r="AB462" s="1">
        <f t="shared" si="987"/>
        <v>2.9738657294144231E-2</v>
      </c>
      <c r="AC462" s="1">
        <f t="shared" si="988"/>
        <v>3.9732537605382034E-2</v>
      </c>
      <c r="AD462" s="1">
        <f t="shared" si="989"/>
        <v>5.2315927052022766E-2</v>
      </c>
      <c r="AE462" s="1">
        <f t="shared" si="990"/>
        <v>6.7901354085838583E-2</v>
      </c>
      <c r="AF462" s="1">
        <f t="shared" si="991"/>
        <v>8.6890962474371017E-2</v>
      </c>
      <c r="AG462" s="1">
        <f t="shared" si="992"/>
        <v>0.10965280844694925</v>
      </c>
      <c r="AH462" s="1">
        <f t="shared" si="993"/>
        <v>0.13649455153361059</v>
      </c>
      <c r="AI462" s="1">
        <f t="shared" si="994"/>
        <v>0.16763631640530985</v>
      </c>
      <c r="AJ462" s="1">
        <f t="shared" si="995"/>
        <v>0.20318492318630044</v>
      </c>
      <c r="AK462" s="1">
        <f t="shared" si="996"/>
        <v>0.24311191346544039</v>
      </c>
      <c r="AL462" s="1">
        <f t="shared" si="997"/>
        <v>0.28723777578953824</v>
      </c>
      <c r="AM462" s="1">
        <f t="shared" si="998"/>
        <v>0.33522446391021288</v>
      </c>
      <c r="AN462" s="1">
        <f t="shared" si="999"/>
        <v>0.38657770835055022</v>
      </c>
      <c r="AO462" s="1">
        <f t="shared" si="1000"/>
        <v>0.44065979458464427</v>
      </c>
      <c r="AP462" s="1">
        <f t="shared" si="1001"/>
        <v>0.49671250635779424</v>
      </c>
      <c r="AQ462" s="1">
        <f t="shared" si="1002"/>
        <v>0.55388892623029917</v>
      </c>
      <c r="AR462" s="1">
        <f t="shared" si="1003"/>
        <v>0.61129187517913242</v>
      </c>
      <c r="AS462" s="1">
        <f t="shared" si="1004"/>
        <v>0.6680160791544979</v>
      </c>
      <c r="AT462" s="1">
        <f t="shared" si="1005"/>
        <v>0.72319076586959774</v>
      </c>
      <c r="AU462" s="1">
        <f t="shared" si="1006"/>
        <v>0.7760193705082048</v>
      </c>
      <c r="AV462" s="1">
        <f t="shared" si="1007"/>
        <v>0.82581336475719247</v>
      </c>
      <c r="AW462" s="1">
        <f t="shared" si="1008"/>
        <v>0.8720178699741592</v>
      </c>
      <c r="AX462" s="1">
        <f t="shared" si="1009"/>
        <v>0.91422758170506502</v>
      </c>
      <c r="AY462" s="1">
        <f t="shared" si="1010"/>
        <v>0.95219250287051216</v>
      </c>
      <c r="AZ462" s="1">
        <f t="shared" si="1011"/>
        <v>0.98581393369582138</v>
      </c>
      <c r="BA462" s="1">
        <f t="shared" si="1012"/>
        <v>1.0151319868405191</v>
      </c>
      <c r="BB462" s="1">
        <f t="shared" si="1013"/>
        <v>1.0403065024984504</v>
      </c>
      <c r="BC462" s="1">
        <f t="shared" si="1014"/>
        <v>1.0615935836362298</v>
      </c>
      <c r="BD462" s="1">
        <f t="shared" si="1015"/>
        <v>1.0793200486016732</v>
      </c>
      <c r="BE462" s="1">
        <f t="shared" si="1016"/>
        <v>1.0938579351559625</v>
      </c>
      <c r="BF462" s="1">
        <f t="shared" si="1017"/>
        <v>1.1056008411959035</v>
      </c>
      <c r="BG462" s="1">
        <f t="shared" si="1018"/>
        <v>1.1149434224526578</v>
      </c>
      <c r="BH462" s="1">
        <f t="shared" si="1019"/>
        <v>1.1222648583383088</v>
      </c>
      <c r="BI462" s="1">
        <f t="shared" si="1020"/>
        <v>1.1279166081118233</v>
      </c>
      <c r="BJ462" s="1">
        <f t="shared" si="1021"/>
        <v>1.1322143597587266</v>
      </c>
      <c r="BK462" s="1">
        <f t="shared" si="1022"/>
        <v>1.1354337537626349</v>
      </c>
      <c r="BL462" s="1">
        <f t="shared" si="1023"/>
        <v>1.1378092547737466</v>
      </c>
      <c r="BM462" s="1">
        <f t="shared" si="1024"/>
        <v>1.1395354413765333</v>
      </c>
      <c r="BN462" s="1">
        <f t="shared" si="1025"/>
        <v>1.1407699713300061</v>
      </c>
      <c r="BO462" s="1">
        <f t="shared" si="1026"/>
        <v>1.141637533741483</v>
      </c>
      <c r="BP462" s="1">
        <f t="shared" si="1027"/>
        <v>1.1422341956822875</v>
      </c>
      <c r="BQ462" s="1">
        <f t="shared" si="1028"/>
        <v>1.1426316657355962</v>
      </c>
      <c r="BR462" s="1">
        <f t="shared" si="1029"/>
        <v>1.1428811123811193</v>
      </c>
      <c r="BS462" s="1">
        <f t="shared" si="1030"/>
        <v>1.1430162783314828</v>
      </c>
      <c r="BT462" s="1">
        <f t="shared" si="1031"/>
        <v>1.1430557164407098</v>
      </c>
      <c r="BU462" s="1">
        <f t="shared" si="1032"/>
        <v>1.1430040377256707</v>
      </c>
      <c r="BV462" s="1">
        <f t="shared" si="1033"/>
        <v>1.1428521110943057</v>
      </c>
      <c r="BW462" s="1">
        <f t="shared" si="1034"/>
        <v>1.1425761945721489</v>
      </c>
      <c r="BX462" s="1">
        <f t="shared" si="1035"/>
        <v>1.1421360180191262</v>
      </c>
      <c r="BY462" s="1">
        <f t="shared" si="1036"/>
        <v>1.1414718866983142</v>
      </c>
      <c r="BZ462" s="1">
        <f t="shared" si="1037"/>
        <v>1.1405009414625655</v>
      </c>
      <c r="CA462" s="1">
        <f t="shared" si="1038"/>
        <v>1.1391127996707877</v>
      </c>
      <c r="CB462" s="1">
        <f t="shared" si="1039"/>
        <v>1.1371649115669475</v>
      </c>
      <c r="CC462" s="1">
        <f t="shared" si="1040"/>
        <v>1.1344780941266204</v>
      </c>
      <c r="CD462" s="1">
        <f t="shared" si="1041"/>
        <v>1.130832835852323</v>
      </c>
      <c r="CE462" s="1">
        <f t="shared" si="1042"/>
        <v>1.1259670824379346</v>
      </c>
      <c r="CF462" s="1">
        <f t="shared" si="1043"/>
        <v>1.119576289851727</v>
      </c>
      <c r="CG462" s="1">
        <f t="shared" si="1044"/>
        <v>1.1113165406455618</v>
      </c>
      <c r="CH462" s="1">
        <f t="shared" si="1045"/>
        <v>1.1008114350406115</v>
      </c>
      <c r="CI462" s="1">
        <f t="shared" si="1046"/>
        <v>1.0876632711560879</v>
      </c>
      <c r="CJ462" s="1">
        <f t="shared" si="1047"/>
        <v>1.0714687116383612</v>
      </c>
      <c r="CK462" s="1">
        <f t="shared" si="1048"/>
        <v>1.0518387072957989</v>
      </c>
      <c r="CL462" s="1">
        <f t="shared" si="1049"/>
        <v>1.0284219429163401</v>
      </c>
      <c r="CM462" s="1">
        <f t="shared" si="1050"/>
        <v>1.0009305372643773</v>
      </c>
      <c r="CN462" s="1">
        <f t="shared" si="1051"/>
        <v>0.96916623557263459</v>
      </c>
      <c r="CO462" s="1">
        <f t="shared" si="1052"/>
        <v>0.93304495412205746</v>
      </c>
      <c r="CP462" s="1">
        <f t="shared" si="1053"/>
        <v>0.89261734517089286</v>
      </c>
      <c r="CQ462" s="1">
        <f t="shared" si="1054"/>
        <v>0.84808310316259217</v>
      </c>
      <c r="CR462" s="1">
        <f t="shared" si="1055"/>
        <v>0.79979705853413108</v>
      </c>
      <c r="CS462" s="1">
        <f t="shared" si="1056"/>
        <v>0.74826569559693545</v>
      </c>
      <c r="CT462" s="1">
        <f t="shared" si="1057"/>
        <v>0.69413353788471177</v>
      </c>
      <c r="CU462" s="1">
        <f t="shared" si="1058"/>
        <v>0.63815978351243186</v>
      </c>
      <c r="CV462" s="1">
        <f t="shared" si="1059"/>
        <v>0.58118653368389417</v>
      </c>
      <c r="CW462" s="1">
        <f t="shared" si="1060"/>
        <v>0.52410081828216049</v>
      </c>
      <c r="CX462" s="1">
        <f t="shared" si="1061"/>
        <v>0.46779327041661589</v>
      </c>
      <c r="CY462" s="1">
        <f t="shared" si="1062"/>
        <v>0.4131166501076402</v>
      </c>
      <c r="CZ462" s="1">
        <f t="shared" si="1063"/>
        <v>0.36084741963914657</v>
      </c>
      <c r="DA462" s="1">
        <f t="shared" si="1064"/>
        <v>0.31165323111693483</v>
      </c>
      <c r="DB462" s="1">
        <f t="shared" si="1065"/>
        <v>0.26606854939431407</v>
      </c>
      <c r="DC462" s="1">
        <f t="shared" si="1066"/>
        <v>0.22447978855310044</v>
      </c>
      <c r="DD462" s="1">
        <f t="shared" si="1067"/>
        <v>0.18712039949179904</v>
      </c>
      <c r="DE462" s="1">
        <f t="shared" si="1068"/>
        <v>0.15407542798198814</v>
      </c>
      <c r="DF462" s="1">
        <f t="shared" si="1069"/>
        <v>0.12529427321126702</v>
      </c>
      <c r="DG462" s="1">
        <f t="shared" si="1070"/>
        <v>0.10060979639552238</v>
      </c>
      <c r="DH462" s="1">
        <f t="shared" si="1071"/>
        <v>7.9761602125391448E-2</v>
      </c>
      <c r="DI462" s="1">
        <f t="shared" si="1072"/>
        <v>6.2421248342422145E-2</v>
      </c>
      <c r="DJ462" s="1">
        <f t="shared" si="1073"/>
        <v>4.8217306614241909E-2</v>
      </c>
      <c r="DK462" s="1">
        <f t="shared" si="1074"/>
        <v>3.6758539449273139E-2</v>
      </c>
      <c r="DL462" s="1">
        <f t="shared" si="1075"/>
        <v>2.7653918196367873E-2</v>
      </c>
      <c r="DM462" s="1">
        <f t="shared" si="1076"/>
        <v>2.0528703468976034E-2</v>
      </c>
      <c r="DN462" s="1">
        <f t="shared" si="1077"/>
        <v>1.5036287426251779E-2</v>
      </c>
      <c r="DO462" s="1">
        <f t="shared" si="1078"/>
        <v>1.0865905741124077E-2</v>
      </c>
      <c r="DP462" s="1">
        <f t="shared" si="1079"/>
        <v>7.7466370445989571E-3</v>
      </c>
      <c r="DQ462" s="1">
        <f t="shared" si="1080"/>
        <v>5.4483077753542993E-3</v>
      </c>
      <c r="DR462" s="1">
        <f t="shared" si="1081"/>
        <v>3.7800151528964614E-3</v>
      </c>
      <c r="DS462" s="1">
        <f t="shared" si="1082"/>
        <v>2.5869863444537501E-3</v>
      </c>
      <c r="DT462" s="1">
        <f t="shared" si="1083"/>
        <v>1.7464302510433504E-3</v>
      </c>
      <c r="DU462" s="1">
        <f t="shared" si="1084"/>
        <v>1.1629340585014602E-3</v>
      </c>
      <c r="DV462" s="1">
        <f t="shared" si="1085"/>
        <v>7.6383240690452851E-4</v>
      </c>
      <c r="DW462" s="1">
        <f t="shared" si="1086"/>
        <v>4.9485120245467654E-4</v>
      </c>
      <c r="DX462" s="1">
        <f t="shared" si="1087"/>
        <v>3.16213920474148E-4</v>
      </c>
      <c r="DY462" s="1">
        <f t="shared" si="1088"/>
        <v>1.9930356503490251E-4</v>
      </c>
      <c r="DZ462" s="1">
        <f t="shared" si="1089"/>
        <v>1.2390143501200425E-4</v>
      </c>
      <c r="EA462" s="1">
        <f t="shared" si="1090"/>
        <v>7.597411650812765E-5</v>
      </c>
      <c r="EB462" s="1">
        <f t="shared" si="1091"/>
        <v>4.5949965507036683E-5</v>
      </c>
      <c r="EC462" s="1">
        <f t="shared" si="1092"/>
        <v>2.7411845109592145E-5</v>
      </c>
      <c r="ED462" s="1">
        <f t="shared" si="1093"/>
        <v>1.6129812552748723E-5</v>
      </c>
      <c r="EE462" s="1">
        <f t="shared" si="1094"/>
        <v>9.3618949110539399E-6</v>
      </c>
      <c r="EF462" s="1">
        <f t="shared" si="1095"/>
        <v>5.3597918513822745E-6</v>
      </c>
      <c r="EG462" s="1">
        <f t="shared" si="1096"/>
        <v>3.0268365880037267E-6</v>
      </c>
      <c r="EH462" s="1">
        <f t="shared" si="1097"/>
        <v>1.686144730349776E-6</v>
      </c>
      <c r="EI462" s="1">
        <f t="shared" si="1098"/>
        <v>9.265613627318537E-7</v>
      </c>
      <c r="EJ462" s="1">
        <f t="shared" si="1099"/>
        <v>5.0226887740106281E-7</v>
      </c>
      <c r="EK462" s="1">
        <f t="shared" si="1100"/>
        <v>2.6859069877438361E-7</v>
      </c>
      <c r="EL462" s="1">
        <f t="shared" si="1101"/>
        <v>1.4169309999442654E-7</v>
      </c>
      <c r="EM462" s="1">
        <f t="shared" si="1102"/>
        <v>7.3742927451176534E-8</v>
      </c>
      <c r="EN462" s="1">
        <f t="shared" si="1103"/>
        <v>3.7863202468167562E-8</v>
      </c>
      <c r="EO462" s="1">
        <f t="shared" si="1104"/>
        <v>1.9180122623079358E-8</v>
      </c>
      <c r="EP462" s="1">
        <f t="shared" si="1105"/>
        <v>9.5859381780339996E-9</v>
      </c>
      <c r="EQ462" s="1">
        <f t="shared" si="1106"/>
        <v>4.7269342268542693E-9</v>
      </c>
      <c r="ER462" s="1">
        <f t="shared" si="1107"/>
        <v>2.2998471636891877E-9</v>
      </c>
      <c r="ES462" s="1">
        <f t="shared" si="1108"/>
        <v>1.1040937240900761E-9</v>
      </c>
      <c r="ET462" s="1">
        <f t="shared" si="1109"/>
        <v>5.2301455088769171E-10</v>
      </c>
      <c r="EU462" s="1">
        <f t="shared" si="1110"/>
        <v>2.4447586822619594E-10</v>
      </c>
      <c r="EV462" s="1">
        <f t="shared" si="1111"/>
        <v>1.1276810277562986E-10</v>
      </c>
      <c r="EW462" s="1">
        <f t="shared" si="1112"/>
        <v>5.133078583105815E-11</v>
      </c>
      <c r="EX462" s="1">
        <f t="shared" si="1113"/>
        <v>2.3057950732114236E-11</v>
      </c>
      <c r="EY462" s="1">
        <f t="shared" si="1114"/>
        <v>1.0221125756594659E-11</v>
      </c>
      <c r="EZ462" s="1">
        <f t="shared" si="1115"/>
        <v>4.4690402677522042E-12</v>
      </c>
      <c r="FA462" s="1">
        <f t="shared" si="1116"/>
        <v>1.9208151748254882E-12</v>
      </c>
      <c r="FB462" s="1">
        <f t="shared" si="1117"/>
        <v>7.9167402523366004E-13</v>
      </c>
      <c r="FC462" s="1">
        <f t="shared" si="1118"/>
        <v>2.5326704955376484E-13</v>
      </c>
      <c r="FD462" s="75">
        <f t="shared" si="969"/>
        <v>-2.5326704955376484E-13</v>
      </c>
    </row>
    <row r="463" spans="7:160" x14ac:dyDescent="0.35">
      <c r="G463" t="str">
        <f t="shared" ref="G463:G526" si="1119">$G$14&amp;", t="&amp;ROUND(H463,2)</f>
        <v>Refd, t=2.24</v>
      </c>
      <c r="H463" s="76">
        <f t="shared" si="966"/>
        <v>2.2399999999999745</v>
      </c>
      <c r="I463" s="1">
        <f t="shared" si="967"/>
        <v>0</v>
      </c>
      <c r="J463" s="22">
        <f t="shared" si="968"/>
        <v>1.6189533726948499E-6</v>
      </c>
      <c r="K463" s="1">
        <f t="shared" si="970"/>
        <v>8.340937513550353E-6</v>
      </c>
      <c r="L463" s="1">
        <f t="shared" si="971"/>
        <v>2.1068375582846544E-5</v>
      </c>
      <c r="M463" s="1">
        <f t="shared" si="972"/>
        <v>4.382482028125902E-5</v>
      </c>
      <c r="N463" s="1">
        <f t="shared" si="973"/>
        <v>8.2890848208177809E-5</v>
      </c>
      <c r="O463" s="1">
        <f t="shared" si="974"/>
        <v>1.4786573234079503E-4</v>
      </c>
      <c r="P463" s="1">
        <f t="shared" si="975"/>
        <v>2.5312269123914133E-4</v>
      </c>
      <c r="Q463" s="1">
        <f t="shared" si="976"/>
        <v>4.197499691687706E-4</v>
      </c>
      <c r="R463" s="1">
        <f t="shared" si="977"/>
        <v>6.7806549228888765E-4</v>
      </c>
      <c r="S463" s="1">
        <f t="shared" si="978"/>
        <v>1.0707730655480059E-3</v>
      </c>
      <c r="T463" s="1">
        <f t="shared" si="979"/>
        <v>1.6567875079949437E-3</v>
      </c>
      <c r="U463" s="1">
        <f t="shared" si="980"/>
        <v>2.5156899758107059E-3</v>
      </c>
      <c r="V463" s="1">
        <f t="shared" si="981"/>
        <v>3.7526802688352605E-3</v>
      </c>
      <c r="W463" s="1">
        <f t="shared" si="982"/>
        <v>5.5037711115840304E-3</v>
      </c>
      <c r="X463" s="1">
        <f t="shared" si="983"/>
        <v>7.940826485362748E-3</v>
      </c>
      <c r="Y463" s="1">
        <f t="shared" si="984"/>
        <v>1.1275894832517702E-2</v>
      </c>
      <c r="Z463" s="1">
        <f t="shared" si="985"/>
        <v>1.5764148062572043E-2</v>
      </c>
      <c r="AA463" s="1">
        <f t="shared" si="986"/>
        <v>2.1704634532751746E-2</v>
      </c>
      <c r="AB463" s="1">
        <f t="shared" si="987"/>
        <v>2.9438017901676945E-2</v>
      </c>
      <c r="AC463" s="1">
        <f t="shared" si="988"/>
        <v>3.9340532731986476E-2</v>
      </c>
      <c r="AD463" s="1">
        <f t="shared" si="989"/>
        <v>5.1813564606195128E-2</v>
      </c>
      <c r="AE463" s="1">
        <f t="shared" si="990"/>
        <v>6.726856774060988E-2</v>
      </c>
      <c r="AF463" s="1">
        <f t="shared" si="991"/>
        <v>8.6107459215291227E-2</v>
      </c>
      <c r="AG463" s="1">
        <f t="shared" si="992"/>
        <v>0.10869914703055017</v>
      </c>
      <c r="AH463" s="1">
        <f t="shared" si="993"/>
        <v>0.13535340829650375</v>
      </c>
      <c r="AI463" s="1">
        <f t="shared" si="994"/>
        <v>0.16629386468810881</v>
      </c>
      <c r="AJ463" s="1">
        <f t="shared" si="995"/>
        <v>0.20163222530838074</v>
      </c>
      <c r="AK463" s="1">
        <f t="shared" si="996"/>
        <v>0.24134620415737124</v>
      </c>
      <c r="AL463" s="1">
        <f t="shared" si="997"/>
        <v>0.2852635073877442</v>
      </c>
      <c r="AM463" s="1">
        <f t="shared" si="998"/>
        <v>0.33305398947143511</v>
      </c>
      <c r="AN463" s="1">
        <f t="shared" si="999"/>
        <v>0.38423150038729309</v>
      </c>
      <c r="AO463" s="1">
        <f t="shared" si="1000"/>
        <v>0.43816613334342647</v>
      </c>
      <c r="AP463" s="1">
        <f t="shared" si="1001"/>
        <v>0.49410661910316034</v>
      </c>
      <c r="AQ463" s="1">
        <f t="shared" si="1002"/>
        <v>0.55121161248764239</v>
      </c>
      <c r="AR463" s="1">
        <f t="shared" si="1003"/>
        <v>0.60858770566659259</v>
      </c>
      <c r="AS463" s="1">
        <f t="shared" si="1004"/>
        <v>0.66533130125584128</v>
      </c>
      <c r="AT463" s="1">
        <f t="shared" si="1005"/>
        <v>0.72057107985663382</v>
      </c>
      <c r="AU463" s="1">
        <f t="shared" si="1006"/>
        <v>0.77350775404452343</v>
      </c>
      <c r="AV463" s="1">
        <f t="shared" si="1007"/>
        <v>0.82344811678281782</v>
      </c>
      <c r="AW463" s="1">
        <f t="shared" si="1008"/>
        <v>0.86983101997373513</v>
      </c>
      <c r="AX463" s="1">
        <f t="shared" si="1009"/>
        <v>0.91224377028300219</v>
      </c>
      <c r="AY463" s="1">
        <f t="shared" si="1010"/>
        <v>0.95042839011380664</v>
      </c>
      <c r="AZ463" s="1">
        <f t="shared" si="1011"/>
        <v>0.98427813959936372</v>
      </c>
      <c r="BA463" s="1">
        <f t="shared" si="1012"/>
        <v>1.0138255196196766</v>
      </c>
      <c r="BB463" s="1">
        <f t="shared" si="1013"/>
        <v>1.0392235913847387</v>
      </c>
      <c r="BC463" s="1">
        <f t="shared" si="1014"/>
        <v>1.0607228064403786</v>
      </c>
      <c r="BD463" s="1">
        <f t="shared" si="1015"/>
        <v>1.0786456325062386</v>
      </c>
      <c r="BE463" s="1">
        <f t="shared" si="1016"/>
        <v>1.0933611113412296</v>
      </c>
      <c r="BF463" s="1">
        <f t="shared" si="1017"/>
        <v>1.1052611477424312</v>
      </c>
      <c r="BG463" s="1">
        <f t="shared" si="1018"/>
        <v>1.1147398720768127</v>
      </c>
      <c r="BH463" s="1">
        <f t="shared" si="1019"/>
        <v>1.1221769139919739</v>
      </c>
      <c r="BI463" s="1">
        <f t="shared" si="1020"/>
        <v>1.1279249365501285</v>
      </c>
      <c r="BJ463" s="1">
        <f t="shared" si="1021"/>
        <v>1.1323013577308672</v>
      </c>
      <c r="BK463" s="1">
        <f t="shared" si="1022"/>
        <v>1.1355838613394105</v>
      </c>
      <c r="BL463" s="1">
        <f t="shared" si="1023"/>
        <v>1.1380090843667587</v>
      </c>
      <c r="BM463" s="1">
        <f t="shared" si="1024"/>
        <v>1.1397737590713954</v>
      </c>
      <c r="BN463" s="1">
        <f t="shared" si="1025"/>
        <v>1.1410375698573243</v>
      </c>
      <c r="BO463" s="1">
        <f t="shared" si="1026"/>
        <v>1.1419270348508863</v>
      </c>
      <c r="BP463" s="1">
        <f t="shared" si="1027"/>
        <v>1.1425398151990258</v>
      </c>
      <c r="BQ463" s="1">
        <f t="shared" si="1028"/>
        <v>1.1429489684915106</v>
      </c>
      <c r="BR463" s="1">
        <f t="shared" si="1029"/>
        <v>1.1432067776696</v>
      </c>
      <c r="BS463" s="1">
        <f t="shared" si="1030"/>
        <v>1.1433478904087653</v>
      </c>
      <c r="BT463" s="1">
        <f t="shared" si="1031"/>
        <v>1.1433915894384339</v>
      </c>
      <c r="BU463" s="1">
        <f t="shared" si="1032"/>
        <v>1.1433430804045561</v>
      </c>
      <c r="BV463" s="1">
        <f t="shared" si="1033"/>
        <v>1.1431937341492242</v>
      </c>
      <c r="BW463" s="1">
        <f t="shared" si="1034"/>
        <v>1.1429202614863405</v>
      </c>
      <c r="BX463" s="1">
        <f t="shared" si="1035"/>
        <v>1.1424828394116746</v>
      </c>
      <c r="BY463" s="1">
        <f t="shared" si="1036"/>
        <v>1.141822257286647</v>
      </c>
      <c r="BZ463" s="1">
        <f t="shared" si="1037"/>
        <v>1.1408562177223982</v>
      </c>
      <c r="CA463" s="1">
        <f t="shared" si="1038"/>
        <v>1.1394750146099573</v>
      </c>
      <c r="CB463" s="1">
        <f t="shared" si="1039"/>
        <v>1.137536920428994</v>
      </c>
      <c r="CC463" s="1">
        <f t="shared" si="1040"/>
        <v>1.1348637411644775</v>
      </c>
      <c r="CD463" s="1">
        <f t="shared" si="1041"/>
        <v>1.131237127653282</v>
      </c>
      <c r="CE463" s="1">
        <f t="shared" si="1042"/>
        <v>1.1263963480113441</v>
      </c>
      <c r="CF463" s="1">
        <f t="shared" si="1043"/>
        <v>1.1200383024865808</v>
      </c>
      <c r="CG463" s="1">
        <f t="shared" si="1044"/>
        <v>1.1118205723577204</v>
      </c>
      <c r="CH463" s="1">
        <f t="shared" si="1045"/>
        <v>1.1013682123966795</v>
      </c>
      <c r="CI463" s="1">
        <f t="shared" si="1046"/>
        <v>1.0882848025496223</v>
      </c>
      <c r="CJ463" s="1">
        <f t="shared" si="1047"/>
        <v>1.0721679616838575</v>
      </c>
      <c r="CK463" s="1">
        <f t="shared" si="1048"/>
        <v>1.0526291044426834</v>
      </c>
      <c r="CL463" s="1">
        <f t="shared" si="1049"/>
        <v>1.0293167215471326</v>
      </c>
      <c r="CM463" s="1">
        <f t="shared" si="1050"/>
        <v>1.0019419344732055</v>
      </c>
      <c r="CN463" s="1">
        <f t="shared" si="1051"/>
        <v>0.97030458369200112</v>
      </c>
      <c r="CO463" s="1">
        <f t="shared" si="1052"/>
        <v>0.93431773029345488</v>
      </c>
      <c r="CP463" s="1">
        <f t="shared" si="1053"/>
        <v>0.89402825580026668</v>
      </c>
      <c r="CQ463" s="1">
        <f t="shared" si="1054"/>
        <v>0.84963129092171785</v>
      </c>
      <c r="CR463" s="1">
        <f t="shared" si="1055"/>
        <v>0.80147652015192483</v>
      </c>
      <c r="CS463" s="1">
        <f t="shared" si="1056"/>
        <v>0.75006498857496318</v>
      </c>
      <c r="CT463" s="1">
        <f t="shared" si="1057"/>
        <v>0.69603583347313647</v>
      </c>
      <c r="CU463" s="1">
        <f t="shared" si="1058"/>
        <v>0.64014329344345422</v>
      </c>
      <c r="CV463" s="1">
        <f t="shared" si="1059"/>
        <v>0.58322530246713289</v>
      </c>
      <c r="CW463" s="1">
        <f t="shared" si="1060"/>
        <v>0.52616583565278041</v>
      </c>
      <c r="CX463" s="1">
        <f t="shared" si="1061"/>
        <v>0.46985382463364728</v>
      </c>
      <c r="CY463" s="1">
        <f t="shared" si="1062"/>
        <v>0.41514181681031914</v>
      </c>
      <c r="CZ463" s="1">
        <f t="shared" si="1063"/>
        <v>0.36280756645441475</v>
      </c>
      <c r="DA463" s="1">
        <f t="shared" si="1064"/>
        <v>0.31352141713433485</v>
      </c>
      <c r="DB463" s="1">
        <f t="shared" si="1065"/>
        <v>0.26782171101951457</v>
      </c>
      <c r="DC463" s="1">
        <f t="shared" si="1066"/>
        <v>0.22609962723969401</v>
      </c>
      <c r="DD463" s="1">
        <f t="shared" si="1067"/>
        <v>0.18859391898677738</v>
      </c>
      <c r="DE463" s="1">
        <f t="shared" si="1068"/>
        <v>0.15539510458944436</v>
      </c>
      <c r="DF463" s="1">
        <f t="shared" si="1069"/>
        <v>0.12645787753190313</v>
      </c>
      <c r="DG463" s="1">
        <f t="shared" si="1070"/>
        <v>0.10161991487457486</v>
      </c>
      <c r="DH463" s="1">
        <f t="shared" si="1071"/>
        <v>8.062492844831512E-2</v>
      </c>
      <c r="DI463" s="1">
        <f t="shared" si="1072"/>
        <v>6.3147726589735984E-2</v>
      </c>
      <c r="DJ463" s="1">
        <f t="shared" si="1073"/>
        <v>4.8819209964269701E-2</v>
      </c>
      <c r="DK463" s="1">
        <f t="shared" si="1074"/>
        <v>3.7249561275839768E-2</v>
      </c>
      <c r="DL463" s="1">
        <f t="shared" si="1075"/>
        <v>2.8048338798980936E-2</v>
      </c>
      <c r="DM463" s="1">
        <f t="shared" si="1076"/>
        <v>2.0840678061626844E-2</v>
      </c>
      <c r="DN463" s="1">
        <f t="shared" si="1077"/>
        <v>1.5279282112478967E-2</v>
      </c>
      <c r="DO463" s="1">
        <f t="shared" si="1078"/>
        <v>1.1052290389339704E-2</v>
      </c>
      <c r="DP463" s="1">
        <f t="shared" si="1079"/>
        <v>7.8874290130422787E-3</v>
      </c>
      <c r="DQ463" s="1">
        <f t="shared" si="1080"/>
        <v>5.5530493577907103E-3</v>
      </c>
      <c r="DR463" s="1">
        <f t="shared" si="1081"/>
        <v>3.856760751130161E-3</v>
      </c>
      <c r="DS463" s="1">
        <f t="shared" si="1082"/>
        <v>2.6423724571148425E-3</v>
      </c>
      <c r="DT463" s="1">
        <f t="shared" si="1083"/>
        <v>1.7858017222480474E-3</v>
      </c>
      <c r="DU463" s="1">
        <f t="shared" si="1084"/>
        <v>1.1905027592596378E-3</v>
      </c>
      <c r="DV463" s="1">
        <f t="shared" si="1085"/>
        <v>7.8284868920388813E-4</v>
      </c>
      <c r="DW463" s="1">
        <f t="shared" si="1086"/>
        <v>5.0777322617671992E-4</v>
      </c>
      <c r="DX463" s="1">
        <f t="shared" si="1087"/>
        <v>3.2486463816054016E-4</v>
      </c>
      <c r="DY463" s="1">
        <f t="shared" si="1088"/>
        <v>2.0500930051658232E-4</v>
      </c>
      <c r="DZ463" s="1">
        <f t="shared" si="1089"/>
        <v>1.2760935464857528E-4</v>
      </c>
      <c r="EA463" s="1">
        <f t="shared" si="1090"/>
        <v>7.8348383434286644E-5</v>
      </c>
      <c r="EB463" s="1">
        <f t="shared" si="1091"/>
        <v>4.7448030802283755E-5</v>
      </c>
      <c r="EC463" s="1">
        <f t="shared" si="1092"/>
        <v>2.8343286152111612E-5</v>
      </c>
      <c r="ED463" s="1">
        <f t="shared" si="1093"/>
        <v>1.6700534934343521E-5</v>
      </c>
      <c r="EE463" s="1">
        <f t="shared" si="1094"/>
        <v>9.7065310635205262E-6</v>
      </c>
      <c r="EF463" s="1">
        <f t="shared" si="1095"/>
        <v>5.564900816737489E-6</v>
      </c>
      <c r="EG463" s="1">
        <f t="shared" si="1096"/>
        <v>3.1471510436347535E-6</v>
      </c>
      <c r="EH463" s="1">
        <f t="shared" si="1097"/>
        <v>1.7557082878995565E-6</v>
      </c>
      <c r="EI463" s="1">
        <f t="shared" si="1098"/>
        <v>9.6620723568474805E-7</v>
      </c>
      <c r="EJ463" s="1">
        <f t="shared" si="1099"/>
        <v>5.2454234284537137E-7</v>
      </c>
      <c r="EK463" s="1">
        <f t="shared" si="1100"/>
        <v>2.8092664702809537E-7</v>
      </c>
      <c r="EL463" s="1">
        <f t="shared" si="1101"/>
        <v>1.4842865676497666E-7</v>
      </c>
      <c r="EM463" s="1">
        <f t="shared" si="1102"/>
        <v>7.7368794645622624E-8</v>
      </c>
      <c r="EN463" s="1">
        <f t="shared" si="1103"/>
        <v>3.9787662345763074E-8</v>
      </c>
      <c r="EO463" s="1">
        <f t="shared" si="1104"/>
        <v>2.0187252491031754E-8</v>
      </c>
      <c r="EP463" s="1">
        <f t="shared" si="1105"/>
        <v>1.0105650157007743E-8</v>
      </c>
      <c r="EQ463" s="1">
        <f t="shared" si="1106"/>
        <v>4.9913951551895807E-9</v>
      </c>
      <c r="ER463" s="1">
        <f t="shared" si="1107"/>
        <v>2.4325568613833394E-9</v>
      </c>
      <c r="ES463" s="1">
        <f t="shared" si="1108"/>
        <v>1.1697697500501947E-9</v>
      </c>
      <c r="ET463" s="1">
        <f t="shared" si="1109"/>
        <v>5.5506947439660479E-10</v>
      </c>
      <c r="EU463" s="1">
        <f t="shared" si="1110"/>
        <v>2.5990660926451229E-10</v>
      </c>
      <c r="EV463" s="1">
        <f t="shared" si="1111"/>
        <v>1.2009471570623808E-10</v>
      </c>
      <c r="EW463" s="1">
        <f t="shared" si="1112"/>
        <v>5.4762124489164899E-11</v>
      </c>
      <c r="EX463" s="1">
        <f t="shared" si="1113"/>
        <v>2.4643144548086983E-11</v>
      </c>
      <c r="EY463" s="1">
        <f t="shared" si="1114"/>
        <v>1.0943466951763468E-11</v>
      </c>
      <c r="EZ463" s="1">
        <f t="shared" si="1115"/>
        <v>4.79354009345418E-12</v>
      </c>
      <c r="FA463" s="1">
        <f t="shared" si="1116"/>
        <v>2.0639838253003102E-12</v>
      </c>
      <c r="FB463" s="1">
        <f t="shared" si="1117"/>
        <v>8.520963756849522E-13</v>
      </c>
      <c r="FC463" s="1">
        <f t="shared" si="1118"/>
        <v>2.7292829268561339E-13</v>
      </c>
      <c r="FD463" s="75">
        <f t="shared" si="969"/>
        <v>-2.7292829268561339E-13</v>
      </c>
    </row>
    <row r="464" spans="7:160" x14ac:dyDescent="0.35">
      <c r="G464" t="str">
        <f t="shared" si="1119"/>
        <v>Refd, t=2.24</v>
      </c>
      <c r="H464" s="76">
        <f t="shared" ref="H464:H527" si="1120">H463+$B$7</f>
        <v>2.2449999999999743</v>
      </c>
      <c r="I464" s="1">
        <f t="shared" ref="I464:I527" si="1121">$B$18</f>
        <v>0</v>
      </c>
      <c r="J464" s="22">
        <f t="shared" ref="J464:J527" si="1122">J463+2*I$9*(I463-J463)-J$9*(K463-J463)+$B$31+J$10*($B$17-J463)-J$11*J463+IF($A$18="Cinf: Mass flux",$B$29*(K463-J463),$B$29*(K463-3*J463+2*I463))</f>
        <v>1.600376821377695E-6</v>
      </c>
      <c r="K464" s="1">
        <f t="shared" si="970"/>
        <v>8.2452199718170403E-6</v>
      </c>
      <c r="L464" s="1">
        <f t="shared" si="971"/>
        <v>2.0826558774354515E-5</v>
      </c>
      <c r="M464" s="1">
        <f t="shared" si="972"/>
        <v>4.33217402237344E-5</v>
      </c>
      <c r="N464" s="1">
        <f t="shared" si="973"/>
        <v>8.1939367377165665E-5</v>
      </c>
      <c r="O464" s="1">
        <f t="shared" si="974"/>
        <v>1.4616916517693466E-4</v>
      </c>
      <c r="P464" s="1">
        <f t="shared" si="975"/>
        <v>2.5022141636901106E-4</v>
      </c>
      <c r="Q464" s="1">
        <f t="shared" si="976"/>
        <v>4.1494760701283814E-4</v>
      </c>
      <c r="R464" s="1">
        <f t="shared" si="977"/>
        <v>6.7032971690796127E-4</v>
      </c>
      <c r="S464" s="1">
        <f t="shared" si="978"/>
        <v>1.0586063634190845E-3</v>
      </c>
      <c r="T464" s="1">
        <f t="shared" si="979"/>
        <v>1.6380642897045336E-3</v>
      </c>
      <c r="U464" s="1">
        <f t="shared" si="980"/>
        <v>2.4874586975942837E-3</v>
      </c>
      <c r="V464" s="1">
        <f t="shared" si="981"/>
        <v>3.7109328924914528E-3</v>
      </c>
      <c r="W464" s="1">
        <f t="shared" si="982"/>
        <v>5.4431874623323724E-3</v>
      </c>
      <c r="X464" s="1">
        <f t="shared" si="983"/>
        <v>7.8545077796164792E-3</v>
      </c>
      <c r="Y464" s="1">
        <f t="shared" si="984"/>
        <v>1.1155108455816357E-2</v>
      </c>
      <c r="Z464" s="1">
        <f t="shared" si="985"/>
        <v>1.5598113823444913E-2</v>
      </c>
      <c r="AA464" s="1">
        <f t="shared" si="986"/>
        <v>2.1480389955433121E-2</v>
      </c>
      <c r="AB464" s="1">
        <f t="shared" si="987"/>
        <v>2.914040518034363E-2</v>
      </c>
      <c r="AC464" s="1">
        <f t="shared" si="988"/>
        <v>3.895235111707146E-2</v>
      </c>
      <c r="AD464" s="1">
        <f t="shared" si="989"/>
        <v>5.1315927681630805E-2</v>
      </c>
      <c r="AE464" s="1">
        <f t="shared" si="990"/>
        <v>6.6641494141620378E-2</v>
      </c>
      <c r="AF464" s="1">
        <f t="shared" si="991"/>
        <v>8.533070744643291E-2</v>
      </c>
      <c r="AG464" s="1">
        <f t="shared" si="992"/>
        <v>0.1077532808417986</v>
      </c>
      <c r="AH464" s="1">
        <f t="shared" si="993"/>
        <v>0.13422105045134403</v>
      </c>
      <c r="AI464" s="1">
        <f t="shared" si="994"/>
        <v>0.16496106699333987</v>
      </c>
      <c r="AJ464" s="1">
        <f t="shared" si="995"/>
        <v>0.20008985547095032</v>
      </c>
      <c r="AK464" s="1">
        <f t="shared" si="996"/>
        <v>0.23959122979465411</v>
      </c>
      <c r="AL464" s="1">
        <f t="shared" si="997"/>
        <v>0.28330004845943568</v>
      </c>
      <c r="AM464" s="1">
        <f t="shared" si="998"/>
        <v>0.33089401558104881</v>
      </c>
      <c r="AN464" s="1">
        <f t="shared" si="999"/>
        <v>0.38189507012683893</v>
      </c>
      <c r="AO464" s="1">
        <f t="shared" si="1000"/>
        <v>0.43568110822113426</v>
      </c>
      <c r="AP464" s="1">
        <f t="shared" si="1001"/>
        <v>0.49150783137344461</v>
      </c>
      <c r="AQ464" s="1">
        <f t="shared" si="1002"/>
        <v>0.54853951915050903</v>
      </c>
      <c r="AR464" s="1">
        <f t="shared" si="1003"/>
        <v>0.60588661346012662</v>
      </c>
      <c r="AS464" s="1">
        <f t="shared" si="1004"/>
        <v>0.66264729274272816</v>
      </c>
      <c r="AT464" s="1">
        <f t="shared" si="1005"/>
        <v>0.71794980259008523</v>
      </c>
      <c r="AU464" s="1">
        <f t="shared" si="1006"/>
        <v>0.77099224895633478</v>
      </c>
      <c r="AV464" s="1">
        <f t="shared" si="1007"/>
        <v>0.82107685652746132</v>
      </c>
      <c r="AW464" s="1">
        <f t="shared" si="1008"/>
        <v>0.86763630392971203</v>
      </c>
      <c r="AX464" s="1">
        <f t="shared" si="1009"/>
        <v>0.91025058378542301</v>
      </c>
      <c r="AY464" s="1">
        <f t="shared" si="1010"/>
        <v>0.94865378675744849</v>
      </c>
      <c r="AZ464" s="1">
        <f t="shared" si="1011"/>
        <v>0.98273115362173791</v>
      </c>
      <c r="BA464" s="1">
        <f t="shared" si="1012"/>
        <v>1.0125075669363617</v>
      </c>
      <c r="BB464" s="1">
        <f t="shared" si="1013"/>
        <v>1.0381292782960543</v>
      </c>
      <c r="BC464" s="1">
        <f t="shared" si="1014"/>
        <v>1.0598410381309633</v>
      </c>
      <c r="BD464" s="1">
        <f t="shared" si="1015"/>
        <v>1.0779609008961364</v>
      </c>
      <c r="BE464" s="1">
        <f t="shared" si="1016"/>
        <v>1.0928548432107181</v>
      </c>
      <c r="BF464" s="1">
        <f t="shared" si="1017"/>
        <v>1.1049130071852873</v>
      </c>
      <c r="BG464" s="1">
        <f t="shared" si="1018"/>
        <v>1.1145289328956332</v>
      </c>
      <c r="BH464" s="1">
        <f t="shared" si="1019"/>
        <v>1.1220826437703451</v>
      </c>
      <c r="BI464" s="1">
        <f t="shared" si="1020"/>
        <v>1.1279279610665134</v>
      </c>
      <c r="BJ464" s="1">
        <f t="shared" si="1021"/>
        <v>1.1323839989776299</v>
      </c>
      <c r="BK464" s="1">
        <f t="shared" si="1022"/>
        <v>1.1357304624624494</v>
      </c>
      <c r="BL464" s="1">
        <f t="shared" si="1023"/>
        <v>1.1382061491671271</v>
      </c>
      <c r="BM464" s="1">
        <f t="shared" si="1024"/>
        <v>1.1400099420978183</v>
      </c>
      <c r="BN464" s="1">
        <f t="shared" si="1025"/>
        <v>1.1413035561278042</v>
      </c>
      <c r="BO464" s="1">
        <f t="shared" si="1026"/>
        <v>1.1422153469441805</v>
      </c>
      <c r="BP464" s="1">
        <f t="shared" si="1027"/>
        <v>1.1428445811655816</v>
      </c>
      <c r="BQ464" s="1">
        <f t="shared" si="1028"/>
        <v>1.1432656780680306</v>
      </c>
      <c r="BR464" s="1">
        <f t="shared" si="1029"/>
        <v>1.1435320477944355</v>
      </c>
      <c r="BS464" s="1">
        <f t="shared" si="1030"/>
        <v>1.1436792549086026</v>
      </c>
      <c r="BT464" s="1">
        <f t="shared" si="1031"/>
        <v>1.1437273225609139</v>
      </c>
      <c r="BU464" s="1">
        <f t="shared" si="1032"/>
        <v>1.1436820598752162</v>
      </c>
      <c r="BV464" s="1">
        <f t="shared" si="1033"/>
        <v>1.1435353466418969</v>
      </c>
      <c r="BW464" s="1">
        <f t="shared" si="1034"/>
        <v>1.143264351616968</v>
      </c>
      <c r="BX464" s="1">
        <f t="shared" si="1035"/>
        <v>1.1428297022565643</v>
      </c>
      <c r="BY464" s="1">
        <f t="shared" si="1036"/>
        <v>1.1421726735654618</v>
      </c>
      <c r="BZ464" s="1">
        <f t="shared" si="1037"/>
        <v>1.1412115297283909</v>
      </c>
      <c r="CA464" s="1">
        <f t="shared" si="1038"/>
        <v>1.1398372393065466</v>
      </c>
      <c r="CB464" s="1">
        <f t="shared" si="1039"/>
        <v>1.1379088935537356</v>
      </c>
      <c r="CC464" s="1">
        <f t="shared" si="1040"/>
        <v>1.135249282545276</v>
      </c>
      <c r="CD464" s="1">
        <f t="shared" si="1041"/>
        <v>1.1316412133327125</v>
      </c>
      <c r="CE464" s="1">
        <f t="shared" si="1042"/>
        <v>1.1268252695577186</v>
      </c>
      <c r="CF464" s="1">
        <f t="shared" si="1043"/>
        <v>1.1204997887093333</v>
      </c>
      <c r="CG464" s="1">
        <f t="shared" si="1044"/>
        <v>1.1123238444780448</v>
      </c>
      <c r="CH464" s="1">
        <f t="shared" si="1045"/>
        <v>1.1019239416764708</v>
      </c>
      <c r="CI464" s="1">
        <f t="shared" si="1046"/>
        <v>1.0889049406084124</v>
      </c>
      <c r="CJ464" s="1">
        <f t="shared" si="1047"/>
        <v>1.0728654192091005</v>
      </c>
      <c r="CK464" s="1">
        <f t="shared" si="1048"/>
        <v>1.0534172642727131</v>
      </c>
      <c r="CL464" s="1">
        <f t="shared" si="1049"/>
        <v>1.0302087870707162</v>
      </c>
      <c r="CM464" s="1">
        <f t="shared" si="1050"/>
        <v>1.0029501330150621</v>
      </c>
      <c r="CN464" s="1">
        <f t="shared" si="1051"/>
        <v>0.97143926524369317</v>
      </c>
      <c r="CO464" s="1">
        <f t="shared" si="1052"/>
        <v>0.93558642205829756</v>
      </c>
      <c r="CP464" s="1">
        <f t="shared" si="1053"/>
        <v>0.89543474954651436</v>
      </c>
      <c r="CQ464" s="1">
        <f t="shared" si="1054"/>
        <v>0.85117485006201321</v>
      </c>
      <c r="CR464" s="1">
        <f t="shared" si="1055"/>
        <v>0.80315129428378973</v>
      </c>
      <c r="CS464" s="1">
        <f t="shared" si="1056"/>
        <v>0.75185971345548652</v>
      </c>
      <c r="CT464" s="1">
        <f t="shared" si="1057"/>
        <v>0.69793387402615492</v>
      </c>
      <c r="CU464" s="1">
        <f t="shared" si="1058"/>
        <v>0.64212305799835967</v>
      </c>
      <c r="CV464" s="1">
        <f t="shared" si="1059"/>
        <v>0.58526102112435452</v>
      </c>
      <c r="CW464" s="1">
        <f t="shared" si="1060"/>
        <v>0.5282286587280185</v>
      </c>
      <c r="CX464" s="1">
        <f t="shared" si="1061"/>
        <v>0.4719131633407761</v>
      </c>
      <c r="CY464" s="1">
        <f t="shared" si="1062"/>
        <v>0.41716682225897939</v>
      </c>
      <c r="CZ464" s="1">
        <f t="shared" si="1063"/>
        <v>0.36476862823966727</v>
      </c>
      <c r="DA464" s="1">
        <f t="shared" si="1064"/>
        <v>0.31539156128307844</v>
      </c>
      <c r="DB464" s="1">
        <f t="shared" si="1065"/>
        <v>0.26957778892940981</v>
      </c>
      <c r="DC464" s="1">
        <f t="shared" si="1066"/>
        <v>0.2277232107006861</v>
      </c>
      <c r="DD464" s="1">
        <f t="shared" si="1067"/>
        <v>0.19007184804530933</v>
      </c>
      <c r="DE464" s="1">
        <f t="shared" si="1068"/>
        <v>0.15671967055198724</v>
      </c>
      <c r="DF464" s="1">
        <f t="shared" si="1069"/>
        <v>0.12762665819850416</v>
      </c>
      <c r="DG464" s="1">
        <f t="shared" si="1070"/>
        <v>0.10263530899345005</v>
      </c>
      <c r="DH464" s="1">
        <f t="shared" si="1071"/>
        <v>8.1493458279772404E-2</v>
      </c>
      <c r="DI464" s="1">
        <f t="shared" si="1072"/>
        <v>6.3879189652810961E-2</v>
      </c>
      <c r="DJ464" s="1">
        <f t="shared" si="1073"/>
        <v>4.9425763295438727E-2</v>
      </c>
      <c r="DK464" s="1">
        <f t="shared" si="1074"/>
        <v>3.7744814971882035E-2</v>
      </c>
      <c r="DL464" s="1">
        <f t="shared" si="1075"/>
        <v>2.844652234399081E-2</v>
      </c>
      <c r="DM464" s="1">
        <f t="shared" si="1076"/>
        <v>2.1155925579486163E-2</v>
      </c>
      <c r="DN464" s="1">
        <f t="shared" si="1077"/>
        <v>1.552506393631249E-2</v>
      </c>
      <c r="DO464" s="1">
        <f t="shared" si="1078"/>
        <v>1.1241000569804717E-2</v>
      </c>
      <c r="DP464" s="1">
        <f t="shared" si="1079"/>
        <v>8.0301233764074817E-3</v>
      </c>
      <c r="DQ464" s="1">
        <f t="shared" si="1080"/>
        <v>5.6593175344908566E-3</v>
      </c>
      <c r="DR464" s="1">
        <f t="shared" si="1081"/>
        <v>3.9347085812119374E-3</v>
      </c>
      <c r="DS464" s="1">
        <f t="shared" si="1082"/>
        <v>2.6986881033005399E-3</v>
      </c>
      <c r="DT464" s="1">
        <f t="shared" si="1083"/>
        <v>1.8258790287728765E-3</v>
      </c>
      <c r="DU464" s="1">
        <f t="shared" si="1084"/>
        <v>1.218598004582833E-3</v>
      </c>
      <c r="DV464" s="1">
        <f t="shared" si="1085"/>
        <v>8.0225096317032639E-4</v>
      </c>
      <c r="DW464" s="1">
        <f t="shared" si="1086"/>
        <v>5.2097337329273926E-4</v>
      </c>
      <c r="DX464" s="1">
        <f t="shared" si="1087"/>
        <v>3.3371237556673923E-4</v>
      </c>
      <c r="DY464" s="1">
        <f t="shared" si="1088"/>
        <v>2.1085227635160353E-4</v>
      </c>
      <c r="DZ464" s="1">
        <f t="shared" si="1089"/>
        <v>1.3141129728657273E-4</v>
      </c>
      <c r="EA464" s="1">
        <f t="shared" si="1090"/>
        <v>8.0786014070583547E-5</v>
      </c>
      <c r="EB464" s="1">
        <f t="shared" si="1091"/>
        <v>4.8988107776574821E-5</v>
      </c>
      <c r="EC464" s="1">
        <f t="shared" si="1092"/>
        <v>2.9302135777141614E-5</v>
      </c>
      <c r="ED464" s="1">
        <f t="shared" si="1093"/>
        <v>1.7288854790008748E-5</v>
      </c>
      <c r="EE464" s="1">
        <f t="shared" si="1094"/>
        <v>1.0062287552048829E-5</v>
      </c>
      <c r="EF464" s="1">
        <f t="shared" si="1095"/>
        <v>5.7769271806317007E-6</v>
      </c>
      <c r="EG464" s="1">
        <f t="shared" si="1096"/>
        <v>3.2717016921146622E-6</v>
      </c>
      <c r="EH464" s="1">
        <f t="shared" si="1097"/>
        <v>1.8278261046355851E-6</v>
      </c>
      <c r="EI464" s="1">
        <f t="shared" si="1098"/>
        <v>1.0073696581863889E-6</v>
      </c>
      <c r="EJ464" s="1">
        <f t="shared" si="1099"/>
        <v>5.4770254513651522E-7</v>
      </c>
      <c r="EK464" s="1">
        <f t="shared" si="1100"/>
        <v>2.9377324341892902E-7</v>
      </c>
      <c r="EL464" s="1">
        <f t="shared" si="1101"/>
        <v>1.5545386672849063E-7</v>
      </c>
      <c r="EM464" s="1">
        <f t="shared" si="1102"/>
        <v>8.1156508493644004E-8</v>
      </c>
      <c r="EN464" s="1">
        <f t="shared" si="1103"/>
        <v>4.1801213645929296E-8</v>
      </c>
      <c r="EO464" s="1">
        <f t="shared" si="1104"/>
        <v>2.1242700646925911E-8</v>
      </c>
      <c r="EP464" s="1">
        <f t="shared" si="1105"/>
        <v>1.0651182730805127E-8</v>
      </c>
      <c r="EQ464" s="1">
        <f t="shared" si="1106"/>
        <v>5.2694528162766698E-9</v>
      </c>
      <c r="ER464" s="1">
        <f t="shared" si="1107"/>
        <v>2.5723224212406986E-9</v>
      </c>
      <c r="ES464" s="1">
        <f t="shared" si="1108"/>
        <v>1.2390544323791547E-9</v>
      </c>
      <c r="ET464" s="1">
        <f t="shared" si="1109"/>
        <v>5.8894348191794484E-10</v>
      </c>
      <c r="EU464" s="1">
        <f t="shared" si="1110"/>
        <v>2.762412138035731E-10</v>
      </c>
      <c r="EV464" s="1">
        <f t="shared" si="1111"/>
        <v>1.27864045437109E-10</v>
      </c>
      <c r="EW464" s="1">
        <f t="shared" si="1112"/>
        <v>5.8407235115002308E-11</v>
      </c>
      <c r="EX464" s="1">
        <f t="shared" si="1113"/>
        <v>2.6330103450706481E-11</v>
      </c>
      <c r="EY464" s="1">
        <f t="shared" si="1114"/>
        <v>1.1713566798612109E-11</v>
      </c>
      <c r="EZ464" s="1">
        <f t="shared" si="1115"/>
        <v>5.1401221825787788E-12</v>
      </c>
      <c r="FA464" s="1">
        <f t="shared" si="1116"/>
        <v>2.2171692203698043E-12</v>
      </c>
      <c r="FB464" s="1">
        <f t="shared" si="1117"/>
        <v>9.1685291186888395E-13</v>
      </c>
      <c r="FC464" s="1">
        <f t="shared" si="1118"/>
        <v>2.9402506974557926E-13</v>
      </c>
      <c r="FD464" s="75">
        <f t="shared" ref="FD464:FD527" si="1123">IF($A$19="Cout: Mass flux",FC464,2*$B$19-FC464)</f>
        <v>-2.9402506974557926E-13</v>
      </c>
    </row>
    <row r="465" spans="7:160" x14ac:dyDescent="0.35">
      <c r="G465" t="str">
        <f t="shared" si="1119"/>
        <v>Refd, t=2.25</v>
      </c>
      <c r="H465" s="76">
        <f t="shared" si="1120"/>
        <v>2.2499999999999742</v>
      </c>
      <c r="I465" s="1">
        <f t="shared" si="1121"/>
        <v>0</v>
      </c>
      <c r="J465" s="22">
        <f t="shared" si="1122"/>
        <v>1.5820129177155487E-6</v>
      </c>
      <c r="K465" s="1">
        <f t="shared" ref="K465:K528" si="1124">K464+$B$29*(L464-2*K464+J464)-J$9*(K464-J464)-K$9*(L464-K464)+$B$31+K$10*($B$17-K464)-K$11*K464</f>
        <v>8.1505988595004598E-6</v>
      </c>
      <c r="L465" s="1">
        <f t="shared" ref="L465:L528" si="1125">L464+$B$29*(M464-2*L464+K464)-K$9*(L464-K464)-L$9*(M464-L464)+$B$31+L$10*($B$17-L464)-L$11*L464</f>
        <v>2.0587515779469676E-5</v>
      </c>
      <c r="M465" s="1">
        <f t="shared" ref="M465:M528" si="1126">M464+$B$29*(N464-2*M464+L464)-L$9*(M464-L464)-M$9*(N464-M464)+$B$31+M$10*($B$17-M464)-M$11*M464</f>
        <v>4.2824441551985576E-5</v>
      </c>
      <c r="N465" s="1">
        <f t="shared" ref="N465:N528" si="1127">N464+$B$29*(O464-2*N464+M464)-M$9*(N464-M464)-N$9*(O464-N464)+$B$31+N$10*($B$17-N464)-N$11*N464</f>
        <v>8.0998843015131714E-5</v>
      </c>
      <c r="O465" s="1">
        <f t="shared" ref="O465:O528" si="1128">O464+$B$29*(P464-2*O464+N464)-N$9*(O464-N464)-O$9*(P464-O464)+$B$31+O$10*($B$17-O464)-O$11*O464</f>
        <v>1.4449217010253966E-4</v>
      </c>
      <c r="P465" s="1">
        <f t="shared" ref="P465:P528" si="1129">P464+$B$29*(Q464-2*P464+O464)-O$9*(P464-O464)-P$9*(Q464-P464)+$B$31+P$10*($B$17-P464)-P$11*P464</f>
        <v>2.4735365422123363E-4</v>
      </c>
      <c r="Q465" s="1">
        <f t="shared" ref="Q465:Q528" si="1130">Q464+$B$29*(R464-2*Q464+P464)-P$9*(Q464-P464)-Q$9*(R464-Q464)+$B$31+Q$10*($B$17-Q464)-Q$11*Q464</f>
        <v>4.1020073685092733E-4</v>
      </c>
      <c r="R465" s="1">
        <f t="shared" ref="R465:R528" si="1131">R464+$B$29*(S464-2*R464+Q464)-Q$9*(R464-Q464)-R$9*(S464-R464)+$B$31+R$10*($B$17-R464)-R$11*R464</f>
        <v>6.6268324806479035E-4</v>
      </c>
      <c r="S465" s="1">
        <f t="shared" ref="S465:S528" si="1132">S464+$B$29*(T464-2*S464+R464)-R$9*(S464-R464)-S$9*(T464-S464)+$B$31+S$10*($B$17-S464)-S$11*S464</f>
        <v>1.0465797708883772E-3</v>
      </c>
      <c r="T465" s="1">
        <f t="shared" ref="T465:T528" si="1133">T464+$B$29*(U464-2*T464+S464)-S$9*(T464-S464)-T$9*(U464-T464)+$B$31+T$10*($B$17-T464)-T$11*T464</f>
        <v>1.6195557451569795E-3</v>
      </c>
      <c r="U465" s="1">
        <f t="shared" ref="U465:U528" si="1134">U464+$B$29*(V464-2*U464+T464)-T$9*(U464-T464)-U$9*(V464-U464)+$B$31+U$10*($B$17-U464)-U$11*U464</f>
        <v>2.459549014404381E-3</v>
      </c>
      <c r="V465" s="1">
        <f t="shared" ref="V465:V528" si="1135">V464+$B$29*(W464-2*V464+U464)-U$9*(V464-U464)-V$9*(W464-V464)+$B$31+V$10*($B$17-V464)-V$11*V464</f>
        <v>3.6696568893745626E-3</v>
      </c>
      <c r="W465" s="1">
        <f t="shared" ref="W465:W528" si="1136">W464+$B$29*(X464-2*W464+V464)-V$9*(W464-V464)-W$9*(X464-W464)+$B$31+W$10*($B$17-W464)-W$11*W464</f>
        <v>5.3832801008302632E-3</v>
      </c>
      <c r="X465" s="1">
        <f t="shared" ref="X465:X528" si="1137">X464+$B$29*(Y464-2*X464+W464)-W$9*(X464-W464)-X$9*(Y464-X464)+$B$31+X$10*($B$17-X464)-X$11*X464</f>
        <v>7.7691390550468529E-3</v>
      </c>
      <c r="Y465" s="1">
        <f t="shared" ref="Y465:Y528" si="1138">Y464+$B$29*(Z464-2*Y464+X464)-X$9*(Y464-X464)-Y$9*(Z464-Y464)+$B$31+Y$10*($B$17-Y464)-Y$11*Y464</f>
        <v>1.1035628746756301E-2</v>
      </c>
      <c r="Z465" s="1">
        <f t="shared" ref="Z465:Z528" si="1139">Z464+$B$29*(AA464-2*Z464+Y464)-Y$9*(Z464-Y464)-Z$9*(AA464-Z464)+$B$31+Z$10*($B$17-Z464)-Z$11*Z464</f>
        <v>1.5433839490771095E-2</v>
      </c>
      <c r="AA465" s="1">
        <f t="shared" ref="AA465:AA528" si="1140">AA464+$B$29*(AB464-2*AA464+Z464)-Z$9*(AA464-Z464)-AA$9*(AB464-AA464)+$B$31+AA$10*($B$17-AA464)-AA$11*AA464</f>
        <v>2.1258466304390402E-2</v>
      </c>
      <c r="AB465" s="1">
        <f t="shared" ref="AB465:AB528" si="1141">AB464+$B$29*(AC464-2*AB464+AA464)-AA$9*(AB464-AA464)-AB$9*(AC464-AB464)+$B$31+AB$10*($B$17-AB464)-AB$11*AB464</f>
        <v>2.88457890110209E-2</v>
      </c>
      <c r="AC465" s="1">
        <f t="shared" ref="AC465:AC528" si="1142">AC464+$B$29*(AD464-2*AC464+AB464)-AB$9*(AC464-AB464)-AC$9*(AD464-AC464)+$B$31+AC$10*($B$17-AC464)-AC$11*AC464</f>
        <v>3.856795637320784E-2</v>
      </c>
      <c r="AD465" s="1">
        <f t="shared" ref="AD465:AD528" si="1143">AD464+$B$29*(AE464-2*AD464+AC464)-AC$9*(AD464-AC464)-AD$9*(AE464-AD464)+$B$31+AD$10*($B$17-AD464)-AD$11*AD464</f>
        <v>5.0822973624875895E-2</v>
      </c>
      <c r="AE465" s="1">
        <f t="shared" ref="AE465:AE528" si="1144">AE464+$B$29*(AF464-2*AE464+AD464)-AD$9*(AE464-AD464)-AE$9*(AF464-AE464)+$B$31+AE$10*($B$17-AE464)-AE$11*AE464</f>
        <v>6.6020084882759497E-2</v>
      </c>
      <c r="AF465" s="1">
        <f t="shared" ref="AF465:AF528" si="1145">AF464+$B$29*(AG464-2*AF464+AE464)-AE$9*(AF464-AE464)-AF$9*(AG464-AF464)+$B$31+AF$10*($B$17-AF464)-AF$11*AF464</f>
        <v>8.4560654147025641E-2</v>
      </c>
      <c r="AG465" s="1">
        <f t="shared" ref="AG465:AG528" si="1146">AG464+$B$29*(AH464-2*AG464+AF464)-AF$9*(AG464-AF464)-AG$9*(AH464-AG464)+$B$31+AG$10*($B$17-AG464)-AG$11*AG464</f>
        <v>0.10681515408184657</v>
      </c>
      <c r="AH465" s="1">
        <f t="shared" ref="AH465:AH528" si="1147">AH464+$B$29*(AI464-2*AH464+AG464)-AG$9*(AH464-AG464)-AH$9*(AI464-AH464)+$B$31+AH$10*($B$17-AH464)-AH$11*AH464</f>
        <v>0.13309742196915608</v>
      </c>
      <c r="AI465" s="1">
        <f t="shared" ref="AI465:AI528" si="1148">AI464+$B$29*(AJ464-2*AI464+AH464)-AH$9*(AI464-AH464)-AI$9*(AJ464-AI464)+$B$31+AI$10*($B$17-AI464)-AI$11*AI464</f>
        <v>0.16363787025479401</v>
      </c>
      <c r="AJ465" s="1">
        <f t="shared" ref="AJ465:AJ528" si="1149">AJ464+$B$29*(AK464-2*AJ464+AI464)-AI$9*(AJ464-AI464)-AJ$9*(AK464-AJ464)+$B$31+AJ$10*($B$17-AJ464)-AJ$11*AJ464</f>
        <v>0.19855776725231331</v>
      </c>
      <c r="AK465" s="1">
        <f t="shared" ref="AK465:AK528" si="1150">AK464+$B$29*(AL464-2*AK464+AJ464)-AJ$9*(AK464-AJ464)-AK$9*(AL464-AK464)+$B$31+AK$10*($B$17-AK464)-AK$11*AK464</f>
        <v>0.23784695452562724</v>
      </c>
      <c r="AL465" s="1">
        <f t="shared" ref="AL465:AL528" si="1151">AL464+$B$29*(AM464-2*AL464+AK464)-AK$9*(AL464-AK464)-AL$9*(AM464-AL464)+$B$31+AL$10*($B$17-AL464)-AL$11*AL464</f>
        <v>0.28134737757229933</v>
      </c>
      <c r="AM465" s="1">
        <f t="shared" ref="AM465:AM528" si="1152">AM464+$B$29*(AN464-2*AM464+AL464)-AL$9*(AM464-AL464)-AM$9*(AN464-AM464)+$B$31+AM$10*($B$17-AM464)-AM$11*AM464</f>
        <v>0.32874453863207032</v>
      </c>
      <c r="AN465" s="1">
        <f t="shared" ref="AN465:AN528" si="1153">AN464+$B$29*(AO464-2*AN464+AM464)-AM$9*(AN464-AM464)-AN$9*(AO464-AN464)+$B$31+AN$10*($B$17-AN464)-AN$11*AN464</f>
        <v>0.37956843437514937</v>
      </c>
      <c r="AO465" s="1">
        <f t="shared" ref="AO465:AO528" si="1154">AO464+$B$29*(AP464-2*AO464+AN464)-AN$9*(AO464-AN464)-AO$9*(AP464-AO464)+$B$31+AO$10*($B$17-AO464)-AO$11*AO464</f>
        <v>0.43320475786911317</v>
      </c>
      <c r="AP465" s="1">
        <f t="shared" ref="AP465:AP528" si="1155">AP464+$B$29*(AQ464-2*AP464+AO464)-AO$9*(AP464-AO464)-AP$9*(AQ464-AP464)+$B$31+AP$10*($B$17-AP464)-AP$11*AP464</f>
        <v>0.48891620369058331</v>
      </c>
      <c r="AQ465" s="1">
        <f t="shared" ref="AQ465:AQ528" si="1156">AQ464+$B$29*(AR464-2*AQ464+AP464)-AP$9*(AQ464-AP464)-AQ$9*(AR464-AQ464)+$B$31+AQ$10*($B$17-AQ464)-AQ$11*AQ464</f>
        <v>0.54587272710173351</v>
      </c>
      <c r="AR465" s="1">
        <f t="shared" ref="AR465:AR528" si="1157">AR464+$B$29*(AS464-2*AR464+AQ464)-AQ$9*(AR464-AQ464)-AR$9*(AS464-AR464)+$B$31+AR$10*($B$17-AR464)-AR$11*AR464</f>
        <v>0.60318869678144948</v>
      </c>
      <c r="AS465" s="1">
        <f t="shared" ref="AS465:AS528" si="1158">AS464+$B$29*(AT464-2*AS464+AR464)-AR$9*(AS464-AR464)-AS$9*(AT464-AS464)+$B$31+AS$10*($B$17-AS464)-AS$11*AS464</f>
        <v>0.65996416482124198</v>
      </c>
      <c r="AT465" s="1">
        <f t="shared" ref="AT465:AT528" si="1159">AT464+$B$29*(AU464-2*AT464+AS464)-AS$9*(AT464-AS464)-AT$9*(AU464-AT464)+$B$31+AT$10*($B$17-AT464)-AT$11*AT464</f>
        <v>0.7153270528964738</v>
      </c>
      <c r="AU465" s="1">
        <f t="shared" ref="AU465:AU528" si="1160">AU464+$B$29*(AV464-2*AU464+AT464)-AT$9*(AU464-AT464)-AU$9*(AV464-AU464)+$B$31+AU$10*($B$17-AU464)-AU$11*AU464</f>
        <v>0.76847297574977869</v>
      </c>
      <c r="AV465" s="1">
        <f t="shared" ref="AV465:AV528" si="1161">AV464+$B$29*(AW464-2*AV464+AU464)-AU$9*(AV464-AU464)-AV$9*(AW464-AV464)+$B$31+AV$10*($B$17-AV464)-AV$11*AV464</f>
        <v>0.81869970015216686</v>
      </c>
      <c r="AW465" s="1">
        <f t="shared" ref="AW465:AW528" si="1162">AW464+$B$29*(AX464-2*AW464+AV464)-AV$9*(AW464-AV464)-AW$9*(AX464-AW464)+$B$31+AW$10*($B$17-AW464)-AW$11*AW464</f>
        <v>0.86543382804586644</v>
      </c>
      <c r="AX465" s="1">
        <f t="shared" ref="AX465:AX528" si="1163">AX464+$B$29*(AY464-2*AX464+AW464)-AW$9*(AX464-AW464)-AX$9*(AY464-AX464)+$B$31+AX$10*($B$17-AX464)-AX$11*AX464</f>
        <v>0.90824811370244396</v>
      </c>
      <c r="AY465" s="1">
        <f t="shared" ref="AY465:AY528" si="1164">AY464+$B$29*(AZ464-2*AY464+AX464)-AX$9*(AY464-AX464)-AY$9*(AZ464-AY464)+$B$31+AY$10*($B$17-AY464)-AY$11*AY464</f>
        <v>0.94686876601929038</v>
      </c>
      <c r="AZ465" s="1">
        <f t="shared" ref="AZ465:AZ528" si="1165">AZ464+$B$29*(BA464-2*AZ464+AY464)-AY$9*(AZ464-AY464)-AZ$9*(BA464-AZ464)+$B$31+AZ$10*($B$17-AZ464)-AZ$11*AZ464</f>
        <v>0.98117302855560817</v>
      </c>
      <c r="BA465" s="1">
        <f t="shared" ref="BA465:BA528" si="1166">BA464+$B$29*(BB464-2*BA464+AZ464)-AZ$9*(BA464-AZ464)-BA$9*(BB464-BA464)+$B$31+BA$10*($B$17-BA464)-BA$11*BA464</f>
        <v>1.011178160470672</v>
      </c>
      <c r="BB465" s="1">
        <f t="shared" ref="BB465:BB528" si="1167">BB464+$B$29*(BC464-2*BB464+BA464)-BA$9*(BB464-BA464)-BB$9*(BC464-BB464)+$B$31+BB$10*($B$17-BB464)-BB$11*BB464</f>
        <v>1.037023574495582</v>
      </c>
      <c r="BC465" s="1">
        <f t="shared" ref="BC465:BC528" si="1168">BC464+$B$29*(BD464-2*BC464+BB464)-BB$9*(BC464-BB464)-BC$9*(BD464-BC464)+$B$31+BC$10*($B$17-BC464)-BC$11*BC464</f>
        <v>1.0589482714307867</v>
      </c>
      <c r="BD465" s="1">
        <f t="shared" ref="BD465:BD528" si="1169">BD464+$B$29*(BE464-2*BD464+BC464)-BC$9*(BD464-BC464)-BD$9*(BE464-BD464)+$B$31+BD$10*($B$17-BD464)-BD$11*BD464</f>
        <v>1.0772658307243628</v>
      </c>
      <c r="BE465" s="1">
        <f t="shared" ref="BE465:BE528" si="1170">BE464+$B$29*(BF464-2*BE464+BD464)-BD$9*(BE464-BD464)-BE$9*(BF464-BE464)+$B$31+BE$10*($B$17-BE464)-BE$11*BE464</f>
        <v>1.0923390952817404</v>
      </c>
      <c r="BF465" s="1">
        <f t="shared" ref="BF465:BF528" si="1171">BF464+$B$29*(BG464-2*BF464+BE464)-BE$9*(BF464-BE464)-BF$9*(BG464-BF464)+$B$31+BF$10*($B$17-BF464)-BF$11*BF464</f>
        <v>1.1045563751703458</v>
      </c>
      <c r="BG465" s="1">
        <f t="shared" ref="BG465:BG528" si="1172">BG464+$B$29*(BH464-2*BG464+BF464)-BF$9*(BG464-BF464)-BG$9*(BH464-BG464)+$B$31+BG$10*($B$17-BG464)-BG$11*BG464</f>
        <v>1.1143105551766308</v>
      </c>
      <c r="BH465" s="1">
        <f t="shared" ref="BH465:BH528" si="1173">BH464+$B$29*(BI464-2*BH464+BG464)-BG$9*(BH464-BG464)-BH$9*(BI464-BH464)+$B$31+BH$10*($B$17-BH464)-BH$11*BH464</f>
        <v>1.1219819957409425</v>
      </c>
      <c r="BI465" s="1">
        <f t="shared" ref="BI465:BI528" si="1174">BI464+$B$29*(BJ464-2*BI464+BH464)-BH$9*(BI464-BH464)-BI$9*(BJ464-BI464)+$B$31+BI$10*($B$17-BI464)-BI$11*BI464</f>
        <v>1.1279256302208331</v>
      </c>
      <c r="BJ465" s="1">
        <f t="shared" ref="BJ465:BJ528" si="1175">BJ464+$B$29*(BK464-2*BJ464+BI464)-BI$9*(BJ464-BI464)-BJ$9*(BK464-BJ464)+$B$31+BJ$10*($B$17-BJ464)-BJ$11*BJ464</f>
        <v>1.1324622346617526</v>
      </c>
      <c r="BK465" s="1">
        <f t="shared" ref="BK465:BK528" si="1176">BK464+$B$29*(BL464-2*BK464+BJ464)-BJ$9*(BK464-BJ464)-BK$9*(BL464-BK464)+$B$31+BK$10*($B$17-BK464)-BK$11*BK464</f>
        <v>1.135873512400104</v>
      </c>
      <c r="BL465" s="1">
        <f t="shared" ref="BL465:BL528" si="1177">BL464+$B$29*(BM464-2*BL464+BK464)-BK$9*(BL464-BK464)-BL$9*(BM464-BL464)+$B$31+BL$10*($B$17-BL464)-BL$11*BL464</f>
        <v>1.1384004094748832</v>
      </c>
      <c r="BM465" s="1">
        <f t="shared" ref="BM465:BM528" si="1178">BM464+$B$29*(BN464-2*BM464+BL464)-BL$9*(BM464-BL464)-BM$9*(BN464-BM464)+$B$31+BM$10*($B$17-BM464)-BM$11*BM464</f>
        <v>1.1402439562091007</v>
      </c>
      <c r="BN465" s="1">
        <f t="shared" ref="BN465:BN528" si="1179">BN464+$B$29*(BO464-2*BN464+BM464)-BM$9*(BN464-BM464)-BN$9*(BO464-BN464)+$B$31+BN$10*($B$17-BN464)-BN$11*BN464</f>
        <v>1.1415679013614946</v>
      </c>
      <c r="BO465" s="1">
        <f t="shared" ref="BO465:BO528" si="1180">BO464+$B$29*(BP464-2*BO464+BN464)-BN$9*(BO464-BN464)-BO$9*(BP464-BO464)+$B$31+BO$10*($B$17-BO464)-BO$11*BO464</f>
        <v>1.1425024464187385</v>
      </c>
      <c r="BP465" s="1">
        <f t="shared" ref="BP465:BP528" si="1181">BP464+$B$29*(BQ464-2*BP464+BO464)-BO$9*(BP464-BO464)-BP$9*(BQ464-BP464)+$B$31+BP$10*($B$17-BP464)-BP$11*BP464</f>
        <v>1.1431484746660125</v>
      </c>
      <c r="BQ465" s="1">
        <f t="shared" ref="BQ465:BQ528" si="1182">BQ464+$B$29*(BR464-2*BQ464+BP464)-BP$9*(BQ464-BP464)-BQ$9*(BR464-BQ464)+$B$31+BQ$10*($B$17-BQ464)-BQ$11*BQ464</f>
        <v>1.1435817796336263</v>
      </c>
      <c r="BR465" s="1">
        <f t="shared" ref="BR465:BR528" si="1183">BR464+$B$29*(BS464-2*BR464+BQ464)-BQ$9*(BR464-BQ464)-BR$9*(BS464-BR464)+$B$31+BR$10*($B$17-BR464)-BR$11*BR464</f>
        <v>1.1438569113672099</v>
      </c>
      <c r="BS465" s="1">
        <f t="shared" ref="BS465:BS528" si="1184">BS464+$B$29*(BT464-2*BS464+BR464)-BR$9*(BS464-BR464)-BS$9*(BT464-BS464)+$B$31+BS$10*($B$17-BS464)-BS$11*BS464</f>
        <v>1.1440103632593934</v>
      </c>
      <c r="BT465" s="1">
        <f t="shared" ref="BT465:BT528" si="1185">BT464+$B$29*(BU464-2*BT464+BS464)-BS$9*(BT464-BS464)-BT$9*(BU464-BT464)+$B$31+BT$10*($B$17-BT464)-BT$11*BT464</f>
        <v>1.14406290947843</v>
      </c>
      <c r="BU465" s="1">
        <f t="shared" ref="BU465:BU528" si="1186">BU464+$B$29*(BV464-2*BU464+BT464)-BT$9*(BU464-BT464)-BU$9*(BV464-BU464)+$B$31+BU$10*($B$17-BU464)-BU$11*BU464</f>
        <v>1.1440209715475198</v>
      </c>
      <c r="BV465" s="1">
        <f t="shared" ref="BV465:BV528" si="1187">BV464+$B$29*(BW464-2*BV464+BU464)-BU$9*(BV464-BU464)-BV$9*(BW464-BV464)+$B$31+BV$10*($B$17-BV464)-BV$11*BV464</f>
        <v>1.143876945301775</v>
      </c>
      <c r="BW465" s="1">
        <f t="shared" ref="BW465:BW528" si="1188">BW464+$B$29*(BX464-2*BW464+BV464)-BV$9*(BW464-BV464)-BW$9*(BX464-BW464)+$B$31+BW$10*($B$17-BW464)-BW$11*BW464</f>
        <v>1.143608462677014</v>
      </c>
      <c r="BX465" s="1">
        <f t="shared" ref="BX465:BX528" si="1189">BX464+$B$29*(BY464-2*BX464+BW464)-BW$9*(BX464-BW464)-BX$9*(BY464-BX464)+$B$31+BX$10*($B$17-BX464)-BX$11*BX464</f>
        <v>1.1431766049953169</v>
      </c>
      <c r="BY465" s="1">
        <f t="shared" ref="BY465:BY528" si="1190">BY464+$B$29*(BZ464-2*BY464+BX464)-BX$9*(BY464-BX464)-BY$9*(BZ464-BY464)+$B$31+BY$10*($B$17-BY464)-BY$11*BY464</f>
        <v>1.1425231345262155</v>
      </c>
      <c r="BZ465" s="1">
        <f t="shared" ref="BZ465:BZ528" si="1191">BZ464+$B$29*(CA464-2*BZ464+BY464)-BY$9*(BZ464-BY464)-BZ$9*(CA464-BZ464)+$B$31+BZ$10*($B$17-BZ464)-BZ$11*BZ464</f>
        <v>1.1415668769152907</v>
      </c>
      <c r="CA465" s="1">
        <f t="shared" ref="CA465:CA528" si="1192">CA464+$B$29*(CB464-2*CA464+BZ464)-BZ$9*(CA464-BZ464)-CA$9*(CB464-CA464)+$B$31+CA$10*($B$17-CA464)-CA$11*CA464</f>
        <v>1.1401994736008301</v>
      </c>
      <c r="CB465" s="1">
        <f t="shared" ref="CB465:CB528" si="1193">CB464+$B$29*(CC464-2*CB464+CA464)-CA$9*(CB464-CA464)-CB$9*(CC464-CB464)+$B$31+CB$10*($B$17-CB464)-CB$11*CB464</f>
        <v>1.1382808312165433</v>
      </c>
      <c r="CC465" s="1">
        <f t="shared" ref="CC465:CC528" si="1194">CC464+$B$29*(CD464-2*CC464+CB464)-CB$9*(CC464-CB464)-CC$9*(CD464-CC464)+$B$31+CC$10*($B$17-CC464)-CC$11*CC464</f>
        <v>1.1356347190756064</v>
      </c>
      <c r="CD465" s="1">
        <f t="shared" ref="CD465:CD528" si="1195">CD464+$B$29*(CE464-2*CD464+CC464)-CC$9*(CD464-CC464)-CD$9*(CE464-CD464)+$B$31+CD$10*($B$17-CD464)-CD$11*CD464</f>
        <v>1.1320450943895128</v>
      </c>
      <c r="CE465" s="1">
        <f t="shared" ref="CE465:CE528" si="1196">CE464+$B$29*(CF464-2*CE464+CD464)-CD$9*(CE464-CD464)-CE$9*(CF464-CE464)+$B$31+CE$10*($B$17-CE464)-CE$11*CE464</f>
        <v>1.1272538494896629</v>
      </c>
      <c r="CF465" s="1">
        <f t="shared" ref="CF465:CF528" si="1197">CF464+$B$29*(CG464-2*CF464+CE464)-CE$9*(CF464-CE464)-CF$9*(CG464-CF464)+$B$31+CF$10*($B$17-CF464)-CF$11*CF464</f>
        <v>1.1209607521176852</v>
      </c>
      <c r="CG465" s="1">
        <f t="shared" ref="CG465:CG528" si="1198">CG464+$B$29*(CH464-2*CG464+CF464)-CF$9*(CG464-CF464)-CG$9*(CH464-CG464)+$B$31+CG$10*($B$17-CG464)-CG$11*CG464</f>
        <v>1.1128263620922114</v>
      </c>
      <c r="CH465" s="1">
        <f t="shared" ref="CH465:CH528" si="1199">CH464+$B$29*(CI464-2*CH464+CG464)-CG$9*(CH464-CG464)-CH$9*(CI464-CH464)+$B$31+CH$10*($B$17-CH464)-CH$11*CH464</f>
        <v>1.10247862975947</v>
      </c>
      <c r="CI465" s="1">
        <f t="shared" ref="CI465:CI528" si="1200">CI464+$B$29*(CJ464-2*CI464+CH464)-CH$9*(CI464-CH464)-CI$9*(CJ464-CI464)+$B$31+CI$10*($B$17-CI464)-CI$11*CI464</f>
        <v>1.0895236942754079</v>
      </c>
      <c r="CJ465" s="1">
        <f t="shared" ref="CJ465:CJ528" si="1201">CJ464+$B$29*(CK464-2*CJ464+CI464)-CI$9*(CJ464-CI464)-CJ$9*(CK464-CJ464)+$B$31+CJ$10*($B$17-CJ464)-CJ$11*CJ464</f>
        <v>1.0735610954056003</v>
      </c>
      <c r="CK465" s="1">
        <f t="shared" ref="CK465:CK528" si="1202">CK464+$B$29*(CL464-2*CK464+CJ464)-CJ$9*(CK464-CJ464)-CK$9*(CL464-CK464)+$B$31+CK$10*($B$17-CK464)-CK$11*CK464</f>
        <v>1.0542032002724775</v>
      </c>
      <c r="CL465" s="1">
        <f t="shared" ref="CL465:CL528" si="1203">CL464+$B$29*(CM464-2*CL464+CK464)-CK$9*(CL464-CK464)-CL$9*(CM464-CL464)+$B$31+CL$10*($B$17-CL464)-CL$11*CL464</f>
        <v>1.0310981551230742</v>
      </c>
      <c r="CM465" s="1">
        <f t="shared" ref="CM465:CM528" si="1204">CM464+$B$29*(CN464-2*CM464+CL464)-CL$9*(CM464-CL464)-CM$9*(CN464-CM464)+$B$31+CM$10*($B$17-CM464)-CM$11*CM464</f>
        <v>1.0039551502921562</v>
      </c>
      <c r="CN465" s="1">
        <f t="shared" ref="CN465:CN528" si="1205">CN464+$B$29*(CO464-2*CN464+CM464)-CM$9*(CN464-CM464)-CN$9*(CO464-CN464)+$B$31+CN$10*($B$17-CN464)-CN$11*CN464</f>
        <v>0.97257029874760104</v>
      </c>
      <c r="CO465" s="1">
        <f t="shared" ref="CO465:CO528" si="1206">CO464+$B$29*(CP464-2*CO464+CN464)-CN$9*(CO464-CN464)-CO$9*(CP464-CO464)+$B$31+CO$10*($B$17-CO464)-CO$11*CO464</f>
        <v>0.93685104813841269</v>
      </c>
      <c r="CP465" s="1">
        <f t="shared" ref="CP465:CP528" si="1207">CP464+$B$29*(CQ464-2*CP464+CO464)-CO$9*(CP464-CO464)-CP$9*(CQ464-CP464)+$B$31+CP$10*($B$17-CP464)-CP$11*CP464</f>
        <v>0.89683684418137344</v>
      </c>
      <c r="CQ465" s="1">
        <f t="shared" ref="CQ465:CQ528" si="1208">CQ464+$B$29*(CR464-2*CQ464+CP464)-CP$9*(CQ464-CP464)-CQ$9*(CR464-CQ464)+$B$31+CQ$10*($B$17-CQ464)-CQ$11*CQ464</f>
        <v>0.85271379608344933</v>
      </c>
      <c r="CR465" s="1">
        <f t="shared" ref="CR465:CR528" si="1209">CR464+$B$29*(CS464-2*CR464+CQ464)-CQ$9*(CR464-CQ464)-CR$9*(CS464-CR464)+$B$31+CR$10*($B$17-CR464)-CR$11*CR464</f>
        <v>0.80482139276691578</v>
      </c>
      <c r="CS465" s="1">
        <f t="shared" ref="CS465:CS528" si="1210">CS464+$B$29*(CT464-2*CS464+CR464)-CR$9*(CS464-CR464)-CS$9*(CT464-CS464)+$B$31+CS$10*($B$17-CS464)-CS$11*CS464</f>
        <v>0.75364987707889342</v>
      </c>
      <c r="CT465" s="1">
        <f t="shared" ref="CT465:CT528" si="1211">CT464+$B$29*(CU464-2*CT464+CS464)-CS$9*(CT464-CS464)-CT$9*(CU464-CT464)+$B$31+CT$10*($B$17-CT464)-CT$11*CT464</f>
        <v>0.69982766024976129</v>
      </c>
      <c r="CU465" s="1">
        <f t="shared" ref="CU465:CU528" si="1212">CU464+$B$29*(CV464-2*CU464+CT464)-CT$9*(CU464-CT464)-CU$9*(CV464-CU464)+$B$31+CU$10*($B$17-CU464)-CU$11*CU464</f>
        <v>0.64409907094334629</v>
      </c>
      <c r="CV465" s="1">
        <f t="shared" ref="CV465:CV528" si="1213">CV464+$B$29*(CW464-2*CV464+CU464)-CU$9*(CV464-CU464)-CV$9*(CW464-CV464)+$B$31+CV$10*($B$17-CV464)-CV$11*CV464</f>
        <v>0.5872936761225066</v>
      </c>
      <c r="CW465" s="1">
        <f t="shared" ref="CW465:CW528" si="1214">CW464+$B$29*(CX464-2*CW464+CV464)-CV$9*(CW464-CV464)-CW$9*(CX464-CW464)+$B$31+CW$10*($B$17-CW464)-CW$11*CW464</f>
        <v>0.53028926683681776</v>
      </c>
      <c r="CX465" s="1">
        <f t="shared" ref="CX465:CX528" si="1215">CX464+$B$29*(CY464-2*CX464+CW464)-CW$9*(CX464-CW464)-CX$9*(CY464-CX464)+$B$31+CX$10*($B$17-CX464)-CX$11*CX464</f>
        <v>0.4739712594338501</v>
      </c>
      <c r="CY465" s="1">
        <f t="shared" ref="CY465:CY528" si="1216">CY464+$B$29*(CZ464-2*CY464+CX464)-CX$9*(CY464-CX464)-CY$9*(CZ464-CY464)+$B$31+CY$10*($B$17-CY464)-CY$11*CY464</f>
        <v>0.41919163412992572</v>
      </c>
      <c r="CZ465" s="1">
        <f t="shared" ref="CZ465:CZ528" si="1217">CZ464+$B$29*(DA464-2*CZ464+CY464)-CY$9*(CZ464-CY464)-CZ$9*(DA464-CZ464)+$B$31+CZ$10*($B$17-CZ464)-CZ$11*CZ464</f>
        <v>0.36673056908263041</v>
      </c>
      <c r="DA465" s="1">
        <f t="shared" ref="DA465:DA528" si="1218">DA464+$B$29*(DB464-2*DA464+CZ464)-CZ$9*(DA464-CZ464)-DA$9*(DB464-DA464)+$B$31+DA$10*($B$17-DA464)-DA$11*DA464</f>
        <v>0.31726362597298047</v>
      </c>
      <c r="DB465" s="1">
        <f t="shared" ref="DB465:DB528" si="1219">DB464+$B$29*(DC464-2*DB464+DA464)-DA$9*(DB464-DA464)-DB$9*(DC464-DB464)+$B$31+DB$10*($B$17-DB464)-DB$11*DB464</f>
        <v>0.27133674587843526</v>
      </c>
      <c r="DC465" s="1">
        <f t="shared" ref="DC465:DC528" si="1220">DC464+$B$29*(DD464-2*DC464+DB464)-DB$9*(DC464-DB464)-DC$9*(DD464-DC464)+$B$31+DC$10*($B$17-DC464)-DC$11*DC464</f>
        <v>0.22935050399202511</v>
      </c>
      <c r="DD465" s="1">
        <f t="shared" ref="DD465:DD528" si="1221">DD464+$B$29*(DE464-2*DD464+DC464)-DC$9*(DD464-DC464)-DD$9*(DE464-DD464)+$B$31+DD$10*($B$17-DD464)-DD$11*DD464</f>
        <v>0.19155415575033838</v>
      </c>
      <c r="DE465" s="1">
        <f t="shared" ref="DE465:DE528" si="1222">DE464+$B$29*(DF464-2*DE464+DD464)-DD$9*(DE464-DD464)-DE$9*(DF464-DE464)+$B$31+DE$10*($B$17-DE464)-DE$11*DE464</f>
        <v>0.15804910033866604</v>
      </c>
      <c r="DF465" s="1">
        <f t="shared" ref="DF465:DF528" si="1223">DF464+$B$29*(DG464-2*DF464+DE464)-DE$9*(DF464-DE464)-DF$9*(DG464-DF464)+$B$31+DF$10*($B$17-DF464)-DF$11*DF464</f>
        <v>0.12880059596883534</v>
      </c>
      <c r="DG465" s="1">
        <f t="shared" ref="DG465:DG528" si="1224">DG464+$B$29*(DH464-2*DG464+DF464)-DF$9*(DG464-DF464)-DG$9*(DH464-DG464)+$B$31+DG$10*($B$17-DG464)-DG$11*DG464</f>
        <v>0.10365596620664433</v>
      </c>
      <c r="DH465" s="1">
        <f t="shared" ref="DH465:DH528" si="1225">DH464+$B$29*(DI464-2*DH464+DG464)-DG$9*(DH464-DG464)-DH$9*(DI464-DH464)+$B$31+DH$10*($B$17-DH464)-DH$11*DH464</f>
        <v>8.2367185698206974E-2</v>
      </c>
      <c r="DI465" s="1">
        <f t="shared" ref="DI465:DI528" si="1226">DI464+$B$29*(DJ464-2*DI464+DH464)-DH$9*(DI464-DH464)-DI$9*(DJ464-DI464)+$B$31+DI$10*($B$17-DI464)-DI$11*DI464</f>
        <v>6.4615637739342383E-2</v>
      </c>
      <c r="DJ465" s="1">
        <f t="shared" ref="DJ465:DJ528" si="1227">DJ464+$B$29*(DK464-2*DJ464+DI464)-DI$9*(DJ464-DI464)-DJ$9*(DK464-DJ464)+$B$31+DJ$10*($B$17-DJ464)-DJ$11*DJ464</f>
        <v>5.0036972120289444E-2</v>
      </c>
      <c r="DK465" s="1">
        <f t="shared" ref="DK465:DK528" si="1228">DK464+$B$29*(DL464-2*DK464+DJ464)-DJ$9*(DK464-DJ464)-DK$9*(DL464-DK464)+$B$31+DK$10*($B$17-DK464)-DK$11*DK464</f>
        <v>3.8244310311690788E-2</v>
      </c>
      <c r="DL465" s="1">
        <f t="shared" ref="DL465:DL528" si="1229">DL464+$B$29*(DM464-2*DL464+DK464)-DK$9*(DL464-DK464)-DL$9*(DM464-DL464)+$B$31+DL$10*($B$17-DL464)-DL$11*DL464</f>
        <v>2.884848172068304E-2</v>
      </c>
      <c r="DM465" s="1">
        <f t="shared" ref="DM465:DM528" si="1230">DM464+$B$29*(DN464-2*DM464+DL464)-DL$9*(DM464-DL464)-DM$9*(DN464-DM464)+$B$31+DM$10*($B$17-DM464)-DM$11*DM464</f>
        <v>2.1474460882407127E-2</v>
      </c>
      <c r="DN465" s="1">
        <f t="shared" ref="DN465:DN528" si="1231">DN464+$B$29*(DO464-2*DN464+DM464)-DM$9*(DN464-DM464)-DN$9*(DO464-DN464)+$B$31+DN$10*($B$17-DN464)-DN$11*DN464</f>
        <v>1.5773648673255286E-2</v>
      </c>
      <c r="DO465" s="1">
        <f t="shared" ref="DO465:DO528" si="1232">DO464+$B$29*(DP464-2*DO464+DN464)-DN$9*(DO464-DN464)-DO$9*(DP464-DO464)+$B$31+DO$10*($B$17-DO464)-DO$11*DO464</f>
        <v>1.1432052070888196E-2</v>
      </c>
      <c r="DP465" s="1">
        <f t="shared" ref="DP465:DP528" si="1233">DP464+$B$29*(DQ464-2*DP464+DO464)-DO$9*(DP464-DO464)-DP$9*(DQ464-DP464)+$B$31+DP$10*($B$17-DP464)-DP$11*DP464</f>
        <v>8.1747352216393031E-3</v>
      </c>
      <c r="DQ465" s="1">
        <f t="shared" ref="DQ465:DQ528" si="1234">DQ464+$B$29*(DR464-2*DQ464+DP464)-DP$9*(DQ464-DP464)-DQ$9*(DR464-DQ464)+$B$31+DQ$10*($B$17-DQ464)-DQ$11*DQ464</f>
        <v>5.7671261770150892E-3</v>
      </c>
      <c r="DR465" s="1">
        <f t="shared" ref="DR465:DR528" si="1235">DR464+$B$29*(DS464-2*DR464+DQ464)-DQ$9*(DR464-DQ464)-DR$9*(DS464-DR464)+$B$31+DR$10*($B$17-DR464)-DR$11*DR464</f>
        <v>4.0138709772357282E-3</v>
      </c>
      <c r="DS465" s="1">
        <f t="shared" ref="DS465:DS528" si="1236">DS464+$B$29*(DT464-2*DS464+DR464)-DR$9*(DS464-DR464)-DS$9*(DT464-DS464)+$B$31+DS$10*($B$17-DS464)-DS$11*DS464</f>
        <v>2.7559439263003791E-3</v>
      </c>
      <c r="DT465" s="1">
        <f t="shared" ref="DT465:DT528" si="1237">DT464+$B$29*(DU464-2*DT464+DS464)-DS$9*(DT464-DS464)-DT$9*(DU464-DT464)+$B$31+DT$10*($B$17-DT464)-DT$11*DT464</f>
        <v>1.8666711066283477E-3</v>
      </c>
      <c r="DU465" s="1">
        <f t="shared" ref="DU465:DU528" si="1238">DU464+$B$29*(DV464-2*DU464+DT464)-DT$9*(DU464-DT464)-DU$9*(DV464-DU464)+$B$31+DU$10*($B$17-DU464)-DU$11*DU464</f>
        <v>1.2472271083866313E-3</v>
      </c>
      <c r="DV465" s="1">
        <f t="shared" ref="DV465:DV528" si="1239">DV464+$B$29*(DW464-2*DV464+DU464)-DU$9*(DV464-DU464)-DV$9*(DW464-DV464)+$B$31+DV$10*($B$17-DV464)-DV$11*DV464</f>
        <v>8.2204507329784455E-4</v>
      </c>
      <c r="DW465" s="1">
        <f t="shared" ref="DW465:DW528" si="1240">DW464+$B$29*(DX464-2*DW464+DV464)-DV$9*(DW464-DV464)-DW$9*(DX464-DW464)+$B$31+DW$10*($B$17-DW464)-DW$11*DW464</f>
        <v>5.3445620894285975E-4</v>
      </c>
      <c r="DX465" s="1">
        <f t="shared" ref="DX465:DX528" si="1241">DX464+$B$29*(DY464-2*DX464+DW464)-DW$9*(DX464-DW464)-DX$9*(DY464-DX464)+$B$31+DX$10*($B$17-DX464)-DX$11*DX464</f>
        <v>3.4276062163777213E-4</v>
      </c>
      <c r="DY465" s="1">
        <f t="shared" ref="DY465:DY528" si="1242">DY464+$B$29*(DZ464-2*DY464+DX464)-DX$9*(DY464-DX464)-DY$9*(DZ464-DY464)+$B$31+DY$10*($B$17-DY464)-DY$11*DY464</f>
        <v>2.1683510360076167E-4</v>
      </c>
      <c r="DZ465" s="1">
        <f t="shared" ref="DZ465:DZ528" si="1243">DZ464+$B$29*(EA464-2*DZ464+DY464)-DY$9*(DZ464-DY464)-DZ$9*(EA464-DZ464)+$B$31+DZ$10*($B$17-DZ464)-DZ$11*DZ464</f>
        <v>1.3530917769857188E-4</v>
      </c>
      <c r="EA465" s="1">
        <f t="shared" ref="EA465:EA528" si="1244">EA464+$B$29*(EB464-2*EA464+DZ464)-DZ$9*(EA464-DZ464)-EA$9*(EB464-EA464)+$B$31+EA$10*($B$17-EA464)-EA$11*EA464</f>
        <v>8.3288385138312524E-5</v>
      </c>
      <c r="EB465" s="1">
        <f t="shared" ref="EB465:EB528" si="1245">EB464+$B$29*(EC464-2*EB464+EA464)-EA$9*(EB464-EA464)-EB$9*(EC464-EB464)+$B$31+EB$10*($B$17-EB464)-EB$11*EB464</f>
        <v>5.0571167432707185E-5</v>
      </c>
      <c r="EC465" s="1">
        <f t="shared" ref="EC465:EC528" si="1246">EC464+$B$29*(ED464-2*EC464+EB464)-EB$9*(EC464-EB464)-EC$9*(ED464-EC464)+$B$31+EC$10*($B$17-EC464)-EC$11*EC464</f>
        <v>3.0289066078705554E-5</v>
      </c>
      <c r="ED465" s="1">
        <f t="shared" ref="ED465:ED528" si="1247">ED464+$B$29*(EE464-2*ED464+EC464)-EC$9*(ED464-EC464)-ED$9*(EE464-ED464)+$B$31+ED$10*($B$17-ED464)-ED$11*ED464</f>
        <v>1.789522883105995E-5</v>
      </c>
      <c r="EE465" s="1">
        <f t="shared" ref="EE465:EE528" si="1248">EE464+$B$29*(EF464-2*EE464+ED464)-ED$9*(EE464-ED464)-EE$9*(EF464-EE464)+$B$31+EE$10*($B$17-EE464)-EE$11*EE464</f>
        <v>1.0429469169187646E-5</v>
      </c>
      <c r="EF465" s="1">
        <f t="shared" ref="EF465:EF528" si="1249">EF464+$B$29*(EG464-2*EF464+EE464)-EE$9*(EF464-EE464)-EF$9*(EG464-EF464)+$B$31+EF$10*($B$17-EF464)-EF$11*EF464</f>
        <v>5.9960707686398893E-6</v>
      </c>
      <c r="EG465" s="1">
        <f t="shared" ref="EG465:EG528" si="1250">EG464+$B$29*(EH464-2*EG464+EF464)-EF$9*(EG464-EF464)-EG$9*(EH464-EG464)+$B$31+EG$10*($B$17-EG464)-EG$11*EG464</f>
        <v>3.400617270149369E-6</v>
      </c>
      <c r="EH465" s="1">
        <f t="shared" ref="EH465:EH528" si="1251">EH464+$B$29*(EI464-2*EH464+EG464)-EG$9*(EH464-EG464)-EH$9*(EI464-EH464)+$B$31+EH$10*($B$17-EH464)-EH$11*EH464</f>
        <v>1.9025797012488244E-6</v>
      </c>
      <c r="EI465" s="1">
        <f t="shared" ref="EI465:EI528" si="1252">EI464+$B$29*(EJ464-2*EI464+EH464)-EH$9*(EI464-EH464)-EI$9*(EJ464-EI464)+$B$31+EI$10*($B$17-EI464)-EI$11*EI464</f>
        <v>1.0500993815974982E-6</v>
      </c>
      <c r="EJ465" s="1">
        <f t="shared" ref="EJ465:EJ528" si="1253">EJ464+$B$29*(EK464-2*EJ464+EI464)-EI$9*(EJ464-EI464)-EJ$9*(EK464-EJ464)+$B$31+EJ$10*($B$17-EJ464)-EJ$11*EJ464</f>
        <v>5.7178055376643982E-7</v>
      </c>
      <c r="EK465" s="1">
        <f t="shared" ref="EK465:EK528" si="1254">EK464+$B$29*(EL464-2*EK464+EJ464)-EJ$9*(EK464-EJ464)-EK$9*(EL464-EK464)+$B$31+EK$10*($B$17-EK464)-EK$11*EK464</f>
        <v>3.0714919530914599E-7</v>
      </c>
      <c r="EL465" s="1">
        <f t="shared" ref="EL465:EL528" si="1255">EL464+$B$29*(EM464-2*EL464+EK464)-EK$9*(EL464-EK464)-EL$9*(EM464-EL464)+$B$31+EL$10*($B$17-EL464)-EL$11*EL464</f>
        <v>1.6277981045745921E-7</v>
      </c>
      <c r="EM465" s="1">
        <f t="shared" ref="EM465:EM528" si="1256">EM464+$B$29*(EN464-2*EM464+EL464)-EL$9*(EM464-EL464)-EM$9*(EN464-EM464)+$B$31+EM$10*($B$17-EM464)-EM$11*EM464</f>
        <v>8.511252638641523E-8</v>
      </c>
      <c r="EN465" s="1">
        <f t="shared" ref="EN465:EN528" si="1257">EN464+$B$29*(EO464-2*EN464+EM464)-EM$9*(EN464-EM464)-EN$9*(EO464-EN464)+$B$31+EN$10*($B$17-EN464)-EN$11*EN464</f>
        <v>4.3907559478652641E-8</v>
      </c>
      <c r="EO465" s="1">
        <f t="shared" ref="EO465:EO528" si="1258">EO464+$B$29*(EP464-2*EO464+EN464)-EN$9*(EO464-EN464)-EO$9*(EP464-EO464)+$B$31+EO$10*($B$17-EO464)-EO$11*EO464</f>
        <v>2.2348557137485638E-8</v>
      </c>
      <c r="EP465" s="1">
        <f t="shared" ref="EP465:EP528" si="1259">EP464+$B$29*(EQ464-2*EP464+EO464)-EO$9*(EP464-EO464)-EP$9*(EQ464-EP464)+$B$31+EP$10*($B$17-EP464)-EP$11*EP464</f>
        <v>1.1223697045438809E-8</v>
      </c>
      <c r="EQ465" s="1">
        <f t="shared" ref="EQ465:EQ528" si="1260">EQ464+$B$29*(ER464-2*EQ464+EP464)-EP$9*(EQ464-EP464)-EQ$9*(ER464-EQ464)+$B$31+EQ$10*($B$17-EQ464)-EQ$11*EQ464</f>
        <v>5.5617422740470786E-9</v>
      </c>
      <c r="ER465" s="1">
        <f t="shared" ref="ER465:ER528" si="1261">ER464+$B$29*(ES464-2*ER464+EQ464)-EQ$9*(ER464-EQ464)-ER$9*(ES464-ER464)+$B$31+ER$10*($B$17-ER464)-ER$11*ER464</f>
        <v>2.7194858252329427E-9</v>
      </c>
      <c r="ES465" s="1">
        <f t="shared" ref="ES465:ES528" si="1262">ES464+$B$29*(ET464-2*ES464+ER464)-ER$9*(ES464-ER464)-ES$9*(ET464-ES464)+$B$31+ES$10*($B$17-ES464)-ES$11*ES464</f>
        <v>1.3121291124331291E-9</v>
      </c>
      <c r="ET465" s="1">
        <f t="shared" ref="ET465:ET528" si="1263">ET464+$B$29*(EU464-2*ET464+ES464)-ES$9*(ET464-ES464)-ET$9*(EU464-ET464)+$B$31+ET$10*($B$17-ET464)-ET$11*ET464</f>
        <v>6.2473127317723035E-10</v>
      </c>
      <c r="EU465" s="1">
        <f t="shared" ref="EU465:EU528" si="1264">EU464+$B$29*(EV464-2*EU464+ET464)-ET$9*(EU464-ET464)-EU$9*(EV464-EU464)+$B$31+EU$10*($B$17-EU464)-EU$11*EU464</f>
        <v>2.9352839058514724E-10</v>
      </c>
      <c r="EV465" s="1">
        <f t="shared" ref="EV465:EV528" si="1265">EV464+$B$29*(EW464-2*EV464+EU464)-EU$9*(EV464-EU464)-EV$9*(EW464-EV464)+$B$31+EV$10*($B$17-EV464)-EV$11*EV464</f>
        <v>1.3610077038733096E-10</v>
      </c>
      <c r="EW465" s="1">
        <f t="shared" ref="EW465:EW528" si="1266">EW464+$B$29*(EX464-2*EW464+EV464)-EV$9*(EW464-EV464)-EW$9*(EX464-EW464)+$B$31+EW$10*($B$17-EW464)-EW$11*EW464</f>
        <v>6.2278435212395772E-11</v>
      </c>
      <c r="EX465" s="1">
        <f t="shared" ref="EX465:EX528" si="1267">EX464+$B$29*(EY464-2*EX464+EW464)-EW$9*(EX464-EW464)-EX$9*(EY464-EX464)+$B$31+EX$10*($B$17-EX464)-EX$11*EX464</f>
        <v>2.8124884416077675E-11</v>
      </c>
      <c r="EY465" s="1">
        <f t="shared" ref="EY465:EY528" si="1268">EY464+$B$29*(EZ464-2*EY464+EX464)-EX$9*(EY464-EX464)-EY$9*(EZ464-EY464)+$B$31+EY$10*($B$17-EY464)-EY$11*EY464</f>
        <v>1.2534359560306223E-11</v>
      </c>
      <c r="EZ465" s="1">
        <f t="shared" ref="EZ465:EZ528" si="1269">EZ464+$B$29*(FA464-2*EZ464+EY464)-EY$9*(EZ464-EY464)-EZ$9*(FA464-EZ464)+$B$31+EZ$10*($B$17-EZ464)-EZ$11*EZ464</f>
        <v>5.5101859289789323E-12</v>
      </c>
      <c r="FA465" s="1">
        <f t="shared" ref="FA465:FA528" si="1270">FA464+$B$29*(FB464-2*FA464+EZ464)-EZ$9*(FA464-EZ464)-FA$9*(FB464-FA464)+$B$31+FA$10*($B$17-FA464)-FA$11*FA464</f>
        <v>2.3810252466884277E-12</v>
      </c>
      <c r="FB465" s="1">
        <f t="shared" ref="FB465:FB528" si="1271">FB464+$B$29*(FC464-2*FB464+FA464)-FA$9*(FB464-FA464)-FB$9*(FC464-FB464)+$B$31+FB$10*($B$17-FB464)-FB$11*FB464</f>
        <v>9.8623414525120407E-13</v>
      </c>
      <c r="FC465" s="1">
        <f t="shared" ref="FC465:FC528" si="1272">FC464+$B$29*(FD464-2*FC464+FB464)-FB$9*(FC464-FB464)-FC$9*(FD464-FC464)+$B$31+FC$10*($B$17-FC464)-FC$11*FC464</f>
        <v>3.1665540502634245E-13</v>
      </c>
      <c r="FD465" s="75">
        <f t="shared" si="1123"/>
        <v>-3.1665540502634245E-13</v>
      </c>
    </row>
    <row r="466" spans="7:160" x14ac:dyDescent="0.35">
      <c r="G466" t="str">
        <f t="shared" si="1119"/>
        <v>Refd, t=2.25</v>
      </c>
      <c r="H466" s="76">
        <f t="shared" si="1120"/>
        <v>2.2549999999999741</v>
      </c>
      <c r="I466" s="1">
        <f t="shared" si="1121"/>
        <v>0</v>
      </c>
      <c r="J466" s="22">
        <f t="shared" si="1122"/>
        <v>1.563859264673956E-6</v>
      </c>
      <c r="K466" s="1">
        <f t="shared" si="1124"/>
        <v>8.0570617945276884E-6</v>
      </c>
      <c r="L466" s="1">
        <f t="shared" si="1125"/>
        <v>2.035121515330632E-5</v>
      </c>
      <c r="M466" s="1">
        <f t="shared" si="1126"/>
        <v>4.2332858380107256E-5</v>
      </c>
      <c r="N466" s="1">
        <f t="shared" si="1127"/>
        <v>8.0069149497654011E-5</v>
      </c>
      <c r="O466" s="1">
        <f t="shared" si="1128"/>
        <v>1.4283452131091265E-4</v>
      </c>
      <c r="P466" s="1">
        <f t="shared" si="1129"/>
        <v>2.4451901596839632E-4</v>
      </c>
      <c r="Q466" s="1">
        <f t="shared" si="1130"/>
        <v>4.0550871199362726E-4</v>
      </c>
      <c r="R466" s="1">
        <f t="shared" si="1131"/>
        <v>6.5512504226613265E-4</v>
      </c>
      <c r="S466" s="1">
        <f t="shared" si="1132"/>
        <v>1.034691650289694E-3</v>
      </c>
      <c r="T466" s="1">
        <f t="shared" si="1133"/>
        <v>1.6012593710290114E-3</v>
      </c>
      <c r="U466" s="1">
        <f t="shared" si="1134"/>
        <v>2.4319571963092017E-3</v>
      </c>
      <c r="V466" s="1">
        <f t="shared" si="1135"/>
        <v>3.6288468402047246E-3</v>
      </c>
      <c r="W466" s="1">
        <f t="shared" si="1136"/>
        <v>5.3240413483774084E-3</v>
      </c>
      <c r="X466" s="1">
        <f t="shared" si="1137"/>
        <v>7.6847097019952159E-3</v>
      </c>
      <c r="Y466" s="1">
        <f t="shared" si="1138"/>
        <v>1.0917441414085011E-2</v>
      </c>
      <c r="Z466" s="1">
        <f t="shared" si="1139"/>
        <v>1.5271306305618029E-2</v>
      </c>
      <c r="AA466" s="1">
        <f t="shared" si="1140"/>
        <v>2.1038839599797753E-2</v>
      </c>
      <c r="AB466" s="1">
        <f t="shared" si="1141"/>
        <v>2.8554139566394333E-2</v>
      </c>
      <c r="AC466" s="1">
        <f t="shared" si="1142"/>
        <v>3.8187312441599883E-2</v>
      </c>
      <c r="AD466" s="1">
        <f t="shared" si="1143"/>
        <v>5.033466013439139E-2</v>
      </c>
      <c r="AE466" s="1">
        <f t="shared" si="1144"/>
        <v>6.5404291912104839E-2</v>
      </c>
      <c r="AF466" s="1">
        <f t="shared" si="1145"/>
        <v>8.3797246624288724E-2</v>
      </c>
      <c r="AG466" s="1">
        <f t="shared" si="1146"/>
        <v>0.10588471121877575</v>
      </c>
      <c r="AH466" s="1">
        <f t="shared" si="1147"/>
        <v>0.1319824669878901</v>
      </c>
      <c r="AI466" s="1">
        <f t="shared" si="1148"/>
        <v>0.16232422143368772</v>
      </c>
      <c r="AJ466" s="1">
        <f t="shared" si="1149"/>
        <v>0.19703591408317483</v>
      </c>
      <c r="AK466" s="1">
        <f t="shared" si="1150"/>
        <v>0.23611334214950697</v>
      </c>
      <c r="AL466" s="1">
        <f t="shared" si="1151"/>
        <v>0.27940547273083172</v>
      </c>
      <c r="AM466" s="1">
        <f t="shared" si="1152"/>
        <v>0.32660555424569293</v>
      </c>
      <c r="AN466" s="1">
        <f t="shared" si="1153"/>
        <v>0.37725160898351218</v>
      </c>
      <c r="AO466" s="1">
        <f t="shared" si="1154"/>
        <v>0.43073711984740137</v>
      </c>
      <c r="AP466" s="1">
        <f t="shared" si="1155"/>
        <v>0.48633179541271454</v>
      </c>
      <c r="AQ466" s="1">
        <f t="shared" si="1156"/>
        <v>0.54321131606487505</v>
      </c>
      <c r="AR466" s="1">
        <f t="shared" si="1157"/>
        <v>0.60049405278028023</v>
      </c>
      <c r="AS466" s="1">
        <f t="shared" si="1158"/>
        <v>0.65728202779288791</v>
      </c>
      <c r="AT466" s="1">
        <f t="shared" si="1159"/>
        <v>0.71270294893417463</v>
      </c>
      <c r="AU466" s="1">
        <f t="shared" si="1160"/>
        <v>0.76595005454968901</v>
      </c>
      <c r="AV466" s="1">
        <f t="shared" si="1161"/>
        <v>0.81631676374990647</v>
      </c>
      <c r="AW466" s="1">
        <f t="shared" si="1162"/>
        <v>0.86322369877091965</v>
      </c>
      <c r="AX466" s="1">
        <f t="shared" si="1163"/>
        <v>0.90623645205586145</v>
      </c>
      <c r="AY466" s="1">
        <f t="shared" si="1164"/>
        <v>0.94507340188678635</v>
      </c>
      <c r="AZ466" s="1">
        <f t="shared" si="1165"/>
        <v>0.97960381813576403</v>
      </c>
      <c r="BA466" s="1">
        <f t="shared" si="1166"/>
        <v>1.0098373329428181</v>
      </c>
      <c r="BB466" s="1">
        <f t="shared" si="1167"/>
        <v>1.0359064923088277</v>
      </c>
      <c r="BC466" s="1">
        <f t="shared" si="1168"/>
        <v>1.0580445000774605</v>
      </c>
      <c r="BD466" s="1">
        <f t="shared" si="1169"/>
        <v>1.0765603998534108</v>
      </c>
      <c r="BE466" s="1">
        <f t="shared" si="1170"/>
        <v>1.091813832833771</v>
      </c>
      <c r="BF466" s="1">
        <f t="shared" si="1171"/>
        <v>1.1041912079337086</v>
      </c>
      <c r="BG466" s="1">
        <f t="shared" si="1172"/>
        <v>1.1140846895979868</v>
      </c>
      <c r="BH466" s="1">
        <f t="shared" si="1173"/>
        <v>1.1218749182095886</v>
      </c>
      <c r="BI466" s="1">
        <f t="shared" si="1174"/>
        <v>1.1279178926575677</v>
      </c>
      <c r="BJ466" s="1">
        <f t="shared" si="1175"/>
        <v>1.1325360159032267</v>
      </c>
      <c r="BK466" s="1">
        <f t="shared" si="1176"/>
        <v>1.1360129662806702</v>
      </c>
      <c r="BL466" s="1">
        <f t="shared" si="1177"/>
        <v>1.138591825383074</v>
      </c>
      <c r="BM466" s="1">
        <f t="shared" si="1178"/>
        <v>1.1404757669126564</v>
      </c>
      <c r="BN466" s="1">
        <f t="shared" si="1179"/>
        <v>1.1418305765175214</v>
      </c>
      <c r="BO466" s="1">
        <f t="shared" si="1180"/>
        <v>1.1427883094147215</v>
      </c>
      <c r="BP466" s="1">
        <f t="shared" si="1181"/>
        <v>1.1434514765443076</v>
      </c>
      <c r="BQ466" s="1">
        <f t="shared" si="1182"/>
        <v>1.1438972581423237</v>
      </c>
      <c r="BR466" s="1">
        <f t="shared" si="1183"/>
        <v>1.1441813568149508</v>
      </c>
      <c r="BS466" s="1">
        <f t="shared" si="1184"/>
        <v>1.1443412067358334</v>
      </c>
      <c r="BT466" s="1">
        <f t="shared" si="1185"/>
        <v>1.1443983437370242</v>
      </c>
      <c r="BU466" s="1">
        <f t="shared" si="1186"/>
        <v>1.1443598107336908</v>
      </c>
      <c r="BV466" s="1">
        <f t="shared" si="1187"/>
        <v>1.1442185267836089</v>
      </c>
      <c r="BW466" s="1">
        <f t="shared" si="1188"/>
        <v>1.1439525923238159</v>
      </c>
      <c r="BX466" s="1">
        <f t="shared" si="1189"/>
        <v>1.143523546029084</v>
      </c>
      <c r="BY466" s="1">
        <f t="shared" si="1190"/>
        <v>1.1428736391317824</v>
      </c>
      <c r="BZ466" s="1">
        <f t="shared" si="1191"/>
        <v>1.1419222586979079</v>
      </c>
      <c r="CA466" s="1">
        <f t="shared" si="1192"/>
        <v>1.1405617173189468</v>
      </c>
      <c r="CB466" s="1">
        <f t="shared" si="1193"/>
        <v>1.1386527336817969</v>
      </c>
      <c r="CC466" s="1">
        <f t="shared" si="1194"/>
        <v>1.1360200515516166</v>
      </c>
      <c r="CD466" s="1">
        <f t="shared" si="1195"/>
        <v>1.1324487723100445</v>
      </c>
      <c r="CE466" s="1">
        <f t="shared" si="1196"/>
        <v>1.1276820902024123</v>
      </c>
      <c r="CF466" s="1">
        <f t="shared" si="1197"/>
        <v>1.121421196284349</v>
      </c>
      <c r="CG466" s="1">
        <f t="shared" si="1198"/>
        <v>1.1133281302506244</v>
      </c>
      <c r="CH466" s="1">
        <f t="shared" si="1199"/>
        <v>1.1030322834773623</v>
      </c>
      <c r="CI466" s="1">
        <f t="shared" si="1200"/>
        <v>1.0901410724318292</v>
      </c>
      <c r="CJ466" s="1">
        <f t="shared" si="1201"/>
        <v>1.0742550013891403</v>
      </c>
      <c r="CK466" s="1">
        <f t="shared" si="1202"/>
        <v>1.0549869258406122</v>
      </c>
      <c r="CL466" s="1">
        <f t="shared" si="1203"/>
        <v>1.0319848412440109</v>
      </c>
      <c r="CM466" s="1">
        <f t="shared" si="1204"/>
        <v>1.0049570036087234</v>
      </c>
      <c r="CN466" s="1">
        <f t="shared" si="1205"/>
        <v>0.97369770263258459</v>
      </c>
      <c r="CO466" s="1">
        <f t="shared" si="1206"/>
        <v>0.93811162718206997</v>
      </c>
      <c r="CP466" s="1">
        <f t="shared" si="1207"/>
        <v>0.89823455743189873</v>
      </c>
      <c r="CQ466" s="1">
        <f t="shared" si="1208"/>
        <v>0.85424814448118747</v>
      </c>
      <c r="CR466" s="1">
        <f t="shared" si="1209"/>
        <v>0.80648682748265144</v>
      </c>
      <c r="CS466" s="1">
        <f t="shared" si="1210"/>
        <v>0.75543548638436964</v>
      </c>
      <c r="CT466" s="1">
        <f t="shared" si="1211"/>
        <v>0.70171719300433488</v>
      </c>
      <c r="CU466" s="1">
        <f t="shared" si="1212"/>
        <v>0.64607132624997099</v>
      </c>
      <c r="CV466" s="1">
        <f t="shared" si="1213"/>
        <v>0.58932325417452014</v>
      </c>
      <c r="CW466" s="1">
        <f t="shared" si="1214"/>
        <v>0.53234763957923559</v>
      </c>
      <c r="CX466" s="1">
        <f t="shared" si="1215"/>
        <v>0.47602808608565983</v>
      </c>
      <c r="CY466" s="1">
        <f t="shared" si="1216"/>
        <v>0.42121622036107498</v>
      </c>
      <c r="CZ466" s="1">
        <f t="shared" si="1217"/>
        <v>0.3686933532965958</v>
      </c>
      <c r="DA466" s="1">
        <f t="shared" si="1218"/>
        <v>0.31913757378543262</v>
      </c>
      <c r="DB466" s="1">
        <f t="shared" si="1219"/>
        <v>0.27309854472546952</v>
      </c>
      <c r="DC466" s="1">
        <f t="shared" si="1220"/>
        <v>0.23098147220004342</v>
      </c>
      <c r="DD466" s="1">
        <f t="shared" si="1221"/>
        <v>0.19304081114104926</v>
      </c>
      <c r="DE466" s="1">
        <f t="shared" si="1222"/>
        <v>0.15938336830714928</v>
      </c>
      <c r="DF466" s="1">
        <f t="shared" si="1223"/>
        <v>0.12997967143375316</v>
      </c>
      <c r="DG466" s="1">
        <f t="shared" si="1224"/>
        <v>0.10468187376224918</v>
      </c>
      <c r="DH466" s="1">
        <f t="shared" si="1225"/>
        <v>8.3246104554157763E-2</v>
      </c>
      <c r="DI466" s="1">
        <f t="shared" si="1226"/>
        <v>6.5357070825564967E-2</v>
      </c>
      <c r="DJ466" s="1">
        <f t="shared" si="1227"/>
        <v>5.0652841732448765E-2</v>
      </c>
      <c r="DK466" s="1">
        <f t="shared" si="1228"/>
        <v>3.8748056876097302E-2</v>
      </c>
      <c r="DL466" s="1">
        <f t="shared" si="1229"/>
        <v>2.925422965924495E-2</v>
      </c>
      <c r="DM466" s="1">
        <f t="shared" si="1230"/>
        <v>2.179629871018202E-2</v>
      </c>
      <c r="DN466" s="1">
        <f t="shared" si="1231"/>
        <v>1.6025052018508651E-2</v>
      </c>
      <c r="DO466" s="1">
        <f t="shared" si="1232"/>
        <v>1.1625460637846091E-2</v>
      </c>
      <c r="DP466" s="1">
        <f t="shared" si="1233"/>
        <v>8.3212796247863641E-3</v>
      </c>
      <c r="DQ466" s="1">
        <f t="shared" si="1234"/>
        <v>5.8764891718386027E-3</v>
      </c>
      <c r="DR466" s="1">
        <f t="shared" si="1235"/>
        <v>4.094260307088214E-3</v>
      </c>
      <c r="DS466" s="1">
        <f t="shared" si="1236"/>
        <v>2.8141506153678102E-3</v>
      </c>
      <c r="DT466" s="1">
        <f t="shared" si="1237"/>
        <v>1.9081869440261126E-3</v>
      </c>
      <c r="DU466" s="1">
        <f t="shared" si="1238"/>
        <v>1.2763974381910825E-3</v>
      </c>
      <c r="DV466" s="1">
        <f t="shared" si="1239"/>
        <v>8.422369154818764E-4</v>
      </c>
      <c r="DW466" s="1">
        <f t="shared" si="1240"/>
        <v>5.4822634505460649E-4</v>
      </c>
      <c r="DX466" s="1">
        <f t="shared" si="1241"/>
        <v>3.5201290613371192E-4</v>
      </c>
      <c r="DY466" s="1">
        <f t="shared" si="1242"/>
        <v>2.2296042765760352E-4</v>
      </c>
      <c r="DZ466" s="1">
        <f t="shared" si="1243"/>
        <v>1.3930493862190124E-4</v>
      </c>
      <c r="EA466" s="1">
        <f t="shared" si="1244"/>
        <v>8.5856895481220994E-5</v>
      </c>
      <c r="EB466" s="1">
        <f t="shared" si="1245"/>
        <v>5.2198197808859594E-5</v>
      </c>
      <c r="EC466" s="1">
        <f t="shared" si="1246"/>
        <v>3.1304761942299528E-5</v>
      </c>
      <c r="ED466" s="1">
        <f t="shared" si="1247"/>
        <v>1.8520123147390355E-5</v>
      </c>
      <c r="EE466" s="1">
        <f t="shared" si="1248"/>
        <v>1.080838742928651E-5</v>
      </c>
      <c r="EF466" s="1">
        <f t="shared" si="1249"/>
        <v>6.2225361200896109E-6</v>
      </c>
      <c r="EG466" s="1">
        <f t="shared" si="1250"/>
        <v>3.5340297512502084E-6</v>
      </c>
      <c r="EH466" s="1">
        <f t="shared" si="1251"/>
        <v>1.9800527762475489E-6</v>
      </c>
      <c r="EI466" s="1">
        <f t="shared" si="1252"/>
        <v>1.0944485938541114E-6</v>
      </c>
      <c r="EJ466" s="1">
        <f t="shared" si="1253"/>
        <v>5.9680836773473005E-7</v>
      </c>
      <c r="EK466" s="1">
        <f t="shared" si="1254"/>
        <v>3.2107380024170744E-7</v>
      </c>
      <c r="EL466" s="1">
        <f t="shared" si="1255"/>
        <v>1.7041793639344904E-7</v>
      </c>
      <c r="EM466" s="1">
        <f t="shared" si="1256"/>
        <v>8.9243530894694516E-8</v>
      </c>
      <c r="EN466" s="1">
        <f t="shared" si="1257"/>
        <v>4.6110538357037106E-8</v>
      </c>
      <c r="EO466" s="1">
        <f t="shared" si="1258"/>
        <v>2.3506992014266527E-8</v>
      </c>
      <c r="EP466" s="1">
        <f t="shared" si="1259"/>
        <v>1.182440070967815E-8</v>
      </c>
      <c r="EQ466" s="1">
        <f t="shared" si="1260"/>
        <v>5.8689251200991236E-9</v>
      </c>
      <c r="ER466" s="1">
        <f t="shared" si="1261"/>
        <v>2.874403948757748E-9</v>
      </c>
      <c r="ES466" s="1">
        <f t="shared" si="1262"/>
        <v>1.3891833555257935E-9</v>
      </c>
      <c r="ET466" s="1">
        <f t="shared" si="1263"/>
        <v>6.625320151565317E-10</v>
      </c>
      <c r="EU466" s="1">
        <f t="shared" si="1264"/>
        <v>3.1181923590052503E-10</v>
      </c>
      <c r="EV466" s="1">
        <f t="shared" si="1265"/>
        <v>1.4483082468174436E-10</v>
      </c>
      <c r="EW466" s="1">
        <f t="shared" si="1266"/>
        <v>6.6388692285683624E-11</v>
      </c>
      <c r="EX466" s="1">
        <f t="shared" si="1267"/>
        <v>3.0033875613395421E-11</v>
      </c>
      <c r="EY466" s="1">
        <f t="shared" si="1268"/>
        <v>1.3408945602603713E-11</v>
      </c>
      <c r="EZ466" s="1">
        <f t="shared" si="1269"/>
        <v>5.9052126545185286E-12</v>
      </c>
      <c r="FA466" s="1">
        <f t="shared" si="1270"/>
        <v>2.5562453187461166E-12</v>
      </c>
      <c r="FB466" s="1">
        <f t="shared" si="1271"/>
        <v>1.0605486523456988E-12</v>
      </c>
      <c r="FC466" s="1">
        <f t="shared" si="1272"/>
        <v>3.4092353908068813E-13</v>
      </c>
      <c r="FD466" s="75">
        <f t="shared" si="1123"/>
        <v>-3.4092353908068813E-13</v>
      </c>
    </row>
    <row r="467" spans="7:160" x14ac:dyDescent="0.35">
      <c r="G467" t="str">
        <f t="shared" si="1119"/>
        <v>Refd, t=2.26</v>
      </c>
      <c r="H467" s="76">
        <f t="shared" si="1120"/>
        <v>2.259999999999974</v>
      </c>
      <c r="I467" s="1">
        <f t="shared" si="1121"/>
        <v>0</v>
      </c>
      <c r="J467" s="22">
        <f t="shared" si="1122"/>
        <v>1.5459134910972525E-6</v>
      </c>
      <c r="K467" s="1">
        <f t="shared" si="1124"/>
        <v>7.9645965291081775E-6</v>
      </c>
      <c r="L467" s="1">
        <f t="shared" si="1125"/>
        <v>2.0117625795186403E-5</v>
      </c>
      <c r="M467" s="1">
        <f t="shared" si="1126"/>
        <v>4.1846925552673117E-5</v>
      </c>
      <c r="N467" s="1">
        <f t="shared" si="1127"/>
        <v>7.9150162613766568E-5</v>
      </c>
      <c r="O467" s="1">
        <f t="shared" si="1128"/>
        <v>1.4119599557477333E-4</v>
      </c>
      <c r="P467" s="1">
        <f t="shared" si="1129"/>
        <v>2.4171711728814338E-4</v>
      </c>
      <c r="Q467" s="1">
        <f t="shared" si="1130"/>
        <v>4.0087089333522876E-4</v>
      </c>
      <c r="R467" s="1">
        <f t="shared" si="1131"/>
        <v>6.4765406836717369E-4</v>
      </c>
      <c r="S467" s="1">
        <f t="shared" si="1132"/>
        <v>1.0229403834410957E-3</v>
      </c>
      <c r="T467" s="1">
        <f t="shared" si="1133"/>
        <v>1.5831726938158261E-3</v>
      </c>
      <c r="U467" s="1">
        <f t="shared" si="1134"/>
        <v>2.4046795576527736E-3</v>
      </c>
      <c r="V467" s="1">
        <f t="shared" si="1135"/>
        <v>3.5884973894868616E-3</v>
      </c>
      <c r="W467" s="1">
        <f t="shared" si="1136"/>
        <v>5.2654636153973509E-3</v>
      </c>
      <c r="X467" s="1">
        <f t="shared" si="1137"/>
        <v>7.6012092315071444E-3</v>
      </c>
      <c r="Y467" s="1">
        <f t="shared" si="1138"/>
        <v>1.0800532324847893E-2</v>
      </c>
      <c r="Z467" s="1">
        <f t="shared" si="1139"/>
        <v>1.5110495709789907E-2</v>
      </c>
      <c r="AA467" s="1">
        <f t="shared" si="1140"/>
        <v>2.0821486107457723E-2</v>
      </c>
      <c r="AB467" s="1">
        <f t="shared" si="1141"/>
        <v>2.8265427308303052E-2</v>
      </c>
      <c r="AC467" s="1">
        <f t="shared" si="1142"/>
        <v>3.7810383589472037E-2</v>
      </c>
      <c r="AD467" s="1">
        <f t="shared" si="1143"/>
        <v>4.9850945258288488E-2</v>
      </c>
      <c r="AE467" s="1">
        <f t="shared" si="1144"/>
        <v>6.4794067530389188E-2</v>
      </c>
      <c r="AF467" s="1">
        <f t="shared" si="1145"/>
        <v>8.3040432513061327E-2</v>
      </c>
      <c r="AG467" s="1">
        <f t="shared" si="1146"/>
        <v>0.10496189698882333</v>
      </c>
      <c r="AH467" s="1">
        <f t="shared" si="1147"/>
        <v>0.13087612981561433</v>
      </c>
      <c r="AI467" s="1">
        <f t="shared" si="1148"/>
        <v>0.1610200675240592</v>
      </c>
      <c r="AJ467" s="1">
        <f t="shared" si="1149"/>
        <v>0.19552424925427447</v>
      </c>
      <c r="AK467" s="1">
        <f t="shared" si="1150"/>
        <v>0.23439035612603173</v>
      </c>
      <c r="AL467" s="1">
        <f t="shared" si="1151"/>
        <v>0.27747431138747952</v>
      </c>
      <c r="AM467" s="1">
        <f t="shared" si="1152"/>
        <v>0.32447705728313275</v>
      </c>
      <c r="AN467" s="1">
        <f t="shared" si="1153"/>
        <v>0.37494460886007885</v>
      </c>
      <c r="AO467" s="1">
        <f t="shared" si="1154"/>
        <v>0.42827823063482401</v>
      </c>
      <c r="AP467" s="1">
        <f t="shared" si="1155"/>
        <v>0.48375466474170359</v>
      </c>
      <c r="AQ467" s="1">
        <f t="shared" si="1156"/>
        <v>0.54055536460820386</v>
      </c>
      <c r="AR467" s="1">
        <f t="shared" si="1157"/>
        <v>0.59780277753411493</v>
      </c>
      <c r="AS467" s="1">
        <f t="shared" si="1158"/>
        <v>0.65460099104988245</v>
      </c>
      <c r="AT467" s="1">
        <f t="shared" si="1159"/>
        <v>0.71007760818441812</v>
      </c>
      <c r="AU467" s="1">
        <f t="shared" si="1160"/>
        <v>0.7634236050869655</v>
      </c>
      <c r="AV467" s="1">
        <f t="shared" si="1161"/>
        <v>0.81392816333037232</v>
      </c>
      <c r="AW467" s="1">
        <f t="shared" si="1162"/>
        <v>0.86100602278206917</v>
      </c>
      <c r="AX467" s="1">
        <f t="shared" si="1163"/>
        <v>0.90421569138285074</v>
      </c>
      <c r="AY467" s="1">
        <f t="shared" si="1164"/>
        <v>0.94326776910222832</v>
      </c>
      <c r="AZ467" s="1">
        <f t="shared" si="1165"/>
        <v>0.97802357702704401</v>
      </c>
      <c r="BA467" s="1">
        <f t="shared" si="1166"/>
        <v>1.0084851181045467</v>
      </c>
      <c r="BB467" s="1">
        <f t="shared" si="1167"/>
        <v>1.0347780451189448</v>
      </c>
      <c r="BC467" s="1">
        <f t="shared" si="1168"/>
        <v>1.0571297188226241</v>
      </c>
      <c r="BD467" s="1">
        <f t="shared" si="1169"/>
        <v>1.0758445870579958</v>
      </c>
      <c r="BE467" s="1">
        <f t="shared" si="1170"/>
        <v>1.0912790219140094</v>
      </c>
      <c r="BF467" s="1">
        <f t="shared" si="1171"/>
        <v>1.1038174623092616</v>
      </c>
      <c r="BG467" s="1">
        <f t="shared" si="1172"/>
        <v>1.1138512872571951</v>
      </c>
      <c r="BH467" s="1">
        <f t="shared" si="1173"/>
        <v>1.1217613597292884</v>
      </c>
      <c r="BI467" s="1">
        <f t="shared" si="1174"/>
        <v>1.1279046971142135</v>
      </c>
      <c r="BJ467" s="1">
        <f t="shared" si="1175"/>
        <v>1.1326052937866644</v>
      </c>
      <c r="BK467" s="1">
        <f t="shared" si="1176"/>
        <v>1.136148779098386</v>
      </c>
      <c r="BL467" s="1">
        <f t="shared" si="1177"/>
        <v>1.1387803567822521</v>
      </c>
      <c r="BM467" s="1">
        <f t="shared" si="1178"/>
        <v>1.1407053394730193</v>
      </c>
      <c r="BN467" s="1">
        <f t="shared" si="1179"/>
        <v>1.1420915522957535</v>
      </c>
      <c r="BO467" s="1">
        <f t="shared" si="1180"/>
        <v>1.1430729118156318</v>
      </c>
      <c r="BP467" s="1">
        <f t="shared" si="1181"/>
        <v>1.1437535674040868</v>
      </c>
      <c r="BQ467" s="1">
        <f t="shared" si="1182"/>
        <v>1.1442120983328119</v>
      </c>
      <c r="BR467" s="1">
        <f t="shared" si="1183"/>
        <v>1.1445053723788801</v>
      </c>
      <c r="BS467" s="1">
        <f t="shared" si="1184"/>
        <v>1.1446717764575036</v>
      </c>
      <c r="BT467" s="1">
        <f t="shared" si="1185"/>
        <v>1.1447336187570771</v>
      </c>
      <c r="BU467" s="1">
        <f t="shared" si="1186"/>
        <v>1.1446985726469712</v>
      </c>
      <c r="BV467" s="1">
        <f t="shared" si="1187"/>
        <v>1.1445600876662596</v>
      </c>
      <c r="BW467" s="1">
        <f t="shared" si="1188"/>
        <v>1.1442967381580529</v>
      </c>
      <c r="BX467" s="1">
        <f t="shared" si="1189"/>
        <v>1.1438705237178124</v>
      </c>
      <c r="BY467" s="1">
        <f t="shared" si="1190"/>
        <v>1.1432241863157879</v>
      </c>
      <c r="BZ467" s="1">
        <f t="shared" si="1191"/>
        <v>1.1422776744705976</v>
      </c>
      <c r="CA467" s="1">
        <f t="shared" si="1192"/>
        <v>1.1409239702725085</v>
      </c>
      <c r="CB467" s="1">
        <f t="shared" si="1193"/>
        <v>1.1390246012026024</v>
      </c>
      <c r="CC467" s="1">
        <f t="shared" si="1194"/>
        <v>1.1364052807588279</v>
      </c>
      <c r="CD467" s="1">
        <f t="shared" si="1195"/>
        <v>1.1328522485680412</v>
      </c>
      <c r="CE467" s="1">
        <f t="shared" si="1196"/>
        <v>1.1281099940738402</v>
      </c>
      <c r="CF467" s="1">
        <f t="shared" si="1197"/>
        <v>1.1218811247571649</v>
      </c>
      <c r="CG467" s="1">
        <f t="shared" si="1198"/>
        <v>1.1138291539686513</v>
      </c>
      <c r="CH467" s="1">
        <f t="shared" si="1199"/>
        <v>1.1035849096143966</v>
      </c>
      <c r="CI467" s="1">
        <f t="shared" si="1200"/>
        <v>1.0907570838976579</v>
      </c>
      <c r="CJ467" s="1">
        <f t="shared" si="1201"/>
        <v>1.074947148200377</v>
      </c>
      <c r="CK467" s="1">
        <f t="shared" si="1202"/>
        <v>1.0557684542884631</v>
      </c>
      <c r="CL467" s="1">
        <f t="shared" si="1203"/>
        <v>1.032868860877818</v>
      </c>
      <c r="CM467" s="1">
        <f t="shared" si="1204"/>
        <v>1.0059557101716057</v>
      </c>
      <c r="CN467" s="1">
        <f t="shared" si="1205"/>
        <v>0.97482149523685857</v>
      </c>
      <c r="CO467" s="1">
        <f t="shared" si="1206"/>
        <v>0.93936817776406156</v>
      </c>
      <c r="CP467" s="1">
        <f t="shared" si="1207"/>
        <v>0.89962790698013784</v>
      </c>
      <c r="CQ467" s="1">
        <f t="shared" si="1208"/>
        <v>0.85577791074478049</v>
      </c>
      <c r="CR467" s="1">
        <f t="shared" si="1209"/>
        <v>0.80814761035520744</v>
      </c>
      <c r="CS467" s="1">
        <f t="shared" si="1210"/>
        <v>0.75721654840814523</v>
      </c>
      <c r="CT467" s="1">
        <f t="shared" si="1211"/>
        <v>0.70360247330253467</v>
      </c>
      <c r="CU467" s="1">
        <f t="shared" si="1212"/>
        <v>0.64803981809286415</v>
      </c>
      <c r="CV467" s="1">
        <f t="shared" si="1213"/>
        <v>0.59134974223706371</v>
      </c>
      <c r="CW467" s="1">
        <f t="shared" si="1214"/>
        <v>0.53440375682447483</v>
      </c>
      <c r="CX467" s="1">
        <f t="shared" si="1215"/>
        <v>0.47808361674448036</v>
      </c>
      <c r="CY467" s="1">
        <f t="shared" si="1216"/>
        <v>0.42324054915119658</v>
      </c>
      <c r="CZ467" s="1">
        <f t="shared" si="1217"/>
        <v>0.37065694542047611</v>
      </c>
      <c r="DA467" s="1">
        <f t="shared" si="1218"/>
        <v>0.32101336747430048</v>
      </c>
      <c r="DB467" s="1">
        <f t="shared" si="1219"/>
        <v>0.2748631484355033</v>
      </c>
      <c r="DC467" s="1">
        <f t="shared" si="1220"/>
        <v>0.23261608044373844</v>
      </c>
      <c r="DD467" s="1">
        <f t="shared" si="1221"/>
        <v>0.1945317832155353</v>
      </c>
      <c r="DE467" s="1">
        <f t="shared" si="1222"/>
        <v>0.16072244870651625</v>
      </c>
      <c r="DF467" s="1">
        <f t="shared" si="1223"/>
        <v>0.13116386501985744</v>
      </c>
      <c r="DG467" s="1">
        <f t="shared" si="1224"/>
        <v>0.10571301870423162</v>
      </c>
      <c r="DH467" s="1">
        <f t="shared" si="1225"/>
        <v>8.4130208471993859E-2</v>
      </c>
      <c r="DI467" s="1">
        <f t="shared" si="1226"/>
        <v>6.6103488657342654E-2</v>
      </c>
      <c r="DJ467" s="1">
        <f t="shared" si="1227"/>
        <v>5.1273377207053571E-2</v>
      </c>
      <c r="DK467" s="1">
        <f t="shared" si="1228"/>
        <v>3.9256064052280694E-2</v>
      </c>
      <c r="DL467" s="1">
        <f t="shared" si="1229"/>
        <v>2.9663778730062922E-2</v>
      </c>
      <c r="DM467" s="1">
        <f t="shared" si="1230"/>
        <v>2.2121453681470758E-2</v>
      </c>
      <c r="DN467" s="1">
        <f t="shared" si="1231"/>
        <v>1.6279289585686207E-2</v>
      </c>
      <c r="DO467" s="1">
        <f t="shared" si="1232"/>
        <v>1.1821241971468022E-2</v>
      </c>
      <c r="DP467" s="1">
        <f t="shared" si="1233"/>
        <v>8.469771649705915E-3</v>
      </c>
      <c r="DQ467" s="1">
        <f t="shared" si="1234"/>
        <v>5.9874204192075014E-3</v>
      </c>
      <c r="DR467" s="1">
        <f t="shared" si="1235"/>
        <v>4.175888971514395E-3</v>
      </c>
      <c r="DS467" s="1">
        <f t="shared" si="1236"/>
        <v>2.8733189050199758E-3</v>
      </c>
      <c r="DT467" s="1">
        <f t="shared" si="1237"/>
        <v>1.9504355809095582E-3</v>
      </c>
      <c r="DU467" s="1">
        <f t="shared" si="1238"/>
        <v>1.3061164148581385E-3</v>
      </c>
      <c r="DV467" s="1">
        <f t="shared" si="1239"/>
        <v>8.6283243692703135E-4</v>
      </c>
      <c r="DW467" s="1">
        <f t="shared" si="1240"/>
        <v>5.6228844037917939E-4</v>
      </c>
      <c r="DX467" s="1">
        <f t="shared" si="1241"/>
        <v>3.6147279975334661E-4</v>
      </c>
      <c r="DY467" s="1">
        <f t="shared" si="1242"/>
        <v>2.2923092842304645E-4</v>
      </c>
      <c r="DZ467" s="1">
        <f t="shared" si="1243"/>
        <v>1.4340055095473506E-4</v>
      </c>
      <c r="EA467" s="1">
        <f t="shared" si="1244"/>
        <v>8.8492966261314538E-5</v>
      </c>
      <c r="EB467" s="1">
        <f t="shared" si="1245"/>
        <v>5.3870204159691754E-5</v>
      </c>
      <c r="EC467" s="1">
        <f t="shared" si="1246"/>
        <v>3.2349921203135019E-5</v>
      </c>
      <c r="ED467" s="1">
        <f t="shared" si="1247"/>
        <v>1.9164013339569631E-5</v>
      </c>
      <c r="EE467" s="1">
        <f t="shared" si="1248"/>
        <v>1.1199360674588605E-5</v>
      </c>
      <c r="EF467" s="1">
        <f t="shared" si="1249"/>
        <v>6.4565325704251141E-6</v>
      </c>
      <c r="EG467" s="1">
        <f t="shared" si="1250"/>
        <v>3.6720744077513428E-6</v>
      </c>
      <c r="EH467" s="1">
        <f t="shared" si="1251"/>
        <v>2.0603312513616796E-6</v>
      </c>
      <c r="EI467" s="1">
        <f t="shared" si="1252"/>
        <v>1.1404709518509358E-6</v>
      </c>
      <c r="EJ467" s="1">
        <f t="shared" si="1253"/>
        <v>6.2281893808296547E-7</v>
      </c>
      <c r="EK467" s="1">
        <f t="shared" si="1254"/>
        <v>3.3556696125816608E-7</v>
      </c>
      <c r="EL467" s="1">
        <f t="shared" si="1255"/>
        <v>1.7838007102884211E-7</v>
      </c>
      <c r="EM467" s="1">
        <f t="shared" si="1256"/>
        <v>9.3556436392235984E-8</v>
      </c>
      <c r="EN467" s="1">
        <f t="shared" si="1257"/>
        <v>4.8414128417099988E-8</v>
      </c>
      <c r="EO467" s="1">
        <f t="shared" si="1258"/>
        <v>2.4720257968291443E-8</v>
      </c>
      <c r="EP467" s="1">
        <f t="shared" si="1259"/>
        <v>1.2454549407937372E-8</v>
      </c>
      <c r="EQ467" s="1">
        <f t="shared" si="1260"/>
        <v>6.1916904423091624E-9</v>
      </c>
      <c r="ER467" s="1">
        <f t="shared" si="1261"/>
        <v>3.0374491315126761E-9</v>
      </c>
      <c r="ES467" s="1">
        <f t="shared" si="1262"/>
        <v>1.4704152812528625E-9</v>
      </c>
      <c r="ET467" s="1">
        <f t="shared" si="1263"/>
        <v>7.0244952980987808E-10</v>
      </c>
      <c r="EU467" s="1">
        <f t="shared" si="1264"/>
        <v>3.3116733838829234E-10</v>
      </c>
      <c r="EV467" s="1">
        <f t="shared" si="1265"/>
        <v>1.5408145564455616E-10</v>
      </c>
      <c r="EW467" s="1">
        <f t="shared" si="1266"/>
        <v>7.0751654843304676E-11</v>
      </c>
      <c r="EX467" s="1">
        <f t="shared" si="1267"/>
        <v>3.2063812841635413E-11</v>
      </c>
      <c r="EY467" s="1">
        <f t="shared" si="1268"/>
        <v>1.4340599960769536E-11</v>
      </c>
      <c r="EZ467" s="1">
        <f t="shared" si="1269"/>
        <v>6.3267699944987866E-12</v>
      </c>
      <c r="FA467" s="1">
        <f t="shared" si="1270"/>
        <v>2.7435645702088143E-12</v>
      </c>
      <c r="FB467" s="1">
        <f t="shared" si="1271"/>
        <v>1.1401241073066359E-12</v>
      </c>
      <c r="FC467" s="1">
        <f t="shared" si="1272"/>
        <v>3.6694029156029552E-13</v>
      </c>
      <c r="FD467" s="75">
        <f t="shared" si="1123"/>
        <v>-3.6694029156029552E-13</v>
      </c>
    </row>
    <row r="468" spans="7:160" x14ac:dyDescent="0.35">
      <c r="G468" t="str">
        <f t="shared" si="1119"/>
        <v>Refd, t=2.26</v>
      </c>
      <c r="H468" s="76">
        <f t="shared" si="1120"/>
        <v>2.2649999999999739</v>
      </c>
      <c r="I468" s="1">
        <f t="shared" si="1121"/>
        <v>0</v>
      </c>
      <c r="J468" s="22">
        <f t="shared" si="1122"/>
        <v>1.5281732514594342E-6</v>
      </c>
      <c r="K468" s="1">
        <f t="shared" si="1124"/>
        <v>7.8731909484251445E-6</v>
      </c>
      <c r="L468" s="1">
        <f t="shared" si="1125"/>
        <v>1.988671694520138E-5</v>
      </c>
      <c r="M468" s="1">
        <f t="shared" si="1126"/>
        <v>4.1366578637197575E-5</v>
      </c>
      <c r="N468" s="1">
        <f t="shared" si="1127"/>
        <v>7.8241759550838172E-5</v>
      </c>
      <c r="O468" s="1">
        <f t="shared" si="1128"/>
        <v>1.3957637221766628E-4</v>
      </c>
      <c r="P468" s="1">
        <f t="shared" si="1129"/>
        <v>2.3894757831160484E-4</v>
      </c>
      <c r="Q468" s="1">
        <f t="shared" si="1130"/>
        <v>3.9628664926453491E-4</v>
      </c>
      <c r="R468" s="1">
        <f t="shared" si="1131"/>
        <v>6.4026930742325412E-4</v>
      </c>
      <c r="S468" s="1">
        <f t="shared" si="1132"/>
        <v>1.011324371407645E-3</v>
      </c>
      <c r="T468" s="1">
        <f t="shared" si="1133"/>
        <v>1.5652932694654909E-3</v>
      </c>
      <c r="U468" s="1">
        <f t="shared" si="1134"/>
        <v>2.377712456512342E-3</v>
      </c>
      <c r="V468" s="1">
        <f t="shared" si="1135"/>
        <v>3.5486032447353093E-3</v>
      </c>
      <c r="W468" s="1">
        <f t="shared" si="1136"/>
        <v>5.2075394003716618E-3</v>
      </c>
      <c r="X468" s="1">
        <f t="shared" si="1137"/>
        <v>7.518627273925404E-3</v>
      </c>
      <c r="Y468" s="1">
        <f t="shared" si="1138"/>
        <v>1.0684887502608844E-2</v>
      </c>
      <c r="Z468" s="1">
        <f t="shared" si="1139"/>
        <v>1.4951389343680527E-2</v>
      </c>
      <c r="AA468" s="1">
        <f t="shared" si="1140"/>
        <v>2.0606382336345101E-2</v>
      </c>
      <c r="AB468" s="1">
        <f t="shared" si="1141"/>
        <v>2.7979622985104619E-2</v>
      </c>
      <c r="AC468" s="1">
        <f t="shared" si="1142"/>
        <v>3.7437134407468896E-2</v>
      </c>
      <c r="AD468" s="1">
        <f t="shared" si="1143"/>
        <v>4.9371787392064763E-2</v>
      </c>
      <c r="AE468" s="1">
        <f t="shared" si="1144"/>
        <v>6.4189364389450762E-2</v>
      </c>
      <c r="AF468" s="1">
        <f t="shared" si="1145"/>
        <v>8.2290159775393612E-2</v>
      </c>
      <c r="AG468" s="1">
        <f t="shared" si="1146"/>
        <v>0.10404665639754354</v>
      </c>
      <c r="AH468" s="1">
        <f t="shared" si="1147"/>
        <v>0.12977835493361733</v>
      </c>
      <c r="AI468" s="1">
        <f t="shared" si="1148"/>
        <v>0.15972535555805273</v>
      </c>
      <c r="AJ468" s="1">
        <f t="shared" si="1149"/>
        <v>0.19402272592389341</v>
      </c>
      <c r="AK468" s="1">
        <f t="shared" si="1150"/>
        <v>0.23267795958497733</v>
      </c>
      <c r="AL468" s="1">
        <f t="shared" si="1151"/>
        <v>0.27555387045366331</v>
      </c>
      <c r="AM468" s="1">
        <f t="shared" si="1152"/>
        <v>0.32235904185738551</v>
      </c>
      <c r="AN468" s="1">
        <f t="shared" si="1153"/>
        <v>0.37264744798135885</v>
      </c>
      <c r="AO468" s="1">
        <f t="shared" si="1154"/>
        <v>0.425828125639102</v>
      </c>
      <c r="AP468" s="1">
        <f t="shared" si="1155"/>
        <v>0.48118486873074656</v>
      </c>
      <c r="AQ468" s="1">
        <f t="shared" si="1156"/>
        <v>0.53790495014882822</v>
      </c>
      <c r="AR468" s="1">
        <f t="shared" si="1157"/>
        <v>0.59511496604819314</v>
      </c>
      <c r="AS468" s="1">
        <f t="shared" si="1158"/>
        <v>0.65192116307067394</v>
      </c>
      <c r="AT468" s="1">
        <f t="shared" si="1159"/>
        <v>0.70745114744253745</v>
      </c>
      <c r="AU468" s="1">
        <f t="shared" si="1160"/>
        <v>0.76089374668617826</v>
      </c>
      <c r="AV468" s="1">
        <f t="shared" si="1161"/>
        <v>0.81153401480496146</v>
      </c>
      <c r="AW468" s="1">
        <f t="shared" si="1162"/>
        <v>0.85878090696865328</v>
      </c>
      <c r="AX468" s="1">
        <f t="shared" si="1163"/>
        <v>0.90218592471972736</v>
      </c>
      <c r="AY468" s="1">
        <f t="shared" si="1164"/>
        <v>0.94145194314796876</v>
      </c>
      <c r="AZ468" s="1">
        <f t="shared" si="1165"/>
        <v>0.97643236081217377</v>
      </c>
      <c r="BA468" s="1">
        <f t="shared" si="1166"/>
        <v>1.0071215507304174</v>
      </c>
      <c r="BB468" s="1">
        <f t="shared" si="1167"/>
        <v>1.0336382473618755</v>
      </c>
      <c r="BC468" s="1">
        <f t="shared" si="1168"/>
        <v>1.0562039234309586</v>
      </c>
      <c r="BD468" s="1">
        <f t="shared" si="1169"/>
        <v>1.0751183720275819</v>
      </c>
      <c r="BE468" s="1">
        <f t="shared" si="1170"/>
        <v>1.0907346293427653</v>
      </c>
      <c r="BF468" s="1">
        <f t="shared" si="1171"/>
        <v>1.1034350957360863</v>
      </c>
      <c r="BG468" s="1">
        <f t="shared" si="1172"/>
        <v>1.1136102996796122</v>
      </c>
      <c r="BH468" s="1">
        <f t="shared" si="1173"/>
        <v>1.1216412691090587</v>
      </c>
      <c r="BI468" s="1">
        <f t="shared" si="1174"/>
        <v>1.1278859924296685</v>
      </c>
      <c r="BJ468" s="1">
        <f t="shared" si="1175"/>
        <v>1.1326700193686901</v>
      </c>
      <c r="BK468" s="1">
        <f t="shared" si="1176"/>
        <v>1.1362809057194869</v>
      </c>
      <c r="BL468" s="1">
        <f t="shared" si="1177"/>
        <v>1.138965963365038</v>
      </c>
      <c r="BM468" s="1">
        <f t="shared" si="1178"/>
        <v>1.1409326389149232</v>
      </c>
      <c r="BN468" s="1">
        <f t="shared" si="1179"/>
        <v>1.1423507991385413</v>
      </c>
      <c r="BO468" s="1">
        <f t="shared" si="1180"/>
        <v>1.1433562292489272</v>
      </c>
      <c r="BP468" s="1">
        <f t="shared" si="1181"/>
        <v>1.1440547276083528</v>
      </c>
      <c r="BQ468" s="1">
        <f t="shared" si="1182"/>
        <v>1.1445262847275892</v>
      </c>
      <c r="BR468" s="1">
        <f t="shared" si="1183"/>
        <v>1.1448289461131915</v>
      </c>
      <c r="BS468" s="1">
        <f t="shared" si="1184"/>
        <v>1.1450020633874767</v>
      </c>
      <c r="BT468" s="1">
        <f t="shared" si="1185"/>
        <v>1.1450687278318916</v>
      </c>
      <c r="BU468" s="1">
        <f t="shared" si="1186"/>
        <v>1.1450372524002861</v>
      </c>
      <c r="BV468" s="1">
        <f t="shared" si="1187"/>
        <v>1.1449016244515076</v>
      </c>
      <c r="BW468" s="1">
        <f t="shared" si="1188"/>
        <v>1.1446408977227274</v>
      </c>
      <c r="BX468" s="1">
        <f t="shared" si="1189"/>
        <v>1.1442175363794043</v>
      </c>
      <c r="BY468" s="1">
        <f t="shared" si="1190"/>
        <v>1.1435747749819345</v>
      </c>
      <c r="BZ468" s="1">
        <f t="shared" si="1191"/>
        <v>1.142633123606734</v>
      </c>
      <c r="CA468" s="1">
        <f t="shared" si="1192"/>
        <v>1.1412862322582005</v>
      </c>
      <c r="CB468" s="1">
        <f t="shared" si="1193"/>
        <v>1.1393964340205041</v>
      </c>
      <c r="CC468" s="1">
        <f t="shared" si="1194"/>
        <v>1.1367904074719446</v>
      </c>
      <c r="CD468" s="1">
        <f t="shared" si="1195"/>
        <v>1.1332555246245162</v>
      </c>
      <c r="CE468" s="1">
        <f t="shared" si="1196"/>
        <v>1.1285375634644639</v>
      </c>
      <c r="CF468" s="1">
        <f t="shared" si="1197"/>
        <v>1.1223405410592149</v>
      </c>
      <c r="CG468" s="1">
        <f t="shared" si="1198"/>
        <v>1.1143294382268565</v>
      </c>
      <c r="CH468" s="1">
        <f t="shared" si="1199"/>
        <v>1.1041365149077451</v>
      </c>
      <c r="CI468" s="1">
        <f t="shared" si="1200"/>
        <v>1.0913717374321179</v>
      </c>
      <c r="CJ468" s="1">
        <f t="shared" si="1201"/>
        <v>1.0756375468054278</v>
      </c>
      <c r="CK468" s="1">
        <f t="shared" si="1202"/>
        <v>1.0565477988407439</v>
      </c>
      <c r="CL468" s="1">
        <f t="shared" si="1203"/>
        <v>1.0337502293739336</v>
      </c>
      <c r="CM468" s="1">
        <f t="shared" si="1204"/>
        <v>1.0069512870908253</v>
      </c>
      <c r="CN468" s="1">
        <f t="shared" si="1205"/>
        <v>0.97594169480837822</v>
      </c>
      <c r="CO468" s="1">
        <f t="shared" si="1206"/>
        <v>0.94062071838578853</v>
      </c>
      <c r="CP468" s="1">
        <f t="shared" si="1207"/>
        <v>0.9010169104628174</v>
      </c>
      <c r="CQ468" s="1">
        <f t="shared" si="1208"/>
        <v>0.85730311035738815</v>
      </c>
      <c r="CR468" s="1">
        <f t="shared" si="1209"/>
        <v>0.80980375335037924</v>
      </c>
      <c r="CS468" s="1">
        <f t="shared" si="1210"/>
        <v>0.75899307028176077</v>
      </c>
      <c r="CT468" s="1">
        <f t="shared" si="1211"/>
        <v>0.7054835023072159</v>
      </c>
      <c r="CU468" s="1">
        <f t="shared" si="1212"/>
        <v>0.6500045408474634</v>
      </c>
      <c r="CV468" s="1">
        <f t="shared" si="1213"/>
        <v>0.59337312750830828</v>
      </c>
      <c r="CW468" s="1">
        <f t="shared" si="1214"/>
        <v>0.5364575987089214</v>
      </c>
      <c r="CX468" s="1">
        <f t="shared" si="1215"/>
        <v>0.48013782513260866</v>
      </c>
      <c r="CY468" s="1">
        <f t="shared" si="1216"/>
        <v>0.4252645889591376</v>
      </c>
      <c r="CZ468" s="1">
        <f t="shared" si="1217"/>
        <v>0.37262131021883654</v>
      </c>
      <c r="DA468" s="1">
        <f t="shared" si="1218"/>
        <v>0.32289096996679051</v>
      </c>
      <c r="DB468" s="1">
        <f t="shared" si="1219"/>
        <v>0.27663052008127448</v>
      </c>
      <c r="DC468" s="1">
        <f t="shared" si="1220"/>
        <v>0.23425429387702079</v>
      </c>
      <c r="DD468" s="1">
        <f t="shared" si="1221"/>
        <v>0.19602704093343784</v>
      </c>
      <c r="DE468" s="1">
        <f t="shared" si="1222"/>
        <v>0.16206631568002852</v>
      </c>
      <c r="DF468" s="1">
        <f t="shared" si="1223"/>
        <v>0.13235315699213296</v>
      </c>
      <c r="DG468" s="1">
        <f t="shared" si="1224"/>
        <v>0.10674938787471488</v>
      </c>
      <c r="DH468" s="1">
        <f t="shared" si="1225"/>
        <v>8.5019490851659441E-2</v>
      </c>
      <c r="DI468" s="1">
        <f t="shared" si="1226"/>
        <v>6.6854890751276153E-2</v>
      </c>
      <c r="DJ468" s="1">
        <f t="shared" si="1227"/>
        <v>5.1898583401196657E-2</v>
      </c>
      <c r="DK468" s="1">
        <f t="shared" si="1228"/>
        <v>3.9768341033599566E-2</v>
      </c>
      <c r="DL468" s="1">
        <f t="shared" si="1229"/>
        <v>3.007714134304312E-2</v>
      </c>
      <c r="DM468" s="1">
        <f t="shared" si="1230"/>
        <v>2.2449940292749493E-2</v>
      </c>
      <c r="DN468" s="1">
        <f t="shared" si="1231"/>
        <v>1.6536376905543125E-2</v>
      </c>
      <c r="DO468" s="1">
        <f t="shared" si="1232"/>
        <v>1.2019411726733814E-2</v>
      </c>
      <c r="DP468" s="1">
        <f t="shared" si="1233"/>
        <v>8.6202263467728638E-3</v>
      </c>
      <c r="DQ468" s="1">
        <f t="shared" si="1234"/>
        <v>6.0999338319943919E-3</v>
      </c>
      <c r="DR468" s="1">
        <f t="shared" si="1235"/>
        <v>4.2587694031790465E-3</v>
      </c>
      <c r="DS468" s="1">
        <f t="shared" si="1236"/>
        <v>2.9334595743309788E-3</v>
      </c>
      <c r="DT468" s="1">
        <f t="shared" si="1237"/>
        <v>1.993426108476731E-3</v>
      </c>
      <c r="DU468" s="1">
        <f t="shared" si="1238"/>
        <v>1.3363915123213086E-3</v>
      </c>
      <c r="DV468" s="1">
        <f t="shared" si="1239"/>
        <v>8.8383763604772258E-4</v>
      </c>
      <c r="DW468" s="1">
        <f t="shared" si="1240"/>
        <v>5.7664720052177313E-4</v>
      </c>
      <c r="DX468" s="1">
        <f t="shared" si="1241"/>
        <v>3.7114391425327605E-4</v>
      </c>
      <c r="DY468" s="1">
        <f t="shared" si="1242"/>
        <v>2.3564932047681535E-4</v>
      </c>
      <c r="DZ468" s="1">
        <f t="shared" si="1243"/>
        <v>1.4759801395024954E-4</v>
      </c>
      <c r="EA468" s="1">
        <f t="shared" si="1244"/>
        <v>9.119804115374277E-5</v>
      </c>
      <c r="EB468" s="1">
        <f t="shared" si="1245"/>
        <v>5.5588209137282169E-5</v>
      </c>
      <c r="EC468" s="1">
        <f t="shared" si="1246"/>
        <v>3.3425254804728145E-5</v>
      </c>
      <c r="ED468" s="1">
        <f t="shared" si="1247"/>
        <v>1.9827384651583932E-5</v>
      </c>
      <c r="EE468" s="1">
        <f t="shared" si="1248"/>
        <v>1.1602714182093635E-5</v>
      </c>
      <c r="EF468" s="1">
        <f t="shared" si="1249"/>
        <v>6.6982743343529122E-6</v>
      </c>
      <c r="EG468" s="1">
        <f t="shared" si="1250"/>
        <v>3.8148898735466832E-6</v>
      </c>
      <c r="EH468" s="1">
        <f t="shared" si="1251"/>
        <v>2.1435033175661996E-6</v>
      </c>
      <c r="EI468" s="1">
        <f t="shared" si="1252"/>
        <v>1.1882216143302657E-6</v>
      </c>
      <c r="EJ468" s="1">
        <f t="shared" si="1253"/>
        <v>6.4984619082454439E-7</v>
      </c>
      <c r="EK468" s="1">
        <f t="shared" si="1254"/>
        <v>3.5064920251465737E-7</v>
      </c>
      <c r="EL468" s="1">
        <f t="shared" si="1255"/>
        <v>1.8667842930600515E-7</v>
      </c>
      <c r="EM468" s="1">
        <f t="shared" si="1256"/>
        <v>9.8058395833123006E-8</v>
      </c>
      <c r="EN468" s="1">
        <f t="shared" si="1257"/>
        <v>5.0822451743561048E-8</v>
      </c>
      <c r="EO468" s="1">
        <f t="shared" si="1258"/>
        <v>2.5990693035813568E-8</v>
      </c>
      <c r="EP468" s="1">
        <f t="shared" si="1259"/>
        <v>1.3115448559742406E-8</v>
      </c>
      <c r="EQ468" s="1">
        <f t="shared" si="1260"/>
        <v>6.5307558232439876E-9</v>
      </c>
      <c r="ER468" s="1">
        <f t="shared" si="1261"/>
        <v>3.2090097670153482E-9</v>
      </c>
      <c r="ES468" s="1">
        <f t="shared" si="1262"/>
        <v>1.5560319052354486E-9</v>
      </c>
      <c r="ET468" s="1">
        <f t="shared" si="1263"/>
        <v>7.445924886276008E-10</v>
      </c>
      <c r="EU468" s="1">
        <f t="shared" si="1264"/>
        <v>3.5162888785798832E-10</v>
      </c>
      <c r="EV468" s="1">
        <f t="shared" si="1265"/>
        <v>1.638812836133695E-10</v>
      </c>
      <c r="EW468" s="1">
        <f t="shared" si="1266"/>
        <v>7.5381684713388974E-11</v>
      </c>
      <c r="EX468" s="1">
        <f t="shared" si="1267"/>
        <v>3.4221796694233342E-11</v>
      </c>
      <c r="EY468" s="1">
        <f t="shared" si="1268"/>
        <v>1.5332781302919314E-11</v>
      </c>
      <c r="EZ468" s="1">
        <f t="shared" si="1269"/>
        <v>6.7765164947054959E-12</v>
      </c>
      <c r="FA468" s="1">
        <f t="shared" si="1270"/>
        <v>2.9437621552246424E-12</v>
      </c>
      <c r="FB468" s="1">
        <f t="shared" si="1271"/>
        <v>1.2253083681123914E-12</v>
      </c>
      <c r="FC468" s="1">
        <f t="shared" si="1272"/>
        <v>3.9482344331785811E-13</v>
      </c>
      <c r="FD468" s="75">
        <f t="shared" si="1123"/>
        <v>-3.9482344331785811E-13</v>
      </c>
    </row>
    <row r="469" spans="7:160" x14ac:dyDescent="0.35">
      <c r="G469" t="str">
        <f t="shared" si="1119"/>
        <v>Refd, t=2.27</v>
      </c>
      <c r="H469" s="76">
        <f t="shared" si="1120"/>
        <v>2.2699999999999738</v>
      </c>
      <c r="I469" s="1">
        <f t="shared" si="1121"/>
        <v>0</v>
      </c>
      <c r="J469" s="22">
        <f t="shared" si="1122"/>
        <v>1.5106362256166269E-6</v>
      </c>
      <c r="K469" s="1">
        <f t="shared" si="1124"/>
        <v>7.7828330693358348E-6</v>
      </c>
      <c r="L469" s="1">
        <f t="shared" si="1125"/>
        <v>1.9658458180799796E-5</v>
      </c>
      <c r="M469" s="1">
        <f t="shared" si="1126"/>
        <v>4.0891753916660768E-5</v>
      </c>
      <c r="N469" s="1">
        <f t="shared" si="1127"/>
        <v>7.7343818879592669E-5</v>
      </c>
      <c r="O469" s="1">
        <f t="shared" si="1128"/>
        <v>1.3797543308566209E-4</v>
      </c>
      <c r="P469" s="1">
        <f t="shared" si="1129"/>
        <v>2.3621002357239668E-4</v>
      </c>
      <c r="Q469" s="1">
        <f t="shared" si="1130"/>
        <v>3.9175535557671893E-4</v>
      </c>
      <c r="R469" s="1">
        <f t="shared" si="1131"/>
        <v>6.3296975254341099E-4</v>
      </c>
      <c r="S469" s="1">
        <f t="shared" si="1132"/>
        <v>9.9984203426714243E-4</v>
      </c>
      <c r="T469" s="1">
        <f t="shared" si="1133"/>
        <v>1.5476186830180243E-3</v>
      </c>
      <c r="U469" s="1">
        <f t="shared" si="1134"/>
        <v>2.3510522941627191E-3</v>
      </c>
      <c r="V469" s="1">
        <f t="shared" si="1135"/>
        <v>3.5091591757083138E-3</v>
      </c>
      <c r="W469" s="1">
        <f t="shared" si="1136"/>
        <v>5.1502612887874165E-3</v>
      </c>
      <c r="X469" s="1">
        <f t="shared" si="1137"/>
        <v>7.4369535774998436E-3</v>
      </c>
      <c r="Y469" s="1">
        <f t="shared" si="1138"/>
        <v>1.0570493125691142E-2</v>
      </c>
      <c r="Z469" s="1">
        <f t="shared" si="1139"/>
        <v>1.4793969044148843E-2</v>
      </c>
      <c r="AA469" s="1">
        <f t="shared" si="1140"/>
        <v>2.039350503617382E-2</v>
      </c>
      <c r="AB469" s="1">
        <f t="shared" si="1141"/>
        <v>2.7696697629060206E-2</v>
      </c>
      <c r="AC469" s="1">
        <f t="shared" si="1142"/>
        <v>3.7067529807068386E-2</v>
      </c>
      <c r="AD469" s="1">
        <f t="shared" si="1143"/>
        <v>4.8897145276341696E-2</v>
      </c>
      <c r="AE469" s="1">
        <f t="shared" si="1144"/>
        <v>6.3590135490667651E-2</v>
      </c>
      <c r="AF469" s="1">
        <f t="shared" si="1145"/>
        <v>8.1546376700100037E-2</v>
      </c>
      <c r="AG469" s="1">
        <f t="shared" si="1146"/>
        <v>0.10313893472090628</v>
      </c>
      <c r="AH469" s="1">
        <f t="shared" si="1147"/>
        <v>0.12868908699942261</v>
      </c>
      <c r="AI469" s="1">
        <f t="shared" si="1148"/>
        <v>0.15844003261109271</v>
      </c>
      <c r="AJ469" s="1">
        <f t="shared" si="1149"/>
        <v>0.19253129712523648</v>
      </c>
      <c r="AK469" s="1">
        <f t="shared" si="1150"/>
        <v>0.23097611533554377</v>
      </c>
      <c r="AL469" s="1">
        <f t="shared" si="1151"/>
        <v>0.27364412631068474</v>
      </c>
      <c r="AM469" s="1">
        <f t="shared" si="1152"/>
        <v>0.32025150134489599</v>
      </c>
      <c r="AN469" s="1">
        <f t="shared" si="1153"/>
        <v>0.37036013940366974</v>
      </c>
      <c r="AO469" s="1">
        <f t="shared" si="1154"/>
        <v>0.42338683920697268</v>
      </c>
      <c r="AP469" s="1">
        <f t="shared" si="1155"/>
        <v>0.47862246329204844</v>
      </c>
      <c r="AQ469" s="1">
        <f t="shared" si="1156"/>
        <v>0.53526014895695839</v>
      </c>
      <c r="AR469" s="1">
        <f t="shared" si="1157"/>
        <v>0.59243071225565613</v>
      </c>
      <c r="AS469" s="1">
        <f t="shared" si="1158"/>
        <v>0.64924265141569149</v>
      </c>
      <c r="AT469" s="1">
        <f t="shared" si="1159"/>
        <v>0.70482368280945751</v>
      </c>
      <c r="AU469" s="1">
        <f t="shared" si="1160"/>
        <v>0.75836059825340218</v>
      </c>
      <c r="AV469" s="1">
        <f t="shared" si="1161"/>
        <v>0.80913443397195606</v>
      </c>
      <c r="AW469" s="1">
        <f t="shared" si="1162"/>
        <v>0.8565484584159555</v>
      </c>
      <c r="AX469" s="1">
        <f t="shared" si="1163"/>
        <v>0.9001472455857773</v>
      </c>
      <c r="AY469" s="1">
        <f t="shared" si="1164"/>
        <v>0.93962600023163489</v>
      </c>
      <c r="AZ469" s="1">
        <f t="shared" si="1165"/>
        <v>0.97483022597952418</v>
      </c>
      <c r="BA469" s="1">
        <f t="shared" si="1166"/>
        <v>1.005746666608943</v>
      </c>
      <c r="BB469" s="1">
        <f t="shared" si="1167"/>
        <v>1.0324871145213115</v>
      </c>
      <c r="BC469" s="1">
        <f t="shared" si="1168"/>
        <v>1.0552671106790028</v>
      </c>
      <c r="BD469" s="1">
        <f t="shared" si="1169"/>
        <v>1.0743817353687095</v>
      </c>
      <c r="BE469" s="1">
        <f t="shared" si="1170"/>
        <v>1.0901806227186679</v>
      </c>
      <c r="BF469" s="1">
        <f t="shared" si="1171"/>
        <v>1.1030440662657348</v>
      </c>
      <c r="BG469" s="1">
        <f t="shared" si="1172"/>
        <v>1.1133616788269065</v>
      </c>
      <c r="BH469" s="1">
        <f t="shared" si="1173"/>
        <v>1.1215145954227064</v>
      </c>
      <c r="BI469" s="1">
        <f t="shared" si="1174"/>
        <v>1.1278617275526084</v>
      </c>
      <c r="BJ469" s="1">
        <f t="shared" si="1175"/>
        <v>1.1327301436853612</v>
      </c>
      <c r="BK469" s="1">
        <f t="shared" si="1176"/>
        <v>1.1364093008883105</v>
      </c>
      <c r="BL469" s="1">
        <f t="shared" si="1177"/>
        <v>1.1391486046307469</v>
      </c>
      <c r="BM469" s="1">
        <f t="shared" si="1178"/>
        <v>1.1411576300264563</v>
      </c>
      <c r="BN469" s="1">
        <f t="shared" si="1179"/>
        <v>1.1426082872325263</v>
      </c>
      <c r="BO469" s="1">
        <f t="shared" si="1180"/>
        <v>1.1436382370867015</v>
      </c>
      <c r="BP469" s="1">
        <f t="shared" si="1181"/>
        <v>1.1443549372792927</v>
      </c>
      <c r="BQ469" s="1">
        <f t="shared" si="1182"/>
        <v>1.144839801632147</v>
      </c>
      <c r="BR469" s="1">
        <f t="shared" si="1183"/>
        <v>1.1451520658838537</v>
      </c>
      <c r="BS469" s="1">
        <f t="shared" si="1184"/>
        <v>1.1453320583309352</v>
      </c>
      <c r="BT469" s="1">
        <f t="shared" si="1185"/>
        <v>1.1454036641262797</v>
      </c>
      <c r="BU469" s="1">
        <f t="shared" si="1186"/>
        <v>1.145375845004907</v>
      </c>
      <c r="BV469" s="1">
        <f t="shared" si="1187"/>
        <v>1.1452431335628557</v>
      </c>
      <c r="BW469" s="1">
        <f t="shared" si="1188"/>
        <v>1.1449850685021392</v>
      </c>
      <c r="BX469" s="1">
        <f t="shared" si="1189"/>
        <v>1.1445645822888666</v>
      </c>
      <c r="BY469" s="1">
        <f t="shared" si="1190"/>
        <v>1.1439254040033191</v>
      </c>
      <c r="BZ469" s="1">
        <f t="shared" si="1191"/>
        <v>1.142988605458177</v>
      </c>
      <c r="CA469" s="1">
        <f t="shared" si="1192"/>
        <v>1.1416485030573786</v>
      </c>
      <c r="CB469" s="1">
        <f t="shared" si="1193"/>
        <v>1.139768232365191</v>
      </c>
      <c r="CC469" s="1">
        <f t="shared" si="1194"/>
        <v>1.1371754324546621</v>
      </c>
      <c r="CD469" s="1">
        <f t="shared" si="1195"/>
        <v>1.1336586019276631</v>
      </c>
      <c r="CE469" s="1">
        <f t="shared" si="1196"/>
        <v>1.1289648007174458</v>
      </c>
      <c r="CF469" s="1">
        <f t="shared" si="1197"/>
        <v>1.1227994486889297</v>
      </c>
      <c r="CG469" s="1">
        <f t="shared" si="1198"/>
        <v>1.1148289879712265</v>
      </c>
      <c r="CH469" s="1">
        <f t="shared" si="1199"/>
        <v>1.1046871060478569</v>
      </c>
      <c r="CI469" s="1">
        <f t="shared" si="1200"/>
        <v>1.0919850417341563</v>
      </c>
      <c r="CJ469" s="1">
        <f t="shared" si="1201"/>
        <v>1.0763262080964573</v>
      </c>
      <c r="CK469" s="1">
        <f t="shared" si="1202"/>
        <v>1.0573249726361873</v>
      </c>
      <c r="CL469" s="1">
        <f t="shared" si="1203"/>
        <v>1.0346289619875979</v>
      </c>
      <c r="CM469" s="1">
        <f t="shared" si="1204"/>
        <v>1.0079437513801581</v>
      </c>
      <c r="CN469" s="1">
        <f t="shared" si="1205"/>
        <v>0.97705831950522504</v>
      </c>
      <c r="CO469" s="1">
        <f t="shared" si="1206"/>
        <v>0.94186926747534994</v>
      </c>
      <c r="CP469" s="1">
        <f t="shared" si="1207"/>
        <v>0.90240158547103799</v>
      </c>
      <c r="CQ469" s="1">
        <f t="shared" si="1208"/>
        <v>0.8588237587950075</v>
      </c>
      <c r="CR469" s="1">
        <f t="shared" si="1209"/>
        <v>0.8114552684742885</v>
      </c>
      <c r="CS469" s="1">
        <f t="shared" si="1210"/>
        <v>0.76076505923035675</v>
      </c>
      <c r="CT469" s="1">
        <f t="shared" si="1211"/>
        <v>0.70736028132936879</v>
      </c>
      <c r="CU469" s="1">
        <f t="shared" si="1212"/>
        <v>0.65196548908776653</v>
      </c>
      <c r="CV469" s="1">
        <f t="shared" si="1213"/>
        <v>0.59539339742570829</v>
      </c>
      <c r="CW469" s="1">
        <f t="shared" si="1214"/>
        <v>0.53850914563418628</v>
      </c>
      <c r="CX469" s="1">
        <f t="shared" si="1215"/>
        <v>0.48219068524489622</v>
      </c>
      <c r="CY469" s="1">
        <f t="shared" si="1216"/>
        <v>0.4272883085030339</v>
      </c>
      <c r="CZ469" s="1">
        <f t="shared" si="1217"/>
        <v>0.37458641268190312</v>
      </c>
      <c r="DA469" s="1">
        <f t="shared" si="1218"/>
        <v>0.3247703443642867</v>
      </c>
      <c r="DB469" s="1">
        <f t="shared" si="1219"/>
        <v>0.27840062284486961</v>
      </c>
      <c r="DC469" s="1">
        <f t="shared" si="1220"/>
        <v>0.2358960776909301</v>
      </c>
      <c r="DD469" s="1">
        <f t="shared" si="1221"/>
        <v>0.19752655321855772</v>
      </c>
      <c r="DE469" s="1">
        <f t="shared" si="1222"/>
        <v>0.16341494326788122</v>
      </c>
      <c r="DF469" s="1">
        <f t="shared" si="1223"/>
        <v>0.13354752745658088</v>
      </c>
      <c r="DG469" s="1">
        <f t="shared" si="1224"/>
        <v>0.10779096791625889</v>
      </c>
      <c r="DH469" s="1">
        <f t="shared" si="1225"/>
        <v>8.5913944870428208E-2</v>
      </c>
      <c r="DI469" s="1">
        <f t="shared" si="1226"/>
        <v>6.7611276395827549E-2</v>
      </c>
      <c r="DJ469" s="1">
        <f t="shared" si="1227"/>
        <v>5.2528464954395011E-2</v>
      </c>
      <c r="DK469" s="1">
        <f t="shared" si="1228"/>
        <v>4.028489681944801E-2</v>
      </c>
      <c r="DL469" s="1">
        <f t="shared" si="1229"/>
        <v>3.0494329746955501E-2</v>
      </c>
      <c r="DM469" s="1">
        <f t="shared" si="1230"/>
        <v>2.2781772917279342E-2</v>
      </c>
      <c r="DN469" s="1">
        <f t="shared" si="1231"/>
        <v>1.6796329424720743E-2</v>
      </c>
      <c r="DO469" s="1">
        <f t="shared" si="1232"/>
        <v>1.2219985511479924E-2</v>
      </c>
      <c r="DP469" s="1">
        <f t="shared" si="1233"/>
        <v>8.772658751593259E-3</v>
      </c>
      <c r="DQ469" s="1">
        <f t="shared" si="1234"/>
        <v>6.2140433345536962E-3</v>
      </c>
      <c r="DR469" s="1">
        <f t="shared" si="1235"/>
        <v>4.3429140657242123E-3</v>
      </c>
      <c r="DS469" s="1">
        <f t="shared" si="1236"/>
        <v>2.9945834462187706E-3</v>
      </c>
      <c r="DT469" s="1">
        <f t="shared" si="1237"/>
        <v>2.0371676686956816E-3</v>
      </c>
      <c r="DU469" s="1">
        <f t="shared" si="1238"/>
        <v>1.3672302573075807E-3</v>
      </c>
      <c r="DV469" s="1">
        <f t="shared" si="1239"/>
        <v>9.0525856236169306E-4</v>
      </c>
      <c r="DW469" s="1">
        <f t="shared" si="1240"/>
        <v>5.9130737796592647E-4</v>
      </c>
      <c r="DX469" s="1">
        <f t="shared" si="1241"/>
        <v>3.810299025624014E-4</v>
      </c>
      <c r="DY469" s="1">
        <f t="shared" si="1242"/>
        <v>2.4221835324565277E-4</v>
      </c>
      <c r="DZ469" s="1">
        <f t="shared" si="1243"/>
        <v>1.5189935540879673E-4</v>
      </c>
      <c r="EA469" s="1">
        <f t="shared" si="1244"/>
        <v>9.3973586540723776E-5</v>
      </c>
      <c r="EB469" s="1">
        <f t="shared" si="1245"/>
        <v>5.7353252971869463E-5</v>
      </c>
      <c r="EC469" s="1">
        <f t="shared" si="1246"/>
        <v>3.4531486957809191E-5</v>
      </c>
      <c r="ED469" s="1">
        <f t="shared" si="1247"/>
        <v>2.0510732104199328E-5</v>
      </c>
      <c r="EE469" s="1">
        <f t="shared" si="1248"/>
        <v>1.2018780271179917E-5</v>
      </c>
      <c r="EF469" s="1">
        <f t="shared" si="1249"/>
        <v>6.9479805897637273E-6</v>
      </c>
      <c r="EG469" s="1">
        <f t="shared" si="1250"/>
        <v>3.9626182075452246E-6</v>
      </c>
      <c r="EH469" s="1">
        <f t="shared" si="1251"/>
        <v>2.2296594817250851E-6</v>
      </c>
      <c r="EI469" s="1">
        <f t="shared" si="1252"/>
        <v>1.2377572752792546E-6</v>
      </c>
      <c r="EJ469" s="1">
        <f t="shared" si="1253"/>
        <v>6.7792505027327583E-7</v>
      </c>
      <c r="EK469" s="1">
        <f t="shared" si="1254"/>
        <v>3.6634168519924609E-7</v>
      </c>
      <c r="EL469" s="1">
        <f t="shared" si="1255"/>
        <v>1.9532562523678928E-7</v>
      </c>
      <c r="EM469" s="1">
        <f t="shared" si="1256"/>
        <v>1.0275680768542768E-7</v>
      </c>
      <c r="EN469" s="1">
        <f t="shared" si="1257"/>
        <v>5.3339778803516479E-8</v>
      </c>
      <c r="EO469" s="1">
        <f t="shared" si="1258"/>
        <v>2.7320723376629234E-8</v>
      </c>
      <c r="EP469" s="1">
        <f t="shared" si="1259"/>
        <v>1.3808455026806341E-8</v>
      </c>
      <c r="EQ469" s="1">
        <f t="shared" si="1260"/>
        <v>6.8868683690953785E-9</v>
      </c>
      <c r="ER469" s="1">
        <f t="shared" si="1261"/>
        <v>3.3894909112595642E-9</v>
      </c>
      <c r="ES469" s="1">
        <f t="shared" si="1262"/>
        <v>1.6462494926055401E-9</v>
      </c>
      <c r="ET469" s="1">
        <f t="shared" si="1263"/>
        <v>7.8907461425752964E-10</v>
      </c>
      <c r="EU469" s="1">
        <f t="shared" si="1264"/>
        <v>3.7326278827008444E-10</v>
      </c>
      <c r="EV469" s="1">
        <f t="shared" si="1265"/>
        <v>1.7426036415354758E-10</v>
      </c>
      <c r="EW469" s="1">
        <f t="shared" si="1266"/>
        <v>8.0293890719224726E-11</v>
      </c>
      <c r="EX469" s="1">
        <f t="shared" si="1267"/>
        <v>3.6515310479808183E-11</v>
      </c>
      <c r="EY469" s="1">
        <f t="shared" si="1268"/>
        <v>1.6389141305883079E-11</v>
      </c>
      <c r="EZ469" s="1">
        <f t="shared" si="1269"/>
        <v>7.2562064290979491E-12</v>
      </c>
      <c r="FA469" s="1">
        <f t="shared" si="1270"/>
        <v>3.1576636645990457E-12</v>
      </c>
      <c r="FB469" s="1">
        <f t="shared" si="1271"/>
        <v>1.3164706188223962E-12</v>
      </c>
      <c r="FC469" s="1">
        <f t="shared" si="1272"/>
        <v>4.2469813868744774E-13</v>
      </c>
      <c r="FD469" s="75">
        <f t="shared" si="1123"/>
        <v>-4.2469813868744774E-13</v>
      </c>
    </row>
    <row r="470" spans="7:160" x14ac:dyDescent="0.35">
      <c r="G470" t="str">
        <f t="shared" si="1119"/>
        <v>Refd, t=2.27</v>
      </c>
      <c r="H470" s="76">
        <f t="shared" si="1120"/>
        <v>2.2749999999999737</v>
      </c>
      <c r="I470" s="1">
        <f t="shared" si="1121"/>
        <v>0</v>
      </c>
      <c r="J470" s="22">
        <f t="shared" si="1122"/>
        <v>1.493300118561172E-6</v>
      </c>
      <c r="K470" s="1">
        <f t="shared" si="1124"/>
        <v>7.693511039080718E-6</v>
      </c>
      <c r="L470" s="1">
        <f t="shared" si="1125"/>
        <v>1.9432819413400627E-5</v>
      </c>
      <c r="M470" s="1">
        <f t="shared" si="1126"/>
        <v>4.0422388382096551E-5</v>
      </c>
      <c r="N470" s="1">
        <f t="shared" si="1127"/>
        <v>7.6456220539269817E-5</v>
      </c>
      <c r="O470" s="1">
        <f t="shared" si="1128"/>
        <v>1.3639296251934951E-4</v>
      </c>
      <c r="P470" s="1">
        <f t="shared" si="1129"/>
        <v>2.3350408195618632E-4</v>
      </c>
      <c r="Q470" s="1">
        <f t="shared" si="1130"/>
        <v>3.8727639538621572E-4</v>
      </c>
      <c r="R470" s="1">
        <f t="shared" si="1131"/>
        <v>6.257544087457115E-4</v>
      </c>
      <c r="S470" s="1">
        <f t="shared" si="1132"/>
        <v>9.8849181087880961E-4</v>
      </c>
      <c r="T470" s="1">
        <f t="shared" si="1133"/>
        <v>1.5301465482490824E-3</v>
      </c>
      <c r="U470" s="1">
        <f t="shared" si="1134"/>
        <v>2.3246955145475021E-3</v>
      </c>
      <c r="V470" s="1">
        <f t="shared" si="1135"/>
        <v>3.4701600136522524E-3</v>
      </c>
      <c r="W470" s="1">
        <f t="shared" si="1136"/>
        <v>5.0936219520977735E-3</v>
      </c>
      <c r="X470" s="1">
        <f t="shared" si="1137"/>
        <v>7.3561780070140184E-3</v>
      </c>
      <c r="Y470" s="1">
        <f t="shared" si="1138"/>
        <v>1.045733552543842E-2</v>
      </c>
      <c r="Z470" s="1">
        <f t="shared" si="1139"/>
        <v>1.4638216842416951E-2</v>
      </c>
      <c r="AA470" s="1">
        <f t="shared" si="1140"/>
        <v>2.0182831194986699E-2</v>
      </c>
      <c r="AB470" s="1">
        <f t="shared" si="1141"/>
        <v>2.7416622553739944E-2</v>
      </c>
      <c r="AC470" s="1">
        <f t="shared" si="1142"/>
        <v>3.6701535018008422E-2</v>
      </c>
      <c r="AD470" s="1">
        <f t="shared" si="1143"/>
        <v>4.8426977994603777E-2</v>
      </c>
      <c r="AE470" s="1">
        <f t="shared" si="1144"/>
        <v>6.2996334183376856E-2</v>
      </c>
      <c r="AF470" s="1">
        <f t="shared" si="1145"/>
        <v>8.080903190227573E-2</v>
      </c>
      <c r="AG470" s="1">
        <f t="shared" si="1146"/>
        <v>0.10223867750633413</v>
      </c>
      <c r="AH470" s="1">
        <f t="shared" si="1147"/>
        <v>0.12760827084971554</v>
      </c>
      <c r="AI470" s="1">
        <f t="shared" si="1148"/>
        <v>0.15716404580694845</v>
      </c>
      <c r="AJ470" s="1">
        <f t="shared" si="1149"/>
        <v>0.19104991577369052</v>
      </c>
      <c r="AK470" s="1">
        <f t="shared" si="1150"/>
        <v>0.22928478587561502</v>
      </c>
      <c r="AL470" s="1">
        <f t="shared" si="1151"/>
        <v>0.27174505482051742</v>
      </c>
      <c r="AM470" s="1">
        <f t="shared" si="1152"/>
        <v>0.3181544283971382</v>
      </c>
      <c r="AN470" s="1">
        <f t="shared" si="1153"/>
        <v>0.36808269527454074</v>
      </c>
      <c r="AO470" s="1">
        <f t="shared" si="1154"/>
        <v>0.42095440463431893</v>
      </c>
      <c r="AP470" s="1">
        <f t="shared" si="1155"/>
        <v>0.47606750320457286</v>
      </c>
      <c r="AQ470" s="1">
        <f t="shared" si="1156"/>
        <v>0.53262103616030498</v>
      </c>
      <c r="AR470" s="1">
        <f t="shared" si="1157"/>
        <v>0.58975010901789138</v>
      </c>
      <c r="AS470" s="1">
        <f t="shared" si="1158"/>
        <v>0.646565562723317</v>
      </c>
      <c r="AT470" s="1">
        <f t="shared" si="1159"/>
        <v>0.70219532968342357</v>
      </c>
      <c r="AU470" s="1">
        <f t="shared" si="1160"/>
        <v>0.75582427826428178</v>
      </c>
      <c r="AV470" s="1">
        <f t="shared" si="1161"/>
        <v>0.80672953650189982</v>
      </c>
      <c r="AW470" s="1">
        <f t="shared" si="1162"/>
        <v>0.8543087843891477</v>
      </c>
      <c r="AX470" s="1">
        <f t="shared" si="1163"/>
        <v>0.89809974796715641</v>
      </c>
      <c r="AY470" s="1">
        <f t="shared" si="1164"/>
        <v>0.93779001727133815</v>
      </c>
      <c r="AZ470" s="1">
        <f t="shared" si="1165"/>
        <v>0.97321722991079262</v>
      </c>
      <c r="BA470" s="1">
        <f t="shared" si="1166"/>
        <v>1.0043605025335895</v>
      </c>
      <c r="BB470" s="1">
        <f t="shared" si="1167"/>
        <v>1.031324663123478</v>
      </c>
      <c r="BC470" s="1">
        <f t="shared" si="1168"/>
        <v>1.0543192783537694</v>
      </c>
      <c r="BD470" s="1">
        <f t="shared" si="1169"/>
        <v>1.0736346586071266</v>
      </c>
      <c r="BE470" s="1">
        <f t="shared" si="1170"/>
        <v>1.0896169704236975</v>
      </c>
      <c r="BF470" s="1">
        <f t="shared" si="1171"/>
        <v>1.1026443325693593</v>
      </c>
      <c r="BG470" s="1">
        <f t="shared" si="1172"/>
        <v>1.1131053771054087</v>
      </c>
      <c r="BH470" s="1">
        <f t="shared" si="1173"/>
        <v>1.1213812880175527</v>
      </c>
      <c r="BI470" s="1">
        <f t="shared" si="1174"/>
        <v>1.1278318515498518</v>
      </c>
      <c r="BJ470" s="1">
        <f t="shared" si="1175"/>
        <v>1.1327856177596103</v>
      </c>
      <c r="BK470" s="1">
        <f t="shared" si="1176"/>
        <v>1.1365339192334514</v>
      </c>
      <c r="BL470" s="1">
        <f t="shared" si="1177"/>
        <v>1.1393282398900817</v>
      </c>
      <c r="BM470" s="1">
        <f t="shared" si="1178"/>
        <v>1.1413802773622852</v>
      </c>
      <c r="BN470" s="1">
        <f t="shared" si="1179"/>
        <v>1.1428639865105212</v>
      </c>
      <c r="BO470" s="1">
        <f t="shared" si="1180"/>
        <v>1.1439189104464265</v>
      </c>
      <c r="BP470" s="1">
        <f t="shared" si="1181"/>
        <v>1.1446541762981326</v>
      </c>
      <c r="BQ470" s="1">
        <f t="shared" si="1182"/>
        <v>1.1451526331341964</v>
      </c>
      <c r="BR470" s="1">
        <f t="shared" si="1183"/>
        <v>1.1454747193674413</v>
      </c>
      <c r="BS470" s="1">
        <f t="shared" si="1184"/>
        <v>1.1456617519338101</v>
      </c>
      <c r="BT470" s="1">
        <f t="shared" si="1185"/>
        <v>1.1457384206751609</v>
      </c>
      <c r="BU470" s="1">
        <f t="shared" si="1186"/>
        <v>1.1457143453691163</v>
      </c>
      <c r="BV470" s="1">
        <f t="shared" si="1187"/>
        <v>1.1455846113443287</v>
      </c>
      <c r="BW470" s="1">
        <f t="shared" si="1188"/>
        <v>1.1453292479208517</v>
      </c>
      <c r="BX470" s="1">
        <f t="shared" si="1189"/>
        <v>1.1449116596774549</v>
      </c>
      <c r="BY470" s="1">
        <f t="shared" si="1190"/>
        <v>1.1442760722217431</v>
      </c>
      <c r="BZ470" s="1">
        <f t="shared" si="1191"/>
        <v>1.1433441193547316</v>
      </c>
      <c r="CA470" s="1">
        <f t="shared" si="1192"/>
        <v>1.142010782435658</v>
      </c>
      <c r="CB470" s="1">
        <f t="shared" si="1193"/>
        <v>1.1401399964541996</v>
      </c>
      <c r="CC470" s="1">
        <f t="shared" si="1194"/>
        <v>1.1375603564594681</v>
      </c>
      <c r="CD470" s="1">
        <f t="shared" si="1195"/>
        <v>1.134061481912757</v>
      </c>
      <c r="CE470" s="1">
        <f t="shared" si="1196"/>
        <v>1.1293917081585907</v>
      </c>
      <c r="CF470" s="1">
        <f t="shared" si="1197"/>
        <v>1.1232578511201974</v>
      </c>
      <c r="CG470" s="1">
        <f t="shared" si="1198"/>
        <v>1.1153278081133964</v>
      </c>
      <c r="CH470" s="1">
        <f t="shared" si="1199"/>
        <v>1.1052366896788071</v>
      </c>
      <c r="CI470" s="1">
        <f t="shared" si="1200"/>
        <v>1.0925970054429144</v>
      </c>
      <c r="CJ470" s="1">
        <f t="shared" si="1201"/>
        <v>1.0770131428922545</v>
      </c>
      <c r="CK470" s="1">
        <f t="shared" si="1202"/>
        <v>1.058099988728191</v>
      </c>
      <c r="CL470" s="1">
        <f t="shared" si="1203"/>
        <v>1.0355050738805034</v>
      </c>
      <c r="CM470" s="1">
        <f t="shared" si="1204"/>
        <v>1.0089331199577016</v>
      </c>
      <c r="CN470" s="1">
        <f t="shared" si="1205"/>
        <v>0.97817138739599185</v>
      </c>
      <c r="CO470" s="1">
        <f t="shared" si="1206"/>
        <v>0.94311384338763682</v>
      </c>
      <c r="CP470" s="1">
        <f t="shared" si="1207"/>
        <v>0.90378194954997848</v>
      </c>
      <c r="CQ470" s="1">
        <f t="shared" si="1208"/>
        <v>0.86033987152571678</v>
      </c>
      <c r="CR470" s="1">
        <f t="shared" si="1209"/>
        <v>0.81310216777214261</v>
      </c>
      <c r="CS470" s="1">
        <f t="shared" si="1210"/>
        <v>0.7625325225709827</v>
      </c>
      <c r="CT470" s="1">
        <f t="shared" si="1211"/>
        <v>0.70923281182607778</v>
      </c>
      <c r="CU470" s="1">
        <f t="shared" si="1212"/>
        <v>0.65392265758410295</v>
      </c>
      <c r="CV470" s="1">
        <f t="shared" si="1213"/>
        <v>0.59741053966379432</v>
      </c>
      <c r="CW470" s="1">
        <f t="shared" si="1214"/>
        <v>0.54055837826515296</v>
      </c>
      <c r="CX470" s="1">
        <f t="shared" si="1215"/>
        <v>0.48424217134727732</v>
      </c>
      <c r="CY470" s="1">
        <f t="shared" si="1216"/>
        <v>0.42931167675950621</v>
      </c>
      <c r="CZ470" s="1">
        <f t="shared" si="1217"/>
        <v>0.37655221802554728</v>
      </c>
      <c r="DA470" s="1">
        <f t="shared" si="1218"/>
        <v>0.32665145394315731</v>
      </c>
      <c r="DB470" s="1">
        <f t="shared" si="1219"/>
        <v>0.28017342001929257</v>
      </c>
      <c r="DC470" s="1">
        <f t="shared" si="1220"/>
        <v>0.23754139711581843</v>
      </c>
      <c r="DD470" s="1">
        <f t="shared" si="1221"/>
        <v>0.19903028896143898</v>
      </c>
      <c r="DE470" s="1">
        <f t="shared" si="1222"/>
        <v>0.16476830540993392</v>
      </c>
      <c r="DF470" s="1">
        <f t="shared" si="1223"/>
        <v>0.1347469563628394</v>
      </c>
      <c r="DG470" s="1">
        <f t="shared" si="1224"/>
        <v>0.10883774527414056</v>
      </c>
      <c r="DH470" s="1">
        <f t="shared" si="1225"/>
        <v>8.6813563484666872E-2</v>
      </c>
      <c r="DI470" s="1">
        <f t="shared" si="1226"/>
        <v>6.8372644652461817E-2</v>
      </c>
      <c r="DJ470" s="1">
        <f t="shared" si="1227"/>
        <v>5.3163026289079797E-2</v>
      </c>
      <c r="DK470" s="1">
        <f t="shared" si="1228"/>
        <v>4.080574021513534E-2</v>
      </c>
      <c r="DL470" s="1">
        <f t="shared" si="1229"/>
        <v>3.0915356028801022E-2</v>
      </c>
      <c r="DM470" s="1">
        <f t="shared" si="1230"/>
        <v>2.3116965804095224E-2</v>
      </c>
      <c r="DN470" s="1">
        <f t="shared" si="1231"/>
        <v>1.705916250450663E-2</v>
      </c>
      <c r="DO470" s="1">
        <f t="shared" si="1232"/>
        <v>1.2422978885075906E-2</v>
      </c>
      <c r="DP470" s="1">
        <f t="shared" si="1233"/>
        <v>8.9270838837224534E-3</v>
      </c>
      <c r="DQ470" s="1">
        <f t="shared" si="1234"/>
        <v>6.3297628615768958E-3</v>
      </c>
      <c r="DR470" s="1">
        <f t="shared" si="1235"/>
        <v>4.4283354528229478E-3</v>
      </c>
      <c r="DS470" s="1">
        <f t="shared" si="1236"/>
        <v>3.0567013867258182E-3</v>
      </c>
      <c r="DT470" s="1">
        <f t="shared" si="1237"/>
        <v>2.0816694538123353E-3</v>
      </c>
      <c r="DU470" s="1">
        <f t="shared" si="1238"/>
        <v>1.3986402290516663E-3</v>
      </c>
      <c r="DV470" s="1">
        <f t="shared" si="1239"/>
        <v>9.2710131637645666E-4</v>
      </c>
      <c r="DW470" s="1">
        <f t="shared" si="1240"/>
        <v>6.0627377209188625E-4</v>
      </c>
      <c r="DX470" s="1">
        <f t="shared" si="1241"/>
        <v>3.9113445889177409E-4</v>
      </c>
      <c r="DY470" s="1">
        <f t="shared" si="1242"/>
        <v>2.4894081116825861E-4</v>
      </c>
      <c r="DZ470" s="1">
        <f t="shared" si="1243"/>
        <v>1.5630663186805098E-4</v>
      </c>
      <c r="EA470" s="1">
        <f t="shared" si="1244"/>
        <v>9.6821091704465731E-5</v>
      </c>
      <c r="EB470" s="1">
        <f t="shared" si="1245"/>
        <v>5.9166393652362534E-5</v>
      </c>
      <c r="EC470" s="1">
        <f t="shared" si="1246"/>
        <v>3.5669355299526115E-5</v>
      </c>
      <c r="ED470" s="1">
        <f t="shared" si="1247"/>
        <v>2.1214560628930446E-5</v>
      </c>
      <c r="EE470" s="1">
        <f t="shared" si="1248"/>
        <v>1.2447898411974716E-5</v>
      </c>
      <c r="EF470" s="1">
        <f t="shared" si="1249"/>
        <v>7.2058755624254841E-6</v>
      </c>
      <c r="EG470" s="1">
        <f t="shared" si="1250"/>
        <v>4.1154049578435073E-6</v>
      </c>
      <c r="EH470" s="1">
        <f t="shared" si="1251"/>
        <v>2.3188926138570531E-6</v>
      </c>
      <c r="EI470" s="1">
        <f t="shared" si="1252"/>
        <v>1.2891361978382373E-6</v>
      </c>
      <c r="EJ470" s="1">
        <f t="shared" si="1253"/>
        <v>7.0709146277399268E-7</v>
      </c>
      <c r="EK470" s="1">
        <f t="shared" si="1254"/>
        <v>3.8266622375386492E-7</v>
      </c>
      <c r="EL470" s="1">
        <f t="shared" si="1255"/>
        <v>2.0433468274525616E-7</v>
      </c>
      <c r="EM470" s="1">
        <f t="shared" si="1256"/>
        <v>1.0765932302361145E-7</v>
      </c>
      <c r="EN470" s="1">
        <f t="shared" si="1257"/>
        <v>5.5970532989902519E-8</v>
      </c>
      <c r="EO470" s="1">
        <f t="shared" si="1258"/>
        <v>2.8712866126377819E-8</v>
      </c>
      <c r="EP470" s="1">
        <f t="shared" si="1259"/>
        <v>1.4534978868757007E-8</v>
      </c>
      <c r="EQ470" s="1">
        <f t="shared" si="1260"/>
        <v>7.2608057698693603E-9</v>
      </c>
      <c r="ER470" s="1">
        <f t="shared" si="1261"/>
        <v>3.5793149110060422E-9</v>
      </c>
      <c r="ES470" s="1">
        <f t="shared" si="1262"/>
        <v>1.7412939235636194E-9</v>
      </c>
      <c r="ET470" s="1">
        <f t="shared" si="1263"/>
        <v>8.3601488939577306E-10</v>
      </c>
      <c r="EU470" s="1">
        <f t="shared" si="1264"/>
        <v>3.9613077500604084E-10</v>
      </c>
      <c r="EV470" s="1">
        <f t="shared" si="1265"/>
        <v>1.8525025275504806E-10</v>
      </c>
      <c r="EW470" s="1">
        <f t="shared" si="1266"/>
        <v>8.5504163763907559E-11</v>
      </c>
      <c r="EX470" s="1">
        <f t="shared" si="1267"/>
        <v>3.8952238927887414E-11</v>
      </c>
      <c r="EY470" s="1">
        <f t="shared" si="1268"/>
        <v>1.7513534460232883E-11</v>
      </c>
      <c r="EZ470" s="1">
        <f t="shared" si="1269"/>
        <v>7.7676948474893032E-12</v>
      </c>
      <c r="FA470" s="1">
        <f t="shared" si="1270"/>
        <v>3.3861436619310294E-12</v>
      </c>
      <c r="FB470" s="1">
        <f t="shared" si="1271"/>
        <v>1.414002570489469E-12</v>
      </c>
      <c r="FC470" s="1">
        <f t="shared" si="1272"/>
        <v>4.5669730889595047E-13</v>
      </c>
      <c r="FD470" s="75">
        <f t="shared" si="1123"/>
        <v>-4.5669730889595047E-13</v>
      </c>
    </row>
    <row r="471" spans="7:160" x14ac:dyDescent="0.35">
      <c r="G471" t="str">
        <f t="shared" si="1119"/>
        <v>Refd, t=2.28</v>
      </c>
      <c r="H471" s="76">
        <f t="shared" si="1120"/>
        <v>2.2799999999999736</v>
      </c>
      <c r="I471" s="1">
        <f t="shared" si="1121"/>
        <v>0</v>
      </c>
      <c r="J471" s="22">
        <f t="shared" si="1122"/>
        <v>1.4761626601773378E-6</v>
      </c>
      <c r="K471" s="1">
        <f t="shared" si="1124"/>
        <v>7.6052131340016611E-6</v>
      </c>
      <c r="L471" s="1">
        <f t="shared" si="1125"/>
        <v>1.9209770885032463E-5</v>
      </c>
      <c r="M471" s="1">
        <f t="shared" si="1126"/>
        <v>3.9958419725243513E-5</v>
      </c>
      <c r="N471" s="1">
        <f t="shared" si="1127"/>
        <v>7.5578845822925873E-5</v>
      </c>
      <c r="O471" s="1">
        <f t="shared" si="1128"/>
        <v>1.348287473261166E-4</v>
      </c>
      <c r="P471" s="1">
        <f t="shared" si="1129"/>
        <v>2.3082938665081726E-4</v>
      </c>
      <c r="Q471" s="1">
        <f t="shared" si="1130"/>
        <v>3.8284915904063601E-4</v>
      </c>
      <c r="R471" s="1">
        <f t="shared" si="1131"/>
        <v>6.1862229281435662E-4</v>
      </c>
      <c r="S471" s="1">
        <f t="shared" si="1132"/>
        <v>9.7727215865488128E-4</v>
      </c>
      <c r="T471" s="1">
        <f t="shared" si="1133"/>
        <v>1.5128745073181961E-3</v>
      </c>
      <c r="U471" s="1">
        <f t="shared" si="1134"/>
        <v>2.2986386037570587E-3</v>
      </c>
      <c r="V471" s="1">
        <f t="shared" si="1135"/>
        <v>3.4316006505554588E-3</v>
      </c>
      <c r="W471" s="1">
        <f t="shared" si="1136"/>
        <v>5.0376141466955005E-3</v>
      </c>
      <c r="X471" s="1">
        <f t="shared" si="1137"/>
        <v>7.2762905424283352E-3</v>
      </c>
      <c r="Y471" s="1">
        <f t="shared" si="1138"/>
        <v>1.0345401184495498E-2</v>
      </c>
      <c r="Z471" s="1">
        <f t="shared" si="1139"/>
        <v>1.4484114961990327E-2</v>
      </c>
      <c r="AA471" s="1">
        <f t="shared" si="1140"/>
        <v>1.9974338036767871E-2</v>
      </c>
      <c r="AB471" s="1">
        <f t="shared" si="1141"/>
        <v>2.7139369351448433E-2</v>
      </c>
      <c r="AC471" s="1">
        <f t="shared" si="1142"/>
        <v>3.6339115585727007E-2</v>
      </c>
      <c r="AD471" s="1">
        <f t="shared" si="1143"/>
        <v>4.7961244970939738E-2</v>
      </c>
      <c r="AE471" s="1">
        <f t="shared" si="1144"/>
        <v>6.2407914163278781E-2</v>
      </c>
      <c r="AF471" s="1">
        <f t="shared" si="1145"/>
        <v>8.0078074322776832E-2</v>
      </c>
      <c r="AG471" s="1">
        <f t="shared" si="1146"/>
        <v>0.10134583057367885</v>
      </c>
      <c r="AH471" s="1">
        <f t="shared" si="1147"/>
        <v>0.12653585150318597</v>
      </c>
      <c r="AI471" s="1">
        <f t="shared" si="1148"/>
        <v>0.15589734232269195</v>
      </c>
      <c r="AJ471" s="1">
        <f t="shared" si="1149"/>
        <v>0.1895785346739603</v>
      </c>
      <c r="AK471" s="1">
        <f t="shared" si="1150"/>
        <v>0.22760393340089249</v>
      </c>
      <c r="AL471" s="1">
        <f t="shared" si="1151"/>
        <v>0.26985663133648219</v>
      </c>
      <c r="AM471" s="1">
        <f t="shared" si="1152"/>
        <v>0.31606781495210579</v>
      </c>
      <c r="AN471" s="1">
        <f t="shared" si="1153"/>
        <v>0.36581512684406903</v>
      </c>
      <c r="AO471" s="1">
        <f t="shared" si="1154"/>
        <v>0.41853085417630653</v>
      </c>
      <c r="AP471" s="1">
        <f t="shared" si="1155"/>
        <v>0.473520042121861</v>
      </c>
      <c r="AQ471" s="1">
        <f t="shared" si="1156"/>
        <v>0.52998768574860633</v>
      </c>
      <c r="AR471" s="1">
        <f t="shared" si="1157"/>
        <v>0.58707324812506068</v>
      </c>
      <c r="AS471" s="1">
        <f t="shared" si="1158"/>
        <v>0.64389000270608054</v>
      </c>
      <c r="AT471" s="1">
        <f t="shared" si="1159"/>
        <v>0.69956620275196812</v>
      </c>
      <c r="AU471" s="1">
        <f t="shared" si="1160"/>
        <v>0.75328490475232568</v>
      </c>
      <c r="AV471" s="1">
        <f t="shared" si="1161"/>
        <v>0.80431943792316962</v>
      </c>
      <c r="AW471" s="1">
        <f t="shared" si="1162"/>
        <v>0.85206199231737612</v>
      </c>
      <c r="AX471" s="1">
        <f t="shared" si="1163"/>
        <v>0.89604352630086337</v>
      </c>
      <c r="AY471" s="1">
        <f t="shared" si="1164"/>
        <v>0.93594407188088158</v>
      </c>
      <c r="AZ471" s="1">
        <f t="shared" si="1165"/>
        <v>0.97159343086861139</v>
      </c>
      <c r="BA471" s="1">
        <f t="shared" si="1166"/>
        <v>1.0029630962936467</v>
      </c>
      <c r="BB471" s="1">
        <f t="shared" si="1167"/>
        <v>1.0301509107317395</v>
      </c>
      <c r="BC471" s="1">
        <f t="shared" si="1168"/>
        <v>1.0533604252511639</v>
      </c>
      <c r="BD471" s="1">
        <f t="shared" si="1169"/>
        <v>1.072877124189723</v>
      </c>
      <c r="BE471" s="1">
        <f t="shared" si="1170"/>
        <v>1.0890436416280407</v>
      </c>
      <c r="BF471" s="1">
        <f t="shared" si="1171"/>
        <v>1.1022358539446986</v>
      </c>
      <c r="BG471" s="1">
        <f t="shared" si="1172"/>
        <v>1.1128413473743632</v>
      </c>
      <c r="BH471" s="1">
        <f t="shared" si="1173"/>
        <v>1.1212412965231002</v>
      </c>
      <c r="BI471" s="1">
        <f t="shared" si="1174"/>
        <v>1.12779631361471</v>
      </c>
      <c r="BJ471" s="1">
        <f t="shared" si="1175"/>
        <v>1.1328363926087099</v>
      </c>
      <c r="BK471" s="1">
        <f t="shared" si="1176"/>
        <v>1.1366547152739661</v>
      </c>
      <c r="BL471" s="1">
        <f t="shared" si="1177"/>
        <v>1.1395048282698939</v>
      </c>
      <c r="BM471" s="1">
        <f t="shared" si="1178"/>
        <v>1.141600545246954</v>
      </c>
      <c r="BN471" s="1">
        <f t="shared" si="1179"/>
        <v>1.1431178666534607</v>
      </c>
      <c r="BO471" s="1">
        <f t="shared" si="1180"/>
        <v>1.1441982241917579</v>
      </c>
      <c r="BP471" s="1">
        <f t="shared" si="1181"/>
        <v>1.1449524243050466</v>
      </c>
      <c r="BQ471" s="1">
        <f t="shared" si="1182"/>
        <v>1.1454647631029304</v>
      </c>
      <c r="BR471" s="1">
        <f t="shared" si="1183"/>
        <v>1.1457968940499947</v>
      </c>
      <c r="BS471" s="1">
        <f t="shared" si="1184"/>
        <v>1.1459911346814342</v>
      </c>
      <c r="BT471" s="1">
        <f t="shared" si="1185"/>
        <v>1.1460729903821649</v>
      </c>
      <c r="BU471" s="1">
        <f t="shared" si="1186"/>
        <v>1.1460527482968723</v>
      </c>
      <c r="BV471" s="1">
        <f t="shared" si="1187"/>
        <v>1.145926054059268</v>
      </c>
      <c r="BW471" s="1">
        <f t="shared" si="1188"/>
        <v>1.1456734333426521</v>
      </c>
      <c r="BX471" s="1">
        <f t="shared" si="1189"/>
        <v>1.1452587667318068</v>
      </c>
      <c r="BY471" s="1">
        <f t="shared" si="1190"/>
        <v>1.1446267784470139</v>
      </c>
      <c r="BZ471" s="1">
        <f t="shared" si="1191"/>
        <v>1.1436996646035997</v>
      </c>
      <c r="CA471" s="1">
        <f t="shared" si="1192"/>
        <v>1.1423730701424961</v>
      </c>
      <c r="CB471" s="1">
        <f t="shared" si="1193"/>
        <v>1.1405117264926103</v>
      </c>
      <c r="CC471" s="1">
        <f t="shared" si="1194"/>
        <v>1.1379451802274425</v>
      </c>
      <c r="CD471" s="1">
        <f t="shared" si="1195"/>
        <v>1.134464166002048</v>
      </c>
      <c r="CE471" s="1">
        <f t="shared" si="1196"/>
        <v>1.1298182880963425</v>
      </c>
      <c r="CF471" s="1">
        <f t="shared" si="1197"/>
        <v>1.1237157518024639</v>
      </c>
      <c r="CG471" s="1">
        <f t="shared" si="1198"/>
        <v>1.1158259035308682</v>
      </c>
      <c r="CH471" s="1">
        <f t="shared" si="1199"/>
        <v>1.1057852723986421</v>
      </c>
      <c r="CI471" s="1">
        <f t="shared" si="1200"/>
        <v>1.0932076371381951</v>
      </c>
      <c r="CJ471" s="1">
        <f t="shared" si="1201"/>
        <v>1.0776983619388045</v>
      </c>
      <c r="CK471" s="1">
        <f t="shared" si="1202"/>
        <v>1.0588728600854556</v>
      </c>
      <c r="CL471" s="1">
        <f t="shared" si="1203"/>
        <v>1.0363785801214387</v>
      </c>
      <c r="CM471" s="1">
        <f t="shared" si="1204"/>
        <v>1.0099194096464406</v>
      </c>
      <c r="CN471" s="1">
        <f t="shared" si="1205"/>
        <v>0.97928091646016802</v>
      </c>
      <c r="CO471" s="1">
        <f t="shared" si="1206"/>
        <v>0.94435446440443083</v>
      </c>
      <c r="CP471" s="1">
        <f t="shared" si="1207"/>
        <v>0.90515802019860891</v>
      </c>
      <c r="CQ471" s="1">
        <f t="shared" si="1208"/>
        <v>0.86185146400893409</v>
      </c>
      <c r="CR471" s="1">
        <f t="shared" si="1209"/>
        <v>0.81474446332701311</v>
      </c>
      <c r="CS471" s="1">
        <f t="shared" si="1210"/>
        <v>0.76429546771092838</v>
      </c>
      <c r="CT471" s="1">
        <f t="shared" si="1211"/>
        <v>0.71110109539850319</v>
      </c>
      <c r="CU471" s="1">
        <f t="shared" si="1212"/>
        <v>0.65587604130092547</v>
      </c>
      <c r="CV471" s="1">
        <f t="shared" si="1213"/>
        <v>0.59942454213197971</v>
      </c>
      <c r="CW471" s="1">
        <f t="shared" si="1214"/>
        <v>0.54260527752803112</v>
      </c>
      <c r="CX471" s="1">
        <f t="shared" si="1215"/>
        <v>0.48629225797529313</v>
      </c>
      <c r="CY471" s="1">
        <f t="shared" si="1216"/>
        <v>0.43133466296284273</v>
      </c>
      <c r="CZ471" s="1">
        <f t="shared" si="1217"/>
        <v>0.37851869169124802</v>
      </c>
      <c r="DA471" s="1">
        <f t="shared" si="1218"/>
        <v>0.32853426215553222</v>
      </c>
      <c r="DB471" s="1">
        <f t="shared" si="1219"/>
        <v>0.2819488750100006</v>
      </c>
      <c r="DC471" s="1">
        <f t="shared" si="1220"/>
        <v>0.23919021742350141</v>
      </c>
      <c r="DD471" s="1">
        <f t="shared" si="1221"/>
        <v>0.20053821702192465</v>
      </c>
      <c r="DE471" s="1">
        <f t="shared" si="1222"/>
        <v>0.16612637594842147</v>
      </c>
      <c r="DF471" s="1">
        <f t="shared" si="1223"/>
        <v>0.13595142350679351</v>
      </c>
      <c r="DG471" s="1">
        <f t="shared" si="1224"/>
        <v>0.10988970619863325</v>
      </c>
      <c r="DH471" s="1">
        <f t="shared" si="1225"/>
        <v>8.7718339431607603E-2</v>
      </c>
      <c r="DI471" s="1">
        <f t="shared" si="1226"/>
        <v>6.9138994356804678E-2</v>
      </c>
      <c r="DJ471" s="1">
        <f t="shared" si="1227"/>
        <v>5.3802271611107941E-2</v>
      </c>
      <c r="DK471" s="1">
        <f t="shared" si="1228"/>
        <v>4.1330879831789721E-2</v>
      </c>
      <c r="DL471" s="1">
        <f t="shared" si="1229"/>
        <v>3.1340232113201902E-2</v>
      </c>
      <c r="DM471" s="1">
        <f t="shared" si="1230"/>
        <v>2.3455533077014798E-2</v>
      </c>
      <c r="DN471" s="1">
        <f t="shared" si="1231"/>
        <v>1.7324891419610161E-2</v>
      </c>
      <c r="DO471" s="1">
        <f t="shared" si="1232"/>
        <v>1.2628407357111111E-2</v>
      </c>
      <c r="DP471" s="1">
        <f t="shared" si="1233"/>
        <v>9.0835167453881174E-3</v>
      </c>
      <c r="DQ471" s="1">
        <f t="shared" si="1234"/>
        <v>6.4471063569478924E-3</v>
      </c>
      <c r="DR471" s="1">
        <f t="shared" si="1235"/>
        <v>4.5150460872294598E-3</v>
      </c>
      <c r="DS471" s="1">
        <f t="shared" si="1236"/>
        <v>3.1198243042936794E-3</v>
      </c>
      <c r="DT471" s="1">
        <f t="shared" si="1237"/>
        <v>2.1269407058509869E-3</v>
      </c>
      <c r="DU471" s="1">
        <f t="shared" si="1238"/>
        <v>1.4306290590026247E-3</v>
      </c>
      <c r="DV471" s="1">
        <f t="shared" si="1239"/>
        <v>9.4937204946867121E-4</v>
      </c>
      <c r="DW471" s="1">
        <f t="shared" si="1240"/>
        <v>6.2155122918897468E-4</v>
      </c>
      <c r="DX471" s="1">
        <f t="shared" si="1241"/>
        <v>4.0146131883977146E-4</v>
      </c>
      <c r="DY471" s="1">
        <f t="shared" si="1242"/>
        <v>2.5581951385691694E-4</v>
      </c>
      <c r="DZ471" s="1">
        <f t="shared" si="1243"/>
        <v>1.6082192879108214E-4</v>
      </c>
      <c r="EA471" s="1">
        <f t="shared" si="1244"/>
        <v>9.974206901904373E-5</v>
      </c>
      <c r="EB471" s="1">
        <f t="shared" si="1245"/>
        <v>6.1028707106584453E-5</v>
      </c>
      <c r="EC471" s="1">
        <f t="shared" si="1246"/>
        <v>3.6839611052915289E-5</v>
      </c>
      <c r="ED471" s="1">
        <f t="shared" si="1247"/>
        <v>2.1939385202595862E-5</v>
      </c>
      <c r="EE471" s="1">
        <f t="shared" si="1248"/>
        <v>1.2890415334461576E-5</v>
      </c>
      <c r="EF471" s="1">
        <f t="shared" si="1249"/>
        <v>7.4721886114417612E-6</v>
      </c>
      <c r="EG471" s="1">
        <f t="shared" si="1250"/>
        <v>4.2733992266137287E-6</v>
      </c>
      <c r="EH471" s="1">
        <f t="shared" si="1251"/>
        <v>2.4112979950242753E-6</v>
      </c>
      <c r="EI471" s="1">
        <f t="shared" si="1252"/>
        <v>1.3424182487227296E-6</v>
      </c>
      <c r="EJ471" s="1">
        <f t="shared" si="1253"/>
        <v>7.3738242083838706E-7</v>
      </c>
      <c r="EK471" s="1">
        <f t="shared" si="1254"/>
        <v>3.9964530240405876E-7</v>
      </c>
      <c r="EL471" s="1">
        <f t="shared" si="1255"/>
        <v>2.1371904673652719E-7</v>
      </c>
      <c r="EM471" s="1">
        <f t="shared" si="1256"/>
        <v>1.1277385278208964E-7</v>
      </c>
      <c r="EN471" s="1">
        <f t="shared" si="1257"/>
        <v>5.8719295276667314E-8</v>
      </c>
      <c r="EO471" s="1">
        <f t="shared" si="1258"/>
        <v>3.0169732324280567E-8</v>
      </c>
      <c r="EP471" s="1">
        <f t="shared" si="1259"/>
        <v>1.5296485148573936E-8</v>
      </c>
      <c r="EQ471" s="1">
        <f t="shared" si="1260"/>
        <v>7.6533773915741831E-9</v>
      </c>
      <c r="ER471" s="1">
        <f t="shared" si="1261"/>
        <v>3.7789220522155415E-9</v>
      </c>
      <c r="ES471" s="1">
        <f t="shared" si="1262"/>
        <v>1.8414010713452634E-9</v>
      </c>
      <c r="ET471" s="1">
        <f t="shared" si="1263"/>
        <v>8.8553777316470071E-10</v>
      </c>
      <c r="EU471" s="1">
        <f t="shared" si="1264"/>
        <v>4.2029753656557452E-10</v>
      </c>
      <c r="EV471" s="1">
        <f t="shared" si="1265"/>
        <v>1.9688407209612063E-10</v>
      </c>
      <c r="EW471" s="1">
        <f t="shared" si="1266"/>
        <v>9.1029213374943174E-11</v>
      </c>
      <c r="EX471" s="1">
        <f t="shared" si="1267"/>
        <v>4.1540887709515742E-11</v>
      </c>
      <c r="EY471" s="1">
        <f t="shared" si="1268"/>
        <v>1.8710028321685198E-11</v>
      </c>
      <c r="EZ471" s="1">
        <f t="shared" si="1269"/>
        <v>8.3129428629067874E-12</v>
      </c>
      <c r="FA471" s="1">
        <f t="shared" si="1270"/>
        <v>3.6301283449973779E-12</v>
      </c>
      <c r="FB471" s="1">
        <f t="shared" si="1271"/>
        <v>1.5183197234128938E-12</v>
      </c>
      <c r="FC471" s="1">
        <f t="shared" si="1272"/>
        <v>4.9096211759763257E-13</v>
      </c>
      <c r="FD471" s="75">
        <f t="shared" si="1123"/>
        <v>-4.9096211759763257E-13</v>
      </c>
    </row>
    <row r="472" spans="7:160" x14ac:dyDescent="0.35">
      <c r="G472" t="str">
        <f t="shared" si="1119"/>
        <v>Refd, t=2.28</v>
      </c>
      <c r="H472" s="76">
        <f t="shared" si="1120"/>
        <v>2.2849999999999735</v>
      </c>
      <c r="I472" s="1">
        <f t="shared" si="1121"/>
        <v>0</v>
      </c>
      <c r="J472" s="22">
        <f t="shared" si="1122"/>
        <v>1.4592216049986666E-6</v>
      </c>
      <c r="K472" s="1">
        <f t="shared" si="1124"/>
        <v>7.5179277582691089E-6</v>
      </c>
      <c r="L472" s="1">
        <f t="shared" si="1125"/>
        <v>1.8989283164998543E-5</v>
      </c>
      <c r="M472" s="1">
        <f t="shared" si="1126"/>
        <v>3.9499786331258695E-5</v>
      </c>
      <c r="N472" s="1">
        <f t="shared" si="1127"/>
        <v>7.4711577362873233E-5</v>
      </c>
      <c r="O472" s="1">
        <f t="shared" si="1128"/>
        <v>1.332825767527181E-4</v>
      </c>
      <c r="P472" s="1">
        <f t="shared" si="1129"/>
        <v>2.2818557509698788E-4</v>
      </c>
      <c r="Q472" s="1">
        <f t="shared" si="1130"/>
        <v>3.7847304403569197E-4</v>
      </c>
      <c r="R472" s="1">
        <f t="shared" si="1131"/>
        <v>6.1157243315853118E-4</v>
      </c>
      <c r="S472" s="1">
        <f t="shared" si="1132"/>
        <v>9.6618155333506547E-4</v>
      </c>
      <c r="T472" s="1">
        <f t="shared" si="1133"/>
        <v>1.495800230421489E-3</v>
      </c>
      <c r="U472" s="1">
        <f t="shared" si="1134"/>
        <v>2.2728780895131923E-3</v>
      </c>
      <c r="V472" s="1">
        <f t="shared" si="1135"/>
        <v>3.3934760384115134E-3</v>
      </c>
      <c r="W472" s="1">
        <f t="shared" si="1136"/>
        <v>4.9822307128992585E-3</v>
      </c>
      <c r="X472" s="1">
        <f t="shared" si="1137"/>
        <v>7.1972812775394999E-3</v>
      </c>
      <c r="Y472" s="1">
        <f t="shared" si="1138"/>
        <v>1.023467673510884E-2</v>
      </c>
      <c r="Z472" s="1">
        <f t="shared" si="1139"/>
        <v>1.4331645816600038E-2</v>
      </c>
      <c r="AA472" s="1">
        <f t="shared" si="1140"/>
        <v>1.9768003019077725E-2</v>
      </c>
      <c r="AB472" s="1">
        <f t="shared" si="1141"/>
        <v>2.6864909890670266E-2</v>
      </c>
      <c r="AC472" s="1">
        <f t="shared" si="1142"/>
        <v>3.5980237368816052E-2</v>
      </c>
      <c r="AD472" s="1">
        <f t="shared" si="1143"/>
        <v>4.7499905967786082E-2</v>
      </c>
      <c r="AE472" s="1">
        <f t="shared" si="1144"/>
        <v>6.1824829470827583E-2</v>
      </c>
      <c r="AF472" s="1">
        <f t="shared" si="1145"/>
        <v>7.9353453227665946E-2</v>
      </c>
      <c r="AG472" s="1">
        <f t="shared" si="1146"/>
        <v>0.10046034001613892</v>
      </c>
      <c r="AH472" s="1">
        <f t="shared" si="1147"/>
        <v>0.12547177416328581</v>
      </c>
      <c r="AI472" s="1">
        <f t="shared" si="1148"/>
        <v>0.15463986939354959</v>
      </c>
      <c r="AJ472" s="1">
        <f t="shared" si="1149"/>
        <v>0.18811710652708361</v>
      </c>
      <c r="AK472" s="1">
        <f t="shared" si="1150"/>
        <v>0.22593351981390328</v>
      </c>
      <c r="AL472" s="1">
        <f t="shared" si="1151"/>
        <v>0.2679788307138069</v>
      </c>
      <c r="AM472" s="1">
        <f t="shared" si="1152"/>
        <v>0.31399165224571274</v>
      </c>
      <c r="AN472" s="1">
        <f t="shared" si="1153"/>
        <v>0.3635574444762269</v>
      </c>
      <c r="AO472" s="1">
        <f t="shared" si="1154"/>
        <v>0.41611621905752461</v>
      </c>
      <c r="AP472" s="1">
        <f t="shared" si="1155"/>
        <v>0.47098013257991489</v>
      </c>
      <c r="AQ472" s="1">
        <f t="shared" si="1156"/>
        <v>0.52736017057828399</v>
      </c>
      <c r="AR472" s="1">
        <f t="shared" si="1157"/>
        <v>0.5844002202968096</v>
      </c>
      <c r="AS472" s="1">
        <f t="shared" si="1158"/>
        <v>0.64121607614707277</v>
      </c>
      <c r="AT472" s="1">
        <f t="shared" si="1159"/>
        <v>0.69693641598411382</v>
      </c>
      <c r="AU472" s="1">
        <f t="shared" si="1160"/>
        <v>0.75074259529743004</v>
      </c>
      <c r="AV472" s="1">
        <f t="shared" si="1161"/>
        <v>0.80190425360774409</v>
      </c>
      <c r="AW472" s="1">
        <f t="shared" si="1162"/>
        <v>0.84980818977799</v>
      </c>
      <c r="AX472" s="1">
        <f t="shared" si="1163"/>
        <v>0.89397867545878895</v>
      </c>
      <c r="AY472" s="1">
        <f t="shared" si="1164"/>
        <v>0.93408824235497001</v>
      </c>
      <c r="AZ472" s="1">
        <f t="shared" si="1165"/>
        <v>0.96995888798408758</v>
      </c>
      <c r="BA472" s="1">
        <f t="shared" si="1166"/>
        <v>1.0015544866649684</v>
      </c>
      <c r="BB472" s="1">
        <f t="shared" si="1167"/>
        <v>1.0289658759410376</v>
      </c>
      <c r="BC472" s="1">
        <f t="shared" si="1168"/>
        <v>1.0523905511742127</v>
      </c>
      <c r="BD472" s="1">
        <f t="shared" si="1169"/>
        <v>1.0721091154862707</v>
      </c>
      <c r="BE472" s="1">
        <f t="shared" si="1170"/>
        <v>1.0884606062947673</v>
      </c>
      <c r="BF472" s="1">
        <f t="shared" si="1171"/>
        <v>1.1018185903229207</v>
      </c>
      <c r="BG472" s="1">
        <f t="shared" si="1172"/>
        <v>1.1125695429540727</v>
      </c>
      <c r="BH472" s="1">
        <f t="shared" si="1173"/>
        <v>1.1210945708596429</v>
      </c>
      <c r="BI472" s="1">
        <f t="shared" si="1174"/>
        <v>1.1277550630753215</v>
      </c>
      <c r="BJ472" s="1">
        <f t="shared" si="1175"/>
        <v>1.1328824192517575</v>
      </c>
      <c r="BK472" s="1">
        <f t="shared" si="1176"/>
        <v>1.1367716434256223</v>
      </c>
      <c r="BL472" s="1">
        <f t="shared" si="1177"/>
        <v>1.1396783287180035</v>
      </c>
      <c r="BM472" s="1">
        <f t="shared" si="1178"/>
        <v>1.1418183977782523</v>
      </c>
      <c r="BN472" s="1">
        <f t="shared" si="1179"/>
        <v>1.1433698970924231</v>
      </c>
      <c r="BO472" s="1">
        <f t="shared" si="1180"/>
        <v>1.1444761529334051</v>
      </c>
      <c r="BP472" s="1">
        <f t="shared" si="1181"/>
        <v>1.1452496606991174</v>
      </c>
      <c r="BQ472" s="1">
        <f t="shared" si="1182"/>
        <v>1.1457761751883322</v>
      </c>
      <c r="BR472" s="1">
        <f t="shared" si="1183"/>
        <v>1.1461185772259062</v>
      </c>
      <c r="BS472" s="1">
        <f t="shared" si="1184"/>
        <v>1.1463201968972114</v>
      </c>
      <c r="BT472" s="1">
        <f t="shared" si="1185"/>
        <v>1.1464073660182454</v>
      </c>
      <c r="BU472" s="1">
        <f t="shared" si="1186"/>
        <v>1.1463910484864763</v>
      </c>
      <c r="BV472" s="1">
        <f t="shared" si="1187"/>
        <v>1.1462674578891237</v>
      </c>
      <c r="BW472" s="1">
        <f t="shared" si="1188"/>
        <v>1.146017622069506</v>
      </c>
      <c r="BX472" s="1">
        <f t="shared" si="1189"/>
        <v>1.1456059015930702</v>
      </c>
      <c r="BY472" s="1">
        <f t="shared" si="1190"/>
        <v>1.1449775214562397</v>
      </c>
      <c r="BZ472" s="1">
        <f t="shared" si="1191"/>
        <v>1.1440552404888262</v>
      </c>
      <c r="CA472" s="1">
        <f t="shared" si="1192"/>
        <v>1.14273536591077</v>
      </c>
      <c r="CB472" s="1">
        <f t="shared" si="1193"/>
        <v>1.1408834226727396</v>
      </c>
      <c r="CC472" s="1">
        <f t="shared" si="1194"/>
        <v>1.138329904488051</v>
      </c>
      <c r="CD472" s="1">
        <f t="shared" si="1195"/>
        <v>1.1348666556046549</v>
      </c>
      <c r="CE472" s="1">
        <f t="shared" si="1196"/>
        <v>1.1302445428217753</v>
      </c>
      <c r="CF472" s="1">
        <f t="shared" si="1197"/>
        <v>1.124173154160834</v>
      </c>
      <c r="CG472" s="1">
        <f t="shared" si="1198"/>
        <v>1.1163232790672288</v>
      </c>
      <c r="CH472" s="1">
        <f t="shared" si="1199"/>
        <v>1.1063328607597187</v>
      </c>
      <c r="CI472" s="1">
        <f t="shared" si="1200"/>
        <v>1.093816945340925</v>
      </c>
      <c r="CJ472" s="1">
        <f t="shared" si="1201"/>
        <v>1.0783818759098567</v>
      </c>
      <c r="CK472" s="1">
        <f t="shared" si="1202"/>
        <v>1.0596435995926181</v>
      </c>
      <c r="CL472" s="1">
        <f t="shared" si="1203"/>
        <v>1.0372494956869274</v>
      </c>
      <c r="CM472" s="1">
        <f t="shared" si="1204"/>
        <v>1.010902637174808</v>
      </c>
      <c r="CN472" s="1">
        <f t="shared" si="1205"/>
        <v>0.98038692458852417</v>
      </c>
      <c r="CO472" s="1">
        <f t="shared" si="1206"/>
        <v>0.94559114873450489</v>
      </c>
      <c r="CP472" s="1">
        <f t="shared" si="1207"/>
        <v>0.90652981486941353</v>
      </c>
      <c r="CQ472" s="1">
        <f t="shared" si="1208"/>
        <v>0.86335855169468978</v>
      </c>
      <c r="CR472" s="1">
        <f t="shared" si="1209"/>
        <v>0.81638216725863155</v>
      </c>
      <c r="CS472" s="1">
        <f t="shared" si="1210"/>
        <v>0.76605390214607572</v>
      </c>
      <c r="CT472" s="1">
        <f t="shared" si="1211"/>
        <v>0.71296513378988402</v>
      </c>
      <c r="CU472" s="1">
        <f t="shared" si="1212"/>
        <v>0.65782563539461847</v>
      </c>
      <c r="CV472" s="1">
        <f t="shared" si="1213"/>
        <v>0.60143539297238113</v>
      </c>
      <c r="CW472" s="1">
        <f t="shared" si="1214"/>
        <v>0.54464982460841527</v>
      </c>
      <c r="CX472" s="1">
        <f t="shared" si="1215"/>
        <v>0.48834091993261292</v>
      </c>
      <c r="CY472" s="1">
        <f t="shared" si="1216"/>
        <v>0.43335723660416825</v>
      </c>
      <c r="CZ472" s="1">
        <f t="shared" si="1217"/>
        <v>0.38048579934603161</v>
      </c>
      <c r="DA472" s="1">
        <f t="shared" si="1218"/>
        <v>0.33041873263005145</v>
      </c>
      <c r="DB472" s="1">
        <f t="shared" si="1219"/>
        <v>0.28372695133640785</v>
      </c>
      <c r="DC472" s="1">
        <f t="shared" si="1220"/>
        <v>0.24084250392937778</v>
      </c>
      <c r="DD472" s="1">
        <f t="shared" si="1221"/>
        <v>0.20205030623168477</v>
      </c>
      <c r="DE472" s="1">
        <f t="shared" si="1222"/>
        <v>0.16748912863064402</v>
      </c>
      <c r="DF472" s="1">
        <f t="shared" si="1223"/>
        <v>0.13716090853317359</v>
      </c>
      <c r="DG472" s="1">
        <f t="shared" si="1224"/>
        <v>0.11094683674728506</v>
      </c>
      <c r="DH472" s="1">
        <f t="shared" si="1225"/>
        <v>8.8628265231128558E-2</v>
      </c>
      <c r="DI472" s="1">
        <f t="shared" si="1226"/>
        <v>6.9910324119816625E-2</v>
      </c>
      <c r="DJ472" s="1">
        <f t="shared" si="1227"/>
        <v>5.4446204910294872E-2</v>
      </c>
      <c r="DK472" s="1">
        <f t="shared" si="1228"/>
        <v>4.1860324086285067E-2</v>
      </c>
      <c r="DL472" s="1">
        <f t="shared" si="1229"/>
        <v>3.1768969761814821E-2</v>
      </c>
      <c r="DM472" s="1">
        <f t="shared" si="1230"/>
        <v>2.379748873366749E-2</v>
      </c>
      <c r="DN472" s="1">
        <f t="shared" si="1231"/>
        <v>1.7593531356953789E-2</v>
      </c>
      <c r="DO472" s="1">
        <f t="shared" si="1232"/>
        <v>1.2836286386091701E-2</v>
      </c>
      <c r="DP472" s="1">
        <f t="shared" si="1233"/>
        <v>9.2419723202182922E-3</v>
      </c>
      <c r="DQ472" s="1">
        <f t="shared" si="1234"/>
        <v>6.5660877725986803E-3</v>
      </c>
      <c r="DR472" s="1">
        <f t="shared" si="1235"/>
        <v>4.6030585198258344E-3</v>
      </c>
      <c r="DS472" s="1">
        <f t="shared" si="1236"/>
        <v>3.183963149031637E-3</v>
      </c>
      <c r="DT472" s="1">
        <f t="shared" si="1237"/>
        <v>2.1729907161075162E-3</v>
      </c>
      <c r="DU472" s="1">
        <f t="shared" si="1238"/>
        <v>1.4632044305229229E-3</v>
      </c>
      <c r="DV472" s="1">
        <f t="shared" si="1239"/>
        <v>9.7207696375646233E-4</v>
      </c>
      <c r="DW472" s="1">
        <f t="shared" si="1240"/>
        <v>6.3714464246194819E-4</v>
      </c>
      <c r="DX472" s="1">
        <f t="shared" si="1241"/>
        <v>4.1201425949256816E-4</v>
      </c>
      <c r="DY472" s="1">
        <f t="shared" si="1242"/>
        <v>2.6285731625576731E-4</v>
      </c>
      <c r="DZ472" s="1">
        <f t="shared" si="1243"/>
        <v>1.6544736075231188E-4</v>
      </c>
      <c r="EA472" s="1">
        <f t="shared" si="1244"/>
        <v>1.0273805414119019E-4</v>
      </c>
      <c r="EB472" s="1">
        <f t="shared" si="1245"/>
        <v>6.294128738121528E-5</v>
      </c>
      <c r="EC472" s="1">
        <f t="shared" si="1246"/>
        <v>3.8043019186612661E-5</v>
      </c>
      <c r="ED472" s="1">
        <f t="shared" si="1247"/>
        <v>2.2685730982441607E-5</v>
      </c>
      <c r="EE472" s="1">
        <f t="shared" si="1248"/>
        <v>1.3346685138313104E-5</v>
      </c>
      <c r="EF472" s="1">
        <f t="shared" si="1249"/>
        <v>7.7471543154699234E-6</v>
      </c>
      <c r="EG472" s="1">
        <f t="shared" si="1250"/>
        <v>4.4367537357058317E-6</v>
      </c>
      <c r="EH472" s="1">
        <f t="shared" si="1251"/>
        <v>2.506973365845093E-6</v>
      </c>
      <c r="EI472" s="1">
        <f t="shared" si="1252"/>
        <v>1.3976649331616195E-6</v>
      </c>
      <c r="EJ472" s="1">
        <f t="shared" si="1253"/>
        <v>7.6883598768922059E-7</v>
      </c>
      <c r="EK472" s="1">
        <f t="shared" si="1254"/>
        <v>4.1730209199972781E-7</v>
      </c>
      <c r="EL472" s="1">
        <f t="shared" si="1255"/>
        <v>2.2349259439464661E-7</v>
      </c>
      <c r="EM472" s="1">
        <f t="shared" si="1256"/>
        <v>1.1810857517239126E-7</v>
      </c>
      <c r="EN472" s="1">
        <f t="shared" si="1257"/>
        <v>6.159080898758261E-8</v>
      </c>
      <c r="EO472" s="1">
        <f t="shared" si="1258"/>
        <v>3.1694029917784807E-8</v>
      </c>
      <c r="EP472" s="1">
        <f t="shared" si="1259"/>
        <v>1.6094495788805491E-8</v>
      </c>
      <c r="EQ472" s="1">
        <f t="shared" si="1260"/>
        <v>8.0654254011626252E-9</v>
      </c>
      <c r="ER472" s="1">
        <f t="shared" si="1261"/>
        <v>3.9887712291412728E-9</v>
      </c>
      <c r="ES472" s="1">
        <f t="shared" si="1262"/>
        <v>1.9468171929404321E-9</v>
      </c>
      <c r="ET472" s="1">
        <f t="shared" si="1263"/>
        <v>9.3777342520069223E-10</v>
      </c>
      <c r="EU472" s="1">
        <f t="shared" si="1264"/>
        <v>4.4583084083170448E-10</v>
      </c>
      <c r="EV472" s="1">
        <f t="shared" si="1265"/>
        <v>2.0919658196056191E-10</v>
      </c>
      <c r="EW472" s="1">
        <f t="shared" si="1266"/>
        <v>9.6886605761071303E-11</v>
      </c>
      <c r="EX472" s="1">
        <f t="shared" si="1267"/>
        <v>4.4290003803575539E-11</v>
      </c>
      <c r="EY472" s="1">
        <f t="shared" si="1268"/>
        <v>1.998291422667158E-11</v>
      </c>
      <c r="EZ472" s="1">
        <f t="shared" si="1269"/>
        <v>8.8940231886686648E-12</v>
      </c>
      <c r="FA472" s="1">
        <f t="shared" si="1270"/>
        <v>3.8905983378726092E-12</v>
      </c>
      <c r="FB472" s="1">
        <f t="shared" si="1271"/>
        <v>1.6298626935243011E-12</v>
      </c>
      <c r="FC472" s="1">
        <f t="shared" si="1272"/>
        <v>5.2764242956447748E-13</v>
      </c>
      <c r="FD472" s="75">
        <f t="shared" si="1123"/>
        <v>-5.2764242956447748E-13</v>
      </c>
    </row>
    <row r="473" spans="7:160" x14ac:dyDescent="0.35">
      <c r="G473" t="str">
        <f t="shared" si="1119"/>
        <v>Refd, t=2.29</v>
      </c>
      <c r="H473" s="76">
        <f t="shared" si="1120"/>
        <v>2.2899999999999734</v>
      </c>
      <c r="I473" s="1">
        <f t="shared" si="1121"/>
        <v>0</v>
      </c>
      <c r="J473" s="22">
        <f t="shared" si="1122"/>
        <v>1.4424747319669723E-6</v>
      </c>
      <c r="K473" s="1">
        <f t="shared" si="1124"/>
        <v>7.431643442618323E-6</v>
      </c>
      <c r="L473" s="1">
        <f t="shared" si="1125"/>
        <v>1.8771327146567649E-5</v>
      </c>
      <c r="M473" s="1">
        <f t="shared" si="1126"/>
        <v>3.9046427271493961E-5</v>
      </c>
      <c r="N473" s="1">
        <f t="shared" si="1127"/>
        <v>7.385429911625809E-5</v>
      </c>
      <c r="O473" s="1">
        <f t="shared" si="1128"/>
        <v>1.317542424581267E-4</v>
      </c>
      <c r="P473" s="1">
        <f t="shared" si="1129"/>
        <v>2.25572288939478E-4</v>
      </c>
      <c r="Q473" s="1">
        <f t="shared" si="1130"/>
        <v>3.7414745493112019E-4</v>
      </c>
      <c r="R473" s="1">
        <f t="shared" si="1131"/>
        <v>6.0460386967297892E-4</v>
      </c>
      <c r="S473" s="1">
        <f t="shared" si="1132"/>
        <v>9.5521848876383645E-4</v>
      </c>
      <c r="T473" s="1">
        <f t="shared" si="1133"/>
        <v>1.4789214154488251E-3</v>
      </c>
      <c r="U473" s="1">
        <f t="shared" si="1134"/>
        <v>2.2474105406603937E-3</v>
      </c>
      <c r="V473" s="1">
        <f t="shared" si="1135"/>
        <v>3.3557811884918774E-3</v>
      </c>
      <c r="W473" s="1">
        <f t="shared" si="1136"/>
        <v>4.927464573952484E-3</v>
      </c>
      <c r="X473" s="1">
        <f t="shared" si="1137"/>
        <v>7.1191404186560781E-3</v>
      </c>
      <c r="Y473" s="1">
        <f t="shared" si="1138"/>
        <v>1.0125148957446416E-2</v>
      </c>
      <c r="Z473" s="1">
        <f t="shared" si="1139"/>
        <v>1.4180792008166767E-2</v>
      </c>
      <c r="AA473" s="1">
        <f t="shared" si="1140"/>
        <v>1.9563803830710148E-2</v>
      </c>
      <c r="AB473" s="1">
        <f t="shared" si="1141"/>
        <v>2.6593216313535593E-2</v>
      </c>
      <c r="AC473" s="1">
        <f t="shared" si="1142"/>
        <v>3.5624866536488782E-2</v>
      </c>
      <c r="AD473" s="1">
        <f t="shared" si="1143"/>
        <v>4.7042921083673278E-2</v>
      </c>
      <c r="AE473" s="1">
        <f t="shared" si="1144"/>
        <v>6.1247034489608332E-2</v>
      </c>
      <c r="AF473" s="1">
        <f t="shared" si="1145"/>
        <v>7.8635118207623478E-2</v>
      </c>
      <c r="AG473" s="1">
        <f t="shared" si="1146"/>
        <v>9.9582152201119045E-2</v>
      </c>
      <c r="AH473" s="1">
        <f t="shared" si="1147"/>
        <v>0.12441598422090504</v>
      </c>
      <c r="AI473" s="1">
        <f t="shared" si="1148"/>
        <v>0.15339157431764963</v>
      </c>
      <c r="AJ473" s="1">
        <f t="shared" si="1149"/>
        <v>0.18666558393732641</v>
      </c>
      <c r="AK473" s="1">
        <f t="shared" si="1150"/>
        <v>0.22427350673288371</v>
      </c>
      <c r="AL473" s="1">
        <f t="shared" si="1151"/>
        <v>0.26611162732007032</v>
      </c>
      <c r="AM473" s="1">
        <f t="shared" si="1152"/>
        <v>0.31192593082310355</v>
      </c>
      <c r="AN473" s="1">
        <f t="shared" si="1153"/>
        <v>0.36130965766011847</v>
      </c>
      <c r="AO473" s="1">
        <f t="shared" si="1154"/>
        <v>0.41371052948212911</v>
      </c>
      <c r="AP473" s="1">
        <f t="shared" si="1155"/>
        <v>0.46844782600514379</v>
      </c>
      <c r="AQ473" s="1">
        <f t="shared" si="1156"/>
        <v>0.5247385623772195</v>
      </c>
      <c r="AR473" s="1">
        <f t="shared" si="1157"/>
        <v>0.58173111518315235</v>
      </c>
      <c r="AS473" s="1">
        <f t="shared" si="1158"/>
        <v>0.63854388689657393</v>
      </c>
      <c r="AT473" s="1">
        <f t="shared" si="1159"/>
        <v>0.69430608262280924</v>
      </c>
      <c r="AU473" s="1">
        <f t="shared" si="1160"/>
        <v>0.74819746701462786</v>
      </c>
      <c r="AV473" s="1">
        <f t="shared" si="1161"/>
        <v>0.79948409875716886</v>
      </c>
      <c r="AW473" s="1">
        <f t="shared" si="1162"/>
        <v>0.84754748448091699</v>
      </c>
      <c r="AX473" s="1">
        <f t="shared" si="1163"/>
        <v>0.8919052907318441</v>
      </c>
      <c r="AY473" s="1">
        <f t="shared" si="1164"/>
        <v>0.93222260765442744</v>
      </c>
      <c r="AZ473" s="1">
        <f t="shared" si="1165"/>
        <v>0.96831366124427909</v>
      </c>
      <c r="BA473" s="1">
        <f t="shared" si="1166"/>
        <v>1.000134713400588</v>
      </c>
      <c r="BB473" s="1">
        <f t="shared" si="1167"/>
        <v>1.0277695783721572</v>
      </c>
      <c r="BC473" s="1">
        <f t="shared" si="1168"/>
        <v>1.0514096569310958</v>
      </c>
      <c r="BD473" s="1">
        <f t="shared" si="1169"/>
        <v>1.071330616790968</v>
      </c>
      <c r="BE473" s="1">
        <f t="shared" si="1170"/>
        <v>1.0878678351843312</v>
      </c>
      <c r="BF473" s="1">
        <f t="shared" si="1171"/>
        <v>1.1013925022753199</v>
      </c>
      <c r="BG473" s="1">
        <f t="shared" si="1172"/>
        <v>1.1122899176339416</v>
      </c>
      <c r="BH473" s="1">
        <f t="shared" si="1173"/>
        <v>1.1209410612468138</v>
      </c>
      <c r="BI473" s="1">
        <f t="shared" si="1174"/>
        <v>1.1277080494029674</v>
      </c>
      <c r="BJ473" s="1">
        <f t="shared" si="1175"/>
        <v>1.1329236487171768</v>
      </c>
      <c r="BK473" s="1">
        <f t="shared" si="1176"/>
        <v>1.1368846580071945</v>
      </c>
      <c r="BL473" s="1">
        <f t="shared" si="1177"/>
        <v>1.1398487000080848</v>
      </c>
      <c r="BM473" s="1">
        <f t="shared" si="1178"/>
        <v>1.142033798830653</v>
      </c>
      <c r="BN473" s="1">
        <f t="shared" si="1179"/>
        <v>1.1436200470107207</v>
      </c>
      <c r="BO473" s="1">
        <f t="shared" si="1180"/>
        <v>1.1447526710300648</v>
      </c>
      <c r="BP473" s="1">
        <f t="shared" si="1181"/>
        <v>1.1455458646383505</v>
      </c>
      <c r="BQ473" s="1">
        <f t="shared" si="1182"/>
        <v>1.1460868528205215</v>
      </c>
      <c r="BR473" s="1">
        <f t="shared" si="1183"/>
        <v>1.1464397559968369</v>
      </c>
      <c r="BS473" s="1">
        <f t="shared" si="1184"/>
        <v>1.1466489287413069</v>
      </c>
      <c r="BT473" s="1">
        <f t="shared" si="1185"/>
        <v>1.1467415402202989</v>
      </c>
      <c r="BU473" s="1">
        <f t="shared" si="1186"/>
        <v>1.1467292405292393</v>
      </c>
      <c r="BV473" s="1">
        <f t="shared" si="1187"/>
        <v>1.1466088189322425</v>
      </c>
      <c r="BW473" s="1">
        <f t="shared" si="1188"/>
        <v>1.1463618113405052</v>
      </c>
      <c r="BX473" s="1">
        <f t="shared" si="1189"/>
        <v>1.1459530623560226</v>
      </c>
      <c r="BY473" s="1">
        <f t="shared" si="1190"/>
        <v>1.1453282999931143</v>
      </c>
      <c r="BZ473" s="1">
        <f t="shared" si="1191"/>
        <v>1.144410846270735</v>
      </c>
      <c r="CA473" s="1">
        <f t="shared" si="1192"/>
        <v>1.1430976694563457</v>
      </c>
      <c r="CB473" s="1">
        <f t="shared" si="1193"/>
        <v>1.1412550851738243</v>
      </c>
      <c r="CC473" s="1">
        <f t="shared" si="1194"/>
        <v>1.1387145299589356</v>
      </c>
      <c r="CD473" s="1">
        <f t="shared" si="1195"/>
        <v>1.1352689521164527</v>
      </c>
      <c r="CE473" s="1">
        <f t="shared" si="1196"/>
        <v>1.1306704746085827</v>
      </c>
      <c r="CF473" s="1">
        <f t="shared" si="1197"/>
        <v>1.1246300615961662</v>
      </c>
      <c r="CG473" s="1">
        <f t="shared" si="1198"/>
        <v>1.1168199395323615</v>
      </c>
      <c r="CH473" s="1">
        <f t="shared" si="1199"/>
        <v>1.1068794612690405</v>
      </c>
      <c r="CI473" s="1">
        <f t="shared" si="1200"/>
        <v>1.0944249385136107</v>
      </c>
      <c r="CJ473" s="1">
        <f t="shared" si="1201"/>
        <v>1.0790636954074824</v>
      </c>
      <c r="CK473" s="1">
        <f t="shared" si="1202"/>
        <v>1.0604122200508799</v>
      </c>
      <c r="CL473" s="1">
        <f t="shared" si="1203"/>
        <v>1.038117835461863</v>
      </c>
      <c r="CM473" s="1">
        <f t="shared" si="1204"/>
        <v>1.0118828191772458</v>
      </c>
      <c r="CN473" s="1">
        <f t="shared" si="1205"/>
        <v>0.98148942958349716</v>
      </c>
      <c r="CO473" s="1">
        <f t="shared" si="1206"/>
        <v>0.94682391451373005</v>
      </c>
      <c r="CP473" s="1">
        <f t="shared" si="1207"/>
        <v>0.90789735096812041</v>
      </c>
      <c r="CQ473" s="1">
        <f t="shared" si="1208"/>
        <v>0.86486115002291208</v>
      </c>
      <c r="CR473" s="1">
        <f t="shared" si="1209"/>
        <v>0.81801529172220377</v>
      </c>
      <c r="CS473" s="1">
        <f t="shared" si="1210"/>
        <v>0.76780783345927051</v>
      </c>
      <c r="CT473" s="1">
        <f t="shared" si="1211"/>
        <v>0.71482492888356031</v>
      </c>
      <c r="CU473" s="1">
        <f t="shared" si="1212"/>
        <v>0.6597714352113272</v>
      </c>
      <c r="CV473" s="1">
        <f t="shared" si="1213"/>
        <v>0.60344308055765239</v>
      </c>
      <c r="CW473" s="1">
        <f t="shared" si="1214"/>
        <v>0.54669200094934967</v>
      </c>
      <c r="CX473" s="1">
        <f t="shared" si="1215"/>
        <v>0.49038813228955086</v>
      </c>
      <c r="CY473" s="1">
        <f t="shared" si="1216"/>
        <v>0.43537936743060007</v>
      </c>
      <c r="CZ473" s="1">
        <f t="shared" si="1217"/>
        <v>0.38245350688238899</v>
      </c>
      <c r="DA473" s="1">
        <f t="shared" si="1218"/>
        <v>0.33230482917258491</v>
      </c>
      <c r="DB473" s="1">
        <f t="shared" si="1219"/>
        <v>0.28550761263335733</v>
      </c>
      <c r="DC473" s="1">
        <f t="shared" si="1220"/>
        <v>0.24249822199451684</v>
      </c>
      <c r="DD473" s="1">
        <f t="shared" si="1221"/>
        <v>0.20356652539671691</v>
      </c>
      <c r="DE473" s="1">
        <f t="shared" si="1222"/>
        <v>0.16885653711163667</v>
      </c>
      <c r="DF473" s="1">
        <f t="shared" si="1223"/>
        <v>0.13837539093814261</v>
      </c>
      <c r="DG473" s="1">
        <f t="shared" si="1224"/>
        <v>0.11200912278719576</v>
      </c>
      <c r="DH473" s="1">
        <f t="shared" si="1225"/>
        <v>8.9543333187542554E-2</v>
      </c>
      <c r="DI473" s="1">
        <f t="shared" si="1226"/>
        <v>7.0686632328982479E-2</v>
      </c>
      <c r="DJ473" s="1">
        <f t="shared" si="1227"/>
        <v>5.5094829960968171E-2</v>
      </c>
      <c r="DK473" s="1">
        <f t="shared" si="1228"/>
        <v>4.2394081201191286E-2</v>
      </c>
      <c r="DL473" s="1">
        <f t="shared" si="1229"/>
        <v>3.2201580572766883E-2</v>
      </c>
      <c r="DM473" s="1">
        <f t="shared" si="1230"/>
        <v>2.4142846644543581E-2</v>
      </c>
      <c r="DN473" s="1">
        <f t="shared" si="1231"/>
        <v>1.7865097414479923E-2</v>
      </c>
      <c r="DO473" s="1">
        <f t="shared" si="1232"/>
        <v>1.3046631378148181E-2</v>
      </c>
      <c r="DP473" s="1">
        <f t="shared" si="1233"/>
        <v>9.402465571974673E-3</v>
      </c>
      <c r="DQ473" s="1">
        <f t="shared" si="1234"/>
        <v>6.6867210673655243E-3</v>
      </c>
      <c r="DR473" s="1">
        <f t="shared" si="1235"/>
        <v>4.6923853286655387E-3</v>
      </c>
      <c r="DS473" s="1">
        <f t="shared" si="1236"/>
        <v>3.2491289119795383E-3</v>
      </c>
      <c r="DT473" s="1">
        <f t="shared" si="1237"/>
        <v>2.2198288246354351E-3</v>
      </c>
      <c r="DU473" s="1">
        <f t="shared" si="1238"/>
        <v>1.4963740785799912E-3</v>
      </c>
      <c r="DV473" s="1">
        <f t="shared" si="1239"/>
        <v>9.9522231196471907E-4</v>
      </c>
      <c r="DW473" s="1">
        <f t="shared" si="1240"/>
        <v>6.5305895203133764E-4</v>
      </c>
      <c r="DX473" s="1">
        <f t="shared" si="1241"/>
        <v>4.227970995198728E-4</v>
      </c>
      <c r="DY473" s="1">
        <f t="shared" si="1242"/>
        <v>2.7005710879568029E-4</v>
      </c>
      <c r="DZ473" s="1">
        <f t="shared" si="1243"/>
        <v>1.7018507162130752E-4</v>
      </c>
      <c r="EA473" s="1">
        <f t="shared" si="1244"/>
        <v>1.0581060619995779E-4</v>
      </c>
      <c r="EB473" s="1">
        <f t="shared" si="1245"/>
        <v>6.4905246821398799E-5</v>
      </c>
      <c r="EC473" s="1">
        <f t="shared" si="1246"/>
        <v>3.928035857477838E-5</v>
      </c>
      <c r="ED473" s="1">
        <f t="shared" si="1247"/>
        <v>2.3454133441813737E-5</v>
      </c>
      <c r="EE473" s="1">
        <f t="shared" si="1248"/>
        <v>1.3817069403437428E-5</v>
      </c>
      <c r="EF473" s="1">
        <f t="shared" si="1249"/>
        <v>8.0310125596928655E-6</v>
      </c>
      <c r="EG473" s="1">
        <f t="shared" si="1250"/>
        <v>4.6056248929617243E-6</v>
      </c>
      <c r="EH473" s="1">
        <f t="shared" si="1251"/>
        <v>2.6060189756316028E-6</v>
      </c>
      <c r="EI473" s="1">
        <f t="shared" si="1252"/>
        <v>1.4549394303539932E-6</v>
      </c>
      <c r="EJ473" s="1">
        <f t="shared" si="1253"/>
        <v>8.0149132221600636E-7</v>
      </c>
      <c r="EK473" s="1">
        <f t="shared" si="1254"/>
        <v>4.3566046717003871E-7</v>
      </c>
      <c r="EL473" s="1">
        <f t="shared" si="1255"/>
        <v>2.3366964671234657E-7</v>
      </c>
      <c r="EM473" s="1">
        <f t="shared" si="1256"/>
        <v>1.23671943266352E-7</v>
      </c>
      <c r="EN473" s="1">
        <f t="shared" si="1257"/>
        <v>6.4589984680639895E-8</v>
      </c>
      <c r="EO473" s="1">
        <f t="shared" si="1258"/>
        <v>3.328856684559435E-8</v>
      </c>
      <c r="EP473" s="1">
        <f t="shared" si="1259"/>
        <v>1.6930591479650472E-8</v>
      </c>
      <c r="EQ473" s="1">
        <f t="shared" si="1260"/>
        <v>8.4978259249957191E-9</v>
      </c>
      <c r="ER473" s="1">
        <f t="shared" si="1261"/>
        <v>4.2093406346066925E-9</v>
      </c>
      <c r="ES473" s="1">
        <f t="shared" si="1262"/>
        <v>2.0577993329160972E-9</v>
      </c>
      <c r="ET473" s="1">
        <f t="shared" si="1263"/>
        <v>9.9285793767923576E-10</v>
      </c>
      <c r="EU473" s="1">
        <f t="shared" si="1264"/>
        <v>4.7280166604762604E-10</v>
      </c>
      <c r="EV473" s="1">
        <f t="shared" si="1265"/>
        <v>2.2222425189756682E-10</v>
      </c>
      <c r="EW473" s="1">
        <f t="shared" si="1266"/>
        <v>1.0309480343510782E-10</v>
      </c>
      <c r="EX473" s="1">
        <f t="shared" si="1267"/>
        <v>4.7208796740616382E-11</v>
      </c>
      <c r="EY473" s="1">
        <f t="shared" si="1268"/>
        <v>2.1336718490468944E-11</v>
      </c>
      <c r="EZ473" s="1">
        <f t="shared" si="1269"/>
        <v>9.5131259355734672E-12</v>
      </c>
      <c r="FA473" s="1">
        <f t="shared" si="1270"/>
        <v>4.1685916194795354E-12</v>
      </c>
      <c r="FB473" s="1">
        <f t="shared" si="1271"/>
        <v>1.7490986058086463E-12</v>
      </c>
      <c r="FC473" s="1">
        <f t="shared" si="1272"/>
        <v>5.6689730360689733E-13</v>
      </c>
      <c r="FD473" s="75">
        <f t="shared" si="1123"/>
        <v>-5.6689730360689733E-13</v>
      </c>
    </row>
    <row r="474" spans="7:160" x14ac:dyDescent="0.35">
      <c r="G474" t="str">
        <f t="shared" si="1119"/>
        <v>Refd, t=2.29</v>
      </c>
      <c r="H474" s="76">
        <f t="shared" si="1120"/>
        <v>2.2949999999999733</v>
      </c>
      <c r="I474" s="1">
        <f t="shared" si="1121"/>
        <v>0</v>
      </c>
      <c r="J474" s="22">
        <f t="shared" si="1122"/>
        <v>1.4259198441929937E-6</v>
      </c>
      <c r="K474" s="1">
        <f t="shared" si="1124"/>
        <v>7.346348843094709E-6</v>
      </c>
      <c r="L474" s="1">
        <f t="shared" si="1125"/>
        <v>1.855587404369091E-5</v>
      </c>
      <c r="M474" s="1">
        <f t="shared" si="1126"/>
        <v>3.8598282296334799E-5</v>
      </c>
      <c r="N474" s="1">
        <f t="shared" si="1127"/>
        <v>7.3006896350775611E-5</v>
      </c>
      <c r="O474" s="1">
        <f t="shared" si="1128"/>
        <v>1.3024353848666579E-4</v>
      </c>
      <c r="P474" s="1">
        <f t="shared" si="1129"/>
        <v>2.2298917397891774E-4</v>
      </c>
      <c r="Q474" s="1">
        <f t="shared" si="1130"/>
        <v>3.6987180326759325E-4</v>
      </c>
      <c r="R474" s="1">
        <f t="shared" si="1131"/>
        <v>5.9771565360028215E-4</v>
      </c>
      <c r="S474" s="1">
        <f t="shared" si="1132"/>
        <v>9.4438147667052076E-4</v>
      </c>
      <c r="T474" s="1">
        <f t="shared" si="1133"/>
        <v>1.462235787645316E-3</v>
      </c>
      <c r="U474" s="1">
        <f t="shared" si="1134"/>
        <v>2.2222325666635886E-3</v>
      </c>
      <c r="V474" s="1">
        <f t="shared" si="1135"/>
        <v>3.3185111706277369E-3</v>
      </c>
      <c r="W474" s="1">
        <f t="shared" si="1136"/>
        <v>4.8733087350347074E-3</v>
      </c>
      <c r="X474" s="1">
        <f t="shared" si="1137"/>
        <v>7.0418582832899521E-3</v>
      </c>
      <c r="Y474" s="1">
        <f t="shared" si="1138"/>
        <v>1.0016804777936738E-2</v>
      </c>
      <c r="Z474" s="1">
        <f t="shared" si="1139"/>
        <v>1.4031536324786363E-2</v>
      </c>
      <c r="AA474" s="1">
        <f t="shared" si="1140"/>
        <v>1.9361718389371972E-2</v>
      </c>
      <c r="AB474" s="1">
        <f t="shared" si="1141"/>
        <v>2.6324261033305558E-2</v>
      </c>
      <c r="AC474" s="1">
        <f t="shared" si="1142"/>
        <v>3.5272969566061067E-2</v>
      </c>
      <c r="AD474" s="1">
        <f t="shared" si="1143"/>
        <v>4.659025075097508E-2</v>
      </c>
      <c r="AE474" s="1">
        <f t="shared" si="1144"/>
        <v>6.0674483944701263E-2</v>
      </c>
      <c r="AF474" s="1">
        <f t="shared" si="1145"/>
        <v>7.7923019177325886E-2</v>
      </c>
      <c r="AG474" s="1">
        <f t="shared" si="1146"/>
        <v>9.8711213771032938E-2</v>
      </c>
      <c r="AH474" s="1">
        <f t="shared" si="1147"/>
        <v>0.1233684272569661</v>
      </c>
      <c r="AI474" s="1">
        <f t="shared" si="1148"/>
        <v>0.15215240446066639</v>
      </c>
      <c r="AJ474" s="1">
        <f t="shared" si="1149"/>
        <v>0.18522391941895974</v>
      </c>
      <c r="AK474" s="1">
        <f t="shared" si="1150"/>
        <v>0.22262385550053979</v>
      </c>
      <c r="AL474" s="1">
        <f t="shared" si="1151"/>
        <v>0.26425499504553179</v>
      </c>
      <c r="AM474" s="1">
        <f t="shared" si="1152"/>
        <v>0.30987064054987234</v>
      </c>
      <c r="AN474" s="1">
        <f t="shared" si="1153"/>
        <v>0.35907177502118431</v>
      </c>
      <c r="AO474" s="1">
        <f t="shared" si="1154"/>
        <v>0.41131381464398614</v>
      </c>
      <c r="AP474" s="1">
        <f t="shared" si="1155"/>
        <v>0.46592317272236977</v>
      </c>
      <c r="AQ474" s="1">
        <f t="shared" si="1156"/>
        <v>0.52212293174965285</v>
      </c>
      <c r="AR474" s="1">
        <f t="shared" si="1157"/>
        <v>0.57906602136553142</v>
      </c>
      <c r="AS474" s="1">
        <f t="shared" si="1158"/>
        <v>0.63587353786889544</v>
      </c>
      <c r="AT474" s="1">
        <f t="shared" si="1159"/>
        <v>0.69167531517759739</v>
      </c>
      <c r="AU474" s="1">
        <f t="shared" si="1160"/>
        <v>0.74564963654306626</v>
      </c>
      <c r="AV474" s="1">
        <f t="shared" si="1161"/>
        <v>0.79705908838872042</v>
      </c>
      <c r="AW474" s="1">
        <f t="shared" si="1162"/>
        <v>0.84527998425318485</v>
      </c>
      <c r="AX474" s="1">
        <f t="shared" si="1163"/>
        <v>0.88982346781417032</v>
      </c>
      <c r="AY474" s="1">
        <f t="shared" si="1164"/>
        <v>0.93034724739142205</v>
      </c>
      <c r="AZ474" s="1">
        <f t="shared" si="1165"/>
        <v>0.96665781147960828</v>
      </c>
      <c r="BA474" s="1">
        <f t="shared" si="1166"/>
        <v>0.99870381722121315</v>
      </c>
      <c r="BB474" s="1">
        <f t="shared" si="1167"/>
        <v>1.0265620386658285</v>
      </c>
      <c r="BC474" s="1">
        <f t="shared" si="1168"/>
        <v>1.0504177443329916</v>
      </c>
      <c r="BD474" s="1">
        <f t="shared" si="1169"/>
        <v>1.0705416133237939</v>
      </c>
      <c r="BE474" s="1">
        <f t="shared" si="1170"/>
        <v>1.0872652998588943</v>
      </c>
      <c r="BF474" s="1">
        <f t="shared" si="1171"/>
        <v>1.1009575510198659</v>
      </c>
      <c r="BG474" s="1">
        <f t="shared" si="1172"/>
        <v>1.1120024256804095</v>
      </c>
      <c r="BH474" s="1">
        <f t="shared" si="1173"/>
        <v>1.1207807182120708</v>
      </c>
      <c r="BI474" s="1">
        <f t="shared" si="1174"/>
        <v>1.1276552222203673</v>
      </c>
      <c r="BJ474" s="1">
        <f t="shared" si="1175"/>
        <v>1.1329600320502364</v>
      </c>
      <c r="BK474" s="1">
        <f t="shared" si="1176"/>
        <v>1.136993713246802</v>
      </c>
      <c r="BL474" s="1">
        <f t="shared" si="1177"/>
        <v>1.1400159007446111</v>
      </c>
      <c r="BM474" s="1">
        <f t="shared" si="1178"/>
        <v>1.1422467120588218</v>
      </c>
      <c r="BN474" s="1">
        <f t="shared" si="1179"/>
        <v>1.1438682853460616</v>
      </c>
      <c r="BO474" s="1">
        <f t="shared" si="1180"/>
        <v>1.1450277525894179</v>
      </c>
      <c r="BP474" s="1">
        <f t="shared" si="1181"/>
        <v>1.1458410150397433</v>
      </c>
      <c r="BQ474" s="1">
        <f t="shared" si="1182"/>
        <v>1.1463967792091436</v>
      </c>
      <c r="BR474" s="1">
        <f t="shared" si="1183"/>
        <v>1.1467604172706636</v>
      </c>
      <c r="BS474" s="1">
        <f t="shared" si="1184"/>
        <v>1.1469773202093536</v>
      </c>
      <c r="BT474" s="1">
        <f t="shared" si="1185"/>
        <v>1.1470755054897972</v>
      </c>
      <c r="BU474" s="1">
        <f t="shared" si="1186"/>
        <v>1.1470673189081533</v>
      </c>
      <c r="BV474" s="1">
        <f t="shared" si="1187"/>
        <v>1.1469501332026544</v>
      </c>
      <c r="BW474" s="1">
        <f t="shared" si="1188"/>
        <v>1.1467059983308086</v>
      </c>
      <c r="BX474" s="1">
        <f t="shared" si="1189"/>
        <v>1.1463002470681836</v>
      </c>
      <c r="BY474" s="1">
        <f t="shared" si="1190"/>
        <v>1.1456791127671977</v>
      </c>
      <c r="BZ474" s="1">
        <f t="shared" si="1191"/>
        <v>1.1447664811853613</v>
      </c>
      <c r="CA474" s="1">
        <f t="shared" si="1192"/>
        <v>1.143459980477644</v>
      </c>
      <c r="CB474" s="1">
        <f t="shared" si="1193"/>
        <v>1.1416267141617042</v>
      </c>
      <c r="CC474" s="1">
        <f t="shared" si="1194"/>
        <v>1.1390990573456994</v>
      </c>
      <c r="CD474" s="1">
        <f t="shared" si="1195"/>
        <v>1.1356710569199573</v>
      </c>
      <c r="CE474" s="1">
        <f t="shared" si="1196"/>
        <v>1.1310960857130614</v>
      </c>
      <c r="CF474" s="1">
        <f t="shared" si="1197"/>
        <v>1.125086477485165</v>
      </c>
      <c r="CG474" s="1">
        <f t="shared" si="1198"/>
        <v>1.1173158897026538</v>
      </c>
      <c r="CH474" s="1">
        <f t="shared" si="1199"/>
        <v>1.1074250803885881</v>
      </c>
      <c r="CI474" s="1">
        <f t="shared" si="1200"/>
        <v>1.0950316250607885</v>
      </c>
      <c r="CJ474" s="1">
        <f t="shared" si="1201"/>
        <v>1.079743830962631</v>
      </c>
      <c r="CK474" s="1">
        <f t="shared" si="1202"/>
        <v>1.0611787341786265</v>
      </c>
      <c r="CL474" s="1">
        <f t="shared" si="1203"/>
        <v>1.0389836142401363</v>
      </c>
      <c r="CM474" s="1">
        <f t="shared" si="1204"/>
        <v>1.0128599721947582</v>
      </c>
      <c r="CN474" s="1">
        <f t="shared" si="1205"/>
        <v>0.98258844915957444</v>
      </c>
      <c r="CO474" s="1">
        <f t="shared" si="1206"/>
        <v>0.94805277980518476</v>
      </c>
      <c r="CP474" s="1">
        <f t="shared" si="1207"/>
        <v>0.90926064585344135</v>
      </c>
      <c r="CQ474" s="1">
        <f t="shared" si="1208"/>
        <v>0.86635927442272598</v>
      </c>
      <c r="CR474" s="1">
        <f t="shared" si="1209"/>
        <v>0.81964384890724129</v>
      </c>
      <c r="CS474" s="1">
        <f t="shared" si="1210"/>
        <v>0.76955726931871482</v>
      </c>
      <c r="CT474" s="1">
        <f t="shared" si="1211"/>
        <v>0.71668048270101814</v>
      </c>
      <c r="CU474" s="1">
        <f t="shared" si="1212"/>
        <v>0.66171343628480361</v>
      </c>
      <c r="CV474" s="1">
        <f t="shared" si="1213"/>
        <v>0.60544759348883082</v>
      </c>
      <c r="CW474" s="1">
        <f t="shared" si="1214"/>
        <v>0.54873178824939917</v>
      </c>
      <c r="CX474" s="1">
        <f t="shared" si="1215"/>
        <v>0.49243387038158049</v>
      </c>
      <c r="CY474" s="1">
        <f t="shared" si="1216"/>
        <v>0.43740102544439119</v>
      </c>
      <c r="CZ474" s="1">
        <f t="shared" si="1217"/>
        <v>0.38442178041817227</v>
      </c>
      <c r="DA474" s="1">
        <f t="shared" si="1218"/>
        <v>0.33419251576692421</v>
      </c>
      <c r="DB474" s="1">
        <f t="shared" si="1219"/>
        <v>0.28729082265256034</v>
      </c>
      <c r="DC474" s="1">
        <f t="shared" si="1220"/>
        <v>0.24415733702771486</v>
      </c>
      <c r="DD474" s="1">
        <f t="shared" si="1221"/>
        <v>0.2050868432998188</v>
      </c>
      <c r="DE474" s="1">
        <f t="shared" si="1222"/>
        <v>0.17022857495681845</v>
      </c>
      <c r="DF474" s="1">
        <f t="shared" si="1223"/>
        <v>0.13959485007187181</v>
      </c>
      <c r="DG474" s="1">
        <f t="shared" si="1224"/>
        <v>0.11307654999729187</v>
      </c>
      <c r="DH474" s="1">
        <f t="shared" si="1225"/>
        <v>9.0463535391393221E-2</v>
      </c>
      <c r="DI474" s="1">
        <f t="shared" si="1226"/>
        <v>7.146791714951628E-2</v>
      </c>
      <c r="DJ474" s="1">
        <f t="shared" si="1227"/>
        <v>5.5748150322541684E-2</v>
      </c>
      <c r="DK474" s="1">
        <f t="shared" si="1228"/>
        <v>4.2932159204747446E-2</v>
      </c>
      <c r="DL474" s="1">
        <f t="shared" si="1229"/>
        <v>3.2638075980114298E-2</v>
      </c>
      <c r="DM474" s="1">
        <f t="shared" si="1230"/>
        <v>2.449162055206331E-2</v>
      </c>
      <c r="DN474" s="1">
        <f t="shared" si="1231"/>
        <v>1.813960459997363E-2</v>
      </c>
      <c r="DO474" s="1">
        <f t="shared" si="1232"/>
        <v>1.3259457685753555E-2</v>
      </c>
      <c r="DP474" s="1">
        <f t="shared" si="1233"/>
        <v>9.5650114432912874E-3</v>
      </c>
      <c r="DQ474" s="1">
        <f t="shared" si="1234"/>
        <v>6.8090202058458385E-3</v>
      </c>
      <c r="DR474" s="1">
        <f t="shared" si="1235"/>
        <v>4.7830391180138489E-3</v>
      </c>
      <c r="DS474" s="1">
        <f t="shared" si="1236"/>
        <v>3.3153326243649753E-3</v>
      </c>
      <c r="DT474" s="1">
        <f t="shared" si="1237"/>
        <v>2.2674644197248645E-3</v>
      </c>
      <c r="DU474" s="1">
        <f t="shared" si="1238"/>
        <v>1.5301457894303381E-3</v>
      </c>
      <c r="DV474" s="1">
        <f t="shared" si="1239"/>
        <v>1.0188143972833827E-3</v>
      </c>
      <c r="DW474" s="1">
        <f t="shared" si="1240"/>
        <v>6.6929914492776189E-4</v>
      </c>
      <c r="DX474" s="1">
        <f t="shared" si="1241"/>
        <v>4.3381369926590052E-4</v>
      </c>
      <c r="DY474" s="1">
        <f t="shared" si="1242"/>
        <v>2.7742181754569599E-4</v>
      </c>
      <c r="DZ474" s="1">
        <f t="shared" si="1243"/>
        <v>1.7503723474437122E-4</v>
      </c>
      <c r="EA474" s="1">
        <f t="shared" si="1244"/>
        <v>1.0896130798521318E-4</v>
      </c>
      <c r="EB474" s="1">
        <f t="shared" si="1245"/>
        <v>6.6921716249977912E-5</v>
      </c>
      <c r="EC474" s="1">
        <f t="shared" si="1246"/>
        <v>4.0552422157207541E-5</v>
      </c>
      <c r="ED474" s="1">
        <f t="shared" si="1247"/>
        <v>2.4245138506360877E-5</v>
      </c>
      <c r="EE474" s="1">
        <f t="shared" si="1248"/>
        <v>1.4301937301226296E-5</v>
      </c>
      <c r="EF474" s="1">
        <f t="shared" si="1249"/>
        <v>8.3240086235381157E-6</v>
      </c>
      <c r="EG474" s="1">
        <f t="shared" si="1250"/>
        <v>4.7801728592395641E-6</v>
      </c>
      <c r="EH474" s="1">
        <f t="shared" si="1251"/>
        <v>2.708537632152865E-6</v>
      </c>
      <c r="EI474" s="1">
        <f t="shared" si="1252"/>
        <v>1.5143066294469247E-6</v>
      </c>
      <c r="EJ474" s="1">
        <f t="shared" si="1253"/>
        <v>8.3538870434520719E-7</v>
      </c>
      <c r="EK474" s="1">
        <f t="shared" si="1254"/>
        <v>4.5474502379564596E-7</v>
      </c>
      <c r="EL474" s="1">
        <f t="shared" si="1255"/>
        <v>2.4426498025559675E-7</v>
      </c>
      <c r="EM474" s="1">
        <f t="shared" si="1256"/>
        <v>1.2947269274778531E-7</v>
      </c>
      <c r="EN474" s="1">
        <f t="shared" si="1257"/>
        <v>6.772190514998766E-8</v>
      </c>
      <c r="EO474" s="1">
        <f t="shared" si="1258"/>
        <v>3.495625420058091E-8</v>
      </c>
      <c r="EP474" s="1">
        <f t="shared" si="1259"/>
        <v>1.7806413640002044E-8</v>
      </c>
      <c r="EQ474" s="1">
        <f t="shared" si="1260"/>
        <v>8.9514902416065819E-9</v>
      </c>
      <c r="ER474" s="1">
        <f t="shared" si="1261"/>
        <v>4.4411284720040352E-9</v>
      </c>
      <c r="ES474" s="1">
        <f t="shared" si="1262"/>
        <v>2.1746157406998719E-9</v>
      </c>
      <c r="ET474" s="1">
        <f t="shared" si="1263"/>
        <v>1.0509335755100312E-9</v>
      </c>
      <c r="EU474" s="1">
        <f t="shared" si="1264"/>
        <v>5.0128433665300954E-10</v>
      </c>
      <c r="EV474" s="1">
        <f t="shared" si="1265"/>
        <v>2.3600533671560366E-10</v>
      </c>
      <c r="EW474" s="1">
        <f t="shared" si="1266"/>
        <v>1.0967320645816351E-10</v>
      </c>
      <c r="EX474" s="1">
        <f t="shared" si="1267"/>
        <v>5.0306960756983534E-11</v>
      </c>
      <c r="EY474" s="1">
        <f t="shared" si="1268"/>
        <v>2.2776214106894608E-11</v>
      </c>
      <c r="EZ474" s="1">
        <f t="shared" si="1269"/>
        <v>1.0172564679965863E-11</v>
      </c>
      <c r="FA474" s="1">
        <f t="shared" si="1270"/>
        <v>4.4652065944788026E-12</v>
      </c>
      <c r="FB474" s="1">
        <f t="shared" si="1271"/>
        <v>1.876522557776396E-12</v>
      </c>
      <c r="FC474" s="1">
        <f t="shared" si="1272"/>
        <v>6.0889551084281089E-13</v>
      </c>
      <c r="FD474" s="75">
        <f t="shared" si="1123"/>
        <v>-6.0889551084281089E-13</v>
      </c>
    </row>
    <row r="475" spans="7:160" x14ac:dyDescent="0.35">
      <c r="G475" t="str">
        <f t="shared" si="1119"/>
        <v>Refd, t=2.3</v>
      </c>
      <c r="H475" s="76">
        <f t="shared" si="1120"/>
        <v>2.2999999999999732</v>
      </c>
      <c r="I475" s="1">
        <f t="shared" si="1121"/>
        <v>0</v>
      </c>
      <c r="J475" s="22">
        <f t="shared" si="1122"/>
        <v>1.4095547687187141E-6</v>
      </c>
      <c r="K475" s="1">
        <f t="shared" si="1124"/>
        <v>7.2620327398082723E-6</v>
      </c>
      <c r="L475" s="1">
        <f t="shared" si="1125"/>
        <v>1.8342895387744497E-5</v>
      </c>
      <c r="M475" s="1">
        <f t="shared" si="1126"/>
        <v>3.8155291828101265E-5</v>
      </c>
      <c r="N475" s="1">
        <f t="shared" si="1127"/>
        <v>7.2169255630521437E-5</v>
      </c>
      <c r="O475" s="1">
        <f t="shared" si="1128"/>
        <v>1.2875026124142141E-4</v>
      </c>
      <c r="P475" s="1">
        <f t="shared" si="1129"/>
        <v>2.2043588012409361E-4</v>
      </c>
      <c r="Q475" s="1">
        <f t="shared" si="1130"/>
        <v>3.6564550748460599E-4</v>
      </c>
      <c r="R475" s="1">
        <f t="shared" si="1131"/>
        <v>5.9090684739482248E-4</v>
      </c>
      <c r="S475" s="1">
        <f t="shared" si="1132"/>
        <v>9.3366904645214252E-4</v>
      </c>
      <c r="T475" s="1">
        <f t="shared" si="1133"/>
        <v>1.4457410992771379E-3</v>
      </c>
      <c r="U475" s="1">
        <f t="shared" si="1134"/>
        <v>2.1973408171123009E-3</v>
      </c>
      <c r="V475" s="1">
        <f t="shared" si="1135"/>
        <v>3.2816611125009464E-3</v>
      </c>
      <c r="W475" s="1">
        <f t="shared" si="1136"/>
        <v>4.8197562822851429E-3</v>
      </c>
      <c r="X475" s="1">
        <f t="shared" si="1137"/>
        <v>6.9654252988634929E-3</v>
      </c>
      <c r="Y475" s="1">
        <f t="shared" si="1138"/>
        <v>9.9096312676268481E-3</v>
      </c>
      <c r="Z475" s="1">
        <f t="shared" si="1139"/>
        <v>1.3883861738736753E-2</v>
      </c>
      <c r="AA475" s="1">
        <f t="shared" si="1140"/>
        <v>1.9161724839384362E-2</v>
      </c>
      <c r="AB475" s="1">
        <f t="shared" si="1141"/>
        <v>2.6058016731877607E-2</v>
      </c>
      <c r="AC475" s="1">
        <f t="shared" si="1142"/>
        <v>3.4924513240446577E-2</v>
      </c>
      <c r="AD475" s="1">
        <f t="shared" si="1143"/>
        <v>4.614185573366112E-2</v>
      </c>
      <c r="AE475" s="1">
        <f t="shared" si="1144"/>
        <v>6.0107132901033922E-2</v>
      </c>
      <c r="AF475" s="1">
        <f t="shared" si="1145"/>
        <v>7.7217106374791677E-2</v>
      </c>
      <c r="AG475" s="1">
        <f t="shared" si="1146"/>
        <v>9.7847471644050762E-2</v>
      </c>
      <c r="AH475" s="1">
        <f t="shared" si="1147"/>
        <v>0.12232904904493878</v>
      </c>
      <c r="AI475" s="1">
        <f t="shared" si="1148"/>
        <v>0.15092230726036343</v>
      </c>
      <c r="AJ475" s="1">
        <f t="shared" si="1149"/>
        <v>0.1837920654029199</v>
      </c>
      <c r="AK475" s="1">
        <f t="shared" si="1150"/>
        <v>0.2209845271926851</v>
      </c>
      <c r="AL475" s="1">
        <f t="shared" si="1151"/>
        <v>0.26240890731334621</v>
      </c>
      <c r="AM475" s="1">
        <f t="shared" si="1152"/>
        <v>0.30782577062319022</v>
      </c>
      <c r="AN475" s="1">
        <f t="shared" si="1153"/>
        <v>0.35684380433235341</v>
      </c>
      <c r="AO475" s="1">
        <f t="shared" si="1154"/>
        <v>0.40892610273681262</v>
      </c>
      <c r="AP475" s="1">
        <f t="shared" si="1155"/>
        <v>0.46340622196288977</v>
      </c>
      <c r="AQ475" s="1">
        <f t="shared" si="1156"/>
        <v>0.51951334818119654</v>
      </c>
      <c r="AR475" s="1">
        <f t="shared" si="1157"/>
        <v>0.57640502635804636</v>
      </c>
      <c r="AS475" s="1">
        <f t="shared" si="1158"/>
        <v>0.63320513103943088</v>
      </c>
      <c r="AT475" s="1">
        <f t="shared" si="1159"/>
        <v>0.6890442254175122</v>
      </c>
      <c r="AU475" s="1">
        <f t="shared" si="1160"/>
        <v>0.7430992200352089</v>
      </c>
      <c r="AV475" s="1">
        <f t="shared" si="1161"/>
        <v>0.79462933732176566</v>
      </c>
      <c r="AW475" s="1">
        <f t="shared" si="1162"/>
        <v>0.84300579702359202</v>
      </c>
      <c r="AX475" s="1">
        <f t="shared" si="1163"/>
        <v>0.88773330278743479</v>
      </c>
      <c r="AY475" s="1">
        <f t="shared" si="1164"/>
        <v>0.92846224181470671</v>
      </c>
      <c r="AZ475" s="1">
        <f t="shared" si="1165"/>
        <v>0.96499140035122088</v>
      </c>
      <c r="BA475" s="1">
        <f t="shared" si="1166"/>
        <v>0.99726183980560157</v>
      </c>
      <c r="BB475" s="1">
        <f t="shared" si="1167"/>
        <v>1.0253432784766665</v>
      </c>
      <c r="BC475" s="1">
        <f t="shared" si="1168"/>
        <v>1.0494148161917336</v>
      </c>
      <c r="BD475" s="1">
        <f t="shared" si="1169"/>
        <v>1.0697420912316669</v>
      </c>
      <c r="BE475" s="1">
        <f t="shared" si="1170"/>
        <v>1.0866529726864709</v>
      </c>
      <c r="BF475" s="1">
        <f t="shared" si="1171"/>
        <v>1.1005136984276063</v>
      </c>
      <c r="BG475" s="1">
        <f t="shared" si="1172"/>
        <v>1.1117070218447795</v>
      </c>
      <c r="BH475" s="1">
        <f t="shared" si="1173"/>
        <v>1.1206134925991176</v>
      </c>
      <c r="BI475" s="1">
        <f t="shared" si="1174"/>
        <v>1.1275965313099507</v>
      </c>
      <c r="BJ475" s="1">
        <f t="shared" si="1175"/>
        <v>1.1329915203205798</v>
      </c>
      <c r="BK475" s="1">
        <f t="shared" si="1176"/>
        <v>1.137098763288289</v>
      </c>
      <c r="BL475" s="1">
        <f t="shared" si="1177"/>
        <v>1.1401798893678605</v>
      </c>
      <c r="BM475" s="1">
        <f t="shared" si="1178"/>
        <v>1.1424571009011932</v>
      </c>
      <c r="BN475" s="1">
        <f t="shared" si="1179"/>
        <v>1.1441145807927804</v>
      </c>
      <c r="BO475" s="1">
        <f t="shared" si="1180"/>
        <v>1.1453013714691902</v>
      </c>
      <c r="BP475" s="1">
        <f t="shared" si="1181"/>
        <v>1.1461350905794065</v>
      </c>
      <c r="BQ475" s="1">
        <f t="shared" si="1182"/>
        <v>1.1467059373428012</v>
      </c>
      <c r="BR475" s="1">
        <f t="shared" si="1183"/>
        <v>1.1470805477604546</v>
      </c>
      <c r="BS475" s="1">
        <f t="shared" si="1184"/>
        <v>1.1473053611311799</v>
      </c>
      <c r="BT475" s="1">
        <f t="shared" si="1185"/>
        <v>1.1474092541914247</v>
      </c>
      <c r="BU475" s="1">
        <f t="shared" si="1186"/>
        <v>1.1474052779965622</v>
      </c>
      <c r="BV475" s="1">
        <f t="shared" si="1187"/>
        <v>1.1472913966288545</v>
      </c>
      <c r="BW475" s="1">
        <f t="shared" si="1188"/>
        <v>1.1470501801505792</v>
      </c>
      <c r="BX475" s="1">
        <f t="shared" si="1189"/>
        <v>1.1466474537289186</v>
      </c>
      <c r="BY475" s="1">
        <f t="shared" si="1190"/>
        <v>1.1460299584531848</v>
      </c>
      <c r="BZ475" s="1">
        <f t="shared" si="1191"/>
        <v>1.1451221444438735</v>
      </c>
      <c r="CA475" s="1">
        <f t="shared" si="1192"/>
        <v>1.1438222986551971</v>
      </c>
      <c r="CB475" s="1">
        <f t="shared" si="1193"/>
        <v>1.141998309788498</v>
      </c>
      <c r="CC475" s="1">
        <f t="shared" si="1194"/>
        <v>1.1394834873416881</v>
      </c>
      <c r="CD475" s="1">
        <f t="shared" si="1195"/>
        <v>1.1360729713842066</v>
      </c>
      <c r="CE475" s="1">
        <f t="shared" si="1196"/>
        <v>1.1315213783740941</v>
      </c>
      <c r="CF475" s="1">
        <f t="shared" si="1197"/>
        <v>1.1255424051804708</v>
      </c>
      <c r="CG475" s="1">
        <f t="shared" si="1198"/>
        <v>1.117811134321204</v>
      </c>
      <c r="CH475" s="1">
        <f t="shared" si="1199"/>
        <v>1.1079697245356457</v>
      </c>
      <c r="CI475" s="1">
        <f t="shared" si="1200"/>
        <v>1.0956370133294724</v>
      </c>
      <c r="CJ475" s="1">
        <f t="shared" si="1201"/>
        <v>1.0804222930356779</v>
      </c>
      <c r="CK475" s="1">
        <f t="shared" si="1202"/>
        <v>1.0619431546120439</v>
      </c>
      <c r="CL475" s="1">
        <f t="shared" si="1203"/>
        <v>1.0398468467252602</v>
      </c>
      <c r="CM475" s="1">
        <f t="shared" si="1204"/>
        <v>1.0138341126754649</v>
      </c>
      <c r="CN475" s="1">
        <f t="shared" si="1205"/>
        <v>0.98368400094367803</v>
      </c>
      <c r="CO475" s="1">
        <f t="shared" si="1206"/>
        <v>0.94927776259926788</v>
      </c>
      <c r="CP475" s="1">
        <f t="shared" si="1207"/>
        <v>0.91061971683681975</v>
      </c>
      <c r="CQ475" s="1">
        <f t="shared" si="1208"/>
        <v>0.86785294031176574</v>
      </c>
      <c r="CR475" s="1">
        <f t="shared" si="1209"/>
        <v>0.82126785103641031</v>
      </c>
      <c r="CS475" s="1">
        <f t="shared" si="1210"/>
        <v>0.77130221747637961</v>
      </c>
      <c r="CT475" s="1">
        <f t="shared" si="1211"/>
        <v>0.71853179739995432</v>
      </c>
      <c r="CU475" s="1">
        <f t="shared" si="1212"/>
        <v>0.66365163433427188</v>
      </c>
      <c r="CV475" s="1">
        <f t="shared" si="1213"/>
        <v>0.60744892059319899</v>
      </c>
      <c r="CW475" s="1">
        <f t="shared" si="1214"/>
        <v>0.55076916846072643</v>
      </c>
      <c r="CX475" s="1">
        <f t="shared" si="1215"/>
        <v>0.49447810980784584</v>
      </c>
      <c r="CY475" s="1">
        <f t="shared" si="1216"/>
        <v>0.43942218090206087</v>
      </c>
      <c r="CZ475" s="1">
        <f t="shared" si="1217"/>
        <v>0.38639058629646938</v>
      </c>
      <c r="DA475" s="1">
        <f t="shared" si="1218"/>
        <v>0.33608175657544631</v>
      </c>
      <c r="DB475" s="1">
        <f t="shared" si="1219"/>
        <v>0.28907654526400556</v>
      </c>
      <c r="DC475" s="1">
        <f t="shared" si="1220"/>
        <v>0.2458198144875198</v>
      </c>
      <c r="DD475" s="1">
        <f t="shared" si="1221"/>
        <v>0.20661122870303367</v>
      </c>
      <c r="DE475" s="1">
        <f t="shared" si="1222"/>
        <v>0.17160521564462045</v>
      </c>
      <c r="DF475" s="1">
        <f t="shared" si="1223"/>
        <v>0.14081926514110443</v>
      </c>
      <c r="DG475" s="1">
        <f t="shared" si="1224"/>
        <v>0.11414910387059977</v>
      </c>
      <c r="DH475" s="1">
        <f t="shared" si="1225"/>
        <v>9.1388863721258401E-2</v>
      </c>
      <c r="DI475" s="1">
        <f t="shared" si="1226"/>
        <v>7.2254176525581068E-2</v>
      </c>
      <c r="DJ475" s="1">
        <f t="shared" si="1227"/>
        <v>5.6406169340109877E-2</v>
      </c>
      <c r="DK475" s="1">
        <f t="shared" si="1228"/>
        <v>4.3474565930857655E-2</v>
      </c>
      <c r="DL475" s="1">
        <f t="shared" si="1229"/>
        <v>3.3078467253323543E-2</v>
      </c>
      <c r="DM475" s="1">
        <f t="shared" si="1230"/>
        <v>2.4843824069665985E-2</v>
      </c>
      <c r="DN475" s="1">
        <f t="shared" si="1231"/>
        <v>1.8417067829901129E-2</v>
      </c>
      <c r="DO475" s="1">
        <f t="shared" si="1232"/>
        <v>1.347478060645225E-2</v>
      </c>
      <c r="DP475" s="1">
        <f t="shared" si="1233"/>
        <v>9.7296248544187589E-3</v>
      </c>
      <c r="DQ475" s="1">
        <f t="shared" si="1234"/>
        <v>6.9329991572559483E-3</v>
      </c>
      <c r="DR475" s="1">
        <f t="shared" si="1235"/>
        <v>4.8750325173854024E-3</v>
      </c>
      <c r="DS475" s="1">
        <f t="shared" si="1236"/>
        <v>3.382585356854961E-3</v>
      </c>
      <c r="DT475" s="1">
        <f t="shared" si="1237"/>
        <v>2.3159069373745412E-3</v>
      </c>
      <c r="DU475" s="1">
        <f t="shared" si="1238"/>
        <v>1.5645274002962796E-3</v>
      </c>
      <c r="DV475" s="1">
        <f t="shared" si="1239"/>
        <v>1.0428595732187534E-3</v>
      </c>
      <c r="DW475" s="1">
        <f t="shared" si="1240"/>
        <v>6.8587025508020933E-4</v>
      </c>
      <c r="DX475" s="1">
        <f t="shared" si="1241"/>
        <v>4.4506796083555419E-4</v>
      </c>
      <c r="DY475" s="1">
        <f t="shared" si="1242"/>
        <v>2.8495440436098645E-4</v>
      </c>
      <c r="DZ475" s="1">
        <f t="shared" si="1243"/>
        <v>1.800060531238798E-4</v>
      </c>
      <c r="EA475" s="1">
        <f t="shared" si="1244"/>
        <v>1.1219176613492084E-4</v>
      </c>
      <c r="EB475" s="1">
        <f t="shared" si="1245"/>
        <v>6.8991845146323846E-5</v>
      </c>
      <c r="EC475" s="1">
        <f t="shared" si="1246"/>
        <v>4.186001709959974E-5</v>
      </c>
      <c r="ED475" s="1">
        <f t="shared" si="1247"/>
        <v>2.5059302690747167E-5</v>
      </c>
      <c r="EE475" s="1">
        <f t="shared" si="1248"/>
        <v>1.4801665706492479E-5</v>
      </c>
      <c r="EF475" s="1">
        <f t="shared" si="1249"/>
        <v>8.6263932691377548E-6</v>
      </c>
      <c r="EG475" s="1">
        <f t="shared" si="1250"/>
        <v>4.9605616161458905E-6</v>
      </c>
      <c r="EH475" s="1">
        <f t="shared" si="1251"/>
        <v>2.8146347520243259E-6</v>
      </c>
      <c r="EI475" s="1">
        <f t="shared" si="1252"/>
        <v>1.5758331660364828E-6</v>
      </c>
      <c r="EJ475" s="1">
        <f t="shared" si="1253"/>
        <v>8.7056956082793933E-7</v>
      </c>
      <c r="EK475" s="1">
        <f t="shared" si="1254"/>
        <v>4.7458109680134204E-7</v>
      </c>
      <c r="EL475" s="1">
        <f t="shared" si="1255"/>
        <v>2.5529383916581444E-7</v>
      </c>
      <c r="EM475" s="1">
        <f t="shared" si="1256"/>
        <v>1.3551984983508244E-7</v>
      </c>
      <c r="EN475" s="1">
        <f t="shared" si="1257"/>
        <v>7.0991830547378839E-8</v>
      </c>
      <c r="EO475" s="1">
        <f t="shared" si="1258"/>
        <v>3.6700109474085594E-8</v>
      </c>
      <c r="EP475" s="1">
        <f t="shared" si="1259"/>
        <v>1.8723666432565107E-8</v>
      </c>
      <c r="EQ475" s="1">
        <f t="shared" si="1260"/>
        <v>9.427366009554639E-9</v>
      </c>
      <c r="ER475" s="1">
        <f t="shared" si="1261"/>
        <v>4.6846536895582442E-9</v>
      </c>
      <c r="ES475" s="1">
        <f t="shared" si="1262"/>
        <v>2.2975463016893686E-9</v>
      </c>
      <c r="ET475" s="1">
        <f t="shared" si="1263"/>
        <v>1.1121490249399031E-9</v>
      </c>
      <c r="EU475" s="1">
        <f t="shared" si="1264"/>
        <v>5.3135666413091477E-10</v>
      </c>
      <c r="EV475" s="1">
        <f t="shared" si="1265"/>
        <v>2.5057995490417214E-10</v>
      </c>
      <c r="EW475" s="1">
        <f t="shared" si="1266"/>
        <v>1.166421953621928E-10</v>
      </c>
      <c r="EX475" s="1">
        <f t="shared" si="1267"/>
        <v>5.3594697893051056E-11</v>
      </c>
      <c r="EY475" s="1">
        <f t="shared" si="1268"/>
        <v>2.4306432969200848E-11</v>
      </c>
      <c r="EZ475" s="1">
        <f t="shared" si="1269"/>
        <v>1.0874782813822933E-11</v>
      </c>
      <c r="FA475" s="1">
        <f t="shared" si="1270"/>
        <v>4.7816053126258195E-12</v>
      </c>
      <c r="FB475" s="1">
        <f t="shared" si="1271"/>
        <v>2.0126591561205557E-12</v>
      </c>
      <c r="FC475" s="1">
        <f t="shared" si="1272"/>
        <v>6.5381607947792598E-13</v>
      </c>
      <c r="FD475" s="75">
        <f t="shared" si="1123"/>
        <v>-6.5381607947792598E-13</v>
      </c>
    </row>
    <row r="476" spans="7:160" x14ac:dyDescent="0.35">
      <c r="G476" t="str">
        <f t="shared" si="1119"/>
        <v>Refd, t=2.3</v>
      </c>
      <c r="H476" s="76">
        <f t="shared" si="1120"/>
        <v>2.3049999999999731</v>
      </c>
      <c r="I476" s="1">
        <f t="shared" si="1121"/>
        <v>0</v>
      </c>
      <c r="J476" s="22">
        <f t="shared" si="1122"/>
        <v>1.3933773562813539E-6</v>
      </c>
      <c r="K476" s="1">
        <f t="shared" si="1124"/>
        <v>7.1786840356972193E-6</v>
      </c>
      <c r="L476" s="1">
        <f t="shared" si="1125"/>
        <v>1.8132363024298212E-5</v>
      </c>
      <c r="M476" s="1">
        <f t="shared" si="1126"/>
        <v>3.7717396954011069E-5</v>
      </c>
      <c r="N476" s="1">
        <f t="shared" si="1127"/>
        <v>7.1341264801979016E-5</v>
      </c>
      <c r="O476" s="1">
        <f t="shared" si="1128"/>
        <v>1.2727420945793101E-4</v>
      </c>
      <c r="P476" s="1">
        <f t="shared" si="1129"/>
        <v>2.1791206134478544E-4</v>
      </c>
      <c r="Q476" s="1">
        <f t="shared" si="1130"/>
        <v>3.6146799283932662E-4</v>
      </c>
      <c r="R476" s="1">
        <f t="shared" si="1131"/>
        <v>5.8417652458840283E-4</v>
      </c>
      <c r="S476" s="1">
        <f t="shared" si="1132"/>
        <v>9.2307974495898766E-4</v>
      </c>
      <c r="T476" s="1">
        <f t="shared" si="1133"/>
        <v>1.4294351293015952E-3</v>
      </c>
      <c r="U476" s="1">
        <f t="shared" si="1134"/>
        <v>2.1727319812311265E-3</v>
      </c>
      <c r="V476" s="1">
        <f t="shared" si="1135"/>
        <v>3.2452261989439346E-3</v>
      </c>
      <c r="W476" s="1">
        <f t="shared" si="1136"/>
        <v>4.7668003818383785E-3</v>
      </c>
      <c r="X476" s="1">
        <f t="shared" si="1137"/>
        <v>6.8898320014322339E-3</v>
      </c>
      <c r="Y476" s="1">
        <f t="shared" si="1138"/>
        <v>9.8036156405590449E-3</v>
      </c>
      <c r="Z476" s="1">
        <f t="shared" si="1139"/>
        <v>1.3737751404505982E-2</v>
      </c>
      <c r="AA476" s="1">
        <f t="shared" si="1140"/>
        <v>1.8963801549405985E-2</v>
      </c>
      <c r="AB476" s="1">
        <f t="shared" si="1141"/>
        <v>2.5794456357310518E-2</v>
      </c>
      <c r="AC476" s="1">
        <f t="shared" si="1142"/>
        <v>3.4579464645665914E-2</v>
      </c>
      <c r="AD476" s="1">
        <f t="shared" si="1143"/>
        <v>4.5697697125053137E-2</v>
      </c>
      <c r="AE476" s="1">
        <f t="shared" si="1144"/>
        <v>5.9544936761721734E-2</v>
      </c>
      <c r="AF476" s="1">
        <f t="shared" si="1145"/>
        <v>7.6517330360696051E-2</v>
      </c>
      <c r="AG476" s="1">
        <f t="shared" si="1146"/>
        <v>9.699087301479202E-2</v>
      </c>
      <c r="AH476" s="1">
        <f t="shared" si="1147"/>
        <v>0.12129779555327685</v>
      </c>
      <c r="AI476" s="1">
        <f t="shared" si="1148"/>
        <v>0.14970123023103646</v>
      </c>
      <c r="AJ476" s="1">
        <f t="shared" si="1149"/>
        <v>0.18236997424335233</v>
      </c>
      <c r="AK476" s="1">
        <f t="shared" si="1150"/>
        <v>0.21935548262675708</v>
      </c>
      <c r="AL476" s="1">
        <f t="shared" si="1151"/>
        <v>0.26057333708966429</v>
      </c>
      <c r="AM476" s="1">
        <f t="shared" si="1152"/>
        <v>0.30579130958284156</v>
      </c>
      <c r="AN476" s="1">
        <f t="shared" si="1153"/>
        <v>0.35462575252514011</v>
      </c>
      <c r="AO476" s="1">
        <f t="shared" si="1154"/>
        <v>0.4065474209643129</v>
      </c>
      <c r="AP476" s="1">
        <f t="shared" si="1155"/>
        <v>0.46089702187259129</v>
      </c>
      <c r="AQ476" s="1">
        <f t="shared" si="1156"/>
        <v>0.51690988004396221</v>
      </c>
      <c r="AR476" s="1">
        <f t="shared" si="1157"/>
        <v>0.57374821660884856</v>
      </c>
      <c r="AS476" s="1">
        <f t="shared" si="1158"/>
        <v>0.63053876744191328</v>
      </c>
      <c r="AT476" s="1">
        <f t="shared" si="1159"/>
        <v>0.68641292436420309</v>
      </c>
      <c r="AU476" s="1">
        <f t="shared" si="1160"/>
        <v>0.74054633314626228</v>
      </c>
      <c r="AV476" s="1">
        <f t="shared" si="1161"/>
        <v>0.79219496016432134</v>
      </c>
      <c r="AW476" s="1">
        <f t="shared" si="1162"/>
        <v>0.84072503080752914</v>
      </c>
      <c r="AX476" s="1">
        <f t="shared" si="1163"/>
        <v>0.88563489210521273</v>
      </c>
      <c r="AY476" s="1">
        <f t="shared" si="1164"/>
        <v>0.92656767179487476</v>
      </c>
      <c r="AZ476" s="1">
        <f t="shared" si="1165"/>
        <v>0.96331449033828942</v>
      </c>
      <c r="BA476" s="1">
        <f t="shared" si="1166"/>
        <v>0.99580882378082447</v>
      </c>
      <c r="BB476" s="1">
        <f t="shared" si="1167"/>
        <v>1.0241133204669512</v>
      </c>
      <c r="BC476" s="1">
        <f t="shared" si="1168"/>
        <v>1.0484008763172825</v>
      </c>
      <c r="BD476" s="1">
        <f t="shared" si="1169"/>
        <v>1.068932037589416</v>
      </c>
      <c r="BE476" s="1">
        <f t="shared" si="1170"/>
        <v>1.0860308268448979</v>
      </c>
      <c r="BF476" s="1">
        <f t="shared" si="1171"/>
        <v>1.1000609070289207</v>
      </c>
      <c r="BG476" s="1">
        <f t="shared" si="1172"/>
        <v>1.1114036613709344</v>
      </c>
      <c r="BH476" s="1">
        <f t="shared" si="1173"/>
        <v>1.1204393355762572</v>
      </c>
      <c r="BI476" s="1">
        <f t="shared" si="1174"/>
        <v>1.1275319266221044</v>
      </c>
      <c r="BJ476" s="1">
        <f t="shared" si="1175"/>
        <v>1.1330180646297685</v>
      </c>
      <c r="BK476" s="1">
        <f t="shared" si="1176"/>
        <v>1.137199762197644</v>
      </c>
      <c r="BL476" s="1">
        <f t="shared" si="1177"/>
        <v>1.1403406241589793</v>
      </c>
      <c r="BM476" s="1">
        <f t="shared" si="1178"/>
        <v>1.1426649285836157</v>
      </c>
      <c r="BN476" s="1">
        <f t="shared" si="1179"/>
        <v>1.1443589018041367</v>
      </c>
      <c r="BO476" s="1">
        <f t="shared" si="1180"/>
        <v>1.1455735012782788</v>
      </c>
      <c r="BP476" s="1">
        <f t="shared" si="1181"/>
        <v>1.1464280696927414</v>
      </c>
      <c r="BQ476" s="1">
        <f t="shared" si="1182"/>
        <v>1.1470143099885282</v>
      </c>
      <c r="BR476" s="1">
        <f t="shared" si="1183"/>
        <v>1.1474001339834783</v>
      </c>
      <c r="BS476" s="1">
        <f t="shared" si="1184"/>
        <v>1.1476330411695541</v>
      </c>
      <c r="BT476" s="1">
        <f t="shared" si="1185"/>
        <v>1.1477427785517309</v>
      </c>
      <c r="BU476" s="1">
        <f t="shared" si="1186"/>
        <v>1.1477431120568391</v>
      </c>
      <c r="BV476" s="1">
        <f t="shared" si="1187"/>
        <v>1.1476326050525842</v>
      </c>
      <c r="BW476" s="1">
        <f t="shared" si="1188"/>
        <v>1.147394353843914</v>
      </c>
      <c r="BX476" s="1">
        <f t="shared" si="1189"/>
        <v>1.1469946802885378</v>
      </c>
      <c r="BY476" s="1">
        <f t="shared" si="1190"/>
        <v>1.1463808356901697</v>
      </c>
      <c r="BZ476" s="1">
        <f t="shared" si="1191"/>
        <v>1.1454778352319892</v>
      </c>
      <c r="CA476" s="1">
        <f t="shared" si="1192"/>
        <v>1.1441846236511999</v>
      </c>
      <c r="CB476" s="1">
        <f t="shared" si="1193"/>
        <v>1.1423698721922722</v>
      </c>
      <c r="CC476" s="1">
        <f t="shared" si="1194"/>
        <v>1.1398678206277664</v>
      </c>
      <c r="CD476" s="1">
        <f t="shared" si="1195"/>
        <v>1.1364746968646378</v>
      </c>
      <c r="CE476" s="1">
        <f t="shared" si="1196"/>
        <v>1.1319463548131277</v>
      </c>
      <c r="CF476" s="1">
        <f t="shared" si="1197"/>
        <v>1.1259978480107442</v>
      </c>
      <c r="CG476" s="1">
        <f t="shared" si="1198"/>
        <v>1.1183056780980198</v>
      </c>
      <c r="CH476" s="1">
        <f t="shared" si="1199"/>
        <v>1.1085134000831225</v>
      </c>
      <c r="CI476" s="1">
        <f t="shared" si="1200"/>
        <v>1.0962411116095918</v>
      </c>
      <c r="CJ476" s="1">
        <f t="shared" si="1201"/>
        <v>1.0810990920169667</v>
      </c>
      <c r="CK476" s="1">
        <f t="shared" si="1202"/>
        <v>1.0627054939057266</v>
      </c>
      <c r="CL476" s="1">
        <f t="shared" si="1203"/>
        <v>1.0407075475309877</v>
      </c>
      <c r="CM476" s="1">
        <f t="shared" si="1204"/>
        <v>1.0148052569751496</v>
      </c>
      <c r="CN476" s="1">
        <f t="shared" si="1205"/>
        <v>0.98477610247554825</v>
      </c>
      <c r="CO476" s="1">
        <f t="shared" si="1206"/>
        <v>0.95049888081381562</v>
      </c>
      <c r="CP476" s="1">
        <f t="shared" si="1207"/>
        <v>0.91197458118218611</v>
      </c>
      <c r="CQ476" s="1">
        <f t="shared" si="1208"/>
        <v>0.86934216309550083</v>
      </c>
      <c r="CR476" s="1">
        <f t="shared" si="1209"/>
        <v>0.82288731036439822</v>
      </c>
      <c r="CS476" s="1">
        <f t="shared" si="1210"/>
        <v>0.77304268576643742</v>
      </c>
      <c r="CT476" s="1">
        <f t="shared" si="1211"/>
        <v>0.72037887527236133</v>
      </c>
      <c r="CU476" s="1">
        <f t="shared" si="1212"/>
        <v>0.66558602526231225</v>
      </c>
      <c r="CV476" s="1">
        <f t="shared" si="1213"/>
        <v>0.60944705092215856</v>
      </c>
      <c r="CW476" s="1">
        <f t="shared" si="1214"/>
        <v>0.55280412378717447</v>
      </c>
      <c r="CX476" s="1">
        <f t="shared" si="1215"/>
        <v>0.49652082642967038</v>
      </c>
      <c r="CY476" s="1">
        <f t="shared" si="1216"/>
        <v>0.44144280431351374</v>
      </c>
      <c r="CZ476" s="1">
        <f t="shared" si="1217"/>
        <v>0.38835989108545882</v>
      </c>
      <c r="DA476" s="1">
        <f t="shared" si="1218"/>
        <v>0.33797251593975014</v>
      </c>
      <c r="DB476" s="1">
        <f t="shared" si="1219"/>
        <v>0.29086474445733634</v>
      </c>
      <c r="DC476" s="1">
        <f t="shared" si="1220"/>
        <v>0.24748561988422535</v>
      </c>
      <c r="DD476" s="1">
        <f t="shared" si="1221"/>
        <v>0.20813965035006798</v>
      </c>
      <c r="DE476" s="1">
        <f t="shared" si="1222"/>
        <v>0.17298643256909332</v>
      </c>
      <c r="DF476" s="1">
        <f t="shared" si="1223"/>
        <v>0.14204861521170742</v>
      </c>
      <c r="DG476" s="1">
        <f t="shared" si="1224"/>
        <v>0.11522676971651633</v>
      </c>
      <c r="DH476" s="1">
        <f t="shared" si="1225"/>
        <v>9.2319309845560332E-2</v>
      </c>
      <c r="DI476" s="1">
        <f t="shared" si="1226"/>
        <v>7.3045408181523136E-2</v>
      </c>
      <c r="DJ476" s="1">
        <f t="shared" si="1227"/>
        <v>5.7068890145062057E-2</v>
      </c>
      <c r="DK476" s="1">
        <f t="shared" si="1228"/>
        <v>4.4021309019109438E-2</v>
      </c>
      <c r="DL476" s="1">
        <f t="shared" si="1229"/>
        <v>3.3522765496774923E-2</v>
      </c>
      <c r="DM476" s="1">
        <f t="shared" si="1230"/>
        <v>2.5199470680919076E-2</v>
      </c>
      <c r="DN476" s="1">
        <f t="shared" si="1231"/>
        <v>1.8697501928264207E-2</v>
      </c>
      <c r="DO476" s="1">
        <f t="shared" si="1232"/>
        <v>1.3692615381599948E-2</v>
      </c>
      <c r="DP476" s="1">
        <f t="shared" si="1233"/>
        <v>9.8963207019743139E-3</v>
      </c>
      <c r="DQ476" s="1">
        <f t="shared" si="1234"/>
        <v>7.0586718942899206E-3</v>
      </c>
      <c r="DR476" s="1">
        <f t="shared" si="1235"/>
        <v>4.9683781805790394E-3</v>
      </c>
      <c r="DS476" s="1">
        <f t="shared" si="1236"/>
        <v>3.4508982188022393E-3</v>
      </c>
      <c r="DT476" s="1">
        <f t="shared" si="1237"/>
        <v>2.3651658607569716E-3</v>
      </c>
      <c r="DU476" s="1">
        <f t="shared" si="1238"/>
        <v>1.599526799035352E-3</v>
      </c>
      <c r="DV476" s="1">
        <f t="shared" si="1239"/>
        <v>1.0673642434378394E-3</v>
      </c>
      <c r="DW476" s="1">
        <f t="shared" si="1240"/>
        <v>7.0277736329827853E-4</v>
      </c>
      <c r="DX476" s="1">
        <f t="shared" si="1241"/>
        <v>4.5656382817578706E-4</v>
      </c>
      <c r="DY476" s="1">
        <f t="shared" si="1242"/>
        <v>2.9265786702730286E-4</v>
      </c>
      <c r="DZ476" s="1">
        <f t="shared" si="1243"/>
        <v>1.8509375959533322E-4</v>
      </c>
      <c r="EA476" s="1">
        <f t="shared" si="1244"/>
        <v>1.1550361132117601E-4</v>
      </c>
      <c r="EB476" s="1">
        <f t="shared" si="1245"/>
        <v>7.111680182472382E-5</v>
      </c>
      <c r="EC476" s="1">
        <f t="shared" si="1246"/>
        <v>4.320396495395993E-5</v>
      </c>
      <c r="ED476" s="1">
        <f t="shared" si="1247"/>
        <v>2.5897193235856003E-5</v>
      </c>
      <c r="EE476" s="1">
        <f t="shared" si="1248"/>
        <v>1.5316639310083927E-5</v>
      </c>
      <c r="EF476" s="1">
        <f t="shared" si="1249"/>
        <v>8.9384228305224244E-6</v>
      </c>
      <c r="EG476" s="1">
        <f t="shared" si="1250"/>
        <v>5.1469590344731309E-6</v>
      </c>
      <c r="EH476" s="1">
        <f t="shared" si="1251"/>
        <v>2.9244184117239145E-6</v>
      </c>
      <c r="EI476" s="1">
        <f t="shared" si="1252"/>
        <v>1.6395874591940981E-6</v>
      </c>
      <c r="EJ476" s="1">
        <f t="shared" si="1253"/>
        <v>9.070764914481083E-7</v>
      </c>
      <c r="EK476" s="1">
        <f t="shared" si="1254"/>
        <v>4.9519477827222575E-7</v>
      </c>
      <c r="EL476" s="1">
        <f t="shared" si="1255"/>
        <v>2.6677194740260405E-7</v>
      </c>
      <c r="EM476" s="1">
        <f t="shared" si="1256"/>
        <v>1.4182273937719734E-7</v>
      </c>
      <c r="EN476" s="1">
        <f t="shared" si="1257"/>
        <v>7.4405203625108759E-8</v>
      </c>
      <c r="EO476" s="1">
        <f t="shared" si="1258"/>
        <v>3.8523259883132843E-8</v>
      </c>
      <c r="EP476" s="1">
        <f t="shared" si="1259"/>
        <v>1.9684118834171722E-8</v>
      </c>
      <c r="EQ476" s="1">
        <f t="shared" si="1260"/>
        <v>9.9264385311720464E-9</v>
      </c>
      <c r="ER476" s="1">
        <f t="shared" si="1261"/>
        <v>4.9404567374102804E-9</v>
      </c>
      <c r="ES476" s="1">
        <f t="shared" si="1262"/>
        <v>2.426882982559173E-9</v>
      </c>
      <c r="ET476" s="1">
        <f t="shared" si="1263"/>
        <v>1.176659650806528E-9</v>
      </c>
      <c r="EU476" s="1">
        <f t="shared" si="1264"/>
        <v>5.6310009302016581E-10</v>
      </c>
      <c r="EV476" s="1">
        <f t="shared" si="1265"/>
        <v>2.6599017007978106E-10</v>
      </c>
      <c r="EW476" s="1">
        <f t="shared" si="1266"/>
        <v>1.2402317580945318E-10</v>
      </c>
      <c r="EX476" s="1">
        <f t="shared" si="1267"/>
        <v>5.7082742070404849E-11</v>
      </c>
      <c r="EY476" s="1">
        <f t="shared" si="1268"/>
        <v>2.5932678632449714E-11</v>
      </c>
      <c r="EZ476" s="1">
        <f t="shared" si="1269"/>
        <v>1.1622360188394624E-11</v>
      </c>
      <c r="FA476" s="1">
        <f t="shared" si="1270"/>
        <v>5.1190168429502138E-12</v>
      </c>
      <c r="FB476" s="1">
        <f t="shared" si="1271"/>
        <v>2.1580641298134599E-12</v>
      </c>
      <c r="FC476" s="1">
        <f t="shared" si="1272"/>
        <v>7.0184886730640175E-13</v>
      </c>
      <c r="FD476" s="75">
        <f t="shared" si="1123"/>
        <v>-7.0184886730640175E-13</v>
      </c>
    </row>
    <row r="477" spans="7:160" x14ac:dyDescent="0.35">
      <c r="G477" t="str">
        <f t="shared" si="1119"/>
        <v>Refd, t=2.31</v>
      </c>
      <c r="H477" s="76">
        <f t="shared" si="1120"/>
        <v>2.309999999999973</v>
      </c>
      <c r="I477" s="1">
        <f t="shared" si="1121"/>
        <v>0</v>
      </c>
      <c r="J477" s="22">
        <f t="shared" si="1122"/>
        <v>1.3773854810790461E-6</v>
      </c>
      <c r="K477" s="1">
        <f t="shared" si="1124"/>
        <v>7.0962917553007263E-6</v>
      </c>
      <c r="L477" s="1">
        <f t="shared" si="1125"/>
        <v>1.792424910990999E-5</v>
      </c>
      <c r="M477" s="1">
        <f t="shared" si="1126"/>
        <v>3.7284539419204404E-5</v>
      </c>
      <c r="N477" s="1">
        <f t="shared" si="1127"/>
        <v>7.0522812980141472E-5</v>
      </c>
      <c r="O477" s="1">
        <f t="shared" si="1128"/>
        <v>1.2581518417814652E-4</v>
      </c>
      <c r="P477" s="1">
        <f t="shared" si="1129"/>
        <v>2.1541737562512939E-4</v>
      </c>
      <c r="Q477" s="1">
        <f t="shared" si="1130"/>
        <v>3.5733869132640082E-4</v>
      </c>
      <c r="R477" s="1">
        <f t="shared" si="1131"/>
        <v>5.7752376965750953E-4</v>
      </c>
      <c r="S477" s="1">
        <f t="shared" si="1132"/>
        <v>9.126121362828557E-4</v>
      </c>
      <c r="T477" s="1">
        <f t="shared" si="1133"/>
        <v>1.4133156830413731E-3</v>
      </c>
      <c r="U477" s="1">
        <f t="shared" si="1134"/>
        <v>2.1484027873964551E-3</v>
      </c>
      <c r="V477" s="1">
        <f t="shared" si="1135"/>
        <v>3.2092016712484584E-3</v>
      </c>
      <c r="W477" s="1">
        <f t="shared" si="1136"/>
        <v>4.7144342788720253E-3</v>
      </c>
      <c r="X477" s="1">
        <f t="shared" si="1137"/>
        <v>6.8150690344228621E-3</v>
      </c>
      <c r="Y477" s="1">
        <f t="shared" si="1138"/>
        <v>9.6987452521661195E-3</v>
      </c>
      <c r="Z477" s="1">
        <f t="shared" si="1139"/>
        <v>1.3593188656841138E-2</v>
      </c>
      <c r="AA477" s="1">
        <f t="shared" si="1140"/>
        <v>1.8767927110177871E-2</v>
      </c>
      <c r="AB477" s="1">
        <f t="shared" si="1141"/>
        <v>2.5533553121369137E-2</v>
      </c>
      <c r="AC477" s="1">
        <f t="shared" si="1142"/>
        <v>3.4237791168369863E-2</v>
      </c>
      <c r="AD477" s="1">
        <f t="shared" si="1143"/>
        <v>4.5257736345585158E-2</v>
      </c>
      <c r="AE477" s="1">
        <f t="shared" si="1144"/>
        <v>5.8987851266397544E-2</v>
      </c>
      <c r="AF477" s="1">
        <f t="shared" si="1145"/>
        <v>7.5823642017655124E-2</v>
      </c>
      <c r="AG477" s="1">
        <f t="shared" si="1146"/>
        <v>9.6141365354965314E-2</v>
      </c>
      <c r="AH477" s="1">
        <f t="shared" si="1147"/>
        <v>0.12027461294777762</v>
      </c>
      <c r="AI477" s="1">
        <f t="shared" si="1148"/>
        <v>0.14848912096785766</v>
      </c>
      <c r="AJ477" s="1">
        <f t="shared" si="1149"/>
        <v>0.18095759822404167</v>
      </c>
      <c r="AK477" s="1">
        <f t="shared" si="1150"/>
        <v>0.21773668237021296</v>
      </c>
      <c r="AL477" s="1">
        <f t="shared" si="1151"/>
        <v>0.2587482568936198</v>
      </c>
      <c r="AM477" s="1">
        <f t="shared" si="1152"/>
        <v>0.30376724532216753</v>
      </c>
      <c r="AN477" s="1">
        <f t="shared" si="1153"/>
        <v>0.35241762570068597</v>
      </c>
      <c r="AO477" s="1">
        <f t="shared" si="1154"/>
        <v>0.40417779555030903</v>
      </c>
      <c r="AP477" s="1">
        <f t="shared" si="1155"/>
        <v>0.45839561952011904</v>
      </c>
      <c r="AQ477" s="1">
        <f t="shared" si="1156"/>
        <v>0.51431259460179812</v>
      </c>
      <c r="AR477" s="1">
        <f t="shared" si="1157"/>
        <v>0.57109567750170143</v>
      </c>
      <c r="AS477" s="1">
        <f t="shared" si="1158"/>
        <v>0.62787454716587721</v>
      </c>
      <c r="AT477" s="1">
        <f t="shared" si="1159"/>
        <v>0.68378152228528422</v>
      </c>
      <c r="AU477" s="1">
        <f t="shared" si="1160"/>
        <v>0.73799109102382587</v>
      </c>
      <c r="AV477" s="1">
        <f t="shared" si="1161"/>
        <v>0.78975607129981018</v>
      </c>
      <c r="AW477" s="1">
        <f t="shared" si="1162"/>
        <v>0.8384377936919517</v>
      </c>
      <c r="AX477" s="1">
        <f t="shared" si="1163"/>
        <v>0.88352833257745977</v>
      </c>
      <c r="AY477" s="1">
        <f t="shared" si="1164"/>
        <v>0.92466361880963599</v>
      </c>
      <c r="AZ477" s="1">
        <f t="shared" si="1165"/>
        <v>0.96162714472526989</v>
      </c>
      <c r="BA477" s="1">
        <f t="shared" si="1166"/>
        <v>0.99434481271241892</v>
      </c>
      <c r="BB477" s="1">
        <f t="shared" si="1167"/>
        <v>1.0228721883002521</v>
      </c>
      <c r="BC477" s="1">
        <f t="shared" si="1168"/>
        <v>1.0473759295150153</v>
      </c>
      <c r="BD477" s="1">
        <f t="shared" si="1169"/>
        <v>1.0681114404005612</v>
      </c>
      <c r="BE477" s="1">
        <f t="shared" si="1170"/>
        <v>1.0853988363256255</v>
      </c>
      <c r="BF477" s="1">
        <f t="shared" si="1171"/>
        <v>1.0995991400196263</v>
      </c>
      <c r="BG477" s="1">
        <f t="shared" si="1172"/>
        <v>1.1110923000029442</v>
      </c>
      <c r="BH477" s="1">
        <f t="shared" si="1173"/>
        <v>1.1202581986446776</v>
      </c>
      <c r="BI477" s="1">
        <f t="shared" si="1174"/>
        <v>1.1274613582833914</v>
      </c>
      <c r="BJ477" s="1">
        <f t="shared" si="1175"/>
        <v>1.1330396161188323</v>
      </c>
      <c r="BK477" s="1">
        <f t="shared" si="1176"/>
        <v>1.1372966639694553</v>
      </c>
      <c r="BL477" s="1">
        <f t="shared" si="1177"/>
        <v>1.1404980632451021</v>
      </c>
      <c r="BM477" s="1">
        <f t="shared" si="1178"/>
        <v>1.1428701581230625</v>
      </c>
      <c r="BN477" s="1">
        <f t="shared" si="1179"/>
        <v>1.1446012165946839</v>
      </c>
      <c r="BO477" s="1">
        <f t="shared" si="1180"/>
        <v>1.1458441153779395</v>
      </c>
      <c r="BP477" s="1">
        <f t="shared" si="1181"/>
        <v>1.1467199305746714</v>
      </c>
      <c r="BQ477" s="1">
        <f t="shared" si="1182"/>
        <v>1.1473218796913081</v>
      </c>
      <c r="BR477" s="1">
        <f t="shared" si="1183"/>
        <v>1.1477191622602398</v>
      </c>
      <c r="BS477" s="1">
        <f t="shared" si="1184"/>
        <v>1.1479603498189526</v>
      </c>
      <c r="BT477" s="1">
        <f t="shared" si="1185"/>
        <v>1.1480760706577899</v>
      </c>
      <c r="BU477" s="1">
        <f t="shared" si="1186"/>
        <v>1.148080815239064</v>
      </c>
      <c r="BV477" s="1">
        <f t="shared" si="1187"/>
        <v>1.1479737542276092</v>
      </c>
      <c r="BW477" s="1">
        <f t="shared" si="1188"/>
        <v>1.1477385163877694</v>
      </c>
      <c r="BX477" s="1">
        <f t="shared" si="1189"/>
        <v>1.1473419246473855</v>
      </c>
      <c r="BY477" s="1">
        <f t="shared" si="1190"/>
        <v>1.1467317430809012</v>
      </c>
      <c r="BZ477" s="1">
        <f t="shared" si="1191"/>
        <v>1.1458335527093846</v>
      </c>
      <c r="CA477" s="1">
        <f t="shared" si="1192"/>
        <v>1.1445469551090559</v>
      </c>
      <c r="CB477" s="1">
        <f t="shared" si="1193"/>
        <v>1.1427414014967059</v>
      </c>
      <c r="CC477" s="1">
        <f t="shared" si="1194"/>
        <v>1.1402520578720903</v>
      </c>
      <c r="CD477" s="1">
        <f t="shared" si="1195"/>
        <v>1.1368762347029602</v>
      </c>
      <c r="CE477" s="1">
        <f t="shared" si="1196"/>
        <v>1.1323710172341481</v>
      </c>
      <c r="CF477" s="1">
        <f t="shared" si="1197"/>
        <v>1.1264528092807489</v>
      </c>
      <c r="CG477" s="1">
        <f t="shared" si="1198"/>
        <v>1.1187995257102161</v>
      </c>
      <c r="CH477" s="1">
        <f t="shared" si="1199"/>
        <v>1.1090561133598704</v>
      </c>
      <c r="CI477" s="1">
        <f t="shared" si="1200"/>
        <v>1.0968439281344287</v>
      </c>
      <c r="CJ477" s="1">
        <f t="shared" si="1201"/>
        <v>1.0817742382273465</v>
      </c>
      <c r="CK477" s="1">
        <f t="shared" si="1202"/>
        <v>1.0634657645332828</v>
      </c>
      <c r="CL477" s="1">
        <f t="shared" si="1203"/>
        <v>1.041565731181926</v>
      </c>
      <c r="CM477" s="1">
        <f t="shared" si="1204"/>
        <v>1.0157734213578056</v>
      </c>
      <c r="CN477" s="1">
        <f t="shared" si="1205"/>
        <v>0.98586477120812677</v>
      </c>
      <c r="CO477" s="1">
        <f t="shared" si="1206"/>
        <v>0.9517161522942218</v>
      </c>
      <c r="CP477" s="1">
        <f t="shared" si="1207"/>
        <v>0.91332525610572202</v>
      </c>
      <c r="CQ477" s="1">
        <f t="shared" si="1208"/>
        <v>0.87082695816657341</v>
      </c>
      <c r="CR477" s="1">
        <f t="shared" si="1209"/>
        <v>0.82450223917679621</v>
      </c>
      <c r="CS477" s="1">
        <f t="shared" si="1210"/>
        <v>0.77477868210371414</v>
      </c>
      <c r="CT477" s="1">
        <f t="shared" si="1211"/>
        <v>0.72222171874263297</v>
      </c>
      <c r="CU477" s="1">
        <f t="shared" si="1212"/>
        <v>0.66751660515276245</v>
      </c>
      <c r="CV477" s="1">
        <f t="shared" si="1213"/>
        <v>0.61144197374911824</v>
      </c>
      <c r="CW477" s="1">
        <f t="shared" si="1214"/>
        <v>0.55483663668235761</v>
      </c>
      <c r="CX477" s="1">
        <f t="shared" si="1215"/>
        <v>0.49856199636906295</v>
      </c>
      <c r="CY477" s="1">
        <f t="shared" si="1216"/>
        <v>0.4434628664411463</v>
      </c>
      <c r="CZ477" s="1">
        <f t="shared" si="1217"/>
        <v>0.39032966157824317</v>
      </c>
      <c r="DA477" s="1">
        <f t="shared" si="1218"/>
        <v>0.33986475838126623</v>
      </c>
      <c r="DB477" s="1">
        <f t="shared" si="1219"/>
        <v>0.29265538434319799</v>
      </c>
      <c r="DC477" s="1">
        <f t="shared" si="1220"/>
        <v>0.24915471878183409</v>
      </c>
      <c r="DD477" s="1">
        <f t="shared" si="1221"/>
        <v>0.20967207696868201</v>
      </c>
      <c r="DE477" s="1">
        <f t="shared" si="1222"/>
        <v>0.17437219904249374</v>
      </c>
      <c r="DF477" s="1">
        <f t="shared" si="1223"/>
        <v>0.14328287921121091</v>
      </c>
      <c r="DG477" s="1">
        <f t="shared" si="1224"/>
        <v>0.11630953266307673</v>
      </c>
      <c r="DH477" s="1">
        <f t="shared" si="1225"/>
        <v>9.3254865224382311E-2</v>
      </c>
      <c r="DI477" s="1">
        <f t="shared" si="1226"/>
        <v>7.3841609623120474E-2</v>
      </c>
      <c r="DJ477" s="1">
        <f t="shared" si="1227"/>
        <v>5.7736315655716117E-2</v>
      </c>
      <c r="DK477" s="1">
        <f t="shared" si="1228"/>
        <v>4.4572395914814357E-2</v>
      </c>
      <c r="DL477" s="1">
        <f t="shared" si="1229"/>
        <v>3.3970981649288357E-2</v>
      </c>
      <c r="DM477" s="1">
        <f t="shared" si="1230"/>
        <v>2.5558573738647259E-2</v>
      </c>
      <c r="DN477" s="1">
        <f t="shared" si="1231"/>
        <v>1.8980921625470541E-2</v>
      </c>
      <c r="DO477" s="1">
        <f t="shared" si="1232"/>
        <v>1.3912977195114432E-2</v>
      </c>
      <c r="DP477" s="1">
        <f t="shared" si="1233"/>
        <v>1.0065113857697738E-2</v>
      </c>
      <c r="DQ477" s="1">
        <f t="shared" si="1234"/>
        <v>7.1860523919796589E-3</v>
      </c>
      <c r="DR477" s="1">
        <f t="shared" si="1235"/>
        <v>5.0630887847101106E-3</v>
      </c>
      <c r="DS477" s="1">
        <f t="shared" si="1236"/>
        <v>3.5202823574863738E-3</v>
      </c>
      <c r="DT477" s="1">
        <f t="shared" si="1237"/>
        <v>2.4152507196768254E-3</v>
      </c>
      <c r="DU477" s="1">
        <f t="shared" si="1238"/>
        <v>1.6351519238024703E-3</v>
      </c>
      <c r="DV477" s="1">
        <f t="shared" si="1239"/>
        <v>1.092334861605773E-3</v>
      </c>
      <c r="DW477" s="1">
        <f t="shared" si="1240"/>
        <v>7.2002559724837782E-4</v>
      </c>
      <c r="DX477" s="1">
        <f t="shared" si="1241"/>
        <v>4.6830528715212111E-4</v>
      </c>
      <c r="DY477" s="1">
        <f t="shared" si="1242"/>
        <v>3.0053523940186991E-4</v>
      </c>
      <c r="DZ477" s="1">
        <f t="shared" si="1243"/>
        <v>1.9030261700206922E-4</v>
      </c>
      <c r="EA477" s="1">
        <f t="shared" si="1244"/>
        <v>1.1889849843494601E-4</v>
      </c>
      <c r="EB477" s="1">
        <f t="shared" si="1245"/>
        <v>7.3297773612292119E-5</v>
      </c>
      <c r="EC477" s="1">
        <f t="shared" si="1246"/>
        <v>4.4585101819102622E-5</v>
      </c>
      <c r="ED477" s="1">
        <f t="shared" si="1247"/>
        <v>2.6759388246464626E-5</v>
      </c>
      <c r="EE477" s="1">
        <f t="shared" si="1248"/>
        <v>1.5847250732161866E-5</v>
      </c>
      <c r="EF477" s="1">
        <f t="shared" si="1249"/>
        <v>9.260359303542432E-6</v>
      </c>
      <c r="EG477" s="1">
        <f t="shared" si="1250"/>
        <v>5.3395369433399094E-6</v>
      </c>
      <c r="EH477" s="1">
        <f t="shared" si="1251"/>
        <v>3.0379993992351177E-6</v>
      </c>
      <c r="EI477" s="1">
        <f t="shared" si="1252"/>
        <v>1.7056397490203378E-6</v>
      </c>
      <c r="EJ477" s="1">
        <f t="shared" si="1253"/>
        <v>9.4495329565385442E-7</v>
      </c>
      <c r="EK477" s="1">
        <f t="shared" si="1254"/>
        <v>5.1661293589644871E-7</v>
      </c>
      <c r="EL477" s="1">
        <f t="shared" si="1255"/>
        <v>2.7871552122988755E-7</v>
      </c>
      <c r="EM477" s="1">
        <f t="shared" si="1256"/>
        <v>1.4839099312547697E-7</v>
      </c>
      <c r="EN477" s="1">
        <f t="shared" si="1257"/>
        <v>7.7967655102435234E-8</v>
      </c>
      <c r="EO477" s="1">
        <f t="shared" si="1258"/>
        <v>4.0428945782093257E-8</v>
      </c>
      <c r="EP477" s="1">
        <f t="shared" si="1259"/>
        <v>2.0689606762432258E-8</v>
      </c>
      <c r="EQ477" s="1">
        <f t="shared" si="1260"/>
        <v>1.0449732053015764E-8</v>
      </c>
      <c r="ER477" s="1">
        <f t="shared" si="1261"/>
        <v>5.2091003480832276E-9</v>
      </c>
      <c r="ES477" s="1">
        <f t="shared" si="1262"/>
        <v>2.562930291144479E-9</v>
      </c>
      <c r="ET477" s="1">
        <f t="shared" si="1263"/>
        <v>1.2446277626912555E-9</v>
      </c>
      <c r="EU477" s="1">
        <f t="shared" si="1264"/>
        <v>5.9659985225174066E-10</v>
      </c>
      <c r="EV477" s="1">
        <f t="shared" si="1265"/>
        <v>2.8228007555500221E-10</v>
      </c>
      <c r="EW477" s="1">
        <f t="shared" si="1266"/>
        <v>1.3183862504911768E-10</v>
      </c>
      <c r="EX477" s="1">
        <f t="shared" si="1267"/>
        <v>6.0782384183884566E-11</v>
      </c>
      <c r="EY477" s="1">
        <f t="shared" si="1268"/>
        <v>2.7660539638311425E-11</v>
      </c>
      <c r="EZ477" s="1">
        <f t="shared" si="1269"/>
        <v>1.2418020063333126E-11</v>
      </c>
      <c r="FA477" s="1">
        <f t="shared" si="1270"/>
        <v>5.478740809346461E-12</v>
      </c>
      <c r="FB477" s="1">
        <f t="shared" si="1271"/>
        <v>2.3133260230234248E-12</v>
      </c>
      <c r="FC477" s="1">
        <f t="shared" si="1272"/>
        <v>7.5319516318893946E-13</v>
      </c>
      <c r="FD477" s="75">
        <f t="shared" si="1123"/>
        <v>-7.5319516318893946E-13</v>
      </c>
    </row>
    <row r="478" spans="7:160" x14ac:dyDescent="0.35">
      <c r="G478" t="str">
        <f t="shared" si="1119"/>
        <v>Refd, t=2.31</v>
      </c>
      <c r="H478" s="76">
        <f t="shared" si="1120"/>
        <v>2.3149999999999729</v>
      </c>
      <c r="I478" s="1">
        <f t="shared" si="1121"/>
        <v>0</v>
      </c>
      <c r="J478" s="22">
        <f t="shared" si="1122"/>
        <v>1.3615770405381971E-6</v>
      </c>
      <c r="K478" s="1">
        <f t="shared" si="1124"/>
        <v>7.0148450435409103E-6</v>
      </c>
      <c r="L478" s="1">
        <f t="shared" si="1125"/>
        <v>1.7718526108946229E-5</v>
      </c>
      <c r="M478" s="1">
        <f t="shared" si="1126"/>
        <v>3.6856661619830375E-5</v>
      </c>
      <c r="N478" s="1">
        <f t="shared" si="1127"/>
        <v>6.9713790534767762E-5</v>
      </c>
      <c r="O478" s="1">
        <f t="shared" si="1128"/>
        <v>1.2437298872466934E-4</v>
      </c>
      <c r="P478" s="1">
        <f t="shared" si="1129"/>
        <v>2.12951484917501E-4</v>
      </c>
      <c r="Q478" s="1">
        <f t="shared" si="1130"/>
        <v>3.5325704159869801E-4</v>
      </c>
      <c r="R478" s="1">
        <f t="shared" si="1131"/>
        <v>5.7094767789219359E-4</v>
      </c>
      <c r="S478" s="1">
        <f t="shared" si="1132"/>
        <v>9.0226480154796034E-4</v>
      </c>
      <c r="T478" s="1">
        <f t="shared" si="1133"/>
        <v>1.3973805918629264E-3</v>
      </c>
      <c r="U478" s="1">
        <f t="shared" si="1134"/>
        <v>2.1243500026593342E-3</v>
      </c>
      <c r="V478" s="1">
        <f t="shared" si="1135"/>
        <v>3.1735828264830906E-3</v>
      </c>
      <c r="W478" s="1">
        <f t="shared" si="1136"/>
        <v>4.6626512966661598E-3</v>
      </c>
      <c r="X478" s="1">
        <f t="shared" si="1137"/>
        <v>6.7411271473863388E-3</v>
      </c>
      <c r="Y478" s="1">
        <f t="shared" si="1138"/>
        <v>9.5950075976849042E-3</v>
      </c>
      <c r="Z478" s="1">
        <f t="shared" si="1139"/>
        <v>1.3450157008818004E-2</v>
      </c>
      <c r="AA478" s="1">
        <f t="shared" si="1140"/>
        <v>1.8574080332289668E-2</v>
      </c>
      <c r="AB478" s="1">
        <f t="shared" si="1141"/>
        <v>2.5275280497088715E-2</v>
      </c>
      <c r="AC478" s="1">
        <f t="shared" si="1142"/>
        <v>3.3899460493376658E-2</v>
      </c>
      <c r="AD478" s="1">
        <f t="shared" si="1143"/>
        <v>4.4821935140567974E-2</v>
      </c>
      <c r="AE478" s="1">
        <f t="shared" si="1144"/>
        <v>5.8435832489530687E-2</v>
      </c>
      <c r="AF478" s="1">
        <f t="shared" si="1145"/>
        <v>7.5135992549480474E-2</v>
      </c>
      <c r="AG478" s="1">
        <f t="shared" si="1146"/>
        <v>9.5298896413956141E-2</v>
      </c>
      <c r="AH478" s="1">
        <f t="shared" si="1147"/>
        <v>0.11925944759386603</v>
      </c>
      <c r="AI478" s="1">
        <f t="shared" si="1148"/>
        <v>0.14728592715112285</v>
      </c>
      <c r="AJ478" s="1">
        <f t="shared" si="1149"/>
        <v>0.17955488956472831</v>
      </c>
      <c r="AK478" s="1">
        <f t="shared" si="1150"/>
        <v>0.21612808674880582</v>
      </c>
      <c r="AL478" s="1">
        <f t="shared" si="1151"/>
        <v>0.25693363880720305</v>
      </c>
      <c r="AM478" s="1">
        <f t="shared" si="1152"/>
        <v>0.30175356509891738</v>
      </c>
      <c r="AN478" s="1">
        <f t="shared" si="1153"/>
        <v>0.35021942914074439</v>
      </c>
      <c r="AO478" s="1">
        <f t="shared" si="1154"/>
        <v>0.4018172517488619</v>
      </c>
      <c r="AP478" s="1">
        <f t="shared" si="1155"/>
        <v>0.45590206090508933</v>
      </c>
      <c r="AQ478" s="1">
        <f t="shared" si="1156"/>
        <v>0.5117215580156329</v>
      </c>
      <c r="AR478" s="1">
        <f t="shared" si="1157"/>
        <v>0.56844749335769784</v>
      </c>
      <c r="AS478" s="1">
        <f t="shared" si="1158"/>
        <v>0.62521256935431968</v>
      </c>
      <c r="AT478" s="1">
        <f t="shared" si="1159"/>
        <v>0.6811501286879057</v>
      </c>
      <c r="AU478" s="1">
        <f t="shared" si="1160"/>
        <v>0.73543360829776461</v>
      </c>
      <c r="AV478" s="1">
        <f t="shared" si="1161"/>
        <v>0.78731278487401601</v>
      </c>
      <c r="AW478" s="1">
        <f t="shared" si="1162"/>
        <v>0.8361441938205062</v>
      </c>
      <c r="AX478" s="1">
        <f t="shared" si="1163"/>
        <v>0.8814137213550769</v>
      </c>
      <c r="AY478" s="1">
        <f t="shared" si="1164"/>
        <v>0.92275016492911754</v>
      </c>
      <c r="AZ478" s="1">
        <f t="shared" si="1165"/>
        <v>0.95992942758911071</v>
      </c>
      <c r="BA478" s="1">
        <f t="shared" si="1166"/>
        <v>0.99286985109443482</v>
      </c>
      <c r="BB478" s="1">
        <f t="shared" si="1167"/>
        <v>1.0216199066348979</v>
      </c>
      <c r="BC478" s="1">
        <f t="shared" si="1168"/>
        <v>1.0463399815828329</v>
      </c>
      <c r="BD478" s="1">
        <f t="shared" si="1169"/>
        <v>1.0672802885979065</v>
      </c>
      <c r="BE478" s="1">
        <f t="shared" si="1170"/>
        <v>1.0847569759373346</v>
      </c>
      <c r="BF478" s="1">
        <f t="shared" si="1171"/>
        <v>1.099128361266932</v>
      </c>
      <c r="BG478" s="1">
        <f t="shared" si="1172"/>
        <v>1.1107728939925572</v>
      </c>
      <c r="BH478" s="1">
        <f t="shared" si="1173"/>
        <v>1.1200700336466651</v>
      </c>
      <c r="BI478" s="1">
        <f t="shared" si="1174"/>
        <v>1.1273847766047427</v>
      </c>
      <c r="BJ478" s="1">
        <f t="shared" si="1175"/>
        <v>1.1330561259758298</v>
      </c>
      <c r="BK478" s="1">
        <f t="shared" si="1176"/>
        <v>1.1373894225334051</v>
      </c>
      <c r="BL478" s="1">
        <f t="shared" si="1177"/>
        <v>1.1406521646045282</v>
      </c>
      <c r="BM478" s="1">
        <f t="shared" si="1178"/>
        <v>1.1430727523314097</v>
      </c>
      <c r="BN478" s="1">
        <f t="shared" si="1179"/>
        <v>1.1448414931427053</v>
      </c>
      <c r="BO478" s="1">
        <f t="shared" si="1180"/>
        <v>1.1461131868830396</v>
      </c>
      <c r="BP478" s="1">
        <f t="shared" si="1181"/>
        <v>1.1470106511799287</v>
      </c>
      <c r="BQ478" s="1">
        <f t="shared" si="1182"/>
        <v>1.1476286287736348</v>
      </c>
      <c r="BR478" s="1">
        <f t="shared" si="1183"/>
        <v>1.1480376187135535</v>
      </c>
      <c r="BS478" s="1">
        <f t="shared" si="1184"/>
        <v>1.148287276404345</v>
      </c>
      <c r="BT478" s="1">
        <f t="shared" si="1185"/>
        <v>1.148409122455873</v>
      </c>
      <c r="BU478" s="1">
        <f t="shared" si="1186"/>
        <v>1.148418381579706</v>
      </c>
      <c r="BV478" s="1">
        <f t="shared" si="1187"/>
        <v>1.148314839818497</v>
      </c>
      <c r="BW478" s="1">
        <f t="shared" si="1188"/>
        <v>1.1480826646908808</v>
      </c>
      <c r="BX478" s="1">
        <f t="shared" si="1189"/>
        <v>1.1476891846549249</v>
      </c>
      <c r="BY478" s="1">
        <f t="shared" si="1190"/>
        <v>1.1470826791910302</v>
      </c>
      <c r="BZ478" s="1">
        <f t="shared" si="1191"/>
        <v>1.1461892960090949</v>
      </c>
      <c r="CA478" s="1">
        <f t="shared" si="1192"/>
        <v>1.1449092926529143</v>
      </c>
      <c r="CB478" s="1">
        <f t="shared" si="1193"/>
        <v>1.1431128978107508</v>
      </c>
      <c r="CC478" s="1">
        <f t="shared" si="1194"/>
        <v>1.1406361997298742</v>
      </c>
      <c r="CD478" s="1">
        <f t="shared" si="1195"/>
        <v>1.1372775862270246</v>
      </c>
      <c r="CE478" s="1">
        <f t="shared" si="1196"/>
        <v>1.1327953678236515</v>
      </c>
      <c r="CF478" s="1">
        <f t="shared" si="1197"/>
        <v>1.1269072922714292</v>
      </c>
      <c r="CG478" s="1">
        <f t="shared" si="1198"/>
        <v>1.119292681802208</v>
      </c>
      <c r="CH478" s="1">
        <f t="shared" si="1199"/>
        <v>1.1095978706509964</v>
      </c>
      <c r="CI478" s="1">
        <f t="shared" si="1200"/>
        <v>1.0974454710810466</v>
      </c>
      <c r="CJ478" s="1">
        <f t="shared" si="1201"/>
        <v>1.0824477419187029</v>
      </c>
      <c r="CK478" s="1">
        <f t="shared" si="1202"/>
        <v>1.0642239788879309</v>
      </c>
      <c r="CL478" s="1">
        <f t="shared" si="1203"/>
        <v>1.0424214121141444</v>
      </c>
      <c r="CM478" s="1">
        <f t="shared" si="1204"/>
        <v>1.0167386219961783</v>
      </c>
      <c r="CN478" s="1">
        <f t="shared" si="1205"/>
        <v>0.98695002450793934</v>
      </c>
      <c r="CO478" s="1">
        <f t="shared" si="1206"/>
        <v>0.95292959481356132</v>
      </c>
      <c r="CP478" s="1">
        <f t="shared" si="1207"/>
        <v>0.914671758775632</v>
      </c>
      <c r="CQ478" s="1">
        <f t="shared" si="1208"/>
        <v>0.87230734090414863</v>
      </c>
      <c r="CR478" s="1">
        <f t="shared" si="1209"/>
        <v>0.8261126497889989</v>
      </c>
      <c r="CS478" s="1">
        <f t="shared" si="1210"/>
        <v>0.77651021448216018</v>
      </c>
      <c r="CT478" s="1">
        <f t="shared" si="1211"/>
        <v>0.72406033036569006</v>
      </c>
      <c r="CU478" s="1">
        <f t="shared" si="1212"/>
        <v>0.66944337026863787</v>
      </c>
      <c r="CV478" s="1">
        <f t="shared" si="1213"/>
        <v>0.61343367856739528</v>
      </c>
      <c r="CW478" s="1">
        <f t="shared" si="1214"/>
        <v>0.55686668984775645</v>
      </c>
      <c r="CX478" s="1">
        <f t="shared" si="1215"/>
        <v>0.50060159600722232</v>
      </c>
      <c r="CY478" s="1">
        <f t="shared" si="1216"/>
        <v>0.44548233829894296</v>
      </c>
      <c r="CZ478" s="1">
        <f t="shared" si="1217"/>
        <v>0.39229986479266332</v>
      </c>
      <c r="DA478" s="1">
        <f t="shared" si="1218"/>
        <v>0.34175844860183957</v>
      </c>
      <c r="DB478" s="1">
        <f t="shared" si="1219"/>
        <v>0.29444842915455421</v>
      </c>
      <c r="DC478" s="1">
        <f t="shared" si="1220"/>
        <v>0.25082707679998989</v>
      </c>
      <c r="DD478" s="1">
        <f t="shared" si="1221"/>
        <v>0.2112084772730527</v>
      </c>
      <c r="DE478" s="1">
        <f t="shared" si="1222"/>
        <v>0.17576248829784991</v>
      </c>
      <c r="DF478" s="1">
        <f t="shared" si="1223"/>
        <v>0.1445220359313352</v>
      </c>
      <c r="DG478" s="1">
        <f t="shared" si="1224"/>
        <v>0.11739737765921943</v>
      </c>
      <c r="DH478" s="1">
        <f t="shared" si="1225"/>
        <v>9.4195521111291397E-2</v>
      </c>
      <c r="DI478" s="1">
        <f t="shared" si="1226"/>
        <v>7.4642778138844984E-2</v>
      </c>
      <c r="DJ478" s="1">
        <f t="shared" si="1227"/>
        <v>5.8408448577971513E-2</v>
      </c>
      <c r="DK478" s="1">
        <f t="shared" si="1228"/>
        <v>4.512783386907062E-2</v>
      </c>
      <c r="DL478" s="1">
        <f t="shared" si="1229"/>
        <v>3.4423126483671289E-2</v>
      </c>
      <c r="DM478" s="1">
        <f t="shared" si="1230"/>
        <v>2.5921146464081283E-2</v>
      </c>
      <c r="DN478" s="1">
        <f t="shared" si="1231"/>
        <v>1.9267341557220031E-2</v>
      </c>
      <c r="DO478" s="1">
        <f t="shared" si="1232"/>
        <v>1.4135881172237606E-2</v>
      </c>
      <c r="DP478" s="1">
        <f t="shared" si="1233"/>
        <v>1.0236019167213398E-2</v>
      </c>
      <c r="DQ478" s="1">
        <f t="shared" si="1234"/>
        <v>7.3151546265564299E-3</v>
      </c>
      <c r="DR478" s="1">
        <f t="shared" si="1235"/>
        <v>5.1591770292404165E-3</v>
      </c>
      <c r="DS478" s="1">
        <f t="shared" si="1236"/>
        <v>3.5907489573497675E-3</v>
      </c>
      <c r="DT478" s="1">
        <f t="shared" si="1237"/>
        <v>2.4661710900226851E-3</v>
      </c>
      <c r="DU478" s="1">
        <f t="shared" si="1238"/>
        <v>1.6714107627049E-3</v>
      </c>
      <c r="DV478" s="1">
        <f t="shared" si="1239"/>
        <v>1.1177779312163266E-3</v>
      </c>
      <c r="DW478" s="1">
        <f t="shared" si="1240"/>
        <v>7.3762013142387702E-4</v>
      </c>
      <c r="DX478" s="1">
        <f t="shared" si="1241"/>
        <v>4.8029636562029664E-4</v>
      </c>
      <c r="DY478" s="1">
        <f t="shared" si="1242"/>
        <v>3.0858959155068963E-4</v>
      </c>
      <c r="DZ478" s="1">
        <f t="shared" si="1243"/>
        <v>1.9563491836760208E-4</v>
      </c>
      <c r="EA478" s="1">
        <f t="shared" si="1244"/>
        <v>1.2237810676947951E-4</v>
      </c>
      <c r="EB478" s="1">
        <f t="shared" si="1245"/>
        <v>7.5535967026369341E-5</v>
      </c>
      <c r="EC478" s="1">
        <f t="shared" si="1246"/>
        <v>4.6004278501231878E-5</v>
      </c>
      <c r="ED478" s="1">
        <f t="shared" si="1247"/>
        <v>2.7646476829369364E-5</v>
      </c>
      <c r="EE478" s="1">
        <f t="shared" si="1248"/>
        <v>1.6393900636129762E-5</v>
      </c>
      <c r="EF478" s="1">
        <f t="shared" si="1249"/>
        <v>9.5924704365087407E-6</v>
      </c>
      <c r="EG478" s="1">
        <f t="shared" si="1250"/>
        <v>5.5384712000312785E-6</v>
      </c>
      <c r="EH478" s="1">
        <f t="shared" si="1251"/>
        <v>3.1554912663172079E-6</v>
      </c>
      <c r="EI478" s="1">
        <f t="shared" si="1252"/>
        <v>1.774062134728043E-6</v>
      </c>
      <c r="EJ478" s="1">
        <f t="shared" si="1253"/>
        <v>9.8424499961511396E-7</v>
      </c>
      <c r="EK478" s="1">
        <f t="shared" si="1254"/>
        <v>5.3886323173757328E-7</v>
      </c>
      <c r="EL478" s="1">
        <f t="shared" si="1255"/>
        <v>2.9114128194827677E-7</v>
      </c>
      <c r="EM478" s="1">
        <f t="shared" si="1256"/>
        <v>1.5523455818380153E-7</v>
      </c>
      <c r="EN478" s="1">
        <f t="shared" si="1257"/>
        <v>8.1685009157483396E-8</v>
      </c>
      <c r="EO478" s="1">
        <f t="shared" si="1258"/>
        <v>4.2420524160344442E-8</v>
      </c>
      <c r="EP478" s="1">
        <f t="shared" si="1259"/>
        <v>2.1742035259873277E-8</v>
      </c>
      <c r="EQ478" s="1">
        <f t="shared" si="1260"/>
        <v>1.0998311103850243E-8</v>
      </c>
      <c r="ER478" s="1">
        <f t="shared" si="1261"/>
        <v>5.4911703409040175E-9</v>
      </c>
      <c r="ES478" s="1">
        <f t="shared" si="1262"/>
        <v>2.7060057512877326E-9</v>
      </c>
      <c r="ET478" s="1">
        <f t="shared" si="1263"/>
        <v>1.3162228902246284E-9</v>
      </c>
      <c r="EU478" s="1">
        <f t="shared" si="1264"/>
        <v>6.3194511197148966E-10</v>
      </c>
      <c r="EV478" s="1">
        <f t="shared" si="1265"/>
        <v>2.9949588213202396E-10</v>
      </c>
      <c r="EW478" s="1">
        <f t="shared" si="1266"/>
        <v>1.4011214023297779E-10</v>
      </c>
      <c r="EX478" s="1">
        <f t="shared" si="1267"/>
        <v>6.4705498245481461E-11</v>
      </c>
      <c r="EY478" s="1">
        <f t="shared" si="1268"/>
        <v>2.9495903423908804E-11</v>
      </c>
      <c r="EZ478" s="1">
        <f t="shared" si="1269"/>
        <v>1.3264636373657974E-11</v>
      </c>
      <c r="FA478" s="1">
        <f t="shared" si="1270"/>
        <v>5.8621510944048686E-12</v>
      </c>
      <c r="FB478" s="1">
        <f t="shared" si="1271"/>
        <v>2.4790679713604694E-12</v>
      </c>
      <c r="FC478" s="1">
        <f t="shared" si="1272"/>
        <v>8.0806831881479428E-13</v>
      </c>
      <c r="FD478" s="75">
        <f t="shared" si="1123"/>
        <v>-8.0806831881479428E-13</v>
      </c>
    </row>
    <row r="479" spans="7:160" x14ac:dyDescent="0.35">
      <c r="G479" t="str">
        <f t="shared" si="1119"/>
        <v>Refd, t=2.32</v>
      </c>
      <c r="H479" s="76">
        <f t="shared" si="1120"/>
        <v>2.3199999999999728</v>
      </c>
      <c r="I479" s="1">
        <f t="shared" si="1121"/>
        <v>0</v>
      </c>
      <c r="J479" s="22">
        <f t="shared" si="1122"/>
        <v>1.3459499550825412E-6</v>
      </c>
      <c r="K479" s="1">
        <f t="shared" si="1124"/>
        <v>6.9343331645140129E-6</v>
      </c>
      <c r="L479" s="1">
        <f t="shared" si="1125"/>
        <v>1.7515166790428051E-5</v>
      </c>
      <c r="M479" s="1">
        <f t="shared" si="1126"/>
        <v>3.6433706596194805E-5</v>
      </c>
      <c r="N479" s="1">
        <f t="shared" si="1127"/>
        <v>6.8914089076771551E-5</v>
      </c>
      <c r="O479" s="1">
        <f t="shared" si="1128"/>
        <v>1.2294742867525514E-4</v>
      </c>
      <c r="P479" s="1">
        <f t="shared" si="1129"/>
        <v>2.1051405509691344E-4</v>
      </c>
      <c r="Q479" s="1">
        <f t="shared" si="1130"/>
        <v>3.4922248888898821E-4</v>
      </c>
      <c r="R479" s="1">
        <f t="shared" si="1131"/>
        <v>5.6444735526655244E-4</v>
      </c>
      <c r="S479" s="1">
        <f t="shared" si="1132"/>
        <v>8.9203633870444635E-4</v>
      </c>
      <c r="T479" s="1">
        <f t="shared" si="1133"/>
        <v>1.3816277128589462E-3</v>
      </c>
      <c r="U479" s="1">
        <f t="shared" si="1134"/>
        <v>2.100570432274412E-3</v>
      </c>
      <c r="V479" s="1">
        <f t="shared" si="1135"/>
        <v>3.1383650168193156E-3</v>
      </c>
      <c r="W479" s="1">
        <f t="shared" si="1136"/>
        <v>4.6114448356744005E-3</v>
      </c>
      <c r="X479" s="1">
        <f t="shared" si="1137"/>
        <v>6.6679971947659483E-3</v>
      </c>
      <c r="Y479" s="1">
        <f t="shared" si="1138"/>
        <v>9.4923903105879146E-3</v>
      </c>
      <c r="Z479" s="1">
        <f t="shared" si="1139"/>
        <v>1.3308640149931166E-2</v>
      </c>
      <c r="AA479" s="1">
        <f t="shared" si="1140"/>
        <v>1.8382240243967233E-2</v>
      </c>
      <c r="AB479" s="1">
        <f t="shared" si="1141"/>
        <v>2.5019612216358723E-2</v>
      </c>
      <c r="AC479" s="1">
        <f t="shared" si="1142"/>
        <v>3.3564440601223558E-2</v>
      </c>
      <c r="AD479" s="1">
        <f t="shared" si="1143"/>
        <v>4.4390255577958039E-2</v>
      </c>
      <c r="AE479" s="1">
        <f t="shared" si="1144"/>
        <v>5.7888836838736198E-2</v>
      </c>
      <c r="AF479" s="1">
        <f t="shared" si="1145"/>
        <v>7.4454333480404894E-2</v>
      </c>
      <c r="AG479" s="1">
        <f t="shared" si="1146"/>
        <v>9.446341421936362E-2</v>
      </c>
      <c r="AH479" s="1">
        <f t="shared" si="1147"/>
        <v>0.11825224605880433</v>
      </c>
      <c r="AI479" s="1">
        <f t="shared" si="1148"/>
        <v>0.14609159655040299</v>
      </c>
      <c r="AJ479" s="1">
        <f t="shared" si="1149"/>
        <v>0.17816180042731355</v>
      </c>
      <c r="AK479" s="1">
        <f t="shared" si="1150"/>
        <v>0.21452965585474257</v>
      </c>
      <c r="AL479" s="1">
        <f t="shared" si="1151"/>
        <v>0.25512945448502145</v>
      </c>
      <c r="AM479" s="1">
        <f t="shared" si="1152"/>
        <v>0.29975025554600704</v>
      </c>
      <c r="AN479" s="1">
        <f t="shared" si="1153"/>
        <v>0.34803116731860745</v>
      </c>
      <c r="AO479" s="1">
        <f t="shared" si="1154"/>
        <v>0.39946581385438268</v>
      </c>
      <c r="AP479" s="1">
        <f t="shared" si="1155"/>
        <v>0.45341639096635011</v>
      </c>
      <c r="AQ479" s="1">
        <f t="shared" si="1156"/>
        <v>0.50913683534892273</v>
      </c>
      <c r="AR479" s="1">
        <f t="shared" si="1157"/>
        <v>0.5658037474371358</v>
      </c>
      <c r="AS479" s="1">
        <f t="shared" si="1158"/>
        <v>0.62255293220156049</v>
      </c>
      <c r="AT479" s="1">
        <f t="shared" si="1159"/>
        <v>0.67851885231254661</v>
      </c>
      <c r="AU479" s="1">
        <f t="shared" si="1160"/>
        <v>0.73287399907030137</v>
      </c>
      <c r="AV479" s="1">
        <f t="shared" si="1161"/>
        <v>0.7848652147822367</v>
      </c>
      <c r="AW479" s="1">
        <f t="shared" si="1162"/>
        <v>0.83384433937881142</v>
      </c>
      <c r="AX479" s="1">
        <f t="shared" si="1163"/>
        <v>0.8792911559145703</v>
      </c>
      <c r="AY479" s="1">
        <f t="shared" si="1164"/>
        <v>0.92082739280118975</v>
      </c>
      <c r="AZ479" s="1">
        <f t="shared" si="1165"/>
        <v>0.95822140378642162</v>
      </c>
      <c r="BA479" s="1">
        <f t="shared" si="1166"/>
        <v>0.99138398433937702</v>
      </c>
      <c r="BB479" s="1">
        <f t="shared" si="1167"/>
        <v>1.0203565011172997</v>
      </c>
      <c r="BC479" s="1">
        <f t="shared" si="1168"/>
        <v>1.045293039308091</v>
      </c>
      <c r="BD479" s="1">
        <f t="shared" si="1169"/>
        <v>1.0664385720439462</v>
      </c>
      <c r="BE479" s="1">
        <f t="shared" si="1170"/>
        <v>1.0841052213093747</v>
      </c>
      <c r="BF479" s="1">
        <f t="shared" si="1171"/>
        <v>1.098648535315244</v>
      </c>
      <c r="BG479" s="1">
        <f t="shared" si="1172"/>
        <v>1.1104454001065807</v>
      </c>
      <c r="BH479" s="1">
        <f t="shared" si="1173"/>
        <v>1.1198747927737462</v>
      </c>
      <c r="BI479" s="1">
        <f t="shared" si="1174"/>
        <v>1.1273021320896137</v>
      </c>
      <c r="BJ479" s="1">
        <f t="shared" si="1175"/>
        <v>1.1330675454434087</v>
      </c>
      <c r="BK479" s="1">
        <f t="shared" si="1176"/>
        <v>1.1374779917607969</v>
      </c>
      <c r="BL479" s="1">
        <f t="shared" si="1177"/>
        <v>1.1408028860719532</v>
      </c>
      <c r="BM479" s="1">
        <f t="shared" si="1178"/>
        <v>1.1432726738192787</v>
      </c>
      <c r="BN479" s="1">
        <f t="shared" si="1179"/>
        <v>1.1450796991927172</v>
      </c>
      <c r="BO479" s="1">
        <f t="shared" si="1180"/>
        <v>1.1463806886633749</v>
      </c>
      <c r="BP479" s="1">
        <f t="shared" si="1181"/>
        <v>1.1473002092233973</v>
      </c>
      <c r="BQ479" s="1">
        <f t="shared" si="1182"/>
        <v>1.1479345393351186</v>
      </c>
      <c r="BR479" s="1">
        <f t="shared" si="1183"/>
        <v>1.1483554892676462</v>
      </c>
      <c r="BS479" s="1">
        <f t="shared" si="1184"/>
        <v>1.1486138100800056</v>
      </c>
      <c r="BT479" s="1">
        <f t="shared" si="1185"/>
        <v>1.1487419257501326</v>
      </c>
      <c r="BU479" s="1">
        <f t="shared" si="1186"/>
        <v>1.1487558050003104</v>
      </c>
      <c r="BV479" s="1">
        <f t="shared" si="1187"/>
        <v>1.1486558573993928</v>
      </c>
      <c r="BW479" s="1">
        <f t="shared" si="1188"/>
        <v>1.1484267955926781</v>
      </c>
      <c r="BX479" s="1">
        <f t="shared" si="1189"/>
        <v>1.1480364581088138</v>
      </c>
      <c r="BY479" s="1">
        <f t="shared" si="1190"/>
        <v>1.1474336425483511</v>
      </c>
      <c r="BZ479" s="1">
        <f t="shared" si="1191"/>
        <v>1.1465450642369093</v>
      </c>
      <c r="CA479" s="1">
        <f t="shared" si="1192"/>
        <v>1.1452716358872026</v>
      </c>
      <c r="CB479" s="1">
        <f t="shared" si="1193"/>
        <v>1.1434843612282843</v>
      </c>
      <c r="CC479" s="1">
        <f t="shared" si="1194"/>
        <v>1.141020246843155</v>
      </c>
      <c r="CD479" s="1">
        <f t="shared" si="1195"/>
        <v>1.1376787527506897</v>
      </c>
      <c r="CE479" s="1">
        <f t="shared" si="1196"/>
        <v>1.1332194087506118</v>
      </c>
      <c r="CF479" s="1">
        <f t="shared" si="1197"/>
        <v>1.1273613002399854</v>
      </c>
      <c r="CG479" s="1">
        <f t="shared" si="1198"/>
        <v>1.1197851509858998</v>
      </c>
      <c r="CH479" s="1">
        <f t="shared" si="1199"/>
        <v>1.1101386781981706</v>
      </c>
      <c r="CI479" s="1">
        <f t="shared" si="1200"/>
        <v>1.098045748570716</v>
      </c>
      <c r="CJ479" s="1">
        <f t="shared" si="1201"/>
        <v>1.0831196132744836</v>
      </c>
      <c r="CK479" s="1">
        <f t="shared" si="1202"/>
        <v>1.0649801492830928</v>
      </c>
      <c r="CL479" s="1">
        <f t="shared" si="1203"/>
        <v>1.0432746046757781</v>
      </c>
      <c r="CM479" s="1">
        <f t="shared" si="1204"/>
        <v>1.0177008749723029</v>
      </c>
      <c r="CN479" s="1">
        <f t="shared" si="1205"/>
        <v>0.98803187965547867</v>
      </c>
      <c r="CO479" s="1">
        <f t="shared" si="1206"/>
        <v>0.95413922607271762</v>
      </c>
      <c r="CP479" s="1">
        <f t="shared" si="1207"/>
        <v>0.91601410631192337</v>
      </c>
      <c r="CQ479" s="1">
        <f t="shared" si="1208"/>
        <v>0.87378332667327874</v>
      </c>
      <c r="CR479" s="1">
        <f t="shared" si="1209"/>
        <v>0.82771855454512044</v>
      </c>
      <c r="CS479" s="1">
        <f t="shared" si="1210"/>
        <v>0.77823729097334193</v>
      </c>
      <c r="CT479" s="1">
        <f t="shared" si="1211"/>
        <v>0.72589471282512585</v>
      </c>
      <c r="CU479" s="1">
        <f t="shared" si="1212"/>
        <v>0.67136631705006966</v>
      </c>
      <c r="CV479" s="1">
        <f t="shared" si="1213"/>
        <v>0.61542215508813047</v>
      </c>
      <c r="CW479" s="1">
        <f t="shared" si="1214"/>
        <v>0.55889426623082195</v>
      </c>
      <c r="CX479" s="1">
        <f t="shared" si="1215"/>
        <v>0.50263960198303947</v>
      </c>
      <c r="CY479" s="1">
        <f t="shared" si="1216"/>
        <v>0.44750119115156034</v>
      </c>
      <c r="CZ479" s="1">
        <f t="shared" si="1217"/>
        <v>0.39427046797109289</v>
      </c>
      <c r="DA479" s="1">
        <f t="shared" si="1218"/>
        <v>0.34365355148428633</v>
      </c>
      <c r="DB479" s="1">
        <f t="shared" si="1219"/>
        <v>0.29624384324797393</v>
      </c>
      <c r="DC479" s="1">
        <f t="shared" si="1220"/>
        <v>0.2525026596158802</v>
      </c>
      <c r="DD479" s="1">
        <f t="shared" si="1221"/>
        <v>0.21274881996610984</v>
      </c>
      <c r="DE479" s="1">
        <f t="shared" si="1222"/>
        <v>0.17715727349150637</v>
      </c>
      <c r="DF479" s="1">
        <f t="shared" si="1223"/>
        <v>0.14576606403050515</v>
      </c>
      <c r="DG479" s="1">
        <f t="shared" si="1224"/>
        <v>0.11849028947704766</v>
      </c>
      <c r="DH479" s="1">
        <f t="shared" si="1225"/>
        <v>9.5141268555166955E-2</v>
      </c>
      <c r="DI479" s="1">
        <f t="shared" si="1226"/>
        <v>7.544891080113815E-2</v>
      </c>
      <c r="DJ479" s="1">
        <f t="shared" si="1227"/>
        <v>5.9085291405981122E-2</v>
      </c>
      <c r="DK479" s="1">
        <f t="shared" si="1228"/>
        <v>4.5687629938847431E-2</v>
      </c>
      <c r="DL479" s="1">
        <f t="shared" si="1229"/>
        <v>3.4879210606288548E-2</v>
      </c>
      <c r="DM479" s="1">
        <f t="shared" si="1230"/>
        <v>2.6287201946026774E-2</v>
      </c>
      <c r="DN479" s="1">
        <f t="shared" si="1231"/>
        <v>1.9556776263407197E-2</v>
      </c>
      <c r="DO479" s="1">
        <f t="shared" si="1232"/>
        <v>1.4361342378308771E-2</v>
      </c>
      <c r="DP479" s="1">
        <f t="shared" si="1233"/>
        <v>1.0409051448798539E-2</v>
      </c>
      <c r="DQ479" s="1">
        <f t="shared" si="1234"/>
        <v>7.445992574314015E-3</v>
      </c>
      <c r="DR479" s="1">
        <f t="shared" si="1235"/>
        <v>5.2566556350059617E-3</v>
      </c>
      <c r="DS479" s="1">
        <f t="shared" si="1236"/>
        <v>3.6623092392287495E-3</v>
      </c>
      <c r="DT479" s="1">
        <f t="shared" si="1237"/>
        <v>2.5179365932122568E-3</v>
      </c>
      <c r="DU479" s="1">
        <f t="shared" si="1238"/>
        <v>1.7083113534501065E-3</v>
      </c>
      <c r="DV479" s="1">
        <f t="shared" si="1239"/>
        <v>1.1437000054155535E-3</v>
      </c>
      <c r="DW479" s="1">
        <f t="shared" si="1240"/>
        <v>7.555661871092137E-4</v>
      </c>
      <c r="DX479" s="1">
        <f t="shared" si="1241"/>
        <v>4.9254113349303042E-4</v>
      </c>
      <c r="DY479" s="1">
        <f t="shared" si="1242"/>
        <v>3.1682402988221915E-4</v>
      </c>
      <c r="DZ479" s="1">
        <f t="shared" si="1243"/>
        <v>2.0109298706554436E-4</v>
      </c>
      <c r="EA479" s="1">
        <f t="shared" si="1244"/>
        <v>1.2594414020234351E-4</v>
      </c>
      <c r="EB479" s="1">
        <f t="shared" si="1245"/>
        <v>7.7832607951374786E-5</v>
      </c>
      <c r="EC479" s="1">
        <f t="shared" si="1246"/>
        <v>4.7462360674568811E-5</v>
      </c>
      <c r="ED479" s="1">
        <f t="shared" si="1247"/>
        <v>2.8559059231941182E-5</v>
      </c>
      <c r="EE479" s="1">
        <f t="shared" si="1248"/>
        <v>1.6956997843199824E-5</v>
      </c>
      <c r="EF479" s="1">
        <f t="shared" si="1249"/>
        <v>9.9350298215463983E-6</v>
      </c>
      <c r="EG479" s="1">
        <f t="shared" si="1250"/>
        <v>5.7439417605358992E-6</v>
      </c>
      <c r="EH479" s="1">
        <f t="shared" si="1251"/>
        <v>3.2770103814026324E-6</v>
      </c>
      <c r="EI479" s="1">
        <f t="shared" si="1252"/>
        <v>1.8449286132566705E-6</v>
      </c>
      <c r="EJ479" s="1">
        <f t="shared" si="1253"/>
        <v>1.0249978837100478E-6</v>
      </c>
      <c r="EK479" s="1">
        <f t="shared" si="1254"/>
        <v>5.6197414133953748E-7</v>
      </c>
      <c r="EL479" s="1">
        <f t="shared" si="1255"/>
        <v>3.0406646887653076E-7</v>
      </c>
      <c r="EM479" s="1">
        <f t="shared" si="1256"/>
        <v>1.6236370563950275E-7</v>
      </c>
      <c r="EN479" s="1">
        <f t="shared" si="1257"/>
        <v>8.5563289046647626E-8</v>
      </c>
      <c r="EO479" s="1">
        <f t="shared" si="1258"/>
        <v>4.4501472227492596E-8</v>
      </c>
      <c r="EP479" s="1">
        <f t="shared" si="1259"/>
        <v>2.284338073672603E-8</v>
      </c>
      <c r="EQ479" s="1">
        <f t="shared" si="1260"/>
        <v>1.157328187099736E-8</v>
      </c>
      <c r="ER479" s="1">
        <f t="shared" si="1261"/>
        <v>5.7872764509630719E-9</v>
      </c>
      <c r="ES479" s="1">
        <f t="shared" si="1262"/>
        <v>2.8564403930419298E-9</v>
      </c>
      <c r="ET479" s="1">
        <f t="shared" si="1263"/>
        <v>1.3916220678036013E-9</v>
      </c>
      <c r="EU479" s="1">
        <f t="shared" si="1264"/>
        <v>6.6922914601531859E-10</v>
      </c>
      <c r="EV479" s="1">
        <f t="shared" si="1265"/>
        <v>3.1768600922473735E-10</v>
      </c>
      <c r="EW479" s="1">
        <f t="shared" si="1266"/>
        <v>1.4886848865390347E-10</v>
      </c>
      <c r="EX479" s="1">
        <f t="shared" si="1267"/>
        <v>6.8864568618201931E-11</v>
      </c>
      <c r="EY479" s="1">
        <f t="shared" si="1268"/>
        <v>3.1444970837026734E-11</v>
      </c>
      <c r="EZ479" s="1">
        <f t="shared" si="1269"/>
        <v>1.4165241327326983E-11</v>
      </c>
      <c r="FA479" s="1">
        <f t="shared" si="1270"/>
        <v>6.2706997185596951E-12</v>
      </c>
      <c r="FB479" s="1">
        <f t="shared" si="1271"/>
        <v>2.6559495650934963E-12</v>
      </c>
      <c r="FC479" s="1">
        <f t="shared" si="1272"/>
        <v>8.6669441210525455E-13</v>
      </c>
      <c r="FD479" s="75">
        <f t="shared" si="1123"/>
        <v>-8.6669441210525455E-13</v>
      </c>
    </row>
    <row r="480" spans="7:160" x14ac:dyDescent="0.35">
      <c r="G480" t="str">
        <f t="shared" si="1119"/>
        <v>Refd, t=2.32</v>
      </c>
      <c r="H480" s="76">
        <f t="shared" si="1120"/>
        <v>2.3249999999999726</v>
      </c>
      <c r="I480" s="1">
        <f t="shared" si="1121"/>
        <v>0</v>
      </c>
      <c r="J480" s="22">
        <f t="shared" si="1122"/>
        <v>1.3305021679038953E-6</v>
      </c>
      <c r="K480" s="1">
        <f t="shared" si="1124"/>
        <v>6.8547455002907958E-6</v>
      </c>
      <c r="L480" s="1">
        <f t="shared" si="1125"/>
        <v>1.7314144224903342E-5</v>
      </c>
      <c r="M480" s="1">
        <f t="shared" si="1126"/>
        <v>3.6015618025969099E-5</v>
      </c>
      <c r="N480" s="1">
        <f t="shared" si="1127"/>
        <v>6.8123601444742532E-5</v>
      </c>
      <c r="O480" s="1">
        <f t="shared" si="1128"/>
        <v>1.215383118375858E-4</v>
      </c>
      <c r="P480" s="1">
        <f t="shared" si="1129"/>
        <v>2.0810475591592499E-4</v>
      </c>
      <c r="Q480" s="1">
        <f t="shared" si="1130"/>
        <v>3.4523448493253963E-4</v>
      </c>
      <c r="R480" s="1">
        <f t="shared" si="1131"/>
        <v>5.580219183107893E-4</v>
      </c>
      <c r="S480" s="1">
        <f t="shared" si="1132"/>
        <v>8.8192536232448713E-4</v>
      </c>
      <c r="T480" s="1">
        <f t="shared" si="1133"/>
        <v>1.3660549285348495E-3</v>
      </c>
      <c r="U480" s="1">
        <f t="shared" si="1134"/>
        <v>2.0770609192348544E-3</v>
      </c>
      <c r="V480" s="1">
        <f t="shared" si="1135"/>
        <v>3.1035436488661243E-3</v>
      </c>
      <c r="W480" s="1">
        <f t="shared" si="1136"/>
        <v>4.5608083726064799E-3</v>
      </c>
      <c r="X480" s="1">
        <f t="shared" si="1137"/>
        <v>6.5956701346800983E-3</v>
      </c>
      <c r="Y480" s="1">
        <f t="shared" si="1138"/>
        <v>9.3908811610328609E-3</v>
      </c>
      <c r="Z480" s="1">
        <f t="shared" si="1139"/>
        <v>1.3168621944204408E-2</v>
      </c>
      <c r="AA480" s="1">
        <f t="shared" si="1140"/>
        <v>1.8192386088881279E-2</v>
      </c>
      <c r="AB480" s="1">
        <f t="shared" si="1141"/>
        <v>2.4766522267526129E-2</v>
      </c>
      <c r="AC480" s="1">
        <f t="shared" si="1142"/>
        <v>3.3232699765732586E-2</v>
      </c>
      <c r="AD480" s="1">
        <f t="shared" si="1143"/>
        <v>4.3962660046131197E-2</v>
      </c>
      <c r="AE480" s="1">
        <f t="shared" si="1144"/>
        <v>5.7346821053074613E-2</v>
      </c>
      <c r="AF480" s="1">
        <f t="shared" si="1145"/>
        <v>7.3778616654280316E-2</v>
      </c>
      <c r="AG480" s="1">
        <f t="shared" si="1146"/>
        <v>9.3634867077487402E-2</v>
      </c>
      <c r="AH480" s="1">
        <f t="shared" si="1147"/>
        <v>0.11725295511382891</v>
      </c>
      <c r="AI480" s="1">
        <f t="shared" si="1148"/>
        <v>0.14490607702860123</v>
      </c>
      <c r="AJ480" s="1">
        <f t="shared" si="1149"/>
        <v>0.17677828292195408</v>
      </c>
      <c r="AK480" s="1">
        <f t="shared" si="1150"/>
        <v>0.21294134955472402</v>
      </c>
      <c r="AL480" s="1">
        <f t="shared" si="1151"/>
        <v>0.253335675163948</v>
      </c>
      <c r="AM480" s="1">
        <f t="shared" si="1152"/>
        <v>0.29775730268218442</v>
      </c>
      <c r="AN480" s="1">
        <f t="shared" si="1153"/>
        <v>0.34585284390997384</v>
      </c>
      <c r="AO480" s="1">
        <f t="shared" si="1154"/>
        <v>0.3971235052117309</v>
      </c>
      <c r="AP480" s="1">
        <f t="shared" si="1155"/>
        <v>0.45093865359028346</v>
      </c>
      <c r="AQ480" s="1">
        <f t="shared" si="1156"/>
        <v>0.50655849057319868</v>
      </c>
      <c r="AR480" s="1">
        <f t="shared" si="1157"/>
        <v>0.56316452194154787</v>
      </c>
      <c r="AS480" s="1">
        <f t="shared" si="1158"/>
        <v>0.61989573295129619</v>
      </c>
      <c r="AT480" s="1">
        <f t="shared" si="1159"/>
        <v>0.67588780112702451</v>
      </c>
      <c r="AU480" s="1">
        <f t="shared" si="1160"/>
        <v>0.73031237690632989</v>
      </c>
      <c r="AV480" s="1">
        <f t="shared" si="1161"/>
        <v>0.78241347465663524</v>
      </c>
      <c r="AW480" s="1">
        <f t="shared" si="1162"/>
        <v>0.83153833857989423</v>
      </c>
      <c r="AX480" s="1">
        <f t="shared" si="1163"/>
        <v>0.87716073404280936</v>
      </c>
      <c r="AY480" s="1">
        <f t="shared" si="1164"/>
        <v>0.91889538563682316</v>
      </c>
      <c r="AZ480" s="1">
        <f t="shared" si="1165"/>
        <v>0.95650313894060335</v>
      </c>
      <c r="BA480" s="1">
        <f t="shared" si="1166"/>
        <v>0.98988725876805073</v>
      </c>
      <c r="BB480" s="1">
        <f t="shared" si="1167"/>
        <v>1.0190819983751251</v>
      </c>
      <c r="BC480" s="1">
        <f t="shared" si="1168"/>
        <v>1.0442351104643544</v>
      </c>
      <c r="BD480" s="1">
        <f t="shared" si="1169"/>
        <v>1.0655862815310855</v>
      </c>
      <c r="BE480" s="1">
        <f t="shared" si="1170"/>
        <v>1.0834435488950276</v>
      </c>
      <c r="BF480" s="1">
        <f t="shared" si="1171"/>
        <v>1.0981596273918184</v>
      </c>
      <c r="BG480" s="1">
        <f t="shared" si="1172"/>
        <v>1.110109775634144</v>
      </c>
      <c r="BH480" s="1">
        <f t="shared" si="1173"/>
        <v>1.1196724285747535</v>
      </c>
      <c r="BI480" s="1">
        <f t="shared" si="1174"/>
        <v>1.1272133754421108</v>
      </c>
      <c r="BJ480" s="1">
        <f t="shared" si="1175"/>
        <v>1.1330738258263764</v>
      </c>
      <c r="BK480" s="1">
        <f t="shared" si="1176"/>
        <v>1.1375623254711138</v>
      </c>
      <c r="BL480" s="1">
        <f t="shared" si="1177"/>
        <v>1.1409501853437498</v>
      </c>
      <c r="BM480" s="1">
        <f t="shared" si="1178"/>
        <v>1.143469884999943</v>
      </c>
      <c r="BN480" s="1">
        <f t="shared" si="1179"/>
        <v>1.1453158022580407</v>
      </c>
      <c r="BO480" s="1">
        <f t="shared" si="1180"/>
        <v>1.1466465933450494</v>
      </c>
      <c r="BP480" s="1">
        <f t="shared" si="1181"/>
        <v>1.1475885821805087</v>
      </c>
      <c r="BQ480" s="1">
        <f t="shared" si="1182"/>
        <v>1.1482395932521376</v>
      </c>
      <c r="BR480" s="1">
        <f t="shared" si="1183"/>
        <v>1.1486727596472921</v>
      </c>
      <c r="BS480" s="1">
        <f t="shared" si="1184"/>
        <v>1.1489399398283417</v>
      </c>
      <c r="BT480" s="1">
        <f t="shared" si="1185"/>
        <v>1.1490744722012989</v>
      </c>
      <c r="BU480" s="1">
        <f t="shared" si="1186"/>
        <v>1.1490930793061904</v>
      </c>
      <c r="BV480" s="1">
        <f t="shared" si="1187"/>
        <v>1.1489968024527935</v>
      </c>
      <c r="BW480" s="1">
        <f t="shared" si="1188"/>
        <v>1.1487709058621955</v>
      </c>
      <c r="BX480" s="1">
        <f t="shared" si="1189"/>
        <v>1.1483837427539756</v>
      </c>
      <c r="BY480" s="1">
        <f t="shared" si="1190"/>
        <v>1.1477846316420353</v>
      </c>
      <c r="BZ480" s="1">
        <f t="shared" si="1191"/>
        <v>1.1469008564707575</v>
      </c>
      <c r="CA480" s="1">
        <f t="shared" si="1192"/>
        <v>1.1456339843961525</v>
      </c>
      <c r="CB480" s="1">
        <f t="shared" si="1193"/>
        <v>1.1438557918277572</v>
      </c>
      <c r="CC480" s="1">
        <f t="shared" si="1194"/>
        <v>1.1414041998405486</v>
      </c>
      <c r="CD480" s="1">
        <f t="shared" si="1195"/>
        <v>1.1380797355736829</v>
      </c>
      <c r="CE480" s="1">
        <f t="shared" si="1196"/>
        <v>1.1336431421664452</v>
      </c>
      <c r="CF480" s="1">
        <f t="shared" si="1197"/>
        <v>1.1278148364199456</v>
      </c>
      <c r="CG480" s="1">
        <f t="shared" si="1198"/>
        <v>1.1202769378408701</v>
      </c>
      <c r="CH480" s="1">
        <f t="shared" si="1199"/>
        <v>1.1106785421999303</v>
      </c>
      <c r="CI480" s="1">
        <f t="shared" si="1200"/>
        <v>1.0986447686693326</v>
      </c>
      <c r="CJ480" s="1">
        <f t="shared" si="1201"/>
        <v>1.083789862410218</v>
      </c>
      <c r="CK480" s="1">
        <f t="shared" si="1202"/>
        <v>1.0657342879529792</v>
      </c>
      <c r="CL480" s="1">
        <f t="shared" si="1203"/>
        <v>1.0441253231276266</v>
      </c>
      <c r="CM480" s="1">
        <f t="shared" si="1204"/>
        <v>1.0186601962780415</v>
      </c>
      <c r="CN480" s="1">
        <f t="shared" si="1205"/>
        <v>0.98911035384558565</v>
      </c>
      <c r="CO480" s="1">
        <f t="shared" si="1206"/>
        <v>0.95534506370051198</v>
      </c>
      <c r="CP480" s="1">
        <f t="shared" si="1207"/>
        <v>0.91735231578619325</v>
      </c>
      <c r="CQ480" s="1">
        <f t="shared" si="1208"/>
        <v>0.87525493082427785</v>
      </c>
      <c r="CR480" s="1">
        <f t="shared" si="1209"/>
        <v>0.82931996581692757</v>
      </c>
      <c r="CS480" s="1">
        <f t="shared" si="1210"/>
        <v>0.77995991972495071</v>
      </c>
      <c r="CT480" s="1">
        <f t="shared" si="1211"/>
        <v>0.72772486893137101</v>
      </c>
      <c r="CU480" s="1">
        <f t="shared" si="1212"/>
        <v>0.67328544211226071</v>
      </c>
      <c r="CV480" s="1">
        <f t="shared" si="1213"/>
        <v>0.61740739323821636</v>
      </c>
      <c r="CW480" s="1">
        <f t="shared" si="1214"/>
        <v>0.56091934902308438</v>
      </c>
      <c r="CX480" s="1">
        <f t="shared" si="1215"/>
        <v>0.50467599119159789</v>
      </c>
      <c r="CY480" s="1">
        <f t="shared" si="1216"/>
        <v>0.44951939651340145</v>
      </c>
      <c r="CZ480" s="1">
        <f t="shared" si="1217"/>
        <v>0.39624143858021371</v>
      </c>
      <c r="DA480" s="1">
        <f t="shared" si="1218"/>
        <v>0.34555003209292479</v>
      </c>
      <c r="DB480" s="1">
        <f t="shared" si="1219"/>
        <v>0.29804159110488815</v>
      </c>
      <c r="DC480" s="1">
        <f t="shared" si="1220"/>
        <v>0.25418143296610818</v>
      </c>
      <c r="DD480" s="1">
        <f t="shared" si="1221"/>
        <v>0.21429307374184475</v>
      </c>
      <c r="DE480" s="1">
        <f t="shared" si="1222"/>
        <v>0.17855652770564726</v>
      </c>
      <c r="DF480" s="1">
        <f t="shared" si="1223"/>
        <v>0.14701494203635168</v>
      </c>
      <c r="DG480" s="1">
        <f t="shared" si="1224"/>
        <v>0.11958825271408741</v>
      </c>
      <c r="DH480" s="1">
        <f t="shared" si="1225"/>
        <v>9.609209840203442E-2</v>
      </c>
      <c r="DI480" s="1">
        <f t="shared" si="1226"/>
        <v>7.6260004467699607E-2</v>
      </c>
      <c r="DJ480" s="1">
        <f t="shared" si="1227"/>
        <v>5.9766846422841705E-2</v>
      </c>
      <c r="DK480" s="1">
        <f t="shared" si="1228"/>
        <v>4.6251790987090806E-2</v>
      </c>
      <c r="DL480" s="1">
        <f t="shared" si="1229"/>
        <v>3.5339244456653943E-2</v>
      </c>
      <c r="DM480" s="1">
        <f t="shared" si="1230"/>
        <v>2.6656753140052763E-2</v>
      </c>
      <c r="DN480" s="1">
        <f t="shared" si="1231"/>
        <v>1.9849240187039655E-2</v>
      </c>
      <c r="DO480" s="1">
        <f t="shared" si="1232"/>
        <v>1.4589375817549301E-2</v>
      </c>
      <c r="DP480" s="1">
        <f t="shared" si="1233"/>
        <v>1.0584225492157992E-2</v>
      </c>
      <c r="DQ480" s="1">
        <f t="shared" si="1234"/>
        <v>7.5785802104736616E-3</v>
      </c>
      <c r="DR480" s="1">
        <f t="shared" si="1235"/>
        <v>5.35553734324269E-3</v>
      </c>
      <c r="DS480" s="1">
        <f t="shared" si="1236"/>
        <v>3.7349744595798805E-3</v>
      </c>
      <c r="DT480" s="1">
        <f t="shared" si="1237"/>
        <v>2.5705568956311481E-3</v>
      </c>
      <c r="DU480" s="1">
        <f t="shared" si="1238"/>
        <v>1.7458617829865519E-3</v>
      </c>
      <c r="DV480" s="1">
        <f t="shared" si="1239"/>
        <v>1.1701076868185843E-3</v>
      </c>
      <c r="DW480" s="1">
        <f t="shared" si="1240"/>
        <v>7.7386903233795192E-4</v>
      </c>
      <c r="DX480" s="1">
        <f t="shared" si="1241"/>
        <v>5.0504370280185843E-4</v>
      </c>
      <c r="DY480" s="1">
        <f t="shared" si="1242"/>
        <v>3.2524169727738621E-4</v>
      </c>
      <c r="DZ480" s="1">
        <f t="shared" si="1243"/>
        <v>2.0667917698707097E-4</v>
      </c>
      <c r="EA480" s="1">
        <f t="shared" si="1244"/>
        <v>1.2959832737604807E-4</v>
      </c>
      <c r="EB480" s="1">
        <f t="shared" si="1245"/>
        <v>8.0188941815076664E-5</v>
      </c>
      <c r="EC480" s="1">
        <f t="shared" si="1246"/>
        <v>4.8960229041998514E-5</v>
      </c>
      <c r="ED480" s="1">
        <f t="shared" si="1247"/>
        <v>2.9497746981090958E-5</v>
      </c>
      <c r="EE480" s="1">
        <f t="shared" si="1248"/>
        <v>1.7536959447583508E-5</v>
      </c>
      <c r="EF480" s="1">
        <f t="shared" si="1249"/>
        <v>1.0288316986652713E-5</v>
      </c>
      <c r="EG480" s="1">
        <f t="shared" si="1250"/>
        <v>5.9561327507769427E-6</v>
      </c>
      <c r="EH480" s="1">
        <f t="shared" si="1251"/>
        <v>3.4026759831214318E-6</v>
      </c>
      <c r="EI480" s="1">
        <f t="shared" si="1252"/>
        <v>1.9183151184195891E-6</v>
      </c>
      <c r="EJ480" s="1">
        <f t="shared" si="1253"/>
        <v>1.0672595104430241E-6</v>
      </c>
      <c r="EK480" s="1">
        <f t="shared" si="1254"/>
        <v>5.8597497316719714E-7</v>
      </c>
      <c r="EL480" s="1">
        <f t="shared" si="1255"/>
        <v>3.1750885258492676E-7</v>
      </c>
      <c r="EM480" s="1">
        <f t="shared" si="1256"/>
        <v>1.6978903937752983E-7</v>
      </c>
      <c r="EN480" s="1">
        <f t="shared" si="1257"/>
        <v>8.9608722853513652E-8</v>
      </c>
      <c r="EO480" s="1">
        <f t="shared" si="1258"/>
        <v>4.6675391087730036E-8</v>
      </c>
      <c r="EP480" s="1">
        <f t="shared" si="1259"/>
        <v>2.3995693273542574E-8</v>
      </c>
      <c r="EQ480" s="1">
        <f t="shared" si="1260"/>
        <v>1.2175793615901665E-8</v>
      </c>
      <c r="ER480" s="1">
        <f t="shared" si="1261"/>
        <v>6.0980531832037095E-9</v>
      </c>
      <c r="ES480" s="1">
        <f t="shared" si="1262"/>
        <v>3.0145792586315907E-9</v>
      </c>
      <c r="ET480" s="1">
        <f t="shared" si="1263"/>
        <v>1.4710101289849173E-9</v>
      </c>
      <c r="EU480" s="1">
        <f t="shared" si="1264"/>
        <v>7.0854950020684369E-10</v>
      </c>
      <c r="EV480" s="1">
        <f t="shared" si="1265"/>
        <v>3.3690117941604319E-10</v>
      </c>
      <c r="EW480" s="1">
        <f t="shared" si="1266"/>
        <v>1.5813365997249073E-10</v>
      </c>
      <c r="EX480" s="1">
        <f t="shared" si="1267"/>
        <v>7.327271837914409E-11</v>
      </c>
      <c r="EY480" s="1">
        <f t="shared" si="1268"/>
        <v>3.3514271280719133E-11</v>
      </c>
      <c r="EZ480" s="1">
        <f t="shared" si="1269"/>
        <v>1.5123033346618049E-11</v>
      </c>
      <c r="FA480" s="1">
        <f t="shared" si="1270"/>
        <v>6.705920901886086E-12</v>
      </c>
      <c r="FB480" s="1">
        <f t="shared" si="1271"/>
        <v>2.8446688031186571E-12</v>
      </c>
      <c r="FC480" s="1">
        <f t="shared" si="1272"/>
        <v>9.2931294366883279E-13</v>
      </c>
      <c r="FD480" s="75">
        <f t="shared" si="1123"/>
        <v>-9.2931294366883279E-13</v>
      </c>
    </row>
    <row r="481" spans="7:160" x14ac:dyDescent="0.35">
      <c r="G481" t="str">
        <f t="shared" si="1119"/>
        <v>Refd, t=2.33</v>
      </c>
      <c r="H481" s="76">
        <f t="shared" si="1120"/>
        <v>2.3299999999999725</v>
      </c>
      <c r="I481" s="1">
        <f t="shared" si="1121"/>
        <v>0</v>
      </c>
      <c r="J481" s="22">
        <f t="shared" si="1122"/>
        <v>1.3152316447346126E-6</v>
      </c>
      <c r="K481" s="1">
        <f t="shared" si="1124"/>
        <v>6.7760715497261929E-6</v>
      </c>
      <c r="L481" s="1">
        <f t="shared" si="1125"/>
        <v>1.7115431781344587E-5</v>
      </c>
      <c r="M481" s="1">
        <f t="shared" si="1126"/>
        <v>3.5602340217460075E-5</v>
      </c>
      <c r="N481" s="1">
        <f t="shared" si="1127"/>
        <v>6.7342221691598937E-5</v>
      </c>
      <c r="O481" s="1">
        <f t="shared" si="1128"/>
        <v>1.2014544822430643E-4</v>
      </c>
      <c r="P481" s="1">
        <f t="shared" si="1129"/>
        <v>2.0572326096005114E-4</v>
      </c>
      <c r="Q481" s="1">
        <f t="shared" si="1130"/>
        <v>3.4129248789062562E-4</v>
      </c>
      <c r="R481" s="1">
        <f t="shared" si="1131"/>
        <v>5.516704939848324E-4</v>
      </c>
      <c r="S481" s="1">
        <f t="shared" si="1132"/>
        <v>8.7193050340092981E-4</v>
      </c>
      <c r="T481" s="1">
        <f t="shared" si="1133"/>
        <v>1.350660146499241E-3</v>
      </c>
      <c r="U481" s="1">
        <f t="shared" si="1134"/>
        <v>2.0538183438131791E-3</v>
      </c>
      <c r="V481" s="1">
        <f t="shared" si="1135"/>
        <v>3.0691141830129923E-3</v>
      </c>
      <c r="W481" s="1">
        <f t="shared" si="1136"/>
        <v>4.5107354595221531E-3</v>
      </c>
      <c r="X481" s="1">
        <f t="shared" si="1137"/>
        <v>6.5241370277196913E-3</v>
      </c>
      <c r="Y481" s="1">
        <f t="shared" si="1138"/>
        <v>9.2904680543298493E-3</v>
      </c>
      <c r="Z481" s="1">
        <f t="shared" si="1139"/>
        <v>1.303008642832118E-2</v>
      </c>
      <c r="AA481" s="1">
        <f t="shared" si="1140"/>
        <v>1.8004497323976999E-2</v>
      </c>
      <c r="AB481" s="1">
        <f t="shared" si="1141"/>
        <v>2.4515984893018008E-2</v>
      </c>
      <c r="AC481" s="1">
        <f t="shared" si="1142"/>
        <v>3.2904206551590612E-2</v>
      </c>
      <c r="AD481" s="1">
        <f t="shared" si="1143"/>
        <v>4.3539111251661426E-2</v>
      </c>
      <c r="AE481" s="1">
        <f t="shared" si="1144"/>
        <v>5.6809742201342897E-2</v>
      </c>
      <c r="AF481" s="1">
        <f t="shared" si="1145"/>
        <v>7.3108794233748373E-2</v>
      </c>
      <c r="AG481" s="1">
        <f t="shared" si="1146"/>
        <v>9.2813203573765837E-2</v>
      </c>
      <c r="AH481" s="1">
        <f t="shared" si="1147"/>
        <v>0.11626152173621533</v>
      </c>
      <c r="AI481" s="1">
        <f t="shared" si="1148"/>
        <v>0.14372931654591695</v>
      </c>
      <c r="AJ481" s="1">
        <f t="shared" si="1149"/>
        <v>0.17540428911304715</v>
      </c>
      <c r="AK481" s="1">
        <f t="shared" si="1150"/>
        <v>0.2113631274978684</v>
      </c>
      <c r="AL481" s="1">
        <f t="shared" si="1151"/>
        <v>0.25155227167265748</v>
      </c>
      <c r="AM481" s="1">
        <f t="shared" si="1152"/>
        <v>0.29577469192260192</v>
      </c>
      <c r="AN481" s="1">
        <f t="shared" si="1153"/>
        <v>0.34368446180375611</v>
      </c>
      <c r="AO481" s="1">
        <f t="shared" si="1154"/>
        <v>0.39479034822629905</v>
      </c>
      <c r="AP481" s="1">
        <f t="shared" si="1155"/>
        <v>0.44846889161914799</v>
      </c>
      <c r="AQ481" s="1">
        <f t="shared" si="1156"/>
        <v>0.50398658657371143</v>
      </c>
      <c r="AR481" s="1">
        <f t="shared" si="1157"/>
        <v>0.56052989801587916</v>
      </c>
      <c r="AS481" s="1">
        <f t="shared" si="1158"/>
        <v>0.61724106789484579</v>
      </c>
      <c r="AT481" s="1">
        <f t="shared" si="1159"/>
        <v>0.6732570823207219</v>
      </c>
      <c r="AU481" s="1">
        <f t="shared" si="1160"/>
        <v>0.72774885482394547</v>
      </c>
      <c r="AV481" s="1">
        <f t="shared" si="1161"/>
        <v>0.77995767785378933</v>
      </c>
      <c r="AW481" s="1">
        <f t="shared" si="1162"/>
        <v>0.829226299649784</v>
      </c>
      <c r="AX481" s="1">
        <f t="shared" si="1163"/>
        <v>0.87502255382188299</v>
      </c>
      <c r="AY481" s="1">
        <f t="shared" si="1164"/>
        <v>0.9169542271954787</v>
      </c>
      <c r="AZ481" s="1">
        <f t="shared" si="1165"/>
        <v>0.95477469942894289</v>
      </c>
      <c r="BA481" s="1">
        <f t="shared" si="1166"/>
        <v>0.98837972159930931</v>
      </c>
      <c r="BB481" s="1">
        <f t="shared" si="1167"/>
        <v>1.01779642601033</v>
      </c>
      <c r="BC481" s="1">
        <f t="shared" si="1168"/>
        <v>1.0431662038079776</v>
      </c>
      <c r="BD481" s="1">
        <f t="shared" si="1169"/>
        <v>1.0647234087816777</v>
      </c>
      <c r="BE481" s="1">
        <f t="shared" si="1170"/>
        <v>1.0827719359745946</v>
      </c>
      <c r="BF481" s="1">
        <f t="shared" si="1171"/>
        <v>1.0976616034122633</v>
      </c>
      <c r="BG481" s="1">
        <f t="shared" si="1172"/>
        <v>1.1097659783938445</v>
      </c>
      <c r="BH481" s="1">
        <f t="shared" si="1173"/>
        <v>1.1194628939638167</v>
      </c>
      <c r="BI481" s="1">
        <f t="shared" si="1174"/>
        <v>1.1271184575750799</v>
      </c>
      <c r="BJ481" s="1">
        <f t="shared" si="1175"/>
        <v>1.1330749184992648</v>
      </c>
      <c r="BK481" s="1">
        <f t="shared" si="1176"/>
        <v>1.13764237743861</v>
      </c>
      <c r="BL481" s="1">
        <f t="shared" si="1177"/>
        <v>1.1410940199833044</v>
      </c>
      <c r="BM481" s="1">
        <f t="shared" si="1178"/>
        <v>1.1436643480932982</v>
      </c>
      <c r="BN481" s="1">
        <f t="shared" si="1179"/>
        <v>1.1455497696234398</v>
      </c>
      <c r="BO481" s="1">
        <f t="shared" si="1180"/>
        <v>1.1469108733119173</v>
      </c>
      <c r="BP481" s="1">
        <f t="shared" si="1181"/>
        <v>1.1478757472876961</v>
      </c>
      <c r="BQ481" s="1">
        <f t="shared" si="1182"/>
        <v>1.148543772177532</v>
      </c>
      <c r="BR481" s="1">
        <f t="shared" si="1183"/>
        <v>1.1489894153769846</v>
      </c>
      <c r="BS481" s="1">
        <f t="shared" si="1184"/>
        <v>1.1492656544587476</v>
      </c>
      <c r="BT481" s="1">
        <f t="shared" si="1185"/>
        <v>1.1494067533253882</v>
      </c>
      <c r="BU481" s="1">
        <f t="shared" si="1186"/>
        <v>1.1494301981851229</v>
      </c>
      <c r="BV481" s="1">
        <f t="shared" si="1187"/>
        <v>1.149337670368322</v>
      </c>
      <c r="BW481" s="1">
        <f t="shared" si="1188"/>
        <v>1.1491149921969792</v>
      </c>
      <c r="BX481" s="1">
        <f t="shared" si="1189"/>
        <v>1.1487310362816627</v>
      </c>
      <c r="BY481" s="1">
        <f t="shared" si="1190"/>
        <v>1.1481356449218554</v>
      </c>
      <c r="BZ481" s="1">
        <f t="shared" si="1191"/>
        <v>1.1472566717600898</v>
      </c>
      <c r="CA481" s="1">
        <f t="shared" si="1192"/>
        <v>1.1459963377433178</v>
      </c>
      <c r="CB481" s="1">
        <f t="shared" si="1193"/>
        <v>1.1442271896718366</v>
      </c>
      <c r="CC481" s="1">
        <f t="shared" si="1194"/>
        <v>1.1417880593370044</v>
      </c>
      <c r="CD481" s="1">
        <f t="shared" si="1195"/>
        <v>1.1384805359814569</v>
      </c>
      <c r="CE481" s="1">
        <f t="shared" si="1196"/>
        <v>1.134066570204971</v>
      </c>
      <c r="CF481" s="1">
        <f t="shared" si="1197"/>
        <v>1.128267904021232</v>
      </c>
      <c r="CG481" s="1">
        <f t="shared" si="1198"/>
        <v>1.1207680469145525</v>
      </c>
      <c r="CH481" s="1">
        <f t="shared" si="1199"/>
        <v>1.1112174688119785</v>
      </c>
      <c r="CI481" s="1">
        <f t="shared" si="1200"/>
        <v>1.0992425393878333</v>
      </c>
      <c r="CJ481" s="1">
        <f t="shared" si="1201"/>
        <v>1.0844584993740318</v>
      </c>
      <c r="CK481" s="1">
        <f t="shared" si="1202"/>
        <v>1.0664864070531712</v>
      </c>
      <c r="CL481" s="1">
        <f t="shared" si="1203"/>
        <v>1.044973581643748</v>
      </c>
      <c r="CM481" s="1">
        <f t="shared" si="1204"/>
        <v>1.019616601815615</v>
      </c>
      <c r="CN481" s="1">
        <f t="shared" si="1205"/>
        <v>0.99018546418783038</v>
      </c>
      <c r="CO481" s="1">
        <f t="shared" si="1206"/>
        <v>0.95654712525383778</v>
      </c>
      <c r="CP481" s="1">
        <f t="shared" si="1207"/>
        <v>0.91868640422142356</v>
      </c>
      <c r="CQ481" s="1">
        <f t="shared" si="1208"/>
        <v>0.87672216869210917</v>
      </c>
      <c r="CR481" s="1">
        <f t="shared" si="1209"/>
        <v>0.83091689600278718</v>
      </c>
      <c r="CS481" s="1">
        <f t="shared" si="1210"/>
        <v>0.7816781089593311</v>
      </c>
      <c r="CT481" s="1">
        <f t="shared" si="1211"/>
        <v>0.7295508016198784</v>
      </c>
      <c r="CU481" s="1">
        <f t="shared" si="1212"/>
        <v>0.67520074224345961</v>
      </c>
      <c r="CV481" s="1">
        <f t="shared" si="1213"/>
        <v>0.61938938315823999</v>
      </c>
      <c r="CW481" s="1">
        <f t="shared" si="1214"/>
        <v>0.56294192165827039</v>
      </c>
      <c r="CX481" s="1">
        <f t="shared" si="1215"/>
        <v>0.50671074078267375</v>
      </c>
      <c r="CY481" s="1">
        <f t="shared" si="1216"/>
        <v>0.45153692614767893</v>
      </c>
      <c r="CZ481" s="1">
        <f t="shared" si="1217"/>
        <v>0.39821274431077219</v>
      </c>
      <c r="DA481" s="1">
        <f t="shared" si="1218"/>
        <v>0.34744785567408104</v>
      </c>
      <c r="DB481" s="1">
        <f t="shared" si="1219"/>
        <v>0.29984163733281766</v>
      </c>
      <c r="DC481" s="1">
        <f t="shared" si="1220"/>
        <v>0.25586336264853471</v>
      </c>
      <c r="DD481" s="1">
        <f t="shared" si="1221"/>
        <v>0.21584120728759221</v>
      </c>
      <c r="DE481" s="1">
        <f t="shared" si="1222"/>
        <v>0.17996022395079894</v>
      </c>
      <c r="DF481" s="1">
        <f t="shared" si="1223"/>
        <v>0.14826864834820017</v>
      </c>
      <c r="DG481" s="1">
        <f t="shared" si="1224"/>
        <v>0.12069125179554133</v>
      </c>
      <c r="DH481" s="1">
        <f t="shared" si="1225"/>
        <v>9.7048001296904232E-2</v>
      </c>
      <c r="DI481" s="1">
        <f t="shared" si="1226"/>
        <v>7.7076055782788588E-2</v>
      </c>
      <c r="DJ481" s="1">
        <f t="shared" si="1227"/>
        <v>6.0453115701302525E-2</v>
      </c>
      <c r="DK481" s="1">
        <f t="shared" si="1228"/>
        <v>4.6820323682850669E-2</v>
      </c>
      <c r="DL481" s="1">
        <f t="shared" si="1229"/>
        <v>3.5803238307043544E-2</v>
      </c>
      <c r="DM481" s="1">
        <f t="shared" si="1230"/>
        <v>2.7029812867699992E-2</v>
      </c>
      <c r="DN481" s="1">
        <f t="shared" si="1231"/>
        <v>2.0144747673172713E-2</v>
      </c>
      <c r="DO481" s="1">
        <f t="shared" si="1232"/>
        <v>1.4819996431858816E-2</v>
      </c>
      <c r="DP481" s="1">
        <f t="shared" si="1233"/>
        <v>1.0761556057205468E-2</v>
      </c>
      <c r="DQ481" s="1">
        <f t="shared" si="1234"/>
        <v>7.7129315080510068E-3</v>
      </c>
      <c r="DR481" s="1">
        <f t="shared" si="1235"/>
        <v>5.4558349146103646E-3</v>
      </c>
      <c r="DS481" s="1">
        <f t="shared" si="1236"/>
        <v>3.8087559097016188E-3</v>
      </c>
      <c r="DT481" s="1">
        <f t="shared" si="1237"/>
        <v>2.6240417080653257E-3</v>
      </c>
      <c r="DU481" s="1">
        <f t="shared" si="1238"/>
        <v>1.7840701871375132E-3</v>
      </c>
      <c r="DV481" s="1">
        <f t="shared" si="1239"/>
        <v>1.197007627319617E-3</v>
      </c>
      <c r="DW481" s="1">
        <f t="shared" si="1240"/>
        <v>7.9253398184479416E-4</v>
      </c>
      <c r="DX481" s="1">
        <f t="shared" si="1241"/>
        <v>5.1780822775404503E-4</v>
      </c>
      <c r="DY481" s="1">
        <f t="shared" si="1242"/>
        <v>3.3384577321590806E-4</v>
      </c>
      <c r="DZ481" s="1">
        <f t="shared" si="1243"/>
        <v>2.123958727058849E-4</v>
      </c>
      <c r="EA481" s="1">
        <f t="shared" si="1244"/>
        <v>1.33342421877219E-4</v>
      </c>
      <c r="EB481" s="1">
        <f t="shared" si="1245"/>
        <v>8.2606233764245064E-5</v>
      </c>
      <c r="EC481" s="1">
        <f t="shared" si="1246"/>
        <v>5.0498779495708158E-5</v>
      </c>
      <c r="ED481" s="1">
        <f t="shared" si="1247"/>
        <v>3.0463163022623602E-5</v>
      </c>
      <c r="EE481" s="1">
        <f t="shared" si="1248"/>
        <v>1.8134210932292208E-5</v>
      </c>
      <c r="EF481" s="1">
        <f t="shared" si="1249"/>
        <v>1.0652617488452281E-5</v>
      </c>
      <c r="EG481" s="1">
        <f t="shared" si="1250"/>
        <v>6.1752325385333155E-6</v>
      </c>
      <c r="EH481" s="1">
        <f t="shared" si="1251"/>
        <v>3.5326102344524159E-6</v>
      </c>
      <c r="EI481" s="1">
        <f t="shared" si="1252"/>
        <v>1.9942995605859657E-6</v>
      </c>
      <c r="EJ481" s="1">
        <f t="shared" si="1253"/>
        <v>1.1110787527967747E-6</v>
      </c>
      <c r="EK481" s="1">
        <f t="shared" si="1254"/>
        <v>6.1089588838537581E-7</v>
      </c>
      <c r="EL481" s="1">
        <f t="shared" si="1255"/>
        <v>3.314867483833656E-7</v>
      </c>
      <c r="EM481" s="1">
        <f t="shared" si="1256"/>
        <v>1.7752150508033565E-7</v>
      </c>
      <c r="EN481" s="1">
        <f t="shared" si="1257"/>
        <v>9.3827749369332478E-8</v>
      </c>
      <c r="EO481" s="1">
        <f t="shared" si="1258"/>
        <v>4.8946009504916638E-8</v>
      </c>
      <c r="EP481" s="1">
        <f t="shared" si="1259"/>
        <v>2.5201098984829266E-8</v>
      </c>
      <c r="EQ481" s="1">
        <f t="shared" si="1260"/>
        <v>1.2807040129770668E-8</v>
      </c>
      <c r="ER481" s="1">
        <f t="shared" si="1261"/>
        <v>6.4241606922426631E-9</v>
      </c>
      <c r="ES481" s="1">
        <f t="shared" si="1262"/>
        <v>3.1807819245798709E-9</v>
      </c>
      <c r="ET481" s="1">
        <f t="shared" si="1263"/>
        <v>1.5545800108246065E-9</v>
      </c>
      <c r="EU481" s="1">
        <f t="shared" si="1264"/>
        <v>7.5000816665145345E-10</v>
      </c>
      <c r="EV481" s="1">
        <f t="shared" si="1265"/>
        <v>3.5719451655977016E-10</v>
      </c>
      <c r="EW481" s="1">
        <f t="shared" si="1266"/>
        <v>1.6793492049912547E-10</v>
      </c>
      <c r="EX481" s="1">
        <f t="shared" si="1267"/>
        <v>7.7943738852197673E-11</v>
      </c>
      <c r="EY481" s="1">
        <f t="shared" si="1268"/>
        <v>3.5710678511077479E-11</v>
      </c>
      <c r="EZ481" s="1">
        <f t="shared" si="1269"/>
        <v>1.6141385366973402E-11</v>
      </c>
      <c r="FA481" s="1">
        <f t="shared" si="1270"/>
        <v>7.1694353161398188E-12</v>
      </c>
      <c r="FB481" s="1">
        <f t="shared" si="1271"/>
        <v>3.045964141600178E-12</v>
      </c>
      <c r="FC481" s="1">
        <f t="shared" si="1272"/>
        <v>9.9617756777280779E-13</v>
      </c>
      <c r="FD481" s="75">
        <f t="shared" si="1123"/>
        <v>-9.9617756777280779E-13</v>
      </c>
    </row>
    <row r="482" spans="7:160" x14ac:dyDescent="0.35">
      <c r="G482" t="str">
        <f t="shared" si="1119"/>
        <v>Refd, t=2.33</v>
      </c>
      <c r="H482" s="76">
        <f t="shared" si="1120"/>
        <v>2.3349999999999724</v>
      </c>
      <c r="I482" s="1">
        <f t="shared" si="1121"/>
        <v>0</v>
      </c>
      <c r="J482" s="22">
        <f t="shared" si="1122"/>
        <v>1.3001363736217461E-6</v>
      </c>
      <c r="K482" s="1">
        <f t="shared" si="1124"/>
        <v>6.6983009272781914E-6</v>
      </c>
      <c r="L482" s="1">
        <f t="shared" si="1125"/>
        <v>1.6919003124072478E-5</v>
      </c>
      <c r="M482" s="1">
        <f t="shared" si="1126"/>
        <v>3.5193818102940291E-5</v>
      </c>
      <c r="N482" s="1">
        <f t="shared" si="1127"/>
        <v>6.6569845071370526E-5</v>
      </c>
      <c r="O482" s="1">
        <f t="shared" si="1128"/>
        <v>1.1876865002832485E-4</v>
      </c>
      <c r="P482" s="1">
        <f t="shared" si="1129"/>
        <v>2.0336924760367523E-4</v>
      </c>
      <c r="Q482" s="1">
        <f t="shared" si="1130"/>
        <v>3.3739596227493003E-4</v>
      </c>
      <c r="R482" s="1">
        <f t="shared" si="1131"/>
        <v>5.4539221955349475E-4</v>
      </c>
      <c r="S482" s="1">
        <f t="shared" si="1132"/>
        <v>8.6205040914845421E-4</v>
      </c>
      <c r="T482" s="1">
        <f t="shared" si="1133"/>
        <v>1.3354412991582886E-3</v>
      </c>
      <c r="U482" s="1">
        <f t="shared" si="1134"/>
        <v>2.0308396231079081E-3</v>
      </c>
      <c r="V482" s="1">
        <f t="shared" si="1135"/>
        <v>3.0350721327811274E-3</v>
      </c>
      <c r="W482" s="1">
        <f t="shared" si="1136"/>
        <v>4.461219722936287E-3</v>
      </c>
      <c r="X482" s="1">
        <f t="shared" si="1137"/>
        <v>6.4533890357598737E-3</v>
      </c>
      <c r="Y482" s="1">
        <f t="shared" si="1138"/>
        <v>9.1911390294260494E-3</v>
      </c>
      <c r="Z482" s="1">
        <f t="shared" si="1139"/>
        <v>1.2893017809774924E-2</v>
      </c>
      <c r="AA482" s="1">
        <f t="shared" si="1140"/>
        <v>1.7818553617324439E-2</v>
      </c>
      <c r="AB482" s="1">
        <f t="shared" si="1141"/>
        <v>2.4267974586983376E-2</v>
      </c>
      <c r="AC482" s="1">
        <f t="shared" si="1142"/>
        <v>3.257892981194379E-2</v>
      </c>
      <c r="AD482" s="1">
        <f t="shared" si="1143"/>
        <v>4.3119572217104919E-2</v>
      </c>
      <c r="AE482" s="1">
        <f t="shared" si="1144"/>
        <v>5.6277557680357047E-2</v>
      </c>
      <c r="AF482" s="1">
        <f t="shared" si="1145"/>
        <v>7.2444818699384766E-2</v>
      </c>
      <c r="AG482" s="1">
        <f t="shared" si="1146"/>
        <v>9.1998372573166384E-2</v>
      </c>
      <c r="AH482" s="1">
        <f t="shared" si="1147"/>
        <v>0.11527789311127302</v>
      </c>
      <c r="AI482" s="1">
        <f t="shared" si="1148"/>
        <v>0.14256126316371825</v>
      </c>
      <c r="AJ482" s="1">
        <f t="shared" si="1149"/>
        <v>0.17403977102510815</v>
      </c>
      <c r="AK482" s="1">
        <f t="shared" si="1150"/>
        <v>0.20979494912351951</v>
      </c>
      <c r="AL482" s="1">
        <f t="shared" si="1151"/>
        <v>0.24977921444105108</v>
      </c>
      <c r="AM482" s="1">
        <f t="shared" si="1152"/>
        <v>0.29380240808929492</v>
      </c>
      <c r="AN482" s="1">
        <f t="shared" si="1153"/>
        <v>0.34152602311282743</v>
      </c>
      <c r="AO482" s="1">
        <f t="shared" si="1154"/>
        <v>0.39246636437408017</v>
      </c>
      <c r="AP482" s="1">
        <f t="shared" si="1155"/>
        <v>0.4460071468594593</v>
      </c>
      <c r="AQ482" s="1">
        <f t="shared" si="1156"/>
        <v>0.50142118515517009</v>
      </c>
      <c r="AR482" s="1">
        <f t="shared" si="1157"/>
        <v>0.55789995575081341</v>
      </c>
      <c r="AS482" s="1">
        <f t="shared" si="1158"/>
        <v>0.61458903236958595</v>
      </c>
      <c r="AT482" s="1">
        <f t="shared" si="1159"/>
        <v>0.67062680229902549</v>
      </c>
      <c r="AU482" s="1">
        <f t="shared" si="1160"/>
        <v>0.72518354528519335</v>
      </c>
      <c r="AV482" s="1">
        <f t="shared" si="1161"/>
        <v>0.77749793744243911</v>
      </c>
      <c r="AW482" s="1">
        <f t="shared" si="1162"/>
        <v>0.82690833081326365</v>
      </c>
      <c r="AX482" s="1">
        <f t="shared" si="1163"/>
        <v>0.87287671361405861</v>
      </c>
      <c r="AY482" s="1">
        <f t="shared" si="1164"/>
        <v>0.91500400177053343</v>
      </c>
      <c r="AZ482" s="1">
        <f t="shared" si="1165"/>
        <v>0.95303615236967854</v>
      </c>
      <c r="BA482" s="1">
        <f t="shared" si="1166"/>
        <v>0.98686142093971141</v>
      </c>
      <c r="BB482" s="1">
        <f t="shared" si="1167"/>
        <v>1.0164998125920501</v>
      </c>
      <c r="BC482" s="1">
        <f t="shared" si="1168"/>
        <v>1.0420863290745166</v>
      </c>
      <c r="BD482" s="1">
        <f t="shared" si="1169"/>
        <v>1.0638499464478797</v>
      </c>
      <c r="BE482" s="1">
        <f t="shared" si="1170"/>
        <v>1.082090360658311</v>
      </c>
      <c r="BF482" s="1">
        <f t="shared" si="1171"/>
        <v>1.0971544299858884</v>
      </c>
      <c r="BG482" s="1">
        <f t="shared" si="1172"/>
        <v>1.1094139667407767</v>
      </c>
      <c r="BH482" s="1">
        <f t="shared" si="1173"/>
        <v>1.1192461422282731</v>
      </c>
      <c r="BI482" s="1">
        <f t="shared" si="1174"/>
        <v>1.1270173296181576</v>
      </c>
      <c r="BJ482" s="1">
        <f t="shared" si="1175"/>
        <v>1.133070774913898</v>
      </c>
      <c r="BK482" s="1">
        <f t="shared" si="1176"/>
        <v>1.1377181013989281</v>
      </c>
      <c r="BL482" s="1">
        <f t="shared" si="1177"/>
        <v>1.1412343474264022</v>
      </c>
      <c r="BM482" s="1">
        <f t="shared" si="1178"/>
        <v>1.1438560251298946</v>
      </c>
      <c r="BN482" s="1">
        <f t="shared" si="1179"/>
        <v>1.1457815683478247</v>
      </c>
      <c r="BO482" s="1">
        <f t="shared" si="1180"/>
        <v>1.1471735007070929</v>
      </c>
      <c r="BP482" s="1">
        <f t="shared" si="1181"/>
        <v>1.148161681542903</v>
      </c>
      <c r="BQ482" s="1">
        <f t="shared" si="1182"/>
        <v>1.148847057540346</v>
      </c>
      <c r="BR482" s="1">
        <f t="shared" si="1183"/>
        <v>1.1493054417801392</v>
      </c>
      <c r="BS482" s="1">
        <f t="shared" si="1184"/>
        <v>1.1495909426064812</v>
      </c>
      <c r="BT482" s="1">
        <f t="shared" si="1185"/>
        <v>1.1497387604924263</v>
      </c>
      <c r="BU482" s="1">
        <f t="shared" si="1186"/>
        <v>1.1497671552060509</v>
      </c>
      <c r="BV482" s="1">
        <f t="shared" si="1187"/>
        <v>1.1496784564415017</v>
      </c>
      <c r="BW482" s="1">
        <f t="shared" si="1188"/>
        <v>1.149459051221988</v>
      </c>
      <c r="BX482" s="1">
        <f t="shared" si="1189"/>
        <v>1.149078336328514</v>
      </c>
      <c r="BY482" s="1">
        <f t="shared" si="1190"/>
        <v>1.1484866807974063</v>
      </c>
      <c r="BZ482" s="1">
        <f t="shared" si="1191"/>
        <v>1.1476125091252498</v>
      </c>
      <c r="CA482" s="1">
        <f t="shared" si="1192"/>
        <v>1.1463586954710876</v>
      </c>
      <c r="CB482" s="1">
        <f t="shared" si="1193"/>
        <v>1.144598554807043</v>
      </c>
      <c r="CC482" s="1">
        <f t="shared" si="1194"/>
        <v>1.142171825933554</v>
      </c>
      <c r="CD482" s="1">
        <f t="shared" si="1195"/>
        <v>1.1388811552450446</v>
      </c>
      <c r="CE482" s="1">
        <f t="shared" si="1196"/>
        <v>1.1344896949823671</v>
      </c>
      <c r="CF482" s="1">
        <f t="shared" si="1197"/>
        <v>1.1287205062302261</v>
      </c>
      <c r="CG482" s="1">
        <f t="shared" si="1198"/>
        <v>1.1212584827224135</v>
      </c>
      <c r="CH482" s="1">
        <f t="shared" si="1199"/>
        <v>1.1117554641474798</v>
      </c>
      <c r="CI482" s="1">
        <f t="shared" si="1200"/>
        <v>1.0998390686826052</v>
      </c>
      <c r="CJ482" s="1">
        <f t="shared" si="1201"/>
        <v>1.0851255341471555</v>
      </c>
      <c r="CK482" s="1">
        <f t="shared" si="1202"/>
        <v>1.0672365186611952</v>
      </c>
      <c r="CL482" s="1">
        <f t="shared" si="1203"/>
        <v>1.0458193943120462</v>
      </c>
      <c r="CM482" s="1">
        <f t="shared" si="1204"/>
        <v>1.0205701073981313</v>
      </c>
      <c r="CN482" s="1">
        <f t="shared" si="1205"/>
        <v>0.9912572277068934</v>
      </c>
      <c r="CO482" s="1">
        <f t="shared" si="1206"/>
        <v>0.95774542821779574</v>
      </c>
      <c r="CP482" s="1">
        <f t="shared" si="1207"/>
        <v>0.92001638859178259</v>
      </c>
      <c r="CQ482" s="1">
        <f t="shared" si="1208"/>
        <v>0.8781850555957843</v>
      </c>
      <c r="CR482" s="1">
        <f t="shared" si="1209"/>
        <v>0.83250935752663124</v>
      </c>
      <c r="CS482" s="1">
        <f t="shared" si="1210"/>
        <v>0.78339186697202867</v>
      </c>
      <c r="CT482" s="1">
        <f t="shared" si="1211"/>
        <v>0.73137251394932723</v>
      </c>
      <c r="CU482" s="1">
        <f t="shared" si="1212"/>
        <v>0.67711221440295211</v>
      </c>
      <c r="CV482" s="1">
        <f t="shared" si="1213"/>
        <v>0.62136811520043811</v>
      </c>
      <c r="CW482" s="1">
        <f t="shared" si="1214"/>
        <v>0.56496196781042685</v>
      </c>
      <c r="CX482" s="1">
        <f t="shared" si="1215"/>
        <v>0.50874382815923302</v>
      </c>
      <c r="CY482" s="1">
        <f t="shared" si="1216"/>
        <v>0.45355375206546877</v>
      </c>
      <c r="CZ482" s="1">
        <f t="shared" si="1217"/>
        <v>0.40018435307731742</v>
      </c>
      <c r="DA482" s="1">
        <f t="shared" si="1218"/>
        <v>0.34934698765656907</v>
      </c>
      <c r="DB482" s="1">
        <f t="shared" si="1219"/>
        <v>0.30164394666657179</v>
      </c>
      <c r="DC482" s="1">
        <f t="shared" si="1220"/>
        <v>0.25754841452409105</v>
      </c>
      <c r="DD482" s="1">
        <f t="shared" si="1221"/>
        <v>0.21739318928628529</v>
      </c>
      <c r="DE482" s="1">
        <f t="shared" si="1222"/>
        <v>0.18136833516831116</v>
      </c>
      <c r="DF482" s="1">
        <f t="shared" si="1223"/>
        <v>0.14952716123954579</v>
      </c>
      <c r="DG482" s="1">
        <f t="shared" si="1224"/>
        <v>0.12179927097653867</v>
      </c>
      <c r="DH482" s="1">
        <f t="shared" si="1225"/>
        <v>9.8008967685615359E-2</v>
      </c>
      <c r="DI482" s="1">
        <f t="shared" si="1226"/>
        <v>7.7897061178537577E-2</v>
      </c>
      <c r="DJ482" s="1">
        <f t="shared" si="1227"/>
        <v>6.1144101104491991E-2</v>
      </c>
      <c r="DK482" s="1">
        <f t="shared" si="1228"/>
        <v>4.7393234501428926E-2</v>
      </c>
      <c r="DL482" s="1">
        <f t="shared" si="1229"/>
        <v>3.6271202262130466E-2</v>
      </c>
      <c r="DM482" s="1">
        <f t="shared" si="1230"/>
        <v>2.7406393815708925E-2</v>
      </c>
      <c r="DN482" s="1">
        <f t="shared" si="1231"/>
        <v>2.0443312967860148E-2</v>
      </c>
      <c r="DO482" s="1">
        <f t="shared" si="1232"/>
        <v>1.5053219099622973E-2</v>
      </c>
      <c r="DP482" s="1">
        <f t="shared" si="1233"/>
        <v>1.0941057872851573E-2</v>
      </c>
      <c r="DQ482" s="1">
        <f t="shared" si="1234"/>
        <v>7.8490604367251575E-3</v>
      </c>
      <c r="DR482" s="1">
        <f t="shared" si="1235"/>
        <v>5.5575611282147755E-3</v>
      </c>
      <c r="DS482" s="1">
        <f t="shared" si="1236"/>
        <v>3.8836649149514928E-3</v>
      </c>
      <c r="DT482" s="1">
        <f t="shared" si="1237"/>
        <v>2.6784007851273612E-3</v>
      </c>
      <c r="DU482" s="1">
        <f t="shared" si="1238"/>
        <v>1.822944750227983E-3</v>
      </c>
      <c r="DV482" s="1">
        <f t="shared" si="1239"/>
        <v>1.2244065278951255E-3</v>
      </c>
      <c r="DW482" s="1">
        <f t="shared" si="1240"/>
        <v>8.1156639701155124E-4</v>
      </c>
      <c r="DX482" s="1">
        <f t="shared" si="1241"/>
        <v>5.3083890478453479E-4</v>
      </c>
      <c r="DY482" s="1">
        <f t="shared" si="1242"/>
        <v>3.4263947389888058E-4</v>
      </c>
      <c r="DZ482" s="1">
        <f t="shared" si="1243"/>
        <v>2.1824548964064522E-4</v>
      </c>
      <c r="EA482" s="1">
        <f t="shared" si="1244"/>
        <v>1.3717820241427903E-4</v>
      </c>
      <c r="EB482" s="1">
        <f t="shared" si="1245"/>
        <v>8.5085768839652699E-5</v>
      </c>
      <c r="EC482" s="1">
        <f t="shared" si="1246"/>
        <v>5.2078923277787826E-5</v>
      </c>
      <c r="ED482" s="1">
        <f t="shared" si="1247"/>
        <v>3.1455941860960036E-5</v>
      </c>
      <c r="EE482" s="1">
        <f t="shared" si="1248"/>
        <v>1.8749186285534063E-5</v>
      </c>
      <c r="EF482" s="1">
        <f t="shared" si="1249"/>
        <v>1.1028223005640728E-5</v>
      </c>
      <c r="EG482" s="1">
        <f t="shared" si="1250"/>
        <v>6.4014338060476069E-6</v>
      </c>
      <c r="EH482" s="1">
        <f t="shared" si="1251"/>
        <v>3.666938277500659E-6</v>
      </c>
      <c r="EI482" s="1">
        <f t="shared" si="1252"/>
        <v>2.0729618668987865E-6</v>
      </c>
      <c r="EJ482" s="1">
        <f t="shared" si="1253"/>
        <v>1.1565058230212816E-6</v>
      </c>
      <c r="EK482" s="1">
        <f t="shared" si="1254"/>
        <v>6.3676792097932105E-7</v>
      </c>
      <c r="EL482" s="1">
        <f t="shared" si="1255"/>
        <v>3.4601903006701492E-7</v>
      </c>
      <c r="EM482" s="1">
        <f t="shared" si="1256"/>
        <v>1.8557239941595629E-7</v>
      </c>
      <c r="EN482" s="1">
        <f t="shared" si="1257"/>
        <v>9.8227024107087243E-8</v>
      </c>
      <c r="EO482" s="1">
        <f t="shared" si="1258"/>
        <v>5.1317187759985283E-8</v>
      </c>
      <c r="EP482" s="1">
        <f t="shared" si="1259"/>
        <v>2.646180244490016E-8</v>
      </c>
      <c r="EQ482" s="1">
        <f t="shared" si="1260"/>
        <v>1.346826123016136E-8</v>
      </c>
      <c r="ER482" s="1">
        <f t="shared" si="1261"/>
        <v>6.766285688532677E-9</v>
      </c>
      <c r="ES482" s="1">
        <f t="shared" si="1262"/>
        <v>3.3554230404177588E-9</v>
      </c>
      <c r="ET482" s="1">
        <f t="shared" si="1263"/>
        <v>1.6425330684391523E-9</v>
      </c>
      <c r="EU482" s="1">
        <f t="shared" si="1264"/>
        <v>7.9371176420469649E-10</v>
      </c>
      <c r="EV482" s="1">
        <f t="shared" si="1265"/>
        <v>3.7862164753933738E-10</v>
      </c>
      <c r="EW482" s="1">
        <f t="shared" si="1266"/>
        <v>1.7830086960052526E-10</v>
      </c>
      <c r="EX482" s="1">
        <f t="shared" si="1267"/>
        <v>8.2892120351966378E-11</v>
      </c>
      <c r="EY482" s="1">
        <f t="shared" si="1268"/>
        <v>3.8041427112673575E-11</v>
      </c>
      <c r="EZ482" s="1">
        <f t="shared" si="1269"/>
        <v>1.7223853507416503E-11</v>
      </c>
      <c r="FA482" s="1">
        <f t="shared" si="1270"/>
        <v>7.6629545349037119E-12</v>
      </c>
      <c r="FB482" s="1">
        <f t="shared" si="1271"/>
        <v>3.2606166413508286E-12</v>
      </c>
      <c r="FC482" s="1">
        <f t="shared" si="1272"/>
        <v>1.0675568593518725E-12</v>
      </c>
      <c r="FD482" s="75">
        <f t="shared" si="1123"/>
        <v>-1.0675568593518725E-12</v>
      </c>
    </row>
    <row r="483" spans="7:160" x14ac:dyDescent="0.35">
      <c r="G483" t="str">
        <f t="shared" si="1119"/>
        <v>Refd, t=2.34</v>
      </c>
      <c r="H483" s="76">
        <f t="shared" si="1120"/>
        <v>2.3399999999999723</v>
      </c>
      <c r="I483" s="1">
        <f t="shared" si="1121"/>
        <v>0</v>
      </c>
      <c r="J483" s="22">
        <f t="shared" si="1122"/>
        <v>1.2852143647029192E-6</v>
      </c>
      <c r="K483" s="1">
        <f t="shared" si="1124"/>
        <v>6.6214233618359666E-6</v>
      </c>
      <c r="L483" s="1">
        <f t="shared" si="1125"/>
        <v>1.6724832209705246E-5</v>
      </c>
      <c r="M483" s="1">
        <f t="shared" si="1126"/>
        <v>3.4789997232038776E-5</v>
      </c>
      <c r="N483" s="1">
        <f t="shared" si="1127"/>
        <v>6.5806368026111091E-5</v>
      </c>
      <c r="O483" s="1">
        <f t="shared" si="1128"/>
        <v>1.1740773159837143E-4</v>
      </c>
      <c r="P483" s="1">
        <f t="shared" si="1129"/>
        <v>2.0104239696645319E-4</v>
      </c>
      <c r="Q483" s="1">
        <f t="shared" si="1130"/>
        <v>3.3354437887284186E-4</v>
      </c>
      <c r="R483" s="1">
        <f t="shared" si="1131"/>
        <v>5.3918624246315403E-4</v>
      </c>
      <c r="S483" s="1">
        <f t="shared" si="1132"/>
        <v>8.5228374280721299E-4</v>
      </c>
      <c r="T483" s="1">
        <f t="shared" si="1133"/>
        <v>1.3203963434139669E-3</v>
      </c>
      <c r="U483" s="1">
        <f t="shared" si="1134"/>
        <v>2.0081217105959717E-3</v>
      </c>
      <c r="V483" s="1">
        <f t="shared" si="1135"/>
        <v>3.00141306418288E-3</v>
      </c>
      <c r="W483" s="1">
        <f t="shared" si="1136"/>
        <v>4.4122548629350116E-3</v>
      </c>
      <c r="X483" s="1">
        <f t="shared" si="1137"/>
        <v>6.3834174207859943E-3</v>
      </c>
      <c r="Y483" s="1">
        <f t="shared" si="1138"/>
        <v>9.0928822574076282E-3</v>
      </c>
      <c r="Z483" s="1">
        <f t="shared" si="1139"/>
        <v>1.2757400465039044E-2</v>
      </c>
      <c r="AA483" s="1">
        <f t="shared" si="1140"/>
        <v>1.7634534845989466E-2</v>
      </c>
      <c r="AB483" s="1">
        <f t="shared" si="1141"/>
        <v>2.4022466092954223E-2</v>
      </c>
      <c r="AC483" s="1">
        <f t="shared" si="1142"/>
        <v>3.2256838686006407E-2</v>
      </c>
      <c r="AD483" s="1">
        <f t="shared" si="1143"/>
        <v>4.2704006278789668E-2</v>
      </c>
      <c r="AE483" s="1">
        <f t="shared" si="1144"/>
        <v>5.5750225213226846E-2</v>
      </c>
      <c r="AF483" s="1">
        <f t="shared" si="1145"/>
        <v>7.1786642848817944E-2</v>
      </c>
      <c r="AG483" s="1">
        <f t="shared" si="1146"/>
        <v>9.1190323220529418E-2</v>
      </c>
      <c r="AH483" s="1">
        <f t="shared" si="1147"/>
        <v>0.11430201663427078</v>
      </c>
      <c r="AI483" s="1">
        <f t="shared" si="1148"/>
        <v>0.14140186504832397</v>
      </c>
      <c r="AJ483" s="1">
        <f t="shared" si="1149"/>
        <v>0.17268468064854131</v>
      </c>
      <c r="AK483" s="1">
        <f t="shared" si="1150"/>
        <v>0.20823677366894008</v>
      </c>
      <c r="AL483" s="1">
        <f t="shared" si="1151"/>
        <v>0.2480164735095706</v>
      </c>
      <c r="AM483" s="1">
        <f t="shared" si="1152"/>
        <v>0.29184043542156723</v>
      </c>
      <c r="AN483" s="1">
        <f t="shared" si="1153"/>
        <v>0.33937752918470604</v>
      </c>
      <c r="AO483" s="1">
        <f t="shared" si="1154"/>
        <v>0.3901515742117182</v>
      </c>
      <c r="AP483" s="1">
        <f t="shared" si="1155"/>
        <v>0.44355346009040453</v>
      </c>
      <c r="AQ483" s="1">
        <f t="shared" si="1156"/>
        <v>0.49886234704757215</v>
      </c>
      <c r="AR483" s="1">
        <f t="shared" si="1157"/>
        <v>0.55527477418524296</v>
      </c>
      <c r="AS483" s="1">
        <f t="shared" si="1158"/>
        <v>0.6119397207575713</v>
      </c>
      <c r="AT483" s="1">
        <f t="shared" si="1159"/>
        <v>0.66799706667797742</v>
      </c>
      <c r="AU483" s="1">
        <f t="shared" si="1160"/>
        <v>0.72261656018703224</v>
      </c>
      <c r="AV483" s="1">
        <f t="shared" si="1161"/>
        <v>0.77503436619143151</v>
      </c>
      <c r="AW483" s="1">
        <f t="shared" si="1162"/>
        <v>0.82458454027978079</v>
      </c>
      <c r="AX483" s="1">
        <f t="shared" si="1163"/>
        <v>0.87072331204684628</v>
      </c>
      <c r="AY483" s="1">
        <f t="shared" si="1164"/>
        <v>0.9130447941747466</v>
      </c>
      <c r="AZ483" s="1">
        <f t="shared" si="1165"/>
        <v>0.95128756560903649</v>
      </c>
      <c r="BA483" s="1">
        <f t="shared" si="1166"/>
        <v>0.98533240577308878</v>
      </c>
      <c r="BB483" s="1">
        <f t="shared" si="1167"/>
        <v>1.0151921876493561</v>
      </c>
      <c r="BC483" s="1">
        <f t="shared" si="1168"/>
        <v>1.0409954969749686</v>
      </c>
      <c r="BD483" s="1">
        <f t="shared" si="1169"/>
        <v>1.0629658881113255</v>
      </c>
      <c r="BE483" s="1">
        <f t="shared" si="1170"/>
        <v>1.0813988018890821</v>
      </c>
      <c r="BF483" s="1">
        <f t="shared" si="1171"/>
        <v>1.0966380744209021</v>
      </c>
      <c r="BG483" s="1">
        <f t="shared" si="1172"/>
        <v>1.1090536995734406</v>
      </c>
      <c r="BH483" s="1">
        <f t="shared" si="1173"/>
        <v>1.1190221270365002</v>
      </c>
      <c r="BI483" s="1">
        <f t="shared" si="1174"/>
        <v>1.1269099429257825</v>
      </c>
      <c r="BJ483" s="1">
        <f t="shared" si="1175"/>
        <v>1.133061346606955</v>
      </c>
      <c r="BK483" s="1">
        <f t="shared" si="1176"/>
        <v>1.1377894510557467</v>
      </c>
      <c r="BL483" s="1">
        <f t="shared" si="1177"/>
        <v>1.1413711249866589</v>
      </c>
      <c r="BM483" s="1">
        <f t="shared" si="1178"/>
        <v>1.1440448779550303</v>
      </c>
      <c r="BN483" s="1">
        <f t="shared" si="1179"/>
        <v>1.1460111652670226</v>
      </c>
      <c r="BO483" s="1">
        <f t="shared" si="1180"/>
        <v>1.1474344474345191</v>
      </c>
      <c r="BP483" s="1">
        <f t="shared" si="1181"/>
        <v>1.1484463617061476</v>
      </c>
      <c r="BQ483" s="1">
        <f t="shared" si="1182"/>
        <v>1.1491494305456145</v>
      </c>
      <c r="BR483" s="1">
        <f t="shared" si="1183"/>
        <v>1.1496208239783323</v>
      </c>
      <c r="BS483" s="1">
        <f t="shared" si="1184"/>
        <v>1.1499157927315633</v>
      </c>
      <c r="BT483" s="1">
        <f t="shared" si="1185"/>
        <v>1.1500704849251844</v>
      </c>
      <c r="BU483" s="1">
        <f t="shared" si="1186"/>
        <v>1.1501039438177907</v>
      </c>
      <c r="BV483" s="1">
        <f t="shared" si="1187"/>
        <v>1.150019155872529</v>
      </c>
      <c r="BW483" s="1">
        <f t="shared" si="1188"/>
        <v>1.1498030794884917</v>
      </c>
      <c r="BX483" s="1">
        <f t="shared" si="1189"/>
        <v>1.1494256404756062</v>
      </c>
      <c r="BY483" s="1">
        <f t="shared" si="1190"/>
        <v>1.148837737637316</v>
      </c>
      <c r="BZ483" s="1">
        <f t="shared" si="1191"/>
        <v>1.14796836755684</v>
      </c>
      <c r="CA483" s="1">
        <f t="shared" si="1192"/>
        <v>1.1467210571001916</v>
      </c>
      <c r="CB483" s="1">
        <f t="shared" si="1193"/>
        <v>1.1449698872633804</v>
      </c>
      <c r="CC483" s="1">
        <f t="shared" si="1194"/>
        <v>1.1425555002170538</v>
      </c>
      <c r="CD483" s="1">
        <f t="shared" si="1195"/>
        <v>1.1392815946209081</v>
      </c>
      <c r="CE483" s="1">
        <f t="shared" si="1196"/>
        <v>1.1349125185971243</v>
      </c>
      <c r="CF483" s="1">
        <f t="shared" si="1197"/>
        <v>1.1291726462098286</v>
      </c>
      <c r="CG483" s="1">
        <f t="shared" si="1198"/>
        <v>1.1217482497481257</v>
      </c>
      <c r="CH483" s="1">
        <f t="shared" si="1199"/>
        <v>1.1122925342773498</v>
      </c>
      <c r="CI483" s="1">
        <f t="shared" si="1200"/>
        <v>1.1004343644558896</v>
      </c>
      <c r="CJ483" s="1">
        <f t="shared" si="1201"/>
        <v>1.0857909766444278</v>
      </c>
      <c r="CK483" s="1">
        <f t="shared" si="1202"/>
        <v>1.0679846347770934</v>
      </c>
      <c r="CL483" s="1">
        <f t="shared" si="1203"/>
        <v>1.0466627751348565</v>
      </c>
      <c r="CM483" s="1">
        <f t="shared" si="1204"/>
        <v>1.0215207287501131</v>
      </c>
      <c r="CN483" s="1">
        <f t="shared" si="1205"/>
        <v>0.9923256613429452</v>
      </c>
      <c r="CO483" s="1">
        <f t="shared" si="1206"/>
        <v>0.95893999000583408</v>
      </c>
      <c r="CP483" s="1">
        <f t="shared" si="1207"/>
        <v>0.92134228582243483</v>
      </c>
      <c r="CQ483" s="1">
        <f t="shared" si="1208"/>
        <v>0.87964360683777409</v>
      </c>
      <c r="CR483" s="1">
        <f t="shared" si="1209"/>
        <v>0.83409736283693636</v>
      </c>
      <c r="CS483" s="1">
        <f t="shared" si="1210"/>
        <v>0.78510120213035428</v>
      </c>
      <c r="CT483" s="1">
        <f t="shared" si="1211"/>
        <v>0.73319000909984677</v>
      </c>
      <c r="CU483" s="1">
        <f t="shared" si="1212"/>
        <v>0.67901985571907053</v>
      </c>
      <c r="CV483" s="1">
        <f t="shared" si="1213"/>
        <v>0.62334357992666667</v>
      </c>
      <c r="CW483" s="1">
        <f t="shared" si="1214"/>
        <v>0.5669794713920514</v>
      </c>
      <c r="CX483" s="1">
        <f t="shared" si="1215"/>
        <v>0.51077523097592936</v>
      </c>
      <c r="CY483" s="1">
        <f t="shared" si="1216"/>
        <v>0.45556984652475391</v>
      </c>
      <c r="CZ483" s="1">
        <f t="shared" si="1217"/>
        <v>0.40215623301792125</v>
      </c>
      <c r="DA483" s="1">
        <f t="shared" si="1218"/>
        <v>0.35124739365214686</v>
      </c>
      <c r="DB483" s="1">
        <f t="shared" si="1219"/>
        <v>0.30344848396941837</v>
      </c>
      <c r="DC483" s="1">
        <f t="shared" si="1220"/>
        <v>0.25923655451856203</v>
      </c>
      <c r="DD483" s="1">
        <f t="shared" si="1221"/>
        <v>0.2189489884186834</v>
      </c>
      <c r="DE483" s="1">
        <f t="shared" si="1222"/>
        <v>0.18278083423281713</v>
      </c>
      <c r="DF483" s="1">
        <f t="shared" si="1223"/>
        <v>0.15079045886051543</v>
      </c>
      <c r="DG483" s="1">
        <f t="shared" si="1224"/>
        <v>0.12291229434438057</v>
      </c>
      <c r="DH483" s="1">
        <f t="shared" si="1225"/>
        <v>9.8974987816683235E-2</v>
      </c>
      <c r="DI483" s="1">
        <f t="shared" si="1226"/>
        <v>7.8723016876277932E-2</v>
      </c>
      <c r="DJ483" s="1">
        <f t="shared" si="1227"/>
        <v>6.1839804286661852E-2</v>
      </c>
      <c r="DK483" s="1">
        <f t="shared" si="1228"/>
        <v>4.797052972454828E-2</v>
      </c>
      <c r="DL483" s="1">
        <f t="shared" si="1229"/>
        <v>3.6743146258640939E-2</v>
      </c>
      <c r="DM483" s="1">
        <f t="shared" si="1230"/>
        <v>2.7786508535267349E-2</v>
      </c>
      <c r="DN483" s="1">
        <f t="shared" si="1231"/>
        <v>2.0744950217121184E-2</v>
      </c>
      <c r="DO483" s="1">
        <f t="shared" si="1232"/>
        <v>1.5289058634532973E-2</v>
      </c>
      <c r="DP483" s="1">
        <f t="shared" si="1233"/>
        <v>1.1122745635798729E-2</v>
      </c>
      <c r="DQ483" s="1">
        <f t="shared" si="1234"/>
        <v>7.9869809617100825E-3</v>
      </c>
      <c r="DR483" s="1">
        <f t="shared" si="1235"/>
        <v>5.6607287806284311E-3</v>
      </c>
      <c r="DS483" s="1">
        <f t="shared" si="1236"/>
        <v>3.9597128339589269E-3</v>
      </c>
      <c r="DT483" s="1">
        <f t="shared" si="1237"/>
        <v>2.7336439246765784E-3</v>
      </c>
      <c r="DU483" s="1">
        <f t="shared" si="1238"/>
        <v>1.8624937047047342E-3</v>
      </c>
      <c r="DV483" s="1">
        <f t="shared" si="1239"/>
        <v>1.2523111384003314E-3</v>
      </c>
      <c r="DW483" s="1">
        <f t="shared" si="1240"/>
        <v>8.3097168580707217E-4</v>
      </c>
      <c r="DX483" s="1">
        <f t="shared" si="1241"/>
        <v>5.4413997260293202E-4</v>
      </c>
      <c r="DY483" s="1">
        <f t="shared" si="1242"/>
        <v>3.5162605236760327E-4</v>
      </c>
      <c r="DZ483" s="1">
        <f t="shared" si="1243"/>
        <v>2.242304742148182E-4</v>
      </c>
      <c r="EA483" s="1">
        <f t="shared" si="1244"/>
        <v>1.4110747299359808E-4</v>
      </c>
      <c r="EB483" s="1">
        <f t="shared" si="1245"/>
        <v>8.7628852150388171E-5</v>
      </c>
      <c r="EC483" s="1">
        <f t="shared" si="1246"/>
        <v>5.3701587140765504E-5</v>
      </c>
      <c r="ED483" s="1">
        <f t="shared" si="1247"/>
        <v>3.247672969920585E-5</v>
      </c>
      <c r="EE483" s="1">
        <f t="shared" si="1248"/>
        <v>1.9382328117692693E-5</v>
      </c>
      <c r="EF483" s="1">
        <f t="shared" si="1249"/>
        <v>1.1415431433108795E-5</v>
      </c>
      <c r="EG483" s="1">
        <f t="shared" si="1250"/>
        <v>6.6349336233169668E-6</v>
      </c>
      <c r="EH483" s="1">
        <f t="shared" si="1251"/>
        <v>3.8057882889007322E-6</v>
      </c>
      <c r="EI483" s="1">
        <f t="shared" si="1252"/>
        <v>2.1543840220304292E-6</v>
      </c>
      <c r="EJ483" s="1">
        <f t="shared" si="1253"/>
        <v>1.2035923018618797E-6</v>
      </c>
      <c r="EK483" s="1">
        <f t="shared" si="1254"/>
        <v>6.6362299821942704E-7</v>
      </c>
      <c r="EL483" s="1">
        <f t="shared" si="1255"/>
        <v>3.6112514392228342E-7</v>
      </c>
      <c r="EM483" s="1">
        <f t="shared" si="1256"/>
        <v>1.9395337941675717E-7</v>
      </c>
      <c r="EN483" s="1">
        <f t="shared" si="1257"/>
        <v>1.0281342545120279E-7</v>
      </c>
      <c r="EO483" s="1">
        <f t="shared" si="1258"/>
        <v>5.3792921602283692E-8</v>
      </c>
      <c r="EP483" s="1">
        <f t="shared" si="1259"/>
        <v>2.7780089177165438E-8</v>
      </c>
      <c r="EQ483" s="1">
        <f t="shared" si="1260"/>
        <v>1.4160744299395647E-8</v>
      </c>
      <c r="ER483" s="1">
        <f t="shared" si="1261"/>
        <v>7.1251423714877361E-9</v>
      </c>
      <c r="ES483" s="1">
        <f t="shared" si="1262"/>
        <v>3.538892884398848E-9</v>
      </c>
      <c r="ET483" s="1">
        <f t="shared" si="1263"/>
        <v>1.7350794000694985E-9</v>
      </c>
      <c r="EU483" s="1">
        <f t="shared" si="1264"/>
        <v>8.3977172529694917E-10</v>
      </c>
      <c r="EV483" s="1">
        <f t="shared" si="1265"/>
        <v>4.0124080779808842E-10</v>
      </c>
      <c r="EW483" s="1">
        <f t="shared" si="1266"/>
        <v>1.8926149830169042E-10</v>
      </c>
      <c r="EX483" s="1">
        <f t="shared" si="1267"/>
        <v>8.8133084181725306E-11</v>
      </c>
      <c r="EY483" s="1">
        <f t="shared" si="1268"/>
        <v>4.0514129676956984E-11</v>
      </c>
      <c r="EZ483" s="1">
        <f t="shared" si="1269"/>
        <v>1.8374186127122328E-11</v>
      </c>
      <c r="FA483" s="1">
        <f t="shared" si="1270"/>
        <v>8.188285689982163E-12</v>
      </c>
      <c r="FB483" s="1">
        <f t="shared" si="1271"/>
        <v>3.4894522181695524E-12</v>
      </c>
      <c r="FC483" s="1">
        <f t="shared" si="1272"/>
        <v>1.1437351186325326E-12</v>
      </c>
      <c r="FD483" s="75">
        <f t="shared" si="1123"/>
        <v>-1.1437351186325326E-12</v>
      </c>
    </row>
    <row r="484" spans="7:160" x14ac:dyDescent="0.35">
      <c r="G484" t="str">
        <f t="shared" si="1119"/>
        <v>Refd, t=2.34</v>
      </c>
      <c r="H484" s="76">
        <f t="shared" si="1120"/>
        <v>2.3449999999999722</v>
      </c>
      <c r="I484" s="1">
        <f t="shared" si="1121"/>
        <v>0</v>
      </c>
      <c r="J484" s="22">
        <f t="shared" si="1122"/>
        <v>1.2704636499839104E-6</v>
      </c>
      <c r="K484" s="1">
        <f t="shared" si="1124"/>
        <v>6.545428695557277E-6</v>
      </c>
      <c r="L484" s="1">
        <f t="shared" si="1125"/>
        <v>1.6532893284133624E-5</v>
      </c>
      <c r="M484" s="1">
        <f t="shared" si="1126"/>
        <v>3.439082376519181E-5</v>
      </c>
      <c r="N484" s="1">
        <f t="shared" si="1127"/>
        <v>6.5051688172939638E-5</v>
      </c>
      <c r="O484" s="1">
        <f t="shared" si="1128"/>
        <v>1.1606250941481686E-4</v>
      </c>
      <c r="P484" s="1">
        <f t="shared" si="1129"/>
        <v>1.9874239387020654E-4</v>
      </c>
      <c r="Q484" s="1">
        <f t="shared" si="1130"/>
        <v>3.2973721467362667E-4</v>
      </c>
      <c r="R484" s="1">
        <f t="shared" si="1131"/>
        <v>5.3305172021993446E-4</v>
      </c>
      <c r="S484" s="1">
        <f t="shared" si="1132"/>
        <v>8.42629183448921E-4</v>
      </c>
      <c r="T484" s="1">
        <f t="shared" si="1133"/>
        <v>1.3055232603661087E-3</v>
      </c>
      <c r="U484" s="1">
        <f t="shared" si="1134"/>
        <v>1.985661595690782E-3</v>
      </c>
      <c r="V484" s="1">
        <f t="shared" si="1135"/>
        <v>2.968132595089205E-3</v>
      </c>
      <c r="W484" s="1">
        <f t="shared" si="1136"/>
        <v>4.3638346523027609E-3</v>
      </c>
      <c r="X484" s="1">
        <f t="shared" si="1137"/>
        <v>6.3142135437335902E-3</v>
      </c>
      <c r="Y484" s="1">
        <f t="shared" si="1138"/>
        <v>8.9956860400187549E-3</v>
      </c>
      <c r="Z484" s="1">
        <f t="shared" si="1139"/>
        <v>1.2623218937756361E-2</v>
      </c>
      <c r="AA484" s="1">
        <f t="shared" si="1140"/>
        <v>1.7452421093925183E-2</v>
      </c>
      <c r="AB484" s="1">
        <f t="shared" si="1141"/>
        <v>2.37794344015256E-2</v>
      </c>
      <c r="AC484" s="1">
        <f t="shared" si="1142"/>
        <v>3.1937902596684178E-2</v>
      </c>
      <c r="AD484" s="1">
        <f t="shared" si="1143"/>
        <v>4.2292377084610831E-2</v>
      </c>
      <c r="AE484" s="1">
        <f t="shared" si="1144"/>
        <v>5.5227702847623211E-2</v>
      </c>
      <c r="AF484" s="1">
        <f t="shared" si="1145"/>
        <v>7.1134219795823003E-2</v>
      </c>
      <c r="AG484" s="1">
        <f t="shared" si="1146"/>
        <v>9.0389004940866269E-2</v>
      </c>
      <c r="AH484" s="1">
        <f t="shared" si="1147"/>
        <v>0.11333383991229434</v>
      </c>
      <c r="AI484" s="1">
        <f t="shared" si="1148"/>
        <v>0.14025107047469704</v>
      </c>
      <c r="AJ484" s="1">
        <f t="shared" si="1149"/>
        <v>0.17133896994530534</v>
      </c>
      <c r="AK484" s="1">
        <f t="shared" si="1150"/>
        <v>0.20668856017689169</v>
      </c>
      <c r="AL484" s="1">
        <f t="shared" si="1151"/>
        <v>0.2462640185384018</v>
      </c>
      <c r="AM484" s="1">
        <f t="shared" si="1152"/>
        <v>0.2898887575862823</v>
      </c>
      <c r="AN484" s="1">
        <f t="shared" si="1153"/>
        <v>0.3372389806121765</v>
      </c>
      <c r="AO484" s="1">
        <f t="shared" si="1154"/>
        <v>0.38784599738653791</v>
      </c>
      <c r="AP484" s="1">
        <f t="shared" si="1155"/>
        <v>0.44110787107229016</v>
      </c>
      <c r="AQ484" s="1">
        <f t="shared" si="1156"/>
        <v>0.49631013191212164</v>
      </c>
      <c r="AR484" s="1">
        <f t="shared" si="1157"/>
        <v>0.55265443130887792</v>
      </c>
      <c r="AS484" s="1">
        <f t="shared" si="1158"/>
        <v>0.6092932264843377</v>
      </c>
      <c r="AT484" s="1">
        <f t="shared" si="1159"/>
        <v>0.66536798027913435</v>
      </c>
      <c r="AU484" s="1">
        <f t="shared" si="1160"/>
        <v>0.72004801085251269</v>
      </c>
      <c r="AV484" s="1">
        <f t="shared" si="1161"/>
        <v>0.77256707655786439</v>
      </c>
      <c r="AW484" s="1">
        <f t="shared" si="1162"/>
        <v>0.8222550362295189</v>
      </c>
      <c r="AX484" s="1">
        <f t="shared" si="1163"/>
        <v>0.86856244799816706</v>
      </c>
      <c r="AY484" s="1">
        <f t="shared" si="1164"/>
        <v>0.91107668972576716</v>
      </c>
      <c r="AZ484" s="1">
        <f t="shared" si="1165"/>
        <v>0.94952900770824411</v>
      </c>
      <c r="BA484" s="1">
        <f t="shared" si="1166"/>
        <v>0.98379272595002976</v>
      </c>
      <c r="BB484" s="1">
        <f t="shared" si="1167"/>
        <v>1.0138735816638735</v>
      </c>
      <c r="BC484" s="1">
        <f t="shared" si="1168"/>
        <v>1.0398937191918503</v>
      </c>
      <c r="BD484" s="1">
        <f t="shared" si="1169"/>
        <v>1.0620712282826215</v>
      </c>
      <c r="BE484" s="1">
        <f t="shared" si="1170"/>
        <v>1.0806972394450489</v>
      </c>
      <c r="BF484" s="1">
        <f t="shared" si="1171"/>
        <v>1.0961125047294553</v>
      </c>
      <c r="BG484" s="1">
        <f t="shared" si="1172"/>
        <v>1.1086851363405306</v>
      </c>
      <c r="BH484" s="1">
        <f t="shared" si="1173"/>
        <v>1.1187908024456648</v>
      </c>
      <c r="BI484" s="1">
        <f t="shared" si="1174"/>
        <v>1.126796249085164</v>
      </c>
      <c r="BJ484" s="1">
        <f t="shared" si="1175"/>
        <v>1.1330465852075287</v>
      </c>
      <c r="BK484" s="1">
        <f t="shared" si="1176"/>
        <v>1.1378563800874502</v>
      </c>
      <c r="BL484" s="1">
        <f t="shared" si="1177"/>
        <v>1.1415043098610025</v>
      </c>
      <c r="BM484" s="1">
        <f t="shared" si="1178"/>
        <v>1.1442308682329052</v>
      </c>
      <c r="BN484" s="1">
        <f t="shared" si="1179"/>
        <v>1.1462385269966113</v>
      </c>
      <c r="BO484" s="1">
        <f t="shared" si="1180"/>
        <v>1.1476936851606017</v>
      </c>
      <c r="BP484" s="1">
        <f t="shared" si="1181"/>
        <v>1.148729764300146</v>
      </c>
      <c r="BQ484" s="1">
        <f t="shared" si="1182"/>
        <v>1.1494508721741963</v>
      </c>
      <c r="BR484" s="1">
        <f t="shared" si="1183"/>
        <v>1.1499355468905748</v>
      </c>
      <c r="BS484" s="1">
        <f t="shared" si="1184"/>
        <v>1.1502401931177011</v>
      </c>
      <c r="BT484" s="1">
        <f t="shared" si="1185"/>
        <v>1.1504019176979299</v>
      </c>
      <c r="BU484" s="1">
        <f t="shared" si="1186"/>
        <v>1.150440557347747</v>
      </c>
      <c r="BV484" s="1">
        <f t="shared" si="1187"/>
        <v>1.1503597637650487</v>
      </c>
      <c r="BW484" s="1">
        <f t="shared" si="1188"/>
        <v>1.150147073472966</v>
      </c>
      <c r="BX484" s="1">
        <f t="shared" si="1189"/>
        <v>1.1497729462474995</v>
      </c>
      <c r="BY484" s="1">
        <f t="shared" si="1190"/>
        <v>1.1491888137684496</v>
      </c>
      <c r="BZ484" s="1">
        <f t="shared" si="1191"/>
        <v>1.1483242460150798</v>
      </c>
      <c r="CA484" s="1">
        <f t="shared" si="1192"/>
        <v>1.1470834221291994</v>
      </c>
      <c r="CB484" s="1">
        <f t="shared" si="1193"/>
        <v>1.1453411870539625</v>
      </c>
      <c r="CC484" s="1">
        <f t="shared" si="1194"/>
        <v>1.1429390827599257</v>
      </c>
      <c r="CD484" s="1">
        <f t="shared" si="1195"/>
        <v>1.1396818553507824</v>
      </c>
      <c r="CE484" s="1">
        <f t="shared" si="1196"/>
        <v>1.1353350431299956</v>
      </c>
      <c r="CF484" s="1">
        <f t="shared" si="1197"/>
        <v>1.1296243270995159</v>
      </c>
      <c r="CG484" s="1">
        <f t="shared" si="1198"/>
        <v>1.1222373524437377</v>
      </c>
      <c r="CH484" s="1">
        <f t="shared" si="1199"/>
        <v>1.1128286852305407</v>
      </c>
      <c r="CI484" s="1">
        <f t="shared" si="1200"/>
        <v>1.101028434556182</v>
      </c>
      <c r="CJ484" s="1">
        <f t="shared" si="1201"/>
        <v>1.0864548367147933</v>
      </c>
      <c r="CK484" s="1">
        <f t="shared" si="1202"/>
        <v>1.0687307673239868</v>
      </c>
      <c r="CL484" s="1">
        <f t="shared" si="1203"/>
        <v>1.0475037380295242</v>
      </c>
      <c r="CM484" s="1">
        <f t="shared" si="1204"/>
        <v>1.0224684815080187</v>
      </c>
      <c r="CN484" s="1">
        <f t="shared" si="1205"/>
        <v>0.9933907819520259</v>
      </c>
      <c r="CO484" s="1">
        <f t="shared" si="1206"/>
        <v>0.96013082795989035</v>
      </c>
      <c r="CP484" s="1">
        <f t="shared" si="1207"/>
        <v>0.92266411278935712</v>
      </c>
      <c r="CQ484" s="1">
        <f t="shared" si="1208"/>
        <v>0.88109783770343097</v>
      </c>
      <c r="CR484" s="1">
        <f t="shared" si="1209"/>
        <v>0.83568092440571873</v>
      </c>
      <c r="CS484" s="1">
        <f t="shared" si="1210"/>
        <v>0.78680612287196827</v>
      </c>
      <c r="CT484" s="1">
        <f t="shared" si="1211"/>
        <v>0.73500329037125767</v>
      </c>
      <c r="CU484" s="1">
        <f t="shared" si="1212"/>
        <v>0.68092366348722067</v>
      </c>
      <c r="CV484" s="1">
        <f t="shared" si="1213"/>
        <v>0.62531576810638345</v>
      </c>
      <c r="CW484" s="1">
        <f t="shared" si="1214"/>
        <v>0.56899441655223071</v>
      </c>
      <c r="CX484" s="1">
        <f t="shared" si="1215"/>
        <v>0.5128049271376004</v>
      </c>
      <c r="CY484" s="1">
        <f t="shared" si="1216"/>
        <v>0.45758518202945875</v>
      </c>
      <c r="CZ484" s="1">
        <f t="shared" si="1217"/>
        <v>0.4041283524938809</v>
      </c>
      <c r="DA484" s="1">
        <f t="shared" si="1218"/>
        <v>0.35314903945594767</v>
      </c>
      <c r="DB484" s="1">
        <f t="shared" si="1219"/>
        <v>0.30525521423422525</v>
      </c>
      <c r="DC484" s="1">
        <f t="shared" si="1220"/>
        <v>0.26092774862433971</v>
      </c>
      <c r="DD484" s="1">
        <f t="shared" si="1221"/>
        <v>0.22050857336557397</v>
      </c>
      <c r="DE484" s="1">
        <f t="shared" si="1222"/>
        <v>0.18419769395467253</v>
      </c>
      <c r="DF484" s="1">
        <f t="shared" si="1223"/>
        <v>0.15205851924031608</v>
      </c>
      <c r="DG484" s="1">
        <f t="shared" si="1224"/>
        <v>0.12403030582078063</v>
      </c>
      <c r="DH484" s="1">
        <f t="shared" si="1225"/>
        <v>9.9946051743151645E-2</v>
      </c>
      <c r="DI484" s="1">
        <f t="shared" si="1226"/>
        <v>7.9553918887877328E-2</v>
      </c>
      <c r="DJ484" s="1">
        <f t="shared" si="1227"/>
        <v>6.2540226693948639E-2</v>
      </c>
      <c r="DK484" s="1">
        <f t="shared" si="1228"/>
        <v>4.8552215440541557E-2</v>
      </c>
      <c r="DL484" s="1">
        <f t="shared" si="1229"/>
        <v>3.7219080065031586E-2</v>
      </c>
      <c r="DM484" s="1">
        <f t="shared" si="1230"/>
        <v>2.8170169441277603E-2</v>
      </c>
      <c r="DN484" s="1">
        <f t="shared" si="1231"/>
        <v>2.1049673465923704E-2</v>
      </c>
      <c r="DO484" s="1">
        <f t="shared" si="1232"/>
        <v>1.5527529784416889E-2</v>
      </c>
      <c r="DP484" s="1">
        <f t="shared" si="1233"/>
        <v>1.1306634009343113E-2</v>
      </c>
      <c r="DQ484" s="1">
        <f t="shared" si="1234"/>
        <v>8.1267070426285157E-3</v>
      </c>
      <c r="DR484" s="1">
        <f t="shared" si="1235"/>
        <v>5.7653506849099064E-3</v>
      </c>
      <c r="DS484" s="1">
        <f t="shared" si="1236"/>
        <v>4.036911057833866E-3</v>
      </c>
      <c r="DT484" s="1">
        <f t="shared" si="1237"/>
        <v>2.7897809672332045E-3</v>
      </c>
      <c r="DU484" s="1">
        <f t="shared" si="1238"/>
        <v>1.9027253307496174E-3</v>
      </c>
      <c r="DV484" s="1">
        <f t="shared" si="1239"/>
        <v>1.2807282573589645E-3</v>
      </c>
      <c r="DW484" s="1">
        <f t="shared" si="1240"/>
        <v>8.5075530272114082E-4</v>
      </c>
      <c r="DX484" s="1">
        <f t="shared" si="1241"/>
        <v>5.577157122354879E-4</v>
      </c>
      <c r="DY484" s="1">
        <f t="shared" si="1242"/>
        <v>3.6080879861860967E-4</v>
      </c>
      <c r="DZ484" s="1">
        <f t="shared" si="1243"/>
        <v>2.3035330401391269E-4</v>
      </c>
      <c r="EA484" s="1">
        <f t="shared" si="1244"/>
        <v>1.4513206309407398E-4</v>
      </c>
      <c r="EB484" s="1">
        <f t="shared" si="1245"/>
        <v>9.0236809047446951E-5</v>
      </c>
      <c r="EC484" s="1">
        <f t="shared" si="1246"/>
        <v>5.5367713508047696E-5</v>
      </c>
      <c r="ED484" s="1">
        <f t="shared" si="1247"/>
        <v>3.352618457954514E-5</v>
      </c>
      <c r="EE484" s="1">
        <f t="shared" si="1248"/>
        <v>2.0034087778873246E-5</v>
      </c>
      <c r="EF484" s="1">
        <f t="shared" si="1249"/>
        <v>1.1814546976738194E-5</v>
      </c>
      <c r="EG484" s="1">
        <f t="shared" si="1250"/>
        <v>6.8759335220629243E-6</v>
      </c>
      <c r="EH484" s="1">
        <f t="shared" si="1251"/>
        <v>3.9492915358449399E-6</v>
      </c>
      <c r="EI484" s="1">
        <f t="shared" si="1252"/>
        <v>2.2386501094771167E-6</v>
      </c>
      <c r="EJ484" s="1">
        <f t="shared" si="1253"/>
        <v>1.2523911682289952E-6</v>
      </c>
      <c r="EK484" s="1">
        <f t="shared" si="1254"/>
        <v>6.9149396147304776E-7</v>
      </c>
      <c r="EL484" s="1">
        <f t="shared" si="1255"/>
        <v>3.768251229959009E-7</v>
      </c>
      <c r="EM484" s="1">
        <f t="shared" si="1256"/>
        <v>2.0267647205131945E-7</v>
      </c>
      <c r="EN484" s="1">
        <f t="shared" si="1257"/>
        <v>1.0759406094495493E-7</v>
      </c>
      <c r="EO484" s="1">
        <f t="shared" si="1258"/>
        <v>5.6377346296476534E-8</v>
      </c>
      <c r="EP484" s="1">
        <f t="shared" si="1259"/>
        <v>2.9158328208082525E-8</v>
      </c>
      <c r="EQ484" s="1">
        <f t="shared" si="1260"/>
        <v>1.4885825865698882E-8</v>
      </c>
      <c r="ER484" s="1">
        <f t="shared" si="1261"/>
        <v>7.5014733902011118E-9</v>
      </c>
      <c r="ES484" s="1">
        <f t="shared" si="1262"/>
        <v>3.7315979366507583E-9</v>
      </c>
      <c r="ET484" s="1">
        <f t="shared" si="1263"/>
        <v>1.8324381829347645E-9</v>
      </c>
      <c r="EU484" s="1">
        <f t="shared" si="1264"/>
        <v>8.8830448930041041E-10</v>
      </c>
      <c r="EV484" s="1">
        <f t="shared" si="1265"/>
        <v>4.2511295075905919E-10</v>
      </c>
      <c r="EW484" s="1">
        <f t="shared" si="1266"/>
        <v>2.0084825015609745E-10</v>
      </c>
      <c r="EX484" s="1">
        <f t="shared" si="1267"/>
        <v>9.3682615929467619E-11</v>
      </c>
      <c r="EY484" s="1">
        <f t="shared" si="1268"/>
        <v>4.313679470967276E-11</v>
      </c>
      <c r="EZ484" s="1">
        <f t="shared" si="1269"/>
        <v>1.9596333283204949E-11</v>
      </c>
      <c r="FA484" s="1">
        <f t="shared" si="1270"/>
        <v>8.7473363424707622E-12</v>
      </c>
      <c r="FB484" s="1">
        <f t="shared" si="1271"/>
        <v>3.7333440005086468E-12</v>
      </c>
      <c r="FC484" s="1">
        <f t="shared" si="1272"/>
        <v>1.2250132150115959E-12</v>
      </c>
      <c r="FD484" s="75">
        <f t="shared" si="1123"/>
        <v>-1.2250132150115959E-12</v>
      </c>
    </row>
    <row r="485" spans="7:160" x14ac:dyDescent="0.35">
      <c r="G485" t="str">
        <f t="shared" si="1119"/>
        <v>Refd, t=2.35</v>
      </c>
      <c r="H485" s="76">
        <f t="shared" si="1120"/>
        <v>2.3499999999999721</v>
      </c>
      <c r="I485" s="1">
        <f t="shared" si="1121"/>
        <v>0</v>
      </c>
      <c r="J485" s="22">
        <f t="shared" si="1122"/>
        <v>1.2558822831179495E-6</v>
      </c>
      <c r="K485" s="1">
        <f t="shared" si="1124"/>
        <v>6.4703068827150998E-6</v>
      </c>
      <c r="L485" s="1">
        <f t="shared" si="1125"/>
        <v>1.6343160879521425E-5</v>
      </c>
      <c r="M485" s="1">
        <f t="shared" si="1126"/>
        <v>3.3996244467153482E-5</v>
      </c>
      <c r="N485" s="1">
        <f t="shared" si="1127"/>
        <v>6.4305704291209176E-5</v>
      </c>
      <c r="O485" s="1">
        <f t="shared" si="1128"/>
        <v>1.1473280206574555E-4</v>
      </c>
      <c r="P485" s="1">
        <f t="shared" si="1129"/>
        <v>1.9646892679629917E-4</v>
      </c>
      <c r="Q485" s="1">
        <f t="shared" si="1130"/>
        <v>3.2597395279546705E-4</v>
      </c>
      <c r="R485" s="1">
        <f t="shared" si="1131"/>
        <v>5.2698782026937058E-4</v>
      </c>
      <c r="S485" s="1">
        <f t="shared" si="1132"/>
        <v>8.3308542578536151E-4</v>
      </c>
      <c r="T485" s="1">
        <f t="shared" si="1133"/>
        <v>1.2908200550182231E-3</v>
      </c>
      <c r="U485" s="1">
        <f t="shared" si="1134"/>
        <v>1.9634563033058992E-3</v>
      </c>
      <c r="V485" s="1">
        <f t="shared" si="1135"/>
        <v>2.9352263946050665E-3</v>
      </c>
      <c r="W485" s="1">
        <f t="shared" si="1136"/>
        <v>4.3159529356600734E-3</v>
      </c>
      <c r="X485" s="1">
        <f t="shared" si="1137"/>
        <v>6.2457688633422237E-3</v>
      </c>
      <c r="Y485" s="1">
        <f t="shared" si="1138"/>
        <v>8.8995388081974831E-3</v>
      </c>
      <c r="Z485" s="1">
        <f t="shared" si="1139"/>
        <v>1.2490457936947792E-2</v>
      </c>
      <c r="AA485" s="1">
        <f t="shared" si="1140"/>
        <v>1.7272192649883562E-2</v>
      </c>
      <c r="AB485" s="1">
        <f t="shared" si="1141"/>
        <v>2.3538854748054661E-2</v>
      </c>
      <c r="AC485" s="1">
        <f t="shared" si="1142"/>
        <v>3.162209124821206E-2</v>
      </c>
      <c r="AD485" s="1">
        <f t="shared" si="1143"/>
        <v>4.188464859183217E-2</v>
      </c>
      <c r="AE485" s="1">
        <f t="shared" si="1144"/>
        <v>5.4709948954038676E-2</v>
      </c>
      <c r="AF485" s="1">
        <f t="shared" si="1145"/>
        <v>7.0487502969391408E-2</v>
      </c>
      <c r="AG485" s="1">
        <f t="shared" si="1146"/>
        <v>8.9594367439612715E-2</v>
      </c>
      <c r="AH485" s="1">
        <f t="shared" si="1147"/>
        <v>0.11237331076603722</v>
      </c>
      <c r="AI485" s="1">
        <f t="shared" si="1148"/>
        <v>0.13910882783004999</v>
      </c>
      <c r="AJ485" s="1">
        <f t="shared" si="1149"/>
        <v>0.17000259085447464</v>
      </c>
      <c r="AK485" s="1">
        <f t="shared" si="1150"/>
        <v>0.20515026750310206</v>
      </c>
      <c r="AL485" s="1">
        <f t="shared" si="1151"/>
        <v>0.24452181881656784</v>
      </c>
      <c r="AM485" s="1">
        <f t="shared" si="1152"/>
        <v>0.28794735768806085</v>
      </c>
      <c r="AN485" s="1">
        <f t="shared" si="1153"/>
        <v>0.33511037724384718</v>
      </c>
      <c r="AO485" s="1">
        <f t="shared" si="1154"/>
        <v>0.38554965264655416</v>
      </c>
      <c r="AP485" s="1">
        <f t="shared" si="1155"/>
        <v>0.43867041855501948</v>
      </c>
      <c r="AQ485" s="1">
        <f t="shared" si="1156"/>
        <v>0.4937645983472323</v>
      </c>
      <c r="AR485" s="1">
        <f t="shared" si="1157"/>
        <v>0.55003900406499495</v>
      </c>
      <c r="AS485" s="1">
        <f t="shared" si="1158"/>
        <v>0.6066496420178854</v>
      </c>
      <c r="AT485" s="1">
        <f t="shared" si="1159"/>
        <v>0.66273964712463362</v>
      </c>
      <c r="AU485" s="1">
        <f t="shared" si="1160"/>
        <v>0.71747800802216721</v>
      </c>
      <c r="AV485" s="1">
        <f t="shared" si="1161"/>
        <v>0.7700961806754254</v>
      </c>
      <c r="AW485" s="1">
        <f t="shared" si="1162"/>
        <v>0.81991992679962922</v>
      </c>
      <c r="AX485" s="1">
        <f t="shared" si="1163"/>
        <v>0.86639422058163185</v>
      </c>
      <c r="AY485" s="1">
        <f t="shared" si="1164"/>
        <v>0.90909977423168709</v>
      </c>
      <c r="AZ485" s="1">
        <f t="shared" si="1165"/>
        <v>0.94776054793052256</v>
      </c>
      <c r="BA485" s="1">
        <f t="shared" si="1166"/>
        <v>0.98224243217728147</v>
      </c>
      <c r="BB485" s="1">
        <f t="shared" si="1167"/>
        <v>1.012544026062274</v>
      </c>
      <c r="BC485" s="1">
        <f t="shared" si="1168"/>
        <v>1.038781008375109</v>
      </c>
      <c r="BD485" s="1">
        <f t="shared" si="1169"/>
        <v>1.0611659624006642</v>
      </c>
      <c r="BE485" s="1">
        <f t="shared" si="1170"/>
        <v>1.0799856539419788</v>
      </c>
      <c r="BF485" s="1">
        <f t="shared" si="1171"/>
        <v>1.0955776896325324</v>
      </c>
      <c r="BG485" s="1">
        <f t="shared" si="1172"/>
        <v>1.108308237047601</v>
      </c>
      <c r="BH485" s="1">
        <f t="shared" si="1173"/>
        <v>1.1185521229093893</v>
      </c>
      <c r="BI485" s="1">
        <f t="shared" si="1174"/>
        <v>1.1266761999242094</v>
      </c>
      <c r="BJ485" s="1">
        <f t="shared" si="1175"/>
        <v>1.1330264424446768</v>
      </c>
      <c r="BK485" s="1">
        <f t="shared" si="1176"/>
        <v>1.1379188421538238</v>
      </c>
      <c r="BL485" s="1">
        <f t="shared" si="1177"/>
        <v>1.1416338591351991</v>
      </c>
      <c r="BM485" s="1">
        <f t="shared" si="1178"/>
        <v>1.1444139574508345</v>
      </c>
      <c r="BN485" s="1">
        <f t="shared" si="1179"/>
        <v>1.1464636199348195</v>
      </c>
      <c r="BO485" s="1">
        <f t="shared" si="1180"/>
        <v>1.1479511853159041</v>
      </c>
      <c r="BP485" s="1">
        <f t="shared" si="1181"/>
        <v>1.149011865610988</v>
      </c>
      <c r="BQ485" s="1">
        <f t="shared" si="1182"/>
        <v>1.1497513631826546</v>
      </c>
      <c r="BR485" s="1">
        <f t="shared" si="1183"/>
        <v>1.1502495952326222</v>
      </c>
      <c r="BS485" s="1">
        <f t="shared" si="1184"/>
        <v>1.1505641318712381</v>
      </c>
      <c r="BT485" s="1">
        <f t="shared" si="1185"/>
        <v>1.1507330497351917</v>
      </c>
      <c r="BU485" s="1">
        <f t="shared" si="1186"/>
        <v>1.1507769890006334</v>
      </c>
      <c r="BV485" s="1">
        <f t="shared" si="1187"/>
        <v>1.1507002751249289</v>
      </c>
      <c r="BW485" s="1">
        <f t="shared" si="1188"/>
        <v>1.1504910295759836</v>
      </c>
      <c r="BX485" s="1">
        <f t="shared" si="1189"/>
        <v>1.1501202511112758</v>
      </c>
      <c r="BY485" s="1">
        <f t="shared" si="1190"/>
        <v>1.1495399074751085</v>
      </c>
      <c r="BZ485" s="1">
        <f t="shared" si="1191"/>
        <v>1.1486801434291576</v>
      </c>
      <c r="CA485" s="1">
        <f t="shared" si="1192"/>
        <v>1.1474457900340143</v>
      </c>
      <c r="CB485" s="1">
        <f t="shared" si="1193"/>
        <v>1.1457124541746313</v>
      </c>
      <c r="CC485" s="1">
        <f t="shared" si="1194"/>
        <v>1.1433225741198902</v>
      </c>
      <c r="CD485" s="1">
        <f t="shared" si="1195"/>
        <v>1.140081938661518</v>
      </c>
      <c r="CE485" s="1">
        <f t="shared" si="1196"/>
        <v>1.1357572706439412</v>
      </c>
      <c r="CF485" s="1">
        <f t="shared" si="1197"/>
        <v>1.1300755520153936</v>
      </c>
      <c r="CG485" s="1">
        <f t="shared" si="1198"/>
        <v>1.1227257952298386</v>
      </c>
      <c r="CH485" s="1">
        <f t="shared" si="1199"/>
        <v>1.1133639229943244</v>
      </c>
      <c r="CI485" s="1">
        <f t="shared" si="1200"/>
        <v>1.1016212867786259</v>
      </c>
      <c r="CJ485" s="1">
        <f t="shared" si="1201"/>
        <v>1.0871171241417947</v>
      </c>
      <c r="CK485" s="1">
        <f t="shared" si="1202"/>
        <v>1.0694749281486349</v>
      </c>
      <c r="CL485" s="1">
        <f t="shared" si="1203"/>
        <v>1.0483422968289791</v>
      </c>
      <c r="CM485" s="1">
        <f t="shared" si="1204"/>
        <v>1.023413381220762</v>
      </c>
      <c r="CN485" s="1">
        <f t="shared" si="1205"/>
        <v>0.99445260630642307</v>
      </c>
      <c r="CO485" s="1">
        <f t="shared" si="1206"/>
        <v>0.96131795935053566</v>
      </c>
      <c r="CP485" s="1">
        <f t="shared" si="1207"/>
        <v>0.923981886319162</v>
      </c>
      <c r="CQ485" s="1">
        <f t="shared" si="1208"/>
        <v>0.88254776346042219</v>
      </c>
      <c r="CR485" s="1">
        <f t="shared" si="1209"/>
        <v>0.83726005472754528</v>
      </c>
      <c r="CS485" s="1">
        <f t="shared" si="1210"/>
        <v>0.78850663770348195</v>
      </c>
      <c r="CT485" s="1">
        <f t="shared" si="1211"/>
        <v>0.73681236118133397</v>
      </c>
      <c r="CU485" s="1">
        <f t="shared" si="1212"/>
        <v>0.68282363516792577</v>
      </c>
      <c r="CV485" s="1">
        <f t="shared" si="1213"/>
        <v>0.62728467071464444</v>
      </c>
      <c r="CW485" s="1">
        <f t="shared" si="1214"/>
        <v>0.57100678767478563</v>
      </c>
      <c r="CX485" s="1">
        <f t="shared" si="1215"/>
        <v>0.51483289479776351</v>
      </c>
      <c r="CY485" s="1">
        <f t="shared" si="1216"/>
        <v>0.45959973132847409</v>
      </c>
      <c r="CZ485" s="1">
        <f t="shared" si="1217"/>
        <v>0.40610068008940381</v>
      </c>
      <c r="DA485" s="1">
        <f t="shared" si="1218"/>
        <v>0.35505189104688761</v>
      </c>
      <c r="DB485" s="1">
        <f t="shared" si="1219"/>
        <v>0.30706410258457406</v>
      </c>
      <c r="DC485" s="1">
        <f t="shared" si="1220"/>
        <v>0.26262196290214845</v>
      </c>
      <c r="DD485" s="1">
        <f t="shared" si="1221"/>
        <v>0.22207191280994706</v>
      </c>
      <c r="DE485" s="1">
        <f t="shared" si="1222"/>
        <v>0.18561888708237304</v>
      </c>
      <c r="DF485" s="1">
        <f t="shared" si="1223"/>
        <v>0.15333132028966931</v>
      </c>
      <c r="DG485" s="1">
        <f t="shared" si="1224"/>
        <v>0.12515328916410062</v>
      </c>
      <c r="DH485" s="1">
        <f t="shared" si="1225"/>
        <v>0.10092214932444836</v>
      </c>
      <c r="DI485" s="1">
        <f t="shared" si="1226"/>
        <v>8.0389763017088167E-2</v>
      </c>
      <c r="DJ485" s="1">
        <f t="shared" si="1227"/>
        <v>6.3245369565152185E-2</v>
      </c>
      <c r="DK485" s="1">
        <f t="shared" si="1228"/>
        <v>4.9138297544561234E-2</v>
      </c>
      <c r="DL485" s="1">
        <f t="shared" si="1229"/>
        <v>3.7699013281187639E-2</v>
      </c>
      <c r="DM485" s="1">
        <f t="shared" si="1230"/>
        <v>2.8557388811643242E-2</v>
      </c>
      <c r="DN485" s="1">
        <f t="shared" si="1231"/>
        <v>2.13574966571837E-2</v>
      </c>
      <c r="DO485" s="1">
        <f t="shared" si="1232"/>
        <v>1.5768647230082918E-2</v>
      </c>
      <c r="DP485" s="1">
        <f t="shared" si="1233"/>
        <v>1.1492737622183785E-2</v>
      </c>
      <c r="DQ485" s="1">
        <f t="shared" si="1234"/>
        <v>8.2682526323885099E-3</v>
      </c>
      <c r="DR485" s="1">
        <f t="shared" si="1235"/>
        <v>5.8714396696220124E-3</v>
      </c>
      <c r="DS485" s="1">
        <f t="shared" si="1236"/>
        <v>4.1152710093713372E-3</v>
      </c>
      <c r="DT485" s="1">
        <f t="shared" si="1237"/>
        <v>2.8468217953866544E-3</v>
      </c>
      <c r="DU485" s="1">
        <f t="shared" si="1238"/>
        <v>1.9436479558861651E-3</v>
      </c>
      <c r="DV485" s="1">
        <f t="shared" si="1239"/>
        <v>1.3096647317463615E-3</v>
      </c>
      <c r="DW485" s="1">
        <f t="shared" si="1240"/>
        <v>8.7092274869234531E-4</v>
      </c>
      <c r="DX485" s="1">
        <f t="shared" si="1241"/>
        <v>5.7157044706207907E-4</v>
      </c>
      <c r="DY485" s="1">
        <f t="shared" si="1242"/>
        <v>3.7019103971487117E-4</v>
      </c>
      <c r="DZ485" s="1">
        <f t="shared" si="1243"/>
        <v>2.3661648794006196E-4</v>
      </c>
      <c r="EA485" s="1">
        <f t="shared" si="1244"/>
        <v>1.4925382784010478E-4</v>
      </c>
      <c r="EB485" s="1">
        <f t="shared" si="1245"/>
        <v>9.2910985296565016E-5</v>
      </c>
      <c r="EC485" s="1">
        <f t="shared" si="1246"/>
        <v>5.707826063423684E-5</v>
      </c>
      <c r="ED485" s="1">
        <f t="shared" si="1247"/>
        <v>3.4604976523937941E-5</v>
      </c>
      <c r="EE485" s="1">
        <f t="shared" si="1248"/>
        <v>2.0704925477001113E-5</v>
      </c>
      <c r="EF485" s="1">
        <f t="shared" si="1249"/>
        <v>1.222588024886039E-5</v>
      </c>
      <c r="EG485" s="1">
        <f t="shared" si="1250"/>
        <v>7.1246395703759739E-6</v>
      </c>
      <c r="EH485" s="1">
        <f t="shared" si="1251"/>
        <v>4.0975824327356788E-6</v>
      </c>
      <c r="EI485" s="1">
        <f t="shared" si="1252"/>
        <v>2.3258463533934584E-6</v>
      </c>
      <c r="EJ485" s="1">
        <f t="shared" si="1253"/>
        <v>1.3029568293118672E-6</v>
      </c>
      <c r="EK485" s="1">
        <f t="shared" si="1254"/>
        <v>7.2041458736618462E-7</v>
      </c>
      <c r="EL485" s="1">
        <f t="shared" si="1255"/>
        <v>3.9313960162986484E-7</v>
      </c>
      <c r="EM485" s="1">
        <f t="shared" si="1256"/>
        <v>2.1175408399193822E-7</v>
      </c>
      <c r="EN485" s="1">
        <f t="shared" si="1257"/>
        <v>1.1257627371764498E-7</v>
      </c>
      <c r="EO485" s="1">
        <f t="shared" si="1258"/>
        <v>5.9074740766643473E-8</v>
      </c>
      <c r="EP485" s="1">
        <f t="shared" si="1259"/>
        <v>3.0598974687009881E-8</v>
      </c>
      <c r="EQ485" s="1">
        <f t="shared" si="1260"/>
        <v>1.5644893227967117E-8</v>
      </c>
      <c r="ER485" s="1">
        <f t="shared" si="1261"/>
        <v>7.8960508323960817E-9</v>
      </c>
      <c r="ES485" s="1">
        <f t="shared" si="1262"/>
        <v>3.9339614702019318E-9</v>
      </c>
      <c r="ET485" s="1">
        <f t="shared" si="1263"/>
        <v>1.9348380201682843E-9</v>
      </c>
      <c r="EU485" s="1">
        <f t="shared" si="1264"/>
        <v>9.394317026286144E-10</v>
      </c>
      <c r="EV485" s="1">
        <f t="shared" si="1265"/>
        <v>4.5030186125482311E-10</v>
      </c>
      <c r="EW485" s="1">
        <f t="shared" si="1266"/>
        <v>2.1309408445890984E-10</v>
      </c>
      <c r="EX485" s="1">
        <f t="shared" si="1267"/>
        <v>9.9557500107360257E-11</v>
      </c>
      <c r="EY485" s="1">
        <f t="shared" si="1268"/>
        <v>4.5917845294169522E-11</v>
      </c>
      <c r="EZ485" s="1">
        <f t="shared" si="1269"/>
        <v>2.0894456605281828E-11</v>
      </c>
      <c r="FA485" s="1">
        <f t="shared" si="1270"/>
        <v>9.3421195772214096E-12</v>
      </c>
      <c r="FB485" s="1">
        <f t="shared" si="1271"/>
        <v>3.9932147990023613E-12</v>
      </c>
      <c r="FC485" s="1">
        <f t="shared" si="1272"/>
        <v>1.311709471888652E-12</v>
      </c>
      <c r="FD485" s="75">
        <f t="shared" si="1123"/>
        <v>-1.311709471888652E-12</v>
      </c>
    </row>
    <row r="486" spans="7:160" x14ac:dyDescent="0.35">
      <c r="G486" t="str">
        <f t="shared" si="1119"/>
        <v>Refd, t=2.35</v>
      </c>
      <c r="H486" s="76">
        <f t="shared" si="1120"/>
        <v>2.354999999999972</v>
      </c>
      <c r="I486" s="1">
        <f t="shared" si="1121"/>
        <v>0</v>
      </c>
      <c r="J486" s="22">
        <f t="shared" si="1122"/>
        <v>1.2414683391867332E-6</v>
      </c>
      <c r="K486" s="1">
        <f t="shared" si="1124"/>
        <v>6.3960479885535253E-6</v>
      </c>
      <c r="L486" s="1">
        <f t="shared" si="1125"/>
        <v>1.6155609811331663E-5</v>
      </c>
      <c r="M486" s="1">
        <f t="shared" si="1126"/>
        <v>3.3606206700565751E-5</v>
      </c>
      <c r="N486" s="1">
        <f t="shared" si="1127"/>
        <v>6.3568316309802554E-5</v>
      </c>
      <c r="O486" s="1">
        <f t="shared" si="1128"/>
        <v>1.1341843022328236E-4</v>
      </c>
      <c r="P486" s="1">
        <f t="shared" si="1129"/>
        <v>1.9422168784349219E-4</v>
      </c>
      <c r="Q486" s="1">
        <f t="shared" si="1130"/>
        <v>3.2225408241336016E-4</v>
      </c>
      <c r="R486" s="1">
        <f t="shared" si="1131"/>
        <v>5.209937198775369E-4</v>
      </c>
      <c r="S486" s="1">
        <f t="shared" si="1132"/>
        <v>8.2365117997927715E-4</v>
      </c>
      <c r="T486" s="1">
        <f t="shared" si="1133"/>
        <v>1.2762847559870216E-3</v>
      </c>
      <c r="U486" s="1">
        <f t="shared" si="1134"/>
        <v>1.9415028934242184E-3</v>
      </c>
      <c r="V486" s="1">
        <f t="shared" si="1135"/>
        <v>2.9026901824526856E-3</v>
      </c>
      <c r="W486" s="1">
        <f t="shared" si="1136"/>
        <v>4.2686036286120176E-3</v>
      </c>
      <c r="X486" s="1">
        <f t="shared" si="1137"/>
        <v>6.1780749350230091E-3</v>
      </c>
      <c r="Y486" s="1">
        <f t="shared" si="1138"/>
        <v>8.804429120628305E-3</v>
      </c>
      <c r="Z486" s="1">
        <f t="shared" si="1139"/>
        <v>1.2359102335240117E-2</v>
      </c>
      <c r="AA486" s="1">
        <f t="shared" si="1140"/>
        <v>1.7093830005347196E-2</v>
      </c>
      <c r="AB486" s="1">
        <f t="shared" si="1141"/>
        <v>2.330070261037864E-2</v>
      </c>
      <c r="AC486" s="1">
        <f t="shared" si="1142"/>
        <v>3.1309374623806521E-2</v>
      </c>
      <c r="AD486" s="1">
        <f t="shared" si="1143"/>
        <v>4.1480785064893645E-2</v>
      </c>
      <c r="AE486" s="1">
        <f t="shared" si="1144"/>
        <v>5.4196922224041426E-2</v>
      </c>
      <c r="AF486" s="1">
        <f t="shared" si="1145"/>
        <v>6.9846446112777419E-2</v>
      </c>
      <c r="AG486" s="1">
        <f t="shared" si="1146"/>
        <v>8.8806360702838885E-2</v>
      </c>
      <c r="AH486" s="1">
        <f t="shared" si="1147"/>
        <v>0.11142037723152616</v>
      </c>
      <c r="AI486" s="1">
        <f t="shared" si="1148"/>
        <v>0.13797508561736413</v>
      </c>
      <c r="AJ486" s="1">
        <f t="shared" si="1149"/>
        <v>0.16867549529769785</v>
      </c>
      <c r="AK486" s="1">
        <f t="shared" si="1150"/>
        <v>0.20362185432362076</v>
      </c>
      <c r="AL486" s="1">
        <f t="shared" si="1151"/>
        <v>0.24278984327091377</v>
      </c>
      <c r="AM486" s="1">
        <f t="shared" si="1152"/>
        <v>0.28601621827938439</v>
      </c>
      <c r="AN486" s="1">
        <f t="shared" si="1153"/>
        <v>0.33299171819464279</v>
      </c>
      <c r="AO486" s="1">
        <f t="shared" si="1154"/>
        <v>0.38326255785045682</v>
      </c>
      <c r="AP486" s="1">
        <f t="shared" si="1155"/>
        <v>0.4362411402865975</v>
      </c>
      <c r="AQ486" s="1">
        <f t="shared" si="1156"/>
        <v>0.49122580389461318</v>
      </c>
      <c r="AR486" s="1">
        <f t="shared" si="1157"/>
        <v>0.54742856835331843</v>
      </c>
      <c r="AS486" s="1">
        <f t="shared" si="1158"/>
        <v>0.6040090588678394</v>
      </c>
      <c r="AT486" s="1">
        <f t="shared" si="1159"/>
        <v>0.66011217043246306</v>
      </c>
      <c r="AU486" s="1">
        <f t="shared" si="1160"/>
        <v>0.71490666184561291</v>
      </c>
      <c r="AV486" s="1">
        <f t="shared" si="1161"/>
        <v>0.76762179034292999</v>
      </c>
      <c r="AW486" s="1">
        <f t="shared" si="1162"/>
        <v>0.81757932007062539</v>
      </c>
      <c r="AX486" s="1">
        <f t="shared" si="1163"/>
        <v>0.86421872913192865</v>
      </c>
      <c r="AY486" s="1">
        <f t="shared" si="1164"/>
        <v>0.90711413397664287</v>
      </c>
      <c r="AZ486" s="1">
        <f t="shared" si="1165"/>
        <v>0.94598225622806209</v>
      </c>
      <c r="BA486" s="1">
        <f t="shared" si="1166"/>
        <v>0.9806815760070734</v>
      </c>
      <c r="BB486" s="1">
        <f t="shared" si="1167"/>
        <v>1.0112035532086379</v>
      </c>
      <c r="BC486" s="1">
        <f t="shared" si="1168"/>
        <v>1.0376573781378755</v>
      </c>
      <c r="BD486" s="1">
        <f t="shared" si="1169"/>
        <v>1.0602500868317819</v>
      </c>
      <c r="BE486" s="1">
        <f t="shared" si="1170"/>
        <v>1.0792640268354829</v>
      </c>
      <c r="BF486" s="1">
        <f t="shared" si="1171"/>
        <v>1.0950335985646873</v>
      </c>
      <c r="BG486" s="1">
        <f t="shared" si="1172"/>
        <v>1.1079229622636113</v>
      </c>
      <c r="BH486" s="1">
        <f t="shared" si="1173"/>
        <v>1.1183060432853333</v>
      </c>
      <c r="BI486" s="1">
        <f t="shared" si="1174"/>
        <v>1.1265497475194028</v>
      </c>
      <c r="BJ486" s="1">
        <f t="shared" si="1175"/>
        <v>1.1330008701549634</v>
      </c>
      <c r="BK486" s="1">
        <f t="shared" si="1176"/>
        <v>1.1379767909027694</v>
      </c>
      <c r="BL486" s="1">
        <f t="shared" si="1177"/>
        <v>1.1417597297894231</v>
      </c>
      <c r="BM486" s="1">
        <f t="shared" si="1178"/>
        <v>1.1445941069235186</v>
      </c>
      <c r="BN486" s="1">
        <f t="shared" si="1179"/>
        <v>1.1466864102654897</v>
      </c>
      <c r="BO486" s="1">
        <f t="shared" si="1180"/>
        <v>1.1482069190969093</v>
      </c>
      <c r="BP486" s="1">
        <f t="shared" si="1181"/>
        <v>1.149292641688872</v>
      </c>
      <c r="BQ486" s="1">
        <f t="shared" si="1182"/>
        <v>1.1500508841031833</v>
      </c>
      <c r="BR486" s="1">
        <f t="shared" si="1183"/>
        <v>1.1505629535163195</v>
      </c>
      <c r="BS486" s="1">
        <f t="shared" si="1184"/>
        <v>1.1508875969201273</v>
      </c>
      <c r="BT486" s="1">
        <f t="shared" si="1185"/>
        <v>1.1510638718105426</v>
      </c>
      <c r="BU486" s="1">
        <f t="shared" si="1186"/>
        <v>1.1511132318572015</v>
      </c>
      <c r="BV486" s="1">
        <f t="shared" si="1187"/>
        <v>1.1510406848590375</v>
      </c>
      <c r="BW486" s="1">
        <f t="shared" si="1188"/>
        <v>1.1508349441211019</v>
      </c>
      <c r="BX486" s="1">
        <f t="shared" si="1189"/>
        <v>1.1504675524755745</v>
      </c>
      <c r="BY486" s="1">
        <f t="shared" si="1190"/>
        <v>1.1498910169982199</v>
      </c>
      <c r="BZ486" s="1">
        <f t="shared" si="1191"/>
        <v>1.1490360586965755</v>
      </c>
      <c r="CA486" s="1">
        <f t="shared" si="1192"/>
        <v>1.147808160267358</v>
      </c>
      <c r="CB486" s="1">
        <f t="shared" si="1193"/>
        <v>1.1460836886035721</v>
      </c>
      <c r="CC486" s="1">
        <f t="shared" si="1194"/>
        <v>1.1437059748396956</v>
      </c>
      <c r="CD486" s="1">
        <f t="shared" si="1195"/>
        <v>1.1404818457649155</v>
      </c>
      <c r="CE486" s="1">
        <f t="shared" si="1196"/>
        <v>1.1361792031840712</v>
      </c>
      <c r="CF486" s="1">
        <f t="shared" si="1197"/>
        <v>1.1305263240502463</v>
      </c>
      <c r="CG486" s="1">
        <f t="shared" si="1198"/>
        <v>1.1232135824957206</v>
      </c>
      <c r="CH486" s="1">
        <f t="shared" si="1199"/>
        <v>1.1138982535145681</v>
      </c>
      <c r="CI486" s="1">
        <f t="shared" si="1200"/>
        <v>1.1022129288654026</v>
      </c>
      <c r="CJ486" s="1">
        <f t="shared" si="1201"/>
        <v>1.0877778486440608</v>
      </c>
      <c r="CK486" s="1">
        <f t="shared" si="1202"/>
        <v>1.0702171290219895</v>
      </c>
      <c r="CL486" s="1">
        <f t="shared" si="1203"/>
        <v>1.0491784652823033</v>
      </c>
      <c r="CM486" s="1">
        <f t="shared" si="1204"/>
        <v>1.0243554433502291</v>
      </c>
      <c r="CN486" s="1">
        <f t="shared" si="1205"/>
        <v>0.99551115109505073</v>
      </c>
      <c r="CO486" s="1">
        <f t="shared" si="1206"/>
        <v>0.96250140137712359</v>
      </c>
      <c r="CP486" s="1">
        <f t="shared" si="1207"/>
        <v>0.92529562318892755</v>
      </c>
      <c r="CQ486" s="1">
        <f t="shared" si="1208"/>
        <v>0.88399339935817478</v>
      </c>
      <c r="CR486" s="1">
        <f t="shared" si="1209"/>
        <v>0.83883476631855869</v>
      </c>
      <c r="CS486" s="1">
        <f t="shared" si="1210"/>
        <v>0.79020275519907601</v>
      </c>
      <c r="CT486" s="1">
        <f t="shared" si="1211"/>
        <v>0.73861722506408278</v>
      </c>
      <c r="CU486" s="1">
        <f t="shared" si="1212"/>
        <v>0.68471976838488857</v>
      </c>
      <c r="CV486" s="1">
        <f t="shared" si="1213"/>
        <v>0.62925027893011343</v>
      </c>
      <c r="CW486" s="1">
        <f t="shared" si="1214"/>
        <v>0.57301656937642453</v>
      </c>
      <c r="CX486" s="1">
        <f t="shared" si="1215"/>
        <v>0.51685911235711135</v>
      </c>
      <c r="CY486" s="1">
        <f t="shared" si="1216"/>
        <v>0.46161346741467352</v>
      </c>
      <c r="CZ486" s="1">
        <f t="shared" si="1217"/>
        <v>0.40807318461127584</v>
      </c>
      <c r="DA486" s="1">
        <f t="shared" si="1218"/>
        <v>0.35695591458804959</v>
      </c>
      <c r="DB486" s="1">
        <f t="shared" si="1219"/>
        <v>0.30887511427584602</v>
      </c>
      <c r="DC486" s="1">
        <f t="shared" si="1220"/>
        <v>0.2643191634827412</v>
      </c>
      <c r="DD486" s="1">
        <f t="shared" si="1221"/>
        <v>0.22363897543914366</v>
      </c>
      <c r="DE486" s="1">
        <f t="shared" si="1222"/>
        <v>0.18704438630495065</v>
      </c>
      <c r="DF486" s="1">
        <f t="shared" si="1223"/>
        <v>0.15460883980323226</v>
      </c>
      <c r="DG486" s="1">
        <f t="shared" si="1224"/>
        <v>0.12628122797158076</v>
      </c>
      <c r="DH486" s="1">
        <f t="shared" si="1225"/>
        <v>0.10190327022824403</v>
      </c>
      <c r="DI486" s="1">
        <f t="shared" si="1226"/>
        <v>8.1230544860907195E-2</v>
      </c>
      <c r="DJ486" s="1">
        <f t="shared" si="1227"/>
        <v>6.3955233932530636E-2</v>
      </c>
      <c r="DK486" s="1">
        <f t="shared" si="1228"/>
        <v>4.9728781738808986E-2</v>
      </c>
      <c r="DL486" s="1">
        <f t="shared" si="1229"/>
        <v>3.8182955338142047E-2</v>
      </c>
      <c r="DM486" s="1">
        <f t="shared" si="1230"/>
        <v>2.8948178786575206E-2</v>
      </c>
      <c r="DN486" s="1">
        <f t="shared" si="1231"/>
        <v>2.1668433630781025E-2</v>
      </c>
      <c r="DO486" s="1">
        <f t="shared" si="1232"/>
        <v>1.6012425584174639E-2</v>
      </c>
      <c r="DP486" s="1">
        <f t="shared" si="1233"/>
        <v>1.1681071067239153E-2</v>
      </c>
      <c r="DQ486" s="1">
        <f t="shared" si="1234"/>
        <v>8.4116316760628126E-3</v>
      </c>
      <c r="DR486" s="1">
        <f t="shared" si="1235"/>
        <v>5.9790085778489545E-3</v>
      </c>
      <c r="DS486" s="1">
        <f t="shared" si="1236"/>
        <v>4.1948041422521015E-3</v>
      </c>
      <c r="DT486" s="1">
        <f t="shared" si="1237"/>
        <v>2.904776333198039E-3</v>
      </c>
      <c r="DU486" s="1">
        <f t="shared" si="1238"/>
        <v>1.9852699545795786E-3</v>
      </c>
      <c r="DV486" s="1">
        <f t="shared" si="1239"/>
        <v>1.3391274567659324E-3</v>
      </c>
      <c r="DW486" s="1">
        <f t="shared" si="1240"/>
        <v>8.914795710299278E-4</v>
      </c>
      <c r="DX486" s="1">
        <f t="shared" si="1241"/>
        <v>5.8570854284816312E-4</v>
      </c>
      <c r="DY486" s="1">
        <f t="shared" si="1242"/>
        <v>3.7977613989314374E-4</v>
      </c>
      <c r="DZ486" s="1">
        <f t="shared" si="1243"/>
        <v>2.4302256636391436E-4</v>
      </c>
      <c r="EA486" s="1">
        <f t="shared" si="1244"/>
        <v>1.5347464817291412E-4</v>
      </c>
      <c r="EB486" s="1">
        <f t="shared" si="1245"/>
        <v>9.5652747250260216E-5</v>
      </c>
      <c r="EC486" s="1">
        <f t="shared" si="1246"/>
        <v>5.883420276529674E-5</v>
      </c>
      <c r="ED486" s="1">
        <f t="shared" si="1247"/>
        <v>3.5713787675099531E-5</v>
      </c>
      <c r="EE486" s="1">
        <f t="shared" si="1248"/>
        <v>2.1395310396458303E-5</v>
      </c>
      <c r="EF486" s="1">
        <f t="shared" si="1249"/>
        <v>1.2649748364369318E-5</v>
      </c>
      <c r="EG486" s="1">
        <f t="shared" si="1250"/>
        <v>7.3812624480305348E-6</v>
      </c>
      <c r="EH486" s="1">
        <f t="shared" si="1251"/>
        <v>4.2507985984608556E-6</v>
      </c>
      <c r="EI486" s="1">
        <f t="shared" si="1252"/>
        <v>2.4160611609681779E-6</v>
      </c>
      <c r="EJ486" s="1">
        <f t="shared" si="1253"/>
        <v>1.355345151138528E-6</v>
      </c>
      <c r="EK486" s="1">
        <f t="shared" si="1254"/>
        <v>7.5041960929779183E-7</v>
      </c>
      <c r="EL486" s="1">
        <f t="shared" si="1255"/>
        <v>4.1008983026499686E-7</v>
      </c>
      <c r="EM486" s="1">
        <f t="shared" si="1256"/>
        <v>2.2119901158020312E-7</v>
      </c>
      <c r="EN486" s="1">
        <f t="shared" si="1257"/>
        <v>1.1776764905361139E-7</v>
      </c>
      <c r="EO486" s="1">
        <f t="shared" si="1258"/>
        <v>6.1889531839219637E-8</v>
      </c>
      <c r="EP486" s="1">
        <f t="shared" si="1259"/>
        <v>3.2104572573215688E-8</v>
      </c>
      <c r="EQ486" s="1">
        <f t="shared" si="1260"/>
        <v>1.6439386125080008E-8</v>
      </c>
      <c r="ER486" s="1">
        <f t="shared" si="1261"/>
        <v>8.3096772422588387E-9</v>
      </c>
      <c r="ES486" s="1">
        <f t="shared" si="1262"/>
        <v>4.1464241603302119E-9</v>
      </c>
      <c r="ET486" s="1">
        <f t="shared" si="1263"/>
        <v>2.0425172991343816E-9</v>
      </c>
      <c r="EU486" s="1">
        <f t="shared" si="1264"/>
        <v>9.9328042576285123E-10</v>
      </c>
      <c r="EV486" s="1">
        <f t="shared" si="1265"/>
        <v>4.7687427309098683E-10</v>
      </c>
      <c r="EW486" s="1">
        <f t="shared" si="1266"/>
        <v>2.2603354187995467E-10</v>
      </c>
      <c r="EX486" s="1">
        <f t="shared" si="1267"/>
        <v>1.0577535618122302E-10</v>
      </c>
      <c r="EY486" s="1">
        <f t="shared" si="1268"/>
        <v>4.8866138538290829E-11</v>
      </c>
      <c r="EZ486" s="1">
        <f t="shared" si="1269"/>
        <v>2.2272939602882665E-11</v>
      </c>
      <c r="FA486" s="1">
        <f t="shared" si="1270"/>
        <v>9.9747593297250744E-12</v>
      </c>
      <c r="FB486" s="1">
        <f t="shared" si="1271"/>
        <v>4.2700396925530178E-12</v>
      </c>
      <c r="FC486" s="1">
        <f t="shared" si="1272"/>
        <v>1.404160594215872E-12</v>
      </c>
      <c r="FD486" s="75">
        <f t="shared" si="1123"/>
        <v>-1.404160594215872E-12</v>
      </c>
    </row>
    <row r="487" spans="7:160" x14ac:dyDescent="0.35">
      <c r="G487" t="str">
        <f t="shared" si="1119"/>
        <v>Refd, t=2.36</v>
      </c>
      <c r="H487" s="76">
        <f t="shared" si="1120"/>
        <v>2.3599999999999719</v>
      </c>
      <c r="I487" s="1">
        <f t="shared" si="1121"/>
        <v>0</v>
      </c>
      <c r="J487" s="22">
        <f t="shared" si="1122"/>
        <v>1.2272199144831528E-6</v>
      </c>
      <c r="K487" s="1">
        <f t="shared" si="1124"/>
        <v>6.3226421881528898E-6</v>
      </c>
      <c r="L487" s="1">
        <f t="shared" si="1125"/>
        <v>1.5970215175378161E-5</v>
      </c>
      <c r="M487" s="1">
        <f t="shared" si="1126"/>
        <v>3.3220658419587701E-5</v>
      </c>
      <c r="N487" s="1">
        <f t="shared" si="1127"/>
        <v>6.283942529455409E-5</v>
      </c>
      <c r="O487" s="1">
        <f t="shared" si="1128"/>
        <v>1.1211921662017037E-4</v>
      </c>
      <c r="P487" s="1">
        <f t="shared" si="1129"/>
        <v>1.9200037268627212E-4</v>
      </c>
      <c r="Q487" s="1">
        <f t="shared" si="1130"/>
        <v>3.1857709868786296E-4</v>
      </c>
      <c r="R487" s="1">
        <f t="shared" si="1131"/>
        <v>5.1506860601362213E-4</v>
      </c>
      <c r="S487" s="1">
        <f t="shared" si="1132"/>
        <v>8.1432517145761565E-4</v>
      </c>
      <c r="T487" s="1">
        <f t="shared" si="1133"/>
        <v>1.2619154152156086E-3</v>
      </c>
      <c r="U487" s="1">
        <f t="shared" si="1134"/>
        <v>1.9197984606726002E-3</v>
      </c>
      <c r="V487" s="1">
        <f t="shared" si="1135"/>
        <v>2.8705197283625189E-3</v>
      </c>
      <c r="W487" s="1">
        <f t="shared" si="1136"/>
        <v>4.2217807169070984E-3</v>
      </c>
      <c r="X487" s="1">
        <f t="shared" si="1137"/>
        <v>6.1111234097396463E-3</v>
      </c>
      <c r="Y487" s="1">
        <f t="shared" si="1138"/>
        <v>8.7103456623111811E-3</v>
      </c>
      <c r="Z487" s="1">
        <f t="shared" si="1139"/>
        <v>1.2229137167112585E-2</v>
      </c>
      <c r="AA487" s="1">
        <f t="shared" si="1140"/>
        <v>1.691731385248095E-2</v>
      </c>
      <c r="AB487" s="1">
        <f t="shared" si="1141"/>
        <v>2.3064953706551546E-2</v>
      </c>
      <c r="AC487" s="1">
        <f t="shared" si="1142"/>
        <v>3.0999722983332478E-2</v>
      </c>
      <c r="AD487" s="1">
        <f t="shared" si="1143"/>
        <v>4.1080751073225487E-2</v>
      </c>
      <c r="AE487" s="1">
        <f t="shared" si="1144"/>
        <v>5.3688581668523326E-2</v>
      </c>
      <c r="AF487" s="1">
        <f t="shared" si="1145"/>
        <v>6.9211003282521902E-2</v>
      </c>
      <c r="AG487" s="1">
        <f t="shared" si="1146"/>
        <v>8.8024934997416315E-2</v>
      </c>
      <c r="AH487" s="1">
        <f t="shared" si="1147"/>
        <v>0.11047498756178209</v>
      </c>
      <c r="AI487" s="1">
        <f t="shared" si="1148"/>
        <v>0.13684979245882406</v>
      </c>
      <c r="AJ487" s="1">
        <f t="shared" si="1149"/>
        <v>0.1673576351845549</v>
      </c>
      <c r="AK487" s="1">
        <f t="shared" si="1150"/>
        <v>0.20210327914206458</v>
      </c>
      <c r="AL487" s="1">
        <f t="shared" si="1151"/>
        <v>0.2410680604749818</v>
      </c>
      <c r="AM487" s="1">
        <f t="shared" si="1152"/>
        <v>0.28409532137060489</v>
      </c>
      <c r="AN487" s="1">
        <f t="shared" si="1153"/>
        <v>0.33088300185623165</v>
      </c>
      <c r="AO487" s="1">
        <f t="shared" si="1154"/>
        <v>0.38098472997757243</v>
      </c>
      <c r="AP487" s="1">
        <f t="shared" si="1155"/>
        <v>0.43382007302166198</v>
      </c>
      <c r="AQ487" s="1">
        <f t="shared" si="1156"/>
        <v>0.48869380504543419</v>
      </c>
      <c r="AR487" s="1">
        <f t="shared" si="1157"/>
        <v>0.54482319903303356</v>
      </c>
      <c r="AS487" s="1">
        <f t="shared" si="1158"/>
        <v>0.60137156758478372</v>
      </c>
      <c r="AT487" s="1">
        <f t="shared" si="1159"/>
        <v>0.65748565261193348</v>
      </c>
      <c r="AU487" s="1">
        <f t="shared" si="1160"/>
        <v>0.71233408187336367</v>
      </c>
      <c r="AV487" s="1">
        <f t="shared" si="1161"/>
        <v>0.76514401701305446</v>
      </c>
      <c r="AW487" s="1">
        <f t="shared" si="1162"/>
        <v>0.81523332405294013</v>
      </c>
      <c r="AX487" s="1">
        <f t="shared" si="1163"/>
        <v>0.86203607319032327</v>
      </c>
      <c r="AY487" s="1">
        <f t="shared" si="1164"/>
        <v>0.90511985570646714</v>
      </c>
      <c r="AZ487" s="1">
        <f t="shared" si="1165"/>
        <v>0.94419420322898351</v>
      </c>
      <c r="BA487" s="1">
        <f t="shared" si="1166"/>
        <v>0.97911020982636743</v>
      </c>
      <c r="BB487" s="1">
        <f t="shared" si="1167"/>
        <v>1.0098521963966929</v>
      </c>
      <c r="BC487" s="1">
        <f t="shared" si="1168"/>
        <v>1.0365228430520563</v>
      </c>
      <c r="BD487" s="1">
        <f t="shared" si="1169"/>
        <v>1.0593235988687011</v>
      </c>
      <c r="BE487" s="1">
        <f t="shared" si="1170"/>
        <v>1.0785323404230631</v>
      </c>
      <c r="BF487" s="1">
        <f t="shared" si="1171"/>
        <v>1.0944802016786277</v>
      </c>
      <c r="BG487" s="1">
        <f t="shared" si="1172"/>
        <v>1.1075292731273447</v>
      </c>
      <c r="BH487" s="1">
        <f t="shared" si="1173"/>
        <v>1.1180525188426866</v>
      </c>
      <c r="BI487" s="1">
        <f t="shared" si="1174"/>
        <v>1.1264168442036373</v>
      </c>
      <c r="BJ487" s="1">
        <f t="shared" si="1175"/>
        <v>1.1329698202899912</v>
      </c>
      <c r="BK487" s="1">
        <f t="shared" si="1176"/>
        <v>1.1380301799770411</v>
      </c>
      <c r="BL487" s="1">
        <f t="shared" si="1177"/>
        <v>1.1418818787038709</v>
      </c>
      <c r="BM487" s="1">
        <f t="shared" si="1178"/>
        <v>1.1447712777973726</v>
      </c>
      <c r="BN487" s="1">
        <f t="shared" si="1179"/>
        <v>1.1469068639611049</v>
      </c>
      <c r="BO487" s="1">
        <f t="shared" si="1180"/>
        <v>1.1484608574678392</v>
      </c>
      <c r="BP487" s="1">
        <f t="shared" si="1181"/>
        <v>1.149572068348895</v>
      </c>
      <c r="BQ487" s="1">
        <f t="shared" si="1182"/>
        <v>1.1503494152435816</v>
      </c>
      <c r="BR487" s="1">
        <f t="shared" si="1183"/>
        <v>1.1508756060489829</v>
      </c>
      <c r="BS487" s="1">
        <f t="shared" si="1184"/>
        <v>1.151210576012931</v>
      </c>
      <c r="BT487" s="1">
        <f t="shared" si="1185"/>
        <v>1.1513943745453949</v>
      </c>
      <c r="BU487" s="1">
        <f t="shared" si="1186"/>
        <v>1.1514492788729767</v>
      </c>
      <c r="BV487" s="1">
        <f t="shared" si="1187"/>
        <v>1.1513809877740195</v>
      </c>
      <c r="BW487" s="1">
        <f t="shared" si="1188"/>
        <v>1.1511788133537493</v>
      </c>
      <c r="BX487" s="1">
        <f t="shared" si="1189"/>
        <v>1.1508148476896194</v>
      </c>
      <c r="BY487" s="1">
        <f t="shared" si="1190"/>
        <v>1.150242140534522</v>
      </c>
      <c r="BZ487" s="1">
        <f t="shared" si="1191"/>
        <v>1.1493919906824852</v>
      </c>
      <c r="CA487" s="1">
        <f t="shared" si="1192"/>
        <v>1.1481705322582509</v>
      </c>
      <c r="CB487" s="1">
        <f t="shared" si="1193"/>
        <v>1.1464548903009208</v>
      </c>
      <c r="CC487" s="1">
        <f t="shared" si="1194"/>
        <v>1.1440892854468421</v>
      </c>
      <c r="CD487" s="1">
        <f t="shared" si="1195"/>
        <v>1.1408815778575607</v>
      </c>
      <c r="CE487" s="1">
        <f t="shared" si="1196"/>
        <v>1.1366008427775824</v>
      </c>
      <c r="CF487" s="1">
        <f t="shared" si="1197"/>
        <v>1.1309766462735822</v>
      </c>
      <c r="CG487" s="1">
        <f t="shared" si="1198"/>
        <v>1.1237007185995358</v>
      </c>
      <c r="CH487" s="1">
        <f t="shared" si="1199"/>
        <v>1.1144316826960077</v>
      </c>
      <c r="CI487" s="1">
        <f t="shared" si="1200"/>
        <v>1.1028033685061156</v>
      </c>
      <c r="CJ487" s="1">
        <f t="shared" si="1201"/>
        <v>1.0884370198757869</v>
      </c>
      <c r="CK487" s="1">
        <f t="shared" si="1202"/>
        <v>1.0709573816397422</v>
      </c>
      <c r="CL487" s="1">
        <f t="shared" si="1203"/>
        <v>1.0500122570552988</v>
      </c>
      <c r="CM487" s="1">
        <f t="shared" si="1204"/>
        <v>1.02529468327179</v>
      </c>
      <c r="CN487" s="1">
        <f t="shared" si="1205"/>
        <v>0.99656643292382563</v>
      </c>
      <c r="CO487" s="1">
        <f t="shared" si="1206"/>
        <v>0.9636811711679395</v>
      </c>
      <c r="CP487" s="1">
        <f t="shared" si="1207"/>
        <v>0.92660534012603479</v>
      </c>
      <c r="CQ487" s="1">
        <f t="shared" si="1208"/>
        <v>0.88543476062733095</v>
      </c>
      <c r="CR487" s="1">
        <f t="shared" si="1209"/>
        <v>0.84040507171551759</v>
      </c>
      <c r="CS487" s="1">
        <f t="shared" si="1210"/>
        <v>0.79189448399913798</v>
      </c>
      <c r="CT487" s="1">
        <f t="shared" si="1211"/>
        <v>0.74041788566804245</v>
      </c>
      <c r="CU487" s="1">
        <f t="shared" si="1212"/>
        <v>0.68661206092307003</v>
      </c>
      <c r="CV487" s="1">
        <f t="shared" si="1213"/>
        <v>0.6312125841330859</v>
      </c>
      <c r="CW487" s="1">
        <f t="shared" si="1214"/>
        <v>0.57502374650490318</v>
      </c>
      <c r="CX487" s="1">
        <f t="shared" si="1215"/>
        <v>0.51888355846200762</v>
      </c>
      <c r="CY487" s="1">
        <f t="shared" si="1216"/>
        <v>0.46362636352392128</v>
      </c>
      <c r="CZ487" s="1">
        <f t="shared" si="1217"/>
        <v>0.41004583508851272</v>
      </c>
      <c r="DA487" s="1">
        <f t="shared" si="1218"/>
        <v>0.35886107642704401</v>
      </c>
      <c r="DB487" s="1">
        <f t="shared" si="1219"/>
        <v>0.3106882146962805</v>
      </c>
      <c r="DC487" s="1">
        <f t="shared" si="1220"/>
        <v>0.26601931656856709</v>
      </c>
      <c r="DD487" s="1">
        <f t="shared" si="1221"/>
        <v>0.22520972994697785</v>
      </c>
      <c r="DE487" s="1">
        <f t="shared" si="1222"/>
        <v>0.18847416425434893</v>
      </c>
      <c r="DF487" s="1">
        <f t="shared" si="1223"/>
        <v>0.15589105546200435</v>
      </c>
      <c r="DG487" s="1">
        <f t="shared" si="1224"/>
        <v>0.12741410568156447</v>
      </c>
      <c r="DH487" s="1">
        <f t="shared" si="1225"/>
        <v>0.10288940393231429</v>
      </c>
      <c r="DI487" s="1">
        <f t="shared" si="1226"/>
        <v>8.2076259810945656E-2</v>
      </c>
      <c r="DJ487" s="1">
        <f t="shared" si="1227"/>
        <v>6.4669820622611923E-2</v>
      </c>
      <c r="DK487" s="1">
        <f t="shared" si="1228"/>
        <v>5.032367353278494E-2</v>
      </c>
      <c r="DL487" s="1">
        <f t="shared" si="1229"/>
        <v>3.8670915497815254E-2</v>
      </c>
      <c r="DM487" s="1">
        <f t="shared" si="1230"/>
        <v>2.9342551367917309E-2</v>
      </c>
      <c r="DN487" s="1">
        <f t="shared" si="1231"/>
        <v>2.1982498122591423E-2</v>
      </c>
      <c r="DO487" s="1">
        <f t="shared" si="1232"/>
        <v>1.625887939003837E-2</v>
      </c>
      <c r="DP487" s="1">
        <f t="shared" si="1233"/>
        <v>1.1871648900470889E-2</v>
      </c>
      <c r="DQ487" s="1">
        <f t="shared" si="1234"/>
        <v>8.5568581097712568E-3</v>
      </c>
      <c r="DR487" s="1">
        <f t="shared" si="1235"/>
        <v>6.0880702662126319E-3</v>
      </c>
      <c r="DS487" s="1">
        <f t="shared" si="1236"/>
        <v>4.2755219402395373E-3</v>
      </c>
      <c r="DT487" s="1">
        <f t="shared" si="1237"/>
        <v>2.963654545597029E-3</v>
      </c>
      <c r="DU487" s="1">
        <f t="shared" si="1238"/>
        <v>2.0275997478301747E-3</v>
      </c>
      <c r="DV487" s="1">
        <f t="shared" si="1239"/>
        <v>1.3691233756190388E-3</v>
      </c>
      <c r="DW487" s="1">
        <f t="shared" si="1240"/>
        <v>9.1243136332962486E-4</v>
      </c>
      <c r="DX487" s="1">
        <f t="shared" si="1241"/>
        <v>6.001344077716964E-4</v>
      </c>
      <c r="DY487" s="1">
        <f t="shared" si="1242"/>
        <v>3.8956750066742907E-4</v>
      </c>
      <c r="DZ487" s="1">
        <f t="shared" si="1243"/>
        <v>2.4957411127379597E-4</v>
      </c>
      <c r="EA487" s="1">
        <f t="shared" si="1244"/>
        <v>1.5779643102019212E-4</v>
      </c>
      <c r="EB487" s="1">
        <f t="shared" si="1245"/>
        <v>9.8463482019046892E-5</v>
      </c>
      <c r="EC487" s="1">
        <f t="shared" si="1246"/>
        <v>6.0636530298537199E-5</v>
      </c>
      <c r="ED487" s="1">
        <f t="shared" si="1247"/>
        <v>3.68533124377395E-5</v>
      </c>
      <c r="EE487" s="1">
        <f t="shared" si="1248"/>
        <v>2.2105720817242323E-5</v>
      </c>
      <c r="EF487" s="1">
        <f t="shared" si="1249"/>
        <v>1.3086475037478742E-5</v>
      </c>
      <c r="EG487" s="1">
        <f t="shared" si="1250"/>
        <v>7.6460175224657334E-6</v>
      </c>
      <c r="EH487" s="1">
        <f t="shared" si="1251"/>
        <v>4.4090809142912039E-6</v>
      </c>
      <c r="EI487" s="1">
        <f t="shared" si="1252"/>
        <v>2.5093851653420187E-6</v>
      </c>
      <c r="EJ487" s="1">
        <f t="shared" si="1253"/>
        <v>1.4096134895842456E-6</v>
      </c>
      <c r="EK487" s="1">
        <f t="shared" si="1254"/>
        <v>7.8154473930940264E-7</v>
      </c>
      <c r="EL487" s="1">
        <f t="shared" si="1255"/>
        <v>4.2769769051583315E-7</v>
      </c>
      <c r="EM487" s="1">
        <f t="shared" si="1256"/>
        <v>2.310244509931288E-7</v>
      </c>
      <c r="EN487" s="1">
        <f t="shared" si="1257"/>
        <v>1.2317602110515704E-7</v>
      </c>
      <c r="EO487" s="1">
        <f t="shared" si="1258"/>
        <v>6.4826298586436389E-8</v>
      </c>
      <c r="EP487" s="1">
        <f t="shared" si="1259"/>
        <v>3.3677757391305635E-8</v>
      </c>
      <c r="EQ487" s="1">
        <f t="shared" si="1260"/>
        <v>1.7270798450687813E-8</v>
      </c>
      <c r="ER487" s="1">
        <f t="shared" si="1261"/>
        <v>8.7431866678128051E-9</v>
      </c>
      <c r="ES487" s="1">
        <f t="shared" si="1262"/>
        <v>4.3694447126873438E-9</v>
      </c>
      <c r="ET487" s="1">
        <f t="shared" si="1263"/>
        <v>2.1557245614301665E-9</v>
      </c>
      <c r="EU487" s="1">
        <f t="shared" si="1264"/>
        <v>1.0499833474041366E-9</v>
      </c>
      <c r="EV487" s="1">
        <f t="shared" si="1265"/>
        <v>5.0489999086988023E-10</v>
      </c>
      <c r="EW487" s="1">
        <f t="shared" si="1266"/>
        <v>2.397028125952264E-10</v>
      </c>
      <c r="EX487" s="1">
        <f t="shared" si="1267"/>
        <v>1.1235467603796488E-10</v>
      </c>
      <c r="EY487" s="1">
        <f t="shared" si="1268"/>
        <v>5.1990985833385229E-11</v>
      </c>
      <c r="EZ487" s="1">
        <f t="shared" si="1269"/>
        <v>2.3736398422291986E-11</v>
      </c>
      <c r="FA487" s="1">
        <f t="shared" si="1270"/>
        <v>1.0647495954744379E-11</v>
      </c>
      <c r="FB487" s="1">
        <f t="shared" si="1271"/>
        <v>4.564848735839798E-12</v>
      </c>
      <c r="FC487" s="1">
        <f t="shared" si="1272"/>
        <v>1.5027226405938574E-12</v>
      </c>
      <c r="FD487" s="75">
        <f t="shared" si="1123"/>
        <v>-1.5027226405938574E-12</v>
      </c>
    </row>
    <row r="488" spans="7:160" x14ac:dyDescent="0.35">
      <c r="G488" t="str">
        <f t="shared" si="1119"/>
        <v>Refd, t=2.36</v>
      </c>
      <c r="H488" s="76">
        <f t="shared" si="1120"/>
        <v>2.3649999999999718</v>
      </c>
      <c r="I488" s="1">
        <f t="shared" si="1121"/>
        <v>0</v>
      </c>
      <c r="J488" s="22">
        <f t="shared" si="1122"/>
        <v>1.2131351262957416E-6</v>
      </c>
      <c r="K488" s="1">
        <f t="shared" si="1124"/>
        <v>6.2500797653041457E-6</v>
      </c>
      <c r="L488" s="1">
        <f t="shared" si="1125"/>
        <v>1.5786952344902534E-5</v>
      </c>
      <c r="M488" s="1">
        <f t="shared" si="1126"/>
        <v>3.2839548163583727E-5</v>
      </c>
      <c r="N488" s="1">
        <f t="shared" si="1127"/>
        <v>6.2118933435796164E-5</v>
      </c>
      <c r="O488" s="1">
        <f t="shared" si="1128"/>
        <v>1.1083498602659744E-4</v>
      </c>
      <c r="P488" s="1">
        <f t="shared" si="1129"/>
        <v>1.8980468053364752E-4</v>
      </c>
      <c r="Q488" s="1">
        <f t="shared" si="1130"/>
        <v>3.1494250269467486E-4</v>
      </c>
      <c r="R488" s="1">
        <f t="shared" si="1131"/>
        <v>5.0921167523393265E-4</v>
      </c>
      <c r="S488" s="1">
        <f t="shared" si="1132"/>
        <v>8.0510614072709966E-4</v>
      </c>
      <c r="T488" s="1">
        <f t="shared" si="1133"/>
        <v>1.2477101076902848E-3</v>
      </c>
      <c r="U488" s="1">
        <f t="shared" si="1134"/>
        <v>1.8983401339018749E-3</v>
      </c>
      <c r="V488" s="1">
        <f t="shared" si="1135"/>
        <v>2.8387108514718691E-3</v>
      </c>
      <c r="W488" s="1">
        <f t="shared" si="1136"/>
        <v>4.1754782556065045E-3</v>
      </c>
      <c r="X488" s="1">
        <f t="shared" si="1137"/>
        <v>6.0449060329027995E-3</v>
      </c>
      <c r="Y488" s="1">
        <f t="shared" si="1138"/>
        <v>8.6172772431468859E-3</v>
      </c>
      <c r="Z488" s="1">
        <f t="shared" si="1139"/>
        <v>1.2100547627162195E-2</v>
      </c>
      <c r="AA488" s="1">
        <f t="shared" si="1140"/>
        <v>1.6742625082103384E-2</v>
      </c>
      <c r="AB488" s="1">
        <f t="shared" si="1141"/>
        <v>2.2831583992599606E-2</v>
      </c>
      <c r="AC488" s="1">
        <f t="shared" si="1142"/>
        <v>3.0693106860984729E-2</v>
      </c>
      <c r="AD488" s="1">
        <f t="shared" si="1143"/>
        <v>4.0684511489068986E-2</v>
      </c>
      <c r="AE488" s="1">
        <f t="shared" si="1144"/>
        <v>5.3184886615942444E-2</v>
      </c>
      <c r="AF488" s="1">
        <f t="shared" si="1145"/>
        <v>6.8581128847454112E-2</v>
      </c>
      <c r="AG488" s="1">
        <f t="shared" si="1146"/>
        <v>8.7250040871143547E-2</v>
      </c>
      <c r="AH488" s="1">
        <f t="shared" si="1147"/>
        <v>0.10953709022841811</v>
      </c>
      <c r="AI488" s="1">
        <f t="shared" si="1148"/>
        <v>0.13573289709916789</v>
      </c>
      <c r="AJ488" s="1">
        <f t="shared" si="1149"/>
        <v>0.16604896241781361</v>
      </c>
      <c r="AK488" s="1">
        <f t="shared" si="1150"/>
        <v>0.20059450029675319</v>
      </c>
      <c r="AL488" s="1">
        <f t="shared" si="1151"/>
        <v>0.23935643865777881</v>
      </c>
      <c r="AM488" s="1">
        <f t="shared" si="1152"/>
        <v>0.28218464843986013</v>
      </c>
      <c r="AN488" s="1">
        <f t="shared" si="1153"/>
        <v>0.32878422590738621</v>
      </c>
      <c r="AO488" s="1">
        <f t="shared" si="1154"/>
        <v>0.37871618513779853</v>
      </c>
      <c r="AP488" s="1">
        <f t="shared" si="1155"/>
        <v>0.43140725253003648</v>
      </c>
      <c r="AQ488" s="1">
        <f t="shared" si="1156"/>
        <v>0.48616865724656722</v>
      </c>
      <c r="AR488" s="1">
        <f t="shared" si="1157"/>
        <v>0.54222296992592844</v>
      </c>
      <c r="AS488" s="1">
        <f t="shared" si="1158"/>
        <v>0.59873725775976738</v>
      </c>
      <c r="AT488" s="1">
        <f t="shared" si="1159"/>
        <v>0.65486019525934958</v>
      </c>
      <c r="AU488" s="1">
        <f t="shared" si="1160"/>
        <v>0.70976037704885009</v>
      </c>
      <c r="AV488" s="1">
        <f t="shared" si="1161"/>
        <v>0.7626629717812663</v>
      </c>
      <c r="AW488" s="1">
        <f t="shared" si="1162"/>
        <v>0.81288204667364528</v>
      </c>
      <c r="AX488" s="1">
        <f t="shared" si="1163"/>
        <v>0.85984635249027397</v>
      </c>
      <c r="AY488" s="1">
        <f t="shared" si="1164"/>
        <v>0.90311702661439519</v>
      </c>
      <c r="AZ488" s="1">
        <f t="shared" si="1165"/>
        <v>0.94239646022428947</v>
      </c>
      <c r="BA488" s="1">
        <f t="shared" si="1166"/>
        <v>0.97752838684603649</v>
      </c>
      <c r="BB488" s="1">
        <f t="shared" si="1167"/>
        <v>1.0084899898419319</v>
      </c>
      <c r="BC488" s="1">
        <f t="shared" si="1168"/>
        <v>1.0353774186437728</v>
      </c>
      <c r="BD488" s="1">
        <f t="shared" si="1169"/>
        <v>1.0583864967293419</v>
      </c>
      <c r="BE488" s="1">
        <f t="shared" si="1170"/>
        <v>1.0777905778459866</v>
      </c>
      <c r="BF488" s="1">
        <f t="shared" si="1171"/>
        <v>1.093917469849643</v>
      </c>
      <c r="BG488" s="1">
        <f t="shared" si="1172"/>
        <v>1.1071271313537043</v>
      </c>
      <c r="BH488" s="1">
        <f t="shared" si="1173"/>
        <v>1.1177915052695755</v>
      </c>
      <c r="BI488" s="1">
        <f t="shared" si="1174"/>
        <v>1.1262774425739963</v>
      </c>
      <c r="BJ488" s="1">
        <f t="shared" si="1175"/>
        <v>1.1329332449239173</v>
      </c>
      <c r="BK488" s="1">
        <f t="shared" si="1176"/>
        <v>1.1380789630209995</v>
      </c>
      <c r="BL488" s="1">
        <f t="shared" si="1177"/>
        <v>1.1420002626644146</v>
      </c>
      <c r="BM488" s="1">
        <f t="shared" si="1178"/>
        <v>1.1449454310549101</v>
      </c>
      <c r="BN488" s="1">
        <f t="shared" si="1179"/>
        <v>1.1471249467858773</v>
      </c>
      <c r="BO488" s="1">
        <f t="shared" si="1180"/>
        <v>1.1487129711625395</v>
      </c>
      <c r="BP488" s="1">
        <f t="shared" si="1181"/>
        <v>1.149850121171901</v>
      </c>
      <c r="BQ488" s="1">
        <f t="shared" si="1182"/>
        <v>1.1506469366872758</v>
      </c>
      <c r="BR488" s="1">
        <f t="shared" si="1183"/>
        <v>1.1511875369328197</v>
      </c>
      <c r="BS488" s="1">
        <f t="shared" si="1184"/>
        <v>1.1515330567178459</v>
      </c>
      <c r="BT488" s="1">
        <f t="shared" si="1185"/>
        <v>1.1517245484078142</v>
      </c>
      <c r="BU488" s="1">
        <f t="shared" si="1186"/>
        <v>1.1517851228770024</v>
      </c>
      <c r="BV488" s="1">
        <f t="shared" si="1187"/>
        <v>1.1517211785750758</v>
      </c>
      <c r="BW488" s="1">
        <f t="shared" si="1188"/>
        <v>1.1515226334401061</v>
      </c>
      <c r="BX488" s="1">
        <f t="shared" si="1189"/>
        <v>1.151162134042242</v>
      </c>
      <c r="BY488" s="1">
        <f t="shared" si="1190"/>
        <v>1.1505932762357416</v>
      </c>
      <c r="BZ488" s="1">
        <f t="shared" si="1191"/>
        <v>1.1497479382190205</v>
      </c>
      <c r="CA488" s="1">
        <f t="shared" si="1192"/>
        <v>1.148532905411485</v>
      </c>
      <c r="CB488" s="1">
        <f t="shared" si="1193"/>
        <v>1.1468260592083657</v>
      </c>
      <c r="CC488" s="1">
        <f t="shared" si="1194"/>
        <v>1.1444725064533006</v>
      </c>
      <c r="CD488" s="1">
        <f t="shared" si="1195"/>
        <v>1.1412811361206501</v>
      </c>
      <c r="CE488" s="1">
        <f t="shared" si="1196"/>
        <v>1.1370221914336933</v>
      </c>
      <c r="CF488" s="1">
        <f t="shared" si="1197"/>
        <v>1.1314265217316746</v>
      </c>
      <c r="CG488" s="1">
        <f t="shared" si="1198"/>
        <v>1.1241872078684512</v>
      </c>
      <c r="CH488" s="1">
        <f t="shared" si="1199"/>
        <v>1.1149642164025164</v>
      </c>
      <c r="CI488" s="1">
        <f t="shared" si="1200"/>
        <v>1.1033926133381708</v>
      </c>
      <c r="CJ488" s="1">
        <f t="shared" si="1201"/>
        <v>1.0890946474272116</v>
      </c>
      <c r="CK488" s="1">
        <f t="shared" si="1202"/>
        <v>1.0716956976228666</v>
      </c>
      <c r="CL488" s="1">
        <f t="shared" si="1203"/>
        <v>1.0508436857310457</v>
      </c>
      <c r="CM488" s="1">
        <f t="shared" si="1204"/>
        <v>1.0262311162748095</v>
      </c>
      <c r="CN488" s="1">
        <f t="shared" si="1205"/>
        <v>0.99761846831604373</v>
      </c>
      <c r="CO488" s="1">
        <f t="shared" si="1206"/>
        <v>0.96485728578035346</v>
      </c>
      <c r="CP488" s="1">
        <f t="shared" si="1207"/>
        <v>0.92791105380801042</v>
      </c>
      <c r="CQ488" s="1">
        <f t="shared" si="1208"/>
        <v>0.88687186247921501</v>
      </c>
      <c r="CR488" s="1">
        <f t="shared" si="1209"/>
        <v>0.84197098347485166</v>
      </c>
      <c r="CS488" s="1">
        <f t="shared" si="1210"/>
        <v>0.79358183280891548</v>
      </c>
      <c r="CT488" s="1">
        <f t="shared" si="1211"/>
        <v>0.74221434675459896</v>
      </c>
      <c r="CU488" s="1">
        <f t="shared" si="1212"/>
        <v>0.68850051072678453</v>
      </c>
      <c r="CV488" s="1">
        <f t="shared" si="1213"/>
        <v>0.63317157790352541</v>
      </c>
      <c r="CW488" s="1">
        <f t="shared" si="1214"/>
        <v>0.5770283041371933</v>
      </c>
      <c r="CX488" s="1">
        <f t="shared" si="1215"/>
        <v>0.52090621200298215</v>
      </c>
      <c r="CY488" s="1">
        <f t="shared" si="1216"/>
        <v>0.46563839313407202</v>
      </c>
      <c r="CZ488" s="1">
        <f t="shared" si="1217"/>
        <v>0.41201860077199559</v>
      </c>
      <c r="DA488" s="1">
        <f t="shared" si="1218"/>
        <v>0.36076734309634662</v>
      </c>
      <c r="DB488" s="1">
        <f t="shared" si="1219"/>
        <v>0.31250336936800643</v>
      </c>
      <c r="DC488" s="1">
        <f t="shared" si="1220"/>
        <v>0.26772238843541113</v>
      </c>
      <c r="DD488" s="1">
        <f t="shared" si="1221"/>
        <v>0.22678414503583244</v>
      </c>
      <c r="DE488" s="1">
        <f t="shared" si="1222"/>
        <v>0.18990819350777649</v>
      </c>
      <c r="DF488" s="1">
        <f t="shared" si="1223"/>
        <v>0.15717794483572003</v>
      </c>
      <c r="DG488" s="1">
        <f t="shared" si="1224"/>
        <v>0.12855190557571763</v>
      </c>
      <c r="DH488" s="1">
        <f t="shared" si="1225"/>
        <v>0.10388053972640439</v>
      </c>
      <c r="DI488" s="1">
        <f t="shared" si="1226"/>
        <v>8.2926903054809653E-2</v>
      </c>
      <c r="DJ488" s="1">
        <f t="shared" si="1227"/>
        <v>6.5389130257021283E-2</v>
      </c>
      <c r="DK488" s="1">
        <f t="shared" si="1228"/>
        <v>5.0922978243556474E-2</v>
      </c>
      <c r="DL488" s="1">
        <f t="shared" si="1229"/>
        <v>3.9162902852775489E-2</v>
      </c>
      <c r="DM488" s="1">
        <f t="shared" si="1230"/>
        <v>2.9740518418491024E-2</v>
      </c>
      <c r="DN488" s="1">
        <f t="shared" si="1231"/>
        <v>2.2299703763534875E-2</v>
      </c>
      <c r="DO488" s="1">
        <f t="shared" si="1232"/>
        <v>1.650802312060274E-2</v>
      </c>
      <c r="DP488" s="1">
        <f t="shared" si="1233"/>
        <v>1.2064485639715457E-2</v>
      </c>
      <c r="DQ488" s="1">
        <f t="shared" si="1234"/>
        <v>8.7039458595662839E-3</v>
      </c>
      <c r="DR488" s="1">
        <f t="shared" si="1235"/>
        <v>6.1986376038882605E-3</v>
      </c>
      <c r="DS488" s="1">
        <f t="shared" si="1236"/>
        <v>4.3574359163728923E-3</v>
      </c>
      <c r="DT488" s="1">
        <f t="shared" si="1237"/>
        <v>3.023466437773176E-3</v>
      </c>
      <c r="DU488" s="1">
        <f t="shared" si="1238"/>
        <v>2.0706458027603689E-3</v>
      </c>
      <c r="DV488" s="1">
        <f t="shared" si="1239"/>
        <v>1.3996594792683257E-3</v>
      </c>
      <c r="DW488" s="1">
        <f t="shared" si="1240"/>
        <v>9.337837653835083E-4</v>
      </c>
      <c r="DX488" s="1">
        <f t="shared" si="1241"/>
        <v>6.1485249244500018E-4</v>
      </c>
      <c r="DY488" s="1">
        <f t="shared" si="1242"/>
        <v>3.9956856092852048E-4</v>
      </c>
      <c r="DZ488" s="1">
        <f t="shared" si="1243"/>
        <v>2.5627372642210921E-4</v>
      </c>
      <c r="EA488" s="1">
        <f t="shared" si="1244"/>
        <v>1.6222110946401345E-4</v>
      </c>
      <c r="EB488" s="1">
        <f t="shared" si="1245"/>
        <v>1.0134459764178874E-4</v>
      </c>
      <c r="EC488" s="1">
        <f t="shared" si="1246"/>
        <v>6.248624994238871E-5</v>
      </c>
      <c r="ED488" s="1">
        <f t="shared" si="1247"/>
        <v>3.8024257620038556E-5</v>
      </c>
      <c r="EE488" s="1">
        <f t="shared" si="1248"/>
        <v>2.2836644234632153E-5</v>
      </c>
      <c r="EF488" s="1">
        <f t="shared" si="1249"/>
        <v>1.3536390679114799E-5</v>
      </c>
      <c r="EG488" s="1">
        <f t="shared" si="1250"/>
        <v>7.919124925427228E-6</v>
      </c>
      <c r="EH488" s="1">
        <f t="shared" si="1251"/>
        <v>4.5725735823981116E-6</v>
      </c>
      <c r="EI488" s="1">
        <f t="shared" si="1252"/>
        <v>2.6059112690686995E-6</v>
      </c>
      <c r="EJ488" s="1">
        <f t="shared" si="1253"/>
        <v>1.4658207218305566E-6</v>
      </c>
      <c r="EK488" s="1">
        <f t="shared" si="1254"/>
        <v>8.1382669031273641E-7</v>
      </c>
      <c r="EL488" s="1">
        <f t="shared" si="1255"/>
        <v>4.459857105195547E-7</v>
      </c>
      <c r="EM488" s="1">
        <f t="shared" si="1256"/>
        <v>2.4124400861229946E-7</v>
      </c>
      <c r="EN488" s="1">
        <f t="shared" si="1257"/>
        <v>1.2880947975147711E-7</v>
      </c>
      <c r="EO488" s="1">
        <f t="shared" si="1258"/>
        <v>6.7889776771930284E-8</v>
      </c>
      <c r="EP488" s="1">
        <f t="shared" si="1259"/>
        <v>3.5321259056346149E-8</v>
      </c>
      <c r="EQ488" s="1">
        <f t="shared" si="1260"/>
        <v>1.8140680014412021E-8</v>
      </c>
      <c r="ER488" s="1">
        <f t="shared" si="1261"/>
        <v>9.1974457385032468E-9</v>
      </c>
      <c r="ES488" s="1">
        <f t="shared" si="1262"/>
        <v>4.6035005106613256E-9</v>
      </c>
      <c r="ET488" s="1">
        <f t="shared" si="1263"/>
        <v>2.2747188848825322E-9</v>
      </c>
      <c r="EU488" s="1">
        <f t="shared" si="1264"/>
        <v>1.1096790059536781E-9</v>
      </c>
      <c r="EV488" s="1">
        <f t="shared" si="1265"/>
        <v>5.3445201620400577E-10</v>
      </c>
      <c r="EW488" s="1">
        <f t="shared" si="1266"/>
        <v>2.5413980699772568E-10</v>
      </c>
      <c r="EX488" s="1">
        <f t="shared" si="1267"/>
        <v>1.1931486294025962E-10</v>
      </c>
      <c r="EY488" s="1">
        <f t="shared" si="1268"/>
        <v>5.5302173954831796E-11</v>
      </c>
      <c r="EZ488" s="1">
        <f t="shared" si="1269"/>
        <v>2.5289693069949186E-11</v>
      </c>
      <c r="FA488" s="1">
        <f t="shared" si="1270"/>
        <v>1.1362692046346702E-11</v>
      </c>
      <c r="FB488" s="1">
        <f t="shared" si="1271"/>
        <v>4.8787297932893281E-12</v>
      </c>
      <c r="FC488" s="1">
        <f t="shared" si="1272"/>
        <v>1.6077720418096115E-12</v>
      </c>
      <c r="FD488" s="75">
        <f t="shared" si="1123"/>
        <v>-1.6077720418096115E-12</v>
      </c>
    </row>
    <row r="489" spans="7:160" x14ac:dyDescent="0.35">
      <c r="G489" t="str">
        <f t="shared" si="1119"/>
        <v>Refd, t=2.37</v>
      </c>
      <c r="H489" s="76">
        <f t="shared" si="1120"/>
        <v>2.3699999999999717</v>
      </c>
      <c r="I489" s="1">
        <f t="shared" si="1121"/>
        <v>0</v>
      </c>
      <c r="J489" s="22">
        <f t="shared" si="1122"/>
        <v>1.1992121126948387E-6</v>
      </c>
      <c r="K489" s="1">
        <f t="shared" si="1124"/>
        <v>6.1783511113924619E-6</v>
      </c>
      <c r="L489" s="1">
        <f t="shared" si="1125"/>
        <v>1.5605796967676529E-5</v>
      </c>
      <c r="M489" s="1">
        <f t="shared" si="1126"/>
        <v>3.2462825050870222E-5</v>
      </c>
      <c r="N489" s="1">
        <f t="shared" si="1127"/>
        <v>6.1406744036030027E-5</v>
      </c>
      <c r="O489" s="1">
        <f t="shared" si="1128"/>
        <v>1.0956556522726923E-4</v>
      </c>
      <c r="P489" s="1">
        <f t="shared" si="1129"/>
        <v>1.8763431408840887E-4</v>
      </c>
      <c r="Q489" s="1">
        <f t="shared" si="1130"/>
        <v>3.1134980135504937E-4</v>
      </c>
      <c r="R489" s="1">
        <f t="shared" si="1131"/>
        <v>5.0342213356730577E-4</v>
      </c>
      <c r="S489" s="1">
        <f t="shared" si="1132"/>
        <v>7.9599284319208932E-4</v>
      </c>
      <c r="T489" s="1">
        <f t="shared" si="1133"/>
        <v>1.2336669311609149E-3</v>
      </c>
      <c r="U489" s="1">
        <f t="shared" si="1134"/>
        <v>1.8771250757721454E-3</v>
      </c>
      <c r="V489" s="1">
        <f t="shared" si="1135"/>
        <v>2.8072594197310315E-3</v>
      </c>
      <c r="W489" s="1">
        <f t="shared" si="1136"/>
        <v>4.1296903682635768E-3</v>
      </c>
      <c r="X489" s="1">
        <f t="shared" si="1137"/>
        <v>5.979414643277654E-3</v>
      </c>
      <c r="Y489" s="1">
        <f t="shared" si="1138"/>
        <v>8.5252127965384315E-3</v>
      </c>
      <c r="Z489" s="1">
        <f t="shared" si="1139"/>
        <v>1.1973319068387457E-2</v>
      </c>
      <c r="AA489" s="1">
        <f t="shared" si="1140"/>
        <v>1.6569744781677734E-2</v>
      </c>
      <c r="AB489" s="1">
        <f t="shared" si="1141"/>
        <v>2.2600569660295295E-2</v>
      </c>
      <c r="AC489" s="1">
        <f t="shared" si="1142"/>
        <v>3.0389497062984026E-2</v>
      </c>
      <c r="AD489" s="1">
        <f t="shared" si="1143"/>
        <v>4.0292031485304011E-2</v>
      </c>
      <c r="AE489" s="1">
        <f t="shared" si="1144"/>
        <v>5.2685796710560374E-2</v>
      </c>
      <c r="AF489" s="1">
        <f t="shared" si="1145"/>
        <v>6.795677748767226E-2</v>
      </c>
      <c r="AG489" s="1">
        <f t="shared" si="1146"/>
        <v>8.6481629152830711E-2</v>
      </c>
      <c r="AH489" s="1">
        <f t="shared" si="1147"/>
        <v>0.10860663392317543</v>
      </c>
      <c r="AI489" s="1">
        <f t="shared" si="1148"/>
        <v>0.13462434840895549</v>
      </c>
      <c r="AJ489" s="1">
        <f t="shared" si="1149"/>
        <v>0.16474942889858729</v>
      </c>
      <c r="AK489" s="1">
        <f t="shared" si="1150"/>
        <v>0.19909547596773616</v>
      </c>
      <c r="AL489" s="1">
        <f t="shared" si="1151"/>
        <v>0.23765494571243576</v>
      </c>
      <c r="AM489" s="1">
        <f t="shared" si="1152"/>
        <v>0.28028418044289538</v>
      </c>
      <c r="AN489" s="1">
        <f t="shared" si="1153"/>
        <v>0.32669538732427644</v>
      </c>
      <c r="AO489" s="1">
        <f t="shared" si="1154"/>
        <v>0.37645693858151058</v>
      </c>
      <c r="AP489" s="1">
        <f t="shared" si="1155"/>
        <v>0.42900271360530545</v>
      </c>
      <c r="AQ489" s="1">
        <f t="shared" si="1156"/>
        <v>0.48365041490690247</v>
      </c>
      <c r="AR489" s="1">
        <f t="shared" si="1157"/>
        <v>0.53962795381966078</v>
      </c>
      <c r="AS489" s="1">
        <f t="shared" si="1158"/>
        <v>0.59610621802397745</v>
      </c>
      <c r="AT489" s="1">
        <f t="shared" si="1159"/>
        <v>0.65223589915387781</v>
      </c>
      <c r="AU489" s="1">
        <f t="shared" si="1160"/>
        <v>0.70718565570064695</v>
      </c>
      <c r="AV489" s="1">
        <f t="shared" si="1161"/>
        <v>0.76017876537494899</v>
      </c>
      <c r="AW489" s="1">
        <f t="shared" si="1162"/>
        <v>0.81052559576333727</v>
      </c>
      <c r="AX489" s="1">
        <f t="shared" si="1163"/>
        <v>0.85764966694316114</v>
      </c>
      <c r="AY489" s="1">
        <f t="shared" si="1164"/>
        <v>0.90110573432682661</v>
      </c>
      <c r="AZ489" s="1">
        <f t="shared" si="1165"/>
        <v>0.94058909915480837</v>
      </c>
      <c r="BA489" s="1">
        <f t="shared" si="1166"/>
        <v>0.97593616108997605</v>
      </c>
      <c r="BB489" s="1">
        <f t="shared" si="1167"/>
        <v>1.0071169686736134</v>
      </c>
      <c r="BC489" s="1">
        <f t="shared" si="1168"/>
        <v>1.034221121388645</v>
      </c>
      <c r="BD489" s="1">
        <f t="shared" si="1169"/>
        <v>1.057438779555443</v>
      </c>
      <c r="BE489" s="1">
        <f t="shared" si="1170"/>
        <v>1.077038723090991</v>
      </c>
      <c r="BF489" s="1">
        <f t="shared" si="1171"/>
        <v>1.0933453746798802</v>
      </c>
      <c r="BG489" s="1">
        <f t="shared" si="1172"/>
        <v>1.1067164992398812</v>
      </c>
      <c r="BH489" s="1">
        <f t="shared" si="1173"/>
        <v>1.1175229586803797</v>
      </c>
      <c r="BI489" s="1">
        <f t="shared" si="1174"/>
        <v>1.1261314954994865</v>
      </c>
      <c r="BJ489" s="1">
        <f t="shared" si="1175"/>
        <v>1.1328910962609582</v>
      </c>
      <c r="BK489" s="1">
        <f t="shared" si="1176"/>
        <v>1.1381230936873812</v>
      </c>
      <c r="BL489" s="1">
        <f t="shared" si="1177"/>
        <v>1.1421148383682964</v>
      </c>
      <c r="BM489" s="1">
        <f t="shared" si="1178"/>
        <v>1.1451165275191821</v>
      </c>
      <c r="BN489" s="1">
        <f t="shared" si="1179"/>
        <v>1.1473406242989004</v>
      </c>
      <c r="BO489" s="1">
        <f t="shared" si="1180"/>
        <v>1.1489632306864255</v>
      </c>
      <c r="BP489" s="1">
        <f t="shared" si="1181"/>
        <v>1.1501267755053843</v>
      </c>
      <c r="BQ489" s="1">
        <f t="shared" si="1182"/>
        <v>1.150943428293389</v>
      </c>
      <c r="BR489" s="1">
        <f t="shared" si="1183"/>
        <v>1.1514987300643837</v>
      </c>
      <c r="BS489" s="1">
        <f t="shared" si="1184"/>
        <v>1.1518550264217564</v>
      </c>
      <c r="BT489" s="1">
        <f t="shared" si="1185"/>
        <v>1.1520543837113499</v>
      </c>
      <c r="BU489" s="1">
        <f t="shared" si="1186"/>
        <v>1.1521207565705938</v>
      </c>
      <c r="BV489" s="1">
        <f t="shared" si="1187"/>
        <v>1.1520612518647473</v>
      </c>
      <c r="BW489" s="1">
        <f t="shared" si="1188"/>
        <v>1.1518664004659867</v>
      </c>
      <c r="BX489" s="1">
        <f t="shared" si="1189"/>
        <v>1.1515094087609004</v>
      </c>
      <c r="BY489" s="1">
        <f t="shared" si="1190"/>
        <v>1.1509444222077654</v>
      </c>
      <c r="BZ489" s="1">
        <f t="shared" si="1191"/>
        <v>1.1501039001046203</v>
      </c>
      <c r="CA489" s="1">
        <f t="shared" si="1192"/>
        <v>1.1488952791070906</v>
      </c>
      <c r="CB489" s="1">
        <f t="shared" si="1193"/>
        <v>1.1471971952487439</v>
      </c>
      <c r="CC489" s="1">
        <f t="shared" si="1194"/>
        <v>1.1448556383552273</v>
      </c>
      <c r="CD489" s="1">
        <f t="shared" si="1195"/>
        <v>1.1416805217198149</v>
      </c>
      <c r="CE489" s="1">
        <f t="shared" si="1196"/>
        <v>1.1374432511435733</v>
      </c>
      <c r="CF489" s="1">
        <f t="shared" si="1197"/>
        <v>1.1318759534476015</v>
      </c>
      <c r="CG489" s="1">
        <f t="shared" si="1198"/>
        <v>1.1246730545987966</v>
      </c>
      <c r="CH489" s="1">
        <f t="shared" si="1199"/>
        <v>1.1154958604573681</v>
      </c>
      <c r="CI489" s="1">
        <f t="shared" si="1200"/>
        <v>1.1039806709471509</v>
      </c>
      <c r="CJ489" s="1">
        <f t="shared" si="1201"/>
        <v>1.0897507408250882</v>
      </c>
      <c r="CK489" s="1">
        <f t="shared" si="1202"/>
        <v>1.0724320885181571</v>
      </c>
      <c r="CL489" s="1">
        <f t="shared" si="1203"/>
        <v>1.0516727648104585</v>
      </c>
      <c r="CM489" s="1">
        <f t="shared" si="1204"/>
        <v>1.0271647575631533</v>
      </c>
      <c r="CN489" s="1">
        <f t="shared" si="1205"/>
        <v>0.9986672737127561</v>
      </c>
      <c r="CO489" s="1">
        <f t="shared" si="1206"/>
        <v>0.96602976220097547</v>
      </c>
      <c r="CP489" s="1">
        <f t="shared" si="1207"/>
        <v>0.92921278086237713</v>
      </c>
      <c r="CQ489" s="1">
        <f t="shared" si="1208"/>
        <v>0.8883047201053097</v>
      </c>
      <c r="CR489" s="1">
        <f t="shared" si="1209"/>
        <v>0.84353251417173047</v>
      </c>
      <c r="CS489" s="1">
        <f t="shared" si="1210"/>
        <v>0.79526481039718788</v>
      </c>
      <c r="CT489" s="1">
        <f t="shared" si="1211"/>
        <v>0.74400661219632125</v>
      </c>
      <c r="CU489" s="1">
        <f t="shared" si="1212"/>
        <v>0.69038511589781393</v>
      </c>
      <c r="CV489" s="1">
        <f t="shared" si="1213"/>
        <v>0.63512725201911402</v>
      </c>
      <c r="CW489" s="1">
        <f t="shared" si="1214"/>
        <v>0.57903022757765787</v>
      </c>
      <c r="CX489" s="1">
        <f t="shared" si="1215"/>
        <v>0.52292705211322732</v>
      </c>
      <c r="CY489" s="1">
        <f t="shared" si="1216"/>
        <v>0.46764952996396192</v>
      </c>
      <c r="CZ489" s="1">
        <f t="shared" si="1217"/>
        <v>0.41399145113408986</v>
      </c>
      <c r="DA489" s="1">
        <f t="shared" si="1218"/>
        <v>0.36267468131361374</v>
      </c>
      <c r="DB489" s="1">
        <f t="shared" si="1219"/>
        <v>0.31432054394804709</v>
      </c>
      <c r="DC489" s="1">
        <f t="shared" si="1220"/>
        <v>0.26942834543400523</v>
      </c>
      <c r="DD489" s="1">
        <f t="shared" si="1221"/>
        <v>0.2283621894187286</v>
      </c>
      <c r="DE489" s="1">
        <f t="shared" si="1222"/>
        <v>0.19134644659003969</v>
      </c>
      <c r="DF489" s="1">
        <f t="shared" si="1223"/>
        <v>0.15846948538522693</v>
      </c>
      <c r="DG489" s="1">
        <f t="shared" si="1224"/>
        <v>0.12969461078124142</v>
      </c>
      <c r="DH489" s="1">
        <f t="shared" si="1225"/>
        <v>0.1048766667140964</v>
      </c>
      <c r="DI489" s="1">
        <f t="shared" si="1226"/>
        <v>8.3782469577490457E-2</v>
      </c>
      <c r="DJ489" s="1">
        <f t="shared" si="1227"/>
        <v>6.6113163253324295E-2</v>
      </c>
      <c r="DK489" s="1">
        <f t="shared" si="1228"/>
        <v>5.1526700996046129E-2</v>
      </c>
      <c r="DL489" s="1">
        <f t="shared" si="1229"/>
        <v>3.965892632601932E-2</v>
      </c>
      <c r="DM489" s="1">
        <f t="shared" si="1230"/>
        <v>3.0142091661459501E-2</v>
      </c>
      <c r="DN489" s="1">
        <f t="shared" si="1231"/>
        <v>2.2620064078640277E-2</v>
      </c>
      <c r="DO489" s="1">
        <f t="shared" si="1232"/>
        <v>1.6759871177270513E-2</v>
      </c>
      <c r="DP489" s="1">
        <f t="shared" si="1233"/>
        <v>1.2259595763523388E-2</v>
      </c>
      <c r="DQ489" s="1">
        <f t="shared" si="1234"/>
        <v>8.8529088403217857E-3</v>
      </c>
      <c r="DR489" s="1">
        <f t="shared" si="1235"/>
        <v>6.3107234716194638E-3</v>
      </c>
      <c r="DS489" s="1">
        <f t="shared" si="1236"/>
        <v>4.4405576121570684E-3</v>
      </c>
      <c r="DT489" s="1">
        <f t="shared" si="1237"/>
        <v>3.0842220545618101E-3</v>
      </c>
      <c r="DU489" s="1">
        <f t="shared" si="1238"/>
        <v>2.1144166321952714E-3</v>
      </c>
      <c r="DV489" s="1">
        <f t="shared" si="1239"/>
        <v>1.43074280619455E-3</v>
      </c>
      <c r="DW489" s="1">
        <f t="shared" si="1240"/>
        <v>9.5554246308383764E-4</v>
      </c>
      <c r="DX489" s="1">
        <f t="shared" si="1241"/>
        <v>6.2986728993156475E-4</v>
      </c>
      <c r="DY489" s="1">
        <f t="shared" si="1242"/>
        <v>4.0978279703960671E-4</v>
      </c>
      <c r="DZ489" s="1">
        <f t="shared" si="1243"/>
        <v>2.631240474689314E-4</v>
      </c>
      <c r="EA489" s="1">
        <f t="shared" si="1244"/>
        <v>1.667506429069958E-4</v>
      </c>
      <c r="EB489" s="1">
        <f t="shared" si="1245"/>
        <v>1.0429752325515534E-4</v>
      </c>
      <c r="EC489" s="1">
        <f t="shared" si="1246"/>
        <v>6.4384384875938288E-5</v>
      </c>
      <c r="ED489" s="1">
        <f t="shared" si="1247"/>
        <v>3.9227342575340676E-5</v>
      </c>
      <c r="EE489" s="1">
        <f t="shared" si="1248"/>
        <v>2.358857747934573E-5</v>
      </c>
      <c r="EF489" s="1">
        <f t="shared" si="1249"/>
        <v>1.3999832494934038E-5</v>
      </c>
      <c r="EG489" s="1">
        <f t="shared" si="1250"/>
        <v>8.2008096302651263E-6</v>
      </c>
      <c r="EH489" s="1">
        <f t="shared" si="1251"/>
        <v>4.7414241849904802E-6</v>
      </c>
      <c r="EI489" s="1">
        <f t="shared" si="1252"/>
        <v>2.7057346881196801E-6</v>
      </c>
      <c r="EJ489" s="1">
        <f t="shared" si="1253"/>
        <v>1.5240272782769417E-6</v>
      </c>
      <c r="EK489" s="1">
        <f t="shared" si="1254"/>
        <v>8.473031986779012E-7</v>
      </c>
      <c r="EL489" s="1">
        <f t="shared" si="1255"/>
        <v>4.6497708056164306E-7</v>
      </c>
      <c r="EM489" s="1">
        <f t="shared" si="1256"/>
        <v>2.5187171159848786E-7</v>
      </c>
      <c r="EN489" s="1">
        <f t="shared" si="1257"/>
        <v>1.3467637760567731E-7</v>
      </c>
      <c r="EO489" s="1">
        <f t="shared" si="1258"/>
        <v>7.1084863400199083E-8</v>
      </c>
      <c r="EP489" s="1">
        <f t="shared" si="1259"/>
        <v>3.7037904769970935E-8</v>
      </c>
      <c r="EQ489" s="1">
        <f t="shared" si="1260"/>
        <v>1.9050638350410602E-8</v>
      </c>
      <c r="ER489" s="1">
        <f t="shared" si="1261"/>
        <v>9.67335477367085E-9</v>
      </c>
      <c r="ES489" s="1">
        <f t="shared" si="1262"/>
        <v>4.8490882824463358E-9</v>
      </c>
      <c r="ET489" s="1">
        <f t="shared" si="1263"/>
        <v>2.3997702778565218E-9</v>
      </c>
      <c r="EU489" s="1">
        <f t="shared" si="1264"/>
        <v>1.1725120185291414E-9</v>
      </c>
      <c r="EV489" s="1">
        <f t="shared" si="1265"/>
        <v>5.6560667845187417E-10</v>
      </c>
      <c r="EW489" s="1">
        <f t="shared" si="1266"/>
        <v>2.6938422907052654E-10</v>
      </c>
      <c r="EX489" s="1">
        <f t="shared" si="1267"/>
        <v>1.2667627201911722E-10</v>
      </c>
      <c r="EY489" s="1">
        <f t="shared" si="1268"/>
        <v>5.8809987034359183E-11</v>
      </c>
      <c r="EZ489" s="1">
        <f t="shared" si="1269"/>
        <v>2.6937939120077766E-11</v>
      </c>
      <c r="FA489" s="1">
        <f t="shared" si="1270"/>
        <v>1.2122838519315703E-11</v>
      </c>
      <c r="FB489" s="1">
        <f t="shared" si="1271"/>
        <v>5.2128315047261943E-12</v>
      </c>
      <c r="FC489" s="1">
        <f t="shared" si="1272"/>
        <v>1.7197066677821038E-12</v>
      </c>
      <c r="FD489" s="75">
        <f t="shared" si="1123"/>
        <v>-1.7197066677821038E-12</v>
      </c>
    </row>
    <row r="490" spans="7:160" x14ac:dyDescent="0.35">
      <c r="G490" t="str">
        <f t="shared" si="1119"/>
        <v>Refd, t=2.37</v>
      </c>
      <c r="H490" s="76">
        <f t="shared" si="1120"/>
        <v>2.3749999999999716</v>
      </c>
      <c r="I490" s="1">
        <f t="shared" si="1121"/>
        <v>0</v>
      </c>
      <c r="J490" s="22">
        <f t="shared" si="1122"/>
        <v>1.1854490323204682E-6</v>
      </c>
      <c r="K490" s="1">
        <f t="shared" si="1124"/>
        <v>6.1074467242900341E-6</v>
      </c>
      <c r="L490" s="1">
        <f t="shared" si="1125"/>
        <v>1.5426724963129592E-5</v>
      </c>
      <c r="M490" s="1">
        <f t="shared" si="1126"/>
        <v>3.2090438772520696E-5</v>
      </c>
      <c r="N490" s="1">
        <f t="shared" si="1127"/>
        <v>6.0702761497719749E-5</v>
      </c>
      <c r="O490" s="1">
        <f t="shared" si="1128"/>
        <v>1.0831078299872655E-4</v>
      </c>
      <c r="P490" s="1">
        <f t="shared" si="1129"/>
        <v>1.8548897950684706E-4</v>
      </c>
      <c r="Q490" s="1">
        <f t="shared" si="1130"/>
        <v>3.0779850736702293E-4</v>
      </c>
      <c r="R490" s="1">
        <f t="shared" si="1131"/>
        <v>4.9769919640191512E-4</v>
      </c>
      <c r="S490" s="1">
        <f t="shared" si="1132"/>
        <v>7.8698404897470874E-4</v>
      </c>
      <c r="T490" s="1">
        <f t="shared" si="1133"/>
        <v>1.2197840058648156E-3</v>
      </c>
      <c r="U490" s="1">
        <f t="shared" si="1134"/>
        <v>1.8561504823433204E-3</v>
      </c>
      <c r="V490" s="1">
        <f t="shared" si="1135"/>
        <v>2.776161349316865E-3</v>
      </c>
      <c r="W490" s="1">
        <f t="shared" si="1136"/>
        <v>4.0844112461133489E-3</v>
      </c>
      <c r="X490" s="1">
        <f t="shared" si="1137"/>
        <v>5.914641171904495E-3</v>
      </c>
      <c r="Y490" s="1">
        <f t="shared" si="1138"/>
        <v>8.4341413780084327E-3</v>
      </c>
      <c r="Z490" s="1">
        <f t="shared" si="1139"/>
        <v>1.1847437000490421E-2</v>
      </c>
      <c r="AA490" s="1">
        <f t="shared" si="1140"/>
        <v>1.6398654233322343E-2</v>
      </c>
      <c r="AB490" s="1">
        <f t="shared" si="1141"/>
        <v>2.2371887134949819E-2</v>
      </c>
      <c r="AC490" s="1">
        <f t="shared" si="1142"/>
        <v>3.0088864665287783E-2</v>
      </c>
      <c r="AD490" s="1">
        <f t="shared" si="1143"/>
        <v>3.9903276533283738E-2</v>
      </c>
      <c r="AE490" s="1">
        <f t="shared" si="1144"/>
        <v>5.219127191067497E-2</v>
      </c>
      <c r="AF490" s="1">
        <f t="shared" si="1145"/>
        <v>6.7337904193503439E-2</v>
      </c>
      <c r="AG490" s="1">
        <f t="shared" si="1146"/>
        <v>8.5719650952344406E-2</v>
      </c>
      <c r="AH490" s="1">
        <f t="shared" si="1147"/>
        <v>0.1076835675593984</v>
      </c>
      <c r="AI490" s="1">
        <f t="shared" si="1148"/>
        <v>0.1335240953877552</v>
      </c>
      <c r="AJ490" s="1">
        <f t="shared" si="1149"/>
        <v>0.16345898653139443</v>
      </c>
      <c r="AK490" s="1">
        <f t="shared" si="1150"/>
        <v>0.19760616418371288</v>
      </c>
      <c r="AL490" s="1">
        <f t="shared" si="1151"/>
        <v>0.23596354920476076</v>
      </c>
      <c r="AM490" s="1">
        <f t="shared" si="1152"/>
        <v>0.2783938978227905</v>
      </c>
      <c r="AN490" s="1">
        <f t="shared" si="1153"/>
        <v>0.3246164823906959</v>
      </c>
      <c r="AO490" s="1">
        <f t="shared" si="1154"/>
        <v>0.37420700470943941</v>
      </c>
      <c r="AP490" s="1">
        <f t="shared" si="1155"/>
        <v>0.42660649007340662</v>
      </c>
      <c r="AQ490" s="1">
        <f t="shared" si="1156"/>
        <v>0.48113913140373482</v>
      </c>
      <c r="AR490" s="1">
        <f t="shared" si="1157"/>
        <v>0.53703822247114685</v>
      </c>
      <c r="AS490" s="1">
        <f t="shared" si="1158"/>
        <v>0.59347853604857903</v>
      </c>
      <c r="AT490" s="1">
        <f t="shared" si="1159"/>
        <v>0.64961286425360942</v>
      </c>
      <c r="AU490" s="1">
        <f t="shared" si="1160"/>
        <v>0.7046100255349057</v>
      </c>
      <c r="AV490" s="1">
        <f t="shared" si="1161"/>
        <v>0.75769150814272324</v>
      </c>
      <c r="AW490" s="1">
        <f t="shared" si="1162"/>
        <v>0.80816407904318566</v>
      </c>
      <c r="AX490" s="1">
        <f t="shared" si="1163"/>
        <v>0.85544611662413517</v>
      </c>
      <c r="AY490" s="1">
        <f t="shared" si="1164"/>
        <v>0.89908606688914638</v>
      </c>
      <c r="AZ490" s="1">
        <f t="shared" si="1165"/>
        <v>0.93877219259813327</v>
      </c>
      <c r="BA490" s="1">
        <f t="shared" si="1166"/>
        <v>0.97433358738415021</v>
      </c>
      <c r="BB490" s="1">
        <f t="shared" si="1167"/>
        <v>1.0057331689266453</v>
      </c>
      <c r="BC490" s="1">
        <f t="shared" si="1168"/>
        <v>1.0330539687069253</v>
      </c>
      <c r="BD490" s="1">
        <f t="shared" si="1169"/>
        <v>1.0564804474110159</v>
      </c>
      <c r="BE490" s="1">
        <f t="shared" si="1170"/>
        <v>1.076276760991818</v>
      </c>
      <c r="BF490" s="1">
        <f t="shared" si="1171"/>
        <v>1.0927638885024624</v>
      </c>
      <c r="BG490" s="1">
        <f t="shared" si="1172"/>
        <v>1.1062973396713975</v>
      </c>
      <c r="BH490" s="1">
        <f t="shared" si="1173"/>
        <v>1.1172468356229541</v>
      </c>
      <c r="BI490" s="1">
        <f t="shared" si="1174"/>
        <v>1.1259789561287139</v>
      </c>
      <c r="BJ490" s="1">
        <f t="shared" si="1175"/>
        <v>1.1328433266428752</v>
      </c>
      <c r="BK490" s="1">
        <f t="shared" si="1176"/>
        <v>1.1381625256440822</v>
      </c>
      <c r="BL490" s="1">
        <f t="shared" si="1177"/>
        <v>1.1422255624298607</v>
      </c>
      <c r="BM490" s="1">
        <f t="shared" si="1178"/>
        <v>1.1452845278582706</v>
      </c>
      <c r="BN490" s="1">
        <f t="shared" si="1179"/>
        <v>1.1475538618573602</v>
      </c>
      <c r="BO490" s="1">
        <f t="shared" si="1180"/>
        <v>1.1492116063184898</v>
      </c>
      <c r="BP490" s="1">
        <f t="shared" si="1181"/>
        <v>1.1504020064644496</v>
      </c>
      <c r="BQ490" s="1">
        <f t="shared" si="1182"/>
        <v>1.151238869696859</v>
      </c>
      <c r="BR490" s="1">
        <f t="shared" si="1183"/>
        <v>1.1518091691340711</v>
      </c>
      <c r="BS490" s="1">
        <f t="shared" si="1184"/>
        <v>1.1521764723293146</v>
      </c>
      <c r="BT490" s="1">
        <f t="shared" si="1185"/>
        <v>1.1523838706138834</v>
      </c>
      <c r="BU490" s="1">
        <f t="shared" si="1186"/>
        <v>1.1524561725260996</v>
      </c>
      <c r="BV490" s="1">
        <f t="shared" si="1187"/>
        <v>1.1524012021416978</v>
      </c>
      <c r="BW490" s="1">
        <f t="shared" si="1188"/>
        <v>1.1522101104357176</v>
      </c>
      <c r="BX490" s="1">
        <f t="shared" si="1189"/>
        <v>1.1518566690106922</v>
      </c>
      <c r="BY490" s="1">
        <f t="shared" si="1190"/>
        <v>1.1512955765098043</v>
      </c>
      <c r="BZ490" s="1">
        <f t="shared" si="1191"/>
        <v>1.1504598751033446</v>
      </c>
      <c r="CA490" s="1">
        <f t="shared" si="1192"/>
        <v>1.1492576526997964</v>
      </c>
      <c r="CB490" s="1">
        <f t="shared" si="1193"/>
        <v>1.1475682983256323</v>
      </c>
      <c r="CC490" s="1">
        <f t="shared" si="1194"/>
        <v>1.1452386816326718</v>
      </c>
      <c r="CD490" s="1">
        <f t="shared" si="1195"/>
        <v>1.1420797358049419</v>
      </c>
      <c r="CE490" s="1">
        <f t="shared" si="1196"/>
        <v>1.1378640238802693</v>
      </c>
      <c r="CF490" s="1">
        <f t="shared" si="1197"/>
        <v>1.1323249444212782</v>
      </c>
      <c r="CG490" s="1">
        <f t="shared" si="1198"/>
        <v>1.125158263056212</v>
      </c>
      <c r="CH490" s="1">
        <f t="shared" si="1199"/>
        <v>1.1160266206434963</v>
      </c>
      <c r="CI490" s="1">
        <f t="shared" si="1200"/>
        <v>1.1045675488671849</v>
      </c>
      <c r="CJ490" s="1">
        <f t="shared" si="1201"/>
        <v>1.0904053095331507</v>
      </c>
      <c r="CK490" s="1">
        <f t="shared" si="1202"/>
        <v>1.0731665657987604</v>
      </c>
      <c r="CL490" s="1">
        <f t="shared" si="1203"/>
        <v>1.0524995077128361</v>
      </c>
      <c r="CM490" s="1">
        <f t="shared" si="1204"/>
        <v>1.0280956222556914</v>
      </c>
      <c r="CN490" s="1">
        <f t="shared" si="1205"/>
        <v>0.99971286547314298</v>
      </c>
      <c r="CO490" s="1">
        <f t="shared" si="1206"/>
        <v>0.96719861734581369</v>
      </c>
      <c r="CP490" s="1">
        <f t="shared" si="1207"/>
        <v>0.93051053786650928</v>
      </c>
      <c r="CQ490" s="1">
        <f t="shared" si="1208"/>
        <v>0.88973334867674403</v>
      </c>
      <c r="CR490" s="1">
        <f t="shared" si="1209"/>
        <v>0.84508967639914767</v>
      </c>
      <c r="CS490" s="1">
        <f t="shared" si="1210"/>
        <v>0.79694342559495424</v>
      </c>
      <c r="CT490" s="1">
        <f t="shared" si="1211"/>
        <v>0.74579468597531362</v>
      </c>
      <c r="CU490" s="1">
        <f t="shared" si="1212"/>
        <v>0.69226587469353662</v>
      </c>
      <c r="CV490" s="1">
        <f t="shared" si="1213"/>
        <v>0.63707959845331563</v>
      </c>
      <c r="CW490" s="1">
        <f t="shared" si="1214"/>
        <v>0.58102950235623485</v>
      </c>
      <c r="CX490" s="1">
        <f t="shared" si="1215"/>
        <v>0.52494605816709394</v>
      </c>
      <c r="CY490" s="1">
        <f t="shared" si="1216"/>
        <v>0.46965974797239329</v>
      </c>
      <c r="CZ490" s="1">
        <f t="shared" si="1217"/>
        <v>0.4159643558682492</v>
      </c>
      <c r="DA490" s="1">
        <f t="shared" si="1218"/>
        <v>0.36458305798197593</v>
      </c>
      <c r="DB490" s="1">
        <f t="shared" si="1219"/>
        <v>0.31613970422929827</v>
      </c>
      <c r="DC490" s="1">
        <f t="shared" si="1220"/>
        <v>0.27113715399161237</v>
      </c>
      <c r="DD490" s="1">
        <f t="shared" si="1221"/>
        <v>0.2299438318213696</v>
      </c>
      <c r="DE490" s="1">
        <f t="shared" si="1222"/>
        <v>0.19278889597585361</v>
      </c>
      <c r="DF490" s="1">
        <f t="shared" si="1223"/>
        <v>0.15976565446485003</v>
      </c>
      <c r="DG490" s="1">
        <f t="shared" si="1224"/>
        <v>0.13084220427307924</v>
      </c>
      <c r="DH490" s="1">
        <f t="shared" si="1225"/>
        <v>0.1058777738146784</v>
      </c>
      <c r="DI490" s="1">
        <f t="shared" si="1226"/>
        <v>8.4642954162764489E-2</v>
      </c>
      <c r="DJ490" s="1">
        <f t="shared" si="1227"/>
        <v>6.6841919825885526E-2</v>
      </c>
      <c r="DK490" s="1">
        <f t="shared" si="1228"/>
        <v>5.2134846723338638E-2</v>
      </c>
      <c r="DL490" s="1">
        <f t="shared" si="1229"/>
        <v>4.0158994670772469E-2</v>
      </c>
      <c r="DM490" s="1">
        <f t="shared" si="1230"/>
        <v>3.0547282679710703E-2</v>
      </c>
      <c r="DN490" s="1">
        <f t="shared" si="1231"/>
        <v>2.294359248612643E-2</v>
      </c>
      <c r="DO490" s="1">
        <f t="shared" si="1232"/>
        <v>1.701443788882279E-2</v>
      </c>
      <c r="DP490" s="1">
        <f t="shared" si="1233"/>
        <v>1.2456993710006414E-2</v>
      </c>
      <c r="DQ490" s="1">
        <f t="shared" si="1234"/>
        <v>9.0037609546254373E-3</v>
      </c>
      <c r="DR490" s="1">
        <f t="shared" si="1235"/>
        <v>6.424340760732998E-3</v>
      </c>
      <c r="DS490" s="1">
        <f t="shared" si="1236"/>
        <v>4.5248985967490489E-3</v>
      </c>
      <c r="DT490" s="1">
        <f t="shared" si="1237"/>
        <v>3.1459314798246282E-3</v>
      </c>
      <c r="DU490" s="1">
        <f t="shared" si="1238"/>
        <v>2.1589207942369778E-3</v>
      </c>
      <c r="DV490" s="1">
        <f t="shared" si="1239"/>
        <v>1.4623804421469465E-3</v>
      </c>
      <c r="DW490" s="1">
        <f t="shared" si="1240"/>
        <v>9.777131883209392E-4</v>
      </c>
      <c r="DX490" s="1">
        <f t="shared" si="1241"/>
        <v>6.4518333575777956E-4</v>
      </c>
      <c r="DY490" s="1">
        <f t="shared" si="1242"/>
        <v>4.2021372292790662E-4</v>
      </c>
      <c r="DZ490" s="1">
        <f t="shared" si="1243"/>
        <v>2.7012774212277827E-4</v>
      </c>
      <c r="EA490" s="1">
        <f t="shared" si="1244"/>
        <v>1.7138701723666097E-4</v>
      </c>
      <c r="EB490" s="1">
        <f t="shared" si="1245"/>
        <v>1.0732370926214827E-4</v>
      </c>
      <c r="EC490" s="1">
        <f t="shared" si="1246"/>
        <v>6.633197490819741E-5</v>
      </c>
      <c r="ED490" s="1">
        <f t="shared" si="1247"/>
        <v>4.0463299344038254E-5</v>
      </c>
      <c r="EE490" s="1">
        <f t="shared" si="1248"/>
        <v>2.4362026838173104E-5</v>
      </c>
      <c r="EF490" s="1">
        <f t="shared" si="1249"/>
        <v>1.4477144583957036E-5</v>
      </c>
      <c r="EG490" s="1">
        <f t="shared" si="1250"/>
        <v>8.4913015298828365E-6</v>
      </c>
      <c r="EH490" s="1">
        <f t="shared" si="1251"/>
        <v>4.9157837440689255E-6</v>
      </c>
      <c r="EI490" s="1">
        <f t="shared" si="1252"/>
        <v>2.8089529964333839E-6</v>
      </c>
      <c r="EJ490" s="1">
        <f t="shared" si="1253"/>
        <v>1.5842951749071192E-6</v>
      </c>
      <c r="EK490" s="1">
        <f t="shared" si="1254"/>
        <v>8.8201304718476307E-7</v>
      </c>
      <c r="EL490" s="1">
        <f t="shared" si="1255"/>
        <v>4.8469566898092541E-7</v>
      </c>
      <c r="EM490" s="1">
        <f t="shared" si="1256"/>
        <v>2.6292201867420354E-7</v>
      </c>
      <c r="EN490" s="1">
        <f t="shared" si="1257"/>
        <v>1.4078533717197784E-7</v>
      </c>
      <c r="EO490" s="1">
        <f t="shared" si="1258"/>
        <v>7.4416621371592744E-8</v>
      </c>
      <c r="EP490" s="1">
        <f t="shared" si="1259"/>
        <v>3.8830621988770392E-8</v>
      </c>
      <c r="EQ490" s="1">
        <f t="shared" si="1260"/>
        <v>2.0002340574269894E-8</v>
      </c>
      <c r="ER490" s="1">
        <f t="shared" si="1261"/>
        <v>1.0171848922602553E-8</v>
      </c>
      <c r="ES490" s="1">
        <f t="shared" si="1262"/>
        <v>5.1067247882978575E-9</v>
      </c>
      <c r="ET490" s="1">
        <f t="shared" si="1263"/>
        <v>2.531160086197229E-9</v>
      </c>
      <c r="EU490" s="1">
        <f t="shared" si="1264"/>
        <v>1.2386333177284289E-9</v>
      </c>
      <c r="EV490" s="1">
        <f t="shared" si="1265"/>
        <v>5.9844377011196603E-10</v>
      </c>
      <c r="EW490" s="1">
        <f t="shared" si="1266"/>
        <v>2.8547765250708518E-10</v>
      </c>
      <c r="EX490" s="1">
        <f t="shared" si="1267"/>
        <v>1.3446025235641115E-10</v>
      </c>
      <c r="EY490" s="1">
        <f t="shared" si="1268"/>
        <v>6.2525229435337552E-11</v>
      </c>
      <c r="EZ490" s="1">
        <f t="shared" si="1269"/>
        <v>2.8686519924777075E-11</v>
      </c>
      <c r="FA490" s="1">
        <f t="shared" si="1270"/>
        <v>1.2930560962255157E-11</v>
      </c>
      <c r="FB490" s="1">
        <f t="shared" si="1271"/>
        <v>5.5683663881056666E-12</v>
      </c>
      <c r="FC490" s="1">
        <f t="shared" si="1272"/>
        <v>1.8389469449523385E-12</v>
      </c>
      <c r="FD490" s="75">
        <f t="shared" si="1123"/>
        <v>-1.8389469449523385E-12</v>
      </c>
    </row>
    <row r="491" spans="7:160" x14ac:dyDescent="0.35">
      <c r="G491" t="str">
        <f t="shared" si="1119"/>
        <v>Refd, t=2.38</v>
      </c>
      <c r="H491" s="76">
        <f t="shared" si="1120"/>
        <v>2.3799999999999715</v>
      </c>
      <c r="I491" s="1">
        <f t="shared" si="1121"/>
        <v>0</v>
      </c>
      <c r="J491" s="22">
        <f t="shared" si="1122"/>
        <v>1.1718440641719351E-6</v>
      </c>
      <c r="K491" s="1">
        <f t="shared" si="1124"/>
        <v>6.0373572072580938E-6</v>
      </c>
      <c r="L491" s="1">
        <f t="shared" si="1125"/>
        <v>1.524971251950161E-5</v>
      </c>
      <c r="M491" s="1">
        <f t="shared" si="1126"/>
        <v>3.1722339586228724E-5</v>
      </c>
      <c r="N491" s="1">
        <f t="shared" si="1127"/>
        <v>6.0006891311208387E-5</v>
      </c>
      <c r="O491" s="1">
        <f t="shared" si="1128"/>
        <v>1.0707047008690451E-4</v>
      </c>
      <c r="P491" s="1">
        <f t="shared" si="1129"/>
        <v>1.8336838635892516E-4</v>
      </c>
      <c r="Q491" s="1">
        <f t="shared" si="1130"/>
        <v>3.042881391374534E-4</v>
      </c>
      <c r="R491" s="1">
        <f t="shared" si="1131"/>
        <v>4.9204208837345248E-4</v>
      </c>
      <c r="S491" s="1">
        <f t="shared" si="1132"/>
        <v>7.7807854273720758E-4</v>
      </c>
      <c r="T491" s="1">
        <f t="shared" si="1133"/>
        <v>1.2060594742541132E-3</v>
      </c>
      <c r="U491" s="1">
        <f t="shared" si="1134"/>
        <v>1.8354135826708072E-3</v>
      </c>
      <c r="V491" s="1">
        <f t="shared" si="1135"/>
        <v>2.7454126040537003E-3</v>
      </c>
      <c r="W491" s="1">
        <f t="shared" si="1136"/>
        <v>4.0396351472720415E-3</v>
      </c>
      <c r="X491" s="1">
        <f t="shared" si="1137"/>
        <v>5.8505776410321337E-3</v>
      </c>
      <c r="Y491" s="1">
        <f t="shared" si="1138"/>
        <v>8.3440521638321902E-3</v>
      </c>
      <c r="Z491" s="1">
        <f t="shared" si="1139"/>
        <v>1.1722887088196823E-2</v>
      </c>
      <c r="AA491" s="1">
        <f t="shared" si="1140"/>
        <v>1.622933491184032E-2</v>
      </c>
      <c r="AB491" s="1">
        <f t="shared" si="1141"/>
        <v>2.2145513073224037E-2</v>
      </c>
      <c r="AC491" s="1">
        <f t="shared" si="1142"/>
        <v>2.9791181011315442E-2</v>
      </c>
      <c r="AD491" s="1">
        <f t="shared" si="1143"/>
        <v>3.9518212400676503E-2</v>
      </c>
      <c r="AE491" s="1">
        <f t="shared" si="1144"/>
        <v>5.1701272486848686E-2</v>
      </c>
      <c r="AF491" s="1">
        <f t="shared" si="1145"/>
        <v>6.6724464264443742E-2</v>
      </c>
      <c r="AG491" s="1">
        <f t="shared" si="1146"/>
        <v>8.4964057660613684E-2</v>
      </c>
      <c r="AH491" s="1">
        <f t="shared" si="1147"/>
        <v>0.10676784027344983</v>
      </c>
      <c r="AI491" s="1">
        <f t="shared" si="1148"/>
        <v>0.13243208716725077</v>
      </c>
      <c r="AJ491" s="1">
        <f t="shared" si="1149"/>
        <v>0.16217758722912154</v>
      </c>
      <c r="AK491" s="1">
        <f t="shared" si="1150"/>
        <v>0.19612652282884563</v>
      </c>
      <c r="AL491" s="1">
        <f t="shared" si="1151"/>
        <v>0.23428221638168523</v>
      </c>
      <c r="AM491" s="1">
        <f t="shared" si="1152"/>
        <v>0.27651378051959336</v>
      </c>
      <c r="AN491" s="1">
        <f t="shared" si="1153"/>
        <v>0.32254750670821847</v>
      </c>
      <c r="AO491" s="1">
        <f t="shared" si="1154"/>
        <v>0.37196639708251805</v>
      </c>
      <c r="AP491" s="1">
        <f t="shared" si="1155"/>
        <v>0.42421861480124079</v>
      </c>
      <c r="AQ491" s="1">
        <f t="shared" si="1156"/>
        <v>0.47863485908921938</v>
      </c>
      <c r="AR491" s="1">
        <f t="shared" si="1157"/>
        <v>0.53445384661006978</v>
      </c>
      <c r="AS491" s="1">
        <f t="shared" si="1158"/>
        <v>0.59085429854471616</v>
      </c>
      <c r="AT491" s="1">
        <f t="shared" si="1159"/>
        <v>0.64699118969181535</v>
      </c>
      <c r="AU491" s="1">
        <f t="shared" si="1160"/>
        <v>0.70203359362799023</v>
      </c>
      <c r="AV491" s="1">
        <f t="shared" si="1161"/>
        <v>0.75520131004396152</v>
      </c>
      <c r="AW491" s="1">
        <f t="shared" si="1162"/>
        <v>0.80579760411214874</v>
      </c>
      <c r="AX491" s="1">
        <f t="shared" si="1163"/>
        <v>0.853235801758084</v>
      </c>
      <c r="AY491" s="1">
        <f t="shared" si="1164"/>
        <v>0.89705811275160774</v>
      </c>
      <c r="AZ491" s="1">
        <f t="shared" si="1165"/>
        <v>0.9369458137555613</v>
      </c>
      <c r="BA491" s="1">
        <f t="shared" si="1166"/>
        <v>0.97272072134557852</v>
      </c>
      <c r="BB491" s="1">
        <f t="shared" si="1167"/>
        <v>1.0043386275333603</v>
      </c>
      <c r="BC491" s="1">
        <f t="shared" si="1168"/>
        <v>1.0318759789584864</v>
      </c>
      <c r="BD491" s="1">
        <f t="shared" si="1169"/>
        <v>1.0555115012806322</v>
      </c>
      <c r="BE491" s="1">
        <f t="shared" si="1170"/>
        <v>1.075504677230581</v>
      </c>
      <c r="BF491" s="1">
        <f t="shared" si="1171"/>
        <v>1.0921729843854573</v>
      </c>
      <c r="BG491" s="1">
        <f t="shared" si="1172"/>
        <v>1.1058696161280224</v>
      </c>
      <c r="BH491" s="1">
        <f t="shared" si="1173"/>
        <v>1.1169630930857637</v>
      </c>
      <c r="BI491" s="1">
        <f t="shared" si="1174"/>
        <v>1.1258197778975063</v>
      </c>
      <c r="BJ491" s="1">
        <f t="shared" si="1175"/>
        <v>1.1327898885564407</v>
      </c>
      <c r="BK491" s="1">
        <f t="shared" si="1176"/>
        <v>1.1381972125809559</v>
      </c>
      <c r="BL491" s="1">
        <f t="shared" si="1177"/>
        <v>1.1423323913863237</v>
      </c>
      <c r="BM491" s="1">
        <f t="shared" si="1178"/>
        <v>1.1454493925898341</v>
      </c>
      <c r="BN491" s="1">
        <f t="shared" si="1179"/>
        <v>1.147764624619809</v>
      </c>
      <c r="BO491" s="1">
        <f t="shared" si="1180"/>
        <v>1.1494580681133717</v>
      </c>
      <c r="BP491" s="1">
        <f t="shared" si="1181"/>
        <v>1.1506757889328305</v>
      </c>
      <c r="BQ491" s="1">
        <f t="shared" si="1182"/>
        <v>1.1515332403086052</v>
      </c>
      <c r="BR491" s="1">
        <f t="shared" si="1183"/>
        <v>1.1521188376256515</v>
      </c>
      <c r="BS491" s="1">
        <f t="shared" si="1184"/>
        <v>1.1524973814620481</v>
      </c>
      <c r="BT491" s="1">
        <f t="shared" si="1185"/>
        <v>1.1527129991164926</v>
      </c>
      <c r="BU491" s="1">
        <f t="shared" si="1186"/>
        <v>1.1527913631856737</v>
      </c>
      <c r="BV491" s="1">
        <f t="shared" si="1187"/>
        <v>1.1527410237995019</v>
      </c>
      <c r="BW491" s="1">
        <f t="shared" si="1188"/>
        <v>1.1525537592710138</v>
      </c>
      <c r="BX491" s="1">
        <f t="shared" si="1189"/>
        <v>1.152203911893362</v>
      </c>
      <c r="BY491" s="1">
        <f t="shared" si="1190"/>
        <v>1.1516467371535521</v>
      </c>
      <c r="BZ491" s="1">
        <f t="shared" si="1191"/>
        <v>1.1508158619441862</v>
      </c>
      <c r="CA491" s="1">
        <f t="shared" si="1192"/>
        <v>1.149620025518483</v>
      </c>
      <c r="CB491" s="1">
        <f t="shared" si="1193"/>
        <v>1.1479393683229313</v>
      </c>
      <c r="CC491" s="1">
        <f t="shared" si="1194"/>
        <v>1.1456216367492813</v>
      </c>
      <c r="CD491" s="1">
        <f t="shared" si="1195"/>
        <v>1.1424787795099856</v>
      </c>
      <c r="CE491" s="1">
        <f t="shared" si="1196"/>
        <v>1.1382845115986282</v>
      </c>
      <c r="CF491" s="1">
        <f t="shared" si="1197"/>
        <v>1.1327734976294883</v>
      </c>
      <c r="CG491" s="1">
        <f t="shared" si="1198"/>
        <v>1.1256428374757885</v>
      </c>
      <c r="CH491" s="1">
        <f t="shared" si="1199"/>
        <v>1.1165565027037512</v>
      </c>
      <c r="CI491" s="1">
        <f t="shared" si="1200"/>
        <v>1.105153254581313</v>
      </c>
      <c r="CJ491" s="1">
        <f t="shared" si="1201"/>
        <v>1.0910583629525741</v>
      </c>
      <c r="CK491" s="1">
        <f t="shared" si="1202"/>
        <v>1.073899140864703</v>
      </c>
      <c r="CL491" s="1">
        <f t="shared" si="1203"/>
        <v>1.053323927776409</v>
      </c>
      <c r="CM491" s="1">
        <f t="shared" si="1204"/>
        <v>1.0290237253867971</v>
      </c>
      <c r="CN491" s="1">
        <f t="shared" si="1205"/>
        <v>1.0007552598748883</v>
      </c>
      <c r="CO491" s="1">
        <f t="shared" si="1206"/>
        <v>0.96836386806043395</v>
      </c>
      <c r="CP491" s="1">
        <f t="shared" si="1207"/>
        <v>0.93180434134749568</v>
      </c>
      <c r="CQ491" s="1">
        <f t="shared" si="1208"/>
        <v>0.89115776334379093</v>
      </c>
      <c r="CR491" s="1">
        <f t="shared" si="1209"/>
        <v>0.8466424827670177</v>
      </c>
      <c r="CS491" s="1">
        <f t="shared" si="1210"/>
        <v>0.79861768729413807</v>
      </c>
      <c r="CT491" s="1">
        <f t="shared" si="1211"/>
        <v>0.74757857218158685</v>
      </c>
      <c r="CU491" s="1">
        <f t="shared" si="1212"/>
        <v>0.69414278552507447</v>
      </c>
      <c r="CV491" s="1">
        <f t="shared" si="1213"/>
        <v>0.63902860937345374</v>
      </c>
      <c r="CW491" s="1">
        <f t="shared" si="1214"/>
        <v>0.58302611422662831</v>
      </c>
      <c r="CX491" s="1">
        <f t="shared" si="1215"/>
        <v>0.52696320977858846</v>
      </c>
      <c r="CY491" s="1">
        <f t="shared" si="1216"/>
        <v>0.47166902135711031</v>
      </c>
      <c r="CZ491" s="1">
        <f t="shared" si="1217"/>
        <v>0.41793728488860399</v>
      </c>
      <c r="DA491" s="1">
        <f t="shared" si="1218"/>
        <v>0.36649244019030874</v>
      </c>
      <c r="DB491" s="1">
        <f t="shared" si="1219"/>
        <v>0.31796081614148042</v>
      </c>
      <c r="DC491" s="1">
        <f t="shared" si="1220"/>
        <v>0.27284878061358231</v>
      </c>
      <c r="DD491" s="1">
        <f t="shared" si="1221"/>
        <v>0.23152904098415839</v>
      </c>
      <c r="DE491" s="1">
        <f t="shared" si="1222"/>
        <v>0.19423551409213197</v>
      </c>
      <c r="DF491" s="1">
        <f t="shared" si="1223"/>
        <v>0.16106642932474097</v>
      </c>
      <c r="DG491" s="1">
        <f t="shared" si="1224"/>
        <v>0.13199466887611708</v>
      </c>
      <c r="DH491" s="1">
        <f t="shared" si="1225"/>
        <v>0.1068838497650156</v>
      </c>
      <c r="DI491" s="1">
        <f t="shared" si="1226"/>
        <v>8.5508351394602514E-2</v>
      </c>
      <c r="DJ491" s="1">
        <f t="shared" si="1227"/>
        <v>6.757539998674221E-2</v>
      </c>
      <c r="DK491" s="1">
        <f t="shared" si="1228"/>
        <v>5.2747420167006571E-2</v>
      </c>
      <c r="DL491" s="1">
        <f t="shared" si="1229"/>
        <v>4.0663116470310547E-2</v>
      </c>
      <c r="DM491" s="1">
        <f t="shared" si="1230"/>
        <v>3.0956102915259593E-2</v>
      </c>
      <c r="DN491" s="1">
        <f t="shared" si="1231"/>
        <v>2.3270302296499377E-2</v>
      </c>
      <c r="DO491" s="1">
        <f t="shared" si="1232"/>
        <v>1.7271737510335634E-2</v>
      </c>
      <c r="DP491" s="1">
        <f t="shared" si="1233"/>
        <v>1.2656693875692605E-2</v>
      </c>
      <c r="DQ491" s="1">
        <f t="shared" si="1234"/>
        <v>9.1565160916746244E-3</v>
      </c>
      <c r="DR491" s="1">
        <f t="shared" si="1235"/>
        <v>6.5395023721532674E-3</v>
      </c>
      <c r="DS491" s="1">
        <f t="shared" si="1236"/>
        <v>4.6104704661411502E-3</v>
      </c>
      <c r="DT491" s="1">
        <f t="shared" si="1237"/>
        <v>3.2086048358250848E-3</v>
      </c>
      <c r="DU491" s="1">
        <f t="shared" si="1238"/>
        <v>2.2041668918326351E-3</v>
      </c>
      <c r="DV491" s="1">
        <f t="shared" si="1239"/>
        <v>1.4945795198871804E-3</v>
      </c>
      <c r="DW491" s="1">
        <f t="shared" si="1240"/>
        <v>1.0003017188751238E-3</v>
      </c>
      <c r="DX491" s="1">
        <f t="shared" si="1241"/>
        <v>6.6080520791957965E-4</v>
      </c>
      <c r="DY491" s="1">
        <f t="shared" si="1242"/>
        <v>4.3086489017230906E-4</v>
      </c>
      <c r="DZ491" s="1">
        <f t="shared" si="1243"/>
        <v>2.7728751027849798E-4</v>
      </c>
      <c r="EA491" s="1">
        <f t="shared" si="1244"/>
        <v>1.7613224498796263E-4</v>
      </c>
      <c r="EB491" s="1">
        <f t="shared" si="1245"/>
        <v>1.104246274996618E-4</v>
      </c>
      <c r="EC491" s="1">
        <f t="shared" si="1246"/>
        <v>6.8330076637072751E-5</v>
      </c>
      <c r="ED491" s="1">
        <f t="shared" si="1247"/>
        <v>4.1732872795627383E-5</v>
      </c>
      <c r="EE491" s="1">
        <f t="shared" si="1248"/>
        <v>2.5157508175069262E-5</v>
      </c>
      <c r="EF491" s="1">
        <f t="shared" si="1249"/>
        <v>1.4968678037807483E-5</v>
      </c>
      <c r="EG491" s="1">
        <f t="shared" si="1250"/>
        <v>8.7908355153315278E-6</v>
      </c>
      <c r="EH491" s="1">
        <f t="shared" si="1251"/>
        <v>5.0958067817955244E-6</v>
      </c>
      <c r="EI491" s="1">
        <f t="shared" si="1252"/>
        <v>2.9156661710094005E-6</v>
      </c>
      <c r="EJ491" s="1">
        <f t="shared" si="1253"/>
        <v>1.6466880461118561E-6</v>
      </c>
      <c r="EK491" s="1">
        <f t="shared" si="1254"/>
        <v>9.1799608834000542E-7</v>
      </c>
      <c r="EL491" s="1">
        <f t="shared" si="1255"/>
        <v>5.0516603835665073E-7</v>
      </c>
      <c r="EM491" s="1">
        <f t="shared" si="1256"/>
        <v>2.7440983111662008E-7</v>
      </c>
      <c r="EN491" s="1">
        <f t="shared" si="1257"/>
        <v>1.4714525815520245E-7</v>
      </c>
      <c r="EO491" s="1">
        <f t="shared" si="1258"/>
        <v>7.7890284244538084E-8</v>
      </c>
      <c r="EP491" s="1">
        <f t="shared" si="1259"/>
        <v>4.0702441466274896E-8</v>
      </c>
      <c r="EQ491" s="1">
        <f t="shared" si="1260"/>
        <v>2.0997515289196366E-8</v>
      </c>
      <c r="ER491" s="1">
        <f t="shared" si="1261"/>
        <v>1.0693899336857739E-8</v>
      </c>
      <c r="ES491" s="1">
        <f t="shared" si="1262"/>
        <v>5.3769475284584663E-9</v>
      </c>
      <c r="ET491" s="1">
        <f t="shared" si="1263"/>
        <v>2.6691814131334887E-9</v>
      </c>
      <c r="EU491" s="1">
        <f t="shared" si="1264"/>
        <v>1.3082003963571464E-9</v>
      </c>
      <c r="EV491" s="1">
        <f t="shared" si="1265"/>
        <v>6.3304668701371115E-10</v>
      </c>
      <c r="EW491" s="1">
        <f t="shared" si="1266"/>
        <v>3.0246359966596122E-10</v>
      </c>
      <c r="EX491" s="1">
        <f t="shared" si="1267"/>
        <v>1.426891907108506E-10</v>
      </c>
      <c r="EY491" s="1">
        <f t="shared" si="1268"/>
        <v>6.64592495631436E-11</v>
      </c>
      <c r="EZ491" s="1">
        <f t="shared" si="1269"/>
        <v>3.0541099345385187E-11</v>
      </c>
      <c r="FA491" s="1">
        <f t="shared" si="1270"/>
        <v>1.3788626273044042E-11</v>
      </c>
      <c r="FB491" s="1">
        <f t="shared" si="1271"/>
        <v>5.9466140849202799E-12</v>
      </c>
      <c r="FC491" s="1">
        <f t="shared" si="1272"/>
        <v>1.9659370262284088E-12</v>
      </c>
      <c r="FD491" s="75">
        <f t="shared" si="1123"/>
        <v>-1.9659370262284088E-12</v>
      </c>
    </row>
    <row r="492" spans="7:160" x14ac:dyDescent="0.35">
      <c r="G492" t="str">
        <f t="shared" si="1119"/>
        <v>Refd, t=2.38</v>
      </c>
      <c r="H492" s="76">
        <f t="shared" si="1120"/>
        <v>2.3849999999999714</v>
      </c>
      <c r="I492" s="1">
        <f t="shared" si="1121"/>
        <v>0</v>
      </c>
      <c r="J492" s="22">
        <f t="shared" si="1122"/>
        <v>1.1583954073991318E-6</v>
      </c>
      <c r="K492" s="1">
        <f t="shared" si="1124"/>
        <v>5.9680732678581056E-6</v>
      </c>
      <c r="L492" s="1">
        <f t="shared" si="1125"/>
        <v>1.5074736091020731E-5</v>
      </c>
      <c r="M492" s="1">
        <f t="shared" si="1126"/>
        <v>3.1358478310228603E-5</v>
      </c>
      <c r="N492" s="1">
        <f t="shared" si="1127"/>
        <v>5.9319040042755542E-5</v>
      </c>
      <c r="O492" s="1">
        <f t="shared" si="1128"/>
        <v>1.0584445918493163E-4</v>
      </c>
      <c r="P492" s="1">
        <f t="shared" si="1129"/>
        <v>1.8127224758889923E-4</v>
      </c>
      <c r="Q492" s="1">
        <f t="shared" si="1130"/>
        <v>3.0081822071485715E-4</v>
      </c>
      <c r="R492" s="1">
        <f t="shared" si="1131"/>
        <v>4.8645004325466665E-4</v>
      </c>
      <c r="S492" s="1">
        <f t="shared" si="1132"/>
        <v>7.6927512350652742E-4</v>
      </c>
      <c r="T492" s="1">
        <f t="shared" si="1133"/>
        <v>1.1924915007265275E-3</v>
      </c>
      <c r="U492" s="1">
        <f t="shared" si="1134"/>
        <v>1.8149116384062933E-3</v>
      </c>
      <c r="V492" s="1">
        <f t="shared" si="1135"/>
        <v>2.7150091948414802E-3</v>
      </c>
      <c r="W492" s="1">
        <f t="shared" si="1136"/>
        <v>3.9953563959463827E-3</v>
      </c>
      <c r="X492" s="1">
        <f t="shared" si="1137"/>
        <v>5.7872161630640323E-3</v>
      </c>
      <c r="Y492" s="1">
        <f t="shared" si="1138"/>
        <v>8.2549344496863405E-3</v>
      </c>
      <c r="Z492" s="1">
        <f t="shared" si="1139"/>
        <v>1.1599655149594112E-2</v>
      </c>
      <c r="AA492" s="1">
        <f t="shared" si="1140"/>
        <v>1.6061768482768302E-2</v>
      </c>
      <c r="AB492" s="1">
        <f t="shared" si="1141"/>
        <v>2.1921424360957661E-2</v>
      </c>
      <c r="AC492" s="1">
        <f t="shared" si="1142"/>
        <v>2.9496417709688479E-2</v>
      </c>
      <c r="AD492" s="1">
        <f t="shared" si="1143"/>
        <v>3.9136805149315126E-2</v>
      </c>
      <c r="AE492" s="1">
        <f t="shared" si="1144"/>
        <v>5.1215759020133061E-2</v>
      </c>
      <c r="AF492" s="1">
        <f t="shared" si="1145"/>
        <v>6.6116413308078964E-2</v>
      </c>
      <c r="AG492" s="1">
        <f t="shared" si="1146"/>
        <v>8.421480094959799E-2</v>
      </c>
      <c r="AH492" s="1">
        <f t="shared" si="1147"/>
        <v>0.10585940142606791</v>
      </c>
      <c r="AI492" s="1">
        <f t="shared" si="1148"/>
        <v>0.13134827301426943</v>
      </c>
      <c r="AJ492" s="1">
        <f t="shared" si="1149"/>
        <v>0.16090518291789088</v>
      </c>
      <c r="AK492" s="1">
        <f t="shared" si="1150"/>
        <v>0.19465650964946743</v>
      </c>
      <c r="AL492" s="1">
        <f t="shared" si="1151"/>
        <v>0.23261091417960461</v>
      </c>
      <c r="AM492" s="1">
        <f t="shared" si="1152"/>
        <v>0.27464380797985932</v>
      </c>
      <c r="AN492" s="1">
        <f t="shared" si="1153"/>
        <v>0.32048845520628638</v>
      </c>
      <c r="AO492" s="1">
        <f t="shared" si="1154"/>
        <v>0.36973512843169631</v>
      </c>
      <c r="AP492" s="1">
        <f t="shared" si="1155"/>
        <v>0.42183911970529597</v>
      </c>
      <c r="AQ492" s="1">
        <f t="shared" si="1156"/>
        <v>0.4761376492968929</v>
      </c>
      <c r="AR492" s="1">
        <f t="shared" si="1157"/>
        <v>0.53187489594250481</v>
      </c>
      <c r="AS492" s="1">
        <f t="shared" si="1158"/>
        <v>0.58823359126367469</v>
      </c>
      <c r="AT492" s="1">
        <f t="shared" si="1159"/>
        <v>0.64437097377339092</v>
      </c>
      <c r="AU492" s="1">
        <f t="shared" si="1160"/>
        <v>0.6994564664193148</v>
      </c>
      <c r="AV492" s="1">
        <f t="shared" si="1161"/>
        <v>0.75270828063849704</v>
      </c>
      <c r="AW492" s="1">
        <f t="shared" si="1162"/>
        <v>0.80342627843435299</v>
      </c>
      <c r="AX492" s="1">
        <f t="shared" si="1163"/>
        <v>0.8510188227057206</v>
      </c>
      <c r="AY492" s="1">
        <f t="shared" si="1164"/>
        <v>0.8950219607552784</v>
      </c>
      <c r="AZ492" s="1">
        <f t="shared" si="1165"/>
        <v>0.93511003643903445</v>
      </c>
      <c r="BA492" s="1">
        <f t="shared" si="1166"/>
        <v>0.97109761937126438</v>
      </c>
      <c r="BB492" s="1">
        <f t="shared" si="1167"/>
        <v>1.0029333823151796</v>
      </c>
      <c r="BC492" s="1">
        <f t="shared" si="1168"/>
        <v>1.0306871714376595</v>
      </c>
      <c r="BD492" s="1">
        <f t="shared" si="1169"/>
        <v>1.0545319430675479</v>
      </c>
      <c r="BE492" s="1">
        <f t="shared" si="1170"/>
        <v>1.0747224583389619</v>
      </c>
      <c r="BF492" s="1">
        <f t="shared" si="1171"/>
        <v>1.0915726361356879</v>
      </c>
      <c r="BG492" s="1">
        <f t="shared" si="1172"/>
        <v>1.1054332926895565</v>
      </c>
      <c r="BH492" s="1">
        <f t="shared" si="1173"/>
        <v>1.1166716885049179</v>
      </c>
      <c r="BI492" s="1">
        <f t="shared" si="1174"/>
        <v>1.1256539145364801</v>
      </c>
      <c r="BJ492" s="1">
        <f t="shared" si="1175"/>
        <v>1.1327307346408855</v>
      </c>
      <c r="BK492" s="1">
        <f t="shared" si="1176"/>
        <v>1.1382271082166202</v>
      </c>
      <c r="BL492" s="1">
        <f t="shared" si="1177"/>
        <v>1.142435281703577</v>
      </c>
      <c r="BM492" s="1">
        <f t="shared" si="1178"/>
        <v>1.1456110820857046</v>
      </c>
      <c r="BN492" s="1">
        <f t="shared" si="1179"/>
        <v>1.1479728775494977</v>
      </c>
      <c r="BO492" s="1">
        <f t="shared" si="1180"/>
        <v>1.149702585903486</v>
      </c>
      <c r="BP492" s="1">
        <f t="shared" si="1181"/>
        <v>1.1509480975639637</v>
      </c>
      <c r="BQ492" s="1">
        <f t="shared" si="1182"/>
        <v>1.151826519315744</v>
      </c>
      <c r="BR492" s="1">
        <f t="shared" si="1183"/>
        <v>1.1524277188158403</v>
      </c>
      <c r="BS492" s="1">
        <f t="shared" si="1184"/>
        <v>1.1528177406574946</v>
      </c>
      <c r="BT492" s="1">
        <f t="shared" si="1185"/>
        <v>1.1530417590623379</v>
      </c>
      <c r="BU492" s="1">
        <f t="shared" si="1186"/>
        <v>1.1531263208600575</v>
      </c>
      <c r="BV492" s="1">
        <f t="shared" si="1187"/>
        <v>1.1530807111254362</v>
      </c>
      <c r="BW492" s="1">
        <f t="shared" si="1188"/>
        <v>1.1528973428098548</v>
      </c>
      <c r="BX492" s="1">
        <f t="shared" si="1189"/>
        <v>1.1525511344463073</v>
      </c>
      <c r="BY492" s="1">
        <f t="shared" si="1190"/>
        <v>1.1519979021023383</v>
      </c>
      <c r="BZ492" s="1">
        <f t="shared" si="1191"/>
        <v>1.1511718593203728</v>
      </c>
      <c r="CA492" s="1">
        <f t="shared" si="1192"/>
        <v>1.1499823968656291</v>
      </c>
      <c r="CB492" s="1">
        <f t="shared" si="1193"/>
        <v>1.1483104051044437</v>
      </c>
      <c r="CC492" s="1">
        <f t="shared" si="1194"/>
        <v>1.1460045041519988</v>
      </c>
      <c r="CD492" s="1">
        <f t="shared" si="1195"/>
        <v>1.1428776539527794</v>
      </c>
      <c r="CE492" s="1">
        <f t="shared" si="1196"/>
        <v>1.1387047162352131</v>
      </c>
      <c r="CF492" s="1">
        <f t="shared" si="1197"/>
        <v>1.133221616025911</v>
      </c>
      <c r="CG492" s="1">
        <f t="shared" si="1198"/>
        <v>1.1261267820622058</v>
      </c>
      <c r="CH492" s="1">
        <f t="shared" si="1199"/>
        <v>1.1170855123411489</v>
      </c>
      <c r="CI492" s="1">
        <f t="shared" si="1200"/>
        <v>1.1057377955218481</v>
      </c>
      <c r="CJ492" s="1">
        <f t="shared" si="1201"/>
        <v>1.0917099104224299</v>
      </c>
      <c r="CK492" s="1">
        <f t="shared" si="1202"/>
        <v>1.0746298250434128</v>
      </c>
      <c r="CL492" s="1">
        <f t="shared" si="1203"/>
        <v>1.0541460382588803</v>
      </c>
      <c r="CM492" s="1">
        <f t="shared" si="1204"/>
        <v>1.0299490819068446</v>
      </c>
      <c r="CN492" s="1">
        <f t="shared" si="1205"/>
        <v>1.0017944731145514</v>
      </c>
      <c r="CO492" s="1">
        <f t="shared" si="1206"/>
        <v>0.96952553112012219</v>
      </c>
      <c r="CP492" s="1">
        <f t="shared" si="1207"/>
        <v>0.93309420778200769</v>
      </c>
      <c r="CQ492" s="1">
        <f t="shared" si="1208"/>
        <v>0.89257797923537519</v>
      </c>
      <c r="CR492" s="1">
        <f t="shared" si="1209"/>
        <v>0.8481909459012873</v>
      </c>
      <c r="CS492" s="1">
        <f t="shared" si="1210"/>
        <v>0.80028760444630875</v>
      </c>
      <c r="CT492" s="1">
        <f t="shared" si="1211"/>
        <v>0.74935827501144614</v>
      </c>
      <c r="CU492" s="1">
        <f t="shared" si="1212"/>
        <v>0.69601584695545604</v>
      </c>
      <c r="CV492" s="1">
        <f t="shared" si="1213"/>
        <v>0.64097427713880173</v>
      </c>
      <c r="CW492" s="1">
        <f t="shared" si="1214"/>
        <v>0.585020049164508</v>
      </c>
      <c r="CX492" s="1">
        <f t="shared" si="1215"/>
        <v>0.52897848679986992</v>
      </c>
      <c r="CY492" s="1">
        <f t="shared" si="1216"/>
        <v>0.4736773245537691</v>
      </c>
      <c r="CZ492" s="1">
        <f t="shared" si="1217"/>
        <v>0.41991020832953485</v>
      </c>
      <c r="DA492" s="1">
        <f t="shared" si="1218"/>
        <v>0.36840279521348307</v>
      </c>
      <c r="DB492" s="1">
        <f t="shared" si="1219"/>
        <v>0.31978384575206503</v>
      </c>
      <c r="DC492" s="1">
        <f t="shared" si="1220"/>
        <v>0.27456319188488054</v>
      </c>
      <c r="DD492" s="1">
        <f t="shared" si="1221"/>
        <v>0.23311778566418984</v>
      </c>
      <c r="DE492" s="1">
        <f t="shared" si="1222"/>
        <v>0.19568627332025551</v>
      </c>
      <c r="DF492" s="1">
        <f t="shared" si="1223"/>
        <v>0.16237178711321268</v>
      </c>
      <c r="DG492" s="1">
        <f t="shared" si="1224"/>
        <v>0.13315198726737695</v>
      </c>
      <c r="DH492" s="1">
        <f t="shared" si="1225"/>
        <v>0.10789488312142288</v>
      </c>
      <c r="DI492" s="1">
        <f t="shared" si="1226"/>
        <v>8.6378655658587808E-2</v>
      </c>
      <c r="DJ492" s="1">
        <f t="shared" si="1227"/>
        <v>6.8313603546492643E-2</v>
      </c>
      <c r="DK492" s="1">
        <f t="shared" si="1228"/>
        <v>5.3364425877454484E-2</v>
      </c>
      <c r="DL492" s="1">
        <f t="shared" si="1229"/>
        <v>4.1171300137799627E-2</v>
      </c>
      <c r="DM492" s="1">
        <f t="shared" si="1230"/>
        <v>3.1368563668669282E-2</v>
      </c>
      <c r="DN492" s="1">
        <f t="shared" si="1231"/>
        <v>2.3600206711666068E-2</v>
      </c>
      <c r="DO492" s="1">
        <f t="shared" si="1232"/>
        <v>1.7531784222109204E-2</v>
      </c>
      <c r="DP492" s="1">
        <f t="shared" si="1233"/>
        <v>1.2858710614389637E-2</v>
      </c>
      <c r="DQ492" s="1">
        <f t="shared" si="1234"/>
        <v>9.3111881261761786E-3</v>
      </c>
      <c r="DR492" s="1">
        <f t="shared" si="1235"/>
        <v>6.6562212154167933E-3</v>
      </c>
      <c r="DS492" s="1">
        <f t="shared" si="1236"/>
        <v>4.6972848423412119E-3</v>
      </c>
      <c r="DT492" s="1">
        <f t="shared" si="1237"/>
        <v>3.2722522825987029E-3</v>
      </c>
      <c r="DU492" s="1">
        <f t="shared" si="1238"/>
        <v>2.2501635723363614E-3</v>
      </c>
      <c r="DV492" s="1">
        <f t="shared" si="1239"/>
        <v>1.5273472189269311E-3</v>
      </c>
      <c r="DW492" s="1">
        <f t="shared" si="1240"/>
        <v>1.0233138783026607E-3</v>
      </c>
      <c r="DX492" s="1">
        <f t="shared" si="1241"/>
        <v>6.7673752688399993E-4</v>
      </c>
      <c r="DY492" s="1">
        <f t="shared" si="1242"/>
        <v>4.4173988808699258E-4</v>
      </c>
      <c r="DZ492" s="1">
        <f t="shared" si="1243"/>
        <v>2.8460608415226216E-4</v>
      </c>
      <c r="EA492" s="1">
        <f t="shared" si="1244"/>
        <v>1.8098836550394374E-4</v>
      </c>
      <c r="EB492" s="1">
        <f t="shared" si="1245"/>
        <v>1.1360177140504466E-4</v>
      </c>
      <c r="EC492" s="1">
        <f t="shared" si="1246"/>
        <v>7.0379763608010751E-5</v>
      </c>
      <c r="ED492" s="1">
        <f t="shared" si="1247"/>
        <v>4.303682077091081E-5</v>
      </c>
      <c r="EE492" s="1">
        <f t="shared" si="1248"/>
        <v>2.5975547052690373E-5</v>
      </c>
      <c r="EF492" s="1">
        <f t="shared" si="1249"/>
        <v>1.5474791040546408E-5</v>
      </c>
      <c r="EG492" s="1">
        <f t="shared" si="1250"/>
        <v>9.0996515550446234E-6</v>
      </c>
      <c r="EH492" s="1">
        <f t="shared" si="1251"/>
        <v>5.2816513814771145E-6</v>
      </c>
      <c r="EI492" s="1">
        <f t="shared" si="1252"/>
        <v>3.025976637548086E-6</v>
      </c>
      <c r="EJ492" s="1">
        <f t="shared" si="1253"/>
        <v>1.7112711779701081E-6</v>
      </c>
      <c r="EK492" s="1">
        <f t="shared" si="1254"/>
        <v>9.5529326806235594E-7</v>
      </c>
      <c r="EL492" s="1">
        <f t="shared" si="1255"/>
        <v>5.2641346198021614E-7</v>
      </c>
      <c r="EM492" s="1">
        <f t="shared" si="1256"/>
        <v>2.8635050396332447E-7</v>
      </c>
      <c r="EN492" s="1">
        <f t="shared" si="1257"/>
        <v>1.5376532492465628E-7</v>
      </c>
      <c r="EO492" s="1">
        <f t="shared" si="1258"/>
        <v>8.1511261106703826E-8</v>
      </c>
      <c r="EP492" s="1">
        <f t="shared" si="1259"/>
        <v>4.2656500369854265E-8</v>
      </c>
      <c r="EQ492" s="1">
        <f t="shared" si="1260"/>
        <v>2.2037954542492462E-8</v>
      </c>
      <c r="ER492" s="1">
        <f t="shared" si="1261"/>
        <v>1.1240514375577547E-8</v>
      </c>
      <c r="ES492" s="1">
        <f t="shared" si="1262"/>
        <v>5.6603154722477252E-9</v>
      </c>
      <c r="ET492" s="1">
        <f t="shared" si="1263"/>
        <v>2.8141395524777147E-9</v>
      </c>
      <c r="EU492" s="1">
        <f t="shared" si="1264"/>
        <v>1.3813775603404447E-9</v>
      </c>
      <c r="EV492" s="1">
        <f t="shared" si="1265"/>
        <v>6.6950257344758125E-10</v>
      </c>
      <c r="EW492" s="1">
        <f t="shared" si="1266"/>
        <v>3.2038762344931835E-10</v>
      </c>
      <c r="EX492" s="1">
        <f t="shared" si="1267"/>
        <v>1.5138655694234766E-10</v>
      </c>
      <c r="EY492" s="1">
        <f t="shared" si="1268"/>
        <v>7.0623964643640865E-11</v>
      </c>
      <c r="EZ492" s="1">
        <f t="shared" si="1269"/>
        <v>3.2507635024511136E-11</v>
      </c>
      <c r="FA492" s="1">
        <f t="shared" si="1270"/>
        <v>1.4699949587655824E-11</v>
      </c>
      <c r="FB492" s="1">
        <f t="shared" si="1271"/>
        <v>6.3489247540666653E-12</v>
      </c>
      <c r="FC492" s="1">
        <f t="shared" si="1272"/>
        <v>2.1011460156717234E-12</v>
      </c>
      <c r="FD492" s="75">
        <f t="shared" si="1123"/>
        <v>-2.1011460156717234E-12</v>
      </c>
    </row>
    <row r="493" spans="7:160" x14ac:dyDescent="0.35">
      <c r="G493" t="str">
        <f t="shared" si="1119"/>
        <v>Refd, t=2.39</v>
      </c>
      <c r="H493" s="76">
        <f t="shared" si="1120"/>
        <v>2.3899999999999713</v>
      </c>
      <c r="I493" s="1">
        <f t="shared" si="1121"/>
        <v>0</v>
      </c>
      <c r="J493" s="22">
        <f t="shared" si="1122"/>
        <v>1.1451012810955603E-6</v>
      </c>
      <c r="K493" s="1">
        <f t="shared" si="1124"/>
        <v>5.8995857168721251E-6</v>
      </c>
      <c r="L493" s="1">
        <f t="shared" si="1125"/>
        <v>1.4901772395106132E-5</v>
      </c>
      <c r="M493" s="1">
        <f t="shared" si="1126"/>
        <v>3.0998806317273302E-5</v>
      </c>
      <c r="N493" s="1">
        <f t="shared" si="1127"/>
        <v>5.8639115322695348E-5</v>
      </c>
      <c r="O493" s="1">
        <f t="shared" si="1128"/>
        <v>1.0463258491116633E-4</v>
      </c>
      <c r="P493" s="1">
        <f t="shared" si="1129"/>
        <v>1.7920027947638322E-4</v>
      </c>
      <c r="Q493" s="1">
        <f t="shared" si="1130"/>
        <v>2.9738828172303676E-4</v>
      </c>
      <c r="R493" s="1">
        <f t="shared" si="1131"/>
        <v>4.8092230384624488E-4</v>
      </c>
      <c r="S493" s="1">
        <f t="shared" si="1132"/>
        <v>7.6057260450104465E-4</v>
      </c>
      <c r="T493" s="1">
        <f t="shared" si="1133"/>
        <v>1.1790782713595352E-3</v>
      </c>
      <c r="U493" s="1">
        <f t="shared" si="1134"/>
        <v>1.7946419434035554E-3</v>
      </c>
      <c r="V493" s="1">
        <f t="shared" si="1135"/>
        <v>2.684947179091045E-3</v>
      </c>
      <c r="W493" s="1">
        <f t="shared" si="1136"/>
        <v>3.9515693816526117E-3</v>
      </c>
      <c r="X493" s="1">
        <f t="shared" si="1137"/>
        <v>5.7245489395169723E-3</v>
      </c>
      <c r="Y493" s="1">
        <f t="shared" si="1138"/>
        <v>8.1667776493128588E-3</v>
      </c>
      <c r="Z493" s="1">
        <f t="shared" si="1139"/>
        <v>1.1477727154487218E-2</v>
      </c>
      <c r="AA493" s="1">
        <f t="shared" si="1140"/>
        <v>1.5895936800444144E-2</v>
      </c>
      <c r="AB493" s="1">
        <f t="shared" si="1141"/>
        <v>2.1699598111016655E-2</v>
      </c>
      <c r="AC493" s="1">
        <f t="shared" si="1142"/>
        <v>2.9204546631985091E-2</v>
      </c>
      <c r="AD493" s="1">
        <f t="shared" si="1143"/>
        <v>3.8759021133053843E-2</v>
      </c>
      <c r="AE493" s="1">
        <f t="shared" si="1144"/>
        <v>5.0734692400289716E-2</v>
      </c>
      <c r="AF493" s="1">
        <f t="shared" si="1145"/>
        <v>6.5513707238986751E-2</v>
      </c>
      <c r="AG493" s="1">
        <f t="shared" si="1146"/>
        <v>8.3471832772217786E-2</v>
      </c>
      <c r="AH493" s="1">
        <f t="shared" si="1147"/>
        <v>0.10495820060366515</v>
      </c>
      <c r="AI493" s="1">
        <f t="shared" si="1148"/>
        <v>0.13027260233373253</v>
      </c>
      <c r="AJ493" s="1">
        <f t="shared" si="1149"/>
        <v>0.15964172554183373</v>
      </c>
      <c r="AK493" s="1">
        <f t="shared" si="1150"/>
        <v>0.19319608226068513</v>
      </c>
      <c r="AL493" s="1">
        <f t="shared" si="1151"/>
        <v>0.23094960923261382</v>
      </c>
      <c r="AM493" s="1">
        <f t="shared" si="1152"/>
        <v>0.2727839591660966</v>
      </c>
      <c r="AN493" s="1">
        <f t="shared" si="1153"/>
        <v>0.31843932215222887</v>
      </c>
      <c r="AO493" s="1">
        <f t="shared" si="1154"/>
        <v>0.36751321066772219</v>
      </c>
      <c r="AP493" s="1">
        <f t="shared" si="1155"/>
        <v>0.41946803576028313</v>
      </c>
      <c r="AQ493" s="1">
        <f t="shared" si="1156"/>
        <v>0.47364755234825795</v>
      </c>
      <c r="AR493" s="1">
        <f t="shared" si="1157"/>
        <v>0.52930143915465755</v>
      </c>
      <c r="AS493" s="1">
        <f t="shared" si="1158"/>
        <v>0.58561649899719947</v>
      </c>
      <c r="AT493" s="1">
        <f t="shared" si="1159"/>
        <v>0.64175231397148769</v>
      </c>
      <c r="AU493" s="1">
        <f t="shared" si="1160"/>
        <v>0.69687874970438224</v>
      </c>
      <c r="AV493" s="1">
        <f t="shared" si="1161"/>
        <v>0.75021252907652636</v>
      </c>
      <c r="AW493" s="1">
        <f t="shared" si="1162"/>
        <v>0.8010502093266415</v>
      </c>
      <c r="AX493" s="1">
        <f t="shared" si="1163"/>
        <v>0.84879527994979276</v>
      </c>
      <c r="AY493" s="1">
        <f t="shared" si="1164"/>
        <v>0.89297770011805389</v>
      </c>
      <c r="AZ493" s="1">
        <f t="shared" si="1165"/>
        <v>0.93326493505808505</v>
      </c>
      <c r="BA493" s="1">
        <f t="shared" si="1166"/>
        <v>0.96946433862706893</v>
      </c>
      <c r="BB493" s="1">
        <f t="shared" si="1167"/>
        <v>1.0015174719741742</v>
      </c>
      <c r="BC493" s="1">
        <f t="shared" si="1168"/>
        <v>1.0294875663679355</v>
      </c>
      <c r="BD493" s="1">
        <f t="shared" si="1169"/>
        <v>1.053541775591661</v>
      </c>
      <c r="BE493" s="1">
        <f t="shared" si="1170"/>
        <v>1.0739300916992442</v>
      </c>
      <c r="BF493" s="1">
        <f t="shared" si="1171"/>
        <v>1.0909628183023896</v>
      </c>
      <c r="BG493" s="1">
        <f t="shared" si="1172"/>
        <v>1.1049883340414919</v>
      </c>
      <c r="BH493" s="1">
        <f t="shared" si="1173"/>
        <v>1.1163725797711146</v>
      </c>
      <c r="BI493" s="1">
        <f t="shared" si="1174"/>
        <v>1.1254813200785452</v>
      </c>
      <c r="BJ493" s="1">
        <f t="shared" si="1175"/>
        <v>1.1326658176953213</v>
      </c>
      <c r="BK493" s="1">
        <f t="shared" si="1176"/>
        <v>1.1382521663052736</v>
      </c>
      <c r="BL493" s="1">
        <f t="shared" si="1177"/>
        <v>1.1425341897820263</v>
      </c>
      <c r="BM493" s="1">
        <f t="shared" si="1178"/>
        <v>1.1457695565765345</v>
      </c>
      <c r="BN493" s="1">
        <f t="shared" si="1179"/>
        <v>1.1481785854177673</v>
      </c>
      <c r="BO493" s="1">
        <f t="shared" si="1180"/>
        <v>1.1499451293012153</v>
      </c>
      <c r="BP493" s="1">
        <f t="shared" si="1181"/>
        <v>1.1512189067821188</v>
      </c>
      <c r="BQ493" s="1">
        <f t="shared" si="1182"/>
        <v>1.1521186856818517</v>
      </c>
      <c r="BR493" s="1">
        <f t="shared" si="1183"/>
        <v>1.1527357957739093</v>
      </c>
      <c r="BS493" s="1">
        <f t="shared" si="1184"/>
        <v>1.1531375365683683</v>
      </c>
      <c r="BT493" s="1">
        <f t="shared" si="1185"/>
        <v>1.1533701401355634</v>
      </c>
      <c r="BU493" s="1">
        <f t="shared" si="1186"/>
        <v>1.1534610377273713</v>
      </c>
      <c r="BV493" s="1">
        <f t="shared" si="1187"/>
        <v>1.1534202582992739</v>
      </c>
      <c r="BW493" s="1">
        <f t="shared" si="1188"/>
        <v>1.1532408568053583</v>
      </c>
      <c r="BX493" s="1">
        <f t="shared" si="1189"/>
        <v>1.1528983336415768</v>
      </c>
      <c r="BY493" s="1">
        <f t="shared" si="1190"/>
        <v>1.1523490692702745</v>
      </c>
      <c r="BZ493" s="1">
        <f t="shared" si="1191"/>
        <v>1.1515278658886652</v>
      </c>
      <c r="CA493" s="1">
        <f t="shared" si="1192"/>
        <v>1.1503447660167521</v>
      </c>
      <c r="CB493" s="1">
        <f t="shared" si="1193"/>
        <v>1.1486814085134471</v>
      </c>
      <c r="CC493" s="1">
        <f t="shared" si="1194"/>
        <v>1.1463872842707572</v>
      </c>
      <c r="CD493" s="1">
        <f t="shared" si="1195"/>
        <v>1.1432763602348421</v>
      </c>
      <c r="CE493" s="1">
        <f t="shared" si="1196"/>
        <v>1.1391246397082204</v>
      </c>
      <c r="CF493" s="1">
        <f t="shared" si="1197"/>
        <v>1.133669302541142</v>
      </c>
      <c r="CG493" s="1">
        <f t="shared" si="1198"/>
        <v>1.1266101009898675</v>
      </c>
      <c r="CH493" s="1">
        <f t="shared" si="1199"/>
        <v>1.1176136552191196</v>
      </c>
      <c r="CI493" s="1">
        <f t="shared" si="1200"/>
        <v>1.106321179070731</v>
      </c>
      <c r="CJ493" s="1">
        <f t="shared" si="1201"/>
        <v>1.0923599612201373</v>
      </c>
      <c r="CK493" s="1">
        <f t="shared" si="1202"/>
        <v>1.0753586295902351</v>
      </c>
      <c r="CL493" s="1">
        <f t="shared" si="1203"/>
        <v>1.054965852337963</v>
      </c>
      <c r="CM493" s="1">
        <f t="shared" si="1204"/>
        <v>1.0308717066827036</v>
      </c>
      <c r="CN493" s="1">
        <f t="shared" si="1205"/>
        <v>1.0028305213079407</v>
      </c>
      <c r="CO493" s="1">
        <f t="shared" si="1206"/>
        <v>0.97068362323004875</v>
      </c>
      <c r="CP493" s="1">
        <f t="shared" si="1207"/>
        <v>0.93438015359617344</v>
      </c>
      <c r="CQ493" s="1">
        <f t="shared" si="1208"/>
        <v>0.8939940114585917</v>
      </c>
      <c r="CR493" s="1">
        <f t="shared" si="1209"/>
        <v>0.84973507844306118</v>
      </c>
      <c r="CS493" s="1">
        <f t="shared" si="1210"/>
        <v>0.80195318606141952</v>
      </c>
      <c r="CT493" s="1">
        <f t="shared" si="1211"/>
        <v>0.75113379876589736</v>
      </c>
      <c r="CU493" s="1">
        <f t="shared" si="1212"/>
        <v>0.69788505769779674</v>
      </c>
      <c r="CV493" s="1">
        <f t="shared" si="1213"/>
        <v>0.64291659429868675</v>
      </c>
      <c r="CW493" s="1">
        <f t="shared" si="1214"/>
        <v>0.58701129336571667</v>
      </c>
      <c r="CX493" s="1">
        <f t="shared" si="1215"/>
        <v>0.53099186931974995</v>
      </c>
      <c r="CY493" s="1">
        <f t="shared" si="1216"/>
        <v>0.47568463223489976</v>
      </c>
      <c r="CZ493" s="1">
        <f t="shared" si="1217"/>
        <v>0.42188309654523143</v>
      </c>
      <c r="DA493" s="1">
        <f t="shared" si="1218"/>
        <v>0.37031409051259373</v>
      </c>
      <c r="DB493" s="1">
        <f t="shared" si="1219"/>
        <v>0.32160875926717541</v>
      </c>
      <c r="DC493" s="1">
        <f t="shared" si="1220"/>
        <v>0.27628035447159005</v>
      </c>
      <c r="DD493" s="1">
        <f t="shared" si="1221"/>
        <v>0.23471003463721679</v>
      </c>
      <c r="DE493" s="1">
        <f t="shared" si="1222"/>
        <v>0.19714114599831917</v>
      </c>
      <c r="DF493" s="1">
        <f t="shared" si="1223"/>
        <v>0.1636817048790595</v>
      </c>
      <c r="DG493" s="1">
        <f t="shared" si="1224"/>
        <v>0.13431414197820388</v>
      </c>
      <c r="DH493" s="1">
        <f t="shared" si="1225"/>
        <v>0.10891086226153861</v>
      </c>
      <c r="DI493" s="1">
        <f t="shared" si="1226"/>
        <v>8.7253861143343006E-2</v>
      </c>
      <c r="DJ493" s="1">
        <f t="shared" si="1227"/>
        <v>6.9056530115199119E-2</v>
      </c>
      <c r="DK493" s="1">
        <f t="shared" si="1228"/>
        <v>5.3985868214281314E-2</v>
      </c>
      <c r="DL493" s="1">
        <f t="shared" si="1229"/>
        <v>4.1683553916156427E-2</v>
      </c>
      <c r="DM493" s="1">
        <f t="shared" si="1230"/>
        <v>3.1784676098491067E-2</v>
      </c>
      <c r="DN493" s="1">
        <f t="shared" si="1231"/>
        <v>2.3933318824064371E-2</v>
      </c>
      <c r="DO493" s="1">
        <f t="shared" si="1232"/>
        <v>1.7794592128609486E-2</v>
      </c>
      <c r="DP493" s="1">
        <f t="shared" si="1233"/>
        <v>1.3063058236056305E-2</v>
      </c>
      <c r="DQ493" s="1">
        <f t="shared" si="1234"/>
        <v>9.4677909172500296E-3</v>
      </c>
      <c r="DR493" s="1">
        <f t="shared" si="1235"/>
        <v>6.7745102076867828E-3</v>
      </c>
      <c r="DS493" s="1">
        <f t="shared" si="1236"/>
        <v>4.7853533725498755E-3</v>
      </c>
      <c r="DT493" s="1">
        <f t="shared" si="1237"/>
        <v>3.3368840173184193E-3</v>
      </c>
      <c r="DU493" s="1">
        <f t="shared" si="1238"/>
        <v>2.2969195270650987E-3</v>
      </c>
      <c r="DV493" s="1">
        <f t="shared" si="1239"/>
        <v>1.5606907652591531E-3</v>
      </c>
      <c r="DW493" s="1">
        <f t="shared" si="1240"/>
        <v>1.0467555358158222E-3</v>
      </c>
      <c r="DX493" s="1">
        <f t="shared" si="1241"/>
        <v>6.9298495558563059E-4</v>
      </c>
      <c r="DY493" s="1">
        <f t="shared" si="1242"/>
        <v>4.5284234380100119E-4</v>
      </c>
      <c r="DZ493" s="1">
        <f t="shared" si="1243"/>
        <v>2.920862284136201E-4</v>
      </c>
      <c r="EA493" s="1">
        <f t="shared" si="1244"/>
        <v>1.8595744509448814E-4</v>
      </c>
      <c r="EB493" s="1">
        <f t="shared" si="1245"/>
        <v>1.1685665618162826E-4</v>
      </c>
      <c r="EC493" s="1">
        <f t="shared" si="1246"/>
        <v>7.2482126472286543E-5</v>
      </c>
      <c r="ED493" s="1">
        <f t="shared" si="1247"/>
        <v>4.4375914224325361E-5</v>
      </c>
      <c r="EE493" s="1">
        <f t="shared" si="1248"/>
        <v>2.6816678854357075E-5</v>
      </c>
      <c r="EF493" s="1">
        <f t="shared" si="1249"/>
        <v>1.5995848969090993E-5</v>
      </c>
      <c r="EG493" s="1">
        <f t="shared" si="1250"/>
        <v>9.4179947747066527E-6</v>
      </c>
      <c r="EH493" s="1">
        <f t="shared" si="1251"/>
        <v>5.4734792491600094E-6</v>
      </c>
      <c r="EI493" s="1">
        <f t="shared" si="1252"/>
        <v>3.1399893166358471E-6</v>
      </c>
      <c r="EJ493" s="1">
        <f t="shared" si="1253"/>
        <v>1.7781115419902311E-6</v>
      </c>
      <c r="EK493" s="1">
        <f t="shared" si="1254"/>
        <v>9.9394664973840674E-7</v>
      </c>
      <c r="EL493" s="1">
        <f t="shared" si="1255"/>
        <v>5.4846394061413761E-7</v>
      </c>
      <c r="EM493" s="1">
        <f t="shared" si="1256"/>
        <v>2.9875985743332392E-7</v>
      </c>
      <c r="EN493" s="1">
        <f t="shared" si="1257"/>
        <v>1.6065501413449878E-7</v>
      </c>
      <c r="EO493" s="1">
        <f t="shared" si="1258"/>
        <v>8.5285141556822857E-8</v>
      </c>
      <c r="EP493" s="1">
        <f t="shared" si="1259"/>
        <v>4.4696045473866564E-8</v>
      </c>
      <c r="EQ493" s="1">
        <f t="shared" si="1260"/>
        <v>2.3125515833311833E-8</v>
      </c>
      <c r="ER493" s="1">
        <f t="shared" si="1261"/>
        <v>1.1812740844494804E-8</v>
      </c>
      <c r="ES493" s="1">
        <f t="shared" si="1262"/>
        <v>5.9574098088175815E-9</v>
      </c>
      <c r="ET493" s="1">
        <f t="shared" si="1263"/>
        <v>2.9663524354624221E-9</v>
      </c>
      <c r="EU493" s="1">
        <f t="shared" si="1264"/>
        <v>1.458336190044482E-9</v>
      </c>
      <c r="EV493" s="1">
        <f t="shared" si="1265"/>
        <v>7.0790247237963654E-10</v>
      </c>
      <c r="EW493" s="1">
        <f t="shared" si="1266"/>
        <v>3.3929739219680023E-10</v>
      </c>
      <c r="EX493" s="1">
        <f t="shared" si="1267"/>
        <v>1.6057695119121439E-10</v>
      </c>
      <c r="EY493" s="1">
        <f t="shared" si="1268"/>
        <v>7.50318865037794E-11</v>
      </c>
      <c r="EZ493" s="1">
        <f t="shared" si="1269"/>
        <v>3.4592392218738386E-11</v>
      </c>
      <c r="FA493" s="1">
        <f t="shared" si="1270"/>
        <v>1.566760151371841E-11</v>
      </c>
      <c r="FB493" s="1">
        <f t="shared" si="1271"/>
        <v>6.7767226201591393E-12</v>
      </c>
      <c r="FC493" s="1">
        <f t="shared" si="1272"/>
        <v>2.2450692501885239E-12</v>
      </c>
      <c r="FD493" s="75">
        <f t="shared" si="1123"/>
        <v>-2.2450692501885239E-12</v>
      </c>
    </row>
    <row r="494" spans="7:160" x14ac:dyDescent="0.35">
      <c r="G494" t="str">
        <f t="shared" si="1119"/>
        <v>Refd, t=2.39</v>
      </c>
      <c r="H494" s="76">
        <f t="shared" si="1120"/>
        <v>2.3949999999999712</v>
      </c>
      <c r="I494" s="1">
        <f t="shared" si="1121"/>
        <v>0</v>
      </c>
      <c r="J494" s="22">
        <f t="shared" si="1122"/>
        <v>1.1319599240930604E-6</v>
      </c>
      <c r="K494" s="1">
        <f t="shared" si="1124"/>
        <v>5.8318854672323021E-6</v>
      </c>
      <c r="L494" s="1">
        <f t="shared" si="1125"/>
        <v>1.4730798409595725E-5</v>
      </c>
      <c r="M494" s="1">
        <f t="shared" si="1126"/>
        <v>3.0643275528669431E-5</v>
      </c>
      <c r="N494" s="1">
        <f t="shared" si="1127"/>
        <v>5.7967025833713894E-5</v>
      </c>
      <c r="O494" s="1">
        <f t="shared" si="1128"/>
        <v>1.0343468378746876E-4</v>
      </c>
      <c r="P494" s="1">
        <f t="shared" si="1129"/>
        <v>1.7715220159785264E-4</v>
      </c>
      <c r="Q494" s="1">
        <f t="shared" si="1130"/>
        <v>2.9399785729548904E-4</v>
      </c>
      <c r="R494" s="1">
        <f t="shared" si="1131"/>
        <v>4.7545812186901764E-4</v>
      </c>
      <c r="S494" s="1">
        <f t="shared" si="1132"/>
        <v>7.5196981295946321E-4</v>
      </c>
      <c r="T494" s="1">
        <f t="shared" si="1133"/>
        <v>1.1658179936478706E-3</v>
      </c>
      <c r="U494" s="1">
        <f t="shared" si="1134"/>
        <v>1.7746018233292188E-3</v>
      </c>
      <c r="V494" s="1">
        <f t="shared" si="1135"/>
        <v>2.6552226601664593E-3</v>
      </c>
      <c r="W494" s="1">
        <f t="shared" si="1136"/>
        <v>3.908268558445064E-3</v>
      </c>
      <c r="X494" s="1">
        <f t="shared" si="1137"/>
        <v>5.6625682599920979E-3</v>
      </c>
      <c r="Y494" s="1">
        <f t="shared" si="1138"/>
        <v>8.0795712931982823E-3</v>
      </c>
      <c r="Z494" s="1">
        <f t="shared" si="1139"/>
        <v>1.135708922277184E-2</v>
      </c>
      <c r="AA494" s="1">
        <f t="shared" si="1140"/>
        <v>1.5731821906093377E-2</v>
      </c>
      <c r="AB494" s="1">
        <f t="shared" si="1141"/>
        <v>2.1480011661158711E-2</v>
      </c>
      <c r="AC494" s="1">
        <f t="shared" si="1142"/>
        <v>2.8915539910509561E-2</v>
      </c>
      <c r="AD494" s="1">
        <f t="shared" si="1143"/>
        <v>3.838482699563299E-2</v>
      </c>
      <c r="AE494" s="1">
        <f t="shared" si="1144"/>
        <v>5.0258033824008203E-2</v>
      </c>
      <c r="AF494" s="1">
        <f t="shared" si="1145"/>
        <v>6.4916302277620672E-2</v>
      </c>
      <c r="AG494" s="1">
        <f t="shared" si="1146"/>
        <v>8.2735105362249262E-2</v>
      </c>
      <c r="AH494" s="1">
        <f t="shared" si="1147"/>
        <v>0.10406418761957137</v>
      </c>
      <c r="AI494" s="1">
        <f t="shared" si="1148"/>
        <v>0.12920502467152964</v>
      </c>
      <c r="AJ494" s="1">
        <f t="shared" si="1149"/>
        <v>0.15838716706777067</v>
      </c>
      <c r="AK494" s="1">
        <f t="shared" si="1150"/>
        <v>0.19174519815287958</v>
      </c>
      <c r="AL494" s="1">
        <f t="shared" si="1151"/>
        <v>0.22929826788063834</v>
      </c>
      <c r="AM494" s="1">
        <f t="shared" si="1152"/>
        <v>0.27093421256611822</v>
      </c>
      <c r="AN494" s="1">
        <f t="shared" si="1153"/>
        <v>0.31640010116120931</v>
      </c>
      <c r="AO494" s="1">
        <f t="shared" si="1154"/>
        <v>0.36530065489088764</v>
      </c>
      <c r="AP494" s="1">
        <f t="shared" si="1155"/>
        <v>0.41710539300778304</v>
      </c>
      <c r="AQ494" s="1">
        <f t="shared" si="1156"/>
        <v>0.47116461755942829</v>
      </c>
      <c r="AR494" s="1">
        <f t="shared" si="1157"/>
        <v>0.52673354391671312</v>
      </c>
      <c r="AS494" s="1">
        <f t="shared" si="1158"/>
        <v>0.58300310557796786</v>
      </c>
      <c r="AT494" s="1">
        <f t="shared" si="1159"/>
        <v>0.63913530692433085</v>
      </c>
      <c r="AU494" s="1">
        <f t="shared" si="1160"/>
        <v>0.69430054862802115</v>
      </c>
      <c r="AV494" s="1">
        <f t="shared" si="1161"/>
        <v>0.74771416408870361</v>
      </c>
      <c r="AW494" s="1">
        <f t="shared" si="1162"/>
        <v>0.79866950394628633</v>
      </c>
      <c r="AX494" s="1">
        <f t="shared" si="1163"/>
        <v>0.8465652740814178</v>
      </c>
      <c r="AY494" s="1">
        <f t="shared" si="1164"/>
        <v>0.89092542042073919</v>
      </c>
      <c r="AZ494" s="1">
        <f t="shared" si="1165"/>
        <v>0.93141058460679038</v>
      </c>
      <c r="BA494" s="1">
        <f t="shared" si="1166"/>
        <v>0.96782093703653493</v>
      </c>
      <c r="BB494" s="1">
        <f t="shared" si="1167"/>
        <v>1.0000909360845216</v>
      </c>
      <c r="BC494" s="1">
        <f t="shared" si="1168"/>
        <v>1.02827718489652</v>
      </c>
      <c r="BD494" s="1">
        <f t="shared" si="1169"/>
        <v>1.0525410025873099</v>
      </c>
      <c r="BE494" s="1">
        <f t="shared" si="1170"/>
        <v>1.0731275655451782</v>
      </c>
      <c r="BF494" s="1">
        <f t="shared" si="1171"/>
        <v>1.0903435061807147</v>
      </c>
      <c r="BG494" s="1">
        <f t="shared" si="1172"/>
        <v>1.1045347054805388</v>
      </c>
      <c r="BH494" s="1">
        <f t="shared" si="1173"/>
        <v>1.116065725236483</v>
      </c>
      <c r="BI494" s="1">
        <f t="shared" si="1174"/>
        <v>1.1253019488663527</v>
      </c>
      <c r="BJ494" s="1">
        <f t="shared" si="1175"/>
        <v>1.1325950906861419</v>
      </c>
      <c r="BK494" s="1">
        <f t="shared" si="1176"/>
        <v>1.1382723406435189</v>
      </c>
      <c r="BL494" s="1">
        <f t="shared" si="1177"/>
        <v>1.1426290719624599</v>
      </c>
      <c r="BM494" s="1">
        <f t="shared" si="1178"/>
        <v>1.1459247761564941</v>
      </c>
      <c r="BN494" s="1">
        <f t="shared" si="1179"/>
        <v>1.1483817128074991</v>
      </c>
      <c r="BO494" s="1">
        <f t="shared" si="1180"/>
        <v>1.1501856677011588</v>
      </c>
      <c r="BP494" s="1">
        <f t="shared" si="1181"/>
        <v>1.1514881907835872</v>
      </c>
      <c r="BQ494" s="1">
        <f t="shared" si="1182"/>
        <v>1.1524097181472799</v>
      </c>
      <c r="BR494" s="1">
        <f t="shared" si="1183"/>
        <v>1.1530430513613359</v>
      </c>
      <c r="BS494" s="1">
        <f t="shared" si="1184"/>
        <v>1.1534567556617523</v>
      </c>
      <c r="BT494" s="1">
        <f t="shared" si="1185"/>
        <v>1.1536981318602204</v>
      </c>
      <c r="BU494" s="1">
        <f t="shared" si="1186"/>
        <v>1.1537955058319189</v>
      </c>
      <c r="BV494" s="1">
        <f t="shared" si="1187"/>
        <v>1.1537596593920831</v>
      </c>
      <c r="BW494" s="1">
        <f t="shared" si="1188"/>
        <v>1.1535842969246544</v>
      </c>
      <c r="BX494" s="1">
        <f t="shared" si="1189"/>
        <v>1.1532455063848672</v>
      </c>
      <c r="BY494" s="1">
        <f t="shared" si="1190"/>
        <v>1.1527002365213945</v>
      </c>
      <c r="BZ494" s="1">
        <f t="shared" si="1191"/>
        <v>1.1518838802686466</v>
      </c>
      <c r="CA494" s="1">
        <f t="shared" si="1192"/>
        <v>1.1507071322198432</v>
      </c>
      <c r="CB494" s="1">
        <f t="shared" si="1193"/>
        <v>1.1490523783722608</v>
      </c>
      <c r="CC494" s="1">
        <f t="shared" si="1194"/>
        <v>1.1467699775181659</v>
      </c>
      <c r="CD494" s="1">
        <f t="shared" si="1195"/>
        <v>1.1436748994411778</v>
      </c>
      <c r="CE494" s="1">
        <f t="shared" si="1196"/>
        <v>1.1395442839173864</v>
      </c>
      <c r="CF494" s="1">
        <f t="shared" si="1197"/>
        <v>1.134116560082713</v>
      </c>
      <c r="CG494" s="1">
        <f t="shared" si="1198"/>
        <v>1.1270927984030288</v>
      </c>
      <c r="CH494" s="1">
        <f t="shared" si="1199"/>
        <v>1.1181409369617479</v>
      </c>
      <c r="CI494" s="1">
        <f t="shared" si="1200"/>
        <v>1.1069034125598796</v>
      </c>
      <c r="CJ494" s="1">
        <f t="shared" si="1201"/>
        <v>1.0930085245619072</v>
      </c>
      <c r="CK494" s="1">
        <f t="shared" si="1202"/>
        <v>1.0760855656889463</v>
      </c>
      <c r="CL494" s="1">
        <f t="shared" si="1203"/>
        <v>1.0557833831119128</v>
      </c>
      <c r="CM494" s="1">
        <f t="shared" si="1204"/>
        <v>1.0317916144982278</v>
      </c>
      <c r="CN494" s="1">
        <f t="shared" si="1205"/>
        <v>1.003863420490483</v>
      </c>
      <c r="CO494" s="1">
        <f t="shared" si="1206"/>
        <v>0.97183816102543541</v>
      </c>
      <c r="CP494" s="1">
        <f t="shared" si="1207"/>
        <v>0.93566219516545845</v>
      </c>
      <c r="CQ494" s="1">
        <f t="shared" si="1208"/>
        <v>0.89540587509823222</v>
      </c>
      <c r="CR494" s="1">
        <f t="shared" si="1209"/>
        <v>0.85127489304773951</v>
      </c>
      <c r="CS494" s="1">
        <f t="shared" si="1210"/>
        <v>0.80361444120656111</v>
      </c>
      <c r="CT494" s="1">
        <f t="shared" si="1211"/>
        <v>0.75290514784906948</v>
      </c>
      <c r="CU494" s="1">
        <f t="shared" si="1212"/>
        <v>0.69975041661349457</v>
      </c>
      <c r="CV494" s="1">
        <f t="shared" si="1213"/>
        <v>0.64485555359060687</v>
      </c>
      <c r="CW494" s="1">
        <f t="shared" si="1214"/>
        <v>0.58899983324448524</v>
      </c>
      <c r="CX494" s="1">
        <f t="shared" si="1215"/>
        <v>0.53300333766219166</v>
      </c>
      <c r="CY494" s="1">
        <f t="shared" si="1216"/>
        <v>0.47769091930886237</v>
      </c>
      <c r="CZ494" s="1">
        <f t="shared" si="1217"/>
        <v>0.42385592010923723</v>
      </c>
      <c r="DA494" s="1">
        <f t="shared" si="1218"/>
        <v>0.37222629373516763</v>
      </c>
      <c r="DB494" s="1">
        <f t="shared" si="1219"/>
        <v>0.32343552303246254</v>
      </c>
      <c r="DC494" s="1">
        <f t="shared" si="1220"/>
        <v>0.2780002351223862</v>
      </c>
      <c r="DD494" s="1">
        <f t="shared" si="1221"/>
        <v>0.23630575669959117</v>
      </c>
      <c r="DE494" s="1">
        <f t="shared" si="1222"/>
        <v>0.1986001044233579</v>
      </c>
      <c r="DF494" s="1">
        <f t="shared" si="1223"/>
        <v>0.16499615957386216</v>
      </c>
      <c r="DG494" s="1">
        <f t="shared" si="1224"/>
        <v>0.13548111539644525</v>
      </c>
      <c r="DH494" s="1">
        <f t="shared" si="1225"/>
        <v>0.10993177538619936</v>
      </c>
      <c r="DI494" s="1">
        <f t="shared" si="1226"/>
        <v>8.8133961841965175E-2</v>
      </c>
      <c r="DJ494" s="1">
        <f t="shared" si="1227"/>
        <v>6.9804179103305122E-2</v>
      </c>
      <c r="DK494" s="1">
        <f t="shared" si="1228"/>
        <v>5.4611751346660672E-2</v>
      </c>
      <c r="DL494" s="1">
        <f t="shared" si="1229"/>
        <v>4.2199885877928028E-2</v>
      </c>
      <c r="DM494" s="1">
        <f t="shared" si="1230"/>
        <v>3.2204451220723219E-2</v>
      </c>
      <c r="DN494" s="1">
        <f t="shared" si="1231"/>
        <v>2.4269651615809386E-2</v>
      </c>
      <c r="DO494" s="1">
        <f t="shared" si="1232"/>
        <v>1.8060175257422633E-2</v>
      </c>
      <c r="DP494" s="1">
        <f t="shared" si="1233"/>
        <v>1.3269751005682407E-2</v>
      </c>
      <c r="DQ494" s="1">
        <f t="shared" si="1234"/>
        <v>9.6263383073369457E-3</v>
      </c>
      <c r="DR494" s="1">
        <f t="shared" si="1235"/>
        <v>6.8943822727679672E-3</v>
      </c>
      <c r="DS494" s="1">
        <f t="shared" si="1236"/>
        <v>4.8746877283350996E-3</v>
      </c>
      <c r="DT494" s="1">
        <f t="shared" si="1237"/>
        <v>3.4025102736550809E-3</v>
      </c>
      <c r="DU494" s="1">
        <f t="shared" si="1238"/>
        <v>2.3444434908484932E-3</v>
      </c>
      <c r="DV494" s="1">
        <f t="shared" si="1239"/>
        <v>1.5946174310830642E-3</v>
      </c>
      <c r="DW494" s="1">
        <f t="shared" si="1240"/>
        <v>1.0706326061570189E-3</v>
      </c>
      <c r="DX494" s="1">
        <f t="shared" si="1241"/>
        <v>7.0955219941796588E-4</v>
      </c>
      <c r="DY494" s="1">
        <f t="shared" si="1242"/>
        <v>4.6417592233375315E-4</v>
      </c>
      <c r="DZ494" s="1">
        <f t="shared" si="1243"/>
        <v>2.9973074031458438E-4</v>
      </c>
      <c r="EA494" s="1">
        <f t="shared" si="1244"/>
        <v>1.9104157719313042E-4</v>
      </c>
      <c r="EB494" s="1">
        <f t="shared" si="1245"/>
        <v>1.2019081896318755E-4</v>
      </c>
      <c r="EC494" s="1">
        <f t="shared" si="1246"/>
        <v>7.4638273144908316E-5</v>
      </c>
      <c r="ED494" s="1">
        <f t="shared" si="1247"/>
        <v>4.5750937366370986E-5</v>
      </c>
      <c r="EE494" s="1">
        <f t="shared" si="1248"/>
        <v>2.7681448906428151E-5</v>
      </c>
      <c r="EF494" s="1">
        <f t="shared" si="1249"/>
        <v>1.6532224494207221E-5</v>
      </c>
      <c r="EG494" s="1">
        <f t="shared" si="1250"/>
        <v>9.7461155377504937E-6</v>
      </c>
      <c r="EH494" s="1">
        <f t="shared" si="1251"/>
        <v>5.6714557758338421E-6</v>
      </c>
      <c r="EI494" s="1">
        <f t="shared" si="1252"/>
        <v>3.257811670476283E-6</v>
      </c>
      <c r="EJ494" s="1">
        <f t="shared" si="1253"/>
        <v>1.8472778293129166E-6</v>
      </c>
      <c r="EK494" s="1">
        <f t="shared" si="1254"/>
        <v>1.0339994386514067E-6</v>
      </c>
      <c r="EL494" s="1">
        <f t="shared" si="1255"/>
        <v>5.7134421954083301E-7</v>
      </c>
      <c r="EM494" s="1">
        <f t="shared" si="1256"/>
        <v>3.1165418856573851E-7</v>
      </c>
      <c r="EN494" s="1">
        <f t="shared" si="1257"/>
        <v>1.6782410250272179E-7</v>
      </c>
      <c r="EO494" s="1">
        <f t="shared" si="1258"/>
        <v>8.9217700798896206E-8</v>
      </c>
      <c r="EP494" s="1">
        <f t="shared" si="1259"/>
        <v>4.6824436430400472E-8</v>
      </c>
      <c r="EQ494" s="1">
        <f t="shared" si="1260"/>
        <v>2.4262124172700084E-8</v>
      </c>
      <c r="ER494" s="1">
        <f t="shared" si="1261"/>
        <v>1.2411665269371781E-8</v>
      </c>
      <c r="ES494" s="1">
        <f t="shared" si="1262"/>
        <v>6.2688347200826358E-9</v>
      </c>
      <c r="ET494" s="1">
        <f t="shared" si="1263"/>
        <v>3.1261510915601835E-9</v>
      </c>
      <c r="EU494" s="1">
        <f t="shared" si="1264"/>
        <v>1.5392550102373758E-9</v>
      </c>
      <c r="EV494" s="1">
        <f t="shared" si="1265"/>
        <v>7.4834148089915856E-10</v>
      </c>
      <c r="EW494" s="1">
        <f t="shared" si="1266"/>
        <v>3.5924277768864951E-10</v>
      </c>
      <c r="EX494" s="1">
        <f t="shared" si="1267"/>
        <v>1.7028615287014206E-10</v>
      </c>
      <c r="EY494" s="1">
        <f t="shared" si="1268"/>
        <v>7.9696148389302221E-11</v>
      </c>
      <c r="EZ494" s="1">
        <f t="shared" si="1269"/>
        <v>3.6801958212619433E-11</v>
      </c>
      <c r="FA494" s="1">
        <f t="shared" si="1270"/>
        <v>1.6694815680564051E-11</v>
      </c>
      <c r="FB494" s="1">
        <f t="shared" si="1271"/>
        <v>7.2315096824823167E-12</v>
      </c>
      <c r="FC494" s="1">
        <f t="shared" si="1272"/>
        <v>2.3982296405709558E-12</v>
      </c>
      <c r="FD494" s="75">
        <f t="shared" si="1123"/>
        <v>-2.3982296405709558E-12</v>
      </c>
    </row>
    <row r="495" spans="7:160" x14ac:dyDescent="0.35">
      <c r="G495" t="str">
        <f t="shared" si="1119"/>
        <v>Refd, t=2.4</v>
      </c>
      <c r="H495" s="76">
        <f t="shared" si="1120"/>
        <v>2.399999999999971</v>
      </c>
      <c r="I495" s="1">
        <f t="shared" si="1121"/>
        <v>0</v>
      </c>
      <c r="J495" s="22">
        <f t="shared" si="1122"/>
        <v>1.118969594758248E-6</v>
      </c>
      <c r="K495" s="1">
        <f t="shared" si="1124"/>
        <v>5.7649635329595055E-6</v>
      </c>
      <c r="L495" s="1">
        <f t="shared" si="1125"/>
        <v>1.4561791369998607E-5</v>
      </c>
      <c r="M495" s="1">
        <f t="shared" si="1126"/>
        <v>3.0291838408368761E-5</v>
      </c>
      <c r="N495" s="1">
        <f t="shared" si="1127"/>
        <v>5.7302681299245204E-5</v>
      </c>
      <c r="O495" s="1">
        <f t="shared" si="1128"/>
        <v>1.0225059421770582E-4</v>
      </c>
      <c r="P495" s="1">
        <f t="shared" si="1129"/>
        <v>1.7512773678858345E-4</v>
      </c>
      <c r="Q495" s="1">
        <f t="shared" si="1130"/>
        <v>2.9064648801058489E-4</v>
      </c>
      <c r="R495" s="1">
        <f t="shared" si="1131"/>
        <v>4.700567578574728E-4</v>
      </c>
      <c r="S495" s="1">
        <f t="shared" si="1132"/>
        <v>7.4346558997182715E-4</v>
      </c>
      <c r="T495" s="1">
        <f t="shared" si="1133"/>
        <v>1.1527088962443143E-3</v>
      </c>
      <c r="U495" s="1">
        <f t="shared" si="1134"/>
        <v>1.7547886352784127E-3</v>
      </c>
      <c r="V495" s="1">
        <f t="shared" si="1135"/>
        <v>2.6258317868342929E-3</v>
      </c>
      <c r="W495" s="1">
        <f t="shared" si="1136"/>
        <v>3.8654484441541944E-3</v>
      </c>
      <c r="X495" s="1">
        <f t="shared" si="1137"/>
        <v>5.6012665011581936E-3</v>
      </c>
      <c r="Y495" s="1">
        <f t="shared" si="1138"/>
        <v>7.9933050272679301E-3</v>
      </c>
      <c r="Z495" s="1">
        <f t="shared" si="1139"/>
        <v>1.1237727622825103E-2</v>
      </c>
      <c r="AA495" s="1">
        <f t="shared" si="1140"/>
        <v>1.5569406025934249E-2</v>
      </c>
      <c r="AB495" s="1">
        <f t="shared" si="1141"/>
        <v>2.1262642571916741E-2</v>
      </c>
      <c r="AC495" s="1">
        <f t="shared" si="1142"/>
        <v>2.8629369936076312E-2</v>
      </c>
      <c r="AD495" s="1">
        <f t="shared" si="1143"/>
        <v>3.8014189668551614E-2</v>
      </c>
      <c r="AE495" s="1">
        <f t="shared" si="1144"/>
        <v>4.9785744793121055E-2</v>
      </c>
      <c r="AF495" s="1">
        <f t="shared" si="1145"/>
        <v>6.4324154949176912E-2</v>
      </c>
      <c r="AG495" s="1">
        <f t="shared" si="1146"/>
        <v>8.2004571234183213E-2</v>
      </c>
      <c r="AH495" s="1">
        <f t="shared" si="1147"/>
        <v>0.10317731251522091</v>
      </c>
      <c r="AI495" s="1">
        <f t="shared" si="1148"/>
        <v>0.1281454897173179</v>
      </c>
      <c r="AJ495" s="1">
        <f t="shared" si="1149"/>
        <v>0.15714145948979996</v>
      </c>
      <c r="AK495" s="1">
        <f t="shared" si="1150"/>
        <v>0.19030381469810265</v>
      </c>
      <c r="AL495" s="1">
        <f t="shared" si="1151"/>
        <v>0.22765685617746148</v>
      </c>
      <c r="AM495" s="1">
        <f t="shared" si="1152"/>
        <v>0.26909454620229956</v>
      </c>
      <c r="AN495" s="1">
        <f t="shared" si="1153"/>
        <v>0.31437078520610251</v>
      </c>
      <c r="AO495" s="1">
        <f t="shared" si="1154"/>
        <v>0.36309747140073922</v>
      </c>
      <c r="AP495" s="1">
        <f t="shared" si="1155"/>
        <v>0.41475122056490088</v>
      </c>
      <c r="AQ495" s="1">
        <f t="shared" si="1156"/>
        <v>0.46868889324783219</v>
      </c>
      <c r="AR495" s="1">
        <f t="shared" si="1157"/>
        <v>0.52417127688679332</v>
      </c>
      <c r="AS495" s="1">
        <f t="shared" si="1158"/>
        <v>0.58039349388021333</v>
      </c>
      <c r="AT495" s="1">
        <f t="shared" si="1159"/>
        <v>0.63652004843221843</v>
      </c>
      <c r="AU495" s="1">
        <f t="shared" si="1160"/>
        <v>0.69172196767781913</v>
      </c>
      <c r="AV495" s="1">
        <f t="shared" si="1161"/>
        <v>0.74521329397642699</v>
      </c>
      <c r="AW495" s="1">
        <f t="shared" si="1162"/>
        <v>0.7962842692788703</v>
      </c>
      <c r="AX495" s="1">
        <f t="shared" si="1163"/>
        <v>0.84432890578654141</v>
      </c>
      <c r="AY495" s="1">
        <f t="shared" si="1164"/>
        <v>0.88886521159320142</v>
      </c>
      <c r="AZ495" s="1">
        <f t="shared" si="1165"/>
        <v>0.92954706065073789</v>
      </c>
      <c r="BA495" s="1">
        <f t="shared" si="1166"/>
        <v>0.96616747326966179</v>
      </c>
      <c r="BB495" s="1">
        <f t="shared" si="1167"/>
        <v>0.99865381508386608</v>
      </c>
      <c r="BC495" s="1">
        <f t="shared" si="1168"/>
        <v>1.0270560490887561</v>
      </c>
      <c r="BD495" s="1">
        <f t="shared" si="1169"/>
        <v>1.0515296287009119</v>
      </c>
      <c r="BE495" s="1">
        <f t="shared" si="1170"/>
        <v>1.0723148689626818</v>
      </c>
      <c r="BF495" s="1">
        <f t="shared" si="1171"/>
        <v>1.0897146758150804</v>
      </c>
      <c r="BG495" s="1">
        <f t="shared" si="1172"/>
        <v>1.1040723729200228</v>
      </c>
      <c r="BH495" s="1">
        <f t="shared" si="1173"/>
        <v>1.1157510837213316</v>
      </c>
      <c r="BI495" s="1">
        <f t="shared" si="1174"/>
        <v>1.1251157555596791</v>
      </c>
      <c r="BJ495" s="1">
        <f t="shared" si="1175"/>
        <v>1.1325185067543955</v>
      </c>
      <c r="BK495" s="1">
        <f t="shared" si="1176"/>
        <v>1.1382875850771921</v>
      </c>
      <c r="BL495" s="1">
        <f t="shared" si="1177"/>
        <v>1.1427198845319511</v>
      </c>
      <c r="BM495" s="1">
        <f t="shared" si="1178"/>
        <v>1.1460767007880168</v>
      </c>
      <c r="BN495" s="1">
        <f t="shared" si="1179"/>
        <v>1.148582224116623</v>
      </c>
      <c r="BO495" s="1">
        <f t="shared" si="1180"/>
        <v>1.1504241702824458</v>
      </c>
      <c r="BP495" s="1">
        <f t="shared" si="1181"/>
        <v>1.1517559235379256</v>
      </c>
      <c r="BQ495" s="1">
        <f t="shared" si="1182"/>
        <v>1.152699595229516</v>
      </c>
      <c r="BR495" s="1">
        <f t="shared" si="1183"/>
        <v>1.1533494682314944</v>
      </c>
      <c r="BS495" s="1">
        <f t="shared" si="1184"/>
        <v>1.1537753842183229</v>
      </c>
      <c r="BT495" s="1">
        <f t="shared" si="1185"/>
        <v>1.15402572359921</v>
      </c>
      <c r="BU495" s="1">
        <f t="shared" si="1186"/>
        <v>1.1541297170829998</v>
      </c>
      <c r="BV495" s="1">
        <f t="shared" si="1187"/>
        <v>1.1540989083650315</v>
      </c>
      <c r="BW495" s="1">
        <f t="shared" si="1188"/>
        <v>1.1539276587477583</v>
      </c>
      <c r="BX495" s="1">
        <f t="shared" si="1189"/>
        <v>1.1535926495145137</v>
      </c>
      <c r="BY495" s="1">
        <f t="shared" si="1190"/>
        <v>1.1530514016687894</v>
      </c>
      <c r="BZ495" s="1">
        <f t="shared" si="1191"/>
        <v>1.1522399010420061</v>
      </c>
      <c r="CA495" s="1">
        <f t="shared" si="1192"/>
        <v>1.1510694946947937</v>
      </c>
      <c r="CB495" s="1">
        <f t="shared" si="1193"/>
        <v>1.1494233144818062</v>
      </c>
      <c r="CC495" s="1">
        <f t="shared" si="1194"/>
        <v>1.1471525842891948</v>
      </c>
      <c r="CD495" s="1">
        <f t="shared" si="1195"/>
        <v>1.1440732726400724</v>
      </c>
      <c r="CE495" s="1">
        <f t="shared" si="1196"/>
        <v>1.1399636507438946</v>
      </c>
      <c r="CF495" s="1">
        <f t="shared" si="1197"/>
        <v>1.1345633915351063</v>
      </c>
      <c r="CG495" s="1">
        <f t="shared" si="1198"/>
        <v>1.1275748784159239</v>
      </c>
      <c r="CH495" s="1">
        <f t="shared" si="1199"/>
        <v>1.1186673631540118</v>
      </c>
      <c r="CI495" s="1">
        <f t="shared" si="1200"/>
        <v>1.1074845032715366</v>
      </c>
      <c r="CJ495" s="1">
        <f t="shared" si="1201"/>
        <v>1.0936556096031838</v>
      </c>
      <c r="CK495" s="1">
        <f t="shared" si="1202"/>
        <v>1.076810644452258</v>
      </c>
      <c r="CL495" s="1">
        <f t="shared" si="1203"/>
        <v>1.0565986436000552</v>
      </c>
      <c r="CM495" s="1">
        <f t="shared" si="1204"/>
        <v>1.0327088200547436</v>
      </c>
      <c r="CN495" s="1">
        <f t="shared" si="1205"/>
        <v>1.0048931866175945</v>
      </c>
      <c r="CO495" s="1">
        <f t="shared" si="1206"/>
        <v>0.97298916107172384</v>
      </c>
      <c r="CP495" s="1">
        <f t="shared" si="1207"/>
        <v>0.93694034881455135</v>
      </c>
      <c r="CQ495" s="1">
        <f t="shared" si="1208"/>
        <v>0.89681358521632348</v>
      </c>
      <c r="CR495" s="1">
        <f t="shared" si="1209"/>
        <v>0.85281040238417039</v>
      </c>
      <c r="CS495" s="1">
        <f t="shared" si="1210"/>
        <v>0.80527137900473178</v>
      </c>
      <c r="CT495" s="1">
        <f t="shared" si="1211"/>
        <v>0.75467232676665574</v>
      </c>
      <c r="CU495" s="1">
        <f t="shared" si="1212"/>
        <v>0.70161192271044359</v>
      </c>
      <c r="CV495" s="1">
        <f t="shared" si="1213"/>
        <v>0.64679114793836201</v>
      </c>
      <c r="CW495" s="1">
        <f t="shared" si="1214"/>
        <v>0.59098565543165704</v>
      </c>
      <c r="CX495" s="1">
        <f t="shared" si="1215"/>
        <v>0.53501287238481154</v>
      </c>
      <c r="CY495" s="1">
        <f t="shared" si="1216"/>
        <v>0.4796961609187963</v>
      </c>
      <c r="CZ495" s="1">
        <f t="shared" si="1217"/>
        <v>0.42582864981398005</v>
      </c>
      <c r="DA495" s="1">
        <f t="shared" si="1218"/>
        <v>0.37413937271535114</v>
      </c>
      <c r="DB495" s="1">
        <f t="shared" si="1219"/>
        <v>0.32526410353395546</v>
      </c>
      <c r="DC495" s="1">
        <f t="shared" si="1220"/>
        <v>0.27972280066998484</v>
      </c>
      <c r="DD495" s="1">
        <f t="shared" si="1221"/>
        <v>0.23790492067017971</v>
      </c>
      <c r="DE495" s="1">
        <f t="shared" si="1222"/>
        <v>0.20006312085355127</v>
      </c>
      <c r="DF495" s="1">
        <f t="shared" si="1223"/>
        <v>0.16631512805427773</v>
      </c>
      <c r="DG495" s="1">
        <f t="shared" si="1224"/>
        <v>0.13665288976862311</v>
      </c>
      <c r="DH495" s="1">
        <f t="shared" si="1225"/>
        <v>0.11095761052131538</v>
      </c>
      <c r="DI495" s="1">
        <f t="shared" si="1226"/>
        <v>8.9018951553469006E-2</v>
      </c>
      <c r="DJ495" s="1">
        <f t="shared" si="1227"/>
        <v>7.0556549722566239E-2</v>
      </c>
      <c r="DK495" s="1">
        <f t="shared" si="1228"/>
        <v>5.5242079253738932E-2</v>
      </c>
      <c r="DL495" s="1">
        <f t="shared" si="1229"/>
        <v>4.2720303925190772E-2</v>
      </c>
      <c r="DM495" s="1">
        <f t="shared" si="1230"/>
        <v>3.262789990828853E-2</v>
      </c>
      <c r="DN495" s="1">
        <f t="shared" si="1231"/>
        <v>2.4609217957856085E-2</v>
      </c>
      <c r="DO495" s="1">
        <f t="shared" si="1232"/>
        <v>1.8328547558222056E-2</v>
      </c>
      <c r="DP495" s="1">
        <f t="shared" si="1233"/>
        <v>1.3478803142177097E-2</v>
      </c>
      <c r="DQ495" s="1">
        <f t="shared" si="1234"/>
        <v>9.7868441211104874E-3</v>
      </c>
      <c r="DR495" s="1">
        <f t="shared" si="1235"/>
        <v>7.0158503401218453E-3</v>
      </c>
      <c r="DS495" s="1">
        <f t="shared" si="1236"/>
        <v>4.9652996048040491E-3</v>
      </c>
      <c r="DT495" s="1">
        <f t="shared" si="1237"/>
        <v>3.4691413211332079E-3</v>
      </c>
      <c r="DU495" s="1">
        <f t="shared" si="1238"/>
        <v>2.3927442415728685E-3</v>
      </c>
      <c r="DV495" s="1">
        <f t="shared" si="1239"/>
        <v>1.6291345345229135E-3</v>
      </c>
      <c r="DW495" s="1">
        <f t="shared" si="1240"/>
        <v>1.0949510494670451E-3</v>
      </c>
      <c r="DX495" s="1">
        <f t="shared" si="1241"/>
        <v>7.2644400621964202E-4</v>
      </c>
      <c r="DY495" s="1">
        <f t="shared" si="1242"/>
        <v>4.7574432666646E-4</v>
      </c>
      <c r="DZ495" s="1">
        <f t="shared" si="1243"/>
        <v>3.0754244981571517E-4</v>
      </c>
      <c r="EA495" s="1">
        <f t="shared" si="1244"/>
        <v>1.9624288251188883E-4</v>
      </c>
      <c r="EB495" s="1">
        <f t="shared" si="1245"/>
        <v>1.2360581897730104E-4</v>
      </c>
      <c r="EC495" s="1">
        <f t="shared" si="1246"/>
        <v>7.6849328962107577E-5</v>
      </c>
      <c r="ED495" s="1">
        <f t="shared" si="1247"/>
        <v>4.7162687806118138E-5</v>
      </c>
      <c r="EE495" s="1">
        <f t="shared" si="1248"/>
        <v>2.857041260106784E-5</v>
      </c>
      <c r="EF495" s="1">
        <f t="shared" si="1249"/>
        <v>1.7084297682065475E-5</v>
      </c>
      <c r="EG495" s="1">
        <f t="shared" si="1250"/>
        <v>1.0084269526476926E-5</v>
      </c>
      <c r="EH495" s="1">
        <f t="shared" si="1251"/>
        <v>5.8757501002420773E-6</v>
      </c>
      <c r="EI495" s="1">
        <f t="shared" si="1252"/>
        <v>3.3795537501672347E-6</v>
      </c>
      <c r="EJ495" s="1">
        <f t="shared" si="1253"/>
        <v>1.9188404853774209E-6</v>
      </c>
      <c r="EK495" s="1">
        <f t="shared" si="1254"/>
        <v>1.0754960067853514E-6</v>
      </c>
      <c r="EL495" s="1">
        <f t="shared" si="1255"/>
        <v>5.9508180590376117E-7</v>
      </c>
      <c r="EM495" s="1">
        <f t="shared" si="1256"/>
        <v>3.2505028307859802E-7</v>
      </c>
      <c r="EN495" s="1">
        <f t="shared" si="1257"/>
        <v>1.7528267475084405E-7</v>
      </c>
      <c r="EO495" s="1">
        <f t="shared" si="1258"/>
        <v>9.331490485051213E-8</v>
      </c>
      <c r="EP495" s="1">
        <f t="shared" si="1259"/>
        <v>4.9045149118966047E-8</v>
      </c>
      <c r="EQ495" s="1">
        <f t="shared" si="1260"/>
        <v>2.5449774196937884E-8</v>
      </c>
      <c r="ER495" s="1">
        <f t="shared" si="1261"/>
        <v>1.3038415204602675E-8</v>
      </c>
      <c r="ES495" s="1">
        <f t="shared" si="1262"/>
        <v>6.5952181763426929E-9</v>
      </c>
      <c r="ET495" s="1">
        <f t="shared" si="1263"/>
        <v>3.2938801236400322E-9</v>
      </c>
      <c r="EU495" s="1">
        <f t="shared" si="1264"/>
        <v>1.6243203689241638E-9</v>
      </c>
      <c r="EV495" s="1">
        <f t="shared" si="1265"/>
        <v>7.9091891105133725E-10</v>
      </c>
      <c r="EW495" s="1">
        <f t="shared" si="1266"/>
        <v>3.8027594635424152E-10</v>
      </c>
      <c r="EX495" s="1">
        <f t="shared" si="1267"/>
        <v>1.805411715284589E-10</v>
      </c>
      <c r="EY495" s="1">
        <f t="shared" si="1268"/>
        <v>8.4630532855549631E-11</v>
      </c>
      <c r="EZ495" s="1">
        <f t="shared" si="1269"/>
        <v>3.9143257335214387E-11</v>
      </c>
      <c r="FA495" s="1">
        <f t="shared" si="1270"/>
        <v>1.7784996617900988E-11</v>
      </c>
      <c r="FB495" s="1">
        <f t="shared" si="1271"/>
        <v>7.7148695909863518E-12</v>
      </c>
      <c r="FC495" s="1">
        <f t="shared" si="1272"/>
        <v>2.5611790743144237E-12</v>
      </c>
      <c r="FD495" s="75">
        <f t="shared" si="1123"/>
        <v>-2.5611790743144237E-12</v>
      </c>
    </row>
    <row r="496" spans="7:160" x14ac:dyDescent="0.35">
      <c r="G496" t="str">
        <f t="shared" si="1119"/>
        <v>Refd, t=2.4</v>
      </c>
      <c r="H496" s="76">
        <f t="shared" si="1120"/>
        <v>2.4049999999999709</v>
      </c>
      <c r="I496" s="1">
        <f t="shared" si="1121"/>
        <v>0</v>
      </c>
      <c r="J496" s="22">
        <f t="shared" si="1122"/>
        <v>1.106128570790654E-6</v>
      </c>
      <c r="K496" s="1">
        <f t="shared" si="1124"/>
        <v>5.6988110281110521E-6</v>
      </c>
      <c r="L496" s="1">
        <f t="shared" si="1125"/>
        <v>1.4394728766772191E-5</v>
      </c>
      <c r="M496" s="1">
        <f t="shared" si="1126"/>
        <v>2.9944447957116171E-5</v>
      </c>
      <c r="N496" s="1">
        <f t="shared" si="1127"/>
        <v>5.664599247198497E-5</v>
      </c>
      <c r="O496" s="1">
        <f t="shared" si="1128"/>
        <v>1.0108015646648698E-4</v>
      </c>
      <c r="P496" s="1">
        <f t="shared" si="1129"/>
        <v>1.7312661110502044E-4</v>
      </c>
      <c r="Q496" s="1">
        <f t="shared" si="1130"/>
        <v>2.8733371982751169E-4</v>
      </c>
      <c r="R496" s="1">
        <f t="shared" si="1131"/>
        <v>4.6471748105456073E-4</v>
      </c>
      <c r="S496" s="1">
        <f t="shared" si="1132"/>
        <v>7.3505879031262721E-4</v>
      </c>
      <c r="T496" s="1">
        <f t="shared" si="1133"/>
        <v>1.1397492287037339E-3</v>
      </c>
      <c r="U496" s="1">
        <f t="shared" si="1134"/>
        <v>1.7351997673952465E-3</v>
      </c>
      <c r="V496" s="1">
        <f t="shared" si="1135"/>
        <v>2.5967707527197658E-3</v>
      </c>
      <c r="W496" s="1">
        <f t="shared" si="1136"/>
        <v>3.8231036196339336E-3</v>
      </c>
      <c r="X496" s="1">
        <f t="shared" si="1137"/>
        <v>5.5406361257470445E-3</v>
      </c>
      <c r="Y496" s="1">
        <f t="shared" si="1138"/>
        <v>7.9079686115949826E-3</v>
      </c>
      <c r="Z496" s="1">
        <f t="shared" si="1139"/>
        <v>1.1119628769913384E-2</v>
      </c>
      <c r="AA496" s="1">
        <f t="shared" si="1140"/>
        <v>1.5408671569301228E-2</v>
      </c>
      <c r="AB496" s="1">
        <f t="shared" si="1141"/>
        <v>2.1047468624500229E-2</v>
      </c>
      <c r="AC496" s="1">
        <f t="shared" si="1142"/>
        <v>2.8346009355808627E-2</v>
      </c>
      <c r="AD496" s="1">
        <f t="shared" si="1143"/>
        <v>3.7647076368948186E-2</v>
      </c>
      <c r="AE496" s="1">
        <f t="shared" si="1144"/>
        <v>4.9317787112816515E-2</v>
      </c>
      <c r="AF496" s="1">
        <f t="shared" si="1145"/>
        <v>6.3737222082444089E-2</v>
      </c>
      <c r="AG496" s="1">
        <f t="shared" si="1146"/>
        <v>8.1280183183049665E-2</v>
      </c>
      <c r="AH496" s="1">
        <f t="shared" si="1147"/>
        <v>0.1022975255612858</v>
      </c>
      <c r="AI496" s="1">
        <f t="shared" si="1148"/>
        <v>0.12709394730724707</v>
      </c>
      <c r="AJ496" s="1">
        <f t="shared" si="1149"/>
        <v>0.15590455483379534</v>
      </c>
      <c r="AK496" s="1">
        <f t="shared" si="1150"/>
        <v>0.18887188915637365</v>
      </c>
      <c r="AL496" s="1">
        <f t="shared" si="1151"/>
        <v>0.22602533989864848</v>
      </c>
      <c r="AM496" s="1">
        <f t="shared" si="1152"/>
        <v>0.26726493764074338</v>
      </c>
      <c r="AN496" s="1">
        <f t="shared" si="1153"/>
        <v>0.31235136662730001</v>
      </c>
      <c r="AO496" s="1">
        <f t="shared" si="1154"/>
        <v>0.36090366970575055</v>
      </c>
      <c r="AP496" s="1">
        <f t="shared" si="1155"/>
        <v>0.41240554663292767</v>
      </c>
      <c r="AQ496" s="1">
        <f t="shared" si="1156"/>
        <v>0.46622042673897141</v>
      </c>
      <c r="AR496" s="1">
        <f t="shared" si="1157"/>
        <v>0.52161470371501872</v>
      </c>
      <c r="AS496" s="1">
        <f t="shared" si="1158"/>
        <v>0.57778774582049763</v>
      </c>
      <c r="AT496" s="1">
        <f t="shared" si="1159"/>
        <v>0.63390663345470155</v>
      </c>
      <c r="AU496" s="1">
        <f t="shared" si="1160"/>
        <v>0.68914311067775191</v>
      </c>
      <c r="AV496" s="1">
        <f t="shared" si="1161"/>
        <v>0.74271002660231655</v>
      </c>
      <c r="AW496" s="1">
        <f t="shared" si="1162"/>
        <v>0.79389461212633405</v>
      </c>
      <c r="AX496" s="1">
        <f t="shared" si="1163"/>
        <v>0.84208627583252349</v>
      </c>
      <c r="AY496" s="1">
        <f t="shared" si="1164"/>
        <v>0.88679716390059704</v>
      </c>
      <c r="AZ496" s="1">
        <f t="shared" si="1165"/>
        <v>0.92767443931400484</v>
      </c>
      <c r="BA496" s="1">
        <f t="shared" si="1166"/>
        <v>0.96450400673163716</v>
      </c>
      <c r="BB496" s="1">
        <f t="shared" si="1167"/>
        <v>0.99720615026458004</v>
      </c>
      <c r="BC496" s="1">
        <f t="shared" si="1168"/>
        <v>1.0258241819224094</v>
      </c>
      <c r="BD496" s="1">
        <f t="shared" si="1169"/>
        <v>1.0505076594884428</v>
      </c>
      <c r="BE496" s="1">
        <f t="shared" si="1170"/>
        <v>1.0714919918903782</v>
      </c>
      <c r="BF496" s="1">
        <f t="shared" si="1171"/>
        <v>1.0890763040023668</v>
      </c>
      <c r="BG496" s="1">
        <f t="shared" si="1172"/>
        <v>1.1036013028951519</v>
      </c>
      <c r="BH496" s="1">
        <f t="shared" si="1173"/>
        <v>1.1154286145207948</v>
      </c>
      <c r="BI496" s="1">
        <f t="shared" si="1174"/>
        <v>1.1249226951427469</v>
      </c>
      <c r="BJ496" s="1">
        <f t="shared" si="1175"/>
        <v>1.132436019223128</v>
      </c>
      <c r="BK496" s="1">
        <f t="shared" si="1176"/>
        <v>1.1382978535081953</v>
      </c>
      <c r="BL496" s="1">
        <f t="shared" si="1177"/>
        <v>1.1428065837297867</v>
      </c>
      <c r="BM496" s="1">
        <f t="shared" si="1178"/>
        <v>1.1462252903065893</v>
      </c>
      <c r="BN496" s="1">
        <f t="shared" si="1179"/>
        <v>1.1487800835616808</v>
      </c>
      <c r="BO496" s="1">
        <f t="shared" si="1180"/>
        <v>1.1506606060111046</v>
      </c>
      <c r="BP496" s="1">
        <f t="shared" si="1181"/>
        <v>1.1520220787892568</v>
      </c>
      <c r="BQ496" s="1">
        <f t="shared" si="1182"/>
        <v>1.152988295223597</v>
      </c>
      <c r="BR496" s="1">
        <f t="shared" si="1183"/>
        <v>1.153655028829385</v>
      </c>
      <c r="BS496" s="1">
        <f t="shared" si="1184"/>
        <v>1.1540934083316035</v>
      </c>
      <c r="BT496" s="1">
        <f t="shared" si="1185"/>
        <v>1.1543529045532457</v>
      </c>
      <c r="BU496" s="1">
        <f t="shared" si="1186"/>
        <v>1.1544636632537388</v>
      </c>
      <c r="BV496" s="1">
        <f t="shared" si="1187"/>
        <v>1.154437999068193</v>
      </c>
      <c r="BW496" s="1">
        <f t="shared" si="1188"/>
        <v>1.1542709377664431</v>
      </c>
      <c r="BX496" s="1">
        <f t="shared" si="1189"/>
        <v>1.1539397598004801</v>
      </c>
      <c r="BY496" s="1">
        <f t="shared" si="1190"/>
        <v>1.1534025624737378</v>
      </c>
      <c r="BZ496" s="1">
        <f t="shared" si="1191"/>
        <v>1.1525959267518173</v>
      </c>
      <c r="CA496" s="1">
        <f t="shared" si="1192"/>
        <v>1.1514318526328162</v>
      </c>
      <c r="CB496" s="1">
        <f t="shared" si="1193"/>
        <v>1.149794216621161</v>
      </c>
      <c r="CC496" s="1">
        <f t="shared" si="1194"/>
        <v>1.1475351049608509</v>
      </c>
      <c r="CD496" s="1">
        <f t="shared" si="1195"/>
        <v>1.1444714808828853</v>
      </c>
      <c r="CE496" s="1">
        <f t="shared" si="1196"/>
        <v>1.1403827420502775</v>
      </c>
      <c r="CF496" s="1">
        <f t="shared" si="1197"/>
        <v>1.1350097997597661</v>
      </c>
      <c r="CG496" s="1">
        <f t="shared" si="1198"/>
        <v>1.1280563451128864</v>
      </c>
      <c r="CH496" s="1">
        <f t="shared" si="1199"/>
        <v>1.1191929393420164</v>
      </c>
      <c r="CI496" s="1">
        <f t="shared" si="1200"/>
        <v>1.1080644584386106</v>
      </c>
      <c r="CJ496" s="1">
        <f t="shared" si="1201"/>
        <v>1.0943012254390792</v>
      </c>
      <c r="CK496" s="1">
        <f t="shared" si="1202"/>
        <v>1.0775338769223206</v>
      </c>
      <c r="CL496" s="1">
        <f t="shared" si="1203"/>
        <v>1.0574116467433099</v>
      </c>
      <c r="CM496" s="1">
        <f t="shared" si="1204"/>
        <v>1.0336233379715343</v>
      </c>
      <c r="CN496" s="1">
        <f t="shared" si="1205"/>
        <v>1.0059198355650494</v>
      </c>
      <c r="CO496" s="1">
        <f t="shared" si="1206"/>
        <v>0.97413663986474608</v>
      </c>
      <c r="CP496" s="1">
        <f t="shared" si="1207"/>
        <v>0.93821463081725553</v>
      </c>
      <c r="CQ496" s="1">
        <f t="shared" si="1208"/>
        <v>0.89821715685167358</v>
      </c>
      <c r="CR496" s="1">
        <f t="shared" si="1209"/>
        <v>0.85434161913381412</v>
      </c>
      <c r="CS496" s="1">
        <f t="shared" si="1210"/>
        <v>0.80692400863362346</v>
      </c>
      <c r="CT496" s="1">
        <f t="shared" si="1211"/>
        <v>0.75643534012437041</v>
      </c>
      <c r="CU496" s="1">
        <f t="shared" si="1212"/>
        <v>0.70346957514126229</v>
      </c>
      <c r="CV496" s="1">
        <f t="shared" si="1213"/>
        <v>0.64872337045019757</v>
      </c>
      <c r="CW496" s="1">
        <f t="shared" si="1214"/>
        <v>0.59296874677291878</v>
      </c>
      <c r="CX496" s="1">
        <f t="shared" si="1215"/>
        <v>0.53702045427738176</v>
      </c>
      <c r="CY496" s="1">
        <f t="shared" si="1216"/>
        <v>0.48170033244156396</v>
      </c>
      <c r="CZ496" s="1">
        <f t="shared" si="1217"/>
        <v>0.42780125667028918</v>
      </c>
      <c r="DA496" s="1">
        <f t="shared" si="1218"/>
        <v>0.37605329547407756</v>
      </c>
      <c r="DB496" s="1">
        <f t="shared" si="1219"/>
        <v>0.32709446739888776</v>
      </c>
      <c r="DC496" s="1">
        <f t="shared" si="1220"/>
        <v>0.28144801803256442</v>
      </c>
      <c r="DD496" s="1">
        <f t="shared" si="1221"/>
        <v>0.23950749539225383</v>
      </c>
      <c r="DE496" s="1">
        <f t="shared" si="1222"/>
        <v>0.20153016751040673</v>
      </c>
      <c r="DF496" s="1">
        <f t="shared" si="1223"/>
        <v>0.16763858708431459</v>
      </c>
      <c r="DG496" s="1">
        <f t="shared" si="1224"/>
        <v>0.13782944720209889</v>
      </c>
      <c r="DH496" s="1">
        <f t="shared" si="1225"/>
        <v>0.11198835551974627</v>
      </c>
      <c r="DI496" s="1">
        <f t="shared" si="1226"/>
        <v>8.9908823884237724E-2</v>
      </c>
      <c r="DJ496" s="1">
        <f t="shared" si="1227"/>
        <v>7.1313640986994845E-2</v>
      </c>
      <c r="DK496" s="1">
        <f t="shared" si="1228"/>
        <v>5.5876855725050703E-2</v>
      </c>
      <c r="DL496" s="1">
        <f t="shared" si="1229"/>
        <v>4.3244815789468316E-2</v>
      </c>
      <c r="DM496" s="1">
        <f t="shared" si="1230"/>
        <v>3.3055032890530356E-2</v>
      </c>
      <c r="DN496" s="1">
        <f t="shared" si="1231"/>
        <v>2.4952030609178288E-2</v>
      </c>
      <c r="DO496" s="1">
        <f t="shared" si="1232"/>
        <v>1.8599722901748258E-2</v>
      </c>
      <c r="DP496" s="1">
        <f t="shared" si="1233"/>
        <v>1.3690228817265865E-2</v>
      </c>
      <c r="DQ496" s="1">
        <f t="shared" si="1234"/>
        <v>9.9493221643933479E-3</v>
      </c>
      <c r="DR496" s="1">
        <f t="shared" si="1235"/>
        <v>7.1389273438824969E-3</v>
      </c>
      <c r="DS496" s="1">
        <f t="shared" si="1236"/>
        <v>5.0572007197724972E-3</v>
      </c>
      <c r="DT496" s="1">
        <f t="shared" si="1237"/>
        <v>3.5367874644821364E-3</v>
      </c>
      <c r="DU496" s="1">
        <f t="shared" si="1238"/>
        <v>2.4418305997193951E-3</v>
      </c>
      <c r="DV496" s="1">
        <f t="shared" si="1239"/>
        <v>1.6642494393405724E-3</v>
      </c>
      <c r="DW496" s="1">
        <f t="shared" si="1240"/>
        <v>1.1197168711474513E-3</v>
      </c>
      <c r="DX496" s="1">
        <f t="shared" si="1241"/>
        <v>7.4366516625555979E-4</v>
      </c>
      <c r="DY496" s="1">
        <f t="shared" si="1242"/>
        <v>4.8755129780943501E-4</v>
      </c>
      <c r="DZ496" s="1">
        <f t="shared" si="1243"/>
        <v>3.1552421970917265E-4</v>
      </c>
      <c r="EA496" s="1">
        <f t="shared" si="1244"/>
        <v>2.0156350919408651E-4</v>
      </c>
      <c r="EB496" s="1">
        <f t="shared" si="1245"/>
        <v>1.2710323770757595E-4</v>
      </c>
      <c r="EC496" s="1">
        <f t="shared" si="1246"/>
        <v>7.9116436838386298E-5</v>
      </c>
      <c r="ED496" s="1">
        <f t="shared" si="1247"/>
        <v>4.8611976693770198E-5</v>
      </c>
      <c r="EE496" s="1">
        <f t="shared" si="1248"/>
        <v>2.9484135519389738E-5</v>
      </c>
      <c r="EF496" s="1">
        <f t="shared" si="1249"/>
        <v>1.7652456096347823E-5</v>
      </c>
      <c r="EG496" s="1">
        <f t="shared" si="1250"/>
        <v>1.0432717823790195E-5</v>
      </c>
      <c r="EH496" s="1">
        <f t="shared" si="1251"/>
        <v>6.0865351722965837E-6</v>
      </c>
      <c r="EI496" s="1">
        <f t="shared" si="1252"/>
        <v>3.5053282435236775E-6</v>
      </c>
      <c r="EJ496" s="1">
        <f t="shared" si="1253"/>
        <v>1.9928717450525748E-6</v>
      </c>
      <c r="EK496" s="1">
        <f t="shared" si="1254"/>
        <v>1.1184819180066454E-6</v>
      </c>
      <c r="EL496" s="1">
        <f t="shared" si="1255"/>
        <v>6.1970498634343158E-7</v>
      </c>
      <c r="EM496" s="1">
        <f t="shared" si="1256"/>
        <v>3.3896542745015196E-7</v>
      </c>
      <c r="EN496" s="1">
        <f t="shared" si="1257"/>
        <v>1.8304113170643607E-7</v>
      </c>
      <c r="EO496" s="1">
        <f t="shared" si="1258"/>
        <v>9.7582915867021221E-8</v>
      </c>
      <c r="EP496" s="1">
        <f t="shared" si="1259"/>
        <v>5.1361779076499178E-8</v>
      </c>
      <c r="EQ496" s="1">
        <f t="shared" si="1260"/>
        <v>2.6690532335214285E-8</v>
      </c>
      <c r="ER496" s="1">
        <f t="shared" si="1261"/>
        <v>1.369416057772737E-8</v>
      </c>
      <c r="ES496" s="1">
        <f t="shared" si="1262"/>
        <v>6.9372127551230847E-9</v>
      </c>
      <c r="ET496" s="1">
        <f t="shared" si="1263"/>
        <v>3.4698981978196268E-9</v>
      </c>
      <c r="EU496" s="1">
        <f t="shared" si="1264"/>
        <v>1.7137265252950133E-9</v>
      </c>
      <c r="EV496" s="1">
        <f t="shared" si="1265"/>
        <v>8.3573845621036468E-10</v>
      </c>
      <c r="EW496" s="1">
        <f t="shared" si="1266"/>
        <v>4.0245145378454955E-10</v>
      </c>
      <c r="EX496" s="1">
        <f t="shared" si="1267"/>
        <v>1.9137029964973538E-10</v>
      </c>
      <c r="EY496" s="1">
        <f t="shared" si="1268"/>
        <v>8.9849500768378437E-11</v>
      </c>
      <c r="EZ496" s="1">
        <f t="shared" si="1269"/>
        <v>4.1623566601074053E-11</v>
      </c>
      <c r="FA496" s="1">
        <f t="shared" si="1270"/>
        <v>1.8941727975630833E-11</v>
      </c>
      <c r="FB496" s="1">
        <f t="shared" si="1271"/>
        <v>8.2284716959455372E-12</v>
      </c>
      <c r="FC496" s="1">
        <f t="shared" si="1272"/>
        <v>2.73449988272274E-12</v>
      </c>
      <c r="FD496" s="75">
        <f t="shared" si="1123"/>
        <v>-2.73449988272274E-12</v>
      </c>
    </row>
    <row r="497" spans="7:160" x14ac:dyDescent="0.35">
      <c r="G497" t="str">
        <f t="shared" si="1119"/>
        <v>Refd, t=2.41</v>
      </c>
      <c r="H497" s="76">
        <f t="shared" si="1120"/>
        <v>2.4099999999999708</v>
      </c>
      <c r="I497" s="1">
        <f t="shared" si="1121"/>
        <v>0</v>
      </c>
      <c r="J497" s="22">
        <f t="shared" si="1122"/>
        <v>1.0934351490225653E-6</v>
      </c>
      <c r="K497" s="1">
        <f t="shared" si="1124"/>
        <v>5.6334191657374947E-6</v>
      </c>
      <c r="L497" s="1">
        <f t="shared" si="1125"/>
        <v>1.422958834262395E-5</v>
      </c>
      <c r="M497" s="1">
        <f t="shared" si="1126"/>
        <v>2.9601057706653485E-5</v>
      </c>
      <c r="N497" s="1">
        <f t="shared" si="1127"/>
        <v>5.5996871122520897E-5</v>
      </c>
      <c r="O497" s="1">
        <f t="shared" si="1128"/>
        <v>9.9923212638128919E-5</v>
      </c>
      <c r="P497" s="1">
        <f t="shared" si="1129"/>
        <v>1.7114855378757112E-4</v>
      </c>
      <c r="Q497" s="1">
        <f t="shared" si="1130"/>
        <v>2.8405910402296952E-4</v>
      </c>
      <c r="R497" s="1">
        <f t="shared" si="1131"/>
        <v>4.5943956930777591E-4</v>
      </c>
      <c r="S497" s="1">
        <f t="shared" si="1132"/>
        <v>7.2674828227597412E-4</v>
      </c>
      <c r="T497" s="1">
        <f t="shared" si="1133"/>
        <v>1.1269372612303266E-3</v>
      </c>
      <c r="U497" s="1">
        <f t="shared" si="1134"/>
        <v>1.7158326384980498E-3</v>
      </c>
      <c r="V497" s="1">
        <f t="shared" si="1135"/>
        <v>2.56803579576966E-3</v>
      </c>
      <c r="W497" s="1">
        <f t="shared" si="1136"/>
        <v>3.7812287280182409E-3</v>
      </c>
      <c r="X497" s="1">
        <f t="shared" si="1137"/>
        <v>5.480669681560719E-3</v>
      </c>
      <c r="Y497" s="1">
        <f t="shared" si="1138"/>
        <v>7.8235519191242296E-3</v>
      </c>
      <c r="Z497" s="1">
        <f t="shared" si="1139"/>
        <v>1.1002779224617129E-2</v>
      </c>
      <c r="AA497" s="1">
        <f t="shared" si="1140"/>
        <v>1.5249601126786784E-2</v>
      </c>
      <c r="AB497" s="1">
        <f t="shared" si="1141"/>
        <v>2.0834467818714373E-2</v>
      </c>
      <c r="AC497" s="1">
        <f t="shared" si="1142"/>
        <v>2.8065431070952072E-2</v>
      </c>
      <c r="AD497" s="1">
        <f t="shared" si="1143"/>
        <v>3.7283454597489538E-2</v>
      </c>
      <c r="AE497" s="1">
        <f t="shared" si="1144"/>
        <v>4.8854122889849173E-2</v>
      </c>
      <c r="AF497" s="1">
        <f t="shared" si="1145"/>
        <v>6.3155460808636946E-2</v>
      </c>
      <c r="AG497" s="1">
        <f t="shared" si="1146"/>
        <v>8.0561894284208513E-2</v>
      </c>
      <c r="AH497" s="1">
        <f t="shared" si="1147"/>
        <v>0.10142477725875527</v>
      </c>
      <c r="AI497" s="1">
        <f t="shared" si="1148"/>
        <v>0.12605034742661181</v>
      </c>
      <c r="AJ497" s="1">
        <f t="shared" si="1149"/>
        <v>0.15467640516181405</v>
      </c>
      <c r="AK497" s="1">
        <f t="shared" si="1150"/>
        <v>0.1874493786818747</v>
      </c>
      <c r="AL497" s="1">
        <f t="shared" si="1151"/>
        <v>0.22440368454936827</v>
      </c>
      <c r="AM497" s="1">
        <f t="shared" si="1152"/>
        <v>0.26544536400035063</v>
      </c>
      <c r="AN497" s="1">
        <f t="shared" si="1153"/>
        <v>0.31034183714244379</v>
      </c>
      <c r="AO497" s="1">
        <f t="shared" si="1154"/>
        <v>0.35871925853295683</v>
      </c>
      <c r="AP497" s="1">
        <f t="shared" si="1155"/>
        <v>0.41006839850600563</v>
      </c>
      <c r="AQ497" s="1">
        <f t="shared" si="1156"/>
        <v>0.46375926437323345</v>
      </c>
      <c r="AR497" s="1">
        <f t="shared" si="1157"/>
        <v>0.51906388904767353</v>
      </c>
      <c r="AS497" s="1">
        <f t="shared" si="1158"/>
        <v>0.57518594235862974</v>
      </c>
      <c r="AT497" s="1">
        <f t="shared" si="1159"/>
        <v>0.63129515610794074</v>
      </c>
      <c r="AU497" s="1">
        <f t="shared" si="1160"/>
        <v>0.68656408078200581</v>
      </c>
      <c r="AV497" s="1">
        <f t="shared" si="1161"/>
        <v>0.74020446938088147</v>
      </c>
      <c r="AW497" s="1">
        <f t="shared" si="1162"/>
        <v>0.79150063909519208</v>
      </c>
      <c r="AX497" s="1">
        <f t="shared" si="1163"/>
        <v>0.83983748505485178</v>
      </c>
      <c r="AY497" s="1">
        <f t="shared" si="1164"/>
        <v>0.8847213679296726</v>
      </c>
      <c r="AZ497" s="1">
        <f t="shared" si="1165"/>
        <v>0.92579279726615393</v>
      </c>
      <c r="BA497" s="1">
        <f t="shared" si="1166"/>
        <v>0.96283059755152534</v>
      </c>
      <c r="BB497" s="1">
        <f t="shared" si="1167"/>
        <v>0.9957479837649349</v>
      </c>
      <c r="BC497" s="1">
        <f t="shared" si="1168"/>
        <v>1.0245816072818223</v>
      </c>
      <c r="BD497" s="1">
        <f t="shared" si="1169"/>
        <v>1.0494751014127617</v>
      </c>
      <c r="BE497" s="1">
        <f t="shared" si="1170"/>
        <v>1.0706589251199716</v>
      </c>
      <c r="BF497" s="1">
        <f t="shared" si="1171"/>
        <v>1.0884283682949563</v>
      </c>
      <c r="BG497" s="1">
        <f t="shared" si="1172"/>
        <v>1.1031214625681505</v>
      </c>
      <c r="BH497" s="1">
        <f t="shared" si="1173"/>
        <v>1.1150982774113782</v>
      </c>
      <c r="BI497" s="1">
        <f t="shared" si="1174"/>
        <v>1.1247227229314791</v>
      </c>
      <c r="BJ497" s="1">
        <f t="shared" si="1175"/>
        <v>1.1323475816046995</v>
      </c>
      <c r="BK497" s="1">
        <f t="shared" si="1176"/>
        <v>1.1383030999013311</v>
      </c>
      <c r="BL497" s="1">
        <f t="shared" si="1177"/>
        <v>1.1428891257534242</v>
      </c>
      <c r="BM497" s="1">
        <f t="shared" si="1178"/>
        <v>1.146370504425589</v>
      </c>
      <c r="BN497" s="1">
        <f t="shared" si="1179"/>
        <v>1.1489752551814461</v>
      </c>
      <c r="BO497" s="1">
        <f t="shared" si="1180"/>
        <v>1.1508949436424916</v>
      </c>
      <c r="BP497" s="1">
        <f t="shared" si="1181"/>
        <v>1.1522866300576275</v>
      </c>
      <c r="BQ497" s="1">
        <f t="shared" si="1182"/>
        <v>1.1532757962025719</v>
      </c>
      <c r="BR497" s="1">
        <f t="shared" si="1183"/>
        <v>1.1539597153914054</v>
      </c>
      <c r="BS497" s="1">
        <f t="shared" si="1184"/>
        <v>1.1544108139072475</v>
      </c>
      <c r="BT497" s="1">
        <f t="shared" si="1185"/>
        <v>1.1546796637598364</v>
      </c>
      <c r="BU497" s="1">
        <f t="shared" si="1186"/>
        <v>1.154797335979922</v>
      </c>
      <c r="BV497" s="1">
        <f t="shared" si="1187"/>
        <v>1.1547769252393627</v>
      </c>
      <c r="BW497" s="1">
        <f t="shared" si="1188"/>
        <v>1.154614129383112</v>
      </c>
      <c r="BX497" s="1">
        <f t="shared" si="1189"/>
        <v>1.1542868339433423</v>
      </c>
      <c r="BY497" s="1">
        <f t="shared" si="1190"/>
        <v>1.1537537166448282</v>
      </c>
      <c r="BZ497" s="1">
        <f t="shared" si="1191"/>
        <v>1.1529519559018087</v>
      </c>
      <c r="CA497" s="1">
        <f t="shared" si="1192"/>
        <v>1.1517942051958592</v>
      </c>
      <c r="CB497" s="1">
        <f t="shared" si="1193"/>
        <v>1.1501650845471092</v>
      </c>
      <c r="CC497" s="1">
        <f t="shared" si="1194"/>
        <v>1.1479175398918509</v>
      </c>
      <c r="CD497" s="1">
        <f t="shared" si="1195"/>
        <v>1.1448695252038368</v>
      </c>
      <c r="CE497" s="1">
        <f t="shared" si="1196"/>
        <v>1.1408015596803118</v>
      </c>
      <c r="CF497" s="1">
        <f t="shared" si="1197"/>
        <v>1.1354557875951041</v>
      </c>
      <c r="CG497" s="1">
        <f t="shared" si="1198"/>
        <v>1.1285372025484683</v>
      </c>
      <c r="CH497" s="1">
        <f t="shared" si="1199"/>
        <v>1.1197176710332222</v>
      </c>
      <c r="CI497" s="1">
        <f t="shared" si="1200"/>
        <v>1.1086432852450112</v>
      </c>
      <c r="CJ497" s="1">
        <f t="shared" si="1201"/>
        <v>1.0949453811048033</v>
      </c>
      <c r="CK497" s="1">
        <f t="shared" si="1202"/>
        <v>1.0782552740712186</v>
      </c>
      <c r="CL497" s="1">
        <f t="shared" si="1203"/>
        <v>1.05822240540471</v>
      </c>
      <c r="CM497" s="1">
        <f t="shared" si="1204"/>
        <v>1.0345351827863198</v>
      </c>
      <c r="CN497" s="1">
        <f t="shared" si="1205"/>
        <v>1.0069433831293486</v>
      </c>
      <c r="CO497" s="1">
        <f t="shared" si="1206"/>
        <v>0.97528061383089726</v>
      </c>
      <c r="CP497" s="1">
        <f t="shared" si="1207"/>
        <v>0.9394850573963861</v>
      </c>
      <c r="CQ497" s="1">
        <f t="shared" si="1208"/>
        <v>0.89961660501942864</v>
      </c>
      <c r="CR497" s="1">
        <f t="shared" si="1209"/>
        <v>0.85586855598992151</v>
      </c>
      <c r="CS497" s="1">
        <f t="shared" si="1210"/>
        <v>0.8085723393244223</v>
      </c>
      <c r="CT497" s="1">
        <f t="shared" si="1211"/>
        <v>0.75819419262642351</v>
      </c>
      <c r="CU497" s="1">
        <f t="shared" si="1212"/>
        <v>0.70532337320153959</v>
      </c>
      <c r="CV497" s="1">
        <f t="shared" si="1213"/>
        <v>0.65065221441696164</v>
      </c>
      <c r="CW497" s="1">
        <f t="shared" si="1214"/>
        <v>0.59494909432704113</v>
      </c>
      <c r="CX497" s="1">
        <f t="shared" si="1215"/>
        <v>0.53902606436033507</v>
      </c>
      <c r="CY497" s="1">
        <f t="shared" si="1216"/>
        <v>0.483703409486688</v>
      </c>
      <c r="CZ497" s="1">
        <f t="shared" si="1217"/>
        <v>0.42977371190689889</v>
      </c>
      <c r="DA497" s="1">
        <f t="shared" si="1218"/>
        <v>0.37796803021921482</v>
      </c>
      <c r="DB497" s="1">
        <f t="shared" si="1219"/>
        <v>0.32892658139649938</v>
      </c>
      <c r="DC497" s="1">
        <f t="shared" si="1220"/>
        <v>0.28317585421516167</v>
      </c>
      <c r="DD497" s="1">
        <f t="shared" si="1221"/>
        <v>0.24111344973535528</v>
      </c>
      <c r="DE497" s="1">
        <f t="shared" si="1222"/>
        <v>0.2030012165809216</v>
      </c>
      <c r="DF497" s="1">
        <f t="shared" si="1223"/>
        <v>0.16896651333759227</v>
      </c>
      <c r="DG497" s="1">
        <f t="shared" si="1224"/>
        <v>0.13901076966723006</v>
      </c>
      <c r="DH497" s="1">
        <f t="shared" si="1225"/>
        <v>0.11302399806317694</v>
      </c>
      <c r="DI497" s="1">
        <f t="shared" si="1226"/>
        <v>9.0803572249481185E-2</v>
      </c>
      <c r="DJ497" s="1">
        <f t="shared" si="1227"/>
        <v>7.2075451713817851E-2</v>
      </c>
      <c r="DK497" s="1">
        <f t="shared" si="1228"/>
        <v>5.6516084360951568E-2</v>
      </c>
      <c r="DL497" s="1">
        <f t="shared" si="1229"/>
        <v>4.3773429031668608E-2</v>
      </c>
      <c r="DM497" s="1">
        <f t="shared" si="1230"/>
        <v>3.3485860752727234E-2</v>
      </c>
      <c r="DN497" s="1">
        <f t="shared" si="1231"/>
        <v>2.5298102215963882E-2</v>
      </c>
      <c r="DO497" s="1">
        <f t="shared" si="1232"/>
        <v>1.8873715078801527E-2</v>
      </c>
      <c r="DP497" s="1">
        <f t="shared" si="1233"/>
        <v>1.3904042154396194E-2</v>
      </c>
      <c r="DQ497" s="1">
        <f t="shared" si="1234"/>
        <v>1.0113786223078191E-2</v>
      </c>
      <c r="DR497" s="1">
        <f t="shared" si="1235"/>
        <v>7.263626221873108E-3</v>
      </c>
      <c r="DS497" s="1">
        <f t="shared" si="1236"/>
        <v>5.1504028129318816E-3</v>
      </c>
      <c r="DT497" s="1">
        <f t="shared" si="1237"/>
        <v>3.6054590429826609E-3</v>
      </c>
      <c r="DU497" s="1">
        <f t="shared" si="1238"/>
        <v>2.4917114278965222E-3</v>
      </c>
      <c r="DV497" s="1">
        <f t="shared" si="1239"/>
        <v>1.6999695546420083E-3</v>
      </c>
      <c r="DW497" s="1">
        <f t="shared" si="1240"/>
        <v>1.1449361217170683E-3</v>
      </c>
      <c r="DX497" s="1">
        <f t="shared" si="1241"/>
        <v>7.6122051219288853E-4</v>
      </c>
      <c r="DY497" s="1">
        <f t="shared" si="1242"/>
        <v>4.9960061486527035E-4</v>
      </c>
      <c r="DZ497" s="1">
        <f t="shared" si="1243"/>
        <v>3.2367894573870641E-4</v>
      </c>
      <c r="EA497" s="1">
        <f t="shared" si="1244"/>
        <v>2.070056329651267E-4</v>
      </c>
      <c r="EB497" s="1">
        <f t="shared" si="1245"/>
        <v>1.306846790547052E-4</v>
      </c>
      <c r="EC497" s="1">
        <f t="shared" si="1246"/>
        <v>8.1440757423091457E-5</v>
      </c>
      <c r="ED497" s="1">
        <f t="shared" si="1247"/>
        <v>5.0099628863257579E-5</v>
      </c>
      <c r="EE497" s="1">
        <f t="shared" si="1248"/>
        <v>3.0423193554960186E-5</v>
      </c>
      <c r="EF497" s="1">
        <f t="shared" si="1249"/>
        <v>1.8237094900895741E-5</v>
      </c>
      <c r="EG497" s="1">
        <f t="shared" si="1250"/>
        <v>1.079172699554309E-5</v>
      </c>
      <c r="EH497" s="1">
        <f t="shared" si="1251"/>
        <v>6.3039878170934924E-6</v>
      </c>
      <c r="EI497" s="1">
        <f t="shared" si="1252"/>
        <v>3.6352505234462567E-6</v>
      </c>
      <c r="EJ497" s="1">
        <f t="shared" si="1253"/>
        <v>2.069445668233976E-6</v>
      </c>
      <c r="EK497" s="1">
        <f t="shared" si="1254"/>
        <v>1.1630039536255548E-6</v>
      </c>
      <c r="EL497" s="1">
        <f t="shared" si="1255"/>
        <v>6.4524284493077154E-7</v>
      </c>
      <c r="EM497" s="1">
        <f t="shared" si="1256"/>
        <v>3.5341742122509235E-7</v>
      </c>
      <c r="EN497" s="1">
        <f t="shared" si="1257"/>
        <v>1.9111019857058919E-7</v>
      </c>
      <c r="EO497" s="1">
        <f t="shared" si="1258"/>
        <v>1.0202809758331606E-7</v>
      </c>
      <c r="EP497" s="1">
        <f t="shared" si="1259"/>
        <v>5.3778045009055257E-8</v>
      </c>
      <c r="EQ497" s="1">
        <f t="shared" si="1260"/>
        <v>2.7986539032668456E-8</v>
      </c>
      <c r="ER497" s="1">
        <f t="shared" si="1261"/>
        <v>1.4380115070612757E-8</v>
      </c>
      <c r="ES497" s="1">
        <f t="shared" si="1262"/>
        <v>7.2954964837662475E-9</v>
      </c>
      <c r="ET497" s="1">
        <f t="shared" si="1263"/>
        <v>3.6545785483788542E-9</v>
      </c>
      <c r="EU497" s="1">
        <f t="shared" si="1264"/>
        <v>1.8076759470306783E-9</v>
      </c>
      <c r="EV497" s="1">
        <f t="shared" si="1265"/>
        <v>8.8290836315171162E-10</v>
      </c>
      <c r="EW497" s="1">
        <f t="shared" si="1266"/>
        <v>4.258263426494382E-10</v>
      </c>
      <c r="EX497" s="1">
        <f t="shared" si="1267"/>
        <v>2.0280316744541051E-10</v>
      </c>
      <c r="EY497" s="1">
        <f t="shared" si="1268"/>
        <v>9.5368221453259513E-11</v>
      </c>
      <c r="EZ497" s="1">
        <f t="shared" si="1269"/>
        <v>4.4250531998230705E-11</v>
      </c>
      <c r="FA497" s="1">
        <f t="shared" si="1270"/>
        <v>2.0168781097737969E-11</v>
      </c>
      <c r="FB497" s="1">
        <f t="shared" si="1271"/>
        <v>8.7740752781240207E-12</v>
      </c>
      <c r="FC497" s="1">
        <f t="shared" si="1272"/>
        <v>2.9188063748997561E-12</v>
      </c>
      <c r="FD497" s="75">
        <f t="shared" si="1123"/>
        <v>-2.9188063748997561E-12</v>
      </c>
    </row>
    <row r="498" spans="7:160" x14ac:dyDescent="0.35">
      <c r="G498" t="str">
        <f t="shared" si="1119"/>
        <v>Refd, t=2.41</v>
      </c>
      <c r="H498" s="76">
        <f t="shared" si="1120"/>
        <v>2.4149999999999707</v>
      </c>
      <c r="I498" s="1">
        <f t="shared" si="1121"/>
        <v>0</v>
      </c>
      <c r="J498" s="22">
        <f t="shared" si="1122"/>
        <v>1.0808876452205613E-6</v>
      </c>
      <c r="K498" s="1">
        <f t="shared" si="1124"/>
        <v>5.5687792568484696E-6</v>
      </c>
      <c r="L498" s="1">
        <f t="shared" si="1125"/>
        <v>1.4066348089837584E-5</v>
      </c>
      <c r="M498" s="1">
        <f t="shared" si="1126"/>
        <v>2.9261621713978937E-5</v>
      </c>
      <c r="N498" s="1">
        <f t="shared" si="1127"/>
        <v>5.5355230028078875E-5</v>
      </c>
      <c r="O498" s="1">
        <f t="shared" si="1128"/>
        <v>9.8779606655846784E-5</v>
      </c>
      <c r="P498" s="1">
        <f t="shared" si="1129"/>
        <v>1.6919329722382034E-4</v>
      </c>
      <c r="Q498" s="1">
        <f t="shared" si="1130"/>
        <v>2.8082219712861184E-4</v>
      </c>
      <c r="R498" s="1">
        <f t="shared" si="1131"/>
        <v>4.5422230896649833E-4</v>
      </c>
      <c r="S498" s="1">
        <f t="shared" si="1132"/>
        <v>7.1853294751281129E-4</v>
      </c>
      <c r="T498" s="1">
        <f t="shared" si="1133"/>
        <v>1.1142712844280263E-3</v>
      </c>
      <c r="U498" s="1">
        <f t="shared" si="1134"/>
        <v>1.6966846977093109E-3</v>
      </c>
      <c r="V498" s="1">
        <f t="shared" si="1135"/>
        <v>2.5396231977219165E-3</v>
      </c>
      <c r="W498" s="1">
        <f t="shared" si="1136"/>
        <v>3.7398184739867502E-3</v>
      </c>
      <c r="X498" s="1">
        <f t="shared" si="1137"/>
        <v>5.4213598004906466E-3</v>
      </c>
      <c r="Y498" s="1">
        <f t="shared" si="1138"/>
        <v>7.7400449344103275E-3</v>
      </c>
      <c r="Z498" s="1">
        <f t="shared" si="1139"/>
        <v>1.0887165691272493E-2</v>
      </c>
      <c r="AA498" s="1">
        <f t="shared" si="1140"/>
        <v>1.5092177468401274E-2</v>
      </c>
      <c r="AB498" s="1">
        <f t="shared" si="1141"/>
        <v>2.0623618370896921E-2</v>
      </c>
      <c r="AC498" s="1">
        <f t="shared" si="1142"/>
        <v>2.7787608234702575E-2</v>
      </c>
      <c r="AD498" s="1">
        <f t="shared" si="1143"/>
        <v>3.6923292136268188E-2</v>
      </c>
      <c r="AE498" s="1">
        <f t="shared" si="1144"/>
        <v>4.8394714530748881E-2</v>
      </c>
      <c r="AF498" s="1">
        <f t="shared" si="1145"/>
        <v>6.2578828560214184E-2</v>
      </c>
      <c r="AG498" s="1">
        <f t="shared" si="1146"/>
        <v>7.9849657893107329E-2</v>
      </c>
      <c r="AH498" s="1">
        <f t="shared" si="1147"/>
        <v>0.10055901833996342</v>
      </c>
      <c r="AI498" s="1">
        <f t="shared" si="1148"/>
        <v>0.12501464021243244</v>
      </c>
      <c r="AJ498" s="1">
        <f t="shared" si="1149"/>
        <v>0.15345696257641689</v>
      </c>
      <c r="AK498" s="1">
        <f t="shared" si="1150"/>
        <v>0.18603624032904698</v>
      </c>
      <c r="AL498" s="1">
        <f t="shared" si="1151"/>
        <v>0.22279185537211313</v>
      </c>
      <c r="AM498" s="1">
        <f t="shared" si="1152"/>
        <v>0.26363580196179853</v>
      </c>
      <c r="AN498" s="1">
        <f t="shared" si="1153"/>
        <v>0.3083421878560873</v>
      </c>
      <c r="AO498" s="1">
        <f t="shared" si="1154"/>
        <v>0.35654424583754929</v>
      </c>
      <c r="AP498" s="1">
        <f t="shared" si="1155"/>
        <v>0.40773980257979686</v>
      </c>
      <c r="AQ498" s="1">
        <f t="shared" si="1156"/>
        <v>0.46130545151275482</v>
      </c>
      <c r="AR498" s="1">
        <f t="shared" si="1157"/>
        <v>0.51651889653146943</v>
      </c>
      <c r="AS498" s="1">
        <f t="shared" si="1158"/>
        <v>0.57258816349872643</v>
      </c>
      <c r="AT498" s="1">
        <f t="shared" si="1159"/>
        <v>0.62868570966223947</v>
      </c>
      <c r="AU498" s="1">
        <f t="shared" si="1160"/>
        <v>0.6839849804689917</v>
      </c>
      <c r="AV498" s="1">
        <f t="shared" si="1161"/>
        <v>0.73769672926937724</v>
      </c>
      <c r="AW498" s="1">
        <f t="shared" si="1162"/>
        <v>0.78910245658491618</v>
      </c>
      <c r="AX498" s="1">
        <f t="shared" si="1163"/>
        <v>0.83758263434398483</v>
      </c>
      <c r="AY498" s="1">
        <f t="shared" si="1164"/>
        <v>0.88263791457514529</v>
      </c>
      <c r="AZ498" s="1">
        <f t="shared" si="1165"/>
        <v>0.9239022117092498</v>
      </c>
      <c r="BA498" s="1">
        <f t="shared" si="1166"/>
        <v>0.96114730657091951</v>
      </c>
      <c r="BB498" s="1">
        <f t="shared" si="1167"/>
        <v>0.99427935856018124</v>
      </c>
      <c r="BC498" s="1">
        <f t="shared" si="1168"/>
        <v>1.0233283499519388</v>
      </c>
      <c r="BD498" s="1">
        <f t="shared" si="1169"/>
        <v>1.048431961840782</v>
      </c>
      <c r="BE498" s="1">
        <f t="shared" si="1170"/>
        <v>1.0698156602964595</v>
      </c>
      <c r="BF498" s="1">
        <f t="shared" si="1171"/>
        <v>1.087770847003624</v>
      </c>
      <c r="BG498" s="1">
        <f t="shared" si="1172"/>
        <v>1.1026328197332631</v>
      </c>
      <c r="BH498" s="1">
        <f t="shared" si="1173"/>
        <v>1.1147600326574043</v>
      </c>
      <c r="BI498" s="1">
        <f t="shared" si="1174"/>
        <v>1.1245157945806885</v>
      </c>
      <c r="BJ498" s="1">
        <f t="shared" si="1175"/>
        <v>1.1322531476080677</v>
      </c>
      <c r="BK498" s="1">
        <f t="shared" si="1176"/>
        <v>1.1383032782911369</v>
      </c>
      <c r="BL498" s="1">
        <f t="shared" si="1177"/>
        <v>1.1429674667644756</v>
      </c>
      <c r="BM498" s="1">
        <f t="shared" si="1178"/>
        <v>1.1465123027411659</v>
      </c>
      <c r="BN498" s="1">
        <f t="shared" si="1179"/>
        <v>1.1491677028405998</v>
      </c>
      <c r="BO498" s="1">
        <f t="shared" si="1180"/>
        <v>1.1511271517237798</v>
      </c>
      <c r="BP498" s="1">
        <f t="shared" si="1181"/>
        <v>1.1525495506404213</v>
      </c>
      <c r="BQ498" s="1">
        <f t="shared" si="1182"/>
        <v>1.1535620760180125</v>
      </c>
      <c r="BR498" s="1">
        <f t="shared" si="1183"/>
        <v>1.1542635099451626</v>
      </c>
      <c r="BS498" s="1">
        <f t="shared" si="1184"/>
        <v>1.1547275866623556</v>
      </c>
      <c r="BT498" s="1">
        <f t="shared" si="1185"/>
        <v>1.1550059900922927</v>
      </c>
      <c r="BU498" s="1">
        <f t="shared" si="1186"/>
        <v>1.1551307267588491</v>
      </c>
      <c r="BV498" s="1">
        <f t="shared" si="1187"/>
        <v>1.1551156805028755</v>
      </c>
      <c r="BW498" s="1">
        <f t="shared" si="1188"/>
        <v>1.1549572289096739</v>
      </c>
      <c r="BX498" s="1">
        <f t="shared" si="1189"/>
        <v>1.1546338685732704</v>
      </c>
      <c r="BY498" s="1">
        <f t="shared" si="1190"/>
        <v>1.1541048618370782</v>
      </c>
      <c r="BZ498" s="1">
        <f t="shared" si="1191"/>
        <v>1.1533079869556284</v>
      </c>
      <c r="CA498" s="1">
        <f t="shared" si="1192"/>
        <v>1.1521565515160164</v>
      </c>
      <c r="CB498" s="1">
        <f t="shared" si="1193"/>
        <v>1.1505359179936827</v>
      </c>
      <c r="CC498" s="1">
        <f t="shared" si="1194"/>
        <v>1.1482998894222873</v>
      </c>
      <c r="CD498" s="1">
        <f t="shared" si="1195"/>
        <v>1.1452674066197903</v>
      </c>
      <c r="CE498" s="1">
        <f t="shared" si="1196"/>
        <v>1.1412201054589148</v>
      </c>
      <c r="CF498" s="1">
        <f t="shared" si="1197"/>
        <v>1.1359013578565034</v>
      </c>
      <c r="CG498" s="1">
        <f t="shared" si="1198"/>
        <v>1.129017454747552</v>
      </c>
      <c r="CH498" s="1">
        <f t="shared" si="1199"/>
        <v>1.1202415636966712</v>
      </c>
      <c r="CI498" s="1">
        <f t="shared" si="1200"/>
        <v>1.1092209908259834</v>
      </c>
      <c r="CJ498" s="1">
        <f t="shared" si="1201"/>
        <v>1.09558808557609</v>
      </c>
      <c r="CK498" s="1">
        <f t="shared" si="1202"/>
        <v>1.0789748468014628</v>
      </c>
      <c r="CL498" s="1">
        <f t="shared" si="1203"/>
        <v>1.0590309323699165</v>
      </c>
      <c r="CM498" s="1">
        <f t="shared" si="1204"/>
        <v>1.035444368955736</v>
      </c>
      <c r="CN498" s="1">
        <f t="shared" si="1205"/>
        <v>1.0079638450280852</v>
      </c>
      <c r="CO498" s="1">
        <f t="shared" si="1206"/>
        <v>0.97642109932730992</v>
      </c>
      <c r="CP498" s="1">
        <f t="shared" si="1207"/>
        <v>0.94075164472367223</v>
      </c>
      <c r="CQ498" s="1">
        <f t="shared" si="1208"/>
        <v>0.90101194471063761</v>
      </c>
      <c r="CR498" s="1">
        <f t="shared" si="1209"/>
        <v>0.85739122565672399</v>
      </c>
      <c r="CS498" s="1">
        <f t="shared" si="1210"/>
        <v>0.81021638036062615</v>
      </c>
      <c r="CT498" s="1">
        <f t="shared" si="1211"/>
        <v>0.75994888907401137</v>
      </c>
      <c r="CU498" s="1">
        <f t="shared" si="1212"/>
        <v>0.70717331632809455</v>
      </c>
      <c r="CV498" s="1">
        <f t="shared" si="1213"/>
        <v>0.65257767331027516</v>
      </c>
      <c r="CW498" s="1">
        <f t="shared" si="1214"/>
        <v>0.59692668536412719</v>
      </c>
      <c r="CX498" s="1">
        <f t="shared" si="1215"/>
        <v>0.54102968388327055</v>
      </c>
      <c r="CY498" s="1">
        <f t="shared" si="1216"/>
        <v>0.48570536789528335</v>
      </c>
      <c r="CZ498" s="1">
        <f t="shared" si="1217"/>
        <v>0.43174598696993904</v>
      </c>
      <c r="DA498" s="1">
        <f t="shared" si="1218"/>
        <v>0.37988354534569346</v>
      </c>
      <c r="DB498" s="1">
        <f t="shared" si="1219"/>
        <v>0.33076041243881454</v>
      </c>
      <c r="DC498" s="1">
        <f t="shared" si="1220"/>
        <v>0.28490627631104143</v>
      </c>
      <c r="DD498" s="1">
        <f t="shared" si="1221"/>
        <v>0.24272275259713641</v>
      </c>
      <c r="DE498" s="1">
        <f t="shared" si="1222"/>
        <v>0.20447624021972385</v>
      </c>
      <c r="DF498" s="1">
        <f t="shared" si="1223"/>
        <v>0.17029888339958574</v>
      </c>
      <c r="DG498" s="1">
        <f t="shared" si="1224"/>
        <v>0.1401968389995194</v>
      </c>
      <c r="DH498" s="1">
        <f t="shared" si="1225"/>
        <v>0.11406452566399333</v>
      </c>
      <c r="DI498" s="1">
        <f t="shared" si="1226"/>
        <v>9.1703189874701455E-2</v>
      </c>
      <c r="DJ498" s="1">
        <f t="shared" si="1227"/>
        <v>7.2841980524447666E-2</v>
      </c>
      <c r="DK498" s="1">
        <f t="shared" si="1228"/>
        <v>5.7159768573067753E-2</v>
      </c>
      <c r="DL498" s="1">
        <f t="shared" si="1229"/>
        <v>4.4306151042039554E-2</v>
      </c>
      <c r="DM498" s="1">
        <f t="shared" si="1230"/>
        <v>3.3920393935625862E-2</v>
      </c>
      <c r="DN498" s="1">
        <f t="shared" si="1231"/>
        <v>2.5647445310826349E-2</v>
      </c>
      <c r="DO498" s="1">
        <f t="shared" si="1232"/>
        <v>1.9150537799247466E-2</v>
      </c>
      <c r="DP498" s="1">
        <f t="shared" si="1233"/>
        <v>1.4120257227652068E-2</v>
      </c>
      <c r="DQ498" s="1">
        <f t="shared" si="1234"/>
        <v>1.0280250062053149E-2</v>
      </c>
      <c r="DR498" s="1">
        <f t="shared" si="1235"/>
        <v>7.3899599146233681E-3</v>
      </c>
      <c r="DS498" s="1">
        <f t="shared" si="1236"/>
        <v>5.2449176450141488E-3</v>
      </c>
      <c r="DT498" s="1">
        <f t="shared" si="1237"/>
        <v>3.6751664298092955E-3</v>
      </c>
      <c r="DU498" s="1">
        <f t="shared" si="1238"/>
        <v>2.5423956303667764E-3</v>
      </c>
      <c r="DV498" s="1">
        <f t="shared" si="1239"/>
        <v>1.736302334577689E-3</v>
      </c>
      <c r="DW498" s="1">
        <f t="shared" si="1240"/>
        <v>1.1706148966627074E-3</v>
      </c>
      <c r="DX498" s="1">
        <f t="shared" si="1241"/>
        <v>7.7911491907194932E-4</v>
      </c>
      <c r="DY498" s="1">
        <f t="shared" si="1242"/>
        <v>5.1189609508786355E-4</v>
      </c>
      <c r="DZ498" s="1">
        <f t="shared" si="1243"/>
        <v>3.3200955671655244E-4</v>
      </c>
      <c r="EA498" s="1">
        <f t="shared" si="1244"/>
        <v>2.1257145728118771E-4</v>
      </c>
      <c r="EB498" s="1">
        <f t="shared" si="1245"/>
        <v>1.343517694963233E-4</v>
      </c>
      <c r="EC498" s="1">
        <f t="shared" si="1246"/>
        <v>8.3823469256487997E-5</v>
      </c>
      <c r="ED498" s="1">
        <f t="shared" si="1247"/>
        <v>5.1626482974839928E-5</v>
      </c>
      <c r="EE498" s="1">
        <f t="shared" si="1248"/>
        <v>3.1388173037643775E-5</v>
      </c>
      <c r="EF498" s="1">
        <f t="shared" si="1249"/>
        <v>1.8838616962886678E-5</v>
      </c>
      <c r="EG498" s="1">
        <f t="shared" si="1250"/>
        <v>1.1161569173484864E-5</v>
      </c>
      <c r="EH498" s="1">
        <f t="shared" si="1251"/>
        <v>6.5282887995274088E-6</v>
      </c>
      <c r="EI498" s="1">
        <f t="shared" si="1252"/>
        <v>3.7694386968351589E-6</v>
      </c>
      <c r="EJ498" s="1">
        <f t="shared" si="1253"/>
        <v>2.1486381759086806E-6</v>
      </c>
      <c r="EK498" s="1">
        <f t="shared" si="1254"/>
        <v>1.2091101383396174E-6</v>
      </c>
      <c r="EL498" s="1">
        <f t="shared" si="1255"/>
        <v>6.7172528140030796E-7</v>
      </c>
      <c r="EM498" s="1">
        <f t="shared" si="1256"/>
        <v>3.6842458954807567E-7</v>
      </c>
      <c r="EN498" s="1">
        <f t="shared" si="1257"/>
        <v>1.9950093335244427E-7</v>
      </c>
      <c r="EO498" s="1">
        <f t="shared" si="1258"/>
        <v>1.0665702087497084E-7</v>
      </c>
      <c r="EP498" s="1">
        <f t="shared" si="1259"/>
        <v>5.629779238657765E-8</v>
      </c>
      <c r="EQ498" s="1">
        <f t="shared" si="1260"/>
        <v>2.9340011029848717E-8</v>
      </c>
      <c r="ER498" s="1">
        <f t="shared" si="1261"/>
        <v>1.5097537538067438E-8</v>
      </c>
      <c r="ES498" s="1">
        <f t="shared" si="1262"/>
        <v>7.670773706316239E-9</v>
      </c>
      <c r="ET498" s="1">
        <f t="shared" si="1263"/>
        <v>3.8483094981069229E-9</v>
      </c>
      <c r="EU498" s="1">
        <f t="shared" si="1264"/>
        <v>1.9063796172140025E-9</v>
      </c>
      <c r="EV498" s="1">
        <f t="shared" si="1265"/>
        <v>9.3254160998583402E-10</v>
      </c>
      <c r="EW498" s="1">
        <f t="shared" si="1266"/>
        <v>4.5046024412310094E-10</v>
      </c>
      <c r="EX498" s="1">
        <f t="shared" si="1267"/>
        <v>2.1487079970874332E-10</v>
      </c>
      <c r="EY498" s="1">
        <f t="shared" si="1268"/>
        <v>1.0120260403168624E-10</v>
      </c>
      <c r="EZ498" s="1">
        <f t="shared" si="1269"/>
        <v>4.7032185446437712E-11</v>
      </c>
      <c r="FA498" s="1">
        <f t="shared" si="1270"/>
        <v>2.1470123963589498E-11</v>
      </c>
      <c r="FB498" s="1">
        <f t="shared" si="1271"/>
        <v>9.3535339665212863E-12</v>
      </c>
      <c r="FC498" s="1">
        <f t="shared" si="1272"/>
        <v>3.1147464413157597E-12</v>
      </c>
      <c r="FD498" s="75">
        <f t="shared" si="1123"/>
        <v>-3.1147464413157597E-12</v>
      </c>
    </row>
    <row r="499" spans="7:160" x14ac:dyDescent="0.35">
      <c r="G499" t="str">
        <f t="shared" si="1119"/>
        <v>Refd, t=2.42</v>
      </c>
      <c r="H499" s="76">
        <f t="shared" si="1120"/>
        <v>2.4199999999999706</v>
      </c>
      <c r="I499" s="1">
        <f t="shared" si="1121"/>
        <v>0</v>
      </c>
      <c r="J499" s="22">
        <f t="shared" si="1122"/>
        <v>1.0684843938887434E-6</v>
      </c>
      <c r="K499" s="1">
        <f t="shared" si="1124"/>
        <v>5.5048827093875509E-6</v>
      </c>
      <c r="L499" s="1">
        <f t="shared" si="1125"/>
        <v>1.3904986247623562E-5</v>
      </c>
      <c r="M499" s="1">
        <f t="shared" si="1126"/>
        <v>2.8926094555661902E-5</v>
      </c>
      <c r="N499" s="1">
        <f t="shared" si="1127"/>
        <v>5.4720982961383985E-5</v>
      </c>
      <c r="O499" s="1">
        <f t="shared" si="1128"/>
        <v>9.7649184241169751E-5</v>
      </c>
      <c r="P499" s="1">
        <f t="shared" si="1129"/>
        <v>1.6726057691216116E-4</v>
      </c>
      <c r="Q499" s="1">
        <f t="shared" si="1130"/>
        <v>2.7762256086922313E-4</v>
      </c>
      <c r="R499" s="1">
        <f t="shared" si="1131"/>
        <v>4.4906499478057936E-4</v>
      </c>
      <c r="S499" s="1">
        <f t="shared" si="1132"/>
        <v>7.1041168087014183E-4</v>
      </c>
      <c r="T499" s="1">
        <f t="shared" si="1133"/>
        <v>1.1017496090540322E-3</v>
      </c>
      <c r="U499" s="1">
        <f t="shared" si="1134"/>
        <v>1.6777534240902496E-3</v>
      </c>
      <c r="V499" s="1">
        <f t="shared" si="1135"/>
        <v>2.5115292835818275E-3</v>
      </c>
      <c r="W499" s="1">
        <f t="shared" si="1136"/>
        <v>3.6988676230393838E-3</v>
      </c>
      <c r="X499" s="1">
        <f t="shared" si="1137"/>
        <v>5.3626991975483261E-3</v>
      </c>
      <c r="Y499" s="1">
        <f t="shared" si="1138"/>
        <v>7.6574377523703817E-3</v>
      </c>
      <c r="Z499" s="1">
        <f t="shared" si="1139"/>
        <v>1.0772775016429623E-2</v>
      </c>
      <c r="AA499" s="1">
        <f t="shared" si="1140"/>
        <v>1.4936383541750826E-2</v>
      </c>
      <c r="AB499" s="1">
        <f t="shared" si="1141"/>
        <v>2.0414898711872537E-2</v>
      </c>
      <c r="AC499" s="1">
        <f t="shared" si="1142"/>
        <v>2.7512514250049185E-2</v>
      </c>
      <c r="AD499" s="1">
        <f t="shared" si="1143"/>
        <v>3.6566557046708192E-2</v>
      </c>
      <c r="AE499" s="1">
        <f t="shared" si="1144"/>
        <v>4.7939524740028348E-2</v>
      </c>
      <c r="AF499" s="1">
        <f t="shared" si="1145"/>
        <v>6.2007283069681444E-2</v>
      </c>
      <c r="AG499" s="1">
        <f t="shared" si="1146"/>
        <v>7.9143427645006995E-2</v>
      </c>
      <c r="AH499" s="1">
        <f t="shared" si="1147"/>
        <v>9.9700199769565137E-2</v>
      </c>
      <c r="AI499" s="1">
        <f t="shared" si="1148"/>
        <v>0.12398677595596511</v>
      </c>
      <c r="AJ499" s="1">
        <f t="shared" si="1149"/>
        <v>0.15224617922490075</v>
      </c>
      <c r="AK499" s="1">
        <f t="shared" si="1150"/>
        <v>0.18463243105858873</v>
      </c>
      <c r="AL499" s="1">
        <f t="shared" si="1151"/>
        <v>0.22118981735431778</v>
      </c>
      <c r="AM499" s="1">
        <f t="shared" si="1152"/>
        <v>0.26183622777642557</v>
      </c>
      <c r="AN499" s="1">
        <f t="shared" si="1153"/>
        <v>0.30635240926928359</v>
      </c>
      <c r="AO499" s="1">
        <f t="shared" si="1154"/>
        <v>0.3543786388124287</v>
      </c>
      <c r="AP499" s="1">
        <f t="shared" si="1155"/>
        <v>0.40541978436015236</v>
      </c>
      <c r="AQ499" s="1">
        <f t="shared" si="1156"/>
        <v>0.45885903254833255</v>
      </c>
      <c r="AR499" s="1">
        <f t="shared" si="1157"/>
        <v>0.51397978881790662</v>
      </c>
      <c r="AS499" s="1">
        <f t="shared" si="1158"/>
        <v>0.56999448829041455</v>
      </c>
      <c r="AT499" s="1">
        <f t="shared" si="1159"/>
        <v>0.62607838653974979</v>
      </c>
      <c r="AU499" s="1">
        <f t="shared" si="1160"/>
        <v>0.68140591153554864</v>
      </c>
      <c r="AV499" s="1">
        <f t="shared" si="1161"/>
        <v>0.73518691275885073</v>
      </c>
      <c r="AW499" s="1">
        <f t="shared" si="1162"/>
        <v>0.78670017077648613</v>
      </c>
      <c r="AX499" s="1">
        <f t="shared" si="1163"/>
        <v>0.83532182463232452</v>
      </c>
      <c r="AY499" s="1">
        <f t="shared" si="1164"/>
        <v>0.8805468950261619</v>
      </c>
      <c r="AZ499" s="1">
        <f t="shared" si="1165"/>
        <v>0.92200276036489714</v>
      </c>
      <c r="BA499" s="1">
        <f t="shared" si="1166"/>
        <v>0.95945419533255705</v>
      </c>
      <c r="BB499" s="1">
        <f t="shared" si="1167"/>
        <v>0.99280031845354189</v>
      </c>
      <c r="BC499" s="1">
        <f t="shared" si="1168"/>
        <v>1.0220644356122004</v>
      </c>
      <c r="BD499" s="1">
        <f t="shared" si="1169"/>
        <v>1.047378249040491</v>
      </c>
      <c r="BE499" s="1">
        <f t="shared" si="1170"/>
        <v>1.0689621899181863</v>
      </c>
      <c r="BF499" s="1">
        <f t="shared" si="1171"/>
        <v>1.0871037192002733</v>
      </c>
      <c r="BG499" s="1">
        <f t="shared" si="1172"/>
        <v>1.1021353428216236</v>
      </c>
      <c r="BH499" s="1">
        <f t="shared" si="1173"/>
        <v>1.1144138410173543</v>
      </c>
      <c r="BI499" s="1">
        <f t="shared" si="1174"/>
        <v>1.1243018660911972</v>
      </c>
      <c r="BJ499" s="1">
        <f t="shared" si="1175"/>
        <v>1.1321526711460359</v>
      </c>
      <c r="BK499" s="1">
        <f t="shared" si="1176"/>
        <v>1.1382983427887181</v>
      </c>
      <c r="BL499" s="1">
        <f t="shared" si="1177"/>
        <v>1.1430415628947139</v>
      </c>
      <c r="BM499" s="1">
        <f t="shared" si="1178"/>
        <v>1.1466506447371667</v>
      </c>
      <c r="BN499" s="1">
        <f t="shared" si="1179"/>
        <v>1.1493573902334597</v>
      </c>
      <c r="BO499" s="1">
        <f t="shared" si="1180"/>
        <v>1.1513571985965052</v>
      </c>
      <c r="BP499" s="1">
        <f t="shared" si="1181"/>
        <v>1.1528108136138289</v>
      </c>
      <c r="BQ499" s="1">
        <f t="shared" si="1182"/>
        <v>1.1538471123005762</v>
      </c>
      <c r="BR499" s="1">
        <f t="shared" si="1183"/>
        <v>1.1545663943093261</v>
      </c>
      <c r="BS499" s="1">
        <f t="shared" si="1184"/>
        <v>1.1550437121248207</v>
      </c>
      <c r="BT499" s="1">
        <f t="shared" si="1185"/>
        <v>1.1553318722587524</v>
      </c>
      <c r="BU499" s="1">
        <f t="shared" si="1186"/>
        <v>1.1554638269481985</v>
      </c>
      <c r="BV499" s="1">
        <f t="shared" si="1187"/>
        <v>1.1554542583684324</v>
      </c>
      <c r="BW499" s="1">
        <f t="shared" si="1188"/>
        <v>1.1553002315664147</v>
      </c>
      <c r="BX499" s="1">
        <f t="shared" si="1189"/>
        <v>1.1549808602490081</v>
      </c>
      <c r="BY499" s="1">
        <f t="shared" si="1190"/>
        <v>1.1544559956510485</v>
      </c>
      <c r="BZ499" s="1">
        <f t="shared" si="1191"/>
        <v>1.1536640183361031</v>
      </c>
      <c r="CA499" s="1">
        <f t="shared" si="1192"/>
        <v>1.1525188906949273</v>
      </c>
      <c r="CB499" s="1">
        <f t="shared" si="1193"/>
        <v>1.150906716671698</v>
      </c>
      <c r="CC499" s="1">
        <f t="shared" si="1194"/>
        <v>1.1486821538732903</v>
      </c>
      <c r="CD499" s="1">
        <f t="shared" si="1195"/>
        <v>1.1456651261300288</v>
      </c>
      <c r="CE499" s="1">
        <f t="shared" si="1196"/>
        <v>1.1416383811920301</v>
      </c>
      <c r="CF499" s="1">
        <f t="shared" si="1197"/>
        <v>1.1363465133363158</v>
      </c>
      <c r="CG499" s="1">
        <f t="shared" si="1198"/>
        <v>1.1294971057054612</v>
      </c>
      <c r="CH499" s="1">
        <f t="shared" si="1199"/>
        <v>1.1207646227632062</v>
      </c>
      <c r="CI499" s="1">
        <f t="shared" si="1200"/>
        <v>1.1097975822684318</v>
      </c>
      <c r="CJ499" s="1">
        <f t="shared" si="1201"/>
        <v>1.0962293477696168</v>
      </c>
      <c r="CK499" s="1">
        <f t="shared" si="1202"/>
        <v>1.0796926059464771</v>
      </c>
      <c r="CL499" s="1">
        <f t="shared" si="1203"/>
        <v>1.0598372403477276</v>
      </c>
      <c r="CM499" s="1">
        <f t="shared" si="1204"/>
        <v>1.0363509108558078</v>
      </c>
      <c r="CN499" s="1">
        <f t="shared" si="1205"/>
        <v>1.0089812369003117</v>
      </c>
      <c r="CO499" s="1">
        <f t="shared" si="1206"/>
        <v>0.97755811264203096</v>
      </c>
      <c r="CP499" s="1">
        <f t="shared" si="1207"/>
        <v>0.9420144089196657</v>
      </c>
      <c r="CQ499" s="1">
        <f t="shared" si="1208"/>
        <v>0.9024031908918273</v>
      </c>
      <c r="CR499" s="1">
        <f t="shared" si="1209"/>
        <v>0.85890964084863697</v>
      </c>
      <c r="CS499" s="1">
        <f t="shared" si="1210"/>
        <v>0.81185614107687698</v>
      </c>
      <c r="CT499" s="1">
        <f t="shared" si="1211"/>
        <v>0.76169943436382415</v>
      </c>
      <c r="CU499" s="1">
        <f t="shared" si="1212"/>
        <v>0.70901940409725417</v>
      </c>
      <c r="CV499" s="1">
        <f t="shared" si="1213"/>
        <v>0.65449974078071538</v>
      </c>
      <c r="CW499" s="1">
        <f t="shared" si="1214"/>
        <v>0.59890150736386905</v>
      </c>
      <c r="CX499" s="1">
        <f t="shared" si="1215"/>
        <v>0.5430312943234622</v>
      </c>
      <c r="CY499" s="1">
        <f t="shared" si="1216"/>
        <v>0.4877061837389835</v>
      </c>
      <c r="CZ499" s="1">
        <f t="shared" si="1217"/>
        <v>0.43371805352241277</v>
      </c>
      <c r="DA499" s="1">
        <f t="shared" si="1218"/>
        <v>0.3817998094356157</v>
      </c>
      <c r="DB499" s="1">
        <f t="shared" si="1219"/>
        <v>0.33259592758139606</v>
      </c>
      <c r="DC499" s="1">
        <f t="shared" si="1220"/>
        <v>0.28663925150304104</v>
      </c>
      <c r="DD499" s="1">
        <f t="shared" si="1221"/>
        <v>0.24433537290517551</v>
      </c>
      <c r="DE499" s="1">
        <f t="shared" si="1222"/>
        <v>0.20595521055119159</v>
      </c>
      <c r="DF499" s="1">
        <f t="shared" si="1223"/>
        <v>0.17163567376985442</v>
      </c>
      <c r="DG499" s="1">
        <f t="shared" si="1224"/>
        <v>0.14138763690175571</v>
      </c>
      <c r="DH499" s="1">
        <f t="shared" si="1225"/>
        <v>0.11510992566715769</v>
      </c>
      <c r="DI499" s="1">
        <f t="shared" si="1226"/>
        <v>9.2607669797164754E-2</v>
      </c>
      <c r="DJ499" s="1">
        <f t="shared" si="1227"/>
        <v>7.361322584546573E-2</v>
      </c>
      <c r="DK499" s="1">
        <f t="shared" si="1228"/>
        <v>5.7807911584762464E-2</v>
      </c>
      <c r="DL499" s="1">
        <f t="shared" si="1229"/>
        <v>4.4842989040143284E-2</v>
      </c>
      <c r="DM499" s="1">
        <f t="shared" si="1230"/>
        <v>3.4358642734992381E-2</v>
      </c>
      <c r="DN499" s="1">
        <f t="shared" si="1231"/>
        <v>2.6000072312032534E-2</v>
      </c>
      <c r="DO499" s="1">
        <f t="shared" si="1232"/>
        <v>1.9430204691035506E-2</v>
      </c>
      <c r="DP499" s="1">
        <f t="shared" si="1233"/>
        <v>1.4338888060677365E-2</v>
      </c>
      <c r="DQ499" s="1">
        <f t="shared" si="1234"/>
        <v>1.0448727424132116E-2</v>
      </c>
      <c r="DR499" s="1">
        <f t="shared" si="1235"/>
        <v>7.5179413643878734E-3</v>
      </c>
      <c r="DS499" s="1">
        <f t="shared" si="1236"/>
        <v>5.3407569969545453E-3</v>
      </c>
      <c r="DT499" s="1">
        <f t="shared" si="1237"/>
        <v>3.7459200313682598E-3</v>
      </c>
      <c r="DU499" s="1">
        <f t="shared" si="1238"/>
        <v>2.5938921525679955E-3</v>
      </c>
      <c r="DV499" s="1">
        <f t="shared" si="1239"/>
        <v>1.7732552780369746E-3</v>
      </c>
      <c r="DW499" s="1">
        <f t="shared" si="1240"/>
        <v>1.196759336284052E-3</v>
      </c>
      <c r="DX499" s="1">
        <f t="shared" si="1241"/>
        <v>7.9735330427197762E-4</v>
      </c>
      <c r="DY499" s="1">
        <f t="shared" si="1242"/>
        <v>5.2444159393727431E-4</v>
      </c>
      <c r="DZ499" s="1">
        <f t="shared" si="1243"/>
        <v>3.4051901463720791E-4</v>
      </c>
      <c r="EA499" s="1">
        <f t="shared" si="1244"/>
        <v>2.1826321347580407E-4</v>
      </c>
      <c r="EB499" s="1">
        <f t="shared" si="1245"/>
        <v>1.3810615824562755E-4</v>
      </c>
      <c r="EC499" s="1">
        <f t="shared" si="1246"/>
        <v>8.6265768925300807E-5</v>
      </c>
      <c r="ED499" s="1">
        <f t="shared" si="1247"/>
        <v>5.3193391657692779E-5</v>
      </c>
      <c r="EE499" s="1">
        <f t="shared" si="1248"/>
        <v>3.2379670857773449E-5</v>
      </c>
      <c r="EF499" s="1">
        <f t="shared" si="1249"/>
        <v>1.9457432956527723E-5</v>
      </c>
      <c r="EG499" s="1">
        <f t="shared" si="1250"/>
        <v>1.1542522138805148E-5</v>
      </c>
      <c r="EH499" s="1">
        <f t="shared" si="1251"/>
        <v>6.7596228895008963E-6</v>
      </c>
      <c r="EI499" s="1">
        <f t="shared" si="1252"/>
        <v>3.9080136540488707E-6</v>
      </c>
      <c r="EJ499" s="1">
        <f t="shared" si="1253"/>
        <v>2.2305270866886139E-6</v>
      </c>
      <c r="EK499" s="1">
        <f t="shared" si="1254"/>
        <v>1.2568497665611202E-6</v>
      </c>
      <c r="EL499" s="1">
        <f t="shared" si="1255"/>
        <v>6.9918302968559013E-7</v>
      </c>
      <c r="EM499" s="1">
        <f t="shared" si="1256"/>
        <v>3.8400579592691986E-7</v>
      </c>
      <c r="EN499" s="1">
        <f t="shared" si="1257"/>
        <v>2.0822473547289478E-7</v>
      </c>
      <c r="EO499" s="1">
        <f t="shared" si="1258"/>
        <v>1.114764694405037E-7</v>
      </c>
      <c r="EP499" s="1">
        <f t="shared" si="1259"/>
        <v>5.8924997122136423E-8</v>
      </c>
      <c r="EQ499" s="1">
        <f t="shared" si="1260"/>
        <v>3.0753243699648135E-8</v>
      </c>
      <c r="ER499" s="1">
        <f t="shared" si="1261"/>
        <v>1.5847733464665356E-8</v>
      </c>
      <c r="ES499" s="1">
        <f t="shared" si="1262"/>
        <v>8.0637759752458923E-9</v>
      </c>
      <c r="ET499" s="1">
        <f t="shared" si="1263"/>
        <v>4.0514949944614534E-9</v>
      </c>
      <c r="EU499" s="1">
        <f t="shared" si="1264"/>
        <v>2.0100573511011341E-9</v>
      </c>
      <c r="EV499" s="1">
        <f t="shared" si="1265"/>
        <v>9.8475609011907614E-10</v>
      </c>
      <c r="EW499" s="1">
        <f t="shared" si="1266"/>
        <v>4.7641548292341492E-10</v>
      </c>
      <c r="EX499" s="1">
        <f t="shared" si="1267"/>
        <v>2.2760567479505633E-10</v>
      </c>
      <c r="EY499" s="1">
        <f t="shared" si="1268"/>
        <v>1.0736932998511666E-10</v>
      </c>
      <c r="EZ499" s="1">
        <f t="shared" si="1269"/>
        <v>4.9976962449592828E-11</v>
      </c>
      <c r="FA499" s="1">
        <f t="shared" si="1270"/>
        <v>2.2849930510406749E-11</v>
      </c>
      <c r="FB499" s="1">
        <f t="shared" si="1271"/>
        <v>9.9688003510052113E-12</v>
      </c>
      <c r="FC499" s="1">
        <f t="shared" si="1272"/>
        <v>3.3230032297290014E-12</v>
      </c>
      <c r="FD499" s="75">
        <f t="shared" si="1123"/>
        <v>-3.3230032297290014E-12</v>
      </c>
    </row>
    <row r="500" spans="7:160" x14ac:dyDescent="0.35">
      <c r="G500" t="str">
        <f t="shared" si="1119"/>
        <v>Refd, t=2.42</v>
      </c>
      <c r="H500" s="76">
        <f t="shared" si="1120"/>
        <v>2.4249999999999705</v>
      </c>
      <c r="I500" s="1">
        <f t="shared" si="1121"/>
        <v>0</v>
      </c>
      <c r="J500" s="22">
        <f t="shared" si="1122"/>
        <v>1.0562237480736517E-6</v>
      </c>
      <c r="K500" s="1">
        <f t="shared" si="1124"/>
        <v>5.441721027216096E-6</v>
      </c>
      <c r="L500" s="1">
        <f t="shared" si="1125"/>
        <v>1.3745481299493891E-5</v>
      </c>
      <c r="M500" s="1">
        <f t="shared" si="1126"/>
        <v>2.8594431322212539E-5</v>
      </c>
      <c r="N500" s="1">
        <f t="shared" si="1127"/>
        <v>5.4094044679635528E-5</v>
      </c>
      <c r="O500" s="1">
        <f t="shared" si="1128"/>
        <v>9.6531792893578974E-5</v>
      </c>
      <c r="P500" s="1">
        <f t="shared" si="1129"/>
        <v>1.6535013142583767E-4</v>
      </c>
      <c r="Q500" s="1">
        <f t="shared" si="1130"/>
        <v>2.7445976210162341E-4</v>
      </c>
      <c r="R500" s="1">
        <f t="shared" si="1131"/>
        <v>4.4396692980015696E-4</v>
      </c>
      <c r="S500" s="1">
        <f t="shared" si="1132"/>
        <v>7.0238339023224225E-4</v>
      </c>
      <c r="T500" s="1">
        <f t="shared" si="1133"/>
        <v>1.0893705657754171E-3</v>
      </c>
      <c r="U500" s="1">
        <f t="shared" si="1134"/>
        <v>1.6590363262799664E-3</v>
      </c>
      <c r="V500" s="1">
        <f t="shared" si="1135"/>
        <v>2.4837504211047338E-3</v>
      </c>
      <c r="W500" s="1">
        <f t="shared" si="1136"/>
        <v>3.6583710007798225E-3</v>
      </c>
      <c r="X500" s="1">
        <f t="shared" si="1137"/>
        <v>5.3046806699075279E-3</v>
      </c>
      <c r="Y500" s="1">
        <f t="shared" si="1138"/>
        <v>7.5757205770507208E-3</v>
      </c>
      <c r="Z500" s="1">
        <f t="shared" si="1139"/>
        <v>1.0659594187327407E-2</v>
      </c>
      <c r="AA500" s="1">
        <f t="shared" si="1140"/>
        <v>1.4782202470233003E-2</v>
      </c>
      <c r="AB500" s="1">
        <f t="shared" si="1141"/>
        <v>2.0208287484924679E-2</v>
      </c>
      <c r="AC500" s="1">
        <f t="shared" si="1142"/>
        <v>2.7240122767631502E-2</v>
      </c>
      <c r="AD500" s="1">
        <f t="shared" si="1143"/>
        <v>3.6213217667479654E-2</v>
      </c>
      <c r="AE500" s="1">
        <f t="shared" si="1144"/>
        <v>4.748851651838961E-2</v>
      </c>
      <c r="AF500" s="1">
        <f t="shared" si="1145"/>
        <v>6.1440782368379514E-2</v>
      </c>
      <c r="AG500" s="1">
        <f t="shared" si="1146"/>
        <v>7.8443157454675866E-2</v>
      </c>
      <c r="AH500" s="1">
        <f t="shared" si="1147"/>
        <v>9.8848272745462026E-2</v>
      </c>
      <c r="AI500" s="1">
        <f t="shared" si="1148"/>
        <v>0.12296670510514253</v>
      </c>
      <c r="AJ500" s="1">
        <f t="shared" si="1149"/>
        <v>0.15104400730344497</v>
      </c>
      <c r="AK500" s="1">
        <f t="shared" si="1150"/>
        <v>0.18323790774335558</v>
      </c>
      <c r="AL500" s="1">
        <f t="shared" si="1151"/>
        <v>0.21959753523587749</v>
      </c>
      <c r="AM500" s="1">
        <f t="shared" si="1152"/>
        <v>0.26004661727502354</v>
      </c>
      <c r="AN500" s="1">
        <f t="shared" si="1153"/>
        <v>0.30437249128910071</v>
      </c>
      <c r="AO500" s="1">
        <f t="shared" si="1154"/>
        <v>0.35222244389771729</v>
      </c>
      <c r="AP500" s="1">
        <f t="shared" si="1155"/>
        <v>0.40310836847178039</v>
      </c>
      <c r="AQ500" s="1">
        <f t="shared" si="1156"/>
        <v>0.45642005090638227</v>
      </c>
      <c r="AR500" s="1">
        <f t="shared" si="1157"/>
        <v>0.51144662756772985</v>
      </c>
      <c r="AS500" s="1">
        <f t="shared" si="1158"/>
        <v>0.5674049948301696</v>
      </c>
      <c r="AT500" s="1">
        <f t="shared" si="1159"/>
        <v>0.62347327831234778</v>
      </c>
      <c r="AU500" s="1">
        <f t="shared" si="1160"/>
        <v>0.67882697509133605</v>
      </c>
      <c r="AV500" s="1">
        <f t="shared" si="1161"/>
        <v>0.73267512586537298</v>
      </c>
      <c r="AW500" s="1">
        <f t="shared" si="1162"/>
        <v>0.7842938876211093</v>
      </c>
      <c r="AX500" s="1">
        <f t="shared" si="1163"/>
        <v>0.83305515688132104</v>
      </c>
      <c r="AY500" s="1">
        <f t="shared" si="1164"/>
        <v>0.87844840075284047</v>
      </c>
      <c r="AZ500" s="1">
        <f t="shared" si="1165"/>
        <v>0.9200945214613041</v>
      </c>
      <c r="BA500" s="1">
        <f t="shared" si="1166"/>
        <v>0.95775132606890334</v>
      </c>
      <c r="BB500" s="1">
        <f t="shared" si="1167"/>
        <v>0.99131090806712197</v>
      </c>
      <c r="BC500" s="1">
        <f t="shared" si="1168"/>
        <v>1.0207898908303223</v>
      </c>
      <c r="BD500" s="1">
        <f t="shared" si="1169"/>
        <v>1.0463139721778187</v>
      </c>
      <c r="BE500" s="1">
        <f t="shared" si="1170"/>
        <v>1.0680985073367384</v>
      </c>
      <c r="BF500" s="1">
        <f t="shared" si="1171"/>
        <v>1.0864269647205194</v>
      </c>
      <c r="BG500" s="1">
        <f t="shared" si="1172"/>
        <v>1.101629000905993</v>
      </c>
      <c r="BH500" s="1">
        <f t="shared" si="1173"/>
        <v>1.1140596637501041</v>
      </c>
      <c r="BI500" s="1">
        <f t="shared" si="1174"/>
        <v>1.1240808938168863</v>
      </c>
      <c r="BJ500" s="1">
        <f t="shared" si="1175"/>
        <v>1.1320461063424687</v>
      </c>
      <c r="BK500" s="1">
        <f t="shared" si="1176"/>
        <v>1.1382882475885774</v>
      </c>
      <c r="BL500" s="1">
        <f t="shared" si="1177"/>
        <v>1.1431113702521041</v>
      </c>
      <c r="BM500" s="1">
        <f t="shared" si="1178"/>
        <v>1.146785489790102</v>
      </c>
      <c r="BN500" s="1">
        <f t="shared" si="1179"/>
        <v>1.1495442808877629</v>
      </c>
      <c r="BO500" s="1">
        <f t="shared" si="1180"/>
        <v>1.1515850523991702</v>
      </c>
      <c r="BP500" s="1">
        <f t="shared" si="1181"/>
        <v>1.1530703918343732</v>
      </c>
      <c r="BQ500" s="1">
        <f t="shared" si="1182"/>
        <v>1.1541308824606182</v>
      </c>
      <c r="BR500" s="1">
        <f t="shared" si="1183"/>
        <v>1.1548683500935217</v>
      </c>
      <c r="BS500" s="1">
        <f t="shared" si="1184"/>
        <v>1.1553591756327077</v>
      </c>
      <c r="BT500" s="1">
        <f t="shared" si="1185"/>
        <v>1.1556572988012308</v>
      </c>
      <c r="BU500" s="1">
        <f t="shared" si="1186"/>
        <v>1.155796627764905</v>
      </c>
      <c r="BV500" s="1">
        <f t="shared" si="1187"/>
        <v>1.1557926522299309</v>
      </c>
      <c r="BW500" s="1">
        <f t="shared" si="1188"/>
        <v>1.1556431324808742</v>
      </c>
      <c r="BX500" s="1">
        <f t="shared" si="1189"/>
        <v>1.1553278054568477</v>
      </c>
      <c r="BY500" s="1">
        <f t="shared" si="1190"/>
        <v>1.1548071156319499</v>
      </c>
      <c r="BZ500" s="1">
        <f t="shared" si="1191"/>
        <v>1.1540200484244905</v>
      </c>
      <c r="CA500" s="1">
        <f t="shared" si="1192"/>
        <v>1.1528812218031734</v>
      </c>
      <c r="CB500" s="1">
        <f t="shared" si="1193"/>
        <v>1.1512774802682872</v>
      </c>
      <c r="CC500" s="1">
        <f t="shared" si="1194"/>
        <v>1.1490643335466837</v>
      </c>
      <c r="CD500" s="1">
        <f t="shared" si="1195"/>
        <v>1.1460626847160285</v>
      </c>
      <c r="CE500" s="1">
        <f t="shared" si="1196"/>
        <v>1.1420563886665123</v>
      </c>
      <c r="CF500" s="1">
        <f t="shared" si="1197"/>
        <v>1.136791256803857</v>
      </c>
      <c r="CG500" s="1">
        <f t="shared" si="1198"/>
        <v>1.1299761593880653</v>
      </c>
      <c r="CH500" s="1">
        <f t="shared" si="1199"/>
        <v>1.1212868536256884</v>
      </c>
      <c r="CI500" s="1">
        <f t="shared" si="1200"/>
        <v>1.1103730666112461</v>
      </c>
      <c r="CJ500" s="1">
        <f t="shared" si="1201"/>
        <v>1.09686917654342</v>
      </c>
      <c r="CK500" s="1">
        <f t="shared" si="1202"/>
        <v>1.0804085622710797</v>
      </c>
      <c r="CL500" s="1">
        <f t="shared" si="1203"/>
        <v>1.0606413419705867</v>
      </c>
      <c r="CM500" s="1">
        <f t="shared" si="1204"/>
        <v>1.0372548227824216</v>
      </c>
      <c r="CN500" s="1">
        <f t="shared" si="1205"/>
        <v>1.009995574306904</v>
      </c>
      <c r="CO500" s="1">
        <f t="shared" si="1206"/>
        <v>0.97869166999419888</v>
      </c>
      <c r="CP500" s="1">
        <f t="shared" si="1207"/>
        <v>0.94327336605365319</v>
      </c>
      <c r="CQ500" s="1">
        <f t="shared" si="1208"/>
        <v>0.90379035850458544</v>
      </c>
      <c r="CR500" s="1">
        <f t="shared" si="1209"/>
        <v>0.86042381428947601</v>
      </c>
      <c r="CS500" s="1">
        <f t="shared" si="1210"/>
        <v>0.81349163085780718</v>
      </c>
      <c r="CT500" s="1">
        <f t="shared" si="1211"/>
        <v>0.76344583348656958</v>
      </c>
      <c r="CU500" s="1">
        <f t="shared" si="1212"/>
        <v>0.71086163622314713</v>
      </c>
      <c r="CV500" s="1">
        <f t="shared" si="1213"/>
        <v>0.65641841065601325</v>
      </c>
      <c r="CW500" s="1">
        <f t="shared" si="1214"/>
        <v>0.60087354801381332</v>
      </c>
      <c r="CX500" s="1">
        <f t="shared" si="1215"/>
        <v>0.54503087738436895</v>
      </c>
      <c r="CY500" s="1">
        <f t="shared" si="1216"/>
        <v>0.48970583331886219</v>
      </c>
      <c r="CZ500" s="1">
        <f t="shared" si="1217"/>
        <v>0.43568988344366189</v>
      </c>
      <c r="DA500" s="1">
        <f t="shared" si="1218"/>
        <v>0.38371679125834546</v>
      </c>
      <c r="DB500" s="1">
        <f t="shared" si="1219"/>
        <v>0.33443309402407606</v>
      </c>
      <c r="DC500" s="1">
        <f t="shared" si="1220"/>
        <v>0.28837474706488908</v>
      </c>
      <c r="DD500" s="1">
        <f t="shared" si="1221"/>
        <v>0.24595127961876778</v>
      </c>
      <c r="DE500" s="1">
        <f t="shared" si="1222"/>
        <v>0.20743809967155161</v>
      </c>
      <c r="DF500" s="1">
        <f t="shared" si="1223"/>
        <v>0.17297686086425579</v>
      </c>
      <c r="DG500" s="1">
        <f t="shared" si="1224"/>
        <v>0.14258314494614616</v>
      </c>
      <c r="DH500" s="1">
        <f t="shared" si="1225"/>
        <v>0.11616018525208323</v>
      </c>
      <c r="DI500" s="1">
        <f t="shared" si="1226"/>
        <v>9.351700486738028E-2</v>
      </c>
      <c r="DJ500" s="1">
        <f t="shared" si="1227"/>
        <v>7.4389185909618516E-2</v>
      </c>
      <c r="DK500" s="1">
        <f t="shared" si="1228"/>
        <v>5.8460516431618766E-2</v>
      </c>
      <c r="DL500" s="1">
        <f t="shared" si="1229"/>
        <v>4.5383950074848772E-2</v>
      </c>
      <c r="DM500" s="1">
        <f t="shared" si="1230"/>
        <v>3.4800617301181863E-2</v>
      </c>
      <c r="DN500" s="1">
        <f t="shared" si="1231"/>
        <v>2.6355995522746624E-2</v>
      </c>
      <c r="DO500" s="1">
        <f t="shared" si="1232"/>
        <v>1.9712729299230371E-2</v>
      </c>
      <c r="DP500" s="1">
        <f t="shared" si="1233"/>
        <v>1.4559948625608315E-2</v>
      </c>
      <c r="DQ500" s="1">
        <f t="shared" si="1234"/>
        <v>1.061923202898994E-2</v>
      </c>
      <c r="DR500" s="1">
        <f t="shared" si="1235"/>
        <v>7.6475835141656921E-3</v>
      </c>
      <c r="DS500" s="1">
        <f t="shared" si="1236"/>
        <v>5.4379326690524631E-3</v>
      </c>
      <c r="DT500" s="1">
        <f t="shared" si="1237"/>
        <v>3.8177302866313186E-3</v>
      </c>
      <c r="DU500" s="1">
        <f t="shared" si="1238"/>
        <v>2.6462099806290997E-3</v>
      </c>
      <c r="DV500" s="1">
        <f t="shared" si="1239"/>
        <v>1.8108359283365483E-3</v>
      </c>
      <c r="DW500" s="1">
        <f t="shared" si="1240"/>
        <v>1.2233756255327773E-3</v>
      </c>
      <c r="DX500" s="1">
        <f t="shared" si="1241"/>
        <v>8.1594062747176403E-4</v>
      </c>
      <c r="DY500" s="1">
        <f t="shared" si="1242"/>
        <v>5.3724100513039376E-4</v>
      </c>
      <c r="DZ500" s="1">
        <f t="shared" si="1243"/>
        <v>3.4921031478805546E-4</v>
      </c>
      <c r="EA500" s="1">
        <f t="shared" si="1244"/>
        <v>2.2408316090430066E-4</v>
      </c>
      <c r="EB500" s="1">
        <f t="shared" si="1245"/>
        <v>1.4194951740873206E-4</v>
      </c>
      <c r="EC500" s="1">
        <f t="shared" si="1246"/>
        <v>8.8768871217696402E-5</v>
      </c>
      <c r="ED500" s="1">
        <f t="shared" si="1247"/>
        <v>5.4801221652455009E-5</v>
      </c>
      <c r="EE500" s="1">
        <f t="shared" si="1248"/>
        <v>3.3398294590627589E-5</v>
      </c>
      <c r="EF500" s="1">
        <f t="shared" si="1249"/>
        <v>2.0093961467254424E-5</v>
      </c>
      <c r="EG500" s="1">
        <f t="shared" si="1250"/>
        <v>1.1934869406266804E-5</v>
      </c>
      <c r="EH500" s="1">
        <f t="shared" si="1251"/>
        <v>6.9981789277259738E-6</v>
      </c>
      <c r="EI500" s="1">
        <f t="shared" si="1252"/>
        <v>4.0510991189072735E-6</v>
      </c>
      <c r="EJ500" s="1">
        <f t="shared" si="1253"/>
        <v>2.3151921538138442E-6</v>
      </c>
      <c r="EK500" s="1">
        <f t="shared" si="1254"/>
        <v>1.3062734291306954E-6</v>
      </c>
      <c r="EL500" s="1">
        <f t="shared" si="1255"/>
        <v>7.276476767592497E-7</v>
      </c>
      <c r="EM500" s="1">
        <f t="shared" si="1256"/>
        <v>4.0018045522783904E-7</v>
      </c>
      <c r="EN500" s="1">
        <f t="shared" si="1257"/>
        <v>2.1729335453957801E-7</v>
      </c>
      <c r="EO500" s="1">
        <f t="shared" si="1258"/>
        <v>1.1649344560652989E-7</v>
      </c>
      <c r="EP500" s="1">
        <f t="shared" si="1259"/>
        <v>6.1663769337042216E-8</v>
      </c>
      <c r="EQ500" s="1">
        <f t="shared" si="1260"/>
        <v>3.2228613442786324E-8</v>
      </c>
      <c r="ER500" s="1">
        <f t="shared" si="1261"/>
        <v>1.6632056460563346E-8</v>
      </c>
      <c r="ES500" s="1">
        <f t="shared" si="1262"/>
        <v>8.4752629685845167E-9</v>
      </c>
      <c r="ET500" s="1">
        <f t="shared" si="1263"/>
        <v>4.26455516192452E-9</v>
      </c>
      <c r="EU500" s="1">
        <f t="shared" si="1264"/>
        <v>2.1189381230110078E-9</v>
      </c>
      <c r="EV500" s="1">
        <f t="shared" si="1265"/>
        <v>1.0396748024110903E-9</v>
      </c>
      <c r="EW500" s="1">
        <f t="shared" si="1266"/>
        <v>5.0375718607347726E-10</v>
      </c>
      <c r="EX500" s="1">
        <f t="shared" si="1267"/>
        <v>2.4104178579592861E-10</v>
      </c>
      <c r="EY500" s="1">
        <f t="shared" si="1268"/>
        <v>1.1388588698778521E-10</v>
      </c>
      <c r="EZ500" s="1">
        <f t="shared" si="1269"/>
        <v>5.3093720466988999E-11</v>
      </c>
      <c r="FA500" s="1">
        <f t="shared" si="1270"/>
        <v>2.4312590351102495E-11</v>
      </c>
      <c r="FB500" s="1">
        <f t="shared" si="1271"/>
        <v>1.0621930797381633E-11</v>
      </c>
      <c r="FC500" s="1">
        <f t="shared" si="1272"/>
        <v>3.5442968963373185E-12</v>
      </c>
      <c r="FD500" s="75">
        <f t="shared" si="1123"/>
        <v>-3.5442968963373185E-12</v>
      </c>
    </row>
    <row r="501" spans="7:160" x14ac:dyDescent="0.35">
      <c r="G501" t="str">
        <f t="shared" si="1119"/>
        <v>Refd, t=2.43</v>
      </c>
      <c r="H501" s="76">
        <f t="shared" si="1120"/>
        <v>2.4299999999999704</v>
      </c>
      <c r="I501" s="1">
        <f t="shared" si="1121"/>
        <v>0</v>
      </c>
      <c r="J501" s="22">
        <f t="shared" si="1122"/>
        <v>1.0441040791708639E-6</v>
      </c>
      <c r="K501" s="1">
        <f t="shared" si="1124"/>
        <v>5.3792858091060358E-6</v>
      </c>
      <c r="L501" s="1">
        <f t="shared" si="1125"/>
        <v>1.3587811970661022E-5</v>
      </c>
      <c r="M501" s="1">
        <f t="shared" si="1126"/>
        <v>2.8266587612505979E-5</v>
      </c>
      <c r="N501" s="1">
        <f t="shared" si="1127"/>
        <v>5.3474330913594971E-5</v>
      </c>
      <c r="O501" s="1">
        <f t="shared" si="1128"/>
        <v>9.5427281870365691E-5</v>
      </c>
      <c r="P501" s="1">
        <f t="shared" si="1129"/>
        <v>1.6346170237739485E-4</v>
      </c>
      <c r="Q501" s="1">
        <f t="shared" si="1130"/>
        <v>2.7133337275429196E-4</v>
      </c>
      <c r="R501" s="1">
        <f t="shared" si="1131"/>
        <v>4.3892742527668413E-4</v>
      </c>
      <c r="S501" s="1">
        <f t="shared" si="1132"/>
        <v>6.9444699636383945E-4</v>
      </c>
      <c r="T501" s="1">
        <f t="shared" si="1133"/>
        <v>1.0771325049287754E-3</v>
      </c>
      <c r="U501" s="1">
        <f t="shared" si="1134"/>
        <v>1.6405309421391057E-3</v>
      </c>
      <c r="V501" s="1">
        <f t="shared" si="1135"/>
        <v>2.456283020285146E-3</v>
      </c>
      <c r="W501" s="1">
        <f t="shared" si="1136"/>
        <v>3.6183234922077161E-3</v>
      </c>
      <c r="X501" s="1">
        <f t="shared" si="1137"/>
        <v>5.2472970959578534E-3</v>
      </c>
      <c r="Y501" s="1">
        <f t="shared" si="1138"/>
        <v>7.4948837204076553E-3</v>
      </c>
      <c r="Z501" s="1">
        <f t="shared" si="1139"/>
        <v>1.0547610330384522E-2</v>
      </c>
      <c r="AA501" s="1">
        <f t="shared" si="1140"/>
        <v>1.4629617551250118E-2</v>
      </c>
      <c r="AB501" s="1">
        <f t="shared" si="1141"/>
        <v>2.0003763543784796E-2</v>
      </c>
      <c r="AC501" s="1">
        <f t="shared" si="1142"/>
        <v>2.6970407683611711E-2</v>
      </c>
      <c r="AD501" s="1">
        <f t="shared" si="1143"/>
        <v>3.5863242612422012E-2</v>
      </c>
      <c r="AE501" s="1">
        <f t="shared" si="1144"/>
        <v>4.7041653160929862E-2</v>
      </c>
      <c r="AF501" s="1">
        <f t="shared" si="1145"/>
        <v>6.0879284785258649E-2</v>
      </c>
      <c r="AG501" s="1">
        <f t="shared" si="1146"/>
        <v>7.774880151605354E-2</v>
      </c>
      <c r="AH501" s="1">
        <f t="shared" si="1147"/>
        <v>9.8003188699678861E-2</v>
      </c>
      <c r="AI501" s="1">
        <f t="shared" si="1148"/>
        <v>0.12195437826694651</v>
      </c>
      <c r="AJ501" s="1">
        <f t="shared" si="1149"/>
        <v>0.14985039906117328</v>
      </c>
      <c r="AK501" s="1">
        <f t="shared" si="1150"/>
        <v>0.18185262717416475</v>
      </c>
      <c r="AL501" s="1">
        <f t="shared" si="1151"/>
        <v>0.21801497351656701</v>
      </c>
      <c r="AM501" s="1">
        <f t="shared" si="1152"/>
        <v>0.25826694587653753</v>
      </c>
      <c r="AN501" s="1">
        <f t="shared" si="1153"/>
        <v>0.30240242323806321</v>
      </c>
      <c r="AO501" s="1">
        <f t="shared" si="1154"/>
        <v>0.35007566679022756</v>
      </c>
      <c r="AP501" s="1">
        <f t="shared" si="1155"/>
        <v>0.40080557866691185</v>
      </c>
      <c r="AQ501" s="1">
        <f t="shared" si="1156"/>
        <v>0.45398854905593955</v>
      </c>
      <c r="AR501" s="1">
        <f t="shared" si="1157"/>
        <v>0.50891947345547461</v>
      </c>
      <c r="AS501" s="1">
        <f t="shared" si="1158"/>
        <v>0.56481976026279068</v>
      </c>
      <c r="AT501" s="1">
        <f t="shared" si="1159"/>
        <v>0.62087047569967846</v>
      </c>
      <c r="AU501" s="1">
        <f t="shared" si="1160"/>
        <v>0.67624827155341205</v>
      </c>
      <c r="AV501" s="1">
        <f t="shared" si="1161"/>
        <v>0.73016147412145849</v>
      </c>
      <c r="AW501" s="1">
        <f t="shared" si="1162"/>
        <v>0.78188371282910762</v>
      </c>
      <c r="AX501" s="1">
        <f t="shared" si="1163"/>
        <v>0.83078273206870934</v>
      </c>
      <c r="AY501" s="1">
        <f t="shared" si="1164"/>
        <v>0.87634252349289554</v>
      </c>
      <c r="AZ501" s="1">
        <f t="shared" si="1165"/>
        <v>0.91817757372037367</v>
      </c>
      <c r="BA501" s="1">
        <f t="shared" si="1166"/>
        <v>0.95603876169070634</v>
      </c>
      <c r="BB501" s="1">
        <f t="shared" si="1167"/>
        <v>0.98981117283273801</v>
      </c>
      <c r="BC501" s="1">
        <f t="shared" si="1168"/>
        <v>1.0195047430559436</v>
      </c>
      <c r="BD501" s="1">
        <f t="shared" si="1169"/>
        <v>1.0452391413133617</v>
      </c>
      <c r="BE501" s="1">
        <f t="shared" si="1170"/>
        <v>1.0672246067566811</v>
      </c>
      <c r="BF501" s="1">
        <f t="shared" si="1171"/>
        <v>1.0857405641661197</v>
      </c>
      <c r="BG501" s="1">
        <f t="shared" si="1172"/>
        <v>1.1011137637053623</v>
      </c>
      <c r="BH501" s="1">
        <f t="shared" si="1173"/>
        <v>1.1136974626210578</v>
      </c>
      <c r="BI501" s="1">
        <f t="shared" si="1174"/>
        <v>1.1238528344716747</v>
      </c>
      <c r="BJ501" s="1">
        <f t="shared" si="1175"/>
        <v>1.1319334075394687</v>
      </c>
      <c r="BK501" s="1">
        <f t="shared" si="1176"/>
        <v>1.1382729469754393</v>
      </c>
      <c r="BL501" s="1">
        <f t="shared" si="1177"/>
        <v>1.1431768449268547</v>
      </c>
      <c r="BM501" s="1">
        <f t="shared" si="1178"/>
        <v>1.1469167971741512</v>
      </c>
      <c r="BN501" s="1">
        <f t="shared" si="1179"/>
        <v>1.1497283381685</v>
      </c>
      <c r="BO501" s="1">
        <f t="shared" si="1180"/>
        <v>1.151810681069904</v>
      </c>
      <c r="BP501" s="1">
        <f t="shared" si="1181"/>
        <v>1.153328257940492</v>
      </c>
      <c r="BQ501" s="1">
        <f t="shared" si="1182"/>
        <v>1.1544133636888529</v>
      </c>
      <c r="BR501" s="1">
        <f t="shared" si="1183"/>
        <v>1.1551693586982692</v>
      </c>
      <c r="BS501" s="1">
        <f t="shared" si="1184"/>
        <v>1.155673962333664</v>
      </c>
      <c r="BT501" s="1">
        <f t="shared" si="1185"/>
        <v>1.1559822580946912</v>
      </c>
      <c r="BU501" s="1">
        <f t="shared" si="1186"/>
        <v>1.1561291202840525</v>
      </c>
      <c r="BV501" s="1">
        <f t="shared" si="1187"/>
        <v>1.156130855364305</v>
      </c>
      <c r="BW501" s="1">
        <f t="shared" si="1188"/>
        <v>1.1559859266867221</v>
      </c>
      <c r="BX501" s="1">
        <f t="shared" si="1189"/>
        <v>1.1556747006096049</v>
      </c>
      <c r="BY501" s="1">
        <f t="shared" si="1190"/>
        <v>1.1551582192687488</v>
      </c>
      <c r="BZ501" s="1">
        <f t="shared" si="1191"/>
        <v>1.1543760755597257</v>
      </c>
      <c r="CA501" s="1">
        <f t="shared" si="1192"/>
        <v>1.153243543879668</v>
      </c>
      <c r="CB501" s="1">
        <f t="shared" si="1193"/>
        <v>1.1516482084464239</v>
      </c>
      <c r="CC501" s="1">
        <f t="shared" si="1194"/>
        <v>1.1494464287246355</v>
      </c>
      <c r="CD501" s="1">
        <f t="shared" si="1195"/>
        <v>1.1464600833412264</v>
      </c>
      <c r="CE501" s="1">
        <f t="shared" si="1196"/>
        <v>1.1424741296500085</v>
      </c>
      <c r="CF501" s="1">
        <f t="shared" si="1197"/>
        <v>1.1372355910053975</v>
      </c>
      <c r="CG501" s="1">
        <f t="shared" si="1198"/>
        <v>1.130454619731881</v>
      </c>
      <c r="CH501" s="1">
        <f t="shared" si="1199"/>
        <v>1.1218082616392073</v>
      </c>
      <c r="CI501" s="1">
        <f t="shared" si="1200"/>
        <v>1.1109474508456165</v>
      </c>
      <c r="CJ501" s="1">
        <f t="shared" si="1201"/>
        <v>1.0975075806973063</v>
      </c>
      <c r="CK501" s="1">
        <f t="shared" si="1202"/>
        <v>1.0811227264719607</v>
      </c>
      <c r="CL501" s="1">
        <f t="shared" si="1203"/>
        <v>1.0614432497950816</v>
      </c>
      <c r="CM501" s="1">
        <f t="shared" si="1204"/>
        <v>1.0381561189517934</v>
      </c>
      <c r="CN501" s="1">
        <f t="shared" si="1205"/>
        <v>1.0110068727309256</v>
      </c>
      <c r="CO501" s="1">
        <f t="shared" si="1206"/>
        <v>0.97982178753422344</v>
      </c>
      <c r="CP501" s="1">
        <f t="shared" si="1207"/>
        <v>0.94452853214357446</v>
      </c>
      <c r="CQ501" s="1">
        <f t="shared" si="1208"/>
        <v>0.90517346246515329</v>
      </c>
      <c r="CR501" s="1">
        <f t="shared" si="1209"/>
        <v>0.86193375871168321</v>
      </c>
      <c r="CS501" s="1">
        <f t="shared" si="1210"/>
        <v>0.81512285913690252</v>
      </c>
      <c r="CT501" s="1">
        <f t="shared" si="1211"/>
        <v>0.76518809152551348</v>
      </c>
      <c r="CU501" s="1">
        <f t="shared" si="1212"/>
        <v>0.71270001255601079</v>
      </c>
      <c r="CV501" s="1">
        <f t="shared" si="1213"/>
        <v>0.65833367693926259</v>
      </c>
      <c r="CW501" s="1">
        <f t="shared" si="1214"/>
        <v>0.60284279520763495</v>
      </c>
      <c r="CX501" s="1">
        <f t="shared" si="1215"/>
        <v>0.54702841499414767</v>
      </c>
      <c r="CY501" s="1">
        <f t="shared" si="1216"/>
        <v>0.49170429316434944</v>
      </c>
      <c r="CZ501" s="1">
        <f t="shared" si="1217"/>
        <v>0.43766144882882008</v>
      </c>
      <c r="DA501" s="1">
        <f t="shared" si="1218"/>
        <v>0.38563445977058003</v>
      </c>
      <c r="DB501" s="1">
        <f t="shared" si="1219"/>
        <v>0.33627187911166395</v>
      </c>
      <c r="DC501" s="1">
        <f t="shared" si="1220"/>
        <v>0.29011273036249891</v>
      </c>
      <c r="DD501" s="1">
        <f t="shared" si="1221"/>
        <v>0.24757044173069181</v>
      </c>
      <c r="DE501" s="1">
        <f t="shared" si="1222"/>
        <v>0.20892487965095646</v>
      </c>
      <c r="DF501" s="1">
        <f t="shared" si="1223"/>
        <v>0.17432242101714335</v>
      </c>
      <c r="DG501" s="1">
        <f t="shared" si="1224"/>
        <v>0.1437833445764404</v>
      </c>
      <c r="DH501" s="1">
        <f t="shared" si="1225"/>
        <v>0.11721529143450782</v>
      </c>
      <c r="DI501" s="1">
        <f t="shared" si="1226"/>
        <v>9.4431187750584997E-2</v>
      </c>
      <c r="DJ501" s="1">
        <f t="shared" si="1227"/>
        <v>7.5169858756825622E-2</v>
      </c>
      <c r="DK501" s="1">
        <f t="shared" si="1228"/>
        <v>5.9117585961938585E-2</v>
      </c>
      <c r="DL501" s="1">
        <f t="shared" si="1229"/>
        <v>4.5929041024342587E-2</v>
      </c>
      <c r="DM501" s="1">
        <f t="shared" si="1230"/>
        <v>3.5246327638725816E-2</v>
      </c>
      <c r="DN501" s="1">
        <f t="shared" si="1231"/>
        <v>2.671522713029037E-2</v>
      </c>
      <c r="DO501" s="1">
        <f t="shared" si="1232"/>
        <v>1.9998125085056571E-2</v>
      </c>
      <c r="DP501" s="1">
        <f t="shared" si="1233"/>
        <v>1.4783452842015045E-2</v>
      </c>
      <c r="DQ501" s="1">
        <f t="shared" si="1234"/>
        <v>1.0791777572102703E-2</v>
      </c>
      <c r="DR501" s="1">
        <f t="shared" si="1235"/>
        <v>7.7788993067212315E-3</v>
      </c>
      <c r="DS501" s="1">
        <f t="shared" si="1236"/>
        <v>5.536456480130506E-3</v>
      </c>
      <c r="DT501" s="1">
        <f t="shared" si="1237"/>
        <v>3.8906076664655832E-3</v>
      </c>
      <c r="DU501" s="1">
        <f t="shared" si="1238"/>
        <v>2.6993581408804768E-3</v>
      </c>
      <c r="DV501" s="1">
        <f t="shared" si="1239"/>
        <v>1.849051872902945E-3</v>
      </c>
      <c r="DW501" s="1">
        <f t="shared" si="1240"/>
        <v>1.250469993845915E-3</v>
      </c>
      <c r="DX501" s="1">
        <f t="shared" si="1241"/>
        <v>8.348818906051751E-4</v>
      </c>
      <c r="DY501" s="1">
        <f t="shared" si="1242"/>
        <v>5.5029826068741107E-4</v>
      </c>
      <c r="DZ501" s="1">
        <f t="shared" si="1243"/>
        <v>3.5808648585680908E-4</v>
      </c>
      <c r="EA501" s="1">
        <f t="shared" si="1244"/>
        <v>2.3003358708604749E-4</v>
      </c>
      <c r="EB501" s="1">
        <f t="shared" si="1245"/>
        <v>1.4588354214072191E-4</v>
      </c>
      <c r="EC501" s="1">
        <f t="shared" si="1246"/>
        <v>9.133400927767546E-5</v>
      </c>
      <c r="ED501" s="1">
        <f t="shared" si="1247"/>
        <v>5.6450853953713172E-5</v>
      </c>
      <c r="EE501" s="1">
        <f t="shared" si="1248"/>
        <v>3.4444662621196117E-5</v>
      </c>
      <c r="EF501" s="1">
        <f t="shared" si="1249"/>
        <v>2.0748629096422699E-5</v>
      </c>
      <c r="EG501" s="1">
        <f t="shared" si="1250"/>
        <v>1.2338900308920481E-5</v>
      </c>
      <c r="EH501" s="1">
        <f t="shared" si="1251"/>
        <v>7.2441498921142215E-6</v>
      </c>
      <c r="EI501" s="1">
        <f t="shared" si="1252"/>
        <v>4.1988216992383673E-6</v>
      </c>
      <c r="EJ501" s="1">
        <f t="shared" si="1253"/>
        <v>2.4027151026267623E-6</v>
      </c>
      <c r="EK501" s="1">
        <f t="shared" si="1254"/>
        <v>1.3574330404190301E-6</v>
      </c>
      <c r="EL501" s="1">
        <f t="shared" si="1255"/>
        <v>7.5715168178005962E-7</v>
      </c>
      <c r="EM501" s="1">
        <f t="shared" si="1256"/>
        <v>4.1696854690506384E-7</v>
      </c>
      <c r="EN501" s="1">
        <f t="shared" si="1257"/>
        <v>2.2671889929526791E-7</v>
      </c>
      <c r="EO501" s="1">
        <f t="shared" si="1258"/>
        <v>1.21715176257581E-7</v>
      </c>
      <c r="EP501" s="1">
        <f t="shared" si="1259"/>
        <v>6.4518357213249657E-8</v>
      </c>
      <c r="EQ501" s="1">
        <f t="shared" si="1260"/>
        <v>3.3768580142917177E-8</v>
      </c>
      <c r="ER501" s="1">
        <f t="shared" si="1261"/>
        <v>1.7451909797107327E-8</v>
      </c>
      <c r="ES501" s="1">
        <f t="shared" si="1262"/>
        <v>8.9060234330121459E-9</v>
      </c>
      <c r="ET501" s="1">
        <f t="shared" si="1263"/>
        <v>4.4879268709471397E-9</v>
      </c>
      <c r="EU501" s="1">
        <f t="shared" si="1264"/>
        <v>2.2332604035966023E-9</v>
      </c>
      <c r="EV501" s="1">
        <f t="shared" si="1265"/>
        <v>1.0974260477017039E-9</v>
      </c>
      <c r="EW501" s="1">
        <f t="shared" si="1266"/>
        <v>5.3255339549612258E-10</v>
      </c>
      <c r="EX501" s="1">
        <f t="shared" si="1267"/>
        <v>2.5521470397671845E-10</v>
      </c>
      <c r="EY501" s="1">
        <f t="shared" si="1268"/>
        <v>1.2077060405085496E-10</v>
      </c>
      <c r="EZ501" s="1">
        <f t="shared" si="1269"/>
        <v>5.6391758028761618E-11</v>
      </c>
      <c r="FA501" s="1">
        <f t="shared" si="1270"/>
        <v>2.5862718902121396E-11</v>
      </c>
      <c r="FB501" s="1">
        <f t="shared" si="1271"/>
        <v>1.1315090472696984E-11</v>
      </c>
      <c r="FC501" s="1">
        <f t="shared" si="1272"/>
        <v>3.779386435131986E-12</v>
      </c>
      <c r="FD501" s="75">
        <f t="shared" si="1123"/>
        <v>-3.779386435131986E-12</v>
      </c>
    </row>
    <row r="502" spans="7:160" x14ac:dyDescent="0.35">
      <c r="G502" t="str">
        <f t="shared" si="1119"/>
        <v>Refd, t=2.43</v>
      </c>
      <c r="H502" s="76">
        <f t="shared" si="1120"/>
        <v>2.4349999999999703</v>
      </c>
      <c r="I502" s="1">
        <f t="shared" si="1121"/>
        <v>0</v>
      </c>
      <c r="J502" s="22">
        <f t="shared" si="1122"/>
        <v>1.0321237767332738E-6</v>
      </c>
      <c r="K502" s="1">
        <f t="shared" si="1124"/>
        <v>5.3175687477416044E-6</v>
      </c>
      <c r="L502" s="1">
        <f t="shared" si="1125"/>
        <v>1.3431957225460716E-5</v>
      </c>
      <c r="M502" s="1">
        <f t="shared" si="1126"/>
        <v>2.7942519528260718E-5</v>
      </c>
      <c r="N502" s="1">
        <f t="shared" si="1127"/>
        <v>5.2861758356786027E-5</v>
      </c>
      <c r="O502" s="1">
        <f t="shared" si="1128"/>
        <v>9.4335502166707384E-5</v>
      </c>
      <c r="P502" s="1">
        <f t="shared" si="1129"/>
        <v>1.6159503438353178E-4</v>
      </c>
      <c r="Q502" s="1">
        <f t="shared" si="1130"/>
        <v>2.6824296976770177E-4</v>
      </c>
      <c r="R502" s="1">
        <f t="shared" si="1131"/>
        <v>4.339458005651563E-4</v>
      </c>
      <c r="S502" s="1">
        <f t="shared" si="1132"/>
        <v>6.8660143275522348E-4</v>
      </c>
      <c r="T502" s="1">
        <f t="shared" si="1133"/>
        <v>1.0650337962828721E-3</v>
      </c>
      <c r="U502" s="1">
        <f t="shared" si="1134"/>
        <v>1.622234838397973E-3</v>
      </c>
      <c r="V502" s="1">
        <f t="shared" si="1135"/>
        <v>2.4291235328522077E-3</v>
      </c>
      <c r="W502" s="1">
        <f t="shared" si="1136"/>
        <v>3.5787200410195268E-3</v>
      </c>
      <c r="X502" s="1">
        <f t="shared" si="1137"/>
        <v>5.1905414343695038E-3</v>
      </c>
      <c r="Y502" s="1">
        <f t="shared" si="1138"/>
        <v>7.4149176011020996E-3</v>
      </c>
      <c r="Z502" s="1">
        <f t="shared" si="1139"/>
        <v>1.0436810709706612E-2</v>
      </c>
      <c r="AA502" s="1">
        <f t="shared" si="1140"/>
        <v>1.4478612254440061E-2</v>
      </c>
      <c r="AB502" s="1">
        <f t="shared" si="1141"/>
        <v>1.9801305950638812E-2</v>
      </c>
      <c r="AC502" s="1">
        <f t="shared" si="1142"/>
        <v>2.670334313756129E-2</v>
      </c>
      <c r="AD502" s="1">
        <f t="shared" si="1143"/>
        <v>3.5516600768476229E-2</v>
      </c>
      <c r="AE502" s="1">
        <f t="shared" si="1144"/>
        <v>4.6598898255346799E-2</v>
      </c>
      <c r="AF502" s="1">
        <f t="shared" si="1145"/>
        <v>6.0322748945639326E-2</v>
      </c>
      <c r="AG502" s="1">
        <f t="shared" si="1146"/>
        <v>7.7060314301884481E-2</v>
      </c>
      <c r="AH502" s="1">
        <f t="shared" si="1147"/>
        <v>9.7164899299191657E-2</v>
      </c>
      <c r="AI502" s="1">
        <f t="shared" si="1148"/>
        <v>0.12094974620971323</v>
      </c>
      <c r="AJ502" s="1">
        <f t="shared" si="1149"/>
        <v>0.1486653068041314</v>
      </c>
      <c r="AK502" s="1">
        <f t="shared" si="1150"/>
        <v>0.18047654606550378</v>
      </c>
      <c r="AL502" s="1">
        <f t="shared" si="1151"/>
        <v>0.21644209646336021</v>
      </c>
      <c r="AM502" s="1">
        <f t="shared" si="1152"/>
        <v>0.25649718859667275</v>
      </c>
      <c r="AN502" s="1">
        <f t="shared" si="1153"/>
        <v>0.30044219386351945</v>
      </c>
      <c r="AO502" s="1">
        <f t="shared" si="1154"/>
        <v>0.34793831245288642</v>
      </c>
      <c r="AP502" s="1">
        <f t="shared" si="1155"/>
        <v>0.39851143783396181</v>
      </c>
      <c r="AQ502" s="1">
        <f t="shared" si="1156"/>
        <v>0.45156456851570337</v>
      </c>
      <c r="AR502" s="1">
        <f t="shared" si="1157"/>
        <v>0.50639838617410415</v>
      </c>
      <c r="AS502" s="1">
        <f t="shared" si="1158"/>
        <v>0.56223886078300678</v>
      </c>
      <c r="AT502" s="1">
        <f t="shared" si="1159"/>
        <v>0.61827006856736477</v>
      </c>
      <c r="AU502" s="1">
        <f t="shared" si="1160"/>
        <v>0.67366990064099586</v>
      </c>
      <c r="AV502" s="1">
        <f t="shared" si="1161"/>
        <v>0.72764606256766984</v>
      </c>
      <c r="AW502" s="1">
        <f t="shared" si="1162"/>
        <v>0.77946975185897249</v>
      </c>
      <c r="AX502" s="1">
        <f t="shared" si="1163"/>
        <v>0.82850465117587935</v>
      </c>
      <c r="AY502" s="1">
        <f t="shared" si="1164"/>
        <v>0.87422935523834866</v>
      </c>
      <c r="AZ502" s="1">
        <f t="shared" si="1165"/>
        <v>0.91625199634482557</v>
      </c>
      <c r="BA502" s="1">
        <f t="shared" si="1166"/>
        <v>0.95431656577552459</v>
      </c>
      <c r="BB502" s="1">
        <f t="shared" si="1167"/>
        <v>0.98830115898266857</v>
      </c>
      <c r="BC502" s="1">
        <f t="shared" si="1168"/>
        <v>1.0182090206141616</v>
      </c>
      <c r="BD502" s="1">
        <f t="shared" si="1169"/>
        <v>1.0441537673989574</v>
      </c>
      <c r="BE502" s="1">
        <f t="shared" si="1170"/>
        <v>1.0663404832351382</v>
      </c>
      <c r="BF502" s="1">
        <f t="shared" si="1171"/>
        <v>1.085044498907255</v>
      </c>
      <c r="BG502" s="1">
        <f t="shared" si="1172"/>
        <v>1.1005896015894232</v>
      </c>
      <c r="BH502" s="1">
        <f t="shared" si="1173"/>
        <v>1.1133271999081733</v>
      </c>
      <c r="BI502" s="1">
        <f t="shared" si="1174"/>
        <v>1.1236176451364241</v>
      </c>
      <c r="BJ502" s="1">
        <f t="shared" si="1175"/>
        <v>1.1318145293045163</v>
      </c>
      <c r="BK502" s="1">
        <f t="shared" si="1176"/>
        <v>1.1382523953310684</v>
      </c>
      <c r="BL502" s="1">
        <f t="shared" si="1177"/>
        <v>1.1432379429974884</v>
      </c>
      <c r="BM502" s="1">
        <f t="shared" si="1178"/>
        <v>1.147044526066211</v>
      </c>
      <c r="BN502" s="1">
        <f t="shared" si="1179"/>
        <v>1.1499095252818019</v>
      </c>
      <c r="BO502" s="1">
        <f t="shared" si="1180"/>
        <v>1.152034052349181</v>
      </c>
      <c r="BP502" s="1">
        <f t="shared" si="1181"/>
        <v>1.1535843843541747</v>
      </c>
      <c r="BQ502" s="1">
        <f t="shared" si="1182"/>
        <v>1.1546945329570684</v>
      </c>
      <c r="BR502" s="1">
        <f t="shared" si="1183"/>
        <v>1.1554694013149613</v>
      </c>
      <c r="BS502" s="1">
        <f t="shared" si="1184"/>
        <v>1.1559880571843635</v>
      </c>
      <c r="BT502" s="1">
        <f t="shared" si="1185"/>
        <v>1.1563067383461418</v>
      </c>
      <c r="BU502" s="1">
        <f t="shared" si="1186"/>
        <v>1.1564612954377806</v>
      </c>
      <c r="BV502" s="1">
        <f t="shared" si="1187"/>
        <v>1.1564688609303715</v>
      </c>
      <c r="BW502" s="1">
        <f t="shared" si="1188"/>
        <v>1.1563286091226366</v>
      </c>
      <c r="BX502" s="1">
        <f t="shared" si="1189"/>
        <v>1.1560215420455888</v>
      </c>
      <c r="BY502" s="1">
        <f t="shared" si="1190"/>
        <v>1.1555093039932649</v>
      </c>
      <c r="BZ502" s="1">
        <f t="shared" si="1191"/>
        <v>1.1547320980376627</v>
      </c>
      <c r="CA502" s="1">
        <f t="shared" si="1192"/>
        <v>1.1536058559310383</v>
      </c>
      <c r="CB502" s="1">
        <f t="shared" si="1193"/>
        <v>1.1520189008444388</v>
      </c>
      <c r="CC502" s="1">
        <f t="shared" si="1194"/>
        <v>1.1498284396693013</v>
      </c>
      <c r="CD502" s="1">
        <f t="shared" si="1195"/>
        <v>1.1468573229507832</v>
      </c>
      <c r="CE502" s="1">
        <f t="shared" si="1196"/>
        <v>1.1428916058908329</v>
      </c>
      <c r="CF502" s="1">
        <f t="shared" si="1197"/>
        <v>1.1376795186641482</v>
      </c>
      <c r="CG502" s="1">
        <f t="shared" si="1198"/>
        <v>1.1309324906441702</v>
      </c>
      <c r="CH502" s="1">
        <f t="shared" si="1199"/>
        <v>1.1223288521212915</v>
      </c>
      <c r="CI502" s="1">
        <f t="shared" si="1200"/>
        <v>1.1115207419153488</v>
      </c>
      <c r="CJ502" s="1">
        <f t="shared" si="1201"/>
        <v>1.0981445689732567</v>
      </c>
      <c r="CK502" s="1">
        <f t="shared" si="1202"/>
        <v>1.0818351091781535</v>
      </c>
      <c r="CL502" s="1">
        <f t="shared" si="1203"/>
        <v>1.0622429763024439</v>
      </c>
      <c r="CM502" s="1">
        <f t="shared" si="1204"/>
        <v>1.0390548135009345</v>
      </c>
      <c r="CN502" s="1">
        <f t="shared" si="1205"/>
        <v>1.0120151475779895</v>
      </c>
      <c r="CO502" s="1">
        <f t="shared" si="1206"/>
        <v>0.98094848134396739</v>
      </c>
      <c r="CP502" s="1">
        <f t="shared" si="1207"/>
        <v>0.94577992315594583</v>
      </c>
      <c r="CQ502" s="1">
        <f t="shared" si="1208"/>
        <v>0.90655251766402589</v>
      </c>
      <c r="CR502" s="1">
        <f t="shared" si="1209"/>
        <v>0.86343948685556871</v>
      </c>
      <c r="CS502" s="1">
        <f t="shared" si="1210"/>
        <v>0.81674983539537871</v>
      </c>
      <c r="CT502" s="1">
        <f t="shared" si="1211"/>
        <v>0.76692621365503555</v>
      </c>
      <c r="CU502" s="1">
        <f t="shared" si="1212"/>
        <v>0.71453453308051651</v>
      </c>
      <c r="CV502" s="1">
        <f t="shared" si="1213"/>
        <v>0.66024553380714246</v>
      </c>
      <c r="CW502" s="1">
        <f t="shared" si="1214"/>
        <v>0.60480923704341916</v>
      </c>
      <c r="CX502" s="1">
        <f t="shared" si="1215"/>
        <v>0.5490238893041679</v>
      </c>
      <c r="CY502" s="1">
        <f t="shared" si="1216"/>
        <v>0.49370154003214339</v>
      </c>
      <c r="CZ502" s="1">
        <f t="shared" si="1217"/>
        <v>0.43963272198825409</v>
      </c>
      <c r="DA502" s="1">
        <f t="shared" si="1218"/>
        <v>0.38755278411640354</v>
      </c>
      <c r="DB502" s="1">
        <f t="shared" si="1219"/>
        <v>0.33811225033463121</v>
      </c>
      <c r="DC502" s="1">
        <f t="shared" si="1220"/>
        <v>0.29185316885523749</v>
      </c>
      <c r="DD502" s="1">
        <f t="shared" si="1221"/>
        <v>0.24919282826895142</v>
      </c>
      <c r="DE502" s="1">
        <f t="shared" si="1222"/>
        <v>0.21041552253554072</v>
      </c>
      <c r="DF502" s="1">
        <f t="shared" si="1223"/>
        <v>0.17567233048354891</v>
      </c>
      <c r="DG502" s="1">
        <f t="shared" si="1224"/>
        <v>0.14498821711004581</v>
      </c>
      <c r="DH502" s="1">
        <f t="shared" si="1225"/>
        <v>0.11827523106836643</v>
      </c>
      <c r="DI502" s="1">
        <f t="shared" si="1226"/>
        <v>9.5350210928234452E-2</v>
      </c>
      <c r="DJ502" s="1">
        <f t="shared" si="1227"/>
        <v>7.5955242235199727E-2</v>
      </c>
      <c r="DK502" s="1">
        <f t="shared" si="1228"/>
        <v>5.9779122837257691E-2</v>
      </c>
      <c r="DL502" s="1">
        <f t="shared" si="1229"/>
        <v>4.6478268596157682E-2</v>
      </c>
      <c r="DM502" s="1">
        <f t="shared" si="1230"/>
        <v>3.5695783605937698E-2</v>
      </c>
      <c r="DN502" s="1">
        <f t="shared" si="1231"/>
        <v>2.7077779205419442E-2</v>
      </c>
      <c r="DO502" s="1">
        <f t="shared" si="1232"/>
        <v>2.0286405424955974E-2</v>
      </c>
      <c r="DP502" s="1">
        <f t="shared" si="1233"/>
        <v>1.5009414575852375E-2</v>
      </c>
      <c r="DQ502" s="1">
        <f t="shared" si="1234"/>
        <v>1.0966377723693169E-2</v>
      </c>
      <c r="DR502" s="1">
        <f t="shared" si="1235"/>
        <v>7.9119016836065523E-3</v>
      </c>
      <c r="DS502" s="1">
        <f t="shared" si="1236"/>
        <v>5.6363402666918961E-3</v>
      </c>
      <c r="DT502" s="1">
        <f t="shared" si="1237"/>
        <v>3.9645626729593961E-3</v>
      </c>
      <c r="DU502" s="1">
        <f t="shared" si="1238"/>
        <v>2.753345699359074E-3</v>
      </c>
      <c r="DV502" s="1">
        <f t="shared" si="1239"/>
        <v>1.887910742949233E-3</v>
      </c>
      <c r="DW502" s="1">
        <f t="shared" si="1240"/>
        <v>1.2780487149734933E-3</v>
      </c>
      <c r="DX502" s="1">
        <f t="shared" si="1241"/>
        <v>8.5418213781155664E-4</v>
      </c>
      <c r="DY502" s="1">
        <f t="shared" si="1242"/>
        <v>5.6361733097405836E-4</v>
      </c>
      <c r="DZ502" s="1">
        <f t="shared" si="1243"/>
        <v>3.6715059003575404E-4</v>
      </c>
      <c r="EA502" s="1">
        <f t="shared" si="1244"/>
        <v>2.3611680784450201E-4</v>
      </c>
      <c r="EB502" s="1">
        <f t="shared" si="1245"/>
        <v>1.4990995080037495E-4</v>
      </c>
      <c r="EC502" s="1">
        <f t="shared" si="1246"/>
        <v>9.3962434758846836E-5</v>
      </c>
      <c r="ED502" s="1">
        <f t="shared" si="1247"/>
        <v>5.8143183952398895E-5</v>
      </c>
      <c r="EE502" s="1">
        <f t="shared" si="1248"/>
        <v>3.5519404269217762E-5</v>
      </c>
      <c r="EF502" s="1">
        <f t="shared" si="1249"/>
        <v>2.1421870566481459E-5</v>
      </c>
      <c r="EG502" s="1">
        <f t="shared" si="1250"/>
        <v>1.275491008339349E-5</v>
      </c>
      <c r="EH502" s="1">
        <f t="shared" si="1251"/>
        <v>7.497732964751923E-6</v>
      </c>
      <c r="EI502" s="1">
        <f t="shared" si="1252"/>
        <v>4.3513109379678287E-6</v>
      </c>
      <c r="EJ502" s="1">
        <f t="shared" si="1253"/>
        <v>2.4931796685181314E-6</v>
      </c>
      <c r="EK502" s="1">
        <f t="shared" si="1254"/>
        <v>1.4103818658186241E-6</v>
      </c>
      <c r="EL502" s="1">
        <f t="shared" si="1255"/>
        <v>7.8772839554932286E-7</v>
      </c>
      <c r="EM502" s="1">
        <f t="shared" si="1256"/>
        <v>4.3439062846718199E-7</v>
      </c>
      <c r="EN502" s="1">
        <f t="shared" si="1257"/>
        <v>2.3651384674177965E-7</v>
      </c>
      <c r="EO502" s="1">
        <f t="shared" si="1258"/>
        <v>1.2714911889236975E-7</v>
      </c>
      <c r="EP502" s="1">
        <f t="shared" si="1259"/>
        <v>6.7493150934473769E-8</v>
      </c>
      <c r="EQ502" s="1">
        <f t="shared" si="1260"/>
        <v>3.5375689682452535E-8</v>
      </c>
      <c r="ER502" s="1">
        <f t="shared" si="1261"/>
        <v>1.8308747983031135E-8</v>
      </c>
      <c r="ES502" s="1">
        <f t="shared" si="1262"/>
        <v>9.3568761534945189E-9</v>
      </c>
      <c r="ET502" s="1">
        <f t="shared" si="1263"/>
        <v>4.7220643238802186E-9</v>
      </c>
      <c r="EU502" s="1">
        <f t="shared" si="1264"/>
        <v>2.3532725077664704E-9</v>
      </c>
      <c r="EV502" s="1">
        <f t="shared" si="1265"/>
        <v>1.1581436318838031E-9</v>
      </c>
      <c r="EW502" s="1">
        <f t="shared" si="1266"/>
        <v>5.6287518455478625E-10</v>
      </c>
      <c r="EX502" s="1">
        <f t="shared" si="1267"/>
        <v>2.7016164454854608E-10</v>
      </c>
      <c r="EY502" s="1">
        <f t="shared" si="1268"/>
        <v>1.2804268802153912E-10</v>
      </c>
      <c r="EZ502" s="1">
        <f t="shared" si="1269"/>
        <v>5.9880834621642251E-11</v>
      </c>
      <c r="FA502" s="1">
        <f t="shared" si="1270"/>
        <v>2.7505167936375597E-11</v>
      </c>
      <c r="FB502" s="1">
        <f t="shared" si="1271"/>
        <v>1.2050558588824427E-11</v>
      </c>
      <c r="FC502" s="1">
        <f t="shared" si="1272"/>
        <v>4.0290715885257109E-12</v>
      </c>
      <c r="FD502" s="75">
        <f t="shared" si="1123"/>
        <v>-4.0290715885257109E-12</v>
      </c>
    </row>
    <row r="503" spans="7:160" x14ac:dyDescent="0.35">
      <c r="G503" t="str">
        <f t="shared" si="1119"/>
        <v>Refd, t=2.44</v>
      </c>
      <c r="H503" s="76">
        <f t="shared" si="1120"/>
        <v>2.4399999999999702</v>
      </c>
      <c r="I503" s="1">
        <f t="shared" si="1121"/>
        <v>0</v>
      </c>
      <c r="J503" s="22">
        <f t="shared" si="1122"/>
        <v>1.0202812482810412E-6</v>
      </c>
      <c r="K503" s="1">
        <f t="shared" si="1124"/>
        <v>5.256561628729934E-6</v>
      </c>
      <c r="L503" s="1">
        <f t="shared" si="1125"/>
        <v>1.3277896264798828E-5</v>
      </c>
      <c r="M503" s="1">
        <f t="shared" si="1126"/>
        <v>2.7622183668570835E-5</v>
      </c>
      <c r="N503" s="1">
        <f t="shared" si="1127"/>
        <v>5.2256244654805898E-5</v>
      </c>
      <c r="O503" s="1">
        <f t="shared" si="1128"/>
        <v>9.3256306495959841E-5</v>
      </c>
      <c r="P503" s="1">
        <f t="shared" si="1129"/>
        <v>1.5974987503035315E-4</v>
      </c>
      <c r="Q503" s="1">
        <f t="shared" si="1130"/>
        <v>2.6518813503535645E-4</v>
      </c>
      <c r="R503" s="1">
        <f t="shared" si="1131"/>
        <v>4.2902138302752281E-4</v>
      </c>
      <c r="S503" s="1">
        <f t="shared" si="1132"/>
        <v>6.7884564546927316E-4</v>
      </c>
      <c r="T503" s="1">
        <f t="shared" si="1133"/>
        <v>1.053072828804252E-3</v>
      </c>
      <c r="U503" s="1">
        <f t="shared" si="1134"/>
        <v>1.6041456103090504E-3</v>
      </c>
      <c r="V503" s="1">
        <f t="shared" si="1135"/>
        <v>2.4022684517714075E-3</v>
      </c>
      <c r="W503" s="1">
        <f t="shared" si="1136"/>
        <v>3.5395556489178875E-3</v>
      </c>
      <c r="X503" s="1">
        <f t="shared" si="1137"/>
        <v>5.1344067231691307E-3</v>
      </c>
      <c r="Y503" s="1">
        <f t="shared" si="1138"/>
        <v>7.3358127433078698E-3</v>
      </c>
      <c r="Z503" s="1">
        <f t="shared" si="1139"/>
        <v>1.0327182725609422E-2</v>
      </c>
      <c r="AA503" s="1">
        <f t="shared" si="1140"/>
        <v>1.4329170219924458E-2</v>
      </c>
      <c r="AB503" s="1">
        <f t="shared" si="1141"/>
        <v>1.960089397415073E-2</v>
      </c>
      <c r="AC503" s="1">
        <f t="shared" si="1142"/>
        <v>2.6438903510362304E-2</v>
      </c>
      <c r="AD503" s="1">
        <f t="shared" si="1143"/>
        <v>3.5173261293626044E-2</v>
      </c>
      <c r="AE503" s="1">
        <f t="shared" si="1144"/>
        <v>4.6160215680143876E-2</v>
      </c>
      <c r="AF503" s="1">
        <f t="shared" si="1145"/>
        <v>5.9771133769960107E-2</v>
      </c>
      <c r="AG503" s="1">
        <f t="shared" si="1146"/>
        <v>7.6377650563322783E-2</v>
      </c>
      <c r="AH503" s="1">
        <f t="shared" si="1147"/>
        <v>9.6333356446708471E-2</v>
      </c>
      <c r="AI503" s="1">
        <f t="shared" si="1148"/>
        <v>0.11995275986537238</v>
      </c>
      <c r="AJ503" s="1">
        <f t="shared" si="1149"/>
        <v>0.14748868289918204</v>
      </c>
      <c r="AK503" s="1">
        <f t="shared" si="1150"/>
        <v>0.17910962106114484</v>
      </c>
      <c r="AL503" s="1">
        <f t="shared" si="1151"/>
        <v>0.21487886811765153</v>
      </c>
      <c r="AM503" s="1">
        <f t="shared" si="1152"/>
        <v>0.25473732005641042</v>
      </c>
      <c r="AN503" s="1">
        <f t="shared" si="1153"/>
        <v>0.29849179134693504</v>
      </c>
      <c r="AO503" s="1">
        <f t="shared" si="1154"/>
        <v>0.34581038512411538</v>
      </c>
      <c r="AP503" s="1">
        <f t="shared" si="1155"/>
        <v>0.39622596800618454</v>
      </c>
      <c r="AQ503" s="1">
        <f t="shared" si="1156"/>
        <v>0.44914814986111901</v>
      </c>
      <c r="AR503" s="1">
        <f t="shared" si="1157"/>
        <v>0.503883424439732</v>
      </c>
      <c r="AS503" s="1">
        <f t="shared" si="1158"/>
        <v>0.55966237163721244</v>
      </c>
      <c r="AT503" s="1">
        <f t="shared" si="1159"/>
        <v>0.61567214592538133</v>
      </c>
      <c r="AU503" s="1">
        <f t="shared" si="1160"/>
        <v>0.67109196137041316</v>
      </c>
      <c r="AV503" s="1">
        <f t="shared" si="1161"/>
        <v>0.72512899574440726</v>
      </c>
      <c r="AW503" s="1">
        <f t="shared" si="1162"/>
        <v>0.77705210990658768</v>
      </c>
      <c r="AX503" s="1">
        <f t="shared" si="1163"/>
        <v>0.82622101517538149</v>
      </c>
      <c r="AY503" s="1">
        <f t="shared" si="1164"/>
        <v>0.87210898822232741</v>
      </c>
      <c r="AZ503" s="1">
        <f t="shared" si="1165"/>
        <v>0.91431786900535039</v>
      </c>
      <c r="BA503" s="1">
        <f t="shared" si="1166"/>
        <v>0.95258480255623268</v>
      </c>
      <c r="BB503" s="1">
        <f t="shared" si="1167"/>
        <v>0.98678091354033193</v>
      </c>
      <c r="BC503" s="1">
        <f t="shared" si="1168"/>
        <v>1.0169027526989491</v>
      </c>
      <c r="BD503" s="1">
        <f t="shared" si="1169"/>
        <v>1.0430578622741189</v>
      </c>
      <c r="BE503" s="1">
        <f t="shared" si="1170"/>
        <v>1.0654461326812188</v>
      </c>
      <c r="BF503" s="1">
        <f t="shared" si="1171"/>
        <v>1.084338751084656</v>
      </c>
      <c r="BG503" s="1">
        <f t="shared" si="1172"/>
        <v>1.1000564855829038</v>
      </c>
      <c r="BH503" s="1">
        <f t="shared" si="1173"/>
        <v>1.1129488384078825</v>
      </c>
      <c r="BI503" s="1">
        <f t="shared" si="1174"/>
        <v>1.1233752832657693</v>
      </c>
      <c r="BJ503" s="1">
        <f t="shared" si="1175"/>
        <v>1.1316894264375676</v>
      </c>
      <c r="BK503" s="1">
        <f t="shared" si="1176"/>
        <v>1.1382265471410771</v>
      </c>
      <c r="BL503" s="1">
        <f t="shared" si="1177"/>
        <v>1.1432946205369325</v>
      </c>
      <c r="BM503" s="1">
        <f t="shared" si="1178"/>
        <v>1.1471686355509789</v>
      </c>
      <c r="BN503" s="1">
        <f t="shared" si="1179"/>
        <v>1.1500878052788774</v>
      </c>
      <c r="BO503" s="1">
        <f t="shared" si="1180"/>
        <v>1.152255133782593</v>
      </c>
      <c r="BP503" s="1">
        <f t="shared" si="1181"/>
        <v>1.1538387432826551</v>
      </c>
      <c r="BQ503" s="1">
        <f t="shared" si="1182"/>
        <v>1.1549743670188886</v>
      </c>
      <c r="BR503" s="1">
        <f t="shared" si="1183"/>
        <v>1.1557684589258836</v>
      </c>
      <c r="BS503" s="1">
        <f t="shared" si="1184"/>
        <v>1.1563014449499829</v>
      </c>
      <c r="BT503" s="1">
        <f t="shared" si="1185"/>
        <v>1.1566307275937526</v>
      </c>
      <c r="BU503" s="1">
        <f t="shared" si="1186"/>
        <v>1.1567931440142063</v>
      </c>
      <c r="BV503" s="1">
        <f t="shared" si="1187"/>
        <v>1.1568066619676822</v>
      </c>
      <c r="BW503" s="1">
        <f t="shared" si="1188"/>
        <v>1.1566711746311837</v>
      </c>
      <c r="BX503" s="1">
        <f t="shared" si="1189"/>
        <v>1.156368326027573</v>
      </c>
      <c r="BY503" s="1">
        <f t="shared" si="1190"/>
        <v>1.1558603671792651</v>
      </c>
      <c r="BZ503" s="1">
        <f t="shared" si="1191"/>
        <v>1.1550881141103082</v>
      </c>
      <c r="CA503" s="1">
        <f t="shared" si="1192"/>
        <v>1.1539681569310034</v>
      </c>
      <c r="CB503" s="1">
        <f t="shared" si="1193"/>
        <v>1.1523895570755369</v>
      </c>
      <c r="CC503" s="1">
        <f t="shared" si="1194"/>
        <v>1.1502103666224661</v>
      </c>
      <c r="CD503" s="1">
        <f t="shared" si="1195"/>
        <v>1.1472544044713413</v>
      </c>
      <c r="CE503" s="1">
        <f t="shared" si="1196"/>
        <v>1.1433088191178375</v>
      </c>
      <c r="CF503" s="1">
        <f t="shared" si="1197"/>
        <v>1.1381230424802429</v>
      </c>
      <c r="CG503" s="1">
        <f t="shared" si="1198"/>
        <v>1.1314097760030315</v>
      </c>
      <c r="CH503" s="1">
        <f t="shared" si="1199"/>
        <v>1.1228486303521077</v>
      </c>
      <c r="CI503" s="1">
        <f t="shared" si="1200"/>
        <v>1.1120929467171712</v>
      </c>
      <c r="CJ503" s="1">
        <f t="shared" si="1201"/>
        <v>1.0987801500558294</v>
      </c>
      <c r="CK503" s="1">
        <f t="shared" si="1202"/>
        <v>1.0825457209515024</v>
      </c>
      <c r="CL503" s="1">
        <f t="shared" si="1203"/>
        <v>1.0630405338990403</v>
      </c>
      <c r="CM503" s="1">
        <f t="shared" si="1204"/>
        <v>1.039950920488113</v>
      </c>
      <c r="CN503" s="1">
        <f t="shared" si="1205"/>
        <v>1.0130204141766201</v>
      </c>
      <c r="CO503" s="1">
        <f t="shared" si="1206"/>
        <v>0.98207176743692925</v>
      </c>
      <c r="CP503" s="1">
        <f t="shared" si="1207"/>
        <v>0.94702755500578795</v>
      </c>
      <c r="CQ503" s="1">
        <f t="shared" si="1208"/>
        <v>0.90792753896556233</v>
      </c>
      <c r="CR503" s="1">
        <f t="shared" si="1209"/>
        <v>0.86494101146856162</v>
      </c>
      <c r="CS503" s="1">
        <f t="shared" si="1210"/>
        <v>0.81837256916107304</v>
      </c>
      <c r="CT503" s="1">
        <f t="shared" si="1211"/>
        <v>0.76866020513920141</v>
      </c>
      <c r="CU503" s="1">
        <f t="shared" si="1212"/>
        <v>0.71636519791410869</v>
      </c>
      <c r="CV503" s="1">
        <f t="shared" si="1213"/>
        <v>0.66215397560815414</v>
      </c>
      <c r="CW503" s="1">
        <f t="shared" si="1214"/>
        <v>0.60677286182195267</v>
      </c>
      <c r="CX503" s="1">
        <f t="shared" si="1215"/>
        <v>0.55101728268752925</v>
      </c>
      <c r="CY503" s="1">
        <f t="shared" si="1216"/>
        <v>0.49569755090511769</v>
      </c>
      <c r="CZ503" s="1">
        <f t="shared" si="1217"/>
        <v>0.44160367544699314</v>
      </c>
      <c r="DA503" s="1">
        <f t="shared" si="1218"/>
        <v>0.38947173362732201</v>
      </c>
      <c r="DB503" s="1">
        <f t="shared" si="1219"/>
        <v>0.33995417532977423</v>
      </c>
      <c r="DC503" s="1">
        <f t="shared" si="1220"/>
        <v>0.2935960300971695</v>
      </c>
      <c r="DD503" s="1">
        <f t="shared" si="1221"/>
        <v>0.2508184082984935</v>
      </c>
      <c r="DE503" s="1">
        <f t="shared" si="1222"/>
        <v>0.21191000034945592</v>
      </c>
      <c r="DF503" s="1">
        <f t="shared" si="1223"/>
        <v>0.17702656544134945</v>
      </c>
      <c r="DG503" s="1">
        <f t="shared" si="1224"/>
        <v>0.14619774374013392</v>
      </c>
      <c r="DH503" s="1">
        <f t="shared" si="1225"/>
        <v>0.11933999084766234</v>
      </c>
      <c r="DI503" s="1">
        <f t="shared" si="1226"/>
        <v>9.6274066699499325E-2</v>
      </c>
      <c r="DJ503" s="1">
        <f t="shared" si="1227"/>
        <v>7.6745334002078086E-2</v>
      </c>
      <c r="DK503" s="1">
        <f t="shared" si="1228"/>
        <v>6.0445129532876417E-2</v>
      </c>
      <c r="DL503" s="1">
        <f t="shared" si="1229"/>
        <v>4.7031639327220008E-2</v>
      </c>
      <c r="DM503" s="1">
        <f t="shared" si="1230"/>
        <v>3.6148994914536332E-2</v>
      </c>
      <c r="DN503" s="1">
        <f t="shared" si="1231"/>
        <v>2.7443663701615929E-2</v>
      </c>
      <c r="DO503" s="1">
        <f t="shared" si="1232"/>
        <v>2.0577583609658476E-2</v>
      </c>
      <c r="DP503" s="1">
        <f t="shared" si="1233"/>
        <v>1.5237847638419904E-2</v>
      </c>
      <c r="DQ503" s="1">
        <f t="shared" si="1234"/>
        <v>1.1143046127681553E-2</v>
      </c>
      <c r="DR503" s="1">
        <f t="shared" si="1235"/>
        <v>8.0466035841852725E-3</v>
      </c>
      <c r="DS503" s="1">
        <f t="shared" si="1236"/>
        <v>5.7375958820763623E-3</v>
      </c>
      <c r="DT503" s="1">
        <f t="shared" si="1237"/>
        <v>4.0396058387444115E-3</v>
      </c>
      <c r="DU503" s="1">
        <f t="shared" si="1238"/>
        <v>2.8081817613082884E-3</v>
      </c>
      <c r="DV503" s="1">
        <f t="shared" si="1239"/>
        <v>1.9274202131459076E-3</v>
      </c>
      <c r="DW503" s="1">
        <f t="shared" si="1240"/>
        <v>1.3061181068004793E-3</v>
      </c>
      <c r="DX503" s="1">
        <f t="shared" si="1241"/>
        <v>8.7384645538102267E-4</v>
      </c>
      <c r="DY503" s="1">
        <f t="shared" si="1242"/>
        <v>5.7720222473962141E-4</v>
      </c>
      <c r="DZ503" s="1">
        <f t="shared" si="1243"/>
        <v>3.7640572312275488E-4</v>
      </c>
      <c r="EA503" s="1">
        <f t="shared" si="1244"/>
        <v>2.4233516744500799E-4</v>
      </c>
      <c r="EB503" s="1">
        <f t="shared" si="1245"/>
        <v>1.5403048510351892E-4</v>
      </c>
      <c r="EC503" s="1">
        <f t="shared" si="1246"/>
        <v>9.6655417977554059E-5</v>
      </c>
      <c r="ED503" s="1">
        <f t="shared" si="1247"/>
        <v>5.9879121578075258E-5</v>
      </c>
      <c r="EE503" s="1">
        <f t="shared" si="1248"/>
        <v>3.6623159914470282E-5</v>
      </c>
      <c r="EF503" s="1">
        <f t="shared" si="1249"/>
        <v>2.2114128826613455E-5</v>
      </c>
      <c r="EG503" s="1">
        <f t="shared" si="1250"/>
        <v>1.3183199955745364E-5</v>
      </c>
      <c r="EH503" s="1">
        <f t="shared" si="1251"/>
        <v>7.7591295994565256E-6</v>
      </c>
      <c r="EI503" s="1">
        <f t="shared" si="1252"/>
        <v>4.5086993647504428E-6</v>
      </c>
      <c r="EJ503" s="1">
        <f t="shared" si="1253"/>
        <v>2.5866716353458637E-6</v>
      </c>
      <c r="EK503" s="1">
        <f t="shared" si="1254"/>
        <v>1.4651745496274732E-6</v>
      </c>
      <c r="EL503" s="1">
        <f t="shared" si="1255"/>
        <v>8.1941208027888288E-7</v>
      </c>
      <c r="EM503" s="1">
        <f t="shared" si="1256"/>
        <v>4.5246784918251819E-7</v>
      </c>
      <c r="EN503" s="1">
        <f t="shared" si="1257"/>
        <v>2.466910514414948E-7</v>
      </c>
      <c r="EO503" s="1">
        <f t="shared" si="1258"/>
        <v>1.3280296780828613E-7</v>
      </c>
      <c r="EP503" s="1">
        <f t="shared" si="1259"/>
        <v>7.0592686717451493E-8</v>
      </c>
      <c r="EQ503" s="1">
        <f t="shared" si="1260"/>
        <v>3.7052576520201478E-8</v>
      </c>
      <c r="ER503" s="1">
        <f t="shared" si="1261"/>
        <v>1.9204078382061708E-8</v>
      </c>
      <c r="ES503" s="1">
        <f t="shared" si="1262"/>
        <v>9.8286709500411407E-9</v>
      </c>
      <c r="ET503" s="1">
        <f t="shared" si="1263"/>
        <v>4.9674396582965622E-9</v>
      </c>
      <c r="EU503" s="1">
        <f t="shared" si="1264"/>
        <v>2.4792329535300727E-9</v>
      </c>
      <c r="EV503" s="1">
        <f t="shared" si="1265"/>
        <v>1.2219670757025023E-9</v>
      </c>
      <c r="EW503" s="1">
        <f t="shared" si="1266"/>
        <v>5.9479677865669031E-10</v>
      </c>
      <c r="EX503" s="1">
        <f t="shared" si="1267"/>
        <v>2.8592153484764956E-10</v>
      </c>
      <c r="EY503" s="1">
        <f t="shared" si="1268"/>
        <v>1.3572226148200133E-10</v>
      </c>
      <c r="EZ503" s="1">
        <f t="shared" si="1269"/>
        <v>6.3571191371886189E-11</v>
      </c>
      <c r="FA503" s="1">
        <f t="shared" si="1270"/>
        <v>2.9245036576832513E-11</v>
      </c>
      <c r="FB503" s="1">
        <f t="shared" si="1271"/>
        <v>1.2830733872644455E-11</v>
      </c>
      <c r="FC503" s="1">
        <f t="shared" si="1272"/>
        <v>4.2941948424291481E-12</v>
      </c>
      <c r="FD503" s="75">
        <f t="shared" si="1123"/>
        <v>-4.2941948424291481E-12</v>
      </c>
    </row>
    <row r="504" spans="7:160" x14ac:dyDescent="0.35">
      <c r="G504" t="str">
        <f t="shared" si="1119"/>
        <v>Refd, t=2.44</v>
      </c>
      <c r="H504" s="76">
        <f t="shared" si="1120"/>
        <v>2.4449999999999701</v>
      </c>
      <c r="I504" s="1">
        <f t="shared" si="1121"/>
        <v>0</v>
      </c>
      <c r="J504" s="22">
        <f t="shared" si="1122"/>
        <v>1.0085749191132084E-6</v>
      </c>
      <c r="K504" s="1">
        <f t="shared" si="1124"/>
        <v>5.1962563296205075E-6</v>
      </c>
      <c r="L504" s="1">
        <f t="shared" si="1125"/>
        <v>1.3125608523621806E-5</v>
      </c>
      <c r="M504" s="1">
        <f t="shared" si="1126"/>
        <v>2.7305537124491677E-5</v>
      </c>
      <c r="N504" s="1">
        <f t="shared" si="1127"/>
        <v>5.165770839474679E-5</v>
      </c>
      <c r="O504" s="1">
        <f t="shared" si="1128"/>
        <v>9.218954927016316E-5</v>
      </c>
      <c r="P504" s="1">
        <f t="shared" si="1129"/>
        <v>1.5792597483901537E-4</v>
      </c>
      <c r="Q504" s="1">
        <f t="shared" si="1130"/>
        <v>2.6216845534552085E-4</v>
      </c>
      <c r="R504" s="1">
        <f t="shared" si="1131"/>
        <v>4.2415350793726726E-4</v>
      </c>
      <c r="S504" s="1">
        <f t="shared" si="1132"/>
        <v>6.7117859299036919E-4</v>
      </c>
      <c r="T504" s="1">
        <f t="shared" si="1133"/>
        <v>1.041248010425771E-3</v>
      </c>
      <c r="U504" s="1">
        <f t="shared" si="1134"/>
        <v>1.5862608813038482E-3</v>
      </c>
      <c r="V504" s="1">
        <f t="shared" si="1135"/>
        <v>2.3757143107524716E-3</v>
      </c>
      <c r="W504" s="1">
        <f t="shared" si="1136"/>
        <v>3.5008253749293757E-3</v>
      </c>
      <c r="X504" s="1">
        <f t="shared" si="1137"/>
        <v>5.0788860788266209E-3</v>
      </c>
      <c r="Y504" s="1">
        <f t="shared" si="1138"/>
        <v>7.2575597755335144E-3</v>
      </c>
      <c r="Z504" s="1">
        <f t="shared" si="1139"/>
        <v>1.0218713913157713E-2</v>
      </c>
      <c r="AA504" s="1">
        <f t="shared" si="1140"/>
        <v>1.4181275256574007E-2</v>
      </c>
      <c r="AB504" s="1">
        <f t="shared" si="1141"/>
        <v>1.9402507087503278E-2</v>
      </c>
      <c r="AC504" s="1">
        <f t="shared" si="1142"/>
        <v>2.6177063422123319E-2</v>
      </c>
      <c r="AD504" s="1">
        <f t="shared" si="1143"/>
        <v>3.4833193614848344E-2</v>
      </c>
      <c r="AE504" s="1">
        <f t="shared" si="1144"/>
        <v>4.5725569602835692E-2</v>
      </c>
      <c r="AF504" s="1">
        <f t="shared" si="1145"/>
        <v>5.9224398472512929E-2</v>
      </c>
      <c r="AG504" s="1">
        <f t="shared" si="1146"/>
        <v>7.5700765329508465E-2</v>
      </c>
      <c r="AH504" s="1">
        <f t="shared" si="1147"/>
        <v>9.5508512281403432E-2</v>
      </c>
      <c r="AI504" s="1">
        <f t="shared" si="1148"/>
        <v>0.11896337033162128</v>
      </c>
      <c r="AJ504" s="1">
        <f t="shared" si="1149"/>
        <v>0.1463204797778187</v>
      </c>
      <c r="AK504" s="1">
        <f t="shared" si="1150"/>
        <v>0.17775180873966592</v>
      </c>
      <c r="AL504" s="1">
        <f t="shared" si="1151"/>
        <v>0.21332525230238</v>
      </c>
      <c r="AM504" s="1">
        <f t="shared" si="1152"/>
        <v>0.25298731449043105</v>
      </c>
      <c r="AN504" s="1">
        <f t="shared" si="1153"/>
        <v>0.29655120331311169</v>
      </c>
      <c r="AO504" s="1">
        <f t="shared" si="1154"/>
        <v>0.34369188832716407</v>
      </c>
      <c r="AP504" s="1">
        <f t="shared" si="1155"/>
        <v>0.39394919037032139</v>
      </c>
      <c r="AQ504" s="1">
        <f t="shared" si="1156"/>
        <v>0.44673933273149802</v>
      </c>
      <c r="AR504" s="1">
        <f t="shared" si="1157"/>
        <v>0.50137464599642823</v>
      </c>
      <c r="AS504" s="1">
        <f t="shared" si="1158"/>
        <v>0.557090367125332</v>
      </c>
      <c r="AT504" s="1">
        <f t="shared" si="1159"/>
        <v>0.61307679592658793</v>
      </c>
      <c r="AU504" s="1">
        <f t="shared" si="1160"/>
        <v>0.66851455205022214</v>
      </c>
      <c r="AV504" s="1">
        <f t="shared" si="1161"/>
        <v>0.72261037768388081</v>
      </c>
      <c r="AW504" s="1">
        <f t="shared" si="1162"/>
        <v>0.77463089189462109</v>
      </c>
      <c r="AX504" s="1">
        <f t="shared" si="1163"/>
        <v>0.8239319250185656</v>
      </c>
      <c r="AY504" s="1">
        <f t="shared" si="1164"/>
        <v>0.8699815149059531</v>
      </c>
      <c r="AZ504" s="1">
        <f t="shared" si="1165"/>
        <v>0.91237527182779987</v>
      </c>
      <c r="BA504" s="1">
        <f t="shared" si="1166"/>
        <v>0.95084353690950574</v>
      </c>
      <c r="BB504" s="1">
        <f t="shared" si="1167"/>
        <v>0.98525048431088957</v>
      </c>
      <c r="BC504" s="1">
        <f t="shared" si="1168"/>
        <v>1.0155859693664588</v>
      </c>
      <c r="BD504" s="1">
        <f t="shared" si="1169"/>
        <v>1.0419514386623261</v>
      </c>
      <c r="BE504" s="1">
        <f t="shared" si="1170"/>
        <v>1.064541551855289</v>
      </c>
      <c r="BF504" s="1">
        <f t="shared" si="1171"/>
        <v>1.0836233036115828</v>
      </c>
      <c r="BG504" s="1">
        <f t="shared" si="1172"/>
        <v>1.0995143873697699</v>
      </c>
      <c r="BH504" s="1">
        <f t="shared" si="1173"/>
        <v>1.1125623414409018</v>
      </c>
      <c r="BI504" s="1">
        <f t="shared" si="1174"/>
        <v>1.1231257066948743</v>
      </c>
      <c r="BJ504" s="1">
        <f t="shared" si="1175"/>
        <v>1.1315580539781096</v>
      </c>
      <c r="BK504" s="1">
        <f t="shared" si="1176"/>
        <v>1.1381953570017254</v>
      </c>
      <c r="BL504" s="1">
        <f t="shared" si="1177"/>
        <v>1.1433468336186239</v>
      </c>
      <c r="BM504" s="1">
        <f t="shared" si="1178"/>
        <v>1.1472890846260744</v>
      </c>
      <c r="BN504" s="1">
        <f t="shared" si="1179"/>
        <v>1.1502631410599991</v>
      </c>
      <c r="BO504" s="1">
        <f t="shared" si="1180"/>
        <v>1.1524738927236797</v>
      </c>
      <c r="BP504" s="1">
        <f t="shared" si="1181"/>
        <v>1.154091306720161</v>
      </c>
      <c r="BQ504" s="1">
        <f t="shared" si="1182"/>
        <v>1.1552528424105872</v>
      </c>
      <c r="BR504" s="1">
        <f t="shared" si="1183"/>
        <v>1.1560665123042806</v>
      </c>
      <c r="BS504" s="1">
        <f t="shared" si="1184"/>
        <v>1.1566141102037129</v>
      </c>
      <c r="BT504" s="1">
        <f t="shared" si="1185"/>
        <v>1.1569542137059989</v>
      </c>
      <c r="BU504" s="1">
        <f t="shared" si="1186"/>
        <v>1.1571246566563609</v>
      </c>
      <c r="BV504" s="1">
        <f t="shared" si="1187"/>
        <v>1.1571442513953878</v>
      </c>
      <c r="BW504" s="1">
        <f t="shared" si="1188"/>
        <v>1.1570136179577009</v>
      </c>
      <c r="BX504" s="1">
        <f t="shared" si="1189"/>
        <v>1.1567150487417617</v>
      </c>
      <c r="BY504" s="1">
        <f t="shared" si="1190"/>
        <v>1.156211406141556</v>
      </c>
      <c r="BZ504" s="1">
        <f t="shared" si="1191"/>
        <v>1.155444121985052</v>
      </c>
      <c r="CA504" s="1">
        <f t="shared" si="1192"/>
        <v>1.1543304458197445</v>
      </c>
      <c r="CB504" s="1">
        <f t="shared" si="1193"/>
        <v>1.1527601767272995</v>
      </c>
      <c r="CC504" s="1">
        <f t="shared" si="1194"/>
        <v>1.1505922098051771</v>
      </c>
      <c r="CD504" s="1">
        <f t="shared" si="1195"/>
        <v>1.1476513288107784</v>
      </c>
      <c r="CE504" s="1">
        <f t="shared" si="1196"/>
        <v>1.1437257710402806</v>
      </c>
      <c r="CF504" s="1">
        <f t="shared" si="1197"/>
        <v>1.138566165130716</v>
      </c>
      <c r="CG504" s="1">
        <f t="shared" si="1198"/>
        <v>1.1318864796574903</v>
      </c>
      <c r="CH504" s="1">
        <f t="shared" si="1199"/>
        <v>1.1233676015746641</v>
      </c>
      <c r="CI504" s="1">
        <f t="shared" si="1200"/>
        <v>1.112664072101041</v>
      </c>
      <c r="CJ504" s="1">
        <f t="shared" si="1201"/>
        <v>1.0994143325725534</v>
      </c>
      <c r="CK504" s="1">
        <f t="shared" si="1202"/>
        <v>1.083254572287125</v>
      </c>
      <c r="CL504" s="1">
        <f t="shared" si="1203"/>
        <v>1.063835934916862</v>
      </c>
      <c r="CM504" s="1">
        <f t="shared" si="1204"/>
        <v>1.0408444538933124</v>
      </c>
      <c r="CN504" s="1">
        <f t="shared" si="1205"/>
        <v>1.0140226877786123</v>
      </c>
      <c r="CO504" s="1">
        <f t="shared" si="1206"/>
        <v>0.98319166175842776</v>
      </c>
      <c r="CP504" s="1">
        <f t="shared" si="1207"/>
        <v>0.94827144355655857</v>
      </c>
      <c r="CQ504" s="1">
        <f t="shared" si="1208"/>
        <v>0.90929854120760256</v>
      </c>
      <c r="CR504" s="1">
        <f t="shared" si="1209"/>
        <v>0.86643834530447372</v>
      </c>
      <c r="CS504" s="1">
        <f t="shared" si="1210"/>
        <v>0.81999107000735005</v>
      </c>
      <c r="CT504" s="1">
        <f t="shared" si="1211"/>
        <v>0.77039007133035076</v>
      </c>
      <c r="CU504" s="1">
        <f t="shared" si="1212"/>
        <v>0.71819200730535993</v>
      </c>
      <c r="CV504" s="1">
        <f t="shared" si="1213"/>
        <v>0.66405899686086933</v>
      </c>
      <c r="CW504" s="1">
        <f t="shared" si="1214"/>
        <v>0.60873365804502355</v>
      </c>
      <c r="CX504" s="1">
        <f t="shared" si="1215"/>
        <v>0.55300857773758183</v>
      </c>
      <c r="CY504" s="1">
        <f t="shared" si="1216"/>
        <v>0.49769230299122413</v>
      </c>
      <c r="CZ504" s="1">
        <f t="shared" si="1217"/>
        <v>0.44357428194414755</v>
      </c>
      <c r="DA504" s="1">
        <f t="shared" si="1218"/>
        <v>0.39139127782228161</v>
      </c>
      <c r="DB504" s="1">
        <f t="shared" si="1219"/>
        <v>0.34179762188085411</v>
      </c>
      <c r="DC504" s="1">
        <f t="shared" si="1220"/>
        <v>0.29534128173827645</v>
      </c>
      <c r="DD504" s="1">
        <f t="shared" si="1221"/>
        <v>0.25244715092290182</v>
      </c>
      <c r="DE504" s="1">
        <f t="shared" si="1222"/>
        <v>0.21340828509688478</v>
      </c>
      <c r="DF504" s="1">
        <f t="shared" si="1223"/>
        <v>0.17838510199341778</v>
      </c>
      <c r="DG504" s="1">
        <f t="shared" si="1224"/>
        <v>0.14741190553773786</v>
      </c>
      <c r="DH504" s="1">
        <f t="shared" si="1225"/>
        <v>0.12040955730833641</v>
      </c>
      <c r="DI504" s="1">
        <f t="shared" si="1226"/>
        <v>9.7202747182767141E-2</v>
      </c>
      <c r="DJ504" s="1">
        <f t="shared" si="1227"/>
        <v>7.7540131525065267E-2</v>
      </c>
      <c r="DK504" s="1">
        <f t="shared" si="1228"/>
        <v>6.1115608338405777E-2</v>
      </c>
      <c r="DL504" s="1">
        <f t="shared" si="1229"/>
        <v>4.7589159583912681E-2</v>
      </c>
      <c r="DM504" s="1">
        <f t="shared" si="1230"/>
        <v>3.6605971129286985E-2</v>
      </c>
      <c r="DN504" s="1">
        <f t="shared" si="1231"/>
        <v>2.781289245439697E-2</v>
      </c>
      <c r="DO504" s="1">
        <f t="shared" si="1232"/>
        <v>2.0871672843265826E-2</v>
      </c>
      <c r="DP504" s="1">
        <f t="shared" si="1233"/>
        <v>1.5468765785331526E-2</v>
      </c>
      <c r="DQ504" s="1">
        <f t="shared" si="1234"/>
        <v>1.1321796400641732E-2</v>
      </c>
      <c r="DR504" s="1">
        <f t="shared" si="1235"/>
        <v>8.1830179446581892E-3</v>
      </c>
      <c r="DS504" s="1">
        <f t="shared" si="1236"/>
        <v>5.8402351956146461E-3</v>
      </c>
      <c r="DT504" s="1">
        <f t="shared" si="1237"/>
        <v>4.1157477263139937E-3</v>
      </c>
      <c r="DU504" s="1">
        <f t="shared" si="1238"/>
        <v>2.8638754706727366E-3</v>
      </c>
      <c r="DV504" s="1">
        <f t="shared" si="1239"/>
        <v>1.9675880012860543E-3</v>
      </c>
      <c r="DW504" s="1">
        <f t="shared" si="1240"/>
        <v>1.3346845311630572E-3</v>
      </c>
      <c r="DX504" s="1">
        <f t="shared" si="1241"/>
        <v>8.938799716946337E-4</v>
      </c>
      <c r="DY504" s="1">
        <f t="shared" si="1242"/>
        <v>5.9105698915070141E-4</v>
      </c>
      <c r="DZ504" s="1">
        <f t="shared" si="1243"/>
        <v>3.8585501461900501E-4</v>
      </c>
      <c r="EA504" s="1">
        <f t="shared" si="1244"/>
        <v>2.4869103873031881E-4</v>
      </c>
      <c r="EB504" s="1">
        <f t="shared" si="1245"/>
        <v>1.5824691027499223E-4</v>
      </c>
      <c r="EC504" s="1">
        <f t="shared" si="1246"/>
        <v>9.9414248065325165E-5</v>
      </c>
      <c r="ED504" s="1">
        <f t="shared" si="1247"/>
        <v>6.1659591441088189E-5</v>
      </c>
      <c r="EE504" s="1">
        <f t="shared" si="1248"/>
        <v>3.7756581122295245E-5</v>
      </c>
      <c r="EF504" s="1">
        <f t="shared" si="1249"/>
        <v>2.2825855158831754E-5</v>
      </c>
      <c r="EG504" s="1">
        <f t="shared" si="1250"/>
        <v>1.3624077227882352E-5</v>
      </c>
      <c r="EH504" s="1">
        <f t="shared" si="1251"/>
        <v>8.0285455899105218E-6</v>
      </c>
      <c r="EI504" s="1">
        <f t="shared" si="1252"/>
        <v>4.6711225481423559E-6</v>
      </c>
      <c r="EJ504" s="1">
        <f t="shared" si="1253"/>
        <v>2.6832788743272961E-6</v>
      </c>
      <c r="EK504" s="1">
        <f t="shared" si="1254"/>
        <v>1.5218671433264864E-6</v>
      </c>
      <c r="EL504" s="1">
        <f t="shared" si="1255"/>
        <v>8.5223792967301862E-7</v>
      </c>
      <c r="EM504" s="1">
        <f t="shared" si="1256"/>
        <v>4.7122196402585482E-7</v>
      </c>
      <c r="EN504" s="1">
        <f t="shared" si="1257"/>
        <v>2.5726375499861227E-7</v>
      </c>
      <c r="EO504" s="1">
        <f t="shared" si="1258"/>
        <v>1.3868466041591431E-7</v>
      </c>
      <c r="EP504" s="1">
        <f t="shared" si="1259"/>
        <v>7.3821650934789516E-8</v>
      </c>
      <c r="EQ504" s="1">
        <f t="shared" si="1260"/>
        <v>3.8801966331935074E-8</v>
      </c>
      <c r="ER504" s="1">
        <f t="shared" si="1261"/>
        <v>2.0139462872753547E-8</v>
      </c>
      <c r="ES504" s="1">
        <f t="shared" si="1262"/>
        <v>1.0322289702176922E-8</v>
      </c>
      <c r="ET504" s="1">
        <f t="shared" si="1263"/>
        <v>5.2245435681151823E-9</v>
      </c>
      <c r="EU504" s="1">
        <f t="shared" si="1264"/>
        <v>2.6114108320455287E-9</v>
      </c>
      <c r="EV504" s="1">
        <f t="shared" si="1265"/>
        <v>1.2890418314645955E-9</v>
      </c>
      <c r="EW504" s="1">
        <f t="shared" si="1266"/>
        <v>6.283956800369665E-10</v>
      </c>
      <c r="EX504" s="1">
        <f t="shared" si="1267"/>
        <v>3.0253508499683784E-10</v>
      </c>
      <c r="EY504" s="1">
        <f t="shared" si="1268"/>
        <v>1.438304020940471E-10</v>
      </c>
      <c r="EZ504" s="1">
        <f t="shared" si="1269"/>
        <v>6.7473572553015277E-11</v>
      </c>
      <c r="FA504" s="1">
        <f t="shared" si="1270"/>
        <v>3.1087682746788156E-11</v>
      </c>
      <c r="FB504" s="1">
        <f t="shared" si="1271"/>
        <v>1.3658140271397882E-11</v>
      </c>
      <c r="FC504" s="1">
        <f t="shared" si="1272"/>
        <v>4.5756435090554718E-12</v>
      </c>
      <c r="FD504" s="75">
        <f t="shared" si="1123"/>
        <v>-4.5756435090554718E-12</v>
      </c>
    </row>
    <row r="505" spans="7:160" x14ac:dyDescent="0.35">
      <c r="G505" t="str">
        <f t="shared" si="1119"/>
        <v>Refd, t=2.45</v>
      </c>
      <c r="H505" s="76">
        <f t="shared" si="1120"/>
        <v>2.44999999999997</v>
      </c>
      <c r="I505" s="1">
        <f t="shared" si="1121"/>
        <v>0</v>
      </c>
      <c r="J505" s="22">
        <f t="shared" si="1122"/>
        <v>9.970032321209775E-7</v>
      </c>
      <c r="K505" s="1">
        <f t="shared" si="1124"/>
        <v>5.1366448189334318E-6</v>
      </c>
      <c r="L505" s="1">
        <f t="shared" si="1125"/>
        <v>1.2975073668410836E-5</v>
      </c>
      <c r="M505" s="1">
        <f t="shared" si="1126"/>
        <v>2.699253747367864E-5</v>
      </c>
      <c r="N505" s="1">
        <f t="shared" si="1127"/>
        <v>5.1066069094726687E-5</v>
      </c>
      <c r="O505" s="1">
        <f t="shared" si="1128"/>
        <v>9.1135086580759544E-5</v>
      </c>
      <c r="P505" s="1">
        <f t="shared" si="1129"/>
        <v>1.561230872317624E-4</v>
      </c>
      <c r="Q505" s="1">
        <f t="shared" si="1130"/>
        <v>2.5918352232363819E-4</v>
      </c>
      <c r="R505" s="1">
        <f t="shared" si="1131"/>
        <v>4.1934151838514318E-4</v>
      </c>
      <c r="S505" s="1">
        <f t="shared" si="1132"/>
        <v>6.6359924607517007E-4</v>
      </c>
      <c r="T505" s="1">
        <f t="shared" si="1133"/>
        <v>1.0295577678180103E-3</v>
      </c>
      <c r="U505" s="1">
        <f t="shared" si="1134"/>
        <v>1.5685783026540385E-3</v>
      </c>
      <c r="V505" s="1">
        <f t="shared" si="1135"/>
        <v>2.3494576837633464E-3</v>
      </c>
      <c r="W505" s="1">
        <f t="shared" si="1136"/>
        <v>3.4625243347305868E-3</v>
      </c>
      <c r="X505" s="1">
        <f t="shared" si="1137"/>
        <v>5.0239726953526919E-3</v>
      </c>
      <c r="Y505" s="1">
        <f t="shared" si="1138"/>
        <v>7.1801494294575158E-3</v>
      </c>
      <c r="Z505" s="1">
        <f t="shared" si="1139"/>
        <v>1.0111391940719824E-2</v>
      </c>
      <c r="AA505" s="1">
        <f t="shared" si="1140"/>
        <v>1.4034911340290872E-2</v>
      </c>
      <c r="AB505" s="1">
        <f t="shared" si="1141"/>
        <v>1.9206124966455487E-2</v>
      </c>
      <c r="AC505" s="1">
        <f t="shared" si="1142"/>
        <v>2.5917797730109843E-2</v>
      </c>
      <c r="AD505" s="1">
        <f t="shared" si="1143"/>
        <v>3.4496367426072747E-2</v>
      </c>
      <c r="AE505" s="1">
        <f t="shared" si="1144"/>
        <v>4.5294924478153885E-2</v>
      </c>
      <c r="AF505" s="1">
        <f t="shared" si="1145"/>
        <v>5.8682502560166536E-2</v>
      </c>
      <c r="AG505" s="1">
        <f t="shared" si="1146"/>
        <v>7.5029613907116016E-2</v>
      </c>
      <c r="AH505" s="1">
        <f t="shared" si="1147"/>
        <v>9.4690319179605451E-2</v>
      </c>
      <c r="AI505" s="1">
        <f t="shared" si="1148"/>
        <v>0.11798152887403518</v>
      </c>
      <c r="AJ505" s="1">
        <f t="shared" si="1149"/>
        <v>0.14516064993989836</v>
      </c>
      <c r="AK505" s="1">
        <f t="shared" si="1150"/>
        <v>0.17640306561987926</v>
      </c>
      <c r="AL505" s="1">
        <f t="shared" si="1151"/>
        <v>0.21178121262905616</v>
      </c>
      <c r="AM505" s="1">
        <f t="shared" si="1152"/>
        <v>0.25124714575544665</v>
      </c>
      <c r="AN505" s="1">
        <f t="shared" si="1153"/>
        <v>0.29462041683933077</v>
      </c>
      <c r="AO505" s="1">
        <f t="shared" si="1154"/>
        <v>0.3415828248793969</v>
      </c>
      <c r="AP505" s="1">
        <f t="shared" si="1155"/>
        <v>0.39168112527523907</v>
      </c>
      <c r="AQ505" s="1">
        <f t="shared" si="1156"/>
        <v>0.44433815583717351</v>
      </c>
      <c r="AR505" s="1">
        <f t="shared" si="1157"/>
        <v>0.49887210762110795</v>
      </c>
      <c r="AS505" s="1">
        <f t="shared" si="1158"/>
        <v>0.5545229206028065</v>
      </c>
      <c r="AT505" s="1">
        <f t="shared" si="1159"/>
        <v>0.61048410586542246</v>
      </c>
      <c r="AU505" s="1">
        <f t="shared" si="1160"/>
        <v>0.66593777027651835</v>
      </c>
      <c r="AV505" s="1">
        <f t="shared" si="1161"/>
        <v>0.72009031190226525</v>
      </c>
      <c r="AW505" s="1">
        <f t="shared" si="1162"/>
        <v>0.77220620246208171</v>
      </c>
      <c r="AX505" s="1">
        <f t="shared" si="1163"/>
        <v>0.8216374816233577</v>
      </c>
      <c r="AY505" s="1">
        <f t="shared" si="1164"/>
        <v>0.86784702796531976</v>
      </c>
      <c r="AZ505" s="1">
        <f t="shared" si="1165"/>
        <v>0.91042428538041498</v>
      </c>
      <c r="BA505" s="1">
        <f t="shared" si="1166"/>
        <v>0.94909283434428626</v>
      </c>
      <c r="BB505" s="1">
        <f t="shared" si="1167"/>
        <v>0.98370991987178324</v>
      </c>
      <c r="BC505" s="1">
        <f t="shared" si="1168"/>
        <v>1.0142587015282161</v>
      </c>
      <c r="BD505" s="1">
        <f t="shared" si="1169"/>
        <v>1.0408345101671794</v>
      </c>
      <c r="BE505" s="1">
        <f t="shared" si="1170"/>
        <v>1.0636267383680902</v>
      </c>
      <c r="BF505" s="1">
        <f t="shared" si="1171"/>
        <v>1.0828981401756514</v>
      </c>
      <c r="BG505" s="1">
        <f t="shared" si="1172"/>
        <v>1.098963279297293</v>
      </c>
      <c r="BH505" s="1">
        <f t="shared" si="1173"/>
        <v>1.1121676728579346</v>
      </c>
      <c r="BI505" s="1">
        <f t="shared" si="1174"/>
        <v>1.1228688736461094</v>
      </c>
      <c r="BJ505" s="1">
        <f t="shared" si="1175"/>
        <v>1.1314203672121748</v>
      </c>
      <c r="BK505" s="1">
        <f t="shared" si="1176"/>
        <v>1.1381587796267076</v>
      </c>
      <c r="BL505" s="1">
        <f t="shared" si="1177"/>
        <v>1.1433945383226316</v>
      </c>
      <c r="BM505" s="1">
        <f t="shared" si="1178"/>
        <v>1.1474058322071954</v>
      </c>
      <c r="BN505" s="1">
        <f t="shared" si="1179"/>
        <v>1.150435495378539</v>
      </c>
      <c r="BO505" s="1">
        <f t="shared" si="1180"/>
        <v>1.1526902963368097</v>
      </c>
      <c r="BP505" s="1">
        <f t="shared" si="1181"/>
        <v>1.1543420464497149</v>
      </c>
      <c r="BQ505" s="1">
        <f t="shared" si="1182"/>
        <v>1.1555299354519517</v>
      </c>
      <c r="BR505" s="1">
        <f t="shared" si="1183"/>
        <v>1.1563635420144602</v>
      </c>
      <c r="BS505" s="1">
        <f t="shared" si="1184"/>
        <v>1.1569260373263015</v>
      </c>
      <c r="BT505" s="1">
        <f t="shared" si="1185"/>
        <v>1.1572771843808294</v>
      </c>
      <c r="BU505" s="1">
        <f t="shared" si="1186"/>
        <v>1.157455823861145</v>
      </c>
      <c r="BV505" s="1">
        <f t="shared" si="1187"/>
        <v>1.1574816220111062</v>
      </c>
      <c r="BW505" s="1">
        <f t="shared" si="1188"/>
        <v>1.1573559337491814</v>
      </c>
      <c r="BX505" s="1">
        <f t="shared" si="1189"/>
        <v>1.1570617062967574</v>
      </c>
      <c r="BY505" s="1">
        <f t="shared" si="1190"/>
        <v>1.1565624181350675</v>
      </c>
      <c r="BZ505" s="1">
        <f t="shared" si="1191"/>
        <v>1.1558001198238903</v>
      </c>
      <c r="CA505" s="1">
        <f t="shared" si="1192"/>
        <v>1.1546927215032705</v>
      </c>
      <c r="CB505" s="1">
        <f t="shared" si="1193"/>
        <v>1.1531307593611893</v>
      </c>
      <c r="CC505" s="1">
        <f t="shared" si="1194"/>
        <v>1.1509739694173722</v>
      </c>
      <c r="CD505" s="1">
        <f t="shared" si="1195"/>
        <v>1.1480480968579541</v>
      </c>
      <c r="CE505" s="1">
        <f t="shared" si="1196"/>
        <v>1.144142463347686</v>
      </c>
      <c r="CF505" s="1">
        <f t="shared" si="1197"/>
        <v>1.1390088892694761</v>
      </c>
      <c r="CG505" s="1">
        <f t="shared" si="1198"/>
        <v>1.1323626054275828</v>
      </c>
      <c r="CH505" s="1">
        <f t="shared" si="1199"/>
        <v>1.1238857709950016</v>
      </c>
      <c r="CI505" s="1">
        <f t="shared" si="1200"/>
        <v>1.1132341248704418</v>
      </c>
      <c r="CJ505" s="1">
        <f t="shared" si="1201"/>
        <v>1.1000471250943218</v>
      </c>
      <c r="CK505" s="1">
        <f t="shared" si="1202"/>
        <v>1.0839616736138695</v>
      </c>
      <c r="CL505" s="1">
        <f t="shared" si="1203"/>
        <v>1.0646291916140092</v>
      </c>
      <c r="CM505" s="1">
        <f t="shared" si="1204"/>
        <v>1.041735427618689</v>
      </c>
      <c r="CN505" s="1">
        <f t="shared" si="1205"/>
        <v>1.0150219835593914</v>
      </c>
      <c r="CO505" s="1">
        <f t="shared" si="1206"/>
        <v>0.98430818018578725</v>
      </c>
      <c r="CP505" s="1">
        <f t="shared" si="1207"/>
        <v>0.94951160462009065</v>
      </c>
      <c r="CQ505" s="1">
        <f t="shared" si="1208"/>
        <v>0.91066553920109417</v>
      </c>
      <c r="CR505" s="1">
        <f t="shared" si="1209"/>
        <v>0.86793150112277528</v>
      </c>
      <c r="CS505" s="1">
        <f t="shared" si="1210"/>
        <v>0.82160534755202197</v>
      </c>
      <c r="CT505" s="1">
        <f t="shared" si="1211"/>
        <v>0.77211581766770021</v>
      </c>
      <c r="CU505" s="1">
        <f t="shared" si="1212"/>
        <v>0.72001496163234169</v>
      </c>
      <c r="CV505" s="1">
        <f t="shared" si="1213"/>
        <v>0.6659605922521924</v>
      </c>
      <c r="CW505" s="1">
        <f t="shared" si="1214"/>
        <v>0.6106916144137291</v>
      </c>
      <c r="CX505" s="1">
        <f t="shared" si="1215"/>
        <v>0.5549977572664494</v>
      </c>
      <c r="CY505" s="1">
        <f t="shared" si="1216"/>
        <v>0.49968577372239154</v>
      </c>
      <c r="CZ505" s="1">
        <f t="shared" si="1217"/>
        <v>0.44554451443231552</v>
      </c>
      <c r="DA505" s="1">
        <f t="shared" si="1218"/>
        <v>0.39331138640766905</v>
      </c>
      <c r="DB505" s="1">
        <f t="shared" si="1219"/>
        <v>0.34364255791921544</v>
      </c>
      <c r="DC505" s="1">
        <f t="shared" si="1220"/>
        <v>0.29708889152565221</v>
      </c>
      <c r="DD505" s="1">
        <f t="shared" si="1221"/>
        <v>0.25407902528606668</v>
      </c>
      <c r="DE505" s="1">
        <f t="shared" si="1222"/>
        <v>0.21491034876403398</v>
      </c>
      <c r="DF505" s="1">
        <f t="shared" si="1223"/>
        <v>0.1797479161697576</v>
      </c>
      <c r="DG505" s="1">
        <f t="shared" si="1224"/>
        <v>0.14863068345384051</v>
      </c>
      <c r="DH505" s="1">
        <f t="shared" si="1225"/>
        <v>0.12148391683013472</v>
      </c>
      <c r="DI505" s="1">
        <f t="shared" si="1226"/>
        <v>9.8136244317149304E-2</v>
      </c>
      <c r="DJ505" s="1">
        <f t="shared" si="1227"/>
        <v>7.8339632083086974E-2</v>
      </c>
      <c r="DK505" s="1">
        <f t="shared" si="1228"/>
        <v>6.179056135832886E-2</v>
      </c>
      <c r="DL505" s="1">
        <f t="shared" si="1229"/>
        <v>4.8150835562157629E-2</v>
      </c>
      <c r="DM505" s="1">
        <f t="shared" si="1230"/>
        <v>3.7066721667660132E-2</v>
      </c>
      <c r="DN505" s="1">
        <f t="shared" si="1231"/>
        <v>2.8185477180639421E-2</v>
      </c>
      <c r="DO505" s="1">
        <f t="shared" si="1232"/>
        <v>2.1168686242348606E-2</v>
      </c>
      <c r="DP505" s="1">
        <f t="shared" si="1233"/>
        <v>1.5702182715494409E-2</v>
      </c>
      <c r="DQ505" s="1">
        <f t="shared" si="1234"/>
        <v>1.1502642130763015E-2</v>
      </c>
      <c r="DR505" s="1">
        <f t="shared" si="1235"/>
        <v>8.321157697090787E-3</v>
      </c>
      <c r="DS505" s="1">
        <f t="shared" si="1236"/>
        <v>5.944270091781759E-3</v>
      </c>
      <c r="DT505" s="1">
        <f t="shared" si="1237"/>
        <v>4.1929989273380439E-3</v>
      </c>
      <c r="DU505" s="1">
        <f t="shared" si="1238"/>
        <v>2.9204360095880029E-3</v>
      </c>
      <c r="DV505" s="1">
        <f t="shared" si="1239"/>
        <v>2.0084218679448382E-3</v>
      </c>
      <c r="DW505" s="1">
        <f t="shared" si="1240"/>
        <v>1.3637543936592649E-3</v>
      </c>
      <c r="DX505" s="1">
        <f t="shared" si="1241"/>
        <v>9.1428785715947172E-4</v>
      </c>
      <c r="DY505" s="1">
        <f t="shared" si="1242"/>
        <v>6.0518570982071463E-4</v>
      </c>
      <c r="DZ505" s="1">
        <f t="shared" si="1243"/>
        <v>3.9550162782349283E-4</v>
      </c>
      <c r="EA505" s="1">
        <f t="shared" si="1244"/>
        <v>2.5518682325381491E-4</v>
      </c>
      <c r="EB505" s="1">
        <f t="shared" si="1245"/>
        <v>1.6256101519917645E-4</v>
      </c>
      <c r="EC505" s="1">
        <f t="shared" si="1246"/>
        <v>1.0224023312061714E-4</v>
      </c>
      <c r="ED505" s="1">
        <f t="shared" si="1247"/>
        <v>6.348553297455878E-5</v>
      </c>
      <c r="EE505" s="1">
        <f t="shared" si="1248"/>
        <v>3.8920330769339158E-5</v>
      </c>
      <c r="EF505" s="1">
        <f t="shared" si="1249"/>
        <v>2.3557509284518872E-5</v>
      </c>
      <c r="EG505" s="1">
        <f t="shared" si="1250"/>
        <v>1.4077855364522914E-5</v>
      </c>
      <c r="EH505" s="1">
        <f t="shared" si="1251"/>
        <v>8.3061911383687143E-6</v>
      </c>
      <c r="EI505" s="1">
        <f t="shared" si="1252"/>
        <v>4.8387191483129358E-6</v>
      </c>
      <c r="EJ505" s="1">
        <f t="shared" si="1253"/>
        <v>2.7830913834056507E-6</v>
      </c>
      <c r="EK505" s="1">
        <f t="shared" si="1254"/>
        <v>1.5805171342523955E-6</v>
      </c>
      <c r="EL505" s="1">
        <f t="shared" si="1255"/>
        <v>8.8624208932644426E-7</v>
      </c>
      <c r="EM505" s="1">
        <f t="shared" si="1256"/>
        <v>4.9067534786878005E-7</v>
      </c>
      <c r="EN505" s="1">
        <f t="shared" si="1257"/>
        <v>2.6824559572222645E-7</v>
      </c>
      <c r="EO505" s="1">
        <f t="shared" si="1258"/>
        <v>1.4480238368536502E-7</v>
      </c>
      <c r="EP505" s="1">
        <f t="shared" si="1259"/>
        <v>7.7184884330847352E-8</v>
      </c>
      <c r="EQ505" s="1">
        <f t="shared" si="1260"/>
        <v>4.062667871499585E-8</v>
      </c>
      <c r="ER505" s="1">
        <f t="shared" si="1261"/>
        <v>2.111651955138493E-8</v>
      </c>
      <c r="ES505" s="1">
        <f t="shared" si="1262"/>
        <v>1.0838647401726098E-8</v>
      </c>
      <c r="ET505" s="1">
        <f t="shared" si="1263"/>
        <v>5.4938859429457561E-9</v>
      </c>
      <c r="EU505" s="1">
        <f t="shared" si="1264"/>
        <v>2.7500861891535107E-9</v>
      </c>
      <c r="EV505" s="1">
        <f t="shared" si="1265"/>
        <v>1.3595195068460595E-9</v>
      </c>
      <c r="EW505" s="1">
        <f t="shared" si="1266"/>
        <v>6.6375279684502093E-10</v>
      </c>
      <c r="EX505" s="1">
        <f t="shared" si="1267"/>
        <v>3.2004486112560908E-10</v>
      </c>
      <c r="EY505" s="1">
        <f t="shared" si="1268"/>
        <v>1.5238918343684639E-10</v>
      </c>
      <c r="EZ505" s="1">
        <f t="shared" si="1269"/>
        <v>7.1599247946807436E-11</v>
      </c>
      <c r="FA505" s="1">
        <f t="shared" si="1270"/>
        <v>3.3038735093346689E-11</v>
      </c>
      <c r="FB505" s="1">
        <f t="shared" si="1271"/>
        <v>1.4535432902063093E-11</v>
      </c>
      <c r="FC505" s="1">
        <f t="shared" si="1272"/>
        <v>4.8743519008404543E-12</v>
      </c>
      <c r="FD505" s="75">
        <f t="shared" si="1123"/>
        <v>-4.8743519008404543E-12</v>
      </c>
    </row>
    <row r="506" spans="7:160" x14ac:dyDescent="0.35">
      <c r="G506" t="str">
        <f t="shared" si="1119"/>
        <v>Refd, t=2.45</v>
      </c>
      <c r="H506" s="76">
        <f t="shared" si="1120"/>
        <v>2.4549999999999699</v>
      </c>
      <c r="I506" s="1">
        <f t="shared" si="1121"/>
        <v>0</v>
      </c>
      <c r="J506" s="22">
        <f t="shared" si="1122"/>
        <v>9.8556464760264331E-7</v>
      </c>
      <c r="K506" s="1">
        <f t="shared" si="1124"/>
        <v>5.0777191551964767E-6</v>
      </c>
      <c r="L506" s="1">
        <f t="shared" si="1125"/>
        <v>1.2826271594699449E-5</v>
      </c>
      <c r="M506" s="1">
        <f t="shared" si="1126"/>
        <v>2.6683142775078688E-5</v>
      </c>
      <c r="N506" s="1">
        <f t="shared" si="1127"/>
        <v>5.048124719352862E-5</v>
      </c>
      <c r="O506" s="1">
        <f t="shared" si="1128"/>
        <v>9.0092776179520739E-5</v>
      </c>
      <c r="P506" s="1">
        <f t="shared" si="1129"/>
        <v>1.5434096849834778E-4</v>
      </c>
      <c r="Q506" s="1">
        <f t="shared" si="1130"/>
        <v>2.5623293237542449E-4</v>
      </c>
      <c r="R506" s="1">
        <f t="shared" si="1131"/>
        <v>4.1458476518604984E-4</v>
      </c>
      <c r="S506" s="1">
        <f t="shared" si="1132"/>
        <v>6.5610658760522744E-4</v>
      </c>
      <c r="T506" s="1">
        <f t="shared" si="1133"/>
        <v>1.0180005461635382E-3</v>
      </c>
      <c r="U506" s="1">
        <f t="shared" si="1134"/>
        <v>1.551095553136813E-3</v>
      </c>
      <c r="V506" s="1">
        <f t="shared" si="1135"/>
        <v>2.3234951845501968E-3</v>
      </c>
      <c r="W506" s="1">
        <f t="shared" si="1136"/>
        <v>3.424647699982407E-3</v>
      </c>
      <c r="X506" s="1">
        <f t="shared" si="1137"/>
        <v>4.9696598434071492E-3</v>
      </c>
      <c r="Y506" s="1">
        <f t="shared" si="1138"/>
        <v>7.1035725387767036E-3</v>
      </c>
      <c r="Z506" s="1">
        <f t="shared" si="1139"/>
        <v>1.0005204608537675E-2</v>
      </c>
      <c r="AA506" s="1">
        <f t="shared" si="1140"/>
        <v>1.3890062612307926E-2</v>
      </c>
      <c r="AB506" s="1">
        <f t="shared" si="1141"/>
        <v>1.9011727487417092E-2</v>
      </c>
      <c r="AC506" s="1">
        <f t="shared" si="1142"/>
        <v>2.5661081526689347E-2</v>
      </c>
      <c r="AD506" s="1">
        <f t="shared" si="1143"/>
        <v>3.4162752686150655E-2</v>
      </c>
      <c r="AE506" s="1">
        <f t="shared" si="1144"/>
        <v>4.4868245046253731E-2</v>
      </c>
      <c r="AF506" s="1">
        <f t="shared" si="1145"/>
        <v>5.814540583107828E-2</v>
      </c>
      <c r="AG506" s="1">
        <f t="shared" si="1146"/>
        <v>7.4364151879876106E-2</v>
      </c>
      <c r="AH506" s="1">
        <f t="shared" si="1147"/>
        <v>9.387872975544205E-2</v>
      </c>
      <c r="AI506" s="1">
        <f t="shared" si="1148"/>
        <v>0.11700718692811427</v>
      </c>
      <c r="AJ506" s="1">
        <f t="shared" si="1149"/>
        <v>0.14400914595729522</v>
      </c>
      <c r="AK506" s="1">
        <f t="shared" si="1150"/>
        <v>0.17506334816616861</v>
      </c>
      <c r="AL506" s="1">
        <f t="shared" si="1151"/>
        <v>0.21024671250469329</v>
      </c>
      <c r="AM506" s="1">
        <f t="shared" si="1152"/>
        <v>0.24951678733844179</v>
      </c>
      <c r="AN506" s="1">
        <f t="shared" si="1153"/>
        <v>0.29269941846442243</v>
      </c>
      <c r="AO506" s="1">
        <f t="shared" si="1154"/>
        <v>0.33948319690153189</v>
      </c>
      <c r="AP506" s="1">
        <f t="shared" si="1155"/>
        <v>0.38942179224055734</v>
      </c>
      <c r="AQ506" s="1">
        <f t="shared" si="1156"/>
        <v>0.44194465696668822</v>
      </c>
      <c r="AR506" s="1">
        <f t="shared" si="1157"/>
        <v>0.49637586512849841</v>
      </c>
      <c r="AS506" s="1">
        <f t="shared" si="1158"/>
        <v>0.55196010448270327</v>
      </c>
      <c r="AT506" s="1">
        <f t="shared" si="1159"/>
        <v>0.60789416217674885</v>
      </c>
      <c r="AU506" s="1">
        <f t="shared" si="1160"/>
        <v>0.6633617129284165</v>
      </c>
      <c r="AV506" s="1">
        <f t="shared" si="1161"/>
        <v>0.71756890139203633</v>
      </c>
      <c r="AW506" s="1">
        <f t="shared" si="1162"/>
        <v>0.76977814595404692</v>
      </c>
      <c r="AX506" s="1">
        <f t="shared" si="1163"/>
        <v>0.81933778586217321</v>
      </c>
      <c r="AY506" s="1">
        <f t="shared" si="1164"/>
        <v>0.86570562027856657</v>
      </c>
      <c r="AZ506" s="1">
        <f t="shared" si="1165"/>
        <v>0.90846499066109432</v>
      </c>
      <c r="BA506" s="1">
        <f t="shared" si="1166"/>
        <v>0.947332760990237</v>
      </c>
      <c r="BB506" s="1">
        <f t="shared" si="1167"/>
        <v>0.9821592695632041</v>
      </c>
      <c r="BC506" s="1">
        <f t="shared" si="1168"/>
        <v>1.012920980944205</v>
      </c>
      <c r="BD506" s="1">
        <f t="shared" si="1169"/>
        <v>1.0397070912684145</v>
      </c>
      <c r="BE506" s="1">
        <f t="shared" si="1170"/>
        <v>1.0627016906797095</v>
      </c>
      <c r="BF506" s="1">
        <f t="shared" si="1171"/>
        <v>1.082163245240513</v>
      </c>
      <c r="BG506" s="1">
        <f t="shared" si="1172"/>
        <v>1.0984031343799823</v>
      </c>
      <c r="BH506" s="1">
        <f t="shared" si="1173"/>
        <v>1.1117647970452644</v>
      </c>
      <c r="BI506" s="1">
        <f t="shared" si="1174"/>
        <v>1.122604742735652</v>
      </c>
      <c r="BJ506" s="1">
        <f t="shared" si="1175"/>
        <v>1.1312763216793087</v>
      </c>
      <c r="BK506" s="1">
        <f t="shared" si="1176"/>
        <v>1.1381167698539258</v>
      </c>
      <c r="BL506" s="1">
        <f t="shared" si="1177"/>
        <v>1.1434376907417894</v>
      </c>
      <c r="BM506" s="1">
        <f t="shared" si="1178"/>
        <v>1.1475188371333094</v>
      </c>
      <c r="BN506" s="1">
        <f t="shared" si="1179"/>
        <v>1.1506048308450505</v>
      </c>
      <c r="BO506" s="1">
        <f t="shared" si="1180"/>
        <v>1.1529043116001216</v>
      </c>
      <c r="BP506" s="1">
        <f t="shared" si="1181"/>
        <v>1.154590934044994</v>
      </c>
      <c r="BQ506" s="1">
        <f t="shared" si="1182"/>
        <v>1.1558056222471988</v>
      </c>
      <c r="BR506" s="1">
        <f t="shared" si="1183"/>
        <v>1.1566595284119467</v>
      </c>
      <c r="BS506" s="1">
        <f t="shared" si="1184"/>
        <v>1.1572372105056337</v>
      </c>
      <c r="BT506" s="1">
        <f t="shared" si="1185"/>
        <v>1.1575996271448576</v>
      </c>
      <c r="BU506" s="1">
        <f t="shared" si="1186"/>
        <v>1.1577866359782956</v>
      </c>
      <c r="BV506" s="1">
        <f t="shared" si="1187"/>
        <v>1.1578187664898034</v>
      </c>
      <c r="BW506" s="1">
        <f t="shared" si="1188"/>
        <v>1.1576981165531639</v>
      </c>
      <c r="BX506" s="1">
        <f t="shared" si="1189"/>
        <v>1.1574082947225246</v>
      </c>
      <c r="BY506" s="1">
        <f t="shared" si="1190"/>
        <v>1.1569134003539361</v>
      </c>
      <c r="BZ506" s="1">
        <f t="shared" si="1191"/>
        <v>1.1561561057426435</v>
      </c>
      <c r="CA506" s="1">
        <f t="shared" si="1192"/>
        <v>1.1550549828527752</v>
      </c>
      <c r="CB506" s="1">
        <f t="shared" si="1193"/>
        <v>1.1535013045120421</v>
      </c>
      <c r="CC506" s="1">
        <f t="shared" si="1194"/>
        <v>1.1513556456375029</v>
      </c>
      <c r="CD506" s="1">
        <f t="shared" si="1195"/>
        <v>1.1484447094824548</v>
      </c>
      <c r="CE506" s="1">
        <f t="shared" si="1196"/>
        <v>1.1445588977097036</v>
      </c>
      <c r="CF506" s="1">
        <f t="shared" si="1197"/>
        <v>1.139451217527276</v>
      </c>
      <c r="CG506" s="1">
        <f t="shared" si="1198"/>
        <v>1.1328381571044377</v>
      </c>
      <c r="CH506" s="1">
        <f t="shared" si="1199"/>
        <v>1.1244031437823858</v>
      </c>
      <c r="CI506" s="1">
        <f t="shared" si="1200"/>
        <v>1.1138031117826792</v>
      </c>
      <c r="CJ506" s="1">
        <f t="shared" si="1201"/>
        <v>1.1006785361357765</v>
      </c>
      <c r="CK506" s="1">
        <f t="shared" si="1202"/>
        <v>1.0846670352947687</v>
      </c>
      <c r="CL506" s="1">
        <f t="shared" si="1203"/>
        <v>1.0654203161751705</v>
      </c>
      <c r="CM506" s="1">
        <f t="shared" si="1204"/>
        <v>1.0426238554890226</v>
      </c>
      <c r="CN506" s="1">
        <f t="shared" si="1205"/>
        <v>1.0160183166183709</v>
      </c>
      <c r="CO506" s="1">
        <f t="shared" si="1206"/>
        <v>0.98542133852852543</v>
      </c>
      <c r="CP506" s="1">
        <f t="shared" si="1207"/>
        <v>0.9507480539565335</v>
      </c>
      <c r="CQ506" s="1">
        <f t="shared" si="1208"/>
        <v>0.91202854772972564</v>
      </c>
      <c r="CR506" s="1">
        <f t="shared" si="1209"/>
        <v>0.86942049168788094</v>
      </c>
      <c r="CS506" s="1">
        <f t="shared" si="1210"/>
        <v>0.82321541145628307</v>
      </c>
      <c r="CT506" s="1">
        <f t="shared" si="1211"/>
        <v>0.77383744967596291</v>
      </c>
      <c r="CU506" s="1">
        <f t="shared" si="1212"/>
        <v>0.72183406140100925</v>
      </c>
      <c r="CV506" s="1">
        <f t="shared" si="1213"/>
        <v>0.66785875663563421</v>
      </c>
      <c r="CW506" s="1">
        <f t="shared" si="1214"/>
        <v>0.61264671982679264</v>
      </c>
      <c r="CX506" s="1">
        <f t="shared" si="1215"/>
        <v>0.55698480430355513</v>
      </c>
      <c r="CY506" s="1">
        <f t="shared" si="1216"/>
        <v>0.50167794075342109</v>
      </c>
      <c r="CZ506" s="1">
        <f t="shared" si="1217"/>
        <v>0.44751434607697993</v>
      </c>
      <c r="DA506" s="1">
        <f t="shared" si="1218"/>
        <v>0.39523202927729484</v>
      </c>
      <c r="DB506" s="1">
        <f t="shared" si="1219"/>
        <v>0.34548895152438286</v>
      </c>
      <c r="DC506" s="1">
        <f t="shared" si="1220"/>
        <v>0.29883882730467431</v>
      </c>
      <c r="DD506" s="1">
        <f t="shared" si="1221"/>
        <v>0.2557140005738312</v>
      </c>
      <c r="DE506" s="1">
        <f t="shared" si="1222"/>
        <v>0.21641616332110664</v>
      </c>
      <c r="DF506" s="1">
        <f t="shared" si="1223"/>
        <v>0.18111498392962283</v>
      </c>
      <c r="DG506" s="1">
        <f t="shared" si="1224"/>
        <v>0.1498540583214534</v>
      </c>
      <c r="DH506" s="1">
        <f t="shared" si="1225"/>
        <v>0.12256305563847381</v>
      </c>
      <c r="DI506" s="1">
        <f t="shared" si="1226"/>
        <v>9.9074549863992736E-2</v>
      </c>
      <c r="DJ506" s="1">
        <f t="shared" si="1227"/>
        <v>7.9143832767454528E-2</v>
      </c>
      <c r="DK506" s="1">
        <f t="shared" si="1228"/>
        <v>6.2469990512577123E-2</v>
      </c>
      <c r="DL506" s="1">
        <f t="shared" si="1229"/>
        <v>4.8716673287514424E-2</v>
      </c>
      <c r="DM506" s="1">
        <f t="shared" si="1230"/>
        <v>3.7531255799507696E-2</v>
      </c>
      <c r="DN506" s="1">
        <f t="shared" si="1231"/>
        <v>2.8561429477920557E-2</v>
      </c>
      <c r="DO506" s="1">
        <f t="shared" si="1232"/>
        <v>2.146863683505644E-2</v>
      </c>
      <c r="DP506" s="1">
        <f t="shared" si="1233"/>
        <v>1.5938112070097578E-2</v>
      </c>
      <c r="DQ506" s="1">
        <f t="shared" si="1234"/>
        <v>1.1685596876817615E-2</v>
      </c>
      <c r="DR506" s="1">
        <f t="shared" si="1235"/>
        <v>8.4610357684427248E-3</v>
      </c>
      <c r="DS506" s="1">
        <f t="shared" si="1236"/>
        <v>6.0497124693491252E-3</v>
      </c>
      <c r="DT506" s="1">
        <f t="shared" si="1237"/>
        <v>4.2713700619743753E-3</v>
      </c>
      <c r="DU506" s="1">
        <f t="shared" si="1238"/>
        <v>2.9778725978654463E-3</v>
      </c>
      <c r="DV506" s="1">
        <f t="shared" si="1239"/>
        <v>2.049929616133388E-3</v>
      </c>
      <c r="DW506" s="1">
        <f t="shared" si="1240"/>
        <v>1.3933341434540279E-3</v>
      </c>
      <c r="DX506" s="1">
        <f t="shared" si="1241"/>
        <v>9.3507532413861574E-4</v>
      </c>
      <c r="DY506" s="1">
        <f t="shared" si="1242"/>
        <v>6.1959251083511615E-4</v>
      </c>
      <c r="DZ506" s="1">
        <f t="shared" si="1243"/>
        <v>4.053487599241608E-4</v>
      </c>
      <c r="EA506" s="1">
        <f t="shared" si="1244"/>
        <v>2.618249514103842E-4</v>
      </c>
      <c r="EB506" s="1">
        <f t="shared" si="1245"/>
        <v>1.6697461256906914E-4</v>
      </c>
      <c r="EC506" s="1">
        <f t="shared" si="1246"/>
        <v>1.0513470035982582E-4</v>
      </c>
      <c r="ED506" s="1">
        <f t="shared" si="1247"/>
        <v>6.5357900576192034E-5</v>
      </c>
      <c r="EE506" s="1">
        <f t="shared" si="1248"/>
        <v>4.0115083169492131E-5</v>
      </c>
      <c r="EF506" s="1">
        <f t="shared" si="1249"/>
        <v>2.4309559471395637E-5</v>
      </c>
      <c r="EG506" s="1">
        <f t="shared" si="1250"/>
        <v>1.4544854080706032E-5</v>
      </c>
      <c r="EH506" s="1">
        <f t="shared" si="1251"/>
        <v>8.5922809249346565E-6</v>
      </c>
      <c r="EI506" s="1">
        <f t="shared" si="1252"/>
        <v>5.01163097029493E-6</v>
      </c>
      <c r="EJ506" s="1">
        <f t="shared" si="1253"/>
        <v>2.8862013270912579E-6</v>
      </c>
      <c r="EK506" s="1">
        <f t="shared" si="1254"/>
        <v>1.6411834746678364E-6</v>
      </c>
      <c r="EL506" s="1">
        <f t="shared" si="1255"/>
        <v>9.2146167744059932E-7</v>
      </c>
      <c r="EM506" s="1">
        <f t="shared" si="1256"/>
        <v>5.1085100991592998E-7</v>
      </c>
      <c r="EN506" s="1">
        <f t="shared" si="1257"/>
        <v>2.7965061847332869E-7</v>
      </c>
      <c r="EO506" s="1">
        <f t="shared" si="1258"/>
        <v>1.5116458072622091E-7</v>
      </c>
      <c r="EP506" s="1">
        <f t="shared" si="1259"/>
        <v>8.0687386332113066E-8</v>
      </c>
      <c r="EQ506" s="1">
        <f t="shared" si="1260"/>
        <v>4.2529629958080967E-8</v>
      </c>
      <c r="ER506" s="1">
        <f t="shared" si="1261"/>
        <v>2.2136924478757472E-8</v>
      </c>
      <c r="ES506" s="1">
        <f t="shared" si="1262"/>
        <v>1.1378693234515296E-8</v>
      </c>
      <c r="ET506" s="1">
        <f t="shared" si="1263"/>
        <v>5.7759965260777717E-9</v>
      </c>
      <c r="EU506" s="1">
        <f t="shared" si="1264"/>
        <v>2.895550418686176E-9</v>
      </c>
      <c r="EV506" s="1">
        <f t="shared" si="1265"/>
        <v>1.4335580959892098E-9</v>
      </c>
      <c r="EW506" s="1">
        <f t="shared" si="1266"/>
        <v>7.0095257665715651E-10</v>
      </c>
      <c r="EX506" s="1">
        <f t="shared" si="1267"/>
        <v>3.3849536122737404E-10</v>
      </c>
      <c r="EY506" s="1">
        <f t="shared" si="1268"/>
        <v>1.6142171738617695E-10</v>
      </c>
      <c r="EZ506" s="1">
        <f t="shared" si="1269"/>
        <v>7.5960036086772057E-11</v>
      </c>
      <c r="FA506" s="1">
        <f t="shared" si="1270"/>
        <v>3.5104105401125882E-11</v>
      </c>
      <c r="FB506" s="1">
        <f t="shared" si="1271"/>
        <v>1.5465404253889953E-11</v>
      </c>
      <c r="FC506" s="1">
        <f t="shared" si="1272"/>
        <v>5.1913035989762614E-12</v>
      </c>
      <c r="FD506" s="75">
        <f t="shared" si="1123"/>
        <v>-5.1913035989762614E-12</v>
      </c>
    </row>
    <row r="507" spans="7:160" x14ac:dyDescent="0.35">
      <c r="G507" t="str">
        <f t="shared" si="1119"/>
        <v>Refd, t=2.46</v>
      </c>
      <c r="H507" s="76">
        <f t="shared" si="1120"/>
        <v>2.4599999999999698</v>
      </c>
      <c r="I507" s="1">
        <f t="shared" si="1121"/>
        <v>0</v>
      </c>
      <c r="J507" s="22">
        <f t="shared" si="1122"/>
        <v>9.7425764308017327E-7</v>
      </c>
      <c r="K507" s="1">
        <f t="shared" si="1124"/>
        <v>5.0194714859908521E-6</v>
      </c>
      <c r="L507" s="1">
        <f t="shared" si="1125"/>
        <v>1.2679182424614516E-5</v>
      </c>
      <c r="M507" s="1">
        <f t="shared" si="1126"/>
        <v>2.6377311563674235E-5</v>
      </c>
      <c r="N507" s="1">
        <f t="shared" si="1127"/>
        <v>4.9903164040347366E-5</v>
      </c>
      <c r="O507" s="1">
        <f t="shared" si="1128"/>
        <v>8.9062477459683249E-5</v>
      </c>
      <c r="P507" s="1">
        <f t="shared" si="1129"/>
        <v>1.5257937776283801E-4</v>
      </c>
      <c r="Q507" s="1">
        <f t="shared" si="1130"/>
        <v>2.5331628663063368E-4</v>
      </c>
      <c r="R507" s="1">
        <f t="shared" si="1131"/>
        <v>4.0988260678703444E-4</v>
      </c>
      <c r="S507" s="1">
        <f t="shared" si="1132"/>
        <v>6.4869961244141841E-4</v>
      </c>
      <c r="T507" s="1">
        <f t="shared" si="1133"/>
        <v>1.0065748089339802E-3</v>
      </c>
      <c r="U507" s="1">
        <f t="shared" si="1134"/>
        <v>1.5338103387044131E-3</v>
      </c>
      <c r="V507" s="1">
        <f t="shared" si="1135"/>
        <v>2.2978234661633367E-3</v>
      </c>
      <c r="W507" s="1">
        <f t="shared" si="1136"/>
        <v>3.3871906976723804E-3</v>
      </c>
      <c r="X507" s="1">
        <f t="shared" si="1137"/>
        <v>4.9159408694177007E-3</v>
      </c>
      <c r="Y507" s="1">
        <f t="shared" si="1138"/>
        <v>7.0278200380677414E-3</v>
      </c>
      <c r="Z507" s="1">
        <f t="shared" si="1139"/>
        <v>9.9001398473120821E-3</v>
      </c>
      <c r="AA507" s="1">
        <f t="shared" si="1140"/>
        <v>1.3746713377504757E-2</v>
      </c>
      <c r="AB507" s="1">
        <f t="shared" si="1141"/>
        <v>1.8819294725539646E-2</v>
      </c>
      <c r="AC507" s="1">
        <f t="shared" si="1142"/>
        <v>2.5406890137290781E-2</v>
      </c>
      <c r="AD507" s="1">
        <f t="shared" si="1143"/>
        <v>3.3832319616833618E-2</v>
      </c>
      <c r="AE507" s="1">
        <f t="shared" si="1144"/>
        <v>4.4445496330921742E-2</v>
      </c>
      <c r="AF507" s="1">
        <f t="shared" si="1145"/>
        <v>5.7613068373395075E-2</v>
      </c>
      <c r="AG507" s="1">
        <f t="shared" si="1146"/>
        <v>7.3704335108070992E-2</v>
      </c>
      <c r="AH507" s="1">
        <f t="shared" si="1147"/>
        <v>9.3073696861439598E-2</v>
      </c>
      <c r="AI507" s="1">
        <f t="shared" si="1148"/>
        <v>0.11604029610126913</v>
      </c>
      <c r="AJ507" s="1">
        <f t="shared" si="1149"/>
        <v>0.14286592047747593</v>
      </c>
      <c r="AK507" s="1">
        <f t="shared" si="1150"/>
        <v>0.17373261279373636</v>
      </c>
      <c r="AL507" s="1">
        <f t="shared" si="1151"/>
        <v>0.20872171513864302</v>
      </c>
      <c r="AM507" s="1">
        <f t="shared" si="1152"/>
        <v>0.24779621236482374</v>
      </c>
      <c r="AN507" s="1">
        <f t="shared" si="1153"/>
        <v>0.29078819419775886</v>
      </c>
      <c r="AO507" s="1">
        <f t="shared" si="1154"/>
        <v>0.33739300582683146</v>
      </c>
      <c r="AP507" s="1">
        <f t="shared" si="1155"/>
        <v>0.38717120996526494</v>
      </c>
      <c r="AQ507" s="1">
        <f t="shared" si="1156"/>
        <v>0.43955887299401392</v>
      </c>
      <c r="AR507" s="1">
        <f t="shared" si="1157"/>
        <v>0.4938859733761829</v>
      </c>
      <c r="AS507" s="1">
        <f t="shared" si="1158"/>
        <v>0.54940199023794523</v>
      </c>
      <c r="AT507" s="1">
        <f t="shared" si="1159"/>
        <v>0.60530705043485988</v>
      </c>
      <c r="AU507" s="1">
        <f t="shared" si="1160"/>
        <v>0.660786476163707</v>
      </c>
      <c r="AV507" s="1">
        <f t="shared" si="1161"/>
        <v>0.71504624861448673</v>
      </c>
      <c r="AW507" s="1">
        <f t="shared" si="1162"/>
        <v>0.76734682641155483</v>
      </c>
      <c r="AX507" s="1">
        <f t="shared" si="1163"/>
        <v>0.81703293854996728</v>
      </c>
      <c r="AY507" s="1">
        <f t="shared" si="1164"/>
        <v>0.8635573849130439</v>
      </c>
      <c r="AZ507" s="1">
        <f t="shared" si="1165"/>
        <v>0.90649746908470463</v>
      </c>
      <c r="BA507" s="1">
        <f t="shared" si="1166"/>
        <v>0.94556338358618131</v>
      </c>
      <c r="BB507" s="1">
        <f t="shared" si="1167"/>
        <v>0.98059858347850004</v>
      </c>
      <c r="BC507" s="1">
        <f t="shared" si="1168"/>
        <v>1.0115728402158475</v>
      </c>
      <c r="BD507" s="1">
        <f t="shared" si="1169"/>
        <v>1.0385691973177833</v>
      </c>
      <c r="BE507" s="1">
        <f t="shared" si="1170"/>
        <v>1.0617664080983984</v>
      </c>
      <c r="BF507" s="1">
        <f t="shared" si="1171"/>
        <v>1.0814186040473832</v>
      </c>
      <c r="BG507" s="1">
        <f t="shared" si="1172"/>
        <v>1.0978339263033836</v>
      </c>
      <c r="BH507" s="1">
        <f t="shared" si="1173"/>
        <v>1.1113536789302374</v>
      </c>
      <c r="BI507" s="1">
        <f t="shared" si="1174"/>
        <v>1.1223332729800051</v>
      </c>
      <c r="BJ507" s="1">
        <f t="shared" si="1175"/>
        <v>1.1311258731794898</v>
      </c>
      <c r="BK507" s="1">
        <f t="shared" si="1176"/>
        <v>1.1380692826522472</v>
      </c>
      <c r="BL507" s="1">
        <f t="shared" si="1177"/>
        <v>1.1434762469878448</v>
      </c>
      <c r="BM507" s="1">
        <f t="shared" si="1178"/>
        <v>1.1476280581718779</v>
      </c>
      <c r="BN507" s="1">
        <f t="shared" si="1179"/>
        <v>1.1507711099314004</v>
      </c>
      <c r="BO507" s="1">
        <f t="shared" si="1180"/>
        <v>1.1531159053085138</v>
      </c>
      <c r="BP507" s="1">
        <f t="shared" si="1181"/>
        <v>1.1548379408722418</v>
      </c>
      <c r="BQ507" s="1">
        <f t="shared" si="1182"/>
        <v>1.1560798786859403</v>
      </c>
      <c r="BR507" s="1">
        <f t="shared" si="1183"/>
        <v>1.1569544516436723</v>
      </c>
      <c r="BS507" s="1">
        <f t="shared" si="1184"/>
        <v>1.1575476137363432</v>
      </c>
      <c r="BT507" s="1">
        <f t="shared" si="1185"/>
        <v>1.1579215293525791</v>
      </c>
      <c r="BU507" s="1">
        <f t="shared" si="1186"/>
        <v>1.1581170832093726</v>
      </c>
      <c r="BV507" s="1">
        <f t="shared" si="1187"/>
        <v>1.1581556773826807</v>
      </c>
      <c r="BW507" s="1">
        <f t="shared" si="1188"/>
        <v>1.1580401608166226</v>
      </c>
      <c r="BX507" s="1">
        <f t="shared" si="1189"/>
        <v>1.1577548099693546</v>
      </c>
      <c r="BY507" s="1">
        <f t="shared" si="1190"/>
        <v>1.157264349930583</v>
      </c>
      <c r="BZ507" s="1">
        <f t="shared" si="1191"/>
        <v>1.1565120778101696</v>
      </c>
      <c r="CA507" s="1">
        <f t="shared" si="1192"/>
        <v>1.1554172287039919</v>
      </c>
      <c r="CB507" s="1">
        <f t="shared" si="1193"/>
        <v>1.1538718116875579</v>
      </c>
      <c r="CC507" s="1">
        <f t="shared" si="1194"/>
        <v>1.1517372386221527</v>
      </c>
      <c r="CD507" s="1">
        <f t="shared" si="1195"/>
        <v>1.1488411675343311</v>
      </c>
      <c r="CE507" s="1">
        <f t="shared" si="1196"/>
        <v>1.1449750757759614</v>
      </c>
      <c r="CF507" s="1">
        <f t="shared" si="1197"/>
        <v>1.1398931525116773</v>
      </c>
      <c r="CG507" s="1">
        <f t="shared" si="1198"/>
        <v>1.1333131384503501</v>
      </c>
      <c r="CH507" s="1">
        <f t="shared" si="1199"/>
        <v>1.1249197250694929</v>
      </c>
      <c r="CI507" s="1">
        <f t="shared" si="1200"/>
        <v>1.1143710395491715</v>
      </c>
      <c r="CJ507" s="1">
        <f t="shared" si="1201"/>
        <v>1.1013085741556916</v>
      </c>
      <c r="CK507" s="1">
        <f t="shared" si="1202"/>
        <v>1.0853706676274868</v>
      </c>
      <c r="CL507" s="1">
        <f t="shared" si="1203"/>
        <v>1.0662093207120995</v>
      </c>
      <c r="CM507" s="1">
        <f t="shared" si="1204"/>
        <v>1.0435097512521672</v>
      </c>
      <c r="CN507" s="1">
        <f t="shared" si="1205"/>
        <v>1.0170117019793081</v>
      </c>
      <c r="CO507" s="1">
        <f t="shared" si="1206"/>
        <v>0.98653115252854173</v>
      </c>
      <c r="CP507" s="1">
        <f t="shared" si="1207"/>
        <v>0.95198080727430023</v>
      </c>
      <c r="CQ507" s="1">
        <f t="shared" si="1208"/>
        <v>0.91338758154956956</v>
      </c>
      <c r="CR507" s="1">
        <f t="shared" si="1209"/>
        <v>0.87090532976844826</v>
      </c>
      <c r="CS507" s="1">
        <f t="shared" si="1210"/>
        <v>0.82482127142365713</v>
      </c>
      <c r="CT507" s="1">
        <f t="shared" si="1211"/>
        <v>0.77555497296398246</v>
      </c>
      <c r="CU507" s="1">
        <f t="shared" si="1212"/>
        <v>0.72364930724360244</v>
      </c>
      <c r="CV507" s="1">
        <f t="shared" si="1213"/>
        <v>0.66975348502960075</v>
      </c>
      <c r="CW507" s="1">
        <f t="shared" si="1214"/>
        <v>0.61459896337888997</v>
      </c>
      <c r="CX507" s="1">
        <f t="shared" si="1215"/>
        <v>0.55896970209415064</v>
      </c>
      <c r="CY507" s="1">
        <f t="shared" si="1216"/>
        <v>0.50366878196087761</v>
      </c>
      <c r="CZ507" s="1">
        <f t="shared" si="1217"/>
        <v>0.44948375025589393</v>
      </c>
      <c r="DA507" s="1">
        <f t="shared" si="1218"/>
        <v>0.39715317651236037</v>
      </c>
      <c r="DB507" s="1">
        <f t="shared" si="1219"/>
        <v>0.34733677092463638</v>
      </c>
      <c r="DC507" s="1">
        <f t="shared" si="1220"/>
        <v>0.30059105702015138</v>
      </c>
      <c r="DD507" s="1">
        <f t="shared" si="1221"/>
        <v>0.25735204601561351</v>
      </c>
      <c r="DE507" s="1">
        <f t="shared" si="1222"/>
        <v>0.21792570072425327</v>
      </c>
      <c r="DF507" s="1">
        <f t="shared" si="1223"/>
        <v>0.18248628116362045</v>
      </c>
      <c r="DG507" s="1">
        <f t="shared" si="1224"/>
        <v>0.15108201085768613</v>
      </c>
      <c r="DH507" s="1">
        <f t="shared" si="1225"/>
        <v>0.12364695980630373</v>
      </c>
      <c r="DI507" s="1">
        <f t="shared" si="1226"/>
        <v>0.1000176554083962</v>
      </c>
      <c r="DJ507" s="1">
        <f t="shared" si="1227"/>
        <v>7.9952730482939785E-2</v>
      </c>
      <c r="DK507" s="1">
        <f t="shared" si="1228"/>
        <v>6.3153897537121473E-2</v>
      </c>
      <c r="DL507" s="1">
        <f t="shared" si="1229"/>
        <v>4.9286678615296231E-2</v>
      </c>
      <c r="DM507" s="1">
        <f t="shared" si="1230"/>
        <v>3.7999582646756708E-2</v>
      </c>
      <c r="DN507" s="1">
        <f t="shared" si="1231"/>
        <v>2.894076082387477E-2</v>
      </c>
      <c r="DO507" s="1">
        <f t="shared" si="1232"/>
        <v>2.1771537560241416E-2</v>
      </c>
      <c r="DP507" s="1">
        <f t="shared" si="1233"/>
        <v>1.6176567431610153E-2</v>
      </c>
      <c r="DQ507" s="1">
        <f t="shared" si="1234"/>
        <v>1.18706741671339E-2</v>
      </c>
      <c r="DR507" s="1">
        <f t="shared" si="1235"/>
        <v>8.6026650795994804E-3</v>
      </c>
      <c r="DS507" s="1">
        <f t="shared" si="1236"/>
        <v>6.156574240535743E-3</v>
      </c>
      <c r="DT507" s="1">
        <f t="shared" si="1237"/>
        <v>4.3508717781767558E-3</v>
      </c>
      <c r="DU507" s="1">
        <f t="shared" si="1238"/>
        <v>3.0361944924721684E-3</v>
      </c>
      <c r="DV507" s="1">
        <f t="shared" si="1239"/>
        <v>2.0921190909471256E-3</v>
      </c>
      <c r="DW507" s="1">
        <f t="shared" si="1240"/>
        <v>1.4234302730786175E-3</v>
      </c>
      <c r="DX507" s="1">
        <f t="shared" si="1241"/>
        <v>9.5624762687602745E-4</v>
      </c>
      <c r="DY507" s="1">
        <f t="shared" si="1242"/>
        <v>6.3428155477233917E-4</v>
      </c>
      <c r="DZ507" s="1">
        <f t="shared" si="1243"/>
        <v>4.1539964208573208E-4</v>
      </c>
      <c r="EA507" s="1">
        <f t="shared" si="1244"/>
        <v>2.6860788256493587E-4</v>
      </c>
      <c r="EB507" s="1">
        <f t="shared" si="1245"/>
        <v>1.7148953903386576E-4</v>
      </c>
      <c r="EC507" s="1">
        <f t="shared" si="1246"/>
        <v>1.0809899626753271E-4</v>
      </c>
      <c r="ED507" s="1">
        <f t="shared" si="1247"/>
        <v>6.7277663749878397E-5</v>
      </c>
      <c r="EE507" s="1">
        <f t="shared" si="1248"/>
        <v>4.1341524200005502E-5</v>
      </c>
      <c r="EF507" s="1">
        <f t="shared" si="1249"/>
        <v>2.5082482640906527E-5</v>
      </c>
      <c r="EG507" s="1">
        <f t="shared" si="1250"/>
        <v>1.5025399429834085E-5</v>
      </c>
      <c r="EH507" s="1">
        <f t="shared" si="1251"/>
        <v>8.8870341774019125E-6</v>
      </c>
      <c r="EI507" s="1">
        <f t="shared" si="1252"/>
        <v>5.1900030177714544E-6</v>
      </c>
      <c r="EJ507" s="1">
        <f t="shared" si="1253"/>
        <v>2.9927030767780263E-6</v>
      </c>
      <c r="EK507" s="1">
        <f t="shared" si="1254"/>
        <v>1.7039266112302316E-6</v>
      </c>
      <c r="EL507" s="1">
        <f t="shared" si="1255"/>
        <v>9.5793480586037765E-7</v>
      </c>
      <c r="EM507" s="1">
        <f t="shared" si="1256"/>
        <v>5.3177260838937489E-7</v>
      </c>
      <c r="EN507" s="1">
        <f t="shared" si="1257"/>
        <v>2.9149328469782621E-7</v>
      </c>
      <c r="EO507" s="1">
        <f t="shared" si="1258"/>
        <v>1.5777995750289651E-7</v>
      </c>
      <c r="EP507" s="1">
        <f t="shared" si="1259"/>
        <v>8.4334319453536802E-8</v>
      </c>
      <c r="EQ507" s="1">
        <f t="shared" si="1260"/>
        <v>4.4513835877337392E-8</v>
      </c>
      <c r="ER507" s="1">
        <f t="shared" si="1261"/>
        <v>2.3202413471750127E-8</v>
      </c>
      <c r="ES507" s="1">
        <f t="shared" si="1262"/>
        <v>1.1943411691610776E-8</v>
      </c>
      <c r="ET507" s="1">
        <f t="shared" si="1263"/>
        <v>6.0714255915456221E-9</v>
      </c>
      <c r="EU507" s="1">
        <f t="shared" si="1264"/>
        <v>3.0481066678452309E-9</v>
      </c>
      <c r="EV507" s="1">
        <f t="shared" si="1265"/>
        <v>1.5113222180849523E-9</v>
      </c>
      <c r="EW507" s="1">
        <f t="shared" si="1266"/>
        <v>7.4008314454223457E-10</v>
      </c>
      <c r="EX507" s="1">
        <f t="shared" si="1267"/>
        <v>3.5793309373412912E-10</v>
      </c>
      <c r="EY507" s="1">
        <f t="shared" si="1268"/>
        <v>1.7095219808495125E-10</v>
      </c>
      <c r="EZ507" s="1">
        <f t="shared" si="1269"/>
        <v>8.0568328414174855E-11</v>
      </c>
      <c r="FA507" s="1">
        <f t="shared" si="1270"/>
        <v>3.7290001513718369E-11</v>
      </c>
      <c r="FB507" s="1">
        <f t="shared" si="1271"/>
        <v>1.6450990653510432E-11</v>
      </c>
      <c r="FC507" s="1">
        <f t="shared" si="1272"/>
        <v>5.5275338201707263E-12</v>
      </c>
      <c r="FD507" s="75">
        <f t="shared" si="1123"/>
        <v>-5.5275338201707263E-12</v>
      </c>
    </row>
    <row r="508" spans="7:160" x14ac:dyDescent="0.35">
      <c r="G508" t="str">
        <f t="shared" si="1119"/>
        <v>Refd, t=2.46</v>
      </c>
      <c r="H508" s="76">
        <f t="shared" si="1120"/>
        <v>2.4649999999999697</v>
      </c>
      <c r="I508" s="1">
        <f t="shared" si="1121"/>
        <v>0</v>
      </c>
      <c r="J508" s="22">
        <f t="shared" si="1122"/>
        <v>9.6308071311742964E-7</v>
      </c>
      <c r="K508" s="1">
        <f t="shared" si="1124"/>
        <v>4.961894047005681E-6</v>
      </c>
      <c r="L508" s="1">
        <f t="shared" si="1125"/>
        <v>1.2533786504440448E-5</v>
      </c>
      <c r="M508" s="1">
        <f t="shared" si="1126"/>
        <v>2.6075002845279005E-5</v>
      </c>
      <c r="N508" s="1">
        <f t="shared" si="1127"/>
        <v>4.9331741884642727E-5</v>
      </c>
      <c r="O508" s="1">
        <f t="shared" si="1128"/>
        <v>8.8044051437289282E-5</v>
      </c>
      <c r="P508" s="1">
        <f t="shared" si="1129"/>
        <v>1.5083807695079362E-4</v>
      </c>
      <c r="Q508" s="1">
        <f t="shared" si="1130"/>
        <v>2.5043319088748425E-4</v>
      </c>
      <c r="R508" s="1">
        <f t="shared" si="1131"/>
        <v>4.0523440917640682E-4</v>
      </c>
      <c r="S508" s="1">
        <f t="shared" si="1132"/>
        <v>6.4137732728016894E-4</v>
      </c>
      <c r="T508" s="1">
        <f t="shared" si="1133"/>
        <v>9.9527903766986046E-4</v>
      </c>
      <c r="U508" s="1">
        <f t="shared" si="1134"/>
        <v>1.5167203921577703E-3</v>
      </c>
      <c r="V508" s="1">
        <f t="shared" si="1135"/>
        <v>2.2724392204890248E-3</v>
      </c>
      <c r="W508" s="1">
        <f t="shared" si="1136"/>
        <v>3.3501486094650607E-3</v>
      </c>
      <c r="X508" s="1">
        <f t="shared" si="1137"/>
        <v>4.8628091947091707E-3</v>
      </c>
      <c r="Y508" s="1">
        <f t="shared" si="1138"/>
        <v>6.9528829616615235E-3</v>
      </c>
      <c r="Z508" s="1">
        <f t="shared" si="1139"/>
        <v>9.7961857168032095E-3</v>
      </c>
      <c r="AA508" s="1">
        <f t="shared" si="1140"/>
        <v>1.3604848102740244E-2</v>
      </c>
      <c r="AB508" s="1">
        <f t="shared" si="1141"/>
        <v>1.8628806952824213E-2</v>
      </c>
      <c r="AC508" s="1">
        <f t="shared" si="1142"/>
        <v>2.5155199118378605E-2</v>
      </c>
      <c r="AD508" s="1">
        <f t="shared" si="1143"/>
        <v>3.3505038700761366E-2</v>
      </c>
      <c r="AE508" s="1">
        <f t="shared" si="1144"/>
        <v>4.4026643637784538E-2</v>
      </c>
      <c r="AF508" s="1">
        <f t="shared" si="1145"/>
        <v>5.7085450563943624E-2</v>
      </c>
      <c r="AG508" s="1">
        <f t="shared" si="1146"/>
        <v>7.3050119728004265E-2</v>
      </c>
      <c r="AH508" s="1">
        <f t="shared" si="1147"/>
        <v>9.2275173589080439E-2</v>
      </c>
      <c r="AI508" s="1">
        <f t="shared" si="1148"/>
        <v>0.11508080817474518</v>
      </c>
      <c r="AJ508" s="1">
        <f t="shared" si="1149"/>
        <v>0.14173092622699751</v>
      </c>
      <c r="AK508" s="1">
        <f t="shared" si="1150"/>
        <v>0.17241081587376064</v>
      </c>
      <c r="AL508" s="1">
        <f t="shared" si="1151"/>
        <v>0.20720618354933643</v>
      </c>
      <c r="AM508" s="1">
        <f t="shared" si="1152"/>
        <v>0.24608539360648218</v>
      </c>
      <c r="AN508" s="1">
        <f t="shared" si="1153"/>
        <v>0.28888672952817235</v>
      </c>
      <c r="AO508" s="1">
        <f t="shared" si="1154"/>
        <v>0.33531225241024293</v>
      </c>
      <c r="AP508" s="1">
        <f t="shared" si="1155"/>
        <v>0.38492939633632106</v>
      </c>
      <c r="AQ508" s="1">
        <f t="shared" si="1156"/>
        <v>0.43718083988579953</v>
      </c>
      <c r="AR508" s="1">
        <f t="shared" si="1157"/>
        <v>0.49140248626971861</v>
      </c>
      <c r="AS508" s="1">
        <f t="shared" si="1158"/>
        <v>0.5468486484036561</v>
      </c>
      <c r="AT508" s="1">
        <f t="shared" si="1159"/>
        <v>0.60272285535263048</v>
      </c>
      <c r="AU508" s="1">
        <f t="shared" si="1160"/>
        <v>0.65821215541468647</v>
      </c>
      <c r="AV508" s="1">
        <f t="shared" si="1161"/>
        <v>0.7125224554924211</v>
      </c>
      <c r="AW508" s="1">
        <f t="shared" si="1162"/>
        <v>0.76491234756166482</v>
      </c>
      <c r="AX508" s="1">
        <f t="shared" si="1163"/>
        <v>0.81472304043242416</v>
      </c>
      <c r="AY508" s="1">
        <f t="shared" si="1164"/>
        <v>0.86140241511257687</v>
      </c>
      <c r="AZ508" s="1">
        <f t="shared" si="1165"/>
        <v>0.90452180247043712</v>
      </c>
      <c r="BA508" s="1">
        <f t="shared" si="1166"/>
        <v>0.94378476946853451</v>
      </c>
      <c r="BB508" s="1">
        <f t="shared" si="1167"/>
        <v>0.97902791245452236</v>
      </c>
      <c r="BC508" s="1">
        <f t="shared" si="1168"/>
        <v>1.0102143127788812</v>
      </c>
      <c r="BD508" s="1">
        <f t="shared" si="1169"/>
        <v>1.0374208445348032</v>
      </c>
      <c r="BE508" s="1">
        <f t="shared" si="1170"/>
        <v>1.0608208907792456</v>
      </c>
      <c r="BF508" s="1">
        <f t="shared" si="1171"/>
        <v>1.0806642026164235</v>
      </c>
      <c r="BG508" s="1">
        <f t="shared" si="1172"/>
        <v>1.0972556294277402</v>
      </c>
      <c r="BH508" s="1">
        <f t="shared" si="1173"/>
        <v>1.110934283986633</v>
      </c>
      <c r="BI508" s="1">
        <f t="shared" si="1174"/>
        <v>1.1220544238024353</v>
      </c>
      <c r="BJ508" s="1">
        <f t="shared" si="1175"/>
        <v>1.1309689777800025</v>
      </c>
      <c r="BK508" s="1">
        <f t="shared" si="1176"/>
        <v>1.1380162731282462</v>
      </c>
      <c r="BL508" s="1">
        <f t="shared" si="1177"/>
        <v>1.1435101631976137</v>
      </c>
      <c r="BM508" s="1">
        <f t="shared" si="1178"/>
        <v>1.14773345402411</v>
      </c>
      <c r="BN508" s="1">
        <f t="shared" si="1179"/>
        <v>1.1509342949749424</v>
      </c>
      <c r="BO508" s="1">
        <f t="shared" si="1180"/>
        <v>1.1533250440766891</v>
      </c>
      <c r="BP508" s="1">
        <f t="shared" si="1181"/>
        <v>1.1550830380922339</v>
      </c>
      <c r="BQ508" s="1">
        <f t="shared" si="1182"/>
        <v>1.1563526804441966</v>
      </c>
      <c r="BR508" s="1">
        <f t="shared" si="1183"/>
        <v>1.1572482916482159</v>
      </c>
      <c r="BS508" s="1">
        <f t="shared" si="1184"/>
        <v>1.157857230819461</v>
      </c>
      <c r="BT508" s="1">
        <f t="shared" si="1185"/>
        <v>1.1582428781856162</v>
      </c>
      <c r="BU508" s="1">
        <f t="shared" si="1186"/>
        <v>1.1584471556067639</v>
      </c>
      <c r="BV508" s="1">
        <f t="shared" si="1187"/>
        <v>1.1584923471160733</v>
      </c>
      <c r="BW508" s="1">
        <f t="shared" si="1188"/>
        <v>1.1583820608848634</v>
      </c>
      <c r="BX508" s="1">
        <f t="shared" si="1189"/>
        <v>1.1581012479068287</v>
      </c>
      <c r="BY508" s="1">
        <f t="shared" si="1190"/>
        <v>1.1576152639347885</v>
      </c>
      <c r="BZ508" s="1">
        <f t="shared" si="1191"/>
        <v>1.1568680340475721</v>
      </c>
      <c r="CA508" s="1">
        <f t="shared" si="1192"/>
        <v>1.1557794578565395</v>
      </c>
      <c r="CB508" s="1">
        <f t="shared" si="1193"/>
        <v>1.1542422803677825</v>
      </c>
      <c r="CC508" s="1">
        <f t="shared" si="1194"/>
        <v>1.1521187485056477</v>
      </c>
      <c r="CD508" s="1">
        <f t="shared" si="1195"/>
        <v>1.1492374718438305</v>
      </c>
      <c r="CE508" s="1">
        <f t="shared" si="1196"/>
        <v>1.145390999175913</v>
      </c>
      <c r="CF508" s="1">
        <f t="shared" si="1197"/>
        <v>1.1403346968070123</v>
      </c>
      <c r="CG508" s="1">
        <f t="shared" si="1198"/>
        <v>1.1337875531988566</v>
      </c>
      <c r="CH508" s="1">
        <f t="shared" si="1199"/>
        <v>1.1254355199525905</v>
      </c>
      <c r="CI508" s="1">
        <f t="shared" si="1200"/>
        <v>1.1149379148357343</v>
      </c>
      <c r="CJ508" s="1">
        <f t="shared" si="1201"/>
        <v>1.1019372475573479</v>
      </c>
      <c r="CK508" s="1">
        <f t="shared" si="1202"/>
        <v>1.0860725808447644</v>
      </c>
      <c r="CL508" s="1">
        <f t="shared" si="1203"/>
        <v>1.0669962172640863</v>
      </c>
      <c r="CM508" s="1">
        <f t="shared" si="1204"/>
        <v>1.0443931285794981</v>
      </c>
      <c r="CN508" s="1">
        <f t="shared" si="1205"/>
        <v>1.0180021545906601</v>
      </c>
      <c r="CO508" s="1">
        <f t="shared" si="1206"/>
        <v>0.987637637860307</v>
      </c>
      <c r="CP508" s="1">
        <f t="shared" si="1207"/>
        <v>0.95320988023001885</v>
      </c>
      <c r="CQ508" s="1">
        <f t="shared" si="1208"/>
        <v>0.91474265538873201</v>
      </c>
      <c r="CR508" s="1">
        <f t="shared" si="1209"/>
        <v>0.87238602813668653</v>
      </c>
      <c r="CS508" s="1">
        <f t="shared" si="1210"/>
        <v>0.82642293719896032</v>
      </c>
      <c r="CT508" s="1">
        <f t="shared" si="1211"/>
        <v>0.77726839322338215</v>
      </c>
      <c r="CU508" s="1">
        <f t="shared" si="1212"/>
        <v>0.7254606999170613</v>
      </c>
      <c r="CV508" s="1">
        <f t="shared" si="1213"/>
        <v>0.67164477261569311</v>
      </c>
      <c r="CW508" s="1">
        <f t="shared" si="1214"/>
        <v>0.61654833435898326</v>
      </c>
      <c r="CX508" s="1">
        <f t="shared" si="1215"/>
        <v>0.56095243409784801</v>
      </c>
      <c r="CY508" s="1">
        <f t="shared" si="1216"/>
        <v>0.50565827544197728</v>
      </c>
      <c r="CZ508" s="1">
        <f t="shared" si="1217"/>
        <v>0.45145270055845665</v>
      </c>
      <c r="DA508" s="1">
        <f t="shared" si="1218"/>
        <v>0.39907479838140797</v>
      </c>
      <c r="DB508" s="1">
        <f t="shared" si="1219"/>
        <v>0.34918598449756572</v>
      </c>
      <c r="DC508" s="1">
        <f t="shared" si="1220"/>
        <v>0.3023455487174469</v>
      </c>
      <c r="DD508" s="1">
        <f t="shared" si="1221"/>
        <v>0.25899313088600601</v>
      </c>
      <c r="DE508" s="1">
        <f t="shared" si="1222"/>
        <v>0.21943893291750233</v>
      </c>
      <c r="DF508" s="1">
        <f t="shared" si="1223"/>
        <v>0.18386178369579803</v>
      </c>
      <c r="DG508" s="1">
        <f t="shared" si="1224"/>
        <v>0.15231452166580606</v>
      </c>
      <c r="DH508" s="1">
        <f t="shared" si="1225"/>
        <v>0.12473561525596849</v>
      </c>
      <c r="DI508" s="1">
        <f t="shared" si="1226"/>
        <v>0.10096555236073093</v>
      </c>
      <c r="DJ508" s="1">
        <f t="shared" si="1227"/>
        <v>8.0766321948860215E-2</v>
      </c>
      <c r="DK508" s="1">
        <f t="shared" si="1228"/>
        <v>6.3842283984577711E-2</v>
      </c>
      <c r="DL508" s="1">
        <f t="shared" si="1229"/>
        <v>4.9860857230702535E-2</v>
      </c>
      <c r="DM508" s="1">
        <f t="shared" si="1230"/>
        <v>3.8471711183120233E-2</v>
      </c>
      <c r="DN508" s="1">
        <f t="shared" si="1231"/>
        <v>2.9323482575566186E-2</v>
      </c>
      <c r="DO508" s="1">
        <f t="shared" si="1232"/>
        <v>2.2077401266594774E-2</v>
      </c>
      <c r="DP508" s="1">
        <f t="shared" si="1233"/>
        <v>1.6417562322789316E-2</v>
      </c>
      <c r="DQ508" s="1">
        <f t="shared" si="1234"/>
        <v>1.2057887498575599E-2</v>
      </c>
      <c r="DR508" s="1">
        <f t="shared" si="1235"/>
        <v>8.746058544406252E-3</v>
      </c>
      <c r="DS508" s="1">
        <f t="shared" si="1236"/>
        <v>6.2648673301584964E-3</v>
      </c>
      <c r="DT508" s="1">
        <f t="shared" si="1237"/>
        <v>4.4315147509997252E-3</v>
      </c>
      <c r="DU508" s="1">
        <f t="shared" si="1238"/>
        <v>3.0954109870062227E-3</v>
      </c>
      <c r="DV508" s="1">
        <f t="shared" si="1239"/>
        <v>2.134998179208611E-3</v>
      </c>
      <c r="DW508" s="1">
        <f t="shared" si="1240"/>
        <v>1.4540493182245695E-3</v>
      </c>
      <c r="DX508" s="1">
        <f t="shared" si="1241"/>
        <v>9.7781006141635417E-4</v>
      </c>
      <c r="DY508" s="1">
        <f t="shared" si="1242"/>
        <v>6.4925704272043644E-4</v>
      </c>
      <c r="DZ508" s="1">
        <f t="shared" si="1243"/>
        <v>4.2565753953418336E-4</v>
      </c>
      <c r="EA508" s="1">
        <f t="shared" si="1244"/>
        <v>2.7553810517851838E-4</v>
      </c>
      <c r="EB508" s="1">
        <f t="shared" si="1245"/>
        <v>1.7610765534501954E-4</v>
      </c>
      <c r="EC508" s="1">
        <f t="shared" si="1246"/>
        <v>1.1113448674595967E-4</v>
      </c>
      <c r="ED508" s="1">
        <f t="shared" si="1247"/>
        <v>6.9245807247063186E-5</v>
      </c>
      <c r="EE508" s="1">
        <f t="shared" si="1248"/>
        <v>4.2600351427769486E-5</v>
      </c>
      <c r="EF508" s="1">
        <f t="shared" si="1249"/>
        <v>2.587676447600816E-5</v>
      </c>
      <c r="EG508" s="1">
        <f t="shared" si="1250"/>
        <v>1.5519823892241769E-5</v>
      </c>
      <c r="EH508" s="1">
        <f t="shared" si="1251"/>
        <v>9.1906747416555998E-6</v>
      </c>
      <c r="EI508" s="1">
        <f t="shared" si="1252"/>
        <v>5.3739835473982438E-6</v>
      </c>
      <c r="EJ508" s="1">
        <f t="shared" si="1253"/>
        <v>3.1026932515355613E-6</v>
      </c>
      <c r="EK508" s="1">
        <f t="shared" si="1254"/>
        <v>1.7688085148610281E-6</v>
      </c>
      <c r="EL508" s="1">
        <f t="shared" si="1255"/>
        <v>9.9570060143340009E-7</v>
      </c>
      <c r="EM508" s="1">
        <f t="shared" si="1256"/>
        <v>5.5346446546337798E-7</v>
      </c>
      <c r="EN508" s="1">
        <f t="shared" si="1257"/>
        <v>3.0378848264766193E-7</v>
      </c>
      <c r="EO508" s="1">
        <f t="shared" si="1258"/>
        <v>1.6465748968721741E-7</v>
      </c>
      <c r="EP508" s="1">
        <f t="shared" si="1259"/>
        <v>8.8131013802294617E-8</v>
      </c>
      <c r="EQ508" s="1">
        <f t="shared" si="1260"/>
        <v>4.6582414719916615E-8</v>
      </c>
      <c r="ER508" s="1">
        <f t="shared" si="1261"/>
        <v>2.4314783940487724E-8</v>
      </c>
      <c r="ES508" s="1">
        <f t="shared" si="1262"/>
        <v>1.2533823710713054E-8</v>
      </c>
      <c r="ET508" s="1">
        <f t="shared" si="1263"/>
        <v>6.3807446407076026E-9</v>
      </c>
      <c r="EU508" s="1">
        <f t="shared" si="1264"/>
        <v>3.2080702549484564E-9</v>
      </c>
      <c r="EV508" s="1">
        <f t="shared" si="1265"/>
        <v>1.5929833636394873E-9</v>
      </c>
      <c r="EW508" s="1">
        <f t="shared" si="1266"/>
        <v>7.8123644580994462E-10</v>
      </c>
      <c r="EX508" s="1">
        <f t="shared" si="1267"/>
        <v>3.784066588908574E-10</v>
      </c>
      <c r="EY508" s="1">
        <f t="shared" si="1268"/>
        <v>1.8100594755608785E-10</v>
      </c>
      <c r="EZ508" s="1">
        <f t="shared" si="1269"/>
        <v>8.5437114377516603E-11</v>
      </c>
      <c r="FA508" s="1">
        <f t="shared" si="1270"/>
        <v>3.9602940780960624E-11</v>
      </c>
      <c r="FB508" s="1">
        <f t="shared" si="1271"/>
        <v>1.7495279002340614E-11</v>
      </c>
      <c r="FC508" s="1">
        <f t="shared" si="1272"/>
        <v>5.8841318853603933E-12</v>
      </c>
      <c r="FD508" s="75">
        <f t="shared" si="1123"/>
        <v>-5.8841318853603933E-12</v>
      </c>
    </row>
    <row r="509" spans="7:160" x14ac:dyDescent="0.35">
      <c r="G509" t="str">
        <f t="shared" si="1119"/>
        <v>Refd, t=2.47</v>
      </c>
      <c r="H509" s="76">
        <f t="shared" si="1120"/>
        <v>2.4699999999999696</v>
      </c>
      <c r="I509" s="1">
        <f t="shared" si="1121"/>
        <v>0</v>
      </c>
      <c r="J509" s="22">
        <f t="shared" si="1122"/>
        <v>9.5203236914002614E-7</v>
      </c>
      <c r="K509" s="1">
        <f t="shared" si="1124"/>
        <v>4.904979161101127E-6</v>
      </c>
      <c r="L509" s="1">
        <f t="shared" si="1125"/>
        <v>1.2390064402206492E-5</v>
      </c>
      <c r="M509" s="1">
        <f t="shared" si="1126"/>
        <v>2.5776176091385527E-5</v>
      </c>
      <c r="N509" s="1">
        <f t="shared" si="1127"/>
        <v>4.8766903866098538E-5</v>
      </c>
      <c r="O509" s="1">
        <f t="shared" si="1128"/>
        <v>8.7037360732731203E-5</v>
      </c>
      <c r="P509" s="1">
        <f t="shared" si="1129"/>
        <v>1.491168307568236E-4</v>
      </c>
      <c r="Q509" s="1">
        <f t="shared" si="1130"/>
        <v>2.4758325555774088E-4</v>
      </c>
      <c r="R509" s="1">
        <f t="shared" si="1131"/>
        <v>4.0063954579395311E-4</v>
      </c>
      <c r="S509" s="1">
        <f t="shared" si="1132"/>
        <v>6.3413875051144836E-4</v>
      </c>
      <c r="T509" s="1">
        <f t="shared" si="1133"/>
        <v>9.841117317631804E-4</v>
      </c>
      <c r="U509" s="1">
        <f t="shared" si="1134"/>
        <v>1.4998234728242114E-3</v>
      </c>
      <c r="V509" s="1">
        <f t="shared" si="1135"/>
        <v>2.2473391777870343E-3</v>
      </c>
      <c r="W509" s="1">
        <f t="shared" si="1136"/>
        <v>3.3135167710602576E-3</v>
      </c>
      <c r="X509" s="1">
        <f t="shared" si="1137"/>
        <v>4.8102583146430048E-3</v>
      </c>
      <c r="Y509" s="1">
        <f t="shared" si="1138"/>
        <v>6.8787524425303294E-3</v>
      </c>
      <c r="Z509" s="1">
        <f t="shared" si="1139"/>
        <v>9.6933304044459958E-3</v>
      </c>
      <c r="AA509" s="1">
        <f t="shared" si="1140"/>
        <v>1.3464451415201558E-2</v>
      </c>
      <c r="AB509" s="1">
        <f t="shared" si="1141"/>
        <v>1.8440244636245596E-2</v>
      </c>
      <c r="AC509" s="1">
        <f t="shared" si="1142"/>
        <v>2.4905984255441251E-2</v>
      </c>
      <c r="AD509" s="1">
        <f t="shared" si="1143"/>
        <v>3.3180880679459415E-2</v>
      </c>
      <c r="AE509" s="1">
        <f t="shared" si="1144"/>
        <v>4.3611652552519226E-2</v>
      </c>
      <c r="AF509" s="1">
        <f t="shared" si="1145"/>
        <v>5.6562513066910673E-2</v>
      </c>
      <c r="AG509" s="1">
        <f t="shared" si="1146"/>
        <v>7.2401462151445689E-2</v>
      </c>
      <c r="AH509" s="1">
        <f t="shared" si="1147"/>
        <v>9.1483113269318142E-2</v>
      </c>
      <c r="AI509" s="1">
        <f t="shared" si="1148"/>
        <v>0.11412867510548713</v>
      </c>
      <c r="AJ509" s="1">
        <f t="shared" si="1149"/>
        <v>0.1406041160149292</v>
      </c>
      <c r="AK509" s="1">
        <f t="shared" si="1150"/>
        <v>0.17109791373846445</v>
      </c>
      <c r="AL509" s="1">
        <f t="shared" si="1151"/>
        <v>0.2057000805709312</v>
      </c>
      <c r="AM509" s="1">
        <f t="shared" si="1152"/>
        <v>0.24438430348975881</v>
      </c>
      <c r="AN509" s="1">
        <f t="shared" si="1153"/>
        <v>0.28699500943279765</v>
      </c>
      <c r="AO509" s="1">
        <f t="shared" si="1154"/>
        <v>0.33324093673748895</v>
      </c>
      <c r="AP509" s="1">
        <f t="shared" si="1155"/>
        <v>0.38269636843724236</v>
      </c>
      <c r="AQ509" s="1">
        <f t="shared" si="1156"/>
        <v>0.43481059270864653</v>
      </c>
      <c r="AR509" s="1">
        <f t="shared" si="1157"/>
        <v>0.48892545676782651</v>
      </c>
      <c r="AS509" s="1">
        <f t="shared" si="1158"/>
        <v>0.5443001485796205</v>
      </c>
      <c r="AT509" s="1">
        <f t="shared" si="1159"/>
        <v>0.60014166078082076</v>
      </c>
      <c r="AU509" s="1">
        <f t="shared" si="1160"/>
        <v>0.65563884538415895</v>
      </c>
      <c r="AV509" s="1">
        <f t="shared" si="1161"/>
        <v>0.7099976234030283</v>
      </c>
      <c r="AW509" s="1">
        <f t="shared" si="1162"/>
        <v>0.76247481280768414</v>
      </c>
      <c r="AX509" s="1">
        <f t="shared" si="1163"/>
        <v>0.8124081921742855</v>
      </c>
      <c r="AY509" s="1">
        <f t="shared" si="1164"/>
        <v>0.8592408042848243</v>
      </c>
      <c r="AZ509" s="1">
        <f t="shared" si="1165"/>
        <v>0.90253807302921074</v>
      </c>
      <c r="BA509" s="1">
        <f t="shared" si="1166"/>
        <v>0.94199698655972897</v>
      </c>
      <c r="BB509" s="1">
        <f t="shared" si="1167"/>
        <v>0.97744730806191493</v>
      </c>
      <c r="BC509" s="1">
        <f t="shared" si="1168"/>
        <v>1.0088454328961367</v>
      </c>
      <c r="BD509" s="1">
        <f t="shared" si="1169"/>
        <v>1.0362620500023736</v>
      </c>
      <c r="BE509" s="1">
        <f t="shared" si="1170"/>
        <v>1.0598651397227006</v>
      </c>
      <c r="BF509" s="1">
        <f t="shared" si="1171"/>
        <v>1.0799000277479756</v>
      </c>
      <c r="BG509" s="1">
        <f t="shared" si="1172"/>
        <v>1.0966682187915231</v>
      </c>
      <c r="BH509" s="1">
        <f t="shared" si="1173"/>
        <v>1.1105065782399237</v>
      </c>
      <c r="BI509" s="1">
        <f t="shared" si="1174"/>
        <v>1.1217681550393321</v>
      </c>
      <c r="BJ509" s="1">
        <f t="shared" si="1175"/>
        <v>1.1308055918222599</v>
      </c>
      <c r="BK509" s="1">
        <f t="shared" si="1176"/>
        <v>1.1379576965329268</v>
      </c>
      <c r="BL509" s="1">
        <f t="shared" si="1177"/>
        <v>1.1435393955391475</v>
      </c>
      <c r="BM509" s="1">
        <f t="shared" si="1178"/>
        <v>1.1478349833302497</v>
      </c>
      <c r="BN509" s="1">
        <f t="shared" si="1179"/>
        <v>1.1510943481827376</v>
      </c>
      <c r="BO509" s="1">
        <f t="shared" si="1180"/>
        <v>1.1535316943422522</v>
      </c>
      <c r="BP509" s="1">
        <f t="shared" si="1181"/>
        <v>1.1553261966622996</v>
      </c>
      <c r="BQ509" s="1">
        <f t="shared" si="1182"/>
        <v>1.156624002985466</v>
      </c>
      <c r="BR509" s="1">
        <f t="shared" si="1183"/>
        <v>1.1575410281560838</v>
      </c>
      <c r="BS509" s="1">
        <f t="shared" si="1184"/>
        <v>1.1581660453620999</v>
      </c>
      <c r="BT509" s="1">
        <f t="shared" si="1185"/>
        <v>1.1585636606519873</v>
      </c>
      <c r="BU509" s="1">
        <f t="shared" si="1186"/>
        <v>1.1587768430727043</v>
      </c>
      <c r="BV509" s="1">
        <f t="shared" si="1187"/>
        <v>1.1588287679903586</v>
      </c>
      <c r="BW509" s="1">
        <f t="shared" si="1188"/>
        <v>1.1587238110004232</v>
      </c>
      <c r="BX509" s="1">
        <f t="shared" si="1189"/>
        <v>1.1584476043227809</v>
      </c>
      <c r="BY509" s="1">
        <f t="shared" si="1190"/>
        <v>1.157966139372764</v>
      </c>
      <c r="BZ509" s="1">
        <f t="shared" si="1191"/>
        <v>1.1572239724274016</v>
      </c>
      <c r="CA509" s="1">
        <f t="shared" si="1192"/>
        <v>1.1561416690732631</v>
      </c>
      <c r="CB509" s="1">
        <f t="shared" si="1193"/>
        <v>1.1546127100045858</v>
      </c>
      <c r="CC509" s="1">
        <f t="shared" si="1194"/>
        <v>1.152500175399664</v>
      </c>
      <c r="CD509" s="1">
        <f t="shared" si="1195"/>
        <v>1.1496336232211264</v>
      </c>
      <c r="CE509" s="1">
        <f t="shared" si="1196"/>
        <v>1.1458066695186833</v>
      </c>
      <c r="CF509" s="1">
        <f t="shared" si="1197"/>
        <v>1.140775852974339</v>
      </c>
      <c r="CG509" s="1">
        <f t="shared" si="1198"/>
        <v>1.1342614050548008</v>
      </c>
      <c r="CH509" s="1">
        <f t="shared" si="1199"/>
        <v>1.1259505334917155</v>
      </c>
      <c r="CI509" s="1">
        <f t="shared" si="1200"/>
        <v>1.1155037442628633</v>
      </c>
      <c r="CJ509" s="1">
        <f t="shared" si="1201"/>
        <v>1.1025645646889071</v>
      </c>
      <c r="CK509" s="1">
        <f t="shared" si="1202"/>
        <v>1.0867727851148559</v>
      </c>
      <c r="CL509" s="1">
        <f t="shared" si="1203"/>
        <v>1.0677810177984246</v>
      </c>
      <c r="CM509" s="1">
        <f t="shared" si="1204"/>
        <v>1.0452740010663544</v>
      </c>
      <c r="CN509" s="1">
        <f t="shared" si="1205"/>
        <v>1.0189896893259363</v>
      </c>
      <c r="CO509" s="1">
        <f t="shared" si="1206"/>
        <v>0.98874081013105508</v>
      </c>
      <c r="CP509" s="1">
        <f t="shared" si="1207"/>
        <v>0.95443528842848713</v>
      </c>
      <c r="CQ509" s="1">
        <f t="shared" si="1208"/>
        <v>0.91609378394701002</v>
      </c>
      <c r="CR509" s="1">
        <f t="shared" si="1209"/>
        <v>0.87386259956767753</v>
      </c>
      <c r="CS509" s="1">
        <f t="shared" si="1210"/>
        <v>0.82802041856727615</v>
      </c>
      <c r="CT509" s="1">
        <f t="shared" si="1211"/>
        <v>0.77897771622722978</v>
      </c>
      <c r="CU509" s="1">
        <f t="shared" si="1212"/>
        <v>0.72726824030145543</v>
      </c>
      <c r="CV509" s="1">
        <f t="shared" si="1213"/>
        <v>0.6735326147370202</v>
      </c>
      <c r="CW509" s="1">
        <f t="shared" si="1214"/>
        <v>0.61849482224866448</v>
      </c>
      <c r="CX509" s="1">
        <f t="shared" si="1215"/>
        <v>0.56293298398715563</v>
      </c>
      <c r="CY509" s="1">
        <f t="shared" si="1216"/>
        <v>0.50764639951347257</v>
      </c>
      <c r="CZ509" s="1">
        <f t="shared" si="1217"/>
        <v>0.45342117078507843</v>
      </c>
      <c r="DA509" s="1">
        <f t="shared" si="1218"/>
        <v>0.40099686534025536</v>
      </c>
      <c r="DB509" s="1">
        <f t="shared" si="1219"/>
        <v>0.35103656077060358</v>
      </c>
      <c r="DC509" s="1">
        <f t="shared" si="1220"/>
        <v>0.30410227054358024</v>
      </c>
      <c r="DD509" s="1">
        <f t="shared" si="1221"/>
        <v>0.26063722450635068</v>
      </c>
      <c r="DE509" s="1">
        <f t="shared" si="1222"/>
        <v>0.22095583183466994</v>
      </c>
      <c r="DF509" s="1">
        <f t="shared" si="1223"/>
        <v>0.18524146728571469</v>
      </c>
      <c r="DG509" s="1">
        <f t="shared" si="1224"/>
        <v>0.15355157123728813</v>
      </c>
      <c r="DH509" s="1">
        <f t="shared" si="1225"/>
        <v>0.12582900776106362</v>
      </c>
      <c r="DI509" s="1">
        <f t="shared" si="1226"/>
        <v>0.10191823195816514</v>
      </c>
      <c r="DJ509" s="1">
        <f t="shared" si="1227"/>
        <v>8.1584603700173897E-2</v>
      </c>
      <c r="DK509" s="1">
        <f t="shared" si="1228"/>
        <v>6.4535151224826337E-2</v>
      </c>
      <c r="DL509" s="1">
        <f t="shared" si="1229"/>
        <v>5.043921464896859E-2</v>
      </c>
      <c r="DM509" s="1">
        <f t="shared" si="1230"/>
        <v>3.8947650233825445E-2</v>
      </c>
      <c r="DN509" s="1">
        <f t="shared" si="1231"/>
        <v>2.9709605968877173E-2</v>
      </c>
      <c r="DO509" s="1">
        <f t="shared" si="1232"/>
        <v>2.2386240711796863E-2</v>
      </c>
      <c r="DP509" s="1">
        <f t="shared" si="1233"/>
        <v>1.6661110205698122E-2</v>
      </c>
      <c r="DQ509" s="1">
        <f t="shared" si="1234"/>
        <v>1.224725033552701E-2</v>
      </c>
      <c r="DR509" s="1">
        <f t="shared" si="1235"/>
        <v>8.8912290687042685E-3</v>
      </c>
      <c r="DS509" s="1">
        <f t="shared" si="1236"/>
        <v>6.3746036747817448E-3</v>
      </c>
      <c r="DT509" s="1">
        <f t="shared" si="1237"/>
        <v>4.5133096819003123E-3</v>
      </c>
      <c r="DU509" s="1">
        <f t="shared" si="1238"/>
        <v>3.1555314111671629E-3</v>
      </c>
      <c r="DV509" s="1">
        <f t="shared" si="1239"/>
        <v>2.1785748091049605E-3</v>
      </c>
      <c r="DW509" s="1">
        <f t="shared" si="1240"/>
        <v>1.4851978575320954E-3</v>
      </c>
      <c r="DX509" s="1">
        <f t="shared" si="1241"/>
        <v>9.9976796551965938E-4</v>
      </c>
      <c r="DY509" s="1">
        <f t="shared" si="1242"/>
        <v>6.6452321428941616E-4</v>
      </c>
      <c r="DZ509" s="1">
        <f t="shared" si="1243"/>
        <v>4.3612575163784039E-4</v>
      </c>
      <c r="EA509" s="1">
        <f t="shared" si="1244"/>
        <v>2.8261813693201184E-4</v>
      </c>
      <c r="EB509" s="1">
        <f t="shared" si="1245"/>
        <v>1.8083084650074923E-4</v>
      </c>
      <c r="EC509" s="1">
        <f t="shared" si="1246"/>
        <v>1.1424255726360307E-4</v>
      </c>
      <c r="ED509" s="1">
        <f t="shared" si="1247"/>
        <v>7.1263331207859992E-5</v>
      </c>
      <c r="EE509" s="1">
        <f t="shared" si="1248"/>
        <v>4.3892274235732016E-5</v>
      </c>
      <c r="EF509" s="1">
        <f t="shared" si="1249"/>
        <v>2.6692899529347349E-5</v>
      </c>
      <c r="EG509" s="1">
        <f t="shared" si="1250"/>
        <v>1.6028466464282429E-5</v>
      </c>
      <c r="EH509" s="1">
        <f t="shared" si="1251"/>
        <v>9.5034311526295749E-6</v>
      </c>
      <c r="EI509" s="1">
        <f t="shared" si="1252"/>
        <v>5.5637241236594365E-6</v>
      </c>
      <c r="EJ509" s="1">
        <f t="shared" si="1253"/>
        <v>3.2162707593772138E-6</v>
      </c>
      <c r="EK509" s="1">
        <f t="shared" si="1254"/>
        <v>1.8358927110167818E-6</v>
      </c>
      <c r="EL509" s="1">
        <f t="shared" si="1255"/>
        <v>1.034799227693899E-6</v>
      </c>
      <c r="EM509" s="1">
        <f t="shared" si="1256"/>
        <v>5.7595158245173568E-7</v>
      </c>
      <c r="EN509" s="1">
        <f t="shared" si="1257"/>
        <v>3.1655153779211787E-7</v>
      </c>
      <c r="EO509" s="1">
        <f t="shared" si="1258"/>
        <v>1.7180642965002491E-7</v>
      </c>
      <c r="EP509" s="1">
        <f t="shared" si="1259"/>
        <v>9.2082971680462627E-8</v>
      </c>
      <c r="EQ509" s="1">
        <f t="shared" si="1260"/>
        <v>4.8738590136145676E-8</v>
      </c>
      <c r="ER509" s="1">
        <f t="shared" si="1261"/>
        <v>2.5475896771993335E-8</v>
      </c>
      <c r="ES509" s="1">
        <f t="shared" si="1262"/>
        <v>1.3150987848340294E-8</v>
      </c>
      <c r="ET509" s="1">
        <f t="shared" si="1263"/>
        <v>6.704547118783537E-9</v>
      </c>
      <c r="EU509" s="1">
        <f t="shared" si="1264"/>
        <v>3.3757690998493112E-9</v>
      </c>
      <c r="EV509" s="1">
        <f t="shared" si="1265"/>
        <v>1.6787201486287637E-9</v>
      </c>
      <c r="EW509" s="1">
        <f t="shared" si="1266"/>
        <v>8.2450839357408689E-10</v>
      </c>
      <c r="EX509" s="1">
        <f t="shared" si="1267"/>
        <v>3.9996683301390221E-10</v>
      </c>
      <c r="EY509" s="1">
        <f t="shared" si="1268"/>
        <v>1.9160946301010882E-10</v>
      </c>
      <c r="EZ509" s="1">
        <f t="shared" si="1269"/>
        <v>9.0580007507230121E-11</v>
      </c>
      <c r="FA509" s="1">
        <f t="shared" si="1270"/>
        <v>4.2049764050595639E-11</v>
      </c>
      <c r="FB509" s="1">
        <f t="shared" si="1271"/>
        <v>1.8601513796290635E-11</v>
      </c>
      <c r="FC509" s="1">
        <f t="shared" si="1272"/>
        <v>6.2622437942250337E-12</v>
      </c>
      <c r="FD509" s="75">
        <f t="shared" si="1123"/>
        <v>-6.2622437942250337E-12</v>
      </c>
    </row>
    <row r="510" spans="7:160" x14ac:dyDescent="0.35">
      <c r="G510" t="str">
        <f t="shared" si="1119"/>
        <v>Refd, t=2.47</v>
      </c>
      <c r="H510" s="76">
        <f t="shared" si="1120"/>
        <v>2.4749999999999694</v>
      </c>
      <c r="I510" s="1">
        <f t="shared" si="1121"/>
        <v>0</v>
      </c>
      <c r="J510" s="22">
        <f t="shared" si="1122"/>
        <v>9.4111113925681154E-7</v>
      </c>
      <c r="K510" s="1">
        <f t="shared" si="1124"/>
        <v>4.8487192373801307E-6</v>
      </c>
      <c r="L510" s="1">
        <f t="shared" si="1125"/>
        <v>1.2247996905296977E-5</v>
      </c>
      <c r="M510" s="1">
        <f t="shared" si="1126"/>
        <v>2.5480791234063857E-5</v>
      </c>
      <c r="N510" s="1">
        <f t="shared" si="1127"/>
        <v>4.8208574004686369E-5</v>
      </c>
      <c r="O510" s="1">
        <f t="shared" si="1128"/>
        <v>8.6042269552497714E-5</v>
      </c>
      <c r="P510" s="1">
        <f t="shared" si="1129"/>
        <v>1.4741540661250899E-4</v>
      </c>
      <c r="Q510" s="1">
        <f t="shared" si="1130"/>
        <v>2.4476609561244233E-4</v>
      </c>
      <c r="R510" s="1">
        <f t="shared" si="1131"/>
        <v>3.9609739744223476E-4</v>
      </c>
      <c r="S510" s="1">
        <f t="shared" si="1132"/>
        <v>6.2698291207851015E-4</v>
      </c>
      <c r="T510" s="1">
        <f t="shared" si="1133"/>
        <v>9.730714082426987E-4</v>
      </c>
      <c r="U510" s="1">
        <f t="shared" si="1134"/>
        <v>1.48311736623917E-3</v>
      </c>
      <c r="V510" s="1">
        <f t="shared" si="1135"/>
        <v>2.2225201062339374E-3</v>
      </c>
      <c r="W510" s="1">
        <f t="shared" si="1136"/>
        <v>3.2772905715590648E-3</v>
      </c>
      <c r="X510" s="1">
        <f t="shared" si="1137"/>
        <v>4.7582817977669329E-3</v>
      </c>
      <c r="Y510" s="1">
        <f t="shared" si="1138"/>
        <v>6.8054197111876106E-3</v>
      </c>
      <c r="Z510" s="1">
        <f t="shared" si="1139"/>
        <v>9.5915622239804103E-3</v>
      </c>
      <c r="AA510" s="1">
        <f t="shared" si="1140"/>
        <v>1.3325508100769455E-2</v>
      </c>
      <c r="AB510" s="1">
        <f t="shared" si="1141"/>
        <v>1.8253588435892934E-2</v>
      </c>
      <c r="AC510" s="1">
        <f t="shared" si="1142"/>
        <v>2.4659221560994031E-2</v>
      </c>
      <c r="AD510" s="1">
        <f t="shared" si="1143"/>
        <v>3.2859816551346448E-2</v>
      </c>
      <c r="AE510" s="1">
        <f t="shared" si="1144"/>
        <v>4.3200488939065612E-2</v>
      </c>
      <c r="AF510" s="1">
        <f t="shared" si="1145"/>
        <v>5.604421683251358E-2</v>
      </c>
      <c r="AG510" s="1">
        <f t="shared" si="1146"/>
        <v>7.1758319065051868E-2</v>
      </c>
      <c r="AH510" s="1">
        <f t="shared" si="1147"/>
        <v>9.0697469473051393E-2</v>
      </c>
      <c r="AI510" s="1">
        <f t="shared" si="1148"/>
        <v>0.11318384902794473</v>
      </c>
      <c r="AJ510" s="1">
        <f t="shared" si="1149"/>
        <v>0.13948544273619895</v>
      </c>
      <c r="AK510" s="1">
        <f t="shared" si="1150"/>
        <v>0.16979386268609711</v>
      </c>
      <c r="AL510" s="1">
        <f t="shared" si="1151"/>
        <v>0.20420336885986579</v>
      </c>
      <c r="AM510" s="1">
        <f t="shared" si="1152"/>
        <v>0.24269291410332722</v>
      </c>
      <c r="AN510" s="1">
        <f t="shared" si="1153"/>
        <v>0.28511301838583825</v>
      </c>
      <c r="AO510" s="1">
        <f t="shared" si="1154"/>
        <v>0.33117905823410748</v>
      </c>
      <c r="AP510" s="1">
        <f t="shared" si="1155"/>
        <v>0.38047214255667311</v>
      </c>
      <c r="AQ510" s="1">
        <f t="shared" si="1156"/>
        <v>0.43244816563640892</v>
      </c>
      <c r="AR510" s="1">
        <f t="shared" si="1157"/>
        <v>0.48645493688765051</v>
      </c>
      <c r="AS510" s="1">
        <f t="shared" si="1158"/>
        <v>0.5417565594328555</v>
      </c>
      <c r="AT510" s="1">
        <f t="shared" si="1159"/>
        <v>0.59756354970752479</v>
      </c>
      <c r="AU510" s="1">
        <f t="shared" si="1160"/>
        <v>0.65306664004160642</v>
      </c>
      <c r="AV510" s="1">
        <f t="shared" si="1161"/>
        <v>0.70747185317093109</v>
      </c>
      <c r="AW510" s="1">
        <f t="shared" si="1162"/>
        <v>0.76003432521956127</v>
      </c>
      <c r="AX510" s="1">
        <f t="shared" si="1163"/>
        <v>0.81008849434781793</v>
      </c>
      <c r="AY510" s="1">
        <f t="shared" si="1164"/>
        <v>0.85707264598873922</v>
      </c>
      <c r="AZ510" s="1">
        <f t="shared" si="1165"/>
        <v>0.90054636335112437</v>
      </c>
      <c r="BA510" s="1">
        <f t="shared" si="1166"/>
        <v>0.94020010335663551</v>
      </c>
      <c r="BB510" s="1">
        <f t="shared" si="1167"/>
        <v>0.97585682259534956</v>
      </c>
      <c r="BC510" s="1">
        <f t="shared" si="1168"/>
        <v>1.0074662356502171</v>
      </c>
      <c r="BD510" s="1">
        <f t="shared" si="1169"/>
        <v>1.0350928316622661</v>
      </c>
      <c r="BE510" s="1">
        <f t="shared" si="1170"/>
        <v>1.0588991567729553</v>
      </c>
      <c r="BF510" s="1">
        <f t="shared" si="1171"/>
        <v>1.0791260670236491</v>
      </c>
      <c r="BG510" s="1">
        <f t="shared" si="1172"/>
        <v>1.0960716701148234</v>
      </c>
      <c r="BH510" s="1">
        <f t="shared" si="1173"/>
        <v>1.1100705282724206</v>
      </c>
      <c r="BI510" s="1">
        <f t="shared" si="1174"/>
        <v>1.1214744269464778</v>
      </c>
      <c r="BJ510" s="1">
        <f t="shared" si="1175"/>
        <v>1.1306356719285746</v>
      </c>
      <c r="BK510" s="1">
        <f t="shared" si="1176"/>
        <v>1.1378935082684245</v>
      </c>
      <c r="BL510" s="1">
        <f t="shared" si="1177"/>
        <v>1.143563900217907</v>
      </c>
      <c r="BM510" s="1">
        <f t="shared" si="1178"/>
        <v>1.1479326046748894</v>
      </c>
      <c r="BN510" s="1">
        <f t="shared" si="1179"/>
        <v>1.1512512316358192</v>
      </c>
      <c r="BO510" s="1">
        <f t="shared" si="1180"/>
        <v>1.153735822368859</v>
      </c>
      <c r="BP510" s="1">
        <f t="shared" si="1181"/>
        <v>1.1555673873383958</v>
      </c>
      <c r="BQ510" s="1">
        <f t="shared" si="1182"/>
        <v>1.1568938215618398</v>
      </c>
      <c r="BR510" s="1">
        <f t="shared" si="1183"/>
        <v>1.1578326406900341</v>
      </c>
      <c r="BS510" s="1">
        <f t="shared" si="1184"/>
        <v>1.1584740407771723</v>
      </c>
      <c r="BT510" s="1">
        <f t="shared" si="1185"/>
        <v>1.1588838635854029</v>
      </c>
      <c r="BU510" s="1">
        <f t="shared" si="1186"/>
        <v>1.1591061353583152</v>
      </c>
      <c r="BV510" s="1">
        <f t="shared" si="1187"/>
        <v>1.1591649321788744</v>
      </c>
      <c r="BW510" s="1">
        <f t="shared" si="1188"/>
        <v>1.1590654053019733</v>
      </c>
      <c r="BX510" s="1">
        <f t="shared" si="1189"/>
        <v>1.1587938749222613</v>
      </c>
      <c r="BY510" s="1">
        <f t="shared" si="1190"/>
        <v>1.1583169731862193</v>
      </c>
      <c r="BZ510" s="1">
        <f t="shared" si="1191"/>
        <v>1.1575798908728545</v>
      </c>
      <c r="CA510" s="1">
        <f t="shared" si="1192"/>
        <v>1.1565038610795699</v>
      </c>
      <c r="CB510" s="1">
        <f t="shared" si="1193"/>
        <v>1.1549831000211319</v>
      </c>
      <c r="CC510" s="1">
        <f t="shared" si="1194"/>
        <v>1.1528815193928279</v>
      </c>
      <c r="CD510" s="1">
        <f t="shared" si="1195"/>
        <v>1.1500296224560398</v>
      </c>
      <c r="CE510" s="1">
        <f t="shared" si="1196"/>
        <v>1.1462220883929066</v>
      </c>
      <c r="CF510" s="1">
        <f t="shared" si="1197"/>
        <v>1.1412166235513954</v>
      </c>
      <c r="CG510" s="1">
        <f t="shared" si="1198"/>
        <v>1.1347346976943982</v>
      </c>
      <c r="CH510" s="1">
        <f t="shared" si="1199"/>
        <v>1.1264647707108473</v>
      </c>
      <c r="CI510" s="1">
        <f t="shared" si="1200"/>
        <v>1.1160685344060095</v>
      </c>
      <c r="CJ510" s="1">
        <f t="shared" si="1201"/>
        <v>1.1031905338437786</v>
      </c>
      <c r="CK510" s="1">
        <f t="shared" si="1202"/>
        <v>1.0874712905419648</v>
      </c>
      <c r="CL510" s="1">
        <f t="shared" si="1203"/>
        <v>1.0685637342108762</v>
      </c>
      <c r="CM510" s="1">
        <f t="shared" si="1204"/>
        <v>1.0461523822324794</v>
      </c>
      <c r="CN510" s="1">
        <f t="shared" si="1205"/>
        <v>1.0199743209840526</v>
      </c>
      <c r="CO510" s="1">
        <f t="shared" si="1206"/>
        <v>0.98984068488097432</v>
      </c>
      <c r="CP510" s="1">
        <f t="shared" si="1207"/>
        <v>0.95565704742263302</v>
      </c>
      <c r="CQ510" s="1">
        <f t="shared" si="1208"/>
        <v>0.91744098189555767</v>
      </c>
      <c r="CR510" s="1">
        <f t="shared" si="1209"/>
        <v>0.87533505683870583</v>
      </c>
      <c r="CS510" s="1">
        <f t="shared" si="1210"/>
        <v>0.82961372535294431</v>
      </c>
      <c r="CT510" s="1">
        <f t="shared" si="1211"/>
        <v>0.78068294782871661</v>
      </c>
      <c r="CU510" s="1">
        <f t="shared" si="1212"/>
        <v>0.72907192939843035</v>
      </c>
      <c r="CV510" s="1">
        <f t="shared" si="1213"/>
        <v>0.67541700689652551</v>
      </c>
      <c r="CW510" s="1">
        <f t="shared" si="1214"/>
        <v>0.62043841672050792</v>
      </c>
      <c r="CX510" s="1">
        <f t="shared" si="1215"/>
        <v>0.56491133564601692</v>
      </c>
      <c r="CY510" s="1">
        <f t="shared" si="1216"/>
        <v>0.50963313271053379</v>
      </c>
      <c r="CZ510" s="1">
        <f t="shared" si="1217"/>
        <v>0.45538913494653704</v>
      </c>
      <c r="DA510" s="1">
        <f t="shared" si="1218"/>
        <v>0.4029193480319137</v>
      </c>
      <c r="DB510" s="1">
        <f t="shared" si="1219"/>
        <v>0.35288846842153909</v>
      </c>
      <c r="DC510" s="1">
        <f t="shared" si="1220"/>
        <v>0.30586119074830392</v>
      </c>
      <c r="DD510" s="1">
        <f t="shared" si="1221"/>
        <v>0.26228429624629207</v>
      </c>
      <c r="DE510" s="1">
        <f t="shared" si="1222"/>
        <v>0.22247636940124865</v>
      </c>
      <c r="DF510" s="1">
        <f t="shared" si="1223"/>
        <v>0.18662530763049617</v>
      </c>
      <c r="DG510" s="1">
        <f t="shared" si="1224"/>
        <v>0.15479313995385507</v>
      </c>
      <c r="DH510" s="1">
        <f t="shared" si="1225"/>
        <v>0.12692712294829067</v>
      </c>
      <c r="DI510" s="1">
        <f t="shared" si="1226"/>
        <v>0.10287568526619242</v>
      </c>
      <c r="DJ510" s="1">
        <f t="shared" si="1227"/>
        <v>8.2407572088584236E-2</v>
      </c>
      <c r="DK510" s="1">
        <f t="shared" si="1228"/>
        <v>6.5232500445646255E-2</v>
      </c>
      <c r="DL510" s="1">
        <f t="shared" si="1229"/>
        <v>5.1021756215531296E-2</v>
      </c>
      <c r="DM510" s="1">
        <f t="shared" si="1230"/>
        <v>3.9427408475358715E-2</v>
      </c>
      <c r="DN510" s="1">
        <f t="shared" si="1231"/>
        <v>3.0099142117912703E-2</v>
      </c>
      <c r="DO510" s="1">
        <f t="shared" si="1232"/>
        <v>2.2698068561680402E-2</v>
      </c>
      <c r="DP510" s="1">
        <f t="shared" si="1233"/>
        <v>1.6907224480733157E-2</v>
      </c>
      <c r="DQ510" s="1">
        <f t="shared" si="1234"/>
        <v>1.2438776108884383E-2</v>
      </c>
      <c r="DR510" s="1">
        <f t="shared" si="1235"/>
        <v>9.0381895493696473E-3</v>
      </c>
      <c r="DS510" s="1">
        <f t="shared" si="1236"/>
        <v>6.4857952218663265E-3</v>
      </c>
      <c r="DT510" s="1">
        <f t="shared" si="1237"/>
        <v>4.596267298036763E-3</v>
      </c>
      <c r="DU510" s="1">
        <f t="shared" si="1238"/>
        <v>3.2165651302220205E-3</v>
      </c>
      <c r="DV510" s="1">
        <f t="shared" si="1239"/>
        <v>2.2228569498199051E-3</v>
      </c>
      <c r="DW510" s="1">
        <f t="shared" si="1240"/>
        <v>1.5168825123730244E-3</v>
      </c>
      <c r="DX510" s="1">
        <f t="shared" si="1241"/>
        <v>1.0221267185710912E-3</v>
      </c>
      <c r="DY510" s="1">
        <f t="shared" si="1242"/>
        <v>6.8008434761926266E-4</v>
      </c>
      <c r="DZ510" s="1">
        <f t="shared" si="1243"/>
        <v>4.4680761198507451E-4</v>
      </c>
      <c r="EA510" s="1">
        <f t="shared" si="1244"/>
        <v>2.898505248473666E-4</v>
      </c>
      <c r="EB510" s="1">
        <f t="shared" si="1245"/>
        <v>1.8566102188896357E-4</v>
      </c>
      <c r="EC510" s="1">
        <f t="shared" si="1246"/>
        <v>1.174246130030189E-4</v>
      </c>
      <c r="ED510" s="1">
        <f t="shared" si="1247"/>
        <v>7.3331251301883484E-5</v>
      </c>
      <c r="EE510" s="1">
        <f t="shared" si="1248"/>
        <v>4.5218013949439504E-5</v>
      </c>
      <c r="EF510" s="1">
        <f t="shared" si="1249"/>
        <v>2.7531391331815065E-5</v>
      </c>
      <c r="EG510" s="1">
        <f t="shared" si="1250"/>
        <v>1.655167274792299E-5</v>
      </c>
      <c r="EH510" s="1">
        <f t="shared" si="1251"/>
        <v>9.8255367058143636E-6</v>
      </c>
      <c r="EI510" s="1">
        <f t="shared" si="1252"/>
        <v>5.7593796742550637E-6</v>
      </c>
      <c r="EJ510" s="1">
        <f t="shared" si="1253"/>
        <v>3.3335368390042634E-6</v>
      </c>
      <c r="EK510" s="1">
        <f t="shared" si="1254"/>
        <v>1.9052443103635148E-6</v>
      </c>
      <c r="EL510" s="1">
        <f t="shared" si="1255"/>
        <v>1.0752719068732419E-6</v>
      </c>
      <c r="EM510" s="1">
        <f t="shared" si="1256"/>
        <v>5.992596552498888E-7</v>
      </c>
      <c r="EN510" s="1">
        <f t="shared" si="1257"/>
        <v>3.2979822342137307E-7</v>
      </c>
      <c r="EO510" s="1">
        <f t="shared" si="1258"/>
        <v>1.7923631359361559E-7</v>
      </c>
      <c r="EP510" s="1">
        <f t="shared" si="1259"/>
        <v>9.6195872288087984E-8</v>
      </c>
      <c r="EQ510" s="1">
        <f t="shared" si="1260"/>
        <v>5.0985694221480096E-8</v>
      </c>
      <c r="ER510" s="1">
        <f t="shared" si="1261"/>
        <v>2.6687678261202915E-8</v>
      </c>
      <c r="ES510" s="1">
        <f t="shared" si="1262"/>
        <v>1.3796001483439934E-8</v>
      </c>
      <c r="ET510" s="1">
        <f t="shared" si="1263"/>
        <v>7.0434491518025538E-9</v>
      </c>
      <c r="EU510" s="1">
        <f t="shared" si="1264"/>
        <v>3.5515441673395469E-9</v>
      </c>
      <c r="EV510" s="1">
        <f t="shared" si="1265"/>
        <v>1.7687185767479582E-9</v>
      </c>
      <c r="EW510" s="1">
        <f t="shared" si="1266"/>
        <v>8.6999902126614155E-10</v>
      </c>
      <c r="EX510" s="1">
        <f t="shared" si="1267"/>
        <v>4.2266665571955448E-10</v>
      </c>
      <c r="EY510" s="1">
        <f t="shared" si="1268"/>
        <v>2.0279046590118963E-10</v>
      </c>
      <c r="EZ510" s="1">
        <f t="shared" si="1269"/>
        <v>9.6011272498235373E-11</v>
      </c>
      <c r="FA510" s="1">
        <f t="shared" si="1270"/>
        <v>4.4637650223461002E-11</v>
      </c>
      <c r="FB510" s="1">
        <f t="shared" si="1271"/>
        <v>1.9773104438108054E-11</v>
      </c>
      <c r="FC510" s="1">
        <f t="shared" si="1272"/>
        <v>6.6630749094738221E-12</v>
      </c>
      <c r="FD510" s="75">
        <f t="shared" si="1123"/>
        <v>-6.6630749094738221E-12</v>
      </c>
    </row>
    <row r="511" spans="7:160" x14ac:dyDescent="0.35">
      <c r="G511" t="str">
        <f t="shared" si="1119"/>
        <v>Refd, t=2.48</v>
      </c>
      <c r="H511" s="76">
        <f t="shared" si="1120"/>
        <v>2.4799999999999693</v>
      </c>
      <c r="I511" s="1">
        <f t="shared" si="1121"/>
        <v>0</v>
      </c>
      <c r="J511" s="22">
        <f t="shared" si="1122"/>
        <v>9.3031556808297455E-7</v>
      </c>
      <c r="K511" s="1">
        <f t="shared" si="1124"/>
        <v>4.7931067702687158E-6</v>
      </c>
      <c r="L511" s="1">
        <f t="shared" si="1125"/>
        <v>1.2107565018084377E-5</v>
      </c>
      <c r="M511" s="1">
        <f t="shared" si="1126"/>
        <v>2.5188808660911166E-5</v>
      </c>
      <c r="N511" s="1">
        <f t="shared" si="1127"/>
        <v>4.7656677190833099E-5</v>
      </c>
      <c r="O511" s="1">
        <f t="shared" si="1128"/>
        <v>8.5058643671119644E-5</v>
      </c>
      <c r="P511" s="1">
        <f t="shared" si="1129"/>
        <v>1.4573357465469213E-4</v>
      </c>
      <c r="Q511" s="1">
        <f t="shared" si="1130"/>
        <v>2.4198133052826868E-4</v>
      </c>
      <c r="R511" s="1">
        <f t="shared" si="1131"/>
        <v>3.9160735219895872E-4</v>
      </c>
      <c r="S511" s="1">
        <f t="shared" si="1132"/>
        <v>6.1990885333935812E-4</v>
      </c>
      <c r="T511" s="1">
        <f t="shared" si="1133"/>
        <v>9.6215660156187489E-4</v>
      </c>
      <c r="U511" s="1">
        <f t="shared" si="1134"/>
        <v>1.466599883831853E-3</v>
      </c>
      <c r="V511" s="1">
        <f t="shared" si="1135"/>
        <v>2.1979788114720143E-3</v>
      </c>
      <c r="W511" s="1">
        <f t="shared" si="1136"/>
        <v>3.2414654528375823E-3</v>
      </c>
      <c r="X511" s="1">
        <f t="shared" si="1137"/>
        <v>4.706873284974664E-3</v>
      </c>
      <c r="Y511" s="1">
        <f t="shared" si="1138"/>
        <v>6.7328760946002309E-3</v>
      </c>
      <c r="Z511" s="1">
        <f t="shared" si="1139"/>
        <v>9.490869614096363E-3</v>
      </c>
      <c r="AA511" s="1">
        <f t="shared" si="1140"/>
        <v>1.318800310239971E-2</v>
      </c>
      <c r="AB511" s="1">
        <f t="shared" si="1141"/>
        <v>1.8068819203126547E-2</v>
      </c>
      <c r="AC511" s="1">
        <f t="shared" si="1142"/>
        <v>2.4414887272596424E-2</v>
      </c>
      <c r="AD511" s="1">
        <f t="shared" si="1143"/>
        <v>3.254181756975142E-2</v>
      </c>
      <c r="AE511" s="1">
        <f t="shared" si="1144"/>
        <v>4.2793118937840317E-2</v>
      </c>
      <c r="AF511" s="1">
        <f t="shared" si="1145"/>
        <v>5.5530523095661609E-2</v>
      </c>
      <c r="AG511" s="1">
        <f t="shared" si="1146"/>
        <v>7.1120647429763206E-2</v>
      </c>
      <c r="AH511" s="1">
        <f t="shared" si="1147"/>
        <v>8.9918196011557677E-2</v>
      </c>
      <c r="AI511" s="1">
        <f t="shared" si="1148"/>
        <v>0.11224628225582062</v>
      </c>
      <c r="AJ511" s="1">
        <f t="shared" si="1149"/>
        <v>0.13837485937486604</v>
      </c>
      <c r="AK511" s="1">
        <f t="shared" si="1150"/>
        <v>0.16849861898582952</v>
      </c>
      <c r="AL511" s="1">
        <f t="shared" si="1151"/>
        <v>0.20271601090132116</v>
      </c>
      <c r="AM511" s="1">
        <f t="shared" si="1152"/>
        <v>0.24101119720598338</v>
      </c>
      <c r="AN511" s="1">
        <f t="shared" si="1153"/>
        <v>0.28324074036725699</v>
      </c>
      <c r="AO511" s="1">
        <f t="shared" si="1154"/>
        <v>0.32912661567443913</v>
      </c>
      <c r="AP511" s="1">
        <f t="shared" si="1155"/>
        <v>0.37825673419693767</v>
      </c>
      <c r="AQ511" s="1">
        <f t="shared" si="1156"/>
        <v>0.43009359195751706</v>
      </c>
      <c r="AR511" s="1">
        <f t="shared" si="1157"/>
        <v>0.4839909777100842</v>
      </c>
      <c r="AS511" s="1">
        <f t="shared" si="1158"/>
        <v>0.53921794870029172</v>
      </c>
      <c r="AT511" s="1">
        <f t="shared" si="1159"/>
        <v>0.5949886042577649</v>
      </c>
      <c r="AU511" s="1">
        <f t="shared" si="1160"/>
        <v>0.65049563261952748</v>
      </c>
      <c r="AV511" s="1">
        <f t="shared" si="1161"/>
        <v>0.70494524506140976</v>
      </c>
      <c r="AW511" s="1">
        <f t="shared" si="1162"/>
        <v>0.75759098752444476</v>
      </c>
      <c r="AX511" s="1">
        <f t="shared" si="1163"/>
        <v>0.80776404742142127</v>
      </c>
      <c r="AY511" s="1">
        <f t="shared" si="1164"/>
        <v>0.85489803392212849</v>
      </c>
      <c r="AZ511" s="1">
        <f t="shared" si="1165"/>
        <v>0.89854675639296144</v>
      </c>
      <c r="BA511" s="1">
        <f t="shared" si="1166"/>
        <v>0.93839418891898296</v>
      </c>
      <c r="BB511" s="1">
        <f t="shared" si="1167"/>
        <v>0.97425650906370875</v>
      </c>
      <c r="BC511" s="1">
        <f t="shared" si="1168"/>
        <v>1.0060767569360827</v>
      </c>
      <c r="BD511" s="1">
        <f t="shared" si="1169"/>
        <v>1.0339132083104874</v>
      </c>
      <c r="BE511" s="1">
        <f t="shared" si="1170"/>
        <v>1.0579229446161815</v>
      </c>
      <c r="BF511" s="1">
        <f t="shared" si="1171"/>
        <v>1.0783423088072637</v>
      </c>
      <c r="BG511" s="1">
        <f t="shared" si="1172"/>
        <v>1.0954659598026106</v>
      </c>
      <c r="BH511" s="1">
        <f t="shared" si="1173"/>
        <v>1.109626101228308</v>
      </c>
      <c r="BI511" s="1">
        <f t="shared" si="1174"/>
        <v>1.1211732002052373</v>
      </c>
      <c r="BJ511" s="1">
        <f t="shared" si="1175"/>
        <v>1.1304591750088773</v>
      </c>
      <c r="BK511" s="1">
        <f t="shared" si="1176"/>
        <v>1.1378236638946884</v>
      </c>
      <c r="BL511" s="1">
        <f t="shared" si="1177"/>
        <v>1.1435836334829395</v>
      </c>
      <c r="BM511" s="1">
        <f t="shared" si="1178"/>
        <v>1.1480262765923122</v>
      </c>
      <c r="BN511" s="1">
        <f t="shared" si="1179"/>
        <v>1.1514049072934989</v>
      </c>
      <c r="BO511" s="1">
        <f t="shared" si="1180"/>
        <v>1.1539373942494144</v>
      </c>
      <c r="BP511" s="1">
        <f t="shared" si="1181"/>
        <v>1.1558065806772331</v>
      </c>
      <c r="BQ511" s="1">
        <f t="shared" si="1182"/>
        <v>1.1571621112151707</v>
      </c>
      <c r="BR511" s="1">
        <f t="shared" si="1183"/>
        <v>1.1581231085654478</v>
      </c>
      <c r="BS511" s="1">
        <f t="shared" si="1184"/>
        <v>1.1587812002831457</v>
      </c>
      <c r="BT511" s="1">
        <f t="shared" si="1185"/>
        <v>1.1592034736445893</v>
      </c>
      <c r="BU511" s="1">
        <f t="shared" si="1186"/>
        <v>1.1594350220626617</v>
      </c>
      <c r="BV511" s="1">
        <f t="shared" si="1187"/>
        <v>1.1595008317268491</v>
      </c>
      <c r="BW511" s="1">
        <f t="shared" si="1188"/>
        <v>1.1594068378232287</v>
      </c>
      <c r="BX511" s="1">
        <f t="shared" si="1189"/>
        <v>1.1591400553264981</v>
      </c>
      <c r="BY511" s="1">
        <f t="shared" si="1190"/>
        <v>1.1586677622514283</v>
      </c>
      <c r="BZ511" s="1">
        <f t="shared" si="1191"/>
        <v>1.1579357872569656</v>
      </c>
      <c r="CA511" s="1">
        <f t="shared" si="1192"/>
        <v>1.1568660325627591</v>
      </c>
      <c r="CB511" s="1">
        <f t="shared" si="1193"/>
        <v>1.1553534498113462</v>
      </c>
      <c r="CC511" s="1">
        <f t="shared" si="1194"/>
        <v>1.1532627805503111</v>
      </c>
      <c r="CD511" s="1">
        <f t="shared" si="1195"/>
        <v>1.1504254703177579</v>
      </c>
      <c r="CE511" s="1">
        <f t="shared" si="1196"/>
        <v>1.1466372573665613</v>
      </c>
      <c r="CF511" s="1">
        <f t="shared" si="1197"/>
        <v>1.1416570110525452</v>
      </c>
      <c r="CG511" s="1">
        <f t="shared" si="1198"/>
        <v>1.135207434765295</v>
      </c>
      <c r="CH511" s="1">
        <f t="shared" si="1199"/>
        <v>1.1269782365980758</v>
      </c>
      <c r="CI511" s="1">
        <f t="shared" si="1200"/>
        <v>1.1166322917958529</v>
      </c>
      <c r="CJ511" s="1">
        <f t="shared" si="1201"/>
        <v>1.1038151632609818</v>
      </c>
      <c r="CK511" s="1">
        <f t="shared" si="1202"/>
        <v>1.0881681071666727</v>
      </c>
      <c r="CL511" s="1">
        <f t="shared" si="1203"/>
        <v>1.0693443783261287</v>
      </c>
      <c r="CM511" s="1">
        <f t="shared" si="1204"/>
        <v>1.047028285522458</v>
      </c>
      <c r="CN511" s="1">
        <f t="shared" si="1205"/>
        <v>1.0209560642896816</v>
      </c>
      <c r="CO511" s="1">
        <f t="shared" si="1206"/>
        <v>0.99093727758340167</v>
      </c>
      <c r="CP511" s="1">
        <f t="shared" si="1207"/>
        <v>0.95687517271347822</v>
      </c>
      <c r="CQ511" s="1">
        <f t="shared" si="1208"/>
        <v>0.91878426387655854</v>
      </c>
      <c r="CR511" s="1">
        <f t="shared" si="1209"/>
        <v>0.87680341272860052</v>
      </c>
      <c r="CS511" s="1">
        <f t="shared" si="1210"/>
        <v>0.83120286741856364</v>
      </c>
      <c r="CT511" s="1">
        <f t="shared" si="1211"/>
        <v>0.78238409395985187</v>
      </c>
      <c r="CU511" s="1">
        <f t="shared" si="1212"/>
        <v>0.73087176832966605</v>
      </c>
      <c r="CV511" s="1">
        <f t="shared" si="1213"/>
        <v>0.67729794475532479</v>
      </c>
      <c r="CW511" s="1">
        <f t="shared" si="1214"/>
        <v>0.62237910763643078</v>
      </c>
      <c r="CX511" s="1">
        <f t="shared" si="1215"/>
        <v>0.56688747316835264</v>
      </c>
      <c r="CY511" s="1">
        <f t="shared" si="1216"/>
        <v>0.51161845378562787</v>
      </c>
      <c r="CZ511" s="1">
        <f t="shared" si="1217"/>
        <v>0.4573565672633238</v>
      </c>
      <c r="DA511" s="1">
        <f t="shared" si="1218"/>
        <v>0.40484221728649034</v>
      </c>
      <c r="DB511" s="1">
        <f t="shared" si="1219"/>
        <v>0.3547416762790101</v>
      </c>
      <c r="DC511" s="1">
        <f t="shared" si="1220"/>
        <v>0.30762227768515854</v>
      </c>
      <c r="DD511" s="1">
        <f t="shared" si="1221"/>
        <v>0.26393431552530661</v>
      </c>
      <c r="DE511" s="1">
        <f t="shared" si="1222"/>
        <v>0.22400051753627598</v>
      </c>
      <c r="DF511" s="1">
        <f t="shared" si="1223"/>
        <v>0.18801328036687365</v>
      </c>
      <c r="DG511" s="1">
        <f t="shared" si="1224"/>
        <v>0.1560392080895073</v>
      </c>
      <c r="DH511" s="1">
        <f t="shared" si="1225"/>
        <v>0.12802994629930881</v>
      </c>
      <c r="DI511" s="1">
        <f t="shared" si="1226"/>
        <v>0.10383790318016356</v>
      </c>
      <c r="DJ511" s="1">
        <f t="shared" si="1227"/>
        <v>8.3235223283653847E-2</v>
      </c>
      <c r="DK511" s="1">
        <f t="shared" si="1228"/>
        <v>6.5934332653362265E-2</v>
      </c>
      <c r="DL511" s="1">
        <f t="shared" si="1229"/>
        <v>5.1608487106211375E-2</v>
      </c>
      <c r="DM511" s="1">
        <f t="shared" si="1230"/>
        <v>3.9910994435227609E-2</v>
      </c>
      <c r="DN511" s="1">
        <f t="shared" si="1231"/>
        <v>3.04921020144205E-2</v>
      </c>
      <c r="DO511" s="1">
        <f t="shared" si="1232"/>
        <v>2.301289738940707E-2</v>
      </c>
      <c r="DP511" s="1">
        <f t="shared" si="1233"/>
        <v>1.7155918485662225E-2</v>
      </c>
      <c r="DQ511" s="1">
        <f t="shared" si="1234"/>
        <v>1.2632478215053545E-2</v>
      </c>
      <c r="DR511" s="1">
        <f t="shared" si="1235"/>
        <v>9.1869528733548849E-3</v>
      </c>
      <c r="DS511" s="1">
        <f t="shared" si="1236"/>
        <v>6.5984539289181063E-3</v>
      </c>
      <c r="DT511" s="1">
        <f t="shared" si="1237"/>
        <v>4.6803983515643979E-3</v>
      </c>
      <c r="DU511" s="1">
        <f t="shared" si="1238"/>
        <v>3.2785215444668019E-3</v>
      </c>
      <c r="DV511" s="1">
        <f t="shared" si="1239"/>
        <v>2.2678526111605496E-3</v>
      </c>
      <c r="DW511" s="1">
        <f t="shared" si="1240"/>
        <v>1.5491099466283093E-3</v>
      </c>
      <c r="DX511" s="1">
        <f t="shared" si="1241"/>
        <v>1.0448917414854994E-3</v>
      </c>
      <c r="DY511" s="1">
        <f t="shared" si="1242"/>
        <v>6.9594475938363474E-4</v>
      </c>
      <c r="DZ511" s="1">
        <f t="shared" si="1243"/>
        <v>4.5770648845858055E-4</v>
      </c>
      <c r="EA511" s="1">
        <f t="shared" si="1244"/>
        <v>2.9723784540636037E-4</v>
      </c>
      <c r="EB511" s="1">
        <f t="shared" si="1245"/>
        <v>1.9060011542857287E-4</v>
      </c>
      <c r="EC511" s="1">
        <f t="shared" si="1246"/>
        <v>1.2068207900773013E-4</v>
      </c>
      <c r="ED511" s="1">
        <f t="shared" si="1247"/>
        <v>7.54505988687773E-5</v>
      </c>
      <c r="EE511" s="1">
        <f t="shared" si="1248"/>
        <v>4.657830396368052E-5</v>
      </c>
      <c r="EF511" s="1">
        <f t="shared" si="1249"/>
        <v>2.8392752501462447E-5</v>
      </c>
      <c r="EG511" s="1">
        <f t="shared" si="1250"/>
        <v>1.7089795040838433E-5</v>
      </c>
      <c r="EH511" s="1">
        <f t="shared" si="1251"/>
        <v>1.0157229529310934E-5</v>
      </c>
      <c r="EI511" s="1">
        <f t="shared" si="1252"/>
        <v>5.9611085460182602E-6</v>
      </c>
      <c r="EJ511" s="1">
        <f t="shared" si="1253"/>
        <v>3.4545951020263344E-6</v>
      </c>
      <c r="EK511" s="1">
        <f t="shared" si="1254"/>
        <v>1.9769300398556946E-6</v>
      </c>
      <c r="EL511" s="1">
        <f t="shared" si="1255"/>
        <v>1.1171609422390728E-6</v>
      </c>
      <c r="EM511" s="1">
        <f t="shared" si="1256"/>
        <v>6.2341509003396775E-7</v>
      </c>
      <c r="EN511" s="1">
        <f t="shared" si="1257"/>
        <v>3.4354477144438309E-7</v>
      </c>
      <c r="EO511" s="1">
        <f t="shared" si="1258"/>
        <v>1.8695696882682575E-7</v>
      </c>
      <c r="EP511" s="1">
        <f t="shared" si="1259"/>
        <v>1.004755765281505E-7</v>
      </c>
      <c r="EQ511" s="1">
        <f t="shared" si="1260"/>
        <v>5.3327170629413017E-8</v>
      </c>
      <c r="ER511" s="1">
        <f t="shared" si="1261"/>
        <v>2.7952122090229523E-8</v>
      </c>
      <c r="ES511" s="1">
        <f t="shared" si="1262"/>
        <v>1.4470002053076281E-8</v>
      </c>
      <c r="ET511" s="1">
        <f t="shared" si="1263"/>
        <v>7.3980903044192779E-9</v>
      </c>
      <c r="EU511" s="1">
        <f t="shared" si="1264"/>
        <v>3.7357499238501077E-9</v>
      </c>
      <c r="EV511" s="1">
        <f t="shared" si="1265"/>
        <v>1.8631723099672809E-9</v>
      </c>
      <c r="EW511" s="1">
        <f t="shared" si="1266"/>
        <v>9.1781264023730057E-10</v>
      </c>
      <c r="EX511" s="1">
        <f t="shared" si="1267"/>
        <v>4.4656152021112095E-10</v>
      </c>
      <c r="EY511" s="1">
        <f t="shared" si="1268"/>
        <v>2.1457795278675826E-10</v>
      </c>
      <c r="EZ511" s="1">
        <f t="shared" si="1269"/>
        <v>1.0174585333388763E-10</v>
      </c>
      <c r="FA511" s="1">
        <f t="shared" si="1270"/>
        <v>4.7374131391891963E-11</v>
      </c>
      <c r="FB511" s="1">
        <f t="shared" si="1271"/>
        <v>2.1013632852996787E-11</v>
      </c>
      <c r="FC511" s="1">
        <f t="shared" si="1272"/>
        <v>7.0878927549988083E-12</v>
      </c>
      <c r="FD511" s="75">
        <f t="shared" si="1123"/>
        <v>-7.0878927549988083E-12</v>
      </c>
    </row>
    <row r="512" spans="7:160" x14ac:dyDescent="0.35">
      <c r="G512" t="str">
        <f t="shared" si="1119"/>
        <v>Refd, t=2.48</v>
      </c>
      <c r="H512" s="76">
        <f t="shared" si="1120"/>
        <v>2.4849999999999692</v>
      </c>
      <c r="I512" s="1">
        <f t="shared" si="1121"/>
        <v>0</v>
      </c>
      <c r="J512" s="22">
        <f t="shared" si="1122"/>
        <v>9.1964421656475989E-7</v>
      </c>
      <c r="K512" s="1">
        <f t="shared" si="1124"/>
        <v>4.7381343386048207E-6</v>
      </c>
      <c r="L512" s="1">
        <f t="shared" si="1125"/>
        <v>1.1968749959585035E-5</v>
      </c>
      <c r="M512" s="1">
        <f t="shared" si="1126"/>
        <v>2.4900189210051814E-5</v>
      </c>
      <c r="N512" s="1">
        <f t="shared" si="1127"/>
        <v>4.7111139175691429E-5</v>
      </c>
      <c r="O512" s="1">
        <f t="shared" si="1128"/>
        <v>8.4086350413313526E-5</v>
      </c>
      <c r="P512" s="1">
        <f t="shared" si="1129"/>
        <v>1.4407110769412685E-4</v>
      </c>
      <c r="Q512" s="1">
        <f t="shared" si="1130"/>
        <v>2.392285842345403E-4</v>
      </c>
      <c r="R512" s="1">
        <f t="shared" si="1131"/>
        <v>3.8716880533040682E-4</v>
      </c>
      <c r="S512" s="1">
        <f t="shared" si="1132"/>
        <v>6.1291562692991522E-4</v>
      </c>
      <c r="T512" s="1">
        <f t="shared" si="1133"/>
        <v>9.5136586338944481E-4</v>
      </c>
      <c r="U512" s="1">
        <f t="shared" si="1134"/>
        <v>1.450268862614811E-3</v>
      </c>
      <c r="V512" s="1">
        <f t="shared" si="1135"/>
        <v>2.1737121361637317E-3</v>
      </c>
      <c r="W512" s="1">
        <f t="shared" si="1136"/>
        <v>3.2060369089282259E-3</v>
      </c>
      <c r="X512" s="1">
        <f t="shared" si="1137"/>
        <v>4.6560264886755008E-3</v>
      </c>
      <c r="Y512" s="1">
        <f t="shared" si="1138"/>
        <v>6.6611130151130529E-3</v>
      </c>
      <c r="Z512" s="1">
        <f t="shared" si="1139"/>
        <v>9.3912411370931509E-3</v>
      </c>
      <c r="AA512" s="1">
        <f t="shared" si="1140"/>
        <v>1.305192151852054E-2</v>
      </c>
      <c r="AB512" s="1">
        <f t="shared" si="1141"/>
        <v>1.7885917978750977E-2</v>
      </c>
      <c r="AC512" s="1">
        <f t="shared" si="1142"/>
        <v>2.4172957850883723E-2</v>
      </c>
      <c r="AD512" s="1">
        <f t="shared" si="1143"/>
        <v>3.222685524094069E-2</v>
      </c>
      <c r="AE512" s="1">
        <f t="shared" si="1144"/>
        <v>4.238950896395325E-2</v>
      </c>
      <c r="AF512" s="1">
        <f t="shared" si="1145"/>
        <v>5.5021393374608506E-2</v>
      </c>
      <c r="AG512" s="1">
        <f t="shared" si="1146"/>
        <v>7.0488404480177791E-2</v>
      </c>
      <c r="AH512" s="1">
        <f t="shared" si="1147"/>
        <v>8.9145246936887329E-2</v>
      </c>
      <c r="AI512" s="1">
        <f t="shared" si="1148"/>
        <v>0.11131592728376097</v>
      </c>
      <c r="AJ512" s="1">
        <f t="shared" si="1149"/>
        <v>0.13727231900732034</v>
      </c>
      <c r="AK512" s="1">
        <f t="shared" si="1150"/>
        <v>0.16721213888256334</v>
      </c>
      <c r="AL512" s="1">
        <f t="shared" si="1151"/>
        <v>0.20123796901559093</v>
      </c>
      <c r="AM512" s="1">
        <f t="shared" si="1152"/>
        <v>0.23933912423434706</v>
      </c>
      <c r="AN512" s="1">
        <f t="shared" si="1153"/>
        <v>0.28137815887139034</v>
      </c>
      <c r="AO512" s="1">
        <f t="shared" si="1154"/>
        <v>0.32708360719056273</v>
      </c>
      <c r="AP512" s="1">
        <f t="shared" si="1155"/>
        <v>0.37605015808257375</v>
      </c>
      <c r="AQ512" s="1">
        <f t="shared" si="1156"/>
        <v>0.42774690408232191</v>
      </c>
      <c r="AR512" s="1">
        <f t="shared" si="1157"/>
        <v>0.48153362938516187</v>
      </c>
      <c r="AS512" s="1">
        <f t="shared" si="1158"/>
        <v>0.53668438319156153</v>
      </c>
      <c r="AT512" s="1">
        <f t="shared" si="1159"/>
        <v>0.59241690569322636</v>
      </c>
      <c r="AU512" s="1">
        <f t="shared" si="1160"/>
        <v>0.64792591560994006</v>
      </c>
      <c r="AV512" s="1">
        <f t="shared" si="1161"/>
        <v>0.70241789877380034</v>
      </c>
      <c r="AW512" s="1">
        <f t="shared" si="1162"/>
        <v>0.7551449020974077</v>
      </c>
      <c r="AX512" s="1">
        <f t="shared" si="1163"/>
        <v>0.80543495174837687</v>
      </c>
      <c r="AY512" s="1">
        <f t="shared" si="1164"/>
        <v>0.85271706190931462</v>
      </c>
      <c r="AZ512" s="1">
        <f t="shared" si="1165"/>
        <v>0.89653933546574793</v>
      </c>
      <c r="BA512" s="1">
        <f t="shared" si="1166"/>
        <v>0.93657931285778062</v>
      </c>
      <c r="BB512" s="1">
        <f t="shared" si="1167"/>
        <v>0.97264642118022049</v>
      </c>
      <c r="BC512" s="1">
        <f t="shared" si="1168"/>
        <v>1.0046770334535444</v>
      </c>
      <c r="BD512" s="1">
        <f t="shared" si="1169"/>
        <v>1.032723199592519</v>
      </c>
      <c r="BE512" s="1">
        <f t="shared" si="1170"/>
        <v>1.0569365067786249</v>
      </c>
      <c r="BF512" s="1">
        <f t="shared" si="1171"/>
        <v>1.0775487422456458</v>
      </c>
      <c r="BG512" s="1">
        <f t="shared" si="1172"/>
        <v>1.0948510649478567</v>
      </c>
      <c r="BH512" s="1">
        <f t="shared" si="1173"/>
        <v>1.1091732648185626</v>
      </c>
      <c r="BI512" s="1">
        <f t="shared" si="1174"/>
        <v>1.1208644359286606</v>
      </c>
      <c r="BJ512" s="1">
        <f t="shared" si="1175"/>
        <v>1.1302760582673805</v>
      </c>
      <c r="BK512" s="1">
        <f t="shared" si="1176"/>
        <v>1.1377481191361372</v>
      </c>
      <c r="BL512" s="1">
        <f t="shared" si="1177"/>
        <v>1.1435985516330625</v>
      </c>
      <c r="BM512" s="1">
        <f t="shared" si="1178"/>
        <v>1.1481159575718605</v>
      </c>
      <c r="BN512" s="1">
        <f t="shared" si="1179"/>
        <v>1.1515553369977152</v>
      </c>
      <c r="BO512" s="1">
        <f t="shared" si="1180"/>
        <v>1.1541363759093244</v>
      </c>
      <c r="BP512" s="1">
        <f t="shared" si="1181"/>
        <v>1.1560437470384559</v>
      </c>
      <c r="BQ512" s="1">
        <f t="shared" si="1182"/>
        <v>1.1574288467782892</v>
      </c>
      <c r="BR512" s="1">
        <f t="shared" si="1183"/>
        <v>1.1584124108907412</v>
      </c>
      <c r="BS512" s="1">
        <f t="shared" si="1184"/>
        <v>1.1590875069038347</v>
      </c>
      <c r="BT512" s="1">
        <f t="shared" si="1185"/>
        <v>1.1595224773126398</v>
      </c>
      <c r="BU512" s="1">
        <f t="shared" si="1186"/>
        <v>1.159763492631829</v>
      </c>
      <c r="BV512" s="1">
        <f t="shared" si="1187"/>
        <v>1.1598364585503413</v>
      </c>
      <c r="BW512" s="1">
        <f t="shared" si="1188"/>
        <v>1.1597481024918594</v>
      </c>
      <c r="BX512" s="1">
        <f t="shared" si="1189"/>
        <v>1.1594861410718611</v>
      </c>
      <c r="BY512" s="1">
        <f t="shared" si="1190"/>
        <v>1.1590185033782905</v>
      </c>
      <c r="BZ512" s="1">
        <f t="shared" si="1191"/>
        <v>1.1582916594017947</v>
      </c>
      <c r="CA512" s="1">
        <f t="shared" si="1192"/>
        <v>1.157228182171345</v>
      </c>
      <c r="CB512" s="1">
        <f t="shared" si="1193"/>
        <v>1.1557237587393734</v>
      </c>
      <c r="CC512" s="1">
        <f t="shared" si="1194"/>
        <v>1.1536439589134206</v>
      </c>
      <c r="CD512" s="1">
        <f t="shared" si="1195"/>
        <v>1.150821167554547</v>
      </c>
      <c r="CE512" s="1">
        <f t="shared" si="1196"/>
        <v>1.147052177986801</v>
      </c>
      <c r="CF512" s="1">
        <f t="shared" si="1197"/>
        <v>1.1420970179687231</v>
      </c>
      <c r="CG512" s="1">
        <f t="shared" si="1198"/>
        <v>1.1356796198866232</v>
      </c>
      <c r="CH512" s="1">
        <f t="shared" si="1199"/>
        <v>1.1274909361057663</v>
      </c>
      <c r="CI512" s="1">
        <f t="shared" si="1200"/>
        <v>1.117195022918569</v>
      </c>
      <c r="CJ512" s="1">
        <f t="shared" si="1201"/>
        <v>1.1044384611255047</v>
      </c>
      <c r="CK512" s="1">
        <f t="shared" si="1202"/>
        <v>1.0888632449663653</v>
      </c>
      <c r="CL512" s="1">
        <f t="shared" si="1203"/>
        <v>1.0701229618982517</v>
      </c>
      <c r="CM512" s="1">
        <f t="shared" si="1204"/>
        <v>1.0479017243061519</v>
      </c>
      <c r="CN512" s="1">
        <f t="shared" si="1205"/>
        <v>1.0219349338936035</v>
      </c>
      <c r="CO512" s="1">
        <f t="shared" si="1206"/>
        <v>0.99203060364501716</v>
      </c>
      <c r="CP512" s="1">
        <f t="shared" si="1207"/>
        <v>0.95808967975010606</v>
      </c>
      <c r="CQ512" s="1">
        <f t="shared" si="1208"/>
        <v>0.92012364450290529</v>
      </c>
      <c r="CR512" s="1">
        <f t="shared" si="1209"/>
        <v>0.87826768001708799</v>
      </c>
      <c r="CS512" s="1">
        <f t="shared" si="1210"/>
        <v>0.83278785466400673</v>
      </c>
      <c r="CT512" s="1">
        <f t="shared" si="1211"/>
        <v>0.78408116063017086</v>
      </c>
      <c r="CU512" s="1">
        <f t="shared" si="1212"/>
        <v>0.73266775833535169</v>
      </c>
      <c r="CV512" s="1">
        <f t="shared" si="1213"/>
        <v>0.67917542413105769</v>
      </c>
      <c r="CW512" s="1">
        <f t="shared" si="1214"/>
        <v>0.62431688504606386</v>
      </c>
      <c r="CX512" s="1">
        <f t="shared" si="1215"/>
        <v>0.56886138085660698</v>
      </c>
      <c r="CY512" s="1">
        <f t="shared" si="1216"/>
        <v>0.51360234170739449</v>
      </c>
      <c r="CZ512" s="1">
        <f t="shared" si="1217"/>
        <v>0.45932344216498017</v>
      </c>
      <c r="DA512" s="1">
        <f t="shared" si="1218"/>
        <v>0.40676544412107635</v>
      </c>
      <c r="DB512" s="1">
        <f t="shared" si="1219"/>
        <v>0.35659615332297584</v>
      </c>
      <c r="DC512" s="1">
        <f t="shared" si="1220"/>
        <v>0.30938549981250479</v>
      </c>
      <c r="DD512" s="1">
        <f t="shared" si="1221"/>
        <v>0.2655872518142095</v>
      </c>
      <c r="DE512" s="1">
        <f t="shared" si="1222"/>
        <v>0.22552824815418199</v>
      </c>
      <c r="DF512" s="1">
        <f t="shared" si="1223"/>
        <v>0.18940536107320652</v>
      </c>
      <c r="DG512" s="1">
        <f t="shared" si="1224"/>
        <v>0.15728975581254237</v>
      </c>
      <c r="DH512" s="1">
        <f t="shared" si="1225"/>
        <v>0.12913746315258232</v>
      </c>
      <c r="DI512" s="1">
        <f t="shared" si="1226"/>
        <v>0.10480487642682175</v>
      </c>
      <c r="DJ512" s="1">
        <f t="shared" si="1227"/>
        <v>8.4067553273927786E-2</v>
      </c>
      <c r="DK512" s="1">
        <f t="shared" si="1228"/>
        <v>6.6640648673506012E-2</v>
      </c>
      <c r="DL512" s="1">
        <f t="shared" si="1229"/>
        <v>5.2199412327411661E-2</v>
      </c>
      <c r="DM512" s="1">
        <f t="shared" si="1230"/>
        <v>4.0398416491739669E-2</v>
      </c>
      <c r="DN512" s="1">
        <f t="shared" si="1231"/>
        <v>3.0888496527226892E-2</v>
      </c>
      <c r="DO512" s="1">
        <f t="shared" si="1232"/>
        <v>2.3330739674657368E-2</v>
      </c>
      <c r="DP512" s="1">
        <f t="shared" si="1233"/>
        <v>1.7407205494671996E-2</v>
      </c>
      <c r="DQ512" s="1">
        <f t="shared" si="1234"/>
        <v>1.2828370014953912E-2</v>
      </c>
      <c r="DR512" s="1">
        <f t="shared" si="1235"/>
        <v>9.3375319167331647E-3</v>
      </c>
      <c r="DS512" s="1">
        <f t="shared" si="1236"/>
        <v>6.7125917626361898E-3</v>
      </c>
      <c r="DT512" s="1">
        <f t="shared" si="1237"/>
        <v>4.7657136189287134E-3</v>
      </c>
      <c r="DU512" s="1">
        <f t="shared" si="1238"/>
        <v>3.3414100886836025E-3</v>
      </c>
      <c r="DV512" s="1">
        <f t="shared" si="1239"/>
        <v>2.3135698431789036E-3</v>
      </c>
      <c r="DW512" s="1">
        <f t="shared" si="1240"/>
        <v>1.5818868664601352E-3</v>
      </c>
      <c r="DX512" s="1">
        <f t="shared" si="1241"/>
        <v>1.068068496607015E-3</v>
      </c>
      <c r="DY512" s="1">
        <f t="shared" si="1242"/>
        <v>7.121088047892329E-4</v>
      </c>
      <c r="DZ512" s="1">
        <f t="shared" si="1243"/>
        <v>4.6882578330621435E-4</v>
      </c>
      <c r="EA512" s="1">
        <f t="shared" si="1244"/>
        <v>3.0478270466684584E-4</v>
      </c>
      <c r="EB512" s="1">
        <f t="shared" si="1245"/>
        <v>1.9565008570915786E-4</v>
      </c>
      <c r="EC512" s="1">
        <f t="shared" si="1246"/>
        <v>1.2401640032822845E-4</v>
      </c>
      <c r="ED512" s="1">
        <f t="shared" si="1247"/>
        <v>7.762242105841281E-5</v>
      </c>
      <c r="EE512" s="1">
        <f t="shared" si="1248"/>
        <v>4.7973889869212879E-5</v>
      </c>
      <c r="EF512" s="1">
        <f t="shared" si="1249"/>
        <v>2.9277504852764863E-5</v>
      </c>
      <c r="EG512" s="1">
        <f t="shared" si="1250"/>
        <v>1.7643192426996734E-5</v>
      </c>
      <c r="EH512" s="1">
        <f t="shared" si="1251"/>
        <v>1.0498752656425076E-5</v>
      </c>
      <c r="EI512" s="1">
        <f t="shared" si="1252"/>
        <v>6.1690725613601074E-6</v>
      </c>
      <c r="EJ512" s="1">
        <f t="shared" si="1253"/>
        <v>3.5795515756580258E-6</v>
      </c>
      <c r="EK512" s="1">
        <f t="shared" si="1254"/>
        <v>2.0510182742211281E-6</v>
      </c>
      <c r="EL512" s="1">
        <f t="shared" si="1255"/>
        <v>1.1605097407650164E-6</v>
      </c>
      <c r="EM512" s="1">
        <f t="shared" si="1256"/>
        <v>6.4844501921891783E-7</v>
      </c>
      <c r="EN512" s="1">
        <f t="shared" si="1257"/>
        <v>3.5780788338313666E-7</v>
      </c>
      <c r="EO512" s="1">
        <f t="shared" si="1258"/>
        <v>1.9497852118457282E-7</v>
      </c>
      <c r="EP512" s="1">
        <f t="shared" si="1259"/>
        <v>1.0492813191491431E-7</v>
      </c>
      <c r="EQ512" s="1">
        <f t="shared" si="1260"/>
        <v>5.5766577756523632E-8</v>
      </c>
      <c r="ER512" s="1">
        <f t="shared" si="1261"/>
        <v>2.9271291356773369E-8</v>
      </c>
      <c r="ES512" s="1">
        <f t="shared" si="1262"/>
        <v>1.5174168320849769E-8</v>
      </c>
      <c r="ET512" s="1">
        <f t="shared" si="1263"/>
        <v>7.7691343590635807E-9</v>
      </c>
      <c r="EU512" s="1">
        <f t="shared" si="1264"/>
        <v>3.9287548077709884E-9</v>
      </c>
      <c r="EV512" s="1">
        <f t="shared" si="1265"/>
        <v>1.9622829476094704E-9</v>
      </c>
      <c r="EW512" s="1">
        <f t="shared" si="1266"/>
        <v>9.6805800259008701E-10</v>
      </c>
      <c r="EX512" s="1">
        <f t="shared" si="1267"/>
        <v>4.7170926671480057E-10</v>
      </c>
      <c r="EY512" s="1">
        <f t="shared" si="1268"/>
        <v>2.2700224804713288E-10</v>
      </c>
      <c r="EZ512" s="1">
        <f t="shared" si="1269"/>
        <v>1.0779940248576491E-10</v>
      </c>
      <c r="FA512" s="1">
        <f t="shared" si="1270"/>
        <v>5.0267108581599816E-11</v>
      </c>
      <c r="FB512" s="1">
        <f t="shared" si="1271"/>
        <v>2.2326861418477531E-11</v>
      </c>
      <c r="FC512" s="1">
        <f t="shared" si="1272"/>
        <v>7.5380299321199603E-12</v>
      </c>
      <c r="FD512" s="75">
        <f t="shared" si="1123"/>
        <v>-7.5380299321199603E-12</v>
      </c>
    </row>
    <row r="513" spans="7:160" x14ac:dyDescent="0.35">
      <c r="G513" t="str">
        <f t="shared" si="1119"/>
        <v>Refd, t=2.49</v>
      </c>
      <c r="H513" s="76">
        <f t="shared" si="1120"/>
        <v>2.4899999999999691</v>
      </c>
      <c r="I513" s="1">
        <f t="shared" si="1121"/>
        <v>0</v>
      </c>
      <c r="J513" s="22">
        <f t="shared" si="1122"/>
        <v>9.0909566180579127E-7</v>
      </c>
      <c r="K513" s="1">
        <f t="shared" si="1124"/>
        <v>4.683794604735606E-6</v>
      </c>
      <c r="L513" s="1">
        <f t="shared" si="1125"/>
        <v>1.1831533161137431E-5</v>
      </c>
      <c r="M513" s="1">
        <f t="shared" si="1126"/>
        <v>2.461489416518756E-5</v>
      </c>
      <c r="N513" s="1">
        <f t="shared" si="1127"/>
        <v>4.6571886561512481E-5</v>
      </c>
      <c r="O513" s="1">
        <f t="shared" si="1128"/>
        <v>8.3125258636320708E-5</v>
      </c>
      <c r="P513" s="1">
        <f t="shared" si="1129"/>
        <v>1.4242778118448649E-4</v>
      </c>
      <c r="Q513" s="1">
        <f t="shared" si="1130"/>
        <v>2.3650748506084097E-4</v>
      </c>
      <c r="R513" s="1">
        <f t="shared" si="1131"/>
        <v>3.8278115920591034E-4</v>
      </c>
      <c r="S513" s="1">
        <f t="shared" si="1132"/>
        <v>6.0600229662887339E-4</v>
      </c>
      <c r="T513" s="1">
        <f t="shared" si="1133"/>
        <v>9.4069776240259277E-4</v>
      </c>
      <c r="U513" s="1">
        <f t="shared" si="1134"/>
        <v>1.434122164877361E-3</v>
      </c>
      <c r="V513" s="1">
        <f t="shared" si="1135"/>
        <v>2.1497169595517032E-3</v>
      </c>
      <c r="W513" s="1">
        <f t="shared" si="1136"/>
        <v>3.1710004854085343E-3</v>
      </c>
      <c r="X513" s="1">
        <f t="shared" si="1137"/>
        <v>4.6057351919737343E-3</v>
      </c>
      <c r="Y513" s="1">
        <f t="shared" si="1138"/>
        <v>6.5901219893856975E-3</v>
      </c>
      <c r="Z513" s="1">
        <f t="shared" si="1139"/>
        <v>9.2926654775532299E-3</v>
      </c>
      <c r="AA513" s="1">
        <f t="shared" si="1140"/>
        <v>1.2917248601445868E-2</v>
      </c>
      <c r="AB513" s="1">
        <f t="shared" si="1141"/>
        <v>1.7704865991204091E-2</v>
      </c>
      <c r="AC513" s="1">
        <f t="shared" si="1142"/>
        <v>2.3933409977612983E-2</v>
      </c>
      <c r="AD513" s="1">
        <f t="shared" si="1143"/>
        <v>3.1914901322154993E-2</v>
      </c>
      <c r="AE513" s="1">
        <f t="shared" si="1144"/>
        <v>4.198962570542647E-2</v>
      </c>
      <c r="AF513" s="1">
        <f t="shared" si="1145"/>
        <v>5.4516789469596649E-2</v>
      </c>
      <c r="AG513" s="1">
        <f t="shared" si="1146"/>
        <v>6.9861547723903072E-2</v>
      </c>
      <c r="AH513" s="1">
        <f t="shared" si="1147"/>
        <v>8.8378576542218965E-2</v>
      </c>
      <c r="AI513" s="1">
        <f t="shared" si="1148"/>
        <v>0.11039273678899063</v>
      </c>
      <c r="AJ513" s="1">
        <f t="shared" si="1149"/>
        <v>0.13617777480540977</v>
      </c>
      <c r="AK513" s="1">
        <f t="shared" si="1150"/>
        <v>0.16593437860165619</v>
      </c>
      <c r="AL513" s="1">
        <f t="shared" si="1151"/>
        <v>0.19976920536436066</v>
      </c>
      <c r="AM513" s="1">
        <f t="shared" si="1152"/>
        <v>0.23767666631047465</v>
      </c>
      <c r="AN513" s="1">
        <f t="shared" si="1153"/>
        <v>0.27952525691548646</v>
      </c>
      <c r="AO513" s="1">
        <f t="shared" si="1154"/>
        <v>0.32505003028117729</v>
      </c>
      <c r="AP513" s="1">
        <f t="shared" si="1155"/>
        <v>0.37385242816884512</v>
      </c>
      <c r="AQ513" s="1">
        <f t="shared" si="1156"/>
        <v>0.42540813355045959</v>
      </c>
      <c r="AR513" s="1">
        <f t="shared" si="1157"/>
        <v>0.47908294113751304</v>
      </c>
      <c r="AS513" s="1">
        <f t="shared" si="1158"/>
        <v>0.53415592879189089</v>
      </c>
      <c r="AT513" s="1">
        <f t="shared" si="1159"/>
        <v>0.58984853441213358</v>
      </c>
      <c r="AU513" s="1">
        <f t="shared" si="1160"/>
        <v>0.64535758076104932</v>
      </c>
      <c r="AV513" s="1">
        <f t="shared" si="1161"/>
        <v>0.69988991343506535</v>
      </c>
      <c r="AW513" s="1">
        <f t="shared" si="1162"/>
        <v>0.75269617095233754</v>
      </c>
      <c r="AX513" s="1">
        <f t="shared" si="1163"/>
        <v>0.80310130755573728</v>
      </c>
      <c r="AY513" s="1">
        <f t="shared" si="1164"/>
        <v>0.85052982388890119</v>
      </c>
      <c r="AZ513" s="1">
        <f t="shared" si="1165"/>
        <v>0.89452418422236579</v>
      </c>
      <c r="BA513" s="1">
        <f t="shared" si="1166"/>
        <v>0.93475554532374305</v>
      </c>
      <c r="BB513" s="1">
        <f t="shared" si="1167"/>
        <v>0.97102661335254536</v>
      </c>
      <c r="BC513" s="1">
        <f t="shared" si="1168"/>
        <v>1.0032671026996676</v>
      </c>
      <c r="BD513" s="1">
        <f t="shared" si="1169"/>
        <v>1.0315228259984361</v>
      </c>
      <c r="BE513" s="1">
        <f t="shared" si="1170"/>
        <v>1.0559398476245627</v>
      </c>
      <c r="BF513" s="1">
        <f t="shared" si="1171"/>
        <v>1.0767453572692816</v>
      </c>
      <c r="BG513" s="1">
        <f t="shared" si="1172"/>
        <v>1.0942269633345247</v>
      </c>
      <c r="BH513" s="1">
        <f t="shared" si="1173"/>
        <v>1.108711987325758</v>
      </c>
      <c r="BI513" s="1">
        <f t="shared" si="1174"/>
        <v>1.1205480956674987</v>
      </c>
      <c r="BJ513" s="1">
        <f t="shared" si="1175"/>
        <v>1.1300862792091881</v>
      </c>
      <c r="BK513" s="1">
        <f t="shared" si="1176"/>
        <v>1.1376668298882928</v>
      </c>
      <c r="BL513" s="1">
        <f t="shared" si="1177"/>
        <v>1.1436086110230506</v>
      </c>
      <c r="BM513" s="1">
        <f t="shared" si="1178"/>
        <v>1.1482016060633293</v>
      </c>
      <c r="BN513" s="1">
        <f t="shared" si="1179"/>
        <v>1.1517024824774225</v>
      </c>
      <c r="BO513" s="1">
        <f t="shared" si="1180"/>
        <v>1.1543327331097943</v>
      </c>
      <c r="BP513" s="1">
        <f t="shared" si="1181"/>
        <v>1.1562788565868756</v>
      </c>
      <c r="BQ513" s="1">
        <f t="shared" si="1182"/>
        <v>1.1576940028762732</v>
      </c>
      <c r="BR513" s="1">
        <f t="shared" si="1183"/>
        <v>1.1587005265678254</v>
      </c>
      <c r="BS513" s="1">
        <f t="shared" si="1184"/>
        <v>1.1593929434682275</v>
      </c>
      <c r="BT513" s="1">
        <f t="shared" si="1185"/>
        <v>1.1598408608963926</v>
      </c>
      <c r="BU513" s="1">
        <f t="shared" si="1186"/>
        <v>1.1600915363580173</v>
      </c>
      <c r="BV513" s="1">
        <f t="shared" si="1187"/>
        <v>1.1601718044351934</v>
      </c>
      <c r="BW513" s="1">
        <f t="shared" si="1188"/>
        <v>1.1600891931284119</v>
      </c>
      <c r="BX513" s="1">
        <f t="shared" si="1189"/>
        <v>1.1598321276088255</v>
      </c>
      <c r="BY513" s="1">
        <f t="shared" si="1190"/>
        <v>1.1593691933093913</v>
      </c>
      <c r="BZ513" s="1">
        <f t="shared" si="1191"/>
        <v>1.1586475050776119</v>
      </c>
      <c r="CA513" s="1">
        <f t="shared" si="1192"/>
        <v>1.1575903085143766</v>
      </c>
      <c r="CB513" s="1">
        <f t="shared" si="1193"/>
        <v>1.1560940261390327</v>
      </c>
      <c r="CC513" s="1">
        <f t="shared" si="1194"/>
        <v>1.1540250544991837</v>
      </c>
      <c r="CD513" s="1">
        <f t="shared" si="1195"/>
        <v>1.1512167148934596</v>
      </c>
      <c r="CE513" s="1">
        <f t="shared" si="1196"/>
        <v>1.1474668517797777</v>
      </c>
      <c r="CF513" s="1">
        <f t="shared" si="1197"/>
        <v>1.142536646767373</v>
      </c>
      <c r="CG513" s="1">
        <f t="shared" si="1198"/>
        <v>1.1361512566490521</v>
      </c>
      <c r="CH513" s="1">
        <f t="shared" si="1199"/>
        <v>1.1280028741507186</v>
      </c>
      <c r="CI513" s="1">
        <f t="shared" si="1200"/>
        <v>1.1177567342160919</v>
      </c>
      <c r="CJ513" s="1">
        <f t="shared" si="1201"/>
        <v>1.105060435568658</v>
      </c>
      <c r="CK513" s="1">
        <f t="shared" si="1202"/>
        <v>1.0895567138556517</v>
      </c>
      <c r="CL513" s="1">
        <f t="shared" si="1203"/>
        <v>1.0708994966111476</v>
      </c>
      <c r="CM513" s="1">
        <f t="shared" si="1204"/>
        <v>1.048772711879129</v>
      </c>
      <c r="CN513" s="1">
        <f t="shared" si="1205"/>
        <v>1.0229109443730533</v>
      </c>
      <c r="CO513" s="1">
        <f t="shared" si="1206"/>
        <v>0.99312067840603868</v>
      </c>
      <c r="CP513" s="1">
        <f t="shared" si="1207"/>
        <v>0.95930058392963358</v>
      </c>
      <c r="CQ513" s="1">
        <f t="shared" si="1208"/>
        <v>0.92145913835788851</v>
      </c>
      <c r="CR513" s="1">
        <f t="shared" si="1209"/>
        <v>0.87972787148415421</v>
      </c>
      <c r="CS513" s="1">
        <f t="shared" si="1210"/>
        <v>0.83436869702544869</v>
      </c>
      <c r="CT513" s="1">
        <f t="shared" si="1211"/>
        <v>0.78577415392545835</v>
      </c>
      <c r="CU513" s="1">
        <f t="shared" si="1212"/>
        <v>0.73445990077267387</v>
      </c>
      <c r="CV513" s="1">
        <f t="shared" si="1213"/>
        <v>0.68104944099625142</v>
      </c>
      <c r="CW513" s="1">
        <f t="shared" si="1214"/>
        <v>0.62625173918512944</v>
      </c>
      <c r="CX513" s="1">
        <f t="shared" si="1215"/>
        <v>0.5708330432202976</v>
      </c>
      <c r="CY513" s="1">
        <f t="shared" si="1216"/>
        <v>0.51558477565951988</v>
      </c>
      <c r="CZ513" s="1">
        <f t="shared" si="1217"/>
        <v>0.46128973428942638</v>
      </c>
      <c r="DA513" s="1">
        <f t="shared" si="1218"/>
        <v>0.40868899973961875</v>
      </c>
      <c r="DB513" s="1">
        <f t="shared" si="1219"/>
        <v>0.35845186868517026</v>
      </c>
      <c r="DC513" s="1">
        <f t="shared" si="1220"/>
        <v>0.31115082569453328</v>
      </c>
      <c r="DD513" s="1">
        <f t="shared" si="1221"/>
        <v>0.26724307463663854</v>
      </c>
      <c r="DE513" s="1">
        <f t="shared" si="1222"/>
        <v>0.22705953316661645</v>
      </c>
      <c r="DF513" s="1">
        <f t="shared" si="1223"/>
        <v>0.19080152527148886</v>
      </c>
      <c r="DG513" s="1">
        <f t="shared" si="1224"/>
        <v>0.15854476318756475</v>
      </c>
      <c r="DH513" s="1">
        <f t="shared" si="1225"/>
        <v>0.13024965870522526</v>
      </c>
      <c r="DI513" s="1">
        <f t="shared" si="1226"/>
        <v>0.10577659556584063</v>
      </c>
      <c r="DJ513" s="1">
        <f t="shared" si="1227"/>
        <v>8.4904557868065417E-2</v>
      </c>
      <c r="DK513" s="1">
        <f t="shared" si="1228"/>
        <v>6.7351449151490189E-2</v>
      </c>
      <c r="DL513" s="1">
        <f t="shared" si="1229"/>
        <v>5.2794536716331227E-2</v>
      </c>
      <c r="DM513" s="1">
        <f t="shared" si="1230"/>
        <v>4.0889682873797829E-2</v>
      </c>
      <c r="DN513" s="1">
        <f t="shared" si="1231"/>
        <v>3.1288336401688377E-2</v>
      </c>
      <c r="DO513" s="1">
        <f t="shared" si="1232"/>
        <v>2.365160780283387E-2</v>
      </c>
      <c r="DP513" s="1">
        <f t="shared" si="1233"/>
        <v>1.766109871742582E-2</v>
      </c>
      <c r="DQ513" s="1">
        <f t="shared" si="1234"/>
        <v>1.3026464833028936E-2</v>
      </c>
      <c r="DR513" s="1">
        <f t="shared" si="1235"/>
        <v>9.4899395437455653E-3</v>
      </c>
      <c r="DS513" s="1">
        <f t="shared" si="1236"/>
        <v>6.8282206980609323E-3</v>
      </c>
      <c r="DT513" s="1">
        <f t="shared" si="1237"/>
        <v>4.8522239001558328E-3</v>
      </c>
      <c r="DU513" s="1">
        <f t="shared" si="1238"/>
        <v>3.4052402315934245E-3</v>
      </c>
      <c r="DV513" s="1">
        <f t="shared" si="1239"/>
        <v>2.3600167357882397E-3</v>
      </c>
      <c r="DW513" s="1">
        <f t="shared" si="1240"/>
        <v>1.6152200200786669E-3</v>
      </c>
      <c r="DX513" s="1">
        <f t="shared" si="1241"/>
        <v>1.0916624876036035E-3</v>
      </c>
      <c r="DY513" s="1">
        <f t="shared" si="1242"/>
        <v>7.28580877570833E-4</v>
      </c>
      <c r="DZ513" s="1">
        <f t="shared" si="1243"/>
        <v>4.8016893320837093E-4</v>
      </c>
      <c r="EA513" s="1">
        <f t="shared" si="1244"/>
        <v>3.1248773837646183E-4</v>
      </c>
      <c r="EB513" s="1">
        <f t="shared" si="1245"/>
        <v>2.0081291612896596E-4</v>
      </c>
      <c r="EC513" s="1">
        <f t="shared" si="1246"/>
        <v>1.2742904216704164E-4</v>
      </c>
      <c r="ED513" s="1">
        <f t="shared" si="1247"/>
        <v>7.9847780970733988E-5</v>
      </c>
      <c r="EE513" s="1">
        <f t="shared" si="1248"/>
        <v>4.940552957955487E-5</v>
      </c>
      <c r="EF513" s="1">
        <f t="shared" si="1249"/>
        <v>3.018617950621982E-5</v>
      </c>
      <c r="EG513" s="1">
        <f t="shared" si="1250"/>
        <v>1.8212230867724885E-5</v>
      </c>
      <c r="EH513" s="1">
        <f t="shared" si="1251"/>
        <v>1.0850354098797153E-5</v>
      </c>
      <c r="EI513" s="1">
        <f t="shared" si="1252"/>
        <v>6.3834370752398607E-6</v>
      </c>
      <c r="EJ513" s="1">
        <f t="shared" si="1253"/>
        <v>3.7085147458916819E-6</v>
      </c>
      <c r="EK513" s="1">
        <f t="shared" si="1254"/>
        <v>2.1275790678529814E-6</v>
      </c>
      <c r="EL513" s="1">
        <f t="shared" si="1255"/>
        <v>1.2053628361328376E-6</v>
      </c>
      <c r="EM513" s="1">
        <f t="shared" si="1256"/>
        <v>6.7437731767782143E-7</v>
      </c>
      <c r="EN513" s="1">
        <f t="shared" si="1257"/>
        <v>3.726047415653392E-7</v>
      </c>
      <c r="EO513" s="1">
        <f t="shared" si="1258"/>
        <v>2.0331140259366532E-7</v>
      </c>
      <c r="EP513" s="1">
        <f t="shared" si="1259"/>
        <v>1.0955977758717574E-7</v>
      </c>
      <c r="EQ513" s="1">
        <f t="shared" si="1260"/>
        <v>5.8307592000856288E-8</v>
      </c>
      <c r="ER513" s="1">
        <f t="shared" si="1261"/>
        <v>3.0647320652582908E-8</v>
      </c>
      <c r="ES513" s="1">
        <f t="shared" si="1262"/>
        <v>1.5909721678711796E-8</v>
      </c>
      <c r="ET513" s="1">
        <f t="shared" si="1263"/>
        <v>8.1572701168958025E-9</v>
      </c>
      <c r="EU513" s="1">
        <f t="shared" si="1264"/>
        <v>4.1309417137161496E-9</v>
      </c>
      <c r="EV513" s="1">
        <f t="shared" si="1265"/>
        <v>2.0662603141684454E-9</v>
      </c>
      <c r="EW513" s="1">
        <f t="shared" si="1266"/>
        <v>1.0208484693836599E-9</v>
      </c>
      <c r="EX513" s="1">
        <f t="shared" si="1267"/>
        <v>4.9817027915678506E-10</v>
      </c>
      <c r="EY513" s="1">
        <f t="shared" si="1268"/>
        <v>2.4009505852310634E-10</v>
      </c>
      <c r="EZ513" s="1">
        <f t="shared" si="1269"/>
        <v>1.1418831122467206E-10</v>
      </c>
      <c r="FA513" s="1">
        <f t="shared" si="1270"/>
        <v>5.3324868117868186E-11</v>
      </c>
      <c r="FB513" s="1">
        <f t="shared" si="1271"/>
        <v>2.3716741219787239E-11</v>
      </c>
      <c r="FC513" s="1">
        <f t="shared" si="1272"/>
        <v>8.0148871582777599E-12</v>
      </c>
      <c r="FD513" s="75">
        <f t="shared" si="1123"/>
        <v>-8.0148871582777599E-12</v>
      </c>
    </row>
    <row r="514" spans="7:160" x14ac:dyDescent="0.35">
      <c r="G514" t="str">
        <f t="shared" si="1119"/>
        <v>Refd, t=2.49</v>
      </c>
      <c r="H514" s="76">
        <f t="shared" si="1120"/>
        <v>2.494999999999969</v>
      </c>
      <c r="I514" s="1">
        <f t="shared" si="1121"/>
        <v>0</v>
      </c>
      <c r="J514" s="22">
        <f t="shared" si="1122"/>
        <v>8.9866849689498913E-7</v>
      </c>
      <c r="K514" s="1">
        <f t="shared" si="1124"/>
        <v>4.6300803136231986E-6</v>
      </c>
      <c r="L514" s="1">
        <f t="shared" si="1125"/>
        <v>1.1695896264102821E-5</v>
      </c>
      <c r="M514" s="1">
        <f t="shared" si="1126"/>
        <v>2.4332885250697464E-5</v>
      </c>
      <c r="N514" s="1">
        <f t="shared" si="1127"/>
        <v>4.6038846792119506E-5</v>
      </c>
      <c r="O514" s="1">
        <f t="shared" si="1128"/>
        <v>8.2175238712440445E-5</v>
      </c>
      <c r="P514" s="1">
        <f t="shared" si="1129"/>
        <v>1.4080337319172484E-4</v>
      </c>
      <c r="Q514" s="1">
        <f t="shared" si="1130"/>
        <v>2.3381766568525794E-4</v>
      </c>
      <c r="R514" s="1">
        <f t="shared" si="1131"/>
        <v>3.7844382321335773E-4</v>
      </c>
      <c r="S514" s="1">
        <f t="shared" si="1132"/>
        <v>5.9916793722420369E-4</v>
      </c>
      <c r="T514" s="1">
        <f t="shared" si="1133"/>
        <v>9.3015088408268686E-4</v>
      </c>
      <c r="U514" s="1">
        <f t="shared" si="1134"/>
        <v>1.4181576778828141E-3</v>
      </c>
      <c r="V514" s="1">
        <f t="shared" si="1135"/>
        <v>2.1259901970240671E-3</v>
      </c>
      <c r="W514" s="1">
        <f t="shared" si="1136"/>
        <v>3.1363517787973728E-3</v>
      </c>
      <c r="X514" s="1">
        <f t="shared" si="1137"/>
        <v>4.5559932478577165E-3</v>
      </c>
      <c r="Y514" s="1">
        <f t="shared" si="1138"/>
        <v>6.5198946273413534E-3</v>
      </c>
      <c r="Z514" s="1">
        <f t="shared" si="1139"/>
        <v>9.1951314410302284E-3</v>
      </c>
      <c r="AA514" s="1">
        <f t="shared" si="1140"/>
        <v>1.2783969755804297E-2</v>
      </c>
      <c r="AB514" s="1">
        <f t="shared" si="1141"/>
        <v>1.7525644654762106E-2</v>
      </c>
      <c r="AC514" s="1">
        <f t="shared" si="1142"/>
        <v>2.3696220553723283E-2</v>
      </c>
      <c r="AD514" s="1">
        <f t="shared" si="1143"/>
        <v>3.1605927819656515E-2</v>
      </c>
      <c r="AE514" s="1">
        <f t="shared" si="1144"/>
        <v>4.1593436121415805E-2</v>
      </c>
      <c r="AF514" s="1">
        <f t="shared" si="1145"/>
        <v>5.4016673461493241E-2</v>
      </c>
      <c r="AG514" s="1">
        <f t="shared" si="1146"/>
        <v>6.9240034940885625E-2</v>
      </c>
      <c r="AH514" s="1">
        <f t="shared" si="1147"/>
        <v>8.76181393621768E-2</v>
      </c>
      <c r="AI514" s="1">
        <f t="shared" si="1148"/>
        <v>0.10947666363289282</v>
      </c>
      <c r="AJ514" s="1">
        <f t="shared" si="1149"/>
        <v>0.13509118003949641</v>
      </c>
      <c r="AK514" s="1">
        <f t="shared" si="1150"/>
        <v>0.16466529435356297</v>
      </c>
      <c r="AL514" s="1">
        <f t="shared" si="1151"/>
        <v>0.19830968195689713</v>
      </c>
      <c r="AM514" s="1">
        <f t="shared" si="1152"/>
        <v>0.23602379424938399</v>
      </c>
      <c r="AN514" s="1">
        <f t="shared" si="1153"/>
        <v>0.27768201704816736</v>
      </c>
      <c r="AO514" s="1">
        <f t="shared" si="1154"/>
        <v>0.32302588182043035</v>
      </c>
      <c r="AP514" s="1">
        <f t="shared" si="1155"/>
        <v>0.37166355765023285</v>
      </c>
      <c r="AQ514" s="1">
        <f t="shared" si="1156"/>
        <v>0.42307731103823282</v>
      </c>
      <c r="AR514" s="1">
        <f t="shared" si="1157"/>
        <v>0.47663896127187683</v>
      </c>
      <c r="AS514" s="1">
        <f t="shared" si="1158"/>
        <v>0.53163265046509378</v>
      </c>
      <c r="AT514" s="1">
        <f t="shared" si="1159"/>
        <v>0.58728356994926212</v>
      </c>
      <c r="AU514" s="1">
        <f t="shared" si="1160"/>
        <v>0.64279071907407614</v>
      </c>
      <c r="AV514" s="1">
        <f t="shared" si="1161"/>
        <v>0.69736138759353561</v>
      </c>
      <c r="AW514" s="1">
        <f t="shared" si="1162"/>
        <v>0.75024489573298969</v>
      </c>
      <c r="AX514" s="1">
        <f t="shared" si="1163"/>
        <v>0.80076321493335756</v>
      </c>
      <c r="AY514" s="1">
        <f t="shared" si="1164"/>
        <v>0.84833641390164283</v>
      </c>
      <c r="AZ514" s="1">
        <f t="shared" si="1165"/>
        <v>0.89250138664522494</v>
      </c>
      <c r="BA514" s="1">
        <f t="shared" si="1166"/>
        <v>0.93292295699572281</v>
      </c>
      <c r="BB514" s="1">
        <f t="shared" si="1167"/>
        <v>0.96939714067282223</v>
      </c>
      <c r="BC514" s="1">
        <f t="shared" si="1168"/>
        <v>1.0018470029610869</v>
      </c>
      <c r="BD514" s="1">
        <f t="shared" si="1169"/>
        <v>1.030312108857903</v>
      </c>
      <c r="BE514" s="1">
        <f t="shared" si="1170"/>
        <v>1.0549329723541183</v>
      </c>
      <c r="BF514" s="1">
        <f t="shared" si="1171"/>
        <v>1.0759321445928269</v>
      </c>
      <c r="BG514" s="1">
        <f t="shared" si="1172"/>
        <v>1.0935936334404237</v>
      </c>
      <c r="BH514" s="1">
        <f t="shared" si="1173"/>
        <v>1.1082422376087557</v>
      </c>
      <c r="BI514" s="1">
        <f t="shared" si="1174"/>
        <v>1.1202241414161316</v>
      </c>
      <c r="BJ514" s="1">
        <f t="shared" si="1175"/>
        <v>1.1298897956468443</v>
      </c>
      <c r="BK514" s="1">
        <f t="shared" si="1176"/>
        <v>1.137579752224386</v>
      </c>
      <c r="BL514" s="1">
        <f t="shared" si="1177"/>
        <v>1.1436137680698217</v>
      </c>
      <c r="BM514" s="1">
        <f t="shared" si="1178"/>
        <v>1.148283180482383</v>
      </c>
      <c r="BN514" s="1">
        <f t="shared" si="1179"/>
        <v>1.1518463053530192</v>
      </c>
      <c r="BO514" s="1">
        <f t="shared" si="1180"/>
        <v>1.1545264314511778</v>
      </c>
      <c r="BP514" s="1">
        <f t="shared" si="1181"/>
        <v>1.1565118792947542</v>
      </c>
      <c r="BQ514" s="1">
        <f t="shared" si="1182"/>
        <v>1.1579575539277653</v>
      </c>
      <c r="BR514" s="1">
        <f t="shared" si="1183"/>
        <v>1.1589874342926079</v>
      </c>
      <c r="BS514" s="1">
        <f t="shared" si="1184"/>
        <v>1.1596974926103527</v>
      </c>
      <c r="BT514" s="1">
        <f t="shared" si="1185"/>
        <v>1.160158610525839</v>
      </c>
      <c r="BU514" s="1">
        <f t="shared" si="1186"/>
        <v>1.1604191423786581</v>
      </c>
      <c r="BV514" s="1">
        <f t="shared" si="1187"/>
        <v>1.1605068610359952</v>
      </c>
      <c r="BW514" s="1">
        <f t="shared" si="1188"/>
        <v>1.160430103445232</v>
      </c>
      <c r="BX514" s="1">
        <f t="shared" si="1189"/>
        <v>1.1601780103009376</v>
      </c>
      <c r="BY514" s="1">
        <f t="shared" si="1190"/>
        <v>1.1597198287190595</v>
      </c>
      <c r="BZ514" s="1">
        <f t="shared" si="1191"/>
        <v>1.1590033220020755</v>
      </c>
      <c r="CA514" s="1">
        <f t="shared" si="1192"/>
        <v>1.157952410160749</v>
      </c>
      <c r="CB514" s="1">
        <f t="shared" si="1193"/>
        <v>1.1564642513132644</v>
      </c>
      <c r="CC514" s="1">
        <f t="shared" si="1194"/>
        <v>1.1544060672999246</v>
      </c>
      <c r="CD514" s="1">
        <f t="shared" si="1195"/>
        <v>1.1516121130400365</v>
      </c>
      <c r="CE514" s="1">
        <f t="shared" si="1196"/>
        <v>1.1478812802504639</v>
      </c>
      <c r="CF514" s="1">
        <f t="shared" si="1197"/>
        <v>1.1429758998923829</v>
      </c>
      <c r="CG514" s="1">
        <f t="shared" si="1198"/>
        <v>1.1366223486148332</v>
      </c>
      <c r="CH514" s="1">
        <f t="shared" si="1199"/>
        <v>1.1285140556143232</v>
      </c>
      <c r="CI514" s="1">
        <f t="shared" si="1200"/>
        <v>1.1183174320863738</v>
      </c>
      <c r="CJ514" s="1">
        <f t="shared" si="1201"/>
        <v>1.1056810946684217</v>
      </c>
      <c r="CK514" s="1">
        <f t="shared" si="1202"/>
        <v>1.0902485236867807</v>
      </c>
      <c r="CL514" s="1">
        <f t="shared" si="1203"/>
        <v>1.0716739940789972</v>
      </c>
      <c r="CM514" s="1">
        <f t="shared" si="1204"/>
        <v>1.0496412614630923</v>
      </c>
      <c r="CN514" s="1">
        <f t="shared" si="1205"/>
        <v>1.0238841102320688</v>
      </c>
      <c r="CO514" s="1">
        <f t="shared" si="1206"/>
        <v>0.99420751714041988</v>
      </c>
      <c r="CP514" s="1">
        <f t="shared" si="1207"/>
        <v>0.96050790059718727</v>
      </c>
      <c r="CQ514" s="1">
        <f t="shared" si="1208"/>
        <v>0.92279075999489013</v>
      </c>
      <c r="CR514" s="1">
        <f t="shared" si="1209"/>
        <v>0.88118399990941765</v>
      </c>
      <c r="CS514" s="1">
        <f t="shared" si="1210"/>
        <v>0.83594540447440846</v>
      </c>
      <c r="CT514" s="1">
        <f t="shared" si="1211"/>
        <v>0.78746308000648624</v>
      </c>
      <c r="CU514" s="1">
        <f t="shared" si="1212"/>
        <v>0.73624819711431955</v>
      </c>
      <c r="CV514" s="1">
        <f t="shared" si="1213"/>
        <v>0.68291999147669724</v>
      </c>
      <c r="CW514" s="1">
        <f t="shared" si="1214"/>
        <v>0.62818366047383034</v>
      </c>
      <c r="CX514" s="1">
        <f t="shared" si="1215"/>
        <v>0.57280244497456889</v>
      </c>
      <c r="CY514" s="1">
        <f t="shared" si="1216"/>
        <v>0.51756573503960746</v>
      </c>
      <c r="CZ514" s="1">
        <f t="shared" si="1217"/>
        <v>0.46325541848228002</v>
      </c>
      <c r="DA514" s="1">
        <f t="shared" si="1218"/>
        <v>0.41061285553277815</v>
      </c>
      <c r="DB514" s="1">
        <f t="shared" si="1219"/>
        <v>0.36030879164953544</v>
      </c>
      <c r="DC514" s="1">
        <f t="shared" si="1220"/>
        <v>0.31291822400225211</v>
      </c>
      <c r="DD514" s="1">
        <f t="shared" si="1221"/>
        <v>0.26890175357051599</v>
      </c>
      <c r="DE514" s="1">
        <f t="shared" si="1222"/>
        <v>0.22859434448425572</v>
      </c>
      <c r="DF514" s="1">
        <f t="shared" si="1223"/>
        <v>0.19220174842933976</v>
      </c>
      <c r="DG514" s="1">
        <f t="shared" si="1224"/>
        <v>0.15980421017748442</v>
      </c>
      <c r="DH514" s="1">
        <f t="shared" si="1225"/>
        <v>0.13136651801484164</v>
      </c>
      <c r="DI514" s="1">
        <f t="shared" si="1226"/>
        <v>0.10675305099136513</v>
      </c>
      <c r="DJ514" s="1">
        <f t="shared" si="1227"/>
        <v>8.5746232695981001E-2</v>
      </c>
      <c r="DK514" s="1">
        <f t="shared" si="1228"/>
        <v>6.8066734553295871E-2</v>
      </c>
      <c r="DL514" s="1">
        <f t="shared" si="1229"/>
        <v>5.3393864941195253E-2</v>
      </c>
      <c r="DM514" s="1">
        <f t="shared" si="1230"/>
        <v>4.1384801660712331E-2</v>
      </c>
      <c r="DN514" s="1">
        <f t="shared" si="1231"/>
        <v>3.1691632259158754E-2</v>
      </c>
      <c r="DO514" s="1">
        <f t="shared" si="1232"/>
        <v>2.3975514064277809E-2</v>
      </c>
      <c r="DP514" s="1">
        <f t="shared" si="1233"/>
        <v>1.7917611298131648E-2</v>
      </c>
      <c r="DQ514" s="1">
        <f t="shared" si="1234"/>
        <v>1.3226775956263164E-2</v>
      </c>
      <c r="DR514" s="1">
        <f t="shared" si="1235"/>
        <v>9.6441886058513115E-3</v>
      </c>
      <c r="DS514" s="1">
        <f t="shared" si="1236"/>
        <v>6.9453527177218734E-3</v>
      </c>
      <c r="DT514" s="1">
        <f t="shared" si="1237"/>
        <v>4.9399400181404408E-3</v>
      </c>
      <c r="DU514" s="1">
        <f t="shared" si="1238"/>
        <v>3.4700214753047962E-3</v>
      </c>
      <c r="DV514" s="1">
        <f t="shared" si="1239"/>
        <v>2.4072014183743546E-3</v>
      </c>
      <c r="DW514" s="1">
        <f t="shared" si="1240"/>
        <v>1.6491161975034786E-3</v>
      </c>
      <c r="DX514" s="1">
        <f t="shared" si="1241"/>
        <v>1.1156792593566094E-3</v>
      </c>
      <c r="DY514" s="1">
        <f t="shared" si="1242"/>
        <v>7.4536540998197654E-4</v>
      </c>
      <c r="DZ514" s="1">
        <f t="shared" si="1243"/>
        <v>4.917394093418853E-4</v>
      </c>
      <c r="EA514" s="1">
        <f t="shared" si="1244"/>
        <v>3.2035561208378169E-4</v>
      </c>
      <c r="EB514" s="1">
        <f t="shared" si="1245"/>
        <v>2.060906150312063E-4</v>
      </c>
      <c r="EC514" s="1">
        <f t="shared" si="1246"/>
        <v>1.3092149002283924E-4</v>
      </c>
      <c r="ED514" s="1">
        <f t="shared" si="1247"/>
        <v>8.2127757795224162E-5</v>
      </c>
      <c r="EE514" s="1">
        <f t="shared" si="1248"/>
        <v>5.0873993457821046E-5</v>
      </c>
      <c r="EF514" s="1">
        <f t="shared" si="1249"/>
        <v>3.1119316998264435E-5</v>
      </c>
      <c r="EG514" s="1">
        <f t="shared" si="1250"/>
        <v>1.8797283293246517E-5</v>
      </c>
      <c r="EH514" s="1">
        <f t="shared" si="1251"/>
        <v>1.1212286920061732E-5</v>
      </c>
      <c r="EI514" s="1">
        <f t="shared" si="1252"/>
        <v>6.6043710326582028E-6</v>
      </c>
      <c r="EJ514" s="1">
        <f t="shared" si="1253"/>
        <v>3.8415956011460643E-6</v>
      </c>
      <c r="EK514" s="1">
        <f t="shared" si="1254"/>
        <v>2.206684187110068E-6</v>
      </c>
      <c r="EL514" s="1">
        <f t="shared" si="1255"/>
        <v>1.251765912068906E-6</v>
      </c>
      <c r="EM514" s="1">
        <f t="shared" si="1256"/>
        <v>7.0124061922451404E-7</v>
      </c>
      <c r="EN514" s="1">
        <f t="shared" si="1257"/>
        <v>3.8795302051756087E-7</v>
      </c>
      <c r="EO514" s="1">
        <f t="shared" si="1258"/>
        <v>2.1196635878669427E-7</v>
      </c>
      <c r="EP514" s="1">
        <f t="shared" si="1259"/>
        <v>1.1437694942791851E-7</v>
      </c>
      <c r="EQ514" s="1">
        <f t="shared" si="1260"/>
        <v>6.0954011094829883E-8</v>
      </c>
      <c r="ER514" s="1">
        <f t="shared" si="1261"/>
        <v>3.2082418192880721E-8</v>
      </c>
      <c r="ES514" s="1">
        <f t="shared" si="1262"/>
        <v>1.6677927482847084E-8</v>
      </c>
      <c r="ET514" s="1">
        <f t="shared" si="1263"/>
        <v>8.5632122210462625E-9</v>
      </c>
      <c r="EU514" s="1">
        <f t="shared" si="1264"/>
        <v>4.3427084910650251E-9</v>
      </c>
      <c r="EV514" s="1">
        <f t="shared" si="1265"/>
        <v>2.1753227560927042E-9</v>
      </c>
      <c r="EW514" s="1">
        <f t="shared" si="1266"/>
        <v>1.0763021843599233E-9</v>
      </c>
      <c r="EX514" s="1">
        <f t="shared" si="1267"/>
        <v>5.2600758517612135E-10</v>
      </c>
      <c r="EY514" s="1">
        <f t="shared" si="1268"/>
        <v>2.5388953013082799E-10</v>
      </c>
      <c r="EZ514" s="1">
        <f t="shared" si="1269"/>
        <v>1.209297410791863E-10</v>
      </c>
      <c r="FA514" s="1">
        <f t="shared" si="1270"/>
        <v>5.6556098637505493E-11</v>
      </c>
      <c r="FB514" s="1">
        <f t="shared" si="1271"/>
        <v>2.5187420642454473E-11</v>
      </c>
      <c r="FC514" s="1">
        <f t="shared" si="1272"/>
        <v>8.5199364326642724E-12</v>
      </c>
      <c r="FD514" s="75">
        <f t="shared" si="1123"/>
        <v>-8.5199364326642724E-12</v>
      </c>
    </row>
    <row r="515" spans="7:160" x14ac:dyDescent="0.35">
      <c r="G515" t="str">
        <f t="shared" si="1119"/>
        <v>Refd, t=2.5</v>
      </c>
      <c r="H515" s="76">
        <f t="shared" si="1120"/>
        <v>2.4999999999999689</v>
      </c>
      <c r="I515" s="1">
        <f t="shared" si="1121"/>
        <v>0</v>
      </c>
      <c r="J515" s="22">
        <f t="shared" si="1122"/>
        <v>8.8836133073607984E-7</v>
      </c>
      <c r="K515" s="1">
        <f t="shared" si="1124"/>
        <v>4.576984291958817E-6</v>
      </c>
      <c r="L515" s="1">
        <f t="shared" si="1125"/>
        <v>1.1561821117588137E-5</v>
      </c>
      <c r="M515" s="1">
        <f t="shared" si="1126"/>
        <v>2.4054124626787186E-5</v>
      </c>
      <c r="N515" s="1">
        <f t="shared" si="1127"/>
        <v>4.5511948143481857E-5</v>
      </c>
      <c r="O515" s="1">
        <f t="shared" si="1128"/>
        <v>8.1236162511754683E-5</v>
      </c>
      <c r="P515" s="1">
        <f t="shared" si="1129"/>
        <v>1.3919766436378729E-4</v>
      </c>
      <c r="Q515" s="1">
        <f t="shared" si="1130"/>
        <v>2.3115876308323177E-4</v>
      </c>
      <c r="R515" s="1">
        <f t="shared" si="1131"/>
        <v>3.7415621367572138E-4</v>
      </c>
      <c r="S515" s="1">
        <f t="shared" si="1132"/>
        <v>5.9241163438130437E-4</v>
      </c>
      <c r="T515" s="1">
        <f t="shared" si="1133"/>
        <v>9.1972383051354282E-4</v>
      </c>
      <c r="U515" s="1">
        <f t="shared" si="1134"/>
        <v>1.402373313569452E-3</v>
      </c>
      <c r="V515" s="1">
        <f t="shared" si="1135"/>
        <v>2.1025287996852137E-3</v>
      </c>
      <c r="W515" s="1">
        <f t="shared" si="1136"/>
        <v>3.1020864359584503E-3</v>
      </c>
      <c r="X515" s="1">
        <f t="shared" si="1137"/>
        <v>4.5067945783984834E-3</v>
      </c>
      <c r="Y515" s="1">
        <f t="shared" si="1138"/>
        <v>6.4504226311274913E-3</v>
      </c>
      <c r="Z515" s="1">
        <f t="shared" si="1139"/>
        <v>9.0986279527509924E-3</v>
      </c>
      <c r="AA515" s="1">
        <f t="shared" si="1140"/>
        <v>1.2652070536983641E-2</v>
      </c>
      <c r="AB515" s="1">
        <f t="shared" si="1141"/>
        <v>1.7348235567760457E-2</v>
      </c>
      <c r="AC515" s="1">
        <f t="shared" si="1142"/>
        <v>2.3461366697410172E-2</v>
      </c>
      <c r="AD515" s="1">
        <f t="shared" si="1143"/>
        <v>3.1299906986786065E-2</v>
      </c>
      <c r="AE515" s="1">
        <f t="shared" si="1144"/>
        <v>4.1200907440435378E-2</v>
      </c>
      <c r="AF515" s="1">
        <f t="shared" si="1145"/>
        <v>5.3521007710418948E-2</v>
      </c>
      <c r="AG515" s="1">
        <f t="shared" si="1146"/>
        <v>6.8623824182719839E-2</v>
      </c>
      <c r="AH515" s="1">
        <f t="shared" si="1147"/>
        <v>8.6863890173111039E-2</v>
      </c>
      <c r="AI515" s="1">
        <f t="shared" si="1148"/>
        <v>0.10856766086253504</v>
      </c>
      <c r="AJ515" s="1">
        <f t="shared" si="1149"/>
        <v>0.13401248808144292</v>
      </c>
      <c r="AK515" s="1">
        <f t="shared" si="1150"/>
        <v>0.16340484233839442</v>
      </c>
      <c r="AL515" s="1">
        <f t="shared" si="1151"/>
        <v>0.19685936065614812</v>
      </c>
      <c r="AM515" s="1">
        <f t="shared" si="1152"/>
        <v>0.23438047856649127</v>
      </c>
      <c r="AN515" s="1">
        <f t="shared" si="1153"/>
        <v>0.27584842135781434</v>
      </c>
      <c r="AO515" s="1">
        <f t="shared" si="1154"/>
        <v>0.32101115806669173</v>
      </c>
      <c r="AP515" s="1">
        <f t="shared" si="1155"/>
        <v>0.36948355896890334</v>
      </c>
      <c r="AQ515" s="1">
        <f t="shared" si="1156"/>
        <v>0.42075446636600866</v>
      </c>
      <c r="AR515" s="1">
        <f t="shared" si="1157"/>
        <v>0.47420173717867437</v>
      </c>
      <c r="AS515" s="1">
        <f t="shared" si="1158"/>
        <v>0.52911461225666678</v>
      </c>
      <c r="AT515" s="1">
        <f t="shared" si="1159"/>
        <v>0.58472209097608641</v>
      </c>
      <c r="AU515" s="1">
        <f t="shared" si="1160"/>
        <v>0.64022542080024558</v>
      </c>
      <c r="AV515" s="1">
        <f t="shared" si="1161"/>
        <v>0.69483241921282257</v>
      </c>
      <c r="AW515" s="1">
        <f t="shared" si="1162"/>
        <v>0.747791177704206</v>
      </c>
      <c r="AX515" s="1">
        <f t="shared" si="1163"/>
        <v>0.79842077382306853</v>
      </c>
      <c r="AY515" s="1">
        <f t="shared" si="1164"/>
        <v>0.8461369260784205</v>
      </c>
      <c r="AZ515" s="1">
        <f t="shared" si="1165"/>
        <v>0.89047102703399461</v>
      </c>
      <c r="BA515" s="1">
        <f t="shared" si="1166"/>
        <v>0.93108161906915121</v>
      </c>
      <c r="BB515" s="1">
        <f t="shared" si="1167"/>
        <v>0.96775805890767097</v>
      </c>
      <c r="BC515" s="1">
        <f t="shared" si="1168"/>
        <v>1.0004167733062408</v>
      </c>
      <c r="BD515" s="1">
        <f t="shared" si="1169"/>
        <v>1.0290910703350578</v>
      </c>
      <c r="BE515" s="1">
        <f t="shared" si="1170"/>
        <v>1.0539158870009431</v>
      </c>
      <c r="BF515" s="1">
        <f t="shared" si="1171"/>
        <v>1.0751090957154752</v>
      </c>
      <c r="BG515" s="1">
        <f t="shared" si="1172"/>
        <v>1.092951054439929</v>
      </c>
      <c r="BH515" s="1">
        <f t="shared" si="1173"/>
        <v>1.1077639851072794</v>
      </c>
      <c r="BI515" s="1">
        <f t="shared" si="1174"/>
        <v>1.1198925356184066</v>
      </c>
      <c r="BJ515" s="1">
        <f t="shared" si="1175"/>
        <v>1.1296865657068282</v>
      </c>
      <c r="BK515" s="1">
        <f t="shared" si="1176"/>
        <v>1.1374868424019351</v>
      </c>
      <c r="BL515" s="1">
        <f t="shared" si="1177"/>
        <v>1.1436139792586246</v>
      </c>
      <c r="BM515" s="1">
        <f t="shared" si="1178"/>
        <v>1.1483606392159948</v>
      </c>
      <c r="BN515" s="1">
        <f t="shared" si="1179"/>
        <v>1.1519867671408157</v>
      </c>
      <c r="BO515" s="1">
        <f t="shared" si="1180"/>
        <v>1.154717436376373</v>
      </c>
      <c r="BP515" s="1">
        <f t="shared" si="1181"/>
        <v>1.156742784944141</v>
      </c>
      <c r="BQ515" s="1">
        <f t="shared" si="1182"/>
        <v>1.1582194741463403</v>
      </c>
      <c r="BR515" s="1">
        <f t="shared" si="1183"/>
        <v>1.1592731125555411</v>
      </c>
      <c r="BS515" s="1">
        <f t="shared" si="1184"/>
        <v>1.1600011367691796</v>
      </c>
      <c r="BT515" s="1">
        <f t="shared" si="1185"/>
        <v>1.1604757121535572</v>
      </c>
      <c r="BU515" s="1">
        <f t="shared" si="1186"/>
        <v>1.160746299675548</v>
      </c>
      <c r="BV515" s="1">
        <f t="shared" si="1187"/>
        <v>1.1608416198750613</v>
      </c>
      <c r="BW515" s="1">
        <f t="shared" si="1188"/>
        <v>1.1607708270453962</v>
      </c>
      <c r="BX515" s="1">
        <f t="shared" si="1189"/>
        <v>1.1605237844237797</v>
      </c>
      <c r="BY515" s="1">
        <f t="shared" si="1190"/>
        <v>1.1600704062124216</v>
      </c>
      <c r="BZ515" s="1">
        <f t="shared" si="1191"/>
        <v>1.1593591078394072</v>
      </c>
      <c r="CA515" s="1">
        <f t="shared" si="1192"/>
        <v>1.1583144856385128</v>
      </c>
      <c r="CB515" s="1">
        <f t="shared" si="1193"/>
        <v>1.1568344335335741</v>
      </c>
      <c r="CC515" s="1">
        <f t="shared" si="1194"/>
        <v>1.1547869972828386</v>
      </c>
      <c r="CD515" s="1">
        <f t="shared" si="1195"/>
        <v>1.152007362678005</v>
      </c>
      <c r="CE515" s="1">
        <f t="shared" si="1196"/>
        <v>1.1482954648824673</v>
      </c>
      <c r="CF515" s="1">
        <f t="shared" si="1197"/>
        <v>1.1434147797640148</v>
      </c>
      <c r="CG515" s="1">
        <f t="shared" si="1198"/>
        <v>1.1370928993178444</v>
      </c>
      <c r="CH515" s="1">
        <f t="shared" si="1199"/>
        <v>1.1290244853427125</v>
      </c>
      <c r="CI515" s="1">
        <f t="shared" si="1200"/>
        <v>1.1188771228836387</v>
      </c>
      <c r="CJ515" s="1">
        <f t="shared" si="1201"/>
        <v>1.1063004464497925</v>
      </c>
      <c r="CK515" s="1">
        <f t="shared" si="1202"/>
        <v>1.0909386842500524</v>
      </c>
      <c r="CL515" s="1">
        <f t="shared" si="1203"/>
        <v>1.0724464658467052</v>
      </c>
      <c r="CM515" s="1">
        <f t="shared" si="1204"/>
        <v>1.0505073862063046</v>
      </c>
      <c r="CN515" s="1">
        <f t="shared" si="1205"/>
        <v>1.0248544459018361</v>
      </c>
      <c r="CO515" s="1">
        <f t="shared" si="1206"/>
        <v>0.99529113505604605</v>
      </c>
      <c r="CP515" s="1">
        <f t="shared" si="1207"/>
        <v>0.96171164504588325</v>
      </c>
      <c r="CQ515" s="1">
        <f t="shared" si="1208"/>
        <v>0.92411852393708571</v>
      </c>
      <c r="CR515" s="1">
        <f t="shared" si="1209"/>
        <v>0.88263607807151245</v>
      </c>
      <c r="CS515" s="1">
        <f t="shared" si="1210"/>
        <v>0.83751798701680225</v>
      </c>
      <c r="CT515" s="1">
        <f t="shared" si="1211"/>
        <v>0.78914794510776431</v>
      </c>
      <c r="CU515" s="1">
        <f t="shared" si="1212"/>
        <v>0.73803264894699272</v>
      </c>
      <c r="CV515" s="1">
        <f t="shared" si="1213"/>
        <v>0.68478707184983834</v>
      </c>
      <c r="CW515" s="1">
        <f t="shared" si="1214"/>
        <v>0.63011263951524576</v>
      </c>
      <c r="CX515" s="1">
        <f t="shared" si="1215"/>
        <v>0.57476957103874948</v>
      </c>
      <c r="CY515" s="1">
        <f t="shared" si="1216"/>
        <v>0.51954519945804767</v>
      </c>
      <c r="CZ515" s="1">
        <f t="shared" si="1217"/>
        <v>0.46522046979616694</v>
      </c>
      <c r="DA515" s="1">
        <f t="shared" si="1218"/>
        <v>0.41253698307777198</v>
      </c>
      <c r="DB515" s="1">
        <f t="shared" si="1219"/>
        <v>0.36216689165263616</v>
      </c>
      <c r="DC515" s="1">
        <f t="shared" si="1220"/>
        <v>0.31468766351445265</v>
      </c>
      <c r="DD515" s="1">
        <f t="shared" si="1221"/>
        <v>0.27056325824948757</v>
      </c>
      <c r="DE515" s="1">
        <f t="shared" si="1222"/>
        <v>0.23013265401858915</v>
      </c>
      <c r="DF515" s="1">
        <f t="shared" si="1223"/>
        <v>0.19360600596197722</v>
      </c>
      <c r="DG515" s="1">
        <f t="shared" si="1224"/>
        <v>0.16106807664550557</v>
      </c>
      <c r="DH515" s="1">
        <f t="shared" si="1225"/>
        <v>0.13248802600136181</v>
      </c>
      <c r="DI515" s="1">
        <f t="shared" si="1226"/>
        <v>0.10773423293355504</v>
      </c>
      <c r="DJ515" s="1">
        <f t="shared" si="1227"/>
        <v>8.6592573209992516E-2</v>
      </c>
      <c r="DK515" s="1">
        <f t="shared" si="1228"/>
        <v>6.8786505166172518E-2</v>
      </c>
      <c r="DL515" s="1">
        <f t="shared" si="1229"/>
        <v>5.3997401501500376E-2</v>
      </c>
      <c r="DM515" s="1">
        <f t="shared" si="1230"/>
        <v>4.1883780782029069E-2</v>
      </c>
      <c r="DN515" s="1">
        <f t="shared" si="1231"/>
        <v>3.2098394596471874E-2</v>
      </c>
      <c r="DO515" s="1">
        <f t="shared" si="1232"/>
        <v>2.4302470653498973E-2</v>
      </c>
      <c r="DP515" s="1">
        <f t="shared" si="1233"/>
        <v>1.8176756314620218E-2</v>
      </c>
      <c r="DQ515" s="1">
        <f t="shared" si="1234"/>
        <v>1.3429316633205955E-2</v>
      </c>
      <c r="DR515" s="1">
        <f t="shared" si="1235"/>
        <v>9.8002919407811865E-3</v>
      </c>
      <c r="DS515" s="1">
        <f t="shared" si="1236"/>
        <v>7.0639998107857194E-3</v>
      </c>
      <c r="DT515" s="1">
        <f t="shared" si="1237"/>
        <v>5.028872817931301E-3</v>
      </c>
      <c r="DU515" s="1">
        <f t="shared" si="1238"/>
        <v>3.5357633547582817E-3</v>
      </c>
      <c r="DV515" s="1">
        <f t="shared" si="1239"/>
        <v>2.4551320594017978E-3</v>
      </c>
      <c r="DW515" s="1">
        <f t="shared" si="1240"/>
        <v>1.6835822303196992E-3</v>
      </c>
      <c r="DX515" s="1">
        <f t="shared" si="1241"/>
        <v>1.1401243978453035E-3</v>
      </c>
      <c r="DY515" s="1">
        <f t="shared" si="1242"/>
        <v>7.6246687278131743E-4</v>
      </c>
      <c r="DZ515" s="1">
        <f t="shared" si="1243"/>
        <v>5.0354071744043651E-4</v>
      </c>
      <c r="EA515" s="1">
        <f t="shared" si="1244"/>
        <v>3.2838902124687275E-4</v>
      </c>
      <c r="EB515" s="1">
        <f t="shared" si="1245"/>
        <v>2.114852158386141E-4</v>
      </c>
      <c r="EC515" s="1">
        <f t="shared" si="1246"/>
        <v>1.3449524983354772E-4</v>
      </c>
      <c r="ED515" s="1">
        <f t="shared" si="1247"/>
        <v>8.4463446949970287E-5</v>
      </c>
      <c r="EE515" s="1">
        <f t="shared" si="1248"/>
        <v>5.2380064443582974E-5</v>
      </c>
      <c r="EF515" s="1">
        <f t="shared" si="1249"/>
        <v>3.2077467391498034E-5</v>
      </c>
      <c r="EG515" s="1">
        <f t="shared" si="1250"/>
        <v>1.9398729694681482E-5</v>
      </c>
      <c r="EH515" s="1">
        <f t="shared" si="1251"/>
        <v>1.1584809310031495E-5</v>
      </c>
      <c r="EI515" s="1">
        <f t="shared" si="1252"/>
        <v>6.8320470266710365E-6</v>
      </c>
      <c r="EJ515" s="1">
        <f t="shared" si="1253"/>
        <v>3.9789076763906495E-6</v>
      </c>
      <c r="EK515" s="1">
        <f t="shared" si="1254"/>
        <v>2.2884071430264801E-6</v>
      </c>
      <c r="EL515" s="1">
        <f t="shared" si="1255"/>
        <v>1.2997658260167742E-6</v>
      </c>
      <c r="EM515" s="1">
        <f t="shared" si="1256"/>
        <v>7.2906433336156145E-7</v>
      </c>
      <c r="EN515" s="1">
        <f t="shared" si="1257"/>
        <v>4.038708985608778E-7</v>
      </c>
      <c r="EO515" s="1">
        <f t="shared" si="1258"/>
        <v>2.2095445716581774E-7</v>
      </c>
      <c r="EP515" s="1">
        <f t="shared" si="1259"/>
        <v>1.1938628529189378E-7</v>
      </c>
      <c r="EQ515" s="1">
        <f t="shared" si="1260"/>
        <v>6.3709757513885305E-8</v>
      </c>
      <c r="ER515" s="1">
        <f t="shared" si="1261"/>
        <v>3.3578867997676757E-8</v>
      </c>
      <c r="ES515" s="1">
        <f t="shared" si="1262"/>
        <v>1.7480096424303578E-8</v>
      </c>
      <c r="ET515" s="1">
        <f t="shared" si="1263"/>
        <v>8.9877020026246822E-9</v>
      </c>
      <c r="EU515" s="1">
        <f t="shared" si="1264"/>
        <v>4.5644684571176501E-9</v>
      </c>
      <c r="EV515" s="1">
        <f t="shared" si="1265"/>
        <v>2.2896974477612693E-9</v>
      </c>
      <c r="EW515" s="1">
        <f t="shared" si="1266"/>
        <v>1.1345422533406086E-9</v>
      </c>
      <c r="EX515" s="1">
        <f t="shared" si="1267"/>
        <v>5.5528695957002248E-10</v>
      </c>
      <c r="EY515" s="1">
        <f t="shared" si="1268"/>
        <v>2.6842030651480133E-10</v>
      </c>
      <c r="EZ515" s="1">
        <f t="shared" si="1269"/>
        <v>1.2804165647903658E-10</v>
      </c>
      <c r="FA515" s="1">
        <f t="shared" si="1270"/>
        <v>5.9969908768599875E-11</v>
      </c>
      <c r="FB515" s="1">
        <f t="shared" si="1271"/>
        <v>2.6743254314034364E-11</v>
      </c>
      <c r="FC515" s="1">
        <f t="shared" si="1272"/>
        <v>9.0547243334217743E-12</v>
      </c>
      <c r="FD515" s="75">
        <f t="shared" si="1123"/>
        <v>-9.0547243334217743E-12</v>
      </c>
    </row>
    <row r="516" spans="7:160" x14ac:dyDescent="0.35">
      <c r="G516" t="str">
        <f t="shared" si="1119"/>
        <v>Refd, t=2.5</v>
      </c>
      <c r="H516" s="76">
        <f t="shared" si="1120"/>
        <v>2.5049999999999688</v>
      </c>
      <c r="I516" s="1">
        <f t="shared" si="1121"/>
        <v>0</v>
      </c>
      <c r="J516" s="22">
        <f t="shared" si="1122"/>
        <v>8.7817278787868337E-7</v>
      </c>
      <c r="K516" s="1">
        <f t="shared" si="1124"/>
        <v>4.5244994472852424E-6</v>
      </c>
      <c r="L516" s="1">
        <f t="shared" si="1125"/>
        <v>1.142928977619097E-5</v>
      </c>
      <c r="M516" s="1">
        <f t="shared" si="1126"/>
        <v>2.3778574884687219E-5</v>
      </c>
      <c r="N516" s="1">
        <f t="shared" si="1127"/>
        <v>4.4991119714388349E-5</v>
      </c>
      <c r="O516" s="1">
        <f t="shared" si="1128"/>
        <v>8.0307903385042881E-5</v>
      </c>
      <c r="P516" s="1">
        <f t="shared" si="1129"/>
        <v>1.3761043790066731E-4</v>
      </c>
      <c r="Q516" s="1">
        <f t="shared" si="1130"/>
        <v>2.2853041847700872E-4</v>
      </c>
      <c r="R516" s="1">
        <f t="shared" si="1131"/>
        <v>3.6991775376859289E-4</v>
      </c>
      <c r="S516" s="1">
        <f t="shared" si="1132"/>
        <v>5.8573248451276741E-4</v>
      </c>
      <c r="T516" s="1">
        <f t="shared" si="1133"/>
        <v>9.0941522018218673E-4</v>
      </c>
      <c r="U516" s="1">
        <f t="shared" si="1134"/>
        <v>1.3867670082552115E-3</v>
      </c>
      <c r="V516" s="1">
        <f t="shared" si="1135"/>
        <v>2.0793297539317881E-3</v>
      </c>
      <c r="W516" s="1">
        <f t="shared" si="1136"/>
        <v>3.0682001535110403E-3</v>
      </c>
      <c r="X516" s="1">
        <f t="shared" si="1137"/>
        <v>4.4581331739578138E-3</v>
      </c>
      <c r="Y516" s="1">
        <f t="shared" si="1138"/>
        <v>6.381697794088351E-3</v>
      </c>
      <c r="Z516" s="1">
        <f t="shared" si="1139"/>
        <v>9.0031440563315551E-3</v>
      </c>
      <c r="AA516" s="1">
        <f t="shared" si="1140"/>
        <v>1.2521536649590877E-2</v>
      </c>
      <c r="AB516" s="1">
        <f t="shared" si="1141"/>
        <v>1.7172620510830419E-2</v>
      </c>
      <c r="AC516" s="1">
        <f t="shared" si="1142"/>
        <v>2.3228825742214351E-2</v>
      </c>
      <c r="AD516" s="1">
        <f t="shared" si="1143"/>
        <v>3.0996811322030339E-2</v>
      </c>
      <c r="AE516" s="1">
        <f t="shared" si="1144"/>
        <v>4.0812007158585198E-2</v>
      </c>
      <c r="AF516" s="1">
        <f t="shared" si="1145"/>
        <v>5.3029754854369303E-2</v>
      </c>
      <c r="AG516" s="1">
        <f t="shared" si="1146"/>
        <v>6.8012873771935975E-2</v>
      </c>
      <c r="AH516" s="1">
        <f t="shared" si="1147"/>
        <v>8.611578399334191E-2</v>
      </c>
      <c r="AI516" s="1">
        <f t="shared" si="1148"/>
        <v>0.10766568171214164</v>
      </c>
      <c r="AJ516" s="1">
        <f t="shared" si="1149"/>
        <v>0.13294165240752948</v>
      </c>
      <c r="AK516" s="1">
        <f t="shared" si="1150"/>
        <v>0.16215297875039419</v>
      </c>
      <c r="AL516" s="1">
        <f t="shared" si="1151"/>
        <v>0.19541820318475378</v>
      </c>
      <c r="AM516" s="1">
        <f t="shared" si="1152"/>
        <v>0.23274668948496058</v>
      </c>
      <c r="AN516" s="1">
        <f t="shared" si="1153"/>
        <v>0.27402445148087723</v>
      </c>
      <c r="AO516" s="1">
        <f t="shared" si="1154"/>
        <v>0.31900585467127268</v>
      </c>
      <c r="AP516" s="1">
        <f t="shared" si="1155"/>
        <v>0.36731244382315226</v>
      </c>
      <c r="AQ516" s="1">
        <f t="shared" si="1156"/>
        <v>0.41843962850563043</v>
      </c>
      <c r="AR516" s="1">
        <f t="shared" si="1157"/>
        <v>0.4717713153396384</v>
      </c>
      <c r="AS516" s="1">
        <f t="shared" si="1158"/>
        <v>0.52660187729697983</v>
      </c>
      <c r="AT516" s="1">
        <f t="shared" si="1159"/>
        <v>0.58216417530105991</v>
      </c>
      <c r="AU516" s="1">
        <f t="shared" si="1160"/>
        <v>0.63766177543793279</v>
      </c>
      <c r="AV516" s="1">
        <f t="shared" si="1161"/>
        <v>0.69230310566589837</v>
      </c>
      <c r="AW516" s="1">
        <f t="shared" si="1162"/>
        <v>0.74533511774329597</v>
      </c>
      <c r="AX516" s="1">
        <f t="shared" si="1163"/>
        <v>0.79607408400799184</v>
      </c>
      <c r="AY516" s="1">
        <f t="shared" si="1164"/>
        <v>0.84393145462832464</v>
      </c>
      <c r="AZ516" s="1">
        <f t="shared" si="1165"/>
        <v>0.88843318999339638</v>
      </c>
      <c r="BA516" s="1">
        <f t="shared" si="1166"/>
        <v>0.92923160324449161</v>
      </c>
      <c r="BB516" s="1">
        <f t="shared" si="1167"/>
        <v>0.96610942448815906</v>
      </c>
      <c r="BC516" s="1">
        <f t="shared" si="1168"/>
        <v>0.99897645357751985</v>
      </c>
      <c r="BD516" s="1">
        <f t="shared" si="1169"/>
        <v>1.0278597334232757</v>
      </c>
      <c r="BE516" s="1">
        <f t="shared" si="1170"/>
        <v>1.0528885984297616</v>
      </c>
      <c r="BF516" s="1">
        <f t="shared" si="1171"/>
        <v>1.0742762029211834</v>
      </c>
      <c r="BG516" s="1">
        <f t="shared" si="1172"/>
        <v>1.0922992062065686</v>
      </c>
      <c r="BH516" s="1">
        <f t="shared" si="1173"/>
        <v>1.1072771998463746</v>
      </c>
      <c r="BI516" s="1">
        <f t="shared" si="1174"/>
        <v>1.1195532411733891</v>
      </c>
      <c r="BJ516" s="1">
        <f t="shared" si="1175"/>
        <v>1.1294765478359852</v>
      </c>
      <c r="BK516" s="1">
        <f t="shared" si="1176"/>
        <v>1.1373880568692936</v>
      </c>
      <c r="BL516" s="1">
        <f t="shared" si="1177"/>
        <v>1.1436092011492223</v>
      </c>
      <c r="BM516" s="1">
        <f t="shared" si="1178"/>
        <v>1.1484339406279067</v>
      </c>
      <c r="BN516" s="1">
        <f t="shared" si="1179"/>
        <v>1.152123829257538</v>
      </c>
      <c r="BO516" s="1">
        <f t="shared" si="1180"/>
        <v>1.1549057131742664</v>
      </c>
      <c r="BP516" s="1">
        <f t="shared" si="1181"/>
        <v>1.1569715431292587</v>
      </c>
      <c r="BQ516" s="1">
        <f t="shared" si="1182"/>
        <v>1.1584797375419247</v>
      </c>
      <c r="BR516" s="1">
        <f t="shared" si="1183"/>
        <v>1.1595575396422153</v>
      </c>
      <c r="BS516" s="1">
        <f t="shared" si="1184"/>
        <v>1.1603038581885585</v>
      </c>
      <c r="BT516" s="1">
        <f t="shared" si="1185"/>
        <v>1.1607921515541786</v>
      </c>
      <c r="BU516" s="1">
        <f t="shared" si="1186"/>
        <v>1.1610729970740055</v>
      </c>
      <c r="BV516" s="1">
        <f t="shared" si="1187"/>
        <v>1.1611760723414202</v>
      </c>
      <c r="BW516" s="1">
        <f t="shared" si="1188"/>
        <v>1.1611113574216487</v>
      </c>
      <c r="BX516" s="1">
        <f t="shared" si="1189"/>
        <v>1.1608694451639385</v>
      </c>
      <c r="BY516" s="1">
        <f t="shared" si="1190"/>
        <v>1.1604209223244553</v>
      </c>
      <c r="BZ516" s="1">
        <f t="shared" si="1191"/>
        <v>1.1597148601995619</v>
      </c>
      <c r="CA516" s="1">
        <f t="shared" si="1192"/>
        <v>1.1586765334341749</v>
      </c>
      <c r="CB516" s="1">
        <f t="shared" si="1193"/>
        <v>1.1572045720394684</v>
      </c>
      <c r="CC516" s="1">
        <f t="shared" si="1194"/>
        <v>1.1551678443895603</v>
      </c>
      <c r="CD516" s="1">
        <f t="shared" si="1195"/>
        <v>1.1524024644689699</v>
      </c>
      <c r="CE516" s="1">
        <f t="shared" si="1196"/>
        <v>1.1487094071378428</v>
      </c>
      <c r="CF516" s="1">
        <f t="shared" si="1197"/>
        <v>1.1438532887788313</v>
      </c>
      <c r="CG516" s="1">
        <f t="shared" si="1198"/>
        <v>1.1375629122636259</v>
      </c>
      <c r="CH516" s="1">
        <f t="shared" si="1199"/>
        <v>1.1295341681469073</v>
      </c>
      <c r="CI516" s="1">
        <f t="shared" si="1200"/>
        <v>1.1194358129186315</v>
      </c>
      <c r="CJ516" s="1">
        <f t="shared" si="1201"/>
        <v>1.1069184988851206</v>
      </c>
      <c r="CK516" s="1">
        <f t="shared" si="1202"/>
        <v>1.0916272052742244</v>
      </c>
      <c r="CL516" s="1">
        <f t="shared" si="1203"/>
        <v>1.0732169233903364</v>
      </c>
      <c r="CM516" s="1">
        <f t="shared" si="1204"/>
        <v>1.0513710991840113</v>
      </c>
      <c r="CN516" s="1">
        <f t="shared" si="1205"/>
        <v>1.0258219657410337</v>
      </c>
      <c r="CO516" s="1">
        <f t="shared" si="1206"/>
        <v>0.99637154729493349</v>
      </c>
      <c r="CP516" s="1">
        <f t="shared" si="1207"/>
        <v>0.9629118325168099</v>
      </c>
      <c r="CQ516" s="1">
        <f t="shared" si="1208"/>
        <v>0.92544244467715286</v>
      </c>
      <c r="CR516" s="1">
        <f t="shared" si="1209"/>
        <v>0.8840841187474815</v>
      </c>
      <c r="CS516" s="1">
        <f t="shared" si="1210"/>
        <v>0.83908645469201026</v>
      </c>
      <c r="CT516" s="1">
        <f t="shared" si="1211"/>
        <v>0.79082875553630672</v>
      </c>
      <c r="CU516" s="1">
        <f t="shared" si="1212"/>
        <v>0.73981325796994613</v>
      </c>
      <c r="CV516" s="1">
        <f t="shared" si="1213"/>
        <v>0.68665067854317197</v>
      </c>
      <c r="CW516" s="1">
        <f t="shared" si="1214"/>
        <v>0.6320386670937379</v>
      </c>
      <c r="CX516" s="1">
        <f t="shared" si="1215"/>
        <v>0.57673440653491415</v>
      </c>
      <c r="CY516" s="1">
        <f t="shared" si="1216"/>
        <v>0.52152314873688499</v>
      </c>
      <c r="CZ516" s="1">
        <f t="shared" si="1217"/>
        <v>0.46718486349002325</v>
      </c>
      <c r="DA516" s="1">
        <f t="shared" si="1218"/>
        <v>0.41446135413820284</v>
      </c>
      <c r="DB516" s="1">
        <f t="shared" si="1219"/>
        <v>0.36402613828405511</v>
      </c>
      <c r="DC516" s="1">
        <f t="shared" si="1220"/>
        <v>0.31645911311865338</v>
      </c>
      <c r="DD516" s="1">
        <f t="shared" si="1221"/>
        <v>0.27222755836433982</v>
      </c>
      <c r="DE516" s="1">
        <f t="shared" si="1222"/>
        <v>0.23167443368368493</v>
      </c>
      <c r="DF516" s="1">
        <f t="shared" si="1223"/>
        <v>0.19501427323417581</v>
      </c>
      <c r="DG516" s="1">
        <f t="shared" si="1224"/>
        <v>0.16233634235710398</v>
      </c>
      <c r="DH516" s="1">
        <f t="shared" si="1225"/>
        <v>0.13361416744887469</v>
      </c>
      <c r="DI516" s="1">
        <f t="shared" si="1226"/>
        <v>0.10872013146013053</v>
      </c>
      <c r="DJ516" s="1">
        <f t="shared" si="1227"/>
        <v>8.7443574685978659E-2</v>
      </c>
      <c r="DK516" s="1">
        <f t="shared" si="1228"/>
        <v>6.9510761099350518E-2</v>
      </c>
      <c r="DL516" s="1">
        <f t="shared" si="1229"/>
        <v>5.460515072827539E-2</v>
      </c>
      <c r="DM516" s="1">
        <f t="shared" si="1230"/>
        <v>4.2386628017374119E-2</v>
      </c>
      <c r="DN516" s="1">
        <f t="shared" si="1231"/>
        <v>3.2508633785439826E-2</v>
      </c>
      <c r="DO516" s="1">
        <f t="shared" si="1232"/>
        <v>2.4632489668418998E-2</v>
      </c>
      <c r="DP516" s="1">
        <f t="shared" si="1233"/>
        <v>1.8438546777433507E-2</v>
      </c>
      <c r="DQ516" s="1">
        <f t="shared" si="1234"/>
        <v>1.3634100073001965E-2</v>
      </c>
      <c r="DR516" s="1">
        <f t="shared" si="1235"/>
        <v>9.9582623715942144E-3</v>
      </c>
      <c r="DS516" s="1">
        <f t="shared" si="1236"/>
        <v>7.1841739722045021E-3</v>
      </c>
      <c r="DT516" s="1">
        <f t="shared" si="1237"/>
        <v>5.1190331660144707E-3</v>
      </c>
      <c r="DU516" s="1">
        <f t="shared" si="1238"/>
        <v>3.6024754371669801E-3</v>
      </c>
      <c r="DV516" s="1">
        <f t="shared" si="1239"/>
        <v>2.5038168660151332E-3</v>
      </c>
      <c r="DW516" s="1">
        <f t="shared" si="1240"/>
        <v>1.7186249914289181E-3</v>
      </c>
      <c r="DX516" s="1">
        <f t="shared" si="1241"/>
        <v>1.1650035300264522E-3</v>
      </c>
      <c r="DY516" s="1">
        <f t="shared" si="1242"/>
        <v>7.7988977521461827E-4</v>
      </c>
      <c r="DZ516" s="1">
        <f t="shared" si="1243"/>
        <v>5.1557639785143833E-4</v>
      </c>
      <c r="EA516" s="1">
        <f t="shared" si="1244"/>
        <v>3.3659069133924161E-4</v>
      </c>
      <c r="EB516" s="1">
        <f t="shared" si="1245"/>
        <v>2.169987771862562E-4</v>
      </c>
      <c r="EC516" s="1">
        <f t="shared" si="1246"/>
        <v>1.3815184811844818E-4</v>
      </c>
      <c r="ED516" s="1">
        <f t="shared" si="1247"/>
        <v>8.6855960220300117E-5</v>
      </c>
      <c r="EE516" s="1">
        <f t="shared" si="1248"/>
        <v>5.3924538179735234E-5</v>
      </c>
      <c r="EF516" s="1">
        <f t="shared" si="1249"/>
        <v>3.306119038519524E-5</v>
      </c>
      <c r="EG516" s="1">
        <f t="shared" si="1250"/>
        <v>2.0016957216497573E-5</v>
      </c>
      <c r="EH516" s="1">
        <f t="shared" si="1251"/>
        <v>1.1968184659399677E-5</v>
      </c>
      <c r="EI516" s="1">
        <f t="shared" si="1252"/>
        <v>7.0666413569211762E-6</v>
      </c>
      <c r="EJ516" s="1">
        <f t="shared" si="1253"/>
        <v>4.1205670977451259E-6</v>
      </c>
      <c r="EK516" s="1">
        <f t="shared" si="1254"/>
        <v>2.3728232244315632E-6</v>
      </c>
      <c r="EL516" s="1">
        <f t="shared" si="1255"/>
        <v>1.3494106331476225E-6</v>
      </c>
      <c r="EM516" s="1">
        <f t="shared" si="1256"/>
        <v>7.578786622956439E-7</v>
      </c>
      <c r="EN516" s="1">
        <f t="shared" si="1257"/>
        <v>4.2037706961102449E-7</v>
      </c>
      <c r="EO516" s="1">
        <f t="shared" si="1258"/>
        <v>2.3028709481824987E-7</v>
      </c>
      <c r="EP516" s="1">
        <f t="shared" si="1259"/>
        <v>1.2459463034264645E-7</v>
      </c>
      <c r="EQ516" s="1">
        <f t="shared" si="1260"/>
        <v>6.6578881962086394E-8</v>
      </c>
      <c r="ER516" s="1">
        <f t="shared" si="1261"/>
        <v>3.5139032125899991E-8</v>
      </c>
      <c r="ES516" s="1">
        <f t="shared" si="1262"/>
        <v>1.8317585935057884E-8</v>
      </c>
      <c r="ET516" s="1">
        <f t="shared" si="1263"/>
        <v>9.431508349992065E-9</v>
      </c>
      <c r="EU516" s="1">
        <f t="shared" si="1264"/>
        <v>4.7966509252059753E-9</v>
      </c>
      <c r="EV516" s="1">
        <f t="shared" si="1265"/>
        <v>2.4096207068841528E-9</v>
      </c>
      <c r="EW516" s="1">
        <f t="shared" si="1266"/>
        <v>1.1956969294485862E-9</v>
      </c>
      <c r="EX516" s="1">
        <f t="shared" si="1267"/>
        <v>5.8607703127050125E-10</v>
      </c>
      <c r="EY516" s="1">
        <f t="shared" si="1268"/>
        <v>2.8372358980130754E-10</v>
      </c>
      <c r="EZ516" s="1">
        <f t="shared" si="1269"/>
        <v>1.3554285862159422E-10</v>
      </c>
      <c r="FA516" s="1">
        <f t="shared" si="1270"/>
        <v>6.3575845500743737E-11</v>
      </c>
      <c r="FB516" s="1">
        <f t="shared" si="1271"/>
        <v>2.8388812407342105E-11</v>
      </c>
      <c r="FC516" s="1">
        <f t="shared" si="1272"/>
        <v>9.6208754511795203E-12</v>
      </c>
      <c r="FD516" s="75">
        <f t="shared" si="1123"/>
        <v>-9.6208754511795203E-12</v>
      </c>
    </row>
    <row r="517" spans="7:160" x14ac:dyDescent="0.35">
      <c r="G517" t="str">
        <f t="shared" si="1119"/>
        <v>Refd, t=2.51</v>
      </c>
      <c r="H517" s="76">
        <f t="shared" si="1120"/>
        <v>2.5099999999999687</v>
      </c>
      <c r="I517" s="1">
        <f t="shared" si="1121"/>
        <v>0</v>
      </c>
      <c r="J517" s="22">
        <f t="shared" si="1122"/>
        <v>8.6810150835097548E-7</v>
      </c>
      <c r="K517" s="1">
        <f t="shared" si="1124"/>
        <v>4.4726187671275752E-6</v>
      </c>
      <c r="L517" s="1">
        <f t="shared" si="1125"/>
        <v>1.1298284497766504E-5</v>
      </c>
      <c r="M517" s="1">
        <f t="shared" si="1126"/>
        <v>2.3506199041899741E-5</v>
      </c>
      <c r="N517" s="1">
        <f t="shared" si="1127"/>
        <v>4.4476291417219077E-5</v>
      </c>
      <c r="O517" s="1">
        <f t="shared" si="1128"/>
        <v>7.9390336146884671E-5</v>
      </c>
      <c r="P517" s="1">
        <f t="shared" si="1129"/>
        <v>1.3604147952480511E-4</v>
      </c>
      <c r="Q517" s="1">
        <f t="shared" si="1130"/>
        <v>2.2593227728568853E-4</v>
      </c>
      <c r="R517" s="1">
        <f t="shared" si="1131"/>
        <v>3.6572787343871251E-4</v>
      </c>
      <c r="S517" s="1">
        <f t="shared" si="1132"/>
        <v>5.7912959464974183E-4</v>
      </c>
      <c r="T517" s="1">
        <f t="shared" si="1133"/>
        <v>8.9922368778208117E-4</v>
      </c>
      <c r="U517" s="1">
        <f t="shared" si="1134"/>
        <v>1.3713367223460225E-3</v>
      </c>
      <c r="V517" s="1">
        <f t="shared" si="1135"/>
        <v>2.0563900810339044E-3</v>
      </c>
      <c r="W517" s="1">
        <f t="shared" si="1136"/>
        <v>3.0346886772478327E-3</v>
      </c>
      <c r="X517" s="1">
        <f t="shared" si="1137"/>
        <v>4.4100030924056144E-3</v>
      </c>
      <c r="Y517" s="1">
        <f t="shared" si="1138"/>
        <v>6.3137119997490566E-3</v>
      </c>
      <c r="Z517" s="1">
        <f t="shared" si="1139"/>
        <v>8.9086689125068633E-3</v>
      </c>
      <c r="AA517" s="1">
        <f t="shared" si="1140"/>
        <v>1.2392353945927364E-2</v>
      </c>
      <c r="AB517" s="1">
        <f t="shared" si="1141"/>
        <v>1.6998781445151306E-2</v>
      </c>
      <c r="AC517" s="1">
        <f t="shared" si="1142"/>
        <v>2.2998575235124472E-2</v>
      </c>
      <c r="AD517" s="1">
        <f t="shared" si="1143"/>
        <v>3.0696613567099528E-2</v>
      </c>
      <c r="AE517" s="1">
        <f t="shared" si="1144"/>
        <v>4.0426703037782188E-2</v>
      </c>
      <c r="AF517" s="1">
        <f t="shared" si="1145"/>
        <v>5.2542877807829388E-2</v>
      </c>
      <c r="AG517" s="1">
        <f t="shared" si="1146"/>
        <v>6.740714230126818E-2</v>
      </c>
      <c r="AH517" s="1">
        <f t="shared" si="1147"/>
        <v>8.5373776083367797E-2</v>
      </c>
      <c r="AI517" s="1">
        <f t="shared" si="1148"/>
        <v>0.1067706796045142</v>
      </c>
      <c r="AJ517" s="1">
        <f t="shared" si="1149"/>
        <v>0.13187862660130292</v>
      </c>
      <c r="AK517" s="1">
        <f t="shared" si="1150"/>
        <v>0.1609096597823351</v>
      </c>
      <c r="AL517" s="1">
        <f t="shared" si="1151"/>
        <v>0.19398617113097019</v>
      </c>
      <c r="AM517" s="1">
        <f t="shared" si="1152"/>
        <v>0.23112239694296668</v>
      </c>
      <c r="AN517" s="1">
        <f t="shared" si="1153"/>
        <v>0.27221008861010743</v>
      </c>
      <c r="AO517" s="1">
        <f t="shared" si="1154"/>
        <v>0.31700996668708892</v>
      </c>
      <c r="AP517" s="1">
        <f t="shared" si="1155"/>
        <v>0.36515022317582363</v>
      </c>
      <c r="AQ517" s="1">
        <f t="shared" si="1156"/>
        <v>0.41613282558784159</v>
      </c>
      <c r="AR517" s="1">
        <f t="shared" si="1157"/>
        <v>0.46934774133349594</v>
      </c>
      <c r="AS517" s="1">
        <f t="shared" si="1158"/>
        <v>0.52409450780456335</v>
      </c>
      <c r="AT517" s="1">
        <f t="shared" si="1159"/>
        <v>0.57960989987002676</v>
      </c>
      <c r="AU517" s="1">
        <f t="shared" si="1160"/>
        <v>0.6350998717299654</v>
      </c>
      <c r="AV517" s="1">
        <f t="shared" si="1161"/>
        <v>0.68977354372934396</v>
      </c>
      <c r="AW517" s="1">
        <f t="shared" si="1162"/>
        <v>0.74287681633158098</v>
      </c>
      <c r="AX517" s="1">
        <f t="shared" si="1163"/>
        <v>0.79372324510199754</v>
      </c>
      <c r="AY517" s="1">
        <f t="shared" si="1164"/>
        <v>0.84172009382684509</v>
      </c>
      <c r="AZ517" s="1">
        <f t="shared" si="1165"/>
        <v>0.88638796042106083</v>
      </c>
      <c r="BA517" s="1">
        <f t="shared" si="1166"/>
        <v>0.92737298171570559</v>
      </c>
      <c r="BB517" s="1">
        <f t="shared" si="1167"/>
        <v>0.96445129449973155</v>
      </c>
      <c r="BC517" s="1">
        <f t="shared" si="1168"/>
        <v>0.99752608438334012</v>
      </c>
      <c r="BD517" s="1">
        <f t="shared" si="1169"/>
        <v>1.0266181219398254</v>
      </c>
      <c r="BE517" s="1">
        <f t="shared" si="1170"/>
        <v>1.0518511143337821</v>
      </c>
      <c r="BF517" s="1">
        <f t="shared" si="1171"/>
        <v>1.0734334592787584</v>
      </c>
      <c r="BG517" s="1">
        <f t="shared" si="1172"/>
        <v>1.0916380693154746</v>
      </c>
      <c r="BH517" s="1">
        <f t="shared" si="1173"/>
        <v>1.1067818524407509</v>
      </c>
      <c r="BI517" s="1">
        <f t="shared" si="1174"/>
        <v>1.1192062214410192</v>
      </c>
      <c r="BJ517" s="1">
        <f t="shared" si="1175"/>
        <v>1.1292597008078988</v>
      </c>
      <c r="BK517" s="1">
        <f t="shared" si="1176"/>
        <v>1.1372833522721693</v>
      </c>
      <c r="BL517" s="1">
        <f t="shared" si="1177"/>
        <v>1.1435993903820758</v>
      </c>
      <c r="BM517" s="1">
        <f t="shared" si="1178"/>
        <v>1.1485030430641094</v>
      </c>
      <c r="BN517" s="1">
        <f t="shared" si="1179"/>
        <v>1.1522574530248693</v>
      </c>
      <c r="BO517" s="1">
        <f t="shared" si="1180"/>
        <v>1.1550912269832248</v>
      </c>
      <c r="BP517" s="1">
        <f t="shared" si="1181"/>
        <v>1.1571981232589423</v>
      </c>
      <c r="BQ517" s="1">
        <f t="shared" si="1182"/>
        <v>1.1587383179222632</v>
      </c>
      <c r="BR517" s="1">
        <f t="shared" si="1183"/>
        <v>1.1598406936339949</v>
      </c>
      <c r="BS517" s="1">
        <f t="shared" si="1184"/>
        <v>1.1606056389171975</v>
      </c>
      <c r="BT517" s="1">
        <f t="shared" si="1185"/>
        <v>1.1611079143238805</v>
      </c>
      <c r="BU517" s="1">
        <f t="shared" si="1186"/>
        <v>1.1613992232420469</v>
      </c>
      <c r="BV517" s="1">
        <f t="shared" si="1187"/>
        <v>1.161510209689818</v>
      </c>
      <c r="BW517" s="1">
        <f t="shared" si="1188"/>
        <v>1.1614516879553456</v>
      </c>
      <c r="BX517" s="1">
        <f t="shared" si="1189"/>
        <v>1.1612149876179736</v>
      </c>
      <c r="BY517" s="1">
        <f t="shared" si="1190"/>
        <v>1.1607713735190406</v>
      </c>
      <c r="BZ517" s="1">
        <f t="shared" si="1191"/>
        <v>1.1600705766373951</v>
      </c>
      <c r="CA517" s="1">
        <f t="shared" si="1192"/>
        <v>1.1590385519919963</v>
      </c>
      <c r="CB517" s="1">
        <f t="shared" si="1193"/>
        <v>1.1575746660378867</v>
      </c>
      <c r="CC517" s="1">
        <f t="shared" si="1194"/>
        <v>1.1555486085357236</v>
      </c>
      <c r="CD517" s="1">
        <f t="shared" si="1195"/>
        <v>1.1527974190521009</v>
      </c>
      <c r="CE517" s="1">
        <f t="shared" si="1196"/>
        <v>1.1491231084568967</v>
      </c>
      <c r="CF517" s="1">
        <f t="shared" si="1197"/>
        <v>1.1442914293096149</v>
      </c>
      <c r="CG517" s="1">
        <f t="shared" si="1198"/>
        <v>1.138032390929415</v>
      </c>
      <c r="CH517" s="1">
        <f t="shared" si="1199"/>
        <v>1.1300431088029597</v>
      </c>
      <c r="CI517" s="1">
        <f t="shared" si="1200"/>
        <v>1.1199935084588635</v>
      </c>
      <c r="CJ517" s="1">
        <f t="shared" si="1201"/>
        <v>1.1075352598944463</v>
      </c>
      <c r="CK517" s="1">
        <f t="shared" si="1202"/>
        <v>1.0923140964269149</v>
      </c>
      <c r="CL517" s="1">
        <f t="shared" si="1203"/>
        <v>1.0739853781175515</v>
      </c>
      <c r="CM517" s="1">
        <f t="shared" si="1204"/>
        <v>1.0522324133988579</v>
      </c>
      <c r="CN517" s="1">
        <f t="shared" si="1205"/>
        <v>1.0267866840361761</v>
      </c>
      <c r="CO517" s="1">
        <f t="shared" si="1206"/>
        <v>0.99744876893342849</v>
      </c>
      <c r="CP517" s="1">
        <f t="shared" si="1207"/>
        <v>0.96410847819901568</v>
      </c>
      <c r="CQ517" s="1">
        <f t="shared" si="1208"/>
        <v>0.92676253667698638</v>
      </c>
      <c r="CR517" s="1">
        <f t="shared" si="1209"/>
        <v>0.88552813471217939</v>
      </c>
      <c r="CS517" s="1">
        <f t="shared" si="1210"/>
        <v>0.84065081757195548</v>
      </c>
      <c r="CT517" s="1">
        <f t="shared" si="1211"/>
        <v>0.79250551767041066</v>
      </c>
      <c r="CU517" s="1">
        <f t="shared" si="1212"/>
        <v>0.74159002599352564</v>
      </c>
      <c r="CV517" s="1">
        <f t="shared" si="1213"/>
        <v>0.68851080813266219</v>
      </c>
      <c r="CW517" s="1">
        <f t="shared" si="1214"/>
        <v>0.6339617341733661</v>
      </c>
      <c r="CX517" s="1">
        <f t="shared" si="1215"/>
        <v>0.5786969367864494</v>
      </c>
      <c r="CY517" s="1">
        <f t="shared" si="1216"/>
        <v>0.52349956290868294</v>
      </c>
      <c r="CZ517" s="1">
        <f t="shared" si="1217"/>
        <v>0.4691485750283898</v>
      </c>
      <c r="DA517" s="1">
        <f t="shared" si="1218"/>
        <v>0.41638594066387402</v>
      </c>
      <c r="DB517" s="1">
        <f t="shared" si="1219"/>
        <v>0.36588650128677014</v>
      </c>
      <c r="DC517" s="1">
        <f t="shared" si="1220"/>
        <v>0.31823254181202248</v>
      </c>
      <c r="DD517" s="1">
        <f t="shared" si="1221"/>
        <v>0.27389462366439477</v>
      </c>
      <c r="DE517" s="1">
        <f t="shared" si="1222"/>
        <v>0.23321965539793624</v>
      </c>
      <c r="DF517" s="1">
        <f t="shared" si="1223"/>
        <v>0.19642652556220819</v>
      </c>
      <c r="DG517" s="1">
        <f t="shared" si="1224"/>
        <v>0.16360898698199403</v>
      </c>
      <c r="DH517" s="1">
        <f t="shared" si="1225"/>
        <v>0.13474492700745536</v>
      </c>
      <c r="DI517" s="1">
        <f t="shared" si="1226"/>
        <v>0.10971073647791996</v>
      </c>
      <c r="DJ517" s="1">
        <f t="shared" si="1227"/>
        <v>8.8299232224543583E-2</v>
      </c>
      <c r="DK517" s="1">
        <f t="shared" si="1228"/>
        <v>7.0239502284766164E-2</v>
      </c>
      <c r="DL517" s="1">
        <f t="shared" si="1229"/>
        <v>5.5217116784357013E-2</v>
      </c>
      <c r="DM517" s="1">
        <f t="shared" si="1230"/>
        <v>4.2893350996314465E-2</v>
      </c>
      <c r="DN517" s="1">
        <f t="shared" si="1231"/>
        <v>3.2922360072366562E-2</v>
      </c>
      <c r="DO517" s="1">
        <f t="shared" si="1232"/>
        <v>2.4965583109627987E-2</v>
      </c>
      <c r="DP517" s="1">
        <f t="shared" si="1233"/>
        <v>1.8702995628923517E-2</v>
      </c>
      <c r="DQ517" s="1">
        <f t="shared" si="1234"/>
        <v>1.3841139444428512E-2</v>
      </c>
      <c r="DR517" s="1">
        <f t="shared" si="1235"/>
        <v>1.0118112705737753E-2</v>
      </c>
      <c r="DS517" s="1">
        <f t="shared" si="1236"/>
        <v>7.3058872018640243E-3</v>
      </c>
      <c r="DT517" s="1">
        <f t="shared" si="1237"/>
        <v>5.2104319495943343E-3</v>
      </c>
      <c r="DU517" s="1">
        <f t="shared" si="1238"/>
        <v>3.6701673214531005E-3</v>
      </c>
      <c r="DV517" s="1">
        <f t="shared" si="1239"/>
        <v>2.5532640836353E-3</v>
      </c>
      <c r="DW517" s="1">
        <f t="shared" si="1240"/>
        <v>1.7542513947948954E-3</v>
      </c>
      <c r="DX517" s="1">
        <f t="shared" si="1241"/>
        <v>1.1903223237089246E-3</v>
      </c>
      <c r="DY517" s="1">
        <f t="shared" si="1242"/>
        <v>7.976386649923968E-4</v>
      </c>
      <c r="DZ517" s="1">
        <f t="shared" si="1243"/>
        <v>5.2785002558940013E-4</v>
      </c>
      <c r="EA517" s="1">
        <f t="shared" si="1244"/>
        <v>3.449633779531397E-4</v>
      </c>
      <c r="EB517" s="1">
        <f t="shared" si="1245"/>
        <v>2.2263338305254939E-4</v>
      </c>
      <c r="EC517" s="1">
        <f t="shared" si="1246"/>
        <v>1.4189283211922857E-4</v>
      </c>
      <c r="ED517" s="1">
        <f t="shared" si="1247"/>
        <v>8.9306425896968099E-5</v>
      </c>
      <c r="EE517" s="1">
        <f t="shared" si="1248"/>
        <v>5.5508223139346896E-5</v>
      </c>
      <c r="EF517" s="1">
        <f t="shared" si="1249"/>
        <v>3.4071055426094811E-5</v>
      </c>
      <c r="EG517" s="1">
        <f t="shared" si="1250"/>
        <v>2.0652360249404399E-5</v>
      </c>
      <c r="EH517" s="1">
        <f t="shared" si="1251"/>
        <v>1.23626816349551E-5</v>
      </c>
      <c r="EI517" s="1">
        <f t="shared" si="1252"/>
        <v>7.3083340886851929E-6</v>
      </c>
      <c r="EJ517" s="1">
        <f t="shared" si="1253"/>
        <v>4.2666926275535926E-6</v>
      </c>
      <c r="EK517" s="1">
        <f t="shared" si="1254"/>
        <v>2.4600095314811546E-6</v>
      </c>
      <c r="EL517" s="1">
        <f t="shared" si="1255"/>
        <v>1.4007496107102824E-6</v>
      </c>
      <c r="EM517" s="1">
        <f t="shared" si="1256"/>
        <v>7.8771461822236148E-7</v>
      </c>
      <c r="EN517" s="1">
        <f t="shared" si="1257"/>
        <v>4.3749075518506264E-7</v>
      </c>
      <c r="EO517" s="1">
        <f t="shared" si="1258"/>
        <v>2.399760066852644E-7</v>
      </c>
      <c r="EP517" s="1">
        <f t="shared" si="1259"/>
        <v>1.3000904250051482E-7</v>
      </c>
      <c r="EQ517" s="1">
        <f t="shared" si="1260"/>
        <v>6.9565566935897744E-8</v>
      </c>
      <c r="ER517" s="1">
        <f t="shared" si="1261"/>
        <v>3.6765352963288039E-8</v>
      </c>
      <c r="ES517" s="1">
        <f t="shared" si="1262"/>
        <v>1.9191801630212302E-8</v>
      </c>
      <c r="ET517" s="1">
        <f t="shared" si="1263"/>
        <v>9.8954286017943892E-9</v>
      </c>
      <c r="EU517" s="1">
        <f t="shared" si="1264"/>
        <v>5.0397017481094349E-9</v>
      </c>
      <c r="EV517" s="1">
        <f t="shared" si="1265"/>
        <v>2.5353383195635923E-9</v>
      </c>
      <c r="EW517" s="1">
        <f t="shared" si="1266"/>
        <v>1.2598998043097891E-9</v>
      </c>
      <c r="EX517" s="1">
        <f t="shared" si="1267"/>
        <v>6.1844939395341052E-10</v>
      </c>
      <c r="EY517" s="1">
        <f t="shared" si="1268"/>
        <v>2.9983720351608289E-10</v>
      </c>
      <c r="EZ517" s="1">
        <f t="shared" si="1269"/>
        <v>1.4345302060075614E-10</v>
      </c>
      <c r="FA517" s="1">
        <f t="shared" si="1270"/>
        <v>6.7383913269029167E-11</v>
      </c>
      <c r="FB517" s="1">
        <f t="shared" si="1271"/>
        <v>3.0128890317886604E-11</v>
      </c>
      <c r="FC517" s="1">
        <f t="shared" si="1272"/>
        <v>1.0220095963843958E-11</v>
      </c>
      <c r="FD517" s="75">
        <f t="shared" si="1123"/>
        <v>-1.0220095963843958E-11</v>
      </c>
    </row>
    <row r="518" spans="7:160" x14ac:dyDescent="0.35">
      <c r="G518" t="str">
        <f t="shared" si="1119"/>
        <v>Refd, t=2.51</v>
      </c>
      <c r="H518" s="76">
        <f t="shared" si="1120"/>
        <v>2.5149999999999686</v>
      </c>
      <c r="I518" s="1">
        <f t="shared" si="1121"/>
        <v>0</v>
      </c>
      <c r="J518" s="22">
        <f t="shared" si="1122"/>
        <v>8.5814614749391253E-7</v>
      </c>
      <c r="K518" s="1">
        <f t="shared" si="1124"/>
        <v>4.4213353181322421E-6</v>
      </c>
      <c r="L518" s="1">
        <f t="shared" si="1125"/>
        <v>1.1168787741216265E-5</v>
      </c>
      <c r="M518" s="1">
        <f t="shared" si="1126"/>
        <v>2.3236960537493673E-5</v>
      </c>
      <c r="N518" s="1">
        <f t="shared" si="1127"/>
        <v>4.3967393968814841E-5</v>
      </c>
      <c r="O518" s="1">
        <f t="shared" si="1128"/>
        <v>7.8483337058948922E-5</v>
      </c>
      <c r="P518" s="1">
        <f t="shared" si="1129"/>
        <v>1.3449057745182455E-4</v>
      </c>
      <c r="Q518" s="1">
        <f t="shared" si="1130"/>
        <v>2.2336398907586081E-4</v>
      </c>
      <c r="R518" s="1">
        <f t="shared" si="1131"/>
        <v>3.615860093234815E-4</v>
      </c>
      <c r="S518" s="1">
        <f t="shared" si="1132"/>
        <v>5.7260208231487396E-4</v>
      </c>
      <c r="T518" s="1">
        <f t="shared" si="1133"/>
        <v>8.8914788401878457E-4</v>
      </c>
      <c r="U518" s="1">
        <f t="shared" si="1134"/>
        <v>1.3560804400477558E-3</v>
      </c>
      <c r="V518" s="1">
        <f t="shared" si="1135"/>
        <v>2.0337068367214991E-3</v>
      </c>
      <c r="W518" s="1">
        <f t="shared" si="1136"/>
        <v>3.0015478015598127E-3</v>
      </c>
      <c r="X518" s="1">
        <f t="shared" si="1137"/>
        <v>4.3623984583465066E-3</v>
      </c>
      <c r="Y518" s="1">
        <f t="shared" si="1138"/>
        <v>6.2464572208112343E-3</v>
      </c>
      <c r="Z518" s="1">
        <f t="shared" si="1139"/>
        <v>8.8151917978741227E-3</v>
      </c>
      <c r="AA518" s="1">
        <f t="shared" si="1140"/>
        <v>1.2264508424479211E-2</v>
      </c>
      <c r="AB518" s="1">
        <f t="shared" si="1141"/>
        <v>1.68267005107182E-2</v>
      </c>
      <c r="AC518" s="1">
        <f t="shared" si="1142"/>
        <v>2.2770592934694061E-2</v>
      </c>
      <c r="AD518" s="1">
        <f t="shared" si="1143"/>
        <v>3.0399286705015113E-2</v>
      </c>
      <c r="AE518" s="1">
        <f t="shared" si="1144"/>
        <v>4.0044963103994594E-2</v>
      </c>
      <c r="AF518" s="1">
        <f t="shared" si="1145"/>
        <v>5.2060339760382005E-2</v>
      </c>
      <c r="AG518" s="1">
        <f t="shared" si="1146"/>
        <v>6.6806588632903188E-2</v>
      </c>
      <c r="AH518" s="1">
        <f t="shared" si="1147"/>
        <v>8.4637821946039027E-2</v>
      </c>
      <c r="AI518" s="1">
        <f t="shared" si="1148"/>
        <v>0.10588260815240066</v>
      </c>
      <c r="AJ518" s="1">
        <f t="shared" si="1149"/>
        <v>0.13082336435635883</v>
      </c>
      <c r="AK518" s="1">
        <f t="shared" si="1150"/>
        <v>0.15967484162983545</v>
      </c>
      <c r="AL518" s="1">
        <f t="shared" si="1151"/>
        <v>0.1925632259545059</v>
      </c>
      <c r="AM518" s="1">
        <f t="shared" si="1152"/>
        <v>0.22950757060087132</v>
      </c>
      <c r="AN518" s="1">
        <f t="shared" si="1153"/>
        <v>0.27040531350271413</v>
      </c>
      <c r="AO518" s="1">
        <f t="shared" si="1154"/>
        <v>0.3150234885772677</v>
      </c>
      <c r="AP518" s="1">
        <f t="shared" si="1155"/>
        <v>0.3629969072627019</v>
      </c>
      <c r="AQ518" s="1">
        <f t="shared" si="1156"/>
        <v>0.41383408490972101</v>
      </c>
      <c r="AR518" s="1">
        <f t="shared" si="1157"/>
        <v>0.4669310598417033</v>
      </c>
      <c r="AS518" s="1">
        <f t="shared" si="1158"/>
        <v>0.52159256508948693</v>
      </c>
      <c r="AT518" s="1">
        <f t="shared" si="1159"/>
        <v>0.5770593407667598</v>
      </c>
      <c r="AU518" s="1">
        <f t="shared" si="1160"/>
        <v>0.63253979766107915</v>
      </c>
      <c r="AV518" s="1">
        <f t="shared" si="1161"/>
        <v>0.68724382957776264</v>
      </c>
      <c r="AW518" s="1">
        <f t="shared" si="1162"/>
        <v>0.7404163735461009</v>
      </c>
      <c r="AX518" s="1">
        <f t="shared" si="1163"/>
        <v>0.79136835653930504</v>
      </c>
      <c r="AY518" s="1">
        <f t="shared" si="1164"/>
        <v>0.83950293800417208</v>
      </c>
      <c r="AZ518" s="1">
        <f t="shared" si="1165"/>
        <v>0.88433542349544969</v>
      </c>
      <c r="BA518" s="1">
        <f t="shared" si="1166"/>
        <v>0.92550582715873564</v>
      </c>
      <c r="BB518" s="1">
        <f t="shared" si="1167"/>
        <v>0.96278372667210799</v>
      </c>
      <c r="BC518" s="1">
        <f t="shared" si="1168"/>
        <v>0.99606570709013653</v>
      </c>
      <c r="BD518" s="1">
        <f t="shared" si="1169"/>
        <v>1.0253662605204088</v>
      </c>
      <c r="BE518" s="1">
        <f t="shared" si="1170"/>
        <v>1.0508034432319771</v>
      </c>
      <c r="BF518" s="1">
        <f t="shared" si="1171"/>
        <v>1.072580858641804</v>
      </c>
      <c r="BG518" s="1">
        <f t="shared" si="1172"/>
        <v>1.0909676250457039</v>
      </c>
      <c r="BH518" s="1">
        <f t="shared" si="1173"/>
        <v>1.106277914099008</v>
      </c>
      <c r="BI518" s="1">
        <f t="shared" si="1174"/>
        <v>1.1188514402476799</v>
      </c>
      <c r="BJ518" s="1">
        <f t="shared" si="1175"/>
        <v>1.1290359837292008</v>
      </c>
      <c r="BK518" s="1">
        <f t="shared" si="1176"/>
        <v>1.1371726854601079</v>
      </c>
      <c r="BL518" s="1">
        <f t="shared" si="1177"/>
        <v>1.1435845036845196</v>
      </c>
      <c r="BM518" s="1">
        <f t="shared" si="1178"/>
        <v>1.1485679048583401</v>
      </c>
      <c r="BN518" s="1">
        <f t="shared" si="1179"/>
        <v>1.1523875996740252</v>
      </c>
      <c r="BO518" s="1">
        <f t="shared" si="1180"/>
        <v>1.1552739427946292</v>
      </c>
      <c r="BP518" s="1">
        <f t="shared" si="1181"/>
        <v>1.1574224945591263</v>
      </c>
      <c r="BQ518" s="1">
        <f t="shared" si="1182"/>
        <v>1.158995188894437</v>
      </c>
      <c r="BR518" s="1">
        <f t="shared" si="1183"/>
        <v>1.1601225524087018</v>
      </c>
      <c r="BS518" s="1">
        <f t="shared" si="1184"/>
        <v>1.1609064608086779</v>
      </c>
      <c r="BT518" s="1">
        <f t="shared" si="1185"/>
        <v>1.1614229858799097</v>
      </c>
      <c r="BU518" s="1">
        <f t="shared" si="1186"/>
        <v>1.1617249666895852</v>
      </c>
      <c r="BV518" s="1">
        <f t="shared" si="1187"/>
        <v>1.1618440230397342</v>
      </c>
      <c r="BW518" s="1">
        <f t="shared" si="1188"/>
        <v>1.1617918119154045</v>
      </c>
      <c r="BX518" s="1">
        <f t="shared" si="1189"/>
        <v>1.1615604067913889</v>
      </c>
      <c r="BY518" s="1">
        <f t="shared" si="1190"/>
        <v>1.1611217561880096</v>
      </c>
      <c r="BZ518" s="1">
        <f t="shared" si="1191"/>
        <v>1.1604262546518247</v>
      </c>
      <c r="CA518" s="1">
        <f t="shared" si="1192"/>
        <v>1.1594005397132843</v>
      </c>
      <c r="CB518" s="1">
        <f t="shared" si="1193"/>
        <v>1.1579447147026258</v>
      </c>
      <c r="CC518" s="1">
        <f t="shared" si="1194"/>
        <v>1.15592928961052</v>
      </c>
      <c r="CD518" s="1">
        <f t="shared" si="1195"/>
        <v>1.1531922270438142</v>
      </c>
      <c r="CE518" s="1">
        <f t="shared" si="1196"/>
        <v>1.1495365702579898</v>
      </c>
      <c r="CF518" s="1">
        <f t="shared" si="1197"/>
        <v>1.1447292037052865</v>
      </c>
      <c r="CG518" s="1">
        <f t="shared" si="1198"/>
        <v>1.1385013387641743</v>
      </c>
      <c r="CH518" s="1">
        <f t="shared" si="1199"/>
        <v>1.1305513120520898</v>
      </c>
      <c r="CI518" s="1">
        <f t="shared" si="1200"/>
        <v>1.1205502157288529</v>
      </c>
      <c r="CJ518" s="1">
        <f t="shared" si="1201"/>
        <v>1.1081507373458299</v>
      </c>
      <c r="CK518" s="1">
        <f t="shared" si="1202"/>
        <v>1.0929993673150005</v>
      </c>
      <c r="CL518" s="1">
        <f t="shared" si="1203"/>
        <v>1.0747518413680373</v>
      </c>
      <c r="CM518" s="1">
        <f t="shared" si="1204"/>
        <v>1.0530913417813064</v>
      </c>
      <c r="CN518" s="1">
        <f t="shared" si="1205"/>
        <v>1.0277486150019544</v>
      </c>
      <c r="CO518" s="1">
        <f t="shared" si="1206"/>
        <v>0.99852281498240736</v>
      </c>
      <c r="CP518" s="1">
        <f t="shared" si="1207"/>
        <v>0.96530159722949982</v>
      </c>
      <c r="CQ518" s="1">
        <f t="shared" si="1208"/>
        <v>0.92807881436742046</v>
      </c>
      <c r="CR518" s="1">
        <f t="shared" si="1209"/>
        <v>0.88696813873768465</v>
      </c>
      <c r="CS518" s="1">
        <f t="shared" si="1210"/>
        <v>0.8422110857601941</v>
      </c>
      <c r="CT518" s="1">
        <f t="shared" si="1211"/>
        <v>0.79417823795845066</v>
      </c>
      <c r="CU518" s="1">
        <f t="shared" si="1212"/>
        <v>0.74336295493772975</v>
      </c>
      <c r="CV518" s="1">
        <f t="shared" si="1213"/>
        <v>0.69036745734116611</v>
      </c>
      <c r="CW518" s="1">
        <f t="shared" si="1214"/>
        <v>0.63588183189631098</v>
      </c>
      <c r="CX518" s="1">
        <f t="shared" si="1215"/>
        <v>0.58065714731662355</v>
      </c>
      <c r="CY518" s="1">
        <f t="shared" si="1216"/>
        <v>0.52547442221538809</v>
      </c>
      <c r="CZ518" s="1">
        <f t="shared" si="1217"/>
        <v>0.47111158008069826</v>
      </c>
      <c r="DA518" s="1">
        <f t="shared" si="1218"/>
        <v>0.41831071479059001</v>
      </c>
      <c r="DB518" s="1">
        <f t="shared" si="1219"/>
        <v>0.3677479505575123</v>
      </c>
      <c r="DC518" s="1">
        <f t="shared" si="1220"/>
        <v>0.32000791870227924</v>
      </c>
      <c r="DD518" s="1">
        <f t="shared" si="1221"/>
        <v>0.2755644239588832</v>
      </c>
      <c r="DE518" s="1">
        <f t="shared" si="1222"/>
        <v>0.23476829108578678</v>
      </c>
      <c r="DF518" s="1">
        <f t="shared" si="1223"/>
        <v>0.19784273821577003</v>
      </c>
      <c r="DG518" s="1">
        <f t="shared" si="1224"/>
        <v>0.16488599009608457</v>
      </c>
      <c r="DH518" s="1">
        <f t="shared" si="1225"/>
        <v>0.13588028919498829</v>
      </c>
      <c r="DI518" s="1">
        <f t="shared" si="1226"/>
        <v>0.11070603773440942</v>
      </c>
      <c r="DJ518" s="1">
        <f t="shared" si="1227"/>
        <v>8.9159540752189306E-2</v>
      </c>
      <c r="DK518" s="1">
        <f t="shared" si="1228"/>
        <v>7.0972728477798647E-2</v>
      </c>
      <c r="DL518" s="1">
        <f t="shared" si="1229"/>
        <v>5.583330366468061E-2</v>
      </c>
      <c r="DM518" s="1">
        <f t="shared" si="1230"/>
        <v>4.3403957198234602E-2</v>
      </c>
      <c r="DN518" s="1">
        <f t="shared" si="1231"/>
        <v>3.3339583577576881E-2</v>
      </c>
      <c r="DO518" s="1">
        <f t="shared" si="1232"/>
        <v>2.5301762879654494E-2</v>
      </c>
      <c r="DP518" s="1">
        <f t="shared" si="1233"/>
        <v>1.897011574236147E-2</v>
      </c>
      <c r="DQ518" s="1">
        <f t="shared" si="1234"/>
        <v>1.4050447874939908E-2</v>
      </c>
      <c r="DR518" s="1">
        <f t="shared" si="1235"/>
        <v>1.0279855734111106E-2</v>
      </c>
      <c r="DS518" s="1">
        <f t="shared" si="1236"/>
        <v>7.429151503732738E-3</v>
      </c>
      <c r="DT518" s="1">
        <f t="shared" si="1237"/>
        <v>5.3030800758725695E-3</v>
      </c>
      <c r="DU518" s="1">
        <f t="shared" si="1238"/>
        <v>3.7388486376807159E-3</v>
      </c>
      <c r="DV518" s="1">
        <f t="shared" si="1239"/>
        <v>2.6034819955511497E-3</v>
      </c>
      <c r="DW518" s="1">
        <f t="shared" si="1240"/>
        <v>1.7904683951841091E-3</v>
      </c>
      <c r="DX518" s="1">
        <f t="shared" si="1241"/>
        <v>1.2160864874233559E-3</v>
      </c>
      <c r="DY518" s="1">
        <f t="shared" si="1242"/>
        <v>8.1571812826321873E-4</v>
      </c>
      <c r="DZ518" s="1">
        <f t="shared" si="1243"/>
        <v>5.4036521038574139E-4</v>
      </c>
      <c r="EA518" s="1">
        <f t="shared" si="1244"/>
        <v>3.5350986690020587E-4</v>
      </c>
      <c r="EB518" s="1">
        <f t="shared" si="1245"/>
        <v>2.283911428884635E-4</v>
      </c>
      <c r="EC518" s="1">
        <f t="shared" si="1246"/>
        <v>1.4571976993996277E-4</v>
      </c>
      <c r="ED518" s="1">
        <f t="shared" si="1247"/>
        <v>9.1815988913865334E-5</v>
      </c>
      <c r="EE518" s="1">
        <f t="shared" si="1248"/>
        <v>5.7131940752478561E-5</v>
      </c>
      <c r="EF518" s="1">
        <f t="shared" si="1249"/>
        <v>3.5107641819449429E-5</v>
      </c>
      <c r="EG518" s="1">
        <f t="shared" si="1250"/>
        <v>2.1305340523679323E-5</v>
      </c>
      <c r="EH518" s="1">
        <f t="shared" si="1251"/>
        <v>1.2768574255303764E-5</v>
      </c>
      <c r="EI518" s="1">
        <f t="shared" si="1252"/>
        <v>7.5573091124325192E-6</v>
      </c>
      <c r="EJ518" s="1">
        <f t="shared" si="1253"/>
        <v>4.4174057099328235E-6</v>
      </c>
      <c r="EK518" s="1">
        <f t="shared" si="1254"/>
        <v>2.5500450096009371E-6</v>
      </c>
      <c r="EL518" s="1">
        <f t="shared" si="1255"/>
        <v>1.4538332827224981E-6</v>
      </c>
      <c r="EM518" s="1">
        <f t="shared" si="1256"/>
        <v>8.1860404088245081E-7</v>
      </c>
      <c r="EN518" s="1">
        <f t="shared" si="1257"/>
        <v>4.5523171661656048E-7</v>
      </c>
      <c r="EO518" s="1">
        <f t="shared" si="1258"/>
        <v>2.500332738865205E-7</v>
      </c>
      <c r="EP518" s="1">
        <f t="shared" si="1259"/>
        <v>1.3563679800313481E-7</v>
      </c>
      <c r="EQ518" s="1">
        <f t="shared" si="1260"/>
        <v>7.2674130367370009E-8</v>
      </c>
      <c r="ER518" s="1">
        <f t="shared" si="1261"/>
        <v>3.8460355564982661E-8</v>
      </c>
      <c r="ES518" s="1">
        <f t="shared" si="1262"/>
        <v>2.0104198787027396E-8</v>
      </c>
      <c r="ET518" s="1">
        <f t="shared" si="1263"/>
        <v>1.0380289464264435E-8</v>
      </c>
      <c r="EU518" s="1">
        <f t="shared" si="1264"/>
        <v>5.2940838771284573E-9</v>
      </c>
      <c r="EV518" s="1">
        <f t="shared" si="1265"/>
        <v>2.6671058752565937E-9</v>
      </c>
      <c r="EW518" s="1">
        <f t="shared" si="1266"/>
        <v>1.3272900053952896E-9</v>
      </c>
      <c r="EX518" s="1">
        <f t="shared" si="1267"/>
        <v>6.5247872038322212E-10</v>
      </c>
      <c r="EY518" s="1">
        <f t="shared" si="1268"/>
        <v>3.1680065773161984E-10</v>
      </c>
      <c r="EZ518" s="1">
        <f t="shared" si="1269"/>
        <v>1.5179272383852573E-10</v>
      </c>
      <c r="FA518" s="1">
        <f t="shared" si="1270"/>
        <v>7.1404593775762771E-11</v>
      </c>
      <c r="FB518" s="1">
        <f t="shared" si="1271"/>
        <v>3.1968518728577302E-11</v>
      </c>
      <c r="FC518" s="1">
        <f t="shared" si="1272"/>
        <v>1.0854177357705957E-11</v>
      </c>
      <c r="FD518" s="75">
        <f t="shared" si="1123"/>
        <v>-1.0854177357705957E-11</v>
      </c>
    </row>
    <row r="519" spans="7:160" x14ac:dyDescent="0.35">
      <c r="G519" t="str">
        <f t="shared" si="1119"/>
        <v>Refd, t=2.52</v>
      </c>
      <c r="H519" s="76">
        <f t="shared" si="1120"/>
        <v>2.5199999999999685</v>
      </c>
      <c r="I519" s="1">
        <f t="shared" si="1121"/>
        <v>0</v>
      </c>
      <c r="J519" s="22">
        <f t="shared" si="1122"/>
        <v>8.4830537579701217E-7</v>
      </c>
      <c r="K519" s="1">
        <f t="shared" si="1124"/>
        <v>4.3706422452141883E-6</v>
      </c>
      <c r="L519" s="1">
        <f t="shared" si="1125"/>
        <v>1.1040782164298508E-5</v>
      </c>
      <c r="M519" s="1">
        <f t="shared" si="1126"/>
        <v>2.2970823227447584E-5</v>
      </c>
      <c r="N519" s="1">
        <f t="shared" si="1127"/>
        <v>4.3464358881443256E-5</v>
      </c>
      <c r="O519" s="1">
        <f t="shared" si="1128"/>
        <v>7.7586783813466835E-5</v>
      </c>
      <c r="P519" s="1">
        <f t="shared" si="1129"/>
        <v>1.3295752236160445E-4</v>
      </c>
      <c r="Q519" s="1">
        <f t="shared" si="1130"/>
        <v>2.2082520751282299E-4</v>
      </c>
      <c r="R519" s="1">
        <f t="shared" si="1131"/>
        <v>3.5749160467144544E-4</v>
      </c>
      <c r="S519" s="1">
        <f t="shared" si="1132"/>
        <v>5.6614907539680507E-4</v>
      </c>
      <c r="T519" s="1">
        <f t="shared" si="1133"/>
        <v>8.7918647541801226E-4</v>
      </c>
      <c r="U519" s="1">
        <f t="shared" si="1134"/>
        <v>1.3409961690817309E-3</v>
      </c>
      <c r="V519" s="1">
        <f t="shared" si="1135"/>
        <v>2.0112771107757667E-3</v>
      </c>
      <c r="W519" s="1">
        <f t="shared" si="1136"/>
        <v>2.9687733688680876E-3</v>
      </c>
      <c r="X519" s="1">
        <f t="shared" si="1137"/>
        <v>4.3153134623555075E-3</v>
      </c>
      <c r="Y519" s="1">
        <f t="shared" si="1138"/>
        <v>6.1799255181599986E-3</v>
      </c>
      <c r="Z519" s="1">
        <f t="shared" si="1139"/>
        <v>8.7227021036496155E-3</v>
      </c>
      <c r="AA519" s="1">
        <f t="shared" si="1140"/>
        <v>1.2137986228422633E-2</v>
      </c>
      <c r="AB519" s="1">
        <f t="shared" si="1141"/>
        <v>1.6656360024625096E-2</v>
      </c>
      <c r="AC519" s="1">
        <f t="shared" si="1142"/>
        <v>2.2544856809172471E-2</v>
      </c>
      <c r="AD519" s="1">
        <f t="shared" si="1143"/>
        <v>3.0104803958208026E-2</v>
      </c>
      <c r="AE519" s="1">
        <f t="shared" si="1144"/>
        <v>3.9666755645480285E-2</v>
      </c>
      <c r="AF519" s="1">
        <f t="shared" si="1145"/>
        <v>5.158210417530984E-2</v>
      </c>
      <c r="AG519" s="1">
        <f t="shared" si="1146"/>
        <v>6.6211171897710017E-2</v>
      </c>
      <c r="AH519" s="1">
        <f t="shared" si="1147"/>
        <v>8.3907877326697133E-2</v>
      </c>
      <c r="AI519" s="1">
        <f t="shared" si="1148"/>
        <v>0.10500142115981381</v>
      </c>
      <c r="AJ519" s="1">
        <f t="shared" si="1149"/>
        <v>0.12977581947905717</v>
      </c>
      <c r="AK519" s="1">
        <f t="shared" si="1150"/>
        <v>0.15844848049559668</v>
      </c>
      <c r="AL519" s="1">
        <f t="shared" si="1151"/>
        <v>0.19114932899227211</v>
      </c>
      <c r="AM519" s="1">
        <f t="shared" si="1152"/>
        <v>0.22790217984831351</v>
      </c>
      <c r="AN519" s="1">
        <f t="shared" si="1153"/>
        <v>0.26861010648844491</v>
      </c>
      <c r="AO519" s="1">
        <f t="shared" si="1154"/>
        <v>0.31304641422369844</v>
      </c>
      <c r="AP519" s="1">
        <f t="shared" si="1155"/>
        <v>0.36085250560087673</v>
      </c>
      <c r="AQ519" s="1">
        <f t="shared" si="1156"/>
        <v>0.41154343294212681</v>
      </c>
      <c r="AR519" s="1">
        <f t="shared" si="1157"/>
        <v>0.46452131465423097</v>
      </c>
      <c r="AS519" s="1">
        <f t="shared" si="1158"/>
        <v>0.51909610955682939</v>
      </c>
      <c r="AT519" s="1">
        <f t="shared" si="1159"/>
        <v>0.57451257321362659</v>
      </c>
      <c r="AU519" s="1">
        <f t="shared" si="1160"/>
        <v>0.62998164045552507</v>
      </c>
      <c r="AV519" s="1">
        <f t="shared" si="1161"/>
        <v>0.68471405877835756</v>
      </c>
      <c r="AW519" s="1">
        <f t="shared" si="1162"/>
        <v>0.73795388905148174</v>
      </c>
      <c r="AX519" s="1">
        <f t="shared" si="1163"/>
        <v>0.78900951756422588</v>
      </c>
      <c r="AY519" s="1">
        <f t="shared" si="1164"/>
        <v>0.83728008153360578</v>
      </c>
      <c r="AZ519" s="1">
        <f t="shared" si="1165"/>
        <v>0.88227566466384533</v>
      </c>
      <c r="BA519" s="1">
        <f t="shared" si="1166"/>
        <v>0.92363021272000689</v>
      </c>
      <c r="BB519" s="1">
        <f t="shared" si="1167"/>
        <v>0.9611067793691499</v>
      </c>
      <c r="BC519" s="1">
        <f t="shared" si="1168"/>
        <v>0.99459536381428459</v>
      </c>
      <c r="BD519" s="1">
        <f t="shared" si="1169"/>
        <v>1.0241041746135988</v>
      </c>
      <c r="BE519" s="1">
        <f t="shared" si="1170"/>
        <v>1.0497455944662328</v>
      </c>
      <c r="BF519" s="1">
        <f t="shared" si="1171"/>
        <v>1.0717183956485299</v>
      </c>
      <c r="BG519" s="1">
        <f t="shared" si="1172"/>
        <v>1.0902878553824222</v>
      </c>
      <c r="BH519" s="1">
        <f t="shared" si="1173"/>
        <v>1.105765356627745</v>
      </c>
      <c r="BI519" s="1">
        <f t="shared" si="1174"/>
        <v>1.1184888618916695</v>
      </c>
      <c r="BJ519" s="1">
        <f t="shared" si="1175"/>
        <v>1.128805356045814</v>
      </c>
      <c r="BK519" s="1">
        <f t="shared" si="1176"/>
        <v>1.1370560134929451</v>
      </c>
      <c r="BL519" s="1">
        <f t="shared" si="1177"/>
        <v>1.1435644978769324</v>
      </c>
      <c r="BM519" s="1">
        <f t="shared" si="1178"/>
        <v>1.1486284843375973</v>
      </c>
      <c r="BN519" s="1">
        <f t="shared" si="1179"/>
        <v>1.1525142303503648</v>
      </c>
      <c r="BO519" s="1">
        <f t="shared" si="1180"/>
        <v>1.1554538254564584</v>
      </c>
      <c r="BP519" s="1">
        <f t="shared" si="1181"/>
        <v>1.1576446260753837</v>
      </c>
      <c r="BQ519" s="1">
        <f t="shared" si="1182"/>
        <v>1.1592503238664302</v>
      </c>
      <c r="BR519" s="1">
        <f t="shared" si="1183"/>
        <v>1.1604030936413423</v>
      </c>
      <c r="BS519" s="1">
        <f t="shared" si="1184"/>
        <v>1.1612063055215069</v>
      </c>
      <c r="BT519" s="1">
        <f t="shared" si="1185"/>
        <v>1.1617373514601357</v>
      </c>
      <c r="BU519" s="1">
        <f t="shared" si="1186"/>
        <v>1.162050215767648</v>
      </c>
      <c r="BV519" s="1">
        <f t="shared" si="1187"/>
        <v>1.1621775033744126</v>
      </c>
      <c r="BW519" s="1">
        <f t="shared" si="1188"/>
        <v>1.1621317224572647</v>
      </c>
      <c r="BX519" s="1">
        <f t="shared" si="1189"/>
        <v>1.1619056975976074</v>
      </c>
      <c r="BY519" s="1">
        <f t="shared" si="1190"/>
        <v>1.1614720666501954</v>
      </c>
      <c r="BZ519" s="1">
        <f t="shared" si="1191"/>
        <v>1.1607818916849906</v>
      </c>
      <c r="CA519" s="1">
        <f t="shared" si="1192"/>
        <v>1.1597624949556791</v>
      </c>
      <c r="CB519" s="1">
        <f t="shared" si="1193"/>
        <v>1.1583147171737609</v>
      </c>
      <c r="CC519" s="1">
        <f t="shared" si="1194"/>
        <v>1.1563098874762483</v>
      </c>
      <c r="CD519" s="1">
        <f t="shared" si="1195"/>
        <v>1.1535868890374485</v>
      </c>
      <c r="CE519" s="1">
        <f t="shared" si="1196"/>
        <v>1.1499497939373331</v>
      </c>
      <c r="CF519" s="1">
        <f t="shared" si="1197"/>
        <v>1.1451666142908172</v>
      </c>
      <c r="CG519" s="1">
        <f t="shared" si="1198"/>
        <v>1.1389697591886163</v>
      </c>
      <c r="CH519" s="1">
        <f t="shared" si="1199"/>
        <v>1.1310587826008216</v>
      </c>
      <c r="CI519" s="1">
        <f t="shared" si="1200"/>
        <v>1.1211059409103616</v>
      </c>
      <c r="CJ519" s="1">
        <f t="shared" si="1201"/>
        <v>1.108764939055678</v>
      </c>
      <c r="CK519" s="1">
        <f t="shared" si="1202"/>
        <v>1.0936830274850093</v>
      </c>
      <c r="CL519" s="1">
        <f t="shared" si="1203"/>
        <v>1.0755163244139345</v>
      </c>
      <c r="CM519" s="1">
        <f t="shared" si="1204"/>
        <v>1.0539478971900487</v>
      </c>
      <c r="CN519" s="1">
        <f t="shared" si="1205"/>
        <v>1.028707772781577</v>
      </c>
      <c r="CO519" s="1">
        <f t="shared" si="1206"/>
        <v>0.99959370038747686</v>
      </c>
      <c r="CP519" s="1">
        <f t="shared" si="1207"/>
        <v>0.96649120469320648</v>
      </c>
      <c r="CQ519" s="1">
        <f t="shared" si="1208"/>
        <v>0.92939129214795746</v>
      </c>
      <c r="CR519" s="1">
        <f t="shared" si="1209"/>
        <v>0.88840414359272246</v>
      </c>
      <c r="CS519" s="1">
        <f t="shared" si="1210"/>
        <v>0.84376726939101965</v>
      </c>
      <c r="CT519" s="1">
        <f t="shared" si="1211"/>
        <v>0.79584692291768433</v>
      </c>
      <c r="CU519" s="1">
        <f t="shared" si="1212"/>
        <v>0.74513204683078205</v>
      </c>
      <c r="CV519" s="1">
        <f t="shared" si="1213"/>
        <v>0.69222062303687182</v>
      </c>
      <c r="CW519" s="1">
        <f t="shared" si="1214"/>
        <v>0.6377989515813075</v>
      </c>
      <c r="CX519" s="1">
        <f t="shared" si="1215"/>
        <v>0.58261502384716035</v>
      </c>
      <c r="CY519" s="1">
        <f t="shared" si="1216"/>
        <v>0.5274477071071928</v>
      </c>
      <c r="CZ519" s="1">
        <f t="shared" si="1217"/>
        <v>0.47307385452054979</v>
      </c>
      <c r="DA519" s="1">
        <f t="shared" si="1218"/>
        <v>0.4202356488399448</v>
      </c>
      <c r="DB519" s="1">
        <f t="shared" si="1219"/>
        <v>0.36961045614710647</v>
      </c>
      <c r="DC519" s="1">
        <f t="shared" si="1220"/>
        <v>0.32178521300857421</v>
      </c>
      <c r="DD519" s="1">
        <f t="shared" si="1221"/>
        <v>0.27723692911829617</v>
      </c>
      <c r="DE519" s="1">
        <f t="shared" si="1222"/>
        <v>0.23632031267943657</v>
      </c>
      <c r="DF519" s="1">
        <f t="shared" si="1223"/>
        <v>0.19926288641988887</v>
      </c>
      <c r="DG519" s="1">
        <f t="shared" si="1224"/>
        <v>0.16616733118342397</v>
      </c>
      <c r="DH519" s="1">
        <f t="shared" si="1225"/>
        <v>0.13702023839898569</v>
      </c>
      <c r="DI519" s="1">
        <f t="shared" si="1226"/>
        <v>0.11170602481929383</v>
      </c>
      <c r="DJ519" s="1">
        <f t="shared" si="1227"/>
        <v>9.0024495022495363E-2</v>
      </c>
      <c r="DK519" s="1">
        <f t="shared" si="1228"/>
        <v>7.1710439258018829E-2</v>
      </c>
      <c r="DL519" s="1">
        <f t="shared" si="1229"/>
        <v>5.6453715196585666E-2</v>
      </c>
      <c r="DM519" s="1">
        <f t="shared" si="1230"/>
        <v>4.3918453952229132E-2</v>
      </c>
      <c r="DN519" s="1">
        <f t="shared" si="1231"/>
        <v>3.3760314294960694E-2</v>
      </c>
      <c r="DO519" s="1">
        <f t="shared" si="1232"/>
        <v>2.5641040782248836E-2</v>
      </c>
      <c r="DP519" s="1">
        <f t="shared" si="1233"/>
        <v>1.9239919921057429E-2</v>
      </c>
      <c r="DQ519" s="1">
        <f t="shared" si="1234"/>
        <v>1.4262038449718826E-2</v>
      </c>
      <c r="DR519" s="1">
        <f t="shared" si="1235"/>
        <v>1.0443504230132751E-2</v>
      </c>
      <c r="DS519" s="1">
        <f t="shared" si="1236"/>
        <v>7.553978885011148E-3</v>
      </c>
      <c r="DT519" s="1">
        <f t="shared" si="1237"/>
        <v>5.3969884713251388E-3</v>
      </c>
      <c r="DU519" s="1">
        <f t="shared" si="1238"/>
        <v>3.8085290464847819E-3</v>
      </c>
      <c r="DV519" s="1">
        <f t="shared" si="1239"/>
        <v>2.6544789225062195E-3</v>
      </c>
      <c r="DW519" s="1">
        <f t="shared" si="1240"/>
        <v>1.8272829879011942E-3</v>
      </c>
      <c r="DX519" s="1">
        <f t="shared" si="1241"/>
        <v>1.2423017702868852E-3</v>
      </c>
      <c r="DY519" s="1">
        <f t="shared" si="1242"/>
        <v>8.3413278958263594E-4</v>
      </c>
      <c r="DZ519" s="1">
        <f t="shared" si="1243"/>
        <v>5.5312559673504572E-4</v>
      </c>
      <c r="EA519" s="1">
        <f t="shared" si="1244"/>
        <v>3.6223297430942034E-4</v>
      </c>
      <c r="EB519" s="1">
        <f t="shared" si="1245"/>
        <v>2.3427419174488194E-4</v>
      </c>
      <c r="EC519" s="1">
        <f t="shared" si="1246"/>
        <v>1.4963425068598971E-4</v>
      </c>
      <c r="ED519" s="1">
        <f t="shared" si="1247"/>
        <v>9.438581098522945E-5</v>
      </c>
      <c r="EE519" s="1">
        <f t="shared" si="1248"/>
        <v>5.8796525532945142E-5</v>
      </c>
      <c r="EF519" s="1">
        <f t="shared" si="1249"/>
        <v>3.6171538840321297E-5</v>
      </c>
      <c r="EG519" s="1">
        <f t="shared" si="1250"/>
        <v>2.1976307202915129E-5</v>
      </c>
      <c r="EH519" s="1">
        <f t="shared" si="1251"/>
        <v>1.3186141967090734E-5</v>
      </c>
      <c r="EI519" s="1">
        <f t="shared" si="1252"/>
        <v>7.8137542038937973E-6</v>
      </c>
      <c r="EJ519" s="1">
        <f t="shared" si="1253"/>
        <v>4.5728305167939102E-6</v>
      </c>
      <c r="EK519" s="1">
        <f t="shared" si="1254"/>
        <v>2.6430104838426885E-6</v>
      </c>
      <c r="EL519" s="1">
        <f t="shared" si="1255"/>
        <v>1.508713445005039E-6</v>
      </c>
      <c r="EM519" s="1">
        <f t="shared" si="1256"/>
        <v>8.5057961539137286E-7</v>
      </c>
      <c r="EN519" s="1">
        <f t="shared" si="1257"/>
        <v>4.7362026748126368E-7</v>
      </c>
      <c r="EO519" s="1">
        <f t="shared" si="1258"/>
        <v>2.604713322015172E-7</v>
      </c>
      <c r="EP519" s="1">
        <f t="shared" si="1259"/>
        <v>1.414853970799839E-7</v>
      </c>
      <c r="EQ519" s="1">
        <f t="shared" si="1260"/>
        <v>7.5909029347970592E-8</v>
      </c>
      <c r="ER519" s="1">
        <f t="shared" si="1261"/>
        <v>4.0226650053787222E-8</v>
      </c>
      <c r="ES519" s="1">
        <f t="shared" si="1262"/>
        <v>2.1056283861502044E-8</v>
      </c>
      <c r="ET519" s="1">
        <f t="shared" si="1263"/>
        <v>1.0886947953304892E-8</v>
      </c>
      <c r="EU519" s="1">
        <f t="shared" si="1264"/>
        <v>5.5602779371751634E-9</v>
      </c>
      <c r="EV519" s="1">
        <f t="shared" si="1265"/>
        <v>2.8051891118836146E-9</v>
      </c>
      <c r="EW519" s="1">
        <f t="shared" si="1266"/>
        <v>1.3980123996662628E-9</v>
      </c>
      <c r="EX519" s="1">
        <f t="shared" si="1267"/>
        <v>6.8824288059915132E-10</v>
      </c>
      <c r="EY519" s="1">
        <f t="shared" si="1268"/>
        <v>3.3465521651102974E-10</v>
      </c>
      <c r="EZ519" s="1">
        <f t="shared" si="1269"/>
        <v>1.605834958606368E-10</v>
      </c>
      <c r="FA519" s="1">
        <f t="shared" si="1270"/>
        <v>7.5648866574508701E-11</v>
      </c>
      <c r="FB519" s="1">
        <f t="shared" si="1271"/>
        <v>3.3912974075156222E-11</v>
      </c>
      <c r="FC519" s="1">
        <f t="shared" si="1272"/>
        <v>1.1525000300080192E-11</v>
      </c>
      <c r="FD519" s="75">
        <f t="shared" si="1123"/>
        <v>-1.1525000300080192E-11</v>
      </c>
    </row>
    <row r="520" spans="7:160" x14ac:dyDescent="0.35">
      <c r="G520" t="str">
        <f t="shared" si="1119"/>
        <v>Refd, t=2.52</v>
      </c>
      <c r="H520" s="76">
        <f t="shared" si="1120"/>
        <v>2.5249999999999684</v>
      </c>
      <c r="I520" s="1">
        <f t="shared" si="1121"/>
        <v>0</v>
      </c>
      <c r="J520" s="22">
        <f t="shared" si="1122"/>
        <v>8.3857787873568E-7</v>
      </c>
      <c r="K520" s="1">
        <f t="shared" si="1124"/>
        <v>4.3205327707122163E-6</v>
      </c>
      <c r="L520" s="1">
        <f t="shared" si="1125"/>
        <v>1.0914250621460119E-5</v>
      </c>
      <c r="M520" s="1">
        <f t="shared" si="1126"/>
        <v>2.2707751380040016E-5</v>
      </c>
      <c r="N520" s="1">
        <f t="shared" si="1127"/>
        <v>4.2967118453860758E-5</v>
      </c>
      <c r="O520" s="1">
        <f t="shared" si="1128"/>
        <v>7.6700555516887517E-5</v>
      </c>
      <c r="P520" s="1">
        <f t="shared" si="1129"/>
        <v>1.3144210736968081E-4</v>
      </c>
      <c r="Q520" s="1">
        <f t="shared" si="1130"/>
        <v>2.1831559031237305E-4</v>
      </c>
      <c r="R520" s="1">
        <f t="shared" si="1131"/>
        <v>3.5344410926373598E-4</v>
      </c>
      <c r="S520" s="1">
        <f t="shared" si="1132"/>
        <v>5.5976971202620601E-4</v>
      </c>
      <c r="T520" s="1">
        <f t="shared" si="1133"/>
        <v>8.6933814413606765E-4</v>
      </c>
      <c r="U520" s="1">
        <f t="shared" si="1134"/>
        <v>1.3260819404037427E-3</v>
      </c>
      <c r="V520" s="1">
        <f t="shared" si="1135"/>
        <v>1.9890980266256009E-3</v>
      </c>
      <c r="W520" s="1">
        <f t="shared" si="1136"/>
        <v>2.9363612690625675E-3</v>
      </c>
      <c r="X520" s="1">
        <f t="shared" si="1137"/>
        <v>4.2687423602227074E-3</v>
      </c>
      <c r="Y520" s="1">
        <f t="shared" si="1138"/>
        <v>6.11410903988217E-3</v>
      </c>
      <c r="Z520" s="1">
        <f t="shared" si="1139"/>
        <v>8.6311893344388508E-3</v>
      </c>
      <c r="AA520" s="1">
        <f t="shared" si="1140"/>
        <v>1.2012773644144169E-2</v>
      </c>
      <c r="AB520" s="1">
        <f t="shared" si="1141"/>
        <v>1.6487742479363288E-2</v>
      </c>
      <c r="AC520" s="1">
        <f t="shared" si="1142"/>
        <v>2.2321345034649855E-2</v>
      </c>
      <c r="AD520" s="1">
        <f t="shared" si="1143"/>
        <v>2.9813138786627204E-2</v>
      </c>
      <c r="AE520" s="1">
        <f t="shared" si="1144"/>
        <v>3.9292049211028801E-2</v>
      </c>
      <c r="AF520" s="1">
        <f t="shared" si="1145"/>
        <v>5.1108134788191907E-2</v>
      </c>
      <c r="AG520" s="1">
        <f t="shared" si="1146"/>
        <v>6.5620851494451307E-2</v>
      </c>
      <c r="AH520" s="1">
        <f t="shared" si="1147"/>
        <v>8.3183898213280927E-2</v>
      </c>
      <c r="AI520" s="1">
        <f t="shared" si="1148"/>
        <v>0.10412707262330033</v>
      </c>
      <c r="AJ520" s="1">
        <f t="shared" si="1149"/>
        <v>0.12873594589117313</v>
      </c>
      <c r="AK520" s="1">
        <f t="shared" si="1150"/>
        <v>0.15723053259356282</v>
      </c>
      <c r="AL520" s="1">
        <f t="shared" si="1151"/>
        <v>0.18974444146404737</v>
      </c>
      <c r="AM520" s="1">
        <f t="shared" si="1152"/>
        <v>0.22630619381121439</v>
      </c>
      <c r="AN520" s="1">
        <f t="shared" si="1153"/>
        <v>0.26682444747758921</v>
      </c>
      <c r="AO520" s="1">
        <f t="shared" si="1154"/>
        <v>0.31107873693552596</v>
      </c>
      <c r="AP520" s="1">
        <f t="shared" si="1155"/>
        <v>0.35871702699707952</v>
      </c>
      <c r="AQ520" s="1">
        <f t="shared" si="1156"/>
        <v>0.40926089533714805</v>
      </c>
      <c r="AR520" s="1">
        <f t="shared" si="1157"/>
        <v>0.46211854867539609</v>
      </c>
      <c r="AS520" s="1">
        <f t="shared" si="1158"/>
        <v>0.51660520071023586</v>
      </c>
      <c r="AT520" s="1">
        <f t="shared" si="1159"/>
        <v>0.57196967157237721</v>
      </c>
      <c r="AU520" s="1">
        <f t="shared" si="1160"/>
        <v>0.62742548657482722</v>
      </c>
      <c r="AV520" s="1">
        <f t="shared" si="1161"/>
        <v>0.68218432628567371</v>
      </c>
      <c r="AW520" s="1">
        <f t="shared" si="1162"/>
        <v>0.73548946209196486</v>
      </c>
      <c r="AX520" s="1">
        <f t="shared" si="1163"/>
        <v>0.78664682722105028</v>
      </c>
      <c r="AY520" s="1">
        <f t="shared" si="1164"/>
        <v>0.83505161882007817</v>
      </c>
      <c r="AZ520" s="1">
        <f t="shared" si="1165"/>
        <v>0.88020876963040895</v>
      </c>
      <c r="BA520" s="1">
        <f t="shared" si="1166"/>
        <v>0.92174621200494888</v>
      </c>
      <c r="BB520" s="1">
        <f t="shared" si="1167"/>
        <v>0.95942051157870067</v>
      </c>
      <c r="BC520" s="1">
        <f t="shared" si="1168"/>
        <v>0.99311509741394965</v>
      </c>
      <c r="BD520" s="1">
        <f t="shared" si="1169"/>
        <v>1.0228318904751665</v>
      </c>
      <c r="BE520" s="1">
        <f t="shared" si="1170"/>
        <v>1.0486775781983715</v>
      </c>
      <c r="BF520" s="1">
        <f t="shared" si="1171"/>
        <v>1.0708460657214232</v>
      </c>
      <c r="BG520" s="1">
        <f t="shared" si="1172"/>
        <v>1.0895987430189591</v>
      </c>
      <c r="BH520" s="1">
        <f t="shared" si="1173"/>
        <v>1.105244152435553</v>
      </c>
      <c r="BI520" s="1">
        <f t="shared" si="1174"/>
        <v>1.1181184511485838</v>
      </c>
      <c r="BJ520" s="1">
        <f t="shared" si="1175"/>
        <v>1.1285677775491356</v>
      </c>
      <c r="BK520" s="1">
        <f t="shared" si="1176"/>
        <v>1.136933293647223</v>
      </c>
      <c r="BL520" s="1">
        <f t="shared" si="1177"/>
        <v>1.1435393298789009</v>
      </c>
      <c r="BM520" s="1">
        <f t="shared" si="1178"/>
        <v>1.1486847398276718</v>
      </c>
      <c r="BN520" s="1">
        <f t="shared" si="1179"/>
        <v>1.1526373061180346</v>
      </c>
      <c r="BO520" s="1">
        <f t="shared" si="1180"/>
        <v>1.155630839676913</v>
      </c>
      <c r="BP520" s="1">
        <f t="shared" si="1181"/>
        <v>1.1578644866755121</v>
      </c>
      <c r="BQ520" s="1">
        <f t="shared" si="1182"/>
        <v>1.1595036960487457</v>
      </c>
      <c r="BR520" s="1">
        <f t="shared" si="1183"/>
        <v>1.1606822948048805</v>
      </c>
      <c r="BS520" s="1">
        <f t="shared" si="1184"/>
        <v>1.1615051545192094</v>
      </c>
      <c r="BT520" s="1">
        <f t="shared" si="1185"/>
        <v>1.1620509961226353</v>
      </c>
      <c r="BU520" s="1">
        <f t="shared" si="1186"/>
        <v>1.1623749586676211</v>
      </c>
      <c r="BV520" s="1">
        <f t="shared" si="1187"/>
        <v>1.1625106415399065</v>
      </c>
      <c r="BW520" s="1">
        <f t="shared" si="1188"/>
        <v>1.1624714126218525</v>
      </c>
      <c r="BX520" s="1">
        <f t="shared" si="1189"/>
        <v>1.1622508548569463</v>
      </c>
      <c r="BY520" s="1">
        <f t="shared" si="1190"/>
        <v>1.1618223011504789</v>
      </c>
      <c r="BZ520" s="1">
        <f t="shared" si="1191"/>
        <v>1.1611374851214096</v>
      </c>
      <c r="CA520" s="1">
        <f t="shared" si="1192"/>
        <v>1.1601244160324358</v>
      </c>
      <c r="CB520" s="1">
        <f t="shared" si="1193"/>
        <v>1.1586846725570596</v>
      </c>
      <c r="CC520" s="1">
        <f t="shared" si="1194"/>
        <v>1.1566904019678601</v>
      </c>
      <c r="CD520" s="1">
        <f t="shared" si="1195"/>
        <v>1.1539814056029367</v>
      </c>
      <c r="CE520" s="1">
        <f t="shared" si="1196"/>
        <v>1.1503627808687786</v>
      </c>
      <c r="CF520" s="1">
        <f t="shared" si="1197"/>
        <v>1.1456036633671349</v>
      </c>
      <c r="CG520" s="1">
        <f t="shared" si="1198"/>
        <v>1.1394376555952244</v>
      </c>
      <c r="CH520" s="1">
        <f t="shared" si="1199"/>
        <v>1.1315655251211107</v>
      </c>
      <c r="CI520" s="1">
        <f t="shared" si="1200"/>
        <v>1.1216606901426267</v>
      </c>
      <c r="CJ520" s="1">
        <f t="shared" si="1201"/>
        <v>1.1093778727890644</v>
      </c>
      <c r="CK520" s="1">
        <f t="shared" si="1202"/>
        <v>1.0943650864235093</v>
      </c>
      <c r="CL520" s="1">
        <f t="shared" si="1203"/>
        <v>1.0762788384602595</v>
      </c>
      <c r="CM520" s="1">
        <f t="shared" si="1204"/>
        <v>1.0548020924124153</v>
      </c>
      <c r="CN520" s="1">
        <f t="shared" si="1205"/>
        <v>1.0296641714471078</v>
      </c>
      <c r="CO520" s="1">
        <f t="shared" si="1206"/>
        <v>1.0006614400291762</v>
      </c>
      <c r="CP520" s="1">
        <f t="shared" si="1207"/>
        <v>0.96767731562302195</v>
      </c>
      <c r="CQ520" s="1">
        <f t="shared" si="1208"/>
        <v>0.93069998438650292</v>
      </c>
      <c r="CR520" s="1">
        <f t="shared" si="1209"/>
        <v>0.88983616204209615</v>
      </c>
      <c r="CS520" s="1">
        <f t="shared" si="1210"/>
        <v>0.8453193786285772</v>
      </c>
      <c r="CT520" s="1">
        <f t="shared" si="1211"/>
        <v>0.79751157913307325</v>
      </c>
      <c r="CU520" s="1">
        <f t="shared" si="1212"/>
        <v>0.74689730380771713</v>
      </c>
      <c r="CV520" s="1">
        <f t="shared" si="1213"/>
        <v>0.69407030223174859</v>
      </c>
      <c r="CW520" s="1">
        <f t="shared" si="1214"/>
        <v>0.63971308472208688</v>
      </c>
      <c r="CX520" s="1">
        <f t="shared" si="1215"/>
        <v>0.58457055229681854</v>
      </c>
      <c r="CY520" s="1">
        <f t="shared" si="1216"/>
        <v>0.52941939824139495</v>
      </c>
      <c r="CZ520" s="1">
        <f t="shared" si="1217"/>
        <v>0.47503537442498617</v>
      </c>
      <c r="DA520" s="1">
        <f t="shared" si="1218"/>
        <v>0.42216071531909588</v>
      </c>
      <c r="DB520" s="1">
        <f t="shared" si="1219"/>
        <v>0.37147398826079364</v>
      </c>
      <c r="DC520" s="1">
        <f t="shared" si="1220"/>
        <v>0.32356439406234871</v>
      </c>
      <c r="DD520" s="1">
        <f t="shared" si="1221"/>
        <v>0.27891210907571512</v>
      </c>
      <c r="DE520" s="1">
        <f t="shared" si="1222"/>
        <v>0.23787569212052731</v>
      </c>
      <c r="DF520" s="1">
        <f t="shared" si="1223"/>
        <v>0.20068694535681619</v>
      </c>
      <c r="DG520" s="1">
        <f t="shared" si="1224"/>
        <v>0.16745298963813385</v>
      </c>
      <c r="DH520" s="1">
        <f t="shared" si="1225"/>
        <v>0.13816475887840082</v>
      </c>
      <c r="DI520" s="1">
        <f t="shared" si="1226"/>
        <v>0.11271068716602951</v>
      </c>
      <c r="DJ520" s="1">
        <f t="shared" si="1227"/>
        <v>9.0894089617305551E-2</v>
      </c>
      <c r="DK520" s="1">
        <f t="shared" si="1228"/>
        <v>7.2452634029949711E-2</v>
      </c>
      <c r="DL520" s="1">
        <f t="shared" si="1229"/>
        <v>5.7078355040135753E-2</v>
      </c>
      <c r="DM520" s="1">
        <f t="shared" si="1230"/>
        <v>4.4436848437010922E-2</v>
      </c>
      <c r="DN520" s="1">
        <f t="shared" si="1231"/>
        <v>3.4184562091532526E-2</v>
      </c>
      <c r="DO520" s="1">
        <f t="shared" si="1232"/>
        <v>2.5983428521679747E-2</v>
      </c>
      <c r="DP520" s="1">
        <f t="shared" si="1233"/>
        <v>1.9512420897490425E-2</v>
      </c>
      <c r="DQ520" s="1">
        <f t="shared" si="1234"/>
        <v>1.4475924210734851E-2</v>
      </c>
      <c r="DR520" s="1">
        <f t="shared" si="1235"/>
        <v>1.0609070948811321E-2</v>
      </c>
      <c r="DS520" s="1">
        <f t="shared" si="1236"/>
        <v>7.6803813552818855E-3</v>
      </c>
      <c r="DT520" s="1">
        <f t="shared" si="1237"/>
        <v>5.4921680809774526E-3</v>
      </c>
      <c r="DU520" s="1">
        <f t="shared" si="1238"/>
        <v>3.8792182384965153E-3</v>
      </c>
      <c r="DV520" s="1">
        <f t="shared" si="1239"/>
        <v>2.7062632222808166E-3</v>
      </c>
      <c r="DW520" s="1">
        <f t="shared" si="1240"/>
        <v>1.8647022085193105E-3</v>
      </c>
      <c r="DX520" s="1">
        <f t="shared" si="1241"/>
        <v>1.2689739618629886E-3</v>
      </c>
      <c r="DY520" s="1">
        <f t="shared" si="1242"/>
        <v>8.5288731187777109E-4</v>
      </c>
      <c r="DZ520" s="1">
        <f t="shared" si="1243"/>
        <v>5.6613486393773801E-4</v>
      </c>
      <c r="EA520" s="1">
        <f t="shared" si="1244"/>
        <v>3.7113554672234885E-4</v>
      </c>
      <c r="EB520" s="1">
        <f t="shared" si="1245"/>
        <v>2.4028469039809241E-4</v>
      </c>
      <c r="EC520" s="1">
        <f t="shared" si="1246"/>
        <v>1.5363788460166493E-4</v>
      </c>
      <c r="ED520" s="1">
        <f t="shared" si="1247"/>
        <v>9.7017070742329959E-5</v>
      </c>
      <c r="EE520" s="1">
        <f t="shared" si="1248"/>
        <v>6.0502825205004187E-5</v>
      </c>
      <c r="EF520" s="1">
        <f t="shared" si="1249"/>
        <v>3.7263345845108532E-5</v>
      </c>
      <c r="EG520" s="1">
        <f t="shared" si="1250"/>
        <v>2.2665676978179045E-5</v>
      </c>
      <c r="EH520" s="1">
        <f t="shared" si="1251"/>
        <v>1.3615669721716009E-5</v>
      </c>
      <c r="EI520" s="1">
        <f t="shared" si="1252"/>
        <v>8.0778610846353247E-6</v>
      </c>
      <c r="EJ520" s="1">
        <f t="shared" si="1253"/>
        <v>4.7330939943364344E-6</v>
      </c>
      <c r="EK520" s="1">
        <f t="shared" si="1254"/>
        <v>2.738988693654116E-6</v>
      </c>
      <c r="EL520" s="1">
        <f t="shared" si="1255"/>
        <v>1.5654431905602207E-6</v>
      </c>
      <c r="EM520" s="1">
        <f t="shared" si="1256"/>
        <v>8.836748903442023E-7</v>
      </c>
      <c r="EN520" s="1">
        <f t="shared" si="1257"/>
        <v>4.9267728623522469E-7</v>
      </c>
      <c r="EO520" s="1">
        <f t="shared" si="1258"/>
        <v>2.7130298070997895E-7</v>
      </c>
      <c r="EP520" s="1">
        <f t="shared" si="1259"/>
        <v>1.4756256974250374E-7</v>
      </c>
      <c r="EQ520" s="1">
        <f t="shared" si="1260"/>
        <v>7.9274863934304796E-8</v>
      </c>
      <c r="ER520" s="1">
        <f t="shared" si="1261"/>
        <v>4.2066934075050528E-8</v>
      </c>
      <c r="ES520" s="1">
        <f t="shared" si="1262"/>
        <v>2.2049616043220722E-8</v>
      </c>
      <c r="ET520" s="1">
        <f t="shared" si="1263"/>
        <v>1.14162923618728E-8</v>
      </c>
      <c r="EU520" s="1">
        <f t="shared" si="1264"/>
        <v>5.8387828182461547E-9</v>
      </c>
      <c r="EV520" s="1">
        <f t="shared" si="1265"/>
        <v>2.9498642713326105E-9</v>
      </c>
      <c r="EW520" s="1">
        <f t="shared" si="1266"/>
        <v>1.4722178036878041E-9</v>
      </c>
      <c r="EX520" s="1">
        <f t="shared" si="1267"/>
        <v>7.2582306405054088E-10</v>
      </c>
      <c r="EY520" s="1">
        <f t="shared" si="1268"/>
        <v>3.5344396771699653E-10</v>
      </c>
      <c r="EZ520" s="1">
        <f t="shared" si="1269"/>
        <v>1.6984784945862906E-10</v>
      </c>
      <c r="FA520" s="1">
        <f t="shared" si="1270"/>
        <v>8.0128230441742763E-11</v>
      </c>
      <c r="FB520" s="1">
        <f t="shared" si="1271"/>
        <v>3.5967789426195159E-11</v>
      </c>
      <c r="FC520" s="1">
        <f t="shared" si="1272"/>
        <v>1.2234538668846889E-11</v>
      </c>
      <c r="FD520" s="75">
        <f t="shared" si="1123"/>
        <v>-1.2234538668846889E-11</v>
      </c>
    </row>
    <row r="521" spans="7:160" x14ac:dyDescent="0.35">
      <c r="G521" t="str">
        <f t="shared" si="1119"/>
        <v>Refd, t=2.53</v>
      </c>
      <c r="H521" s="76">
        <f t="shared" si="1120"/>
        <v>2.5299999999999683</v>
      </c>
      <c r="I521" s="1">
        <f t="shared" si="1121"/>
        <v>0</v>
      </c>
      <c r="J521" s="22">
        <f t="shared" si="1122"/>
        <v>8.2896235661007437E-7</v>
      </c>
      <c r="K521" s="1">
        <f t="shared" si="1124"/>
        <v>4.2710001935524277E-6</v>
      </c>
      <c r="L521" s="1">
        <f t="shared" si="1125"/>
        <v>1.0789176161689868E-5</v>
      </c>
      <c r="M521" s="1">
        <f t="shared" si="1126"/>
        <v>2.2447709671286933E-5</v>
      </c>
      <c r="N521" s="1">
        <f t="shared" si="1127"/>
        <v>4.2475605762469539E-5</v>
      </c>
      <c r="O521" s="1">
        <f t="shared" si="1128"/>
        <v>7.5824532673714095E-5</v>
      </c>
      <c r="P521" s="1">
        <f t="shared" si="1129"/>
        <v>1.2994412799897641E-4</v>
      </c>
      <c r="Q521" s="1">
        <f t="shared" si="1130"/>
        <v>2.1583479919317023E-4</v>
      </c>
      <c r="R521" s="1">
        <f t="shared" si="1131"/>
        <v>3.4944297933645963E-4</v>
      </c>
      <c r="S521" s="1">
        <f t="shared" si="1132"/>
        <v>5.5346314045332933E-4</v>
      </c>
      <c r="T521" s="1">
        <f t="shared" si="1133"/>
        <v>8.5960158777261399E-4</v>
      </c>
      <c r="U521" s="1">
        <f t="shared" si="1134"/>
        <v>1.3113358079265538E-3</v>
      </c>
      <c r="V521" s="1">
        <f t="shared" si="1135"/>
        <v>1.9671667409489843E-3</v>
      </c>
      <c r="W521" s="1">
        <f t="shared" si="1136"/>
        <v>2.9043074389474158E-3</v>
      </c>
      <c r="X521" s="1">
        <f t="shared" si="1137"/>
        <v>4.2226794722068015E-3</v>
      </c>
      <c r="Y521" s="1">
        <f t="shared" si="1138"/>
        <v>6.0490000202955974E-3</v>
      </c>
      <c r="Z521" s="1">
        <f t="shared" si="1139"/>
        <v>8.5406431070198987E-3</v>
      </c>
      <c r="AA521" s="1">
        <f t="shared" si="1140"/>
        <v>1.1888857099775624E-2</v>
      </c>
      <c r="AB521" s="1">
        <f t="shared" si="1141"/>
        <v>1.6320830541134982E-2</v>
      </c>
      <c r="AC521" s="1">
        <f t="shared" si="1142"/>
        <v>2.2100035993216093E-2</v>
      </c>
      <c r="AD521" s="1">
        <f t="shared" si="1143"/>
        <v>2.9524264885858558E-2</v>
      </c>
      <c r="AE521" s="1">
        <f t="shared" si="1144"/>
        <v>3.8920812608207594E-2</v>
      </c>
      <c r="AF521" s="1">
        <f t="shared" si="1145"/>
        <v>5.0638395605494629E-2</v>
      </c>
      <c r="AG521" s="1">
        <f t="shared" si="1146"/>
        <v>6.503558708897697E-2</v>
      </c>
      <c r="AH521" s="1">
        <f t="shared" si="1147"/>
        <v>8.2465840836399976E-2</v>
      </c>
      <c r="AI521" s="1">
        <f t="shared" si="1148"/>
        <v>0.1032595167331611</v>
      </c>
      <c r="AJ521" s="1">
        <f t="shared" si="1149"/>
        <v>0.12770369763248335</v>
      </c>
      <c r="AK521" s="1">
        <f t="shared" si="1150"/>
        <v>0.15602095415300296</v>
      </c>
      <c r="AL521" s="1">
        <f t="shared" si="1151"/>
        <v>0.1883485244780578</v>
      </c>
      <c r="AM521" s="1">
        <f t="shared" si="1152"/>
        <v>0.22471958135869699</v>
      </c>
      <c r="AN521" s="1">
        <f t="shared" si="1153"/>
        <v>0.26504831596890621</v>
      </c>
      <c r="AO521" s="1">
        <f t="shared" si="1154"/>
        <v>0.3091204494575861</v>
      </c>
      <c r="AP521" s="1">
        <f t="shared" si="1155"/>
        <v>0.35659047955598999</v>
      </c>
      <c r="AQ521" s="1">
        <f t="shared" si="1156"/>
        <v>0.40698649693556244</v>
      </c>
      <c r="AR521" s="1">
        <f t="shared" si="1157"/>
        <v>0.45972280392974141</v>
      </c>
      <c r="AS521" s="1">
        <f t="shared" si="1158"/>
        <v>0.51411989715556206</v>
      </c>
      <c r="AT521" s="1">
        <f t="shared" si="1159"/>
        <v>0.56943070934505502</v>
      </c>
      <c r="AU521" s="1">
        <f t="shared" si="1160"/>
        <v>0.62487142171568799</v>
      </c>
      <c r="AV521" s="1">
        <f t="shared" si="1161"/>
        <v>0.67965472643649949</v>
      </c>
      <c r="AW521" s="1">
        <f t="shared" si="1162"/>
        <v>0.73302319148359596</v>
      </c>
      <c r="AX521" s="1">
        <f t="shared" si="1163"/>
        <v>0.78428038434407721</v>
      </c>
      <c r="AY521" s="1">
        <f t="shared" si="1164"/>
        <v>0.8328176442887868</v>
      </c>
      <c r="AZ521" s="1">
        <f t="shared" si="1165"/>
        <v>0.87813482434430956</v>
      </c>
      <c r="BA521" s="1">
        <f t="shared" si="1166"/>
        <v>0.91985389906654114</v>
      </c>
      <c r="BB521" s="1">
        <f t="shared" si="1167"/>
        <v>0.95772498290239871</v>
      </c>
      <c r="BC521" s="1">
        <f t="shared" si="1168"/>
        <v>0.99162495148086771</v>
      </c>
      <c r="BD521" s="1">
        <f t="shared" si="1169"/>
        <v>1.0215494351623065</v>
      </c>
      <c r="BE521" s="1">
        <f t="shared" si="1170"/>
        <v>1.0475994054070457</v>
      </c>
      <c r="BF521" s="1">
        <f t="shared" si="1171"/>
        <v>1.0699638650667833</v>
      </c>
      <c r="BG521" s="1">
        <f t="shared" si="1172"/>
        <v>1.0889002713587268</v>
      </c>
      <c r="BH521" s="1">
        <f t="shared" si="1173"/>
        <v>1.104714274536889</v>
      </c>
      <c r="BI521" s="1">
        <f t="shared" si="1174"/>
        <v>1.1177401732766017</v>
      </c>
      <c r="BJ521" s="1">
        <f t="shared" si="1175"/>
        <v>1.1283232083821484</v>
      </c>
      <c r="BK521" s="1">
        <f t="shared" si="1176"/>
        <v>1.1368044834225679</v>
      </c>
      <c r="BL521" s="1">
        <f t="shared" si="1177"/>
        <v>1.1435089567153727</v>
      </c>
      <c r="BM521" s="1">
        <f t="shared" si="1178"/>
        <v>1.1487366296586898</v>
      </c>
      <c r="BN521" s="1">
        <f t="shared" si="1179"/>
        <v>1.1527567879646414</v>
      </c>
      <c r="BO521" s="1">
        <f t="shared" si="1180"/>
        <v>1.1558049500280858</v>
      </c>
      <c r="BP521" s="1">
        <f t="shared" si="1181"/>
        <v>1.1580820450521716</v>
      </c>
      <c r="BQ521" s="1">
        <f t="shared" si="1182"/>
        <v>1.1597552784560698</v>
      </c>
      <c r="BR521" s="1">
        <f t="shared" si="1183"/>
        <v>1.1609601331710551</v>
      </c>
      <c r="BS521" s="1">
        <f t="shared" si="1184"/>
        <v>1.1618029890704582</v>
      </c>
      <c r="BT521" s="1">
        <f t="shared" si="1185"/>
        <v>1.1623639047453065</v>
      </c>
      <c r="BU521" s="1">
        <f t="shared" si="1186"/>
        <v>1.1626991834205112</v>
      </c>
      <c r="BV521" s="1">
        <f t="shared" si="1187"/>
        <v>1.1628434282441371</v>
      </c>
      <c r="BW521" s="1">
        <f t="shared" si="1188"/>
        <v>1.1628108753345563</v>
      </c>
      <c r="BX521" s="1">
        <f t="shared" si="1189"/>
        <v>1.162595873295597</v>
      </c>
      <c r="BY521" s="1">
        <f t="shared" si="1190"/>
        <v>1.1621724558588356</v>
      </c>
      <c r="BZ521" s="1">
        <f t="shared" si="1191"/>
        <v>1.1614930322871275</v>
      </c>
      <c r="CA521" s="1">
        <f t="shared" si="1192"/>
        <v>1.1604863012117015</v>
      </c>
      <c r="CB521" s="1">
        <f t="shared" si="1193"/>
        <v>1.1590545799233916</v>
      </c>
      <c r="CC521" s="1">
        <f t="shared" si="1194"/>
        <v>1.1570708328925001</v>
      </c>
      <c r="CD521" s="1">
        <f t="shared" si="1195"/>
        <v>1.1543757772864713</v>
      </c>
      <c r="CE521" s="1">
        <f t="shared" si="1196"/>
        <v>1.1507755324036073</v>
      </c>
      <c r="CF521" s="1">
        <f t="shared" si="1197"/>
        <v>1.1460403532110282</v>
      </c>
      <c r="CG521" s="1">
        <f t="shared" si="1198"/>
        <v>1.1399050313482686</v>
      </c>
      <c r="CH521" s="1">
        <f t="shared" si="1199"/>
        <v>1.132071544250469</v>
      </c>
      <c r="CI521" s="1">
        <f t="shared" si="1200"/>
        <v>1.1222144695225864</v>
      </c>
      <c r="CJ521" s="1">
        <f t="shared" si="1201"/>
        <v>1.1099895462600466</v>
      </c>
      <c r="CK521" s="1">
        <f t="shared" si="1202"/>
        <v>1.0950455535574941</v>
      </c>
      <c r="CL521" s="1">
        <f t="shared" si="1203"/>
        <v>1.0770393946453227</v>
      </c>
      <c r="CM521" s="1">
        <f t="shared" si="1204"/>
        <v>1.0556539401647818</v>
      </c>
      <c r="CN521" s="1">
        <f t="shared" si="1205"/>
        <v>1.0306178249998024</v>
      </c>
      <c r="CO521" s="1">
        <f t="shared" si="1206"/>
        <v>1.0017260487231789</v>
      </c>
      <c r="CP521" s="1">
        <f t="shared" si="1207"/>
        <v>0.96885994499977679</v>
      </c>
      <c r="CQ521" s="1">
        <f t="shared" si="1208"/>
        <v>0.93200490541910719</v>
      </c>
      <c r="CR521" s="1">
        <f t="shared" si="1209"/>
        <v>0.89126420684612839</v>
      </c>
      <c r="CS521" s="1">
        <f t="shared" si="1210"/>
        <v>0.84686742366599055</v>
      </c>
      <c r="CT521" s="1">
        <f t="shared" si="1211"/>
        <v>0.79917221325611665</v>
      </c>
      <c r="CU521" s="1">
        <f t="shared" si="1212"/>
        <v>0.74865872810898104</v>
      </c>
      <c r="CV521" s="1">
        <f t="shared" si="1213"/>
        <v>0.69591649208000916</v>
      </c>
      <c r="CW521" s="1">
        <f t="shared" si="1214"/>
        <v>0.64162422298582733</v>
      </c>
      <c r="CX521" s="1">
        <f t="shared" si="1215"/>
        <v>0.586523718779974</v>
      </c>
      <c r="CY521" s="1">
        <f t="shared" si="1216"/>
        <v>0.53138947648125912</v>
      </c>
      <c r="CZ521" s="1">
        <f t="shared" si="1217"/>
        <v>0.47699611607375381</v>
      </c>
      <c r="DA521" s="1">
        <f t="shared" si="1218"/>
        <v>0.42408588692052596</v>
      </c>
      <c r="DB521" s="1">
        <f t="shared" si="1219"/>
        <v>0.37333851725853601</v>
      </c>
      <c r="DC521" s="1">
        <f t="shared" si="1220"/>
        <v>0.32534543130817378</v>
      </c>
      <c r="DD521" s="1">
        <f t="shared" si="1221"/>
        <v>0.28058993382812009</v>
      </c>
      <c r="DE521" s="1">
        <f t="shared" si="1222"/>
        <v>0.23943440136180838</v>
      </c>
      <c r="DF521" s="1">
        <f t="shared" si="1223"/>
        <v>0.20211489016790365</v>
      </c>
      <c r="DG521" s="1">
        <f t="shared" si="1224"/>
        <v>0.16874294476633175</v>
      </c>
      <c r="DH521" s="1">
        <f t="shared" si="1225"/>
        <v>0.13931383476543638</v>
      </c>
      <c r="DI521" s="1">
        <f t="shared" si="1226"/>
        <v>0.11372001405338773</v>
      </c>
      <c r="DJ521" s="1">
        <f t="shared" si="1227"/>
        <v>9.1768318947921632E-2</v>
      </c>
      <c r="DK521" s="1">
        <f t="shared" si="1228"/>
        <v>7.3199312023838239E-2</v>
      </c>
      <c r="DL521" s="1">
        <f t="shared" si="1229"/>
        <v>5.7707226688452899E-2</v>
      </c>
      <c r="DM521" s="1">
        <f t="shared" si="1230"/>
        <v>4.4959147680834935E-2</v>
      </c>
      <c r="DN521" s="1">
        <f t="shared" si="1231"/>
        <v>3.4612336707006135E-2</v>
      </c>
      <c r="DO521" s="1">
        <f t="shared" si="1232"/>
        <v>2.6328937702044371E-2</v>
      </c>
      <c r="DP521" s="1">
        <f t="shared" si="1233"/>
        <v>1.9787631332449113E-2</v>
      </c>
      <c r="DQ521" s="1">
        <f t="shared" si="1234"/>
        <v>1.4692118155810212E-2</v>
      </c>
      <c r="DR521" s="1">
        <f t="shared" si="1235"/>
        <v>1.0776568625820443E-2</v>
      </c>
      <c r="DS521" s="1">
        <f t="shared" si="1236"/>
        <v>7.8083709256605563E-3</v>
      </c>
      <c r="DT521" s="1">
        <f t="shared" si="1237"/>
        <v>5.5886298676777833E-3</v>
      </c>
      <c r="DU521" s="1">
        <f t="shared" si="1238"/>
        <v>3.9509259337652336E-3</v>
      </c>
      <c r="DV521" s="1">
        <f t="shared" si="1239"/>
        <v>2.7588432892694851E-3</v>
      </c>
      <c r="DW521" s="1">
        <f t="shared" si="1240"/>
        <v>1.9027331326054847E-3</v>
      </c>
      <c r="DX521" s="1">
        <f t="shared" si="1241"/>
        <v>1.2961088920164291E-3</v>
      </c>
      <c r="DY521" s="1">
        <f t="shared" si="1242"/>
        <v>8.7198639640754996E-4</v>
      </c>
      <c r="DZ521" s="1">
        <f t="shared" si="1243"/>
        <v>5.7939672613917367E-4</v>
      </c>
      <c r="EA521" s="1">
        <f t="shared" si="1244"/>
        <v>3.8022046118565235E-4</v>
      </c>
      <c r="EB521" s="1">
        <f t="shared" si="1245"/>
        <v>2.4642482547338065E-4</v>
      </c>
      <c r="EC521" s="1">
        <f t="shared" si="1246"/>
        <v>1.57732303206958E-4</v>
      </c>
      <c r="ED521" s="1">
        <f t="shared" si="1247"/>
        <v>9.9710963869604729E-5</v>
      </c>
      <c r="EE521" s="1">
        <f t="shared" si="1248"/>
        <v>6.2251700829949857E-5</v>
      </c>
      <c r="EF521" s="1">
        <f t="shared" si="1249"/>
        <v>3.8383672383287084E-5</v>
      </c>
      <c r="EG521" s="1">
        <f t="shared" si="1250"/>
        <v>2.3373874162572489E-5</v>
      </c>
      <c r="EH521" s="1">
        <f t="shared" si="1251"/>
        <v>1.4057448052537823E-5</v>
      </c>
      <c r="EI521" s="1">
        <f t="shared" si="1252"/>
        <v>8.3498254831363065E-6</v>
      </c>
      <c r="EJ521" s="1">
        <f t="shared" si="1253"/>
        <v>4.898325910014261E-6</v>
      </c>
      <c r="EK521" s="1">
        <f t="shared" si="1254"/>
        <v>2.8380643280629059E-6</v>
      </c>
      <c r="EL521" s="1">
        <f t="shared" si="1255"/>
        <v>1.6240769352963475E-6</v>
      </c>
      <c r="EM521" s="1">
        <f t="shared" si="1256"/>
        <v>9.1792429619771864E-7</v>
      </c>
      <c r="EN521" s="1">
        <f t="shared" si="1257"/>
        <v>5.1242422906734385E-7</v>
      </c>
      <c r="EO521" s="1">
        <f t="shared" si="1258"/>
        <v>2.8254139059297251E-7</v>
      </c>
      <c r="EP521" s="1">
        <f t="shared" si="1259"/>
        <v>1.5387628169134383E-7</v>
      </c>
      <c r="EQ521" s="1">
        <f t="shared" si="1260"/>
        <v>8.2776381036979214E-8</v>
      </c>
      <c r="ER521" s="1">
        <f t="shared" si="1261"/>
        <v>4.3983995309149305E-8</v>
      </c>
      <c r="ES521" s="1">
        <f t="shared" si="1262"/>
        <v>2.3085808849195612E-8</v>
      </c>
      <c r="ET521" s="1">
        <f t="shared" si="1263"/>
        <v>1.1969243253192292E-8</v>
      </c>
      <c r="EU521" s="1">
        <f t="shared" si="1264"/>
        <v>6.1301162836479206E-9</v>
      </c>
      <c r="EV521" s="1">
        <f t="shared" si="1265"/>
        <v>3.1014184656120201E-9</v>
      </c>
      <c r="EW521" s="1">
        <f t="shared" si="1266"/>
        <v>1.5500632003808299E-9</v>
      </c>
      <c r="EX521" s="1">
        <f t="shared" si="1267"/>
        <v>7.6530390579175821E-10</v>
      </c>
      <c r="EY521" s="1">
        <f t="shared" si="1268"/>
        <v>3.7321189525597028E-10</v>
      </c>
      <c r="EZ521" s="1">
        <f t="shared" si="1269"/>
        <v>1.7960932328186217E-10</v>
      </c>
      <c r="FA521" s="1">
        <f t="shared" si="1270"/>
        <v>8.4854725562087893E-11</v>
      </c>
      <c r="FB521" s="1">
        <f t="shared" si="1271"/>
        <v>3.8138765791893949E-11</v>
      </c>
      <c r="FC521" s="1">
        <f t="shared" si="1272"/>
        <v>1.2984863744424807E-11</v>
      </c>
      <c r="FD521" s="75">
        <f t="shared" si="1123"/>
        <v>-1.2984863744424807E-11</v>
      </c>
    </row>
    <row r="522" spans="7:160" x14ac:dyDescent="0.35">
      <c r="G522" t="str">
        <f t="shared" si="1119"/>
        <v>Refd, t=2.53</v>
      </c>
      <c r="H522" s="76">
        <f t="shared" si="1120"/>
        <v>2.5349999999999682</v>
      </c>
      <c r="I522" s="1">
        <f t="shared" si="1121"/>
        <v>0</v>
      </c>
      <c r="J522" s="22">
        <f t="shared" si="1122"/>
        <v>8.1945752438550018E-7</v>
      </c>
      <c r="K522" s="1">
        <f t="shared" si="1124"/>
        <v>4.2220378884196894E-6</v>
      </c>
      <c r="L522" s="1">
        <f t="shared" si="1125"/>
        <v>1.0665542026392869E-5</v>
      </c>
      <c r="M522" s="1">
        <f t="shared" si="1126"/>
        <v>2.2190663180425803E-5</v>
      </c>
      <c r="N522" s="1">
        <f t="shared" si="1127"/>
        <v>4.1989754652568565E-5</v>
      </c>
      <c r="O522" s="1">
        <f t="shared" si="1128"/>
        <v>7.4958597170518597E-5</v>
      </c>
      <c r="P522" s="1">
        <f t="shared" si="1129"/>
        <v>1.2846338215185358E-4</v>
      </c>
      <c r="Q522" s="1">
        <f t="shared" si="1130"/>
        <v>2.1338249982965718E-4</v>
      </c>
      <c r="R522" s="1">
        <f t="shared" si="1131"/>
        <v>3.4548767750402191E-4</v>
      </c>
      <c r="S522" s="1">
        <f t="shared" si="1132"/>
        <v>5.4722851892706058E-4</v>
      </c>
      <c r="T522" s="1">
        <f t="shared" si="1133"/>
        <v>8.4997551918575439E-4</v>
      </c>
      <c r="U522" s="1">
        <f t="shared" si="1134"/>
        <v>1.2967558482458142E-3</v>
      </c>
      <c r="V522" s="1">
        <f t="shared" si="1135"/>
        <v>1.9454804432792608E-3</v>
      </c>
      <c r="W522" s="1">
        <f t="shared" si="1136"/>
        <v>2.8726078616931831E-3</v>
      </c>
      <c r="X522" s="1">
        <f t="shared" si="1137"/>
        <v>4.1771191822974158E-3</v>
      </c>
      <c r="Y522" s="1">
        <f t="shared" si="1138"/>
        <v>5.9845907789894725E-3</v>
      </c>
      <c r="Z522" s="1">
        <f t="shared" si="1139"/>
        <v>8.4510531491397822E-3</v>
      </c>
      <c r="AA522" s="1">
        <f t="shared" si="1140"/>
        <v>1.1766223163743591E-2</v>
      </c>
      <c r="AB522" s="1">
        <f t="shared" si="1141"/>
        <v>1.6155607048181954E-2</v>
      </c>
      <c r="AC522" s="1">
        <f t="shared" si="1142"/>
        <v>2.188090827113362E-2</v>
      </c>
      <c r="AD522" s="1">
        <f t="shared" si="1143"/>
        <v>2.9238156185254421E-2</v>
      </c>
      <c r="AE522" s="1">
        <f t="shared" si="1144"/>
        <v>3.8553014901612462E-2</v>
      </c>
      <c r="AF522" s="1">
        <f t="shared" si="1145"/>
        <v>5.0172850903157887E-2</v>
      </c>
      <c r="AG522" s="1">
        <f t="shared" si="1146"/>
        <v>6.4455338613400498E-2</v>
      </c>
      <c r="AH522" s="1">
        <f t="shared" si="1147"/>
        <v>8.175366166937599E-2</v>
      </c>
      <c r="AI522" s="1">
        <f t="shared" si="1148"/>
        <v>0.10239870787462364</v>
      </c>
      <c r="AJ522" s="1">
        <f t="shared" si="1149"/>
        <v>0.12667902886328908</v>
      </c>
      <c r="AK522" s="1">
        <f t="shared" si="1150"/>
        <v>0.15481970142251777</v>
      </c>
      <c r="AL522" s="1">
        <f t="shared" si="1151"/>
        <v>0.18696153903647317</v>
      </c>
      <c r="AM522" s="1">
        <f t="shared" si="1152"/>
        <v>0.22314231110992147</v>
      </c>
      <c r="AN522" s="1">
        <f t="shared" si="1153"/>
        <v>0.26328169105747612</v>
      </c>
      <c r="AO522" s="1">
        <f t="shared" si="1154"/>
        <v>0.30717154397878349</v>
      </c>
      <c r="AP522" s="1">
        <f t="shared" si="1155"/>
        <v>0.35447287068851224</v>
      </c>
      <c r="AQ522" s="1">
        <f t="shared" si="1156"/>
        <v>0.40472026177429832</v>
      </c>
      <c r="AR522" s="1">
        <f t="shared" si="1157"/>
        <v>0.4573341215679575</v>
      </c>
      <c r="AS522" s="1">
        <f t="shared" si="1158"/>
        <v>0.511640256604602</v>
      </c>
      <c r="AT522" s="1">
        <f t="shared" si="1159"/>
        <v>0.56689575917502621</v>
      </c>
      <c r="AU522" s="1">
        <f t="shared" si="1160"/>
        <v>0.62231953080803926</v>
      </c>
      <c r="AV522" s="1">
        <f t="shared" si="1161"/>
        <v>0.67712535294493015</v>
      </c>
      <c r="AW522" s="1">
        <f t="shared" si="1162"/>
        <v>0.7305551756065729</v>
      </c>
      <c r="AX522" s="1">
        <f t="shared" si="1163"/>
        <v>0.7819102875477858</v>
      </c>
      <c r="AY522" s="1">
        <f t="shared" si="1164"/>
        <v>0.83057825237394123</v>
      </c>
      <c r="AZ522" s="1">
        <f t="shared" si="1165"/>
        <v>0.87605391498792506</v>
      </c>
      <c r="BA522" s="1">
        <f t="shared" si="1166"/>
        <v>0.91795334839388354</v>
      </c>
      <c r="BB522" s="1">
        <f t="shared" si="1167"/>
        <v>0.95602025354546993</v>
      </c>
      <c r="BC522" s="1">
        <f t="shared" si="1168"/>
        <v>0.99012497033205882</v>
      </c>
      <c r="BD522" s="1">
        <f t="shared" si="1169"/>
        <v>1.0202568365277611</v>
      </c>
      <c r="BE522" s="1">
        <f t="shared" si="1170"/>
        <v>1.0465110878845085</v>
      </c>
      <c r="BF522" s="1">
        <f t="shared" si="1171"/>
        <v>1.0690717906741252</v>
      </c>
      <c r="BG522" s="1">
        <f t="shared" si="1172"/>
        <v>1.0881924245170107</v>
      </c>
      <c r="BH522" s="1">
        <f t="shared" si="1173"/>
        <v>1.1041756965558329</v>
      </c>
      <c r="BI522" s="1">
        <f t="shared" si="1174"/>
        <v>1.1173539940216757</v>
      </c>
      <c r="BJ522" s="1">
        <f t="shared" si="1175"/>
        <v>1.1280716090454685</v>
      </c>
      <c r="BK522" s="1">
        <f t="shared" si="1176"/>
        <v>1.1366695405480316</v>
      </c>
      <c r="BL522" s="1">
        <f t="shared" si="1177"/>
        <v>1.1434733355227986</v>
      </c>
      <c r="BM522" s="1">
        <f t="shared" si="1178"/>
        <v>1.1487841121706723</v>
      </c>
      <c r="BN522" s="1">
        <f t="shared" si="1179"/>
        <v>1.1528726368059607</v>
      </c>
      <c r="BO522" s="1">
        <f t="shared" si="1180"/>
        <v>1.1559761209496715</v>
      </c>
      <c r="BP522" s="1">
        <f t="shared" si="1181"/>
        <v>1.1582972697255667</v>
      </c>
      <c r="BQ522" s="1">
        <f t="shared" si="1182"/>
        <v>1.1600050439089866</v>
      </c>
      <c r="BR522" s="1">
        <f t="shared" si="1183"/>
        <v>1.1612365858112426</v>
      </c>
      <c r="BS522" s="1">
        <f t="shared" si="1184"/>
        <v>1.1620997902492429</v>
      </c>
      <c r="BT522" s="1">
        <f t="shared" si="1185"/>
        <v>1.1626760620255137</v>
      </c>
      <c r="BU522" s="1">
        <f t="shared" si="1186"/>
        <v>1.1630228778962335</v>
      </c>
      <c r="BV522" s="1">
        <f t="shared" si="1187"/>
        <v>1.1631758540559709</v>
      </c>
      <c r="BW522" s="1">
        <f t="shared" si="1188"/>
        <v>1.1631501034042084</v>
      </c>
      <c r="BX522" s="1">
        <f t="shared" si="1189"/>
        <v>1.1629407475446081</v>
      </c>
      <c r="BY522" s="1">
        <f t="shared" si="1190"/>
        <v>1.1625225268693808</v>
      </c>
      <c r="BZ522" s="1">
        <f t="shared" si="1191"/>
        <v>1.1618485304488684</v>
      </c>
      <c r="CA522" s="1">
        <f t="shared" si="1192"/>
        <v>1.1608481487157885</v>
      </c>
      <c r="CB522" s="1">
        <f t="shared" si="1193"/>
        <v>1.1594244383081318</v>
      </c>
      <c r="CC522" s="1">
        <f t="shared" si="1194"/>
        <v>1.1574511800290403</v>
      </c>
      <c r="CD522" s="1">
        <f t="shared" si="1195"/>
        <v>1.154770004610165</v>
      </c>
      <c r="CE522" s="1">
        <f t="shared" si="1196"/>
        <v>1.1511880498703095</v>
      </c>
      <c r="CF522" s="1">
        <f t="shared" si="1197"/>
        <v>1.1464766860750437</v>
      </c>
      <c r="CG522" s="1">
        <f t="shared" si="1198"/>
        <v>1.1403718897838158</v>
      </c>
      <c r="CH522" s="1">
        <f t="shared" si="1199"/>
        <v>1.1325768445920861</v>
      </c>
      <c r="CI522" s="1">
        <f t="shared" si="1200"/>
        <v>1.1227672851051045</v>
      </c>
      <c r="CJ522" s="1">
        <f t="shared" si="1201"/>
        <v>1.1105999671319795</v>
      </c>
      <c r="CK522" s="1">
        <f t="shared" si="1202"/>
        <v>1.0957244382547624</v>
      </c>
      <c r="CL522" s="1">
        <f t="shared" si="1203"/>
        <v>1.0777980040411432</v>
      </c>
      <c r="CM522" s="1">
        <f t="shared" si="1204"/>
        <v>1.0565034530929738</v>
      </c>
      <c r="CN522" s="1">
        <f t="shared" si="1205"/>
        <v>1.0315687473704456</v>
      </c>
      <c r="CO522" s="1">
        <f t="shared" si="1206"/>
        <v>1.0027875412204954</v>
      </c>
      <c r="CP522" s="1">
        <f t="shared" si="1207"/>
        <v>0.97003910775224911</v>
      </c>
      <c r="CQ522" s="1">
        <f t="shared" si="1208"/>
        <v>0.93330606954971274</v>
      </c>
      <c r="CR522" s="1">
        <f t="shared" si="1209"/>
        <v>0.8926882907601108</v>
      </c>
      <c r="CS522" s="1">
        <f t="shared" si="1210"/>
        <v>0.84841141472450066</v>
      </c>
      <c r="CT522" s="1">
        <f t="shared" si="1211"/>
        <v>0.80082883200369814</v>
      </c>
      <c r="CU522" s="1">
        <f t="shared" si="1212"/>
        <v>0.75041632207904474</v>
      </c>
      <c r="CV522" s="1">
        <f t="shared" si="1213"/>
        <v>0.69775918987658425</v>
      </c>
      <c r="CW522" s="1">
        <f t="shared" si="1214"/>
        <v>0.64353235821161414</v>
      </c>
      <c r="CX522" s="1">
        <f t="shared" si="1215"/>
        <v>0.58847450960520831</v>
      </c>
      <c r="CY522" s="1">
        <f t="shared" si="1216"/>
        <v>0.53335792289487394</v>
      </c>
      <c r="CZ522" s="1">
        <f t="shared" si="1217"/>
        <v>0.47895605594856083</v>
      </c>
      <c r="DA522" s="1">
        <f t="shared" si="1218"/>
        <v>0.42601113652179157</v>
      </c>
      <c r="DB522" s="1">
        <f t="shared" si="1219"/>
        <v>0.37520401365530393</v>
      </c>
      <c r="DC522" s="1">
        <f t="shared" si="1220"/>
        <v>0.3271282943045688</v>
      </c>
      <c r="DD522" s="1">
        <f t="shared" si="1221"/>
        <v>0.28227037343767736</v>
      </c>
      <c r="DE522" s="1">
        <f t="shared" si="1222"/>
        <v>0.24099641236878266</v>
      </c>
      <c r="DF522" s="1">
        <f t="shared" si="1223"/>
        <v>0.20354669595546257</v>
      </c>
      <c r="DG522" s="1">
        <f t="shared" si="1224"/>
        <v>0.17003717578804231</v>
      </c>
      <c r="DH522" s="1">
        <f t="shared" si="1225"/>
        <v>0.1404674500673472</v>
      </c>
      <c r="DI522" s="1">
        <f t="shared" si="1226"/>
        <v>0.11473399460700937</v>
      </c>
      <c r="DJ522" s="1">
        <f t="shared" si="1227"/>
        <v>9.2647177256303531E-2</v>
      </c>
      <c r="DK522" s="1">
        <f t="shared" si="1228"/>
        <v>7.3950472296438363E-2</v>
      </c>
      <c r="DL522" s="1">
        <f t="shared" si="1229"/>
        <v>5.8340333468066032E-2</v>
      </c>
      <c r="DM522" s="1">
        <f t="shared" si="1230"/>
        <v>4.5485358561437428E-2</v>
      </c>
      <c r="DN522" s="1">
        <f t="shared" si="1231"/>
        <v>3.5043647753384172E-2</v>
      </c>
      <c r="DO522" s="1">
        <f t="shared" si="1232"/>
        <v>2.6677579826591569E-2</v>
      </c>
      <c r="DP522" s="1">
        <f t="shared" si="1233"/>
        <v>2.0065563814183021E-2</v>
      </c>
      <c r="DQ522" s="1">
        <f t="shared" si="1234"/>
        <v>1.4910633237692881E-2</v>
      </c>
      <c r="DR522" s="1">
        <f t="shared" si="1235"/>
        <v>1.0946009976577532E-2</v>
      </c>
      <c r="DS522" s="1">
        <f t="shared" si="1236"/>
        <v>7.9379596079474889E-3</v>
      </c>
      <c r="DT522" s="1">
        <f t="shared" si="1237"/>
        <v>5.6863848113690666E-3</v>
      </c>
      <c r="DU522" s="1">
        <f t="shared" si="1238"/>
        <v>4.0236618811767388E-3</v>
      </c>
      <c r="DV522" s="1">
        <f t="shared" si="1239"/>
        <v>2.8122275540539191E-3</v>
      </c>
      <c r="DW522" s="1">
        <f t="shared" si="1240"/>
        <v>1.9413828754409742E-3</v>
      </c>
      <c r="DX522" s="1">
        <f t="shared" si="1241"/>
        <v>1.3237124307633411E-3</v>
      </c>
      <c r="DY522" s="1">
        <f t="shared" si="1242"/>
        <v>8.914347827185809E-4</v>
      </c>
      <c r="DZ522" s="1">
        <f t="shared" si="1243"/>
        <v>5.9291493236512352E-4</v>
      </c>
      <c r="EA522" s="1">
        <f t="shared" si="1244"/>
        <v>3.8949062534084078E-4</v>
      </c>
      <c r="EB522" s="1">
        <f t="shared" si="1245"/>
        <v>2.5269680956670134E-4</v>
      </c>
      <c r="EC522" s="1">
        <f t="shared" si="1246"/>
        <v>1.6191915943286863E-4</v>
      </c>
      <c r="ED522" s="1">
        <f t="shared" si="1247"/>
        <v>1.0246870324022343E-4</v>
      </c>
      <c r="EE522" s="1">
        <f t="shared" si="1248"/>
        <v>6.4044026932592291E-5</v>
      </c>
      <c r="EF522" s="1">
        <f t="shared" si="1249"/>
        <v>3.9533138309352709E-5</v>
      </c>
      <c r="EG522" s="1">
        <f t="shared" si="1250"/>
        <v>2.4101330786180858E-5</v>
      </c>
      <c r="EH522" s="1">
        <f t="shared" si="1251"/>
        <v>1.4511773152556736E-5</v>
      </c>
      <c r="EI522" s="1">
        <f t="shared" si="1252"/>
        <v>8.6298471963655121E-6</v>
      </c>
      <c r="EJ522" s="1">
        <f t="shared" si="1253"/>
        <v>5.0686588999718987E-6</v>
      </c>
      <c r="EK522" s="1">
        <f t="shared" si="1254"/>
        <v>2.9403240612755241E-6</v>
      </c>
      <c r="EL522" s="1">
        <f t="shared" si="1255"/>
        <v>1.6846704440995307E-6</v>
      </c>
      <c r="EM522" s="1">
        <f t="shared" si="1256"/>
        <v>9.5336316393157016E-7</v>
      </c>
      <c r="EN522" s="1">
        <f t="shared" si="1257"/>
        <v>5.3288314296826015E-7</v>
      </c>
      <c r="EO522" s="1">
        <f t="shared" si="1258"/>
        <v>2.942001140965506E-7</v>
      </c>
      <c r="EP522" s="1">
        <f t="shared" si="1259"/>
        <v>1.6043474034227172E-7</v>
      </c>
      <c r="EQ522" s="1">
        <f t="shared" si="1260"/>
        <v>8.6418478393865635E-8</v>
      </c>
      <c r="ER522" s="1">
        <f t="shared" si="1261"/>
        <v>4.5980714042549543E-8</v>
      </c>
      <c r="ES522" s="1">
        <f t="shared" si="1262"/>
        <v>2.4166531757439003E-8</v>
      </c>
      <c r="ET522" s="1">
        <f t="shared" si="1263"/>
        <v>1.2546754480329464E-8</v>
      </c>
      <c r="EU522" s="1">
        <f t="shared" si="1264"/>
        <v>6.4348155953510731E-9</v>
      </c>
      <c r="EV522" s="1">
        <f t="shared" si="1265"/>
        <v>3.2601500539107194E-9</v>
      </c>
      <c r="EW522" s="1">
        <f t="shared" si="1266"/>
        <v>1.6317119625845883E-9</v>
      </c>
      <c r="EX522" s="1">
        <f t="shared" si="1267"/>
        <v>8.0677361684922696E-10</v>
      </c>
      <c r="EY522" s="1">
        <f t="shared" si="1268"/>
        <v>3.9400595382939198E-10</v>
      </c>
      <c r="EZ522" s="1">
        <f t="shared" si="1269"/>
        <v>1.8989252390405593E-10</v>
      </c>
      <c r="FA522" s="1">
        <f t="shared" si="1270"/>
        <v>8.984095655380266E-11</v>
      </c>
      <c r="FB522" s="1">
        <f t="shared" si="1271"/>
        <v>4.0431983876320153E-11</v>
      </c>
      <c r="FC522" s="1">
        <f t="shared" si="1272"/>
        <v>1.3778148569866501E-11</v>
      </c>
      <c r="FD522" s="75">
        <f t="shared" si="1123"/>
        <v>-1.3778148569866501E-11</v>
      </c>
    </row>
    <row r="523" spans="7:160" x14ac:dyDescent="0.35">
      <c r="G523" t="str">
        <f t="shared" si="1119"/>
        <v>Refd, t=2.54</v>
      </c>
      <c r="H523" s="76">
        <f t="shared" si="1120"/>
        <v>2.5399999999999681</v>
      </c>
      <c r="I523" s="1">
        <f t="shared" si="1121"/>
        <v>0</v>
      </c>
      <c r="J523" s="22">
        <f t="shared" si="1122"/>
        <v>8.1006211153432042E-7</v>
      </c>
      <c r="K523" s="1">
        <f t="shared" si="1124"/>
        <v>4.1736393049371111E-6</v>
      </c>
      <c r="L523" s="1">
        <f t="shared" si="1125"/>
        <v>1.0543331647286089E-5</v>
      </c>
      <c r="M523" s="1">
        <f t="shared" si="1126"/>
        <v>2.1936577385446049E-5</v>
      </c>
      <c r="N523" s="1">
        <f t="shared" si="1127"/>
        <v>4.1509499729697874E-5</v>
      </c>
      <c r="O523" s="1">
        <f t="shared" si="1128"/>
        <v>7.4102632260133669E-5</v>
      </c>
      <c r="P523" s="1">
        <f t="shared" si="1129"/>
        <v>1.2699967008248736E-4</v>
      </c>
      <c r="Q523" s="1">
        <f t="shared" si="1130"/>
        <v>2.1095836180553686E-4</v>
      </c>
      <c r="R523" s="1">
        <f t="shared" si="1131"/>
        <v>3.4157767268337528E-4</v>
      </c>
      <c r="S523" s="1">
        <f t="shared" si="1132"/>
        <v>5.4106501557544824E-4</v>
      </c>
      <c r="T523" s="1">
        <f t="shared" si="1133"/>
        <v>8.4045866630939393E-4</v>
      </c>
      <c r="U523" s="1">
        <f t="shared" si="1134"/>
        <v>1.2823401603693631E-3</v>
      </c>
      <c r="V523" s="1">
        <f t="shared" si="1135"/>
        <v>1.9240363556162288E-3</v>
      </c>
      <c r="W523" s="1">
        <f t="shared" si="1136"/>
        <v>2.8412585662955475E-3</v>
      </c>
      <c r="X523" s="1">
        <f t="shared" si="1137"/>
        <v>4.1320559374860679E-3</v>
      </c>
      <c r="Y523" s="1">
        <f t="shared" si="1138"/>
        <v>5.920873719875477E-3</v>
      </c>
      <c r="Z523" s="1">
        <f t="shared" si="1139"/>
        <v>8.3624092983237801E-3</v>
      </c>
      <c r="AA523" s="1">
        <f t="shared" si="1140"/>
        <v>1.1644858543333435E-2</v>
      </c>
      <c r="AB523" s="1">
        <f t="shared" si="1141"/>
        <v>1.5992055009129168E-2</v>
      </c>
      <c r="AC523" s="1">
        <f t="shared" si="1142"/>
        <v>2.1663940657024091E-2</v>
      </c>
      <c r="AD523" s="1">
        <f t="shared" si="1143"/>
        <v>2.8954786846073503E-2</v>
      </c>
      <c r="AE523" s="1">
        <f t="shared" si="1144"/>
        <v>3.8188625411122452E-2</v>
      </c>
      <c r="AF523" s="1">
        <f t="shared" si="1145"/>
        <v>4.9711465225176402E-2</v>
      </c>
      <c r="AG523" s="1">
        <f t="shared" si="1146"/>
        <v>6.3880066265258453E-2</v>
      </c>
      <c r="AH523" s="1">
        <f t="shared" si="1147"/>
        <v>8.1047317428253079E-2</v>
      </c>
      <c r="AI523" s="1">
        <f t="shared" si="1148"/>
        <v>0.10154460062896753</v>
      </c>
      <c r="AJ523" s="1">
        <f t="shared" si="1149"/>
        <v>0.12566189386687698</v>
      </c>
      <c r="AK523" s="1">
        <f t="shared" si="1150"/>
        <v>0.15362673067397067</v>
      </c>
      <c r="AL523" s="1">
        <f t="shared" si="1151"/>
        <v>0.18558344604081956</v>
      </c>
      <c r="AM523" s="1">
        <f t="shared" si="1152"/>
        <v>0.22157435144083637</v>
      </c>
      <c r="AN523" s="1">
        <f t="shared" si="1153"/>
        <v>0.26152455144247583</v>
      </c>
      <c r="AO523" s="1">
        <f t="shared" si="1154"/>
        <v>0.30523201214041051</v>
      </c>
      <c r="AP523" s="1">
        <f t="shared" si="1155"/>
        <v>0.35236420712001926</v>
      </c>
      <c r="AQ523" s="1">
        <f t="shared" si="1156"/>
        <v>0.4024622130938994</v>
      </c>
      <c r="AR523" s="1">
        <f t="shared" si="1157"/>
        <v>0.45495254187284767</v>
      </c>
      <c r="AS523" s="1">
        <f t="shared" si="1158"/>
        <v>0.50916633587889626</v>
      </c>
      <c r="AT523" s="1">
        <f t="shared" si="1159"/>
        <v>0.56436489284812619</v>
      </c>
      <c r="AU523" s="1">
        <f t="shared" si="1160"/>
        <v>0.61976989801323823</v>
      </c>
      <c r="AV523" s="1">
        <f t="shared" si="1161"/>
        <v>0.67459629889758876</v>
      </c>
      <c r="AW523" s="1">
        <f t="shared" si="1162"/>
        <v>0.72808551239775265</v>
      </c>
      <c r="AX523" s="1">
        <f t="shared" si="1163"/>
        <v>0.77953663521715255</v>
      </c>
      <c r="AY523" s="1">
        <f t="shared" si="1164"/>
        <v>0.82833353750762451</v>
      </c>
      <c r="AZ523" s="1">
        <f t="shared" si="1165"/>
        <v>0.87396612796511763</v>
      </c>
      <c r="BA523" s="1">
        <f t="shared" si="1166"/>
        <v>0.91604463490079446</v>
      </c>
      <c r="BB523" s="1">
        <f t="shared" si="1167"/>
        <v>0.9543063843064985</v>
      </c>
      <c r="BC523" s="1">
        <f t="shared" si="1168"/>
        <v>0.98861519900147865</v>
      </c>
      <c r="BD523" s="1">
        <f t="shared" si="1169"/>
        <v>1.018954123213845</v>
      </c>
      <c r="BE523" s="1">
        <f t="shared" si="1170"/>
        <v>1.0454126382332629</v>
      </c>
      <c r="BF523" s="1">
        <f t="shared" si="1171"/>
        <v>1.0681698403154445</v>
      </c>
      <c r="BG523" s="1">
        <f t="shared" si="1172"/>
        <v>1.087475187322626</v>
      </c>
      <c r="BH523" s="1">
        <f t="shared" si="1173"/>
        <v>1.1036283927297261</v>
      </c>
      <c r="BI523" s="1">
        <f t="shared" si="1174"/>
        <v>1.1169598796226285</v>
      </c>
      <c r="BJ523" s="1">
        <f t="shared" si="1175"/>
        <v>1.1278129404033241</v>
      </c>
      <c r="BK523" s="1">
        <f t="shared" si="1176"/>
        <v>1.1365284229883934</v>
      </c>
      <c r="BL523" s="1">
        <f t="shared" si="1177"/>
        <v>1.1434324235552655</v>
      </c>
      <c r="BM523" s="1">
        <f t="shared" si="1178"/>
        <v>1.148827145719103</v>
      </c>
      <c r="BN523" s="1">
        <f t="shared" si="1179"/>
        <v>1.1529848134906715</v>
      </c>
      <c r="BO523" s="1">
        <f t="shared" si="1180"/>
        <v>1.1561443167527219</v>
      </c>
      <c r="BP523" s="1">
        <f t="shared" si="1181"/>
        <v>1.1585101290461803</v>
      </c>
      <c r="BQ523" s="1">
        <f t="shared" si="1182"/>
        <v>1.1602529650357396</v>
      </c>
      <c r="BR523" s="1">
        <f t="shared" si="1183"/>
        <v>1.161511629597366</v>
      </c>
      <c r="BS523" s="1">
        <f t="shared" si="1184"/>
        <v>1.1623955389350782</v>
      </c>
      <c r="BT523" s="1">
        <f t="shared" si="1185"/>
        <v>1.1629874524797652</v>
      </c>
      <c r="BU523" s="1">
        <f t="shared" si="1186"/>
        <v>1.1633460298029219</v>
      </c>
      <c r="BV523" s="1">
        <f t="shared" si="1187"/>
        <v>1.1635079094043073</v>
      </c>
      <c r="BW523" s="1">
        <f t="shared" si="1188"/>
        <v>1.1634890895220789</v>
      </c>
      <c r="BX523" s="1">
        <f t="shared" si="1189"/>
        <v>1.1632854721388701</v>
      </c>
      <c r="BY523" s="1">
        <f t="shared" si="1190"/>
        <v>1.1628725101994157</v>
      </c>
      <c r="BZ523" s="1">
        <f t="shared" si="1191"/>
        <v>1.1622039768131787</v>
      </c>
      <c r="CA523" s="1">
        <f t="shared" si="1192"/>
        <v>1.1612099567204412</v>
      </c>
      <c r="CB523" s="1">
        <f t="shared" si="1193"/>
        <v>1.1597942467105593</v>
      </c>
      <c r="CC523" s="1">
        <f t="shared" si="1194"/>
        <v>1.1578314431276091</v>
      </c>
      <c r="CD523" s="1">
        <f t="shared" si="1195"/>
        <v>1.155164088071706</v>
      </c>
      <c r="CE523" s="1">
        <f t="shared" si="1196"/>
        <v>1.1516003345743624</v>
      </c>
      <c r="CF523" s="1">
        <f t="shared" si="1197"/>
        <v>1.1469126641873804</v>
      </c>
      <c r="CG523" s="1">
        <f t="shared" si="1198"/>
        <v>1.1408382342097374</v>
      </c>
      <c r="CH523" s="1">
        <f t="shared" si="1199"/>
        <v>1.1330814307149446</v>
      </c>
      <c r="CI523" s="1">
        <f t="shared" si="1200"/>
        <v>1.1233191429031877</v>
      </c>
      <c r="CJ523" s="1">
        <f t="shared" si="1201"/>
        <v>1.1112091430178215</v>
      </c>
      <c r="CK523" s="1">
        <f t="shared" si="1202"/>
        <v>1.0964017498242933</v>
      </c>
      <c r="CL523" s="1">
        <f t="shared" si="1203"/>
        <v>1.0785546776538615</v>
      </c>
      <c r="CM523" s="1">
        <f t="shared" si="1204"/>
        <v>1.0573506437726665</v>
      </c>
      <c r="CN523" s="1">
        <f t="shared" si="1205"/>
        <v>1.0325169524196833</v>
      </c>
      <c r="CO523" s="1">
        <f t="shared" si="1206"/>
        <v>1.0038459322076769</v>
      </c>
      <c r="CP523" s="1">
        <f t="shared" si="1207"/>
        <v>0.97121481875717286</v>
      </c>
      <c r="CQ523" s="1">
        <f t="shared" si="1208"/>
        <v>0.93460349104990836</v>
      </c>
      <c r="CR523" s="1">
        <f t="shared" si="1209"/>
        <v>0.89410842653376388</v>
      </c>
      <c r="CS523" s="1">
        <f t="shared" si="1210"/>
        <v>0.84995136205261568</v>
      </c>
      <c r="CT523" s="1">
        <f t="shared" si="1211"/>
        <v>0.80248144215694617</v>
      </c>
      <c r="CU523" s="1">
        <f t="shared" si="1212"/>
        <v>0.75217008816502995</v>
      </c>
      <c r="CV523" s="1">
        <f t="shared" si="1213"/>
        <v>0.69959839305560934</v>
      </c>
      <c r="CW523" s="1">
        <f t="shared" si="1214"/>
        <v>0.64543748240890886</v>
      </c>
      <c r="CX523" s="1">
        <f t="shared" si="1215"/>
        <v>0.59042291127390023</v>
      </c>
      <c r="CY523" s="1">
        <f t="shared" si="1216"/>
        <v>0.53532471875401133</v>
      </c>
      <c r="CZ523" s="1">
        <f t="shared" si="1217"/>
        <v>0.48091517073232687</v>
      </c>
      <c r="DA523" s="1">
        <f t="shared" si="1218"/>
        <v>0.42793643718525942</v>
      </c>
      <c r="DB523" s="1">
        <f t="shared" si="1219"/>
        <v>0.37707044812134677</v>
      </c>
      <c r="DC523" s="1">
        <f t="shared" si="1220"/>
        <v>0.32891295272479998</v>
      </c>
      <c r="DD523" s="1">
        <f t="shared" si="1221"/>
        <v>0.28395339803300562</v>
      </c>
      <c r="DE523" s="1">
        <f t="shared" si="1222"/>
        <v>0.2425616971213328</v>
      </c>
      <c r="DF523" s="1">
        <f t="shared" si="1223"/>
        <v>0.2049823377846072</v>
      </c>
      <c r="DG523" s="1">
        <f t="shared" si="1224"/>
        <v>0.17133566183909715</v>
      </c>
      <c r="DH523" s="1">
        <f t="shared" si="1225"/>
        <v>0.1416255886682381</v>
      </c>
      <c r="DI523" s="1">
        <f t="shared" si="1226"/>
        <v>0.11575261780096011</v>
      </c>
      <c r="DJ523" s="1">
        <f t="shared" si="1227"/>
        <v>9.3530658616275908E-2</v>
      </c>
      <c r="DK523" s="1">
        <f t="shared" si="1228"/>
        <v>7.4706113731804843E-2</v>
      </c>
      <c r="DL523" s="1">
        <f t="shared" si="1229"/>
        <v>5.8977678539273472E-2</v>
      </c>
      <c r="DM523" s="1">
        <f t="shared" si="1230"/>
        <v>4.6015487805990497E-2</v>
      </c>
      <c r="DN523" s="1">
        <f t="shared" si="1231"/>
        <v>3.5478504714562896E-2</v>
      </c>
      <c r="DO523" s="1">
        <f t="shared" si="1232"/>
        <v>2.7029366297058505E-2</v>
      </c>
      <c r="DP523" s="1">
        <f t="shared" si="1233"/>
        <v>2.0346230857564401E-2</v>
      </c>
      <c r="DQ523" s="1">
        <f t="shared" si="1234"/>
        <v>1.5131482363137038E-2</v>
      </c>
      <c r="DR523" s="1">
        <f t="shared" si="1235"/>
        <v>1.1117407695326674E-2</v>
      </c>
      <c r="DS523" s="1">
        <f t="shared" si="1236"/>
        <v>8.0691594137804849E-3</v>
      </c>
      <c r="DT523" s="1">
        <f t="shared" si="1237"/>
        <v>5.7854439083591782E-3</v>
      </c>
      <c r="DU523" s="1">
        <f t="shared" si="1238"/>
        <v>4.0974358578683527E-3</v>
      </c>
      <c r="DV523" s="1">
        <f t="shared" si="1239"/>
        <v>2.866424482971404E-3</v>
      </c>
      <c r="DW523" s="1">
        <f t="shared" si="1240"/>
        <v>1.9806585917366976E-3</v>
      </c>
      <c r="DX523" s="1">
        <f t="shared" si="1241"/>
        <v>1.3517904881164787E-3</v>
      </c>
      <c r="DY523" s="1">
        <f t="shared" si="1242"/>
        <v>9.1123724859668606E-4</v>
      </c>
      <c r="DZ523" s="1">
        <f t="shared" si="1243"/>
        <v>6.0669326655364629E-4</v>
      </c>
      <c r="EA523" s="1">
        <f t="shared" si="1244"/>
        <v>3.9894897751124967E-4</v>
      </c>
      <c r="EB523" s="1">
        <f t="shared" si="1245"/>
        <v>2.5910288136439904E-4</v>
      </c>
      <c r="EC523" s="1">
        <f t="shared" si="1246"/>
        <v>1.6620012775563542E-4</v>
      </c>
      <c r="ED523" s="1">
        <f t="shared" si="1247"/>
        <v>1.0529151905105362E-4</v>
      </c>
      <c r="EE523" s="1">
        <f t="shared" si="1248"/>
        <v>6.5880691627602194E-5</v>
      </c>
      <c r="EF523" s="1">
        <f t="shared" si="1249"/>
        <v>4.0712373894947622E-5</v>
      </c>
      <c r="EG523" s="1">
        <f t="shared" si="1250"/>
        <v>2.4848486691402403E-5</v>
      </c>
      <c r="EH523" s="1">
        <f t="shared" si="1251"/>
        <v>1.4978946952573712E-5</v>
      </c>
      <c r="EI523" s="1">
        <f t="shared" si="1252"/>
        <v>8.9181301518538007E-6</v>
      </c>
      <c r="EJ523" s="1">
        <f t="shared" si="1253"/>
        <v>5.2442285169503094E-6</v>
      </c>
      <c r="EK523" s="1">
        <f t="shared" si="1254"/>
        <v>3.0458565886912399E-6</v>
      </c>
      <c r="EL523" s="1">
        <f t="shared" si="1255"/>
        <v>1.7472808572542864E-6</v>
      </c>
      <c r="EM523" s="1">
        <f t="shared" si="1256"/>
        <v>9.9002774399034626E-7</v>
      </c>
      <c r="EN523" s="1">
        <f t="shared" si="1257"/>
        <v>5.5407667901751465E-7</v>
      </c>
      <c r="EO523" s="1">
        <f t="shared" si="1258"/>
        <v>3.0629309365971423E-7</v>
      </c>
      <c r="EP523" s="1">
        <f t="shared" si="1259"/>
        <v>1.6724640097229775E-7</v>
      </c>
      <c r="EQ523" s="1">
        <f t="shared" si="1260"/>
        <v>9.0206208629030669E-8</v>
      </c>
      <c r="ER523" s="1">
        <f t="shared" si="1261"/>
        <v>4.8060065798434755E-8</v>
      </c>
      <c r="ES523" s="1">
        <f t="shared" si="1262"/>
        <v>2.5293511881009061E-8</v>
      </c>
      <c r="ET523" s="1">
        <f t="shared" si="1263"/>
        <v>1.3149814232670099E-8</v>
      </c>
      <c r="EU523" s="1">
        <f t="shared" si="1264"/>
        <v>6.7534381568553115E-9</v>
      </c>
      <c r="EV523" s="1">
        <f t="shared" si="1265"/>
        <v>3.4263690308273999E-9</v>
      </c>
      <c r="EW523" s="1">
        <f t="shared" si="1266"/>
        <v>1.7173340836056407E-9</v>
      </c>
      <c r="EX523" s="1">
        <f t="shared" si="1267"/>
        <v>8.503241188756145E-10</v>
      </c>
      <c r="EY523" s="1">
        <f t="shared" si="1268"/>
        <v>4.1587514626540953E-10</v>
      </c>
      <c r="EZ523" s="1">
        <f t="shared" si="1269"/>
        <v>2.0072316941006351E-10</v>
      </c>
      <c r="FA523" s="1">
        <f t="shared" si="1270"/>
        <v>9.5100116361909343E-11</v>
      </c>
      <c r="FB523" s="1">
        <f t="shared" si="1271"/>
        <v>4.2853816288144087E-11</v>
      </c>
      <c r="FC523" s="1">
        <f t="shared" si="1272"/>
        <v>1.4616672484932675E-11</v>
      </c>
      <c r="FD523" s="75">
        <f t="shared" si="1123"/>
        <v>-1.4616672484932675E-11</v>
      </c>
    </row>
    <row r="524" spans="7:160" x14ac:dyDescent="0.35">
      <c r="G524" t="str">
        <f t="shared" si="1119"/>
        <v>Refd, t=2.54</v>
      </c>
      <c r="H524" s="76">
        <f t="shared" si="1120"/>
        <v>2.544999999999968</v>
      </c>
      <c r="I524" s="1">
        <f t="shared" si="1121"/>
        <v>0</v>
      </c>
      <c r="J524" s="22">
        <f t="shared" si="1122"/>
        <v>8.0077486187938028E-7</v>
      </c>
      <c r="K524" s="1">
        <f t="shared" si="1124"/>
        <v>4.1257979668534492E-6</v>
      </c>
      <c r="L524" s="1">
        <f t="shared" si="1125"/>
        <v>1.0422528644314763E-5</v>
      </c>
      <c r="M524" s="1">
        <f t="shared" si="1126"/>
        <v>2.1685418158665402E-5</v>
      </c>
      <c r="N524" s="1">
        <f t="shared" si="1127"/>
        <v>4.1034776351075251E-5</v>
      </c>
      <c r="O524" s="1">
        <f t="shared" si="1128"/>
        <v>7.3256522546019412E-5</v>
      </c>
      <c r="P524" s="1">
        <f t="shared" si="1129"/>
        <v>1.2555279436955499E-4</v>
      </c>
      <c r="Q524" s="1">
        <f t="shared" si="1130"/>
        <v>2.0856205856779758E-4</v>
      </c>
      <c r="R524" s="1">
        <f t="shared" si="1131"/>
        <v>3.3771244001917945E-4</v>
      </c>
      <c r="S524" s="1">
        <f t="shared" si="1132"/>
        <v>5.3497180828769543E-4</v>
      </c>
      <c r="T524" s="1">
        <f t="shared" si="1133"/>
        <v>8.3104977197285103E-4</v>
      </c>
      <c r="U524" s="1">
        <f t="shared" si="1134"/>
        <v>1.268086865449864E-3</v>
      </c>
      <c r="V524" s="1">
        <f t="shared" si="1135"/>
        <v>1.9028317320419932E-3</v>
      </c>
      <c r="W524" s="1">
        <f t="shared" si="1136"/>
        <v>2.8102556270405616E-3</v>
      </c>
      <c r="X524" s="1">
        <f t="shared" si="1137"/>
        <v>4.0874842470457031E-3</v>
      </c>
      <c r="Y524" s="1">
        <f t="shared" si="1138"/>
        <v>5.8578413302496721E-3</v>
      </c>
      <c r="Z524" s="1">
        <f t="shared" si="1139"/>
        <v>8.2747015006974962E-3</v>
      </c>
      <c r="AA524" s="1">
        <f t="shared" si="1140"/>
        <v>1.1524750083267582E-2</v>
      </c>
      <c r="AB524" s="1">
        <f t="shared" si="1141"/>
        <v>1.5830157601343271E-2</v>
      </c>
      <c r="AC524" s="1">
        <f t="shared" si="1142"/>
        <v>2.1449112140068876E-2</v>
      </c>
      <c r="AD524" s="1">
        <f t="shared" si="1143"/>
        <v>2.8674131259631388E-2</v>
      </c>
      <c r="AE524" s="1">
        <f t="shared" si="1144"/>
        <v>3.7827613710159386E-2</v>
      </c>
      <c r="AF524" s="1">
        <f t="shared" si="1145"/>
        <v>4.9254203382176787E-2</v>
      </c>
      <c r="AG524" s="1">
        <f t="shared" si="1146"/>
        <v>6.3309730506653783E-2</v>
      </c>
      <c r="AH524" s="1">
        <f t="shared" si="1147"/>
        <v>8.0346765071777321E-2</v>
      </c>
      <c r="AI524" s="1">
        <f t="shared" si="1148"/>
        <v>0.10069714977460363</v>
      </c>
      <c r="AJ524" s="1">
        <f t="shared" si="1149"/>
        <v>0.12465224705191827</v>
      </c>
      <c r="AK524" s="1">
        <f t="shared" si="1150"/>
        <v>0.15244199820634452</v>
      </c>
      <c r="AL524" s="1">
        <f t="shared" si="1151"/>
        <v>0.18421420629731011</v>
      </c>
      <c r="AM524" s="1">
        <f t="shared" si="1152"/>
        <v>0.22001567049084619</v>
      </c>
      <c r="AN524" s="1">
        <f t="shared" si="1153"/>
        <v>0.25977687543487771</v>
      </c>
      <c r="AO524" s="1">
        <f t="shared" si="1154"/>
        <v>0.30330184504440783</v>
      </c>
      <c r="AP524" s="1">
        <f t="shared" si="1155"/>
        <v>0.35026449489856515</v>
      </c>
      <c r="AQ524" s="1">
        <f t="shared" si="1156"/>
        <v>0.40021237334599152</v>
      </c>
      <c r="AR524" s="1">
        <f t="shared" si="1157"/>
        <v>0.45257810426533207</v>
      </c>
      <c r="AS524" s="1">
        <f t="shared" si="1158"/>
        <v>0.50669819091362167</v>
      </c>
      <c r="AT524" s="1">
        <f t="shared" si="1159"/>
        <v>0.56183818129392116</v>
      </c>
      <c r="AU524" s="1">
        <f t="shared" si="1160"/>
        <v>0.6172226067224047</v>
      </c>
      <c r="AV524" s="1">
        <f t="shared" si="1161"/>
        <v>0.67206765674900437</v>
      </c>
      <c r="AW524" s="1">
        <f t="shared" si="1162"/>
        <v>0.72561429934331623</v>
      </c>
      <c r="AX524" s="1">
        <f t="shared" si="1163"/>
        <v>0.77715952549811007</v>
      </c>
      <c r="AY524" s="1">
        <f t="shared" si="1164"/>
        <v>0.82608359410876819</v>
      </c>
      <c r="AZ524" s="1">
        <f t="shared" si="1165"/>
        <v>0.87187154988958415</v>
      </c>
      <c r="BA524" s="1">
        <f t="shared" si="1166"/>
        <v>0.91412783391443819</v>
      </c>
      <c r="BB524" s="1">
        <f t="shared" si="1167"/>
        <v>0.95258343656718081</v>
      </c>
      <c r="BC524" s="1">
        <f t="shared" si="1168"/>
        <v>0.98709568323160612</v>
      </c>
      <c r="BD524" s="1">
        <f t="shared" si="1169"/>
        <v>1.017641324646372</v>
      </c>
      <c r="BE524" s="1">
        <f t="shared" si="1170"/>
        <v>1.0443040698625845</v>
      </c>
      <c r="BF524" s="1">
        <f t="shared" si="1171"/>
        <v>1.0672580125443525</v>
      </c>
      <c r="BG524" s="1">
        <f t="shared" si="1172"/>
        <v>1.0867485453194436</v>
      </c>
      <c r="BH524" s="1">
        <f t="shared" si="1173"/>
        <v>1.103072337912693</v>
      </c>
      <c r="BI524" s="1">
        <f t="shared" si="1174"/>
        <v>1.1165577968161511</v>
      </c>
      <c r="BJ524" s="1">
        <f t="shared" si="1175"/>
        <v>1.1275471636894627</v>
      </c>
      <c r="BK524" s="1">
        <f t="shared" si="1176"/>
        <v>1.1363810889504189</v>
      </c>
      <c r="BL524" s="1">
        <f t="shared" si="1177"/>
        <v>1.1433861781906116</v>
      </c>
      <c r="BM524" s="1">
        <f t="shared" si="1178"/>
        <v>1.148865688680508</v>
      </c>
      <c r="BN524" s="1">
        <f t="shared" si="1179"/>
        <v>1.1530932788051202</v>
      </c>
      <c r="BO524" s="1">
        <f t="shared" si="1180"/>
        <v>1.1563095016234386</v>
      </c>
      <c r="BP524" s="1">
        <f t="shared" si="1181"/>
        <v>1.1587205911975524</v>
      </c>
      <c r="BQ524" s="1">
        <f t="shared" si="1182"/>
        <v>1.1604990142740423</v>
      </c>
      <c r="BR524" s="1">
        <f t="shared" si="1183"/>
        <v>1.1617852412028467</v>
      </c>
      <c r="BS524" s="1">
        <f t="shared" si="1184"/>
        <v>1.1626902158132506</v>
      </c>
      <c r="BT524" s="1">
        <f t="shared" si="1185"/>
        <v>1.1632980604434209</v>
      </c>
      <c r="BU524" s="1">
        <f t="shared" si="1186"/>
        <v>1.1636686266862619</v>
      </c>
      <c r="BV524" s="1">
        <f t="shared" si="1187"/>
        <v>1.1638395845771861</v>
      </c>
      <c r="BW524" s="1">
        <f t="shared" si="1188"/>
        <v>1.1638278262608746</v>
      </c>
      <c r="BX524" s="1">
        <f t="shared" si="1189"/>
        <v>1.1636300415161067</v>
      </c>
      <c r="BY524" s="1">
        <f t="shared" si="1190"/>
        <v>1.1632224017884725</v>
      </c>
      <c r="BZ524" s="1">
        <f t="shared" si="1191"/>
        <v>1.1625593685255722</v>
      </c>
      <c r="CA524" s="1">
        <f t="shared" si="1192"/>
        <v>1.161571723354101</v>
      </c>
      <c r="CB524" s="1">
        <f t="shared" si="1193"/>
        <v>1.1601640040932497</v>
      </c>
      <c r="CC524" s="1">
        <f t="shared" si="1194"/>
        <v>1.1582116219091145</v>
      </c>
      <c r="CD524" s="1">
        <f t="shared" si="1195"/>
        <v>1.1555580281440099</v>
      </c>
      <c r="CE524" s="1">
        <f t="shared" si="1196"/>
        <v>1.152012387798002</v>
      </c>
      <c r="CF524" s="1">
        <f t="shared" si="1197"/>
        <v>1.1473482897517784</v>
      </c>
      <c r="CG524" s="1">
        <f t="shared" si="1198"/>
        <v>1.141304067905712</v>
      </c>
      <c r="CH524" s="1">
        <f t="shared" si="1199"/>
        <v>1.1335853071539319</v>
      </c>
      <c r="CI524" s="1">
        <f t="shared" si="1200"/>
        <v>1.1238700488881992</v>
      </c>
      <c r="CJ524" s="1">
        <f t="shared" si="1201"/>
        <v>1.1118170814804387</v>
      </c>
      <c r="CK524" s="1">
        <f t="shared" si="1202"/>
        <v>1.0970774975166184</v>
      </c>
      <c r="CL524" s="1">
        <f t="shared" si="1203"/>
        <v>1.0793094264241436</v>
      </c>
      <c r="CM524" s="1">
        <f t="shared" si="1204"/>
        <v>1.0581955247097823</v>
      </c>
      <c r="CN524" s="1">
        <f t="shared" si="1205"/>
        <v>1.0334624539383557</v>
      </c>
      <c r="CO524" s="1">
        <f t="shared" si="1206"/>
        <v>1.0049012363070189</v>
      </c>
      <c r="CP524" s="1">
        <f t="shared" si="1207"/>
        <v>0.97238709283924829</v>
      </c>
      <c r="CQ524" s="1">
        <f t="shared" si="1208"/>
        <v>0.93589718415868939</v>
      </c>
      <c r="CR524" s="1">
        <f t="shared" si="1209"/>
        <v>0.89552462691070533</v>
      </c>
      <c r="CS524" s="1">
        <f t="shared" si="1210"/>
        <v>0.85148727592527251</v>
      </c>
      <c r="CT524" s="1">
        <f t="shared" si="1211"/>
        <v>0.80413005056010622</v>
      </c>
      <c r="CU524" s="1">
        <f t="shared" si="1212"/>
        <v>0.75392002891535004</v>
      </c>
      <c r="CV524" s="1">
        <f t="shared" si="1213"/>
        <v>0.70143409918892263</v>
      </c>
      <c r="CW524" s="1">
        <f t="shared" si="1214"/>
        <v>0.64733958775602762</v>
      </c>
      <c r="CX524" s="1">
        <f t="shared" si="1215"/>
        <v>0.59236891047882334</v>
      </c>
      <c r="CY524" s="1">
        <f t="shared" si="1216"/>
        <v>0.53728984553298298</v>
      </c>
      <c r="CZ524" s="1">
        <f t="shared" si="1217"/>
        <v>0.48287343730842697</v>
      </c>
      <c r="DA524" s="1">
        <f t="shared" si="1218"/>
        <v>0.42986176215783073</v>
      </c>
      <c r="DB524" s="1">
        <f t="shared" si="1219"/>
        <v>0.37893779148244611</v>
      </c>
      <c r="DC524" s="1">
        <f t="shared" si="1220"/>
        <v>0.33069937635765867</v>
      </c>
      <c r="DD524" s="1">
        <f t="shared" si="1221"/>
        <v>0.28563897781042158</v>
      </c>
      <c r="DE524" s="1">
        <f t="shared" si="1222"/>
        <v>0.24413022761532768</v>
      </c>
      <c r="DF524" s="1">
        <f t="shared" si="1223"/>
        <v>0.20642179068508151</v>
      </c>
      <c r="DG524" s="1">
        <f t="shared" si="1224"/>
        <v>0.17263838197302339</v>
      </c>
      <c r="DH524" s="1">
        <f t="shared" si="1225"/>
        <v>0.14278823433085558</v>
      </c>
      <c r="DI524" s="1">
        <f t="shared" si="1226"/>
        <v>0.11677587245928625</v>
      </c>
      <c r="DJ524" s="1">
        <f t="shared" si="1227"/>
        <v>9.4418756934740999E-2</v>
      </c>
      <c r="DK524" s="1">
        <f t="shared" si="1228"/>
        <v>7.5466235042097957E-2</v>
      </c>
      <c r="DL524" s="1">
        <f t="shared" si="1229"/>
        <v>5.9619264896519114E-2</v>
      </c>
      <c r="DM524" s="1">
        <f t="shared" si="1230"/>
        <v>4.6549541991071725E-2</v>
      </c>
      <c r="DN524" s="1">
        <f t="shared" si="1231"/>
        <v>3.5916916945951755E-2</v>
      </c>
      <c r="DO524" s="1">
        <f t="shared" si="1232"/>
        <v>2.7384308413020551E-2</v>
      </c>
      <c r="DP524" s="1">
        <f t="shared" si="1233"/>
        <v>2.0629644903260788E-2</v>
      </c>
      <c r="DQ524" s="1">
        <f t="shared" si="1234"/>
        <v>1.535467839199104E-2</v>
      </c>
      <c r="DR524" s="1">
        <f t="shared" si="1235"/>
        <v>1.1290774454225681E-2</v>
      </c>
      <c r="DS524" s="1">
        <f t="shared" si="1236"/>
        <v>8.2019823537887223E-3</v>
      </c>
      <c r="DT524" s="1">
        <f t="shared" si="1237"/>
        <v>5.8858181705898167E-3</v>
      </c>
      <c r="DU524" s="1">
        <f t="shared" si="1238"/>
        <v>4.1722576686406831E-3</v>
      </c>
      <c r="DV524" s="1">
        <f t="shared" si="1239"/>
        <v>2.9214425776788486E-3</v>
      </c>
      <c r="DW524" s="1">
        <f t="shared" si="1240"/>
        <v>2.0205674753437783E-3</v>
      </c>
      <c r="DX524" s="1">
        <f t="shared" si="1241"/>
        <v>1.380349013925642E-3</v>
      </c>
      <c r="DY524" s="1">
        <f t="shared" si="1242"/>
        <v>9.3139861001408726E-4</v>
      </c>
      <c r="DZ524" s="1">
        <f t="shared" si="1243"/>
        <v>6.2073554758333271E-4</v>
      </c>
      <c r="EA524" s="1">
        <f t="shared" si="1244"/>
        <v>4.0859848678621722E-4</v>
      </c>
      <c r="EB524" s="1">
        <f t="shared" si="1245"/>
        <v>2.6564530576095465E-4</v>
      </c>
      <c r="EC524" s="1">
        <f t="shared" si="1246"/>
        <v>1.705769043297101E-4</v>
      </c>
      <c r="ED524" s="1">
        <f t="shared" si="1247"/>
        <v>1.0818065895700543E-4</v>
      </c>
      <c r="EE524" s="1">
        <f t="shared" si="1248"/>
        <v>6.7762596745700508E-5</v>
      </c>
      <c r="EF524" s="1">
        <f t="shared" si="1249"/>
        <v>4.1922019941156137E-5</v>
      </c>
      <c r="EG524" s="1">
        <f t="shared" si="1250"/>
        <v>2.5615789628645315E-5</v>
      </c>
      <c r="EH524" s="1">
        <f t="shared" si="1251"/>
        <v>1.5459277199815198E-5</v>
      </c>
      <c r="EI524" s="1">
        <f t="shared" si="1252"/>
        <v>9.2148824702588243E-6</v>
      </c>
      <c r="EJ524" s="1">
        <f t="shared" si="1253"/>
        <v>5.4251732786609161E-6</v>
      </c>
      <c r="EK524" s="1">
        <f t="shared" si="1254"/>
        <v>3.154752663331755E-6</v>
      </c>
      <c r="EL524" s="1">
        <f t="shared" si="1255"/>
        <v>1.8119667172142632E-6</v>
      </c>
      <c r="EM524" s="1">
        <f t="shared" si="1256"/>
        <v>1.0279552255083655E-6</v>
      </c>
      <c r="EN524" s="1">
        <f t="shared" si="1257"/>
        <v>5.7602810589089195E-7</v>
      </c>
      <c r="EO524" s="1">
        <f t="shared" si="1258"/>
        <v>3.1883467120848065E-7</v>
      </c>
      <c r="EP524" s="1">
        <f t="shared" si="1259"/>
        <v>1.7431997298756444E-7</v>
      </c>
      <c r="EQ524" s="1">
        <f t="shared" si="1260"/>
        <v>9.4144783398601483E-8</v>
      </c>
      <c r="ER524" s="1">
        <f t="shared" si="1261"/>
        <v>5.0225124027896892E-8</v>
      </c>
      <c r="ES524" s="1">
        <f t="shared" si="1262"/>
        <v>2.6468535683279797E-8</v>
      </c>
      <c r="ET524" s="1">
        <f t="shared" si="1263"/>
        <v>1.3779446109847847E-8</v>
      </c>
      <c r="EU524" s="1">
        <f t="shared" si="1264"/>
        <v>7.0865621739527214E-9</v>
      </c>
      <c r="EV524" s="1">
        <f t="shared" si="1265"/>
        <v>3.6003974260363292E-9</v>
      </c>
      <c r="EW524" s="1">
        <f t="shared" si="1266"/>
        <v>1.8071064149325393E-9</v>
      </c>
      <c r="EX524" s="1">
        <f t="shared" si="1267"/>
        <v>8.9605118320862926E-10</v>
      </c>
      <c r="EY524" s="1">
        <f t="shared" si="1268"/>
        <v>4.3887060350624035E-10</v>
      </c>
      <c r="EZ524" s="1">
        <f t="shared" si="1269"/>
        <v>2.1212813454972298E-10</v>
      </c>
      <c r="FA524" s="1">
        <f t="shared" si="1270"/>
        <v>1.0064601104707721E-10</v>
      </c>
      <c r="FB524" s="1">
        <f t="shared" si="1271"/>
        <v>4.5410940225344776E-11</v>
      </c>
      <c r="FC524" s="1">
        <f t="shared" si="1272"/>
        <v>1.5502825840171969E-11</v>
      </c>
      <c r="FD524" s="75">
        <f t="shared" si="1123"/>
        <v>-1.5502825840171969E-11</v>
      </c>
    </row>
    <row r="525" spans="7:160" x14ac:dyDescent="0.35">
      <c r="G525" t="str">
        <f t="shared" si="1119"/>
        <v>Refd, t=2.55</v>
      </c>
      <c r="H525" s="76">
        <f t="shared" si="1120"/>
        <v>2.5499999999999678</v>
      </c>
      <c r="I525" s="1">
        <f t="shared" si="1121"/>
        <v>0</v>
      </c>
      <c r="J525" s="22">
        <f t="shared" si="1122"/>
        <v>7.9159453343892997E-7</v>
      </c>
      <c r="K525" s="1">
        <f t="shared" si="1124"/>
        <v>4.0785074712384081E-6</v>
      </c>
      <c r="L525" s="1">
        <f t="shared" si="1125"/>
        <v>1.0303116823589542E-5</v>
      </c>
      <c r="M525" s="1">
        <f t="shared" si="1126"/>
        <v>2.1437151762351829E-5</v>
      </c>
      <c r="N525" s="1">
        <f t="shared" si="1127"/>
        <v>4.0565520617124351E-5</v>
      </c>
      <c r="O525" s="1">
        <f t="shared" si="1128"/>
        <v>7.2420153966803528E-5</v>
      </c>
      <c r="P525" s="1">
        <f t="shared" si="1129"/>
        <v>1.2412255988923843E-4</v>
      </c>
      <c r="Q525" s="1">
        <f t="shared" si="1130"/>
        <v>2.0619326738128017E-4</v>
      </c>
      <c r="R525" s="1">
        <f t="shared" si="1131"/>
        <v>3.338914608098632E-4</v>
      </c>
      <c r="S525" s="1">
        <f t="shared" si="1132"/>
        <v>5.2894808459759304E-4</v>
      </c>
      <c r="T525" s="1">
        <f t="shared" si="1133"/>
        <v>8.217475937226913E-4</v>
      </c>
      <c r="U525" s="1">
        <f t="shared" si="1134"/>
        <v>1.2539941065207369E-3</v>
      </c>
      <c r="V525" s="1">
        <f t="shared" si="1135"/>
        <v>1.8818638583415128E-3</v>
      </c>
      <c r="W525" s="1">
        <f t="shared" si="1136"/>
        <v>2.7795951629763461E-3</v>
      </c>
      <c r="X525" s="1">
        <f t="shared" si="1137"/>
        <v>4.0433986818186685E-3</v>
      </c>
      <c r="Y525" s="1">
        <f t="shared" si="1138"/>
        <v>5.7954861798649856E-3</v>
      </c>
      <c r="Z525" s="1">
        <f t="shared" si="1139"/>
        <v>8.187919809821578E-3</v>
      </c>
      <c r="AA525" s="1">
        <f t="shared" si="1140"/>
        <v>1.1405884764297996E-2</v>
      </c>
      <c r="AB525" s="1">
        <f t="shared" si="1141"/>
        <v>1.5669898169305804E-2</v>
      </c>
      <c r="AC525" s="1">
        <f t="shared" si="1142"/>
        <v>2.1236401908223262E-2</v>
      </c>
      <c r="AD525" s="1">
        <f t="shared" si="1143"/>
        <v>2.839616404546165E-2</v>
      </c>
      <c r="AE525" s="1">
        <f t="shared" si="1144"/>
        <v>3.7469949623952045E-2</v>
      </c>
      <c r="AF525" s="1">
        <f t="shared" si="1145"/>
        <v>4.8801030449990478E-2</v>
      </c>
      <c r="AG525" s="1">
        <f t="shared" si="1146"/>
        <v>6.2744292063383389E-2</v>
      </c>
      <c r="AH525" s="1">
        <f t="shared" si="1147"/>
        <v>7.9651961801346621E-2</v>
      </c>
      <c r="AI525" s="1">
        <f t="shared" si="1148"/>
        <v>9.9856310288107972E-2</v>
      </c>
      <c r="AJ525" s="1">
        <f t="shared" si="1149"/>
        <v>0.1236500429548075</v>
      </c>
      <c r="AK525" s="1">
        <f t="shared" si="1150"/>
        <v>0.15126546034952529</v>
      </c>
      <c r="AL525" s="1">
        <f t="shared" si="1151"/>
        <v>0.18285378052209386</v>
      </c>
      <c r="AM525" s="1">
        <f t="shared" si="1152"/>
        <v>0.21846623616939612</v>
      </c>
      <c r="AN525" s="1">
        <f t="shared" si="1153"/>
        <v>0.25803864096507367</v>
      </c>
      <c r="AO525" s="1">
        <f t="shared" si="1154"/>
        <v>0.30138103326156496</v>
      </c>
      <c r="AP525" s="1">
        <f t="shared" si="1155"/>
        <v>0.34817373940306351</v>
      </c>
      <c r="AQ525" s="1">
        <f t="shared" si="1156"/>
        <v>0.39797076420074889</v>
      </c>
      <c r="AR525" s="1">
        <f t="shared" si="1157"/>
        <v>0.45021084731049082</v>
      </c>
      <c r="AS525" s="1">
        <f t="shared" si="1158"/>
        <v>0.5042358767615559</v>
      </c>
      <c r="AT525" s="1">
        <f t="shared" si="1159"/>
        <v>0.5593156945870823</v>
      </c>
      <c r="AU525" s="1">
        <f t="shared" si="1160"/>
        <v>0.61467773955489802</v>
      </c>
      <c r="AV525" s="1">
        <f t="shared" si="1161"/>
        <v>0.6695395183171472</v>
      </c>
      <c r="AW525" s="1">
        <f t="shared" si="1162"/>
        <v>0.72314163347159011</v>
      </c>
      <c r="AX525" s="1">
        <f t="shared" si="1163"/>
        <v>0.77477905628814936</v>
      </c>
      <c r="AY525" s="1">
        <f t="shared" si="1164"/>
        <v>0.82382851657224399</v>
      </c>
      <c r="AZ525" s="1">
        <f t="shared" si="1165"/>
        <v>0.86977026757328357</v>
      </c>
      <c r="BA525" s="1">
        <f t="shared" si="1166"/>
        <v>0.91220302116398422</v>
      </c>
      <c r="BB525" s="1">
        <f t="shared" si="1167"/>
        <v>0.95085147228206346</v>
      </c>
      <c r="BC525" s="1">
        <f t="shared" si="1168"/>
        <v>0.98556646946497384</v>
      </c>
      <c r="BD525" s="1">
        <f t="shared" si="1169"/>
        <v>1.0163184710284885</v>
      </c>
      <c r="BE525" s="1">
        <f t="shared" si="1170"/>
        <v>1.0431853969849314</v>
      </c>
      <c r="BF525" s="1">
        <f t="shared" si="1171"/>
        <v>1.0663363066950817</v>
      </c>
      <c r="BG525" s="1">
        <f t="shared" si="1172"/>
        <v>1.0860124847677883</v>
      </c>
      <c r="BH525" s="1">
        <f t="shared" si="1173"/>
        <v>1.1025075075790431</v>
      </c>
      <c r="BI525" s="1">
        <f t="shared" si="1174"/>
        <v>1.1161477128417046</v>
      </c>
      <c r="BJ525" s="1">
        <f t="shared" si="1175"/>
        <v>1.1272742405129894</v>
      </c>
      <c r="BK525" s="1">
        <f t="shared" si="1176"/>
        <v>1.1362274968890784</v>
      </c>
      <c r="BL525" s="1">
        <f t="shared" si="1177"/>
        <v>1.1433345569365296</v>
      </c>
      <c r="BM525" s="1">
        <f t="shared" si="1178"/>
        <v>1.1488996994580427</v>
      </c>
      <c r="BN525" s="1">
        <f t="shared" si="1179"/>
        <v>1.1531979934781138</v>
      </c>
      <c r="BO525" s="1">
        <f t="shared" si="1180"/>
        <v>1.1564716396270076</v>
      </c>
      <c r="BP525" s="1">
        <f t="shared" si="1181"/>
        <v>1.1589286241991053</v>
      </c>
      <c r="BQ525" s="1">
        <f t="shared" si="1182"/>
        <v>1.1607431638729371</v>
      </c>
      <c r="BR525" s="1">
        <f t="shared" si="1183"/>
        <v>1.1620573971036037</v>
      </c>
      <c r="BS525" s="1">
        <f t="shared" si="1184"/>
        <v>1.1629838013751044</v>
      </c>
      <c r="BT525" s="1">
        <f t="shared" si="1185"/>
        <v>1.1636078700704324</v>
      </c>
      <c r="BU525" s="1">
        <f t="shared" si="1186"/>
        <v>1.1639906559288491</v>
      </c>
      <c r="BV525" s="1">
        <f t="shared" si="1187"/>
        <v>1.1641708697209106</v>
      </c>
      <c r="BW525" s="1">
        <f t="shared" si="1188"/>
        <v>1.1641663060737515</v>
      </c>
      <c r="BX525" s="1">
        <f t="shared" si="1189"/>
        <v>1.1639744500158684</v>
      </c>
      <c r="BY525" s="1">
        <f t="shared" si="1190"/>
        <v>1.1635721974973592</v>
      </c>
      <c r="BZ525" s="1">
        <f t="shared" si="1191"/>
        <v>1.1629147026696689</v>
      </c>
      <c r="CA525" s="1">
        <f t="shared" si="1192"/>
        <v>1.1619334466971627</v>
      </c>
      <c r="CB525" s="1">
        <f t="shared" si="1193"/>
        <v>1.1605337093814645</v>
      </c>
      <c r="CC525" s="1">
        <f t="shared" si="1194"/>
        <v>1.1585917160647627</v>
      </c>
      <c r="CD525" s="1">
        <f t="shared" si="1195"/>
        <v>1.1559518252748622</v>
      </c>
      <c r="CE525" s="1">
        <f t="shared" si="1196"/>
        <v>1.1524242107999891</v>
      </c>
      <c r="CF525" s="1">
        <f t="shared" si="1197"/>
        <v>1.147783564947404</v>
      </c>
      <c r="CG525" s="1">
        <f t="shared" si="1198"/>
        <v>1.1417693941232236</v>
      </c>
      <c r="CH525" s="1">
        <f t="shared" si="1199"/>
        <v>1.1340884784099476</v>
      </c>
      <c r="CI525" s="1">
        <f t="shared" si="1200"/>
        <v>1.1244200089900682</v>
      </c>
      <c r="CJ525" s="1">
        <f t="shared" si="1201"/>
        <v>1.1124237900329033</v>
      </c>
      <c r="CK525" s="1">
        <f t="shared" si="1202"/>
        <v>1.0977516905241891</v>
      </c>
      <c r="CL525" s="1">
        <f t="shared" si="1203"/>
        <v>1.0800622612275856</v>
      </c>
      <c r="CM525" s="1">
        <f t="shared" si="1204"/>
        <v>1.0590381083408855</v>
      </c>
      <c r="CN525" s="1">
        <f t="shared" si="1205"/>
        <v>1.0344052656478284</v>
      </c>
      <c r="CO525" s="1">
        <f t="shared" si="1206"/>
        <v>1.0059534680767654</v>
      </c>
      <c r="CP525" s="1">
        <f t="shared" si="1207"/>
        <v>0.97355594477115581</v>
      </c>
      <c r="CQ525" s="1">
        <f t="shared" si="1208"/>
        <v>0.93718716308222316</v>
      </c>
      <c r="CR525" s="1">
        <f t="shared" si="1209"/>
        <v>0.8969369046279263</v>
      </c>
      <c r="CS525" s="1">
        <f t="shared" si="1210"/>
        <v>0.85301916664300925</v>
      </c>
      <c r="CT525" s="1">
        <f t="shared" si="1211"/>
        <v>0.805774664119427</v>
      </c>
      <c r="CU525" s="1">
        <f t="shared" si="1212"/>
        <v>0.7556661469783621</v>
      </c>
      <c r="CV525" s="1">
        <f t="shared" si="1213"/>
        <v>0.70326630598457573</v>
      </c>
      <c r="CW525" s="1">
        <f t="shared" si="1214"/>
        <v>0.64923866659862828</v>
      </c>
      <c r="CX525" s="1">
        <f t="shared" si="1215"/>
        <v>0.59431249410274756</v>
      </c>
      <c r="CY525" s="1">
        <f t="shared" si="1216"/>
        <v>0.5392532849074968</v>
      </c>
      <c r="CZ525" s="1">
        <f t="shared" si="1217"/>
        <v>0.48483083275992861</v>
      </c>
      <c r="DA525" s="1">
        <f t="shared" si="1218"/>
        <v>0.43178708487065287</v>
      </c>
      <c r="DB525" s="1">
        <f t="shared" si="1219"/>
        <v>0.38080601472015257</v>
      </c>
      <c r="DC525" s="1">
        <f t="shared" si="1220"/>
        <v>0.33248753510822071</v>
      </c>
      <c r="DD525" s="1">
        <f t="shared" si="1221"/>
        <v>0.28732708303516452</v>
      </c>
      <c r="DE525" s="1">
        <f t="shared" si="1222"/>
        <v>0.24570197586420947</v>
      </c>
      <c r="DF525" s="1">
        <f t="shared" si="1223"/>
        <v>0.20786502965306983</v>
      </c>
      <c r="DG525" s="1">
        <f t="shared" si="1224"/>
        <v>0.17394531516292047</v>
      </c>
      <c r="DH525" s="1">
        <f t="shared" si="1225"/>
        <v>0.14395537069837394</v>
      </c>
      <c r="DI525" s="1">
        <f t="shared" si="1226"/>
        <v>0.11780374725757074</v>
      </c>
      <c r="DJ525" s="1">
        <f t="shared" si="1227"/>
        <v>9.5311465952897217E-2</v>
      </c>
      <c r="DK525" s="1">
        <f t="shared" si="1228"/>
        <v>7.6230834768398537E-2</v>
      </c>
      <c r="DL525" s="1">
        <f t="shared" si="1229"/>
        <v>6.0265095368782239E-2</v>
      </c>
      <c r="DM525" s="1">
        <f t="shared" si="1230"/>
        <v>4.7087527542648881E-2</v>
      </c>
      <c r="DN525" s="1">
        <f t="shared" si="1231"/>
        <v>3.6358893674107808E-2</v>
      </c>
      <c r="DO525" s="1">
        <f t="shared" si="1232"/>
        <v>2.7742417371254439E-2</v>
      </c>
      <c r="DP525" s="1">
        <f t="shared" si="1233"/>
        <v>2.0915818316918175E-2</v>
      </c>
      <c r="DQ525" s="1">
        <f t="shared" si="1234"/>
        <v>1.5580234136292942E-2</v>
      </c>
      <c r="DR525" s="1">
        <f t="shared" si="1235"/>
        <v>1.1466122902437424E-2</v>
      </c>
      <c r="DS525" s="1">
        <f t="shared" si="1236"/>
        <v>8.336440436747871E-3</v>
      </c>
      <c r="DT525" s="1">
        <f t="shared" si="1237"/>
        <v>5.9875186249040927E-3</v>
      </c>
      <c r="DU525" s="1">
        <f t="shared" si="1238"/>
        <v>4.2481371453662294E-3</v>
      </c>
      <c r="DV525" s="1">
        <f t="shared" si="1239"/>
        <v>2.9772903747124842E-3</v>
      </c>
      <c r="DW525" s="1">
        <f t="shared" si="1240"/>
        <v>2.0611167589592509E-3</v>
      </c>
      <c r="DX525" s="1">
        <f t="shared" si="1241"/>
        <v>1.4093939977133146E-3</v>
      </c>
      <c r="DY525" s="1">
        <f t="shared" si="1242"/>
        <v>9.5192372107225001E-4</v>
      </c>
      <c r="DZ525" s="1">
        <f t="shared" si="1243"/>
        <v>6.3504562929791379E-4</v>
      </c>
      <c r="EA525" s="1">
        <f t="shared" si="1244"/>
        <v>4.1844215310244271E-4</v>
      </c>
      <c r="EB525" s="1">
        <f t="shared" si="1245"/>
        <v>2.7232637397473083E-4</v>
      </c>
      <c r="EC525" s="1">
        <f t="shared" si="1246"/>
        <v>1.7505120711947187E-4</v>
      </c>
      <c r="ED525" s="1">
        <f t="shared" si="1247"/>
        <v>1.1113738820473052E-4</v>
      </c>
      <c r="EE525" s="1">
        <f t="shared" si="1248"/>
        <v>6.9690657959672699E-5</v>
      </c>
      <c r="EF525" s="1">
        <f t="shared" si="1249"/>
        <v>4.3162727890953598E-5</v>
      </c>
      <c r="EG525" s="1">
        <f t="shared" si="1250"/>
        <v>2.6403695352381721E-5</v>
      </c>
      <c r="EH525" s="1">
        <f t="shared" si="1251"/>
        <v>1.5953077537018182E-5</v>
      </c>
      <c r="EI525" s="1">
        <f t="shared" si="1252"/>
        <v>9.520316528418131E-6</v>
      </c>
      <c r="EJ525" s="1">
        <f t="shared" si="1253"/>
        <v>5.6116347166264477E-6</v>
      </c>
      <c r="EK525" s="1">
        <f t="shared" si="1254"/>
        <v>3.2671051326867434E-6</v>
      </c>
      <c r="EL525" s="1">
        <f t="shared" si="1255"/>
        <v>1.8787879957243975E-6</v>
      </c>
      <c r="EM525" s="1">
        <f t="shared" si="1256"/>
        <v>1.0671837558189491E-6</v>
      </c>
      <c r="EN525" s="1">
        <f t="shared" si="1257"/>
        <v>5.9876132358983074E-7</v>
      </c>
      <c r="EO525" s="1">
        <f t="shared" si="1258"/>
        <v>3.3183959761783706E-7</v>
      </c>
      <c r="EP525" s="1">
        <f t="shared" si="1259"/>
        <v>1.8166442631455343E-7</v>
      </c>
      <c r="EQ525" s="1">
        <f t="shared" si="1260"/>
        <v>9.8239577624844981E-8</v>
      </c>
      <c r="ER525" s="1">
        <f t="shared" si="1261"/>
        <v>5.2479062862693061E-8</v>
      </c>
      <c r="ES525" s="1">
        <f t="shared" si="1262"/>
        <v>2.7693450735193724E-8</v>
      </c>
      <c r="ET525" s="1">
        <f t="shared" si="1263"/>
        <v>1.4436710223677308E-8</v>
      </c>
      <c r="EU525" s="1">
        <f t="shared" si="1264"/>
        <v>7.4347873337827503E-9</v>
      </c>
      <c r="EV525" s="1">
        <f t="shared" si="1265"/>
        <v>3.7825697156609584E-9</v>
      </c>
      <c r="EW525" s="1">
        <f t="shared" si="1266"/>
        <v>1.9012129112988277E-9</v>
      </c>
      <c r="EX525" s="1">
        <f t="shared" si="1267"/>
        <v>9.4405457445433922E-10</v>
      </c>
      <c r="EY525" s="1">
        <f t="shared" si="1268"/>
        <v>4.6304566732805438E-10</v>
      </c>
      <c r="EZ525" s="1">
        <f t="shared" si="1269"/>
        <v>2.2413549750679145E-10</v>
      </c>
      <c r="FA525" s="1">
        <f t="shared" si="1270"/>
        <v>1.0649308549911996E-10</v>
      </c>
      <c r="FB525" s="1">
        <f t="shared" si="1271"/>
        <v>4.8110350649793234E-11</v>
      </c>
      <c r="FC525" s="1">
        <f t="shared" si="1272"/>
        <v>1.6439114897205671E-11</v>
      </c>
      <c r="FD525" s="75">
        <f t="shared" si="1123"/>
        <v>-1.6439114897205671E-11</v>
      </c>
    </row>
    <row r="526" spans="7:160" x14ac:dyDescent="0.35">
      <c r="G526" t="str">
        <f t="shared" si="1119"/>
        <v>Refd, t=2.55</v>
      </c>
      <c r="H526" s="76">
        <f t="shared" si="1120"/>
        <v>2.5549999999999677</v>
      </c>
      <c r="I526" s="1">
        <f t="shared" si="1121"/>
        <v>0</v>
      </c>
      <c r="J526" s="22">
        <f t="shared" si="1122"/>
        <v>7.8251989827304085E-7</v>
      </c>
      <c r="K526" s="1">
        <f t="shared" si="1124"/>
        <v>4.0317614876857687E-6</v>
      </c>
      <c r="L526" s="1">
        <f t="shared" si="1125"/>
        <v>1.0185080175344257E-5</v>
      </c>
      <c r="M526" s="1">
        <f t="shared" si="1126"/>
        <v>2.1191744844390617E-5</v>
      </c>
      <c r="N526" s="1">
        <f t="shared" si="1127"/>
        <v>4.0101669363093593E-5</v>
      </c>
      <c r="O526" s="1">
        <f t="shared" si="1128"/>
        <v>7.1593413780993048E-5</v>
      </c>
      <c r="P526" s="1">
        <f t="shared" si="1129"/>
        <v>1.2270877378853628E-4</v>
      </c>
      <c r="Q526" s="1">
        <f t="shared" si="1130"/>
        <v>2.0385166928378005E-4</v>
      </c>
      <c r="R526" s="1">
        <f t="shared" si="1131"/>
        <v>3.301142224345763E-4</v>
      </c>
      <c r="S526" s="1">
        <f t="shared" si="1132"/>
        <v>5.2299304156837811E-4</v>
      </c>
      <c r="T526" s="1">
        <f t="shared" si="1133"/>
        <v>8.1255090364675399E-4</v>
      </c>
      <c r="U526" s="1">
        <f t="shared" si="1134"/>
        <v>1.2400600482353411E-3</v>
      </c>
      <c r="V526" s="1">
        <f t="shared" si="1135"/>
        <v>1.8611300516277866E-3</v>
      </c>
      <c r="W526" s="1">
        <f t="shared" si="1136"/>
        <v>2.7492733373911302E-3</v>
      </c>
      <c r="X526" s="1">
        <f t="shared" si="1137"/>
        <v>3.9997938735130472E-3</v>
      </c>
      <c r="Y526" s="1">
        <f t="shared" si="1138"/>
        <v>5.7338009200141801E-3</v>
      </c>
      <c r="Z526" s="1">
        <f t="shared" si="1139"/>
        <v>8.1020543855389298E-3</v>
      </c>
      <c r="AA526" s="1">
        <f t="shared" si="1140"/>
        <v>1.1288249701812705E-2</v>
      </c>
      <c r="AB526" s="1">
        <f t="shared" si="1141"/>
        <v>1.5511260223001045E-2</v>
      </c>
      <c r="AC526" s="1">
        <f t="shared" si="1142"/>
        <v>2.1025789346444359E-2</v>
      </c>
      <c r="AD526" s="1">
        <f t="shared" si="1143"/>
        <v>2.8120860049487547E-2</v>
      </c>
      <c r="AE526" s="1">
        <f t="shared" si="1144"/>
        <v>3.7115603227805383E-2</v>
      </c>
      <c r="AF526" s="1">
        <f t="shared" si="1145"/>
        <v>4.8351911768223024E-2</v>
      </c>
      <c r="AG526" s="1">
        <f t="shared" si="1146"/>
        <v>6.2183711924050221E-2</v>
      </c>
      <c r="AH526" s="1">
        <f t="shared" si="1147"/>
        <v>7.8962865060931156E-2</v>
      </c>
      <c r="AI526" s="1">
        <f t="shared" si="1148"/>
        <v>9.9022037345211117E-2</v>
      </c>
      <c r="AJ526" s="1">
        <f t="shared" si="1149"/>
        <v>0.12265523624194162</v>
      </c>
      <c r="AK526" s="1">
        <f t="shared" si="1150"/>
        <v>0.15009707346801301</v>
      </c>
      <c r="AL526" s="1">
        <f t="shared" si="1151"/>
        <v>0.1815021293464236</v>
      </c>
      <c r="AM526" s="1">
        <f t="shared" si="1152"/>
        <v>0.21692601616247389</v>
      </c>
      <c r="AN526" s="1">
        <f t="shared" si="1153"/>
        <v>0.25630982559042242</v>
      </c>
      <c r="AO526" s="1">
        <f t="shared" si="1154"/>
        <v>0.29946956683966219</v>
      </c>
      <c r="AP526" s="1">
        <f t="shared" si="1155"/>
        <v>0.34609194535143162</v>
      </c>
      <c r="AQ526" s="1">
        <f t="shared" si="1156"/>
        <v>0.39573740655435907</v>
      </c>
      <c r="AR526" s="1">
        <f t="shared" si="1157"/>
        <v>0.44785080872364341</v>
      </c>
      <c r="AS526" s="1">
        <f t="shared" si="1158"/>
        <v>0.50177944759711945</v>
      </c>
      <c r="AT526" s="1">
        <f t="shared" si="1159"/>
        <v>0.55679750194887057</v>
      </c>
      <c r="AU526" s="1">
        <f t="shared" si="1160"/>
        <v>0.61213537835693332</v>
      </c>
      <c r="AV526" s="1">
        <f t="shared" si="1161"/>
        <v>0.66701197477911534</v>
      </c>
      <c r="AW526" s="1">
        <f t="shared" si="1162"/>
        <v>0.72066761134602375</v>
      </c>
      <c r="AX526" s="1">
        <f t="shared" si="1163"/>
        <v>0.77239532522706555</v>
      </c>
      <c r="AY526" s="1">
        <f t="shared" si="1164"/>
        <v>0.8215683992580709</v>
      </c>
      <c r="AZ526" s="1">
        <f t="shared" si="1165"/>
        <v>0.8676623680149429</v>
      </c>
      <c r="BA526" s="1">
        <f t="shared" si="1166"/>
        <v>0.91027027276929962</v>
      </c>
      <c r="BB526" s="1">
        <f t="shared" si="1167"/>
        <v>0.94911055396826893</v>
      </c>
      <c r="BC526" s="1">
        <f t="shared" si="1168"/>
        <v>0.98402760483564189</v>
      </c>
      <c r="BD526" s="1">
        <f t="shared" si="1169"/>
        <v>1.0149855933344138</v>
      </c>
      <c r="BE526" s="1">
        <f t="shared" si="1170"/>
        <v>1.042056634612232</v>
      </c>
      <c r="BF526" s="1">
        <f t="shared" si="1171"/>
        <v>1.0654047228813566</v>
      </c>
      <c r="BG526" s="1">
        <f t="shared" si="1172"/>
        <v>1.0852669926457024</v>
      </c>
      <c r="BH526" s="1">
        <f t="shared" si="1173"/>
        <v>1.1019338778265559</v>
      </c>
      <c r="BI526" s="1">
        <f t="shared" si="1174"/>
        <v>1.115729595446324</v>
      </c>
      <c r="BJ526" s="1">
        <f t="shared" si="1175"/>
        <v>1.1269941328641324</v>
      </c>
      <c r="BK526" s="1">
        <f t="shared" si="1176"/>
        <v>1.1360676055137222</v>
      </c>
      <c r="BL526" s="1">
        <f t="shared" si="1177"/>
        <v>1.1432775174366534</v>
      </c>
      <c r="BM526" s="1">
        <f t="shared" si="1178"/>
        <v>1.1489291364870884</v>
      </c>
      <c r="BN526" s="1">
        <f t="shared" si="1179"/>
        <v>1.1532989181857356</v>
      </c>
      <c r="BO526" s="1">
        <f t="shared" si="1180"/>
        <v>1.1566306947114726</v>
      </c>
      <c r="BP526" s="1">
        <f t="shared" si="1181"/>
        <v>1.1591341959090167</v>
      </c>
      <c r="BQ526" s="1">
        <f t="shared" si="1182"/>
        <v>1.1609853858947001</v>
      </c>
      <c r="BR526" s="1">
        <f t="shared" si="1183"/>
        <v>1.1623280735790966</v>
      </c>
      <c r="BS526" s="1">
        <f t="shared" si="1184"/>
        <v>1.163276275918369</v>
      </c>
      <c r="BT526" s="1">
        <f t="shared" si="1185"/>
        <v>1.1639168653331169</v>
      </c>
      <c r="BU526" s="1">
        <f t="shared" si="1186"/>
        <v>1.1643121047495708</v>
      </c>
      <c r="BV526" s="1">
        <f t="shared" si="1187"/>
        <v>1.1645017548391861</v>
      </c>
      <c r="BW526" s="1">
        <f t="shared" si="1188"/>
        <v>1.164504521293334</v>
      </c>
      <c r="BX526" s="1">
        <f t="shared" si="1189"/>
        <v>1.1643186918785309</v>
      </c>
      <c r="BY526" s="1">
        <f t="shared" si="1190"/>
        <v>1.1639218931072064</v>
      </c>
      <c r="BZ526" s="1">
        <f t="shared" si="1191"/>
        <v>1.1632699762663323</v>
      </c>
      <c r="CA526" s="1">
        <f t="shared" si="1192"/>
        <v>1.1622951247812321</v>
      </c>
      <c r="CB526" s="1">
        <f t="shared" si="1193"/>
        <v>1.1609033614625328</v>
      </c>
      <c r="CC526" s="1">
        <f t="shared" si="1194"/>
        <v>1.1589717252555707</v>
      </c>
      <c r="CD526" s="1">
        <f t="shared" si="1195"/>
        <v>1.1563454798865593</v>
      </c>
      <c r="CE526" s="1">
        <f t="shared" si="1196"/>
        <v>1.1528358048153724</v>
      </c>
      <c r="CF526" s="1">
        <f t="shared" si="1197"/>
        <v>1.1482184919287279</v>
      </c>
      <c r="CG526" s="1">
        <f t="shared" si="1198"/>
        <v>1.1422342160855534</v>
      </c>
      <c r="CH526" s="1">
        <f t="shared" si="1199"/>
        <v>1.1345909489500061</v>
      </c>
      <c r="CI526" s="1">
        <f t="shared" si="1200"/>
        <v>1.1249690290974954</v>
      </c>
      <c r="CJ526" s="1">
        <f t="shared" si="1201"/>
        <v>1.1130292761387883</v>
      </c>
      <c r="CK526" s="1">
        <f t="shared" si="1202"/>
        <v>1.0984243379817371</v>
      </c>
      <c r="CL526" s="1">
        <f t="shared" si="1203"/>
        <v>1.0808131928751126</v>
      </c>
      <c r="CM526" s="1">
        <f t="shared" si="1204"/>
        <v>1.0598784070335741</v>
      </c>
      <c r="CN526" s="1">
        <f t="shared" si="1205"/>
        <v>1.0353454012003214</v>
      </c>
      <c r="CO526" s="1">
        <f t="shared" si="1206"/>
        <v>1.0070026420113147</v>
      </c>
      <c r="CP526" s="1">
        <f t="shared" si="1207"/>
        <v>0.97472138927357299</v>
      </c>
      <c r="CQ526" s="1">
        <f t="shared" si="1208"/>
        <v>0.93847344199362126</v>
      </c>
      <c r="CR526" s="1">
        <f t="shared" si="1209"/>
        <v>0.89834527241527795</v>
      </c>
      <c r="CS526" s="1">
        <f t="shared" si="1210"/>
        <v>0.85454704453114949</v>
      </c>
      <c r="CT526" s="1">
        <f t="shared" si="1211"/>
        <v>0.80741528980205912</v>
      </c>
      <c r="CU526" s="1">
        <f t="shared" si="1212"/>
        <v>0.75740844510103411</v>
      </c>
      <c r="CV526" s="1">
        <f t="shared" si="1213"/>
        <v>0.70509501128535601</v>
      </c>
      <c r="CW526" s="1">
        <f t="shared" si="1214"/>
        <v>0.65113471144820678</v>
      </c>
      <c r="CX526" s="1">
        <f t="shared" si="1215"/>
        <v>0.59625364921704582</v>
      </c>
      <c r="CY526" s="1">
        <f t="shared" si="1216"/>
        <v>0.54121501875351385</v>
      </c>
      <c r="CZ526" s="1">
        <f t="shared" si="1217"/>
        <v>0.48678733436882238</v>
      </c>
      <c r="DA526" s="1">
        <f t="shared" si="1218"/>
        <v>0.43371237893881998</v>
      </c>
      <c r="DB526" s="1">
        <f t="shared" si="1219"/>
        <v>0.38267508897200625</v>
      </c>
      <c r="DC526" s="1">
        <f t="shared" si="1220"/>
        <v>0.33427739899858533</v>
      </c>
      <c r="DD526" s="1">
        <f t="shared" si="1221"/>
        <v>0.28901768404260092</v>
      </c>
      <c r="DE526" s="1">
        <f t="shared" si="1222"/>
        <v>0.24727691390056103</v>
      </c>
      <c r="DF526" s="1">
        <f t="shared" si="1223"/>
        <v>0.20931202965299076</v>
      </c>
      <c r="DG526" s="1">
        <f t="shared" si="1224"/>
        <v>0.1752564403033251</v>
      </c>
      <c r="DH526" s="1">
        <f t="shared" si="1225"/>
        <v>0.14512698129617543</v>
      </c>
      <c r="DI526" s="1">
        <f t="shared" si="1226"/>
        <v>0.11883623072448937</v>
      </c>
      <c r="DJ526" s="1">
        <f t="shared" si="1227"/>
        <v>9.6208779247463475E-2</v>
      </c>
      <c r="DK526" s="1">
        <f t="shared" si="1228"/>
        <v>7.6999911281533343E-2</v>
      </c>
      <c r="DL526" s="1">
        <f t="shared" si="1229"/>
        <v>6.0915172619980654E-2</v>
      </c>
      <c r="DM526" s="1">
        <f t="shared" si="1230"/>
        <v>4.7629450736079486E-2</v>
      </c>
      <c r="DN526" s="1">
        <f t="shared" si="1231"/>
        <v>3.680444399638487E-2</v>
      </c>
      <c r="DO526" s="1">
        <f t="shared" si="1232"/>
        <v>2.8103704265114667E-2</v>
      </c>
      <c r="DP526" s="1">
        <f t="shared" si="1233"/>
        <v>2.1204763388355016E-2</v>
      </c>
      <c r="DQ526" s="1">
        <f t="shared" si="1234"/>
        <v>1.5808162359373646E-2</v>
      </c>
      <c r="DR526" s="1">
        <f t="shared" si="1235"/>
        <v>1.1643465665225575E-2</v>
      </c>
      <c r="DS526" s="1">
        <f t="shared" si="1236"/>
        <v>8.4725456687365901E-3</v>
      </c>
      <c r="DT526" s="1">
        <f t="shared" si="1237"/>
        <v>6.0905563123129286E-3</v>
      </c>
      <c r="DU526" s="1">
        <f t="shared" si="1238"/>
        <v>4.3250841463949143E-3</v>
      </c>
      <c r="DV526" s="1">
        <f t="shared" si="1239"/>
        <v>3.0339764450433037E-3</v>
      </c>
      <c r="DW526" s="1">
        <f t="shared" si="1240"/>
        <v>2.1023137138269751E-3</v>
      </c>
      <c r="DX526" s="1">
        <f t="shared" si="1241"/>
        <v>1.4389314685055322E-3</v>
      </c>
      <c r="DY526" s="1">
        <f t="shared" si="1242"/>
        <v>9.728174739403909E-4</v>
      </c>
      <c r="DZ526" s="1">
        <f t="shared" si="1243"/>
        <v>6.4962740052722072E-4</v>
      </c>
      <c r="EA526" s="1">
        <f t="shared" si="1244"/>
        <v>4.2848300732250476E-4</v>
      </c>
      <c r="EB526" s="1">
        <f t="shared" si="1245"/>
        <v>2.7914840366169191E-4</v>
      </c>
      <c r="EC526" s="1">
        <f t="shared" si="1246"/>
        <v>1.7962477602965541E-4</v>
      </c>
      <c r="ED526" s="1">
        <f t="shared" si="1247"/>
        <v>1.1416298976565157E-4</v>
      </c>
      <c r="EE526" s="1">
        <f t="shared" si="1248"/>
        <v>7.1665804910187397E-5</v>
      </c>
      <c r="EF526" s="1">
        <f t="shared" si="1249"/>
        <v>4.4435159941792806E-5</v>
      </c>
      <c r="EG526" s="1">
        <f t="shared" si="1250"/>
        <v>2.7212667717547387E-5</v>
      </c>
      <c r="EH526" s="1">
        <f t="shared" si="1251"/>
        <v>1.6460667581967881E-5</v>
      </c>
      <c r="EI526" s="1">
        <f t="shared" si="1252"/>
        <v>9.8346490228867283E-6</v>
      </c>
      <c r="EJ526" s="1">
        <f t="shared" si="1253"/>
        <v>5.8037574254871823E-6</v>
      </c>
      <c r="EK526" s="1">
        <f t="shared" si="1254"/>
        <v>3.3830089759755301E-6</v>
      </c>
      <c r="EL526" s="1">
        <f t="shared" si="1255"/>
        <v>1.9478061212957321E-6</v>
      </c>
      <c r="EM526" s="1">
        <f t="shared" si="1256"/>
        <v>1.1077524602499191E-6</v>
      </c>
      <c r="EN526" s="1">
        <f t="shared" si="1257"/>
        <v>6.223008773947729E-7</v>
      </c>
      <c r="EO526" s="1">
        <f t="shared" si="1258"/>
        <v>3.4532304234335761E-7</v>
      </c>
      <c r="EP526" s="1">
        <f t="shared" si="1259"/>
        <v>1.8928899791616308E-7</v>
      </c>
      <c r="EQ526" s="1">
        <f t="shared" si="1260"/>
        <v>1.0249613381974271E-7</v>
      </c>
      <c r="ER526" s="1">
        <f t="shared" si="1261"/>
        <v>5.4825159930578703E-8</v>
      </c>
      <c r="ES526" s="1">
        <f t="shared" si="1262"/>
        <v>2.8970167515263182E-8</v>
      </c>
      <c r="ET526" s="1">
        <f t="shared" si="1263"/>
        <v>1.5122704328653373E-8</v>
      </c>
      <c r="EU526" s="1">
        <f t="shared" si="1264"/>
        <v>7.7987355025779325E-9</v>
      </c>
      <c r="EV526" s="1">
        <f t="shared" si="1265"/>
        <v>3.9732332456313847E-9</v>
      </c>
      <c r="EW526" s="1">
        <f t="shared" si="1266"/>
        <v>1.9998448832804186E-9</v>
      </c>
      <c r="EX526" s="1">
        <f t="shared" si="1267"/>
        <v>9.9443819871741735E-10</v>
      </c>
      <c r="EY526" s="1">
        <f t="shared" si="1268"/>
        <v>4.8845597587199855E-10</v>
      </c>
      <c r="EZ526" s="1">
        <f t="shared" si="1269"/>
        <v>2.3677458833214402E-10</v>
      </c>
      <c r="FA526" s="1">
        <f t="shared" si="1270"/>
        <v>1.1265645010472301E-10</v>
      </c>
      <c r="FB526" s="1">
        <f t="shared" si="1271"/>
        <v>5.0959373968059349E-11</v>
      </c>
      <c r="FC526" s="1">
        <f t="shared" si="1272"/>
        <v>1.7428166921593715E-11</v>
      </c>
      <c r="FD526" s="75">
        <f t="shared" si="1123"/>
        <v>-1.7428166921593715E-11</v>
      </c>
    </row>
    <row r="527" spans="7:160" x14ac:dyDescent="0.35">
      <c r="G527" t="str">
        <f t="shared" ref="G527:G590" si="1273">$G$14&amp;", t="&amp;ROUND(H527,2)</f>
        <v>Refd, t=2.56</v>
      </c>
      <c r="H527" s="76">
        <f t="shared" si="1120"/>
        <v>2.5599999999999676</v>
      </c>
      <c r="I527" s="1">
        <f t="shared" si="1121"/>
        <v>0</v>
      </c>
      <c r="J527" s="22">
        <f t="shared" si="1122"/>
        <v>7.7354974233150202E-7</v>
      </c>
      <c r="K527" s="1">
        <f t="shared" si="1124"/>
        <v>3.9855537575243078E-6</v>
      </c>
      <c r="L527" s="1">
        <f t="shared" si="1125"/>
        <v>1.0068402871914114E-5</v>
      </c>
      <c r="M527" s="1">
        <f t="shared" si="1126"/>
        <v>2.0949164433996274E-5</v>
      </c>
      <c r="N527" s="1">
        <f t="shared" si="1127"/>
        <v>3.9643160150764808E-5</v>
      </c>
      <c r="O527" s="1">
        <f t="shared" si="1128"/>
        <v>7.0776190551855763E-5</v>
      </c>
      <c r="P527" s="1">
        <f t="shared" si="1129"/>
        <v>1.2131124545888208E-4</v>
      </c>
      <c r="Q527" s="1">
        <f t="shared" si="1130"/>
        <v>2.0153694904167916E-4</v>
      </c>
      <c r="R527" s="1">
        <f t="shared" si="1131"/>
        <v>3.2638021828102073E-4</v>
      </c>
      <c r="S527" s="1">
        <f t="shared" si="1132"/>
        <v>5.1710588567899728E-4</v>
      </c>
      <c r="T527" s="1">
        <f t="shared" si="1133"/>
        <v>8.0345848820034468E-4</v>
      </c>
      <c r="U527" s="1">
        <f t="shared" si="1134"/>
        <v>1.2262828766093671E-3</v>
      </c>
      <c r="V527" s="1">
        <f t="shared" si="1135"/>
        <v>1.840627659971618E-3</v>
      </c>
      <c r="W527" s="1">
        <f t="shared" si="1136"/>
        <v>2.7192863572975704E-3</v>
      </c>
      <c r="X527" s="1">
        <f t="shared" si="1137"/>
        <v>3.9566645140072304E-3</v>
      </c>
      <c r="Y527" s="1">
        <f t="shared" si="1138"/>
        <v>5.6727782826231843E-3</v>
      </c>
      <c r="Z527" s="1">
        <f t="shared" si="1139"/>
        <v>8.0170954928343151E-3</v>
      </c>
      <c r="AA527" s="1">
        <f t="shared" si="1140"/>
        <v>1.1171832144456259E-2</v>
      </c>
      <c r="AB527" s="1">
        <f t="shared" si="1141"/>
        <v>1.5354227436318417E-2</v>
      </c>
      <c r="AC527" s="1">
        <f t="shared" si="1142"/>
        <v>2.081725403493263E-2</v>
      </c>
      <c r="AD527" s="1">
        <f t="shared" si="1143"/>
        <v>2.7848194342204365E-2</v>
      </c>
      <c r="AE527" s="1">
        <f t="shared" si="1144"/>
        <v>3.6764544845374725E-2</v>
      </c>
      <c r="AF527" s="1">
        <f t="shared" si="1145"/>
        <v>4.790681293881989E-2</v>
      </c>
      <c r="AG527" s="1">
        <f t="shared" si="1146"/>
        <v>6.1627951339160873E-2</v>
      </c>
      <c r="AH527" s="1">
        <f t="shared" si="1147"/>
        <v>7.8279432536965371E-2</v>
      </c>
      <c r="AI527" s="1">
        <f t="shared" si="1148"/>
        <v>9.8194286321743721E-2</v>
      </c>
      <c r="AJ527" s="1">
        <f t="shared" si="1149"/>
        <v>0.12166778171194026</v>
      </c>
      <c r="AK527" s="1">
        <f t="shared" si="1150"/>
        <v>0.148936793964561</v>
      </c>
      <c r="AL527" s="1">
        <f t="shared" si="1151"/>
        <v>0.18015921332174401</v>
      </c>
      <c r="AM527" s="1">
        <f t="shared" si="1152"/>
        <v>0.21539497793903012</v>
      </c>
      <c r="AN527" s="1">
        <f t="shared" si="1153"/>
        <v>0.25459040650272197</v>
      </c>
      <c r="AO527" s="1">
        <f t="shared" si="1154"/>
        <v>0.29756743531155161</v>
      </c>
      <c r="AP527" s="1">
        <f t="shared" si="1155"/>
        <v>0.34401911680869979</v>
      </c>
      <c r="AQ527" s="1">
        <f t="shared" si="1156"/>
        <v>0.39351232053648538</v>
      </c>
      <c r="AR527" s="1">
        <f t="shared" si="1157"/>
        <v>0.4454980253764621</v>
      </c>
      <c r="AS527" s="1">
        <f t="shared" si="1158"/>
        <v>0.49932895672048899</v>
      </c>
      <c r="AT527" s="1">
        <f t="shared" si="1159"/>
        <v>0.55428367174873006</v>
      </c>
      <c r="AU527" s="1">
        <f t="shared" si="1160"/>
        <v>0.60959560420033387</v>
      </c>
      <c r="AV527" s="1">
        <f t="shared" si="1161"/>
        <v>0.6644851166669774</v>
      </c>
      <c r="AW527" s="1">
        <f t="shared" si="1162"/>
        <v>0.71819232905832242</v>
      </c>
      <c r="AX527" s="1">
        <f t="shared" si="1163"/>
        <v>0.77000842968784622</v>
      </c>
      <c r="AY527" s="1">
        <f t="shared" si="1164"/>
        <v>0.81930333648074039</v>
      </c>
      <c r="AZ527" s="1">
        <f t="shared" si="1165"/>
        <v>0.86554793838864319</v>
      </c>
      <c r="BA527" s="1">
        <f t="shared" si="1166"/>
        <v>0.90832966522967851</v>
      </c>
      <c r="BB527" s="1">
        <f t="shared" si="1167"/>
        <v>0.94736074469520937</v>
      </c>
      <c r="BC527" s="1">
        <f t="shared" si="1168"/>
        <v>0.98247913716061641</v>
      </c>
      <c r="BD527" s="1">
        <f t="shared" si="1169"/>
        <v>1.01364272330309</v>
      </c>
      <c r="BE527" s="1">
        <f t="shared" si="1170"/>
        <v>1.0409177985520581</v>
      </c>
      <c r="BF527" s="1">
        <f t="shared" si="1171"/>
        <v>1.0644632619951402</v>
      </c>
      <c r="BG527" s="1">
        <f t="shared" si="1172"/>
        <v>1.084512056650085</v>
      </c>
      <c r="BH527" s="1">
        <f t="shared" si="1173"/>
        <v>1.1013514253796461</v>
      </c>
      <c r="BI527" s="1">
        <f t="shared" si="1174"/>
        <v>1.115303412889324</v>
      </c>
      <c r="BJ527" s="1">
        <f t="shared" si="1175"/>
        <v>1.1267068031199354</v>
      </c>
      <c r="BK527" s="1">
        <f t="shared" si="1176"/>
        <v>1.1359013737942081</v>
      </c>
      <c r="BL527" s="1">
        <f t="shared" si="1177"/>
        <v>1.1432150174766256</v>
      </c>
      <c r="BM527" s="1">
        <f t="shared" si="1178"/>
        <v>1.1489539582408539</v>
      </c>
      <c r="BN527" s="1">
        <f t="shared" si="1179"/>
        <v>1.1533960135561905</v>
      </c>
      <c r="BO527" s="1">
        <f t="shared" si="1180"/>
        <v>1.1567866307116457</v>
      </c>
      <c r="BP527" s="1">
        <f t="shared" si="1181"/>
        <v>1.1593372740271357</v>
      </c>
      <c r="BQ527" s="1">
        <f t="shared" si="1182"/>
        <v>1.1612256522167961</v>
      </c>
      <c r="BR527" s="1">
        <f t="shared" si="1183"/>
        <v>1.1625972467134142</v>
      </c>
      <c r="BS527" s="1">
        <f t="shared" si="1184"/>
        <v>1.1635676195475233</v>
      </c>
      <c r="BT527" s="1">
        <f t="shared" si="1185"/>
        <v>1.1642250300219599</v>
      </c>
      <c r="BU527" s="1">
        <f t="shared" si="1186"/>
        <v>1.1646329602030123</v>
      </c>
      <c r="BV527" s="1">
        <f t="shared" si="1187"/>
        <v>1.1648322297922757</v>
      </c>
      <c r="BW527" s="1">
        <f t="shared" si="1188"/>
        <v>1.1648424641307469</v>
      </c>
      <c r="BX527" s="1">
        <f t="shared" si="1189"/>
        <v>1.1646627612442984</v>
      </c>
      <c r="BY527" s="1">
        <f t="shared" si="1190"/>
        <v>1.1642714843185118</v>
      </c>
      <c r="BZ527" s="1">
        <f t="shared" si="1191"/>
        <v>1.1636251862728055</v>
      </c>
      <c r="CA527" s="1">
        <f t="shared" si="1192"/>
        <v>1.1626567555883756</v>
      </c>
      <c r="CB527" s="1">
        <f t="shared" si="1193"/>
        <v>1.16127295918523</v>
      </c>
      <c r="CC527" s="1">
        <f t="shared" si="1194"/>
        <v>1.1593516491118732</v>
      </c>
      <c r="CD527" s="1">
        <f t="shared" si="1195"/>
        <v>1.1567389923755425</v>
      </c>
      <c r="CE527" s="1">
        <f t="shared" si="1196"/>
        <v>1.1532471710552443</v>
      </c>
      <c r="CF527" s="1">
        <f t="shared" si="1197"/>
        <v>1.1486530728254012</v>
      </c>
      <c r="CG527" s="1">
        <f t="shared" si="1198"/>
        <v>1.14269853698777</v>
      </c>
      <c r="CH527" s="1">
        <f t="shared" si="1199"/>
        <v>1.135092723207334</v>
      </c>
      <c r="CI527" s="1">
        <f t="shared" si="1200"/>
        <v>1.125517115058152</v>
      </c>
      <c r="CJ527" s="1">
        <f t="shared" si="1201"/>
        <v>1.1136335472124572</v>
      </c>
      <c r="CK527" s="1">
        <f t="shared" si="1202"/>
        <v>1.0990954489666356</v>
      </c>
      <c r="CL527" s="1">
        <f t="shared" si="1203"/>
        <v>1.0815622321133727</v>
      </c>
      <c r="CM527" s="1">
        <f t="shared" si="1204"/>
        <v>1.060716433086867</v>
      </c>
      <c r="CN527" s="1">
        <f t="shared" si="1205"/>
        <v>1.0362828741792369</v>
      </c>
      <c r="CO527" s="1">
        <f t="shared" si="1206"/>
        <v>1.0080487725414231</v>
      </c>
      <c r="CP527" s="1">
        <f t="shared" si="1207"/>
        <v>0.9758834410151942</v>
      </c>
      <c r="CQ527" s="1">
        <f t="shared" si="1208"/>
        <v>0.93975603503271687</v>
      </c>
      <c r="CR527" s="1">
        <f t="shared" si="1209"/>
        <v>0.89974974299496535</v>
      </c>
      <c r="CS527" s="1">
        <f t="shared" si="1210"/>
        <v>0.85607091993899653</v>
      </c>
      <c r="CT527" s="1">
        <f t="shared" si="1211"/>
        <v>0.80905193463496561</v>
      </c>
      <c r="CU527" s="1">
        <f t="shared" si="1212"/>
        <v>0.75914692612762291</v>
      </c>
      <c r="CV527" s="1">
        <f t="shared" si="1213"/>
        <v>0.70692021306732</v>
      </c>
      <c r="CW527" s="1">
        <f t="shared" si="1214"/>
        <v>0.65302771498060252</v>
      </c>
      <c r="CX527" s="1">
        <f t="shared" si="1215"/>
        <v>0.59819236308030566</v>
      </c>
      <c r="CY527" s="1">
        <f t="shared" si="1216"/>
        <v>0.54317502914610338</v>
      </c>
      <c r="CZ527" s="1">
        <f t="shared" si="1217"/>
        <v>0.48874291961524735</v>
      </c>
      <c r="DA527" s="1">
        <f t="shared" si="1218"/>
        <v>0.43563761816106156</v>
      </c>
      <c r="DB527" s="1">
        <f t="shared" si="1219"/>
        <v>0.38454498553174088</v>
      </c>
      <c r="DC527" s="1">
        <f t="shared" si="1220"/>
        <v>0.33606893816859573</v>
      </c>
      <c r="DD527" s="1">
        <f t="shared" si="1221"/>
        <v>0.29071075123940776</v>
      </c>
      <c r="DE527" s="1">
        <f t="shared" si="1222"/>
        <v>0.24885501377765423</v>
      </c>
      <c r="DF527" s="1">
        <f t="shared" si="1223"/>
        <v>0.21076276561927509</v>
      </c>
      <c r="DG527" s="1">
        <f t="shared" si="1224"/>
        <v>0.17657173621206498</v>
      </c>
      <c r="DH527" s="1">
        <f t="shared" si="1225"/>
        <v>0.1463030495336245</v>
      </c>
      <c r="DI527" s="1">
        <f t="shared" si="1226"/>
        <v>0.11987331124336673</v>
      </c>
      <c r="DJ527" s="1">
        <f t="shared" si="1227"/>
        <v>9.7110690231909047E-2</v>
      </c>
      <c r="DK527" s="1">
        <f t="shared" si="1228"/>
        <v>7.7773462782910391E-2</v>
      </c>
      <c r="DL527" s="1">
        <f t="shared" si="1229"/>
        <v>6.1569499149387086E-2</v>
      </c>
      <c r="DM527" s="1">
        <f t="shared" si="1230"/>
        <v>4.8175317696125042E-2</v>
      </c>
      <c r="DN527" s="1">
        <f t="shared" si="1231"/>
        <v>3.7253576880597362E-2</v>
      </c>
      <c r="DO527" s="1">
        <f t="shared" si="1232"/>
        <v>2.8468180083923135E-2</v>
      </c>
      <c r="DP527" s="1">
        <f t="shared" si="1233"/>
        <v>2.1496492330766941E-2</v>
      </c>
      <c r="DQ527" s="1">
        <f t="shared" si="1234"/>
        <v>1.6038475774967781E-2</v>
      </c>
      <c r="DR527" s="1">
        <f t="shared" si="1235"/>
        <v>1.1822815343054807E-2</v>
      </c>
      <c r="DS527" s="1">
        <f t="shared" si="1236"/>
        <v>8.6103100522944842E-3</v>
      </c>
      <c r="DT527" s="1">
        <f t="shared" si="1237"/>
        <v>6.1949422872603936E-3</v>
      </c>
      <c r="DU527" s="1">
        <f t="shared" si="1238"/>
        <v>4.4031085559566299E-3</v>
      </c>
      <c r="DV527" s="1">
        <f t="shared" si="1239"/>
        <v>3.0915093936283128E-3</v>
      </c>
      <c r="DW527" s="1">
        <f t="shared" si="1240"/>
        <v>2.1441656494338109E-3</v>
      </c>
      <c r="DX527" s="1">
        <f t="shared" si="1241"/>
        <v>1.4689674946580082E-3</v>
      </c>
      <c r="DY527" s="1">
        <f t="shared" si="1242"/>
        <v>9.9408479878965519E-4</v>
      </c>
      <c r="DZ527" s="1">
        <f t="shared" si="1243"/>
        <v>6.6448478510448903E-4</v>
      </c>
      <c r="EA527" s="1">
        <f t="shared" si="1244"/>
        <v>4.3872411131052111E-4</v>
      </c>
      <c r="EB527" s="1">
        <f t="shared" si="1245"/>
        <v>2.8611373902707408E-4</v>
      </c>
      <c r="EC527" s="1">
        <f t="shared" si="1246"/>
        <v>1.8429937303446659E-4</v>
      </c>
      <c r="ED527" s="1">
        <f t="shared" si="1247"/>
        <v>1.1725876446829805E-4</v>
      </c>
      <c r="EE527" s="1">
        <f t="shared" si="1248"/>
        <v>7.3688981331399174E-5</v>
      </c>
      <c r="EF527" s="1">
        <f t="shared" si="1249"/>
        <v>4.5739989158311944E-5</v>
      </c>
      <c r="EG527" s="1">
        <f t="shared" si="1250"/>
        <v>2.8043178776275673E-5</v>
      </c>
      <c r="EH527" s="1">
        <f t="shared" si="1251"/>
        <v>1.698237300748081E-5</v>
      </c>
      <c r="EI527" s="1">
        <f t="shared" si="1252"/>
        <v>1.0158101033955033E-5</v>
      </c>
      <c r="EJ527" s="1">
        <f t="shared" si="1253"/>
        <v>6.0016891127710007E-6</v>
      </c>
      <c r="EK527" s="1">
        <f t="shared" si="1254"/>
        <v>3.5025613418250503E-6</v>
      </c>
      <c r="EL527" s="1">
        <f t="shared" si="1255"/>
        <v>2.0190840070340837E-6</v>
      </c>
      <c r="EM527" s="1">
        <f t="shared" si="1256"/>
        <v>1.1497014622070237E-6</v>
      </c>
      <c r="EN527" s="1">
        <f t="shared" si="1257"/>
        <v>6.4667197204430709E-7</v>
      </c>
      <c r="EO527" s="1">
        <f t="shared" si="1258"/>
        <v>3.5930060322425066E-7</v>
      </c>
      <c r="EP527" s="1">
        <f t="shared" si="1259"/>
        <v>1.9720319843421209E-7</v>
      </c>
      <c r="EQ527" s="1">
        <f t="shared" si="1260"/>
        <v>1.0692016649934955E-7</v>
      </c>
      <c r="ER527" s="1">
        <f t="shared" si="1261"/>
        <v>5.7266799234235121E-8</v>
      </c>
      <c r="ES527" s="1">
        <f t="shared" si="1262"/>
        <v>3.0300661253093844E-8</v>
      </c>
      <c r="ET527" s="1">
        <f t="shared" si="1263"/>
        <v>1.5838564981584972E-8</v>
      </c>
      <c r="EU527" s="1">
        <f t="shared" si="1264"/>
        <v>8.1790514425052199E-9</v>
      </c>
      <c r="EV527" s="1">
        <f t="shared" si="1265"/>
        <v>4.1727486673062559E-9</v>
      </c>
      <c r="EW527" s="1">
        <f t="shared" si="1266"/>
        <v>2.1032012576168697E-9</v>
      </c>
      <c r="EX527" s="1">
        <f t="shared" si="1267"/>
        <v>1.0473102566032431E-9</v>
      </c>
      <c r="EY527" s="1">
        <f t="shared" si="1268"/>
        <v>5.1515955206675281E-10</v>
      </c>
      <c r="EZ527" s="1">
        <f t="shared" si="1269"/>
        <v>2.5007603909161917E-10</v>
      </c>
      <c r="FA527" s="1">
        <f t="shared" si="1270"/>
        <v>1.1915190839978897E-10</v>
      </c>
      <c r="FB527" s="1">
        <f t="shared" si="1271"/>
        <v>5.3965682235237045E-11</v>
      </c>
      <c r="FC527" s="1">
        <f t="shared" si="1272"/>
        <v>1.8472735474839189E-11</v>
      </c>
      <c r="FD527" s="75">
        <f t="shared" si="1123"/>
        <v>-1.8472735474839189E-11</v>
      </c>
    </row>
    <row r="528" spans="7:160" x14ac:dyDescent="0.35">
      <c r="G528" t="str">
        <f t="shared" si="1273"/>
        <v>Refd, t=2.56</v>
      </c>
      <c r="H528" s="76">
        <f t="shared" ref="H528:H591" si="1274">H527+$B$7</f>
        <v>2.5649999999999675</v>
      </c>
      <c r="I528" s="1">
        <f t="shared" ref="I528:I591" si="1275">$B$18</f>
        <v>0</v>
      </c>
      <c r="J528" s="22">
        <f t="shared" ref="J528:J591" si="1276">J527+2*I$9*(I527-J527)-J$9*(K527-J527)+$B$31+J$10*($B$17-J527)-J$11*J527+IF($A$18="Cinf: Mass flux",$B$29*(K527-J527),$B$29*(K527-3*J527+2*I527))</f>
        <v>7.6468286530319021E-7</v>
      </c>
      <c r="K528" s="1">
        <f t="shared" si="1124"/>
        <v>3.939878093036443E-6</v>
      </c>
      <c r="L528" s="1">
        <f t="shared" si="1125"/>
        <v>9.9530692657341711E-6</v>
      </c>
      <c r="M528" s="1">
        <f t="shared" si="1126"/>
        <v>2.0709377937468862E-5</v>
      </c>
      <c r="N528" s="1">
        <f t="shared" si="1127"/>
        <v>3.9189931260250921E-5</v>
      </c>
      <c r="O528" s="1">
        <f t="shared" si="1128"/>
        <v>6.9968374132469788E-5</v>
      </c>
      <c r="P528" s="1">
        <f t="shared" si="1129"/>
        <v>1.1992978651006497E-4</v>
      </c>
      <c r="Q528" s="1">
        <f t="shared" si="1130"/>
        <v>1.992487951061002E-4</v>
      </c>
      <c r="R528" s="1">
        <f t="shared" si="1131"/>
        <v>3.2268894767415081E-4</v>
      </c>
      <c r="S528" s="1">
        <f t="shared" si="1132"/>
        <v>5.1128583271176011E-4</v>
      </c>
      <c r="T528" s="1">
        <f t="shared" si="1133"/>
        <v>7.9446914803456455E-4</v>
      </c>
      <c r="U528" s="1">
        <f t="shared" si="1134"/>
        <v>1.2126607987663969E-3</v>
      </c>
      <c r="V528" s="1">
        <f t="shared" si="1135"/>
        <v>1.8203540620358974E-3</v>
      </c>
      <c r="W528" s="1">
        <f t="shared" si="1136"/>
        <v>2.6896304729232636E-3</v>
      </c>
      <c r="X528" s="1">
        <f t="shared" si="1137"/>
        <v>3.9140053546626438E-3</v>
      </c>
      <c r="Y528" s="1">
        <f t="shared" si="1138"/>
        <v>5.6124110793546655E-3</v>
      </c>
      <c r="Z528" s="1">
        <f t="shared" si="1139"/>
        <v>7.9330335007061822E-3</v>
      </c>
      <c r="AA528" s="1">
        <f t="shared" si="1140"/>
        <v>1.1056619472763955E-2</v>
      </c>
      <c r="AB528" s="1">
        <f t="shared" si="1141"/>
        <v>1.5198783645469264E-2</v>
      </c>
      <c r="AC528" s="1">
        <f t="shared" si="1142"/>
        <v>2.0610775747387001E-2</v>
      </c>
      <c r="AD528" s="1">
        <f t="shared" si="1143"/>
        <v>2.7578142216872457E-2</v>
      </c>
      <c r="AE528" s="1">
        <f t="shared" si="1144"/>
        <v>3.6416745046945212E-2</v>
      </c>
      <c r="AF528" s="1">
        <f t="shared" si="1145"/>
        <v>4.7465699824629157E-2</v>
      </c>
      <c r="AG528" s="1">
        <f t="shared" si="1146"/>
        <v>6.107697182020861E-2</v>
      </c>
      <c r="AH528" s="1">
        <f t="shared" si="1147"/>
        <v>7.7601622158211883E-2</v>
      </c>
      <c r="AI528" s="1">
        <f t="shared" si="1148"/>
        <v>9.7373012794539124E-2</v>
      </c>
      <c r="AJ528" s="1">
        <f t="shared" si="1149"/>
        <v>0.12068763429780813</v>
      </c>
      <c r="AK528" s="1">
        <f t="shared" si="1150"/>
        <v>0.1477845782837445</v>
      </c>
      <c r="AL528" s="1">
        <f t="shared" si="1151"/>
        <v>0.17882499292470005</v>
      </c>
      <c r="AM528" s="1">
        <f t="shared" si="1152"/>
        <v>0.21387308875731675</v>
      </c>
      <c r="AN528" s="1">
        <f t="shared" si="1153"/>
        <v>0.25288036053560581</v>
      </c>
      <c r="AO528" s="1">
        <f t="shared" si="1154"/>
        <v>0.29567462770317859</v>
      </c>
      <c r="AP528" s="1">
        <f t="shared" si="1155"/>
        <v>0.34195525719508424</v>
      </c>
      <c r="AQ528" s="1">
        <f t="shared" si="1156"/>
        <v>0.39129552551772517</v>
      </c>
      <c r="AR528" s="1">
        <f t="shared" si="1157"/>
        <v>0.44315253330311893</v>
      </c>
      <c r="AS528" s="1">
        <f t="shared" si="1158"/>
        <v>0.49688445656178287</v>
      </c>
      <c r="AT528" s="1">
        <f t="shared" si="1159"/>
        <v>0.55177427150598723</v>
      </c>
      <c r="AU528" s="1">
        <f t="shared" si="1160"/>
        <v>0.60705849738141604</v>
      </c>
      <c r="AV528" s="1">
        <f t="shared" si="1161"/>
        <v>0.6619590338637632</v>
      </c>
      <c r="AW528" s="1">
        <f t="shared" si="1162"/>
        <v>0.71571588222173455</v>
      </c>
      <c r="AX528" s="1">
        <f t="shared" si="1163"/>
        <v>0.76761846676770318</v>
      </c>
      <c r="AY528" s="1">
        <f t="shared" si="1164"/>
        <v>0.81703342249865751</v>
      </c>
      <c r="AZ528" s="1">
        <f t="shared" si="1165"/>
        <v>0.86342706603248665</v>
      </c>
      <c r="BA528" s="1">
        <f t="shared" si="1166"/>
        <v>0.90638127541260727</v>
      </c>
      <c r="BB528" s="1">
        <f t="shared" si="1167"/>
        <v>0.9456021080742939</v>
      </c>
      <c r="BC528" s="1">
        <f t="shared" si="1168"/>
        <v>0.98092111493121814</v>
      </c>
      <c r="BD528" s="1">
        <f t="shared" si="1169"/>
        <v>1.0122898934317455</v>
      </c>
      <c r="BE528" s="1">
        <f t="shared" si="1170"/>
        <v>1.0397689054036869</v>
      </c>
      <c r="BF528" s="1">
        <f t="shared" si="1171"/>
        <v>1.0635119257052512</v>
      </c>
      <c r="BG528" s="1">
        <f t="shared" si="1172"/>
        <v>1.0837476651976998</v>
      </c>
      <c r="BH528" s="1">
        <f t="shared" si="1173"/>
        <v>1.100760127592413</v>
      </c>
      <c r="BI528" s="1">
        <f t="shared" si="1174"/>
        <v>1.1148691339469046</v>
      </c>
      <c r="BJ528" s="1">
        <f t="shared" si="1175"/>
        <v>1.1264122140498771</v>
      </c>
      <c r="BK528" s="1">
        <f t="shared" si="1176"/>
        <v>1.1357287609669853</v>
      </c>
      <c r="BL528" s="1">
        <f t="shared" si="1177"/>
        <v>1.1431470149901466</v>
      </c>
      <c r="BM528" s="1">
        <f t="shared" si="1178"/>
        <v>1.1489741232359816</v>
      </c>
      <c r="BN528" s="1">
        <f t="shared" si="1179"/>
        <v>1.153489240174671</v>
      </c>
      <c r="BO528" s="1">
        <f t="shared" si="1180"/>
        <v>1.1569394113530576</v>
      </c>
      <c r="BP528" s="1">
        <f t="shared" si="1181"/>
        <v>1.1595378260979461</v>
      </c>
      <c r="BQ528" s="1">
        <f t="shared" si="1182"/>
        <v>1.1614639345338775</v>
      </c>
      <c r="BR528" s="1">
        <f t="shared" si="1183"/>
        <v>1.1628648923964073</v>
      </c>
      <c r="BS528" s="1">
        <f t="shared" si="1184"/>
        <v>1.1638578121742018</v>
      </c>
      <c r="BT528" s="1">
        <f t="shared" si="1185"/>
        <v>1.1645323477454543</v>
      </c>
      <c r="BU528" s="1">
        <f t="shared" si="1186"/>
        <v>1.1649532091788886</v>
      </c>
      <c r="BV528" s="1">
        <f t="shared" si="1187"/>
        <v>1.1651622842961751</v>
      </c>
      <c r="BW528" s="1">
        <f t="shared" si="1188"/>
        <v>1.165180126674656</v>
      </c>
      <c r="BX528" s="1">
        <f t="shared" si="1189"/>
        <v>1.1650066521522118</v>
      </c>
      <c r="BY528" s="1">
        <f t="shared" si="1190"/>
        <v>1.1646209667501883</v>
      </c>
      <c r="BZ528" s="1">
        <f t="shared" si="1191"/>
        <v>1.1639803295818434</v>
      </c>
      <c r="CA528" s="1">
        <f t="shared" si="1192"/>
        <v>1.1630183370503651</v>
      </c>
      <c r="CB528" s="1">
        <f t="shared" si="1193"/>
        <v>1.1616425013591494</v>
      </c>
      <c r="CC528" s="1">
        <f t="shared" si="1194"/>
        <v>1.1597314872328257</v>
      </c>
      <c r="CD528" s="1">
        <f t="shared" si="1195"/>
        <v>1.1571323631120269</v>
      </c>
      <c r="CE528" s="1">
        <f t="shared" si="1196"/>
        <v>1.1536583107064931</v>
      </c>
      <c r="CF528" s="1">
        <f t="shared" si="1197"/>
        <v>1.1490873097421253</v>
      </c>
      <c r="CG528" s="1">
        <f t="shared" si="1198"/>
        <v>1.1431623599967136</v>
      </c>
      <c r="CH528" s="1">
        <f t="shared" si="1199"/>
        <v>1.1355938055814652</v>
      </c>
      <c r="CI528" s="1">
        <f t="shared" si="1200"/>
        <v>1.1260642726788772</v>
      </c>
      <c r="CJ528" s="1">
        <f t="shared" si="1201"/>
        <v>1.1142366106193486</v>
      </c>
      <c r="CK528" s="1">
        <f t="shared" si="1202"/>
        <v>1.0997650324992505</v>
      </c>
      <c r="CL528" s="1">
        <f t="shared" si="1203"/>
        <v>1.082309389625129</v>
      </c>
      <c r="CM528" s="1">
        <f t="shared" si="1204"/>
        <v>1.0615521987315915</v>
      </c>
      <c r="CN528" s="1">
        <f t="shared" si="1205"/>
        <v>1.0372176980994847</v>
      </c>
      <c r="CO528" s="1">
        <f t="shared" si="1206"/>
        <v>1.0090918740344124</v>
      </c>
      <c r="CP528" s="1">
        <f t="shared" si="1207"/>
        <v>0.97704211461275303</v>
      </c>
      <c r="CQ528" s="1">
        <f t="shared" si="1208"/>
        <v>0.9410349563058481</v>
      </c>
      <c r="CR528" s="1">
        <f t="shared" si="1209"/>
        <v>0.90115032908105064</v>
      </c>
      <c r="CS528" s="1">
        <f t="shared" si="1210"/>
        <v>0.85759080323903969</v>
      </c>
      <c r="CT528" s="1">
        <f t="shared" si="1211"/>
        <v>0.81068460570384615</v>
      </c>
      <c r="CU528" s="1">
        <f t="shared" si="1212"/>
        <v>0.76088159299836666</v>
      </c>
      <c r="CV528" s="1">
        <f t="shared" si="1213"/>
        <v>0.70874190943833981</v>
      </c>
      <c r="CW528" s="1">
        <f t="shared" si="1214"/>
        <v>0.65491767003451307</v>
      </c>
      <c r="CX528" s="1">
        <f t="shared" si="1215"/>
        <v>0.60012862313694604</v>
      </c>
      <c r="CY528" s="1">
        <f t="shared" si="1216"/>
        <v>0.54513329835829949</v>
      </c>
      <c r="CZ528" s="1">
        <f t="shared" si="1217"/>
        <v>0.49069756617670962</v>
      </c>
      <c r="DA528" s="1">
        <f t="shared" si="1218"/>
        <v>0.43756277651941988</v>
      </c>
      <c r="DB528" s="1">
        <f t="shared" si="1219"/>
        <v>0.38641567584947245</v>
      </c>
      <c r="DC528" s="1">
        <f t="shared" si="1220"/>
        <v>0.33786212287654005</v>
      </c>
      <c r="DD528" s="1">
        <f t="shared" si="1221"/>
        <v>0.2924062551047365</v>
      </c>
      <c r="DE528" s="1">
        <f t="shared" si="1222"/>
        <v>0.25043624757097871</v>
      </c>
      <c r="DF528" s="1">
        <f t="shared" si="1223"/>
        <v>0.21221721245812719</v>
      </c>
      <c r="DG528" s="1">
        <f t="shared" si="1224"/>
        <v>0.17789118163210033</v>
      </c>
      <c r="DH528" s="1">
        <f t="shared" si="1225"/>
        <v>0.14748355870583554</v>
      </c>
      <c r="DI528" s="1">
        <f t="shared" si="1226"/>
        <v>0.12091497705373198</v>
      </c>
      <c r="DJ528" s="1">
        <f t="shared" si="1227"/>
        <v>9.801719215768856E-2</v>
      </c>
      <c r="DK528" s="1">
        <f t="shared" si="1228"/>
        <v>7.8551487305364195E-2</v>
      </c>
      <c r="DL528" s="1">
        <f t="shared" si="1229"/>
        <v>6.2228077292058481E-2</v>
      </c>
      <c r="DM528" s="1">
        <f t="shared" si="1230"/>
        <v>4.8725134396979911E-2</v>
      </c>
      <c r="DN528" s="1">
        <f t="shared" si="1231"/>
        <v>3.7706301164698704E-2</v>
      </c>
      <c r="DO528" s="1">
        <f t="shared" si="1232"/>
        <v>2.8835855712371967E-2</v>
      </c>
      <c r="DP528" s="1">
        <f t="shared" si="1233"/>
        <v>2.179101727994226E-2</v>
      </c>
      <c r="DQ528" s="1">
        <f t="shared" si="1234"/>
        <v>1.6271187046332337E-2</v>
      </c>
      <c r="DR528" s="1">
        <f t="shared" si="1235"/>
        <v>1.2004184510695608E-2</v>
      </c>
      <c r="DS528" s="1">
        <f t="shared" si="1236"/>
        <v>8.7497455855816333E-3</v>
      </c>
      <c r="DT528" s="1">
        <f t="shared" si="1237"/>
        <v>6.3006876168880607E-3</v>
      </c>
      <c r="DU528" s="1">
        <f t="shared" si="1238"/>
        <v>4.4822202835609112E-3</v>
      </c>
      <c r="DV528" s="1">
        <f t="shared" si="1239"/>
        <v>3.1498978589576654E-3</v>
      </c>
      <c r="DW528" s="1">
        <f t="shared" si="1240"/>
        <v>2.1866799132011011E-3</v>
      </c>
      <c r="DX528" s="1">
        <f t="shared" si="1241"/>
        <v>1.4995081836775446E-3</v>
      </c>
      <c r="DY528" s="1">
        <f t="shared" si="1242"/>
        <v>1.0157306637229697E-3</v>
      </c>
      <c r="DZ528" s="1">
        <f t="shared" si="1243"/>
        <v>6.7962174187999672E-4</v>
      </c>
      <c r="EA528" s="1">
        <f t="shared" si="1244"/>
        <v>4.4916855800493073E-4</v>
      </c>
      <c r="EB528" s="1">
        <f t="shared" si="1245"/>
        <v>2.9322475093498029E-4</v>
      </c>
      <c r="EC528" s="1">
        <f t="shared" si="1246"/>
        <v>1.8907678230536097E-4</v>
      </c>
      <c r="ED528" s="1">
        <f t="shared" si="1247"/>
        <v>1.2042603112992454E-4</v>
      </c>
      <c r="EE528" s="1">
        <f t="shared" si="1248"/>
        <v>7.5761145176314894E-5</v>
      </c>
      <c r="EF528" s="1">
        <f t="shared" si="1249"/>
        <v>4.7077899585148076E-5</v>
      </c>
      <c r="EG528" s="1">
        <f t="shared" si="1250"/>
        <v>2.8895708874954149E-5</v>
      </c>
      <c r="EH528" s="1">
        <f t="shared" si="1251"/>
        <v>1.7518525621825613E-5</v>
      </c>
      <c r="EI528" s="1">
        <f t="shared" si="1252"/>
        <v>1.049089809014304E-5</v>
      </c>
      <c r="EJ528" s="1">
        <f t="shared" si="1253"/>
        <v>6.2055806491256014E-6</v>
      </c>
      <c r="EK528" s="1">
        <f t="shared" si="1254"/>
        <v>3.6258615863641548E-6</v>
      </c>
      <c r="EL528" s="1">
        <f t="shared" si="1255"/>
        <v>2.0926860788236862E-6</v>
      </c>
      <c r="EM528" s="1">
        <f t="shared" si="1256"/>
        <v>1.193071903546956E-6</v>
      </c>
      <c r="EN528" s="1">
        <f t="shared" si="1257"/>
        <v>6.7190048614193958E-7</v>
      </c>
      <c r="EO528" s="1">
        <f t="shared" si="1258"/>
        <v>3.7378831645959928E-7</v>
      </c>
      <c r="EP528" s="1">
        <f t="shared" si="1259"/>
        <v>2.0541681895992525E-7</v>
      </c>
      <c r="EQ528" s="1">
        <f t="shared" si="1260"/>
        <v>1.1151756669022922E-7</v>
      </c>
      <c r="ER528" s="1">
        <f t="shared" si="1261"/>
        <v>5.9807474094816246E-8</v>
      </c>
      <c r="ES528" s="1">
        <f t="shared" si="1262"/>
        <v>3.1686973817211391E-8</v>
      </c>
      <c r="ET528" s="1">
        <f t="shared" si="1263"/>
        <v>1.6585468730938211E-8</v>
      </c>
      <c r="EU528" s="1">
        <f t="shared" si="1264"/>
        <v>8.5764035480135214E-9</v>
      </c>
      <c r="EV528" s="1">
        <f t="shared" si="1265"/>
        <v>4.3814903856442892E-9</v>
      </c>
      <c r="EW528" s="1">
        <f t="shared" si="1266"/>
        <v>2.2114888454495738E-9</v>
      </c>
      <c r="EX528" s="1">
        <f t="shared" si="1267"/>
        <v>1.1027834011193355E-9</v>
      </c>
      <c r="EY528" s="1">
        <f t="shared" si="1268"/>
        <v>5.4321689502480594E-10</v>
      </c>
      <c r="EZ528" s="1">
        <f t="shared" si="1269"/>
        <v>2.6407183578010959E-10</v>
      </c>
      <c r="FA528" s="1">
        <f t="shared" si="1270"/>
        <v>1.2599598573757473E-10</v>
      </c>
      <c r="FB528" s="1">
        <f t="shared" si="1271"/>
        <v>5.7137307899040493E-11</v>
      </c>
      <c r="FC528" s="1">
        <f t="shared" si="1272"/>
        <v>1.9575705912273038E-11</v>
      </c>
      <c r="FD528" s="75">
        <f t="shared" ref="FD528:FD591" si="1277">IF($A$19="Cout: Mass flux",FC528,2*$B$19-FC528)</f>
        <v>-1.9575705912273038E-11</v>
      </c>
    </row>
    <row r="529" spans="7:160" x14ac:dyDescent="0.35">
      <c r="G529" t="str">
        <f t="shared" si="1273"/>
        <v>Refd, t=2.57</v>
      </c>
      <c r="H529" s="76">
        <f t="shared" si="1274"/>
        <v>2.5699999999999674</v>
      </c>
      <c r="I529" s="1">
        <f t="shared" si="1275"/>
        <v>0</v>
      </c>
      <c r="J529" s="22">
        <f t="shared" si="1276"/>
        <v>7.5591808046690201E-7</v>
      </c>
      <c r="K529" s="1">
        <f t="shared" ref="K529:K592" si="1278">K528+$B$29*(L528-2*K528+J528)-J$9*(K528-J528)-K$9*(L528-K528)+$B$31+K$10*($B$17-K528)-K$11*K528</f>
        <v>3.8947283766845515E-6</v>
      </c>
      <c r="L529" s="1">
        <f t="shared" ref="L529:L592" si="1279">L528+$B$29*(M528-2*L528+K528)-K$9*(L528-K528)-L$9*(M528-L528)+$B$31+L$10*($B$17-L528)-L$11*L528</f>
        <v>9.8390638873579641E-6</v>
      </c>
      <c r="M529" s="1">
        <f t="shared" ref="M529:M592" si="1280">M528+$B$29*(N528-2*M528+L528)-L$9*(M528-L528)-M$9*(N528-M528)+$B$31+M$10*($B$17-M528)-M$11*M528</f>
        <v>2.0472353133994336E-5</v>
      </c>
      <c r="N529" s="1">
        <f t="shared" ref="N529:N592" si="1281">N528+$B$29*(O528-2*N528+M528)-M$9*(N528-M528)-N$9*(O528-N528)+$B$31+N$10*($B$17-N528)-N$11*N528</f>
        <v>3.874192168188175E-5</v>
      </c>
      <c r="O529" s="1">
        <f t="shared" ref="O529:O592" si="1282">O528+$B$29*(P528-2*O528+N528)-N$9*(O528-N528)-O$9*(P528-O528)+$B$31+O$10*($B$17-O528)-O$11*O528</f>
        <v>6.9169855650939209E-5</v>
      </c>
      <c r="P529" s="1">
        <f t="shared" ref="P529:P592" si="1283">P528+$B$29*(Q528-2*P528+O528)-O$9*(P528-O528)-P$9*(Q528-P528)+$B$31+P$10*($B$17-P528)-P$11*P528</f>
        <v>1.1856421074444994E-4</v>
      </c>
      <c r="Q529" s="1">
        <f t="shared" ref="Q529:Q592" si="1284">Q528+$B$29*(R528-2*Q528+P528)-P$9*(Q528-P528)-Q$9*(R528-Q528)+$B$31+Q$10*($B$17-Q528)-Q$11*Q528</f>
        <v>1.9698689956957818E-4</v>
      </c>
      <c r="R529" s="1">
        <f t="shared" ref="R529:R592" si="1285">R528+$B$29*(S528-2*R528+Q528)-Q$9*(R528-Q528)-R$9*(S528-R528)+$B$31+R$10*($B$17-R528)-R$11*R528</f>
        <v>3.1903991580573037E-4</v>
      </c>
      <c r="S529" s="1">
        <f t="shared" ref="S529:S592" si="1286">S528+$B$29*(T528-2*S528+R528)-R$9*(S528-R528)-S$9*(T528-S528)+$B$31+S$10*($B$17-S528)-S$11*S528</f>
        <v>5.0553210764136191E-4</v>
      </c>
      <c r="T529" s="1">
        <f t="shared" ref="T529:T592" si="1287">T528+$B$29*(U528-2*T528+S528)-S$9*(T528-S528)-T$9*(U528-T528)+$B$31+T$10*($B$17-T528)-T$11*T528</f>
        <v>7.8558169782674977E-4</v>
      </c>
      <c r="U529" s="1">
        <f t="shared" ref="U529:U592" si="1288">U528+$B$29*(V528-2*U528+T528)-T$9*(U528-T528)-U$9*(V528-U528)+$B$31+U$10*($B$17-U528)-U$11*U528</f>
        <v>1.1991920426865929E-3</v>
      </c>
      <c r="V529" s="1">
        <f t="shared" ref="V529:V592" si="1289">V528+$B$29*(W528-2*V528+U528)-U$9*(V528-U528)-V$9*(W528-V528)+$B$31+V$10*($B$17-V528)-V$11*V528</f>
        <v>1.8003066667143469E-3</v>
      </c>
      <c r="W529" s="1">
        <f t="shared" ref="W529:W592" si="1290">W528+$B$29*(X528-2*W528+V528)-V$9*(W528-V528)-W$9*(X528-W528)+$B$31+W$10*($B$17-W528)-W$11*W528</f>
        <v>2.6603019772073822E-3</v>
      </c>
      <c r="X529" s="1">
        <f t="shared" ref="X529:X592" si="1291">X528+$B$29*(Y528-2*X528+W528)-W$9*(X528-W528)-X$9*(Y528-X528)+$B$31+X$10*($B$17-X528)-X$11*X528</f>
        <v>3.8718112056445211E-3</v>
      </c>
      <c r="Y529" s="1">
        <f t="shared" ref="Y529:Y592" si="1292">Y528+$B$29*(Z528-2*Y528+X528)-X$9*(Y528-X528)-Y$9*(Z528-Y528)+$B$31+Y$10*($B$17-Y528)-Y$11*Y528</f>
        <v>5.5526922007217263E-3</v>
      </c>
      <c r="Z529" s="1">
        <f t="shared" ref="Z529:Z592" si="1293">Z528+$B$29*(AA528-2*Z528+Y528)-Y$9*(Z528-Y528)-Z$9*(AA528-Z528)+$B$31+Z$10*($B$17-Z528)-Z$11*Z528</f>
        <v>7.8498588810506087E-3</v>
      </c>
      <c r="AA529" s="1">
        <f t="shared" ref="AA529:AA592" si="1294">AA528+$B$29*(AB528-2*AA528+Z528)-Z$9*(AA528-Z528)-AA$9*(AB528-AA528)+$B$31+AA$10*($B$17-AA528)-AA$11*AA528</f>
        <v>1.0942599197809749E-2</v>
      </c>
      <c r="AB529" s="1">
        <f t="shared" ref="AB529:AB592" si="1295">AB528+$B$29*(AC528-2*AB528+AA528)-AA$9*(AB528-AA528)-AB$9*(AC528-AB528)+$B$31+AB$10*($B$17-AB528)-AB$11*AB528</f>
        <v>1.5044912847417978E-2</v>
      </c>
      <c r="AC529" s="1">
        <f t="shared" ref="AC529:AC592" si="1296">AC528+$B$29*(AD528-2*AC528+AB528)-AB$9*(AC528-AB528)-AC$9*(AD528-AC528)+$B$31+AC$10*($B$17-AC528)-AC$11*AC528</f>
        <v>2.0406334449273457E-2</v>
      </c>
      <c r="AD529" s="1">
        <f t="shared" ref="AD529:AD592" si="1297">AD528+$B$29*(AE528-2*AD528+AC528)-AC$9*(AD528-AC528)-AD$9*(AE528-AD528)+$B$31+AD$10*($B$17-AD528)-AD$11*AD528</f>
        <v>2.731067918772094E-2</v>
      </c>
      <c r="AE529" s="1">
        <f t="shared" ref="AE529:AE592" si="1298">AE528+$B$29*(AF528-2*AE528+AD528)-AD$9*(AE528-AD528)-AE$9*(AF528-AE528)+$B$31+AE$10*($B$17-AE528)-AE$11*AE528</f>
        <v>3.6072174647716573E-2</v>
      </c>
      <c r="AF529" s="1">
        <f t="shared" ref="AF529:AF592" si="1299">AF528+$B$29*(AG528-2*AF528+AE528)-AE$9*(AF528-AE528)-AF$9*(AG528-AF528)+$B$31+AF$10*($B$17-AF528)-AF$11*AF528</f>
        <v>4.7028538547961386E-2</v>
      </c>
      <c r="AG529" s="1">
        <f t="shared" ref="AG529:AG592" si="1300">AG528+$B$29*(AH528-2*AG528+AF528)-AF$9*(AG528-AF528)-AG$9*(AH528-AG528)+$B$31+AG$10*($B$17-AG528)-AG$11*AG528</f>
        <v>6.0530735138742658E-2</v>
      </c>
      <c r="AH529" s="1">
        <f t="shared" ref="AH529:AH592" si="1301">AH528+$B$29*(AI528-2*AH528+AG528)-AG$9*(AH528-AG528)-AH$9*(AI528-AH528)+$B$31+AH$10*($B$17-AH528)-AH$11*AH528</f>
        <v>7.692939209559839E-2</v>
      </c>
      <c r="AI529" s="1">
        <f t="shared" ref="AI529:AI592" si="1302">AI528+$B$29*(AJ528-2*AI528+AH528)-AH$9*(AI528-AH528)-AI$9*(AJ528-AI528)+$B$31+AI$10*($B$17-AI528)-AI$11*AI528</f>
        <v>9.655817254229393E-2</v>
      </c>
      <c r="AJ529" s="1">
        <f t="shared" ref="AJ529:AJ592" si="1303">AJ528+$B$29*(AK528-2*AJ528+AI528)-AI$9*(AJ528-AI528)-AJ$9*(AK528-AJ528)+$B$31+AJ$10*($B$17-AJ528)-AJ$11*AJ528</f>
        <v>0.11971474906904049</v>
      </c>
      <c r="AK529" s="1">
        <f t="shared" ref="AK529:AK592" si="1304">AK528+$B$29*(AL528-2*AK528+AJ528)-AJ$9*(AK528-AJ528)-AK$9*(AL528-AK528)+$B$31+AK$10*($B$17-AK528)-AK$11*AK528</f>
        <v>0.14664038291545944</v>
      </c>
      <c r="AL529" s="1">
        <f t="shared" ref="AL529:AL592" si="1305">AL528+$B$29*(AM528-2*AL528+AK528)-AK$9*(AL528-AK528)-AL$9*(AM528-AL528)+$B$31+AL$10*($B$17-AL528)-AL$11*AL528</f>
        <v>0.1774994285620671</v>
      </c>
      <c r="AM529" s="1">
        <f t="shared" ref="AM529:AM592" si="1306">AM528+$B$29*(AN528-2*AM528+AL528)-AL$9*(AM528-AL528)-AM$9*(AN528-AM528)+$B$31+AM$10*($B$17-AM528)-AM$11*AM528</f>
        <v>0.21236031567114477</v>
      </c>
      <c r="AN529" s="1">
        <f t="shared" ref="AN529:AN592" si="1307">AN528+$B$29*(AO528-2*AN528+AM528)-AM$9*(AN528-AM528)-AN$9*(AO528-AN528)+$B$31+AN$10*($B$17-AN528)-AN$11*AN528</f>
        <v>0.25117966417186482</v>
      </c>
      <c r="AO529" s="1">
        <f t="shared" ref="AO529:AO592" si="1308">AO528+$B$29*(AP528-2*AO528+AN528)-AN$9*(AO528-AN528)-AO$9*(AP528-AO528)+$B$31+AO$10*($B$17-AO528)-AO$11*AO528</f>
        <v>0.29379113254154215</v>
      </c>
      <c r="AP529" s="1">
        <f t="shared" ref="AP529:AP592" si="1309">AP528+$B$29*(AQ528-2*AP528+AO528)-AO$9*(AP528-AO528)-AP$9*(AQ528-AP528)+$B$31+AP$10*($B$17-AP528)-AP$11*AP528</f>
        <v>0.3399003692940234</v>
      </c>
      <c r="AQ529" s="1">
        <f t="shared" ref="AQ529:AQ592" si="1310">AQ528+$B$29*(AR528-2*AQ528+AP528)-AP$9*(AQ528-AP528)-AQ$9*(AR528-AQ528)+$B$31+AQ$10*($B$17-AQ528)-AQ$11*AQ528</f>
        <v>0.3890870401170623</v>
      </c>
      <c r="AR529" s="1">
        <f t="shared" ref="AR529:AR592" si="1311">AR528+$B$29*(AS528-2*AR528+AQ528)-AQ$9*(AR528-AQ528)-AR$9*(AS528-AR528)+$B$31+AR$10*($B$17-AR528)-AR$11*AR528</f>
        <v>0.44081436770646332</v>
      </c>
      <c r="AS529" s="1">
        <f t="shared" ref="AS529:AS592" si="1312">AS528+$B$29*(AT528-2*AS528+AR528)-AR$9*(AS528-AR528)-AS$9*(AT528-AS528)+$B$31+AS$10*($B$17-AS528)-AS$11*AS528</f>
        <v>0.49444599868531525</v>
      </c>
      <c r="AT529" s="1">
        <f t="shared" ref="AT529:AT592" si="1313">AT528+$B$29*(AU528-2*AT528+AS528)-AS$9*(AT528-AS528)-AT$9*(AU528-AT528)+$B$31+AT$10*($B$17-AT528)-AT$11*AT528</f>
        <v>0.54926936789165537</v>
      </c>
      <c r="AU529" s="1">
        <f t="shared" ref="AU529:AU592" si="1314">AU528+$B$29*(AV528-2*AU528+AT528)-AT$9*(AU528-AT528)-AU$9*(AV528-AU528)+$B$31+AU$10*($B$17-AU528)-AU$11*AU528</f>
        <v>0.60452413742000866</v>
      </c>
      <c r="AV529" s="1">
        <f t="shared" ref="AV529:AV592" si="1315">AV528+$B$29*(AW528-2*AV528+AU528)-AU$9*(AV528-AU528)-AV$9*(AW528-AV528)+$B$31+AV$10*($B$17-AV528)-AV$11*AV528</f>
        <v>0.65943381559960612</v>
      </c>
      <c r="AW529" s="1">
        <f t="shared" ref="AW529:AW592" si="1316">AW528+$B$29*(AX528-2*AW528+AV528)-AV$9*(AW528-AV528)-AW$9*(AX528-AW528)+$B$31+AW$10*($B$17-AW528)-AW$11*AW528</f>
        <v>0.71323836596449253</v>
      </c>
      <c r="AX529" s="1">
        <f t="shared" ref="AX529:AX592" si="1317">AX528+$B$29*(AY528-2*AX528+AW528)-AW$9*(AX528-AW528)-AX$9*(AY528-AX528)+$B$31+AX$10*($B$17-AX528)-AX$11*AX528</f>
        <v>0.76522553327924581</v>
      </c>
      <c r="AY529" s="1">
        <f t="shared" ref="AY529:AY592" si="1318">AY528+$B$29*(AZ528-2*AY528+AX528)-AX$9*(AY528-AX528)-AY$9*(AZ528-AY528)+$B$31+AY$10*($B$17-AY528)-AY$11*AY528</f>
        <v>0.81475875150370214</v>
      </c>
      <c r="AZ529" s="1">
        <f t="shared" ref="AZ529:AZ592" si="1319">AZ528+$B$29*(BA528-2*AZ528+AY528)-AY$9*(AZ528-AY528)-AZ$9*(BA528-AZ528)+$B$31+AZ$10*($B$17-AZ528)-AZ$11*AZ528</f>
        <v>0.86129983843734614</v>
      </c>
      <c r="BA529" s="1">
        <f t="shared" ref="BA529:BA592" si="1320">BA528+$B$29*(BB528-2*BA528+AZ528)-AZ$9*(BA528-AZ528)-BA$9*(BB528-BA528)+$B$31+BA$10*($B$17-BA528)-BA$11*BA528</f>
        <v>0.90442518054257093</v>
      </c>
      <c r="BB529" s="1">
        <f t="shared" ref="BB529:BB592" si="1321">BB528+$B$29*(BC528-2*BB528+BA528)-BA$9*(BB528-BA528)-BB$9*(BC528-BB528)+$B$31+BB$10*($B$17-BB528)-BB$11*BB528</f>
        <v>0.94383470824862814</v>
      </c>
      <c r="BC529" s="1">
        <f t="shared" ref="BC529:BC592" si="1322">BC528+$B$29*(BD528-2*BC528+BB528)-BB$9*(BC528-BB528)-BC$9*(BD528-BC528)+$B$31+BC$10*($B$17-BC528)-BC$11*BC528</f>
        <v>0.97935358730440003</v>
      </c>
      <c r="BD529" s="1">
        <f t="shared" ref="BD529:BD592" si="1323">BD528+$B$29*(BE528-2*BD528+BC528)-BC$9*(BD528-BC528)-BD$9*(BE528-BD528)+$B$31+BD$10*($B$17-BD528)-BD$11*BD528</f>
        <v>1.0109271369693698</v>
      </c>
      <c r="BE529" s="1">
        <f t="shared" ref="BE529:BE592" si="1324">BE528+$B$29*(BF528-2*BE528+BD528)-BD$9*(BE528-BD528)-BE$9*(BF528-BE528)+$B$31+BE$10*($B$17-BE528)-BE$11*BE528</f>
        <v>1.0386099725540461</v>
      </c>
      <c r="BF529" s="1">
        <f t="shared" ref="BF529:BF592" si="1325">BF528+$B$29*(BG528-2*BF528+BE528)-BE$9*(BF528-BE528)-BF$9*(BG528-BF528)+$B$31+BF$10*($B$17-BF528)-BF$11*BF528</f>
        <v>1.0625507164558541</v>
      </c>
      <c r="BG529" s="1">
        <f t="shared" ref="BG529:BG592" si="1326">BG528+$B$29*(BH528-2*BG528+BF528)-BF$9*(BG528-BF528)-BG$9*(BH528-BG528)+$B$31+BG$10*($B$17-BG528)-BG$11*BG528</f>
        <v>1.0829738074260553</v>
      </c>
      <c r="BH529" s="1">
        <f t="shared" ref="BH529:BH592" si="1327">BH528+$B$29*(BI528-2*BH528+BG528)-BG$9*(BH528-BG528)-BH$9*(BI528-BH528)+$B$31+BH$10*($B$17-BH528)-BH$11*BH528</f>
        <v>1.1001599624515692</v>
      </c>
      <c r="BI529" s="1">
        <f t="shared" ref="BI529:BI592" si="1328">BI528+$B$29*(BJ528-2*BI528+BH528)-BH$9*(BI528-BH528)-BI$9*(BJ528-BI528)+$B$31+BI$10*($B$17-BI528)-BI$11*BI528</f>
        <v>1.1144267279166582</v>
      </c>
      <c r="BJ529" s="1">
        <f t="shared" ref="BJ529:BJ592" si="1329">BJ528+$B$29*(BK528-2*BJ528+BI528)-BI$9*(BJ528-BI528)-BJ$9*(BK528-BJ528)+$B$31+BJ$10*($B$17-BJ528)-BJ$11*BJ528</f>
        <v>1.1261103288214147</v>
      </c>
      <c r="BK529" s="1">
        <f t="shared" ref="BK529:BK592" si="1330">BK528+$B$29*(BL528-2*BK528+BJ528)-BJ$9*(BK528-BJ528)-BK$9*(BL528-BK528)+$B$31+BK$10*($B$17-BK528)-BK$11*BK528</f>
        <v>1.1355497265411301</v>
      </c>
      <c r="BL529" s="1">
        <f t="shared" ref="BL529:BL592" si="1331">BL528+$B$29*(BM528-2*BL528+BK528)-BK$9*(BL528-BK528)-BL$9*(BM528-BL528)+$B$31+BL$10*($B$17-BL528)-BL$11*BL528</f>
        <v>1.1430734680650034</v>
      </c>
      <c r="BM529" s="1">
        <f t="shared" ref="BM529:BM592" si="1332">BM528+$B$29*(BN528-2*BM528+BL528)-BL$9*(BM528-BL528)-BM$9*(BN528-BM528)+$B$31+BM$10*($B$17-BM528)-BM$11*BM528</f>
        <v>1.1489895900381579</v>
      </c>
      <c r="BN529" s="1">
        <f t="shared" ref="BN529:BN592" si="1333">BN528+$B$29*(BO528-2*BN528+BM528)-BM$9*(BN528-BM528)-BN$9*(BO528-BN528)+$B$31+BN$10*($B$17-BN528)-BN$11*BN528</f>
        <v>1.153578558588247</v>
      </c>
      <c r="BO529" s="1">
        <f t="shared" ref="BO529:BO592" si="1334">BO528+$B$29*(BP528-2*BO528+BN528)-BN$9*(BO528-BN528)-BO$9*(BP528-BO528)+$B$31+BO$10*($B$17-BO528)-BO$11*BO528</f>
        <v>1.1570890002559411</v>
      </c>
      <c r="BP529" s="1">
        <f t="shared" ref="BP529:BP592" si="1335">BP528+$B$29*(BQ528-2*BP528+BO528)-BO$9*(BP528-BO528)-BP$9*(BQ528-BP528)+$B$31+BP$10*($B$17-BP528)-BP$11*BP528</f>
        <v>1.1597358195135727</v>
      </c>
      <c r="BQ529" s="1">
        <f t="shared" ref="BQ529:BQ592" si="1336">BQ528+$B$29*(BR528-2*BQ528+BP528)-BP$9*(BQ528-BP528)-BQ$9*(BR528-BQ528)+$B$31+BQ$10*($B$17-BQ528)-BQ$11*BQ528</f>
        <v>1.1617002043598323</v>
      </c>
      <c r="BR529" s="1">
        <f t="shared" ref="BR529:BR592" si="1337">BR528+$B$29*(BS528-2*BR528+BQ528)-BQ$9*(BR528-BQ528)-BR$9*(BS528-BR528)+$B$31+BR$10*($B$17-BR528)-BR$11*BR528</f>
        <v>1.1631309863248673</v>
      </c>
      <c r="BS529" s="1">
        <f t="shared" ref="BS529:BS592" si="1338">BS528+$B$29*(BT528-2*BS528+BR528)-BR$9*(BS528-BR528)-BS$9*(BT528-BS528)+$B$31+BS$10*($B$17-BS528)-BS$11*BS528</f>
        <v>1.1641468335176388</v>
      </c>
      <c r="BT529" s="1">
        <f t="shared" ref="BT529:BT592" si="1339">BT528+$B$29*(BU528-2*BT528+BS528)-BS$9*(BT528-BS528)-BT$9*(BU528-BT528)+$B$31+BT$10*($B$17-BT528)-BT$11*BT528</f>
        <v>1.1648388019299705</v>
      </c>
      <c r="BU529" s="1">
        <f t="shared" ref="BU529:BU592" si="1340">BU528+$B$29*(BV528-2*BU528+BT528)-BT$9*(BU528-BT528)-BU$9*(BV528-BU528)+$B$31+BU$10*($B$17-BU528)-BU$11*BU528</f>
        <v>1.1652728384015008</v>
      </c>
      <c r="BV529" s="1">
        <f t="shared" ref="BV529:BV592" si="1341">BV528+$B$29*(BW528-2*BV528+BU528)-BU$9*(BV528-BU528)-BV$9*(BW528-BV528)+$B$31+BV$10*($B$17-BV528)-BV$11*BV528</f>
        <v>1.1654919079218027</v>
      </c>
      <c r="BW529" s="1">
        <f t="shared" ref="BW529:BW592" si="1342">BW528+$B$29*(BX528-2*BW528+BV528)-BV$9*(BW528-BV528)-BW$9*(BX528-BW528)+$B$31+BW$10*($B$17-BW528)-BW$11*BW528</f>
        <v>1.1655175008903211</v>
      </c>
      <c r="BX529" s="1">
        <f t="shared" ref="BX529:BX592" si="1343">BX528+$B$29*(BY528-2*BX528+BW528)-BW$9*(BX528-BW528)-BX$9*(BY528-BX528)+$B$31+BX$10*($B$17-BX528)-BX$11*BX528</f>
        <v>1.1653503585391625</v>
      </c>
      <c r="BY529" s="1">
        <f t="shared" ref="BY529:BY592" si="1344">BY528+$B$29*(BZ528-2*BY528+BX528)-BX$9*(BY528-BX528)-BY$9*(BZ528-BY528)+$B$31+BY$10*($B$17-BY528)-BY$11*BY528</f>
        <v>1.1649703359386112</v>
      </c>
      <c r="BZ529" s="1">
        <f t="shared" ref="BZ529:BZ592" si="1345">BZ528+$B$29*(CA528-2*BZ528+BY528)-BY$9*(BZ528-BY528)-BZ$9*(CA528-BZ528)+$B$31+BZ$10*($B$17-BZ528)-BZ$11*BZ528</f>
        <v>1.1643354030208439</v>
      </c>
      <c r="CA529" s="1">
        <f t="shared" ref="CA529:CA592" si="1346">CA528+$B$29*(CB528-2*CA528+BZ528)-BZ$9*(CA528-BZ528)-CA$9*(CB528-CA528)+$B$31+CA$10*($B$17-CA528)-CA$11*CA528</f>
        <v>1.1633798670479234</v>
      </c>
      <c r="CB529" s="1">
        <f t="shared" ref="CB529:CB592" si="1347">CB528+$B$29*(CC528-2*CB528+CA528)-CA$9*(CB528-CA528)-CB$9*(CC528-CB528)+$B$31+CB$10*($B$17-CB528)-CB$11*CB528</f>
        <v>1.1620119867540717</v>
      </c>
      <c r="CC529" s="1">
        <f t="shared" ref="CC529:CC592" si="1348">CC528+$B$29*(CD528-2*CC528+CB528)-CB$9*(CC528-CB528)-CC$9*(CD528-CC528)+$B$31+CC$10*($B$17-CC528)-CC$11*CC528</f>
        <v>1.1601112391859012</v>
      </c>
      <c r="CD529" s="1">
        <f t="shared" ref="CD529:CD592" si="1349">CD528+$B$29*(CE528-2*CD528+CC528)-CC$9*(CD528-CC528)-CD$9*(CE528-CD528)+$B$31+CD$10*($B$17-CD528)-CD$11*CD528</f>
        <v>1.1575255924396264</v>
      </c>
      <c r="CE529" s="1">
        <f t="shared" ref="CE529:CE592" si="1350">CE528+$B$29*(CF528-2*CE528+CD528)-CD$9*(CE528-CD528)-CE$9*(CF528-CE528)+$B$31+CE$10*($B$17-CE528)-CE$11*CE528</f>
        <v>1.1540692249315501</v>
      </c>
      <c r="CF529" s="1">
        <f t="shared" ref="CF529:CF592" si="1351">CF528+$B$29*(CG528-2*CF528+CE528)-CE$9*(CF528-CE528)-CF$9*(CG528-CF528)+$B$31+CF$10*($B$17-CF528)-CF$11*CF528</f>
        <v>1.1495212047585173</v>
      </c>
      <c r="CG529" s="1">
        <f t="shared" ref="CG529:CG592" si="1352">CG528+$B$29*(CH528-2*CG528+CF528)-CF$9*(CG528-CF528)-CG$9*(CH528-CG528)+$B$31+CG$10*($B$17-CG528)-CG$11*CG528</f>
        <v>1.1436256882509757</v>
      </c>
      <c r="CH529" s="1">
        <f t="shared" ref="CH529:CH592" si="1353">CH528+$B$29*(CI528-2*CH528+CG528)-CG$9*(CH528-CG528)-CH$9*(CI528-CH528)+$B$31+CH$10*($B$17-CH528)-CH$11*CH528</f>
        <v>1.1360942004383288</v>
      </c>
      <c r="CI529" s="1">
        <f t="shared" ref="CI529:CI592" si="1354">CI528+$B$29*(CJ528-2*CI528+CH528)-CH$9*(CI528-CH528)-CI$9*(CJ528-CI528)+$B$31+CI$10*($B$17-CI528)-CI$11*CI528</f>
        <v>1.1266105077258677</v>
      </c>
      <c r="CJ529" s="1">
        <f t="shared" ref="CJ529:CJ592" si="1355">CJ528+$B$29*(CK528-2*CJ528+CI528)-CI$9*(CJ528-CI528)-CJ$9*(CK528-CJ528)+$B$31+CJ$10*($B$17-CJ528)-CJ$11*CJ528</f>
        <v>1.114838473676258</v>
      </c>
      <c r="CK529" s="1">
        <f t="shared" ref="CK529:CK592" si="1356">CK528+$B$29*(CL528-2*CK528+CJ528)-CJ$9*(CK528-CJ528)-CK$9*(CL528-CK528)+$B$31+CK$10*($B$17-CK528)-CK$11*CK528</f>
        <v>1.1004330975432923</v>
      </c>
      <c r="CL529" s="1">
        <f t="shared" ref="CL529:CL592" si="1357">CL528+$B$29*(CM528-2*CL528+CK528)-CK$9*(CL528-CK528)-CL$9*(CM528-CL528)+$B$31+CL$10*($B$17-CL528)-CL$11*CL528</f>
        <v>1.0830546760296471</v>
      </c>
      <c r="CM529" s="1">
        <f t="shared" ref="CM529:CM592" si="1358">CM528+$B$29*(CN528-2*CM528+CL528)-CL$9*(CM528-CL528)-CM$9*(CN528-CM528)+$B$31+CM$10*($B$17-CM528)-CM$11*CM528</f>
        <v>1.0623857161307633</v>
      </c>
      <c r="CN529" s="1">
        <f t="shared" ref="CN529:CN592" si="1359">CN528+$B$29*(CO528-2*CN528+CM528)-CM$9*(CN528-CM528)-CN$9*(CO528-CN528)+$B$31+CN$10*($B$17-CN528)-CN$11*CN528</f>
        <v>1.0381498864078076</v>
      </c>
      <c r="CO529" s="1">
        <f t="shared" ref="CO529:CO592" si="1360">CO528+$B$29*(CP528-2*CO528+CN528)-CN$9*(CO528-CN528)-CO$9*(CP528-CO528)+$B$31+CO$10*($B$17-CO528)-CO$11*CO528</f>
        <v>1.0101319607943746</v>
      </c>
      <c r="CP529" s="1">
        <f t="shared" ref="CP529:CP592" si="1361">CP528+$B$29*(CQ528-2*CP528+CO528)-CO$9*(CP528-CO528)-CP$9*(CQ528-CP528)+$B$31+CP$10*($B$17-CP528)-CP$11*CP528</f>
        <v>0.9781974246310482</v>
      </c>
      <c r="CQ529" s="1">
        <f t="shared" ref="CQ529:CQ592" si="1362">CQ528+$B$29*(CR528-2*CQ528+CP528)-CP$9*(CQ528-CP528)-CQ$9*(CR528-CQ528)+$B$31+CQ$10*($B$17-CQ528)-CQ$11*CQ528</f>
        <v>0.94231021988564656</v>
      </c>
      <c r="CR529" s="1">
        <f t="shared" ref="CR529:CR592" si="1363">CR528+$B$29*(CS528-2*CR528+CQ528)-CQ$9*(CR528-CQ528)-CR$9*(CS528-CR528)+$B$31+CR$10*($B$17-CR528)-CR$11*CR528</f>
        <v>0.90254704337896396</v>
      </c>
      <c r="CS529" s="1">
        <f t="shared" ref="CS529:CS592" si="1364">CS528+$B$29*(CT528-2*CS528+CR528)-CR$9*(CS528-CR528)-CS$9*(CT528-CS528)+$B$31+CS$10*($B$17-CS528)-CS$11*CS528</f>
        <v>0.85910670482617002</v>
      </c>
      <c r="CT529" s="1">
        <f t="shared" ref="CT529:CT592" si="1365">CT528+$B$29*(CU528-2*CT528+CS528)-CS$9*(CT528-CS528)-CT$9*(CU528-CT528)+$B$31+CT$10*($B$17-CT528)-CT$11*CT528</f>
        <v>0.81231331015207187</v>
      </c>
      <c r="CU529" s="1">
        <f t="shared" ref="CU529:CU592" si="1366">CU528+$B$29*(CV528-2*CU528+CT528)-CT$9*(CU528-CT528)-CU$9*(CV528-CU528)+$B$31+CU$10*($B$17-CU528)-CU$11*CU528</f>
        <v>0.76261244874818901</v>
      </c>
      <c r="CV529" s="1">
        <f t="shared" ref="CV529:CV592" si="1367">CV528+$B$29*(CW528-2*CV528+CU528)-CU$9*(CV528-CU528)-CV$9*(CW528-CV528)+$B$31+CV$10*($B$17-CV528)-CV$11*CV528</f>
        <v>0.71056009863666025</v>
      </c>
      <c r="CW529" s="1">
        <f t="shared" ref="CW529:CW592" si="1368">CW528+$B$29*(CX528-2*CW528+CV528)-CV$9*(CW528-CV528)-CW$9*(CX528-CW528)+$B$31+CW$10*($B$17-CW528)-CW$11*CW528</f>
        <v>0.65680456961001721</v>
      </c>
      <c r="CX529" s="1">
        <f t="shared" ref="CX529:CX592" si="1369">CX528+$B$29*(CY528-2*CX528+CW528)-CW$9*(CX528-CW528)-CX$9*(CY528-CX528)+$B$31+CX$10*($B$17-CX528)-CX$11*CX528</f>
        <v>0.60206241701583851</v>
      </c>
      <c r="CY529" s="1">
        <f t="shared" ref="CY529:CY592" si="1370">CY528+$B$29*(CZ528-2*CY528+CX528)-CX$9*(CY528-CX528)-CY$9*(CZ528-CY528)+$B$31+CY$10*($B$17-CY528)-CY$11*CY528</f>
        <v>0.54708980885995595</v>
      </c>
      <c r="CZ529" s="1">
        <f t="shared" ref="CZ529:CZ592" si="1371">CZ528+$B$29*(DA528-2*CZ528+CY528)-CY$9*(CZ528-CY528)-CZ$9*(DA528-CZ528)+$B$31+CZ$10*($B$17-CZ528)-CZ$11*CZ528</f>
        <v>0.49265125192729625</v>
      </c>
      <c r="DA529" s="1">
        <f t="shared" ref="DA529:DA592" si="1372">DA528+$B$29*(DB528-2*DA528+CZ528)-CZ$9*(DA528-CZ528)-DA$9*(DB528-DA528)+$B$31+DA$10*($B$17-DA528)-DA$11*DA528</f>
        <v>0.43948782817891657</v>
      </c>
      <c r="DB529" s="1">
        <f t="shared" ref="DB529:DB592" si="1373">DB528+$B$29*(DC528-2*DB528+DA528)-DA$9*(DB528-DA528)-DB$9*(DC528-DB528)+$B$31+DB$10*($B$17-DB528)-DB$11*DB528</f>
        <v>0.38828713153187144</v>
      </c>
      <c r="DC529" s="1">
        <f t="shared" ref="DC529:DC592" si="1374">DC528+$B$29*(DD528-2*DC528+DB528)-DB$9*(DC528-DB528)-DC$9*(DD528-DC528)+$B$31+DC$10*($B$17-DC528)-DC$11*DC528</f>
        <v>0.33965692349983367</v>
      </c>
      <c r="DD529" s="1">
        <f t="shared" ref="DD529:DD592" si="1375">DD528+$B$29*(DE528-2*DD528+DC528)-DC$9*(DD528-DC528)-DD$9*(DE528-DD528)+$B$31+DD$10*($B$17-DD528)-DD$11*DD528</f>
        <v>0.2941041661913566</v>
      </c>
      <c r="DE529" s="1">
        <f t="shared" ref="DE529:DE592" si="1376">DE528+$B$29*(DF528-2*DE528+DD528)-DD$9*(DE528-DD528)-DE$9*(DF528-DE528)+$B$31+DE$10*($B$17-DE528)-DE$11*DE528</f>
        <v>0.25202058737975175</v>
      </c>
      <c r="DF529" s="1">
        <f t="shared" ref="DF529:DF592" si="1377">DF528+$B$29*(DG528-2*DF528+DE528)-DE$9*(DF528-DE528)-DF$9*(DG528-DF528)+$B$31+DF$10*($B$17-DF528)-DF$11*DF528</f>
        <v>0.21367534504926988</v>
      </c>
      <c r="DG529" s="1">
        <f t="shared" ref="DG529:DG592" si="1378">DG528+$B$29*(DH528-2*DG528+DF528)-DF$9*(DG528-DF528)-DG$9*(DH528-DG528)+$B$31+DG$10*($B$17-DG528)-DG$11*DG528</f>
        <v>0.17921475523335353</v>
      </c>
      <c r="DH529" s="1">
        <f t="shared" ref="DH529:DH592" si="1379">DH528+$B$29*(DI528-2*DH528+DG528)-DG$9*(DH528-DG528)-DH$9*(DI528-DH528)+$B$31+DH$10*($B$17-DH528)-DH$11*DH528</f>
        <v>0.14866849199543439</v>
      </c>
      <c r="DI529" s="1">
        <f t="shared" ref="DI529:DI592" si="1380">DI528+$B$29*(DJ528-2*DI528+DH528)-DH$9*(DI528-DH528)-DI$9*(DJ528-DI528)+$B$31+DI$10*($B$17-DI528)-DI$11*DI528</f>
        <v>0.12196121625287404</v>
      </c>
      <c r="DJ529" s="1">
        <f t="shared" ref="DJ529:DJ592" si="1381">DJ528+$B$29*(DK528-2*DJ528+DI528)-DI$9*(DJ528-DI528)-DJ$9*(DK528-DJ528)+$B$31+DJ$10*($B$17-DJ528)-DJ$11*DJ528</f>
        <v>9.8928278115482035E-2</v>
      </c>
      <c r="DK529" s="1">
        <f t="shared" ref="DK529:DK592" si="1382">DK528+$B$29*(DL528-2*DK528+DJ528)-DJ$9*(DK528-DJ528)-DK$9*(DL528-DK528)+$B$31+DK$10*($B$17-DK528)-DK$11*DK528</f>
        <v>7.9333982714010529E-2</v>
      </c>
      <c r="DL529" s="1">
        <f t="shared" ref="DL529:DL592" si="1383">DL528+$B$29*(DM528-2*DL528+DK528)-DK$9*(DL528-DK528)-DL$9*(DM528-DL528)+$B$31+DL$10*($B$17-DL528)-DL$11*DL528</f>
        <v>6.2890909219278229E-2</v>
      </c>
      <c r="DM529" s="1">
        <f t="shared" ref="DM529:DM592" si="1384">DM528+$B$29*(DN528-2*DM528+DL528)-DL$9*(DM528-DL528)-DM$9*(DN528-DM528)+$B$31+DM$10*($B$17-DM528)-DM$11*DM528</f>
        <v>4.9278906662314617E-2</v>
      </c>
      <c r="DN529" s="1">
        <f t="shared" ref="DN529:DN592" si="1385">DN528+$B$29*(DO528-2*DN528+DM528)-DM$9*(DN528-DM528)-DN$9*(DO528-DN528)+$B$31+DN$10*($B$17-DN528)-DN$11*DN528</f>
        <v>3.8162625556474213E-2</v>
      </c>
      <c r="DO529" s="1">
        <f t="shared" ref="DO529:DO592" si="1386">DO528+$B$29*(DP528-2*DO528+DN528)-DN$9*(DO528-DN528)-DO$9*(DP528-DO528)+$B$31+DO$10*($B$17-DO528)-DO$11*DO528</f>
        <v>2.9206741929939502E-2</v>
      </c>
      <c r="DP529" s="1">
        <f t="shared" ref="DP529:DP592" si="1387">DP528+$B$29*(DQ528-2*DP528+DO528)-DO$9*(DP528-DO528)-DP$9*(DQ528-DP528)+$B$31+DP$10*($B$17-DP528)-DP$11*DP528</f>
        <v>2.208835029348832E-2</v>
      </c>
      <c r="DQ529" s="1">
        <f t="shared" ref="DQ529:DQ592" si="1388">DQ528+$B$29*(DR528-2*DQ528+DP528)-DP$9*(DQ528-DP528)-DQ$9*(DR528-DQ528)+$B$31+DQ$10*($B$17-DQ528)-DQ$11*DQ528</f>
        <v>1.6506308785373191E-2</v>
      </c>
      <c r="DR529" s="1">
        <f t="shared" ref="DR529:DR592" si="1389">DR528+$B$29*(DS528-2*DR528+DQ528)-DQ$9*(DR528-DQ528)-DR$9*(DS528-DR528)+$B$31+DR$10*($B$17-DR528)-DR$11*DR528</f>
        <v>1.218758571633378E-2</v>
      </c>
      <c r="DS529" s="1">
        <f t="shared" ref="DS529:DS592" si="1390">DS528+$B$29*(DT528-2*DS528+DR528)-DR$9*(DS528-DR528)-DS$9*(DT528-DS528)+$B$31+DS$10*($B$17-DS528)-DS$11*DS528</f>
        <v>8.8908642615398228E-3</v>
      </c>
      <c r="DT529" s="1">
        <f t="shared" ref="DT529:DT592" si="1391">DT528+$B$29*(DU528-2*DT528+DS528)-DS$9*(DT528-DS528)-DT$9*(DU528-DT528)+$B$31+DT$10*($B$17-DT528)-DT$11*DT528</f>
        <v>6.4078033802985098E-3</v>
      </c>
      <c r="DU529" s="1">
        <f t="shared" ref="DU529:DU592" si="1392">DU528+$B$29*(DV528-2*DU528+DT528)-DT$9*(DU528-DT528)-DU$9*(DV528-DU528)+$B$31+DU$10*($B$17-DU528)-DU$11*DU528</f>
        <v>4.5624292633938144E-3</v>
      </c>
      <c r="DV529" s="1">
        <f t="shared" ref="DV529:DV592" si="1393">DV528+$B$29*(DW528-2*DV528+DU528)-DU$9*(DV528-DU528)-DV$9*(DW528-DV528)+$B$31+DV$10*($B$17-DV528)-DV$11*DV528</f>
        <v>3.2091505125977572E-3</v>
      </c>
      <c r="DW529" s="1">
        <f t="shared" ref="DW529:DW592" si="1394">DW528+$B$29*(DX528-2*DW528+DV528)-DV$9*(DW528-DV528)-DW$9*(DX528-DW528)+$B$31+DW$10*($B$17-DW528)-DW$11*DW528</f>
        <v>2.2298638901715111E-3</v>
      </c>
      <c r="DX529" s="1">
        <f t="shared" ref="DX529:DX592" si="1395">DX528+$B$29*(DY528-2*DX528+DW528)-DW$9*(DX528-DW528)-DX$9*(DY528-DX528)+$B$31+DX$10*($B$17-DX528)-DX$11*DX528</f>
        <v>1.5305596820387542E-3</v>
      </c>
      <c r="DY529" s="1">
        <f t="shared" ref="DY529:DY592" si="1396">DY528+$B$29*(DZ528-2*DY528+DX528)-DX$9*(DY528-DX528)-DY$9*(DZ528-DY528)+$B$31+DY$10*($B$17-DY528)-DY$11*DY528</f>
        <v>1.0377600747005784E-3</v>
      </c>
      <c r="DZ529" s="1">
        <f t="shared" ref="DZ529:DZ592" si="1397">DZ528+$B$29*(EA528-2*DZ528+DY528)-DY$9*(DZ528-DY528)-DZ$9*(EA528-DZ528)+$B$31+DZ$10*($B$17-DZ528)-DZ$11*DZ528</f>
        <v>6.9504226473102854E-4</v>
      </c>
      <c r="EA529" s="1">
        <f t="shared" ref="EA529:EA592" si="1398">EA528+$B$29*(EB528-2*EA528+DZ528)-DZ$9*(EA528-DZ528)-EA$9*(EB528-EA528)+$B$31+EA$10*($B$17-EA528)-EA$11*EA528</f>
        <v>4.5981947148837935E-4</v>
      </c>
      <c r="EB529" s="1">
        <f t="shared" ref="EB529:EB592" si="1399">EB528+$B$29*(EC528-2*EB528+EA528)-EA$9*(EB528-EA528)-EB$9*(EC528-EB528)+$B$31+EB$10*($B$17-EB528)-EB$11*EB528</f>
        <v>3.0048383701587777E-4</v>
      </c>
      <c r="EC529" s="1">
        <f t="shared" ref="EC529:EC592" si="1400">EC528+$B$29*(ED528-2*EC528+EB528)-EB$9*(EC528-EB528)-EC$9*(ED528-EC528)+$B$31+EC$10*($B$17-EC528)-EC$11*EC528</f>
        <v>1.9395881033745926E-4</v>
      </c>
      <c r="ED529" s="1">
        <f t="shared" ref="ED529:ED592" si="1401">ED528+$B$29*(EE528-2*ED528+EC528)-EC$9*(ED528-EC528)-ED$9*(EE528-ED528)+$B$31+ED$10*($B$17-ED528)-ED$11*ED528</f>
        <v>1.2366612668738774E-4</v>
      </c>
      <c r="EE529" s="1">
        <f t="shared" ref="EE529:EE592" si="1402">EE528+$B$29*(EF528-2*EE528+ED528)-ED$9*(EE528-ED528)-EE$9*(EF528-EE528)+$B$31+EE$10*($B$17-EE528)-EE$11*EE528</f>
        <v>7.7883268741903269E-5</v>
      </c>
      <c r="EF529" s="1">
        <f t="shared" ref="EF529:EF592" si="1403">EF528+$B$29*(EG528-2*EF528+EE528)-EE$9*(EF528-EE528)-EF$9*(EG528-EF528)+$B$31+EF$10*($B$17-EF528)-EF$11*EF528</f>
        <v>4.8449586359840033E-5</v>
      </c>
      <c r="EG529" s="1">
        <f t="shared" ref="EG529:EG592" si="1404">EG528+$B$29*(EH528-2*EG528+EF528)-EF$9*(EG528-EF528)-EG$9*(EH528-EG528)+$B$31+EG$10*($B$17-EG528)-EG$11*EG528</f>
        <v>2.9770746751592279E-5</v>
      </c>
      <c r="EH529" s="1">
        <f t="shared" ref="EH529:EH592" si="1405">EH528+$B$29*(EI528-2*EH528+EG528)-EG$9*(EH528-EG528)-EH$9*(EI528-EH528)+$B$31+EH$10*($B$17-EH528)-EH$11*EH528</f>
        <v>1.8069463449574045E-5</v>
      </c>
      <c r="EI529" s="1">
        <f t="shared" ref="EI529:EI592" si="1406">EI528+$B$29*(EJ528-2*EI528+EH528)-EH$9*(EI528-EH528)-EI$9*(EJ528-EI528)+$B$31+EI$10*($B$17-EI528)-EI$11*EI528</f>
        <v>1.0833270233166396E-5</v>
      </c>
      <c r="EJ529" s="1">
        <f t="shared" ref="EJ529:EJ592" si="1407">EJ528+$B$29*(EK528-2*EJ528+EI528)-EI$9*(EJ528-EI528)-EJ$9*(EK528-EJ528)+$B$31+EJ$10*($B$17-EJ528)-EJ$11*EJ528</f>
        <v>6.4155861190110819E-6</v>
      </c>
      <c r="EK529" s="1">
        <f t="shared" ref="EK529:EK592" si="1408">EK528+$B$29*(EL528-2*EK528+EJ528)-EJ$9*(EK528-EJ528)-EK$9*(EL528-EK528)+$B$31+EK$10*($B$17-EK528)-EK$11*EK528</f>
        <v>3.7530113117342356E-6</v>
      </c>
      <c r="EL529" s="1">
        <f t="shared" ref="EL529:EL592" si="1409">EL528+$B$29*(EM528-2*EL528+EK528)-EK$9*(EL528-EK528)-EL$9*(EM528-EL528)+$B$31+EL$10*($B$17-EL528)-EL$11*EL528</f>
        <v>2.1686783038668762E-6</v>
      </c>
      <c r="EM529" s="1">
        <f t="shared" ref="EM529:EM592" si="1410">EM528+$B$29*(EN528-2*EM528+EL528)-EL$9*(EM528-EL528)-EM$9*(EN528-EM528)+$B$31+EM$10*($B$17-EM528)-EM$11*EM528</f>
        <v>1.2379059652415979E-6</v>
      </c>
      <c r="EN529" s="1">
        <f t="shared" ref="EN529:EN592" si="1411">EN528+$B$29*(EO528-2*EN528+EM528)-EM$9*(EN528-EM528)-EN$9*(EO528-EN528)+$B$31+EN$10*($B$17-EN528)-EN$11*EN528</f>
        <v>6.9801298679230871E-7</v>
      </c>
      <c r="EO529" s="1">
        <f t="shared" ref="EO529:EO592" si="1412">EO528+$B$29*(EP528-2*EO528+EN528)-EN$9*(EO528-EN528)-EO$9*(EP528-EO528)+$B$31+EO$10*($B$17-EO528)-EO$11*EO528</f>
        <v>3.8880266675955014E-7</v>
      </c>
      <c r="EP529" s="1">
        <f t="shared" ref="EP529:EP592" si="1413">EP528+$B$29*(EQ528-2*EP528+EO528)-EO$9*(EP528-EO528)-EP$9*(EQ528-EP528)+$B$31+EP$10*($B$17-EP528)-EP$11*EP528</f>
        <v>2.1393993793395698E-7</v>
      </c>
      <c r="EQ529" s="1">
        <f t="shared" ref="EQ529:EQ592" si="1414">EQ528+$B$29*(ER528-2*EQ528+EP528)-EP$9*(EQ528-EP528)-EQ$9*(ER528-EQ528)+$B$31+EQ$10*($B$17-EQ528)-EQ$11*EQ528</f>
        <v>1.162944065292649E-7</v>
      </c>
      <c r="ER529" s="1">
        <f t="shared" ref="ER529:ER592" si="1415">ER528+$B$29*(ES528-2*ER528+EQ528)-EQ$9*(ER528-EQ528)-ER$9*(ES528-ER528)+$B$31+ER$10*($B$17-ER528)-ER$11*ER528</f>
        <v>6.2450790161146761E-8</v>
      </c>
      <c r="ES529" s="1">
        <f t="shared" ref="ES529:ES592" si="1416">ES528+$B$29*(ET528-2*ES528+ER528)-ER$9*(ES528-ER528)-ES$9*(ET528-ES528)+$B$31+ES$10*($B$17-ES528)-ES$11*ES528</f>
        <v>3.3131215647979629E-8</v>
      </c>
      <c r="ET529" s="1">
        <f t="shared" ref="ET529:ET592" si="1417">ET528+$B$29*(EU528-2*ET528+ES528)-ES$9*(ET528-ES528)-ET$9*(EU528-ET528)+$B$31+ET$10*($B$17-ET528)-ET$11*ET528</f>
        <v>1.7364633336470715E-8</v>
      </c>
      <c r="EU529" s="1">
        <f t="shared" ref="EU529:EU592" si="1418">EU528+$B$29*(EV528-2*EU528+ET528)-ET$9*(EU528-ET528)-EU$9*(EV528-EU528)+$B$31+EU$10*($B$17-EU528)-EU$11*EU528</f>
        <v>8.9914846021038577E-9</v>
      </c>
      <c r="EV529" s="1">
        <f t="shared" ref="EV529:EV592" si="1419">EV528+$B$29*(EW528-2*EV528+EU528)-EU$9*(EV528-EU528)-EV$9*(EW528-EV528)+$B$31+EV$10*($B$17-EV528)-EV$11*EV528</f>
        <v>4.5998470202152212E-9</v>
      </c>
      <c r="EW529" s="1">
        <f t="shared" ref="EW529:EW592" si="1420">EW528+$B$29*(EX528-2*EW528+EV528)-EV$9*(EW528-EV528)-EW$9*(EX528-EW528)+$B$31+EW$10*($B$17-EW528)-EW$11*EW528</f>
        <v>2.3249226186734057E-9</v>
      </c>
      <c r="EX529" s="1">
        <f t="shared" ref="EX529:EX592" si="1421">EX528+$B$29*(EY528-2*EX528+EW528)-EW$9*(EX528-EW528)-EX$9*(EY528-EX528)+$B$31+EX$10*($B$17-EX528)-EX$11*EX528</f>
        <v>1.1609749006061818E-9</v>
      </c>
      <c r="EY529" s="1">
        <f t="shared" ref="EY529:EY592" si="1422">EY528+$B$29*(EZ528-2*EY528+EX528)-EX$9*(EY528-EX528)-EY$9*(EZ528-EY528)+$B$31+EY$10*($B$17-EY528)-EY$11*EY528</f>
        <v>5.7269107449646191E-10</v>
      </c>
      <c r="EZ529" s="1">
        <f t="shared" ref="EZ529:EZ592" si="1423">EZ528+$B$29*(FA528-2*EZ528+EY528)-EY$9*(EZ528-EY528)-EZ$9*(FA528-EZ528)+$B$31+EZ$10*($B$17-EZ528)-EZ$11*EZ528</f>
        <v>2.7879537205473676E-10</v>
      </c>
      <c r="FA529" s="1">
        <f t="shared" ref="FA529:FA592" si="1424">FA528+$B$29*(FB528-2*FA528+EZ528)-EZ$9*(FA528-EZ528)-FA$9*(FB528-FA528)+$B$31+FA$10*($B$17-FA528)-FA$11*FA528</f>
        <v>1.3320595900459478E-10</v>
      </c>
      <c r="FB529" s="1">
        <f t="shared" ref="FB529:FB592" si="1425">FB528+$B$29*(FC528-2*FB528+FA528)-FA$9*(FB528-FA528)-FB$9*(FC528-FB528)+$B$31+FB$10*($B$17-FB528)-FB$11*FB528</f>
        <v>6.0482659101890878E-11</v>
      </c>
      <c r="FC529" s="1">
        <f t="shared" ref="FC529:FC592" si="1426">FC528+$B$29*(FD528-2*FC528+FB528)-FB$9*(FC528-FB528)-FC$9*(FD528-FC528)+$B$31+FC$10*($B$17-FC528)-FC$11*FC528</f>
        <v>2.0740101093749126E-11</v>
      </c>
      <c r="FD529" s="75">
        <f t="shared" si="1277"/>
        <v>-2.0740101093749126E-11</v>
      </c>
    </row>
    <row r="530" spans="7:160" x14ac:dyDescent="0.35">
      <c r="G530" t="str">
        <f t="shared" si="1273"/>
        <v>Refd, t=2.57</v>
      </c>
      <c r="H530" s="76">
        <f t="shared" si="1274"/>
        <v>2.5749999999999673</v>
      </c>
      <c r="I530" s="1">
        <f t="shared" si="1275"/>
        <v>0</v>
      </c>
      <c r="J530" s="22">
        <f t="shared" si="1276"/>
        <v>7.4725421454363873E-7</v>
      </c>
      <c r="K530" s="1">
        <f t="shared" si="1278"/>
        <v>3.8500985603449208E-6</v>
      </c>
      <c r="L530" s="1">
        <f t="shared" si="1279"/>
        <v>9.7263714434961034E-6</v>
      </c>
      <c r="M530" s="1">
        <f t="shared" si="1280"/>
        <v>2.0238058171488624E-5</v>
      </c>
      <c r="N530" s="1">
        <f t="shared" si="1281"/>
        <v>3.8299071108177093E-5</v>
      </c>
      <c r="O530" s="1">
        <f t="shared" si="1282"/>
        <v>6.8380527495774646E-5</v>
      </c>
      <c r="P530" s="1">
        <f t="shared" si="1283"/>
        <v>1.1721433413149405E-4</v>
      </c>
      <c r="Q530" s="1">
        <f t="shared" si="1284"/>
        <v>1.947509581232423E-4</v>
      </c>
      <c r="R530" s="1">
        <f t="shared" si="1285"/>
        <v>3.1543263366473845E-4</v>
      </c>
      <c r="S530" s="1">
        <f t="shared" si="1286"/>
        <v>4.9984394452526034E-4</v>
      </c>
      <c r="T530" s="1">
        <f t="shared" si="1287"/>
        <v>7.76794966112994E-4</v>
      </c>
      <c r="U530" s="1">
        <f t="shared" si="1288"/>
        <v>1.1858748569584727E-3</v>
      </c>
      <c r="V530" s="1">
        <f t="shared" si="1289"/>
        <v>1.7804829127746713E-3</v>
      </c>
      <c r="W530" s="1">
        <f t="shared" si="1290"/>
        <v>2.6312972053033467E-3</v>
      </c>
      <c r="X530" s="1">
        <f t="shared" si="1291"/>
        <v>3.8300769352506317E-3</v>
      </c>
      <c r="Y530" s="1">
        <f t="shared" si="1292"/>
        <v>5.4936146152116064E-3</v>
      </c>
      <c r="Z530" s="1">
        <f t="shared" si="1293"/>
        <v>7.7675622075572305E-3</v>
      </c>
      <c r="AA530" s="1">
        <f t="shared" si="1294"/>
        <v>1.0829758959867675E-2</v>
      </c>
      <c r="AB530" s="1">
        <f t="shared" si="1295"/>
        <v>1.4892599198327304E-2</v>
      </c>
      <c r="AC530" s="1">
        <f t="shared" si="1296"/>
        <v>2.0203910296107141E-2</v>
      </c>
      <c r="AD530" s="1">
        <f t="shared" si="1297"/>
        <v>2.7045780988162144E-2</v>
      </c>
      <c r="AE530" s="1">
        <f t="shared" si="1298"/>
        <v>3.5730804706093404E-2</v>
      </c>
      <c r="AF530" s="1">
        <f t="shared" si="1299"/>
        <v>4.6595295489146912E-2</v>
      </c>
      <c r="AG530" s="1">
        <f t="shared" si="1300"/>
        <v>5.9989203325424005E-2</v>
      </c>
      <c r="AH530" s="1">
        <f t="shared" si="1301"/>
        <v>7.6262700762027499E-2</v>
      </c>
      <c r="AI530" s="1">
        <f t="shared" si="1302"/>
        <v>9.5749721546386848E-2</v>
      </c>
      <c r="AJ530" s="1">
        <f t="shared" si="1303"/>
        <v>0.11874908123367234</v>
      </c>
      <c r="AK530" s="1">
        <f t="shared" si="1304"/>
        <v>0.14550416439835212</v>
      </c>
      <c r="AL530" s="1">
        <f t="shared" si="1305"/>
        <v>0.17618248057560296</v>
      </c>
      <c r="AM530" s="1">
        <f t="shared" si="1306"/>
        <v>0.2108566255360613</v>
      </c>
      <c r="AN530" s="1">
        <f t="shared" si="1307"/>
        <v>0.2494882935506933</v>
      </c>
      <c r="AO530" s="1">
        <f t="shared" si="1308"/>
        <v>0.29191693786259509</v>
      </c>
      <c r="AP530" s="1">
        <f t="shared" si="1309"/>
        <v>0.3378544552601766</v>
      </c>
      <c r="AQ530" s="1">
        <f t="shared" si="1310"/>
        <v>0.38688688220931322</v>
      </c>
      <c r="AR530" s="1">
        <f t="shared" si="1311"/>
        <v>0.43848356296422869</v>
      </c>
      <c r="AS530" s="1">
        <f t="shared" si="1312"/>
        <v>0.49201363379391733</v>
      </c>
      <c r="AT530" s="1">
        <f t="shared" si="1313"/>
        <v>0.54676902673033978</v>
      </c>
      <c r="AU530" s="1">
        <f t="shared" si="1314"/>
        <v>0.60199260305860181</v>
      </c>
      <c r="AV530" s="1">
        <f t="shared" si="1315"/>
        <v>0.6569095504480329</v>
      </c>
      <c r="AW530" s="1">
        <f t="shared" si="1316"/>
        <v>0.71075987492340509</v>
      </c>
      <c r="AX530" s="1">
        <f t="shared" si="1317"/>
        <v>0.76282972574179841</v>
      </c>
      <c r="AY530" s="1">
        <f t="shared" si="1318"/>
        <v>0.81247941761090769</v>
      </c>
      <c r="AZ530" s="1">
        <f t="shared" si="1319"/>
        <v>0.8591663432356984</v>
      </c>
      <c r="BA530" s="1">
        <f t="shared" si="1320"/>
        <v>0.90246145818990064</v>
      </c>
      <c r="BB530" s="1">
        <f t="shared" si="1321"/>
        <v>0.94205860988271151</v>
      </c>
      <c r="BC530" s="1">
        <f t="shared" si="1322"/>
        <v>0.97777660409401967</v>
      </c>
      <c r="BD530" s="1">
        <f t="shared" si="1323"/>
        <v>1.0095544879101079</v>
      </c>
      <c r="BE530" s="1">
        <f t="shared" si="1324"/>
        <v>1.0374410181735532</v>
      </c>
      <c r="BF530" s="1">
        <f t="shared" si="1325"/>
        <v>1.0615796374648261</v>
      </c>
      <c r="BG530" s="1">
        <f t="shared" si="1326"/>
        <v>1.0821904731941592</v>
      </c>
      <c r="BH530" s="1">
        <f t="shared" si="1327"/>
        <v>1.0995509085792519</v>
      </c>
      <c r="BI530" s="1">
        <f t="shared" si="1328"/>
        <v>1.1139761646219764</v>
      </c>
      <c r="BJ530" s="1">
        <f t="shared" si="1329"/>
        <v>1.1258011110054524</v>
      </c>
      <c r="BK530" s="1">
        <f t="shared" si="1330"/>
        <v>1.1353642303043325</v>
      </c>
      <c r="BL530" s="1">
        <f t="shared" si="1331"/>
        <v>1.1429943349490763</v>
      </c>
      <c r="BM530" s="1">
        <f t="shared" si="1332"/>
        <v>1.1490003172677263</v>
      </c>
      <c r="BN530" s="1">
        <f t="shared" si="1333"/>
        <v>1.153663929310778</v>
      </c>
      <c r="BO530" s="1">
        <f t="shared" si="1334"/>
        <v>1.1572353609392532</v>
      </c>
      <c r="BP530" s="1">
        <f t="shared" si="1335"/>
        <v>1.1599312215168311</v>
      </c>
      <c r="BQ530" s="1">
        <f t="shared" si="1336"/>
        <v>1.1619344330298782</v>
      </c>
      <c r="BR530" s="1">
        <f t="shared" si="1337"/>
        <v>1.1633955040037487</v>
      </c>
      <c r="BS530" s="1">
        <f t="shared" si="1338"/>
        <v>1.1644346631051543</v>
      </c>
      <c r="BT530" s="1">
        <f t="shared" si="1339"/>
        <v>1.1651443758196605</v>
      </c>
      <c r="BU530" s="1">
        <f t="shared" si="1340"/>
        <v>1.1655918344292189</v>
      </c>
      <c r="BV530" s="1">
        <f t="shared" si="1341"/>
        <v>1.1658210900942099</v>
      </c>
      <c r="BW530" s="1">
        <f t="shared" si="1342"/>
        <v>1.1658545786186598</v>
      </c>
      <c r="BX530" s="1">
        <f t="shared" si="1343"/>
        <v>1.1656938742389122</v>
      </c>
      <c r="BY530" s="1">
        <f t="shared" si="1344"/>
        <v>1.1653195873366684</v>
      </c>
      <c r="BZ530" s="1">
        <f t="shared" si="1345"/>
        <v>1.1646904033509777</v>
      </c>
      <c r="CA530" s="1">
        <f t="shared" si="1346"/>
        <v>1.1637413434099613</v>
      </c>
      <c r="CB530" s="1">
        <f t="shared" si="1347"/>
        <v>1.1623814140993267</v>
      </c>
      <c r="CC530" s="1">
        <f t="shared" si="1348"/>
        <v>1.1604909045063811</v>
      </c>
      <c r="CD530" s="1">
        <f t="shared" si="1349"/>
        <v>1.1579186806749715</v>
      </c>
      <c r="CE530" s="1">
        <f t="shared" si="1350"/>
        <v>1.1544799148681322</v>
      </c>
      <c r="CF530" s="1">
        <f t="shared" si="1351"/>
        <v>1.1499547599289708</v>
      </c>
      <c r="CG530" s="1">
        <f t="shared" si="1352"/>
        <v>1.1440885248608741</v>
      </c>
      <c r="CH530" s="1">
        <f t="shared" si="1353"/>
        <v>1.1365939121103354</v>
      </c>
      <c r="CI530" s="1">
        <f t="shared" si="1354"/>
        <v>1.1271558259248666</v>
      </c>
      <c r="CJ530" s="1">
        <f t="shared" si="1355"/>
        <v>1.1154391436516138</v>
      </c>
      <c r="CK530" s="1">
        <f t="shared" si="1356"/>
        <v>1.1010996530061601</v>
      </c>
      <c r="CL530" s="1">
        <f t="shared" si="1357"/>
        <v>1.0837981018830778</v>
      </c>
      <c r="CM530" s="1">
        <f t="shared" si="1358"/>
        <v>1.0632169973799681</v>
      </c>
      <c r="CN530" s="1">
        <f t="shared" si="1359"/>
        <v>1.0390794524831037</v>
      </c>
      <c r="CO530" s="1">
        <f t="shared" si="1360"/>
        <v>1.0111690470623793</v>
      </c>
      <c r="CP530" s="1">
        <f t="shared" si="1361"/>
        <v>0.97934938558297158</v>
      </c>
      <c r="CQ530" s="1">
        <f t="shared" si="1362"/>
        <v>0.94358183981083221</v>
      </c>
      <c r="CR530" s="1">
        <f t="shared" si="1363"/>
        <v>0.90393989858502288</v>
      </c>
      <c r="CS530" s="1">
        <f t="shared" si="1364"/>
        <v>0.86061863511690828</v>
      </c>
      <c r="CT530" s="1">
        <f t="shared" si="1365"/>
        <v>0.81393805517963425</v>
      </c>
      <c r="CU530" s="1">
        <f t="shared" si="1366"/>
        <v>0.76433949650541666</v>
      </c>
      <c r="CV530" s="1">
        <f t="shared" si="1367"/>
        <v>0.71237477902946789</v>
      </c>
      <c r="CW530" s="1">
        <f t="shared" si="1368"/>
        <v>0.65868840686710872</v>
      </c>
      <c r="CX530" s="1">
        <f t="shared" si="1369"/>
        <v>0.60399373252893462</v>
      </c>
      <c r="CY530" s="1">
        <f t="shared" si="1370"/>
        <v>0.54904454331660302</v>
      </c>
      <c r="CZ530" s="1">
        <f t="shared" si="1371"/>
        <v>0.49460395493688308</v>
      </c>
      <c r="DA530" s="1">
        <f t="shared" si="1372"/>
        <v>0.44141274748720788</v>
      </c>
      <c r="DB530" s="1">
        <f t="shared" si="1373"/>
        <v>0.39015932434232048</v>
      </c>
      <c r="DC530" s="1">
        <f t="shared" si="1374"/>
        <v>0.34145331053568317</v>
      </c>
      <c r="DD530" s="1">
        <f t="shared" si="1375"/>
        <v>0.29580445512677933</v>
      </c>
      <c r="DE530" s="1">
        <f t="shared" si="1376"/>
        <v>0.25360800532840855</v>
      </c>
      <c r="DF530" s="1">
        <f t="shared" si="1377"/>
        <v>0.2151371382476735</v>
      </c>
      <c r="DG530" s="1">
        <f t="shared" si="1378"/>
        <v>0.1805424356145271</v>
      </c>
      <c r="DH530" s="1">
        <f t="shared" si="1379"/>
        <v>0.14985783247431339</v>
      </c>
      <c r="DI530" s="1">
        <f t="shared" si="1380"/>
        <v>0.12301201679739607</v>
      </c>
      <c r="DJ530" s="1">
        <f t="shared" si="1381"/>
        <v>9.9843941036439732E-2</v>
      </c>
      <c r="DK530" s="1">
        <f t="shared" si="1382"/>
        <v>8.0120946707110549E-2</v>
      </c>
      <c r="DL530" s="1">
        <f t="shared" si="1383"/>
        <v>6.3557996939010875E-2</v>
      </c>
      <c r="DM530" s="1">
        <f t="shared" si="1384"/>
        <v>4.9836640165333408E-2</v>
      </c>
      <c r="DN530" s="1">
        <f t="shared" si="1385"/>
        <v>3.8622558633248406E-2</v>
      </c>
      <c r="DO530" s="1">
        <f t="shared" si="1386"/>
        <v>2.9580849410319458E-2</v>
      </c>
      <c r="DP530" s="1">
        <f t="shared" si="1387"/>
        <v>2.2388503350068679E-2</v>
      </c>
      <c r="DQ530" s="1">
        <f t="shared" si="1388"/>
        <v>1.6743853551779517E-2</v>
      </c>
      <c r="DR530" s="1">
        <f t="shared" si="1389"/>
        <v>1.2373031480684698E-2</v>
      </c>
      <c r="DS530" s="1">
        <f t="shared" si="1390"/>
        <v>9.0336780670555693E-3</v>
      </c>
      <c r="DT530" s="1">
        <f t="shared" si="1391"/>
        <v>6.5163006678180778E-3</v>
      </c>
      <c r="DU530" s="1">
        <f t="shared" si="1392"/>
        <v>4.6437454537120882E-3</v>
      </c>
      <c r="DV530" s="1">
        <f t="shared" si="1393"/>
        <v>3.2692760587303585E-3</v>
      </c>
      <c r="DW530" s="1">
        <f t="shared" si="1394"/>
        <v>2.2737250026912815E-3</v>
      </c>
      <c r="DX530" s="1">
        <f t="shared" si="1395"/>
        <v>1.562128174996124E-3</v>
      </c>
      <c r="DY530" s="1">
        <f t="shared" si="1396"/>
        <v>1.0601780754612724E-3</v>
      </c>
      <c r="DZ530" s="1">
        <f t="shared" si="1397"/>
        <v>7.1075038256816E-4</v>
      </c>
      <c r="EA530" s="1">
        <f t="shared" si="1398"/>
        <v>4.7068000705469126E-4</v>
      </c>
      <c r="EB530" s="1">
        <f t="shared" si="1399"/>
        <v>3.0789342177197314E-4</v>
      </c>
      <c r="EC530" s="1">
        <f t="shared" si="1400"/>
        <v>1.9894728607457483E-4</v>
      </c>
      <c r="ED530" s="1">
        <f t="shared" si="1401"/>
        <v>1.2698040632725844E-4</v>
      </c>
      <c r="EE530" s="1">
        <f t="shared" si="1402"/>
        <v>8.0056338793927151E-5</v>
      </c>
      <c r="EF530" s="1">
        <f t="shared" si="1403"/>
        <v>4.985575582580444E-5</v>
      </c>
      <c r="EG530" s="1">
        <f t="shared" si="1404"/>
        <v>3.0668789633488227E-5</v>
      </c>
      <c r="EH530" s="1">
        <f t="shared" si="1405"/>
        <v>1.8635530812874304E-5</v>
      </c>
      <c r="EI530" s="1">
        <f t="shared" si="1406"/>
        <v>1.1185452083369906E-5</v>
      </c>
      <c r="EJ530" s="1">
        <f t="shared" si="1407"/>
        <v>6.6318628718510094E-6</v>
      </c>
      <c r="EK530" s="1">
        <f t="shared" si="1408"/>
        <v>3.884114405016077E-6</v>
      </c>
      <c r="EL530" s="1">
        <f t="shared" si="1409"/>
        <v>2.2471282195808338E-6</v>
      </c>
      <c r="EM530" s="1">
        <f t="shared" si="1410"/>
        <v>1.2842468883350813E-6</v>
      </c>
      <c r="EN530" s="1">
        <f t="shared" si="1411"/>
        <v>7.2503674446863626E-7</v>
      </c>
      <c r="EO530" s="1">
        <f t="shared" si="1412"/>
        <v>4.0436059767319637E-7</v>
      </c>
      <c r="EP530" s="1">
        <f t="shared" si="1413"/>
        <v>2.227829281775093E-7</v>
      </c>
      <c r="EQ530" s="1">
        <f t="shared" si="1414"/>
        <v>1.2125694395814743E-7</v>
      </c>
      <c r="ER530" s="1">
        <f t="shared" si="1415"/>
        <v>6.5200468485610161E-8</v>
      </c>
      <c r="ES530" s="1">
        <f t="shared" si="1416"/>
        <v>3.463556773640573E-8</v>
      </c>
      <c r="ET530" s="1">
        <f t="shared" si="1417"/>
        <v>1.8177319019745748E-8</v>
      </c>
      <c r="EU530" s="1">
        <f t="shared" si="1418"/>
        <v>9.4250125529443261E-9</v>
      </c>
      <c r="EV530" s="1">
        <f t="shared" si="1419"/>
        <v>4.8282218793446457E-9</v>
      </c>
      <c r="EW530" s="1">
        <f t="shared" si="1420"/>
        <v>2.4437259946019221E-9</v>
      </c>
      <c r="EX530" s="1">
        <f t="shared" si="1421"/>
        <v>1.2220068068301339E-9</v>
      </c>
      <c r="EY530" s="1">
        <f t="shared" si="1422"/>
        <v>6.0364782846743371E-10</v>
      </c>
      <c r="EZ530" s="1">
        <f t="shared" si="1423"/>
        <v>2.9428150484120642E-10</v>
      </c>
      <c r="FA530" s="1">
        <f t="shared" si="1424"/>
        <v>1.4079988741708092E-10</v>
      </c>
      <c r="FB530" s="1">
        <f t="shared" si="1425"/>
        <v>6.4010535559189784E-11</v>
      </c>
      <c r="FC530" s="1">
        <f t="shared" si="1426"/>
        <v>2.1969087314272216E-11</v>
      </c>
      <c r="FD530" s="75">
        <f t="shared" si="1277"/>
        <v>-2.1969087314272216E-11</v>
      </c>
    </row>
    <row r="531" spans="7:160" x14ac:dyDescent="0.35">
      <c r="G531" t="str">
        <f t="shared" si="1273"/>
        <v>Refd, t=2.58</v>
      </c>
      <c r="H531" s="76">
        <f t="shared" si="1274"/>
        <v>2.5799999999999672</v>
      </c>
      <c r="I531" s="1">
        <f t="shared" si="1275"/>
        <v>0</v>
      </c>
      <c r="J531" s="22">
        <f t="shared" si="1276"/>
        <v>7.3869010755033554E-7</v>
      </c>
      <c r="K531" s="1">
        <f t="shared" si="1278"/>
        <v>3.8059826645492584E-6</v>
      </c>
      <c r="L531" s="1">
        <f t="shared" si="1279"/>
        <v>9.6149768150746885E-6</v>
      </c>
      <c r="M531" s="1">
        <f t="shared" si="1280"/>
        <v>2.000646156248493E-5</v>
      </c>
      <c r="N531" s="1">
        <f t="shared" si="1281"/>
        <v>3.78613199259064E-5</v>
      </c>
      <c r="O531" s="1">
        <f t="shared" si="1282"/>
        <v>6.7600283301436472E-5</v>
      </c>
      <c r="P531" s="1">
        <f t="shared" si="1283"/>
        <v>1.1587997478255527E-4</v>
      </c>
      <c r="Q531" s="1">
        <f t="shared" si="1284"/>
        <v>1.9254067001450291E-4</v>
      </c>
      <c r="R531" s="1">
        <f t="shared" si="1285"/>
        <v>3.1186661796861096E-4</v>
      </c>
      <c r="S531" s="1">
        <f t="shared" si="1286"/>
        <v>4.9422058639539055E-4</v>
      </c>
      <c r="T531" s="1">
        <f t="shared" si="1287"/>
        <v>7.6810779512272783E-4</v>
      </c>
      <c r="U531" s="1">
        <f t="shared" si="1288"/>
        <v>1.1727075105337319E-3</v>
      </c>
      <c r="V531" s="1">
        <f t="shared" si="1289"/>
        <v>1.7608802685060558E-3</v>
      </c>
      <c r="W531" s="1">
        <f t="shared" si="1290"/>
        <v>2.6026125340874681E-3</v>
      </c>
      <c r="X531" s="1">
        <f t="shared" si="1291"/>
        <v>3.7887974692478554E-3</v>
      </c>
      <c r="Y531" s="1">
        <f t="shared" si="1292"/>
        <v>5.4351713684192855E-3</v>
      </c>
      <c r="Z531" s="1">
        <f t="shared" si="1293"/>
        <v>7.6861341546170222E-3</v>
      </c>
      <c r="AA531" s="1">
        <f t="shared" si="1294"/>
        <v>1.0718086527086699E-2</v>
      </c>
      <c r="AB531" s="1">
        <f t="shared" si="1295"/>
        <v>1.4741827012017747E-2</v>
      </c>
      <c r="AC531" s="1">
        <f t="shared" si="1296"/>
        <v>2.0003483631747778E-2</v>
      </c>
      <c r="AD531" s="1">
        <f t="shared" si="1297"/>
        <v>2.6783423569016755E-2</v>
      </c>
      <c r="AE531" s="1">
        <f t="shared" si="1298"/>
        <v>3.5392606521981028E-2</v>
      </c>
      <c r="AF531" s="1">
        <f t="shared" si="1299"/>
        <v>4.6165937285090865E-2</v>
      </c>
      <c r="AG531" s="1">
        <f t="shared" si="1300"/>
        <v>5.9452338669068253E-2</v>
      </c>
      <c r="AH531" s="1">
        <f t="shared" si="1301"/>
        <v>7.560150681216081E-2</v>
      </c>
      <c r="AI531" s="1">
        <f t="shared" si="1302"/>
        <v>9.4947615991657269E-2</v>
      </c>
      <c r="AJ531" s="1">
        <f t="shared" si="1303"/>
        <v>0.11779058614027239</v>
      </c>
      <c r="AK531" s="1">
        <f t="shared" si="1304"/>
        <v>0.14437587932318083</v>
      </c>
      <c r="AL531" s="1">
        <f t="shared" si="1305"/>
        <v>0.17487410924682342</v>
      </c>
      <c r="AM531" s="1">
        <f t="shared" si="1306"/>
        <v>0.20936198501544714</v>
      </c>
      <c r="AN531" s="1">
        <f t="shared" si="1307"/>
        <v>0.24780622447486028</v>
      </c>
      <c r="AO531" s="1">
        <f t="shared" si="1308"/>
        <v>0.29005203121908241</v>
      </c>
      <c r="AP531" s="1">
        <f t="shared" si="1309"/>
        <v>0.33581751662738407</v>
      </c>
      <c r="AQ531" s="1">
        <f t="shared" si="1310"/>
        <v>0.384695068932565</v>
      </c>
      <c r="AR531" s="1">
        <f t="shared" si="1311"/>
        <v>0.43616015263526764</v>
      </c>
      <c r="AS531" s="1">
        <f t="shared" si="1312"/>
        <v>0.48958741173332343</v>
      </c>
      <c r="AT531" s="1">
        <f t="shared" si="1313"/>
        <v>0.54427331300224402</v>
      </c>
      <c r="AU531" s="1">
        <f t="shared" si="1314"/>
        <v>0.59946397226162373</v>
      </c>
      <c r="AV531" s="1">
        <f t="shared" si="1315"/>
        <v>0.65438632632239913</v>
      </c>
      <c r="AW531" s="1">
        <f t="shared" si="1316"/>
        <v>0.70828050323760205</v>
      </c>
      <c r="AX531" s="1">
        <f t="shared" si="1317"/>
        <v>0.76043114037285853</v>
      </c>
      <c r="AY531" s="1">
        <f t="shared" si="1318"/>
        <v>0.81019551484825969</v>
      </c>
      <c r="AZ531" s="1">
        <f t="shared" si="1319"/>
        <v>0.85702666819054296</v>
      </c>
      <c r="BA531" s="1">
        <f t="shared" si="1320"/>
        <v>0.90049018625966304</v>
      </c>
      <c r="BB531" s="1">
        <f t="shared" si="1321"/>
        <v>0.94027387815213137</v>
      </c>
      <c r="BC531" s="1">
        <f t="shared" si="1322"/>
        <v>0.97619021576206577</v>
      </c>
      <c r="BD531" s="1">
        <f t="shared" si="1323"/>
        <v>1.0081719809865719</v>
      </c>
      <c r="BE531" s="1">
        <f t="shared" si="1324"/>
        <v>1.0362620612118447</v>
      </c>
      <c r="BF531" s="1">
        <f t="shared" si="1325"/>
        <v>1.0605986927219999</v>
      </c>
      <c r="BG531" s="1">
        <f t="shared" si="1326"/>
        <v>1.0813976530831442</v>
      </c>
      <c r="BH531" s="1">
        <f t="shared" si="1327"/>
        <v>1.0989329452357168</v>
      </c>
      <c r="BI531" s="1">
        <f t="shared" si="1328"/>
        <v>1.1135174144163549</v>
      </c>
      <c r="BJ531" s="1">
        <f t="shared" si="1329"/>
        <v>1.1254845245817329</v>
      </c>
      <c r="BK531" s="1">
        <f t="shared" si="1330"/>
        <v>1.1351722323288327</v>
      </c>
      <c r="BL531" s="1">
        <f t="shared" si="1331"/>
        <v>1.1429095740563229</v>
      </c>
      <c r="BM531" s="1">
        <f t="shared" si="1332"/>
        <v>1.1490062636052982</v>
      </c>
      <c r="BN531" s="1">
        <f t="shared" si="1333"/>
        <v>1.1537453128278441</v>
      </c>
      <c r="BO531" s="1">
        <f t="shared" si="1334"/>
        <v>1.1573784568247298</v>
      </c>
      <c r="BP531" s="1">
        <f t="shared" si="1335"/>
        <v>1.1601239992043204</v>
      </c>
      <c r="BQ531" s="1">
        <f t="shared" si="1336"/>
        <v>1.1621665917027011</v>
      </c>
      <c r="BR531" s="1">
        <f t="shared" si="1337"/>
        <v>1.1636584207474372</v>
      </c>
      <c r="BS531" s="1">
        <f t="shared" si="1338"/>
        <v>1.1647212802726794</v>
      </c>
      <c r="BT531" s="1">
        <f t="shared" si="1339"/>
        <v>1.1654490524763939</v>
      </c>
      <c r="BU531" s="1">
        <f t="shared" si="1340"/>
        <v>1.16591018365399</v>
      </c>
      <c r="BV531" s="1">
        <f t="shared" si="1341"/>
        <v>1.1661498200918092</v>
      </c>
      <c r="BW531" s="1">
        <f t="shared" si="1342"/>
        <v>1.1661913515753224</v>
      </c>
      <c r="BX531" s="1">
        <f t="shared" si="1343"/>
        <v>1.1660371929811169</v>
      </c>
      <c r="BY531" s="1">
        <f t="shared" si="1344"/>
        <v>1.1656687163128101</v>
      </c>
      <c r="BZ531" s="1">
        <f t="shared" si="1345"/>
        <v>1.1650453272663144</v>
      </c>
      <c r="CA531" s="1">
        <f t="shared" si="1346"/>
        <v>1.164102763912813</v>
      </c>
      <c r="CB531" s="1">
        <f t="shared" si="1347"/>
        <v>1.1627507820831526</v>
      </c>
      <c r="CC531" s="1">
        <f t="shared" si="1348"/>
        <v>1.1608704826968426</v>
      </c>
      <c r="CD531" s="1">
        <f t="shared" si="1349"/>
        <v>1.1583116281073229</v>
      </c>
      <c r="CE531" s="1">
        <f t="shared" si="1350"/>
        <v>1.1548903816289773</v>
      </c>
      <c r="CF531" s="1">
        <f t="shared" si="1351"/>
        <v>1.1503879772825116</v>
      </c>
      <c r="CG531" s="1">
        <f t="shared" si="1352"/>
        <v>1.1445508729084239</v>
      </c>
      <c r="CH531" s="1">
        <f t="shared" si="1353"/>
        <v>1.1370929448964562</v>
      </c>
      <c r="CI531" s="1">
        <f t="shared" si="1354"/>
        <v>1.1277002329613437</v>
      </c>
      <c r="CJ531" s="1">
        <f t="shared" si="1355"/>
        <v>1.1160386277657486</v>
      </c>
      <c r="CK531" s="1">
        <f t="shared" si="1356"/>
        <v>1.101764707739282</v>
      </c>
      <c r="CL531" s="1">
        <f t="shared" si="1357"/>
        <v>1.0845396776788365</v>
      </c>
      <c r="CM531" s="1">
        <f t="shared" si="1358"/>
        <v>1.0640460545077368</v>
      </c>
      <c r="CN531" s="1">
        <f t="shared" si="1359"/>
        <v>1.0400064096367481</v>
      </c>
      <c r="CO531" s="1">
        <f t="shared" si="1360"/>
        <v>1.0122031470166788</v>
      </c>
      <c r="CP531" s="1">
        <f t="shared" si="1361"/>
        <v>0.980498011929539</v>
      </c>
      <c r="CQ531" s="1">
        <f t="shared" si="1362"/>
        <v>0.94484983008601264</v>
      </c>
      <c r="CR531" s="1">
        <f t="shared" si="1363"/>
        <v>0.90532890738595984</v>
      </c>
      <c r="CS531" s="1">
        <f t="shared" si="1364"/>
        <v>0.86212660454864132</v>
      </c>
      <c r="CT531" s="1">
        <f t="shared" si="1365"/>
        <v>0.81555884804210466</v>
      </c>
      <c r="CU531" s="1">
        <f t="shared" si="1366"/>
        <v>0.76606273949050874</v>
      </c>
      <c r="CV531" s="1">
        <f t="shared" si="1367"/>
        <v>0.71418594911147149</v>
      </c>
      <c r="CW531" s="1">
        <f t="shared" si="1368"/>
        <v>0.66056917512423663</v>
      </c>
      <c r="CX531" s="1">
        <f t="shared" si="1369"/>
        <v>0.605922557669897</v>
      </c>
      <c r="CY531" s="1">
        <f t="shared" si="1370"/>
        <v>0.55099748458830233</v>
      </c>
      <c r="CZ531" s="1">
        <f t="shared" si="1371"/>
        <v>0.4965556534703377</v>
      </c>
      <c r="DA531" s="1">
        <f t="shared" si="1372"/>
        <v>0.44333750897422969</v>
      </c>
      <c r="DB531" s="1">
        <f t="shared" si="1373"/>
        <v>0.39203222620105599</v>
      </c>
      <c r="DC531" s="1">
        <f t="shared" si="1374"/>
        <v>0.34325125460173134</v>
      </c>
      <c r="DD531" s="1">
        <f t="shared" si="1375"/>
        <v>0.29750709261436153</v>
      </c>
      <c r="DE531" s="1">
        <f t="shared" si="1376"/>
        <v>0.25519847356807424</v>
      </c>
      <c r="DF531" s="1">
        <f t="shared" si="1377"/>
        <v>0.21660256688526816</v>
      </c>
      <c r="DG531" s="1">
        <f t="shared" si="1378"/>
        <v>0.18187420130490944</v>
      </c>
      <c r="DH531" s="1">
        <f t="shared" si="1379"/>
        <v>0.15105156310537968</v>
      </c>
      <c r="DI531" s="1">
        <f t="shared" si="1380"/>
        <v>0.12406736650476907</v>
      </c>
      <c r="DJ531" s="1">
        <f t="shared" si="1381"/>
        <v>0.10076417369343153</v>
      </c>
      <c r="DK531" s="1">
        <f t="shared" si="1382"/>
        <v>8.0912376816944187E-2</v>
      </c>
      <c r="DL531" s="1">
        <f t="shared" si="1383"/>
        <v>6.4229342296369368E-2</v>
      </c>
      <c r="DM531" s="1">
        <f t="shared" si="1384"/>
        <v>5.0398340428845986E-2</v>
      </c>
      <c r="DN531" s="1">
        <f t="shared" si="1385"/>
        <v>3.9086108841606612E-2</v>
      </c>
      <c r="DO531" s="1">
        <f t="shared" si="1386"/>
        <v>2.9958188720863171E-2</v>
      </c>
      <c r="DP531" s="1">
        <f t="shared" si="1387"/>
        <v>2.2691488348651173E-2</v>
      </c>
      <c r="DQ531" s="1">
        <f t="shared" si="1388"/>
        <v>1.6983833852166209E-2</v>
      </c>
      <c r="DR531" s="1">
        <f t="shared" si="1389"/>
        <v>1.2560534296112471E-2</v>
      </c>
      <c r="DS531" s="1">
        <f t="shared" si="1390"/>
        <v>9.1781989821250413E-3</v>
      </c>
      <c r="DT531" s="1">
        <f t="shared" si="1391"/>
        <v>6.6261905802589586E-3</v>
      </c>
      <c r="DU531" s="1">
        <f t="shared" si="1392"/>
        <v>4.7261788362347639E-3</v>
      </c>
      <c r="DV531" s="1">
        <f t="shared" si="1393"/>
        <v>3.3302832336878463E-3</v>
      </c>
      <c r="DW531" s="1">
        <f t="shared" si="1394"/>
        <v>2.3182707100879397E-3</v>
      </c>
      <c r="DX531" s="1">
        <f t="shared" si="1395"/>
        <v>1.5942198863914459E-3</v>
      </c>
      <c r="DY531" s="1">
        <f t="shared" si="1396"/>
        <v>1.0829897474393154E-3</v>
      </c>
      <c r="DZ531" s="1">
        <f t="shared" si="1397"/>
        <v>7.2675015933785397E-4</v>
      </c>
      <c r="EA531" s="1">
        <f t="shared" si="1398"/>
        <v>4.8175335127291014E-4</v>
      </c>
      <c r="EB531" s="1">
        <f t="shared" si="1399"/>
        <v>3.1545595668044306E-4</v>
      </c>
      <c r="EC531" s="1">
        <f t="shared" si="1400"/>
        <v>2.0404406103282811E-4</v>
      </c>
      <c r="ED531" s="1">
        <f t="shared" si="1401"/>
        <v>1.3037024361514484E-4</v>
      </c>
      <c r="EE531" s="1">
        <f t="shared" si="1402"/>
        <v>8.228135669147816E-5</v>
      </c>
      <c r="EF531" s="1">
        <f t="shared" si="1403"/>
        <v>5.1297125645368723E-5</v>
      </c>
      <c r="EG531" s="1">
        <f t="shared" si="1404"/>
        <v>3.1590343335182951E-5</v>
      </c>
      <c r="EH531" s="1">
        <f t="shared" si="1405"/>
        <v>1.9217078413138781E-5</v>
      </c>
      <c r="EI531" s="1">
        <f t="shared" si="1406"/>
        <v>1.1547682905623926E-5</v>
      </c>
      <c r="EJ531" s="1">
        <f t="shared" si="1407"/>
        <v>6.8545715736399712E-6</v>
      </c>
      <c r="EK531" s="1">
        <f t="shared" si="1408"/>
        <v>4.0192770775727378E-6</v>
      </c>
      <c r="EL531" s="1">
        <f t="shared" si="1409"/>
        <v>2.3281049628523267E-6</v>
      </c>
      <c r="EM531" s="1">
        <f t="shared" si="1410"/>
        <v>1.3321389951952242E-6</v>
      </c>
      <c r="EN531" s="1">
        <f t="shared" si="1411"/>
        <v>7.5299974811319067E-7</v>
      </c>
      <c r="EO531" s="1">
        <f t="shared" si="1412"/>
        <v>4.2047952209489265E-7</v>
      </c>
      <c r="EP531" s="1">
        <f t="shared" si="1413"/>
        <v>2.3195646405610011E-7</v>
      </c>
      <c r="EQ531" s="1">
        <f t="shared" si="1414"/>
        <v>1.2641162751384844E-7</v>
      </c>
      <c r="ER531" s="1">
        <f t="shared" si="1415"/>
        <v>6.8060348667772288E-8</v>
      </c>
      <c r="ES531" s="1">
        <f t="shared" si="1416"/>
        <v>3.620228364963537E-8</v>
      </c>
      <c r="ET531" s="1">
        <f t="shared" si="1417"/>
        <v>1.9024829746121487E-8</v>
      </c>
      <c r="EU531" s="1">
        <f t="shared" si="1418"/>
        <v>9.8777313112578582E-9</v>
      </c>
      <c r="EV531" s="1">
        <f t="shared" si="1419"/>
        <v>5.0670334476918732E-9</v>
      </c>
      <c r="EW531" s="1">
        <f t="shared" si="1420"/>
        <v>2.5681311291498111E-9</v>
      </c>
      <c r="EX531" s="1">
        <f t="shared" si="1421"/>
        <v>1.2860061283736853E-9</v>
      </c>
      <c r="EY531" s="1">
        <f t="shared" si="1422"/>
        <v>6.3615566398775657E-10</v>
      </c>
      <c r="EZ531" s="1">
        <f t="shared" si="1423"/>
        <v>3.1056661186872114E-10</v>
      </c>
      <c r="FA531" s="1">
        <f t="shared" si="1424"/>
        <v>1.4879664443161811E-10</v>
      </c>
      <c r="FB531" s="1">
        <f t="shared" si="1425"/>
        <v>6.7730145032460591E-11</v>
      </c>
      <c r="FC531" s="1">
        <f t="shared" si="1426"/>
        <v>2.326598046187785E-11</v>
      </c>
      <c r="FD531" s="75">
        <f t="shared" si="1277"/>
        <v>-2.326598046187785E-11</v>
      </c>
    </row>
    <row r="532" spans="7:160" x14ac:dyDescent="0.35">
      <c r="G532" t="str">
        <f t="shared" si="1273"/>
        <v>Refd, t=2.58</v>
      </c>
      <c r="H532" s="76">
        <f t="shared" si="1274"/>
        <v>2.5849999999999671</v>
      </c>
      <c r="I532" s="1">
        <f t="shared" si="1275"/>
        <v>0</v>
      </c>
      <c r="J532" s="22">
        <f t="shared" si="1276"/>
        <v>7.302246126550229E-7</v>
      </c>
      <c r="K532" s="1">
        <f t="shared" si="1278"/>
        <v>3.7623747777337207E-6</v>
      </c>
      <c r="L532" s="1">
        <f t="shared" si="1279"/>
        <v>9.5048650553134151E-6</v>
      </c>
      <c r="M532" s="1">
        <f t="shared" si="1280"/>
        <v>1.9777532180064011E-5</v>
      </c>
      <c r="N532" s="1">
        <f t="shared" si="1281"/>
        <v>3.7428609208234011E-5</v>
      </c>
      <c r="O532" s="1">
        <f t="shared" si="1282"/>
        <v>6.6829017934039189E-5</v>
      </c>
      <c r="P532" s="1">
        <f t="shared" si="1283"/>
        <v>1.1456095292599091E-4</v>
      </c>
      <c r="Q532" s="1">
        <f t="shared" si="1284"/>
        <v>1.9035573800523688E-4</v>
      </c>
      <c r="R532" s="1">
        <f t="shared" si="1285"/>
        <v>3.0834139109530974E-4</v>
      </c>
      <c r="S532" s="1">
        <f t="shared" si="1286"/>
        <v>4.886612851511974E-4</v>
      </c>
      <c r="T532" s="1">
        <f t="shared" si="1287"/>
        <v>7.5951904061532691E-4</v>
      </c>
      <c r="U532" s="1">
        <f t="shared" si="1288"/>
        <v>1.159688292485076E-3</v>
      </c>
      <c r="V532" s="1">
        <f t="shared" si="1289"/>
        <v>1.7414962313709564E-3</v>
      </c>
      <c r="W532" s="1">
        <f t="shared" si="1290"/>
        <v>2.5742443816734787E-3</v>
      </c>
      <c r="X532" s="1">
        <f t="shared" si="1291"/>
        <v>3.7479677902165312E-3</v>
      </c>
      <c r="Y532" s="1">
        <f t="shared" si="1292"/>
        <v>5.3773555821908514E-3</v>
      </c>
      <c r="Z532" s="1">
        <f t="shared" si="1293"/>
        <v>7.6055654962418123E-3</v>
      </c>
      <c r="AA532" s="1">
        <f t="shared" si="1294"/>
        <v>1.0607569794178824E-2</v>
      </c>
      <c r="AB532" s="1">
        <f t="shared" si="1295"/>
        <v>1.4592580758440981E-2</v>
      </c>
      <c r="AC532" s="1">
        <f t="shared" si="1296"/>
        <v>1.9805034986708488E-2</v>
      </c>
      <c r="AD532" s="1">
        <f t="shared" si="1297"/>
        <v>2.652358309674973E-2</v>
      </c>
      <c r="AE532" s="1">
        <f t="shared" si="1298"/>
        <v>3.5057551635087142E-2</v>
      </c>
      <c r="AF532" s="1">
        <f t="shared" si="1299"/>
        <v>4.5740430827826167E-2</v>
      </c>
      <c r="AG532" s="1">
        <f t="shared" si="1300"/>
        <v>5.8920103715675944E-2</v>
      </c>
      <c r="AH532" s="1">
        <f t="shared" si="1301"/>
        <v>7.4945769142177349E-2</v>
      </c>
      <c r="AI532" s="1">
        <f t="shared" si="1302"/>
        <v>9.4151812267143614E-2</v>
      </c>
      <c r="AJ532" s="1">
        <f t="shared" si="1303"/>
        <v>0.11683921927988263</v>
      </c>
      <c r="AK532" s="1">
        <f t="shared" si="1304"/>
        <v>0.14325548433611007</v>
      </c>
      <c r="AL532" s="1">
        <f t="shared" si="1305"/>
        <v>0.17357427480170076</v>
      </c>
      <c r="AM532" s="1">
        <f t="shared" si="1306"/>
        <v>0.20787636058653469</v>
      </c>
      <c r="AN532" s="1">
        <f t="shared" si="1307"/>
        <v>0.24613343241780639</v>
      </c>
      <c r="AO532" s="1">
        <f t="shared" si="1308"/>
        <v>0.28819639968831928</v>
      </c>
      <c r="AP532" s="1">
        <f t="shared" si="1309"/>
        <v>0.33378955431658863</v>
      </c>
      <c r="AQ532" s="1">
        <f t="shared" si="1310"/>
        <v>0.38251161669560441</v>
      </c>
      <c r="AR532" s="1">
        <f t="shared" si="1311"/>
        <v>0.43384416946581222</v>
      </c>
      <c r="AS532" s="1">
        <f t="shared" si="1312"/>
        <v>0.48716738149662026</v>
      </c>
      <c r="AT532" s="1">
        <f t="shared" si="1313"/>
        <v>0.54178229084527418</v>
      </c>
      <c r="AU532" s="1">
        <f t="shared" si="1314"/>
        <v>0.59693832221484522</v>
      </c>
      <c r="AV532" s="1">
        <f t="shared" si="1315"/>
        <v>0.651864230472471</v>
      </c>
      <c r="AW532" s="1">
        <f t="shared" si="1316"/>
        <v>0.70580034454242924</v>
      </c>
      <c r="AX532" s="1">
        <f t="shared" si="1317"/>
        <v>0.75802987307969738</v>
      </c>
      <c r="AY532" s="1">
        <f t="shared" si="1318"/>
        <v>0.80790713714661422</v>
      </c>
      <c r="AZ532" s="1">
        <f t="shared" si="1319"/>
        <v>0.85488090118440718</v>
      </c>
      <c r="BA532" s="1">
        <f t="shared" si="1320"/>
        <v>0.89851144298059726</v>
      </c>
      <c r="BB532" s="1">
        <f t="shared" si="1321"/>
        <v>0.93848057873325941</v>
      </c>
      <c r="BC532" s="1">
        <f t="shared" si="1322"/>
        <v>0.97459447340984307</v>
      </c>
      <c r="BD532" s="1">
        <f t="shared" si="1323"/>
        <v>1.0067796516630731</v>
      </c>
      <c r="BE532" s="1">
        <f t="shared" si="1324"/>
        <v>1.0350731213933975</v>
      </c>
      <c r="BF532" s="1">
        <f t="shared" si="1325"/>
        <v>1.0596078869872843</v>
      </c>
      <c r="BG532" s="1">
        <f t="shared" si="1326"/>
        <v>1.0805953383967704</v>
      </c>
      <c r="BH532" s="1">
        <f t="shared" si="1327"/>
        <v>1.0983060523219126</v>
      </c>
      <c r="BI532" s="1">
        <f t="shared" si="1328"/>
        <v>1.1130504481876002</v>
      </c>
      <c r="BJ532" s="1">
        <f t="shared" si="1329"/>
        <v>1.1251605339441502</v>
      </c>
      <c r="BK532" s="1">
        <f t="shared" si="1330"/>
        <v>1.1349736929773069</v>
      </c>
      <c r="BL532" s="1">
        <f t="shared" si="1331"/>
        <v>1.1428191439727362</v>
      </c>
      <c r="BM532" s="1">
        <f t="shared" si="1332"/>
        <v>1.1490073877973683</v>
      </c>
      <c r="BN532" s="1">
        <f t="shared" si="1333"/>
        <v>1.1538226696016998</v>
      </c>
      <c r="BO532" s="1">
        <f t="shared" si="1334"/>
        <v>1.1575182512409754</v>
      </c>
      <c r="BP532" s="1">
        <f t="shared" si="1335"/>
        <v>1.160314119529559</v>
      </c>
      <c r="BQ532" s="1">
        <f t="shared" si="1336"/>
        <v>1.1623966513626403</v>
      </c>
      <c r="BR532" s="1">
        <f t="shared" si="1337"/>
        <v>1.1639197116810611</v>
      </c>
      <c r="BS532" s="1">
        <f t="shared" si="1338"/>
        <v>1.1650066641653207</v>
      </c>
      <c r="BT532" s="1">
        <f t="shared" si="1339"/>
        <v>1.1657528147797309</v>
      </c>
      <c r="BU532" s="1">
        <f t="shared" si="1340"/>
        <v>1.1662278723008728</v>
      </c>
      <c r="BV532" s="1">
        <f t="shared" si="1341"/>
        <v>1.1664780870456197</v>
      </c>
      <c r="BW532" s="1">
        <f t="shared" si="1342"/>
        <v>1.1665278113497797</v>
      </c>
      <c r="BX532" s="1">
        <f t="shared" si="1343"/>
        <v>1.1663803083903592</v>
      </c>
      <c r="BY532" s="1">
        <f t="shared" si="1344"/>
        <v>1.1660177181501021</v>
      </c>
      <c r="BZ532" s="1">
        <f t="shared" si="1345"/>
        <v>1.1654001713929507</v>
      </c>
      <c r="CA532" s="1">
        <f t="shared" si="1346"/>
        <v>1.1644641262794688</v>
      </c>
      <c r="CB532" s="1">
        <f t="shared" si="1347"/>
        <v>1.163120089352049</v>
      </c>
      <c r="CC532" s="1">
        <f t="shared" si="1348"/>
        <v>1.1612499732266388</v>
      </c>
      <c r="CD532" s="1">
        <f t="shared" si="1349"/>
        <v>1.1587044349981803</v>
      </c>
      <c r="CE532" s="1">
        <f t="shared" si="1350"/>
        <v>1.155300626301577</v>
      </c>
      <c r="CF532" s="1">
        <f t="shared" si="1351"/>
        <v>1.150820858822649</v>
      </c>
      <c r="CG532" s="1">
        <f t="shared" si="1352"/>
        <v>1.1450127354473028</v>
      </c>
      <c r="CH532" s="1">
        <f t="shared" si="1353"/>
        <v>1.1375913030622988</v>
      </c>
      <c r="CI532" s="1">
        <f t="shared" si="1354"/>
        <v>1.1282437344806757</v>
      </c>
      <c r="CJ532" s="1">
        <f t="shared" si="1355"/>
        <v>1.1166369331911683</v>
      </c>
      <c r="CK532" s="1">
        <f t="shared" si="1356"/>
        <v>1.1024282705384536</v>
      </c>
      <c r="CL532" s="1">
        <f t="shared" si="1357"/>
        <v>1.0852794138479802</v>
      </c>
      <c r="CM532" s="1">
        <f t="shared" si="1358"/>
        <v>1.0648728994759189</v>
      </c>
      <c r="CN532" s="1">
        <f t="shared" si="1359"/>
        <v>1.0409307711129114</v>
      </c>
      <c r="CO532" s="1">
        <f t="shared" si="1360"/>
        <v>1.0132342747729166</v>
      </c>
      <c r="CP532" s="1">
        <f t="shared" si="1361"/>
        <v>0.98164331807992389</v>
      </c>
      <c r="CQ532" s="1">
        <f t="shared" si="1362"/>
        <v>0.94611420468148799</v>
      </c>
      <c r="CR532" s="1">
        <f t="shared" si="1363"/>
        <v>0.90671408245845786</v>
      </c>
      <c r="CS532" s="1">
        <f t="shared" si="1364"/>
        <v>0.86363062357887088</v>
      </c>
      <c r="CT532" s="1">
        <f t="shared" si="1365"/>
        <v>0.81717569604960649</v>
      </c>
      <c r="CU532" s="1">
        <f t="shared" si="1366"/>
        <v>0.76778218101479878</v>
      </c>
      <c r="CV532" s="1">
        <f t="shared" si="1367"/>
        <v>0.7159936075034945</v>
      </c>
      <c r="CW532" s="1">
        <f t="shared" si="1368"/>
        <v>0.66244686785685714</v>
      </c>
      <c r="CX532" s="1">
        <f t="shared" si="1369"/>
        <v>0.60784888061273745</v>
      </c>
      <c r="CY532" s="1">
        <f t="shared" si="1370"/>
        <v>0.55294861572850429</v>
      </c>
      <c r="CZ532" s="1">
        <f t="shared" si="1371"/>
        <v>0.49850632598671663</v>
      </c>
      <c r="DA532" s="1">
        <f t="shared" si="1372"/>
        <v>0.44526208735183193</v>
      </c>
      <c r="DB532" s="1">
        <f t="shared" si="1373"/>
        <v>0.39390580918529533</v>
      </c>
      <c r="DC532" s="1">
        <f t="shared" si="1374"/>
        <v>0.34505072643668455</v>
      </c>
      <c r="DD532" s="1">
        <f t="shared" si="1375"/>
        <v>0.29921204943439045</v>
      </c>
      <c r="DE532" s="1">
        <f t="shared" si="1376"/>
        <v>0.25679196427801648</v>
      </c>
      <c r="DF532" s="1">
        <f t="shared" si="1377"/>
        <v>0.21807160577263993</v>
      </c>
      <c r="DG532" s="1">
        <f t="shared" si="1378"/>
        <v>0.18321003076616862</v>
      </c>
      <c r="DH532" s="1">
        <f t="shared" si="1379"/>
        <v>0.15224966674429677</v>
      </c>
      <c r="DI532" s="1">
        <f t="shared" si="1380"/>
        <v>0.12512725305488448</v>
      </c>
      <c r="DJ532" s="1">
        <f t="shared" si="1381"/>
        <v>0.10168896870230079</v>
      </c>
      <c r="DK532" s="1">
        <f t="shared" si="1382"/>
        <v>8.1708270410692327E-2</v>
      </c>
      <c r="DL532" s="1">
        <f t="shared" si="1383"/>
        <v>6.4904946974094449E-2</v>
      </c>
      <c r="DM532" s="1">
        <f t="shared" si="1384"/>
        <v>5.0964012825353205E-2</v>
      </c>
      <c r="DN532" s="1">
        <f t="shared" si="1385"/>
        <v>3.9553284497130817E-2</v>
      </c>
      <c r="DO532" s="1">
        <f t="shared" si="1386"/>
        <v>3.0338770322034959E-2</v>
      </c>
      <c r="DP532" s="1">
        <f t="shared" si="1387"/>
        <v>2.2997317107766865E-2</v>
      </c>
      <c r="DQ532" s="1">
        <f t="shared" si="1388"/>
        <v>1.7226262139224336E-2</v>
      </c>
      <c r="DR532" s="1">
        <f t="shared" si="1389"/>
        <v>1.2750106625754055E-2</v>
      </c>
      <c r="DS532" s="1">
        <f t="shared" si="1390"/>
        <v>9.3244389790209936E-3</v>
      </c>
      <c r="DT532" s="1">
        <f t="shared" si="1391"/>
        <v>6.7374842281807679E-3</v>
      </c>
      <c r="DU532" s="1">
        <f t="shared" si="1392"/>
        <v>4.8097394155322158E-3</v>
      </c>
      <c r="DV532" s="1">
        <f t="shared" si="1393"/>
        <v>3.3921808054846233E-3</v>
      </c>
      <c r="DW532" s="1">
        <f t="shared" si="1394"/>
        <v>2.3635085083435242E-3</v>
      </c>
      <c r="DX532" s="1">
        <f t="shared" si="1395"/>
        <v>1.6268410784566476E-3</v>
      </c>
      <c r="DY532" s="1">
        <f t="shared" si="1396"/>
        <v>1.1062002096770866E-3</v>
      </c>
      <c r="DZ532" s="1">
        <f t="shared" si="1397"/>
        <v>7.4304569402136383E-4</v>
      </c>
      <c r="EA532" s="1">
        <f t="shared" si="1398"/>
        <v>4.9304272204839152E-4</v>
      </c>
      <c r="EB532" s="1">
        <f t="shared" si="1399"/>
        <v>3.2317392029449713E-4</v>
      </c>
      <c r="EC532" s="1">
        <f t="shared" si="1400"/>
        <v>2.0925100942282405E-4</v>
      </c>
      <c r="ED532" s="1">
        <f t="shared" si="1401"/>
        <v>1.3383703062420352E-4</v>
      </c>
      <c r="EE532" s="1">
        <f t="shared" si="1402"/>
        <v>8.4559338511193239E-5</v>
      </c>
      <c r="EF532" s="1">
        <f t="shared" si="1403"/>
        <v>5.2774424912844575E-5</v>
      </c>
      <c r="EG532" s="1">
        <f t="shared" si="1404"/>
        <v>3.2535922356689445E-5</v>
      </c>
      <c r="EH532" s="1">
        <f t="shared" si="1405"/>
        <v>1.9814463413138176E-5</v>
      </c>
      <c r="EI532" s="1">
        <f t="shared" si="1406"/>
        <v>1.1920206675678947E-5</v>
      </c>
      <c r="EJ532" s="1">
        <f t="shared" si="1407"/>
        <v>7.0838762590055282E-6</v>
      </c>
      <c r="EK532" s="1">
        <f t="shared" si="1408"/>
        <v>4.1586079048082E-6</v>
      </c>
      <c r="EL532" s="1">
        <f t="shared" si="1409"/>
        <v>2.411679299651349E-6</v>
      </c>
      <c r="EM532" s="1">
        <f t="shared" si="1410"/>
        <v>1.3816277110608541E-6</v>
      </c>
      <c r="EN532" s="1">
        <f t="shared" si="1411"/>
        <v>7.8193072047251387E-7</v>
      </c>
      <c r="EO532" s="1">
        <f t="shared" si="1412"/>
        <v>4.3717733295073234E-7</v>
      </c>
      <c r="EP532" s="1">
        <f t="shared" si="1413"/>
        <v>2.4147152877753685E-7</v>
      </c>
      <c r="EQ532" s="1">
        <f t="shared" si="1414"/>
        <v>1.3176510121638943E-7</v>
      </c>
      <c r="ER532" s="1">
        <f t="shared" si="1415"/>
        <v>7.1034392066792206E-8</v>
      </c>
      <c r="ES532" s="1">
        <f t="shared" si="1416"/>
        <v>3.7833691603947684E-8</v>
      </c>
      <c r="ET532" s="1">
        <f t="shared" si="1417"/>
        <v>1.990851453881751E-8</v>
      </c>
      <c r="EU532" s="1">
        <f t="shared" si="1418"/>
        <v>1.0350411568916614E-8</v>
      </c>
      <c r="EV532" s="1">
        <f t="shared" si="1419"/>
        <v>5.316715887564654E-9</v>
      </c>
      <c r="EW532" s="1">
        <f t="shared" si="1420"/>
        <v>2.6983792187398848E-9</v>
      </c>
      <c r="EX532" s="1">
        <f t="shared" si="1421"/>
        <v>1.3531050094611162E-9</v>
      </c>
      <c r="EY532" s="1">
        <f t="shared" si="1422"/>
        <v>6.7028596132165239E-10</v>
      </c>
      <c r="EZ532" s="1">
        <f t="shared" si="1423"/>
        <v>3.2768865119012551E-10</v>
      </c>
      <c r="FA532" s="1">
        <f t="shared" si="1424"/>
        <v>1.5721595080442165E-10</v>
      </c>
      <c r="FB532" s="1">
        <f t="shared" si="1425"/>
        <v>7.1651120416534688E-11</v>
      </c>
      <c r="FC532" s="1">
        <f t="shared" si="1426"/>
        <v>2.4634252410283305E-11</v>
      </c>
      <c r="FD532" s="75">
        <f t="shared" si="1277"/>
        <v>-2.4634252410283305E-11</v>
      </c>
    </row>
    <row r="533" spans="7:160" x14ac:dyDescent="0.35">
      <c r="G533" t="str">
        <f t="shared" si="1273"/>
        <v>Refd, t=2.59</v>
      </c>
      <c r="H533" s="76">
        <f t="shared" si="1274"/>
        <v>2.589999999999967</v>
      </c>
      <c r="I533" s="1">
        <f t="shared" si="1275"/>
        <v>0</v>
      </c>
      <c r="J533" s="22">
        <f t="shared" si="1276"/>
        <v>7.2185659603341102E-7</v>
      </c>
      <c r="K533" s="1">
        <f t="shared" si="1278"/>
        <v>3.7192690554954048E-6</v>
      </c>
      <c r="L533" s="1">
        <f t="shared" si="1279"/>
        <v>9.3960213878231848E-6</v>
      </c>
      <c r="M533" s="1">
        <f t="shared" si="1280"/>
        <v>1.9551239253827002E-5</v>
      </c>
      <c r="N533" s="1">
        <f t="shared" si="1281"/>
        <v>3.7000880706949302E-5</v>
      </c>
      <c r="O533" s="1">
        <f t="shared" si="1282"/>
        <v>6.6066627477215533E-5</v>
      </c>
      <c r="P533" s="1">
        <f t="shared" si="1283"/>
        <v>1.1325709088254227E-4</v>
      </c>
      <c r="Q533" s="1">
        <f t="shared" si="1284"/>
        <v>1.8819586833046634E-4</v>
      </c>
      <c r="R533" s="1">
        <f t="shared" si="1285"/>
        <v>3.0485648101620825E-4</v>
      </c>
      <c r="S533" s="1">
        <f t="shared" si="1286"/>
        <v>4.8316530145397319E-4</v>
      </c>
      <c r="T533" s="1">
        <f t="shared" si="1287"/>
        <v>7.51027571718726E-4</v>
      </c>
      <c r="U533" s="1">
        <f t="shared" si="1288"/>
        <v>1.1468155117670227E-3</v>
      </c>
      <c r="V533" s="1">
        <f t="shared" si="1289"/>
        <v>1.7223283276611313E-3</v>
      </c>
      <c r="W533" s="1">
        <f t="shared" si="1290"/>
        <v>2.5461892069328865E-3</v>
      </c>
      <c r="X533" s="1">
        <f t="shared" si="1291"/>
        <v>3.7075829369024593E-3</v>
      </c>
      <c r="Y533" s="1">
        <f t="shared" si="1292"/>
        <v>5.3201604537765458E-3</v>
      </c>
      <c r="Z533" s="1">
        <f t="shared" si="1293"/>
        <v>7.5258471049953913E-3</v>
      </c>
      <c r="AA533" s="1">
        <f t="shared" si="1294"/>
        <v>1.0498196781120361E-2</v>
      </c>
      <c r="AB533" s="1">
        <f t="shared" si="1295"/>
        <v>1.4444845062167122E-2</v>
      </c>
      <c r="AC533" s="1">
        <f t="shared" si="1296"/>
        <v>1.9608545076477826E-2</v>
      </c>
      <c r="AD533" s="1">
        <f t="shared" si="1297"/>
        <v>2.6266235951716975E-2</v>
      </c>
      <c r="AE533" s="1">
        <f t="shared" si="1298"/>
        <v>3.4725611823229308E-2</v>
      </c>
      <c r="AF533" s="1">
        <f t="shared" si="1299"/>
        <v>4.5318743263064835E-2</v>
      </c>
      <c r="AG533" s="1">
        <f t="shared" si="1300"/>
        <v>5.8392461267450728E-2</v>
      </c>
      <c r="AH533" s="1">
        <f t="shared" si="1301"/>
        <v>7.4295446889507191E-2</v>
      </c>
      <c r="AI533" s="1">
        <f t="shared" si="1302"/>
        <v>9.3362266966782709E-2</v>
      </c>
      <c r="AJ533" s="1">
        <f t="shared" si="1303"/>
        <v>0.11589493628790407</v>
      </c>
      <c r="AK533" s="1">
        <f t="shared" si="1304"/>
        <v>0.14214293614193863</v>
      </c>
      <c r="AL533" s="1">
        <f t="shared" si="1305"/>
        <v>0.17228293741528747</v>
      </c>
      <c r="AM533" s="1">
        <f t="shared" si="1306"/>
        <v>0.20639971854634723</v>
      </c>
      <c r="AN533" s="1">
        <f t="shared" si="1307"/>
        <v>0.24446989253066612</v>
      </c>
      <c r="AO533" s="1">
        <f t="shared" si="1308"/>
        <v>0.28635002987990638</v>
      </c>
      <c r="AP533" s="1">
        <f t="shared" si="1309"/>
        <v>0.33177056864371651</v>
      </c>
      <c r="AQ533" s="1">
        <f t="shared" si="1310"/>
        <v>0.38033654118533594</v>
      </c>
      <c r="AR533" s="1">
        <f t="shared" si="1311"/>
        <v>0.43153564539575934</v>
      </c>
      <c r="AS533" s="1">
        <f t="shared" si="1312"/>
        <v>0.4847535912287575</v>
      </c>
      <c r="AT533" s="1">
        <f t="shared" si="1313"/>
        <v>0.53929602355723827</v>
      </c>
      <c r="AU533" s="1">
        <f t="shared" si="1314"/>
        <v>0.59441572932490772</v>
      </c>
      <c r="AV533" s="1">
        <f t="shared" si="1315"/>
        <v>0.64934334948114958</v>
      </c>
      <c r="AW533" s="1">
        <f t="shared" si="1316"/>
        <v>0.70331949196349286</v>
      </c>
      <c r="AX533" s="1">
        <f t="shared" si="1317"/>
        <v>0.75562601945110275</v>
      </c>
      <c r="AY533" s="1">
        <f t="shared" si="1318"/>
        <v>0.8056143783297367</v>
      </c>
      <c r="AZ533" s="1">
        <f t="shared" si="1319"/>
        <v>0.85272913020843832</v>
      </c>
      <c r="BA533" s="1">
        <f t="shared" si="1320"/>
        <v>0.8965253068940966</v>
      </c>
      <c r="BB533" s="1">
        <f t="shared" si="1321"/>
        <v>0.93667877779295028</v>
      </c>
      <c r="BC533" s="1">
        <f t="shared" si="1322"/>
        <v>0.97298942876911754</v>
      </c>
      <c r="BD533" s="1">
        <f t="shared" si="1323"/>
        <v>1.0053775361287791</v>
      </c>
      <c r="BE533" s="1">
        <f t="shared" si="1324"/>
        <v>1.033874219213049</v>
      </c>
      <c r="BF533" s="1">
        <f t="shared" si="1325"/>
        <v>1.0586072257886627</v>
      </c>
      <c r="BG533" s="1">
        <f t="shared" si="1326"/>
        <v>1.0797835211618014</v>
      </c>
      <c r="BH533" s="1">
        <f t="shared" si="1327"/>
        <v>1.0976702103819389</v>
      </c>
      <c r="BI533" s="1">
        <f t="shared" si="1328"/>
        <v>1.112575237361932</v>
      </c>
      <c r="BJ533" s="1">
        <f t="shared" si="1329"/>
        <v>1.1248291039059855</v>
      </c>
      <c r="BK533" s="1">
        <f t="shared" si="1330"/>
        <v>1.1347685729087007</v>
      </c>
      <c r="BL533" s="1">
        <f t="shared" si="1331"/>
        <v>1.1427230034622784</v>
      </c>
      <c r="BM533" s="1">
        <f t="shared" si="1332"/>
        <v>1.1490036486619239</v>
      </c>
      <c r="BN533" s="1">
        <f t="shared" si="1333"/>
        <v>1.1538959600762397</v>
      </c>
      <c r="BO533" s="1">
        <f t="shared" si="1334"/>
        <v>1.1576547074275831</v>
      </c>
      <c r="BP533" s="1">
        <f t="shared" si="1335"/>
        <v>1.1605015493061612</v>
      </c>
      <c r="BQ533" s="1">
        <f t="shared" si="1336"/>
        <v>1.1626245828219195</v>
      </c>
      <c r="BR533" s="1">
        <f t="shared" si="1337"/>
        <v>1.1641793517418488</v>
      </c>
      <c r="BS533" s="1">
        <f t="shared" si="1338"/>
        <v>1.1652907937379673</v>
      </c>
      <c r="BT533" s="1">
        <f t="shared" si="1339"/>
        <v>1.1660556454269255</v>
      </c>
      <c r="BU533" s="1">
        <f t="shared" si="1340"/>
        <v>1.1665448864275991</v>
      </c>
      <c r="BV533" s="1">
        <f t="shared" si="1341"/>
        <v>1.1668058799385341</v>
      </c>
      <c r="BW533" s="1">
        <f t="shared" si="1342"/>
        <v>1.1668639494044235</v>
      </c>
      <c r="BX533" s="1">
        <f t="shared" si="1343"/>
        <v>1.1667232139851871</v>
      </c>
      <c r="BY533" s="1">
        <f t="shared" si="1344"/>
        <v>1.1663665880452805</v>
      </c>
      <c r="BZ533" s="1">
        <f t="shared" si="1345"/>
        <v>1.1657549322881338</v>
      </c>
      <c r="CA533" s="1">
        <f t="shared" si="1346"/>
        <v>1.1648254281788022</v>
      </c>
      <c r="CB533" s="1">
        <f t="shared" si="1347"/>
        <v>1.1634893345101267</v>
      </c>
      <c r="CC533" s="1">
        <f t="shared" si="1348"/>
        <v>1.161629375531376</v>
      </c>
      <c r="CD533" s="1">
        <f t="shared" si="1349"/>
        <v>1.1590971015808846</v>
      </c>
      <c r="CE533" s="1">
        <f t="shared" si="1350"/>
        <v>1.1557106499479033</v>
      </c>
      <c r="CF533" s="1">
        <f t="shared" si="1351"/>
        <v>1.1512534065272215</v>
      </c>
      <c r="CG533" s="1">
        <f t="shared" si="1352"/>
        <v>1.145474115502813</v>
      </c>
      <c r="CH533" s="1">
        <f t="shared" si="1353"/>
        <v>1.1380889908401799</v>
      </c>
      <c r="CI533" s="1">
        <f t="shared" si="1354"/>
        <v>1.1287863360883181</v>
      </c>
      <c r="CJ533" s="1">
        <f t="shared" si="1355"/>
        <v>1.1172340670528138</v>
      </c>
      <c r="CK533" s="1">
        <f t="shared" si="1356"/>
        <v>1.1030903501441698</v>
      </c>
      <c r="CL533" s="1">
        <f t="shared" si="1357"/>
        <v>1.0860173207595776</v>
      </c>
      <c r="CM533" s="1">
        <f t="shared" si="1358"/>
        <v>1.0656975441800527</v>
      </c>
      <c r="CN533" s="1">
        <f t="shared" si="1359"/>
        <v>1.0418525500888787</v>
      </c>
      <c r="CO533" s="1">
        <f t="shared" si="1360"/>
        <v>1.0142624443843338</v>
      </c>
      <c r="CP533" s="1">
        <f t="shared" si="1361"/>
        <v>0.98278531839149341</v>
      </c>
      <c r="CQ533" s="1">
        <f t="shared" si="1362"/>
        <v>0.94737497753306177</v>
      </c>
      <c r="CR533" s="1">
        <f t="shared" si="1363"/>
        <v>0.90809543646869362</v>
      </c>
      <c r="CS533" s="1">
        <f t="shared" si="1364"/>
        <v>0.8651307026844709</v>
      </c>
      <c r="CT533" s="1">
        <f t="shared" si="1365"/>
        <v>0.8187886065657991</v>
      </c>
      <c r="CU533" s="1">
        <f t="shared" si="1366"/>
        <v>0.76949782447924953</v>
      </c>
      <c r="CV533" s="1">
        <f t="shared" si="1367"/>
        <v>0.71779775295107784</v>
      </c>
      <c r="CW533" s="1">
        <f t="shared" si="1368"/>
        <v>0.66432147869599301</v>
      </c>
      <c r="CX533" s="1">
        <f t="shared" si="1369"/>
        <v>0.60977268971045895</v>
      </c>
      <c r="CY533" s="1">
        <f t="shared" si="1370"/>
        <v>0.55489791998290483</v>
      </c>
      <c r="CZ533" s="1">
        <f t="shared" si="1371"/>
        <v>0.50045595113845864</v>
      </c>
      <c r="DA533" s="1">
        <f t="shared" si="1372"/>
        <v>0.44718645751340275</v>
      </c>
      <c r="DB533" s="1">
        <f t="shared" si="1373"/>
        <v>0.39578004552934892</v>
      </c>
      <c r="DC533" s="1">
        <f t="shared" si="1374"/>
        <v>0.34685169690092199</v>
      </c>
      <c r="DD533" s="1">
        <f t="shared" si="1375"/>
        <v>0.30091929644514853</v>
      </c>
      <c r="DE533" s="1">
        <f t="shared" si="1376"/>
        <v>0.25838844966707941</v>
      </c>
      <c r="DF533" s="1">
        <f t="shared" si="1377"/>
        <v>0.21954422970071091</v>
      </c>
      <c r="DG533" s="1">
        <f t="shared" si="1378"/>
        <v>0.18454990239413407</v>
      </c>
      <c r="DH533" s="1">
        <f t="shared" si="1379"/>
        <v>0.15345212614121931</v>
      </c>
      <c r="DI533" s="1">
        <f t="shared" si="1380"/>
        <v>0.12619166399160539</v>
      </c>
      <c r="DJ533" s="1">
        <f t="shared" si="1381"/>
        <v>0.10261831852312212</v>
      </c>
      <c r="DK533" s="1">
        <f t="shared" si="1382"/>
        <v>8.2508624691327817E-2</v>
      </c>
      <c r="DL533" s="1">
        <f t="shared" si="1383"/>
        <v>6.558481249304618E-2</v>
      </c>
      <c r="DM533" s="1">
        <f t="shared" si="1384"/>
        <v>5.1533662577146734E-2</v>
      </c>
      <c r="DN533" s="1">
        <f t="shared" si="1385"/>
        <v>4.002409378414961E-2</v>
      </c>
      <c r="DO533" s="1">
        <f t="shared" si="1386"/>
        <v>3.0722604566880467E-2</v>
      </c>
      <c r="DP533" s="1">
        <f t="shared" si="1387"/>
        <v>2.3306001364779901E-2</v>
      </c>
      <c r="DQ533" s="1">
        <f t="shared" si="1388"/>
        <v>1.7471150810879733E-2</v>
      </c>
      <c r="DR533" s="1">
        <f t="shared" si="1389"/>
        <v>1.2941760902648432E-2</v>
      </c>
      <c r="DS533" s="1">
        <f t="shared" si="1390"/>
        <v>9.4724100214618311E-3</v>
      </c>
      <c r="DT533" s="1">
        <f t="shared" si="1391"/>
        <v>6.8501927311516641E-3</v>
      </c>
      <c r="DU533" s="1">
        <f t="shared" si="1392"/>
        <v>4.8944372184128206E-3</v>
      </c>
      <c r="DV533" s="1">
        <f t="shared" si="1393"/>
        <v>3.4549775733447945E-3</v>
      </c>
      <c r="DW533" s="1">
        <f t="shared" si="1394"/>
        <v>2.4094459297633805E-3</v>
      </c>
      <c r="DX533" s="1">
        <f t="shared" si="1395"/>
        <v>1.6599980516120503E-3</v>
      </c>
      <c r="DY533" s="1">
        <f t="shared" si="1396"/>
        <v>1.1298146187334371E-3</v>
      </c>
      <c r="DZ533" s="1">
        <f t="shared" si="1397"/>
        <v>7.5964112062993868E-4</v>
      </c>
      <c r="EA533" s="1">
        <f t="shared" si="1398"/>
        <v>5.0455136868093246E-4</v>
      </c>
      <c r="EB533" s="1">
        <f t="shared" si="1399"/>
        <v>3.3104981834225153E-4</v>
      </c>
      <c r="EC533" s="1">
        <f t="shared" si="1400"/>
        <v>2.1457002827036719E-4</v>
      </c>
      <c r="ED533" s="1">
        <f t="shared" si="1401"/>
        <v>1.3738217806281522E-4</v>
      </c>
      <c r="EE533" s="1">
        <f t="shared" si="1402"/>
        <v>8.6891315171132565E-5</v>
      </c>
      <c r="EF533" s="1">
        <f t="shared" si="1403"/>
        <v>5.4288394267625478E-5</v>
      </c>
      <c r="EG533" s="1">
        <f t="shared" si="1404"/>
        <v>3.3506049981985009E-5</v>
      </c>
      <c r="EH533" s="1">
        <f t="shared" si="1405"/>
        <v>2.0428049519493772E-5</v>
      </c>
      <c r="EI533" s="1">
        <f t="shared" si="1406"/>
        <v>1.2303272146973526E-5</v>
      </c>
      <c r="EJ533" s="1">
        <f t="shared" si="1407"/>
        <v>7.3199443837223291E-6</v>
      </c>
      <c r="EK533" s="1">
        <f t="shared" si="1408"/>
        <v>4.3022178663414232E-6</v>
      </c>
      <c r="EL533" s="1">
        <f t="shared" si="1409"/>
        <v>2.4979236550044874E-6</v>
      </c>
      <c r="EM533" s="1">
        <f t="shared" si="1410"/>
        <v>1.4327595858865035E-6</v>
      </c>
      <c r="EN533" s="1">
        <f t="shared" si="1411"/>
        <v>8.1185913366914215E-7</v>
      </c>
      <c r="EO533" s="1">
        <f t="shared" si="1412"/>
        <v>4.5447241406690442E-7</v>
      </c>
      <c r="EP533" s="1">
        <f t="shared" si="1413"/>
        <v>2.5133942182564948E-7</v>
      </c>
      <c r="EQ533" s="1">
        <f t="shared" si="1414"/>
        <v>1.3732420955522248E-7</v>
      </c>
      <c r="ER533" s="1">
        <f t="shared" si="1415"/>
        <v>7.412668508367875E-8</v>
      </c>
      <c r="ES533" s="1">
        <f t="shared" si="1416"/>
        <v>3.9532196586067221E-8</v>
      </c>
      <c r="ET533" s="1">
        <f t="shared" si="1417"/>
        <v>2.0829768825667293E-8</v>
      </c>
      <c r="EU533" s="1">
        <f t="shared" si="1418"/>
        <v>1.0843851639182588E-8</v>
      </c>
      <c r="EV533" s="1">
        <f t="shared" si="1419"/>
        <v>5.5777195542793125E-9</v>
      </c>
      <c r="EW533" s="1">
        <f t="shared" si="1420"/>
        <v>2.8347208111455802E-9</v>
      </c>
      <c r="EX533" s="1">
        <f t="shared" si="1421"/>
        <v>1.4234409143601911E-9</v>
      </c>
      <c r="EY533" s="1">
        <f t="shared" si="1422"/>
        <v>7.0611308150989984E-10</v>
      </c>
      <c r="EZ533" s="1">
        <f t="shared" si="1423"/>
        <v>3.456872227452801E-10</v>
      </c>
      <c r="FA533" s="1">
        <f t="shared" si="1424"/>
        <v>1.660784088345802E-10</v>
      </c>
      <c r="FB533" s="1">
        <f t="shared" si="1425"/>
        <v>7.5783537460463842E-11</v>
      </c>
      <c r="FC533" s="1">
        <f t="shared" si="1426"/>
        <v>2.607753765403344E-11</v>
      </c>
      <c r="FD533" s="75">
        <f t="shared" si="1277"/>
        <v>-2.607753765403344E-11</v>
      </c>
    </row>
    <row r="534" spans="7:160" x14ac:dyDescent="0.35">
      <c r="G534" t="str">
        <f t="shared" si="1273"/>
        <v>Refd, t=2.59</v>
      </c>
      <c r="H534" s="76">
        <f t="shared" si="1274"/>
        <v>2.5949999999999669</v>
      </c>
      <c r="I534" s="1">
        <f t="shared" si="1275"/>
        <v>0</v>
      </c>
      <c r="J534" s="22">
        <f t="shared" si="1276"/>
        <v>7.1358493672688971E-7</v>
      </c>
      <c r="K534" s="1">
        <f t="shared" si="1278"/>
        <v>3.676659719856241E-6</v>
      </c>
      <c r="L534" s="1">
        <f t="shared" si="1279"/>
        <v>9.2884312047230663E-6</v>
      </c>
      <c r="M534" s="1">
        <f t="shared" si="1280"/>
        <v>1.932755236591042E-5</v>
      </c>
      <c r="N534" s="1">
        <f t="shared" si="1281"/>
        <v>3.6578076844780818E-5</v>
      </c>
      <c r="O534" s="1">
        <f t="shared" si="1282"/>
        <v>6.5313009218138246E-5</v>
      </c>
      <c r="P534" s="1">
        <f t="shared" si="1283"/>
        <v>1.1196821304100241E-4</v>
      </c>
      <c r="Q534" s="1">
        <f t="shared" si="1284"/>
        <v>1.8606077065752411E-4</v>
      </c>
      <c r="R534" s="1">
        <f t="shared" si="1285"/>
        <v>3.014114212297836E-4</v>
      </c>
      <c r="S534" s="1">
        <f t="shared" si="1286"/>
        <v>4.7773190462248099E-4</v>
      </c>
      <c r="T534" s="1">
        <f t="shared" si="1287"/>
        <v>7.4263227077001049E-4</v>
      </c>
      <c r="U534" s="1">
        <f t="shared" si="1288"/>
        <v>1.1340874969796345E-3</v>
      </c>
      <c r="V534" s="1">
        <f t="shared" si="1289"/>
        <v>1.7033741121578547E-3</v>
      </c>
      <c r="W534" s="1">
        <f t="shared" si="1290"/>
        <v>2.5184435090210679E-3</v>
      </c>
      <c r="X534" s="1">
        <f t="shared" si="1291"/>
        <v>3.6676380035764846E-3</v>
      </c>
      <c r="Y534" s="1">
        <f t="shared" si="1292"/>
        <v>5.2635792549933632E-3</v>
      </c>
      <c r="Z534" s="1">
        <f t="shared" si="1293"/>
        <v>7.4469699509361097E-3</v>
      </c>
      <c r="AA534" s="1">
        <f t="shared" si="1294"/>
        <v>1.0389955631866232E-2</v>
      </c>
      <c r="AB534" s="1">
        <f t="shared" si="1295"/>
        <v>1.4298604700885774E-2</v>
      </c>
      <c r="AC534" s="1">
        <f t="shared" si="1296"/>
        <v>1.9413994799855051E-2</v>
      </c>
      <c r="AD534" s="1">
        <f t="shared" si="1297"/>
        <v>2.6011358726422781E-2</v>
      </c>
      <c r="AE534" s="1">
        <f t="shared" si="1298"/>
        <v>3.4396759100648412E-2</v>
      </c>
      <c r="AF534" s="1">
        <f t="shared" si="1299"/>
        <v>4.4900841988747726E-2</v>
      </c>
      <c r="AG534" s="1">
        <f t="shared" si="1300"/>
        <v>5.7869374381805873E-2</v>
      </c>
      <c r="AH534" s="1">
        <f t="shared" si="1301"/>
        <v>7.3650499432540803E-2</v>
      </c>
      <c r="AI534" s="1">
        <f t="shared" si="1302"/>
        <v>9.2578936890070671E-2</v>
      </c>
      <c r="AJ534" s="1">
        <f t="shared" si="1303"/>
        <v>0.11495769294593004</v>
      </c>
      <c r="AK534" s="1">
        <f t="shared" si="1304"/>
        <v>0.14103819150726177</v>
      </c>
      <c r="AL534" s="1">
        <f t="shared" si="1305"/>
        <v>0.17100005721626485</v>
      </c>
      <c r="AM534" s="1">
        <f t="shared" si="1306"/>
        <v>0.20493202501756003</v>
      </c>
      <c r="AN534" s="1">
        <f t="shared" si="1307"/>
        <v>0.24281557964921566</v>
      </c>
      <c r="AO534" s="1">
        <f t="shared" si="1308"/>
        <v>0.28451290794338469</v>
      </c>
      <c r="AP534" s="1">
        <f t="shared" si="1309"/>
        <v>0.32976055932751874</v>
      </c>
      <c r="AQ534" s="1">
        <f t="shared" si="1310"/>
        <v>0.37816985737418873</v>
      </c>
      <c r="AR534" s="1">
        <f t="shared" si="1311"/>
        <v>0.42923461156497783</v>
      </c>
      <c r="AS534" s="1">
        <f t="shared" si="1312"/>
        <v>0.48234608823111741</v>
      </c>
      <c r="AT534" s="1">
        <f t="shared" si="1313"/>
        <v>0.53681457359814033</v>
      </c>
      <c r="AU534" s="1">
        <f t="shared" si="1314"/>
        <v>0.59189626921897465</v>
      </c>
      <c r="AV534" s="1">
        <f t="shared" si="1315"/>
        <v>0.64682376926133678</v>
      </c>
      <c r="AW534" s="1">
        <f t="shared" si="1316"/>
        <v>0.7008380381108521</v>
      </c>
      <c r="AX534" s="1">
        <f t="shared" si="1317"/>
        <v>0.75321967474926188</v>
      </c>
      <c r="AY534" s="1">
        <f t="shared" si="1318"/>
        <v>0.80331733210446032</v>
      </c>
      <c r="AZ534" s="1">
        <f t="shared" si="1319"/>
        <v>0.85057144335158485</v>
      </c>
      <c r="BA534" s="1">
        <f t="shared" si="1320"/>
        <v>0.89453185684323999</v>
      </c>
      <c r="BB534" s="1">
        <f t="shared" si="1321"/>
        <v>0.93486854197824421</v>
      </c>
      <c r="BC534" s="1">
        <f t="shared" si="1322"/>
        <v>0.97137513419322374</v>
      </c>
      <c r="BD534" s="1">
        <f t="shared" si="1323"/>
        <v>1.0039656712907943</v>
      </c>
      <c r="BE534" s="1">
        <f t="shared" si="1324"/>
        <v>1.0326653759314126</v>
      </c>
      <c r="BF534" s="1">
        <f t="shared" si="1325"/>
        <v>1.0575967154200758</v>
      </c>
      <c r="BG534" s="1">
        <f t="shared" si="1326"/>
        <v>1.0789621941282552</v>
      </c>
      <c r="BH534" s="1">
        <f t="shared" si="1327"/>
        <v>1.0970254006053859</v>
      </c>
      <c r="BI534" s="1">
        <f t="shared" si="1328"/>
        <v>1.1120917539079842</v>
      </c>
      <c r="BJ534" s="1">
        <f t="shared" si="1329"/>
        <v>1.1244901997050623</v>
      </c>
      <c r="BK534" s="1">
        <f t="shared" si="1330"/>
        <v>1.1345568330840092</v>
      </c>
      <c r="BL534" s="1">
        <f t="shared" si="1331"/>
        <v>1.1426211114727869</v>
      </c>
      <c r="BM534" s="1">
        <f t="shared" si="1332"/>
        <v>1.1489950050940545</v>
      </c>
      <c r="BN534" s="1">
        <f t="shared" si="1333"/>
        <v>1.1539651446819892</v>
      </c>
      <c r="BO534" s="1">
        <f t="shared" si="1334"/>
        <v>1.15778778853929</v>
      </c>
      <c r="BP534" s="1">
        <f t="shared" si="1335"/>
        <v>1.1606862552110553</v>
      </c>
      <c r="BQ534" s="1">
        <f t="shared" si="1336"/>
        <v>1.1628503567229231</v>
      </c>
      <c r="BR534" s="1">
        <f t="shared" si="1337"/>
        <v>1.164437315680529</v>
      </c>
      <c r="BS534" s="1">
        <f t="shared" si="1338"/>
        <v>1.1655736477559353</v>
      </c>
      <c r="BT534" s="1">
        <f t="shared" si="1339"/>
        <v>1.1663575269329653</v>
      </c>
      <c r="BU534" s="1">
        <f t="shared" si="1340"/>
        <v>1.1668612119241615</v>
      </c>
      <c r="BV534" s="1">
        <f t="shared" si="1341"/>
        <v>1.1671331876046047</v>
      </c>
      <c r="BW534" s="1">
        <f t="shared" si="1342"/>
        <v>1.1671997570736772</v>
      </c>
      <c r="BX534" s="1">
        <f t="shared" si="1343"/>
        <v>1.1670659031771569</v>
      </c>
      <c r="BY534" s="1">
        <f t="shared" si="1344"/>
        <v>1.1667153211078074</v>
      </c>
      <c r="BZ534" s="1">
        <f t="shared" si="1345"/>
        <v>1.166109606439385</v>
      </c>
      <c r="CA534" s="1">
        <f t="shared" si="1346"/>
        <v>1.1651866672247957</v>
      </c>
      <c r="CB534" s="1">
        <f t="shared" si="1347"/>
        <v>1.1638585161184516</v>
      </c>
      <c r="CC534" s="1">
        <f t="shared" si="1348"/>
        <v>1.1620086890123844</v>
      </c>
      <c r="CD534" s="1">
        <f t="shared" si="1349"/>
        <v>1.1594896280602174</v>
      </c>
      <c r="CE534" s="1">
        <f t="shared" si="1350"/>
        <v>1.1561204536041307</v>
      </c>
      <c r="CF534" s="1">
        <f t="shared" si="1351"/>
        <v>1.1516856223482401</v>
      </c>
      <c r="CG534" s="1">
        <f t="shared" si="1352"/>
        <v>1.1459350160718385</v>
      </c>
      <c r="CH534" s="1">
        <f t="shared" si="1353"/>
        <v>1.1385860124291904</v>
      </c>
      <c r="CI534" s="1">
        <f t="shared" si="1354"/>
        <v>1.1293280433499748</v>
      </c>
      <c r="CJ534" s="1">
        <f t="shared" si="1355"/>
        <v>1.11783003642832</v>
      </c>
      <c r="CK534" s="1">
        <f t="shared" si="1356"/>
        <v>1.1037509552419518</v>
      </c>
      <c r="CL534" s="1">
        <f t="shared" si="1357"/>
        <v>1.0867534087210782</v>
      </c>
      <c r="CM534" s="1">
        <f t="shared" si="1358"/>
        <v>1.0665200004497333</v>
      </c>
      <c r="CN534" s="1">
        <f t="shared" si="1359"/>
        <v>1.0427717596753643</v>
      </c>
      <c r="CO534" s="1">
        <f t="shared" si="1360"/>
        <v>1.0152876698419757</v>
      </c>
      <c r="CP534" s="1">
        <f t="shared" si="1361"/>
        <v>0.98392402716984695</v>
      </c>
      <c r="CQ534" s="1">
        <f t="shared" si="1362"/>
        <v>0.94863216254185545</v>
      </c>
      <c r="CR534" s="1">
        <f t="shared" si="1363"/>
        <v>0.90947298207188909</v>
      </c>
      <c r="CS534" s="1">
        <f t="shared" si="1364"/>
        <v>0.8666268523609566</v>
      </c>
      <c r="CT534" s="1">
        <f t="shared" si="1365"/>
        <v>0.82039758700687326</v>
      </c>
      <c r="CU534" s="1">
        <f t="shared" si="1366"/>
        <v>0.77120967337321933</v>
      </c>
      <c r="CV534" s="1">
        <f t="shared" si="1367"/>
        <v>0.71959838432309553</v>
      </c>
      <c r="CW534" s="1">
        <f t="shared" si="1368"/>
        <v>0.66619300142680216</v>
      </c>
      <c r="CX534" s="1">
        <f t="shared" si="1369"/>
        <v>0.61169397349370325</v>
      </c>
      <c r="CY534" s="1">
        <f t="shared" si="1370"/>
        <v>0.55684538078830215</v>
      </c>
      <c r="CZ534" s="1">
        <f t="shared" si="1371"/>
        <v>0.50240450777057288</v>
      </c>
      <c r="DA534" s="1">
        <f t="shared" si="1372"/>
        <v>0.44911059453348279</v>
      </c>
      <c r="DB534" s="1">
        <f t="shared" si="1373"/>
        <v>0.39765490762471833</v>
      </c>
      <c r="DC534" s="1">
        <f t="shared" si="1374"/>
        <v>0.34865413697708708</v>
      </c>
      <c r="DD534" s="1">
        <f t="shared" si="1375"/>
        <v>0.30262880458395952</v>
      </c>
      <c r="DE534" s="1">
        <f t="shared" si="1376"/>
        <v>0.25998790197509886</v>
      </c>
      <c r="DF534" s="1">
        <f t="shared" si="1377"/>
        <v>0.22102041344240267</v>
      </c>
      <c r="DG534" s="1">
        <f t="shared" si="1378"/>
        <v>0.18589379452056579</v>
      </c>
      <c r="DH534" s="1">
        <f t="shared" si="1379"/>
        <v>0.15465892394252048</v>
      </c>
      <c r="DI534" s="1">
        <f t="shared" si="1380"/>
        <v>0.12726058672431637</v>
      </c>
      <c r="DJ534" s="1">
        <f t="shared" si="1381"/>
        <v>0.1035522154614634</v>
      </c>
      <c r="DK534" s="1">
        <f t="shared" si="1382"/>
        <v>8.3313436698515084E-2</v>
      </c>
      <c r="DL534" s="1">
        <f t="shared" si="1383"/>
        <v>6.6268940212707239E-2</v>
      </c>
      <c r="DM534" s="1">
        <f t="shared" si="1384"/>
        <v>5.2107294756422222E-2</v>
      </c>
      <c r="DN534" s="1">
        <f t="shared" si="1385"/>
        <v>4.0498544755502186E-2</v>
      </c>
      <c r="DO534" s="1">
        <f t="shared" si="1386"/>
        <v>3.1109701700508096E-2</v>
      </c>
      <c r="DP534" s="1">
        <f t="shared" si="1387"/>
        <v>2.3617552775168291E-2</v>
      </c>
      <c r="DQ534" s="1">
        <f t="shared" si="1388"/>
        <v>1.771851220945973E-2</v>
      </c>
      <c r="DR534" s="1">
        <f t="shared" si="1389"/>
        <v>1.313550952887094E-2</v>
      </c>
      <c r="DS534" s="1">
        <f t="shared" si="1390"/>
        <v>9.6221240637828706E-3</v>
      </c>
      <c r="DT534" s="1">
        <f t="shared" si="1391"/>
        <v>6.9643272170091374E-3</v>
      </c>
      <c r="DU534" s="1">
        <f t="shared" si="1392"/>
        <v>4.9802822933072881E-3</v>
      </c>
      <c r="DV534" s="1">
        <f t="shared" si="1393"/>
        <v>3.5186823672261726E-3</v>
      </c>
      <c r="DW534" s="1">
        <f t="shared" si="1394"/>
        <v>2.4560905426405663E-3</v>
      </c>
      <c r="DX534" s="1">
        <f t="shared" si="1395"/>
        <v>1.6936971442600879E-3</v>
      </c>
      <c r="DY534" s="1">
        <f t="shared" si="1396"/>
        <v>1.1538381685877834E-3</v>
      </c>
      <c r="DZ534" s="1">
        <f t="shared" si="1397"/>
        <v>7.7654060819632473E-4</v>
      </c>
      <c r="EA534" s="1">
        <f t="shared" si="1398"/>
        <v>5.162825719199211E-4</v>
      </c>
      <c r="EB534" s="1">
        <f t="shared" si="1399"/>
        <v>3.3908618382339075E-4</v>
      </c>
      <c r="EC534" s="1">
        <f t="shared" si="1400"/>
        <v>2.2000303753569124E-4</v>
      </c>
      <c r="ED534" s="1">
        <f t="shared" si="1401"/>
        <v>1.4100711540140115E-4</v>
      </c>
      <c r="EE534" s="1">
        <f t="shared" si="1402"/>
        <v>8.9278332554298303E-5</v>
      </c>
      <c r="EF534" s="1">
        <f t="shared" si="1403"/>
        <v>5.5839786007291783E-5</v>
      </c>
      <c r="EG534" s="1">
        <f t="shared" si="1404"/>
        <v>3.450125837775421E-5</v>
      </c>
      <c r="EH534" s="1">
        <f t="shared" si="1405"/>
        <v>2.1058207065559547E-5</v>
      </c>
      <c r="EI534" s="1">
        <f t="shared" si="1406"/>
        <v>1.2697132917890619E-5</v>
      </c>
      <c r="EJ534" s="1">
        <f t="shared" si="1407"/>
        <v>7.5629468776760989E-6</v>
      </c>
      <c r="EK534" s="1">
        <f t="shared" si="1408"/>
        <v>4.4502203865953721E-6</v>
      </c>
      <c r="EL534" s="1">
        <f t="shared" si="1409"/>
        <v>2.5869121433287774E-6</v>
      </c>
      <c r="EM534" s="1">
        <f t="shared" si="1410"/>
        <v>1.4855823164859068E-6</v>
      </c>
      <c r="EN534" s="1">
        <f t="shared" si="1411"/>
        <v>8.4281522501152639E-7</v>
      </c>
      <c r="EO534" s="1">
        <f t="shared" si="1412"/>
        <v>4.72383651221641E-7</v>
      </c>
      <c r="EP534" s="1">
        <f t="shared" si="1413"/>
        <v>2.6157176653133501E-7</v>
      </c>
      <c r="EQ534" s="1">
        <f t="shared" si="1414"/>
        <v>1.430960025755406E-7</v>
      </c>
      <c r="ER534" s="1">
        <f t="shared" si="1415"/>
        <v>7.7341442514456941E-8</v>
      </c>
      <c r="ES534" s="1">
        <f t="shared" si="1416"/>
        <v>4.1300282523616713E-8</v>
      </c>
      <c r="ET534" s="1">
        <f t="shared" si="1417"/>
        <v>2.17900358191722E-8</v>
      </c>
      <c r="EU534" s="1">
        <f t="shared" si="1418"/>
        <v>1.1358878319039905E-8</v>
      </c>
      <c r="EV534" s="1">
        <f t="shared" si="1419"/>
        <v>5.8505115258796106E-9</v>
      </c>
      <c r="EW534" s="1">
        <f t="shared" si="1420"/>
        <v>2.977416125483582E-9</v>
      </c>
      <c r="EX534" s="1">
        <f t="shared" si="1421"/>
        <v>1.4971568175033192E-9</v>
      </c>
      <c r="EY534" s="1">
        <f t="shared" si="1422"/>
        <v>7.4371447743821493E-10</v>
      </c>
      <c r="EZ534" s="1">
        <f t="shared" si="1423"/>
        <v>3.6460363202700077E-10</v>
      </c>
      <c r="FA534" s="1">
        <f t="shared" si="1424"/>
        <v>1.7540553782746544E-10</v>
      </c>
      <c r="FB534" s="1">
        <f t="shared" si="1425"/>
        <v>8.0137933142354161E-11</v>
      </c>
      <c r="FC534" s="1">
        <f t="shared" si="1426"/>
        <v>2.7599640194073632E-11</v>
      </c>
      <c r="FD534" s="75">
        <f t="shared" si="1277"/>
        <v>-2.7599640194073632E-11</v>
      </c>
    </row>
    <row r="535" spans="7:160" x14ac:dyDescent="0.35">
      <c r="G535" t="str">
        <f t="shared" si="1273"/>
        <v>Refd, t=2.6</v>
      </c>
      <c r="H535" s="76">
        <f t="shared" si="1274"/>
        <v>2.5999999999999668</v>
      </c>
      <c r="I535" s="1">
        <f t="shared" si="1275"/>
        <v>0</v>
      </c>
      <c r="J535" s="22">
        <f t="shared" si="1276"/>
        <v>7.0540852650192903E-7</v>
      </c>
      <c r="K535" s="1">
        <f t="shared" si="1278"/>
        <v>3.6345410585342404E-6</v>
      </c>
      <c r="L535" s="1">
        <f t="shared" si="1279"/>
        <v>9.182080064776494E-6</v>
      </c>
      <c r="M535" s="1">
        <f t="shared" si="1280"/>
        <v>1.9106441447042962E-5</v>
      </c>
      <c r="N535" s="1">
        <f t="shared" si="1281"/>
        <v>3.6160140707793723E-5</v>
      </c>
      <c r="O535" s="1">
        <f t="shared" si="1282"/>
        <v>6.4568061633698182E-5</v>
      </c>
      <c r="P535" s="1">
        <f t="shared" si="1283"/>
        <v>1.1069414583416367E-4</v>
      </c>
      <c r="Q535" s="1">
        <f t="shared" si="1284"/>
        <v>1.8395015804570104E-4</v>
      </c>
      <c r="R535" s="1">
        <f t="shared" si="1285"/>
        <v>2.9800575069610576E-4</v>
      </c>
      <c r="S535" s="1">
        <f t="shared" si="1286"/>
        <v>4.7236037252984894E-4</v>
      </c>
      <c r="T535" s="1">
        <f t="shared" si="1287"/>
        <v>7.3433203315796159E-4</v>
      </c>
      <c r="U535" s="1">
        <f t="shared" si="1288"/>
        <v>1.1215025961351475E-3</v>
      </c>
      <c r="V535" s="1">
        <f t="shared" si="1289"/>
        <v>1.6846311677962626E-3</v>
      </c>
      <c r="W535" s="1">
        <f t="shared" si="1290"/>
        <v>2.4910038269090416E-3</v>
      </c>
      <c r="X535" s="1">
        <f t="shared" si="1291"/>
        <v>3.6281281394015602E-3</v>
      </c>
      <c r="Y535" s="1">
        <f t="shared" si="1292"/>
        <v>5.2076053313970926E-3</v>
      </c>
      <c r="Z535" s="1">
        <f t="shared" si="1293"/>
        <v>7.3689251005708296E-3</v>
      </c>
      <c r="AA535" s="1">
        <f t="shared" si="1294"/>
        <v>1.028283461307718E-2</v>
      </c>
      <c r="AB535" s="1">
        <f t="shared" si="1295"/>
        <v>1.4153844603920772E-2</v>
      </c>
      <c r="AC535" s="1">
        <f t="shared" si="1296"/>
        <v>1.9221365237298543E-2</v>
      </c>
      <c r="AD535" s="1">
        <f t="shared" si="1297"/>
        <v>2.5758928223788054E-2</v>
      </c>
      <c r="AE535" s="1">
        <f t="shared" si="1298"/>
        <v>3.4070965716328297E-2</v>
      </c>
      <c r="AF535" s="1">
        <f t="shared" si="1299"/>
        <v>4.448669465359311E-2</v>
      </c>
      <c r="AG535" s="1">
        <f t="shared" si="1300"/>
        <v>5.7350806370359463E-2</v>
      </c>
      <c r="AH535" s="1">
        <f t="shared" si="1301"/>
        <v>7.3010886390314597E-2</v>
      </c>
      <c r="AI535" s="1">
        <f t="shared" si="1302"/>
        <v>9.1801779042685952E-2</v>
      </c>
      <c r="AJ535" s="1">
        <f t="shared" si="1303"/>
        <v>0.11402744518352713</v>
      </c>
      <c r="AK535" s="1">
        <f t="shared" si="1304"/>
        <v>0.13994120726356879</v>
      </c>
      <c r="AL535" s="1">
        <f t="shared" si="1305"/>
        <v>0.16972559429141756</v>
      </c>
      <c r="AM535" s="1">
        <f t="shared" si="1306"/>
        <v>0.20347324595428368</v>
      </c>
      <c r="AN535" s="1">
        <f t="shared" si="1307"/>
        <v>0.24117046830074709</v>
      </c>
      <c r="AO535" s="1">
        <f t="shared" si="1308"/>
        <v>0.28268501957582753</v>
      </c>
      <c r="AP535" s="1">
        <f t="shared" si="1309"/>
        <v>0.32775952549737064</v>
      </c>
      <c r="AQ535" s="1">
        <f t="shared" si="1310"/>
        <v>0.3760115795275108</v>
      </c>
      <c r="AR535" s="1">
        <f t="shared" si="1311"/>
        <v>0.42694109831963772</v>
      </c>
      <c r="AS535" s="1">
        <f t="shared" si="1312"/>
        <v>0.47994491896614172</v>
      </c>
      <c r="AT535" s="1">
        <f t="shared" si="1313"/>
        <v>0.53433800259256647</v>
      </c>
      <c r="AU535" s="1">
        <f t="shared" si="1314"/>
        <v>0.5893800167445038</v>
      </c>
      <c r="AV535" s="1">
        <f t="shared" si="1315"/>
        <v>0.64430557505294228</v>
      </c>
      <c r="AW535" s="1">
        <f t="shared" si="1316"/>
        <v>0.69835607507335928</v>
      </c>
      <c r="AX535" s="1">
        <f t="shared" si="1317"/>
        <v>0.75081093390178644</v>
      </c>
      <c r="AY535" s="1">
        <f t="shared" si="1318"/>
        <v>0.80101609205096747</v>
      </c>
      <c r="AZ535" s="1">
        <f t="shared" si="1319"/>
        <v>0.84840792878986748</v>
      </c>
      <c r="BA535" s="1">
        <f t="shared" si="1320"/>
        <v>0.89253117196187326</v>
      </c>
      <c r="BB535" s="1">
        <f t="shared" si="1321"/>
        <v>0.93304993840607819</v>
      </c>
      <c r="BC535" s="1">
        <f t="shared" si="1322"/>
        <v>0.96975164264813685</v>
      </c>
      <c r="BD535" s="1">
        <f t="shared" si="1323"/>
        <v>1.0025440947671691</v>
      </c>
      <c r="BE535" s="1">
        <f t="shared" si="1324"/>
        <v>1.0314466135701919</v>
      </c>
      <c r="BF535" s="1">
        <f t="shared" si="1325"/>
        <v>1.0565763629391813</v>
      </c>
      <c r="BG535" s="1">
        <f t="shared" si="1326"/>
        <v>1.0781313507695343</v>
      </c>
      <c r="BH535" s="1">
        <f t="shared" si="1327"/>
        <v>1.0963716048295564</v>
      </c>
      <c r="BI535" s="1">
        <f t="shared" si="1328"/>
        <v>1.1115999703407067</v>
      </c>
      <c r="BJ535" s="1">
        <f t="shared" si="1329"/>
        <v>1.1241437870088224</v>
      </c>
      <c r="BK535" s="1">
        <f t="shared" si="1330"/>
        <v>1.1343384347720009</v>
      </c>
      <c r="BL535" s="1">
        <f t="shared" si="1331"/>
        <v>1.1425134271418509</v>
      </c>
      <c r="BM535" s="1">
        <f t="shared" si="1332"/>
        <v>1.1489814160715541</v>
      </c>
      <c r="BN535" s="1">
        <f t="shared" si="1333"/>
        <v>1.1540301838411047</v>
      </c>
      <c r="BO535" s="1">
        <f t="shared" si="1334"/>
        <v>1.1579174576501612</v>
      </c>
      <c r="BP535" s="1">
        <f t="shared" si="1335"/>
        <v>1.1608682037877422</v>
      </c>
      <c r="BQ535" s="1">
        <f t="shared" si="1336"/>
        <v>1.1630739435405133</v>
      </c>
      <c r="BR535" s="1">
        <f t="shared" si="1337"/>
        <v>1.1646935780627752</v>
      </c>
      <c r="BS535" s="1">
        <f t="shared" si="1338"/>
        <v>1.1658552047956554</v>
      </c>
      <c r="BT535" s="1">
        <f t="shared" si="1339"/>
        <v>1.1666584416306449</v>
      </c>
      <c r="BU535" s="1">
        <f t="shared" si="1340"/>
        <v>1.1671768345124283</v>
      </c>
      <c r="BV535" s="1">
        <f t="shared" si="1341"/>
        <v>1.1674599987283467</v>
      </c>
      <c r="BW535" s="1">
        <f t="shared" si="1342"/>
        <v>1.1675352255631233</v>
      </c>
      <c r="BX535" s="1">
        <f t="shared" si="1343"/>
        <v>1.1674083692698873</v>
      </c>
      <c r="BY535" s="1">
        <f t="shared" si="1344"/>
        <v>1.1670639123589324</v>
      </c>
      <c r="BZ535" s="1">
        <f t="shared" si="1345"/>
        <v>1.1664641902636248</v>
      </c>
      <c r="CA535" s="1">
        <f t="shared" si="1346"/>
        <v>1.1655478409757631</v>
      </c>
      <c r="CB535" s="1">
        <f t="shared" si="1347"/>
        <v>1.1642276326943855</v>
      </c>
      <c r="CC535" s="1">
        <f t="shared" si="1348"/>
        <v>1.1623879130361841</v>
      </c>
      <c r="CD535" s="1">
        <f t="shared" si="1349"/>
        <v>1.1598820146119921</v>
      </c>
      <c r="CE535" s="1">
        <f t="shared" si="1350"/>
        <v>1.1565300382803525</v>
      </c>
      <c r="CF535" s="1">
        <f t="shared" si="1351"/>
        <v>1.1521175082117228</v>
      </c>
      <c r="CG535" s="1">
        <f t="shared" si="1352"/>
        <v>1.1463954401227963</v>
      </c>
      <c r="CH535" s="1">
        <f t="shared" si="1353"/>
        <v>1.1390823719952585</v>
      </c>
      <c r="CI535" s="1">
        <f t="shared" si="1354"/>
        <v>1.1298688617917625</v>
      </c>
      <c r="CJ535" s="1">
        <f t="shared" si="1355"/>
        <v>1.1184248483482704</v>
      </c>
      <c r="CK535" s="1">
        <f t="shared" si="1356"/>
        <v>1.104410094462672</v>
      </c>
      <c r="CL535" s="1">
        <f t="shared" si="1357"/>
        <v>1.0874876879786759</v>
      </c>
      <c r="CM535" s="1">
        <f t="shared" si="1358"/>
        <v>1.0673402800489762</v>
      </c>
      <c r="CN535" s="1">
        <f t="shared" si="1359"/>
        <v>1.0436884129168276</v>
      </c>
      <c r="CO535" s="1">
        <f t="shared" si="1360"/>
        <v>1.0163099650749001</v>
      </c>
      <c r="CP535" s="1">
        <f t="shared" si="1361"/>
        <v>0.9850594586688568</v>
      </c>
      <c r="CQ535" s="1">
        <f t="shared" si="1362"/>
        <v>0.94988577357412918</v>
      </c>
      <c r="CR535" s="1">
        <f t="shared" si="1363"/>
        <v>0.91084673191186993</v>
      </c>
      <c r="CS535" s="1">
        <f t="shared" si="1364"/>
        <v>0.86811908312176167</v>
      </c>
      <c r="CT535" s="1">
        <f t="shared" si="1365"/>
        <v>0.82200264484055863</v>
      </c>
      <c r="CU535" s="1">
        <f t="shared" si="1366"/>
        <v>0.77291773127324104</v>
      </c>
      <c r="CV535" s="1">
        <f t="shared" si="1367"/>
        <v>0.72139550061038027</v>
      </c>
      <c r="CW535" s="1">
        <f t="shared" si="1368"/>
        <v>0.66806142998715634</v>
      </c>
      <c r="CX535" s="1">
        <f t="shared" si="1369"/>
        <v>0.61361272066940509</v>
      </c>
      <c r="CY535" s="1">
        <f t="shared" si="1370"/>
        <v>0.55879098177145603</v>
      </c>
      <c r="CZ535" s="1">
        <f t="shared" si="1371"/>
        <v>0.50435197491982131</v>
      </c>
      <c r="DA535" s="1">
        <f t="shared" si="1372"/>
        <v>0.45103447366736971</v>
      </c>
      <c r="DB535" s="1">
        <f t="shared" si="1373"/>
        <v>0.39953036802017905</v>
      </c>
      <c r="DC535" s="1">
        <f t="shared" si="1374"/>
        <v>0.35045801777066127</v>
      </c>
      <c r="DD535" s="1">
        <f t="shared" si="1375"/>
        <v>0.30434054486821516</v>
      </c>
      <c r="DE535" s="1">
        <f t="shared" si="1376"/>
        <v>0.26159029347429918</v>
      </c>
      <c r="DF535" s="1">
        <f t="shared" si="1377"/>
        <v>0.22250013175428388</v>
      </c>
      <c r="DG535" s="1">
        <f t="shared" si="1378"/>
        <v>0.18724168541491182</v>
      </c>
      <c r="DH535" s="1">
        <f t="shared" si="1379"/>
        <v>0.15587004269251267</v>
      </c>
      <c r="DI535" s="1">
        <f t="shared" si="1380"/>
        <v>0.12833400852947172</v>
      </c>
      <c r="DJ535" s="1">
        <f t="shared" si="1381"/>
        <v>0.10449065166965132</v>
      </c>
      <c r="DK535" s="1">
        <f t="shared" si="1382"/>
        <v>8.4122703309517793E-2</v>
      </c>
      <c r="DL535" s="1">
        <f t="shared" si="1383"/>
        <v>6.6957331331697942E-2</v>
      </c>
      <c r="DM535" s="1">
        <f t="shared" si="1384"/>
        <v>5.2684914285406226E-2</v>
      </c>
      <c r="DN535" s="1">
        <f t="shared" si="1385"/>
        <v>4.0976645332316271E-2</v>
      </c>
      <c r="DO535" s="1">
        <f t="shared" si="1386"/>
        <v>3.1500071859583346E-2</v>
      </c>
      <c r="DP535" s="1">
        <f t="shared" si="1387"/>
        <v>2.3931982911815638E-2</v>
      </c>
      <c r="DQ535" s="1">
        <f t="shared" si="1388"/>
        <v>1.7968358620868128E-2</v>
      </c>
      <c r="DR535" s="1">
        <f t="shared" si="1389"/>
        <v>1.3331364874672831E-2</v>
      </c>
      <c r="DS535" s="1">
        <f t="shared" si="1390"/>
        <v>9.7735930501099324E-3</v>
      </c>
      <c r="DT535" s="1">
        <f t="shared" si="1391"/>
        <v>7.0798988211205702E-3</v>
      </c>
      <c r="DU535" s="1">
        <f t="shared" si="1392"/>
        <v>5.0672847096507592E-3</v>
      </c>
      <c r="DV535" s="1">
        <f t="shared" si="1393"/>
        <v>3.5833040473406941E-3</v>
      </c>
      <c r="DW535" s="1">
        <f t="shared" si="1394"/>
        <v>2.5034499509159393E-3</v>
      </c>
      <c r="DX535" s="1">
        <f t="shared" si="1395"/>
        <v>1.7279447325745183E-3</v>
      </c>
      <c r="DY535" s="1">
        <f t="shared" si="1396"/>
        <v>1.1782760905399436E-3</v>
      </c>
      <c r="DZ535" s="1">
        <f t="shared" si="1397"/>
        <v>7.9374836076256082E-4</v>
      </c>
      <c r="EA535" s="1">
        <f t="shared" si="1398"/>
        <v>5.2823964401649162E-4</v>
      </c>
      <c r="EB535" s="1">
        <f t="shared" si="1399"/>
        <v>3.4728557710359654E-4</v>
      </c>
      <c r="EC535" s="1">
        <f t="shared" si="1400"/>
        <v>2.2555198023117853E-4</v>
      </c>
      <c r="ED535" s="1">
        <f t="shared" si="1401"/>
        <v>1.4471329099835739E-4</v>
      </c>
      <c r="EE535" s="1">
        <f t="shared" si="1402"/>
        <v>9.1721451631773983E-5</v>
      </c>
      <c r="EF535" s="1">
        <f t="shared" si="1403"/>
        <v>5.7429364200706691E-5</v>
      </c>
      <c r="EG535" s="1">
        <f t="shared" si="1404"/>
        <v>3.5522088692370109E-5</v>
      </c>
      <c r="EH535" s="1">
        <f t="shared" si="1405"/>
        <v>2.1705313094685648E-5</v>
      </c>
      <c r="EI535" s="1">
        <f t="shared" si="1406"/>
        <v>1.3102047499457266E-5</v>
      </c>
      <c r="EJ535" s="1">
        <f t="shared" si="1407"/>
        <v>7.8130581982750426E-6</v>
      </c>
      <c r="EK535" s="1">
        <f t="shared" si="1408"/>
        <v>4.6027313758004859E-6</v>
      </c>
      <c r="EL535" s="1">
        <f t="shared" si="1409"/>
        <v>2.6787205991267641E-6</v>
      </c>
      <c r="EM535" s="1">
        <f t="shared" si="1410"/>
        <v>1.5401447689756988E-6</v>
      </c>
      <c r="EN535" s="1">
        <f t="shared" si="1411"/>
        <v>8.7483001304383713E-7</v>
      </c>
      <c r="EO535" s="1">
        <f t="shared" si="1412"/>
        <v>4.9093044338245214E-7</v>
      </c>
      <c r="EP535" s="1">
        <f t="shared" si="1413"/>
        <v>2.7218051778246454E-7</v>
      </c>
      <c r="EQ535" s="1">
        <f t="shared" si="1414"/>
        <v>1.4908774106584048E-7</v>
      </c>
      <c r="ER535" s="1">
        <f t="shared" si="1415"/>
        <v>8.068301097531502E-8</v>
      </c>
      <c r="ES535" s="1">
        <f t="shared" si="1416"/>
        <v>4.3140514505541642E-8</v>
      </c>
      <c r="ET535" s="1">
        <f t="shared" si="1417"/>
        <v>2.27908079304791E-8</v>
      </c>
      <c r="EU535" s="1">
        <f t="shared" si="1418"/>
        <v>1.1896347774070041E-8</v>
      </c>
      <c r="EV535" s="1">
        <f t="shared" si="1419"/>
        <v>6.1355761475323962E-9</v>
      </c>
      <c r="EW535" s="1">
        <f t="shared" si="1420"/>
        <v>3.1267353815749085E-9</v>
      </c>
      <c r="EX535" s="1">
        <f t="shared" si="1421"/>
        <v>1.5744013994743543E-9</v>
      </c>
      <c r="EY535" s="1">
        <f t="shared" si="1422"/>
        <v>7.8317080850712551E-10</v>
      </c>
      <c r="EZ535" s="1">
        <f t="shared" si="1423"/>
        <v>3.8448095591026032E-10</v>
      </c>
      <c r="FA535" s="1">
        <f t="shared" si="1424"/>
        <v>1.8521981081539778E-10</v>
      </c>
      <c r="FB535" s="1">
        <f t="shared" si="1425"/>
        <v>8.4725324718841553E-11</v>
      </c>
      <c r="FC535" s="1">
        <f t="shared" si="1426"/>
        <v>2.9204540681894613E-11</v>
      </c>
      <c r="FD535" s="75">
        <f t="shared" si="1277"/>
        <v>-2.9204540681894613E-11</v>
      </c>
    </row>
    <row r="536" spans="7:160" x14ac:dyDescent="0.35">
      <c r="G536" t="str">
        <f t="shared" si="1273"/>
        <v>Refd, t=2.6</v>
      </c>
      <c r="H536" s="76">
        <f t="shared" si="1274"/>
        <v>2.6049999999999667</v>
      </c>
      <c r="I536" s="1">
        <f t="shared" si="1275"/>
        <v>0</v>
      </c>
      <c r="J536" s="22">
        <f t="shared" si="1276"/>
        <v>6.9732626971087566E-7</v>
      </c>
      <c r="K536" s="1">
        <f t="shared" si="1278"/>
        <v>3.5929074242220367E-6</v>
      </c>
      <c r="L536" s="1">
        <f t="shared" si="1279"/>
        <v>9.076953691546495E-6</v>
      </c>
      <c r="M536" s="1">
        <f t="shared" si="1280"/>
        <v>1.8887876772643773E-5</v>
      </c>
      <c r="N536" s="1">
        <f t="shared" si="1281"/>
        <v>3.5747016037869575E-5</v>
      </c>
      <c r="O536" s="1">
        <f t="shared" si="1282"/>
        <v>6.3831684376836932E-5</v>
      </c>
      <c r="P536" s="1">
        <f t="shared" si="1283"/>
        <v>1.0943471771504211E-4</v>
      </c>
      <c r="Q536" s="1">
        <f t="shared" si="1284"/>
        <v>1.8186374690636845E-4</v>
      </c>
      <c r="R536" s="1">
        <f t="shared" si="1285"/>
        <v>2.9463901377211325E-4</v>
      </c>
      <c r="S536" s="1">
        <f t="shared" si="1286"/>
        <v>4.6704999150171952E-4</v>
      </c>
      <c r="T536" s="1">
        <f t="shared" si="1287"/>
        <v>7.2612576716753034E-4</v>
      </c>
      <c r="U536" s="1">
        <f t="shared" si="1288"/>
        <v>1.1090591764274557E-3</v>
      </c>
      <c r="V536" s="1">
        <f t="shared" si="1289"/>
        <v>1.6660971053337776E-3</v>
      </c>
      <c r="W536" s="1">
        <f t="shared" si="1290"/>
        <v>2.4638667389208385E-3</v>
      </c>
      <c r="X536" s="1">
        <f t="shared" si="1291"/>
        <v>3.5890485478072042E-3</v>
      </c>
      <c r="Y536" s="1">
        <f t="shared" si="1292"/>
        <v>5.1522321014636973E-3</v>
      </c>
      <c r="Z536" s="1">
        <f t="shared" si="1293"/>
        <v>7.2917037158201151E-3</v>
      </c>
      <c r="AA536" s="1">
        <f t="shared" si="1294"/>
        <v>1.0176822112859755E-2</v>
      </c>
      <c r="AB536" s="1">
        <f t="shared" si="1295"/>
        <v>1.4010549850758447E-2</v>
      </c>
      <c r="AC536" s="1">
        <f t="shared" si="1296"/>
        <v>1.9030637649287252E-2</v>
      </c>
      <c r="AD536" s="1">
        <f t="shared" si="1297"/>
        <v>2.5508921455429327E-2</v>
      </c>
      <c r="AE536" s="1">
        <f t="shared" si="1298"/>
        <v>3.3748204152321486E-2</v>
      </c>
      <c r="AF536" s="1">
        <f t="shared" si="1299"/>
        <v>4.4076269155644193E-2</v>
      </c>
      <c r="AG536" s="1">
        <f t="shared" si="1300"/>
        <v>5.6836720797918711E-2</v>
      </c>
      <c r="AH536" s="1">
        <f t="shared" si="1301"/>
        <v>7.2376567622173427E-2</v>
      </c>
      <c r="AI536" s="1">
        <f t="shared" si="1302"/>
        <v>9.1030750637075636E-2</v>
      </c>
      <c r="AJ536" s="1">
        <f t="shared" si="1303"/>
        <v>0.11310414907996519</v>
      </c>
      <c r="AK536" s="1">
        <f t="shared" si="1304"/>
        <v>0.13885194031027684</v>
      </c>
      <c r="AL536" s="1">
        <f t="shared" si="1305"/>
        <v>0.16845950869003537</v>
      </c>
      <c r="AM536" s="1">
        <f t="shared" si="1306"/>
        <v>0.2020233471477704</v>
      </c>
      <c r="AN536" s="1">
        <f t="shared" si="1307"/>
        <v>0.23953453271086858</v>
      </c>
      <c r="AO536" s="1">
        <f t="shared" si="1308"/>
        <v>0.2808663500293711</v>
      </c>
      <c r="AP536" s="1">
        <f t="shared" si="1309"/>
        <v>0.32576746570102971</v>
      </c>
      <c r="AQ536" s="1">
        <f t="shared" si="1310"/>
        <v>0.37386172121094907</v>
      </c>
      <c r="AR536" s="1">
        <f t="shared" si="1311"/>
        <v>0.42465513521855885</v>
      </c>
      <c r="AS536" s="1">
        <f t="shared" si="1312"/>
        <v>0.47755012906201422</v>
      </c>
      <c r="AT536" s="1">
        <f t="shared" si="1313"/>
        <v>0.5318663713321603</v>
      </c>
      <c r="AU536" s="1">
        <f t="shared" si="1314"/>
        <v>0.5868670459691373</v>
      </c>
      <c r="AV536" s="1">
        <f t="shared" si="1315"/>
        <v>0.64178885142002828</v>
      </c>
      <c r="AW536" s="1">
        <f t="shared" si="1316"/>
        <v>0.69587369441314673</v>
      </c>
      <c r="AX536" s="1">
        <f t="shared" si="1317"/>
        <v>0.74839989149387698</v>
      </c>
      <c r="AY536" s="1">
        <f t="shared" si="1318"/>
        <v>0.79871075161319038</v>
      </c>
      <c r="AZ536" s="1">
        <f t="shared" si="1319"/>
        <v>0.84623867477574033</v>
      </c>
      <c r="BA536" s="1">
        <f t="shared" si="1320"/>
        <v>0.89052333166374265</v>
      </c>
      <c r="BB536" s="1">
        <f t="shared" si="1321"/>
        <v>0.93122303465300604</v>
      </c>
      <c r="BC536" s="1">
        <f t="shared" si="1322"/>
        <v>0.96811900770351178</v>
      </c>
      <c r="BD536" s="1">
        <f t="shared" si="1323"/>
        <v>1.0011128448798394</v>
      </c>
      <c r="BE536" s="1">
        <f t="shared" si="1324"/>
        <v>1.030217954907398</v>
      </c>
      <c r="BF536" s="1">
        <f t="shared" si="1325"/>
        <v>1.0555461761650018</v>
      </c>
      <c r="BG536" s="1">
        <f t="shared" si="1326"/>
        <v>1.0772909852824306</v>
      </c>
      <c r="BH536" s="1">
        <f t="shared" si="1327"/>
        <v>1.0957088055415709</v>
      </c>
      <c r="BI536" s="1">
        <f t="shared" si="1328"/>
        <v>1.1110998597251596</v>
      </c>
      <c r="BJ536" s="1">
        <f t="shared" si="1329"/>
        <v>1.1237898319193198</v>
      </c>
      <c r="BK536" s="1">
        <f t="shared" si="1330"/>
        <v>1.1341133395548884</v>
      </c>
      <c r="BL536" s="1">
        <f t="shared" si="1331"/>
        <v>1.1423999098026612</v>
      </c>
      <c r="BM536" s="1">
        <f t="shared" si="1332"/>
        <v>1.1489628406605199</v>
      </c>
      <c r="BN536" s="1">
        <f t="shared" si="1333"/>
        <v>1.1540910379723908</v>
      </c>
      <c r="BO536" s="1">
        <f t="shared" si="1334"/>
        <v>1.1580436777578036</v>
      </c>
      <c r="BP536" s="1">
        <f t="shared" si="1335"/>
        <v>1.161047361449592</v>
      </c>
      <c r="BQ536" s="1">
        <f t="shared" si="1336"/>
        <v>1.163295313584396</v>
      </c>
      <c r="BR536" s="1">
        <f t="shared" si="1337"/>
        <v>1.1649481132706954</v>
      </c>
      <c r="BS536" s="1">
        <f t="shared" si="1338"/>
        <v>1.1661354432453979</v>
      </c>
      <c r="BT536" s="1">
        <f t="shared" si="1339"/>
        <v>1.1669583716706726</v>
      </c>
      <c r="BU536" s="1">
        <f t="shared" si="1340"/>
        <v>1.1674917397457873</v>
      </c>
      <c r="BV536" s="1">
        <f t="shared" si="1341"/>
        <v>1.1677863018440648</v>
      </c>
      <c r="BW536" s="1">
        <f t="shared" si="1342"/>
        <v>1.1678703459486408</v>
      </c>
      <c r="BX536" s="1">
        <f t="shared" si="1343"/>
        <v>1.1677506054581184</v>
      </c>
      <c r="BY536" s="1">
        <f t="shared" si="1344"/>
        <v>1.1674123567307526</v>
      </c>
      <c r="BZ536" s="1">
        <f t="shared" si="1345"/>
        <v>1.1668186801062932</v>
      </c>
      <c r="CA536" s="1">
        <f t="shared" si="1346"/>
        <v>1.1659089469335677</v>
      </c>
      <c r="CB536" s="1">
        <f t="shared" si="1347"/>
        <v>1.1645966827109209</v>
      </c>
      <c r="CC536" s="1">
        <f t="shared" si="1348"/>
        <v>1.1627670469339464</v>
      </c>
      <c r="CD536" s="1">
        <f t="shared" si="1349"/>
        <v>1.160274261382642</v>
      </c>
      <c r="CE536" s="1">
        <f t="shared" si="1350"/>
        <v>1.1569394049602924</v>
      </c>
      <c r="CF536" s="1">
        <f t="shared" si="1351"/>
        <v>1.152549066017527</v>
      </c>
      <c r="CG536" s="1">
        <f t="shared" si="1352"/>
        <v>1.1468553905955838</v>
      </c>
      <c r="CH536" s="1">
        <f t="shared" si="1353"/>
        <v>1.1395780736712073</v>
      </c>
      <c r="CI536" s="1">
        <f t="shared" si="1354"/>
        <v>1.1304087969003707</v>
      </c>
      <c r="CJ536" s="1">
        <f t="shared" si="1355"/>
        <v>1.1190185097964458</v>
      </c>
      <c r="CK536" s="1">
        <f t="shared" si="1356"/>
        <v>1.1050677763828747</v>
      </c>
      <c r="CL536" s="1">
        <f t="shared" si="1357"/>
        <v>1.0882201687176702</v>
      </c>
      <c r="CM536" s="1">
        <f t="shared" si="1358"/>
        <v>1.0681583946765789</v>
      </c>
      <c r="CN536" s="1">
        <f t="shared" si="1359"/>
        <v>1.044602522791785</v>
      </c>
      <c r="CO536" s="1">
        <f t="shared" si="1360"/>
        <v>1.0173293439503841</v>
      </c>
      <c r="CP536" s="1">
        <f t="shared" si="1361"/>
        <v>0.98619162709071184</v>
      </c>
      <c r="CQ536" s="1">
        <f t="shared" si="1362"/>
        <v>0.95113582446110756</v>
      </c>
      <c r="CR536" s="1">
        <f t="shared" si="1363"/>
        <v>0.91221669862063248</v>
      </c>
      <c r="CS536" s="1">
        <f t="shared" si="1364"/>
        <v>0.86960740549752713</v>
      </c>
      <c r="CT536" s="1">
        <f t="shared" si="1365"/>
        <v>0.82360378758514163</v>
      </c>
      <c r="CU536" s="1">
        <f t="shared" si="1366"/>
        <v>0.77462200184181251</v>
      </c>
      <c r="CV536" s="1">
        <f t="shared" si="1367"/>
        <v>0.72318910092436117</v>
      </c>
      <c r="CW536" s="1">
        <f t="shared" si="1368"/>
        <v>0.66992675846622751</v>
      </c>
      <c r="CX536" s="1">
        <f t="shared" si="1369"/>
        <v>0.61552892011944982</v>
      </c>
      <c r="CY536" s="1">
        <f t="shared" si="1370"/>
        <v>0.56073470674794568</v>
      </c>
      <c r="CZ536" s="1">
        <f t="shared" si="1371"/>
        <v>0.50629833181389894</v>
      </c>
      <c r="DA536" s="1">
        <f t="shared" si="1372"/>
        <v>0.45295807035071312</v>
      </c>
      <c r="DB536" s="1">
        <f t="shared" si="1373"/>
        <v>0.40140639942185019</v>
      </c>
      <c r="DC536" s="1">
        <f t="shared" si="1374"/>
        <v>0.35226331051052068</v>
      </c>
      <c r="DD536" s="1">
        <f t="shared" si="1375"/>
        <v>0.30605448839638333</v>
      </c>
      <c r="DE536" s="1">
        <f t="shared" si="1376"/>
        <v>0.26319559647067164</v>
      </c>
      <c r="DF536" s="1">
        <f t="shared" si="1377"/>
        <v>0.22398335937820152</v>
      </c>
      <c r="DG536" s="1">
        <f t="shared" si="1378"/>
        <v>0.18859355328605307</v>
      </c>
      <c r="DH536" s="1">
        <f t="shared" si="1379"/>
        <v>0.15708546483516062</v>
      </c>
      <c r="DI536" s="1">
        <f t="shared" si="1380"/>
        <v>0.12941191655214188</v>
      </c>
      <c r="DJ536" s="1">
        <f t="shared" si="1381"/>
        <v>0.10543361914804049</v>
      </c>
      <c r="DK536" s="1">
        <f t="shared" si="1382"/>
        <v>8.4936421240114898E-2</v>
      </c>
      <c r="DL536" s="1">
        <f t="shared" si="1383"/>
        <v>6.7649986888302732E-2</v>
      </c>
      <c r="DM536" s="1">
        <f t="shared" si="1384"/>
        <v>5.3266525936496389E-2</v>
      </c>
      <c r="DN536" s="1">
        <f t="shared" si="1385"/>
        <v>4.1458403303799969E-2</v>
      </c>
      <c r="DO536" s="1">
        <f t="shared" si="1386"/>
        <v>3.1893725071836111E-2</v>
      </c>
      <c r="DP536" s="1">
        <f t="shared" si="1387"/>
        <v>2.424930326431381E-2</v>
      </c>
      <c r="DQ536" s="1">
        <f t="shared" si="1388"/>
        <v>1.8220702273768492E-2</v>
      </c>
      <c r="DR536" s="1">
        <f t="shared" si="1389"/>
        <v>1.3529339277626149E-2</v>
      </c>
      <c r="DS536" s="1">
        <f t="shared" si="1390"/>
        <v>9.9268289135353554E-3</v>
      </c>
      <c r="DT536" s="1">
        <f t="shared" si="1391"/>
        <v>7.196918685643673E-3</v>
      </c>
      <c r="DU536" s="1">
        <f t="shared" si="1392"/>
        <v>5.1554545572627813E-3</v>
      </c>
      <c r="DV536" s="1">
        <f t="shared" si="1393"/>
        <v>3.6488515036713159E-3</v>
      </c>
      <c r="DW536" s="1">
        <f t="shared" si="1394"/>
        <v>2.5515317938339687E-3</v>
      </c>
      <c r="DX536" s="1">
        <f t="shared" si="1395"/>
        <v>1.762747230285158E-3</v>
      </c>
      <c r="DY536" s="1">
        <f t="shared" si="1396"/>
        <v>1.2031336531057298E-3</v>
      </c>
      <c r="DZ536" s="1">
        <f t="shared" si="1397"/>
        <v>8.1126861736406414E-4</v>
      </c>
      <c r="EA536" s="1">
        <f t="shared" si="1398"/>
        <v>5.4042592877267235E-4</v>
      </c>
      <c r="EB536" s="1">
        <f t="shared" si="1399"/>
        <v>3.5565058600672307E-4</v>
      </c>
      <c r="EC536" s="1">
        <f t="shared" si="1400"/>
        <v>2.3121882253754621E-4</v>
      </c>
      <c r="ED536" s="1">
        <f t="shared" si="1401"/>
        <v>1.4850217222508414E-4</v>
      </c>
      <c r="EE536" s="1">
        <f t="shared" si="1402"/>
        <v>9.4221748585463722E-5</v>
      </c>
      <c r="EF536" s="1">
        <f t="shared" si="1403"/>
        <v>5.9057904801086492E-5</v>
      </c>
      <c r="EG536" s="1">
        <f t="shared" si="1404"/>
        <v>3.6569091155101271E-5</v>
      </c>
      <c r="EH536" s="1">
        <f t="shared" si="1405"/>
        <v>2.2369751443854714E-5</v>
      </c>
      <c r="EI536" s="1">
        <f t="shared" si="1406"/>
        <v>1.3518279383482391E-5</v>
      </c>
      <c r="EJ536" s="1">
        <f t="shared" si="1407"/>
        <v>8.0704563843061628E-6</v>
      </c>
      <c r="EK536" s="1">
        <f t="shared" si="1408"/>
        <v>4.7598692714119765E-6</v>
      </c>
      <c r="EL536" s="1">
        <f t="shared" si="1409"/>
        <v>2.7734266080434045E-6</v>
      </c>
      <c r="EM536" s="1">
        <f t="shared" si="1410"/>
        <v>1.5964970015206713E-6</v>
      </c>
      <c r="EN536" s="1">
        <f t="shared" si="1411"/>
        <v>9.079353138373124E-7</v>
      </c>
      <c r="EO536" s="1">
        <f t="shared" si="1412"/>
        <v>5.1013271413033706E-7</v>
      </c>
      <c r="EP536" s="1">
        <f t="shared" si="1413"/>
        <v>2.8317796987420038E-7</v>
      </c>
      <c r="EQ536" s="1">
        <f t="shared" si="1414"/>
        <v>1.5530690184806213E-7</v>
      </c>
      <c r="ER536" s="1">
        <f t="shared" si="1415"/>
        <v>8.4155872400808091E-8</v>
      </c>
      <c r="ES536" s="1">
        <f t="shared" si="1416"/>
        <v>4.5055541053344156E-8</v>
      </c>
      <c r="ET536" s="1">
        <f t="shared" si="1417"/>
        <v>2.3833628217910307E-8</v>
      </c>
      <c r="EU536" s="1">
        <f t="shared" si="1418"/>
        <v>1.2457146446327071E-8</v>
      </c>
      <c r="EV536" s="1">
        <f t="shared" si="1419"/>
        <v>6.4334155909228828E-9</v>
      </c>
      <c r="EW536" s="1">
        <f t="shared" si="1420"/>
        <v>3.2829591388965166E-9</v>
      </c>
      <c r="EX536" s="1">
        <f t="shared" si="1421"/>
        <v>1.6553292490099867E-9</v>
      </c>
      <c r="EY536" s="1">
        <f t="shared" si="1422"/>
        <v>8.2456605900082104E-10</v>
      </c>
      <c r="EZ536" s="1">
        <f t="shared" si="1423"/>
        <v>4.0536411070673235E-10</v>
      </c>
      <c r="FA536" s="1">
        <f t="shared" si="1424"/>
        <v>1.9554469257356419E-10</v>
      </c>
      <c r="FB536" s="1">
        <f t="shared" si="1425"/>
        <v>8.9557229470461722E-11</v>
      </c>
      <c r="FC536" s="1">
        <f t="shared" si="1426"/>
        <v>3.0896403830611069E-11</v>
      </c>
      <c r="FD536" s="75">
        <f t="shared" si="1277"/>
        <v>-3.0896403830611069E-11</v>
      </c>
    </row>
    <row r="537" spans="7:160" x14ac:dyDescent="0.35">
      <c r="G537" t="str">
        <f t="shared" si="1273"/>
        <v>Refd, t=2.61</v>
      </c>
      <c r="H537" s="76">
        <f t="shared" si="1274"/>
        <v>2.6099999999999666</v>
      </c>
      <c r="I537" s="1">
        <f t="shared" si="1275"/>
        <v>0</v>
      </c>
      <c r="J537" s="22">
        <f t="shared" si="1276"/>
        <v>6.8933708315413105E-7</v>
      </c>
      <c r="K537" s="1">
        <f t="shared" si="1278"/>
        <v>3.5517532338726723E-6</v>
      </c>
      <c r="L537" s="1">
        <f t="shared" si="1279"/>
        <v>8.9730379715698246E-6</v>
      </c>
      <c r="M537" s="1">
        <f t="shared" si="1280"/>
        <v>1.8671828958961785E-5</v>
      </c>
      <c r="N537" s="1">
        <f t="shared" si="1281"/>
        <v>3.5338647225267825E-5</v>
      </c>
      <c r="O537" s="1">
        <f t="shared" si="1282"/>
        <v>6.3103778263032452E-5</v>
      </c>
      <c r="P537" s="1">
        <f t="shared" si="1283"/>
        <v>1.0818975913337564E-4</v>
      </c>
      <c r="Q537" s="1">
        <f t="shared" si="1284"/>
        <v>1.7980125696357151E-4</v>
      </c>
      <c r="R537" s="1">
        <f t="shared" si="1285"/>
        <v>2.9131076014766706E-4</v>
      </c>
      <c r="S537" s="1">
        <f t="shared" si="1286"/>
        <v>4.6180005621563756E-4</v>
      </c>
      <c r="T537" s="1">
        <f t="shared" si="1287"/>
        <v>7.1801239382621531E-4</v>
      </c>
      <c r="U537" s="1">
        <f t="shared" si="1288"/>
        <v>1.0967556240044185E-3</v>
      </c>
      <c r="V537" s="1">
        <f t="shared" si="1289"/>
        <v>1.6477695630225614E-3</v>
      </c>
      <c r="W537" s="1">
        <f t="shared" si="1290"/>
        <v>2.4370288622764121E-3</v>
      </c>
      <c r="X537" s="1">
        <f t="shared" si="1291"/>
        <v>3.5503944858712591E-3</v>
      </c>
      <c r="Y537" s="1">
        <f t="shared" si="1292"/>
        <v>5.0974530557799267E-3</v>
      </c>
      <c r="Z537" s="1">
        <f t="shared" si="1293"/>
        <v>7.2152970529945444E-3</v>
      </c>
      <c r="AA537" s="1">
        <f t="shared" si="1294"/>
        <v>1.0071906639518964E-2</v>
      </c>
      <c r="AB537" s="1">
        <f t="shared" si="1295"/>
        <v>1.3868705669589395E-2</v>
      </c>
      <c r="AC537" s="1">
        <f t="shared" si="1296"/>
        <v>1.8841793474695206E-2</v>
      </c>
      <c r="AD537" s="1">
        <f t="shared" si="1297"/>
        <v>2.5261315639948573E-2</v>
      </c>
      <c r="AE537" s="1">
        <f t="shared" si="1298"/>
        <v>3.3428447122081352E-2</v>
      </c>
      <c r="AF537" s="1">
        <f t="shared" si="1299"/>
        <v>4.3669533640815925E-2</v>
      </c>
      <c r="AG537" s="1">
        <f t="shared" si="1300"/>
        <v>5.6327081481453788E-2</v>
      </c>
      <c r="AH537" s="1">
        <f t="shared" si="1301"/>
        <v>7.1747503227410372E-2</v>
      </c>
      <c r="AI537" s="1">
        <f t="shared" si="1302"/>
        <v>9.0265809093005148E-2</v>
      </c>
      <c r="AJ537" s="1">
        <f t="shared" si="1303"/>
        <v>0.11218776086589693</v>
      </c>
      <c r="AK537" s="1">
        <f t="shared" si="1304"/>
        <v>0.13777034761770132</v>
      </c>
      <c r="AL537" s="1">
        <f t="shared" si="1305"/>
        <v>0.16720176042824181</v>
      </c>
      <c r="AM537" s="1">
        <f t="shared" si="1306"/>
        <v>0.20058229423204388</v>
      </c>
      <c r="AN537" s="1">
        <f t="shared" si="1307"/>
        <v>0.23790774681023116</v>
      </c>
      <c r="AO537" s="1">
        <f t="shared" si="1308"/>
        <v>0.27905688411868257</v>
      </c>
      <c r="AP537" s="1">
        <f t="shared" si="1309"/>
        <v>0.32378437791235165</v>
      </c>
      <c r="AQ537" s="1">
        <f t="shared" si="1310"/>
        <v>0.37172029529781458</v>
      </c>
      <c r="AR537" s="1">
        <f t="shared" si="1311"/>
        <v>0.42237675103957706</v>
      </c>
      <c r="AS537" s="1">
        <f t="shared" si="1312"/>
        <v>0.4751617633173969</v>
      </c>
      <c r="AT537" s="1">
        <f t="shared" si="1313"/>
        <v>0.52939973977818666</v>
      </c>
      <c r="AU537" s="1">
        <f t="shared" si="1314"/>
        <v>0.5843574301807104</v>
      </c>
      <c r="AV537" s="1">
        <f t="shared" si="1315"/>
        <v>0.63927368224809189</v>
      </c>
      <c r="AW537" s="1">
        <f t="shared" si="1316"/>
        <v>0.69339098716025838</v>
      </c>
      <c r="AX537" s="1">
        <f t="shared" si="1317"/>
        <v>0.74598664176062868</v>
      </c>
      <c r="AY537" s="1">
        <f t="shared" si="1318"/>
        <v>0.79640140408933513</v>
      </c>
      <c r="AZ537" s="1">
        <f t="shared" si="1319"/>
        <v>0.84406376962754426</v>
      </c>
      <c r="BA537" s="1">
        <f t="shared" si="1320"/>
        <v>0.88850841563168137</v>
      </c>
      <c r="BB537" s="1">
        <f t="shared" si="1321"/>
        <v>0.92938789874492833</v>
      </c>
      <c r="BC537" s="1">
        <f t="shared" si="1322"/>
        <v>0.96647728352369111</v>
      </c>
      <c r="BD537" s="1">
        <f t="shared" si="1323"/>
        <v>0.99967196064749642</v>
      </c>
      <c r="BE537" s="1">
        <f t="shared" si="1324"/>
        <v>1.0289794234724678</v>
      </c>
      <c r="BF537" s="1">
        <f t="shared" si="1325"/>
        <v>1.054506163675454</v>
      </c>
      <c r="BG537" s="1">
        <f t="shared" si="1326"/>
        <v>1.0764410925870118</v>
      </c>
      <c r="BH537" s="1">
        <f t="shared" si="1327"/>
        <v>1.0950369858803555</v>
      </c>
      <c r="BI537" s="1">
        <f t="shared" si="1328"/>
        <v>1.1105913956802094</v>
      </c>
      <c r="BJ537" s="1">
        <f t="shared" si="1329"/>
        <v>1.1234283009781334</v>
      </c>
      <c r="BK537" s="1">
        <f t="shared" si="1330"/>
        <v>1.1338815093339407</v>
      </c>
      <c r="BL537" s="1">
        <f t="shared" si="1331"/>
        <v>1.1422805189898242</v>
      </c>
      <c r="BM537" s="1">
        <f t="shared" si="1332"/>
        <v>1.148939238020944</v>
      </c>
      <c r="BN537" s="1">
        <f t="shared" si="1333"/>
        <v>1.1541476674963322</v>
      </c>
      <c r="BO537" s="1">
        <f t="shared" si="1334"/>
        <v>1.1581664117876089</v>
      </c>
      <c r="BP537" s="1">
        <f t="shared" si="1335"/>
        <v>1.161223694483182</v>
      </c>
      <c r="BQ537" s="1">
        <f t="shared" si="1336"/>
        <v>1.1635144370015276</v>
      </c>
      <c r="BR537" s="1">
        <f t="shared" si="1337"/>
        <v>1.165200895504364</v>
      </c>
      <c r="BS537" s="1">
        <f t="shared" si="1338"/>
        <v>1.1664143413060415</v>
      </c>
      <c r="BT537" s="1">
        <f t="shared" si="1339"/>
        <v>1.1672572990218142</v>
      </c>
      <c r="BU537" s="1">
        <f t="shared" si="1340"/>
        <v>1.1678059130088156</v>
      </c>
      <c r="BV537" s="1">
        <f t="shared" si="1341"/>
        <v>1.1681120853351994</v>
      </c>
      <c r="BW537" s="1">
        <f t="shared" si="1342"/>
        <v>1.1682051091755592</v>
      </c>
      <c r="BX537" s="1">
        <f t="shared" si="1343"/>
        <v>1.1680926048267788</v>
      </c>
      <c r="BY537" s="1">
        <f t="shared" si="1344"/>
        <v>1.1677606490652794</v>
      </c>
      <c r="BZ537" s="1">
        <f t="shared" si="1345"/>
        <v>1.1671730722404723</v>
      </c>
      <c r="CA537" s="1">
        <f t="shared" si="1346"/>
        <v>1.1662699825428398</v>
      </c>
      <c r="CB537" s="1">
        <f t="shared" si="1347"/>
        <v>1.1649656645960138</v>
      </c>
      <c r="CC537" s="1">
        <f t="shared" si="1348"/>
        <v>1.1631460900009496</v>
      </c>
      <c r="CD537" s="1">
        <f t="shared" si="1349"/>
        <v>1.1606663684888039</v>
      </c>
      <c r="CE537" s="1">
        <f t="shared" si="1350"/>
        <v>1.1573485546010114</v>
      </c>
      <c r="CF537" s="1">
        <f t="shared" si="1351"/>
        <v>1.1529802976391779</v>
      </c>
      <c r="CG537" s="1">
        <f t="shared" si="1352"/>
        <v>1.1473148704015226</v>
      </c>
      <c r="CH537" s="1">
        <f t="shared" si="1353"/>
        <v>1.1400731215568074</v>
      </c>
      <c r="CI537" s="1">
        <f t="shared" si="1354"/>
        <v>1.1309478541232174</v>
      </c>
      <c r="CJ537" s="1">
        <f t="shared" si="1355"/>
        <v>1.1196110277100713</v>
      </c>
      <c r="CK537" s="1">
        <f t="shared" si="1356"/>
        <v>1.1057240095250889</v>
      </c>
      <c r="CL537" s="1">
        <f t="shared" si="1357"/>
        <v>1.0889508610628218</v>
      </c>
      <c r="CM537" s="1">
        <f t="shared" si="1358"/>
        <v>1.0689743559664799</v>
      </c>
      <c r="CN537" s="1">
        <f t="shared" si="1359"/>
        <v>1.0455141022131216</v>
      </c>
      <c r="CO537" s="1">
        <f t="shared" si="1360"/>
        <v>1.0183458202741322</v>
      </c>
      <c r="CP537" s="1">
        <f t="shared" si="1361"/>
        <v>0.98732054658596347</v>
      </c>
      <c r="CQ537" s="1">
        <f t="shared" si="1362"/>
        <v>0.95238232899880904</v>
      </c>
      <c r="CR537" s="1">
        <f t="shared" si="1363"/>
        <v>0.91358289481791699</v>
      </c>
      <c r="CS537" s="1">
        <f t="shared" si="1364"/>
        <v>0.8710918300353987</v>
      </c>
      <c r="CT537" s="1">
        <f t="shared" si="1365"/>
        <v>0.82520102280849617</v>
      </c>
      <c r="CU537" s="1">
        <f t="shared" si="1366"/>
        <v>0.7763224888261997</v>
      </c>
      <c r="CV537" s="1">
        <f t="shared" si="1367"/>
        <v>0.72497918449571241</v>
      </c>
      <c r="CW537" s="1">
        <f t="shared" si="1368"/>
        <v>0.67178898110308416</v>
      </c>
      <c r="CX537" s="1">
        <f t="shared" si="1369"/>
        <v>0.61744256089933791</v>
      </c>
      <c r="CY537" s="1">
        <f t="shared" si="1370"/>
        <v>0.5626765397210306</v>
      </c>
      <c r="CZ537" s="1">
        <f t="shared" si="1371"/>
        <v>0.50824355787060849</v>
      </c>
      <c r="DA537" s="1">
        <f t="shared" si="1372"/>
        <v>0.45488136019909958</v>
      </c>
      <c r="DB537" s="1">
        <f t="shared" si="1373"/>
        <v>0.40328297469324975</v>
      </c>
      <c r="DC537" s="1">
        <f t="shared" si="1374"/>
        <v>0.35406998654947558</v>
      </c>
      <c r="DD537" s="1">
        <f t="shared" si="1375"/>
        <v>0.30777060634899717</v>
      </c>
      <c r="DE537" s="1">
        <f t="shared" si="1376"/>
        <v>0.26480378330533377</v>
      </c>
      <c r="DF537" s="1">
        <f t="shared" si="1377"/>
        <v>0.22547007104289615</v>
      </c>
      <c r="DG537" s="1">
        <f t="shared" si="1378"/>
        <v>0.18994937628403591</v>
      </c>
      <c r="DH537" s="1">
        <f t="shared" si="1379"/>
        <v>0.15830517271578712</v>
      </c>
      <c r="DI537" s="1">
        <f t="shared" si="1380"/>
        <v>0.13049429780755789</v>
      </c>
      <c r="DJ537" s="1">
        <f t="shared" si="1381"/>
        <v>0.10638110974628597</v>
      </c>
      <c r="DK537" s="1">
        <f t="shared" si="1382"/>
        <v>8.5754587045524494E-2</v>
      </c>
      <c r="DL537" s="1">
        <f t="shared" si="1383"/>
        <v>6.834690776100795E-2</v>
      </c>
      <c r="DM537" s="1">
        <f t="shared" si="1384"/>
        <v>5.385213433241505E-2</v>
      </c>
      <c r="DN537" s="1">
        <f t="shared" si="1385"/>
        <v>4.194382632704724E-2</v>
      </c>
      <c r="DO537" s="1">
        <f t="shared" si="1386"/>
        <v>3.2290671255580841E-2</v>
      </c>
      <c r="DP537" s="1">
        <f t="shared" si="1387"/>
        <v>2.4569525238276595E-2</v>
      </c>
      <c r="DQ537" s="1">
        <f t="shared" si="1388"/>
        <v>1.847555533877572E-2</v>
      </c>
      <c r="DR537" s="1">
        <f t="shared" si="1389"/>
        <v>1.3729445041774025E-2</v>
      </c>
      <c r="DS537" s="1">
        <f t="shared" si="1390"/>
        <v>1.0081843575296533E-2</v>
      </c>
      <c r="DT537" s="1">
        <f t="shared" si="1391"/>
        <v>7.3153979587868888E-3</v>
      </c>
      <c r="DU537" s="1">
        <f t="shared" si="1392"/>
        <v>5.2448019457252224E-3</v>
      </c>
      <c r="DV537" s="1">
        <f t="shared" si="1393"/>
        <v>3.715333655485474E-3</v>
      </c>
      <c r="DW537" s="1">
        <f t="shared" si="1394"/>
        <v>2.6003437455943273E-3</v>
      </c>
      <c r="DX537" s="1">
        <f t="shared" si="1395"/>
        <v>1.7981110884581746E-3</v>
      </c>
      <c r="DY537" s="1">
        <f t="shared" si="1396"/>
        <v>1.2284161619083125E-3</v>
      </c>
      <c r="DZ537" s="1">
        <f t="shared" si="1397"/>
        <v>8.2910565201000318E-4</v>
      </c>
      <c r="EA537" s="1">
        <f t="shared" si="1398"/>
        <v>5.5284480158750919E-4</v>
      </c>
      <c r="EB537" s="1">
        <f t="shared" si="1399"/>
        <v>3.6418382590469746E-4</v>
      </c>
      <c r="EC537" s="1">
        <f t="shared" si="1400"/>
        <v>2.3700555391847572E-4</v>
      </c>
      <c r="ED537" s="1">
        <f t="shared" si="1401"/>
        <v>1.5237524559008679E-4</v>
      </c>
      <c r="EE537" s="1">
        <f t="shared" si="1402"/>
        <v>9.6780314930411127E-5</v>
      </c>
      <c r="EF537" s="1">
        <f t="shared" si="1403"/>
        <v>6.0726195759028305E-5</v>
      </c>
      <c r="EG537" s="1">
        <f t="shared" si="1404"/>
        <v>3.7642825175531898E-5</v>
      </c>
      <c r="EH537" s="1">
        <f t="shared" si="1405"/>
        <v>2.3051912827682237E-5</v>
      </c>
      <c r="EI537" s="1">
        <f t="shared" si="1406"/>
        <v>1.3946097111127438E-5</v>
      </c>
      <c r="EJ537" s="1">
        <f t="shared" si="1407"/>
        <v>8.3353231102338241E-6</v>
      </c>
      <c r="EK537" s="1">
        <f t="shared" si="1408"/>
        <v>4.9217550799402636E-6</v>
      </c>
      <c r="EL537" s="1">
        <f t="shared" si="1409"/>
        <v>2.8711095382853976E-6</v>
      </c>
      <c r="EM537" s="1">
        <f t="shared" si="1410"/>
        <v>1.6546902873818961E-6</v>
      </c>
      <c r="EN537" s="1">
        <f t="shared" si="1411"/>
        <v>9.4216375752478242E-7</v>
      </c>
      <c r="EO537" s="1">
        <f t="shared" si="1412"/>
        <v>5.3001092327264522E-7</v>
      </c>
      <c r="EP537" s="1">
        <f t="shared" si="1413"/>
        <v>2.9457676450126843E-7</v>
      </c>
      <c r="EQ537" s="1">
        <f t="shared" si="1414"/>
        <v>1.6176118317163375E-7</v>
      </c>
      <c r="ER537" s="1">
        <f t="shared" si="1415"/>
        <v>8.7764647616200291E-8</v>
      </c>
      <c r="ES537" s="1">
        <f t="shared" si="1416"/>
        <v>4.7048096443970767E-8</v>
      </c>
      <c r="ET537" s="1">
        <f t="shared" si="1417"/>
        <v>2.4920091870681148E-8</v>
      </c>
      <c r="EU537" s="1">
        <f t="shared" si="1418"/>
        <v>1.3042191985675819E-8</v>
      </c>
      <c r="EV537" s="1">
        <f t="shared" si="1419"/>
        <v>6.744550428977227E-9</v>
      </c>
      <c r="EW537" s="1">
        <f t="shared" si="1420"/>
        <v>3.4463786453492447E-9</v>
      </c>
      <c r="EX537" s="1">
        <f t="shared" si="1421"/>
        <v>1.7401010711675012E-9</v>
      </c>
      <c r="EY537" s="1">
        <f t="shared" si="1422"/>
        <v>8.6798766025448515E-10</v>
      </c>
      <c r="EZ537" s="1">
        <f t="shared" si="1423"/>
        <v>4.2729992250815882E-10</v>
      </c>
      <c r="FA537" s="1">
        <f t="shared" si="1424"/>
        <v>2.064046789701044E-10</v>
      </c>
      <c r="FB537" s="1">
        <f t="shared" si="1425"/>
        <v>9.4645685164712069E-11</v>
      </c>
      <c r="FC537" s="1">
        <f t="shared" si="1426"/>
        <v>3.2679586101556554E-11</v>
      </c>
      <c r="FD537" s="75">
        <f t="shared" si="1277"/>
        <v>-3.2679586101556554E-11</v>
      </c>
    </row>
    <row r="538" spans="7:160" x14ac:dyDescent="0.35">
      <c r="G538" t="str">
        <f t="shared" si="1273"/>
        <v>Refd, t=2.61</v>
      </c>
      <c r="H538" s="76">
        <f t="shared" si="1274"/>
        <v>2.6149999999999665</v>
      </c>
      <c r="I538" s="1">
        <f t="shared" si="1275"/>
        <v>0</v>
      </c>
      <c r="J538" s="22">
        <f t="shared" si="1276"/>
        <v>6.8143989594370337E-7</v>
      </c>
      <c r="K538" s="1">
        <f t="shared" si="1278"/>
        <v>3.5110729679925693E-6</v>
      </c>
      <c r="L538" s="1">
        <f t="shared" si="1279"/>
        <v>8.8703189525498435E-6</v>
      </c>
      <c r="M538" s="1">
        <f t="shared" si="1280"/>
        <v>1.8458268959255768E-5</v>
      </c>
      <c r="N538" s="1">
        <f t="shared" si="1281"/>
        <v>3.4934979301268077E-5</v>
      </c>
      <c r="O538" s="1">
        <f t="shared" si="1282"/>
        <v>6.2384245256936048E-5</v>
      </c>
      <c r="P538" s="1">
        <f t="shared" si="1283"/>
        <v>1.0695910251239272E-4</v>
      </c>
      <c r="Q538" s="1">
        <f t="shared" si="1284"/>
        <v>1.7776241121508643E-4</v>
      </c>
      <c r="R538" s="1">
        <f t="shared" si="1285"/>
        <v>2.880205447823721E-4</v>
      </c>
      <c r="S538" s="1">
        <f t="shared" si="1286"/>
        <v>4.5660986960166202E-4</v>
      </c>
      <c r="T538" s="1">
        <f t="shared" si="1287"/>
        <v>7.0999084675231971E-4</v>
      </c>
      <c r="U538" s="1">
        <f t="shared" si="1288"/>
        <v>1.0845903437429513E-3</v>
      </c>
      <c r="V538" s="1">
        <f t="shared" si="1289"/>
        <v>1.6296462062859425E-3</v>
      </c>
      <c r="W538" s="1">
        <f t="shared" si="1290"/>
        <v>2.4104868526400084E-3</v>
      </c>
      <c r="X538" s="1">
        <f t="shared" si="1291"/>
        <v>3.5121612637088644E-3</v>
      </c>
      <c r="Y538" s="1">
        <f t="shared" si="1292"/>
        <v>5.0432617562430476E-3</v>
      </c>
      <c r="Z538" s="1">
        <f t="shared" si="1293"/>
        <v>7.1396964617820077E-3</v>
      </c>
      <c r="AA538" s="1">
        <f t="shared" si="1294"/>
        <v>9.9680768203234838E-3</v>
      </c>
      <c r="AB538" s="1">
        <f t="shared" si="1295"/>
        <v>1.3728297435863556E-2</v>
      </c>
      <c r="AC538" s="1">
        <f t="shared" si="1296"/>
        <v>1.8654814329178954E-2</v>
      </c>
      <c r="AD538" s="1">
        <f t="shared" si="1297"/>
        <v>2.5016088201233806E-2</v>
      </c>
      <c r="AE538" s="1">
        <f t="shared" si="1298"/>
        <v>3.3111667568800643E-2</v>
      </c>
      <c r="AF538" s="1">
        <f t="shared" si="1299"/>
        <v>4.3266456501441286E-2</v>
      </c>
      <c r="AG538" s="1">
        <f t="shared" si="1300"/>
        <v>5.5821852489061539E-2</v>
      </c>
      <c r="AH538" s="1">
        <f t="shared" si="1301"/>
        <v>7.1123653544884535E-2</v>
      </c>
      <c r="AI538" s="1">
        <f t="shared" si="1302"/>
        <v>8.950691203807247E-2</v>
      </c>
      <c r="AJ538" s="1">
        <f t="shared" si="1303"/>
        <v>0.11127823692498792</v>
      </c>
      <c r="AK538" s="1">
        <f t="shared" si="1304"/>
        <v>0.13669638622996425</v>
      </c>
      <c r="AL538" s="1">
        <f t="shared" si="1305"/>
        <v>0.16595230949325177</v>
      </c>
      <c r="AM538" s="1">
        <f t="shared" si="1306"/>
        <v>0.19915005268945302</v>
      </c>
      <c r="AN538" s="1">
        <f t="shared" si="1307"/>
        <v>0.23629008424118234</v>
      </c>
      <c r="AO538" s="1">
        <f t="shared" si="1308"/>
        <v>0.2772566062283659</v>
      </c>
      <c r="AP538" s="1">
        <f t="shared" si="1309"/>
        <v>0.32181025953896258</v>
      </c>
      <c r="AQ538" s="1">
        <f t="shared" si="1310"/>
        <v>0.36958731397643219</v>
      </c>
      <c r="AR538" s="1">
        <f t="shared" si="1311"/>
        <v>0.42010597378592757</v>
      </c>
      <c r="AS538" s="1">
        <f t="shared" si="1312"/>
        <v>0.47277986570621822</v>
      </c>
      <c r="AT538" s="1">
        <f t="shared" si="1313"/>
        <v>0.52693816706418162</v>
      </c>
      <c r="AU538" s="1">
        <f t="shared" si="1314"/>
        <v>0.58185124188737414</v>
      </c>
      <c r="AV538" s="1">
        <f t="shared" si="1315"/>
        <v>0.63676015074148296</v>
      </c>
      <c r="AW538" s="1">
        <f t="shared" si="1316"/>
        <v>0.69090804380742499</v>
      </c>
      <c r="AX538" s="1">
        <f t="shared" si="1317"/>
        <v>0.74357127857947525</v>
      </c>
      <c r="AY538" s="1">
        <f t="shared" si="1318"/>
        <v>0.79408814262252692</v>
      </c>
      <c r="AZ538" s="1">
        <f t="shared" si="1319"/>
        <v>0.84188330171905379</v>
      </c>
      <c r="BA538" s="1">
        <f t="shared" si="1320"/>
        <v>0.88648650380685234</v>
      </c>
      <c r="BB538" s="1">
        <f t="shared" si="1321"/>
        <v>0.92754459914683685</v>
      </c>
      <c r="BC538" s="1">
        <f t="shared" si="1322"/>
        <v>0.96482652485868559</v>
      </c>
      <c r="BD538" s="1">
        <f t="shared" si="1323"/>
        <v>0.99822148177839098</v>
      </c>
      <c r="BE538" s="1">
        <f t="shared" si="1324"/>
        <v>1.0277310435412896</v>
      </c>
      <c r="BF538" s="1">
        <f t="shared" si="1325"/>
        <v>1.0534563348047676</v>
      </c>
      <c r="BG538" s="1">
        <f t="shared" si="1326"/>
        <v>1.0755816683263837</v>
      </c>
      <c r="BH538" s="1">
        <f t="shared" si="1327"/>
        <v>1.0943561296385134</v>
      </c>
      <c r="BI538" s="1">
        <f t="shared" si="1328"/>
        <v>1.1100745523821185</v>
      </c>
      <c r="BJ538" s="1">
        <f t="shared" si="1329"/>
        <v>1.1230591611711982</v>
      </c>
      <c r="BK538" s="1">
        <f t="shared" si="1330"/>
        <v>1.1336429063350375</v>
      </c>
      <c r="BL538" s="1">
        <f t="shared" si="1331"/>
        <v>1.1421552144451494</v>
      </c>
      <c r="BM538" s="1">
        <f t="shared" si="1332"/>
        <v>1.1489105674122966</v>
      </c>
      <c r="BN538" s="1">
        <f t="shared" si="1333"/>
        <v>1.1542000328401361</v>
      </c>
      <c r="BO538" s="1">
        <f t="shared" si="1334"/>
        <v>1.1582856225970255</v>
      </c>
      <c r="BP538" s="1">
        <f t="shared" si="1335"/>
        <v>1.16139716905167</v>
      </c>
      <c r="BQ538" s="1">
        <f t="shared" si="1336"/>
        <v>1.1637312837785647</v>
      </c>
      <c r="BR538" s="1">
        <f t="shared" si="1337"/>
        <v>1.1654518987833982</v>
      </c>
      <c r="BS538" s="1">
        <f t="shared" si="1338"/>
        <v>1.1666918769918795</v>
      </c>
      <c r="BT538" s="1">
        <f t="shared" si="1339"/>
        <v>1.1675552054710696</v>
      </c>
      <c r="BU538" s="1">
        <f t="shared" si="1340"/>
        <v>1.1681193395169778</v>
      </c>
      <c r="BV538" s="1">
        <f t="shared" si="1341"/>
        <v>1.1684373374336925</v>
      </c>
      <c r="BW538" s="1">
        <f t="shared" si="1342"/>
        <v>1.1685395060578239</v>
      </c>
      <c r="BX538" s="1">
        <f t="shared" si="1343"/>
        <v>1.1684343603500618</v>
      </c>
      <c r="BY538" s="1">
        <f t="shared" si="1344"/>
        <v>1.1681087841135074</v>
      </c>
      <c r="BZ538" s="1">
        <f t="shared" si="1345"/>
        <v>1.1675273628660081</v>
      </c>
      <c r="CA538" s="1">
        <f t="shared" si="1346"/>
        <v>1.1666309451901886</v>
      </c>
      <c r="CB538" s="1">
        <f t="shared" si="1347"/>
        <v>1.1653345767319112</v>
      </c>
      <c r="CC538" s="1">
        <f t="shared" si="1348"/>
        <v>1.1635250414960312</v>
      </c>
      <c r="CD538" s="1">
        <f t="shared" si="1349"/>
        <v>1.1610583360168945</v>
      </c>
      <c r="CE538" s="1">
        <f t="shared" si="1350"/>
        <v>1.1577574881326096</v>
      </c>
      <c r="CF538" s="1">
        <f t="shared" si="1351"/>
        <v>1.1534112049236884</v>
      </c>
      <c r="CG538" s="1">
        <f t="shared" si="1352"/>
        <v>1.1477738824232957</v>
      </c>
      <c r="CH538" s="1">
        <f t="shared" si="1353"/>
        <v>1.1405675197188259</v>
      </c>
      <c r="CI538" s="1">
        <f t="shared" si="1354"/>
        <v>1.1314860388686001</v>
      </c>
      <c r="CJ538" s="1">
        <f t="shared" si="1355"/>
        <v>1.1202024089800555</v>
      </c>
      <c r="CK538" s="1">
        <f t="shared" si="1356"/>
        <v>1.106378802358142</v>
      </c>
      <c r="CL538" s="1">
        <f t="shared" si="1357"/>
        <v>1.0896797750787053</v>
      </c>
      <c r="CM538" s="1">
        <f t="shared" si="1358"/>
        <v>1.0697881754881129</v>
      </c>
      <c r="CN538" s="1">
        <f t="shared" si="1359"/>
        <v>1.0464231640283987</v>
      </c>
      <c r="CO538" s="1">
        <f t="shared" si="1360"/>
        <v>1.0193594077904835</v>
      </c>
      <c r="CP538" s="1">
        <f t="shared" si="1361"/>
        <v>0.98844623125357289</v>
      </c>
      <c r="CQ538" s="1">
        <f t="shared" si="1362"/>
        <v>0.95362530094788123</v>
      </c>
      <c r="CR538" s="1">
        <f t="shared" si="1363"/>
        <v>0.91494533311078907</v>
      </c>
      <c r="CS538" s="1">
        <f t="shared" si="1364"/>
        <v>0.87257236729833421</v>
      </c>
      <c r="CT538" s="1">
        <f t="shared" si="1365"/>
        <v>0.82679435812712454</v>
      </c>
      <c r="CU538" s="1">
        <f t="shared" si="1366"/>
        <v>0.77801919605725056</v>
      </c>
      <c r="CV538" s="1">
        <f t="shared" si="1367"/>
        <v>0.72676575067301241</v>
      </c>
      <c r="CW538" s="1">
        <f t="shared" si="1368"/>
        <v>0.67364809228529576</v>
      </c>
      <c r="CX538" s="1">
        <f t="shared" si="1369"/>
        <v>0.61935363223685536</v>
      </c>
      <c r="CY538" s="1">
        <f t="shared" si="1370"/>
        <v>0.56461646488051132</v>
      </c>
      <c r="CZ538" s="1">
        <f t="shared" si="1371"/>
        <v>0.51018763269703082</v>
      </c>
      <c r="DA538" s="1">
        <f t="shared" si="1372"/>
        <v>0.45680431900762958</v>
      </c>
      <c r="DB538" s="1">
        <f t="shared" si="1373"/>
        <v>0.40516006685533634</v>
      </c>
      <c r="DC538" s="1">
        <f t="shared" si="1374"/>
        <v>0.35587801736479274</v>
      </c>
      <c r="DD538" s="1">
        <f t="shared" si="1375"/>
        <v>0.30948886998962588</v>
      </c>
      <c r="DE538" s="1">
        <f t="shared" si="1376"/>
        <v>0.26641482635587149</v>
      </c>
      <c r="DF538" s="1">
        <f t="shared" si="1377"/>
        <v>0.22696024146560084</v>
      </c>
      <c r="DG538" s="1">
        <f t="shared" si="1378"/>
        <v>0.19130913250179235</v>
      </c>
      <c r="DH538" s="1">
        <f t="shared" si="1379"/>
        <v>0.15952914858277142</v>
      </c>
      <c r="DI538" s="1">
        <f t="shared" si="1380"/>
        <v>0.13158113918265377</v>
      </c>
      <c r="DJ538" s="1">
        <f t="shared" si="1381"/>
        <v>0.10733311516461885</v>
      </c>
      <c r="DK538" s="1">
        <f t="shared" si="1382"/>
        <v>8.6577197121335284E-2</v>
      </c>
      <c r="DL538" s="1">
        <f t="shared" si="1383"/>
        <v>6.9048094669050708E-2</v>
      </c>
      <c r="DM538" s="1">
        <f t="shared" si="1384"/>
        <v>5.4441743946375729E-2</v>
      </c>
      <c r="DN538" s="1">
        <f t="shared" si="1385"/>
        <v>4.2432921926857055E-2</v>
      </c>
      <c r="DO538" s="1">
        <f t="shared" si="1386"/>
        <v>3.269092021924961E-2</v>
      </c>
      <c r="DP538" s="1">
        <f t="shared" si="1387"/>
        <v>2.4892660154664292E-2</v>
      </c>
      <c r="DQ538" s="1">
        <f t="shared" si="1388"/>
        <v>1.8732929927656045E-2</v>
      </c>
      <c r="DR538" s="1">
        <f t="shared" si="1389"/>
        <v>1.3931694436786447E-2</v>
      </c>
      <c r="DS538" s="1">
        <f t="shared" si="1390"/>
        <v>1.0238648943957054E-2</v>
      </c>
      <c r="DT538" s="1">
        <f t="shared" si="1391"/>
        <v>7.4353477940698742E-3</v>
      </c>
      <c r="DU538" s="1">
        <f t="shared" si="1392"/>
        <v>5.3353370037582505E-3</v>
      </c>
      <c r="DV538" s="1">
        <f t="shared" si="1393"/>
        <v>3.7827594508451729E-3</v>
      </c>
      <c r="DW538" s="1">
        <f t="shared" si="1394"/>
        <v>2.6498935149993244E-3</v>
      </c>
      <c r="DX538" s="1">
        <f t="shared" si="1395"/>
        <v>1.834042795271971E-3</v>
      </c>
      <c r="DY538" s="1">
        <f t="shared" si="1396"/>
        <v>1.2541289595653698E-3</v>
      </c>
      <c r="DZ538" s="1">
        <f t="shared" si="1397"/>
        <v>8.4726377365995761E-4</v>
      </c>
      <c r="EA538" s="1">
        <f t="shared" si="1398"/>
        <v>5.6549966950015542E-4</v>
      </c>
      <c r="EB538" s="1">
        <f t="shared" si="1399"/>
        <v>3.7288793980512589E-4</v>
      </c>
      <c r="EC538" s="1">
        <f t="shared" si="1400"/>
        <v>2.4291418723366238E-4</v>
      </c>
      <c r="ED538" s="1">
        <f t="shared" si="1401"/>
        <v>1.5633401686212587E-4</v>
      </c>
      <c r="EE538" s="1">
        <f t="shared" si="1402"/>
        <v>9.9398257636677372E-5</v>
      </c>
      <c r="EF538" s="1">
        <f t="shared" si="1403"/>
        <v>6.2435037135478552E-5</v>
      </c>
      <c r="EG538" s="1">
        <f t="shared" si="1404"/>
        <v>3.8743859443182357E-5</v>
      </c>
      <c r="EH538" s="1">
        <f t="shared" si="1405"/>
        <v>2.375219492277221E-5</v>
      </c>
      <c r="EI538" s="1">
        <f t="shared" si="1406"/>
        <v>1.4385774341904362E-5</v>
      </c>
      <c r="EJ538" s="1">
        <f t="shared" si="1407"/>
        <v>8.6078437409378203E-6</v>
      </c>
      <c r="EK538" s="1">
        <f t="shared" si="1408"/>
        <v>5.0885124191937587E-6</v>
      </c>
      <c r="EL538" s="1">
        <f t="shared" si="1409"/>
        <v>2.9718505724034521E-6</v>
      </c>
      <c r="EM538" s="1">
        <f t="shared" si="1410"/>
        <v>1.7147771382689873E-6</v>
      </c>
      <c r="EN538" s="1">
        <f t="shared" si="1411"/>
        <v>9.7754880507998158E-7</v>
      </c>
      <c r="EO538" s="1">
        <f t="shared" si="1412"/>
        <v>5.5058607864625149E-7</v>
      </c>
      <c r="EP538" s="1">
        <f t="shared" si="1413"/>
        <v>3.0638989889372848E-7</v>
      </c>
      <c r="EQ538" s="1">
        <f t="shared" si="1414"/>
        <v>1.6845851021275189E-7</v>
      </c>
      <c r="ER538" s="1">
        <f t="shared" si="1415"/>
        <v>9.1514099985032888E-8</v>
      </c>
      <c r="ES538" s="1">
        <f t="shared" si="1416"/>
        <v>4.912100308520465E-8</v>
      </c>
      <c r="ET538" s="1">
        <f t="shared" si="1417"/>
        <v>2.6051847728446999E-8</v>
      </c>
      <c r="EU538" s="1">
        <f t="shared" si="1418"/>
        <v>1.3652434205061635E-8</v>
      </c>
      <c r="EV538" s="1">
        <f t="shared" si="1419"/>
        <v>7.0695202262448657E-9</v>
      </c>
      <c r="EW538" s="1">
        <f t="shared" si="1420"/>
        <v>3.6172961960716944E-9</v>
      </c>
      <c r="EX538" s="1">
        <f t="shared" si="1421"/>
        <v>1.8288839018135085E-9</v>
      </c>
      <c r="EY538" s="1">
        <f t="shared" si="1422"/>
        <v>9.1352661672167415E-10</v>
      </c>
      <c r="EZ538" s="1">
        <f t="shared" si="1423"/>
        <v>4.5033719988344576E-10</v>
      </c>
      <c r="FA538" s="1">
        <f t="shared" si="1424"/>
        <v>2.1782533769021799E-10</v>
      </c>
      <c r="FB538" s="1">
        <f t="shared" si="1425"/>
        <v>1.0000327125915562E-10</v>
      </c>
      <c r="FC538" s="1">
        <f t="shared" si="1426"/>
        <v>3.4558643675202938E-11</v>
      </c>
      <c r="FD538" s="75">
        <f t="shared" si="1277"/>
        <v>-3.4558643675202938E-11</v>
      </c>
    </row>
    <row r="539" spans="7:160" x14ac:dyDescent="0.35">
      <c r="G539" t="str">
        <f t="shared" si="1273"/>
        <v>Refd, t=2.62</v>
      </c>
      <c r="H539" s="76">
        <f t="shared" si="1274"/>
        <v>2.6199999999999664</v>
      </c>
      <c r="I539" s="1">
        <f t="shared" si="1275"/>
        <v>0</v>
      </c>
      <c r="J539" s="22">
        <f t="shared" si="1276"/>
        <v>6.736336493681224E-7</v>
      </c>
      <c r="K539" s="1">
        <f t="shared" si="1278"/>
        <v>3.4708611699416302E-6</v>
      </c>
      <c r="L539" s="1">
        <f t="shared" si="1279"/>
        <v>8.7687828415679878E-6</v>
      </c>
      <c r="M539" s="1">
        <f t="shared" si="1280"/>
        <v>1.8247168060014733E-5</v>
      </c>
      <c r="N539" s="1">
        <f t="shared" si="1281"/>
        <v>3.453595793089246E-5</v>
      </c>
      <c r="O539" s="1">
        <f t="shared" si="1282"/>
        <v>6.1672988459159143E-5</v>
      </c>
      <c r="P539" s="1">
        <f t="shared" si="1283"/>
        <v>1.0574258222584863E-4</v>
      </c>
      <c r="Q539" s="1">
        <f t="shared" si="1284"/>
        <v>1.757469358939375E-4</v>
      </c>
      <c r="R539" s="1">
        <f t="shared" si="1285"/>
        <v>2.8476792784315664E-4</v>
      </c>
      <c r="S539" s="1">
        <f t="shared" si="1286"/>
        <v>4.5147874274418555E-4</v>
      </c>
      <c r="T539" s="1">
        <f t="shared" si="1287"/>
        <v>7.0206007200506512E-4</v>
      </c>
      <c r="U539" s="1">
        <f t="shared" si="1288"/>
        <v>1.0725617590268662E-3</v>
      </c>
      <c r="V539" s="1">
        <f t="shared" si="1289"/>
        <v>1.6117247273987707E-3</v>
      </c>
      <c r="W539" s="1">
        <f t="shared" si="1290"/>
        <v>2.3842374036739311E-3</v>
      </c>
      <c r="X539" s="1">
        <f t="shared" si="1291"/>
        <v>3.4743442438685585E-3</v>
      </c>
      <c r="Y539" s="1">
        <f t="shared" si="1292"/>
        <v>4.9896518352696038E-3</v>
      </c>
      <c r="Z539" s="1">
        <f t="shared" si="1293"/>
        <v>7.0648933842459042E-3</v>
      </c>
      <c r="AA539" s="1">
        <f t="shared" si="1294"/>
        <v>9.8653214002832612E-3</v>
      </c>
      <c r="AB539" s="1">
        <f t="shared" si="1295"/>
        <v>1.3589310670858584E-2</v>
      </c>
      <c r="AC539" s="1">
        <f t="shared" si="1296"/>
        <v>1.8469682003577872E-2</v>
      </c>
      <c r="AD539" s="1">
        <f t="shared" si="1297"/>
        <v>2.4773216766770488E-2</v>
      </c>
      <c r="AE539" s="1">
        <f t="shared" si="1298"/>
        <v>3.2797838663756511E-2</v>
      </c>
      <c r="AF539" s="1">
        <f t="shared" si="1299"/>
        <v>4.286700637481726E-2</v>
      </c>
      <c r="AG539" s="1">
        <f t="shared" si="1300"/>
        <v>5.5320998138919435E-2</v>
      </c>
      <c r="AH539" s="1">
        <f t="shared" si="1301"/>
        <v>7.0504979152617289E-2</v>
      </c>
      <c r="AI539" s="1">
        <f t="shared" si="1302"/>
        <v>8.8754017308187411E-2</v>
      </c>
      <c r="AJ539" s="1">
        <f t="shared" si="1303"/>
        <v>0.11037553379549767</v>
      </c>
      <c r="AK539" s="1">
        <f t="shared" si="1304"/>
        <v>0.13563001326784119</v>
      </c>
      <c r="AL539" s="1">
        <f t="shared" si="1305"/>
        <v>0.16471111584755743</v>
      </c>
      <c r="AM539" s="1">
        <f t="shared" si="1306"/>
        <v>0.19772658785615044</v>
      </c>
      <c r="AN539" s="1">
        <f t="shared" si="1307"/>
        <v>0.23468151836434684</v>
      </c>
      <c r="AO539" s="1">
        <f t="shared" si="1308"/>
        <v>0.27546550032030531</v>
      </c>
      <c r="AP539" s="1">
        <f t="shared" si="1309"/>
        <v>0.31984510742988842</v>
      </c>
      <c r="AQ539" s="1">
        <f t="shared" si="1310"/>
        <v>0.36746278875747213</v>
      </c>
      <c r="AR539" s="1">
        <f t="shared" si="1311"/>
        <v>0.41784283069264333</v>
      </c>
      <c r="AS539" s="1">
        <f t="shared" si="1312"/>
        <v>0.47040447938251079</v>
      </c>
      <c r="AT539" s="1">
        <f t="shared" si="1313"/>
        <v>0.52448171149868639</v>
      </c>
      <c r="AU539" s="1">
        <f t="shared" si="1314"/>
        <v>0.57934855281783171</v>
      </c>
      <c r="AV539" s="1">
        <f t="shared" si="1315"/>
        <v>0.6342483394209546</v>
      </c>
      <c r="AW539" s="1">
        <f t="shared" si="1316"/>
        <v>0.68842495430498418</v>
      </c>
      <c r="AX539" s="1">
        <f t="shared" si="1317"/>
        <v>0.74115389546277322</v>
      </c>
      <c r="AY539" s="1">
        <f t="shared" si="1318"/>
        <v>0.79177106019157717</v>
      </c>
      <c r="AZ539" s="1">
        <f t="shared" si="1319"/>
        <v>0.83969735946911583</v>
      </c>
      <c r="BA539" s="1">
        <f t="shared" si="1320"/>
        <v>0.88445767637804595</v>
      </c>
      <c r="BB539" s="1">
        <f t="shared" si="1321"/>
        <v>0.92569320475257388</v>
      </c>
      <c r="BC539" s="1">
        <f t="shared" si="1322"/>
        <v>0.96316678703512604</v>
      </c>
      <c r="BD539" s="1">
        <f t="shared" si="1323"/>
        <v>0.99676144866307625</v>
      </c>
      <c r="BE539" s="1">
        <f t="shared" si="1324"/>
        <v>1.0264728401311325</v>
      </c>
      <c r="BF539" s="1">
        <f t="shared" si="1325"/>
        <v>1.0523966996407881</v>
      </c>
      <c r="BG539" s="1">
        <f t="shared" si="1326"/>
        <v>1.0747127088663351</v>
      </c>
      <c r="BH539" s="1">
        <f t="shared" si="1327"/>
        <v>1.0936662212640804</v>
      </c>
      <c r="BI539" s="1">
        <f t="shared" si="1328"/>
        <v>1.1095493045680338</v>
      </c>
      <c r="BJ539" s="1">
        <f t="shared" si="1329"/>
        <v>1.1226823799335501</v>
      </c>
      <c r="BK539" s="1">
        <f t="shared" si="1330"/>
        <v>1.1333974931141657</v>
      </c>
      <c r="BL539" s="1">
        <f t="shared" si="1331"/>
        <v>1.1420239561233987</v>
      </c>
      <c r="BM539" s="1">
        <f t="shared" si="1332"/>
        <v>1.1488767881990989</v>
      </c>
      <c r="BN539" s="1">
        <f t="shared" si="1333"/>
        <v>1.1542480944427855</v>
      </c>
      <c r="BO539" s="1">
        <f t="shared" si="1334"/>
        <v>1.1584012729798558</v>
      </c>
      <c r="BP539" s="1">
        <f t="shared" si="1335"/>
        <v>1.1615677511982079</v>
      </c>
      <c r="BQ539" s="1">
        <f t="shared" si="1336"/>
        <v>1.1639458237443581</v>
      </c>
      <c r="BR539" s="1">
        <f t="shared" si="1337"/>
        <v>1.1657010969485768</v>
      </c>
      <c r="BS539" s="1">
        <f t="shared" si="1338"/>
        <v>1.1669680281314676</v>
      </c>
      <c r="BT539" s="1">
        <f t="shared" si="1339"/>
        <v>1.1678520726238857</v>
      </c>
      <c r="BU539" s="1">
        <f t="shared" si="1340"/>
        <v>1.1684320043163532</v>
      </c>
      <c r="BV539" s="1">
        <f t="shared" si="1341"/>
        <v>1.1687620462193764</v>
      </c>
      <c r="BW539" s="1">
        <f t="shared" si="1342"/>
        <v>1.1688735272771771</v>
      </c>
      <c r="BX539" s="1">
        <f t="shared" si="1343"/>
        <v>1.1687758648905089</v>
      </c>
      <c r="BY539" s="1">
        <f t="shared" si="1344"/>
        <v>1.1684567565344859</v>
      </c>
      <c r="BZ539" s="1">
        <f t="shared" si="1345"/>
        <v>1.1678815481086326</v>
      </c>
      <c r="CA539" s="1">
        <f t="shared" si="1346"/>
        <v>1.1669918322034152</v>
      </c>
      <c r="CB539" s="1">
        <f t="shared" si="1347"/>
        <v>1.1657034174544734</v>
      </c>
      <c r="CC539" s="1">
        <f t="shared" si="1348"/>
        <v>1.163903900641033</v>
      </c>
      <c r="CD539" s="1">
        <f t="shared" si="1349"/>
        <v>1.1614501640226826</v>
      </c>
      <c r="CE539" s="1">
        <f t="shared" si="1350"/>
        <v>1.1581662064579228</v>
      </c>
      <c r="CF539" s="1">
        <f t="shared" si="1351"/>
        <v>1.1538417896913791</v>
      </c>
      <c r="CG539" s="1">
        <f t="shared" si="1352"/>
        <v>1.148232429514882</v>
      </c>
      <c r="CH539" s="1">
        <f t="shared" si="1353"/>
        <v>1.1410612721910709</v>
      </c>
      <c r="CI539" s="1">
        <f t="shared" si="1354"/>
        <v>1.1320233565058422</v>
      </c>
      <c r="CJ539" s="1">
        <f t="shared" si="1355"/>
        <v>1.1207926604512282</v>
      </c>
      <c r="CK539" s="1">
        <f t="shared" si="1356"/>
        <v>1.1070321632974651</v>
      </c>
      <c r="CL539" s="1">
        <f t="shared" si="1357"/>
        <v>1.0904069207700582</v>
      </c>
      <c r="CM539" s="1">
        <f t="shared" si="1358"/>
        <v>1.0705998647467587</v>
      </c>
      <c r="CN539" s="1">
        <f t="shared" si="1359"/>
        <v>1.0473297210201635</v>
      </c>
      <c r="CO539" s="1">
        <f t="shared" si="1360"/>
        <v>1.0203701201826187</v>
      </c>
      <c r="CP539" s="1">
        <f t="shared" si="1361"/>
        <v>0.98956869514096202</v>
      </c>
      <c r="CQ539" s="1">
        <f t="shared" si="1362"/>
        <v>0.95486475403344107</v>
      </c>
      <c r="CR539" s="1">
        <f t="shared" si="1363"/>
        <v>0.91630402609322859</v>
      </c>
      <c r="CS539" s="1">
        <f t="shared" si="1364"/>
        <v>0.87404902786442062</v>
      </c>
      <c r="CT539" s="1">
        <f t="shared" si="1365"/>
        <v>0.82838380120520916</v>
      </c>
      <c r="CU539" s="1">
        <f t="shared" si="1366"/>
        <v>0.77971212744822194</v>
      </c>
      <c r="CV539" s="1">
        <f t="shared" si="1367"/>
        <v>0.72854879892141511</v>
      </c>
      <c r="CW539" s="1">
        <f t="shared" si="1368"/>
        <v>0.67550408654754734</v>
      </c>
      <c r="CX539" s="1">
        <f t="shared" si="1369"/>
        <v>0.62126212353074817</v>
      </c>
      <c r="CY539" s="1">
        <f t="shared" si="1370"/>
        <v>0.56655446660159126</v>
      </c>
      <c r="CZ539" s="1">
        <f t="shared" si="1371"/>
        <v>0.51213053608869175</v>
      </c>
      <c r="DA539" s="1">
        <f t="shared" si="1372"/>
        <v>0.45872692275048438</v>
      </c>
      <c r="DB539" s="1">
        <f t="shared" si="1373"/>
        <v>0.40703764908653756</v>
      </c>
      <c r="DC539" s="1">
        <f t="shared" si="1374"/>
        <v>0.35768737455870131</v>
      </c>
      <c r="DD539" s="1">
        <f t="shared" si="1375"/>
        <v>0.31120925066582722</v>
      </c>
      <c r="DE539" s="1">
        <f t="shared" si="1376"/>
        <v>0.26802869803766244</v>
      </c>
      <c r="DF539" s="1">
        <f t="shared" si="1377"/>
        <v>0.22845384535362415</v>
      </c>
      <c r="DG539" s="1">
        <f t="shared" si="1378"/>
        <v>0.19267279997684805</v>
      </c>
      <c r="DH539" s="1">
        <f t="shared" si="1379"/>
        <v>0.16075737458923986</v>
      </c>
      <c r="DI539" s="1">
        <f t="shared" si="1380"/>
        <v>0.1326724274376066</v>
      </c>
      <c r="DJ539" s="1">
        <f t="shared" si="1381"/>
        <v>0.10828962695512483</v>
      </c>
      <c r="DK539" s="1">
        <f t="shared" si="1382"/>
        <v>8.7404247704445603E-2</v>
      </c>
      <c r="DL539" s="1">
        <f t="shared" si="1383"/>
        <v>6.9753548172978713E-2</v>
      </c>
      <c r="DM539" s="1">
        <f t="shared" si="1384"/>
        <v>5.5035359102262815E-2</v>
      </c>
      <c r="DN539" s="1">
        <f t="shared" si="1385"/>
        <v>4.2925697495566212E-2</v>
      </c>
      <c r="DO539" s="1">
        <f t="shared" si="1386"/>
        <v>3.3094481660937904E-2</v>
      </c>
      <c r="DP539" s="1">
        <f t="shared" si="1387"/>
        <v>2.5218719249119319E-2</v>
      </c>
      <c r="DQ539" s="1">
        <f t="shared" si="1388"/>
        <v>1.8992838092535474E-2</v>
      </c>
      <c r="DR539" s="1">
        <f t="shared" si="1389"/>
        <v>1.4136099697121601E-2</v>
      </c>
      <c r="DS539" s="1">
        <f t="shared" si="1390"/>
        <v>1.0397256914590586E-2</v>
      </c>
      <c r="DT539" s="1">
        <f t="shared" si="1391"/>
        <v>7.5567793495841572E-3</v>
      </c>
      <c r="DU539" s="1">
        <f t="shared" si="1392"/>
        <v>5.427069878594439E-3</v>
      </c>
      <c r="DV539" s="1">
        <f t="shared" si="1393"/>
        <v>3.8511378661137911E-3</v>
      </c>
      <c r="DW539" s="1">
        <f t="shared" si="1394"/>
        <v>2.7001888450972314E-3</v>
      </c>
      <c r="DX539" s="1">
        <f t="shared" si="1395"/>
        <v>1.8705488757886945E-3</v>
      </c>
      <c r="DY539" s="1">
        <f t="shared" si="1396"/>
        <v>1.2802774255720347E-3</v>
      </c>
      <c r="DZ539" s="1">
        <f t="shared" si="1397"/>
        <v>8.6574732619686297E-4</v>
      </c>
      <c r="EA539" s="1">
        <f t="shared" si="1398"/>
        <v>5.7839397122991286E-4</v>
      </c>
      <c r="EB539" s="1">
        <f t="shared" si="1399"/>
        <v>3.8176559843658496E-4</v>
      </c>
      <c r="EC539" s="1">
        <f t="shared" si="1400"/>
        <v>2.4894675885026263E-4</v>
      </c>
      <c r="ED539" s="1">
        <f t="shared" si="1401"/>
        <v>1.6038001119239332E-4</v>
      </c>
      <c r="EE539" s="1">
        <f t="shared" si="1402"/>
        <v>1.0207669925075795E-4</v>
      </c>
      <c r="EF539" s="1">
        <f t="shared" si="1403"/>
        <v>6.4185241214625351E-5</v>
      </c>
      <c r="EG539" s="1">
        <f t="shared" si="1404"/>
        <v>3.9872772027317272E-5</v>
      </c>
      <c r="EH539" s="1">
        <f t="shared" si="1405"/>
        <v>2.4471002452419097E-5</v>
      </c>
      <c r="EI539" s="1">
        <f t="shared" si="1406"/>
        <v>1.483758992309543E-5</v>
      </c>
      <c r="EJ539" s="1">
        <f t="shared" si="1407"/>
        <v>8.888207386888099E-6</v>
      </c>
      <c r="EK539" s="1">
        <f t="shared" si="1408"/>
        <v>5.2602675609331291E-6</v>
      </c>
      <c r="EL539" s="1">
        <f t="shared" si="1409"/>
        <v>3.0757327394379532E-6</v>
      </c>
      <c r="EM539" s="1">
        <f t="shared" si="1410"/>
        <v>1.7768113279977273E-6</v>
      </c>
      <c r="EN539" s="1">
        <f t="shared" si="1411"/>
        <v>1.0141247653432278E-6</v>
      </c>
      <c r="EO539" s="1">
        <f t="shared" si="1412"/>
        <v>5.7187974811269498E-7</v>
      </c>
      <c r="EP539" s="1">
        <f t="shared" si="1413"/>
        <v>3.1863073409777974E-7</v>
      </c>
      <c r="EQ539" s="1">
        <f t="shared" si="1414"/>
        <v>1.7540704068022933E-7</v>
      </c>
      <c r="ER539" s="1">
        <f t="shared" si="1415"/>
        <v>9.5409139133010886E-8</v>
      </c>
      <c r="ES539" s="1">
        <f t="shared" si="1416"/>
        <v>5.1277173944420106E-8</v>
      </c>
      <c r="ET539" s="1">
        <f t="shared" si="1417"/>
        <v>2.7230599837328096E-8</v>
      </c>
      <c r="EU539" s="1">
        <f t="shared" si="1418"/>
        <v>1.4288856060186307E-8</v>
      </c>
      <c r="EV539" s="1">
        <f t="shared" si="1419"/>
        <v>7.4088841452779136E-9</v>
      </c>
      <c r="EW539" s="1">
        <f t="shared" si="1420"/>
        <v>3.7960255025334644E-9</v>
      </c>
      <c r="EX539" s="1">
        <f t="shared" si="1421"/>
        <v>1.9218513285911372E-9</v>
      </c>
      <c r="EY539" s="1">
        <f t="shared" si="1422"/>
        <v>9.612776360453763E-10</v>
      </c>
      <c r="EZ539" s="1">
        <f t="shared" si="1423"/>
        <v>4.7452680899583672E-10</v>
      </c>
      <c r="FA539" s="1">
        <f t="shared" si="1424"/>
        <v>2.2983335037509674E-10</v>
      </c>
      <c r="FB539" s="1">
        <f t="shared" si="1425"/>
        <v>1.0564313086748165E-10</v>
      </c>
      <c r="FC539" s="1">
        <f t="shared" si="1426"/>
        <v>3.6538340715441833E-11</v>
      </c>
      <c r="FD539" s="75">
        <f t="shared" si="1277"/>
        <v>-3.6538340715441833E-11</v>
      </c>
    </row>
    <row r="540" spans="7:160" x14ac:dyDescent="0.35">
      <c r="G540" t="str">
        <f t="shared" si="1273"/>
        <v>Refd, t=2.62</v>
      </c>
      <c r="H540" s="76">
        <f t="shared" si="1274"/>
        <v>2.6249999999999662</v>
      </c>
      <c r="I540" s="1">
        <f t="shared" si="1275"/>
        <v>0</v>
      </c>
      <c r="J540" s="22">
        <f t="shared" si="1276"/>
        <v>6.6591729675870743E-7</v>
      </c>
      <c r="K540" s="1">
        <f t="shared" si="1278"/>
        <v>3.4311124452404187E-6</v>
      </c>
      <c r="L540" s="1">
        <f t="shared" si="1279"/>
        <v>8.6684160033136864E-6</v>
      </c>
      <c r="M540" s="1">
        <f t="shared" si="1280"/>
        <v>1.803849787721831E-5</v>
      </c>
      <c r="N540" s="1">
        <f t="shared" si="1281"/>
        <v>3.4141529405707238E-5</v>
      </c>
      <c r="O540" s="1">
        <f t="shared" si="1282"/>
        <v>6.0969912093208258E-5</v>
      </c>
      <c r="P540" s="1">
        <f t="shared" si="1283"/>
        <v>1.045400345753265E-4</v>
      </c>
      <c r="Q540" s="1">
        <f t="shared" si="1284"/>
        <v>1.7375456043036737E-4</v>
      </c>
      <c r="R540" s="1">
        <f t="shared" si="1285"/>
        <v>2.8155247464260237E-4</v>
      </c>
      <c r="S540" s="1">
        <f t="shared" si="1286"/>
        <v>4.4640599478494732E-4</v>
      </c>
      <c r="T540" s="1">
        <f t="shared" si="1287"/>
        <v>6.9421902793653713E-4</v>
      </c>
      <c r="U540" s="1">
        <f t="shared" si="1288"/>
        <v>1.060668311527427E-3</v>
      </c>
      <c r="V540" s="1">
        <f t="shared" si="1289"/>
        <v>1.5940028451716451E-3</v>
      </c>
      <c r="W540" s="1">
        <f t="shared" si="1290"/>
        <v>2.3582772465976422E-3</v>
      </c>
      <c r="X540" s="1">
        <f t="shared" si="1291"/>
        <v>3.4369388407354232E-3</v>
      </c>
      <c r="Y540" s="1">
        <f t="shared" si="1292"/>
        <v>4.9366169950130793E-3</v>
      </c>
      <c r="Z540" s="1">
        <f t="shared" si="1293"/>
        <v>6.9908793538340916E-3</v>
      </c>
      <c r="AA540" s="1">
        <f t="shared" si="1294"/>
        <v>9.7636292409394535E-3</v>
      </c>
      <c r="AB540" s="1">
        <f t="shared" si="1295"/>
        <v>1.3451731040261325E-2</v>
      </c>
      <c r="AC540" s="1">
        <f t="shared" si="1296"/>
        <v>1.828637846232728E-2</v>
      </c>
      <c r="AD540" s="1">
        <f t="shared" si="1297"/>
        <v>2.4532679165963717E-2</v>
      </c>
      <c r="AE540" s="1">
        <f t="shared" si="1298"/>
        <v>3.2486933804662221E-2</v>
      </c>
      <c r="AF540" s="1">
        <f t="shared" si="1299"/>
        <v>4.2471152141750783E-2</v>
      </c>
      <c r="AG540" s="1">
        <f t="shared" si="1300"/>
        <v>5.4824482998230228E-2</v>
      </c>
      <c r="AH540" s="1">
        <f t="shared" si="1301"/>
        <v>6.9891440867367524E-2</v>
      </c>
      <c r="AI540" s="1">
        <f t="shared" si="1302"/>
        <v>8.8007082948016568E-2</v>
      </c>
      <c r="AJ540" s="1">
        <f t="shared" si="1303"/>
        <v>0.10947960817181288</v>
      </c>
      <c r="AK540" s="1">
        <f t="shared" si="1304"/>
        <v>0.13457118593154738</v>
      </c>
      <c r="AL540" s="1">
        <f t="shared" si="1305"/>
        <v>0.16347813943304476</v>
      </c>
      <c r="AM540" s="1">
        <f t="shared" si="1306"/>
        <v>0.19631186492749611</v>
      </c>
      <c r="AN540" s="1">
        <f t="shared" si="1307"/>
        <v>0.23308202226513453</v>
      </c>
      <c r="AO540" s="1">
        <f t="shared" si="1308"/>
        <v>0.27368354994094635</v>
      </c>
      <c r="AP540" s="1">
        <f t="shared" si="1309"/>
        <v>0.31788891788313994</v>
      </c>
      <c r="AQ540" s="1">
        <f t="shared" si="1310"/>
        <v>0.36534673048126465</v>
      </c>
      <c r="AR540" s="1">
        <f t="shared" si="1311"/>
        <v>0.41558734823296684</v>
      </c>
      <c r="AS540" s="1">
        <f t="shared" si="1312"/>
        <v>0.46803564668529807</v>
      </c>
      <c r="AT540" s="1">
        <f t="shared" si="1313"/>
        <v>0.52203043056806253</v>
      </c>
      <c r="AU540" s="1">
        <f t="shared" si="1314"/>
        <v>0.57684943392168631</v>
      </c>
      <c r="AV540" s="1">
        <f t="shared" si="1315"/>
        <v>0.63173833012134828</v>
      </c>
      <c r="AW540" s="1">
        <f t="shared" si="1316"/>
        <v>0.68594180805594018</v>
      </c>
      <c r="AX540" s="1">
        <f t="shared" si="1317"/>
        <v>0.73873458555052429</v>
      </c>
      <c r="AY540" s="1">
        <f t="shared" si="1318"/>
        <v>0.78945024960187371</v>
      </c>
      <c r="AZ540" s="1">
        <f t="shared" si="1319"/>
        <v>0.8375060313313849</v>
      </c>
      <c r="BA540" s="1">
        <f t="shared" si="1320"/>
        <v>0.88242201377103802</v>
      </c>
      <c r="BB540" s="1">
        <f t="shared" si="1321"/>
        <v>0.92383378487460832</v>
      </c>
      <c r="BC540" s="1">
        <f t="shared" si="1322"/>
        <v>0.96149812594719353</v>
      </c>
      <c r="BD540" s="1">
        <f t="shared" si="1323"/>
        <v>0.9952919023670862</v>
      </c>
      <c r="BE540" s="1">
        <f t="shared" si="1324"/>
        <v>1.0252048389954878</v>
      </c>
      <c r="BF540" s="1">
        <f t="shared" si="1325"/>
        <v>1.0513272690221727</v>
      </c>
      <c r="BG540" s="1">
        <f t="shared" si="1326"/>
        <v>1.0738342112948627</v>
      </c>
      <c r="BH540" s="1">
        <f t="shared" si="1327"/>
        <v>1.0929672458621635</v>
      </c>
      <c r="BI540" s="1">
        <f t="shared" si="1328"/>
        <v>1.1090156275393714</v>
      </c>
      <c r="BJ540" s="1">
        <f t="shared" si="1329"/>
        <v>1.1222979251539911</v>
      </c>
      <c r="BK540" s="1">
        <f t="shared" si="1330"/>
        <v>1.1331452325628544</v>
      </c>
      <c r="BL540" s="1">
        <f t="shared" si="1331"/>
        <v>1.1418867041980043</v>
      </c>
      <c r="BM540" s="1">
        <f t="shared" si="1332"/>
        <v>1.1488378598564872</v>
      </c>
      <c r="BN540" s="1">
        <f t="shared" si="1333"/>
        <v>1.1542918127601054</v>
      </c>
      <c r="BO540" s="1">
        <f t="shared" si="1334"/>
        <v>1.1585133256705815</v>
      </c>
      <c r="BP540" s="1">
        <f t="shared" si="1335"/>
        <v>1.1617354068493893</v>
      </c>
      <c r="BQ540" s="1">
        <f t="shared" si="1336"/>
        <v>1.1641580265724869</v>
      </c>
      <c r="BR540" s="1">
        <f t="shared" si="1337"/>
        <v>1.1659484636635031</v>
      </c>
      <c r="BS540" s="1">
        <f t="shared" si="1338"/>
        <v>1.167242772368513</v>
      </c>
      <c r="BT540" s="1">
        <f t="shared" si="1339"/>
        <v>1.1681478819044036</v>
      </c>
      <c r="BU540" s="1">
        <f t="shared" si="1340"/>
        <v>1.1687438922833906</v>
      </c>
      <c r="BV540" s="1">
        <f t="shared" si="1341"/>
        <v>1.1690861996193824</v>
      </c>
      <c r="BW540" s="1">
        <f t="shared" si="1342"/>
        <v>1.1692071633823544</v>
      </c>
      <c r="BX540" s="1">
        <f t="shared" si="1343"/>
        <v>1.1691171111981022</v>
      </c>
      <c r="BY540" s="1">
        <f t="shared" si="1344"/>
        <v>1.1688045608943942</v>
      </c>
      <c r="BZ540" s="1">
        <f t="shared" si="1345"/>
        <v>1.1682356240190852</v>
      </c>
      <c r="CA540" s="1">
        <f t="shared" si="1346"/>
        <v>1.1673526408507202</v>
      </c>
      <c r="CB540" s="1">
        <f t="shared" si="1347"/>
        <v>1.1660721850524942</v>
      </c>
      <c r="CC540" s="1">
        <f t="shared" si="1348"/>
        <v>1.1642826666202448</v>
      </c>
      <c r="CD540" s="1">
        <f t="shared" si="1349"/>
        <v>1.1618418525308576</v>
      </c>
      <c r="CE540" s="1">
        <f t="shared" si="1350"/>
        <v>1.1585747104522137</v>
      </c>
      <c r="CF540" s="1">
        <f t="shared" si="1351"/>
        <v>1.1542720537356872</v>
      </c>
      <c r="CG540" s="1">
        <f t="shared" si="1352"/>
        <v>1.1486905145014834</v>
      </c>
      <c r="CH540" s="1">
        <f t="shared" si="1353"/>
        <v>1.1415543829744301</v>
      </c>
      <c r="CI540" s="1">
        <f t="shared" si="1354"/>
        <v>1.1325598123654348</v>
      </c>
      <c r="CJ540" s="1">
        <f t="shared" si="1355"/>
        <v>1.1213817889225717</v>
      </c>
      <c r="CK540" s="1">
        <f t="shared" si="1356"/>
        <v>1.107684100705397</v>
      </c>
      <c r="CL540" s="1">
        <f t="shared" si="1357"/>
        <v>1.0911323080821271</v>
      </c>
      <c r="CM540" s="1">
        <f t="shared" si="1358"/>
        <v>1.0714094351838956</v>
      </c>
      <c r="CN540" s="1">
        <f t="shared" si="1359"/>
        <v>1.0482337859062532</v>
      </c>
      <c r="CO540" s="1">
        <f t="shared" si="1360"/>
        <v>1.0213779710727682</v>
      </c>
      <c r="CP540" s="1">
        <f t="shared" si="1361"/>
        <v>0.99068795224406481</v>
      </c>
      <c r="CQ540" s="1">
        <f t="shared" si="1362"/>
        <v>0.95610070194491825</v>
      </c>
      <c r="CR540" s="1">
        <f t="shared" si="1363"/>
        <v>0.91765898634572485</v>
      </c>
      <c r="CS540" s="1">
        <f t="shared" si="1364"/>
        <v>0.87552182232620068</v>
      </c>
      <c r="CT540" s="1">
        <f t="shared" si="1365"/>
        <v>0.82996935975367736</v>
      </c>
      <c r="CU540" s="1">
        <f t="shared" si="1366"/>
        <v>0.78140128699361699</v>
      </c>
      <c r="CV540" s="1">
        <f t="shared" si="1367"/>
        <v>0.7303283288213317</v>
      </c>
      <c r="CW540" s="1">
        <f t="shared" si="1368"/>
        <v>0.67735695857026201</v>
      </c>
      <c r="CX540" s="1">
        <f t="shared" si="1369"/>
        <v>0.62316802434940388</v>
      </c>
      <c r="CY540" s="1">
        <f t="shared" si="1370"/>
        <v>0.56849052944374034</v>
      </c>
      <c r="CZ540" s="1">
        <f t="shared" si="1371"/>
        <v>0.51407224802872553</v>
      </c>
      <c r="DA540" s="1">
        <f t="shared" si="1372"/>
        <v>0.46064914758048475</v>
      </c>
      <c r="DB540" s="1">
        <f t="shared" si="1373"/>
        <v>0.40891569472276496</v>
      </c>
      <c r="DC540" s="1">
        <f t="shared" si="1374"/>
        <v>0.35949802985888191</v>
      </c>
      <c r="DD540" s="1">
        <f t="shared" si="1375"/>
        <v>0.31293171981008133</v>
      </c>
      <c r="DE540" s="1">
        <f t="shared" si="1376"/>
        <v>0.26964537080518114</v>
      </c>
      <c r="DF540" s="1">
        <f t="shared" si="1377"/>
        <v>0.22995085740591689</v>
      </c>
      <c r="DG540" s="1">
        <f t="shared" si="1378"/>
        <v>0.19404035669301747</v>
      </c>
      <c r="DH540" s="1">
        <f t="shared" si="1379"/>
        <v>0.16198983279474871</v>
      </c>
      <c r="DI540" s="1">
        <f t="shared" si="1380"/>
        <v>0.13376814920737398</v>
      </c>
      <c r="DJ540" s="1">
        <f t="shared" si="1381"/>
        <v>0.10925063652302548</v>
      </c>
      <c r="DK540" s="1">
        <f t="shared" si="1382"/>
        <v>8.8235734874009791E-2</v>
      </c>
      <c r="DL540" s="1">
        <f t="shared" si="1383"/>
        <v>7.0463268675220861E-2</v>
      </c>
      <c r="DM540" s="1">
        <f t="shared" si="1384"/>
        <v>5.5632983974823934E-2</v>
      </c>
      <c r="DN540" s="1">
        <f t="shared" si="1385"/>
        <v>4.3422160292895431E-2</v>
      </c>
      <c r="DO540" s="1">
        <f t="shared" si="1386"/>
        <v>3.350136516796319E-2</v>
      </c>
      <c r="DP540" s="1">
        <f t="shared" si="1387"/>
        <v>2.5547713671312776E-2</v>
      </c>
      <c r="DQ540" s="1">
        <f t="shared" si="1388"/>
        <v>1.9255291825116688E-2</v>
      </c>
      <c r="DR540" s="1">
        <f t="shared" si="1389"/>
        <v>1.434267302119286E-2</v>
      </c>
      <c r="DS540" s="1">
        <f t="shared" si="1390"/>
        <v>1.0557679367967542E-2</v>
      </c>
      <c r="DT540" s="1">
        <f t="shared" si="1391"/>
        <v>7.6797037872540714E-3</v>
      </c>
      <c r="DU540" s="1">
        <f t="shared" si="1392"/>
        <v>5.5200107353511191E-3</v>
      </c>
      <c r="DV540" s="1">
        <f t="shared" si="1393"/>
        <v>3.9204779054596642E-3</v>
      </c>
      <c r="DW540" s="1">
        <f t="shared" si="1394"/>
        <v>2.7512375128215536E-3</v>
      </c>
      <c r="DX540" s="1">
        <f t="shared" si="1395"/>
        <v>1.9076358917214085E-3</v>
      </c>
      <c r="DY540" s="1">
        <f t="shared" si="1396"/>
        <v>1.30686697617966E-3</v>
      </c>
      <c r="DZ540" s="1">
        <f t="shared" si="1397"/>
        <v>8.8456068839624013E-4</v>
      </c>
      <c r="EA540" s="1">
        <f t="shared" si="1398"/>
        <v>5.9153117721321194E-4</v>
      </c>
      <c r="EB540" s="1">
        <f t="shared" si="1399"/>
        <v>3.908195003315803E-4</v>
      </c>
      <c r="EC540" s="1">
        <f t="shared" si="1400"/>
        <v>2.5510532875271563E-4</v>
      </c>
      <c r="ED540" s="1">
        <f t="shared" si="1401"/>
        <v>1.6451477323569286E-4</v>
      </c>
      <c r="EE540" s="1">
        <f t="shared" si="1402"/>
        <v>1.0481677801651788E-4</v>
      </c>
      <c r="EF540" s="1">
        <f t="shared" si="1403"/>
        <v>6.5977632616697805E-5</v>
      </c>
      <c r="EG540" s="1">
        <f t="shared" si="1404"/>
        <v>4.1030150476928178E-5</v>
      </c>
      <c r="EH540" s="1">
        <f t="shared" si="1405"/>
        <v>2.520874727164698E-5</v>
      </c>
      <c r="EI540" s="1">
        <f t="shared" si="1406"/>
        <v>1.5301827959589142E-5</v>
      </c>
      <c r="EJ540" s="1">
        <f t="shared" si="1407"/>
        <v>9.1766069597531655E-6</v>
      </c>
      <c r="EK540" s="1">
        <f t="shared" si="1408"/>
        <v>5.4371494739360775E-6</v>
      </c>
      <c r="EL540" s="1">
        <f t="shared" si="1409"/>
        <v>3.1828409474284058E-6</v>
      </c>
      <c r="EM540" s="1">
        <f t="shared" si="1410"/>
        <v>1.8408479164542386E-6</v>
      </c>
      <c r="EN540" s="1">
        <f t="shared" si="1411"/>
        <v>1.0519268122950251E-6</v>
      </c>
      <c r="EO540" s="1">
        <f t="shared" si="1412"/>
        <v>5.9391407174691911E-7</v>
      </c>
      <c r="EP540" s="1">
        <f t="shared" si="1413"/>
        <v>3.3131300340313735E-7</v>
      </c>
      <c r="EQ540" s="1">
        <f t="shared" si="1414"/>
        <v>1.8261517052924493E-7</v>
      </c>
      <c r="ER540" s="1">
        <f t="shared" si="1415"/>
        <v>9.9454824749305736E-8</v>
      </c>
      <c r="ES540" s="1">
        <f t="shared" si="1416"/>
        <v>5.3519615031562769E-8</v>
      </c>
      <c r="ET540" s="1">
        <f t="shared" si="1417"/>
        <v>2.8458109043066842E-8</v>
      </c>
      <c r="EU540" s="1">
        <f t="shared" si="1418"/>
        <v>1.4952474654070444E-8</v>
      </c>
      <c r="EV540" s="1">
        <f t="shared" si="1419"/>
        <v>7.7632215693497812E-9</v>
      </c>
      <c r="EW540" s="1">
        <f t="shared" si="1420"/>
        <v>3.9828920721449736E-9</v>
      </c>
      <c r="EX540" s="1">
        <f t="shared" si="1421"/>
        <v>2.0191837185260581E-9</v>
      </c>
      <c r="EY540" s="1">
        <f t="shared" si="1422"/>
        <v>1.0113392632384913E-9</v>
      </c>
      <c r="EZ540" s="1">
        <f t="shared" si="1423"/>
        <v>4.999217512079757E-10</v>
      </c>
      <c r="FA540" s="1">
        <f t="shared" si="1424"/>
        <v>2.4245655621745354E-10</v>
      </c>
      <c r="FB540" s="1">
        <f t="shared" si="1425"/>
        <v>1.1157899351201041E-10</v>
      </c>
      <c r="FC540" s="1">
        <f t="shared" si="1426"/>
        <v>3.862365793649959E-11</v>
      </c>
      <c r="FD540" s="75">
        <f t="shared" si="1277"/>
        <v>-3.862365793649959E-11</v>
      </c>
    </row>
    <row r="541" spans="7:160" x14ac:dyDescent="0.35">
      <c r="G541" t="str">
        <f t="shared" si="1273"/>
        <v>Refd, t=2.63</v>
      </c>
      <c r="H541" s="76">
        <f t="shared" si="1274"/>
        <v>2.6299999999999661</v>
      </c>
      <c r="I541" s="1">
        <f t="shared" si="1275"/>
        <v>0</v>
      </c>
      <c r="J541" s="22">
        <f t="shared" si="1276"/>
        <v>6.5828980335717736E-7</v>
      </c>
      <c r="K541" s="1">
        <f t="shared" si="1278"/>
        <v>3.3918214608843602E-6</v>
      </c>
      <c r="L541" s="1">
        <f t="shared" si="1279"/>
        <v>8.5692049583325312E-6</v>
      </c>
      <c r="M541" s="1">
        <f t="shared" si="1280"/>
        <v>1.7832230352636764E-5</v>
      </c>
      <c r="N541" s="1">
        <f t="shared" si="1281"/>
        <v>3.3751640636702937E-5</v>
      </c>
      <c r="O541" s="1">
        <f t="shared" si="1282"/>
        <v>6.0274921492566557E-5</v>
      </c>
      <c r="P541" s="1">
        <f t="shared" si="1283"/>
        <v>1.0335129776779983E-4</v>
      </c>
      <c r="Q541" s="1">
        <f t="shared" si="1284"/>
        <v>1.7178501741425622E-4</v>
      </c>
      <c r="R541" s="1">
        <f t="shared" si="1285"/>
        <v>2.783737555780134E-4</v>
      </c>
      <c r="S541" s="1">
        <f t="shared" si="1286"/>
        <v>4.4139095282722386E-4</v>
      </c>
      <c r="T541" s="1">
        <f t="shared" si="1287"/>
        <v>6.8646668504544013E-4</v>
      </c>
      <c r="U541" s="1">
        <f t="shared" si="1288"/>
        <v>1.0489084609865828E-3</v>
      </c>
      <c r="V541" s="1">
        <f t="shared" si="1289"/>
        <v>1.5764783046389728E-3</v>
      </c>
      <c r="W541" s="1">
        <f t="shared" si="1290"/>
        <v>2.3326031497521208E-3</v>
      </c>
      <c r="X541" s="1">
        <f t="shared" si="1291"/>
        <v>3.3999405199411845E-3</v>
      </c>
      <c r="Y541" s="1">
        <f t="shared" si="1292"/>
        <v>4.884151006590386E-3</v>
      </c>
      <c r="Z541" s="1">
        <f t="shared" si="1293"/>
        <v>6.9176459943984881E-3</v>
      </c>
      <c r="AA541" s="1">
        <f t="shared" si="1294"/>
        <v>9.6629893191665286E-3</v>
      </c>
      <c r="AB541" s="1">
        <f t="shared" si="1295"/>
        <v>1.3315544352762354E-2</v>
      </c>
      <c r="AC541" s="1">
        <f t="shared" si="1296"/>
        <v>1.8104885841884345E-2</v>
      </c>
      <c r="AD541" s="1">
        <f t="shared" si="1297"/>
        <v>2.4294453428471231E-2</v>
      </c>
      <c r="AE541" s="1">
        <f t="shared" si="1298"/>
        <v>3.2178926614025501E-2</v>
      </c>
      <c r="AF541" s="1">
        <f t="shared" si="1299"/>
        <v>4.2078862925104786E-2</v>
      </c>
      <c r="AG541" s="1">
        <f t="shared" si="1300"/>
        <v>5.4332271882157571E-2</v>
      </c>
      <c r="AH541" s="1">
        <f t="shared" si="1301"/>
        <v>6.9282999744186405E-2</v>
      </c>
      <c r="AI541" s="1">
        <f t="shared" si="1302"/>
        <v>8.7266067211394641E-2</v>
      </c>
      <c r="AJ541" s="1">
        <f t="shared" si="1303"/>
        <v>0.10859041690593328</v>
      </c>
      <c r="AK541" s="1">
        <f t="shared" si="1304"/>
        <v>0.13351986150346412</v>
      </c>
      <c r="AL541" s="1">
        <f t="shared" si="1305"/>
        <v>0.16225334017503965</v>
      </c>
      <c r="AM541" s="1">
        <f t="shared" si="1306"/>
        <v>0.19490584896338686</v>
      </c>
      <c r="AN541" s="1">
        <f t="shared" si="1307"/>
        <v>0.23149156876017632</v>
      </c>
      <c r="AO541" s="1">
        <f t="shared" si="1308"/>
        <v>0.27191073822851408</v>
      </c>
      <c r="AP541" s="1">
        <f t="shared" si="1309"/>
        <v>0.31594168665325301</v>
      </c>
      <c r="AQ541" s="1">
        <f t="shared" si="1310"/>
        <v>0.36323914932509482</v>
      </c>
      <c r="AR541" s="1">
        <f t="shared" si="1311"/>
        <v>0.41333955212477447</v>
      </c>
      <c r="AS541" s="1">
        <f t="shared" si="1312"/>
        <v>0.46567340914352717</v>
      </c>
      <c r="AT541" s="1">
        <f t="shared" si="1313"/>
        <v>0.51958438093938952</v>
      </c>
      <c r="AU541" s="1">
        <f t="shared" si="1314"/>
        <v>0.57435395536989797</v>
      </c>
      <c r="AV541" s="1">
        <f t="shared" si="1315"/>
        <v>0.62923020398940688</v>
      </c>
      <c r="AW541" s="1">
        <f t="shared" si="1316"/>
        <v>0.68345869391116598</v>
      </c>
      <c r="AX541" s="1">
        <f t="shared" si="1317"/>
        <v>0.73631344160323609</v>
      </c>
      <c r="AY541" s="1">
        <f t="shared" si="1318"/>
        <v>0.78712580347639316</v>
      </c>
      <c r="AZ541" s="1">
        <f t="shared" si="1319"/>
        <v>0.83530940578415247</v>
      </c>
      <c r="BA541" s="1">
        <f t="shared" si="1320"/>
        <v>0.88037959663800536</v>
      </c>
      <c r="BB541" s="1">
        <f t="shared" si="1321"/>
        <v>0.92196640923383066</v>
      </c>
      <c r="BC541" s="1">
        <f t="shared" si="1322"/>
        <v>0.95982059804752506</v>
      </c>
      <c r="BD541" s="1">
        <f t="shared" si="1323"/>
        <v>0.99381288462355566</v>
      </c>
      <c r="BE541" s="1">
        <f t="shared" si="1324"/>
        <v>1.0239270666188187</v>
      </c>
      <c r="BF541" s="1">
        <f t="shared" si="1325"/>
        <v>1.0502480545354749</v>
      </c>
      <c r="BG541" s="1">
        <f t="shared" si="1326"/>
        <v>1.0729461734215793</v>
      </c>
      <c r="BH541" s="1">
        <f t="shared" si="1327"/>
        <v>1.0922591891964648</v>
      </c>
      <c r="BI541" s="1">
        <f t="shared" si="1328"/>
        <v>1.1084734971650958</v>
      </c>
      <c r="BJ541" s="1">
        <f t="shared" si="1329"/>
        <v>1.1219057651796667</v>
      </c>
      <c r="BK541" s="1">
        <f t="shared" si="1330"/>
        <v>1.1328860879135509</v>
      </c>
      <c r="BL541" s="1">
        <f t="shared" si="1331"/>
        <v>1.1417434190667488</v>
      </c>
      <c r="BM541" s="1">
        <f t="shared" si="1332"/>
        <v>1.1487937419757648</v>
      </c>
      <c r="BN541" s="1">
        <f t="shared" si="1333"/>
        <v>1.154331148269834</v>
      </c>
      <c r="BO541" s="1">
        <f t="shared" si="1334"/>
        <v>1.1586217433487107</v>
      </c>
      <c r="BP541" s="1">
        <f t="shared" si="1335"/>
        <v>1.1619001018187349</v>
      </c>
      <c r="BQ541" s="1">
        <f t="shared" si="1336"/>
        <v>1.1643678617838371</v>
      </c>
      <c r="BR541" s="1">
        <f t="shared" si="1337"/>
        <v>1.1661939724163106</v>
      </c>
      <c r="BS541" s="1">
        <f t="shared" si="1338"/>
        <v>1.1675160871628016</v>
      </c>
      <c r="BT541" s="1">
        <f t="shared" si="1339"/>
        <v>1.1684426145557414</v>
      </c>
      <c r="BU541" s="1">
        <f t="shared" si="1340"/>
        <v>1.1690549881246934</v>
      </c>
      <c r="BV541" s="1">
        <f t="shared" si="1341"/>
        <v>1.1694097854075722</v>
      </c>
      <c r="BW541" s="1">
        <f t="shared" si="1342"/>
        <v>1.1695404047882945</v>
      </c>
      <c r="BX541" s="1">
        <f t="shared" si="1343"/>
        <v>1.1694580919093676</v>
      </c>
      <c r="BY541" s="1">
        <f t="shared" si="1344"/>
        <v>1.1691521916656247</v>
      </c>
      <c r="BZ541" s="1">
        <f t="shared" si="1345"/>
        <v>1.168589586572236</v>
      </c>
      <c r="CA541" s="1">
        <f t="shared" si="1346"/>
        <v>1.1677133683399104</v>
      </c>
      <c r="CB541" s="1">
        <f t="shared" si="1347"/>
        <v>1.1664408777670174</v>
      </c>
      <c r="CC541" s="1">
        <f t="shared" si="1348"/>
        <v>1.1646613385798399</v>
      </c>
      <c r="CD541" s="1">
        <f t="shared" si="1349"/>
        <v>1.1622334015345905</v>
      </c>
      <c r="CE541" s="1">
        <f t="shared" si="1350"/>
        <v>1.1589830009628592</v>
      </c>
      <c r="CF541" s="1">
        <f t="shared" si="1351"/>
        <v>1.1547019988229772</v>
      </c>
      <c r="CG541" s="1">
        <f t="shared" si="1352"/>
        <v>1.1491481401794506</v>
      </c>
      <c r="CH541" s="1">
        <f t="shared" si="1353"/>
        <v>1.1420468560369064</v>
      </c>
      <c r="CI541" s="1">
        <f t="shared" si="1354"/>
        <v>1.1330954117391754</v>
      </c>
      <c r="CJ541" s="1">
        <f t="shared" si="1355"/>
        <v>1.1219698011474497</v>
      </c>
      <c r="CK541" s="1">
        <f t="shared" si="1356"/>
        <v>1.1083346228914814</v>
      </c>
      <c r="CL541" s="1">
        <f t="shared" si="1357"/>
        <v>1.091855946901007</v>
      </c>
      <c r="CM541" s="1">
        <f t="shared" si="1358"/>
        <v>1.0722168981775455</v>
      </c>
      <c r="CN541" s="1">
        <f t="shared" si="1359"/>
        <v>1.0491353713400995</v>
      </c>
      <c r="CO541" s="1">
        <f t="shared" si="1360"/>
        <v>1.0223829740224195</v>
      </c>
      <c r="CP541" s="1">
        <f t="shared" si="1361"/>
        <v>0.99180401650738237</v>
      </c>
      <c r="CQ541" s="1">
        <f t="shared" si="1362"/>
        <v>0.95733315833590449</v>
      </c>
      <c r="CR541" s="1">
        <f t="shared" si="1363"/>
        <v>0.91901022643487928</v>
      </c>
      <c r="CS541" s="1">
        <f t="shared" si="1364"/>
        <v>0.87699076129000797</v>
      </c>
      <c r="CT541" s="1">
        <f t="shared" si="1365"/>
        <v>0.83155104152927384</v>
      </c>
      <c r="CU541" s="1">
        <f t="shared" si="1366"/>
        <v>0.78308667876803495</v>
      </c>
      <c r="CV541" s="1">
        <f t="shared" si="1367"/>
        <v>0.73210434006712322</v>
      </c>
      <c r="CW541" s="1">
        <f t="shared" si="1368"/>
        <v>0.67920670317823295</v>
      </c>
      <c r="CX541" s="1">
        <f t="shared" si="1369"/>
        <v>0.62507132442953817</v>
      </c>
      <c r="CY541" s="1">
        <f t="shared" si="1370"/>
        <v>0.57042463814956001</v>
      </c>
      <c r="CZ541" s="1">
        <f t="shared" si="1371"/>
        <v>0.51601274868703462</v>
      </c>
      <c r="DA541" s="1">
        <f t="shared" si="1372"/>
        <v>0.46257096982864071</v>
      </c>
      <c r="DB541" s="1">
        <f t="shared" si="1373"/>
        <v>0.41079417725741613</v>
      </c>
      <c r="DC541" s="1">
        <f t="shared" si="1374"/>
        <v>0.36130995511893976</v>
      </c>
      <c r="DD541" s="1">
        <f t="shared" si="1375"/>
        <v>0.31465624894070726</v>
      </c>
      <c r="DE541" s="1">
        <f t="shared" si="1376"/>
        <v>0.27126481715328676</v>
      </c>
      <c r="DF541" s="1">
        <f t="shared" si="1377"/>
        <v>0.23145125231462338</v>
      </c>
      <c r="DG541" s="1">
        <f t="shared" si="1378"/>
        <v>0.19541178058208694</v>
      </c>
      <c r="DH541" s="1">
        <f t="shared" si="1379"/>
        <v>0.1632265051669595</v>
      </c>
      <c r="DI541" s="1">
        <f t="shared" si="1380"/>
        <v>0.1348682910032292</v>
      </c>
      <c r="DJ541" s="1">
        <f t="shared" si="1381"/>
        <v>0.11021613512796209</v>
      </c>
      <c r="DK541" s="1">
        <f t="shared" si="1382"/>
        <v>8.9071654552391522E-2</v>
      </c>
      <c r="DL541" s="1">
        <f t="shared" si="1383"/>
        <v>7.1177256420668245E-2</v>
      </c>
      <c r="DM541" s="1">
        <f t="shared" si="1384"/>
        <v>5.6234622589875008E-2</v>
      </c>
      <c r="DN541" s="1">
        <f t="shared" si="1385"/>
        <v>4.3922317445808941E-2</v>
      </c>
      <c r="DO541" s="1">
        <f t="shared" si="1386"/>
        <v>3.3911580216436234E-2</v>
      </c>
      <c r="DP541" s="1">
        <f t="shared" si="1387"/>
        <v>2.5879654484302017E-2</v>
      </c>
      <c r="DQ541" s="1">
        <f t="shared" si="1388"/>
        <v>1.9520303055904516E-2</v>
      </c>
      <c r="DR541" s="1">
        <f t="shared" si="1389"/>
        <v>1.4551426570541483E-2</v>
      </c>
      <c r="DS541" s="1">
        <f t="shared" si="1390"/>
        <v>1.0719928169744673E-2</v>
      </c>
      <c r="DT541" s="1">
        <f t="shared" si="1391"/>
        <v>7.8041322720980551E-3</v>
      </c>
      <c r="DU541" s="1">
        <f t="shared" si="1392"/>
        <v>5.6141697564010386E-3</v>
      </c>
      <c r="DV541" s="1">
        <f t="shared" si="1393"/>
        <v>3.990788600356546E-3</v>
      </c>
      <c r="DW541" s="1">
        <f t="shared" si="1394"/>
        <v>2.8030473286263136E-3</v>
      </c>
      <c r="DX541" s="1">
        <f t="shared" si="1395"/>
        <v>1.9453104411969607E-3</v>
      </c>
      <c r="DY541" s="1">
        <f t="shared" si="1396"/>
        <v>1.3339030642704134E-3</v>
      </c>
      <c r="DZ541" s="1">
        <f t="shared" si="1397"/>
        <v>9.0370827389171012E-4</v>
      </c>
      <c r="EA541" s="1">
        <f t="shared" si="1398"/>
        <v>6.0491478963752162E-4</v>
      </c>
      <c r="EB541" s="1">
        <f t="shared" si="1399"/>
        <v>4.0005237190715213E-4</v>
      </c>
      <c r="EC541" s="1">
        <f t="shared" si="1400"/>
        <v>2.6139198065091874E-4</v>
      </c>
      <c r="ED541" s="1">
        <f t="shared" si="1401"/>
        <v>1.6873986727060114E-4</v>
      </c>
      <c r="EE541" s="1">
        <f t="shared" si="1402"/>
        <v>1.0761964799562495E-4</v>
      </c>
      <c r="EF541" s="1">
        <f t="shared" si="1403"/>
        <v>6.7813048410655323E-5</v>
      </c>
      <c r="EG541" s="1">
        <f t="shared" si="1404"/>
        <v>4.2216591920877842E-5</v>
      </c>
      <c r="EH541" s="1">
        <f t="shared" si="1405"/>
        <v>2.5965848452576798E-5</v>
      </c>
      <c r="EI541" s="1">
        <f t="shared" si="1406"/>
        <v>1.5778777884126461E-5</v>
      </c>
      <c r="EJ541" s="1">
        <f t="shared" si="1407"/>
        <v>9.4732392284390864E-6</v>
      </c>
      <c r="EK541" s="1">
        <f t="shared" si="1408"/>
        <v>5.6192898674715961E-6</v>
      </c>
      <c r="EL541" s="1">
        <f t="shared" si="1409"/>
        <v>3.293262016286983E-6</v>
      </c>
      <c r="EM541" s="1">
        <f t="shared" si="1410"/>
        <v>1.9069432738668377E-6</v>
      </c>
      <c r="EN541" s="1">
        <f t="shared" si="1411"/>
        <v>1.0909910025791226E-6</v>
      </c>
      <c r="EO541" s="1">
        <f t="shared" si="1412"/>
        <v>6.1671177422123346E-7</v>
      </c>
      <c r="EP541" s="1">
        <f t="shared" si="1413"/>
        <v>3.4445082091850802E-7</v>
      </c>
      <c r="EQ541" s="1">
        <f t="shared" si="1414"/>
        <v>1.9009153978433168E-7</v>
      </c>
      <c r="ER541" s="1">
        <f t="shared" si="1415"/>
        <v>1.0365637046637701E-7</v>
      </c>
      <c r="ES541" s="1">
        <f t="shared" si="1416"/>
        <v>5.5851427937225812E-8</v>
      </c>
      <c r="ET541" s="1">
        <f t="shared" si="1417"/>
        <v>2.9736194621978806E-8</v>
      </c>
      <c r="EU541" s="1">
        <f t="shared" si="1418"/>
        <v>1.5644342266988412E-8</v>
      </c>
      <c r="EV541" s="1">
        <f t="shared" si="1419"/>
        <v>8.1331327418600259E-9</v>
      </c>
      <c r="EW541" s="1">
        <f t="shared" si="1420"/>
        <v>4.1782335986249879E-9</v>
      </c>
      <c r="EX541" s="1">
        <f t="shared" si="1421"/>
        <v>2.1210684524346456E-9</v>
      </c>
      <c r="EY541" s="1">
        <f t="shared" si="1422"/>
        <v>1.0638140190815965E-9</v>
      </c>
      <c r="EZ541" s="1">
        <f t="shared" si="1423"/>
        <v>5.2657724324415931E-10</v>
      </c>
      <c r="FA541" s="1">
        <f t="shared" si="1424"/>
        <v>2.5572399705640216E-10</v>
      </c>
      <c r="FB541" s="1">
        <f t="shared" si="1425"/>
        <v>1.1782519868671374E-10</v>
      </c>
      <c r="FC541" s="1">
        <f t="shared" si="1426"/>
        <v>4.0819801481995606E-11</v>
      </c>
      <c r="FD541" s="75">
        <f t="shared" si="1277"/>
        <v>-4.0819801481995606E-11</v>
      </c>
    </row>
    <row r="542" spans="7:160" x14ac:dyDescent="0.35">
      <c r="G542" t="str">
        <f t="shared" si="1273"/>
        <v>Refd, t=2.63</v>
      </c>
      <c r="H542" s="76">
        <f t="shared" si="1274"/>
        <v>2.634999999999966</v>
      </c>
      <c r="I542" s="1">
        <f t="shared" si="1275"/>
        <v>0</v>
      </c>
      <c r="J542" s="22">
        <f t="shared" si="1276"/>
        <v>6.5075014618459365E-7</v>
      </c>
      <c r="K542" s="1">
        <f t="shared" si="1278"/>
        <v>3.3529829446649076E-6</v>
      </c>
      <c r="L542" s="1">
        <f t="shared" si="1279"/>
        <v>8.4711363812926141E-6</v>
      </c>
      <c r="M542" s="1">
        <f t="shared" si="1280"/>
        <v>1.7628337750170274E-5</v>
      </c>
      <c r="N542" s="1">
        <f t="shared" si="1281"/>
        <v>3.3366239147252184E-5</v>
      </c>
      <c r="O542" s="1">
        <f t="shared" si="1282"/>
        <v>5.9587923087920599E-5</v>
      </c>
      <c r="P542" s="1">
        <f t="shared" si="1283"/>
        <v>1.0217621189345381E-4</v>
      </c>
      <c r="Q542" s="1">
        <f t="shared" si="1284"/>
        <v>1.6983804255798343E-4</v>
      </c>
      <c r="R542" s="1">
        <f t="shared" si="1285"/>
        <v>2.7523134607121701E-4</v>
      </c>
      <c r="S542" s="1">
        <f t="shared" si="1286"/>
        <v>4.3643295184118345E-4</v>
      </c>
      <c r="T542" s="1">
        <f t="shared" si="1287"/>
        <v>6.788020258326373E-4</v>
      </c>
      <c r="U542" s="1">
        <f t="shared" si="1288"/>
        <v>1.0372806850028498E-3</v>
      </c>
      <c r="V542" s="1">
        <f t="shared" si="1289"/>
        <v>1.5591488767508039E-3</v>
      </c>
      <c r="W542" s="1">
        <f t="shared" si="1290"/>
        <v>2.3072119181694211E-3</v>
      </c>
      <c r="X542" s="1">
        <f t="shared" si="1291"/>
        <v>3.3633447977811878E-3</v>
      </c>
      <c r="Y542" s="1">
        <f t="shared" si="1292"/>
        <v>4.8322477093170561E-3</v>
      </c>
      <c r="Z542" s="1">
        <f t="shared" si="1293"/>
        <v>6.8451850192252171E-3</v>
      </c>
      <c r="AA542" s="1">
        <f t="shared" si="1294"/>
        <v>9.563390725986453E-3</v>
      </c>
      <c r="AB542" s="1">
        <f t="shared" si="1295"/>
        <v>1.3180736558663447E-2</v>
      </c>
      <c r="AC542" s="1">
        <f t="shared" si="1296"/>
        <v>1.7925186449166595E-2</v>
      </c>
      <c r="AD542" s="1">
        <f t="shared" si="1297"/>
        <v>2.4058517782547188E-2</v>
      </c>
      <c r="AE542" s="1">
        <f t="shared" si="1298"/>
        <v>3.187379093751376E-2</v>
      </c>
      <c r="AF542" s="1">
        <f t="shared" si="1299"/>
        <v>4.1690108088344627E-2</v>
      </c>
      <c r="AG542" s="1">
        <f t="shared" si="1300"/>
        <v>5.384432985275299E-2</v>
      </c>
      <c r="AH542" s="1">
        <f t="shared" si="1301"/>
        <v>6.8679617075952243E-2</v>
      </c>
      <c r="AI542" s="1">
        <f t="shared" si="1302"/>
        <v>8.6530928561702816E-2</v>
      </c>
      <c r="AJ542" s="1">
        <f t="shared" si="1303"/>
        <v>0.10770791700891105</v>
      </c>
      <c r="AK542" s="1">
        <f t="shared" si="1304"/>
        <v>0.13247599735080615</v>
      </c>
      <c r="AL542" s="1">
        <f t="shared" si="1305"/>
        <v>0.16103667798628615</v>
      </c>
      <c r="AM542" s="1">
        <f t="shared" si="1306"/>
        <v>0.19350850489351204</v>
      </c>
      <c r="AN542" s="1">
        <f t="shared" si="1307"/>
        <v>0.22991013040368774</v>
      </c>
      <c r="AO542" s="1">
        <f t="shared" si="1308"/>
        <v>0.27014704792016897</v>
      </c>
      <c r="AP542" s="1">
        <f t="shared" si="1309"/>
        <v>0.31400340895878415</v>
      </c>
      <c r="AQ542" s="1">
        <f t="shared" si="1310"/>
        <v>0.36114005481047767</v>
      </c>
      <c r="AR542" s="1">
        <f t="shared" si="1311"/>
        <v>0.41109946733701158</v>
      </c>
      <c r="AS542" s="1">
        <f t="shared" si="1312"/>
        <v>0.46331780748104667</v>
      </c>
      <c r="AT542" s="1">
        <f t="shared" si="1313"/>
        <v>0.51714361846343881</v>
      </c>
      <c r="AU542" s="1">
        <f t="shared" si="1314"/>
        <v>0.57186218655534893</v>
      </c>
      <c r="AV542" s="1">
        <f t="shared" si="1315"/>
        <v>0.62672404148171912</v>
      </c>
      <c r="AW542" s="1">
        <f t="shared" si="1316"/>
        <v>0.68097570016474407</v>
      </c>
      <c r="AX542" s="1">
        <f t="shared" si="1317"/>
        <v>0.73389055599491948</v>
      </c>
      <c r="AY542" s="1">
        <f t="shared" si="1318"/>
        <v>0.78479781424683559</v>
      </c>
      <c r="AZ542" s="1">
        <f t="shared" si="1319"/>
        <v>0.83310757132027313</v>
      </c>
      <c r="BA542" s="1">
        <f t="shared" si="1320"/>
        <v>0.87833050584700401</v>
      </c>
      <c r="BB542" s="1">
        <f t="shared" si="1321"/>
        <v>0.92009114794936964</v>
      </c>
      <c r="BC542" s="1">
        <f t="shared" si="1322"/>
        <v>0.95813426033810167</v>
      </c>
      <c r="BD542" s="1">
        <f t="shared" si="1323"/>
        <v>0.99232443782578372</v>
      </c>
      <c r="BE542" s="1">
        <f t="shared" si="1324"/>
        <v>1.0226395502112249</v>
      </c>
      <c r="BF542" s="1">
        <f t="shared" si="1325"/>
        <v>1.0491590685121215</v>
      </c>
      <c r="BG542" s="1">
        <f t="shared" si="1326"/>
        <v>1.072048593777003</v>
      </c>
      <c r="BH542" s="1">
        <f t="shared" si="1327"/>
        <v>1.0915420376906897</v>
      </c>
      <c r="BI542" s="1">
        <f t="shared" si="1328"/>
        <v>1.1079228898848981</v>
      </c>
      <c r="BJ542" s="1">
        <f t="shared" si="1329"/>
        <v>1.1215058688205597</v>
      </c>
      <c r="BK542" s="1">
        <f t="shared" si="1330"/>
        <v>1.1326200227449328</v>
      </c>
      <c r="BL542" s="1">
        <f t="shared" si="1331"/>
        <v>1.1415940613574083</v>
      </c>
      <c r="BM542" s="1">
        <f t="shared" si="1332"/>
        <v>1.1487443942699389</v>
      </c>
      <c r="BN542" s="1">
        <f t="shared" si="1333"/>
        <v>1.154366061476706</v>
      </c>
      <c r="BO542" s="1">
        <f t="shared" si="1334"/>
        <v>1.1587264886431539</v>
      </c>
      <c r="BP542" s="1">
        <f t="shared" si="1335"/>
        <v>1.1620618018102133</v>
      </c>
      <c r="BQ542" s="1">
        <f t="shared" si="1336"/>
        <v>1.1645752987492182</v>
      </c>
      <c r="BR542" s="1">
        <f t="shared" si="1337"/>
        <v>1.1664375965214107</v>
      </c>
      <c r="BS542" s="1">
        <f t="shared" si="1338"/>
        <v>1.1677879497911683</v>
      </c>
      <c r="BT542" s="1">
        <f t="shared" si="1339"/>
        <v>1.1687362516403133</v>
      </c>
      <c r="BU542" s="1">
        <f t="shared" si="1340"/>
        <v>1.1693652763768323</v>
      </c>
      <c r="BV542" s="1">
        <f t="shared" si="1341"/>
        <v>1.1697327912039914</v>
      </c>
      <c r="BW542" s="1">
        <f t="shared" si="1342"/>
        <v>1.1698732417753657</v>
      </c>
      <c r="BX542" s="1">
        <f t="shared" si="1343"/>
        <v>1.169798799546484</v>
      </c>
      <c r="BY542" s="1">
        <f t="shared" si="1344"/>
        <v>1.1694996432258642</v>
      </c>
      <c r="BZ542" s="1">
        <f t="shared" si="1345"/>
        <v>1.1689434316662071</v>
      </c>
      <c r="CA542" s="1">
        <f t="shared" si="1346"/>
        <v>1.1680740118176034</v>
      </c>
      <c r="CB542" s="1">
        <f t="shared" si="1347"/>
        <v>1.1668094937906479</v>
      </c>
      <c r="CC542" s="1">
        <f t="shared" si="1348"/>
        <v>1.1650399156273086</v>
      </c>
      <c r="CD542" s="1">
        <f t="shared" si="1349"/>
        <v>1.1626248109950927</v>
      </c>
      <c r="CE542" s="1">
        <f t="shared" si="1350"/>
        <v>1.1593910788090316</v>
      </c>
      <c r="CF542" s="1">
        <f t="shared" si="1351"/>
        <v>1.1551316266923424</v>
      </c>
      <c r="CG542" s="1">
        <f t="shared" si="1352"/>
        <v>1.1496053093162004</v>
      </c>
      <c r="CH542" s="1">
        <f t="shared" si="1353"/>
        <v>1.1425386953136469</v>
      </c>
      <c r="CI542" s="1">
        <f t="shared" si="1354"/>
        <v>1.1336301598802994</v>
      </c>
      <c r="CJ542" s="1">
        <f t="shared" si="1355"/>
        <v>1.1225567038338291</v>
      </c>
      <c r="CK542" s="1">
        <f t="shared" si="1356"/>
        <v>1.108983738112763</v>
      </c>
      <c r="CL542" s="1">
        <f t="shared" si="1357"/>
        <v>1.0925778470539806</v>
      </c>
      <c r="CM542" s="1">
        <f t="shared" si="1358"/>
        <v>1.0730222650426164</v>
      </c>
      <c r="CN542" s="1">
        <f t="shared" si="1359"/>
        <v>1.0500344899110308</v>
      </c>
      <c r="CO542" s="1">
        <f t="shared" si="1360"/>
        <v>1.0233851425325247</v>
      </c>
      <c r="CP542" s="1">
        <f t="shared" si="1361"/>
        <v>0.9929169018240388</v>
      </c>
      <c r="CQ542" s="1">
        <f t="shared" si="1362"/>
        <v>0.95856213682400704</v>
      </c>
      <c r="CR542" s="1">
        <f t="shared" si="1363"/>
        <v>0.92035775891301519</v>
      </c>
      <c r="CS542" s="1">
        <f t="shared" si="1364"/>
        <v>0.8784558553753119</v>
      </c>
      <c r="CT542" s="1">
        <f t="shared" si="1365"/>
        <v>0.83312885433364714</v>
      </c>
      <c r="CU542" s="1">
        <f t="shared" si="1366"/>
        <v>0.78476830692503119</v>
      </c>
      <c r="CV542" s="1">
        <f t="shared" si="1367"/>
        <v>0.7338768324658036</v>
      </c>
      <c r="CW542" s="1">
        <f t="shared" si="1368"/>
        <v>0.68105331533926439</v>
      </c>
      <c r="CX542" s="1">
        <f t="shared" si="1369"/>
        <v>0.62697201367488686</v>
      </c>
      <c r="CY542" s="1">
        <f t="shared" si="1370"/>
        <v>0.5723567776436489</v>
      </c>
      <c r="CZ542" s="1">
        <f t="shared" si="1371"/>
        <v>0.51795201841944505</v>
      </c>
      <c r="DA542" s="1">
        <f t="shared" si="1372"/>
        <v>0.46449236600369365</v>
      </c>
      <c r="DB542" s="1">
        <f t="shared" si="1373"/>
        <v>0.4126730703413638</v>
      </c>
      <c r="DC542" s="1">
        <f t="shared" si="1374"/>
        <v>0.3631231223188614</v>
      </c>
      <c r="DD542" s="1">
        <f t="shared" si="1375"/>
        <v>0.31638280966276078</v>
      </c>
      <c r="DE542" s="1">
        <f t="shared" si="1376"/>
        <v>0.27288700961849266</v>
      </c>
      <c r="DF542" s="1">
        <f t="shared" si="1377"/>
        <v>0.23295500476661604</v>
      </c>
      <c r="DG542" s="1">
        <f t="shared" si="1378"/>
        <v>0.19678704952548481</v>
      </c>
      <c r="DH542" s="1">
        <f t="shared" si="1379"/>
        <v>0.16446737358330601</v>
      </c>
      <c r="DI542" s="1">
        <f t="shared" si="1380"/>
        <v>0.13597283921429335</v>
      </c>
      <c r="DJ542" s="1">
        <f t="shared" si="1381"/>
        <v>0.11118611388528193</v>
      </c>
      <c r="DK542" s="1">
        <f t="shared" si="1382"/>
        <v>8.9912002506124217E-2</v>
      </c>
      <c r="DL542" s="1">
        <f t="shared" si="1383"/>
        <v>7.189551149726571E-2</v>
      </c>
      <c r="DM542" s="1">
        <f t="shared" si="1384"/>
        <v>5.6840278824517816E-2</v>
      </c>
      <c r="DN542" s="1">
        <f t="shared" si="1385"/>
        <v>4.44261759483872E-2</v>
      </c>
      <c r="DO542" s="1">
        <f t="shared" si="1386"/>
        <v>3.432513617084499E-2</v>
      </c>
      <c r="DP542" s="1">
        <f t="shared" si="1387"/>
        <v>2.6214552663899163E-2</v>
      </c>
      <c r="DQ542" s="1">
        <f t="shared" si="1388"/>
        <v>1.9787883653439944E-2</v>
      </c>
      <c r="DR542" s="1">
        <f t="shared" si="1389"/>
        <v>1.4762372469015135E-2</v>
      </c>
      <c r="DS542" s="1">
        <f t="shared" si="1390"/>
        <v>1.0884015169657653E-2</v>
      </c>
      <c r="DT542" s="1">
        <f t="shared" si="1391"/>
        <v>7.9300759714904315E-3</v>
      </c>
      <c r="DU542" s="1">
        <f t="shared" si="1392"/>
        <v>5.7095571407414572E-3</v>
      </c>
      <c r="DV542" s="1">
        <f t="shared" si="1393"/>
        <v>4.0620790090809952E-3</v>
      </c>
      <c r="DW542" s="1">
        <f t="shared" si="1394"/>
        <v>2.8556261361173938E-3</v>
      </c>
      <c r="DX542" s="1">
        <f t="shared" si="1395"/>
        <v>1.9835791585145822E-3</v>
      </c>
      <c r="DY542" s="1">
        <f t="shared" si="1396"/>
        <v>1.361391179227724E-3</v>
      </c>
      <c r="DZ542" s="1">
        <f t="shared" si="1397"/>
        <v>9.2319453113679536E-4</v>
      </c>
      <c r="EA542" s="1">
        <f t="shared" si="1398"/>
        <v>6.1854834247217585E-4</v>
      </c>
      <c r="EB542" s="1">
        <f t="shared" si="1399"/>
        <v>4.0946696754311002E-4</v>
      </c>
      <c r="EC542" s="1">
        <f t="shared" si="1400"/>
        <v>2.6780882208673237E-4</v>
      </c>
      <c r="ED542" s="1">
        <f t="shared" si="1401"/>
        <v>1.7305687731858873E-4</v>
      </c>
      <c r="EE542" s="1">
        <f t="shared" si="1402"/>
        <v>1.104864791874608E-4</v>
      </c>
      <c r="EF542" s="1">
        <f t="shared" si="1403"/>
        <v>6.9692338226750111E-5</v>
      </c>
      <c r="EG542" s="1">
        <f t="shared" si="1404"/>
        <v>4.3432703168192937E-5</v>
      </c>
      <c r="EH542" s="1">
        <f t="shared" si="1405"/>
        <v>2.6742732370112278E-5</v>
      </c>
      <c r="EI542" s="1">
        <f t="shared" si="1406"/>
        <v>1.626873452795145E-5</v>
      </c>
      <c r="EJ542" s="1">
        <f t="shared" si="1407"/>
        <v>9.77830487555594E-6</v>
      </c>
      <c r="EK542" s="1">
        <f t="shared" si="1408"/>
        <v>5.806823235182565E-6</v>
      </c>
      <c r="EL542" s="1">
        <f t="shared" si="1409"/>
        <v>3.4070847110364318E-6</v>
      </c>
      <c r="EM542" s="1">
        <f t="shared" si="1410"/>
        <v>1.9751551053866627E-6</v>
      </c>
      <c r="EN542" s="1">
        <f t="shared" si="1411"/>
        <v>1.1313542932765202E-6</v>
      </c>
      <c r="EO542" s="1">
        <f t="shared" si="1412"/>
        <v>6.4029617738610847E-7</v>
      </c>
      <c r="EP542" s="1">
        <f t="shared" si="1413"/>
        <v>3.5805869029669164E-7</v>
      </c>
      <c r="EQ542" s="1">
        <f t="shared" si="1414"/>
        <v>1.9784503847293964E-7</v>
      </c>
      <c r="ER542" s="1">
        <f t="shared" si="1415"/>
        <v>1.080191478194199E-7</v>
      </c>
      <c r="ES542" s="1">
        <f t="shared" si="1416"/>
        <v>5.8275812426698272E-8</v>
      </c>
      <c r="ET542" s="1">
        <f t="shared" si="1417"/>
        <v>3.106673595036482E-8</v>
      </c>
      <c r="EU542" s="1">
        <f t="shared" si="1418"/>
        <v>1.6365547412267751E-8</v>
      </c>
      <c r="EV542" s="1">
        <f t="shared" si="1419"/>
        <v>8.5192394227773267E-9</v>
      </c>
      <c r="EW542" s="1">
        <f t="shared" si="1420"/>
        <v>4.3824003633708098E-9</v>
      </c>
      <c r="EX542" s="1">
        <f t="shared" si="1421"/>
        <v>2.2277001663005209E-9</v>
      </c>
      <c r="EY542" s="1">
        <f t="shared" si="1422"/>
        <v>1.1188085428480158E-9</v>
      </c>
      <c r="EZ542" s="1">
        <f t="shared" si="1423"/>
        <v>5.5455079998058272E-10</v>
      </c>
      <c r="FA542" s="1">
        <f t="shared" si="1424"/>
        <v>2.6966596401544081E-10</v>
      </c>
      <c r="FB542" s="1">
        <f t="shared" si="1425"/>
        <v>1.2439672025541703E-10</v>
      </c>
      <c r="FC542" s="1">
        <f t="shared" si="1426"/>
        <v>4.3132212125896225E-11</v>
      </c>
      <c r="FD542" s="75">
        <f t="shared" si="1277"/>
        <v>-4.3132212125896225E-11</v>
      </c>
    </row>
    <row r="543" spans="7:160" x14ac:dyDescent="0.35">
      <c r="G543" t="str">
        <f t="shared" si="1273"/>
        <v>Refd, t=2.64</v>
      </c>
      <c r="H543" s="76">
        <f t="shared" si="1274"/>
        <v>2.6399999999999659</v>
      </c>
      <c r="I543" s="1">
        <f t="shared" si="1275"/>
        <v>0</v>
      </c>
      <c r="J543" s="22">
        <f t="shared" si="1276"/>
        <v>6.4329731391162624E-7</v>
      </c>
      <c r="K543" s="1">
        <f t="shared" si="1278"/>
        <v>3.3145916844976186E-6</v>
      </c>
      <c r="L543" s="1">
        <f t="shared" si="1279"/>
        <v>8.3741970992688194E-6</v>
      </c>
      <c r="M543" s="1">
        <f t="shared" si="1280"/>
        <v>1.7426792652227121E-5</v>
      </c>
      <c r="N543" s="1">
        <f t="shared" si="1281"/>
        <v>3.2985273066144522E-5</v>
      </c>
      <c r="O543" s="1">
        <f t="shared" si="1282"/>
        <v>5.8908824394530593E-5</v>
      </c>
      <c r="P543" s="1">
        <f t="shared" si="1283"/>
        <v>1.0101461890376241E-4</v>
      </c>
      <c r="Q543" s="1">
        <f t="shared" si="1284"/>
        <v>1.6791337465972789E-4</v>
      </c>
      <c r="R543" s="1">
        <f t="shared" si="1285"/>
        <v>2.7212482650908627E-4</v>
      </c>
      <c r="S543" s="1">
        <f t="shared" si="1286"/>
        <v>4.3153133457038878E-4</v>
      </c>
      <c r="T543" s="1">
        <f t="shared" si="1287"/>
        <v>6.7122404465845597E-4</v>
      </c>
      <c r="U543" s="1">
        <f t="shared" si="1288"/>
        <v>1.0257834788198023E-3</v>
      </c>
      <c r="V543" s="1">
        <f t="shared" si="1289"/>
        <v>1.5420123580683978E-3</v>
      </c>
      <c r="W543" s="1">
        <f t="shared" si="1290"/>
        <v>2.2821003931473636E-3</v>
      </c>
      <c r="X543" s="1">
        <f t="shared" si="1291"/>
        <v>3.3271472406381617E-3</v>
      </c>
      <c r="Y543" s="1">
        <f t="shared" si="1292"/>
        <v>4.7809010099510493E-3</v>
      </c>
      <c r="Z543" s="1">
        <f t="shared" si="1293"/>
        <v>6.7734882300751684E-3</v>
      </c>
      <c r="AA543" s="1">
        <f t="shared" si="1294"/>
        <v>9.4648226653948307E-3</v>
      </c>
      <c r="AB543" s="1">
        <f t="shared" si="1295"/>
        <v>1.3047293748497895E-2</v>
      </c>
      <c r="AC543" s="1">
        <f t="shared" si="1296"/>
        <v>1.7747262760003105E-2</v>
      </c>
      <c r="AD543" s="1">
        <f t="shared" si="1297"/>
        <v>2.3824850653396703E-2</v>
      </c>
      <c r="AE543" s="1">
        <f t="shared" si="1298"/>
        <v>3.1571500842326128E-2</v>
      </c>
      <c r="AF543" s="1">
        <f t="shared" si="1299"/>
        <v>4.1304857234085106E-2</v>
      </c>
      <c r="AG543" s="1">
        <f t="shared" si="1300"/>
        <v>5.3360622217874576E-2</v>
      </c>
      <c r="AH543" s="1">
        <f t="shared" si="1301"/>
        <v>6.8081254392885732E-2</v>
      </c>
      <c r="AI543" s="1">
        <f t="shared" si="1302"/>
        <v>8.5801625672214846E-2</v>
      </c>
      <c r="AJ543" s="1">
        <f t="shared" si="1303"/>
        <v>0.10683206565224436</v>
      </c>
      <c r="AK543" s="1">
        <f t="shared" si="1304"/>
        <v>0.13143955092823065</v>
      </c>
      <c r="AL543" s="1">
        <f t="shared" si="1305"/>
        <v>0.15982811277085601</v>
      </c>
      <c r="AM543" s="1">
        <f t="shared" si="1306"/>
        <v>0.19211979752253625</v>
      </c>
      <c r="AN543" s="1">
        <f t="shared" si="1307"/>
        <v>0.22833767949376099</v>
      </c>
      <c r="AO543" s="1">
        <f t="shared" si="1308"/>
        <v>0.26839246135909989</v>
      </c>
      <c r="AP543" s="1">
        <f t="shared" si="1309"/>
        <v>0.31207407948976007</v>
      </c>
      <c r="AQ543" s="1">
        <f t="shared" si="1310"/>
        <v>0.35904945581041248</v>
      </c>
      <c r="AR543" s="1">
        <f t="shared" si="1311"/>
        <v>0.40886711809613718</v>
      </c>
      <c r="AS543" s="1">
        <f t="shared" si="1312"/>
        <v>0.46096888162162786</v>
      </c>
      <c r="AT543" s="1">
        <f t="shared" si="1313"/>
        <v>0.51470819817772517</v>
      </c>
      <c r="AU543" s="1">
        <f t="shared" si="1314"/>
        <v>0.56937419609351436</v>
      </c>
      <c r="AV543" s="1">
        <f t="shared" si="1315"/>
        <v>0.62421992236279022</v>
      </c>
      <c r="AW543" s="1">
        <f t="shared" si="1316"/>
        <v>0.67849291454944616</v>
      </c>
      <c r="AX543" s="1">
        <f t="shared" si="1317"/>
        <v>0.73146602070622491</v>
      </c>
      <c r="AY543" s="1">
        <f t="shared" si="1318"/>
        <v>0.78246637414488285</v>
      </c>
      <c r="AZ543" s="1">
        <f t="shared" si="1319"/>
        <v>0.83090061643718782</v>
      </c>
      <c r="BA543" s="1">
        <f t="shared" si="1320"/>
        <v>0.87627482247150901</v>
      </c>
      <c r="BB543" s="1">
        <f t="shared" si="1321"/>
        <v>0.91820807152843043</v>
      </c>
      <c r="BC543" s="1">
        <f t="shared" si="1322"/>
        <v>0.9564391703611157</v>
      </c>
      <c r="BD543" s="1">
        <f t="shared" si="1323"/>
        <v>0.99082660501974096</v>
      </c>
      <c r="BE543" s="1">
        <f t="shared" si="1324"/>
        <v>1.0213423177030183</v>
      </c>
      <c r="BF543" s="1">
        <f t="shared" si="1325"/>
        <v>1.0480603240252839</v>
      </c>
      <c r="BG543" s="1">
        <f t="shared" si="1326"/>
        <v>1.0711414716117329</v>
      </c>
      <c r="BH543" s="1">
        <f t="shared" si="1327"/>
        <v>1.09081577842984</v>
      </c>
      <c r="BI543" s="1">
        <f t="shared" si="1328"/>
        <v>1.1073637827122673</v>
      </c>
      <c r="BJ543" s="1">
        <f t="shared" si="1329"/>
        <v>1.1210982053538985</v>
      </c>
      <c r="BK543" s="1">
        <f t="shared" si="1330"/>
        <v>1.132347000987159</v>
      </c>
      <c r="BL543" s="1">
        <f t="shared" si="1331"/>
        <v>1.1414385919333592</v>
      </c>
      <c r="BM543" s="1">
        <f t="shared" si="1332"/>
        <v>1.148689776579245</v>
      </c>
      <c r="BN543" s="1">
        <f t="shared" si="1333"/>
        <v>1.1543965129175371</v>
      </c>
      <c r="BO543" s="1">
        <f t="shared" si="1334"/>
        <v>1.1588275241366168</v>
      </c>
      <c r="BP543" s="1">
        <f t="shared" si="1335"/>
        <v>1.1622204724217935</v>
      </c>
      <c r="BQ543" s="1">
        <f t="shared" si="1336"/>
        <v>1.1647803066920219</v>
      </c>
      <c r="BR543" s="1">
        <f t="shared" si="1337"/>
        <v>1.1666793091212817</v>
      </c>
      <c r="BS543" s="1">
        <f t="shared" si="1338"/>
        <v>1.1680583373485049</v>
      </c>
      <c r="BT543" s="1">
        <f t="shared" si="1339"/>
        <v>1.1690287740401826</v>
      </c>
      <c r="BU543" s="1">
        <f t="shared" si="1340"/>
        <v>1.169674741406187</v>
      </c>
      <c r="BV543" s="1">
        <f t="shared" si="1341"/>
        <v>1.1700552044743457</v>
      </c>
      <c r="BW543" s="1">
        <f t="shared" si="1342"/>
        <v>1.1702056644886079</v>
      </c>
      <c r="BX543" s="1">
        <f t="shared" si="1343"/>
        <v>1.1701392265164059</v>
      </c>
      <c r="BY543" s="1">
        <f t="shared" si="1344"/>
        <v>1.1698469098571869</v>
      </c>
      <c r="BZ543" s="1">
        <f t="shared" si="1345"/>
        <v>1.1692971551214977</v>
      </c>
      <c r="CA543" s="1">
        <f t="shared" si="1346"/>
        <v>1.1684345683684312</v>
      </c>
      <c r="CB543" s="1">
        <f t="shared" si="1347"/>
        <v>1.1671780312668605</v>
      </c>
      <c r="CC543" s="1">
        <f t="shared" si="1348"/>
        <v>1.1654183968308858</v>
      </c>
      <c r="CD543" s="1">
        <f t="shared" si="1349"/>
        <v>1.1630160808411667</v>
      </c>
      <c r="CE543" s="1">
        <f t="shared" si="1350"/>
        <v>1.1597989447813737</v>
      </c>
      <c r="CF543" s="1">
        <f t="shared" si="1351"/>
        <v>1.155560939055402</v>
      </c>
      <c r="CG543" s="1">
        <f t="shared" si="1352"/>
        <v>1.1500620246501325</v>
      </c>
      <c r="CH543" s="1">
        <f t="shared" si="1353"/>
        <v>1.1430299047069701</v>
      </c>
      <c r="CI543" s="1">
        <f t="shared" si="1354"/>
        <v>1.1341640620036093</v>
      </c>
      <c r="CJ543" s="1">
        <f t="shared" si="1355"/>
        <v>1.1231425036444991</v>
      </c>
      <c r="CK543" s="1">
        <f t="shared" si="1356"/>
        <v>1.1096314545740746</v>
      </c>
      <c r="CL543" s="1">
        <f t="shared" si="1357"/>
        <v>1.0932980183098513</v>
      </c>
      <c r="CM543" s="1">
        <f t="shared" si="1358"/>
        <v>1.0738255470312434</v>
      </c>
      <c r="CN543" s="1">
        <f t="shared" si="1359"/>
        <v>1.0509311541445723</v>
      </c>
      <c r="CO543" s="1">
        <f t="shared" si="1360"/>
        <v>1.0243844900437067</v>
      </c>
      <c r="CP543" s="1">
        <f t="shared" si="1361"/>
        <v>0.99402662203584058</v>
      </c>
      <c r="CQ543" s="1">
        <f t="shared" si="1362"/>
        <v>0.95978765099070595</v>
      </c>
      <c r="CR543" s="1">
        <f t="shared" si="1363"/>
        <v>0.92170159631779425</v>
      </c>
      <c r="CS543" s="1">
        <f t="shared" si="1364"/>
        <v>0.87991711521407168</v>
      </c>
      <c r="CT543" s="1">
        <f t="shared" si="1365"/>
        <v>0.83470280601244462</v>
      </c>
      <c r="CU543" s="1">
        <f t="shared" si="1366"/>
        <v>0.78644617569599051</v>
      </c>
      <c r="CV543" s="1">
        <f t="shared" si="1367"/>
        <v>0.73564580593575457</v>
      </c>
      <c r="CW543" s="1">
        <f t="shared" si="1368"/>
        <v>0.68289679016282101</v>
      </c>
      <c r="CX543" s="1">
        <f t="shared" si="1369"/>
        <v>0.62887008215490481</v>
      </c>
      <c r="CY543" s="1">
        <f t="shared" si="1370"/>
        <v>0.57428693303147094</v>
      </c>
      <c r="CZ543" s="1">
        <f t="shared" si="1371"/>
        <v>0.51989003776686005</v>
      </c>
      <c r="DA543" s="1">
        <f t="shared" si="1372"/>
        <v>0.46641331279164888</v>
      </c>
      <c r="DB543" s="1">
        <f t="shared" si="1373"/>
        <v>0.41455234778293237</v>
      </c>
      <c r="DC543" s="1">
        <f t="shared" si="1374"/>
        <v>0.36493750356545523</v>
      </c>
      <c r="DD543" s="1">
        <f t="shared" si="1375"/>
        <v>0.31811137366891518</v>
      </c>
      <c r="DE543" s="1">
        <f t="shared" si="1376"/>
        <v>0.27451192078021835</v>
      </c>
      <c r="DF543" s="1">
        <f t="shared" si="1377"/>
        <v>0.23446208944501457</v>
      </c>
      <c r="DG543" s="1">
        <f t="shared" si="1378"/>
        <v>0.19816614135593946</v>
      </c>
      <c r="DH543" s="1">
        <f t="shared" si="1379"/>
        <v>0.16571241983265347</v>
      </c>
      <c r="DI543" s="1">
        <f t="shared" si="1380"/>
        <v>0.13708178010906463</v>
      </c>
      <c r="DJ543" s="1">
        <f t="shared" si="1381"/>
        <v>0.11216056376732657</v>
      </c>
      <c r="DK543" s="1">
        <f t="shared" si="1382"/>
        <v>9.0756774346877886E-2</v>
      </c>
      <c r="DL543" s="1">
        <f t="shared" si="1383"/>
        <v>7.2618033836613485E-2</v>
      </c>
      <c r="DM543" s="1">
        <f t="shared" si="1384"/>
        <v>5.7449956407369995E-2</v>
      </c>
      <c r="DN543" s="1">
        <f t="shared" si="1385"/>
        <v>4.4933742661712843E-2</v>
      </c>
      <c r="DO543" s="1">
        <f t="shared" si="1386"/>
        <v>3.4742042283651173E-2</v>
      </c>
      <c r="DP543" s="1">
        <f t="shared" si="1387"/>
        <v>2.6552419098050659E-2</v>
      </c>
      <c r="DQ543" s="1">
        <f t="shared" si="1388"/>
        <v>2.0058045423542763E-2</v>
      </c>
      <c r="DR543" s="1">
        <f t="shared" si="1389"/>
        <v>1.4975522801952249E-2</v>
      </c>
      <c r="DS543" s="1">
        <f t="shared" si="1390"/>
        <v>1.1049952200716744E-2</v>
      </c>
      <c r="DT543" s="1">
        <f t="shared" si="1391"/>
        <v>8.0575460544237455E-3</v>
      </c>
      <c r="DU543" s="1">
        <f t="shared" si="1392"/>
        <v>5.8061831033617319E-3</v>
      </c>
      <c r="DV543" s="1">
        <f t="shared" si="1393"/>
        <v>4.1343582162067872E-3</v>
      </c>
      <c r="DW543" s="1">
        <f t="shared" si="1394"/>
        <v>2.9089818116800037E-3</v>
      </c>
      <c r="DX543" s="1">
        <f t="shared" si="1395"/>
        <v>2.0224487139002627E-3</v>
      </c>
      <c r="DY543" s="1">
        <f t="shared" si="1396"/>
        <v>1.389336846802593E-3</v>
      </c>
      <c r="DZ543" s="1">
        <f t="shared" si="1397"/>
        <v>9.4302394336300791E-4</v>
      </c>
      <c r="EA543" s="1">
        <f t="shared" si="1398"/>
        <v>6.324354014961075E-4</v>
      </c>
      <c r="EB543" s="1">
        <f t="shared" si="1399"/>
        <v>4.1906606965787929E-4</v>
      </c>
      <c r="EC543" s="1">
        <f t="shared" si="1400"/>
        <v>2.7435798453879514E-4</v>
      </c>
      <c r="ED543" s="1">
        <f t="shared" si="1401"/>
        <v>1.7746740726207758E-4</v>
      </c>
      <c r="EE543" s="1">
        <f t="shared" si="1402"/>
        <v>1.1341845764848949E-4</v>
      </c>
      <c r="EF543" s="1">
        <f t="shared" si="1403"/>
        <v>7.1616364368945511E-5</v>
      </c>
      <c r="EG543" s="1">
        <f t="shared" si="1404"/>
        <v>4.467910080849199E-5</v>
      </c>
      <c r="EH543" s="1">
        <f t="shared" si="1405"/>
        <v>2.7539832787935182E-5</v>
      </c>
      <c r="EI543" s="1">
        <f t="shared" si="1406"/>
        <v>1.6771998191860226E-5</v>
      </c>
      <c r="EJ543" s="1">
        <f t="shared" si="1407"/>
        <v>1.0092008554308394E-5</v>
      </c>
      <c r="EK543" s="1">
        <f t="shared" si="1408"/>
        <v>5.9998868993754541E-6</v>
      </c>
      <c r="EL543" s="1">
        <f t="shared" si="1409"/>
        <v>3.5243997754125226E-6</v>
      </c>
      <c r="EM543" s="1">
        <f t="shared" si="1410"/>
        <v>2.0455424759781195E-6</v>
      </c>
      <c r="EN543" s="1">
        <f t="shared" si="1411"/>
        <v>1.1730545599319034E-6</v>
      </c>
      <c r="EO543" s="1">
        <f t="shared" si="1412"/>
        <v>6.6469121304939384E-7</v>
      </c>
      <c r="EP543" s="1">
        <f t="shared" si="1413"/>
        <v>3.7215151361082668E-7</v>
      </c>
      <c r="EQ543" s="1">
        <f t="shared" si="1414"/>
        <v>2.058848126709123E-7</v>
      </c>
      <c r="ER543" s="1">
        <f t="shared" si="1415"/>
        <v>1.1254869028655071E-7</v>
      </c>
      <c r="ES543" s="1">
        <f t="shared" si="1416"/>
        <v>6.0796069090867745E-8</v>
      </c>
      <c r="ET543" s="1">
        <f t="shared" si="1417"/>
        <v>3.2451674213058003E-8</v>
      </c>
      <c r="EU543" s="1">
        <f t="shared" si="1418"/>
        <v>1.7117215918450685E-8</v>
      </c>
      <c r="EV543" s="1">
        <f t="shared" si="1419"/>
        <v>8.9221855624773652E-9</v>
      </c>
      <c r="EW543" s="1">
        <f t="shared" si="1420"/>
        <v>4.5957556480800353E-9</v>
      </c>
      <c r="EX543" s="1">
        <f t="shared" si="1421"/>
        <v>2.3392809997887076E-9</v>
      </c>
      <c r="EY543" s="1">
        <f t="shared" si="1422"/>
        <v>1.1764337394683852E-9</v>
      </c>
      <c r="EZ543" s="1">
        <f t="shared" si="1423"/>
        <v>5.8390231993590923E-10</v>
      </c>
      <c r="FA543" s="1">
        <f t="shared" si="1424"/>
        <v>2.8431404572830591E-10</v>
      </c>
      <c r="FB543" s="1">
        <f t="shared" si="1425"/>
        <v>1.3130919171045293E-10</v>
      </c>
      <c r="FC543" s="1">
        <f t="shared" si="1426"/>
        <v>4.5566574805363799E-11</v>
      </c>
      <c r="FD543" s="75">
        <f t="shared" si="1277"/>
        <v>-4.5566574805363799E-11</v>
      </c>
    </row>
    <row r="544" spans="7:160" x14ac:dyDescent="0.35">
      <c r="G544" t="str">
        <f t="shared" si="1273"/>
        <v>Refd, t=2.64</v>
      </c>
      <c r="H544" s="76">
        <f t="shared" si="1274"/>
        <v>2.6449999999999658</v>
      </c>
      <c r="I544" s="1">
        <f t="shared" si="1275"/>
        <v>0</v>
      </c>
      <c r="J544" s="22">
        <f t="shared" si="1276"/>
        <v>6.3593030673012954E-7</v>
      </c>
      <c r="K544" s="1">
        <f t="shared" si="1278"/>
        <v>3.2766425277570877E-6</v>
      </c>
      <c r="L544" s="1">
        <f t="shared" si="1279"/>
        <v>8.2783740900449445E-6</v>
      </c>
      <c r="M544" s="1">
        <f t="shared" si="1280"/>
        <v>1.7227567956140427E-5</v>
      </c>
      <c r="N544" s="1">
        <f t="shared" si="1281"/>
        <v>3.2608691120697398E-5</v>
      </c>
      <c r="O544" s="1">
        <f t="shared" si="1282"/>
        <v>5.8237533999742677E-5</v>
      </c>
      <c r="P544" s="1">
        <f t="shared" si="1283"/>
        <v>9.9866362589818382E-5</v>
      </c>
      <c r="Q544" s="1">
        <f t="shared" si="1284"/>
        <v>1.6601075556720051E-4</v>
      </c>
      <c r="R544" s="1">
        <f t="shared" si="1285"/>
        <v>2.6905378218477669E-4</v>
      </c>
      <c r="S544" s="1">
        <f t="shared" si="1286"/>
        <v>4.2668545143943488E-4</v>
      </c>
      <c r="T544" s="1">
        <f t="shared" si="1287"/>
        <v>6.637317476017318E-4</v>
      </c>
      <c r="U544" s="1">
        <f t="shared" si="1288"/>
        <v>1.0144153551171434E-3</v>
      </c>
      <c r="V544" s="1">
        <f t="shared" si="1289"/>
        <v>1.5250665704634725E-3</v>
      </c>
      <c r="W544" s="1">
        <f t="shared" si="1290"/>
        <v>2.2572654518292967E-3</v>
      </c>
      <c r="X544" s="1">
        <f t="shared" si="1291"/>
        <v>3.2913434644126945E-3</v>
      </c>
      <c r="Y544" s="1">
        <f t="shared" si="1292"/>
        <v>4.7301048819450757E-3</v>
      </c>
      <c r="Z544" s="1">
        <f t="shared" si="1293"/>
        <v>6.7025475162348844E-3</v>
      </c>
      <c r="AA544" s="1">
        <f t="shared" si="1294"/>
        <v>9.3672744531988848E-3</v>
      </c>
      <c r="AB544" s="1">
        <f t="shared" si="1295"/>
        <v>1.2915202151663537E-2</v>
      </c>
      <c r="AC544" s="1">
        <f t="shared" si="1296"/>
        <v>1.7571097417598183E-2</v>
      </c>
      <c r="AD544" s="1">
        <f t="shared" si="1297"/>
        <v>2.3593430661541206E-2</v>
      </c>
      <c r="AE544" s="1">
        <f t="shared" si="1298"/>
        <v>3.1272030615572474E-2</v>
      </c>
      <c r="AF544" s="1">
        <f t="shared" si="1299"/>
        <v>4.0923080202638198E-2</v>
      </c>
      <c r="AG544" s="1">
        <f t="shared" si="1300"/>
        <v>5.2881114530097764E-2</v>
      </c>
      <c r="AH544" s="1">
        <f t="shared" si="1301"/>
        <v>6.7487873462046363E-2</v>
      </c>
      <c r="AI544" s="1">
        <f t="shared" si="1302"/>
        <v>8.5078117426411401E-2</v>
      </c>
      <c r="AJ544" s="1">
        <f t="shared" si="1303"/>
        <v>0.10596282016922598</v>
      </c>
      <c r="AK544" s="1">
        <f t="shared" si="1304"/>
        <v>0.13041047978038867</v>
      </c>
      <c r="AL544" s="1">
        <f t="shared" si="1305"/>
        <v>0.15862760442799131</v>
      </c>
      <c r="AM544" s="1">
        <f t="shared" si="1306"/>
        <v>0.19073969153520973</v>
      </c>
      <c r="AN544" s="1">
        <f t="shared" si="1307"/>
        <v>0.22677418807858571</v>
      </c>
      <c r="AO544" s="1">
        <f t="shared" si="1308"/>
        <v>0.26664696050155434</v>
      </c>
      <c r="AP544" s="1">
        <f t="shared" si="1309"/>
        <v>0.31015369241508134</v>
      </c>
      <c r="AQ544" s="1">
        <f t="shared" si="1310"/>
        <v>0.35696736055661449</v>
      </c>
      <c r="AR544" s="1">
        <f t="shared" si="1311"/>
        <v>0.40664252789257688</v>
      </c>
      <c r="AS544" s="1">
        <f t="shared" si="1312"/>
        <v>0.45862667069402702</v>
      </c>
      <c r="AT544" s="1">
        <f t="shared" si="1313"/>
        <v>0.51227817430963296</v>
      </c>
      <c r="AU544" s="1">
        <f t="shared" si="1314"/>
        <v>0.56689005182323693</v>
      </c>
      <c r="AV544" s="1">
        <f t="shared" si="1315"/>
        <v>0.62171792570323836</v>
      </c>
      <c r="AW544" s="1">
        <f t="shared" si="1316"/>
        <v>0.67601042423235036</v>
      </c>
      <c r="AX544" s="1">
        <f t="shared" si="1317"/>
        <v>0.72903992731771239</v>
      </c>
      <c r="AY544" s="1">
        <f t="shared" si="1318"/>
        <v>0.78013157519357845</v>
      </c>
      <c r="AZ544" s="1">
        <f t="shared" si="1319"/>
        <v>0.82868862962704437</v>
      </c>
      <c r="BA544" s="1">
        <f t="shared" si="1320"/>
        <v>0.87421262778001829</v>
      </c>
      <c r="BB544" s="1">
        <f t="shared" si="1321"/>
        <v>0.91631725085615823</v>
      </c>
      <c r="BC544" s="1">
        <f t="shared" si="1322"/>
        <v>0.95473538618982523</v>
      </c>
      <c r="BD544" s="1">
        <f t="shared" si="1323"/>
        <v>0.98931942989652366</v>
      </c>
      <c r="BE544" s="1">
        <f t="shared" si="1324"/>
        <v>1.0200353977392196</v>
      </c>
      <c r="BF544" s="1">
        <f t="shared" si="1325"/>
        <v>1.0469518348866456</v>
      </c>
      <c r="BG544" s="1">
        <f t="shared" si="1326"/>
        <v>1.0702248068955087</v>
      </c>
      <c r="BH544" s="1">
        <f t="shared" si="1327"/>
        <v>1.090080399161395</v>
      </c>
      <c r="BI544" s="1">
        <f t="shared" si="1328"/>
        <v>1.1067961532374611</v>
      </c>
      <c r="BJ544" s="1">
        <f t="shared" si="1329"/>
        <v>1.1206827445284775</v>
      </c>
      <c r="BK544" s="1">
        <f t="shared" si="1330"/>
        <v>1.132066986927055</v>
      </c>
      <c r="BL544" s="1">
        <f t="shared" si="1331"/>
        <v>1.1412769718991442</v>
      </c>
      <c r="BM544" s="1">
        <f t="shared" si="1332"/>
        <v>1.1486298488766562</v>
      </c>
      <c r="BN544" s="1">
        <f t="shared" si="1333"/>
        <v>1.1544224631663191</v>
      </c>
      <c r="BO544" s="1">
        <f t="shared" si="1334"/>
        <v>1.1589248123700222</v>
      </c>
      <c r="BP544" s="1">
        <f t="shared" si="1335"/>
        <v>1.1623760791490345</v>
      </c>
      <c r="BQ544" s="1">
        <f t="shared" si="1336"/>
        <v>1.1649828546909222</v>
      </c>
      <c r="BR544" s="1">
        <f t="shared" si="1337"/>
        <v>1.166919083188303</v>
      </c>
      <c r="BS544" s="1">
        <f t="shared" si="1338"/>
        <v>1.1683272267488105</v>
      </c>
      <c r="BT544" s="1">
        <f t="shared" si="1339"/>
        <v>1.1693201624574516</v>
      </c>
      <c r="BU544" s="1">
        <f t="shared" si="1340"/>
        <v>1.1699833674088194</v>
      </c>
      <c r="BV544" s="1">
        <f t="shared" si="1341"/>
        <v>1.170377012529497</v>
      </c>
      <c r="BW544" s="1">
        <f t="shared" si="1342"/>
        <v>1.1705376629369899</v>
      </c>
      <c r="BX544" s="1">
        <f t="shared" si="1343"/>
        <v>1.1704793651099923</v>
      </c>
      <c r="BY544" s="1">
        <f t="shared" si="1344"/>
        <v>1.1701939857451444</v>
      </c>
      <c r="BZ544" s="1">
        <f t="shared" si="1345"/>
        <v>1.1696507526801083</v>
      </c>
      <c r="CA544" s="1">
        <f t="shared" si="1346"/>
        <v>1.1687950350142398</v>
      </c>
      <c r="CB544" s="1">
        <f t="shared" si="1347"/>
        <v>1.1675464882893052</v>
      </c>
      <c r="CC544" s="1">
        <f t="shared" si="1348"/>
        <v>1.1657967812189742</v>
      </c>
      <c r="CD544" s="1">
        <f t="shared" si="1349"/>
        <v>1.163407210968755</v>
      </c>
      <c r="CE544" s="1">
        <f t="shared" si="1350"/>
        <v>1.1602065996416737</v>
      </c>
      <c r="CF544" s="1">
        <f t="shared" si="1351"/>
        <v>1.1559899375960943</v>
      </c>
      <c r="CG544" s="1">
        <f t="shared" si="1352"/>
        <v>1.1505182888905376</v>
      </c>
      <c r="CH544" s="1">
        <f t="shared" si="1353"/>
        <v>1.1435204880863861</v>
      </c>
      <c r="CI544" s="1">
        <f t="shared" si="1354"/>
        <v>1.1346971232855991</v>
      </c>
      <c r="CJ544" s="1">
        <f t="shared" si="1355"/>
        <v>1.1237272071972872</v>
      </c>
      <c r="CK544" s="1">
        <f t="shared" si="1356"/>
        <v>1.1102777804283273</v>
      </c>
      <c r="CL544" s="1">
        <f t="shared" si="1357"/>
        <v>1.0940164703792727</v>
      </c>
      <c r="CM544" s="1">
        <f t="shared" si="1358"/>
        <v>1.074626755333125</v>
      </c>
      <c r="CN544" s="1">
        <f t="shared" si="1359"/>
        <v>1.0518253765027443</v>
      </c>
      <c r="CO544" s="1">
        <f t="shared" si="1360"/>
        <v>1.0253810299364667</v>
      </c>
      <c r="CP544" s="1">
        <f t="shared" si="1361"/>
        <v>0.99513319093333519</v>
      </c>
      <c r="CQ544" s="1">
        <f t="shared" si="1362"/>
        <v>0.9610097143812163</v>
      </c>
      <c r="CR544" s="1">
        <f t="shared" si="1363"/>
        <v>0.92304175117183951</v>
      </c>
      <c r="CS544" s="1">
        <f t="shared" si="1364"/>
        <v>0.88137455145009891</v>
      </c>
      <c r="CT544" s="1">
        <f t="shared" si="1365"/>
        <v>0.8362729044544186</v>
      </c>
      <c r="CU544" s="1">
        <f t="shared" si="1366"/>
        <v>0.78812028938900969</v>
      </c>
      <c r="CV544" s="1">
        <f t="shared" si="1367"/>
        <v>0.73741126050545081</v>
      </c>
      <c r="CW544" s="1">
        <f t="shared" si="1368"/>
        <v>0.68473712289868693</v>
      </c>
      <c r="CX544" s="1">
        <f t="shared" si="1369"/>
        <v>0.63076552010346909</v>
      </c>
      <c r="CY544" s="1">
        <f t="shared" si="1370"/>
        <v>0.57621508959822465</v>
      </c>
      <c r="CZ544" s="1">
        <f t="shared" si="1371"/>
        <v>0.52182678745440891</v>
      </c>
      <c r="DA544" s="1">
        <f t="shared" si="1372"/>
        <v>0.46833378705530149</v>
      </c>
      <c r="DB544" s="1">
        <f t="shared" si="1373"/>
        <v>0.41643198354786243</v>
      </c>
      <c r="DC544" s="1">
        <f t="shared" si="1374"/>
        <v>0.36675307109277694</v>
      </c>
      <c r="DD544" s="1">
        <f t="shared" si="1375"/>
        <v>0.31984191274032414</v>
      </c>
      <c r="DE544" s="1">
        <f t="shared" si="1376"/>
        <v>0.27613952326202362</v>
      </c>
      <c r="DF544" s="1">
        <f t="shared" si="1377"/>
        <v>0.23597248103068919</v>
      </c>
      <c r="DG544" s="1">
        <f t="shared" si="1378"/>
        <v>0.19954903385912443</v>
      </c>
      <c r="DH544" s="1">
        <f t="shared" si="1379"/>
        <v>0.16696162561694958</v>
      </c>
      <c r="DI544" s="1">
        <f t="shared" si="1380"/>
        <v>0.13819509983694464</v>
      </c>
      <c r="DJ544" s="1">
        <f t="shared" si="1381"/>
        <v>0.11313947560472233</v>
      </c>
      <c r="DK544" s="1">
        <f t="shared" si="1382"/>
        <v>9.1605965532432818E-2</v>
      </c>
      <c r="DL544" s="1">
        <f t="shared" si="1383"/>
        <v>7.3344823214578803E-2</v>
      </c>
      <c r="DM544" s="1">
        <f t="shared" si="1384"/>
        <v>5.8063658918807125E-2</v>
      </c>
      <c r="DN544" s="1">
        <f t="shared" si="1385"/>
        <v>4.5445024313769601E-2</v>
      </c>
      <c r="DO544" s="1">
        <f t="shared" si="1386"/>
        <v>3.5162307694899309E-2</v>
      </c>
      <c r="DP544" s="1">
        <f t="shared" si="1387"/>
        <v>2.6893264586227775E-2</v>
      </c>
      <c r="DQ544" s="1">
        <f t="shared" si="1388"/>
        <v>2.0330800108562891E-2</v>
      </c>
      <c r="DR544" s="1">
        <f t="shared" si="1389"/>
        <v>1.5190889615372353E-2</v>
      </c>
      <c r="DS544" s="1">
        <f t="shared" si="1390"/>
        <v>1.1217751078405664E-2</v>
      </c>
      <c r="DT544" s="1">
        <f t="shared" si="1391"/>
        <v>8.1865536907717723E-3</v>
      </c>
      <c r="DU544" s="1">
        <f t="shared" si="1392"/>
        <v>5.9040578746094984E-3</v>
      </c>
      <c r="DV544" s="1">
        <f t="shared" si="1393"/>
        <v>4.2076353320964124E-3</v>
      </c>
      <c r="DW544" s="1">
        <f t="shared" si="1394"/>
        <v>2.9631222641023206E-3</v>
      </c>
      <c r="DX544" s="1">
        <f t="shared" si="1395"/>
        <v>2.0619258132569258E-3</v>
      </c>
      <c r="DY544" s="1">
        <f t="shared" si="1396"/>
        <v>1.4177456289757924E-3</v>
      </c>
      <c r="DZ544" s="1">
        <f t="shared" si="1397"/>
        <v>9.6320102853422946E-4</v>
      </c>
      <c r="EA544" s="1">
        <f t="shared" si="1398"/>
        <v>6.4657956432248012E-4</v>
      </c>
      <c r="EB544" s="1">
        <f t="shared" si="1399"/>
        <v>4.2885248878194083E-4</v>
      </c>
      <c r="EC544" s="1">
        <f t="shared" si="1400"/>
        <v>2.8104162352562609E-4</v>
      </c>
      <c r="ED544" s="1">
        <f t="shared" si="1401"/>
        <v>1.8197308096141399E-4</v>
      </c>
      <c r="EE544" s="1">
        <f t="shared" si="1402"/>
        <v>1.1641678561106338E-4</v>
      </c>
      <c r="EF544" s="1">
        <f t="shared" si="1403"/>
        <v>7.3586001927173343E-5</v>
      </c>
      <c r="EG544" s="1">
        <f t="shared" si="1404"/>
        <v>4.5956411312535252E-5</v>
      </c>
      <c r="EH544" s="1">
        <f t="shared" si="1405"/>
        <v>2.8357590944800323E-5</v>
      </c>
      <c r="EI544" s="1">
        <f t="shared" si="1406"/>
        <v>1.7288874717642127E-5</v>
      </c>
      <c r="EJ544" s="1">
        <f t="shared" si="1407"/>
        <v>1.0414558945807047E-5</v>
      </c>
      <c r="EK544" s="1">
        <f t="shared" si="1408"/>
        <v>6.1986210557158446E-6</v>
      </c>
      <c r="EL544" s="1">
        <f t="shared" si="1409"/>
        <v>3.6452999658311662E-6</v>
      </c>
      <c r="EM544" s="1">
        <f t="shared" si="1410"/>
        <v>2.1181658356201414E-6</v>
      </c>
      <c r="EN544" s="1">
        <f t="shared" si="1411"/>
        <v>1.2161306148339416E-6</v>
      </c>
      <c r="EO544" s="1">
        <f t="shared" si="1412"/>
        <v>6.8992143595553871E-7</v>
      </c>
      <c r="EP544" s="1">
        <f t="shared" si="1413"/>
        <v>3.8674460038329458E-7</v>
      </c>
      <c r="EQ544" s="1">
        <f t="shared" si="1414"/>
        <v>2.1422027066121456E-7</v>
      </c>
      <c r="ER544" s="1">
        <f t="shared" si="1415"/>
        <v>1.1725069741084602E-7</v>
      </c>
      <c r="ES544" s="1">
        <f t="shared" si="1416"/>
        <v>6.3415602054865648E-8</v>
      </c>
      <c r="ET544" s="1">
        <f t="shared" si="1417"/>
        <v>3.3893014151785673E-8</v>
      </c>
      <c r="EU544" s="1">
        <f t="shared" si="1418"/>
        <v>1.7900512038321183E-8</v>
      </c>
      <c r="EV544" s="1">
        <f t="shared" si="1419"/>
        <v>9.3426379933372538E-9</v>
      </c>
      <c r="EW544" s="1">
        <f t="shared" si="1420"/>
        <v>4.8186761588766838E-9</v>
      </c>
      <c r="EX544" s="1">
        <f t="shared" si="1421"/>
        <v>2.4560208520696148E-9</v>
      </c>
      <c r="EY544" s="1">
        <f t="shared" si="1422"/>
        <v>1.2368049312491091E-9</v>
      </c>
      <c r="EZ544" s="1">
        <f t="shared" si="1423"/>
        <v>6.146941735360433E-10</v>
      </c>
      <c r="FA544" s="1">
        <f t="shared" si="1424"/>
        <v>2.9970117819849409E-10</v>
      </c>
      <c r="FB544" s="1">
        <f t="shared" si="1425"/>
        <v>1.3857893231765036E-10</v>
      </c>
      <c r="FC544" s="1">
        <f t="shared" si="1426"/>
        <v>4.8128828495751812E-11</v>
      </c>
      <c r="FD544" s="75">
        <f t="shared" si="1277"/>
        <v>-4.8128828495751812E-11</v>
      </c>
    </row>
    <row r="545" spans="7:160" x14ac:dyDescent="0.35">
      <c r="G545" t="str">
        <f t="shared" si="1273"/>
        <v>Refd, t=2.65</v>
      </c>
      <c r="H545" s="76">
        <f t="shared" si="1274"/>
        <v>2.6499999999999657</v>
      </c>
      <c r="I545" s="1">
        <f t="shared" si="1275"/>
        <v>0</v>
      </c>
      <c r="J545" s="22">
        <f t="shared" si="1276"/>
        <v>6.2864813622602208E-7</v>
      </c>
      <c r="K545" s="1">
        <f t="shared" si="1278"/>
        <v>3.2391303806186827E-6</v>
      </c>
      <c r="L545" s="1">
        <f t="shared" si="1279"/>
        <v>8.1836544804334964E-6</v>
      </c>
      <c r="M545" s="1">
        <f t="shared" si="1280"/>
        <v>1.7030636870623094E-5</v>
      </c>
      <c r="N545" s="1">
        <f t="shared" si="1281"/>
        <v>3.2236442629942621E-5</v>
      </c>
      <c r="O545" s="1">
        <f t="shared" si="1282"/>
        <v>5.7573961550641755E-5</v>
      </c>
      <c r="P545" s="1">
        <f t="shared" si="1283"/>
        <v>9.8731288560913432E-5</v>
      </c>
      <c r="Q545" s="1">
        <f t="shared" si="1284"/>
        <v>1.6412993014180481E-4</v>
      </c>
      <c r="R545" s="1">
        <f t="shared" si="1285"/>
        <v>2.6601780323966652E-4</v>
      </c>
      <c r="S545" s="1">
        <f t="shared" si="1286"/>
        <v>4.2189466046270636E-4</v>
      </c>
      <c r="T545" s="1">
        <f t="shared" si="1287"/>
        <v>6.5632415232057414E-4</v>
      </c>
      <c r="U545" s="1">
        <f t="shared" si="1288"/>
        <v>1.0031748438043236E-3</v>
      </c>
      <c r="V545" s="1">
        <f t="shared" si="1289"/>
        <v>1.5083093608210933E-3</v>
      </c>
      <c r="W545" s="1">
        <f t="shared" si="1290"/>
        <v>2.2327040067888632E-3</v>
      </c>
      <c r="X545" s="1">
        <f t="shared" si="1291"/>
        <v>3.2559291339603366E-3</v>
      </c>
      <c r="Y545" s="1">
        <f t="shared" si="1292"/>
        <v>4.6798533647073315E-3</v>
      </c>
      <c r="Z545" s="1">
        <f t="shared" si="1293"/>
        <v>6.6323548535776296E-3</v>
      </c>
      <c r="AA545" s="1">
        <f t="shared" si="1294"/>
        <v>9.2707355158671498E-3</v>
      </c>
      <c r="AB545" s="1">
        <f t="shared" si="1295"/>
        <v>1.2784448135068426E-2</v>
      </c>
      <c r="AC545" s="1">
        <f t="shared" si="1296"/>
        <v>1.7396673231007544E-2</v>
      </c>
      <c r="AD545" s="1">
        <f t="shared" si="1297"/>
        <v>2.3364236621194526E-2</v>
      </c>
      <c r="AE545" s="1">
        <f t="shared" si="1298"/>
        <v>3.0975354762659509E-2</v>
      </c>
      <c r="AF545" s="1">
        <f t="shared" si="1299"/>
        <v>4.0544747070561792E-2</v>
      </c>
      <c r="AG545" s="1">
        <f t="shared" si="1300"/>
        <v>5.2405772585618425E-2</v>
      </c>
      <c r="AH545" s="1">
        <f t="shared" si="1301"/>
        <v>6.6899436286810263E-2</v>
      </c>
      <c r="AI545" s="1">
        <f t="shared" si="1302"/>
        <v>8.4360362918263238E-2</v>
      </c>
      <c r="AJ545" s="1">
        <f t="shared" si="1303"/>
        <v>0.10510013805624746</v>
      </c>
      <c r="AK545" s="1">
        <f t="shared" si="1304"/>
        <v>0.12938874154442015</v>
      </c>
      <c r="AL545" s="1">
        <f t="shared" si="1305"/>
        <v>0.15743511285588066</v>
      </c>
      <c r="AM545" s="1">
        <f t="shared" si="1306"/>
        <v>0.18936815150140668</v>
      </c>
      <c r="AN545" s="1">
        <f t="shared" si="1307"/>
        <v>0.22521962796259834</v>
      </c>
      <c r="AO545" s="1">
        <f t="shared" si="1308"/>
        <v>0.26491052692380634</v>
      </c>
      <c r="AP545" s="1">
        <f t="shared" si="1309"/>
        <v>0.3082422413898801</v>
      </c>
      <c r="AQ545" s="1">
        <f t="shared" si="1310"/>
        <v>0.35489377664672495</v>
      </c>
      <c r="AR545" s="1">
        <f t="shared" si="1311"/>
        <v>0.40442571948718231</v>
      </c>
      <c r="AS545" s="1">
        <f t="shared" si="1312"/>
        <v>0.45629121303708792</v>
      </c>
      <c r="AT545" s="1">
        <f t="shared" si="1313"/>
        <v>0.50985360027961424</v>
      </c>
      <c r="AU545" s="1">
        <f t="shared" si="1314"/>
        <v>0.56440982080760405</v>
      </c>
      <c r="AV545" s="1">
        <f t="shared" si="1315"/>
        <v>0.61921812987811609</v>
      </c>
      <c r="AW545" s="1">
        <f t="shared" si="1316"/>
        <v>0.67352831581059336</v>
      </c>
      <c r="AX545" s="1">
        <f t="shared" si="1317"/>
        <v>0.72661236700326004</v>
      </c>
      <c r="AY545" s="1">
        <f t="shared" si="1318"/>
        <v>0.77779350919883194</v>
      </c>
      <c r="AZ545" s="1">
        <f t="shared" si="1319"/>
        <v>0.82647169936691744</v>
      </c>
      <c r="BA545" s="1">
        <f t="shared" si="1320"/>
        <v>0.87214400322572139</v>
      </c>
      <c r="BB545" s="1">
        <f t="shared" si="1321"/>
        <v>0.91441875718552779</v>
      </c>
      <c r="BC545" s="1">
        <f t="shared" si="1322"/>
        <v>0.95302296641939221</v>
      </c>
      <c r="BD545" s="1">
        <f t="shared" si="1323"/>
        <v>0.98780295678475771</v>
      </c>
      <c r="BE545" s="1">
        <f t="shared" si="1324"/>
        <v>1.0187188196739687</v>
      </c>
      <c r="BF545" s="1">
        <f t="shared" si="1325"/>
        <v>1.0458336156430643</v>
      </c>
      <c r="BG545" s="1">
        <f t="shared" si="1326"/>
        <v>1.069298600316156</v>
      </c>
      <c r="BH545" s="1">
        <f t="shared" si="1327"/>
        <v>1.0893358882963753</v>
      </c>
      <c r="BI545" s="1">
        <f t="shared" si="1328"/>
        <v>1.1062199796303678</v>
      </c>
      <c r="BJ545" s="1">
        <f t="shared" si="1329"/>
        <v>1.1202594565688919</v>
      </c>
      <c r="BK545" s="1">
        <f t="shared" si="1330"/>
        <v>1.1317799452132367</v>
      </c>
      <c r="BL545" s="1">
        <f t="shared" si="1331"/>
        <v>1.1411091626059979</v>
      </c>
      <c r="BM545" s="1">
        <f t="shared" si="1332"/>
        <v>1.1485645712733734</v>
      </c>
      <c r="BN545" s="1">
        <f t="shared" si="1333"/>
        <v>1.154443872839316</v>
      </c>
      <c r="BO545" s="1">
        <f t="shared" si="1334"/>
        <v>1.1590183158469456</v>
      </c>
      <c r="BP545" s="1">
        <f t="shared" si="1335"/>
        <v>1.1625285873887052</v>
      </c>
      <c r="BQ545" s="1">
        <f t="shared" si="1336"/>
        <v>1.1651829116826131</v>
      </c>
      <c r="BR545" s="1">
        <f t="shared" si="1337"/>
        <v>1.1671568915266282</v>
      </c>
      <c r="BS545" s="1">
        <f t="shared" si="1338"/>
        <v>1.1685945947262804</v>
      </c>
      <c r="BT545" s="1">
        <f t="shared" si="1339"/>
        <v>1.1696103974146874</v>
      </c>
      <c r="BU545" s="1">
        <f t="shared" si="1340"/>
        <v>1.1702911384103742</v>
      </c>
      <c r="BV545" s="1">
        <f t="shared" si="1341"/>
        <v>1.1706982025249875</v>
      </c>
      <c r="BW545" s="1">
        <f t="shared" si="1342"/>
        <v>1.1708692269926828</v>
      </c>
      <c r="BX545" s="1">
        <f t="shared" si="1343"/>
        <v>1.1708192075011485</v>
      </c>
      <c r="BY545" s="1">
        <f t="shared" si="1344"/>
        <v>1.1705408649778695</v>
      </c>
      <c r="BZ545" s="1">
        <f t="shared" si="1345"/>
        <v>1.1700042200046679</v>
      </c>
      <c r="CA545" s="1">
        <f t="shared" si="1346"/>
        <v>1.1691554087132894</v>
      </c>
      <c r="CB545" s="1">
        <f t="shared" si="1347"/>
        <v>1.1679148629011076</v>
      </c>
      <c r="CC545" s="1">
        <f t="shared" si="1348"/>
        <v>1.1661750677795639</v>
      </c>
      <c r="CD545" s="1">
        <f t="shared" si="1349"/>
        <v>1.1637982012404817</v>
      </c>
      <c r="CE545" s="1">
        <f t="shared" si="1350"/>
        <v>1.1606140441225288</v>
      </c>
      <c r="CF545" s="1">
        <f t="shared" si="1351"/>
        <v>1.1564186239704657</v>
      </c>
      <c r="CG545" s="1">
        <f t="shared" si="1352"/>
        <v>1.1509741047175037</v>
      </c>
      <c r="CH545" s="1">
        <f t="shared" si="1353"/>
        <v>1.144010449288613</v>
      </c>
      <c r="CI545" s="1">
        <f t="shared" si="1354"/>
        <v>1.1352293488645735</v>
      </c>
      <c r="CJ545" s="1">
        <f t="shared" si="1355"/>
        <v>1.1243108210652673</v>
      </c>
      <c r="CK545" s="1">
        <f t="shared" si="1356"/>
        <v>1.1109227237767878</v>
      </c>
      <c r="CL545" s="1">
        <f t="shared" si="1357"/>
        <v>1.0947332129150757</v>
      </c>
      <c r="CM545" s="1">
        <f t="shared" si="1358"/>
        <v>1.0754259010758576</v>
      </c>
      <c r="CN545" s="1">
        <f t="shared" si="1359"/>
        <v>1.0527171693843591</v>
      </c>
      <c r="CO545" s="1">
        <f t="shared" si="1360"/>
        <v>1.0263747755313919</v>
      </c>
      <c r="CP545" s="1">
        <f t="shared" si="1361"/>
        <v>0.99623662225587473</v>
      </c>
      <c r="CQ545" s="1">
        <f t="shared" si="1362"/>
        <v>0.96222834050435435</v>
      </c>
      <c r="CR545" s="1">
        <f t="shared" si="1363"/>
        <v>0.92437823598236579</v>
      </c>
      <c r="CS545" s="1">
        <f t="shared" si="1364"/>
        <v>0.88282817473842978</v>
      </c>
      <c r="CT545" s="1">
        <f t="shared" si="1365"/>
        <v>0.83783915759054317</v>
      </c>
      <c r="CU545" s="1">
        <f t="shared" si="1366"/>
        <v>0.78979065238779211</v>
      </c>
      <c r="CV545" s="1">
        <f t="shared" si="1367"/>
        <v>0.73917319631219536</v>
      </c>
      <c r="CW545" s="1">
        <f t="shared" si="1368"/>
        <v>0.68657430893563332</v>
      </c>
      <c r="CX545" s="1">
        <f t="shared" si="1369"/>
        <v>0.63265831791758975</v>
      </c>
      <c r="CY545" s="1">
        <f t="shared" si="1370"/>
        <v>0.57814123280771434</v>
      </c>
      <c r="CZ545" s="1">
        <f t="shared" si="1371"/>
        <v>0.52376224839059449</v>
      </c>
      <c r="DA545" s="1">
        <f t="shared" si="1372"/>
        <v>0.47025376583375356</v>
      </c>
      <c r="DB545" s="1">
        <f t="shared" si="1373"/>
        <v>0.41831195175926222</v>
      </c>
      <c r="DC545" s="1">
        <f t="shared" si="1374"/>
        <v>0.36856979726253891</v>
      </c>
      <c r="DD545" s="1">
        <f t="shared" si="1375"/>
        <v>0.32157439874746718</v>
      </c>
      <c r="DE545" s="1">
        <f t="shared" si="1376"/>
        <v>0.27776978973282579</v>
      </c>
      <c r="DF545" s="1">
        <f t="shared" si="1377"/>
        <v>0.23748615420374775</v>
      </c>
      <c r="DG545" s="1">
        <f t="shared" si="1378"/>
        <v>0.20093570477529107</v>
      </c>
      <c r="DH545" s="1">
        <f t="shared" si="1379"/>
        <v>0.1682149725528673</v>
      </c>
      <c r="DI545" s="1">
        <f t="shared" si="1380"/>
        <v>0.13931278442976142</v>
      </c>
      <c r="DJ545" s="1">
        <f t="shared" si="1381"/>
        <v>0.11412284008767251</v>
      </c>
      <c r="DK545" s="1">
        <f t="shared" si="1382"/>
        <v>9.2459571367659268E-2</v>
      </c>
      <c r="DL545" s="1">
        <f t="shared" si="1383"/>
        <v>7.4075879251917526E-2</v>
      </c>
      <c r="DM545" s="1">
        <f t="shared" si="1384"/>
        <v>5.868138979121703E-2</v>
      </c>
      <c r="DN545" s="1">
        <f t="shared" si="1385"/>
        <v>4.5960027499354204E-2</v>
      </c>
      <c r="DO545" s="1">
        <f t="shared" si="1386"/>
        <v>3.5585941431838318E-2</v>
      </c>
      <c r="DP545" s="1">
        <f t="shared" si="1387"/>
        <v>2.723709983882807E-2</v>
      </c>
      <c r="DQ545" s="1">
        <f t="shared" si="1388"/>
        <v>2.0606159386640351E-2</v>
      </c>
      <c r="DR545" s="1">
        <f t="shared" si="1389"/>
        <v>1.5408484915172403E-2</v>
      </c>
      <c r="DS545" s="1">
        <f t="shared" si="1390"/>
        <v>1.1387423599883701E-2</v>
      </c>
      <c r="DT545" s="1">
        <f t="shared" si="1391"/>
        <v>8.3171100505532794E-3</v>
      </c>
      <c r="DU545" s="1">
        <f t="shared" si="1392"/>
        <v>6.0031916995555504E-3</v>
      </c>
      <c r="DV545" s="1">
        <f t="shared" si="1393"/>
        <v>4.2819194923897517E-3</v>
      </c>
      <c r="DW545" s="1">
        <f t="shared" si="1394"/>
        <v>3.0180554341953719E-3</v>
      </c>
      <c r="DX545" s="1">
        <f t="shared" si="1395"/>
        <v>2.1020171979104578E-3</v>
      </c>
      <c r="DY545" s="1">
        <f t="shared" si="1396"/>
        <v>1.4466231238159653E-3</v>
      </c>
      <c r="DZ545" s="1">
        <f t="shared" si="1397"/>
        <v>9.8373033929738288E-4</v>
      </c>
      <c r="EA545" s="1">
        <f t="shared" si="1398"/>
        <v>6.6098446042020715E-4</v>
      </c>
      <c r="EB545" s="1">
        <f t="shared" si="1399"/>
        <v>4.3882906362884813E-4</v>
      </c>
      <c r="EC545" s="1">
        <f t="shared" si="1400"/>
        <v>2.8786191870699447E-4</v>
      </c>
      <c r="ED545" s="1">
        <f t="shared" si="1401"/>
        <v>1.865755423707348E-4</v>
      </c>
      <c r="EE545" s="1">
        <f t="shared" si="1402"/>
        <v>1.1948268160164616E-4</v>
      </c>
      <c r="EF545" s="1">
        <f t="shared" si="1403"/>
        <v>7.5602138889413112E-5</v>
      </c>
      <c r="EG545" s="1">
        <f t="shared" si="1404"/>
        <v>4.7265271132883088E-5</v>
      </c>
      <c r="EH545" s="1">
        <f t="shared" si="1405"/>
        <v>2.9196455641120672E-5</v>
      </c>
      <c r="EI545" s="1">
        <f t="shared" si="1406"/>
        <v>1.7819675559906769E-5</v>
      </c>
      <c r="EJ545" s="1">
        <f t="shared" si="1407"/>
        <v>1.0746168816797012E-5</v>
      </c>
      <c r="EK545" s="1">
        <f t="shared" si="1408"/>
        <v>6.4031688183283482E-6</v>
      </c>
      <c r="EL545" s="1">
        <f t="shared" si="1409"/>
        <v>3.7698800857202522E-6</v>
      </c>
      <c r="EM545" s="1">
        <f t="shared" si="1410"/>
        <v>2.1930870448192175E-6</v>
      </c>
      <c r="EN545" s="1">
        <f t="shared" si="1411"/>
        <v>1.2606222255508633E-6</v>
      </c>
      <c r="EO545" s="1">
        <f t="shared" si="1412"/>
        <v>7.1601203696637612E-7</v>
      </c>
      <c r="EP545" s="1">
        <f t="shared" si="1413"/>
        <v>4.0185367676878993E-7</v>
      </c>
      <c r="EQ545" s="1">
        <f t="shared" si="1414"/>
        <v>2.2286108920725192E-7</v>
      </c>
      <c r="ER545" s="1">
        <f t="shared" si="1415"/>
        <v>1.2213103900535598E-7</v>
      </c>
      <c r="ES545" s="1">
        <f t="shared" si="1416"/>
        <v>6.6137921745349088E-8</v>
      </c>
      <c r="ET545" s="1">
        <f t="shared" si="1417"/>
        <v>3.539282585403233E-8</v>
      </c>
      <c r="EU545" s="1">
        <f t="shared" si="1418"/>
        <v>1.8716639585306644E-8</v>
      </c>
      <c r="EV545" s="1">
        <f t="shared" si="1419"/>
        <v>9.7812871394531227E-9</v>
      </c>
      <c r="EW545" s="1">
        <f t="shared" si="1420"/>
        <v>5.051552462198444E-9</v>
      </c>
      <c r="EX545" s="1">
        <f t="shared" si="1421"/>
        <v>2.5781376451281093E-9</v>
      </c>
      <c r="EY545" s="1">
        <f t="shared" si="1422"/>
        <v>1.3000420142613238E-9</v>
      </c>
      <c r="EZ545" s="1">
        <f t="shared" si="1423"/>
        <v>6.4699129422855475E-10</v>
      </c>
      <c r="FA545" s="1">
        <f t="shared" si="1424"/>
        <v>3.1586169633929416E-10</v>
      </c>
      <c r="FB545" s="1">
        <f t="shared" si="1425"/>
        <v>1.4622297417416935E-10</v>
      </c>
      <c r="FC545" s="1">
        <f t="shared" si="1426"/>
        <v>5.0825176438253001E-11</v>
      </c>
      <c r="FD545" s="75">
        <f t="shared" si="1277"/>
        <v>-5.0825176438253001E-11</v>
      </c>
    </row>
    <row r="546" spans="7:160" x14ac:dyDescent="0.35">
      <c r="G546" t="str">
        <f t="shared" si="1273"/>
        <v>Refd, t=2.65</v>
      </c>
      <c r="H546" s="76">
        <f t="shared" si="1274"/>
        <v>2.6549999999999656</v>
      </c>
      <c r="I546" s="1">
        <f t="shared" si="1275"/>
        <v>0</v>
      </c>
      <c r="J546" s="22">
        <f t="shared" si="1276"/>
        <v>6.2144982525345682E-7</v>
      </c>
      <c r="K546" s="1">
        <f t="shared" si="1278"/>
        <v>3.2020502074070198E-6</v>
      </c>
      <c r="L546" s="1">
        <f t="shared" si="1279"/>
        <v>8.090025544613007E-6</v>
      </c>
      <c r="M546" s="1">
        <f t="shared" si="1280"/>
        <v>1.6835972912260576E-5</v>
      </c>
      <c r="N546" s="1">
        <f t="shared" si="1281"/>
        <v>3.186847749788753E-5</v>
      </c>
      <c r="O546" s="1">
        <f t="shared" si="1282"/>
        <v>5.6918017741843394E-5</v>
      </c>
      <c r="P546" s="1">
        <f t="shared" si="1283"/>
        <v>9.7609244223365577E-5</v>
      </c>
      <c r="Q546" s="1">
        <f t="shared" si="1284"/>
        <v>1.6227064622321974E-4</v>
      </c>
      <c r="R546" s="1">
        <f t="shared" si="1285"/>
        <v>2.6301648460599414E-4</v>
      </c>
      <c r="S546" s="1">
        <f t="shared" si="1286"/>
        <v>4.1715832715424211E-4</v>
      </c>
      <c r="T546" s="1">
        <f t="shared" si="1287"/>
        <v>6.4900028791482734E-4</v>
      </c>
      <c r="U546" s="1">
        <f t="shared" si="1288"/>
        <v>9.9206049181666911E-4</v>
      </c>
      <c r="V546" s="1">
        <f t="shared" si="1289"/>
        <v>1.4917386007461508E-3</v>
      </c>
      <c r="W546" s="1">
        <f t="shared" si="1290"/>
        <v>2.2084130056197158E-3</v>
      </c>
      <c r="X546" s="1">
        <f t="shared" si="1291"/>
        <v>3.220899962535253E-3</v>
      </c>
      <c r="Y546" s="1">
        <f t="shared" si="1292"/>
        <v>4.6301405628705588E-3</v>
      </c>
      <c r="Z546" s="1">
        <f t="shared" si="1293"/>
        <v>6.562902303634573E-3</v>
      </c>
      <c r="AA546" s="1">
        <f t="shared" si="1294"/>
        <v>9.1751953893908084E-3</v>
      </c>
      <c r="AB546" s="1">
        <f t="shared" si="1295"/>
        <v>1.2655018201789034E-2</v>
      </c>
      <c r="AC546" s="1">
        <f t="shared" si="1296"/>
        <v>1.722397317362688E-2</v>
      </c>
      <c r="AD546" s="1">
        <f t="shared" si="1297"/>
        <v>2.3137247538649739E-2</v>
      </c>
      <c r="AE546" s="1">
        <f t="shared" si="1298"/>
        <v>3.0681448005683964E-2</v>
      </c>
      <c r="AF546" s="1">
        <f t="shared" si="1299"/>
        <v>4.0169828149209566E-2</v>
      </c>
      <c r="AG546" s="1">
        <f t="shared" si="1300"/>
        <v>5.1934562423148707E-2</v>
      </c>
      <c r="AH546" s="1">
        <f t="shared" si="1301"/>
        <v>6.6315905106330092E-2</v>
      </c>
      <c r="AI546" s="1">
        <f t="shared" si="1302"/>
        <v>8.3648321452484201E-2</v>
      </c>
      <c r="AJ546" s="1">
        <f t="shared" si="1303"/>
        <v>0.10424397697405995</v>
      </c>
      <c r="AK546" s="1">
        <f t="shared" si="1304"/>
        <v>0.12837429395239272</v>
      </c>
      <c r="AL546" s="1">
        <f t="shared" si="1305"/>
        <v>0.15625059795536925</v>
      </c>
      <c r="AM546" s="1">
        <f t="shared" si="1306"/>
        <v>0.18800514188109221</v>
      </c>
      <c r="AN546" s="1">
        <f t="shared" si="1307"/>
        <v>0.22367397071256143</v>
      </c>
      <c r="AO546" s="1">
        <f t="shared" si="1308"/>
        <v>0.26318314182906105</v>
      </c>
      <c r="AP546" s="1">
        <f t="shared" si="1309"/>
        <v>0.30633971956282968</v>
      </c>
      <c r="AQ546" s="1">
        <f t="shared" si="1310"/>
        <v>0.3528287110514966</v>
      </c>
      <c r="AR546" s="1">
        <f t="shared" si="1311"/>
        <v>0.40221671491769684</v>
      </c>
      <c r="AS546" s="1">
        <f t="shared" si="1312"/>
        <v>0.45396254620488247</v>
      </c>
      <c r="AT546" s="1">
        <f t="shared" si="1313"/>
        <v>0.50743452870445971</v>
      </c>
      <c r="AU546" s="1">
        <f t="shared" si="1314"/>
        <v>0.56193356933492533</v>
      </c>
      <c r="AV546" s="1">
        <f t="shared" si="1315"/>
        <v>0.61672061256535393</v>
      </c>
      <c r="AW546" s="1">
        <f t="shared" si="1316"/>
        <v>0.67104667530725837</v>
      </c>
      <c r="AX546" s="1">
        <f t="shared" si="1317"/>
        <v>0.72418343052360501</v>
      </c>
      <c r="AY546" s="1">
        <f t="shared" si="1318"/>
        <v>0.77545226774104459</v>
      </c>
      <c r="AZ546" s="1">
        <f t="shared" si="1319"/>
        <v>0.82424991410912651</v>
      </c>
      <c r="BA546" s="1">
        <f t="shared" si="1320"/>
        <v>0.87006903043623496</v>
      </c>
      <c r="BB546" s="1">
        <f t="shared" si="1321"/>
        <v>0.91251266212726134</v>
      </c>
      <c r="BC546" s="1">
        <f t="shared" si="1322"/>
        <v>0.95130197015771079</v>
      </c>
      <c r="BD546" s="1">
        <f t="shared" si="1323"/>
        <v>0.98627723064295347</v>
      </c>
      <c r="BE546" s="1">
        <f t="shared" si="1324"/>
        <v>1.0173926135648592</v>
      </c>
      <c r="BF546" s="1">
        <f t="shared" si="1325"/>
        <v>1.0447056815731361</v>
      </c>
      <c r="BG546" s="1">
        <f t="shared" si="1326"/>
        <v>1.0683628532784204</v>
      </c>
      <c r="BH546" s="1">
        <f t="shared" si="1327"/>
        <v>1.0885822349102963</v>
      </c>
      <c r="BI546" s="1">
        <f t="shared" si="1328"/>
        <v>1.1056352406432692</v>
      </c>
      <c r="BJ546" s="1">
        <f t="shared" si="1329"/>
        <v>1.1198283121796853</v>
      </c>
      <c r="BK546" s="1">
        <f t="shared" si="1330"/>
        <v>1.1314858408611645</v>
      </c>
      <c r="BL546" s="1">
        <f t="shared" si="1331"/>
        <v>1.1409351256573319</v>
      </c>
      <c r="BM546" s="1">
        <f t="shared" si="1332"/>
        <v>1.148493904024301</v>
      </c>
      <c r="BN546" s="1">
        <f t="shared" si="1333"/>
        <v>1.154460702600165</v>
      </c>
      <c r="BO546" s="1">
        <f t="shared" si="1334"/>
        <v>1.1591079970380771</v>
      </c>
      <c r="BP546" s="1">
        <f t="shared" si="1335"/>
        <v>1.1626779624424382</v>
      </c>
      <c r="BQ546" s="1">
        <f t="shared" si="1336"/>
        <v>1.1653804464645861</v>
      </c>
      <c r="BR546" s="1">
        <f t="shared" si="1337"/>
        <v>1.1673927067740999</v>
      </c>
      <c r="BS546" s="1">
        <f t="shared" si="1338"/>
        <v>1.1688604178364359</v>
      </c>
      <c r="BT546" s="1">
        <f t="shared" si="1339"/>
        <v>1.1698994592553831</v>
      </c>
      <c r="BU546" s="1">
        <f t="shared" si="1340"/>
        <v>1.1705980382660119</v>
      </c>
      <c r="BV546" s="1">
        <f t="shared" si="1341"/>
        <v>1.1710187614605825</v>
      </c>
      <c r="BW546" s="1">
        <f t="shared" si="1342"/>
        <v>1.1712003463903511</v>
      </c>
      <c r="BX546" s="1">
        <f t="shared" si="1343"/>
        <v>1.1711587457459784</v>
      </c>
      <c r="BY546" s="1">
        <f t="shared" si="1344"/>
        <v>1.1708875415451778</v>
      </c>
      <c r="BZ546" s="1">
        <f t="shared" si="1345"/>
        <v>1.17035755267756</v>
      </c>
      <c r="CA546" s="1">
        <f t="shared" si="1346"/>
        <v>1.1695156863594525</v>
      </c>
      <c r="CB546" s="1">
        <f t="shared" si="1347"/>
        <v>1.1682831530941684</v>
      </c>
      <c r="CC546" s="1">
        <f t="shared" si="1348"/>
        <v>1.1665532554596469</v>
      </c>
      <c r="CD546" s="1">
        <f t="shared" si="1349"/>
        <v>1.1641890514851916</v>
      </c>
      <c r="CE546" s="1">
        <f t="shared" si="1350"/>
        <v>1.1610212789270078</v>
      </c>
      <c r="CF546" s="1">
        <f t="shared" si="1351"/>
        <v>1.1568469998064517</v>
      </c>
      <c r="CG546" s="1">
        <f t="shared" si="1352"/>
        <v>1.151429474781815</v>
      </c>
      <c r="CH546" s="1">
        <f t="shared" si="1353"/>
        <v>1.1444997921175886</v>
      </c>
      <c r="CI546" s="1">
        <f t="shared" si="1354"/>
        <v>1.1357607438407624</v>
      </c>
      <c r="CJ546" s="1">
        <f t="shared" si="1355"/>
        <v>1.1248933517769664</v>
      </c>
      <c r="CK546" s="1">
        <f t="shared" si="1356"/>
        <v>1.111566292669359</v>
      </c>
      <c r="CL546" s="1">
        <f t="shared" si="1357"/>
        <v>1.0954482555125906</v>
      </c>
      <c r="CM546" s="1">
        <f t="shared" si="1358"/>
        <v>1.0762229953252676</v>
      </c>
      <c r="CN546" s="1">
        <f t="shared" si="1359"/>
        <v>1.0536065451253163</v>
      </c>
      <c r="CO546" s="1">
        <f t="shared" si="1360"/>
        <v>1.027365740089361</v>
      </c>
      <c r="CP546" s="1">
        <f t="shared" si="1361"/>
        <v>0.99733692969167898</v>
      </c>
      <c r="CQ546" s="1">
        <f t="shared" si="1362"/>
        <v>0.96344354283240785</v>
      </c>
      <c r="CR546" s="1">
        <f t="shared" si="1363"/>
        <v>0.92571106324081542</v>
      </c>
      <c r="CS546" s="1">
        <f t="shared" si="1364"/>
        <v>0.88427799574470445</v>
      </c>
      <c r="CT546" s="1">
        <f t="shared" si="1365"/>
        <v>0.83940157339314148</v>
      </c>
      <c r="CU546" s="1">
        <f t="shared" si="1366"/>
        <v>0.79145726915055392</v>
      </c>
      <c r="CV546" s="1">
        <f t="shared" si="1367"/>
        <v>0.74093161360086579</v>
      </c>
      <c r="CW546" s="1">
        <f t="shared" si="1368"/>
        <v>0.68840834380009452</v>
      </c>
      <c r="CX546" s="1">
        <f t="shared" si="1369"/>
        <v>0.63454846615612437</v>
      </c>
      <c r="CY546" s="1">
        <f t="shared" si="1370"/>
        <v>0.58006534830122281</v>
      </c>
      <c r="CZ546" s="1">
        <f t="shared" si="1371"/>
        <v>0.5256964016664365</v>
      </c>
      <c r="DA546" s="1">
        <f t="shared" si="1372"/>
        <v>0.47217322634192394</v>
      </c>
      <c r="DB546" s="1">
        <f t="shared" si="1373"/>
        <v>0.42019222669754791</v>
      </c>
      <c r="DC546" s="1">
        <f t="shared" si="1374"/>
        <v>0.37038765456450479</v>
      </c>
      <c r="DD546" s="1">
        <f t="shared" si="1375"/>
        <v>0.32330880365097825</v>
      </c>
      <c r="DE546" s="1">
        <f t="shared" si="1376"/>
        <v>0.27940269290809872</v>
      </c>
      <c r="DF546" s="1">
        <f t="shared" si="1377"/>
        <v>0.2390030836450073</v>
      </c>
      <c r="DG546" s="1">
        <f t="shared" si="1378"/>
        <v>0.20232613180088849</v>
      </c>
      <c r="DH546" s="1">
        <f t="shared" si="1379"/>
        <v>0.1694724421734394</v>
      </c>
      <c r="DI546" s="1">
        <f t="shared" si="1380"/>
        <v>0.14043481980328898</v>
      </c>
      <c r="DJ546" s="1">
        <f t="shared" si="1381"/>
        <v>0.11511064776725113</v>
      </c>
      <c r="DK546" s="1">
        <f t="shared" si="1382"/>
        <v>9.3317587005503438E-2</v>
      </c>
      <c r="DL546" s="1">
        <f t="shared" si="1383"/>
        <v>7.4811201414905132E-2</v>
      </c>
      <c r="DM546" s="1">
        <f t="shared" si="1384"/>
        <v>5.9303152309265889E-2</v>
      </c>
      <c r="DN546" s="1">
        <f t="shared" si="1385"/>
        <v>4.6478758680001064E-2</v>
      </c>
      <c r="DO546" s="1">
        <f t="shared" si="1386"/>
        <v>3.6012952408555551E-2</v>
      </c>
      <c r="DP546" s="1">
        <f t="shared" si="1387"/>
        <v>2.7583935476587863E-2</v>
      </c>
      <c r="DQ546" s="1">
        <f t="shared" si="1388"/>
        <v>2.0884134870974007E-2</v>
      </c>
      <c r="DR546" s="1">
        <f t="shared" si="1389"/>
        <v>1.5628320666329187E-2</v>
      </c>
      <c r="DS546" s="1">
        <f t="shared" si="1390"/>
        <v>1.1558981543191208E-2</v>
      </c>
      <c r="DT546" s="1">
        <f t="shared" si="1391"/>
        <v>8.4492263031966455E-3</v>
      </c>
      <c r="DU546" s="1">
        <f t="shared" si="1392"/>
        <v>6.1035948373574815E-3</v>
      </c>
      <c r="DV546" s="1">
        <f t="shared" si="1393"/>
        <v>4.3572198574899912E-3</v>
      </c>
      <c r="DW546" s="1">
        <f t="shared" si="1394"/>
        <v>3.0737892944092122E-3</v>
      </c>
      <c r="DX546" s="1">
        <f t="shared" si="1395"/>
        <v>2.1427296443516175E-3</v>
      </c>
      <c r="DY546" s="1">
        <f t="shared" si="1396"/>
        <v>1.4759749653336538E-3</v>
      </c>
      <c r="DZ546" s="1">
        <f t="shared" si="1397"/>
        <v>1.0046164629294021E-3</v>
      </c>
      <c r="EA546" s="1">
        <f t="shared" si="1398"/>
        <v>6.7565375113235197E-4</v>
      </c>
      <c r="EB546" s="1">
        <f t="shared" si="1399"/>
        <v>4.4899866116380349E-4</v>
      </c>
      <c r="EC546" s="1">
        <f t="shared" si="1400"/>
        <v>2.9482107398353481E-4</v>
      </c>
      <c r="ED546" s="1">
        <f t="shared" si="1401"/>
        <v>1.9127645565270531E-4</v>
      </c>
      <c r="EE546" s="1">
        <f t="shared" si="1402"/>
        <v>1.2261738055843315E-4</v>
      </c>
      <c r="EF546" s="1">
        <f t="shared" si="1403"/>
        <v>7.766567625357596E-5</v>
      </c>
      <c r="EG546" s="1">
        <f t="shared" si="1404"/>
        <v>4.8606326804649404E-5</v>
      </c>
      <c r="EH546" s="1">
        <f t="shared" si="1405"/>
        <v>3.0056883325832853E-5</v>
      </c>
      <c r="EI546" s="1">
        <f t="shared" si="1406"/>
        <v>1.8364717858290652E-5</v>
      </c>
      <c r="EJ546" s="1">
        <f t="shared" si="1407"/>
        <v>1.108705507780014E-5</v>
      </c>
      <c r="EK546" s="1">
        <f t="shared" si="1408"/>
        <v>6.6136762652994453E-6</v>
      </c>
      <c r="EL546" s="1">
        <f t="shared" si="1409"/>
        <v>3.898237020216191E-6</v>
      </c>
      <c r="EM546" s="1">
        <f t="shared" si="1410"/>
        <v>2.2703694004350893E-6</v>
      </c>
      <c r="EN546" s="1">
        <f t="shared" si="1411"/>
        <v>1.3065701337226935E-6</v>
      </c>
      <c r="EO546" s="1">
        <f t="shared" si="1412"/>
        <v>7.4298885644501379E-7</v>
      </c>
      <c r="EP546" s="1">
        <f t="shared" si="1413"/>
        <v>4.1749489489305779E-7</v>
      </c>
      <c r="EQ546" s="1">
        <f t="shared" si="1414"/>
        <v>2.3181721994211964E-7</v>
      </c>
      <c r="ER546" s="1">
        <f t="shared" si="1415"/>
        <v>1.2719575944221541E-7</v>
      </c>
      <c r="ES546" s="1">
        <f t="shared" si="1416"/>
        <v>6.8966647717318813E-8</v>
      </c>
      <c r="ET546" s="1">
        <f t="shared" si="1417"/>
        <v>3.6953246583095898E-8</v>
      </c>
      <c r="EU546" s="1">
        <f t="shared" si="1418"/>
        <v>1.9566843097769157E-8</v>
      </c>
      <c r="EV546" s="1">
        <f t="shared" si="1419"/>
        <v>1.0238847744852318E-8</v>
      </c>
      <c r="EW546" s="1">
        <f t="shared" si="1420"/>
        <v>5.2947894327057696E-9</v>
      </c>
      <c r="EX546" s="1">
        <f t="shared" si="1421"/>
        <v>2.7058575947359732E-9</v>
      </c>
      <c r="EY546" s="1">
        <f t="shared" si="1422"/>
        <v>1.3662696195192398E-9</v>
      </c>
      <c r="EZ546" s="1">
        <f t="shared" si="1423"/>
        <v>6.8086127252378899E-10</v>
      </c>
      <c r="FA546" s="1">
        <f t="shared" si="1424"/>
        <v>3.328313872422344E-10</v>
      </c>
      <c r="FB546" s="1">
        <f t="shared" si="1425"/>
        <v>1.5425909020632601E-10</v>
      </c>
      <c r="FC546" s="1">
        <f t="shared" si="1426"/>
        <v>5.3662096730967966E-11</v>
      </c>
      <c r="FD546" s="75">
        <f t="shared" si="1277"/>
        <v>-5.3662096730967966E-11</v>
      </c>
    </row>
    <row r="547" spans="7:160" x14ac:dyDescent="0.35">
      <c r="G547" t="str">
        <f t="shared" si="1273"/>
        <v>Refd, t=2.66</v>
      </c>
      <c r="H547" s="76">
        <f t="shared" si="1274"/>
        <v>2.6599999999999655</v>
      </c>
      <c r="I547" s="1">
        <f t="shared" si="1275"/>
        <v>0</v>
      </c>
      <c r="J547" s="22">
        <f t="shared" si="1276"/>
        <v>6.1433440781027349E-7</v>
      </c>
      <c r="K547" s="1">
        <f t="shared" si="1278"/>
        <v>3.1653970299511341E-6</v>
      </c>
      <c r="L547" s="1">
        <f t="shared" si="1279"/>
        <v>7.9974747024827156E-6</v>
      </c>
      <c r="M547" s="1">
        <f t="shared" si="1280"/>
        <v>1.6643549902041186E-5</v>
      </c>
      <c r="N547" s="1">
        <f t="shared" si="1281"/>
        <v>3.150474620685007E-5</v>
      </c>
      <c r="O547" s="1">
        <f t="shared" si="1282"/>
        <v>5.6269614303423247E-5</v>
      </c>
      <c r="P547" s="1">
        <f t="shared" si="1283"/>
        <v>9.6500078759591081E-5</v>
      </c>
      <c r="Q547" s="1">
        <f t="shared" si="1284"/>
        <v>1.6043265459440061E-4</v>
      </c>
      <c r="R547" s="1">
        <f t="shared" si="1285"/>
        <v>2.6004942595018267E-4</v>
      </c>
      <c r="S547" s="1">
        <f t="shared" si="1286"/>
        <v>4.1247582443869134E-4</v>
      </c>
      <c r="T547" s="1">
        <f t="shared" si="1287"/>
        <v>6.4175919479020826E-4</v>
      </c>
      <c r="U547" s="1">
        <f t="shared" si="1288"/>
        <v>9.8107086291399667E-4</v>
      </c>
      <c r="V547" s="1">
        <f t="shared" si="1289"/>
        <v>1.4753521862733866E-3</v>
      </c>
      <c r="W547" s="1">
        <f t="shared" si="1290"/>
        <v>2.1843894305301121E-3</v>
      </c>
      <c r="X547" s="1">
        <f t="shared" si="1291"/>
        <v>3.1862517112403472E-3</v>
      </c>
      <c r="Y547" s="1">
        <f t="shared" si="1292"/>
        <v>4.5809606455693257E-3</v>
      </c>
      <c r="Z547" s="1">
        <f t="shared" si="1293"/>
        <v>6.4941820126759456E-3</v>
      </c>
      <c r="AA547" s="1">
        <f t="shared" si="1294"/>
        <v>9.0806437181565058E-3</v>
      </c>
      <c r="AB547" s="1">
        <f t="shared" si="1295"/>
        <v>1.2526898989740871E-2</v>
      </c>
      <c r="AC547" s="1">
        <f t="shared" si="1296"/>
        <v>1.7052980381692756E-2</v>
      </c>
      <c r="AD547" s="1">
        <f t="shared" si="1297"/>
        <v>2.2912442610676754E-2</v>
      </c>
      <c r="AE547" s="1">
        <f t="shared" si="1298"/>
        <v>3.0390285281832977E-2</v>
      </c>
      <c r="AF547" s="1">
        <f t="shared" si="1299"/>
        <v>3.979829398328219E-2</v>
      </c>
      <c r="AG547" s="1">
        <f t="shared" si="1300"/>
        <v>5.146745032280596E-2</v>
      </c>
      <c r="AH547" s="1">
        <f t="shared" si="1301"/>
        <v>6.5737242394977288E-2</v>
      </c>
      <c r="AI547" s="1">
        <f t="shared" si="1302"/>
        <v>8.2941952544754019E-2</v>
      </c>
      <c r="AJ547" s="1">
        <f t="shared" si="1303"/>
        <v>0.10339429474899188</v>
      </c>
      <c r="AK547" s="1">
        <f t="shared" si="1304"/>
        <v>0.12736709483368541</v>
      </c>
      <c r="AL547" s="1">
        <f t="shared" si="1305"/>
        <v>0.15507401963360401</v>
      </c>
      <c r="AM547" s="1">
        <f t="shared" si="1306"/>
        <v>0.186650627029219</v>
      </c>
      <c r="AN547" s="1">
        <f t="shared" si="1307"/>
        <v>0.22213718766357191</v>
      </c>
      <c r="AO547" s="1">
        <f t="shared" si="1308"/>
        <v>0.26146478605429702</v>
      </c>
      <c r="AP547" s="1">
        <f t="shared" si="1309"/>
        <v>0.30444611958340828</v>
      </c>
      <c r="AQ547" s="1">
        <f t="shared" si="1310"/>
        <v>0.35077217012195522</v>
      </c>
      <c r="AR547" s="1">
        <f t="shared" si="1311"/>
        <v>0.40001553550522473</v>
      </c>
      <c r="AS547" s="1">
        <f t="shared" si="1312"/>
        <v>0.4516407069718878</v>
      </c>
      <c r="AT547" s="1">
        <f t="shared" si="1313"/>
        <v>0.5050210114006376</v>
      </c>
      <c r="AU547" s="1">
        <f t="shared" si="1314"/>
        <v>0.55946136291980852</v>
      </c>
      <c r="AV547" s="1">
        <f t="shared" si="1315"/>
        <v>0.61422545074432522</v>
      </c>
      <c r="AW547" s="1">
        <f t="shared" si="1316"/>
        <v>0.66856558816739653</v>
      </c>
      <c r="AX547" s="1">
        <f t="shared" si="1317"/>
        <v>0.7217532082200212</v>
      </c>
      <c r="AY547" s="1">
        <f t="shared" si="1318"/>
        <v>0.77310794216685874</v>
      </c>
      <c r="AZ547" s="1">
        <f t="shared" si="1319"/>
        <v>0.8220233622716544</v>
      </c>
      <c r="BA547" s="1">
        <f t="shared" si="1320"/>
        <v>0.86798779120340586</v>
      </c>
      <c r="BB547" s="1">
        <f t="shared" si="1321"/>
        <v>0.91059903763977545</v>
      </c>
      <c r="BC547" s="1">
        <f t="shared" si="1322"/>
        <v>0.94957245701622439</v>
      </c>
      <c r="BD547" s="1">
        <f t="shared" si="1323"/>
        <v>0.9847422970518126</v>
      </c>
      <c r="BE547" s="1">
        <f t="shared" si="1324"/>
        <v>1.0160568101671918</v>
      </c>
      <c r="BF547" s="1">
        <f t="shared" si="1325"/>
        <v>1.0435680486836552</v>
      </c>
      <c r="BG547" s="1">
        <f t="shared" si="1326"/>
        <v>1.0674175679026894</v>
      </c>
      <c r="BH547" s="1">
        <f t="shared" si="1327"/>
        <v>1.0878194287440079</v>
      </c>
      <c r="BI547" s="1">
        <f t="shared" si="1328"/>
        <v>1.1050419156134974</v>
      </c>
      <c r="BJ547" s="1">
        <f t="shared" si="1329"/>
        <v>1.1193892825494089</v>
      </c>
      <c r="BK547" s="1">
        <f t="shared" si="1330"/>
        <v>1.1311846392581351</v>
      </c>
      <c r="BL547" s="1">
        <f t="shared" si="1331"/>
        <v>1.1407548229141755</v>
      </c>
      <c r="BM547" s="1">
        <f t="shared" si="1332"/>
        <v>1.1484178075334994</v>
      </c>
      <c r="BN547" s="1">
        <f t="shared" si="1333"/>
        <v>1.1544729131649767</v>
      </c>
      <c r="BO547" s="1">
        <f t="shared" si="1334"/>
        <v>1.1591938183856985</v>
      </c>
      <c r="BP547" s="1">
        <f t="shared" si="1335"/>
        <v>1.1628241695204125</v>
      </c>
      <c r="BQ547" s="1">
        <f t="shared" si="1336"/>
        <v>1.1655754276979464</v>
      </c>
      <c r="BR547" s="1">
        <f t="shared" si="1337"/>
        <v>1.1676265014042084</v>
      </c>
      <c r="BS547" s="1">
        <f t="shared" si="1338"/>
        <v>1.1691246724572939</v>
      </c>
      <c r="BT547" s="1">
        <f t="shared" si="1339"/>
        <v>1.1701873281444535</v>
      </c>
      <c r="BU547" s="1">
        <f t="shared" si="1340"/>
        <v>1.1709040506603694</v>
      </c>
      <c r="BV547" s="1">
        <f t="shared" si="1341"/>
        <v>1.1713386761798394</v>
      </c>
      <c r="BW547" s="1">
        <f t="shared" si="1342"/>
        <v>1.1715310107264612</v>
      </c>
      <c r="BX547" s="1">
        <f t="shared" si="1343"/>
        <v>1.1714979717819458</v>
      </c>
      <c r="BY547" s="1">
        <f t="shared" si="1344"/>
        <v>1.1712340093376807</v>
      </c>
      <c r="BZ547" s="1">
        <f t="shared" si="1345"/>
        <v>1.1707107462000539</v>
      </c>
      <c r="CA547" s="1">
        <f t="shared" si="1346"/>
        <v>1.1698758647814103</v>
      </c>
      <c r="CB547" s="1">
        <f t="shared" si="1347"/>
        <v>1.1686513568084587</v>
      </c>
      <c r="CC547" s="1">
        <f t="shared" si="1348"/>
        <v>1.1669313431646278</v>
      </c>
      <c r="CD547" s="1">
        <f t="shared" si="1349"/>
        <v>1.1645797614974818</v>
      </c>
      <c r="CE547" s="1">
        <f t="shared" si="1350"/>
        <v>1.1614283047283078</v>
      </c>
      <c r="CF547" s="1">
        <f t="shared" si="1351"/>
        <v>1.1572750667036575</v>
      </c>
      <c r="CG547" s="1">
        <f t="shared" si="1352"/>
        <v>1.1518844017048488</v>
      </c>
      <c r="CH547" s="1">
        <f t="shared" si="1353"/>
        <v>1.1449885203444781</v>
      </c>
      <c r="CI547" s="1">
        <f t="shared" si="1354"/>
        <v>1.1362913132764321</v>
      </c>
      <c r="CJ547" s="1">
        <f t="shared" si="1355"/>
        <v>1.1254748058165651</v>
      </c>
      <c r="CK547" s="1">
        <f t="shared" si="1356"/>
        <v>1.1122084951048519</v>
      </c>
      <c r="CL547" s="1">
        <f t="shared" si="1357"/>
        <v>1.0961616077099656</v>
      </c>
      <c r="CM547" s="1">
        <f t="shared" si="1358"/>
        <v>1.0770180490857377</v>
      </c>
      <c r="CN547" s="1">
        <f t="shared" si="1359"/>
        <v>1.0544935159988935</v>
      </c>
      <c r="CO547" s="1">
        <f t="shared" si="1360"/>
        <v>1.0283539368117502</v>
      </c>
      <c r="CP547" s="1">
        <f t="shared" si="1361"/>
        <v>0.99843412687790145</v>
      </c>
      <c r="CQ547" s="1">
        <f t="shared" si="1362"/>
        <v>0.96465533480101051</v>
      </c>
      <c r="CR547" s="1">
        <f t="shared" si="1363"/>
        <v>0.92704024542250141</v>
      </c>
      <c r="CS547" s="1">
        <f t="shared" si="1364"/>
        <v>0.88572402514455706</v>
      </c>
      <c r="CT547" s="1">
        <f t="shared" si="1365"/>
        <v>0.84096015987502271</v>
      </c>
      <c r="CU547" s="1">
        <f t="shared" si="1366"/>
        <v>0.79312014420893995</v>
      </c>
      <c r="CV547" s="1">
        <f t="shared" si="1367"/>
        <v>0.74268651272267183</v>
      </c>
      <c r="CW547" s="1">
        <f t="shared" si="1368"/>
        <v>0.69023922315485353</v>
      </c>
      <c r="CX547" s="1">
        <f t="shared" si="1369"/>
        <v>0.63643595553850019</v>
      </c>
      <c r="CY547" s="1">
        <f t="shared" si="1370"/>
        <v>0.58198742189638664</v>
      </c>
      <c r="CZ547" s="1">
        <f t="shared" si="1371"/>
        <v>0.52762922855461247</v>
      </c>
      <c r="DA547" s="1">
        <f t="shared" si="1372"/>
        <v>0.47409214597005073</v>
      </c>
      <c r="DB547" s="1">
        <f t="shared" si="1373"/>
        <v>0.42207278280037158</v>
      </c>
      <c r="DC547" s="1">
        <f t="shared" si="1374"/>
        <v>0.37220661561686796</v>
      </c>
      <c r="DD547" s="1">
        <f t="shared" si="1375"/>
        <v>0.32504509950245691</v>
      </c>
      <c r="DE547" s="1">
        <f t="shared" si="1376"/>
        <v>0.28103820555105519</v>
      </c>
      <c r="DF547" s="1">
        <f t="shared" si="1377"/>
        <v>0.24052324403745015</v>
      </c>
      <c r="DG547" s="1">
        <f t="shared" si="1378"/>
        <v>0.20372029259017099</v>
      </c>
      <c r="DH547" s="1">
        <f t="shared" si="1379"/>
        <v>0.17073401592968451</v>
      </c>
      <c r="DI547" s="1">
        <f t="shared" si="1380"/>
        <v>0.14156119175876361</v>
      </c>
      <c r="DJ547" s="1">
        <f t="shared" si="1381"/>
        <v>0.11610288905669837</v>
      </c>
      <c r="DK547" s="1">
        <f t="shared" si="1382"/>
        <v>9.4180007447979372E-2</v>
      </c>
      <c r="DL547" s="1">
        <f t="shared" si="1383"/>
        <v>7.5550789015977421E-2</v>
      </c>
      <c r="DM547" s="1">
        <f t="shared" si="1384"/>
        <v>5.9928949610176141E-2</v>
      </c>
      <c r="DN547" s="1">
        <f t="shared" si="1385"/>
        <v>4.7001224183919693E-2</v>
      </c>
      <c r="DO547" s="1">
        <f t="shared" si="1386"/>
        <v>3.6443349425623148E-2</v>
      </c>
      <c r="DP547" s="1">
        <f t="shared" si="1387"/>
        <v>2.7933782030005655E-2</v>
      </c>
      <c r="DQ547" s="1">
        <f t="shared" si="1388"/>
        <v>2.1164738109099076E-2</v>
      </c>
      <c r="DR547" s="1">
        <f t="shared" si="1389"/>
        <v>1.5850408792107896E-2</v>
      </c>
      <c r="DS547" s="1">
        <f t="shared" si="1390"/>
        <v>1.1732436666458519E-2</v>
      </c>
      <c r="DT547" s="1">
        <f t="shared" si="1391"/>
        <v>8.5829136168054151E-3</v>
      </c>
      <c r="DU547" s="1">
        <f t="shared" si="1392"/>
        <v>6.2052775606222027E-3</v>
      </c>
      <c r="DV547" s="1">
        <f t="shared" si="1393"/>
        <v>4.4335456120468617E-3</v>
      </c>
      <c r="DW547" s="1">
        <f t="shared" si="1394"/>
        <v>3.1303318484454537E-3</v>
      </c>
      <c r="DX547" s="1">
        <f t="shared" si="1395"/>
        <v>2.1840699639738702E-3</v>
      </c>
      <c r="DY547" s="1">
        <f t="shared" si="1396"/>
        <v>1.5058068233312701E-3</v>
      </c>
      <c r="DZ547" s="1">
        <f t="shared" si="1397"/>
        <v>1.0258640212805032E-3</v>
      </c>
      <c r="EA547" s="1">
        <f t="shared" si="1398"/>
        <v>6.9059112969139884E-4</v>
      </c>
      <c r="EB547" s="1">
        <f t="shared" si="1399"/>
        <v>4.593641766697791E-4</v>
      </c>
      <c r="EC547" s="1">
        <f t="shared" si="1400"/>
        <v>3.0192131759458857E-4</v>
      </c>
      <c r="ED547" s="1">
        <f t="shared" si="1401"/>
        <v>1.960775052921077E-4</v>
      </c>
      <c r="EE547" s="1">
        <f t="shared" si="1402"/>
        <v>1.2582213394834836E-4</v>
      </c>
      <c r="EF547" s="1">
        <f t="shared" si="1403"/>
        <v>7.9777528139176143E-5</v>
      </c>
      <c r="EG547" s="1">
        <f t="shared" si="1404"/>
        <v>4.9980235046336567E-5</v>
      </c>
      <c r="EH547" s="1">
        <f t="shared" si="1405"/>
        <v>3.0939338183533094E-5</v>
      </c>
      <c r="EI547" s="1">
        <f t="shared" si="1406"/>
        <v>1.8924324510036746E-5</v>
      </c>
      <c r="EJ547" s="1">
        <f t="shared" si="1407"/>
        <v>1.1437438841667197E-5</v>
      </c>
      <c r="EK547" s="1">
        <f t="shared" si="1408"/>
        <v>6.8302924845816617E-6</v>
      </c>
      <c r="EL547" s="1">
        <f t="shared" si="1409"/>
        <v>4.0304697712250765E-6</v>
      </c>
      <c r="EM547" s="1">
        <f t="shared" si="1410"/>
        <v>2.3500776618199689E-6</v>
      </c>
      <c r="EN547" s="1">
        <f t="shared" si="1411"/>
        <v>1.3540160741114976E-6</v>
      </c>
      <c r="EO547" s="1">
        <f t="shared" si="1412"/>
        <v>7.7087839784436139E-7</v>
      </c>
      <c r="EP547" s="1">
        <f t="shared" si="1413"/>
        <v>4.3368484234879233E-7</v>
      </c>
      <c r="EQ547" s="1">
        <f t="shared" si="1414"/>
        <v>2.4109889587512048E-7</v>
      </c>
      <c r="ER547" s="1">
        <f t="shared" si="1415"/>
        <v>1.324510820269806E-7</v>
      </c>
      <c r="ES547" s="1">
        <f t="shared" si="1416"/>
        <v>7.1905511541378708E-8</v>
      </c>
      <c r="ET547" s="1">
        <f t="shared" si="1417"/>
        <v>3.8576482650035671E-8</v>
      </c>
      <c r="EU547" s="1">
        <f t="shared" si="1418"/>
        <v>2.0452409031706797E-8</v>
      </c>
      <c r="EV547" s="1">
        <f t="shared" si="1419"/>
        <v>1.0716059620576626E-8</v>
      </c>
      <c r="EW547" s="1">
        <f t="shared" si="1420"/>
        <v>5.5488067134775203E-9</v>
      </c>
      <c r="EX547" s="1">
        <f t="shared" si="1421"/>
        <v>2.8394154892691236E-9</v>
      </c>
      <c r="EY547" s="1">
        <f t="shared" si="1422"/>
        <v>1.4356172790689993E-9</v>
      </c>
      <c r="EZ547" s="1">
        <f t="shared" si="1423"/>
        <v>7.1637445304130928E-10</v>
      </c>
      <c r="FA547" s="1">
        <f t="shared" si="1424"/>
        <v>3.5064754522292714E-10</v>
      </c>
      <c r="FB547" s="1">
        <f t="shared" si="1425"/>
        <v>1.6270582313519853E-10</v>
      </c>
      <c r="FC547" s="1">
        <f t="shared" si="1426"/>
        <v>5.6646353294426881E-11</v>
      </c>
      <c r="FD547" s="75">
        <f t="shared" si="1277"/>
        <v>-5.6646353294426881E-11</v>
      </c>
    </row>
    <row r="548" spans="7:160" x14ac:dyDescent="0.35">
      <c r="G548" t="str">
        <f t="shared" si="1273"/>
        <v>Refd, t=2.66</v>
      </c>
      <c r="H548" s="76">
        <f t="shared" si="1274"/>
        <v>2.6649999999999654</v>
      </c>
      <c r="I548" s="1">
        <f t="shared" si="1275"/>
        <v>0</v>
      </c>
      <c r="J548" s="22">
        <f t="shared" si="1276"/>
        <v>6.0730092891472059E-7</v>
      </c>
      <c r="K548" s="1">
        <f t="shared" si="1278"/>
        <v>3.1291659269462839E-6</v>
      </c>
      <c r="L548" s="1">
        <f t="shared" si="1279"/>
        <v>7.9059895180344714E-6</v>
      </c>
      <c r="M548" s="1">
        <f t="shared" si="1280"/>
        <v>1.6453341961923499E-5</v>
      </c>
      <c r="N548" s="1">
        <f t="shared" si="1281"/>
        <v>3.1145199810867126E-5</v>
      </c>
      <c r="O548" s="1">
        <f t="shared" si="1282"/>
        <v>5.5628663988982602E-5</v>
      </c>
      <c r="P548" s="1">
        <f t="shared" si="1283"/>
        <v>9.5403643107418062E-5</v>
      </c>
      <c r="Q548" s="1">
        <f t="shared" si="1284"/>
        <v>1.5861570894699247E-4</v>
      </c>
      <c r="R548" s="1">
        <f t="shared" si="1285"/>
        <v>2.5711623161684354E-4</v>
      </c>
      <c r="S548" s="1">
        <f t="shared" si="1286"/>
        <v>4.0784653256334961E-4</v>
      </c>
      <c r="T548" s="1">
        <f t="shared" si="1287"/>
        <v>6.3459992452409943E-4</v>
      </c>
      <c r="U548" s="1">
        <f t="shared" si="1288"/>
        <v>9.7020453748167495E-4</v>
      </c>
      <c r="V548" s="1">
        <f t="shared" si="1289"/>
        <v>1.4591480375809195E-3</v>
      </c>
      <c r="W548" s="1">
        <f t="shared" si="1290"/>
        <v>2.1606302979423355E-3</v>
      </c>
      <c r="X548" s="1">
        <f t="shared" si="1291"/>
        <v>3.1519801884837746E-3</v>
      </c>
      <c r="Y548" s="1">
        <f t="shared" si="1292"/>
        <v>4.5323078457254352E-3</v>
      </c>
      <c r="Z548" s="1">
        <f t="shared" si="1293"/>
        <v>6.4261862108020793E-3</v>
      </c>
      <c r="AA548" s="1">
        <f t="shared" si="1294"/>
        <v>8.9870702538305605E-3</v>
      </c>
      <c r="AB548" s="1">
        <f t="shared" si="1295"/>
        <v>1.2400077270361447E-2</v>
      </c>
      <c r="AC548" s="1">
        <f t="shared" si="1296"/>
        <v>1.6883678152795772E-2</v>
      </c>
      <c r="AD548" s="1">
        <f t="shared" si="1297"/>
        <v>2.2689801222930621E-2</v>
      </c>
      <c r="AE548" s="1">
        <f t="shared" si="1298"/>
        <v>3.0101841741791726E-2</v>
      </c>
      <c r="AF548" s="1">
        <f t="shared" si="1299"/>
        <v>3.9430115349380089E-2</v>
      </c>
      <c r="AG548" s="1">
        <f t="shared" si="1300"/>
        <v>5.1004402804994936E-2</v>
      </c>
      <c r="AH548" s="1">
        <f t="shared" si="1301"/>
        <v>6.5163410861767246E-2</v>
      </c>
      <c r="AI548" s="1">
        <f t="shared" si="1302"/>
        <v>8.2241215921912095E-2</v>
      </c>
      <c r="AJ548" s="1">
        <f t="shared" si="1303"/>
        <v>0.10255104937412463</v>
      </c>
      <c r="AK548" s="1">
        <f t="shared" si="1304"/>
        <v>0.1263671021173178</v>
      </c>
      <c r="AL548" s="1">
        <f t="shared" si="1305"/>
        <v>0.15390533780761437</v>
      </c>
      <c r="AM548" s="1">
        <f t="shared" si="1306"/>
        <v>0.18530457120055324</v>
      </c>
      <c r="AN548" s="1">
        <f t="shared" si="1307"/>
        <v>0.22060924992499986</v>
      </c>
      <c r="AO548" s="1">
        <f t="shared" si="1308"/>
        <v>0.25975544007704571</v>
      </c>
      <c r="AP548" s="1">
        <f t="shared" si="1309"/>
        <v>0.30256143360911392</v>
      </c>
      <c r="AQ548" s="1">
        <f t="shared" si="1310"/>
        <v>0.34872415959653563</v>
      </c>
      <c r="AR548" s="1">
        <f t="shared" si="1311"/>
        <v>0.39782220186070444</v>
      </c>
      <c r="AS548" s="1">
        <f t="shared" si="1312"/>
        <v>0.4493257313381992</v>
      </c>
      <c r="AT548" s="1">
        <f t="shared" si="1313"/>
        <v>0.50261309938770049</v>
      </c>
      <c r="AU548" s="1">
        <f t="shared" si="1314"/>
        <v>0.55699326630433255</v>
      </c>
      <c r="AV548" s="1">
        <f t="shared" si="1315"/>
        <v>0.61173272069452989</v>
      </c>
      <c r="AW548" s="1">
        <f t="shared" si="1316"/>
        <v>0.66608513925418078</v>
      </c>
      <c r="AX548" s="1">
        <f t="shared" si="1317"/>
        <v>0.71932179000812912</v>
      </c>
      <c r="AY548" s="1">
        <f t="shared" si="1318"/>
        <v>0.7707606235810297</v>
      </c>
      <c r="AZ548" s="1">
        <f t="shared" si="1319"/>
        <v>0.81979213222866598</v>
      </c>
      <c r="BA548" s="1">
        <f t="shared" si="1320"/>
        <v>0.86590036747318244</v>
      </c>
      <c r="BB548" s="1">
        <f t="shared" si="1321"/>
        <v>0.90867795601916013</v>
      </c>
      <c r="BC548" s="1">
        <f t="shared" si="1322"/>
        <v>0.94783448710073581</v>
      </c>
      <c r="BD548" s="1">
        <f t="shared" si="1323"/>
        <v>0.98319820220649135</v>
      </c>
      <c r="BE548" s="1">
        <f t="shared" si="1324"/>
        <v>1.0147114409281557</v>
      </c>
      <c r="BF548" s="1">
        <f t="shared" si="1325"/>
        <v>1.0424207337059794</v>
      </c>
      <c r="BG548" s="1">
        <f t="shared" si="1326"/>
        <v>1.0664627470236023</v>
      </c>
      <c r="BH548" s="1">
        <f t="shared" si="1327"/>
        <v>1.087047460204422</v>
      </c>
      <c r="BI548" s="1">
        <f t="shared" si="1328"/>
        <v>1.1044399844659849</v>
      </c>
      <c r="BJ548" s="1">
        <f t="shared" si="1329"/>
        <v>1.1189423393545943</v>
      </c>
      <c r="BK548" s="1">
        <f t="shared" si="1330"/>
        <v>1.1308763061682028</v>
      </c>
      <c r="BL548" s="1">
        <f t="shared" si="1331"/>
        <v>1.1405682165005748</v>
      </c>
      <c r="BM548" s="1">
        <f t="shared" si="1332"/>
        <v>1.1483362423596215</v>
      </c>
      <c r="BN548" s="1">
        <f t="shared" si="1333"/>
        <v>1.1544804653074414</v>
      </c>
      <c r="BO548" s="1">
        <f t="shared" si="1334"/>
        <v>1.1592757423081796</v>
      </c>
      <c r="BP548" s="1">
        <f t="shared" si="1335"/>
        <v>1.1629671737450702</v>
      </c>
      <c r="BQ548" s="1">
        <f t="shared" si="1336"/>
        <v>1.1657678239102678</v>
      </c>
      <c r="BR548" s="1">
        <f t="shared" si="1337"/>
        <v>1.1678582477280874</v>
      </c>
      <c r="BS548" s="1">
        <f t="shared" si="1338"/>
        <v>1.1693873347905759</v>
      </c>
      <c r="BT548" s="1">
        <f t="shared" si="1339"/>
        <v>1.170473984068771</v>
      </c>
      <c r="BU548" s="1">
        <f t="shared" si="1340"/>
        <v>1.1712091591075524</v>
      </c>
      <c r="BV548" s="1">
        <f t="shared" si="1341"/>
        <v>1.171657933369699</v>
      </c>
      <c r="BW548" s="1">
        <f t="shared" si="1342"/>
        <v>1.1718612094586038</v>
      </c>
      <c r="BX548" s="1">
        <f t="shared" si="1343"/>
        <v>1.1718368774270482</v>
      </c>
      <c r="BY548" s="1">
        <f t="shared" si="1344"/>
        <v>1.1715802621459011</v>
      </c>
      <c r="BZ548" s="1">
        <f t="shared" si="1345"/>
        <v>1.1710637959914338</v>
      </c>
      <c r="CA548" s="1">
        <f t="shared" si="1346"/>
        <v>1.170235940741849</v>
      </c>
      <c r="CB548" s="1">
        <f t="shared" si="1347"/>
        <v>1.1690194719313116</v>
      </c>
      <c r="CC548" s="1">
        <f t="shared" si="1348"/>
        <v>1.1673093297577293</v>
      </c>
      <c r="CD548" s="1">
        <f t="shared" si="1349"/>
        <v>1.1649703310372308</v>
      </c>
      <c r="CE548" s="1">
        <f t="shared" si="1350"/>
        <v>1.161835122169407</v>
      </c>
      <c r="CF548" s="1">
        <f t="shared" si="1351"/>
        <v>1.1577028262331297</v>
      </c>
      <c r="CG548" s="1">
        <f t="shared" si="1352"/>
        <v>1.152338888078466</v>
      </c>
      <c r="CH548" s="1">
        <f t="shared" si="1353"/>
        <v>1.1454766377076757</v>
      </c>
      <c r="CI548" s="1">
        <f t="shared" si="1354"/>
        <v>1.1368210621959904</v>
      </c>
      <c r="CJ548" s="1">
        <f t="shared" si="1355"/>
        <v>1.1260551896240953</v>
      </c>
      <c r="CK548" s="1">
        <f t="shared" si="1356"/>
        <v>1.112849339031255</v>
      </c>
      <c r="CL548" s="1">
        <f t="shared" si="1357"/>
        <v>1.0968732789884816</v>
      </c>
      <c r="CM548" s="1">
        <f t="shared" si="1358"/>
        <v>1.0778110733005337</v>
      </c>
      <c r="CN548" s="1">
        <f t="shared" si="1359"/>
        <v>1.0553780942160407</v>
      </c>
      <c r="CO548" s="1">
        <f t="shared" si="1360"/>
        <v>1.0293393788406406</v>
      </c>
      <c r="CP548" s="1">
        <f t="shared" si="1361"/>
        <v>0.99952822740069691</v>
      </c>
      <c r="CQ548" s="1">
        <f t="shared" si="1362"/>
        <v>0.96586372980902024</v>
      </c>
      <c r="CR548" s="1">
        <f t="shared" si="1363"/>
        <v>0.92836579498625704</v>
      </c>
      <c r="CS548" s="1">
        <f t="shared" si="1364"/>
        <v>0.88716627362301248</v>
      </c>
      <c r="CT548" s="1">
        <f t="shared" si="1365"/>
        <v>0.8425149250886298</v>
      </c>
      <c r="CU548" s="1">
        <f t="shared" si="1366"/>
        <v>0.79477928216695148</v>
      </c>
      <c r="CV548" s="1">
        <f t="shared" si="1367"/>
        <v>0.74443789413392192</v>
      </c>
      <c r="CW548" s="1">
        <f t="shared" si="1368"/>
        <v>0.69206694279773595</v>
      </c>
      <c r="CX548" s="1">
        <f t="shared" si="1369"/>
        <v>0.6383207769434418</v>
      </c>
      <c r="CY548" s="1">
        <f t="shared" si="1370"/>
        <v>0.58390743958607283</v>
      </c>
      <c r="CZ548" s="1">
        <f t="shared" si="1371"/>
        <v>0.52956071050859699</v>
      </c>
      <c r="DA548" s="1">
        <f t="shared" si="1372"/>
        <v>0.4760105022831862</v>
      </c>
      <c r="DB548" s="1">
        <f t="shared" si="1373"/>
        <v>0.4239535946625379</v>
      </c>
      <c r="DC548" s="1">
        <f t="shared" si="1374"/>
        <v>0.37402665316661599</v>
      </c>
      <c r="DD548" s="1">
        <f t="shared" si="1375"/>
        <v>0.32678325844526263</v>
      </c>
      <c r="DE548" s="1">
        <f t="shared" si="1376"/>
        <v>0.28267630047381209</v>
      </c>
      <c r="DF548" s="1">
        <f t="shared" si="1377"/>
        <v>0.24204661006766359</v>
      </c>
      <c r="DG548" s="1">
        <f t="shared" si="1378"/>
        <v>0.2051181647567927</v>
      </c>
      <c r="DH548" s="1">
        <f t="shared" si="1379"/>
        <v>0.17199967519222473</v>
      </c>
      <c r="DI548" s="1">
        <f t="shared" si="1380"/>
        <v>0.14269188598439636</v>
      </c>
      <c r="DJ548" s="1">
        <f t="shared" si="1381"/>
        <v>0.11709955423271705</v>
      </c>
      <c r="DK548" s="1">
        <f t="shared" si="1382"/>
        <v>9.5046827547166604E-2</v>
      </c>
      <c r="DL548" s="1">
        <f t="shared" si="1383"/>
        <v>7.629464121438044E-2</v>
      </c>
      <c r="DM548" s="1">
        <f t="shared" si="1384"/>
        <v>6.055878468401605E-2</v>
      </c>
      <c r="DN548" s="1">
        <f t="shared" si="1385"/>
        <v>4.752743020594475E-2</v>
      </c>
      <c r="DO548" s="1">
        <f t="shared" si="1386"/>
        <v>3.6877141169756739E-2</v>
      </c>
      <c r="DP548" s="1">
        <f t="shared" si="1387"/>
        <v>2.828664993877647E-2</v>
      </c>
      <c r="DQ548" s="1">
        <f t="shared" si="1388"/>
        <v>2.1447980582173422E-2</v>
      </c>
      <c r="DR548" s="1">
        <f t="shared" si="1389"/>
        <v>1.6074761173276879E-2</v>
      </c>
      <c r="DS548" s="1">
        <f t="shared" si="1390"/>
        <v>1.1907800707118409E-2</v>
      </c>
      <c r="DT548" s="1">
        <f t="shared" si="1391"/>
        <v>8.7181831574249108E-3</v>
      </c>
      <c r="DU548" s="1">
        <f t="shared" si="1392"/>
        <v>6.3082501547674051E-3</v>
      </c>
      <c r="DV548" s="1">
        <f t="shared" si="1393"/>
        <v>4.5109059644372765E-3</v>
      </c>
      <c r="DW548" s="1">
        <f t="shared" si="1394"/>
        <v>3.1876911308662114E-3</v>
      </c>
      <c r="DX548" s="1">
        <f t="shared" si="1395"/>
        <v>2.2260450028071888E-3</v>
      </c>
      <c r="DY548" s="1">
        <f t="shared" si="1396"/>
        <v>1.5361244032490329E-3</v>
      </c>
      <c r="DZ548" s="1">
        <f t="shared" si="1397"/>
        <v>1.0474776707137604E-3</v>
      </c>
      <c r="EA548" s="1">
        <f t="shared" si="1398"/>
        <v>7.0580032123138895E-4</v>
      </c>
      <c r="EB548" s="1">
        <f t="shared" si="1399"/>
        <v>4.6992853381116578E-4</v>
      </c>
      <c r="EC548" s="1">
        <f t="shared" si="1400"/>
        <v>3.0916490221425048E-4</v>
      </c>
      <c r="ED548" s="1">
        <f t="shared" si="1401"/>
        <v>2.009803962082586E-4</v>
      </c>
      <c r="EE548" s="1">
        <f t="shared" si="1402"/>
        <v>1.2909820988339893E-4</v>
      </c>
      <c r="EF548" s="1">
        <f t="shared" si="1403"/>
        <v>8.1938621898772917E-5</v>
      </c>
      <c r="EG548" s="1">
        <f t="shared" si="1404"/>
        <v>5.138766286073823E-5</v>
      </c>
      <c r="EH548" s="1">
        <f t="shared" si="1405"/>
        <v>3.1844292221873742E-5</v>
      </c>
      <c r="EI548" s="1">
        <f t="shared" si="1406"/>
        <v>1.9498824242940514E-5</v>
      </c>
      <c r="EJ548" s="1">
        <f t="shared" si="1407"/>
        <v>1.1797545482536133E-5</v>
      </c>
      <c r="EK548" s="1">
        <f t="shared" si="1408"/>
        <v>7.0531696202974246E-6</v>
      </c>
      <c r="EL548" s="1">
        <f t="shared" si="1409"/>
        <v>4.1666794928483204E-6</v>
      </c>
      <c r="EM548" s="1">
        <f t="shared" si="1410"/>
        <v>2.4322780772720814E-6</v>
      </c>
      <c r="EN548" s="1">
        <f t="shared" si="1411"/>
        <v>1.4030027939109562E-6</v>
      </c>
      <c r="EO548" s="1">
        <f t="shared" si="1412"/>
        <v>7.9970784150180213E-7</v>
      </c>
      <c r="EP548" s="1">
        <f t="shared" si="1413"/>
        <v>4.5044055185018242E-7</v>
      </c>
      <c r="EQ548" s="1">
        <f t="shared" si="1414"/>
        <v>2.5071663801688946E-7</v>
      </c>
      <c r="ER548" s="1">
        <f t="shared" si="1415"/>
        <v>1.379034134593227E-7</v>
      </c>
      <c r="ES548" s="1">
        <f t="shared" si="1416"/>
        <v>7.4958359752347165E-8</v>
      </c>
      <c r="ET548" s="1">
        <f t="shared" si="1417"/>
        <v>4.0264811328216115E-8</v>
      </c>
      <c r="EU548" s="1">
        <f t="shared" si="1418"/>
        <v>2.1374666982391245E-8</v>
      </c>
      <c r="EV548" s="1">
        <f t="shared" si="1419"/>
        <v>1.1213688411017814E-8</v>
      </c>
      <c r="EW548" s="1">
        <f t="shared" si="1420"/>
        <v>5.814039188761868E-9</v>
      </c>
      <c r="EX548" s="1">
        <f t="shared" si="1421"/>
        <v>2.979054976554068E-9</v>
      </c>
      <c r="EY548" s="1">
        <f t="shared" si="1422"/>
        <v>1.5082195971114901E-9</v>
      </c>
      <c r="EZ548" s="1">
        <f t="shared" si="1423"/>
        <v>7.5360403464194675E-10</v>
      </c>
      <c r="FA548" s="1">
        <f t="shared" si="1424"/>
        <v>3.6934902869438675E-10</v>
      </c>
      <c r="FB548" s="1">
        <f t="shared" si="1425"/>
        <v>1.7158251543846182E-10</v>
      </c>
      <c r="FC548" s="1">
        <f t="shared" si="1426"/>
        <v>5.9785007222866304E-11</v>
      </c>
      <c r="FD548" s="75">
        <f t="shared" si="1277"/>
        <v>-5.9785007222866304E-11</v>
      </c>
    </row>
    <row r="549" spans="7:160" x14ac:dyDescent="0.35">
      <c r="G549" t="str">
        <f t="shared" si="1273"/>
        <v>Refd, t=2.67</v>
      </c>
      <c r="H549" s="76">
        <f t="shared" si="1274"/>
        <v>2.6699999999999653</v>
      </c>
      <c r="I549" s="1">
        <f t="shared" si="1275"/>
        <v>0</v>
      </c>
      <c r="J549" s="22">
        <f t="shared" si="1276"/>
        <v>6.0034844448343936E-7</v>
      </c>
      <c r="K549" s="1">
        <f t="shared" si="1278"/>
        <v>3.0933520333223361E-6</v>
      </c>
      <c r="L549" s="1">
        <f t="shared" si="1279"/>
        <v>7.815557697741709E-6</v>
      </c>
      <c r="M549" s="1">
        <f t="shared" si="1280"/>
        <v>1.6265323511440582E-5</v>
      </c>
      <c r="N549" s="1">
        <f t="shared" si="1281"/>
        <v>3.0789789929175314E-5</v>
      </c>
      <c r="O549" s="1">
        <f t="shared" si="1282"/>
        <v>5.4995080563848552E-5</v>
      </c>
      <c r="P549" s="1">
        <f t="shared" si="1283"/>
        <v>9.4319789939639243E-5</v>
      </c>
      <c r="Q549" s="1">
        <f t="shared" si="1284"/>
        <v>1.5681956584715132E-4</v>
      </c>
      <c r="R549" s="1">
        <f t="shared" si="1285"/>
        <v>2.5421651057345193E-4</v>
      </c>
      <c r="S549" s="1">
        <f t="shared" si="1286"/>
        <v>4.0326983901125938E-4</v>
      </c>
      <c r="T549" s="1">
        <f t="shared" si="1287"/>
        <v>6.2752153973297416E-4</v>
      </c>
      <c r="U549" s="1">
        <f t="shared" si="1288"/>
        <v>9.5946011233410695E-4</v>
      </c>
      <c r="V549" s="1">
        <f t="shared" si="1289"/>
        <v>1.443124098707231E-3</v>
      </c>
      <c r="W549" s="1">
        <f t="shared" si="1290"/>
        <v>2.1371326580968764E-3</v>
      </c>
      <c r="X549" s="1">
        <f t="shared" si="1291"/>
        <v>3.1180812494417754E-3</v>
      </c>
      <c r="Y549" s="1">
        <f t="shared" si="1292"/>
        <v>4.4841764593413803E-3</v>
      </c>
      <c r="Z549" s="1">
        <f t="shared" si="1293"/>
        <v>6.3589072110442199E-3</v>
      </c>
      <c r="AA549" s="1">
        <f t="shared" si="1294"/>
        <v>8.8944648542544757E-3</v>
      </c>
      <c r="AB549" s="1">
        <f t="shared" si="1295"/>
        <v>1.2274539947305445E-2</v>
      </c>
      <c r="AC549" s="1">
        <f t="shared" si="1296"/>
        <v>1.6716049944405918E-2</v>
      </c>
      <c r="AD549" s="1">
        <f t="shared" si="1297"/>
        <v>2.2469302948370538E-2</v>
      </c>
      <c r="AE549" s="1">
        <f t="shared" si="1298"/>
        <v>2.9816092748158416E-2</v>
      </c>
      <c r="AF549" s="1">
        <f t="shared" si="1299"/>
        <v>3.9065263254557843E-2</v>
      </c>
      <c r="AG549" s="1">
        <f t="shared" si="1300"/>
        <v>5.0545386629283671E-2</v>
      </c>
      <c r="AH549" s="1">
        <f t="shared" si="1301"/>
        <v>6.4594373449767983E-2</v>
      </c>
      <c r="AI549" s="1">
        <f t="shared" si="1302"/>
        <v>8.1546071522122537E-2</v>
      </c>
      <c r="AJ549" s="1">
        <f t="shared" si="1303"/>
        <v>0.10171419901042671</v>
      </c>
      <c r="AK549" s="1">
        <f t="shared" si="1304"/>
        <v>0.12537427383422575</v>
      </c>
      <c r="AL549" s="1">
        <f t="shared" si="1305"/>
        <v>0.15274451240782952</v>
      </c>
      <c r="AM549" s="1">
        <f t="shared" si="1306"/>
        <v>0.18396693855443175</v>
      </c>
      <c r="AN549" s="1">
        <f t="shared" si="1307"/>
        <v>0.21909012838635755</v>
      </c>
      <c r="AO549" s="1">
        <f t="shared" si="1308"/>
        <v>0.25805508402210814</v>
      </c>
      <c r="AP549" s="1">
        <f t="shared" si="1309"/>
        <v>0.30068565331263186</v>
      </c>
      <c r="AQ549" s="1">
        <f t="shared" si="1310"/>
        <v>0.34668468460819163</v>
      </c>
      <c r="AR549" s="1">
        <f t="shared" si="1311"/>
        <v>0.39563673389138287</v>
      </c>
      <c r="AS549" s="1">
        <f t="shared" si="1312"/>
        <v>0.44701765453477543</v>
      </c>
      <c r="AT549" s="1">
        <f t="shared" si="1313"/>
        <v>0.50021084289175788</v>
      </c>
      <c r="AU549" s="1">
        <f t="shared" si="1314"/>
        <v>0.5545293434593157</v>
      </c>
      <c r="AV549" s="1">
        <f t="shared" si="1315"/>
        <v>0.60924249799439723</v>
      </c>
      <c r="AW549" s="1">
        <f t="shared" si="1316"/>
        <v>0.66360541284519048</v>
      </c>
      <c r="AX549" s="1">
        <f t="shared" si="1317"/>
        <v>0.71688926537183928</v>
      </c>
      <c r="AY549" s="1">
        <f t="shared" si="1318"/>
        <v>0.76841040283842021</v>
      </c>
      <c r="AZ549" s="1">
        <f t="shared" si="1319"/>
        <v>0.81755631230112757</v>
      </c>
      <c r="BA549" s="1">
        <f t="shared" si="1320"/>
        <v>0.86380684133555696</v>
      </c>
      <c r="BB549" s="1">
        <f t="shared" si="1321"/>
        <v>0.90674948988919124</v>
      </c>
      <c r="BC549" s="1">
        <f t="shared" si="1322"/>
        <v>0.94608812100221074</v>
      </c>
      <c r="BD549" s="1">
        <f t="shared" si="1323"/>
        <v>0.98164499290882079</v>
      </c>
      <c r="BE549" s="1">
        <f t="shared" si="1324"/>
        <v>1.0133565379809304</v>
      </c>
      <c r="BF549" s="1">
        <f t="shared" si="1325"/>
        <v>1.0412637540922964</v>
      </c>
      <c r="BG549" s="1">
        <f t="shared" si="1326"/>
        <v>1.0654983941885525</v>
      </c>
      <c r="BH549" s="1">
        <f t="shared" si="1327"/>
        <v>1.0862663203651284</v>
      </c>
      <c r="BI549" s="1">
        <f t="shared" si="1328"/>
        <v>1.1038294277157152</v>
      </c>
      <c r="BJ549" s="1">
        <f t="shared" si="1329"/>
        <v>1.1184874547636334</v>
      </c>
      <c r="BK549" s="1">
        <f t="shared" si="1330"/>
        <v>1.1305608077370353</v>
      </c>
      <c r="BL549" s="1">
        <f t="shared" si="1331"/>
        <v>1.1403752688089457</v>
      </c>
      <c r="BM549" s="1">
        <f t="shared" si="1332"/>
        <v>1.1482491692213239</v>
      </c>
      <c r="BN549" s="1">
        <f t="shared" si="1333"/>
        <v>1.1544833198639284</v>
      </c>
      <c r="BO549" s="1">
        <f t="shared" si="1334"/>
        <v>1.1593537312044926</v>
      </c>
      <c r="BP549" s="1">
        <f t="shared" si="1335"/>
        <v>1.1631069401548586</v>
      </c>
      <c r="BQ549" s="1">
        <f t="shared" si="1336"/>
        <v>1.1659576034984824</v>
      </c>
      <c r="BR549" s="1">
        <f t="shared" si="1337"/>
        <v>1.1680879178965522</v>
      </c>
      <c r="BS549" s="1">
        <f t="shared" si="1338"/>
        <v>1.1696483808629581</v>
      </c>
      <c r="BT549" s="1">
        <f t="shared" si="1339"/>
        <v>1.1707594068377332</v>
      </c>
      <c r="BU549" s="1">
        <f t="shared" si="1340"/>
        <v>1.1715133469511594</v>
      </c>
      <c r="BV549" s="1">
        <f t="shared" si="1341"/>
        <v>1.1719765195601026</v>
      </c>
      <c r="BW549" s="1">
        <f t="shared" si="1342"/>
        <v>1.1721909319048387</v>
      </c>
      <c r="BX549" s="1">
        <f t="shared" si="1343"/>
        <v>1.1721754543790024</v>
      </c>
      <c r="BY549" s="1">
        <f t="shared" si="1344"/>
        <v>1.1719262936593966</v>
      </c>
      <c r="BZ549" s="1">
        <f t="shared" si="1345"/>
        <v>1.1714166973881346</v>
      </c>
      <c r="CA549" s="1">
        <f t="shared" si="1346"/>
        <v>1.170595910936655</v>
      </c>
      <c r="CB549" s="1">
        <f t="shared" si="1347"/>
        <v>1.1693874962967119</v>
      </c>
      <c r="CC549" s="1">
        <f t="shared" si="1348"/>
        <v>1.1676872140593957</v>
      </c>
      <c r="CD549" s="1">
        <f t="shared" si="1349"/>
        <v>1.1653607598291216</v>
      </c>
      <c r="CE549" s="1">
        <f t="shared" si="1350"/>
        <v>1.1622417318627092</v>
      </c>
      <c r="CF549" s="1">
        <f t="shared" si="1351"/>
        <v>1.1581302799371243</v>
      </c>
      <c r="CG549" s="1">
        <f t="shared" si="1352"/>
        <v>1.1527929364648957</v>
      </c>
      <c r="CH549" s="1">
        <f t="shared" si="1353"/>
        <v>1.1459641479128038</v>
      </c>
      <c r="CI549" s="1">
        <f t="shared" si="1354"/>
        <v>1.1373499955860888</v>
      </c>
      <c r="CJ549" s="1">
        <f t="shared" si="1355"/>
        <v>1.1266345095956327</v>
      </c>
      <c r="CK549" s="1">
        <f t="shared" si="1356"/>
        <v>1.1134888323459997</v>
      </c>
      <c r="CL549" s="1">
        <f t="shared" si="1357"/>
        <v>1.0975832787728641</v>
      </c>
      <c r="CM549" s="1">
        <f t="shared" si="1358"/>
        <v>1.0786020788521258</v>
      </c>
      <c r="CN549" s="1">
        <f t="shared" si="1359"/>
        <v>1.0562602919256667</v>
      </c>
      <c r="CO549" s="1">
        <f t="shared" si="1360"/>
        <v>1.0303220792590226</v>
      </c>
      <c r="CP549" s="1">
        <f t="shared" si="1361"/>
        <v>1.0006192447952897</v>
      </c>
      <c r="CQ549" s="1">
        <f t="shared" si="1362"/>
        <v>0.9670687412184017</v>
      </c>
      <c r="CR549" s="1">
        <f t="shared" si="1363"/>
        <v>0.92968772437409064</v>
      </c>
      <c r="CS549" s="1">
        <f t="shared" si="1364"/>
        <v>0.88860475187389298</v>
      </c>
      <c r="CT549" s="1">
        <f t="shared" si="1365"/>
        <v>0.84406587712519632</v>
      </c>
      <c r="CU549" s="1">
        <f t="shared" si="1366"/>
        <v>0.79643468769988435</v>
      </c>
      <c r="CV549" s="1">
        <f t="shared" si="1367"/>
        <v>0.74618575839480128</v>
      </c>
      <c r="CW549" s="1">
        <f t="shared" si="1368"/>
        <v>0.69389149866031286</v>
      </c>
      <c r="CX549" s="1">
        <f t="shared" si="1369"/>
        <v>0.64020292140770418</v>
      </c>
      <c r="CY549" s="1">
        <f t="shared" si="1370"/>
        <v>0.58582538753725777</v>
      </c>
      <c r="CZ549" s="1">
        <f t="shared" si="1371"/>
        <v>0.53149082916179691</v>
      </c>
      <c r="DA549" s="1">
        <f t="shared" si="1372"/>
        <v>0.47792827302068441</v>
      </c>
      <c r="DB549" s="1">
        <f t="shared" si="1373"/>
        <v>0.42583463703590885</v>
      </c>
      <c r="DC549" s="1">
        <f t="shared" si="1374"/>
        <v>0.37584774008988014</v>
      </c>
      <c r="DD549" s="1">
        <f t="shared" si="1375"/>
        <v>0.32852325271529265</v>
      </c>
      <c r="DE549" s="1">
        <f t="shared" si="1376"/>
        <v>0.28431695053853812</v>
      </c>
      <c r="DF549" s="1">
        <f t="shared" si="1377"/>
        <v>0.24357315642726474</v>
      </c>
      <c r="DG549" s="1">
        <f t="shared" si="1378"/>
        <v>0.20651972587538953</v>
      </c>
      <c r="DH549" s="1">
        <f t="shared" si="1379"/>
        <v>0.17326940125289461</v>
      </c>
      <c r="DI549" s="1">
        <f t="shared" si="1380"/>
        <v>0.14382688805688168</v>
      </c>
      <c r="DJ549" s="1">
        <f t="shared" si="1381"/>
        <v>0.11810063343677045</v>
      </c>
      <c r="DK549" s="1">
        <f t="shared" si="1382"/>
        <v>9.5918042006213275E-2</v>
      </c>
      <c r="DL549" s="1">
        <f t="shared" si="1383"/>
        <v>7.7042757016829375E-2</v>
      </c>
      <c r="DM549" s="1">
        <f t="shared" si="1384"/>
        <v>6.1192660374000674E-2</v>
      </c>
      <c r="DN549" s="1">
        <f t="shared" si="1385"/>
        <v>4.8057382807498543E-2</v>
      </c>
      <c r="DO549" s="1">
        <f t="shared" si="1386"/>
        <v>3.7314336213486489E-2</v>
      </c>
      <c r="DP549" s="1">
        <f t="shared" si="1387"/>
        <v>2.8642549551237167E-2</v>
      </c>
      <c r="DQ549" s="1">
        <f t="shared" si="1388"/>
        <v>2.1733873704272676E-2</v>
      </c>
      <c r="DR549" s="1">
        <f t="shared" si="1389"/>
        <v>1.6301389647328711E-2</v>
      </c>
      <c r="DS549" s="1">
        <f t="shared" si="1390"/>
        <v>1.2085085381122155E-2</v>
      </c>
      <c r="DT549" s="1">
        <f t="shared" si="1391"/>
        <v>8.8550460883099463E-3</v>
      </c>
      <c r="DU549" s="1">
        <f t="shared" si="1392"/>
        <v>6.4125229173820674E-3</v>
      </c>
      <c r="DV549" s="1">
        <f t="shared" si="1393"/>
        <v>4.5893101462434523E-3</v>
      </c>
      <c r="DW549" s="1">
        <f t="shared" si="1394"/>
        <v>3.24587520669952E-3</v>
      </c>
      <c r="DX549" s="1">
        <f t="shared" si="1395"/>
        <v>2.2686616412478577E-3</v>
      </c>
      <c r="DY549" s="1">
        <f t="shared" si="1396"/>
        <v>1.5669334460068935E-3</v>
      </c>
      <c r="DZ549" s="1">
        <f t="shared" si="1397"/>
        <v>1.0694621020409961E-3</v>
      </c>
      <c r="EA549" s="1">
        <f t="shared" si="1398"/>
        <v>7.2128508279691299E-4</v>
      </c>
      <c r="EB549" s="1">
        <f t="shared" si="1399"/>
        <v>4.8069468469493474E-4</v>
      </c>
      <c r="EC549" s="1">
        <f t="shared" si="1400"/>
        <v>3.1655410504560132E-4</v>
      </c>
      <c r="ED549" s="1">
        <f t="shared" si="1401"/>
        <v>2.0598685386623462E-4</v>
      </c>
      <c r="EE549" s="1">
        <f t="shared" si="1402"/>
        <v>1.3244689323636664E-4</v>
      </c>
      <c r="EF549" s="1">
        <f t="shared" si="1403"/>
        <v>8.4149898229165685E-5</v>
      </c>
      <c r="EG549" s="1">
        <f t="shared" si="1404"/>
        <v>5.2829287635896274E-5</v>
      </c>
      <c r="EH549" s="1">
        <f t="shared" si="1405"/>
        <v>3.2772225359210179E-5</v>
      </c>
      <c r="EI549" s="1">
        <f t="shared" si="1406"/>
        <v>2.0088551688655589E-5</v>
      </c>
      <c r="EJ549" s="1">
        <f t="shared" si="1407"/>
        <v>1.2167604695192564E-5</v>
      </c>
      <c r="EK549" s="1">
        <f t="shared" si="1408"/>
        <v>7.2824629194408332E-6</v>
      </c>
      <c r="EL549" s="1">
        <f t="shared" si="1409"/>
        <v>4.3069695271725268E-6</v>
      </c>
      <c r="EM549" s="1">
        <f t="shared" si="1410"/>
        <v>2.5170384108042883E-6</v>
      </c>
      <c r="EN549" s="1">
        <f t="shared" si="1411"/>
        <v>1.4535740723165514E-6</v>
      </c>
      <c r="EO549" s="1">
        <f t="shared" si="1412"/>
        <v>8.2950505864150028E-7</v>
      </c>
      <c r="EP549" s="1">
        <f t="shared" si="1413"/>
        <v>4.6777951104758377E-7</v>
      </c>
      <c r="EQ549" s="1">
        <f t="shared" si="1414"/>
        <v>2.606812621244626E-7</v>
      </c>
      <c r="ER549" s="1">
        <f t="shared" si="1415"/>
        <v>1.4355934838121198E-7</v>
      </c>
      <c r="ES549" s="1">
        <f t="shared" si="1416"/>
        <v>7.8129156860136436E-8</v>
      </c>
      <c r="ET549" s="1">
        <f t="shared" si="1417"/>
        <v>4.2020582811156803E-8</v>
      </c>
      <c r="EU549" s="1">
        <f t="shared" si="1418"/>
        <v>2.2334990935473578E-8</v>
      </c>
      <c r="EV549" s="1">
        <f t="shared" si="1419"/>
        <v>1.1732526379891757E-8</v>
      </c>
      <c r="EW549" s="1">
        <f t="shared" si="1420"/>
        <v>6.0909374695551821E-9</v>
      </c>
      <c r="EX549" s="1">
        <f t="shared" si="1421"/>
        <v>3.1250288589311989E-9</v>
      </c>
      <c r="EY549" s="1">
        <f t="shared" si="1422"/>
        <v>1.5842164262848708E-9</v>
      </c>
      <c r="EZ549" s="1">
        <f t="shared" si="1423"/>
        <v>7.9262617372738439E-10</v>
      </c>
      <c r="FA549" s="1">
        <f t="shared" si="1424"/>
        <v>3.889763189190052E-10</v>
      </c>
      <c r="FB549" s="1">
        <f t="shared" si="1425"/>
        <v>1.8090934033756523E-10</v>
      </c>
      <c r="FC549" s="1">
        <f t="shared" si="1426"/>
        <v>6.3085428532837681E-11</v>
      </c>
      <c r="FD549" s="75">
        <f t="shared" si="1277"/>
        <v>-6.3085428532837681E-11</v>
      </c>
    </row>
    <row r="550" spans="7:160" x14ac:dyDescent="0.35">
      <c r="G550" t="str">
        <f t="shared" si="1273"/>
        <v>Refd, t=2.67</v>
      </c>
      <c r="H550" s="76">
        <f t="shared" si="1274"/>
        <v>2.6749999999999652</v>
      </c>
      <c r="I550" s="1">
        <f t="shared" si="1275"/>
        <v>0</v>
      </c>
      <c r="J550" s="22">
        <f t="shared" si="1276"/>
        <v>5.9347602121069834E-7</v>
      </c>
      <c r="K550" s="1">
        <f t="shared" si="1278"/>
        <v>3.0579505396186742E-6</v>
      </c>
      <c r="L550" s="1">
        <f t="shared" si="1279"/>
        <v>7.7261670889653345E-6</v>
      </c>
      <c r="M550" s="1">
        <f t="shared" si="1280"/>
        <v>1.6079469264340679E-5</v>
      </c>
      <c r="N550" s="1">
        <f t="shared" si="1281"/>
        <v>3.0438468739763556E-5</v>
      </c>
      <c r="O550" s="1">
        <f t="shared" si="1282"/>
        <v>5.43687787934074E-5</v>
      </c>
      <c r="P550" s="1">
        <f t="shared" si="1283"/>
        <v>9.3248373643800862E-5</v>
      </c>
      <c r="Q550" s="1">
        <f t="shared" si="1284"/>
        <v>1.5504398470176864E-4</v>
      </c>
      <c r="R550" s="1">
        <f t="shared" si="1285"/>
        <v>2.5134987635568387E-4</v>
      </c>
      <c r="S550" s="1">
        <f t="shared" si="1286"/>
        <v>3.9874513841536331E-4</v>
      </c>
      <c r="T550" s="1">
        <f t="shared" si="1287"/>
        <v>6.2052311394143647E-4</v>
      </c>
      <c r="U550" s="1">
        <f t="shared" si="1288"/>
        <v>9.4883620052060218E-4</v>
      </c>
      <c r="V550" s="1">
        <f t="shared" si="1289"/>
        <v>1.4272783372715632E-3</v>
      </c>
      <c r="W550" s="1">
        <f t="shared" si="1290"/>
        <v>2.1138935946613236E-3</v>
      </c>
      <c r="X550" s="1">
        <f t="shared" si="1291"/>
        <v>3.084550795527748E-3</v>
      </c>
      <c r="Y550" s="1">
        <f t="shared" si="1292"/>
        <v>4.4365608448017286E-3</v>
      </c>
      <c r="Z550" s="1">
        <f t="shared" si="1293"/>
        <v>6.2923374084750067E-3</v>
      </c>
      <c r="AA550" s="1">
        <f t="shared" si="1294"/>
        <v>8.8028174823515971E-3</v>
      </c>
      <c r="AB550" s="1">
        <f t="shared" si="1295"/>
        <v>1.2150274055152028E-2</v>
      </c>
      <c r="AC550" s="1">
        <f t="shared" si="1296"/>
        <v>1.6550079372410046E-2</v>
      </c>
      <c r="AD550" s="1">
        <f t="shared" si="1297"/>
        <v>2.225092754568956E-2</v>
      </c>
      <c r="AE550" s="1">
        <f t="shared" si="1298"/>
        <v>2.9533013873866618E-2</v>
      </c>
      <c r="AF550" s="1">
        <f t="shared" si="1299"/>
        <v>3.8703708934880482E-2</v>
      </c>
      <c r="AG550" s="1">
        <f t="shared" si="1300"/>
        <v>5.0090368793273381E-2</v>
      </c>
      <c r="AH550" s="1">
        <f t="shared" si="1301"/>
        <v>6.4030093335492436E-2</v>
      </c>
      <c r="AI550" s="1">
        <f t="shared" si="1302"/>
        <v>8.085647949501111E-2</v>
      </c>
      <c r="AJ550" s="1">
        <f t="shared" si="1303"/>
        <v>0.1008837019878471</v>
      </c>
      <c r="AK550" s="1">
        <f t="shared" si="1304"/>
        <v>0.12438856811948384</v>
      </c>
      <c r="AL550" s="1">
        <f t="shared" si="1305"/>
        <v>0.15159150338153243</v>
      </c>
      <c r="AM550" s="1">
        <f t="shared" si="1306"/>
        <v>0.18263769315944953</v>
      </c>
      <c r="AN550" s="1">
        <f t="shared" si="1307"/>
        <v>0.21757979372309905</v>
      </c>
      <c r="AO550" s="1">
        <f t="shared" si="1308"/>
        <v>0.25636369766820916</v>
      </c>
      <c r="AP550" s="1">
        <f t="shared" si="1309"/>
        <v>0.29881876988895351</v>
      </c>
      <c r="AQ550" s="1">
        <f t="shared" si="1310"/>
        <v>0.34465374969147938</v>
      </c>
      <c r="AR550" s="1">
        <f t="shared" si="1311"/>
        <v>0.39345915080729099</v>
      </c>
      <c r="AS550" s="1">
        <f t="shared" si="1312"/>
        <v>0.44471651102871734</v>
      </c>
      <c r="AT550" s="1">
        <f t="shared" si="1313"/>
        <v>0.49781429134901295</v>
      </c>
      <c r="AU550" s="1">
        <f t="shared" si="1314"/>
        <v>0.55206965758567617</v>
      </c>
      <c r="AV550" s="1">
        <f t="shared" si="1315"/>
        <v>0.60675485752020342</v>
      </c>
      <c r="AW550" s="1">
        <f t="shared" si="1316"/>
        <v>0.66112649262882628</v>
      </c>
      <c r="AX550" s="1">
        <f t="shared" si="1317"/>
        <v>0.71445572335742791</v>
      </c>
      <c r="AY550" s="1">
        <f t="shared" si="1318"/>
        <v>0.76605737053611767</v>
      </c>
      <c r="AZ550" s="1">
        <f t="shared" si="1319"/>
        <v>0.8153159907475287</v>
      </c>
      <c r="BA550" s="1">
        <f t="shared" si="1320"/>
        <v>0.86170729501457821</v>
      </c>
      <c r="BB550" s="1">
        <f t="shared" si="1321"/>
        <v>0.90481371219137618</v>
      </c>
      <c r="BC550" s="1">
        <f t="shared" si="1322"/>
        <v>0.94433341978757834</v>
      </c>
      <c r="BD550" s="1">
        <f t="shared" si="1323"/>
        <v>0.98008271655948587</v>
      </c>
      <c r="BE550" s="1">
        <f t="shared" si="1324"/>
        <v>1.011992134138721</v>
      </c>
      <c r="BF550" s="1">
        <f t="shared" si="1325"/>
        <v>1.0400971280117959</v>
      </c>
      <c r="BG550" s="1">
        <f t="shared" si="1326"/>
        <v>1.0645245136560813</v>
      </c>
      <c r="BH550" s="1">
        <f t="shared" si="1327"/>
        <v>1.0854760009669002</v>
      </c>
      <c r="BI550" s="1">
        <f t="shared" si="1328"/>
        <v>1.1032102264700672</v>
      </c>
      <c r="BJ550" s="1">
        <f t="shared" si="1329"/>
        <v>1.1180246014405741</v>
      </c>
      <c r="BK550" s="1">
        <f t="shared" si="1330"/>
        <v>1.1302381104966988</v>
      </c>
      <c r="BL550" s="1">
        <f t="shared" si="1331"/>
        <v>1.1401759425053817</v>
      </c>
      <c r="BM550" s="1">
        <f t="shared" si="1332"/>
        <v>1.1481565490026588</v>
      </c>
      <c r="BN550" s="1">
        <f t="shared" si="1333"/>
        <v>1.1544814377385888</v>
      </c>
      <c r="BO550" s="1">
        <f t="shared" si="1334"/>
        <v>1.15942774745874</v>
      </c>
      <c r="BP550" s="1">
        <f t="shared" si="1335"/>
        <v>1.1632434337080051</v>
      </c>
      <c r="BQ550" s="1">
        <f t="shared" si="1336"/>
        <v>1.1661447347318106</v>
      </c>
      <c r="BR550" s="1">
        <f t="shared" si="1337"/>
        <v>1.1683154839021788</v>
      </c>
      <c r="BS550" s="1">
        <f t="shared" si="1338"/>
        <v>1.1699077865273591</v>
      </c>
      <c r="BT550" s="1">
        <f t="shared" si="1339"/>
        <v>1.1710435760838678</v>
      </c>
      <c r="BU550" s="1">
        <f t="shared" si="1340"/>
        <v>1.1718165973643329</v>
      </c>
      <c r="BV550" s="1">
        <f t="shared" si="1341"/>
        <v>1.1722944211236306</v>
      </c>
      <c r="BW550" s="1">
        <f t="shared" si="1342"/>
        <v>1.1725201672430527</v>
      </c>
      <c r="BX550" s="1">
        <f t="shared" si="1343"/>
        <v>1.1725136942144398</v>
      </c>
      <c r="BY550" s="1">
        <f t="shared" si="1344"/>
        <v>1.1722720974658891</v>
      </c>
      <c r="BZ550" s="1">
        <f t="shared" si="1345"/>
        <v>1.1717694456428762</v>
      </c>
      <c r="CA550" s="1">
        <f t="shared" si="1346"/>
        <v>1.1709557719941095</v>
      </c>
      <c r="CB550" s="1">
        <f t="shared" si="1347"/>
        <v>1.1697554276845818</v>
      </c>
      <c r="CC550" s="1">
        <f t="shared" si="1348"/>
        <v>1.1680649948466901</v>
      </c>
      <c r="CD550" s="1">
        <f t="shared" si="1349"/>
        <v>1.1657510475621606</v>
      </c>
      <c r="CE550" s="1">
        <f t="shared" si="1350"/>
        <v>1.1626481343896877</v>
      </c>
      <c r="CF550" s="1">
        <f t="shared" si="1351"/>
        <v>1.1585574293288716</v>
      </c>
      <c r="CG550" s="1">
        <f t="shared" si="1352"/>
        <v>1.1532465493966195</v>
      </c>
      <c r="CH550" s="1">
        <f t="shared" si="1353"/>
        <v>1.1464510546327047</v>
      </c>
      <c r="CI550" s="1">
        <f t="shared" si="1354"/>
        <v>1.1378781183957187</v>
      </c>
      <c r="CJ550" s="1">
        <f t="shared" si="1355"/>
        <v>1.1272127720834835</v>
      </c>
      <c r="CK550" s="1">
        <f t="shared" si="1356"/>
        <v>1.1141269828962206</v>
      </c>
      <c r="CL550" s="1">
        <f t="shared" si="1357"/>
        <v>1.0982916164315895</v>
      </c>
      <c r="CM550" s="1">
        <f t="shared" si="1358"/>
        <v>1.0793910765625072</v>
      </c>
      <c r="CN550" s="1">
        <f t="shared" si="1359"/>
        <v>1.0571401212149276</v>
      </c>
      <c r="CO550" s="1">
        <f t="shared" si="1360"/>
        <v>1.0313020510910018</v>
      </c>
      <c r="CP550" s="1">
        <f t="shared" si="1361"/>
        <v>1.0017071925460461</v>
      </c>
      <c r="CQ550" s="1">
        <f t="shared" si="1362"/>
        <v>0.96827038235411234</v>
      </c>
      <c r="CR550" s="1">
        <f t="shared" si="1363"/>
        <v>0.93100604601084791</v>
      </c>
      <c r="CS550" s="1">
        <f t="shared" si="1364"/>
        <v>0.89003947059923161</v>
      </c>
      <c r="CT550" s="1">
        <f t="shared" si="1365"/>
        <v>0.84561302411391415</v>
      </c>
      <c r="CU550" s="1">
        <f t="shared" si="1366"/>
        <v>0.79808636555327805</v>
      </c>
      <c r="CV550" s="1">
        <f t="shared" si="1367"/>
        <v>0.74793010616816014</v>
      </c>
      <c r="CW550" s="1">
        <f t="shared" si="1368"/>
        <v>0.69571288680661236</v>
      </c>
      <c r="CX550" s="1">
        <f t="shared" si="1369"/>
        <v>0.64208238012481234</v>
      </c>
      <c r="CY550" s="1">
        <f t="shared" si="1370"/>
        <v>0.58774125208990813</v>
      </c>
      <c r="CZ550" s="1">
        <f t="shared" si="1371"/>
        <v>0.53341956632668552</v>
      </c>
      <c r="DA550" s="1">
        <f t="shared" si="1372"/>
        <v>0.47984543609568259</v>
      </c>
      <c r="DB550" s="1">
        <f t="shared" si="1373"/>
        <v>0.42771588482929807</v>
      </c>
      <c r="DC550" s="1">
        <f t="shared" si="1374"/>
        <v>0.37766984939226972</v>
      </c>
      <c r="DD550" s="1">
        <f t="shared" si="1375"/>
        <v>0.33026505464174283</v>
      </c>
      <c r="DE550" s="1">
        <f t="shared" si="1376"/>
        <v>0.28596012865858511</v>
      </c>
      <c r="DF550" s="1">
        <f t="shared" si="1377"/>
        <v>0.24510285781430921</v>
      </c>
      <c r="DG550" s="1">
        <f t="shared" si="1378"/>
        <v>0.20792495348314857</v>
      </c>
      <c r="DH550" s="1">
        <f t="shared" si="1379"/>
        <v>0.17454317532634167</v>
      </c>
      <c r="DI550" s="1">
        <f t="shared" si="1380"/>
        <v>0.14496618344290246</v>
      </c>
      <c r="DJ550" s="1">
        <f t="shared" si="1381"/>
        <v>0.11910611667638085</v>
      </c>
      <c r="DK550" s="1">
        <f t="shared" si="1382"/>
        <v>9.6793645380344753E-2</v>
      </c>
      <c r="DL550" s="1">
        <f t="shared" si="1383"/>
        <v>7.7795135278176622E-2</v>
      </c>
      <c r="DM550" s="1">
        <f t="shared" si="1384"/>
        <v>6.1830579376804182E-2</v>
      </c>
      <c r="DN550" s="1">
        <f t="shared" si="1385"/>
        <v>4.8591087916565995E-2</v>
      </c>
      <c r="DO550" s="1">
        <f t="shared" si="1386"/>
        <v>3.7754943014840191E-2</v>
      </c>
      <c r="DP550" s="1">
        <f t="shared" si="1387"/>
        <v>2.9001491123822665E-2</v>
      </c>
      <c r="DQ550" s="1">
        <f t="shared" si="1388"/>
        <v>2.2022428821694237E-2</v>
      </c>
      <c r="DR550" s="1">
        <f t="shared" si="1389"/>
        <v>1.6530306007707558E-2</v>
      </c>
      <c r="DS550" s="1">
        <f t="shared" si="1390"/>
        <v>1.2264302382159312E-2</v>
      </c>
      <c r="DT550" s="1">
        <f t="shared" si="1391"/>
        <v>8.9935135691937926E-3</v>
      </c>
      <c r="DU550" s="1">
        <f t="shared" si="1392"/>
        <v>6.5181061575860988E-3</v>
      </c>
      <c r="DV550" s="1">
        <f t="shared" si="1393"/>
        <v>4.6687674117285678E-3</v>
      </c>
      <c r="DW550" s="1">
        <f t="shared" si="1394"/>
        <v>3.304892171041289E-3</v>
      </c>
      <c r="DX550" s="1">
        <f t="shared" si="1395"/>
        <v>2.3119267937843214E-3</v>
      </c>
      <c r="DY550" s="1">
        <f t="shared" si="1396"/>
        <v>1.5982397278424695E-3</v>
      </c>
      <c r="DZ550" s="1">
        <f t="shared" si="1397"/>
        <v>1.0918220404549867E-3</v>
      </c>
      <c r="EA550" s="1">
        <f t="shared" si="1398"/>
        <v>7.3704920334895598E-4</v>
      </c>
      <c r="EB550" s="1">
        <f t="shared" si="1399"/>
        <v>4.9166560992929779E-4</v>
      </c>
      <c r="EC550" s="1">
        <f t="shared" si="1400"/>
        <v>3.2409122791310688E-4</v>
      </c>
      <c r="ED550" s="1">
        <f t="shared" si="1401"/>
        <v>2.1109862438688519E-4</v>
      </c>
      <c r="EE550" s="1">
        <f t="shared" si="1402"/>
        <v>1.3586948575581689E-4</v>
      </c>
      <c r="EF550" s="1">
        <f t="shared" si="1403"/>
        <v>8.6412311282325191E-5</v>
      </c>
      <c r="EG550" s="1">
        <f t="shared" si="1404"/>
        <v>5.4305797246098223E-5</v>
      </c>
      <c r="EH550" s="1">
        <f t="shared" si="1405"/>
        <v>3.3723625512488074E-5</v>
      </c>
      <c r="EI550" s="1">
        <f t="shared" si="1406"/>
        <v>2.0693847456352282E-5</v>
      </c>
      <c r="EJ550" s="1">
        <f t="shared" si="1407"/>
        <v>1.2547850554828416E-5</v>
      </c>
      <c r="EK550" s="1">
        <f t="shared" si="1408"/>
        <v>7.518330778975506E-6</v>
      </c>
      <c r="EL550" s="1">
        <f t="shared" si="1409"/>
        <v>4.4514454404233216E-6</v>
      </c>
      <c r="EM550" s="1">
        <f t="shared" si="1410"/>
        <v>2.6044279692284996E-6</v>
      </c>
      <c r="EN550" s="1">
        <f t="shared" si="1411"/>
        <v>1.5057747403576217E-6</v>
      </c>
      <c r="EO550" s="1">
        <f t="shared" si="1412"/>
        <v>8.6029862558581681E-7</v>
      </c>
      <c r="EP550" s="1">
        <f t="shared" si="1413"/>
        <v>4.8571967250378678E-7</v>
      </c>
      <c r="EQ550" s="1">
        <f t="shared" si="1414"/>
        <v>2.7100388556762525E-7</v>
      </c>
      <c r="ER550" s="1">
        <f t="shared" si="1415"/>
        <v>1.4942567401373042E-7</v>
      </c>
      <c r="ES550" s="1">
        <f t="shared" si="1416"/>
        <v>8.1421988423820806E-8</v>
      </c>
      <c r="ET550" s="1">
        <f t="shared" si="1417"/>
        <v>4.3846222214404473E-8</v>
      </c>
      <c r="EU550" s="1">
        <f t="shared" si="1418"/>
        <v>2.333480054809569E-8</v>
      </c>
      <c r="EV550" s="1">
        <f t="shared" si="1419"/>
        <v>1.2273393216242283E-8</v>
      </c>
      <c r="EW550" s="1">
        <f t="shared" si="1420"/>
        <v>6.3799683922856753E-9</v>
      </c>
      <c r="EX550" s="1">
        <f t="shared" si="1421"/>
        <v>3.2775993967256644E-9</v>
      </c>
      <c r="EY550" s="1">
        <f t="shared" si="1422"/>
        <v>1.6637530492349114E-9</v>
      </c>
      <c r="EZ550" s="1">
        <f t="shared" si="1423"/>
        <v>8.335200907908733E-10</v>
      </c>
      <c r="FA550" s="1">
        <f t="shared" si="1424"/>
        <v>4.0957158069149784E-10</v>
      </c>
      <c r="FB550" s="1">
        <f t="shared" si="1425"/>
        <v>1.9070733384004488E-10</v>
      </c>
      <c r="FC550" s="1">
        <f t="shared" si="1426"/>
        <v>6.6555308321002591E-11</v>
      </c>
      <c r="FD550" s="75">
        <f t="shared" si="1277"/>
        <v>-6.6555308321002591E-11</v>
      </c>
    </row>
    <row r="551" spans="7:160" x14ac:dyDescent="0.35">
      <c r="G551" t="str">
        <f t="shared" si="1273"/>
        <v>Refd, t=2.68</v>
      </c>
      <c r="H551" s="76">
        <f t="shared" si="1274"/>
        <v>2.6799999999999651</v>
      </c>
      <c r="I551" s="1">
        <f t="shared" si="1275"/>
        <v>0</v>
      </c>
      <c r="J551" s="22">
        <f t="shared" si="1276"/>
        <v>5.8668273644886794E-7</v>
      </c>
      <c r="K551" s="1">
        <f t="shared" si="1278"/>
        <v>3.0229566913655805E-6</v>
      </c>
      <c r="L551" s="1">
        <f t="shared" si="1279"/>
        <v>7.6378056783763821E-6</v>
      </c>
      <c r="M551" s="1">
        <f t="shared" si="1280"/>
        <v>1.5895754225264013E-5</v>
      </c>
      <c r="N551" s="1">
        <f t="shared" si="1281"/>
        <v>3.0091188972996641E-5</v>
      </c>
      <c r="O551" s="1">
        <f t="shared" si="1282"/>
        <v>5.374967443156986E-5</v>
      </c>
      <c r="P551" s="1">
        <f t="shared" si="1283"/>
        <v>9.2189250302225325E-5</v>
      </c>
      <c r="Q551" s="1">
        <f t="shared" si="1284"/>
        <v>1.5328872772509404E-4</v>
      </c>
      <c r="R551" s="1">
        <f t="shared" si="1285"/>
        <v>2.4851594701340919E-4</v>
      </c>
      <c r="S551" s="1">
        <f t="shared" si="1286"/>
        <v>3.9427183247369655E-4</v>
      </c>
      <c r="T551" s="1">
        <f t="shared" si="1287"/>
        <v>6.1360373145285391E-4</v>
      </c>
      <c r="U551" s="1">
        <f t="shared" si="1288"/>
        <v>9.3833143113360542E-4</v>
      </c>
      <c r="V551" s="1">
        <f t="shared" si="1289"/>
        <v>1.4116087441976889E-3</v>
      </c>
      <c r="W551" s="1">
        <f t="shared" si="1290"/>
        <v>2.090910224343899E-3</v>
      </c>
      <c r="X551" s="1">
        <f t="shared" si="1291"/>
        <v>3.0513847738674843E-3</v>
      </c>
      <c r="Y551" s="1">
        <f t="shared" si="1292"/>
        <v>4.389455422182378E-3</v>
      </c>
      <c r="Z551" s="1">
        <f t="shared" si="1293"/>
        <v>6.2264692793285196E-3</v>
      </c>
      <c r="AA551" s="1">
        <f t="shared" si="1294"/>
        <v>8.712118205044847E-3</v>
      </c>
      <c r="AB551" s="1">
        <f t="shared" si="1295"/>
        <v>1.2027266758124175E-2</v>
      </c>
      <c r="AC551" s="1">
        <f t="shared" si="1296"/>
        <v>1.6385750209661386E-2</v>
      </c>
      <c r="AD551" s="1">
        <f t="shared" si="1297"/>
        <v>2.2034654957754973E-2</v>
      </c>
      <c r="AE551" s="1">
        <f t="shared" si="1298"/>
        <v>2.92525809006151E-2</v>
      </c>
      <c r="AF551" s="1">
        <f t="shared" si="1299"/>
        <v>3.8345423853981861E-2</v>
      </c>
      <c r="AG551" s="1">
        <f t="shared" si="1300"/>
        <v>4.9639316531462536E-2</v>
      </c>
      <c r="AH551" s="1">
        <f t="shared" si="1301"/>
        <v>6.3470533928275119E-2</v>
      </c>
      <c r="AI551" s="1">
        <f t="shared" si="1302"/>
        <v>8.0172400201774602E-2</v>
      </c>
      <c r="AJ551" s="1">
        <f t="shared" si="1303"/>
        <v>0.10005951680636851</v>
      </c>
      <c r="AK551" s="1">
        <f t="shared" si="1304"/>
        <v>0.12340994321447582</v>
      </c>
      <c r="AL551" s="1">
        <f t="shared" si="1305"/>
        <v>0.15044627069625194</v>
      </c>
      <c r="AM551" s="1">
        <f t="shared" si="1306"/>
        <v>0.18131679899807931</v>
      </c>
      <c r="AN551" s="1">
        <f t="shared" si="1307"/>
        <v>0.2160782164023512</v>
      </c>
      <c r="AO551" s="1">
        <f t="shared" si="1308"/>
        <v>0.25468126045458905</v>
      </c>
      <c r="AP551" s="1">
        <f t="shared" si="1309"/>
        <v>0.2969607740624467</v>
      </c>
      <c r="AQ551" s="1">
        <f t="shared" si="1310"/>
        <v>0.34263135878961271</v>
      </c>
      <c r="AR551" s="1">
        <f t="shared" si="1311"/>
        <v>0.39128947112771834</v>
      </c>
      <c r="AS551" s="1">
        <f t="shared" si="1312"/>
        <v>0.44242233452857588</v>
      </c>
      <c r="AT551" s="1">
        <f t="shared" si="1313"/>
        <v>0.49542349340936137</v>
      </c>
      <c r="AU551" s="1">
        <f t="shared" si="1314"/>
        <v>0.54961427111588557</v>
      </c>
      <c r="AV551" s="1">
        <f t="shared" si="1315"/>
        <v>0.60426987344510485</v>
      </c>
      <c r="AW551" s="1">
        <f t="shared" si="1316"/>
        <v>0.65864846170085356</v>
      </c>
      <c r="AX551" s="1">
        <f t="shared" si="1317"/>
        <v>0.71202125256774385</v>
      </c>
      <c r="AY551" s="1">
        <f t="shared" si="1318"/>
        <v>0.76370161700567396</v>
      </c>
      <c r="AZ551" s="1">
        <f t="shared" si="1319"/>
        <v>0.81307125575470451</v>
      </c>
      <c r="BA551" s="1">
        <f t="shared" si="1320"/>
        <v>0.85960181085843634</v>
      </c>
      <c r="BB551" s="1">
        <f t="shared" si="1321"/>
        <v>0.90287069617503724</v>
      </c>
      <c r="BC551" s="1">
        <f t="shared" si="1322"/>
        <v>0.94257044499052833</v>
      </c>
      <c r="BD551" s="1">
        <f t="shared" si="1323"/>
        <v>0.97851142115016543</v>
      </c>
      <c r="BE551" s="1">
        <f t="shared" si="1324"/>
        <v>1.0106182628887204</v>
      </c>
      <c r="BF551" s="1">
        <f t="shared" si="1325"/>
        <v>1.0389208743467471</v>
      </c>
      <c r="BG551" s="1">
        <f t="shared" si="1326"/>
        <v>1.0635411103941641</v>
      </c>
      <c r="BH551" s="1">
        <f t="shared" si="1327"/>
        <v>1.0846764944180887</v>
      </c>
      <c r="BI551" s="1">
        <f t="shared" si="1328"/>
        <v>1.1025823624310545</v>
      </c>
      <c r="BJ551" s="1">
        <f t="shared" si="1329"/>
        <v>1.1175537525488231</v>
      </c>
      <c r="BK551" s="1">
        <f t="shared" si="1330"/>
        <v>1.1299081813703746</v>
      </c>
      <c r="BL551" s="1">
        <f t="shared" si="1331"/>
        <v>1.1399702005349148</v>
      </c>
      <c r="BM551" s="1">
        <f t="shared" si="1332"/>
        <v>1.1480583427584399</v>
      </c>
      <c r="BN551" s="1">
        <f t="shared" si="1333"/>
        <v>1.1544747799084547</v>
      </c>
      <c r="BO551" s="1">
        <f t="shared" si="1334"/>
        <v>1.1594977534447</v>
      </c>
      <c r="BP551" s="1">
        <f t="shared" si="1335"/>
        <v>1.163376619286318</v>
      </c>
      <c r="BQ551" s="1">
        <f t="shared" si="1336"/>
        <v>1.166329185754724</v>
      </c>
      <c r="BR551" s="1">
        <f t="shared" si="1337"/>
        <v>1.1685409175814219</v>
      </c>
      <c r="BS551" s="1">
        <f t="shared" si="1338"/>
        <v>1.1701655274642688</v>
      </c>
      <c r="BT551" s="1">
        <f t="shared" si="1339"/>
        <v>1.1713264712634761</v>
      </c>
      <c r="BU551" s="1">
        <f t="shared" si="1340"/>
        <v>1.1721188933498456</v>
      </c>
      <c r="BV551" s="1">
        <f t="shared" si="1341"/>
        <v>1.1726116242751696</v>
      </c>
      <c r="BW551" s="1">
        <f t="shared" si="1342"/>
        <v>1.1728489045103396</v>
      </c>
      <c r="BX551" s="1">
        <f t="shared" si="1343"/>
        <v>1.1728515883881179</v>
      </c>
      <c r="BY551" s="1">
        <f t="shared" si="1344"/>
        <v>1.1726176670504012</v>
      </c>
      <c r="BZ551" s="1">
        <f t="shared" si="1345"/>
        <v>1.1721220359238025</v>
      </c>
      <c r="CA551" s="1">
        <f t="shared" si="1346"/>
        <v>1.1713155204740811</v>
      </c>
      <c r="CB551" s="1">
        <f t="shared" si="1347"/>
        <v>1.1701232638200669</v>
      </c>
      <c r="CC551" s="1">
        <f t="shared" si="1348"/>
        <v>1.1684426708526894</v>
      </c>
      <c r="CD551" s="1">
        <f t="shared" si="1349"/>
        <v>1.1661411938891924</v>
      </c>
      <c r="CE551" s="1">
        <f t="shared" si="1350"/>
        <v>1.1630543303005221</v>
      </c>
      <c r="CF551" s="1">
        <f t="shared" si="1351"/>
        <v>1.1589842758923345</v>
      </c>
      <c r="CG551" s="1">
        <f t="shared" si="1352"/>
        <v>1.1536997293762441</v>
      </c>
      <c r="CH551" s="1">
        <f t="shared" si="1353"/>
        <v>1.1469373615074301</v>
      </c>
      <c r="CI551" s="1">
        <f t="shared" si="1354"/>
        <v>1.1384054355363038</v>
      </c>
      <c r="CJ551" s="1">
        <f t="shared" si="1355"/>
        <v>1.1277899833963689</v>
      </c>
      <c r="CK551" s="1">
        <f t="shared" si="1356"/>
        <v>1.114763798479012</v>
      </c>
      <c r="CL551" s="1">
        <f t="shared" si="1357"/>
        <v>1.0989983012771893</v>
      </c>
      <c r="CM551" s="1">
        <f t="shared" si="1358"/>
        <v>1.0801780771935112</v>
      </c>
      <c r="CN551" s="1">
        <f t="shared" si="1359"/>
        <v>1.0580175941095116</v>
      </c>
      <c r="CO551" s="1">
        <f t="shared" si="1360"/>
        <v>1.032279307302004</v>
      </c>
      <c r="CP551" s="1">
        <f t="shared" si="1361"/>
        <v>1.002792084086545</v>
      </c>
      <c r="CQ551" s="1">
        <f t="shared" si="1362"/>
        <v>0.96946866650399277</v>
      </c>
      <c r="CR551" s="1">
        <f t="shared" si="1363"/>
        <v>0.93232077230387966</v>
      </c>
      <c r="CS551" s="1">
        <f t="shared" si="1364"/>
        <v>0.89147044050869551</v>
      </c>
      <c r="CT551" s="1">
        <f t="shared" si="1365"/>
        <v>0.84715637422111068</v>
      </c>
      <c r="CU551" s="1">
        <f t="shared" si="1366"/>
        <v>0.79973432054187454</v>
      </c>
      <c r="CV551" s="1">
        <f t="shared" si="1367"/>
        <v>0.74967093821831199</v>
      </c>
      <c r="CW551" s="1">
        <f t="shared" si="1368"/>
        <v>0.69753110343184055</v>
      </c>
      <c r="CX551" s="1">
        <f t="shared" si="1369"/>
        <v>0.64395914444380675</v>
      </c>
      <c r="CY551" s="1">
        <f t="shared" si="1370"/>
        <v>0.58965501975586498</v>
      </c>
      <c r="CZ551" s="1">
        <f t="shared" si="1371"/>
        <v>0.5353469039939347</v>
      </c>
      <c r="DA551" s="1">
        <f t="shared" si="1372"/>
        <v>0.48176196959457468</v>
      </c>
      <c r="DB551" s="1">
        <f t="shared" si="1373"/>
        <v>0.42959731310835303</v>
      </c>
      <c r="DC551" s="1">
        <f t="shared" si="1374"/>
        <v>0.37949295420919271</v>
      </c>
      <c r="DD551" s="1">
        <f t="shared" si="1375"/>
        <v>0.33200863664785285</v>
      </c>
      <c r="DE551" s="1">
        <f t="shared" si="1376"/>
        <v>0.28760580779960221</v>
      </c>
      <c r="DF551" s="1">
        <f t="shared" si="1377"/>
        <v>0.2466356889346846</v>
      </c>
      <c r="DG551" s="1">
        <f t="shared" si="1378"/>
        <v>0.20933382508136461</v>
      </c>
      <c r="DH551" s="1">
        <f t="shared" si="1379"/>
        <v>0.17582097855161807</v>
      </c>
      <c r="DI551" s="1">
        <f t="shared" si="1380"/>
        <v>0.14610975750063068</v>
      </c>
      <c r="DJ551" s="1">
        <f t="shared" si="1381"/>
        <v>0.12011599382642903</v>
      </c>
      <c r="DK551" s="1">
        <f t="shared" si="1382"/>
        <v>9.7673632077877381E-2</v>
      </c>
      <c r="DL551" s="1">
        <f t="shared" si="1383"/>
        <v>7.8551774702088448E-2</v>
      </c>
      <c r="DM551" s="1">
        <f t="shared" si="1384"/>
        <v>6.2472544242883399E-2</v>
      </c>
      <c r="DN551" s="1">
        <f t="shared" si="1385"/>
        <v>4.9128551327681805E-2</v>
      </c>
      <c r="DO551" s="1">
        <f t="shared" si="1386"/>
        <v>3.8198969917038604E-2</v>
      </c>
      <c r="DP551" s="1">
        <f t="shared" si="1387"/>
        <v>2.9363484820533092E-2</v>
      </c>
      <c r="DQ551" s="1">
        <f t="shared" si="1388"/>
        <v>2.2313657212270119E-2</v>
      </c>
      <c r="DR551" s="1">
        <f t="shared" si="1389"/>
        <v>1.676152200304297E-2</v>
      </c>
      <c r="DS551" s="1">
        <f t="shared" si="1390"/>
        <v>1.2445463380881238E-2</v>
      </c>
      <c r="DT551" s="1">
        <f t="shared" si="1391"/>
        <v>9.1335967555584326E-3</v>
      </c>
      <c r="DU551" s="1">
        <f t="shared" si="1392"/>
        <v>6.6250101953891898E-3</v>
      </c>
      <c r="DV551" s="1">
        <f t="shared" si="1393"/>
        <v>4.7492870373100687E-3</v>
      </c>
      <c r="DW551" s="1">
        <f t="shared" si="1394"/>
        <v>3.3647501486538433E-3</v>
      </c>
      <c r="DX551" s="1">
        <f t="shared" si="1395"/>
        <v>2.3558474087191196E-3</v>
      </c>
      <c r="DY551" s="1">
        <f t="shared" si="1396"/>
        <v>1.6300490601450148E-3</v>
      </c>
      <c r="DZ551" s="1">
        <f t="shared" si="1397"/>
        <v>1.1145622454579954E-3</v>
      </c>
      <c r="EA551" s="1">
        <f t="shared" si="1398"/>
        <v>7.5309650376758686E-4</v>
      </c>
      <c r="EB551" s="1">
        <f t="shared" si="1399"/>
        <v>5.0284431867985107E-4</v>
      </c>
      <c r="EC551" s="1">
        <f t="shared" si="1400"/>
        <v>3.3177859735316424E-4</v>
      </c>
      <c r="ED551" s="1">
        <f t="shared" si="1401"/>
        <v>2.1631747465561198E-4</v>
      </c>
      <c r="EE551" s="1">
        <f t="shared" si="1402"/>
        <v>1.3936730618040503E-4</v>
      </c>
      <c r="EF551" s="1">
        <f t="shared" si="1403"/>
        <v>8.8726828776043511E-5</v>
      </c>
      <c r="EG551" s="1">
        <f t="shared" si="1404"/>
        <v>5.5817890152901067E-5</v>
      </c>
      <c r="EH551" s="1">
        <f t="shared" si="1405"/>
        <v>3.4698988685360604E-5</v>
      </c>
      <c r="EI551" s="1">
        <f t="shared" si="1406"/>
        <v>2.1315058206721989E-5</v>
      </c>
      <c r="EJ551" s="1">
        <f t="shared" si="1407"/>
        <v>1.2938521577194619E-5</v>
      </c>
      <c r="EK551" s="1">
        <f t="shared" si="1408"/>
        <v>7.7609347933265659E-6</v>
      </c>
      <c r="EL551" s="1">
        <f t="shared" si="1409"/>
        <v>4.6002150594827776E-6</v>
      </c>
      <c r="EM551" s="1">
        <f t="shared" si="1410"/>
        <v>2.694517629556513E-6</v>
      </c>
      <c r="EN551" s="1">
        <f t="shared" si="1411"/>
        <v>1.5596507009925015E-6</v>
      </c>
      <c r="EO551" s="1">
        <f t="shared" si="1412"/>
        <v>8.9211783817728708E-7</v>
      </c>
      <c r="EP551" s="1">
        <f t="shared" si="1413"/>
        <v>5.0427946383334153E-7</v>
      </c>
      <c r="EQ551" s="1">
        <f t="shared" si="1414"/>
        <v>2.8169593431787485E-7</v>
      </c>
      <c r="ER551" s="1">
        <f t="shared" si="1415"/>
        <v>1.5550937488365222E-7</v>
      </c>
      <c r="ES551" s="1">
        <f t="shared" si="1416"/>
        <v>8.4841064189819824E-8</v>
      </c>
      <c r="ET551" s="1">
        <f t="shared" si="1417"/>
        <v>4.5744231622148975E-8</v>
      </c>
      <c r="EU551" s="1">
        <f t="shared" si="1418"/>
        <v>2.4375562460550503E-8</v>
      </c>
      <c r="EV551" s="1">
        <f t="shared" si="1419"/>
        <v>1.2837136860870853E-8</v>
      </c>
      <c r="EW551" s="1">
        <f t="shared" si="1420"/>
        <v>6.6816155308826225E-9</v>
      </c>
      <c r="EX551" s="1">
        <f t="shared" si="1421"/>
        <v>3.4370386203197256E-9</v>
      </c>
      <c r="EY551" s="1">
        <f t="shared" si="1422"/>
        <v>1.7469803656036143E-9</v>
      </c>
      <c r="EZ551" s="1">
        <f t="shared" si="1423"/>
        <v>8.7636818030437031E-10</v>
      </c>
      <c r="FA551" s="1">
        <f t="shared" si="1424"/>
        <v>4.3117872500627045E-10</v>
      </c>
      <c r="FB551" s="1">
        <f t="shared" si="1425"/>
        <v>2.0099842786745173E-10</v>
      </c>
      <c r="FC551" s="1">
        <f t="shared" si="1426"/>
        <v>7.0202671343253663E-11</v>
      </c>
      <c r="FD551" s="75">
        <f t="shared" si="1277"/>
        <v>-7.0202671343253663E-11</v>
      </c>
    </row>
    <row r="552" spans="7:160" x14ac:dyDescent="0.35">
      <c r="G552" t="str">
        <f t="shared" si="1273"/>
        <v>Refd, t=2.68</v>
      </c>
      <c r="H552" s="76">
        <f t="shared" si="1274"/>
        <v>2.684999999999965</v>
      </c>
      <c r="I552" s="1">
        <f t="shared" si="1275"/>
        <v>0</v>
      </c>
      <c r="J552" s="22">
        <f t="shared" si="1276"/>
        <v>5.7996767809012496E-7</v>
      </c>
      <c r="K552" s="1">
        <f t="shared" si="1278"/>
        <v>2.9883657884720333E-6</v>
      </c>
      <c r="L552" s="1">
        <f t="shared" si="1279"/>
        <v>7.5504615903952905E-6</v>
      </c>
      <c r="M552" s="1">
        <f t="shared" si="1280"/>
        <v>1.5714153686455325E-5</v>
      </c>
      <c r="N552" s="1">
        <f t="shared" si="1281"/>
        <v>2.9747903905309182E-5</v>
      </c>
      <c r="O552" s="1">
        <f t="shared" si="1282"/>
        <v>5.3137684209366576E-5</v>
      </c>
      <c r="P552" s="1">
        <f t="shared" si="1283"/>
        <v>9.1142277672264931E-5</v>
      </c>
      <c r="Q552" s="1">
        <f t="shared" si="1284"/>
        <v>1.5155355990575177E-4</v>
      </c>
      <c r="R552" s="1">
        <f t="shared" si="1285"/>
        <v>2.4571434505733032E-4</v>
      </c>
      <c r="S552" s="1">
        <f t="shared" si="1286"/>
        <v>3.8984932986560505E-4</v>
      </c>
      <c r="T552" s="1">
        <f t="shared" si="1287"/>
        <v>6.0676248722156198E-4</v>
      </c>
      <c r="U552" s="1">
        <f t="shared" si="1288"/>
        <v>9.2794444911925567E-4</v>
      </c>
      <c r="V552" s="1">
        <f t="shared" si="1289"/>
        <v>1.3961133334410099E-3</v>
      </c>
      <c r="W552" s="1">
        <f t="shared" si="1290"/>
        <v>2.0681796965115831E-3</v>
      </c>
      <c r="X552" s="1">
        <f t="shared" si="1291"/>
        <v>3.018579176780503E-3</v>
      </c>
      <c r="Y552" s="1">
        <f t="shared" si="1292"/>
        <v>4.34285467256756E-3</v>
      </c>
      <c r="Z552" s="1">
        <f t="shared" si="1293"/>
        <v>6.1612953801297859E-3</v>
      </c>
      <c r="AA552" s="1">
        <f t="shared" si="1294"/>
        <v>8.6223571921854227E-3</v>
      </c>
      <c r="AB552" s="1">
        <f t="shared" si="1295"/>
        <v>1.1905505348819942E-2</v>
      </c>
      <c r="AC552" s="1">
        <f t="shared" si="1296"/>
        <v>1.6223046384541032E-2</v>
      </c>
      <c r="AD552" s="1">
        <f t="shared" si="1297"/>
        <v>2.1820465310059298E-2</v>
      </c>
      <c r="AE552" s="1">
        <f t="shared" si="1298"/>
        <v>2.8974769817305131E-2</v>
      </c>
      <c r="AF552" s="1">
        <f t="shared" si="1299"/>
        <v>3.7990379701625165E-2</v>
      </c>
      <c r="AG552" s="1">
        <f t="shared" si="1300"/>
        <v>4.9192197314105568E-2</v>
      </c>
      <c r="AH552" s="1">
        <f t="shared" si="1301"/>
        <v>6.2915658869633337E-2</v>
      </c>
      <c r="AI552" s="1">
        <f t="shared" si="1302"/>
        <v>7.9493794215263425E-2</v>
      </c>
      <c r="AJ552" s="1">
        <f t="shared" si="1303"/>
        <v>9.9241602137021212E-2</v>
      </c>
      <c r="AK552" s="1">
        <f t="shared" si="1304"/>
        <v>0.12243835746901346</v>
      </c>
      <c r="AL552" s="1">
        <f t="shared" si="1305"/>
        <v>0.14930877434309323</v>
      </c>
      <c r="AM552" s="1">
        <f t="shared" si="1306"/>
        <v>0.18000421997122348</v>
      </c>
      <c r="AN552" s="1">
        <f t="shared" si="1307"/>
        <v>0.21458536668857603</v>
      </c>
      <c r="AO552" s="1">
        <f t="shared" si="1308"/>
        <v>0.25300775148753279</v>
      </c>
      <c r="AP552" s="1">
        <f t="shared" si="1309"/>
        <v>0.29511165609387657</v>
      </c>
      <c r="AQ552" s="1">
        <f t="shared" si="1310"/>
        <v>0.34061751526149037</v>
      </c>
      <c r="AR552" s="1">
        <f t="shared" si="1311"/>
        <v>0.38912771268768676</v>
      </c>
      <c r="AS552" s="1">
        <f t="shared" si="1312"/>
        <v>0.44013515798969016</v>
      </c>
      <c r="AT552" s="1">
        <f t="shared" si="1313"/>
        <v>0.49303849694005142</v>
      </c>
      <c r="AU552" s="1">
        <f t="shared" si="1314"/>
        <v>0.54716324571551145</v>
      </c>
      <c r="AV552" s="1">
        <f t="shared" si="1315"/>
        <v>0.60178761923828439</v>
      </c>
      <c r="AW552" s="1">
        <f t="shared" si="1316"/>
        <v>0.65617140256107331</v>
      </c>
      <c r="AX552" s="1">
        <f t="shared" si="1317"/>
        <v>0.70958594115654727</v>
      </c>
      <c r="AY552" s="1">
        <f t="shared" si="1318"/>
        <v>0.76134323230546708</v>
      </c>
      <c r="AZ552" s="1">
        <f t="shared" si="1319"/>
        <v>0.8108221954287621</v>
      </c>
      <c r="BA552" s="1">
        <f t="shared" si="1320"/>
        <v>0.85749047132962186</v>
      </c>
      <c r="BB552" s="1">
        <f t="shared" si="1321"/>
        <v>0.90092051538743234</v>
      </c>
      <c r="BC552" s="1">
        <f t="shared" si="1322"/>
        <v>0.9407992586023094</v>
      </c>
      <c r="BD552" s="1">
        <f t="shared" si="1323"/>
        <v>0.97693115525563645</v>
      </c>
      <c r="BE552" s="1">
        <f t="shared" si="1324"/>
        <v>1.0092349583860021</v>
      </c>
      <c r="BF552" s="1">
        <f t="shared" si="1325"/>
        <v>1.0377350126884854</v>
      </c>
      <c r="BG552" s="1">
        <f t="shared" si="1326"/>
        <v>1.0625481900783906</v>
      </c>
      <c r="BH552" s="1">
        <f t="shared" si="1327"/>
        <v>1.0838677937949095</v>
      </c>
      <c r="BI552" s="1">
        <f t="shared" si="1328"/>
        <v>1.1019458178974639</v>
      </c>
      <c r="BJ552" s="1">
        <f t="shared" si="1329"/>
        <v>1.1170748817547609</v>
      </c>
      <c r="BK552" s="1">
        <f t="shared" si="1330"/>
        <v>1.1295709876770064</v>
      </c>
      <c r="BL552" s="1">
        <f t="shared" si="1331"/>
        <v>1.1397580061267292</v>
      </c>
      <c r="BM552" s="1">
        <f t="shared" si="1332"/>
        <v>1.1479545117195844</v>
      </c>
      <c r="BN552" s="1">
        <f t="shared" si="1333"/>
        <v>1.1544633074285329</v>
      </c>
      <c r="BO552" s="1">
        <f t="shared" si="1334"/>
        <v>1.1595637115303843</v>
      </c>
      <c r="BP552" s="1">
        <f t="shared" si="1335"/>
        <v>1.1635064616990138</v>
      </c>
      <c r="BQ552" s="1">
        <f t="shared" si="1336"/>
        <v>1.1665109245899463</v>
      </c>
      <c r="BR552" s="1">
        <f t="shared" si="1337"/>
        <v>1.1687641906167701</v>
      </c>
      <c r="BS552" s="1">
        <f t="shared" si="1338"/>
        <v>1.1704215791831161</v>
      </c>
      <c r="BT552" s="1">
        <f t="shared" si="1339"/>
        <v>1.1716080716573096</v>
      </c>
      <c r="BU552" s="1">
        <f t="shared" si="1340"/>
        <v>1.1724202177402154</v>
      </c>
      <c r="BV552" s="1">
        <f t="shared" si="1341"/>
        <v>1.1729281150716011</v>
      </c>
      <c r="BW552" s="1">
        <f t="shared" si="1342"/>
        <v>1.1731771326023956</v>
      </c>
      <c r="BX552" s="1">
        <f t="shared" si="1343"/>
        <v>1.1731891282321389</v>
      </c>
      <c r="BY552" s="1">
        <f t="shared" si="1344"/>
        <v>1.1729629957943999</v>
      </c>
      <c r="BZ552" s="1">
        <f t="shared" si="1345"/>
        <v>1.1724744633136235</v>
      </c>
      <c r="CA552" s="1">
        <f t="shared" si="1346"/>
        <v>1.1716751528672202</v>
      </c>
      <c r="CB552" s="1">
        <f t="shared" si="1347"/>
        <v>1.1704910023728159</v>
      </c>
      <c r="CC552" s="1">
        <f t="shared" si="1348"/>
        <v>1.1688202407658737</v>
      </c>
      <c r="CD552" s="1">
        <f t="shared" si="1349"/>
        <v>1.1665311984264084</v>
      </c>
      <c r="CE552" s="1">
        <f t="shared" si="1350"/>
        <v>1.1634603201137297</v>
      </c>
      <c r="CF552" s="1">
        <f t="shared" si="1351"/>
        <v>1.1594108210819614</v>
      </c>
      <c r="CG552" s="1">
        <f t="shared" si="1352"/>
        <v>1.1541524788763757</v>
      </c>
      <c r="CH552" s="1">
        <f t="shared" si="1353"/>
        <v>1.1474230721442247</v>
      </c>
      <c r="CI552" s="1">
        <f t="shared" si="1354"/>
        <v>1.1389319518817882</v>
      </c>
      <c r="CJ552" s="1">
        <f t="shared" si="1355"/>
        <v>1.1283661497996051</v>
      </c>
      <c r="CK552" s="1">
        <f t="shared" si="1356"/>
        <v>1.1153992868416813</v>
      </c>
      <c r="CL552" s="1">
        <f t="shared" si="1357"/>
        <v>1.0997033425665508</v>
      </c>
      <c r="CM552" s="1">
        <f t="shared" si="1358"/>
        <v>1.080963091447124</v>
      </c>
      <c r="CN552" s="1">
        <f t="shared" si="1359"/>
        <v>1.0588927225739222</v>
      </c>
      <c r="CO552" s="1">
        <f t="shared" si="1360"/>
        <v>1.0332538607989792</v>
      </c>
      <c r="CP552" s="1">
        <f t="shared" si="1361"/>
        <v>1.0038739327996515</v>
      </c>
      <c r="CQ552" s="1">
        <f t="shared" si="1362"/>
        <v>0.97066360691866005</v>
      </c>
      <c r="CR552" s="1">
        <f t="shared" si="1363"/>
        <v>0.93363191564271553</v>
      </c>
      <c r="CS552" s="1">
        <f t="shared" si="1364"/>
        <v>0.89289767231901584</v>
      </c>
      <c r="CT552" s="1">
        <f t="shared" si="1365"/>
        <v>0.84869593564943557</v>
      </c>
      <c r="CU552" s="1">
        <f t="shared" si="1366"/>
        <v>0.80137855754858911</v>
      </c>
      <c r="CV552" s="1">
        <f t="shared" si="1367"/>
        <v>0.75140825540984235</v>
      </c>
      <c r="CW552" s="1">
        <f t="shared" si="1368"/>
        <v>0.69934614486111002</v>
      </c>
      <c r="CX552" s="1">
        <f t="shared" si="1369"/>
        <v>0.64583320586799475</v>
      </c>
      <c r="CY552" s="1">
        <f t="shared" si="1370"/>
        <v>0.59156667721772882</v>
      </c>
      <c r="CZ552" s="1">
        <f t="shared" si="1371"/>
        <v>0.53727282433154311</v>
      </c>
      <c r="DA552" s="1">
        <f t="shared" si="1372"/>
        <v>0.4836778517764791</v>
      </c>
      <c r="DB552" s="1">
        <f t="shared" si="1373"/>
        <v>0.43147889709542753</v>
      </c>
      <c r="DC552" s="1">
        <f t="shared" si="1374"/>
        <v>0.38131702780616161</v>
      </c>
      <c r="DD552" s="1">
        <f t="shared" si="1375"/>
        <v>0.33375397125163386</v>
      </c>
      <c r="DE552" s="1">
        <f t="shared" si="1376"/>
        <v>0.2892539609806335</v>
      </c>
      <c r="DF552" s="1">
        <f t="shared" si="1377"/>
        <v>0.24817162450348837</v>
      </c>
      <c r="DG552" s="1">
        <f t="shared" si="1378"/>
        <v>0.21074631813698397</v>
      </c>
      <c r="DH552" s="1">
        <f t="shared" si="1379"/>
        <v>0.17710279199376347</v>
      </c>
      <c r="DI552" s="1">
        <f t="shared" si="1380"/>
        <v>0.14725759548122411</v>
      </c>
      <c r="DJ552" s="1">
        <f t="shared" si="1381"/>
        <v>0.12113025463045432</v>
      </c>
      <c r="DK552" s="1">
        <f t="shared" si="1382"/>
        <v>9.8557996361237243E-2</v>
      </c>
      <c r="DL552" s="1">
        <f t="shared" si="1383"/>
        <v>7.9312673841730325E-2</v>
      </c>
      <c r="DM552" s="1">
        <f t="shared" si="1384"/>
        <v>6.3118557376812226E-2</v>
      </c>
      <c r="DN552" s="1">
        <f t="shared" si="1385"/>
        <v>4.9669778701929838E-2</v>
      </c>
      <c r="DO552" s="1">
        <f t="shared" si="1386"/>
        <v>3.864642514820283E-2</v>
      </c>
      <c r="DP552" s="1">
        <f t="shared" si="1387"/>
        <v>2.9728540712411787E-2</v>
      </c>
      <c r="DQ552" s="1">
        <f t="shared" si="1388"/>
        <v>2.2607570084688774E-2</v>
      </c>
      <c r="DR552" s="1">
        <f t="shared" si="1389"/>
        <v>1.6995049336390126E-2</v>
      </c>
      <c r="DS552" s="1">
        <f t="shared" si="1390"/>
        <v>1.2628580024128491E-2</v>
      </c>
      <c r="DT552" s="1">
        <f t="shared" si="1391"/>
        <v>9.2753067979062069E-3</v>
      </c>
      <c r="DU552" s="1">
        <f t="shared" si="1392"/>
        <v>6.7332453610489708E-3</v>
      </c>
      <c r="DV552" s="1">
        <f t="shared" si="1393"/>
        <v>4.8308783210306615E-3</v>
      </c>
      <c r="DW552" s="1">
        <f t="shared" si="1394"/>
        <v>3.4254572935611266E-3</v>
      </c>
      <c r="DX552" s="1">
        <f t="shared" si="1395"/>
        <v>2.4004304678869573E-3</v>
      </c>
      <c r="DY552" s="1">
        <f t="shared" si="1396"/>
        <v>1.6623672892854447E-3</v>
      </c>
      <c r="DZ552" s="1">
        <f t="shared" si="1397"/>
        <v>1.1376875107866375E-3</v>
      </c>
      <c r="EA552" s="1">
        <f t="shared" si="1398"/>
        <v>7.6943083685148881E-4</v>
      </c>
      <c r="EB552" s="1">
        <f t="shared" si="1399"/>
        <v>5.1423384872318863E-4</v>
      </c>
      <c r="EC552" s="1">
        <f t="shared" si="1400"/>
        <v>3.3961856470277627E-4</v>
      </c>
      <c r="ED552" s="1">
        <f t="shared" si="1401"/>
        <v>2.2164519242989447E-4</v>
      </c>
      <c r="EE552" s="1">
        <f t="shared" si="1402"/>
        <v>1.4294169035246129E-4</v>
      </c>
      <c r="EF552" s="1">
        <f t="shared" si="1403"/>
        <v>9.1094432104285654E-5</v>
      </c>
      <c r="EG552" s="1">
        <f t="shared" si="1404"/>
        <v>5.7366275506167941E-5</v>
      </c>
      <c r="EH552" s="1">
        <f t="shared" si="1405"/>
        <v>3.5698819056525297E-5</v>
      </c>
      <c r="EI552" s="1">
        <f t="shared" si="1406"/>
        <v>2.1952536726320444E-5</v>
      </c>
      <c r="EJ552" s="1">
        <f t="shared" si="1407"/>
        <v>1.3339860779143593E-5</v>
      </c>
      <c r="EK552" s="1">
        <f t="shared" si="1408"/>
        <v>8.0104398022647458E-6</v>
      </c>
      <c r="EL552" s="1">
        <f t="shared" si="1409"/>
        <v>4.7533885087699897E-6</v>
      </c>
      <c r="EM552" s="1">
        <f t="shared" si="1410"/>
        <v>2.7873798667179026E-6</v>
      </c>
      <c r="EN552" s="1">
        <f t="shared" si="1411"/>
        <v>1.6152489494679349E-6</v>
      </c>
      <c r="EO552" s="1">
        <f t="shared" si="1412"/>
        <v>9.2499272641259188E-7</v>
      </c>
      <c r="EP552" s="1">
        <f t="shared" si="1413"/>
        <v>5.2347779800639285E-7</v>
      </c>
      <c r="EQ552" s="1">
        <f t="shared" si="1414"/>
        <v>2.9276915006132919E-7</v>
      </c>
      <c r="ER552" s="1">
        <f t="shared" si="1415"/>
        <v>1.6181763764093536E-7</v>
      </c>
      <c r="ES552" s="1">
        <f t="shared" si="1416"/>
        <v>8.8390721295127303E-8</v>
      </c>
      <c r="ET552" s="1">
        <f t="shared" si="1417"/>
        <v>4.7717192179310593E-8</v>
      </c>
      <c r="EU552" s="1">
        <f t="shared" si="1418"/>
        <v>2.5458791639039533E-8</v>
      </c>
      <c r="EV552" s="1">
        <f t="shared" si="1419"/>
        <v>1.342463435359304E-8</v>
      </c>
      <c r="EW552" s="1">
        <f t="shared" si="1420"/>
        <v>6.9963797225160421E-9</v>
      </c>
      <c r="EX552" s="1">
        <f t="shared" si="1421"/>
        <v>3.6036286510237004E-9</v>
      </c>
      <c r="EY552" s="1">
        <f t="shared" si="1422"/>
        <v>1.8340550845689768E-9</v>
      </c>
      <c r="EZ552" s="1">
        <f t="shared" si="1423"/>
        <v>9.2125612402909695E-10</v>
      </c>
      <c r="FA552" s="1">
        <f t="shared" si="1424"/>
        <v>4.5384347376381748E-10</v>
      </c>
      <c r="FB552" s="1">
        <f t="shared" si="1425"/>
        <v>2.1180548450007452E-10</v>
      </c>
      <c r="FC552" s="1">
        <f t="shared" si="1426"/>
        <v>7.4035889027587943E-11</v>
      </c>
      <c r="FD552" s="75">
        <f t="shared" si="1277"/>
        <v>-7.4035889027587943E-11</v>
      </c>
    </row>
    <row r="553" spans="7:160" x14ac:dyDescent="0.35">
      <c r="G553" t="str">
        <f t="shared" si="1273"/>
        <v>Refd, t=2.69</v>
      </c>
      <c r="H553" s="76">
        <f t="shared" si="1274"/>
        <v>2.6899999999999649</v>
      </c>
      <c r="I553" s="1">
        <f t="shared" si="1275"/>
        <v>0</v>
      </c>
      <c r="J553" s="22">
        <f t="shared" si="1276"/>
        <v>5.733299444493772E-7</v>
      </c>
      <c r="K553" s="1">
        <f t="shared" si="1278"/>
        <v>2.9541731846198623E-6</v>
      </c>
      <c r="L553" s="1">
        <f t="shared" si="1279"/>
        <v>7.4641230856476567E-6</v>
      </c>
      <c r="M553" s="1">
        <f t="shared" si="1280"/>
        <v>1.553464322451189E-5</v>
      </c>
      <c r="N553" s="1">
        <f t="shared" si="1281"/>
        <v>2.9408567352969076E-5</v>
      </c>
      <c r="O553" s="1">
        <f t="shared" si="1282"/>
        <v>5.253272582367264E-5</v>
      </c>
      <c r="P553" s="1">
        <f t="shared" si="1283"/>
        <v>9.0107315166783889E-5</v>
      </c>
      <c r="Q553" s="1">
        <f t="shared" si="1284"/>
        <v>1.4983824897414594E-4</v>
      </c>
      <c r="R553" s="1">
        <f t="shared" si="1285"/>
        <v>2.4294469740626065E-4</v>
      </c>
      <c r="S553" s="1">
        <f t="shared" si="1286"/>
        <v>3.8547704616897745E-4</v>
      </c>
      <c r="T553" s="1">
        <f t="shared" si="1287"/>
        <v>5.9999848672662301E-4</v>
      </c>
      <c r="U553" s="1">
        <f t="shared" si="1288"/>
        <v>9.176739150902432E-4</v>
      </c>
      <c r="V553" s="1">
        <f t="shared" si="1289"/>
        <v>1.3807901417189445E-3</v>
      </c>
      <c r="W553" s="1">
        <f t="shared" si="1290"/>
        <v>2.045699192812772E-3</v>
      </c>
      <c r="X553" s="1">
        <f t="shared" si="1291"/>
        <v>2.9861300412673941E-3</v>
      </c>
      <c r="Y553" s="1">
        <f t="shared" si="1292"/>
        <v>4.2967531373745357E-3</v>
      </c>
      <c r="Z553" s="1">
        <f t="shared" si="1293"/>
        <v>6.0968083468336534E-3</v>
      </c>
      <c r="AA553" s="1">
        <f t="shared" si="1294"/>
        <v>8.5335247154923397E-3</v>
      </c>
      <c r="AB553" s="1">
        <f t="shared" si="1295"/>
        <v>1.1784977246955564E-2</v>
      </c>
      <c r="AC553" s="1">
        <f t="shared" si="1296"/>
        <v>1.6061951979531346E-2</v>
      </c>
      <c r="AD553" s="1">
        <f t="shared" si="1297"/>
        <v>2.1608338909181977E-2</v>
      </c>
      <c r="AE553" s="1">
        <f t="shared" si="1298"/>
        <v>2.8699556818485364E-2</v>
      </c>
      <c r="AF553" s="1">
        <f t="shared" si="1299"/>
        <v>3.7638548392265783E-2</v>
      </c>
      <c r="AG553" s="1">
        <f t="shared" si="1300"/>
        <v>4.8748978846066299E-2</v>
      </c>
      <c r="AH553" s="1">
        <f t="shared" si="1301"/>
        <v>6.2365432032613681E-2</v>
      </c>
      <c r="AI553" s="1">
        <f t="shared" si="1302"/>
        <v>7.8820622320037559E-2</v>
      </c>
      <c r="AJ553" s="1">
        <f t="shared" si="1303"/>
        <v>9.842991682285801E-2</v>
      </c>
      <c r="AK553" s="1">
        <f t="shared" si="1304"/>
        <v>0.12147376934340472</v>
      </c>
      <c r="AL553" s="1">
        <f t="shared" si="1305"/>
        <v>0.1481789743400074</v>
      </c>
      <c r="AM553" s="1">
        <f t="shared" si="1306"/>
        <v>0.17869991990269862</v>
      </c>
      <c r="AN553" s="1">
        <f t="shared" si="1307"/>
        <v>0.2131012146491649</v>
      </c>
      <c r="AO553" s="1">
        <f t="shared" si="1308"/>
        <v>0.25134314954683662</v>
      </c>
      <c r="AP553" s="1">
        <f t="shared" si="1309"/>
        <v>0.2932714057873777</v>
      </c>
      <c r="AQ553" s="1">
        <f t="shared" si="1310"/>
        <v>0.33861222188869439</v>
      </c>
      <c r="AR553" s="1">
        <f t="shared" si="1311"/>
        <v>0.38697389264442078</v>
      </c>
      <c r="AS553" s="1">
        <f t="shared" si="1312"/>
        <v>0.4378550136195522</v>
      </c>
      <c r="AT553" s="1">
        <f t="shared" si="1313"/>
        <v>0.49065934902940239</v>
      </c>
      <c r="AU553" s="1">
        <f t="shared" si="1314"/>
        <v>0.54471664228484773</v>
      </c>
      <c r="AV553" s="1">
        <f t="shared" si="1315"/>
        <v>0.59930816766420836</v>
      </c>
      <c r="AW553" s="1">
        <f t="shared" si="1316"/>
        <v>0.65369539711011959</v>
      </c>
      <c r="AX553" s="1">
        <f t="shared" si="1317"/>
        <v>0.7071498768229767</v>
      </c>
      <c r="AY553" s="1">
        <f t="shared" si="1318"/>
        <v>0.75898230621318485</v>
      </c>
      <c r="AZ553" s="1">
        <f t="shared" si="1319"/>
        <v>0.80856889778610863</v>
      </c>
      <c r="BA553" s="1">
        <f t="shared" si="1320"/>
        <v>0.85537335899515876</v>
      </c>
      <c r="BB553" s="1">
        <f t="shared" si="1321"/>
        <v>0.89896324366391533</v>
      </c>
      <c r="BC553" s="1">
        <f t="shared" si="1322"/>
        <v>0.93901992306252835</v>
      </c>
      <c r="BD553" s="1">
        <f t="shared" si="1323"/>
        <v>0.9753419680258425</v>
      </c>
      <c r="BE553" s="1">
        <f t="shared" si="1324"/>
        <v>1.0078422554473487</v>
      </c>
      <c r="BF553" s="1">
        <f t="shared" si="1325"/>
        <v>1.0365395633333077</v>
      </c>
      <c r="BG553" s="1">
        <f t="shared" si="1326"/>
        <v>1.0615457590900401</v>
      </c>
      <c r="BH553" s="1">
        <f t="shared" si="1327"/>
        <v>1.083049892841617</v>
      </c>
      <c r="BI553" s="1">
        <f t="shared" si="1328"/>
        <v>1.1013005757668886</v>
      </c>
      <c r="BJ553" s="1">
        <f t="shared" si="1329"/>
        <v>1.1165879632312659</v>
      </c>
      <c r="BK553" s="1">
        <f t="shared" si="1330"/>
        <v>1.129226497135873</v>
      </c>
      <c r="BL553" s="1">
        <f t="shared" si="1331"/>
        <v>1.1395393227993242</v>
      </c>
      <c r="BM553" s="1">
        <f t="shared" si="1332"/>
        <v>1.14784501729843</v>
      </c>
      <c r="BN553" s="1">
        <f t="shared" si="1333"/>
        <v>1.1544469814368956</v>
      </c>
      <c r="BO553" s="1">
        <f t="shared" si="1334"/>
        <v>1.1596255840826091</v>
      </c>
      <c r="BP553" s="1">
        <f t="shared" si="1335"/>
        <v>1.1636329256865729</v>
      </c>
      <c r="BQ553" s="1">
        <f t="shared" si="1336"/>
        <v>1.1666899191414881</v>
      </c>
      <c r="BR553" s="1">
        <f t="shared" si="1337"/>
        <v>1.1689852745389455</v>
      </c>
      <c r="BS553" s="1">
        <f t="shared" si="1338"/>
        <v>1.1706759170236749</v>
      </c>
      <c r="BT553" s="1">
        <f t="shared" si="1339"/>
        <v>1.1718883563712843</v>
      </c>
      <c r="BU553" s="1">
        <f t="shared" si="1340"/>
        <v>1.172720553197852</v>
      </c>
      <c r="BV553" s="1">
        <f t="shared" si="1341"/>
        <v>1.1732438794115165</v>
      </c>
      <c r="BW553" s="1">
        <f t="shared" si="1342"/>
        <v>1.1735048402729358</v>
      </c>
      <c r="BX553" s="1">
        <f t="shared" si="1343"/>
        <v>1.1735263049551852</v>
      </c>
      <c r="BY553" s="1">
        <f t="shared" si="1344"/>
        <v>1.1733080769749475</v>
      </c>
      <c r="BZ553" s="1">
        <f t="shared" si="1345"/>
        <v>1.1728267228087585</v>
      </c>
      <c r="CA553" s="1">
        <f t="shared" si="1346"/>
        <v>1.1720346655941529</v>
      </c>
      <c r="CB553" s="1">
        <f t="shared" si="1347"/>
        <v>1.1708586409562598</v>
      </c>
      <c r="CC553" s="1">
        <f t="shared" si="1348"/>
        <v>1.1691977032295136</v>
      </c>
      <c r="CD553" s="1">
        <f t="shared" si="1349"/>
        <v>1.1669210607528535</v>
      </c>
      <c r="CE553" s="1">
        <f t="shared" si="1350"/>
        <v>1.1638661043157936</v>
      </c>
      <c r="CF553" s="1">
        <f t="shared" si="1351"/>
        <v>1.1598370663224358</v>
      </c>
      <c r="CG553" s="1">
        <f t="shared" si="1352"/>
        <v>1.1546048003394862</v>
      </c>
      <c r="CH553" s="1">
        <f t="shared" si="1353"/>
        <v>1.1479081901175052</v>
      </c>
      <c r="CI553" s="1">
        <f t="shared" si="1354"/>
        <v>1.1394576722687189</v>
      </c>
      <c r="CJ553" s="1">
        <f t="shared" si="1355"/>
        <v>1.1289412775152758</v>
      </c>
      <c r="CK553" s="1">
        <f t="shared" si="1356"/>
        <v>1.116033455681996</v>
      </c>
      <c r="CL553" s="1">
        <f t="shared" si="1357"/>
        <v>1.1004067495012111</v>
      </c>
      <c r="CM553" s="1">
        <f t="shared" si="1358"/>
        <v>1.0817461299657936</v>
      </c>
      <c r="CN553" s="1">
        <f t="shared" si="1359"/>
        <v>1.0597655185117612</v>
      </c>
      <c r="CO553" s="1">
        <f t="shared" si="1360"/>
        <v>1.0342257244306066</v>
      </c>
      <c r="CP553" s="1">
        <f t="shared" si="1361"/>
        <v>1.0049527520175938</v>
      </c>
      <c r="CQ553" s="1">
        <f t="shared" si="1362"/>
        <v>0.9718552168114053</v>
      </c>
      <c r="CR553" s="1">
        <f t="shared" si="1363"/>
        <v>0.93493948839874341</v>
      </c>
      <c r="CS553" s="1">
        <f t="shared" si="1364"/>
        <v>0.89432117675342682</v>
      </c>
      <c r="CT553" s="1">
        <f t="shared" si="1365"/>
        <v>0.85023171663705721</v>
      </c>
      <c r="CU553" s="1">
        <f t="shared" si="1366"/>
        <v>0.80301908152349</v>
      </c>
      <c r="CV553" s="1">
        <f t="shared" si="1367"/>
        <v>0.75314205870642748</v>
      </c>
      <c r="CW553" s="1">
        <f t="shared" si="1368"/>
        <v>0.70115800754817803</v>
      </c>
      <c r="CX553" s="1">
        <f t="shared" si="1369"/>
        <v>0.64770455605370836</v>
      </c>
      <c r="CY553" s="1">
        <f t="shared" si="1370"/>
        <v>0.59347621132774775</v>
      </c>
      <c r="CZ553" s="1">
        <f t="shared" si="1371"/>
        <v>0.53919730968396484</v>
      </c>
      <c r="DA553" s="1">
        <f t="shared" si="1372"/>
        <v>0.48559306107269967</v>
      </c>
      <c r="DB553" s="1">
        <f t="shared" si="1373"/>
        <v>0.4333606121694426</v>
      </c>
      <c r="DC553" s="1">
        <f t="shared" si="1374"/>
        <v>0.38314204357908593</v>
      </c>
      <c r="DD553" s="1">
        <f t="shared" si="1375"/>
        <v>0.33550103106658147</v>
      </c>
      <c r="DE553" s="1">
        <f t="shared" si="1376"/>
        <v>0.29090456127519893</v>
      </c>
      <c r="DF553" s="1">
        <f t="shared" si="1377"/>
        <v>0.24971063924639045</v>
      </c>
      <c r="DG553" s="1">
        <f t="shared" si="1378"/>
        <v>0.21216241008413569</v>
      </c>
      <c r="DH553" s="1">
        <f t="shared" si="1379"/>
        <v>0.1783885966453789</v>
      </c>
      <c r="DI553" s="1">
        <f t="shared" si="1380"/>
        <v>0.14840968253031855</v>
      </c>
      <c r="DJ553" s="1">
        <f t="shared" si="1381"/>
        <v>0.12214888870195512</v>
      </c>
      <c r="DK553" s="1">
        <f t="shared" si="1382"/>
        <v>9.9446732347983832E-2</v>
      </c>
      <c r="DL553" s="1">
        <f t="shared" si="1383"/>
        <v>8.00778311004606E-2</v>
      </c>
      <c r="DM553" s="1">
        <f t="shared" si="1384"/>
        <v>6.3768621037627107E-2</v>
      </c>
      <c r="DN553" s="1">
        <f t="shared" si="1385"/>
        <v>5.0214775566954598E-2</v>
      </c>
      <c r="DO553" s="1">
        <f t="shared" si="1386"/>
        <v>3.9097316821073723E-2</v>
      </c>
      <c r="DP553" s="1">
        <f t="shared" si="1387"/>
        <v>3.0096668777034232E-2</v>
      </c>
      <c r="DQ553" s="1">
        <f t="shared" si="1388"/>
        <v>2.2904178577825774E-2</v>
      </c>
      <c r="DR553" s="1">
        <f t="shared" si="1389"/>
        <v>1.7230899664476558E-2</v>
      </c>
      <c r="DS553" s="1">
        <f t="shared" si="1390"/>
        <v>1.281366393416216E-2</v>
      </c>
      <c r="DT553" s="1">
        <f t="shared" si="1391"/>
        <v>9.4186548410329814E-3</v>
      </c>
      <c r="DU553" s="1">
        <f t="shared" si="1392"/>
        <v>6.8428219944285593E-3</v>
      </c>
      <c r="DV553" s="1">
        <f t="shared" si="1393"/>
        <v>4.9135505820270993E-3</v>
      </c>
      <c r="DW553" s="1">
        <f t="shared" si="1394"/>
        <v>3.4870217886406119E-3</v>
      </c>
      <c r="DX553" s="1">
        <f t="shared" si="1395"/>
        <v>2.4456829863689364E-3</v>
      </c>
      <c r="DY553" s="1">
        <f t="shared" si="1396"/>
        <v>1.6952002964424409E-3</v>
      </c>
      <c r="DZ553" s="1">
        <f t="shared" si="1397"/>
        <v>1.1612026643330832E-3</v>
      </c>
      <c r="EA553" s="1">
        <f t="shared" si="1398"/>
        <v>7.8605608731432475E-4</v>
      </c>
      <c r="EB553" s="1">
        <f t="shared" si="1399"/>
        <v>5.2583726649797346E-4</v>
      </c>
      <c r="EC553" s="1">
        <f t="shared" si="1400"/>
        <v>3.4761350618633621E-4</v>
      </c>
      <c r="ED553" s="1">
        <f t="shared" si="1401"/>
        <v>2.2708358644554129E-4</v>
      </c>
      <c r="EE553" s="1">
        <f t="shared" si="1402"/>
        <v>1.4659399133083349E-4</v>
      </c>
      <c r="EF553" s="1">
        <f t="shared" si="1403"/>
        <v>9.3516116447225699E-5</v>
      </c>
      <c r="EG553" s="1">
        <f t="shared" si="1404"/>
        <v>5.8951673245103321E-5</v>
      </c>
      <c r="EH553" s="1">
        <f t="shared" si="1405"/>
        <v>3.6723629068270105E-5</v>
      </c>
      <c r="EI553" s="1">
        <f t="shared" si="1406"/>
        <v>2.2606642002242621E-5</v>
      </c>
      <c r="EJ553" s="1">
        <f t="shared" si="1407"/>
        <v>1.375211573955723E-5</v>
      </c>
      <c r="EK553" s="1">
        <f t="shared" si="1408"/>
        <v>8.2670139391804939E-6</v>
      </c>
      <c r="EL553" s="1">
        <f t="shared" si="1409"/>
        <v>4.9110782474843028E-6</v>
      </c>
      <c r="EM553" s="1">
        <f t="shared" si="1410"/>
        <v>2.883088781595486E-6</v>
      </c>
      <c r="EN553" s="1">
        <f t="shared" si="1411"/>
        <v>1.6726175939439092E-6</v>
      </c>
      <c r="EO553" s="1">
        <f t="shared" si="1412"/>
        <v>9.5895406928993619E-7</v>
      </c>
      <c r="EP553" s="1">
        <f t="shared" si="1413"/>
        <v>5.4333408381846594E-7</v>
      </c>
      <c r="EQ553" s="1">
        <f t="shared" si="1414"/>
        <v>3.0423559743691166E-7</v>
      </c>
      <c r="ER553" s="1">
        <f t="shared" si="1415"/>
        <v>1.683578559682683E-7</v>
      </c>
      <c r="ES553" s="1">
        <f t="shared" si="1416"/>
        <v>9.207542753652165E-8</v>
      </c>
      <c r="ET553" s="1">
        <f t="shared" si="1417"/>
        <v>4.9767766229831787E-8</v>
      </c>
      <c r="EU553" s="1">
        <f t="shared" si="1418"/>
        <v>2.6586052750081994E-8</v>
      </c>
      <c r="EV553" s="1">
        <f t="shared" si="1419"/>
        <v>1.4036792701727772E-8</v>
      </c>
      <c r="EW553" s="1">
        <f t="shared" si="1420"/>
        <v>7.3247796072958127E-9</v>
      </c>
      <c r="EX553" s="1">
        <f t="shared" si="1421"/>
        <v>3.7776620309458042E-9</v>
      </c>
      <c r="EY553" s="1">
        <f t="shared" si="1422"/>
        <v>1.9251399230711598E-9</v>
      </c>
      <c r="EZ553" s="1">
        <f t="shared" si="1423"/>
        <v>9.6827300783825547E-10</v>
      </c>
      <c r="FA553" s="1">
        <f t="shared" si="1424"/>
        <v>4.776134265719357E-10</v>
      </c>
      <c r="FB553" s="1">
        <f t="shared" si="1425"/>
        <v>2.2315233137034676E-10</v>
      </c>
      <c r="FC553" s="1">
        <f t="shared" si="1426"/>
        <v>7.8063692933452576E-11</v>
      </c>
      <c r="FD553" s="75">
        <f t="shared" si="1277"/>
        <v>-7.8063692933452576E-11</v>
      </c>
    </row>
    <row r="554" spans="7:160" x14ac:dyDescent="0.35">
      <c r="G554" t="str">
        <f t="shared" si="1273"/>
        <v>Refd, t=2.69</v>
      </c>
      <c r="H554" s="76">
        <f t="shared" si="1274"/>
        <v>2.6949999999999648</v>
      </c>
      <c r="I554" s="1">
        <f t="shared" si="1275"/>
        <v>0</v>
      </c>
      <c r="J554" s="22">
        <f t="shared" si="1276"/>
        <v>5.6676864414839879E-7</v>
      </c>
      <c r="K554" s="1">
        <f t="shared" si="1278"/>
        <v>2.9203742866642184E-6</v>
      </c>
      <c r="L554" s="1">
        <f t="shared" si="1279"/>
        <v>7.3787785594363027E-6</v>
      </c>
      <c r="M554" s="1">
        <f t="shared" si="1280"/>
        <v>1.5357198697166599E-5</v>
      </c>
      <c r="N554" s="1">
        <f t="shared" si="1281"/>
        <v>2.9073133665909952E-5</v>
      </c>
      <c r="O554" s="1">
        <f t="shared" si="1282"/>
        <v>5.1934717926059741E-5</v>
      </c>
      <c r="P554" s="1">
        <f t="shared" si="1283"/>
        <v>8.9084223834866335E-5</v>
      </c>
      <c r="Q554" s="1">
        <f t="shared" si="1284"/>
        <v>1.4814256537025035E-4</v>
      </c>
      <c r="R554" s="1">
        <f t="shared" si="1285"/>
        <v>2.4020663533503393E-4</v>
      </c>
      <c r="S554" s="1">
        <f t="shared" si="1286"/>
        <v>3.8115440377847775E-4</v>
      </c>
      <c r="T554" s="1">
        <f t="shared" si="1287"/>
        <v>5.933108458471175E-4</v>
      </c>
      <c r="U554" s="1">
        <f t="shared" si="1288"/>
        <v>9.075185051409388E-4</v>
      </c>
      <c r="V554" s="1">
        <f t="shared" si="1289"/>
        <v>1.3656372282445592E-3</v>
      </c>
      <c r="W554" s="1">
        <f t="shared" si="1290"/>
        <v>2.0234659268044131E-3</v>
      </c>
      <c r="X554" s="1">
        <f t="shared" si="1291"/>
        <v>2.9540334485031188E-3</v>
      </c>
      <c r="Y554" s="1">
        <f t="shared" si="1292"/>
        <v>4.251145417685862E-3</v>
      </c>
      <c r="Z554" s="1">
        <f t="shared" si="1293"/>
        <v>6.0330008939729158E-3</v>
      </c>
      <c r="AA554" s="1">
        <f t="shared" si="1294"/>
        <v>8.445611147502724E-3</v>
      </c>
      <c r="AB554" s="1">
        <f t="shared" si="1295"/>
        <v>1.1665669998120279E-2</v>
      </c>
      <c r="AC554" s="1">
        <f t="shared" si="1296"/>
        <v>1.590245122980119E-2</v>
      </c>
      <c r="AD554" s="1">
        <f t="shared" si="1297"/>
        <v>2.1398256241261588E-2</v>
      </c>
      <c r="AE554" s="1">
        <f t="shared" si="1298"/>
        <v>2.842691830280434E-2</v>
      </c>
      <c r="AF554" s="1">
        <f t="shared" si="1299"/>
        <v>3.728990206361673E-2</v>
      </c>
      <c r="AG554" s="1">
        <f t="shared" si="1300"/>
        <v>4.8309629065666611E-2</v>
      </c>
      <c r="AH554" s="1">
        <f t="shared" si="1301"/>
        <v>6.1819817521123865E-2</v>
      </c>
      <c r="AI554" s="1">
        <f t="shared" si="1302"/>
        <v>7.8152845512396804E-2</v>
      </c>
      <c r="AJ554" s="1">
        <f t="shared" si="1303"/>
        <v>9.7624419879891164E-2</v>
      </c>
      <c r="AK554" s="1">
        <f t="shared" si="1304"/>
        <v>0.12051613741047167</v>
      </c>
      <c r="AL554" s="1">
        <f t="shared" si="1305"/>
        <v>0.14705683073500109</v>
      </c>
      <c r="AM554" s="1">
        <f t="shared" si="1306"/>
        <v>0.17740386254365351</v>
      </c>
      <c r="AN554" s="1">
        <f t="shared" si="1307"/>
        <v>0.21162573015996522</v>
      </c>
      <c r="AO554" s="1">
        <f t="shared" si="1308"/>
        <v>0.24968743309221264</v>
      </c>
      <c r="AP554" s="1">
        <f t="shared" si="1309"/>
        <v>0.29144001249737633</v>
      </c>
      <c r="AQ554" s="1">
        <f t="shared" si="1310"/>
        <v>0.33661548088245818</v>
      </c>
      <c r="AR554" s="1">
        <f t="shared" si="1311"/>
        <v>0.38482802748381439</v>
      </c>
      <c r="AS554" s="1">
        <f t="shared" si="1312"/>
        <v>0.43558193288319874</v>
      </c>
      <c r="AT554" s="1">
        <f t="shared" si="1313"/>
        <v>0.48828609599058093</v>
      </c>
      <c r="AU554" s="1">
        <f t="shared" si="1314"/>
        <v>0.54227452096063233</v>
      </c>
      <c r="AV554" s="1">
        <f t="shared" si="1315"/>
        <v>0.59683159078199455</v>
      </c>
      <c r="AW554" s="1">
        <f t="shared" si="1316"/>
        <v>0.65122052664638097</v>
      </c>
      <c r="AX554" s="1">
        <f t="shared" si="1317"/>
        <v>0.70471314680614672</v>
      </c>
      <c r="AY554" s="1">
        <f t="shared" si="1318"/>
        <v>0.75661892821843124</v>
      </c>
      <c r="AZ554" s="1">
        <f t="shared" si="1319"/>
        <v>0.8063114507445831</v>
      </c>
      <c r="BA554" s="1">
        <f t="shared" si="1320"/>
        <v>0.85325055651691184</v>
      </c>
      <c r="BB554" s="1">
        <f t="shared" si="1321"/>
        <v>0.89699895511813643</v>
      </c>
      <c r="BC554" s="1">
        <f t="shared" si="1322"/>
        <v>0.93723250124995294</v>
      </c>
      <c r="BD554" s="1">
        <f t="shared" si="1323"/>
        <v>0.97374390917792941</v>
      </c>
      <c r="BE554" s="1">
        <f t="shared" si="1324"/>
        <v>1.0064401895450157</v>
      </c>
      <c r="BF554" s="1">
        <f t="shared" si="1325"/>
        <v>1.0353345472782798</v>
      </c>
      <c r="BG554" s="1">
        <f t="shared" si="1326"/>
        <v>1.0605338245140541</v>
      </c>
      <c r="BH554" s="1">
        <f t="shared" si="1327"/>
        <v>1.0822227859705749</v>
      </c>
      <c r="BI554" s="1">
        <f t="shared" si="1328"/>
        <v>1.1006466195376581</v>
      </c>
      <c r="BJ554" s="1">
        <f t="shared" si="1329"/>
        <v>1.1160929716611478</v>
      </c>
      <c r="BK554" s="1">
        <f t="shared" si="1330"/>
        <v>1.128874677871095</v>
      </c>
      <c r="BL554" s="1">
        <f t="shared" si="1331"/>
        <v>1.1393141143656313</v>
      </c>
      <c r="BM554" s="1">
        <f t="shared" si="1332"/>
        <v>1.1477298210940219</v>
      </c>
      <c r="BN554" s="1">
        <f t="shared" si="1333"/>
        <v>1.154425763159765</v>
      </c>
      <c r="BO554" s="1">
        <f t="shared" si="1334"/>
        <v>1.1596833334715788</v>
      </c>
      <c r="BP554" s="1">
        <f t="shared" si="1335"/>
        <v>1.163755975924619</v>
      </c>
      <c r="BQ554" s="1">
        <f t="shared" si="1336"/>
        <v>1.1668661371977158</v>
      </c>
      <c r="BR554" s="1">
        <f t="shared" si="1337"/>
        <v>1.169204140729136</v>
      </c>
      <c r="BS554" s="1">
        <f t="shared" si="1338"/>
        <v>1.1709285161575105</v>
      </c>
      <c r="BT554" s="1">
        <f t="shared" si="1339"/>
        <v>1.1721673043372309</v>
      </c>
      <c r="BU554" s="1">
        <f t="shared" si="1340"/>
        <v>1.1730198822152345</v>
      </c>
      <c r="BV554" s="1">
        <f t="shared" si="1341"/>
        <v>1.173558903034958</v>
      </c>
      <c r="BW554" s="1">
        <f t="shared" si="1342"/>
        <v>1.1738320161331273</v>
      </c>
      <c r="BX554" s="1">
        <f t="shared" si="1343"/>
        <v>1.1738631096417653</v>
      </c>
      <c r="BY554" s="1">
        <f t="shared" si="1344"/>
        <v>1.1736529037638603</v>
      </c>
      <c r="BZ554" s="1">
        <f t="shared" si="1345"/>
        <v>1.1731788093184854</v>
      </c>
      <c r="CA554" s="1">
        <f t="shared" si="1346"/>
        <v>1.1723940550046741</v>
      </c>
      <c r="CB554" s="1">
        <f t="shared" si="1347"/>
        <v>1.1712261771268897</v>
      </c>
      <c r="CC554" s="1">
        <f t="shared" si="1348"/>
        <v>1.1695750568410535</v>
      </c>
      <c r="CD554" s="1">
        <f t="shared" si="1349"/>
        <v>1.1673107804099252</v>
      </c>
      <c r="CE554" s="1">
        <f t="shared" si="1350"/>
        <v>1.1642716833607851</v>
      </c>
      <c r="CF554" s="1">
        <f t="shared" si="1351"/>
        <v>1.1602630130084199</v>
      </c>
      <c r="CG554" s="1">
        <f t="shared" si="1352"/>
        <v>1.1550566961777746</v>
      </c>
      <c r="CH554" s="1">
        <f t="shared" si="1353"/>
        <v>1.1483927189688352</v>
      </c>
      <c r="CI554" s="1">
        <f t="shared" si="1354"/>
        <v>1.1399826014963252</v>
      </c>
      <c r="CJ554" s="1">
        <f t="shared" si="1355"/>
        <v>1.1295153727224054</v>
      </c>
      <c r="CK554" s="1">
        <f t="shared" si="1356"/>
        <v>1.1166663126484284</v>
      </c>
      <c r="CL554" s="1">
        <f t="shared" si="1357"/>
        <v>1.1011085312276523</v>
      </c>
      <c r="CM554" s="1">
        <f t="shared" si="1358"/>
        <v>1.0825272033327376</v>
      </c>
      <c r="CN554" s="1">
        <f t="shared" si="1359"/>
        <v>1.0606359937660055</v>
      </c>
      <c r="CO554" s="1">
        <f t="shared" si="1360"/>
        <v>1.0351949109874978</v>
      </c>
      <c r="CP554" s="1">
        <f t="shared" si="1361"/>
        <v>1.006028555022038</v>
      </c>
      <c r="CQ554" s="1">
        <f t="shared" si="1362"/>
        <v>0.97304350935809414</v>
      </c>
      <c r="CR554" s="1">
        <f t="shared" si="1363"/>
        <v>0.93624350292489522</v>
      </c>
      <c r="CS554" s="1">
        <f t="shared" si="1364"/>
        <v>0.89574096454111174</v>
      </c>
      <c r="CT554" s="1">
        <f t="shared" si="1365"/>
        <v>0.8517637254568684</v>
      </c>
      <c r="CU554" s="1">
        <f t="shared" si="1366"/>
        <v>0.80465589748278987</v>
      </c>
      <c r="CV554" s="1">
        <f t="shared" si="1367"/>
        <v>0.75487234916966328</v>
      </c>
      <c r="CW554" s="1">
        <f t="shared" si="1368"/>
        <v>0.7029666880741926</v>
      </c>
      <c r="CX554" s="1">
        <f t="shared" si="1369"/>
        <v>0.64957318680906728</v>
      </c>
      <c r="CY554" s="1">
        <f t="shared" si="1370"/>
        <v>0.59538360910670807</v>
      </c>
      <c r="CZ554" s="1">
        <f t="shared" si="1371"/>
        <v>0.54112034257123498</v>
      </c>
      <c r="DA554" s="1">
        <f t="shared" si="1372"/>
        <v>0.48750757608618039</v>
      </c>
      <c r="DB554" s="1">
        <f t="shared" si="1373"/>
        <v>0.4352424338657373</v>
      </c>
      <c r="DC554" s="1">
        <f t="shared" si="1374"/>
        <v>0.38496797505455016</v>
      </c>
      <c r="DD554" s="1">
        <f t="shared" si="1375"/>
        <v>0.337249788802372</v>
      </c>
      <c r="DE554" s="1">
        <f t="shared" si="1376"/>
        <v>0.29255758181235891</v>
      </c>
      <c r="DF554" s="1">
        <f t="shared" si="1377"/>
        <v>0.25125270790098025</v>
      </c>
      <c r="DG554" s="1">
        <f t="shared" si="1378"/>
        <v>0.21358207832564999</v>
      </c>
      <c r="DH554" s="1">
        <f t="shared" si="1379"/>
        <v>0.17967837342819207</v>
      </c>
      <c r="DI554" s="1">
        <f t="shared" si="1380"/>
        <v>0.14956600368951598</v>
      </c>
      <c r="DJ554" s="1">
        <f t="shared" si="1381"/>
        <v>0.1231718855256896</v>
      </c>
      <c r="DK554" s="1">
        <f t="shared" si="1382"/>
        <v>0.10033983401183824</v>
      </c>
      <c r="DL554" s="1">
        <f t="shared" si="1383"/>
        <v>8.0847244732532519E-2</v>
      </c>
      <c r="DM554" s="1">
        <f t="shared" si="1384"/>
        <v>6.4422737339183078E-2</v>
      </c>
      <c r="DN554" s="1">
        <f t="shared" si="1385"/>
        <v>5.076354731698457E-2</v>
      </c>
      <c r="DO554" s="1">
        <f t="shared" si="1386"/>
        <v>3.955165293274316E-2</v>
      </c>
      <c r="DP554" s="1">
        <f t="shared" si="1387"/>
        <v>3.0467878898007787E-2</v>
      </c>
      <c r="DQ554" s="1">
        <f t="shared" si="1388"/>
        <v>2.3203493760083502E-2</v>
      </c>
      <c r="DR554" s="1">
        <f t="shared" si="1389"/>
        <v>1.7469084596955498E-2</v>
      </c>
      <c r="DS554" s="1">
        <f t="shared" si="1390"/>
        <v>1.3000726707899195E-2</v>
      </c>
      <c r="DT554" s="1">
        <f t="shared" si="1391"/>
        <v>9.5636520233028429E-3</v>
      </c>
      <c r="DU554" s="1">
        <f t="shared" si="1392"/>
        <v>6.9537504443535894E-3</v>
      </c>
      <c r="DV554" s="1">
        <f t="shared" si="1393"/>
        <v>4.9973131599968254E-3</v>
      </c>
      <c r="DW554" s="1">
        <f t="shared" si="1394"/>
        <v>3.5494518452119928E-3</v>
      </c>
      <c r="DX554" s="1">
        <f t="shared" si="1395"/>
        <v>2.4916120122030101E-3</v>
      </c>
      <c r="DY554" s="1">
        <f t="shared" si="1396"/>
        <v>1.7285539974246638E-3</v>
      </c>
      <c r="DZ554" s="1">
        <f t="shared" si="1397"/>
        <v>1.1851125680626157E-3</v>
      </c>
      <c r="EA554" s="1">
        <f t="shared" si="1398"/>
        <v>8.0297617177793525E-4</v>
      </c>
      <c r="EB554" s="1">
        <f t="shared" si="1399"/>
        <v>5.3765766715345074E-4</v>
      </c>
      <c r="EC554" s="1">
        <f t="shared" si="1400"/>
        <v>3.5576582300050392E-4</v>
      </c>
      <c r="ED554" s="1">
        <f t="shared" si="1401"/>
        <v>2.3263448652164747E-4</v>
      </c>
      <c r="EE554" s="1">
        <f t="shared" si="1402"/>
        <v>1.5032557950296925E-4</v>
      </c>
      <c r="EF554" s="1">
        <f t="shared" si="1403"/>
        <v>9.5992890880949983E-5</v>
      </c>
      <c r="EG554" s="1">
        <f t="shared" si="1404"/>
        <v>6.0574814199273018E-5</v>
      </c>
      <c r="EH554" s="1">
        <f t="shared" si="1405"/>
        <v>3.7773939515218037E-5</v>
      </c>
      <c r="EI554" s="1">
        <f t="shared" si="1406"/>
        <v>2.327773929712205E-5</v>
      </c>
      <c r="EJ554" s="1">
        <f t="shared" si="1407"/>
        <v>1.4175538660655886E-5</v>
      </c>
      <c r="EK554" s="1">
        <f t="shared" si="1408"/>
        <v>8.5308286797458914E-6</v>
      </c>
      <c r="EL554" s="1">
        <f t="shared" si="1409"/>
        <v>5.0733991072106222E-6</v>
      </c>
      <c r="EM554" s="1">
        <f t="shared" si="1410"/>
        <v>2.9817201293788772E-6</v>
      </c>
      <c r="EN554" s="1">
        <f t="shared" si="1411"/>
        <v>1.7318058763850277E-6</v>
      </c>
      <c r="EO554" s="1">
        <f t="shared" si="1412"/>
        <v>9.9403340987122579E-7</v>
      </c>
      <c r="EP554" s="1">
        <f t="shared" si="1413"/>
        <v>5.6386823652763661E-7</v>
      </c>
      <c r="EQ554" s="1">
        <f t="shared" si="1414"/>
        <v>3.1610767140113967E-7</v>
      </c>
      <c r="ER554" s="1">
        <f t="shared" si="1415"/>
        <v>1.7513763558381938E-7</v>
      </c>
      <c r="ES554" s="1">
        <f t="shared" si="1416"/>
        <v>9.5899784706697841E-8</v>
      </c>
      <c r="ET554" s="1">
        <f t="shared" si="1417"/>
        <v>5.1898699501911934E-8</v>
      </c>
      <c r="EU554" s="1">
        <f t="shared" si="1418"/>
        <v>2.775896156713513E-8</v>
      </c>
      <c r="EV554" s="1">
        <f t="shared" si="1419"/>
        <v>1.4674549770230148E-8</v>
      </c>
      <c r="EW554" s="1">
        <f t="shared" si="1420"/>
        <v>7.6673521822232913E-9</v>
      </c>
      <c r="EX554" s="1">
        <f t="shared" si="1421"/>
        <v>3.9594420620644222E-9</v>
      </c>
      <c r="EY554" s="1">
        <f t="shared" si="1422"/>
        <v>2.0204038098627724E-9</v>
      </c>
      <c r="EZ554" s="1">
        <f t="shared" si="1423"/>
        <v>1.0175114421423874E-9</v>
      </c>
      <c r="FA554" s="1">
        <f t="shared" si="1424"/>
        <v>5.0253812969872536E-10</v>
      </c>
      <c r="FB554" s="1">
        <f t="shared" si="1425"/>
        <v>2.3506379823754807E-10</v>
      </c>
      <c r="FC554" s="1">
        <f t="shared" si="1426"/>
        <v>8.2295188670580049E-11</v>
      </c>
      <c r="FD554" s="75">
        <f t="shared" si="1277"/>
        <v>-8.2295188670580049E-11</v>
      </c>
    </row>
    <row r="555" spans="7:160" x14ac:dyDescent="0.35">
      <c r="G555" t="str">
        <f t="shared" si="1273"/>
        <v>Refd, t=2.7</v>
      </c>
      <c r="H555" s="76">
        <f t="shared" si="1274"/>
        <v>2.6999999999999647</v>
      </c>
      <c r="I555" s="1">
        <f t="shared" si="1275"/>
        <v>0</v>
      </c>
      <c r="J555" s="22">
        <f t="shared" si="1276"/>
        <v>5.6028289600116388E-7</v>
      </c>
      <c r="K555" s="1">
        <f t="shared" si="1278"/>
        <v>2.8869645540402908E-6</v>
      </c>
      <c r="L555" s="1">
        <f t="shared" si="1279"/>
        <v>7.2944165402295301E-6</v>
      </c>
      <c r="M555" s="1">
        <f t="shared" si="1280"/>
        <v>1.518179624010581E-5</v>
      </c>
      <c r="N555" s="1">
        <f t="shared" si="1281"/>
        <v>2.8741557721631805E-5</v>
      </c>
      <c r="O555" s="1">
        <f t="shared" si="1282"/>
        <v>5.1343580111774454E-5</v>
      </c>
      <c r="P555" s="1">
        <f t="shared" si="1283"/>
        <v>8.8072866342747344E-5</v>
      </c>
      <c r="Q555" s="1">
        <f t="shared" si="1284"/>
        <v>1.4646628221177827E-4</v>
      </c>
      <c r="R555" s="1">
        <f t="shared" si="1285"/>
        <v>2.3749979442303683E-4</v>
      </c>
      <c r="S555" s="1">
        <f t="shared" si="1286"/>
        <v>3.7688083182476609E-4</v>
      </c>
      <c r="T555" s="1">
        <f t="shared" si="1287"/>
        <v>5.8669869073895017E-4</v>
      </c>
      <c r="U555" s="1">
        <f t="shared" si="1288"/>
        <v>8.9747691066476313E-4</v>
      </c>
      <c r="V555" s="1">
        <f t="shared" si="1289"/>
        <v>1.3506526744634052E-3</v>
      </c>
      <c r="W555" s="1">
        <f t="shared" si="1290"/>
        <v>2.0014771435835645E-3</v>
      </c>
      <c r="X555" s="1">
        <f t="shared" si="1291"/>
        <v>2.9222855233361775E-3</v>
      </c>
      <c r="Y555" s="1">
        <f t="shared" si="1292"/>
        <v>4.2060261735891681E-3</v>
      </c>
      <c r="Z555" s="1">
        <f t="shared" si="1293"/>
        <v>5.9698658138156117E-3</v>
      </c>
      <c r="AA555" s="1">
        <f t="shared" si="1294"/>
        <v>8.3586069605327429E-3</v>
      </c>
      <c r="AB555" s="1">
        <f t="shared" si="1295"/>
        <v>1.1547571272542788E-2</v>
      </c>
      <c r="AC555" s="1">
        <f t="shared" si="1296"/>
        <v>1.5744528521802921E-2</v>
      </c>
      <c r="AD555" s="1">
        <f t="shared" si="1297"/>
        <v>2.1190197970478698E-2</v>
      </c>
      <c r="AE555" s="1">
        <f t="shared" si="1298"/>
        <v>2.8156830871470636E-2</v>
      </c>
      <c r="AF555" s="1">
        <f t="shared" si="1299"/>
        <v>3.6944413075216703E-2</v>
      </c>
      <c r="AG555" s="1">
        <f t="shared" si="1300"/>
        <v>4.7874116143530404E-2</v>
      </c>
      <c r="AH555" s="1">
        <f t="shared" si="1301"/>
        <v>6.1278779669250473E-2</v>
      </c>
      <c r="AI555" s="1">
        <f t="shared" si="1302"/>
        <v>7.7490425000385721E-2</v>
      </c>
      <c r="AJ555" s="1">
        <f t="shared" si="1303"/>
        <v>9.6825070497991855E-2</v>
      </c>
      <c r="AK555" s="1">
        <f t="shared" si="1304"/>
        <v>0.11956542035751931</v>
      </c>
      <c r="AL555" s="1">
        <f t="shared" si="1305"/>
        <v>0.14594230360928662</v>
      </c>
      <c r="AM555" s="1">
        <f t="shared" si="1306"/>
        <v>0.17611601157692147</v>
      </c>
      <c r="AN555" s="1">
        <f t="shared" si="1307"/>
        <v>0.21015888291073964</v>
      </c>
      <c r="AO555" s="1">
        <f t="shared" si="1308"/>
        <v>0.24804058026963102</v>
      </c>
      <c r="AP555" s="1">
        <f t="shared" si="1309"/>
        <v>0.2896174651354626</v>
      </c>
      <c r="AQ555" s="1">
        <f t="shared" si="1310"/>
        <v>0.3346272938906048</v>
      </c>
      <c r="AR555" s="1">
        <f t="shared" si="1311"/>
        <v>0.38269013302689325</v>
      </c>
      <c r="AS555" s="1">
        <f t="shared" si="1312"/>
        <v>0.4333159465086272</v>
      </c>
      <c r="AT555" s="1">
        <f t="shared" si="1313"/>
        <v>0.48591878336543226</v>
      </c>
      <c r="AU555" s="1">
        <f t="shared" si="1314"/>
        <v>0.53983694111784841</v>
      </c>
      <c r="AV555" s="1">
        <f t="shared" si="1315"/>
        <v>0.59435795994488694</v>
      </c>
      <c r="AW555" s="1">
        <f t="shared" si="1316"/>
        <v>0.64874687186304592</v>
      </c>
      <c r="AX555" s="1">
        <f t="shared" si="1317"/>
        <v>0.7022758378798728</v>
      </c>
      <c r="AY555" s="1">
        <f t="shared" si="1318"/>
        <v>0.75425318751545345</v>
      </c>
      <c r="AZ555" s="1">
        <f t="shared" si="1319"/>
        <v>0.8040499421146925</v>
      </c>
      <c r="BA555" s="1">
        <f t="shared" si="1320"/>
        <v>0.85112214664197161</v>
      </c>
      <c r="BB555" s="1">
        <f t="shared" si="1321"/>
        <v>0.89502772413228593</v>
      </c>
      <c r="BC555" s="1">
        <f t="shared" si="1322"/>
        <v>0.93543705647331976</v>
      </c>
      <c r="BD555" s="1">
        <f t="shared" si="1323"/>
        <v>0.97213702898825083</v>
      </c>
      <c r="BE555" s="1">
        <f t="shared" si="1324"/>
        <v>1.0050287968004303</v>
      </c>
      <c r="BF555" s="1">
        <f t="shared" si="1325"/>
        <v>1.0341199862169552</v>
      </c>
      <c r="BG555" s="1">
        <f t="shared" si="1326"/>
        <v>1.059512394136906</v>
      </c>
      <c r="BH555" s="1">
        <f t="shared" si="1327"/>
        <v>1.081386468262215</v>
      </c>
      <c r="BI555" s="1">
        <f t="shared" si="1328"/>
        <v>1.099983933310666</v>
      </c>
      <c r="BJ555" s="1">
        <f t="shared" si="1329"/>
        <v>1.1155898822404922</v>
      </c>
      <c r="BK555" s="1">
        <f t="shared" si="1330"/>
        <v>1.1285154984160637</v>
      </c>
      <c r="BL555" s="1">
        <f t="shared" si="1331"/>
        <v>1.1390823449380767</v>
      </c>
      <c r="BM555" s="1">
        <f t="shared" si="1332"/>
        <v>1.1476088848973758</v>
      </c>
      <c r="BN555" s="1">
        <f t="shared" si="1333"/>
        <v>1.1543996139165902</v>
      </c>
      <c r="BO555" s="1">
        <f t="shared" si="1334"/>
        <v>1.1597369220754801</v>
      </c>
      <c r="BP555" s="1">
        <f t="shared" si="1335"/>
        <v>1.1638755770278248</v>
      </c>
      <c r="BQ555" s="1">
        <f t="shared" si="1336"/>
        <v>1.167039546434455</v>
      </c>
      <c r="BR555" s="1">
        <f t="shared" si="1337"/>
        <v>1.1694207604212694</v>
      </c>
      <c r="BS555" s="1">
        <f t="shared" si="1338"/>
        <v>1.1711793515894633</v>
      </c>
      <c r="BT555" s="1">
        <f t="shared" si="1339"/>
        <v>1.1724448943136816</v>
      </c>
      <c r="BU555" s="1">
        <f t="shared" si="1340"/>
        <v>1.1733181871151215</v>
      </c>
      <c r="BV555" s="1">
        <f t="shared" si="1341"/>
        <v>1.1738731715231838</v>
      </c>
      <c r="BW555" s="1">
        <f t="shared" si="1342"/>
        <v>1.1741586486510431</v>
      </c>
      <c r="BX555" s="1">
        <f t="shared" si="1343"/>
        <v>1.1741995332514747</v>
      </c>
      <c r="BY555" s="1">
        <f t="shared" si="1344"/>
        <v>1.1739974692268744</v>
      </c>
      <c r="BZ555" s="1">
        <f t="shared" si="1345"/>
        <v>1.173530717664091</v>
      </c>
      <c r="CA555" s="1">
        <f t="shared" si="1346"/>
        <v>1.1727533173769407</v>
      </c>
      <c r="CB555" s="1">
        <f t="shared" si="1347"/>
        <v>1.1715936083835312</v>
      </c>
      <c r="CC555" s="1">
        <f t="shared" si="1348"/>
        <v>1.1699523001514909</v>
      </c>
      <c r="CD555" s="1">
        <f t="shared" si="1349"/>
        <v>1.167700356900871</v>
      </c>
      <c r="CE555" s="1">
        <f t="shared" si="1350"/>
        <v>1.1646770576699812</v>
      </c>
      <c r="CF555" s="1">
        <f t="shared" si="1351"/>
        <v>1.1606886625042945</v>
      </c>
      <c r="CG555" s="1">
        <f t="shared" si="1352"/>
        <v>1.1555081687730253</v>
      </c>
      <c r="CH555" s="1">
        <f t="shared" si="1353"/>
        <v>1.1488766622068944</v>
      </c>
      <c r="CI555" s="1">
        <f t="shared" si="1354"/>
        <v>1.1405067443265919</v>
      </c>
      <c r="CJ555" s="1">
        <f t="shared" si="1355"/>
        <v>1.1300884415571231</v>
      </c>
      <c r="CK555" s="1">
        <f t="shared" si="1356"/>
        <v>1.1172978653403955</v>
      </c>
      <c r="CL555" s="1">
        <f t="shared" si="1357"/>
        <v>1.1018086968375878</v>
      </c>
      <c r="CM555" s="1">
        <f t="shared" si="1358"/>
        <v>1.0833063220722472</v>
      </c>
      <c r="CN555" s="1">
        <f t="shared" si="1359"/>
        <v>1.0615041601192872</v>
      </c>
      <c r="CO555" s="1">
        <f t="shared" si="1360"/>
        <v>1.0361614332023998</v>
      </c>
      <c r="CP555" s="1">
        <f t="shared" si="1361"/>
        <v>1.0071013550441679</v>
      </c>
      <c r="CQ555" s="1">
        <f t="shared" si="1362"/>
        <v>0.97422849769707187</v>
      </c>
      <c r="CR555" s="1">
        <f t="shared" si="1363"/>
        <v>0.93754397155533875</v>
      </c>
      <c r="CS555" s="1">
        <f t="shared" si="1364"/>
        <v>0.89715704641665783</v>
      </c>
      <c r="CT555" s="1">
        <f t="shared" si="1365"/>
        <v>0.85329197041570237</v>
      </c>
      <c r="CU555" s="1">
        <f t="shared" si="1366"/>
        <v>0.80628901050784585</v>
      </c>
      <c r="CV555" s="1">
        <f t="shared" si="1367"/>
        <v>0.75659912795790429</v>
      </c>
      <c r="CW555" s="1">
        <f t="shared" si="1368"/>
        <v>0.70477218314644852</v>
      </c>
      <c r="CX555" s="1">
        <f t="shared" si="1369"/>
        <v>0.65143909009274914</v>
      </c>
      <c r="CY555" s="1">
        <f t="shared" si="1370"/>
        <v>0.59728885774282781</v>
      </c>
      <c r="CZ555" s="1">
        <f t="shared" si="1371"/>
        <v>0.54304190568809341</v>
      </c>
      <c r="DA555" s="1">
        <f t="shared" si="1372"/>
        <v>0.48942137559095367</v>
      </c>
      <c r="DB555" s="1">
        <f t="shared" si="1373"/>
        <v>0.43712433787590921</v>
      </c>
      <c r="DC555" s="1">
        <f t="shared" si="1374"/>
        <v>0.38679479589007837</v>
      </c>
      <c r="DD555" s="1">
        <f t="shared" si="1375"/>
        <v>0.33900021726554291</v>
      </c>
      <c r="DE555" s="1">
        <f t="shared" si="1376"/>
        <v>0.29421299577776272</v>
      </c>
      <c r="DF555" s="1">
        <f t="shared" si="1377"/>
        <v>0.25279780521809869</v>
      </c>
      <c r="DG555" s="1">
        <f t="shared" si="1378"/>
        <v>0.21500530023456374</v>
      </c>
      <c r="DH555" s="1">
        <f t="shared" si="1379"/>
        <v>0.18097210319461346</v>
      </c>
      <c r="DI555" s="1">
        <f t="shared" si="1380"/>
        <v>0.15072654389786763</v>
      </c>
      <c r="DJ555" s="1">
        <f t="shared" si="1381"/>
        <v>0.12419923445897679</v>
      </c>
      <c r="DK555" s="1">
        <f t="shared" si="1382"/>
        <v>0.10123729518371602</v>
      </c>
      <c r="DL555" s="1">
        <f t="shared" si="1383"/>
        <v>8.1620912843804225E-2</v>
      </c>
      <c r="DM555" s="1">
        <f t="shared" si="1384"/>
        <v>6.5080908250520486E-2</v>
      </c>
      <c r="DN555" s="1">
        <f t="shared" si="1385"/>
        <v>5.1316099212867464E-2</v>
      </c>
      <c r="DO555" s="1">
        <f t="shared" si="1386"/>
        <v>4.0009441364397283E-2</v>
      </c>
      <c r="DP555" s="1">
        <f t="shared" si="1387"/>
        <v>3.0842180864482292E-2</v>
      </c>
      <c r="DQ555" s="1">
        <f t="shared" si="1388"/>
        <v>2.3505526628739809E-2</v>
      </c>
      <c r="DR555" s="1">
        <f t="shared" si="1389"/>
        <v>1.7709615695665794E-2</v>
      </c>
      <c r="DS555" s="1">
        <f t="shared" si="1390"/>
        <v>1.3189779916151839E-2</v>
      </c>
      <c r="DT555" s="1">
        <f t="shared" si="1391"/>
        <v>9.7103094759244963E-3</v>
      </c>
      <c r="DU555" s="1">
        <f t="shared" si="1392"/>
        <v>7.0660410679687924E-3</v>
      </c>
      <c r="DV555" s="1">
        <f t="shared" si="1393"/>
        <v>5.082175414662546E-3</v>
      </c>
      <c r="DW555" s="1">
        <f t="shared" si="1394"/>
        <v>3.6127557026227062E-3</v>
      </c>
      <c r="DX555" s="1">
        <f t="shared" si="1395"/>
        <v>2.5382246260906892E-3</v>
      </c>
      <c r="DY555" s="1">
        <f t="shared" si="1396"/>
        <v>1.7624343424890966E-3</v>
      </c>
      <c r="DZ555" s="1">
        <f t="shared" si="1397"/>
        <v>1.209422117927542E-3</v>
      </c>
      <c r="EA555" s="1">
        <f t="shared" si="1398"/>
        <v>8.2019503876236421E-4</v>
      </c>
      <c r="EB555" s="1">
        <f t="shared" si="1399"/>
        <v>5.4969817459539277E-4</v>
      </c>
      <c r="EC555" s="1">
        <f t="shared" si="1400"/>
        <v>3.6407794139715682E-4</v>
      </c>
      <c r="ED555" s="1">
        <f t="shared" si="1401"/>
        <v>2.3829974366423732E-4</v>
      </c>
      <c r="EE555" s="1">
        <f t="shared" si="1402"/>
        <v>1.541378426962174E-4</v>
      </c>
      <c r="EF555" s="1">
        <f t="shared" si="1403"/>
        <v>9.8525778486810425E-5</v>
      </c>
      <c r="EG555" s="1">
        <f t="shared" si="1404"/>
        <v>6.2236440189594727E-5</v>
      </c>
      <c r="EH555" s="1">
        <f t="shared" si="1405"/>
        <v>3.8850279633259835E-5</v>
      </c>
      <c r="EI555" s="1">
        <f t="shared" si="1406"/>
        <v>2.3966200224447188E-5</v>
      </c>
      <c r="EJ555" s="1">
        <f t="shared" si="1407"/>
        <v>1.461038642968389E-5</v>
      </c>
      <c r="EK555" s="1">
        <f t="shared" si="1408"/>
        <v>8.8020588909620716E-6</v>
      </c>
      <c r="EL555" s="1">
        <f t="shared" si="1409"/>
        <v>5.2404683298861352E-6</v>
      </c>
      <c r="EM555" s="1">
        <f t="shared" si="1410"/>
        <v>3.0833513482365705E-6</v>
      </c>
      <c r="EN555" s="1">
        <f t="shared" si="1411"/>
        <v>1.7928641937194957E-6</v>
      </c>
      <c r="EO555" s="1">
        <f t="shared" si="1412"/>
        <v>1.0302630705604122E-6</v>
      </c>
      <c r="EP555" s="1">
        <f t="shared" si="1413"/>
        <v>5.851006886605061E-7</v>
      </c>
      <c r="EQ555" s="1">
        <f t="shared" si="1414"/>
        <v>3.2839810472084061E-7</v>
      </c>
      <c r="ER555" s="1">
        <f t="shared" si="1415"/>
        <v>1.8216479933833715E-7</v>
      </c>
      <c r="ES555" s="1">
        <f t="shared" si="1416"/>
        <v>9.9868531998265437E-8</v>
      </c>
      <c r="ET555" s="1">
        <f t="shared" si="1417"/>
        <v>5.4112823340929083E-8</v>
      </c>
      <c r="EU555" s="1">
        <f t="shared" si="1418"/>
        <v>2.8979186409990864E-8</v>
      </c>
      <c r="EV555" s="1">
        <f t="shared" si="1419"/>
        <v>1.5338875193883597E-8</v>
      </c>
      <c r="EW555" s="1">
        <f t="shared" si="1420"/>
        <v>8.0246533696925898E-9</v>
      </c>
      <c r="EX555" s="1">
        <f t="shared" si="1421"/>
        <v>4.1492831547096171E-9</v>
      </c>
      <c r="EY555" s="1">
        <f t="shared" si="1422"/>
        <v>2.120022095523431E-9</v>
      </c>
      <c r="EZ555" s="1">
        <f t="shared" si="1423"/>
        <v>1.06906768600963E-9</v>
      </c>
      <c r="FA555" s="1">
        <f t="shared" si="1424"/>
        <v>5.2866914723555808E-10</v>
      </c>
      <c r="FB555" s="1">
        <f t="shared" si="1425"/>
        <v>2.4756575477714055E-10</v>
      </c>
      <c r="FC555" s="1">
        <f t="shared" si="1426"/>
        <v>8.6739870290632744E-11</v>
      </c>
      <c r="FD555" s="75">
        <f t="shared" si="1277"/>
        <v>-8.6739870290632744E-11</v>
      </c>
    </row>
    <row r="556" spans="7:160" x14ac:dyDescent="0.35">
      <c r="G556" t="str">
        <f t="shared" si="1273"/>
        <v>Refd, t=2.7</v>
      </c>
      <c r="H556" s="76">
        <f t="shared" si="1274"/>
        <v>2.7049999999999645</v>
      </c>
      <c r="I556" s="1">
        <f t="shared" si="1275"/>
        <v>0</v>
      </c>
      <c r="J556" s="22">
        <f t="shared" si="1276"/>
        <v>5.5387182890037049E-7</v>
      </c>
      <c r="K556" s="1">
        <f t="shared" si="1278"/>
        <v>2.8539394981762238E-6</v>
      </c>
      <c r="L556" s="1">
        <f t="shared" si="1279"/>
        <v>7.2110256881653977E-6</v>
      </c>
      <c r="M556" s="1">
        <f t="shared" si="1280"/>
        <v>1.5008412263821611E-5</v>
      </c>
      <c r="N556" s="1">
        <f t="shared" si="1281"/>
        <v>2.8413794919169091E-5</v>
      </c>
      <c r="O556" s="1">
        <f t="shared" si="1282"/>
        <v>5.075923290884143E-5</v>
      </c>
      <c r="P556" s="1">
        <f t="shared" si="1283"/>
        <v>8.7073106954965051E-5</v>
      </c>
      <c r="Q556" s="1">
        <f t="shared" si="1284"/>
        <v>1.4480917526272732E-4</v>
      </c>
      <c r="R556" s="1">
        <f t="shared" si="1285"/>
        <v>2.3482381450335761E-4</v>
      </c>
      <c r="S556" s="1">
        <f t="shared" si="1286"/>
        <v>3.7265576609469609E-4</v>
      </c>
      <c r="T556" s="1">
        <f t="shared" si="1287"/>
        <v>5.8016115771315118E-4</v>
      </c>
      <c r="U556" s="1">
        <f t="shared" si="1288"/>
        <v>8.8754783817377033E-4</v>
      </c>
      <c r="V556" s="1">
        <f t="shared" si="1289"/>
        <v>1.3358345837935232E-3</v>
      </c>
      <c r="W556" s="1">
        <f t="shared" si="1290"/>
        <v>1.9797301194233174E-3</v>
      </c>
      <c r="X556" s="1">
        <f t="shared" si="1291"/>
        <v>2.89088243379359E-3</v>
      </c>
      <c r="Y556" s="1">
        <f t="shared" si="1292"/>
        <v>4.1613901235243505E-3</v>
      </c>
      <c r="Z556" s="1">
        <f t="shared" si="1293"/>
        <v>5.9073959755313763E-3</v>
      </c>
      <c r="AA556" s="1">
        <f t="shared" si="1294"/>
        <v>8.2725027256490748E-3</v>
      </c>
      <c r="AB556" s="1">
        <f t="shared" si="1295"/>
        <v>1.1430668863869271E-2</v>
      </c>
      <c r="AC556" s="1">
        <f t="shared" si="1296"/>
        <v>1.5588168391881055E-2</v>
      </c>
      <c r="AD556" s="1">
        <f t="shared" si="1297"/>
        <v>2.0984144937549253E-2</v>
      </c>
      <c r="AE556" s="1">
        <f t="shared" si="1298"/>
        <v>2.7889271326720755E-2</v>
      </c>
      <c r="AF556" s="1">
        <f t="shared" si="1299"/>
        <v>3.660205400700093E-2</v>
      </c>
      <c r="AG556" s="1">
        <f t="shared" si="1300"/>
        <v>4.7442408481423233E-2</v>
      </c>
      <c r="AH556" s="1">
        <f t="shared" si="1301"/>
        <v>6.0742283040563151E-2</v>
      </c>
      <c r="AI556" s="1">
        <f t="shared" si="1302"/>
        <v>7.6833322203773674E-2</v>
      </c>
      <c r="AJ556" s="1">
        <f t="shared" si="1303"/>
        <v>9.6031828041752698E-2</v>
      </c>
      <c r="AK556" s="1">
        <f t="shared" si="1304"/>
        <v>0.11862157698825543</v>
      </c>
      <c r="AL556" s="1">
        <f t="shared" si="1305"/>
        <v>0.14483535308037337</v>
      </c>
      <c r="AM556" s="1">
        <f t="shared" si="1306"/>
        <v>0.17483633062130702</v>
      </c>
      <c r="AN556" s="1">
        <f t="shared" si="1307"/>
        <v>0.20870064241055847</v>
      </c>
      <c r="AO556" s="1">
        <f t="shared" si="1308"/>
        <v>0.24640256891760029</v>
      </c>
      <c r="AP556" s="1">
        <f t="shared" si="1309"/>
        <v>0.28780375217721282</v>
      </c>
      <c r="AQ556" s="1">
        <f t="shared" si="1310"/>
        <v>0.33264766200445373</v>
      </c>
      <c r="AR556" s="1">
        <f t="shared" si="1311"/>
        <v>0.38056022443627047</v>
      </c>
      <c r="AS556" s="1">
        <f t="shared" si="1312"/>
        <v>0.43105708449223512</v>
      </c>
      <c r="AT556" s="1">
        <f t="shared" si="1313"/>
        <v>0.4835574559283668</v>
      </c>
      <c r="AU556" s="1">
        <f t="shared" si="1314"/>
        <v>0.53740396137160995</v>
      </c>
      <c r="AV556" s="1">
        <f t="shared" si="1315"/>
        <v>0.59188734579983948</v>
      </c>
      <c r="AW556" s="1">
        <f t="shared" si="1316"/>
        <v>0.64627451284527082</v>
      </c>
      <c r="AX556" s="1">
        <f t="shared" si="1317"/>
        <v>0.69983803634752462</v>
      </c>
      <c r="AY556" s="1">
        <f t="shared" si="1318"/>
        <v>0.75188517299599034</v>
      </c>
      <c r="AZ556" s="1">
        <f t="shared" si="1319"/>
        <v>0.80178445959095079</v>
      </c>
      <c r="BA556" s="1">
        <f t="shared" si="1320"/>
        <v>0.84898821219311627</v>
      </c>
      <c r="BB556" s="1">
        <f t="shared" si="1321"/>
        <v>0.89304962534738075</v>
      </c>
      <c r="BC556" s="1">
        <f t="shared" si="1322"/>
        <v>0.93363365246214958</v>
      </c>
      <c r="BD556" s="1">
        <f t="shared" si="1323"/>
        <v>0.97052137828434282</v>
      </c>
      <c r="BE556" s="1">
        <f t="shared" si="1324"/>
        <v>1.0036081139778319</v>
      </c>
      <c r="BF556" s="1">
        <f t="shared" si="1325"/>
        <v>1.0328959025350108</v>
      </c>
      <c r="BG556" s="1">
        <f t="shared" si="1326"/>
        <v>1.0584814764443695</v>
      </c>
      <c r="BH556" s="1">
        <f t="shared" si="1327"/>
        <v>1.0805409354648927</v>
      </c>
      <c r="BI556" s="1">
        <f t="shared" si="1328"/>
        <v>1.0993125017910941</v>
      </c>
      <c r="BJ556" s="1">
        <f t="shared" si="1329"/>
        <v>1.1150786706819105</v>
      </c>
      <c r="BK556" s="1">
        <f t="shared" si="1330"/>
        <v>1.1281489277178003</v>
      </c>
      <c r="BL556" s="1">
        <f t="shared" si="1331"/>
        <v>1.138843978933594</v>
      </c>
      <c r="BM556" s="1">
        <f t="shared" si="1332"/>
        <v>1.1474821706967084</v>
      </c>
      <c r="BN556" s="1">
        <f t="shared" si="1333"/>
        <v>1.1543684951251159</v>
      </c>
      <c r="BO556" s="1">
        <f t="shared" si="1334"/>
        <v>1.1597863122850862</v>
      </c>
      <c r="BP556" s="1">
        <f t="shared" si="1335"/>
        <v>1.1639916935538408</v>
      </c>
      <c r="BQ556" s="1">
        <f t="shared" si="1336"/>
        <v>1.1672101144181268</v>
      </c>
      <c r="BR556" s="1">
        <f t="shared" si="1337"/>
        <v>1.1696351047043261</v>
      </c>
      <c r="BS556" s="1">
        <f t="shared" si="1338"/>
        <v>1.171428398159174</v>
      </c>
      <c r="BT556" s="1">
        <f t="shared" si="1339"/>
        <v>1.1727211048866926</v>
      </c>
      <c r="BU556" s="1">
        <f t="shared" si="1340"/>
        <v>1.173615450050792</v>
      </c>
      <c r="BV556" s="1">
        <f t="shared" si="1341"/>
        <v>1.1741866702984609</v>
      </c>
      <c r="BW556" s="1">
        <f t="shared" si="1342"/>
        <v>1.1744847261511364</v>
      </c>
      <c r="BX556" s="1">
        <f t="shared" si="1343"/>
        <v>1.1745355666182697</v>
      </c>
      <c r="BY556" s="1">
        <f t="shared" si="1344"/>
        <v>1.1743417663228219</v>
      </c>
      <c r="BZ556" s="1">
        <f t="shared" si="1345"/>
        <v>1.1738824425780265</v>
      </c>
      <c r="CA556" s="1">
        <f t="shared" si="1346"/>
        <v>1.1731124489166669</v>
      </c>
      <c r="CB556" s="1">
        <f t="shared" si="1347"/>
        <v>1.1719609321666173</v>
      </c>
      <c r="CC556" s="1">
        <f t="shared" si="1348"/>
        <v>1.1703294316647519</v>
      </c>
      <c r="CD556" s="1">
        <f t="shared" si="1349"/>
        <v>1.1680897896902802</v>
      </c>
      <c r="CE556" s="1">
        <f t="shared" si="1350"/>
        <v>1.1650822276314785</v>
      </c>
      <c r="CF556" s="1">
        <f t="shared" si="1351"/>
        <v>1.161114016143892</v>
      </c>
      <c r="CG556" s="1">
        <f t="shared" si="1352"/>
        <v>1.1559592204764597</v>
      </c>
      <c r="CH556" s="1">
        <f t="shared" si="1353"/>
        <v>1.1493600233074441</v>
      </c>
      <c r="CI556" s="1">
        <f t="shared" si="1354"/>
        <v>1.1410301054843295</v>
      </c>
      <c r="CJ556" s="1">
        <f t="shared" si="1355"/>
        <v>1.1306604901128245</v>
      </c>
      <c r="CK556" s="1">
        <f t="shared" si="1356"/>
        <v>1.1179281213084955</v>
      </c>
      <c r="CL556" s="1">
        <f t="shared" si="1357"/>
        <v>1.102507255368248</v>
      </c>
      <c r="CM556" s="1">
        <f t="shared" si="1358"/>
        <v>1.0840834966499882</v>
      </c>
      <c r="CN556" s="1">
        <f t="shared" si="1359"/>
        <v>1.0623700292941676</v>
      </c>
      <c r="CO556" s="1">
        <f t="shared" si="1360"/>
        <v>1.0371253037503976</v>
      </c>
      <c r="CP556" s="1">
        <f t="shared" si="1361"/>
        <v>1.0081711652647625</v>
      </c>
      <c r="CQ556" s="1">
        <f t="shared" si="1362"/>
        <v>0.97541019492907099</v>
      </c>
      <c r="CR556" s="1">
        <f t="shared" si="1363"/>
        <v>0.93884090660517372</v>
      </c>
      <c r="CS556" s="1">
        <f t="shared" si="1364"/>
        <v>0.89856943311951754</v>
      </c>
      <c r="CT556" s="1">
        <f t="shared" si="1365"/>
        <v>0.85481645985355681</v>
      </c>
      <c r="CU556" s="1">
        <f t="shared" si="1366"/>
        <v>0.80791842574417128</v>
      </c>
      <c r="CV556" s="1">
        <f t="shared" si="1367"/>
        <v>0.75832239632511178</v>
      </c>
      <c r="CW556" s="1">
        <f t="shared" si="1368"/>
        <v>0.70657448959715019</v>
      </c>
      <c r="CX556" s="1">
        <f t="shared" si="1369"/>
        <v>0.65330225801276542</v>
      </c>
      <c r="CY556" s="1">
        <f t="shared" si="1370"/>
        <v>0.59919194459065217</v>
      </c>
      <c r="CZ556" s="1">
        <f t="shared" si="1371"/>
        <v>0.54496198190310763</v>
      </c>
      <c r="DA556" s="1">
        <f t="shared" si="1372"/>
        <v>0.49133443853158321</v>
      </c>
      <c r="DB556" s="1">
        <f t="shared" si="1373"/>
        <v>0.4390063000476449</v>
      </c>
      <c r="DC556" s="1">
        <f t="shared" si="1374"/>
        <v>0.38862247987438553</v>
      </c>
      <c r="DD556" s="1">
        <f t="shared" si="1375"/>
        <v>0.34075228936015833</v>
      </c>
      <c r="DE556" s="1">
        <f t="shared" si="1376"/>
        <v>0.29587077641468024</v>
      </c>
      <c r="DF556" s="1">
        <f t="shared" si="1377"/>
        <v>0.25434590596315487</v>
      </c>
      <c r="DG556" s="1">
        <f t="shared" si="1378"/>
        <v>0.21643205315561365</v>
      </c>
      <c r="DH556" s="1">
        <f t="shared" si="1379"/>
        <v>0.18226976672928311</v>
      </c>
      <c r="DI556" s="1">
        <f t="shared" si="1380"/>
        <v>0.15189128799335308</v>
      </c>
      <c r="DJ556" s="1">
        <f t="shared" si="1381"/>
        <v>0.12523092473299741</v>
      </c>
      <c r="DK556" s="1">
        <f t="shared" si="1382"/>
        <v>0.10213910955276427</v>
      </c>
      <c r="DL556" s="1">
        <f t="shared" si="1383"/>
        <v>8.2398833392456669E-2</v>
      </c>
      <c r="DM556" s="1">
        <f t="shared" si="1384"/>
        <v>6.5743135596242022E-2</v>
      </c>
      <c r="DN556" s="1">
        <f t="shared" si="1385"/>
        <v>5.1872436382117186E-2</v>
      </c>
      <c r="DO556" s="1">
        <f t="shared" si="1386"/>
        <v>4.0470689881071484E-2</v>
      </c>
      <c r="DP556" s="1">
        <f t="shared" si="1387"/>
        <v>3.1219584370671453E-2</v>
      </c>
      <c r="DQ556" s="1">
        <f t="shared" si="1388"/>
        <v>2.3810288109305647E-2</v>
      </c>
      <c r="DR556" s="1">
        <f t="shared" si="1389"/>
        <v>1.7952504473898533E-2</v>
      </c>
      <c r="DS556" s="1">
        <f t="shared" si="1390"/>
        <v>1.3380835102871202E-2</v>
      </c>
      <c r="DT556" s="1">
        <f t="shared" si="1391"/>
        <v>9.8586383222293746E-3</v>
      </c>
      <c r="DU556" s="1">
        <f t="shared" si="1392"/>
        <v>7.1797042300942339E-3</v>
      </c>
      <c r="DV556" s="1">
        <f t="shared" si="1393"/>
        <v>5.1681467252348125E-3</v>
      </c>
      <c r="DW556" s="1">
        <f t="shared" si="1394"/>
        <v>3.6769416278303589E-3</v>
      </c>
      <c r="DX556" s="1">
        <f t="shared" si="1395"/>
        <v>2.5855279411000536E-3</v>
      </c>
      <c r="DY556" s="1">
        <f t="shared" si="1396"/>
        <v>1.7968473161555443E-3</v>
      </c>
      <c r="DZ556" s="1">
        <f t="shared" si="1397"/>
        <v>1.2341362437774763E-3</v>
      </c>
      <c r="EA556" s="1">
        <f t="shared" si="1398"/>
        <v>8.3771666867271026E-4</v>
      </c>
      <c r="EB556" s="1">
        <f t="shared" si="1399"/>
        <v>5.6196194152946337E-4</v>
      </c>
      <c r="EC556" s="1">
        <f t="shared" si="1400"/>
        <v>3.725523127643962E-4</v>
      </c>
      <c r="ED556" s="1">
        <f t="shared" si="1401"/>
        <v>2.4408123016857406E-4</v>
      </c>
      <c r="EE556" s="1">
        <f t="shared" si="1402"/>
        <v>1.5803218628832993E-4</v>
      </c>
      <c r="EF556" s="1">
        <f t="shared" si="1403"/>
        <v>1.011158164604107E-4</v>
      </c>
      <c r="EG556" s="1">
        <f t="shared" si="1404"/>
        <v>6.3937304129284996E-5</v>
      </c>
      <c r="EH556" s="1">
        <f t="shared" si="1405"/>
        <v>3.9953187188663856E-5</v>
      </c>
      <c r="EI556" s="1">
        <f t="shared" si="1406"/>
        <v>2.4672402824187337E-5</v>
      </c>
      <c r="EJ556" s="1">
        <f t="shared" si="1407"/>
        <v>1.5056920680966898E-5</v>
      </c>
      <c r="EK556" s="1">
        <f t="shared" si="1408"/>
        <v>9.0808828805897775E-6</v>
      </c>
      <c r="EL556" s="1">
        <f t="shared" si="1409"/>
        <v>5.4124056061277633E-6</v>
      </c>
      <c r="EM556" s="1">
        <f t="shared" si="1410"/>
        <v>3.1880615883069372E-6</v>
      </c>
      <c r="EN556" s="1">
        <f t="shared" si="1411"/>
        <v>1.8558441192667708E-6</v>
      </c>
      <c r="EO556" s="1">
        <f t="shared" si="1412"/>
        <v>1.0676761685993549E-6</v>
      </c>
      <c r="EP556" s="1">
        <f t="shared" si="1413"/>
        <v>6.0705240098839247E-7</v>
      </c>
      <c r="EQ556" s="1">
        <f t="shared" si="1414"/>
        <v>3.4111997559511692E-7</v>
      </c>
      <c r="ER556" s="1">
        <f t="shared" si="1415"/>
        <v>1.8944739240775214E-7</v>
      </c>
      <c r="ES556" s="1">
        <f t="shared" si="1416"/>
        <v>1.0398654947656144E-7</v>
      </c>
      <c r="ET556" s="1">
        <f t="shared" si="1417"/>
        <v>5.6413056990798038E-8</v>
      </c>
      <c r="EU556" s="1">
        <f t="shared" si="1418"/>
        <v>3.0248449617519267E-8</v>
      </c>
      <c r="EV556" s="1">
        <f t="shared" si="1419"/>
        <v>1.6030771311972031E-8</v>
      </c>
      <c r="EW556" s="1">
        <f t="shared" si="1420"/>
        <v>8.3972586008428296E-9</v>
      </c>
      <c r="EX556" s="1">
        <f t="shared" si="1421"/>
        <v>4.3475111856639161E-9</v>
      </c>
      <c r="EY556" s="1">
        <f t="shared" si="1422"/>
        <v>2.2241767685812268E-9</v>
      </c>
      <c r="EZ556" s="1">
        <f t="shared" si="1423"/>
        <v>1.1230417750749269E-9</v>
      </c>
      <c r="FA556" s="1">
        <f t="shared" si="1424"/>
        <v>5.5606013452941067E-10</v>
      </c>
      <c r="FB556" s="1">
        <f t="shared" si="1425"/>
        <v>2.6068514961882391E-10</v>
      </c>
      <c r="FC556" s="1">
        <f t="shared" si="1426"/>
        <v>9.1407635165283374E-11</v>
      </c>
      <c r="FD556" s="75">
        <f t="shared" si="1277"/>
        <v>-9.1407635165283374E-11</v>
      </c>
    </row>
    <row r="557" spans="7:160" x14ac:dyDescent="0.35">
      <c r="G557" t="str">
        <f t="shared" si="1273"/>
        <v>Refd, t=2.71</v>
      </c>
      <c r="H557" s="76">
        <f t="shared" si="1274"/>
        <v>2.7099999999999644</v>
      </c>
      <c r="I557" s="1">
        <f t="shared" si="1275"/>
        <v>0</v>
      </c>
      <c r="J557" s="22">
        <f t="shared" si="1276"/>
        <v>5.475345817051432E-7</v>
      </c>
      <c r="K557" s="1">
        <f t="shared" si="1278"/>
        <v>2.8212946819121796E-6</v>
      </c>
      <c r="L557" s="1">
        <f t="shared" si="1279"/>
        <v>7.1285947935718911E-6</v>
      </c>
      <c r="M557" s="1">
        <f t="shared" si="1280"/>
        <v>1.4837023450498202E-5</v>
      </c>
      <c r="N557" s="1">
        <f t="shared" si="1281"/>
        <v>2.80898011731257E-5</v>
      </c>
      <c r="O557" s="1">
        <f t="shared" si="1282"/>
        <v>5.0181597767290066E-5</v>
      </c>
      <c r="P557" s="1">
        <f t="shared" si="1283"/>
        <v>8.6084811515730724E-5</v>
      </c>
      <c r="Q557" s="1">
        <f t="shared" si="1284"/>
        <v>1.4317102290229569E-4</v>
      </c>
      <c r="R557" s="1">
        <f t="shared" si="1285"/>
        <v>2.3217833961254326E-4</v>
      </c>
      <c r="S557" s="1">
        <f t="shared" si="1286"/>
        <v>3.68478648952476E-4</v>
      </c>
      <c r="T557" s="1">
        <f t="shared" si="1287"/>
        <v>5.7369739311565371E-4</v>
      </c>
      <c r="U557" s="1">
        <f t="shared" si="1288"/>
        <v>8.7773000912041771E-4</v>
      </c>
      <c r="V557" s="1">
        <f t="shared" si="1289"/>
        <v>1.3211810813685721E-3</v>
      </c>
      <c r="W557" s="1">
        <f t="shared" si="1290"/>
        <v>1.9582221614130365E-3</v>
      </c>
      <c r="X557" s="1">
        <f t="shared" si="1291"/>
        <v>2.859820390591608E-3</v>
      </c>
      <c r="Y557" s="1">
        <f t="shared" si="1292"/>
        <v>4.1172320436380864E-3</v>
      </c>
      <c r="Z557" s="1">
        <f t="shared" si="1293"/>
        <v>5.8455843243667652E-3</v>
      </c>
      <c r="AA557" s="1">
        <f t="shared" si="1294"/>
        <v>8.1872891116508278E-3</v>
      </c>
      <c r="AB557" s="1">
        <f t="shared" si="1295"/>
        <v>1.1314950687952827E-2</v>
      </c>
      <c r="AC557" s="1">
        <f t="shared" si="1296"/>
        <v>1.5433355524892573E-2</v>
      </c>
      <c r="AD557" s="1">
        <f t="shared" si="1297"/>
        <v>2.078007815822849E-2</v>
      </c>
      <c r="AE557" s="1">
        <f t="shared" si="1298"/>
        <v>2.7624216670294729E-2</v>
      </c>
      <c r="AF557" s="1">
        <f t="shared" si="1299"/>
        <v>3.6262797657875004E-2</v>
      </c>
      <c r="AG557" s="1">
        <f t="shared" si="1300"/>
        <v>4.7014474711087863E-2</v>
      </c>
      <c r="AH557" s="1">
        <f t="shared" si="1301"/>
        <v>6.0210292427405394E-2</v>
      </c>
      <c r="AI557" s="1">
        <f t="shared" si="1302"/>
        <v>7.6181498754010757E-2</v>
      </c>
      <c r="AJ557" s="1">
        <f t="shared" si="1303"/>
        <v>9.5244652051314119E-2</v>
      </c>
      <c r="AK557" s="1">
        <f t="shared" si="1304"/>
        <v>0.11768456622466274</v>
      </c>
      <c r="AL557" s="1">
        <f t="shared" si="1305"/>
        <v>0.14373593930510117</v>
      </c>
      <c r="AM557" s="1">
        <f t="shared" si="1306"/>
        <v>0.17356478323580798</v>
      </c>
      <c r="AN557" s="1">
        <f t="shared" si="1307"/>
        <v>0.20725097799312545</v>
      </c>
      <c r="AO557" s="1">
        <f t="shared" si="1308"/>
        <v>0.24477337657338546</v>
      </c>
      <c r="AP557" s="1">
        <f t="shared" si="1309"/>
        <v>0.28599886166896166</v>
      </c>
      <c r="AQ557" s="1">
        <f t="shared" si="1310"/>
        <v>0.33067658576569653</v>
      </c>
      <c r="AR557" s="1">
        <f t="shared" si="1311"/>
        <v>0.37843831622259583</v>
      </c>
      <c r="AS557" s="1">
        <f t="shared" si="1312"/>
        <v>0.42880537610428221</v>
      </c>
      <c r="AT557" s="1">
        <f t="shared" si="1313"/>
        <v>0.48120215769029806</v>
      </c>
      <c r="AU557" s="1">
        <f t="shared" si="1314"/>
        <v>0.53497563957912708</v>
      </c>
      <c r="AV557" s="1">
        <f t="shared" si="1315"/>
        <v>0.58941981828720247</v>
      </c>
      <c r="AW557" s="1">
        <f t="shared" si="1316"/>
        <v>0.64380352906746896</v>
      </c>
      <c r="AX557" s="1">
        <f t="shared" si="1317"/>
        <v>0.69739982803700595</v>
      </c>
      <c r="AY557" s="1">
        <f t="shared" si="1318"/>
        <v>0.74951497324224226</v>
      </c>
      <c r="AZ557" s="1">
        <f t="shared" si="1319"/>
        <v>0.79951509074332283</v>
      </c>
      <c r="BA557" s="1">
        <f t="shared" si="1320"/>
        <v>0.84684883605935135</v>
      </c>
      <c r="BB557" s="1">
        <f t="shared" si="1321"/>
        <v>0.89106473365359717</v>
      </c>
      <c r="BC557" s="1">
        <f t="shared" si="1322"/>
        <v>0.93182235335757102</v>
      </c>
      <c r="BD557" s="1">
        <f t="shared" si="1323"/>
        <v>0.96889700843687354</v>
      </c>
      <c r="BE557" s="1">
        <f t="shared" si="1324"/>
        <v>1.0021781784778512</v>
      </c>
      <c r="BF557" s="1">
        <f t="shared" si="1325"/>
        <v>1.031662319305795</v>
      </c>
      <c r="BG557" s="1">
        <f t="shared" si="1326"/>
        <v>1.0574410806191872</v>
      </c>
      <c r="BH557" s="1">
        <f t="shared" si="1327"/>
        <v>1.0796861839946337</v>
      </c>
      <c r="BI557" s="1">
        <f t="shared" si="1328"/>
        <v>1.0986323102900337</v>
      </c>
      <c r="BJ557" s="1">
        <f t="shared" si="1329"/>
        <v>1.1145593132177034</v>
      </c>
      <c r="BK557" s="1">
        <f t="shared" si="1330"/>
        <v>1.1277749351412407</v>
      </c>
      <c r="BL557" s="1">
        <f t="shared" si="1331"/>
        <v>1.1385989810785864</v>
      </c>
      <c r="BM557" s="1">
        <f t="shared" si="1332"/>
        <v>1.1473496406826396</v>
      </c>
      <c r="BN557" s="1">
        <f t="shared" si="1333"/>
        <v>1.1543323683064435</v>
      </c>
      <c r="BO557" s="1">
        <f t="shared" si="1334"/>
        <v>1.1598314665083687</v>
      </c>
      <c r="BP557" s="1">
        <f t="shared" si="1335"/>
        <v>1.1641042900072451</v>
      </c>
      <c r="BQ557" s="1">
        <f t="shared" si="1336"/>
        <v>1.1673778086089157</v>
      </c>
      <c r="BR557" s="1">
        <f t="shared" si="1337"/>
        <v>1.1698471445246856</v>
      </c>
      <c r="BS557" s="1">
        <f t="shared" si="1338"/>
        <v>1.1716756305426423</v>
      </c>
      <c r="BT557" s="1">
        <f t="shared" si="1339"/>
        <v>1.1729959144707032</v>
      </c>
      <c r="BU557" s="1">
        <f t="shared" si="1340"/>
        <v>1.1739116530063183</v>
      </c>
      <c r="BV557" s="1">
        <f t="shared" si="1341"/>
        <v>1.1744993846238818</v>
      </c>
      <c r="BW557" s="1">
        <f t="shared" si="1342"/>
        <v>1.1748102368137321</v>
      </c>
      <c r="BX557" s="1">
        <f t="shared" si="1343"/>
        <v>1.1748712004497535</v>
      </c>
      <c r="BY557" s="1">
        <f t="shared" si="1344"/>
        <v>1.1746857879028121</v>
      </c>
      <c r="BZ557" s="1">
        <f t="shared" si="1345"/>
        <v>1.1742339787030673</v>
      </c>
      <c r="CA557" s="1">
        <f t="shared" si="1346"/>
        <v>1.173471445756318</v>
      </c>
      <c r="CB557" s="1">
        <f t="shared" si="1347"/>
        <v>1.172328145857459</v>
      </c>
      <c r="CC557" s="1">
        <f t="shared" si="1348"/>
        <v>1.1707064498370638</v>
      </c>
      <c r="CD557" s="1">
        <f t="shared" si="1349"/>
        <v>1.1684790782035708</v>
      </c>
      <c r="CE557" s="1">
        <f t="shared" si="1350"/>
        <v>1.1654871935998006</v>
      </c>
      <c r="CF557" s="1">
        <f t="shared" si="1351"/>
        <v>1.1615390752302273</v>
      </c>
      <c r="CG557" s="1">
        <f t="shared" si="1352"/>
        <v>1.1564098536085843</v>
      </c>
      <c r="CH557" s="1">
        <f t="shared" si="1353"/>
        <v>1.1498428057132888</v>
      </c>
      <c r="CI557" s="1">
        <f t="shared" si="1354"/>
        <v>1.1415526896572386</v>
      </c>
      <c r="CJ557" s="1">
        <f t="shared" si="1355"/>
        <v>1.1312315244403293</v>
      </c>
      <c r="CK557" s="1">
        <f t="shared" si="1356"/>
        <v>1.1185570880547375</v>
      </c>
      <c r="CL557" s="1">
        <f t="shared" si="1357"/>
        <v>1.1032042158026629</v>
      </c>
      <c r="CM557" s="1">
        <f t="shared" si="1358"/>
        <v>1.0848587374732972</v>
      </c>
      <c r="CN557" s="1">
        <f t="shared" si="1359"/>
        <v>1.063233612953411</v>
      </c>
      <c r="CO557" s="1">
        <f t="shared" si="1360"/>
        <v>1.0380865352491164</v>
      </c>
      <c r="CP557" s="1">
        <f t="shared" si="1361"/>
        <v>1.0092379988142781</v>
      </c>
      <c r="CQ557" s="1">
        <f t="shared" si="1362"/>
        <v>0.97658861411712261</v>
      </c>
      <c r="CR557" s="1">
        <f t="shared" si="1363"/>
        <v>0.940134320370135</v>
      </c>
      <c r="CS557" s="1">
        <f t="shared" si="1364"/>
        <v>0.89997813539347904</v>
      </c>
      <c r="CT557" s="1">
        <f t="shared" si="1365"/>
        <v>0.85633720214282827</v>
      </c>
      <c r="CU557" s="1">
        <f t="shared" si="1366"/>
        <v>0.8095441484004563</v>
      </c>
      <c r="CV557" s="1">
        <f t="shared" si="1367"/>
        <v>0.76004215561971378</v>
      </c>
      <c r="CW557" s="1">
        <f t="shared" si="1368"/>
        <v>0.70837360438218466</v>
      </c>
      <c r="CX557" s="1">
        <f t="shared" si="1369"/>
        <v>0.65516268282524293</v>
      </c>
      <c r="CY557" s="1">
        <f t="shared" si="1370"/>
        <v>0.60109285716995176</v>
      </c>
      <c r="CZ557" s="1">
        <f t="shared" si="1371"/>
        <v>0.54688055425779369</v>
      </c>
      <c r="DA557" s="1">
        <f t="shared" si="1372"/>
        <v>0.49324674402260055</v>
      </c>
      <c r="DB557" s="1">
        <f t="shared" si="1373"/>
        <v>0.4408882963845398</v>
      </c>
      <c r="DC557" s="1">
        <f t="shared" si="1374"/>
        <v>0.39045100092761498</v>
      </c>
      <c r="DD557" s="1">
        <f t="shared" si="1375"/>
        <v>0.34250597808845801</v>
      </c>
      <c r="DE557" s="1">
        <f t="shared" si="1376"/>
        <v>0.29753089702501773</v>
      </c>
      <c r="DF557" s="1">
        <f t="shared" si="1377"/>
        <v>0.25589698491742746</v>
      </c>
      <c r="DG557" s="1">
        <f t="shared" si="1378"/>
        <v>0.21786231440671622</v>
      </c>
      <c r="DH557" s="1">
        <f t="shared" si="1379"/>
        <v>0.18357134475060877</v>
      </c>
      <c r="DI557" s="1">
        <f t="shared" si="1380"/>
        <v>0.15306022071435391</v>
      </c>
      <c r="DJ557" s="1">
        <f t="shared" si="1381"/>
        <v>0.12626694545409456</v>
      </c>
      <c r="DK557" s="1">
        <f t="shared" si="1382"/>
        <v>0.10304527066740281</v>
      </c>
      <c r="DL557" s="1">
        <f t="shared" si="1383"/>
        <v>8.3181004189719382E-2</v>
      </c>
      <c r="DM557" s="1">
        <f t="shared" si="1384"/>
        <v>6.6409421056900203E-2</v>
      </c>
      <c r="DN557" s="1">
        <f t="shared" si="1385"/>
        <v>5.2432563818972357E-2</v>
      </c>
      <c r="DO557" s="1">
        <f t="shared" si="1386"/>
        <v>4.0935406131417135E-2</v>
      </c>
      <c r="DP557" s="1">
        <f t="shared" si="1387"/>
        <v>3.1600099015385026E-2</v>
      </c>
      <c r="DQ557" s="1">
        <f t="shared" si="1388"/>
        <v>2.4117789054891741E-2</v>
      </c>
      <c r="DR557" s="1">
        <f t="shared" si="1389"/>
        <v>1.8197762395670364E-2</v>
      </c>
      <c r="DS557" s="1">
        <f t="shared" si="1390"/>
        <v>1.3573903784395089E-2</v>
      </c>
      <c r="DT557" s="1">
        <f t="shared" si="1391"/>
        <v>1.0008649676951581E-2</v>
      </c>
      <c r="DU557" s="1">
        <f t="shared" si="1392"/>
        <v>7.2947503025812717E-3</v>
      </c>
      <c r="DV557" s="1">
        <f t="shared" si="1393"/>
        <v>5.2552364898726944E-3</v>
      </c>
      <c r="DW557" s="1">
        <f t="shared" si="1394"/>
        <v>3.7420179149821081E-3</v>
      </c>
      <c r="DX557" s="1">
        <f t="shared" si="1395"/>
        <v>2.6335291023651063E-3</v>
      </c>
      <c r="DY557" s="1">
        <f t="shared" si="1396"/>
        <v>1.8317989370173189E-3</v>
      </c>
      <c r="DZ557" s="1">
        <f t="shared" si="1397"/>
        <v>1.2592599092660021E-3</v>
      </c>
      <c r="EA557" s="1">
        <f t="shared" si="1398"/>
        <v>8.5554507378280103E-4</v>
      </c>
      <c r="EB557" s="1">
        <f t="shared" si="1399"/>
        <v>5.7445214950198906E-4</v>
      </c>
      <c r="EC557" s="1">
        <f t="shared" si="1400"/>
        <v>3.8119141370559405E-4</v>
      </c>
      <c r="ED557" s="1">
        <f t="shared" si="1401"/>
        <v>2.4998083972011599E-4</v>
      </c>
      <c r="EE557" s="1">
        <f t="shared" si="1402"/>
        <v>1.6201003331714508E-4</v>
      </c>
      <c r="EF557" s="1">
        <f t="shared" si="1403"/>
        <v>1.0376405622020803E-4</v>
      </c>
      <c r="EG557" s="1">
        <f t="shared" si="1404"/>
        <v>6.5678170124748697E-5</v>
      </c>
      <c r="EH557" s="1">
        <f t="shared" si="1405"/>
        <v>4.1083208567352407E-5</v>
      </c>
      <c r="EI557" s="1">
        <f t="shared" si="1406"/>
        <v>2.5396731638720568E-5</v>
      </c>
      <c r="EJ557" s="1">
        <f t="shared" si="1407"/>
        <v>1.5515407858336371E-5</v>
      </c>
      <c r="EK557" s="1">
        <f t="shared" si="1408"/>
        <v>9.3674824469605791E-6</v>
      </c>
      <c r="EL557" s="1">
        <f t="shared" si="1409"/>
        <v>5.5893331139195086E-6</v>
      </c>
      <c r="EM557" s="1">
        <f t="shared" si="1410"/>
        <v>3.2959317410084787E-6</v>
      </c>
      <c r="EN557" s="1">
        <f t="shared" si="1411"/>
        <v>1.9207984244348757E-6</v>
      </c>
      <c r="EO557" s="1">
        <f t="shared" si="1412"/>
        <v>1.1063066317825237E-6</v>
      </c>
      <c r="EP557" s="1">
        <f t="shared" si="1413"/>
        <v>6.2974487367513568E-7</v>
      </c>
      <c r="EQ557" s="1">
        <f t="shared" si="1414"/>
        <v>3.5428671540787725E-7</v>
      </c>
      <c r="ER557" s="1">
        <f t="shared" si="1415"/>
        <v>1.9699368758243126E-7</v>
      </c>
      <c r="ES557" s="1">
        <f t="shared" si="1416"/>
        <v>1.0825886162223084E-7</v>
      </c>
      <c r="ET557" s="1">
        <f t="shared" si="1417"/>
        <v>5.8802409924519436E-8</v>
      </c>
      <c r="EU557" s="1">
        <f t="shared" si="1418"/>
        <v>3.1568529054334823E-8</v>
      </c>
      <c r="EV557" s="1">
        <f t="shared" si="1419"/>
        <v>1.6751274125857483E-8</v>
      </c>
      <c r="EW557" s="1">
        <f t="shared" si="1420"/>
        <v>8.7857634140667629E-9</v>
      </c>
      <c r="EX557" s="1">
        <f t="shared" si="1421"/>
        <v>4.5544638660957481E-9</v>
      </c>
      <c r="EY557" s="1">
        <f t="shared" si="1422"/>
        <v>2.3330566778862453E-9</v>
      </c>
      <c r="EZ557" s="1">
        <f t="shared" si="1423"/>
        <v>1.17953765333405E-9</v>
      </c>
      <c r="FA557" s="1">
        <f t="shared" si="1424"/>
        <v>5.8476691394520322E-10</v>
      </c>
      <c r="FB557" s="1">
        <f t="shared" si="1425"/>
        <v>2.7445005066814546E-10</v>
      </c>
      <c r="FC557" s="1">
        <f t="shared" si="1426"/>
        <v>9.6308799364669901E-11</v>
      </c>
      <c r="FD557" s="75">
        <f t="shared" si="1277"/>
        <v>-9.6308799364669901E-11</v>
      </c>
    </row>
    <row r="558" spans="7:160" x14ac:dyDescent="0.35">
      <c r="G558" t="str">
        <f t="shared" si="1273"/>
        <v>Refd, t=2.71</v>
      </c>
      <c r="H558" s="76">
        <f t="shared" si="1274"/>
        <v>2.7149999999999643</v>
      </c>
      <c r="I558" s="1">
        <f t="shared" si="1275"/>
        <v>0</v>
      </c>
      <c r="J558" s="22">
        <f t="shared" si="1276"/>
        <v>5.4127030312990612E-7</v>
      </c>
      <c r="K558" s="1">
        <f t="shared" si="1278"/>
        <v>2.7890257189254938E-6</v>
      </c>
      <c r="L558" s="1">
        <f t="shared" si="1279"/>
        <v>7.0471127755028243E-6</v>
      </c>
      <c r="M558" s="1">
        <f t="shared" si="1280"/>
        <v>1.4667606750932024E-5</v>
      </c>
      <c r="N558" s="1">
        <f t="shared" si="1281"/>
        <v>2.7769532907776035E-5</v>
      </c>
      <c r="O558" s="1">
        <f t="shared" si="1282"/>
        <v>4.9610597048503418E-5</v>
      </c>
      <c r="P558" s="1">
        <f t="shared" si="1283"/>
        <v>8.5107847430514701E-5</v>
      </c>
      <c r="Q558" s="1">
        <f t="shared" si="1284"/>
        <v>1.4155160609416481E-4</v>
      </c>
      <c r="R558" s="1">
        <f t="shared" si="1285"/>
        <v>2.2956301794095765E-4</v>
      </c>
      <c r="S558" s="1">
        <f t="shared" si="1286"/>
        <v>3.6434892926178174E-4</v>
      </c>
      <c r="T558" s="1">
        <f t="shared" si="1287"/>
        <v>5.6730655320852961E-4</v>
      </c>
      <c r="U558" s="1">
        <f t="shared" si="1288"/>
        <v>8.6802215972149209E-4</v>
      </c>
      <c r="V558" s="1">
        <f t="shared" si="1289"/>
        <v>1.306690313784042E-3</v>
      </c>
      <c r="W558" s="1">
        <f t="shared" si="1290"/>
        <v>1.9369506071028597E-3</v>
      </c>
      <c r="X558" s="1">
        <f t="shared" si="1291"/>
        <v>2.8290956466520962E-3</v>
      </c>
      <c r="Y558" s="1">
        <f t="shared" si="1292"/>
        <v>4.0735467671456022E-3</v>
      </c>
      <c r="Z558" s="1">
        <f t="shared" si="1293"/>
        <v>5.7844238808294479E-3</v>
      </c>
      <c r="AA558" s="1">
        <f t="shared" si="1294"/>
        <v>8.1029568840617645E-3</v>
      </c>
      <c r="AB558" s="1">
        <f t="shared" si="1295"/>
        <v>1.1200404781654275E-2</v>
      </c>
      <c r="AC558" s="1">
        <f t="shared" si="1296"/>
        <v>1.5280074752838753E-2</v>
      </c>
      <c r="AD558" s="1">
        <f t="shared" si="1297"/>
        <v>2.0577978821825334E-2</v>
      </c>
      <c r="AE558" s="1">
        <f t="shared" si="1298"/>
        <v>2.7361644101919571E-2</v>
      </c>
      <c r="AF558" s="1">
        <f t="shared" si="1299"/>
        <v>3.5926617044291773E-2</v>
      </c>
      <c r="AG558" s="1">
        <f t="shared" si="1300"/>
        <v>4.6590283693075975E-2</v>
      </c>
      <c r="AH558" s="1">
        <f t="shared" si="1301"/>
        <v>5.9682772850172469E-2</v>
      </c>
      <c r="AI558" s="1">
        <f t="shared" si="1302"/>
        <v>7.553491649415979E-2</v>
      </c>
      <c r="AJ558" s="1">
        <f t="shared" si="1303"/>
        <v>9.4463502243155112E-2</v>
      </c>
      <c r="AK558" s="1">
        <f t="shared" si="1304"/>
        <v>0.11675434710882361</v>
      </c>
      <c r="AL558" s="1">
        <f t="shared" si="1305"/>
        <v>0.14264402248261623</v>
      </c>
      <c r="AM558" s="1">
        <f t="shared" si="1306"/>
        <v>0.17230133292377336</v>
      </c>
      <c r="AN558" s="1">
        <f t="shared" si="1307"/>
        <v>0.20580985882203762</v>
      </c>
      <c r="AO558" s="1">
        <f t="shared" si="1308"/>
        <v>0.24315298047916467</v>
      </c>
      <c r="AP558" s="1">
        <f t="shared" si="1309"/>
        <v>0.28420278123452336</v>
      </c>
      <c r="AQ558" s="1">
        <f t="shared" si="1310"/>
        <v>0.32871406517323937</v>
      </c>
      <c r="AR558" s="1">
        <f t="shared" si="1311"/>
        <v>0.37632442225099705</v>
      </c>
      <c r="AS558" s="1">
        <f t="shared" si="1312"/>
        <v>0.4265608498943721</v>
      </c>
      <c r="AT558" s="1">
        <f t="shared" si="1313"/>
        <v>0.47885293190263234</v>
      </c>
      <c r="AU558" s="1">
        <f t="shared" si="1314"/>
        <v>0.53255203284175245</v>
      </c>
      <c r="AV558" s="1">
        <f t="shared" si="1315"/>
        <v>0.58695544664051424</v>
      </c>
      <c r="AW558" s="1">
        <f t="shared" si="1316"/>
        <v>0.64133399939071856</v>
      </c>
      <c r="AX558" s="1">
        <f t="shared" si="1317"/>
        <v>0.69496129829585918</v>
      </c>
      <c r="AY558" s="1">
        <f t="shared" si="1318"/>
        <v>0.74714267651996191</v>
      </c>
      <c r="AZ558" s="1">
        <f t="shared" si="1319"/>
        <v>0.7972419230087735</v>
      </c>
      <c r="BA558" s="1">
        <f t="shared" si="1320"/>
        <v>0.84470410118652872</v>
      </c>
      <c r="BB558" s="1">
        <f t="shared" si="1321"/>
        <v>0.88907312418064866</v>
      </c>
      <c r="BC558" s="1">
        <f t="shared" si="1322"/>
        <v>0.93000322370315525</v>
      </c>
      <c r="BD558" s="1">
        <f t="shared" si="1323"/>
        <v>0.96726397135156617</v>
      </c>
      <c r="BE558" s="1">
        <f t="shared" si="1324"/>
        <v>1.0007390283310345</v>
      </c>
      <c r="BF558" s="1">
        <f t="shared" si="1325"/>
        <v>1.0304192602857971</v>
      </c>
      <c r="BG558" s="1">
        <f t="shared" si="1326"/>
        <v>1.0563912165386413</v>
      </c>
      <c r="BH558" s="1">
        <f t="shared" si="1327"/>
        <v>1.0788222109347787</v>
      </c>
      <c r="BI558" s="1">
        <f t="shared" si="1328"/>
        <v>1.0979433447260059</v>
      </c>
      <c r="BJ558" s="1">
        <f t="shared" si="1329"/>
        <v>1.1140317866029299</v>
      </c>
      <c r="BK558" s="1">
        <f t="shared" si="1330"/>
        <v>1.1273934904734459</v>
      </c>
      <c r="BL558" s="1">
        <f t="shared" si="1331"/>
        <v>1.1383473164138305</v>
      </c>
      <c r="BM558" s="1">
        <f t="shared" si="1332"/>
        <v>1.1472112572533624</v>
      </c>
      <c r="BN558" s="1">
        <f t="shared" si="1333"/>
        <v>1.1542911950900798</v>
      </c>
      <c r="BO558" s="1">
        <f t="shared" si="1334"/>
        <v>1.15987234717512</v>
      </c>
      <c r="BP558" s="1">
        <f t="shared" si="1335"/>
        <v>1.1642133308435194</v>
      </c>
      <c r="BQ558" s="1">
        <f t="shared" si="1336"/>
        <v>1.1675425963639701</v>
      </c>
      <c r="BR558" s="1">
        <f t="shared" si="1337"/>
        <v>1.1700568506885127</v>
      </c>
      <c r="BS558" s="1">
        <f t="shared" si="1338"/>
        <v>1.1719210232538282</v>
      </c>
      <c r="BT558" s="1">
        <f t="shared" si="1339"/>
        <v>1.1732693013094309</v>
      </c>
      <c r="BU558" s="1">
        <f t="shared" si="1340"/>
        <v>1.1742067777968708</v>
      </c>
      <c r="BV558" s="1">
        <f t="shared" si="1341"/>
        <v>1.1748112996032092</v>
      </c>
      <c r="BW558" s="1">
        <f t="shared" si="1342"/>
        <v>1.1751351686745415</v>
      </c>
      <c r="BX558" s="1">
        <f t="shared" si="1343"/>
        <v>1.1752064253264787</v>
      </c>
      <c r="BY558" s="1">
        <f t="shared" si="1344"/>
        <v>1.1750295267094251</v>
      </c>
      <c r="BZ558" s="1">
        <f t="shared" si="1345"/>
        <v>1.1745853205914767</v>
      </c>
      <c r="CA558" s="1">
        <f t="shared" si="1346"/>
        <v>1.1738303039543074</v>
      </c>
      <c r="CB558" s="1">
        <f t="shared" si="1347"/>
        <v>1.1726952467775158</v>
      </c>
      <c r="CC558" s="1">
        <f t="shared" si="1348"/>
        <v>1.1710833530763249</v>
      </c>
      <c r="CD558" s="1">
        <f t="shared" si="1349"/>
        <v>1.1688682218264743</v>
      </c>
      <c r="CE558" s="1">
        <f t="shared" si="1350"/>
        <v>1.165891955895503</v>
      </c>
      <c r="CF558" s="1">
        <f t="shared" si="1351"/>
        <v>1.1619638410352215</v>
      </c>
      <c r="CG558" s="1">
        <f t="shared" si="1352"/>
        <v>1.1568600704590331</v>
      </c>
      <c r="CH558" s="1">
        <f t="shared" si="1353"/>
        <v>1.1503250128342291</v>
      </c>
      <c r="CI558" s="1">
        <f t="shared" si="1354"/>
        <v>1.1420745014959706</v>
      </c>
      <c r="CJ558" s="1">
        <f t="shared" si="1355"/>
        <v>1.131801550548035</v>
      </c>
      <c r="CK558" s="1">
        <f t="shared" si="1356"/>
        <v>1.1191847730327713</v>
      </c>
      <c r="CL558" s="1">
        <f t="shared" si="1357"/>
        <v>1.1038995870699371</v>
      </c>
      <c r="CM558" s="1">
        <f t="shared" si="1358"/>
        <v>1.0856320548914786</v>
      </c>
      <c r="CN558" s="1">
        <f t="shared" si="1359"/>
        <v>1.0640949227002567</v>
      </c>
      <c r="CO558" s="1">
        <f t="shared" si="1360"/>
        <v>1.0390451402589242</v>
      </c>
      <c r="CP558" s="1">
        <f t="shared" si="1361"/>
        <v>1.010301868772929</v>
      </c>
      <c r="CQ558" s="1">
        <f t="shared" si="1362"/>
        <v>0.9777637682864706</v>
      </c>
      <c r="CR558" s="1">
        <f t="shared" si="1363"/>
        <v>0.94142422512630042</v>
      </c>
      <c r="CS558" s="1">
        <f t="shared" si="1364"/>
        <v>0.90138316398614282</v>
      </c>
      <c r="CT558" s="1">
        <f t="shared" si="1365"/>
        <v>0.85785420568755488</v>
      </c>
      <c r="CU558" s="1">
        <f t="shared" si="1366"/>
        <v>0.81116618374759963</v>
      </c>
      <c r="CV558" s="1">
        <f t="shared" si="1367"/>
        <v>0.76175840728347266</v>
      </c>
      <c r="CW558" s="1">
        <f t="shared" si="1368"/>
        <v>0.71016952457990246</v>
      </c>
      <c r="CX558" s="1">
        <f t="shared" si="1369"/>
        <v>0.65702035693321237</v>
      </c>
      <c r="CY558" s="1">
        <f t="shared" si="1370"/>
        <v>0.60299158316462398</v>
      </c>
      <c r="CZ558" s="1">
        <f t="shared" si="1371"/>
        <v>0.54879760596573579</v>
      </c>
      <c r="DA558" s="1">
        <f t="shared" si="1372"/>
        <v>0.495158271347936</v>
      </c>
      <c r="DB558" s="1">
        <f t="shared" si="1373"/>
        <v>0.44277030304590925</v>
      </c>
      <c r="DC558" s="1">
        <f t="shared" si="1374"/>
        <v>0.39228033310156329</v>
      </c>
      <c r="DD558" s="1">
        <f t="shared" si="1375"/>
        <v>0.34426125655149215</v>
      </c>
      <c r="DE558" s="1">
        <f t="shared" si="1376"/>
        <v>0.29919333097031819</v>
      </c>
      <c r="DF558" s="1">
        <f t="shared" si="1377"/>
        <v>0.2574510168793509</v>
      </c>
      <c r="DG558" s="1">
        <f t="shared" si="1378"/>
        <v>0.21929606128043536</v>
      </c>
      <c r="DH558" s="1">
        <f t="shared" si="1379"/>
        <v>0.18487681791229443</v>
      </c>
      <c r="DI558" s="1">
        <f t="shared" si="1380"/>
        <v>0.15423332670112314</v>
      </c>
      <c r="DJ558" s="1">
        <f t="shared" si="1381"/>
        <v>0.12730728560507429</v>
      </c>
      <c r="DK558" s="1">
        <f t="shared" si="1382"/>
        <v>0.10395577193636939</v>
      </c>
      <c r="DL558" s="1">
        <f t="shared" si="1383"/>
        <v>8.3967422900603605E-2</v>
      </c>
      <c r="DM558" s="1">
        <f t="shared" si="1384"/>
        <v>6.7079766169394817E-2</v>
      </c>
      <c r="DN558" s="1">
        <f t="shared" si="1385"/>
        <v>5.2996486384466385E-2</v>
      </c>
      <c r="DO558" s="1">
        <f t="shared" si="1386"/>
        <v>4.1403597647479966E-2</v>
      </c>
      <c r="DP558" s="1">
        <f t="shared" si="1387"/>
        <v>3.198373430157176E-2</v>
      </c>
      <c r="DQ558" s="1">
        <f t="shared" si="1388"/>
        <v>2.442804024558427E-2</v>
      </c>
      <c r="DR558" s="1">
        <f t="shared" si="1389"/>
        <v>1.8445400875003619E-2</v>
      </c>
      <c r="DS558" s="1">
        <f t="shared" si="1390"/>
        <v>1.3768997448700112E-2</v>
      </c>
      <c r="DT558" s="1">
        <f t="shared" si="1391"/>
        <v>1.0160354645509765E-2</v>
      </c>
      <c r="DU558" s="1">
        <f t="shared" si="1392"/>
        <v>7.4111896636683341E-3</v>
      </c>
      <c r="DV558" s="1">
        <f t="shared" si="1393"/>
        <v>5.3434541251426116E-3</v>
      </c>
      <c r="DW558" s="1">
        <f t="shared" si="1394"/>
        <v>3.8079928849910662E-3</v>
      </c>
      <c r="DX558" s="1">
        <f t="shared" si="1395"/>
        <v>2.6822352867815176E-3</v>
      </c>
      <c r="DY558" s="1">
        <f t="shared" si="1396"/>
        <v>1.8672952575481331E-3</v>
      </c>
      <c r="DZ558" s="1">
        <f t="shared" si="1397"/>
        <v>1.2847981117537228E-3</v>
      </c>
      <c r="EA558" s="1">
        <f t="shared" si="1398"/>
        <v>8.7368429821568837E-4</v>
      </c>
      <c r="EB558" s="1">
        <f t="shared" si="1399"/>
        <v>5.8717200893812678E-4</v>
      </c>
      <c r="EC558" s="1">
        <f t="shared" si="1400"/>
        <v>3.8999774611646191E-4</v>
      </c>
      <c r="ED558" s="1">
        <f t="shared" si="1401"/>
        <v>2.5600048749410041E-4</v>
      </c>
      <c r="EE558" s="1">
        <f t="shared" si="1402"/>
        <v>1.6607282458943237E-4</v>
      </c>
      <c r="EF558" s="1">
        <f t="shared" si="1403"/>
        <v>1.0647156351571357E-4</v>
      </c>
      <c r="EG558" s="1">
        <f t="shared" si="1404"/>
        <v>6.7459813576396322E-5</v>
      </c>
      <c r="EH558" s="1">
        <f t="shared" si="1405"/>
        <v>4.224089886433358E-5</v>
      </c>
      <c r="EI558" s="1">
        <f t="shared" si="1406"/>
        <v>2.6139577789055958E-5</v>
      </c>
      <c r="EJ558" s="1">
        <f t="shared" si="1407"/>
        <v>1.5986119277916316E-5</v>
      </c>
      <c r="EK558" s="1">
        <f t="shared" si="1408"/>
        <v>9.662042929166205E-6</v>
      </c>
      <c r="EL558" s="1">
        <f t="shared" si="1409"/>
        <v>5.7713755576588634E-6</v>
      </c>
      <c r="EM558" s="1">
        <f t="shared" si="1410"/>
        <v>3.4070444686696097E-6</v>
      </c>
      <c r="EN558" s="1">
        <f t="shared" si="1411"/>
        <v>1.987781100688345E-6</v>
      </c>
      <c r="EO558" s="1">
        <f t="shared" si="1412"/>
        <v>1.1461892143918469E-6</v>
      </c>
      <c r="EP558" s="1">
        <f t="shared" si="1413"/>
        <v>6.5320015759790498E-7</v>
      </c>
      <c r="EQ558" s="1">
        <f t="shared" si="1414"/>
        <v>3.6791211661224687E-7</v>
      </c>
      <c r="ER558" s="1">
        <f t="shared" si="1415"/>
        <v>2.0481219065423811E-7</v>
      </c>
      <c r="ES558" s="1">
        <f t="shared" si="1416"/>
        <v>1.1269064094453186E-7</v>
      </c>
      <c r="ET558" s="1">
        <f t="shared" si="1417"/>
        <v>6.1283984224679463E-8</v>
      </c>
      <c r="EU558" s="1">
        <f t="shared" si="1418"/>
        <v>3.294125965196659E-8</v>
      </c>
      <c r="EV558" s="1">
        <f t="shared" si="1419"/>
        <v>1.7501454279893731E-8</v>
      </c>
      <c r="EW558" s="1">
        <f t="shared" si="1420"/>
        <v>9.1907840689853262E-9</v>
      </c>
      <c r="EX558" s="1">
        <f t="shared" si="1421"/>
        <v>4.7704911195421826E-9</v>
      </c>
      <c r="EY558" s="1">
        <f t="shared" si="1422"/>
        <v>2.4468577613837974E-9</v>
      </c>
      <c r="EZ558" s="1">
        <f t="shared" si="1423"/>
        <v>1.2386633089201323E-9</v>
      </c>
      <c r="FA558" s="1">
        <f t="shared" si="1424"/>
        <v>6.1484755302003222E-10</v>
      </c>
      <c r="FB558" s="1">
        <f t="shared" si="1425"/>
        <v>2.8888968674726515E-10</v>
      </c>
      <c r="FC558" s="1">
        <f t="shared" si="1426"/>
        <v>1.0145411355047991E-10</v>
      </c>
      <c r="FD558" s="75">
        <f t="shared" si="1277"/>
        <v>-1.0145411355047991E-10</v>
      </c>
    </row>
    <row r="559" spans="7:160" x14ac:dyDescent="0.35">
      <c r="G559" t="str">
        <f t="shared" si="1273"/>
        <v>Refd, t=2.72</v>
      </c>
      <c r="H559" s="76">
        <f t="shared" si="1274"/>
        <v>2.7199999999999642</v>
      </c>
      <c r="I559" s="1">
        <f t="shared" si="1275"/>
        <v>0</v>
      </c>
      <c r="J559" s="22">
        <f t="shared" si="1276"/>
        <v>5.3507815163441456E-7</v>
      </c>
      <c r="K559" s="1">
        <f t="shared" si="1278"/>
        <v>2.7571282731618661E-6</v>
      </c>
      <c r="L559" s="1">
        <f t="shared" si="1279"/>
        <v>6.966568680289345E-6</v>
      </c>
      <c r="M559" s="1">
        <f t="shared" si="1280"/>
        <v>1.450013938148534E-5</v>
      </c>
      <c r="N559" s="1">
        <f t="shared" si="1281"/>
        <v>2.7452947051231549E-5</v>
      </c>
      <c r="O559" s="1">
        <f t="shared" si="1282"/>
        <v>4.9046154014687875E-5</v>
      </c>
      <c r="P559" s="1">
        <f t="shared" si="1283"/>
        <v>8.4142083647845752E-5</v>
      </c>
      <c r="Q559" s="1">
        <f t="shared" si="1284"/>
        <v>1.3995070835614418E-4</v>
      </c>
      <c r="R559" s="1">
        <f t="shared" si="1285"/>
        <v>2.2697750178373322E-4</v>
      </c>
      <c r="S559" s="1">
        <f t="shared" si="1286"/>
        <v>3.6026606230881022E-4</v>
      </c>
      <c r="T559" s="1">
        <f t="shared" si="1287"/>
        <v>5.609878040526645E-4</v>
      </c>
      <c r="U559" s="1">
        <f t="shared" si="1288"/>
        <v>8.584230407841692E-4</v>
      </c>
      <c r="V559" s="1">
        <f t="shared" si="1289"/>
        <v>1.292360448846522E-3</v>
      </c>
      <c r="W559" s="1">
        <f t="shared" si="1290"/>
        <v>1.9159128241524076E-3</v>
      </c>
      <c r="X559" s="1">
        <f t="shared" si="1291"/>
        <v>2.7987044966245149E-3</v>
      </c>
      <c r="Y559" s="1">
        <f t="shared" si="1292"/>
        <v>4.0303291836996042E-3</v>
      </c>
      <c r="Z559" s="1">
        <f t="shared" si="1293"/>
        <v>5.7239077398811731E-3</v>
      </c>
      <c r="AA559" s="1">
        <f t="shared" si="1294"/>
        <v>8.0194969041327974E-3</v>
      </c>
      <c r="AB559" s="1">
        <f t="shared" si="1295"/>
        <v>1.1087019301654195E-2</v>
      </c>
      <c r="AC559" s="1">
        <f t="shared" si="1296"/>
        <v>1.5128311053508477E-2</v>
      </c>
      <c r="AD559" s="1">
        <f t="shared" si="1297"/>
        <v>2.0377828289727326E-2</v>
      </c>
      <c r="AE559" s="1">
        <f t="shared" si="1298"/>
        <v>2.7101531017800516E-2</v>
      </c>
      <c r="AF559" s="1">
        <f t="shared" si="1299"/>
        <v>3.5593485398831462E-2</v>
      </c>
      <c r="AG559" s="1">
        <f t="shared" si="1300"/>
        <v>4.616980451557632E-2</v>
      </c>
      <c r="AH559" s="1">
        <f t="shared" si="1301"/>
        <v>5.9159689556576772E-2</v>
      </c>
      <c r="AI559" s="1">
        <f t="shared" si="1302"/>
        <v>7.4893537478805214E-2</v>
      </c>
      <c r="AJ559" s="1">
        <f t="shared" si="1303"/>
        <v>9.368833851084904E-2</v>
      </c>
      <c r="AK559" s="1">
        <f t="shared" si="1304"/>
        <v>0.11583087880469824</v>
      </c>
      <c r="AL559" s="1">
        <f t="shared" si="1305"/>
        <v>0.14155956285729066</v>
      </c>
      <c r="AM559" s="1">
        <f t="shared" si="1306"/>
        <v>0.17104594313699764</v>
      </c>
      <c r="AN559" s="1">
        <f t="shared" si="1307"/>
        <v>0.20437725389597935</v>
      </c>
      <c r="AO559" s="1">
        <f t="shared" si="1308"/>
        <v>0.24154135758812376</v>
      </c>
      <c r="AP559" s="1">
        <f t="shared" si="1309"/>
        <v>0.2824154980818625</v>
      </c>
      <c r="AQ559" s="1">
        <f t="shared" si="1310"/>
        <v>0.32676009969001368</v>
      </c>
      <c r="AR559" s="1">
        <f t="shared" si="1311"/>
        <v>0.37421855574751201</v>
      </c>
      <c r="AS559" s="1">
        <f t="shared" si="1312"/>
        <v>0.42432353369695447</v>
      </c>
      <c r="AT559" s="1">
        <f t="shared" si="1313"/>
        <v>0.47650982106130724</v>
      </c>
      <c r="AU559" s="1">
        <f t="shared" si="1314"/>
        <v>0.53013319750710497</v>
      </c>
      <c r="AV559" s="1">
        <f t="shared" si="1315"/>
        <v>0.58449429938639441</v>
      </c>
      <c r="AW559" s="1">
        <f t="shared" si="1316"/>
        <v>0.63886600206028987</v>
      </c>
      <c r="AX559" s="1">
        <f t="shared" si="1317"/>
        <v>0.6925225319864966</v>
      </c>
      <c r="AY559" s="1">
        <f t="shared" si="1318"/>
        <v>0.74476837077166502</v>
      </c>
      <c r="AZ559" s="1">
        <f t="shared" si="1319"/>
        <v>0.79496504368292076</v>
      </c>
      <c r="BA559" s="1">
        <f t="shared" si="1320"/>
        <v>0.84255409056804531</v>
      </c>
      <c r="BB559" s="1">
        <f t="shared" si="1321"/>
        <v>0.88707487228821302</v>
      </c>
      <c r="BC559" s="1">
        <f t="shared" si="1322"/>
        <v>0.92817632843576192</v>
      </c>
      <c r="BD559" s="1">
        <f t="shared" si="1323"/>
        <v>0.96562231946109922</v>
      </c>
      <c r="BE559" s="1">
        <f t="shared" si="1324"/>
        <v>0.99929070219131</v>
      </c>
      <c r="BF559" s="1">
        <f t="shared" si="1325"/>
        <v>1.0291667499100339</v>
      </c>
      <c r="BG559" s="1">
        <f t="shared" si="1326"/>
        <v>1.0553318947720263</v>
      </c>
      <c r="BH559" s="1">
        <f t="shared" si="1327"/>
        <v>1.077949014035519</v>
      </c>
      <c r="BI559" s="1">
        <f t="shared" si="1328"/>
        <v>1.0972455916263777</v>
      </c>
      <c r="BJ559" s="1">
        <f t="shared" si="1329"/>
        <v>1.1134960681183854</v>
      </c>
      <c r="BK559" s="1">
        <f t="shared" si="1330"/>
        <v>1.1270045639277382</v>
      </c>
      <c r="BL559" s="1">
        <f t="shared" si="1331"/>
        <v>1.1380889502993323</v>
      </c>
      <c r="BM559" s="1">
        <f t="shared" si="1332"/>
        <v>1.1470669830197804</v>
      </c>
      <c r="BN559" s="1">
        <f t="shared" si="1333"/>
        <v>1.1542449372189754</v>
      </c>
      <c r="BO559" s="1">
        <f t="shared" si="1334"/>
        <v>1.1599089167415804</v>
      </c>
      <c r="BP559" s="1">
        <f t="shared" si="1335"/>
        <v>1.1643187804730424</v>
      </c>
      <c r="BQ559" s="1">
        <f t="shared" si="1336"/>
        <v>1.1677044449406335</v>
      </c>
      <c r="BR559" s="1">
        <f t="shared" si="1337"/>
        <v>1.1702641938641789</v>
      </c>
      <c r="BS559" s="1">
        <f t="shared" si="1338"/>
        <v>1.1721645506462897</v>
      </c>
      <c r="BT559" s="1">
        <f t="shared" si="1339"/>
        <v>1.1735412434768029</v>
      </c>
      <c r="BU559" s="1">
        <f t="shared" si="1340"/>
        <v>1.1745008060690556</v>
      </c>
      <c r="BV559" s="1">
        <f t="shared" si="1341"/>
        <v>1.1751224001807457</v>
      </c>
      <c r="BW559" s="1">
        <f t="shared" si="1342"/>
        <v>1.1754595096241938</v>
      </c>
      <c r="BX559" s="1">
        <f t="shared" si="1343"/>
        <v>1.1755412317012637</v>
      </c>
      <c r="BY559" s="1">
        <f t="shared" si="1344"/>
        <v>1.1753729753759119</v>
      </c>
      <c r="BZ559" s="1">
        <f t="shared" si="1345"/>
        <v>1.1749364627041721</v>
      </c>
      <c r="CA559" s="1">
        <f t="shared" si="1346"/>
        <v>1.1741890194941917</v>
      </c>
      <c r="CB559" s="1">
        <f t="shared" si="1347"/>
        <v>1.1730622321876627</v>
      </c>
      <c r="CC559" s="1">
        <f t="shared" si="1348"/>
        <v>1.1714601397414701</v>
      </c>
      <c r="CD559" s="1">
        <f t="shared" si="1349"/>
        <v>1.1692572199045148</v>
      </c>
      <c r="CE559" s="1">
        <f t="shared" si="1350"/>
        <v>1.1662965148047715</v>
      </c>
      <c r="CF559" s="1">
        <f t="shared" si="1351"/>
        <v>1.1623883147994225</v>
      </c>
      <c r="CG559" s="1">
        <f t="shared" si="1352"/>
        <v>1.1573098732864067</v>
      </c>
      <c r="CH559" s="1">
        <f t="shared" si="1353"/>
        <v>1.1508066480470154</v>
      </c>
      <c r="CI559" s="1">
        <f t="shared" si="1354"/>
        <v>1.1425955456141832</v>
      </c>
      <c r="CJ559" s="1">
        <f t="shared" si="1355"/>
        <v>1.1323705744020625</v>
      </c>
      <c r="CK559" s="1">
        <f t="shared" si="1356"/>
        <v>1.1198111836481086</v>
      </c>
      <c r="CL559" s="1">
        <f t="shared" si="1357"/>
        <v>1.1045933780455246</v>
      </c>
      <c r="CM559" s="1">
        <f t="shared" si="1358"/>
        <v>1.0864034591960949</v>
      </c>
      <c r="CN559" s="1">
        <f t="shared" si="1359"/>
        <v>1.0649539700786881</v>
      </c>
      <c r="CO559" s="1">
        <f t="shared" si="1360"/>
        <v>1.0400011312831305</v>
      </c>
      <c r="CP559" s="1">
        <f t="shared" si="1361"/>
        <v>1.0113627881707714</v>
      </c>
      <c r="CQ559" s="1">
        <f t="shared" si="1362"/>
        <v>0.97893567042448992</v>
      </c>
      <c r="CR559" s="1">
        <f t="shared" si="1363"/>
        <v>0.94271063312980397</v>
      </c>
      <c r="CS559" s="1">
        <f t="shared" si="1364"/>
        <v>0.90278452964840616</v>
      </c>
      <c r="CT559" s="1">
        <f t="shared" si="1365"/>
        <v>0.85936747892266829</v>
      </c>
      <c r="CU559" s="1">
        <f t="shared" si="1366"/>
        <v>0.81278453711774856</v>
      </c>
      <c r="CV559" s="1">
        <f t="shared" si="1367"/>
        <v>0.76347115285036371</v>
      </c>
      <c r="CW559" s="1">
        <f t="shared" si="1368"/>
        <v>0.71196224738990654</v>
      </c>
      <c r="CX559" s="1">
        <f t="shared" si="1369"/>
        <v>0.65887527288540271</v>
      </c>
      <c r="CY559" s="1">
        <f t="shared" si="1370"/>
        <v>0.60488811042159762</v>
      </c>
      <c r="CZ559" s="1">
        <f t="shared" si="1371"/>
        <v>0.55071312041170517</v>
      </c>
      <c r="DA559" s="1">
        <f t="shared" si="1372"/>
        <v>0.49706899996034415</v>
      </c>
      <c r="DB559" s="1">
        <f t="shared" si="1373"/>
        <v>0.4446522963465892</v>
      </c>
      <c r="DC559" s="1">
        <f t="shared" si="1374"/>
        <v>0.39411045057989197</v>
      </c>
      <c r="DD559" s="1">
        <f t="shared" si="1375"/>
        <v>0.34601809794974026</v>
      </c>
      <c r="DE559" s="1">
        <f t="shared" si="1376"/>
        <v>0.30085805167274515</v>
      </c>
      <c r="DF559" s="1">
        <f t="shared" si="1377"/>
        <v>0.25900797666578729</v>
      </c>
      <c r="DG559" s="1">
        <f t="shared" si="1378"/>
        <v>0.22073327104543702</v>
      </c>
      <c r="DH559" s="1">
        <f t="shared" si="1379"/>
        <v>0.18618616680485991</v>
      </c>
      <c r="DI559" s="1">
        <f t="shared" si="1380"/>
        <v>0.15541059049724892</v>
      </c>
      <c r="DJ559" s="1">
        <f t="shared" si="1381"/>
        <v>0.12835193404650547</v>
      </c>
      <c r="DK559" s="1">
        <f t="shared" si="1382"/>
        <v>0.10487060662976877</v>
      </c>
      <c r="DL559" s="1">
        <f t="shared" si="1383"/>
        <v>8.4758087044643007E-2</v>
      </c>
      <c r="DM559" s="1">
        <f t="shared" si="1384"/>
        <v>6.7754172327380444E-2</v>
      </c>
      <c r="DN559" s="1">
        <f t="shared" si="1385"/>
        <v>5.3564208806508959E-2</v>
      </c>
      <c r="DO559" s="1">
        <f t="shared" si="1386"/>
        <v>4.1875271844490095E-2</v>
      </c>
      <c r="DP559" s="1">
        <f t="shared" si="1387"/>
        <v>3.2370499635873087E-2</v>
      </c>
      <c r="DQ559" s="1">
        <f t="shared" si="1388"/>
        <v>2.4741052387829587E-2</v>
      </c>
      <c r="DR559" s="1">
        <f t="shared" si="1389"/>
        <v>1.8695431275213215E-2</v>
      </c>
      <c r="DS559" s="1">
        <f t="shared" si="1390"/>
        <v>1.3966127554658191E-2</v>
      </c>
      <c r="DT559" s="1">
        <f t="shared" si="1391"/>
        <v>1.0313764323290965E-2</v>
      </c>
      <c r="DU559" s="1">
        <f t="shared" si="1392"/>
        <v>7.5290326973365936E-3</v>
      </c>
      <c r="DV559" s="1">
        <f t="shared" si="1393"/>
        <v>5.4328090654753997E-3</v>
      </c>
      <c r="DW559" s="1">
        <f t="shared" si="1394"/>
        <v>3.8748748851097875E-3</v>
      </c>
      <c r="DX559" s="1">
        <f t="shared" si="1395"/>
        <v>2.7316537026988081E-3</v>
      </c>
      <c r="DY559" s="1">
        <f t="shared" si="1396"/>
        <v>1.903342363905234E-3</v>
      </c>
      <c r="DZ559" s="1">
        <f t="shared" si="1397"/>
        <v>1.3107558822077175E-3</v>
      </c>
      <c r="EA559" s="1">
        <f t="shared" si="1398"/>
        <v>8.9213841792096401E-4</v>
      </c>
      <c r="EB559" s="1">
        <f t="shared" si="1399"/>
        <v>6.001247591774176E-4</v>
      </c>
      <c r="EC559" s="1">
        <f t="shared" si="1400"/>
        <v>3.9897383726012625E-4</v>
      </c>
      <c r="ED559" s="1">
        <f t="shared" si="1401"/>
        <v>2.6214211025373657E-4</v>
      </c>
      <c r="EE559" s="1">
        <f t="shared" si="1402"/>
        <v>1.7022201878888097E-4</v>
      </c>
      <c r="EF559" s="1">
        <f t="shared" si="1403"/>
        <v>1.092394185352742E-4</v>
      </c>
      <c r="EG559" s="1">
        <f t="shared" si="1404"/>
        <v>6.9283021279375405E-5</v>
      </c>
      <c r="EH559" s="1">
        <f t="shared" si="1405"/>
        <v>4.3426821973277672E-5</v>
      </c>
      <c r="EI559" s="1">
        <f t="shared" si="1406"/>
        <v>2.6901339051342387E-5</v>
      </c>
      <c r="EJ559" s="1">
        <f t="shared" si="1407"/>
        <v>1.6469331191267381E-5</v>
      </c>
      <c r="EK559" s="1">
        <f t="shared" si="1408"/>
        <v>9.9647532576233155E-6</v>
      </c>
      <c r="EL559" s="1">
        <f t="shared" si="1409"/>
        <v>5.9586602075613249E-6</v>
      </c>
      <c r="EM559" s="1">
        <f t="shared" si="1410"/>
        <v>3.5214842344782063E-6</v>
      </c>
      <c r="EN559" s="1">
        <f t="shared" si="1411"/>
        <v>2.0568473817877383E-6</v>
      </c>
      <c r="EO559" s="1">
        <f t="shared" si="1412"/>
        <v>1.1873595133529815E-6</v>
      </c>
      <c r="EP559" s="1">
        <f t="shared" si="1413"/>
        <v>6.7744086584238334E-7</v>
      </c>
      <c r="EQ559" s="1">
        <f t="shared" si="1414"/>
        <v>3.8201034074816639E-7</v>
      </c>
      <c r="ER559" s="1">
        <f t="shared" si="1415"/>
        <v>2.1291164590255188E-7</v>
      </c>
      <c r="ES559" s="1">
        <f t="shared" si="1416"/>
        <v>1.1728721166632601E-7</v>
      </c>
      <c r="ET559" s="1">
        <f t="shared" si="1417"/>
        <v>6.3860977014665199E-8</v>
      </c>
      <c r="EU559" s="1">
        <f t="shared" si="1418"/>
        <v>3.4368534985118924E-8</v>
      </c>
      <c r="EV559" s="1">
        <f t="shared" si="1419"/>
        <v>1.8282418066111159E-8</v>
      </c>
      <c r="EW559" s="1">
        <f t="shared" si="1420"/>
        <v>9.6129581762018315E-9</v>
      </c>
      <c r="EX559" s="1">
        <f t="shared" si="1421"/>
        <v>4.9959554701609545E-9</v>
      </c>
      <c r="EY559" s="1">
        <f t="shared" si="1422"/>
        <v>2.5657832814375526E-9</v>
      </c>
      <c r="EZ559" s="1">
        <f t="shared" si="1423"/>
        <v>1.3005309139622549E-9</v>
      </c>
      <c r="FA559" s="1">
        <f t="shared" si="1424"/>
        <v>6.463624450724583E-10</v>
      </c>
      <c r="FB559" s="1">
        <f t="shared" si="1425"/>
        <v>3.0403449059125084E-10</v>
      </c>
      <c r="FC559" s="1">
        <f t="shared" si="1426"/>
        <v>1.0685477939824096E-10</v>
      </c>
      <c r="FD559" s="75">
        <f t="shared" si="1277"/>
        <v>-1.0685477939824096E-10</v>
      </c>
    </row>
    <row r="560" spans="7:160" x14ac:dyDescent="0.35">
      <c r="G560" t="str">
        <f t="shared" si="1273"/>
        <v>Refd, t=2.72</v>
      </c>
      <c r="H560" s="76">
        <f t="shared" si="1274"/>
        <v>2.7249999999999641</v>
      </c>
      <c r="I560" s="1">
        <f t="shared" si="1275"/>
        <v>0</v>
      </c>
      <c r="J560" s="22">
        <f t="shared" si="1276"/>
        <v>5.2895729531493545E-7</v>
      </c>
      <c r="K560" s="1">
        <f t="shared" si="1278"/>
        <v>2.7255980582725364E-6</v>
      </c>
      <c r="L560" s="1">
        <f t="shared" si="1279"/>
        <v>6.8869516801068857E-6</v>
      </c>
      <c r="M560" s="1">
        <f t="shared" si="1280"/>
        <v>1.4334598821072922E-5</v>
      </c>
      <c r="N560" s="1">
        <f t="shared" si="1281"/>
        <v>2.7140001029672093E-5</v>
      </c>
      <c r="O560" s="1">
        <f t="shared" si="1282"/>
        <v>4.8488192818462417E-5</v>
      </c>
      <c r="P560" s="1">
        <f t="shared" si="1283"/>
        <v>8.318739064132124E-5</v>
      </c>
      <c r="Q560" s="1">
        <f t="shared" si="1284"/>
        <v>1.3836811573017445E-4</v>
      </c>
      <c r="R560" s="1">
        <f t="shared" si="1285"/>
        <v>2.2442144749230939E-4</v>
      </c>
      <c r="S560" s="1">
        <f t="shared" si="1286"/>
        <v>3.5622950972626175E-4</v>
      </c>
      <c r="T560" s="1">
        <f t="shared" si="1287"/>
        <v>5.5474032139185428E-4</v>
      </c>
      <c r="U560" s="1">
        <f t="shared" si="1288"/>
        <v>8.4893141753417567E-4</v>
      </c>
      <c r="V560" s="1">
        <f t="shared" si="1289"/>
        <v>1.2781896753259702E-3</v>
      </c>
      <c r="W560" s="1">
        <f t="shared" si="1290"/>
        <v>1.8951062099836493E-3</v>
      </c>
      <c r="X560" s="1">
        <f t="shared" si="1291"/>
        <v>2.7686432764134354E-3</v>
      </c>
      <c r="Y560" s="1">
        <f t="shared" si="1292"/>
        <v>3.9875742387662878E-3</v>
      </c>
      <c r="Z560" s="1">
        <f t="shared" si="1293"/>
        <v>5.664029070139423E-3</v>
      </c>
      <c r="AA560" s="1">
        <f t="shared" si="1294"/>
        <v>7.9369001278545778E-3</v>
      </c>
      <c r="AB560" s="1">
        <f t="shared" si="1295"/>
        <v>1.0974782523276144E-2</v>
      </c>
      <c r="AC560" s="1">
        <f t="shared" si="1296"/>
        <v>1.4978049549132942E-2</v>
      </c>
      <c r="AD560" s="1">
        <f t="shared" si="1297"/>
        <v>2.0179608093935916E-2</v>
      </c>
      <c r="AE560" s="1">
        <f t="shared" si="1298"/>
        <v>2.6843855009120184E-2</v>
      </c>
      <c r="AF560" s="1">
        <f t="shared" si="1299"/>
        <v>3.5263376168785117E-2</v>
      </c>
      <c r="AG560" s="1">
        <f t="shared" si="1300"/>
        <v>4.5753006493239448E-2</v>
      </c>
      <c r="AH560" s="1">
        <f t="shared" si="1301"/>
        <v>5.8641008020901074E-2</v>
      </c>
      <c r="AI560" s="1">
        <f t="shared" si="1302"/>
        <v>7.4257323973939249E-2</v>
      </c>
      <c r="AJ560" s="1">
        <f t="shared" si="1303"/>
        <v>9.2919120925784984E-2</v>
      </c>
      <c r="AK560" s="1">
        <f t="shared" si="1304"/>
        <v>0.11491412059985683</v>
      </c>
      <c r="AL560" s="1">
        <f t="shared" si="1305"/>
        <v>0.14048252072158565</v>
      </c>
      <c r="AM560" s="1">
        <f t="shared" si="1306"/>
        <v>0.16979857727975217</v>
      </c>
      <c r="AN560" s="1">
        <f t="shared" si="1307"/>
        <v>0.20295313205385124</v>
      </c>
      <c r="AO560" s="1">
        <f t="shared" si="1308"/>
        <v>0.23993848457048964</v>
      </c>
      <c r="AP560" s="1">
        <f t="shared" si="1309"/>
        <v>0.28063699900971367</v>
      </c>
      <c r="AQ560" s="1">
        <f t="shared" si="1310"/>
        <v>0.32481468824975257</v>
      </c>
      <c r="AR560" s="1">
        <f t="shared" si="1311"/>
        <v>0.37212072930551143</v>
      </c>
      <c r="AS560" s="1">
        <f t="shared" si="1312"/>
        <v>0.42209345463684461</v>
      </c>
      <c r="AT560" s="1">
        <f t="shared" si="1313"/>
        <v>0.4741728669108784</v>
      </c>
      <c r="AU560" s="1">
        <f t="shared" si="1314"/>
        <v>0.52771918917126992</v>
      </c>
      <c r="AV560" s="1">
        <f t="shared" si="1315"/>
        <v>0.5820364443445375</v>
      </c>
      <c r="AW560" s="1">
        <f t="shared" si="1316"/>
        <v>0.63639961470328932</v>
      </c>
      <c r="AX560" s="1">
        <f t="shared" si="1317"/>
        <v>0.69008361348155423</v>
      </c>
      <c r="AY560" s="1">
        <f t="shared" si="1318"/>
        <v>0.74239214360996042</v>
      </c>
      <c r="AZ560" s="1">
        <f t="shared" si="1319"/>
        <v>0.79268453991179366</v>
      </c>
      <c r="BA560" s="1">
        <f t="shared" si="1320"/>
        <v>0.8403988872356225</v>
      </c>
      <c r="BB560" s="1">
        <f t="shared" si="1321"/>
        <v>0.88507005355640744</v>
      </c>
      <c r="BC560" s="1">
        <f t="shared" si="1322"/>
        <v>0.92634173287639987</v>
      </c>
      <c r="BD560" s="1">
        <f t="shared" si="1323"/>
        <v>0.96397210571698377</v>
      </c>
      <c r="BE560" s="1">
        <f t="shared" si="1324"/>
        <v>0.99783323932940315</v>
      </c>
      <c r="BF560" s="1">
        <f t="shared" si="1325"/>
        <v>1.0279048132873574</v>
      </c>
      <c r="BG560" s="1">
        <f t="shared" si="1326"/>
        <v>1.0542631265780253</v>
      </c>
      <c r="BH560" s="1">
        <f t="shared" si="1327"/>
        <v>1.0770665917133349</v>
      </c>
      <c r="BI560" s="1">
        <f t="shared" si="1328"/>
        <v>1.0965390381286795</v>
      </c>
      <c r="BJ560" s="1">
        <f t="shared" si="1329"/>
        <v>1.1129521355734897</v>
      </c>
      <c r="BK560" s="1">
        <f t="shared" si="1330"/>
        <v>1.1266081261477616</v>
      </c>
      <c r="BL560" s="1">
        <f t="shared" si="1331"/>
        <v>1.1378238484191228</v>
      </c>
      <c r="BM560" s="1">
        <f t="shared" si="1332"/>
        <v>1.1469167808106138</v>
      </c>
      <c r="BN560" s="1">
        <f t="shared" si="1333"/>
        <v>1.1541935565545514</v>
      </c>
      <c r="BO560" s="1">
        <f t="shared" si="1334"/>
        <v>1.1599411376950712</v>
      </c>
      <c r="BP560" s="1">
        <f t="shared" si="1335"/>
        <v>1.164420603265105</v>
      </c>
      <c r="BQ560" s="1">
        <f t="shared" si="1336"/>
        <v>1.1678633214997081</v>
      </c>
      <c r="BR560" s="1">
        <f t="shared" si="1337"/>
        <v>1.1704691445847222</v>
      </c>
      <c r="BS560" s="1">
        <f t="shared" si="1338"/>
        <v>1.172406186914857</v>
      </c>
      <c r="BT560" s="1">
        <f t="shared" si="1339"/>
        <v>1.1738117188779227</v>
      </c>
      <c r="BU560" s="1">
        <f t="shared" si="1340"/>
        <v>1.1747937193012821</v>
      </c>
      <c r="BV560" s="1">
        <f t="shared" si="1341"/>
        <v>1.1754326711412322</v>
      </c>
      <c r="BW560" s="1">
        <f t="shared" si="1342"/>
        <v>1.1757832474077921</v>
      </c>
      <c r="BX560" s="1">
        <f t="shared" si="1343"/>
        <v>1.1758756098985221</v>
      </c>
      <c r="BY560" s="1">
        <f t="shared" si="1344"/>
        <v>1.1757161264254048</v>
      </c>
      <c r="BZ560" s="1">
        <f t="shared" si="1345"/>
        <v>1.1752873994099007</v>
      </c>
      <c r="CA560" s="1">
        <f t="shared" si="1346"/>
        <v>1.1745475882838694</v>
      </c>
      <c r="CB560" s="1">
        <f t="shared" si="1347"/>
        <v>1.173429099287457</v>
      </c>
      <c r="CC560" s="1">
        <f t="shared" si="1348"/>
        <v>1.1718368081418349</v>
      </c>
      <c r="CD560" s="1">
        <f t="shared" si="1349"/>
        <v>1.1696460717424826</v>
      </c>
      <c r="CE560" s="1">
        <f t="shared" si="1350"/>
        <v>1.1667008705790154</v>
      </c>
      <c r="CF560" s="1">
        <f t="shared" si="1351"/>
        <v>1.1628124977317191</v>
      </c>
      <c r="CG560" s="1">
        <f t="shared" si="1352"/>
        <v>1.1577592643181043</v>
      </c>
      <c r="CH560" s="1">
        <f t="shared" si="1353"/>
        <v>1.1512877146952927</v>
      </c>
      <c r="CI560" s="1">
        <f t="shared" si="1354"/>
        <v>1.1431158265885919</v>
      </c>
      <c r="CJ560" s="1">
        <f t="shared" si="1355"/>
        <v>1.1329386019264025</v>
      </c>
      <c r="CK560" s="1">
        <f t="shared" si="1356"/>
        <v>1.1204363272583433</v>
      </c>
      <c r="CL560" s="1">
        <f t="shared" si="1357"/>
        <v>1.1052855975514995</v>
      </c>
      <c r="CM560" s="1">
        <f t="shared" si="1358"/>
        <v>1.0871729606212561</v>
      </c>
      <c r="CN560" s="1">
        <f t="shared" si="1359"/>
        <v>1.0658107665736998</v>
      </c>
      <c r="CO560" s="1">
        <f t="shared" si="1360"/>
        <v>1.0409545207681881</v>
      </c>
      <c r="CP560" s="1">
        <f t="shared" si="1361"/>
        <v>1.0124207699877872</v>
      </c>
      <c r="CQ560" s="1">
        <f t="shared" si="1362"/>
        <v>0.98010433348060744</v>
      </c>
      <c r="CR560" s="1">
        <f t="shared" si="1363"/>
        <v>0.94399355661655482</v>
      </c>
      <c r="CS560" s="1">
        <f t="shared" si="1364"/>
        <v>0.90418224313395557</v>
      </c>
      <c r="CT560" s="1">
        <f t="shared" si="1365"/>
        <v>0.8608770303132548</v>
      </c>
      <c r="CU560" s="1">
        <f t="shared" si="1366"/>
        <v>0.81439921390335046</v>
      </c>
      <c r="CV560" s="1">
        <f t="shared" si="1367"/>
        <v>0.76518039394546333</v>
      </c>
      <c r="CW560" s="1">
        <f t="shared" si="1368"/>
        <v>0.7137517701318512</v>
      </c>
      <c r="CX560" s="1">
        <f t="shared" si="1369"/>
        <v>0.6607274233750412</v>
      </c>
      <c r="CY560" s="1">
        <f t="shared" si="1370"/>
        <v>0.6067824269497385</v>
      </c>
      <c r="CZ560" s="1">
        <f t="shared" si="1371"/>
        <v>0.55262708115077752</v>
      </c>
      <c r="DA560" s="1">
        <f t="shared" si="1372"/>
        <v>0.4989789094808243</v>
      </c>
      <c r="DB560" s="1">
        <f t="shared" si="1373"/>
        <v>0.44653425275672787</v>
      </c>
      <c r="DC560" s="1">
        <f t="shared" si="1374"/>
        <v>0.3959413276783264</v>
      </c>
      <c r="DD560" s="1">
        <f t="shared" si="1375"/>
        <v>0.34777647558371555</v>
      </c>
      <c r="DE560" s="1">
        <f t="shared" si="1376"/>
        <v>0.30252503261605085</v>
      </c>
      <c r="DF560" s="1">
        <f t="shared" si="1377"/>
        <v>0.26056783911328224</v>
      </c>
      <c r="DG560" s="1">
        <f t="shared" si="1378"/>
        <v>0.2221739209479312</v>
      </c>
      <c r="DH560" s="1">
        <f t="shared" si="1379"/>
        <v>0.18749937195715086</v>
      </c>
      <c r="DI560" s="1">
        <f t="shared" si="1380"/>
        <v>0.15659199655111394</v>
      </c>
      <c r="DJ560" s="1">
        <f t="shared" si="1381"/>
        <v>0.12940087951801918</v>
      </c>
      <c r="DK560" s="1">
        <f t="shared" si="1382"/>
        <v>0.10578976788012535</v>
      </c>
      <c r="DL560" s="1">
        <f t="shared" si="1383"/>
        <v>8.5552993996641541E-2</v>
      </c>
      <c r="DM560" s="1">
        <f t="shared" si="1384"/>
        <v>6.8432640781683776E-2</v>
      </c>
      <c r="DN560" s="1">
        <f t="shared" si="1385"/>
        <v>5.4135735679978703E-2</v>
      </c>
      <c r="DO560" s="1">
        <f t="shared" si="1386"/>
        <v>4.2350436020663483E-2</v>
      </c>
      <c r="DP560" s="1">
        <f t="shared" si="1387"/>
        <v>3.2760404328187442E-2</v>
      </c>
      <c r="DQ560" s="1">
        <f t="shared" si="1388"/>
        <v>2.5056836113828022E-2</v>
      </c>
      <c r="DR560" s="1">
        <f t="shared" si="1389"/>
        <v>1.8947864908200468E-2</v>
      </c>
      <c r="DS560" s="1">
        <f t="shared" si="1390"/>
        <v>1.4165305531297492E-2</v>
      </c>
      <c r="DT560" s="1">
        <f t="shared" si="1391"/>
        <v>1.0468889794936535E-2</v>
      </c>
      <c r="DU560" s="1">
        <f t="shared" si="1392"/>
        <v>7.648289792665618E-3</v>
      </c>
      <c r="DV560" s="1">
        <f t="shared" si="1393"/>
        <v>5.5233107626216915E-3</v>
      </c>
      <c r="DW560" s="1">
        <f t="shared" si="1394"/>
        <v>3.9426722885008971E-3</v>
      </c>
      <c r="DX560" s="1">
        <f t="shared" si="1395"/>
        <v>2.7817915896090075E-3</v>
      </c>
      <c r="DY560" s="1">
        <f t="shared" si="1396"/>
        <v>1.9399463757288024E-3</v>
      </c>
      <c r="DZ560" s="1">
        <f t="shared" si="1397"/>
        <v>1.3371382850974091E-3</v>
      </c>
      <c r="EA560" s="1">
        <f t="shared" si="1398"/>
        <v>9.1091154064889439E-4</v>
      </c>
      <c r="EB560" s="1">
        <f t="shared" si="1399"/>
        <v>6.1331366850671536E-4</v>
      </c>
      <c r="EC560" s="1">
        <f t="shared" si="1400"/>
        <v>4.0812223984019395E-4</v>
      </c>
      <c r="ED560" s="1">
        <f t="shared" si="1401"/>
        <v>2.6840766644698789E-4</v>
      </c>
      <c r="EE560" s="1">
        <f t="shared" si="1402"/>
        <v>1.7445909258321219E-4</v>
      </c>
      <c r="EF560" s="1">
        <f t="shared" si="1403"/>
        <v>1.1206871601341854E-4</v>
      </c>
      <c r="EG560" s="1">
        <f t="shared" si="1404"/>
        <v>7.1148591524201248E-5</v>
      </c>
      <c r="EH560" s="1">
        <f t="shared" si="1405"/>
        <v>4.4641550676227113E-5</v>
      </c>
      <c r="EI560" s="1">
        <f t="shared" si="1406"/>
        <v>2.7682419933656011E-5</v>
      </c>
      <c r="EJ560" s="1">
        <f t="shared" si="1407"/>
        <v>1.6965324848883241E-5</v>
      </c>
      <c r="EK560" s="1">
        <f t="shared" si="1408"/>
        <v>1.0275806005011017E-5</v>
      </c>
      <c r="EL560" s="1">
        <f t="shared" si="1409"/>
        <v>6.1513169394220211E-6</v>
      </c>
      <c r="EM560" s="1">
        <f t="shared" si="1410"/>
        <v>3.6393373327510827E-6</v>
      </c>
      <c r="EN560" s="1">
        <f t="shared" si="1411"/>
        <v>2.1280537663016062E-6</v>
      </c>
      <c r="EO560" s="1">
        <f t="shared" si="1412"/>
        <v>1.2298539846142607E-6</v>
      </c>
      <c r="EP560" s="1">
        <f t="shared" si="1413"/>
        <v>7.0249018537368862E-7</v>
      </c>
      <c r="EQ560" s="1">
        <f t="shared" si="1414"/>
        <v>3.9659592659448365E-7</v>
      </c>
      <c r="ER560" s="1">
        <f t="shared" si="1415"/>
        <v>2.2130104168039941E-7</v>
      </c>
      <c r="ES560" s="1">
        <f t="shared" si="1416"/>
        <v>1.2205405348171753E-7</v>
      </c>
      <c r="ET560" s="1">
        <f t="shared" si="1417"/>
        <v>6.6536682941365187E-8</v>
      </c>
      <c r="EU560" s="1">
        <f t="shared" si="1418"/>
        <v>3.5852308883614396E-8</v>
      </c>
      <c r="EV560" s="1">
        <f t="shared" si="1419"/>
        <v>1.9095308453112958E-8</v>
      </c>
      <c r="EW560" s="1">
        <f t="shared" si="1420"/>
        <v>1.0052945343153635E-8</v>
      </c>
      <c r="EX560" s="1">
        <f t="shared" si="1421"/>
        <v>5.2312324414751125E-9</v>
      </c>
      <c r="EY560" s="1">
        <f t="shared" si="1422"/>
        <v>2.6900440668553502E-9</v>
      </c>
      <c r="EZ560" s="1">
        <f t="shared" si="1423"/>
        <v>1.3652569686275074E-9</v>
      </c>
      <c r="FA560" s="1">
        <f t="shared" si="1424"/>
        <v>6.7937439233129452E-10</v>
      </c>
      <c r="FB560" s="1">
        <f t="shared" si="1425"/>
        <v>3.1991614323706394E-10</v>
      </c>
      <c r="FC560" s="1">
        <f t="shared" si="1426"/>
        <v>1.1252246656371948E-10</v>
      </c>
      <c r="FD560" s="75">
        <f t="shared" si="1277"/>
        <v>-1.1252246656371948E-10</v>
      </c>
    </row>
    <row r="561" spans="7:160" x14ac:dyDescent="0.35">
      <c r="G561" t="str">
        <f t="shared" si="1273"/>
        <v>Refd, t=2.73</v>
      </c>
      <c r="H561" s="76">
        <f t="shared" si="1274"/>
        <v>2.729999999999964</v>
      </c>
      <c r="I561" s="1">
        <f t="shared" si="1275"/>
        <v>0</v>
      </c>
      <c r="J561" s="22">
        <f t="shared" si="1276"/>
        <v>5.2290691179656787E-7</v>
      </c>
      <c r="K561" s="1">
        <f t="shared" si="1278"/>
        <v>2.6944308370573936E-6</v>
      </c>
      <c r="L561" s="1">
        <f t="shared" si="1279"/>
        <v>6.8082510715574254E-6</v>
      </c>
      <c r="M561" s="1">
        <f t="shared" si="1280"/>
        <v>1.4170962808181533E-5</v>
      </c>
      <c r="N561" s="1">
        <f t="shared" si="1281"/>
        <v>2.6830652761641356E-5</v>
      </c>
      <c r="O561" s="1">
        <f t="shared" si="1282"/>
        <v>4.7936638492566127E-5</v>
      </c>
      <c r="P561" s="1">
        <f t="shared" si="1283"/>
        <v>8.2243640391825687E-5</v>
      </c>
      <c r="Q561" s="1">
        <f t="shared" si="1284"/>
        <v>1.3680361675268425E-4</v>
      </c>
      <c r="R561" s="1">
        <f t="shared" si="1285"/>
        <v>2.2189451542655022E-4</v>
      </c>
      <c r="S561" s="1">
        <f t="shared" si="1286"/>
        <v>3.5223873941823871E-4</v>
      </c>
      <c r="T561" s="1">
        <f t="shared" si="1287"/>
        <v>5.4856329053830594E-4</v>
      </c>
      <c r="U561" s="1">
        <f t="shared" si="1288"/>
        <v>8.3954606944603035E-4</v>
      </c>
      <c r="V561" s="1">
        <f t="shared" si="1289"/>
        <v>1.2641762027109623E-3</v>
      </c>
      <c r="W561" s="1">
        <f t="shared" si="1290"/>
        <v>1.8745281914378739E-3</v>
      </c>
      <c r="X561" s="1">
        <f t="shared" si="1291"/>
        <v>2.7389083627115218E-3</v>
      </c>
      <c r="Y561" s="1">
        <f t="shared" si="1292"/>
        <v>3.9452769330083504E-3</v>
      </c>
      <c r="Z561" s="1">
        <f t="shared" si="1293"/>
        <v>5.6047811130876465E-3</v>
      </c>
      <c r="AA561" s="1">
        <f t="shared" si="1294"/>
        <v>7.8551576049801577E-3</v>
      </c>
      <c r="AB561" s="1">
        <f t="shared" si="1295"/>
        <v>1.0863682839320925E-2</v>
      </c>
      <c r="AC561" s="1">
        <f t="shared" si="1296"/>
        <v>1.4829275505051684E-2</v>
      </c>
      <c r="AD561" s="1">
        <f t="shared" si="1297"/>
        <v>1.9983299935612226E-2</v>
      </c>
      <c r="AE561" s="1">
        <f t="shared" si="1298"/>
        <v>2.6588593860545622E-2</v>
      </c>
      <c r="AF561" s="1">
        <f t="shared" si="1299"/>
        <v>3.4936263014741585E-2</v>
      </c>
      <c r="AG561" s="1">
        <f t="shared" si="1300"/>
        <v>4.5339859165999474E-2</v>
      </c>
      <c r="AH561" s="1">
        <f t="shared" si="1301"/>
        <v>5.8126693943239952E-2</v>
      </c>
      <c r="AI561" s="1">
        <f t="shared" si="1302"/>
        <v>7.3626238456825616E-2</v>
      </c>
      <c r="AJ561" s="1">
        <f t="shared" si="1303"/>
        <v>9.2155809737855476E-2</v>
      </c>
      <c r="AK561" s="1">
        <f t="shared" si="1304"/>
        <v>0.11400403190716657</v>
      </c>
      <c r="AL561" s="1">
        <f t="shared" si="1305"/>
        <v>0.13941285641885956</v>
      </c>
      <c r="AM561" s="1">
        <f t="shared" si="1306"/>
        <v>0.16855919871275418</v>
      </c>
      <c r="AN561" s="1">
        <f t="shared" si="1307"/>
        <v>0.20153746197983419</v>
      </c>
      <c r="AO561" s="1">
        <f t="shared" si="1308"/>
        <v>0.2383443378195024</v>
      </c>
      <c r="AP561" s="1">
        <f t="shared" si="1309"/>
        <v>0.27886727041415033</v>
      </c>
      <c r="AQ561" s="1">
        <f t="shared" si="1310"/>
        <v>0.32287782926373371</v>
      </c>
      <c r="AR561" s="1">
        <f t="shared" si="1311"/>
        <v>0.37003095489211019</v>
      </c>
      <c r="AS561" s="1">
        <f t="shared" si="1312"/>
        <v>0.41987063913475997</v>
      </c>
      <c r="AT561" s="1">
        <f t="shared" si="1313"/>
        <v>0.47184211044865249</v>
      </c>
      <c r="AU561" s="1">
        <f t="shared" si="1314"/>
        <v>0.5253100626810745</v>
      </c>
      <c r="AV561" s="1">
        <f t="shared" si="1315"/>
        <v>0.57958194862780543</v>
      </c>
      <c r="AW561" s="1">
        <f t="shared" si="1316"/>
        <v>0.63393491432641924</v>
      </c>
      <c r="AX561" s="1">
        <f t="shared" si="1317"/>
        <v>0.68764462665936921</v>
      </c>
      <c r="AY561" s="1">
        <f t="shared" si="1318"/>
        <v>0.74001408231100163</v>
      </c>
      <c r="AZ561" s="1">
        <f t="shared" si="1319"/>
        <v>0.79040049868369722</v>
      </c>
      <c r="BA561" s="1">
        <f t="shared" si="1320"/>
        <v>0.83823857425016712</v>
      </c>
      <c r="BB561" s="1">
        <f t="shared" si="1321"/>
        <v>0.88305874377631477</v>
      </c>
      <c r="BC561" s="1">
        <f t="shared" si="1322"/>
        <v>0.92449950272110282</v>
      </c>
      <c r="BD561" s="1">
        <f t="shared" si="1323"/>
        <v>0.96231338358142327</v>
      </c>
      <c r="BE561" s="1">
        <f t="shared" si="1324"/>
        <v>0.99636667962619829</v>
      </c>
      <c r="BF561" s="1">
        <f t="shared" si="1325"/>
        <v>1.0266334761956857</v>
      </c>
      <c r="BG561" s="1">
        <f t="shared" si="1326"/>
        <v>1.0531849239019921</v>
      </c>
      <c r="BH561" s="1">
        <f t="shared" si="1327"/>
        <v>1.0761749430503242</v>
      </c>
      <c r="BI561" s="1">
        <f t="shared" si="1328"/>
        <v>1.0958236719818175</v>
      </c>
      <c r="BJ561" s="1">
        <f t="shared" si="1329"/>
        <v>1.1123999673090812</v>
      </c>
      <c r="BK561" s="1">
        <f t="shared" si="1330"/>
        <v>1.1262041482114673</v>
      </c>
      <c r="BL561" s="1">
        <f t="shared" si="1331"/>
        <v>1.137551976786001</v>
      </c>
      <c r="BM561" s="1">
        <f t="shared" si="1332"/>
        <v>1.1467606136774688</v>
      </c>
      <c r="BN561" s="1">
        <f t="shared" si="1333"/>
        <v>1.1541370150817114</v>
      </c>
      <c r="BO561" s="1">
        <f t="shared" si="1334"/>
        <v>1.1599689725586353</v>
      </c>
      <c r="BP561" s="1">
        <f t="shared" si="1335"/>
        <v>1.1645187635519465</v>
      </c>
      <c r="BQ561" s="1">
        <f t="shared" si="1336"/>
        <v>1.1680191931087438</v>
      </c>
      <c r="BR561" s="1">
        <f t="shared" si="1337"/>
        <v>1.1706716732503386</v>
      </c>
      <c r="BS561" s="1">
        <f t="shared" si="1338"/>
        <v>1.1726459060973471</v>
      </c>
      <c r="BT561" s="1">
        <f t="shared" si="1339"/>
        <v>1.1740807052500741</v>
      </c>
      <c r="BU561" s="1">
        <f t="shared" si="1340"/>
        <v>1.1750854988041648</v>
      </c>
      <c r="BV561" s="1">
        <f t="shared" si="1341"/>
        <v>1.1757420971097705</v>
      </c>
      <c r="BW561" s="1">
        <f t="shared" si="1342"/>
        <v>1.1761063696244862</v>
      </c>
      <c r="BX561" s="1">
        <f t="shared" si="1343"/>
        <v>1.1762095501136089</v>
      </c>
      <c r="BY561" s="1">
        <f t="shared" si="1344"/>
        <v>1.1760589722701373</v>
      </c>
      <c r="BZ561" s="1">
        <f t="shared" si="1345"/>
        <v>1.175638124984415</v>
      </c>
      <c r="CA561" s="1">
        <f t="shared" si="1346"/>
        <v>1.1749060061547805</v>
      </c>
      <c r="CB561" s="1">
        <f t="shared" si="1347"/>
        <v>1.1737958452144042</v>
      </c>
      <c r="CC561" s="1">
        <f t="shared" si="1348"/>
        <v>1.1722133565365143</v>
      </c>
      <c r="CD561" s="1">
        <f t="shared" si="1349"/>
        <v>1.1700347766039074</v>
      </c>
      <c r="CE561" s="1">
        <f t="shared" si="1350"/>
        <v>1.1671050234344607</v>
      </c>
      <c r="CF561" s="1">
        <f t="shared" si="1351"/>
        <v>1.1632363910090522</v>
      </c>
      <c r="CG561" s="1">
        <f t="shared" si="1352"/>
        <v>1.1582082457501532</v>
      </c>
      <c r="CH561" s="1">
        <f t="shared" si="1353"/>
        <v>1.1517682160895428</v>
      </c>
      <c r="CI561" s="1">
        <f t="shared" si="1354"/>
        <v>1.1436353489590161</v>
      </c>
      <c r="CJ561" s="1">
        <f t="shared" si="1355"/>
        <v>1.1335056390030542</v>
      </c>
      <c r="CK561" s="1">
        <f t="shared" si="1356"/>
        <v>1.1210602111733665</v>
      </c>
      <c r="CL561" s="1">
        <f t="shared" si="1357"/>
        <v>1.1059762543568208</v>
      </c>
      <c r="CM561" s="1">
        <f t="shared" si="1358"/>
        <v>1.0879405693439039</v>
      </c>
      <c r="CN561" s="1">
        <f t="shared" si="1359"/>
        <v>1.066665323611564</v>
      </c>
      <c r="CO561" s="1">
        <f t="shared" si="1360"/>
        <v>1.0419053211038929</v>
      </c>
      <c r="CP561" s="1">
        <f t="shared" si="1361"/>
        <v>1.013475827153969</v>
      </c>
      <c r="CQ561" s="1">
        <f t="shared" si="1362"/>
        <v>0.98126977036622587</v>
      </c>
      <c r="CR561" s="1">
        <f t="shared" si="1363"/>
        <v>0.94527300780196144</v>
      </c>
      <c r="CS561" s="1">
        <f t="shared" si="1364"/>
        <v>0.90557631519876547</v>
      </c>
      <c r="CT561" s="1">
        <f t="shared" si="1365"/>
        <v>0.86238286835382505</v>
      </c>
      <c r="CU561" s="1">
        <f t="shared" si="1366"/>
        <v>0.81601021955621289</v>
      </c>
      <c r="CV561" s="1">
        <f t="shared" si="1367"/>
        <v>0.76688613228384661</v>
      </c>
      <c r="CW561" s="1">
        <f t="shared" si="1368"/>
        <v>0.71553809024424775</v>
      </c>
      <c r="CX561" s="1">
        <f t="shared" si="1369"/>
        <v>0.6625768012386607</v>
      </c>
      <c r="CY561" s="1">
        <f t="shared" si="1370"/>
        <v>0.60867452091876029</v>
      </c>
      <c r="CZ561" s="1">
        <f t="shared" si="1371"/>
        <v>0.55453947190744857</v>
      </c>
      <c r="DA561" s="1">
        <f t="shared" si="1372"/>
        <v>0.50088797969803478</v>
      </c>
      <c r="DB561" s="1">
        <f t="shared" si="1373"/>
        <v>0.44841614890156767</v>
      </c>
      <c r="DC561" s="1">
        <f t="shared" si="1374"/>
        <v>0.39777293884484199</v>
      </c>
      <c r="DD561" s="1">
        <f t="shared" si="1375"/>
        <v>0.34953636285455397</v>
      </c>
      <c r="DE561" s="1">
        <f t="shared" si="1376"/>
        <v>0.304194247346529</v>
      </c>
      <c r="DF561" s="1">
        <f t="shared" si="1377"/>
        <v>0.26213057907930659</v>
      </c>
      <c r="DG561" s="1">
        <f t="shared" si="1378"/>
        <v>0.22361798821310117</v>
      </c>
      <c r="DH561" s="1">
        <f t="shared" si="1379"/>
        <v>0.18881641383783976</v>
      </c>
      <c r="DI561" s="1">
        <f t="shared" si="1380"/>
        <v>0.15777752921734903</v>
      </c>
      <c r="DJ561" s="1">
        <f t="shared" si="1381"/>
        <v>0.13045411063960718</v>
      </c>
      <c r="DK561" s="1">
        <f t="shared" si="1382"/>
        <v>0.1067132486834393</v>
      </c>
      <c r="DL561" s="1">
        <f t="shared" si="1383"/>
        <v>8.6352140987428411E-2</v>
      </c>
      <c r="DM561" s="1">
        <f t="shared" si="1384"/>
        <v>6.9115172640730693E-2</v>
      </c>
      <c r="DN561" s="1">
        <f t="shared" si="1385"/>
        <v>5.4711071466827063E-2</v>
      </c>
      <c r="DO561" s="1">
        <f t="shared" si="1386"/>
        <v>4.2829097357014893E-2</v>
      </c>
      <c r="DP561" s="1">
        <f t="shared" si="1387"/>
        <v>3.3153457591245349E-2</v>
      </c>
      <c r="DQ561" s="1">
        <f t="shared" si="1388"/>
        <v>2.5375401980936702E-2</v>
      </c>
      <c r="DR561" s="1">
        <f t="shared" si="1389"/>
        <v>1.9202713033753763E-2</v>
      </c>
      <c r="DS561" s="1">
        <f t="shared" si="1390"/>
        <v>1.4366542777067884E-2</v>
      </c>
      <c r="DT561" s="1">
        <f t="shared" si="1391"/>
        <v>1.0625742133630231E-2</v>
      </c>
      <c r="DU561" s="1">
        <f t="shared" si="1392"/>
        <v>7.7689713431890852E-3</v>
      </c>
      <c r="DV561" s="1">
        <f t="shared" si="1393"/>
        <v>5.6149686851056863E-3</v>
      </c>
      <c r="DW561" s="1">
        <f t="shared" si="1394"/>
        <v>4.0113934938049338E-3</v>
      </c>
      <c r="DX561" s="1">
        <f t="shared" si="1395"/>
        <v>2.8326562178318396E-3</v>
      </c>
      <c r="DY561" s="1">
        <f t="shared" si="1396"/>
        <v>1.977113445937647E-3</v>
      </c>
      <c r="DZ561" s="1">
        <f t="shared" si="1397"/>
        <v>1.3639504182868599E-3</v>
      </c>
      <c r="EA561" s="1">
        <f t="shared" si="1398"/>
        <v>9.300078059213744E-4</v>
      </c>
      <c r="EB561" s="1">
        <f t="shared" si="1399"/>
        <v>6.2674203419048195E-4</v>
      </c>
      <c r="EC561" s="1">
        <f t="shared" si="1400"/>
        <v>4.1744553207179207E-4</v>
      </c>
      <c r="ED561" s="1">
        <f t="shared" si="1401"/>
        <v>2.7479913630192645E-4</v>
      </c>
      <c r="EE561" s="1">
        <f t="shared" si="1402"/>
        <v>1.7878554073039789E-4</v>
      </c>
      <c r="EF561" s="1">
        <f t="shared" si="1403"/>
        <v>1.1496056533775031E-4</v>
      </c>
      <c r="EG561" s="1">
        <f t="shared" si="1404"/>
        <v>7.3057334197272993E-5</v>
      </c>
      <c r="EH561" s="1">
        <f t="shared" si="1405"/>
        <v>4.5885666733428726E-5</v>
      </c>
      <c r="EI561" s="1">
        <f t="shared" si="1406"/>
        <v>2.8483231753058467E-5</v>
      </c>
      <c r="EJ561" s="1">
        <f t="shared" si="1407"/>
        <v>1.7474386564034139E-5</v>
      </c>
      <c r="EK561" s="1">
        <f t="shared" si="1408"/>
        <v>1.0595397437578263E-5</v>
      </c>
      <c r="EL561" s="1">
        <f t="shared" si="1409"/>
        <v>6.349478274733343E-6</v>
      </c>
      <c r="EM561" s="1">
        <f t="shared" si="1410"/>
        <v>3.7606919195235175E-6</v>
      </c>
      <c r="EN561" s="1">
        <f t="shared" si="1411"/>
        <v>2.2014580403917687E-6</v>
      </c>
      <c r="EO561" s="1">
        <f t="shared" si="1412"/>
        <v>1.2737099597495479E-6</v>
      </c>
      <c r="EP561" s="1">
        <f t="shared" si="1413"/>
        <v>7.2837188888438294E-7</v>
      </c>
      <c r="EQ561" s="1">
        <f t="shared" si="1414"/>
        <v>4.1168379845683616E-7</v>
      </c>
      <c r="ER561" s="1">
        <f t="shared" si="1415"/>
        <v>2.2998961610185465E-7</v>
      </c>
      <c r="ES561" s="1">
        <f t="shared" si="1416"/>
        <v>1.2699680538730954E-7</v>
      </c>
      <c r="ET561" s="1">
        <f t="shared" si="1417"/>
        <v>6.931449671012997E-8</v>
      </c>
      <c r="EU561" s="1">
        <f t="shared" si="1418"/>
        <v>3.739459708061589E-8</v>
      </c>
      <c r="EV561" s="1">
        <f t="shared" si="1419"/>
        <v>1.9941306139627778E-8</v>
      </c>
      <c r="EW561" s="1">
        <f t="shared" si="1420"/>
        <v>1.0511427836383297E-8</v>
      </c>
      <c r="EX561" s="1">
        <f t="shared" si="1421"/>
        <v>5.4767109658369673E-9</v>
      </c>
      <c r="EY561" s="1">
        <f t="shared" si="1422"/>
        <v>2.8198587617730191E-9</v>
      </c>
      <c r="EZ561" s="1">
        <f t="shared" si="1423"/>
        <v>1.4329624494498264E-9</v>
      </c>
      <c r="FA561" s="1">
        <f t="shared" si="1424"/>
        <v>7.1394869164964232E-10</v>
      </c>
      <c r="FB561" s="1">
        <f t="shared" si="1425"/>
        <v>3.3656761984319199E-10</v>
      </c>
      <c r="FC561" s="1">
        <f t="shared" si="1426"/>
        <v>1.1846933020866181E-10</v>
      </c>
      <c r="FD561" s="75">
        <f t="shared" si="1277"/>
        <v>-1.1846933020866181E-10</v>
      </c>
    </row>
    <row r="562" spans="7:160" x14ac:dyDescent="0.35">
      <c r="G562" t="str">
        <f t="shared" si="1273"/>
        <v>Refd, t=2.73</v>
      </c>
      <c r="H562" s="76">
        <f t="shared" si="1274"/>
        <v>2.7349999999999639</v>
      </c>
      <c r="I562" s="1">
        <f t="shared" si="1275"/>
        <v>0</v>
      </c>
      <c r="J562" s="22">
        <f t="shared" si="1276"/>
        <v>5.1692618812669231E-7</v>
      </c>
      <c r="K562" s="1">
        <f t="shared" si="1278"/>
        <v>2.6636224209139611E-6</v>
      </c>
      <c r="L562" s="1">
        <f t="shared" si="1279"/>
        <v>6.7304562742669244E-6</v>
      </c>
      <c r="M562" s="1">
        <f t="shared" si="1280"/>
        <v>1.4009209337921884E-5</v>
      </c>
      <c r="N562" s="1">
        <f t="shared" si="1281"/>
        <v>2.6524860652405774E-5</v>
      </c>
      <c r="O562" s="1">
        <f t="shared" si="1282"/>
        <v>4.7391416939682677E-5</v>
      </c>
      <c r="P562" s="1">
        <f t="shared" si="1283"/>
        <v>8.131070636995586E-5</v>
      </c>
      <c r="Q562" s="1">
        <f t="shared" si="1284"/>
        <v>1.3525700242529646E-4</v>
      </c>
      <c r="R562" s="1">
        <f t="shared" si="1285"/>
        <v>2.193963699074348E-4</v>
      </c>
      <c r="S562" s="1">
        <f t="shared" si="1286"/>
        <v>3.4829322548605068E-4</v>
      </c>
      <c r="T562" s="1">
        <f t="shared" si="1287"/>
        <v>5.4245590625952419E-4</v>
      </c>
      <c r="U562" s="1">
        <f t="shared" si="1288"/>
        <v>8.3026579007533562E-4</v>
      </c>
      <c r="V562" s="1">
        <f t="shared" si="1289"/>
        <v>1.2503182609668727E-3</v>
      </c>
      <c r="W562" s="1">
        <f t="shared" si="1290"/>
        <v>1.8541762244367193E-3</v>
      </c>
      <c r="X562" s="1">
        <f t="shared" si="1291"/>
        <v>2.7094961725379185E-3</v>
      </c>
      <c r="Y562" s="1">
        <f t="shared" si="1292"/>
        <v>3.9034323216749242E-3</v>
      </c>
      <c r="Z562" s="1">
        <f t="shared" si="1293"/>
        <v>5.5461571822939919E-3</v>
      </c>
      <c r="AA562" s="1">
        <f t="shared" si="1294"/>
        <v>7.7742604780575595E-3</v>
      </c>
      <c r="AB562" s="1">
        <f t="shared" si="1295"/>
        <v>1.0753708758911826E-2</v>
      </c>
      <c r="AC562" s="1">
        <f t="shared" si="1296"/>
        <v>1.4681974328389857E-2</v>
      </c>
      <c r="AD562" s="1">
        <f t="shared" si="1297"/>
        <v>1.9788885683633139E-2</v>
      </c>
      <c r="AE562" s="1">
        <f t="shared" si="1298"/>
        <v>2.6335725548743298E-2</v>
      </c>
      <c r="AF562" s="1">
        <f t="shared" si="1299"/>
        <v>3.4612119809178034E-2</v>
      </c>
      <c r="AG562" s="1">
        <f t="shared" si="1300"/>
        <v>4.4930332297892839E-2</v>
      </c>
      <c r="AH562" s="1">
        <f t="shared" si="1301"/>
        <v>5.7616713248729766E-2</v>
      </c>
      <c r="AI562" s="1">
        <f t="shared" si="1302"/>
        <v>7.300024361584169E-2</v>
      </c>
      <c r="AJ562" s="1">
        <f t="shared" si="1303"/>
        <v>9.1398365376110832E-2</v>
      </c>
      <c r="AK562" s="1">
        <f t="shared" si="1304"/>
        <v>0.11310057226643397</v>
      </c>
      <c r="AL562" s="1">
        <f t="shared" si="1305"/>
        <v>0.1383505303461213</v>
      </c>
      <c r="AM562" s="1">
        <f t="shared" si="1306"/>
        <v>0.16732777075707392</v>
      </c>
      <c r="AN562" s="1">
        <f t="shared" si="1307"/>
        <v>0.20013021220838909</v>
      </c>
      <c r="AO562" s="1">
        <f t="shared" si="1308"/>
        <v>0.2367588934573259</v>
      </c>
      <c r="AP562" s="1">
        <f t="shared" si="1309"/>
        <v>0.27710629829510225</v>
      </c>
      <c r="AQ562" s="1">
        <f t="shared" si="1310"/>
        <v>0.32094952062748766</v>
      </c>
      <c r="AR562" s="1">
        <f t="shared" si="1311"/>
        <v>0.36794924385456751</v>
      </c>
      <c r="AS562" s="1">
        <f t="shared" si="1312"/>
        <v>0.41765511291287244</v>
      </c>
      <c r="AT562" s="1">
        <f t="shared" si="1313"/>
        <v>0.469517591928865</v>
      </c>
      <c r="AU562" s="1">
        <f t="shared" si="1314"/>
        <v>0.52290587213643525</v>
      </c>
      <c r="AV562" s="1">
        <f t="shared" si="1315"/>
        <v>0.57713087864241741</v>
      </c>
      <c r="AW562" s="1">
        <f t="shared" si="1316"/>
        <v>0.63147197731385185</v>
      </c>
      <c r="AX562" s="1">
        <f t="shared" si="1317"/>
        <v>0.68520565489957941</v>
      </c>
      <c r="AY562" s="1">
        <f t="shared" si="1318"/>
        <v>0.73763427380805568</v>
      </c>
      <c r="AZ562" s="1">
        <f t="shared" si="1319"/>
        <v>0.78811300682118102</v>
      </c>
      <c r="BA562" s="1">
        <f t="shared" si="1320"/>
        <v>0.83607323469271411</v>
      </c>
      <c r="BB562" s="1">
        <f t="shared" si="1321"/>
        <v>0.88104101894056064</v>
      </c>
      <c r="BC562" s="1">
        <f t="shared" si="1322"/>
        <v>0.922649704031822</v>
      </c>
      <c r="BD562" s="1">
        <f t="shared" si="1323"/>
        <v>0.96064620701915304</v>
      </c>
      <c r="BE562" s="1">
        <f t="shared" si="1324"/>
        <v>0.99489106356605117</v>
      </c>
      <c r="BF562" s="1">
        <f t="shared" si="1325"/>
        <v>1.0253527650771577</v>
      </c>
      <c r="BG562" s="1">
        <f t="shared" si="1326"/>
        <v>1.0520972993731394</v>
      </c>
      <c r="BH562" s="1">
        <f t="shared" si="1327"/>
        <v>1.0752740677934358</v>
      </c>
      <c r="BI562" s="1">
        <f t="shared" si="1328"/>
        <v>1.0950994815471895</v>
      </c>
      <c r="BJ562" s="1">
        <f t="shared" si="1329"/>
        <v>1.1118395422001206</v>
      </c>
      <c r="BK562" s="1">
        <f t="shared" si="1330"/>
        <v>1.1257926016350224</v>
      </c>
      <c r="BL562" s="1">
        <f t="shared" si="1331"/>
        <v>1.1372733017462198</v>
      </c>
      <c r="BM562" s="1">
        <f t="shared" si="1332"/>
        <v>1.1465984448998729</v>
      </c>
      <c r="BN562" s="1">
        <f t="shared" si="1333"/>
        <v>1.154075274913839</v>
      </c>
      <c r="BO562" s="1">
        <f t="shared" si="1334"/>
        <v>1.1599923838956763</v>
      </c>
      <c r="BP562" s="1">
        <f t="shared" si="1335"/>
        <v>1.1646132256328072</v>
      </c>
      <c r="BQ562" s="1">
        <f t="shared" si="1336"/>
        <v>1.1681720267453606</v>
      </c>
      <c r="BR562" s="1">
        <f t="shared" si="1337"/>
        <v>1.1708717501309132</v>
      </c>
      <c r="BS562" s="1">
        <f t="shared" si="1338"/>
        <v>1.172883682076312</v>
      </c>
      <c r="BT562" s="1">
        <f t="shared" si="1339"/>
        <v>1.1743481801637603</v>
      </c>
      <c r="BU562" s="1">
        <f t="shared" si="1340"/>
        <v>1.1753761257209565</v>
      </c>
      <c r="BV562" s="1">
        <f t="shared" si="1341"/>
        <v>1.1760506625517748</v>
      </c>
      <c r="BW562" s="1">
        <f t="shared" si="1342"/>
        <v>1.1764288637270717</v>
      </c>
      <c r="BX562" s="1">
        <f t="shared" si="1343"/>
        <v>1.1765430424121812</v>
      </c>
      <c r="BY562" s="1">
        <f t="shared" si="1344"/>
        <v>1.1764015052106727</v>
      </c>
      <c r="BZ562" s="1">
        <f t="shared" si="1345"/>
        <v>1.175988633609657</v>
      </c>
      <c r="CA562" s="1">
        <f t="shared" si="1346"/>
        <v>1.1752642688611072</v>
      </c>
      <c r="CB562" s="1">
        <f t="shared" si="1347"/>
        <v>1.1741624670432218</v>
      </c>
      <c r="CC562" s="1">
        <f t="shared" si="1348"/>
        <v>1.1725897831337211</v>
      </c>
      <c r="CD562" s="1">
        <f t="shared" si="1349"/>
        <v>1.1704233337105254</v>
      </c>
      <c r="CE562" s="1">
        <f t="shared" si="1350"/>
        <v>1.1675089735517323</v>
      </c>
      <c r="CF562" s="1">
        <f t="shared" si="1351"/>
        <v>1.1636599957761204</v>
      </c>
      <c r="CG562" s="1">
        <f t="shared" si="1352"/>
        <v>1.1586568197470331</v>
      </c>
      <c r="CH562" s="1">
        <f t="shared" si="1353"/>
        <v>1.1522481555070219</v>
      </c>
      <c r="CI562" s="1">
        <f t="shared" si="1354"/>
        <v>1.1441541172284213</v>
      </c>
      <c r="CJ562" s="1">
        <f t="shared" si="1355"/>
        <v>1.13407169147216</v>
      </c>
      <c r="CK562" s="1">
        <f t="shared" si="1356"/>
        <v>1.1216828426555765</v>
      </c>
      <c r="CL562" s="1">
        <f t="shared" si="1357"/>
        <v>1.1066653571775966</v>
      </c>
      <c r="CM562" s="1">
        <f t="shared" si="1358"/>
        <v>1.0887062954840963</v>
      </c>
      <c r="CN562" s="1">
        <f t="shared" si="1359"/>
        <v>1.0675176525600929</v>
      </c>
      <c r="CO562" s="1">
        <f t="shared" si="1360"/>
        <v>1.042853544623582</v>
      </c>
      <c r="CP562" s="1">
        <f t="shared" si="1361"/>
        <v>1.0145279725494067</v>
      </c>
      <c r="CQ562" s="1">
        <f t="shared" si="1362"/>
        <v>0.98243199395465153</v>
      </c>
      <c r="CR562" s="1">
        <f t="shared" si="1363"/>
        <v>0.94654899888066057</v>
      </c>
      <c r="CS562" s="1">
        <f t="shared" si="1364"/>
        <v>0.90696675660060477</v>
      </c>
      <c r="CT562" s="1">
        <f t="shared" si="1365"/>
        <v>0.86388500156759263</v>
      </c>
      <c r="CU562" s="1">
        <f t="shared" si="1366"/>
        <v>0.81761755958657367</v>
      </c>
      <c r="CV562" s="1">
        <f t="shared" si="1367"/>
        <v>0.76858836966949462</v>
      </c>
      <c r="CW562" s="1">
        <f t="shared" si="1368"/>
        <v>0.71732120528327992</v>
      </c>
      <c r="CX562" s="1">
        <f t="shared" si="1369"/>
        <v>0.66442339945491213</v>
      </c>
      <c r="CY562" s="1">
        <f t="shared" si="1370"/>
        <v>0.61056438065813723</v>
      </c>
      <c r="CZ562" s="1">
        <f t="shared" si="1371"/>
        <v>0.55645027657475077</v>
      </c>
      <c r="DA562" s="1">
        <f t="shared" si="1372"/>
        <v>0.50279619056770297</v>
      </c>
      <c r="DB562" s="1">
        <f t="shared" si="1373"/>
        <v>0.45029796156121871</v>
      </c>
      <c r="DC562" s="1">
        <f t="shared" si="1374"/>
        <v>0.39960525865983826</v>
      </c>
      <c r="DD562" s="1">
        <f t="shared" si="1375"/>
        <v>0.35129773326458941</v>
      </c>
      <c r="DE562" s="1">
        <f t="shared" si="1376"/>
        <v>0.30586566947395211</v>
      </c>
      <c r="DF562" s="1">
        <f t="shared" si="1377"/>
        <v>0.26369617144348323</v>
      </c>
      <c r="DG562" s="1">
        <f t="shared" si="1378"/>
        <v>0.22506545004652012</v>
      </c>
      <c r="DH562" s="1">
        <f t="shared" si="1379"/>
        <v>0.19013727285691726</v>
      </c>
      <c r="DI562" s="1">
        <f t="shared" si="1380"/>
        <v>0.15896717275828179</v>
      </c>
      <c r="DJ562" s="1">
        <f t="shared" si="1381"/>
        <v>0.13151161591291988</v>
      </c>
      <c r="DK562" s="1">
        <f t="shared" si="1382"/>
        <v>0.10764104190024604</v>
      </c>
      <c r="DL562" s="1">
        <f t="shared" si="1383"/>
        <v>8.715552510461988E-2</v>
      </c>
      <c r="DM562" s="1">
        <f t="shared" si="1384"/>
        <v>6.9801768870982744E-2</v>
      </c>
      <c r="DN562" s="1">
        <f t="shared" si="1385"/>
        <v>5.529022049619324E-2</v>
      </c>
      <c r="DO562" s="1">
        <f t="shared" si="1386"/>
        <v>4.3311262917182236E-2</v>
      </c>
      <c r="DP562" s="1">
        <f t="shared" si="1387"/>
        <v>3.3549668540195102E-2</v>
      </c>
      <c r="DQ562" s="1">
        <f t="shared" si="1388"/>
        <v>2.5696760471081471E-2</v>
      </c>
      <c r="DR562" s="1">
        <f t="shared" si="1389"/>
        <v>1.9459986858856221E-2</v>
      </c>
      <c r="DS562" s="1">
        <f t="shared" si="1390"/>
        <v>1.4569850659110957E-2</v>
      </c>
      <c r="DT562" s="1">
        <f t="shared" si="1391"/>
        <v>1.0784332400388509E-2</v>
      </c>
      <c r="DU562" s="1">
        <f t="shared" si="1392"/>
        <v>7.8910877462506374E-3</v>
      </c>
      <c r="DV562" s="1">
        <f t="shared" si="1393"/>
        <v>5.7077923176773755E-3</v>
      </c>
      <c r="DW562" s="1">
        <f t="shared" si="1394"/>
        <v>4.0810469247054507E-3</v>
      </c>
      <c r="DX562" s="1">
        <f t="shared" si="1395"/>
        <v>2.8842548881964848E-3</v>
      </c>
      <c r="DY562" s="1">
        <f t="shared" si="1396"/>
        <v>2.0148497605212245E-3</v>
      </c>
      <c r="DZ562" s="1">
        <f t="shared" si="1397"/>
        <v>1.3911974129235105E-3</v>
      </c>
      <c r="EA562" s="1">
        <f t="shared" si="1398"/>
        <v>9.4943138499970078E-4</v>
      </c>
      <c r="EB562" s="1">
        <f t="shared" si="1399"/>
        <v>6.4041318249843753E-4</v>
      </c>
      <c r="EC562" s="1">
        <f t="shared" si="1400"/>
        <v>4.2694631775056689E-4</v>
      </c>
      <c r="ED562" s="1">
        <f t="shared" si="1401"/>
        <v>2.8131852192064008E-4</v>
      </c>
      <c r="EE562" s="1">
        <f t="shared" si="1402"/>
        <v>1.8320287618396556E-4</v>
      </c>
      <c r="EF562" s="1">
        <f t="shared" si="1403"/>
        <v>1.1791609065537187E-4</v>
      </c>
      <c r="EG562" s="1">
        <f t="shared" si="1404"/>
        <v>7.5010070881260566E-5</v>
      </c>
      <c r="EH562" s="1">
        <f t="shared" si="1405"/>
        <v>4.7159760973277136E-5</v>
      </c>
      <c r="EI562" s="1">
        <f t="shared" si="1406"/>
        <v>2.9304192712917756E-5</v>
      </c>
      <c r="EJ562" s="1">
        <f t="shared" si="1407"/>
        <v>1.7996807776952398E-5</v>
      </c>
      <c r="EK562" s="1">
        <f t="shared" si="1408"/>
        <v>1.0923727566818249E-5</v>
      </c>
      <c r="EL562" s="1">
        <f t="shared" si="1409"/>
        <v>6.5532794211574475E-6</v>
      </c>
      <c r="EM562" s="1">
        <f t="shared" si="1410"/>
        <v>3.8856380434588832E-6</v>
      </c>
      <c r="EN562" s="1">
        <f t="shared" si="1411"/>
        <v>2.2771193008727145E-6</v>
      </c>
      <c r="EO562" s="1">
        <f t="shared" si="1412"/>
        <v>1.3189656627862047E-6</v>
      </c>
      <c r="EP562" s="1">
        <f t="shared" si="1413"/>
        <v>7.551103468209036E-7</v>
      </c>
      <c r="EQ562" s="1">
        <f t="shared" si="1414"/>
        <v>4.2728927459262011E-7</v>
      </c>
      <c r="ER562" s="1">
        <f t="shared" si="1415"/>
        <v>2.3898686283185951E-7</v>
      </c>
      <c r="ES562" s="1">
        <f t="shared" si="1416"/>
        <v>1.3212126958804767E-7</v>
      </c>
      <c r="ET562" s="1">
        <f t="shared" si="1417"/>
        <v>7.2197915672772057E-8</v>
      </c>
      <c r="EU562" s="1">
        <f t="shared" si="1418"/>
        <v>3.8997478897729956E-8</v>
      </c>
      <c r="EV562" s="1">
        <f t="shared" si="1419"/>
        <v>2.0821630633168494E-8</v>
      </c>
      <c r="EW562" s="1">
        <f t="shared" si="1420"/>
        <v>1.0989111260555394E-8</v>
      </c>
      <c r="EX562" s="1">
        <f t="shared" si="1421"/>
        <v>5.7327938048414257E-9</v>
      </c>
      <c r="EY562" s="1">
        <f t="shared" si="1422"/>
        <v>2.9554540815541563E-9</v>
      </c>
      <c r="EZ562" s="1">
        <f t="shared" si="1423"/>
        <v>1.5037729620508314E-9</v>
      </c>
      <c r="FA562" s="1">
        <f t="shared" si="1424"/>
        <v>7.501532228712377E-10</v>
      </c>
      <c r="FB562" s="1">
        <f t="shared" si="1425"/>
        <v>3.5402323697869297E-10</v>
      </c>
      <c r="FC562" s="1">
        <f t="shared" si="1426"/>
        <v>1.2470802910144685E-10</v>
      </c>
      <c r="FD562" s="75">
        <f t="shared" si="1277"/>
        <v>-1.2470802910144685E-10</v>
      </c>
    </row>
    <row r="563" spans="7:160" x14ac:dyDescent="0.35">
      <c r="G563" t="str">
        <f t="shared" si="1273"/>
        <v>Refd, t=2.74</v>
      </c>
      <c r="H563" s="76">
        <f t="shared" si="1274"/>
        <v>2.7399999999999638</v>
      </c>
      <c r="I563" s="1">
        <f t="shared" si="1275"/>
        <v>0</v>
      </c>
      <c r="J563" s="22">
        <f t="shared" si="1276"/>
        <v>5.1101432066953954E-7</v>
      </c>
      <c r="K563" s="1">
        <f t="shared" si="1278"/>
        <v>2.6331686692922079E-6</v>
      </c>
      <c r="L563" s="1">
        <f t="shared" si="1279"/>
        <v>6.6535568294977768E-6</v>
      </c>
      <c r="M563" s="1">
        <f t="shared" si="1280"/>
        <v>1.3849316659112745E-5</v>
      </c>
      <c r="N563" s="1">
        <f t="shared" si="1281"/>
        <v>2.6222583588376264E-5</v>
      </c>
      <c r="O563" s="1">
        <f t="shared" si="1282"/>
        <v>4.6852454922380478E-5</v>
      </c>
      <c r="P563" s="1">
        <f t="shared" si="1283"/>
        <v>8.038846351864918E-5</v>
      </c>
      <c r="Q563" s="1">
        <f t="shared" si="1284"/>
        <v>1.3372806618588019E-4</v>
      </c>
      <c r="R563" s="1">
        <f t="shared" si="1285"/>
        <v>2.1692667917031232E-4</v>
      </c>
      <c r="S563" s="1">
        <f t="shared" si="1286"/>
        <v>3.4439244815491374E-4</v>
      </c>
      <c r="T563" s="1">
        <f t="shared" si="1287"/>
        <v>5.3641737266656685E-4</v>
      </c>
      <c r="U563" s="1">
        <f t="shared" si="1288"/>
        <v>8.2108938689309655E-4</v>
      </c>
      <c r="V563" s="1">
        <f t="shared" si="1289"/>
        <v>1.2366141002969572E-3</v>
      </c>
      <c r="W563" s="1">
        <f t="shared" si="1290"/>
        <v>1.8340477936472062E-3</v>
      </c>
      <c r="X563" s="1">
        <f t="shared" si="1291"/>
        <v>2.6804031627819685E-3</v>
      </c>
      <c r="Y563" s="1">
        <f t="shared" si="1292"/>
        <v>3.8620355139983536E-3</v>
      </c>
      <c r="Z563" s="1">
        <f t="shared" si="1293"/>
        <v>5.4881506626384439E-3</v>
      </c>
      <c r="AA563" s="1">
        <f t="shared" si="1294"/>
        <v>7.6941999814722018E-3</v>
      </c>
      <c r="AB563" s="1">
        <f t="shared" si="1295"/>
        <v>1.064484890635075E-2</v>
      </c>
      <c r="AC563" s="1">
        <f t="shared" si="1296"/>
        <v>1.4536131566746697E-2</v>
      </c>
      <c r="AD563" s="1">
        <f t="shared" si="1297"/>
        <v>1.95963473731578E-2</v>
      </c>
      <c r="AE563" s="1">
        <f t="shared" si="1298"/>
        <v>2.6085228240902071E-2</v>
      </c>
      <c r="AF563" s="1">
        <f t="shared" si="1299"/>
        <v>3.4290920635054206E-2</v>
      </c>
      <c r="AG563" s="1">
        <f t="shared" si="1300"/>
        <v>4.4524395875874499E-2</v>
      </c>
      <c r="AH563" s="1">
        <f t="shared" si="1301"/>
        <v>5.7111032086767599E-2</v>
      </c>
      <c r="AI563" s="1">
        <f t="shared" si="1302"/>
        <v>7.2379302350299296E-2</v>
      </c>
      <c r="AJ563" s="1">
        <f t="shared" si="1303"/>
        <v>9.0646748449381087E-2</v>
      </c>
      <c r="AK563" s="1">
        <f t="shared" si="1304"/>
        <v>0.11220370134600322</v>
      </c>
      <c r="AL563" s="1">
        <f t="shared" si="1305"/>
        <v>0.13729550295672949</v>
      </c>
      <c r="AM563" s="1">
        <f t="shared" si="1306"/>
        <v>0.16610425669798057</v>
      </c>
      <c r="AN563" s="1">
        <f t="shared" si="1307"/>
        <v>0.19873135112919224</v>
      </c>
      <c r="AO563" s="1">
        <f t="shared" si="1308"/>
        <v>0.23518212734089777</v>
      </c>
      <c r="AP563" s="1">
        <f t="shared" si="1309"/>
        <v>0.27535406826282133</v>
      </c>
      <c r="AQ563" s="1">
        <f t="shared" si="1310"/>
        <v>0.31902975972747089</v>
      </c>
      <c r="AR563" s="1">
        <f t="shared" si="1311"/>
        <v>0.36587560692667453</v>
      </c>
      <c r="AS563" s="1">
        <f t="shared" si="1312"/>
        <v>0.41544690100037485</v>
      </c>
      <c r="AT563" s="1">
        <f t="shared" si="1313"/>
        <v>0.4671993508669014</v>
      </c>
      <c r="AU563" s="1">
        <f t="shared" si="1314"/>
        <v>0.52050667089277858</v>
      </c>
      <c r="AV563" s="1">
        <f t="shared" si="1315"/>
        <v>0.57468330008823576</v>
      </c>
      <c r="AW563" s="1">
        <f t="shared" si="1316"/>
        <v>0.62901087942521683</v>
      </c>
      <c r="AX563" s="1">
        <f t="shared" si="1317"/>
        <v>0.68276678107884459</v>
      </c>
      <c r="AY563" s="1">
        <f t="shared" si="1318"/>
        <v>0.73525280468519183</v>
      </c>
      <c r="AZ563" s="1">
        <f t="shared" si="1319"/>
        <v>0.78582215097311425</v>
      </c>
      <c r="BA563" s="1">
        <f t="shared" si="1320"/>
        <v>0.8339029516554527</v>
      </c>
      <c r="BB563" s="1">
        <f t="shared" si="1321"/>
        <v>0.87901695523394441</v>
      </c>
      <c r="BC563" s="1">
        <f t="shared" si="1322"/>
        <v>0.92079240322733791</v>
      </c>
      <c r="BD563" s="1">
        <f t="shared" si="1323"/>
        <v>0.95897063048926545</v>
      </c>
      <c r="BE563" s="1">
        <f t="shared" si="1324"/>
        <v>0.99340643223005309</v>
      </c>
      <c r="BF563" s="1">
        <f t="shared" si="1325"/>
        <v>1.0240627070332136</v>
      </c>
      <c r="BG563" s="1">
        <f t="shared" si="1326"/>
        <v>1.0510002663016358</v>
      </c>
      <c r="BH563" s="1">
        <f t="shared" si="1327"/>
        <v>1.0743639663535975</v>
      </c>
      <c r="BI563" s="1">
        <f t="shared" si="1328"/>
        <v>1.0943664557996964</v>
      </c>
      <c r="BJ563" s="1">
        <f t="shared" si="1329"/>
        <v>1.1112708396583035</v>
      </c>
      <c r="BK563" s="1">
        <f t="shared" si="1330"/>
        <v>1.1253734583766417</v>
      </c>
      <c r="BL563" s="1">
        <f t="shared" si="1331"/>
        <v>1.136987789984113</v>
      </c>
      <c r="BM563" s="1">
        <f t="shared" si="1332"/>
        <v>1.1464302379902742</v>
      </c>
      <c r="BN563" s="1">
        <f t="shared" si="1333"/>
        <v>1.1540082982977806</v>
      </c>
      <c r="BO563" s="1">
        <f t="shared" si="1334"/>
        <v>1.160011334314607</v>
      </c>
      <c r="BP563" s="1">
        <f t="shared" si="1335"/>
        <v>1.1647039537779993</v>
      </c>
      <c r="BQ563" s="1">
        <f t="shared" si="1336"/>
        <v>1.168321789300597</v>
      </c>
      <c r="BR563" s="1">
        <f t="shared" si="1337"/>
        <v>1.1710693453685816</v>
      </c>
      <c r="BS563" s="1">
        <f t="shared" si="1338"/>
        <v>1.1731194885808269</v>
      </c>
      <c r="BT563" s="1">
        <f t="shared" si="1339"/>
        <v>1.1746141210237786</v>
      </c>
      <c r="BU563" s="1">
        <f t="shared" si="1340"/>
        <v>1.1756655810280134</v>
      </c>
      <c r="BV563" s="1">
        <f t="shared" si="1341"/>
        <v>1.1763583517729501</v>
      </c>
      <c r="BW563" s="1">
        <f t="shared" si="1342"/>
        <v>1.1767507170216043</v>
      </c>
      <c r="BX563" s="1">
        <f t="shared" si="1343"/>
        <v>1.1768760767295747</v>
      </c>
      <c r="BY563" s="1">
        <f t="shared" si="1344"/>
        <v>1.1767437174351454</v>
      </c>
      <c r="BZ563" s="1">
        <f t="shared" si="1345"/>
        <v>1.1763389193729463</v>
      </c>
      <c r="CA563" s="1">
        <f t="shared" si="1346"/>
        <v>1.1756223720789765</v>
      </c>
      <c r="CB563" s="1">
        <f t="shared" si="1347"/>
        <v>1.1745289617851029</v>
      </c>
      <c r="CC563" s="1">
        <f t="shared" si="1348"/>
        <v>1.1729660860901396</v>
      </c>
      <c r="CD563" s="1">
        <f t="shared" si="1349"/>
        <v>1.170811742241741</v>
      </c>
      <c r="CE563" s="1">
        <f t="shared" si="1350"/>
        <v>1.1679127210754363</v>
      </c>
      <c r="CF563" s="1">
        <f t="shared" si="1351"/>
        <v>1.1640833131450796</v>
      </c>
      <c r="CG563" s="1">
        <f t="shared" si="1352"/>
        <v>1.159104988441493</v>
      </c>
      <c r="CH563" s="1">
        <f t="shared" si="1353"/>
        <v>1.1527275361916913</v>
      </c>
      <c r="CI563" s="1">
        <f t="shared" si="1354"/>
        <v>1.1446721358629568</v>
      </c>
      <c r="CJ563" s="1">
        <f t="shared" si="1355"/>
        <v>1.1346367651321367</v>
      </c>
      <c r="CK563" s="1">
        <f t="shared" si="1356"/>
        <v>1.122304228920086</v>
      </c>
      <c r="CL563" s="1">
        <f t="shared" si="1357"/>
        <v>1.1073529146773409</v>
      </c>
      <c r="CM563" s="1">
        <f t="shared" si="1358"/>
        <v>1.0894701491052849</v>
      </c>
      <c r="CN563" s="1">
        <f t="shared" si="1359"/>
        <v>1.0683677647289009</v>
      </c>
      <c r="CO563" s="1">
        <f t="shared" si="1360"/>
        <v>1.0437992036043326</v>
      </c>
      <c r="CP563" s="1">
        <f t="shared" si="1361"/>
        <v>1.0155772190043753</v>
      </c>
      <c r="CQ563" s="1">
        <f t="shared" si="1362"/>
        <v>0.98359101708102381</v>
      </c>
      <c r="CR563" s="1">
        <f t="shared" si="1363"/>
        <v>0.94782154202625168</v>
      </c>
      <c r="CS563" s="1">
        <f t="shared" si="1364"/>
        <v>0.90835357809855</v>
      </c>
      <c r="CT563" s="1">
        <f t="shared" si="1365"/>
        <v>0.86538343850576094</v>
      </c>
      <c r="CU563" s="1">
        <f t="shared" si="1366"/>
        <v>0.81922123956218063</v>
      </c>
      <c r="CV563" s="1">
        <f t="shared" si="1367"/>
        <v>0.77028710799421107</v>
      </c>
      <c r="CW563" s="1">
        <f t="shared" si="1368"/>
        <v>0.71910111292162671</v>
      </c>
      <c r="CX563" s="1">
        <f t="shared" si="1369"/>
        <v>0.66626721114338383</v>
      </c>
      <c r="CY563" s="1">
        <f t="shared" si="1370"/>
        <v>0.61245199465601996</v>
      </c>
      <c r="CZ563" s="1">
        <f t="shared" si="1371"/>
        <v>0.55835947921336715</v>
      </c>
      <c r="DA563" s="1">
        <f t="shared" si="1372"/>
        <v>0.50470352221203052</v>
      </c>
      <c r="DB563" s="1">
        <f t="shared" si="1373"/>
        <v>0.45217966767042284</v>
      </c>
      <c r="DC563" s="1">
        <f t="shared" si="1374"/>
        <v>0.40143826183630038</v>
      </c>
      <c r="DD563" s="1">
        <f t="shared" si="1375"/>
        <v>0.35306056041791317</v>
      </c>
      <c r="DE563" s="1">
        <f t="shared" si="1376"/>
        <v>0.30753927267249292</v>
      </c>
      <c r="DF563" s="1">
        <f t="shared" si="1377"/>
        <v>0.26526459110879863</v>
      </c>
      <c r="DG563" s="1">
        <f t="shared" si="1378"/>
        <v>0.22651628363555495</v>
      </c>
      <c r="DH563" s="1">
        <f t="shared" si="1379"/>
        <v>0.19146192936717402</v>
      </c>
      <c r="DI563" s="1">
        <f t="shared" si="1380"/>
        <v>0.16016091134537949</v>
      </c>
      <c r="DJ563" s="1">
        <f t="shared" si="1381"/>
        <v>0.13257338372256261</v>
      </c>
      <c r="DK563" s="1">
        <f t="shared" si="1382"/>
        <v>0.10857314025667884</v>
      </c>
      <c r="DL563" s="1">
        <f t="shared" si="1383"/>
        <v>8.7963143293387946E-2</v>
      </c>
      <c r="DM563" s="1">
        <f t="shared" si="1384"/>
        <v>7.0492430297383168E-2</v>
      </c>
      <c r="DN563" s="1">
        <f t="shared" si="1385"/>
        <v>5.5873186964529968E-2</v>
      </c>
      <c r="DO563" s="1">
        <f t="shared" si="1386"/>
        <v>4.3796939647262126E-2</v>
      </c>
      <c r="DP563" s="1">
        <f t="shared" si="1387"/>
        <v>3.3949046192199031E-2</v>
      </c>
      <c r="DQ563" s="1">
        <f t="shared" si="1388"/>
        <v>2.6020921990177907E-2</v>
      </c>
      <c r="DR563" s="1">
        <f t="shared" si="1389"/>
        <v>1.9719697537000327E-2</v>
      </c>
      <c r="DS563" s="1">
        <f t="shared" si="1390"/>
        <v>1.4775240512534711E-2</v>
      </c>
      <c r="DT563" s="1">
        <f t="shared" si="1391"/>
        <v>1.0944671643353169E-2</v>
      </c>
      <c r="DU563" s="1">
        <f t="shared" si="1392"/>
        <v>8.0146494023599635E-3</v>
      </c>
      <c r="DV563" s="1">
        <f t="shared" si="1393"/>
        <v>5.8017911607633086E-3</v>
      </c>
      <c r="DW563" s="1">
        <f t="shared" si="1394"/>
        <v>4.1516410294914598E-3</v>
      </c>
      <c r="DX563" s="1">
        <f t="shared" si="1395"/>
        <v>2.9365949317199545E-3</v>
      </c>
      <c r="DY563" s="1">
        <f t="shared" si="1396"/>
        <v>2.0531615383280115E-3</v>
      </c>
      <c r="DZ563" s="1">
        <f t="shared" si="1397"/>
        <v>1.4188844333233696E-3</v>
      </c>
      <c r="EA563" s="1">
        <f t="shared" si="1398"/>
        <v>9.691864808491665E-4</v>
      </c>
      <c r="EB563" s="1">
        <f t="shared" si="1399"/>
        <v>6.5433046873056126E-4</v>
      </c>
      <c r="EC563" s="1">
        <f t="shared" si="1400"/>
        <v>4.3662722631962659E-4</v>
      </c>
      <c r="ED563" s="1">
        <f t="shared" si="1401"/>
        <v>2.8796784737167519E-4</v>
      </c>
      <c r="EE563" s="1">
        <f t="shared" si="1402"/>
        <v>1.8771263019737221E-4</v>
      </c>
      <c r="EF563" s="1">
        <f t="shared" si="1403"/>
        <v>1.2093643097882096E-4</v>
      </c>
      <c r="EG563" s="1">
        <f t="shared" si="1404"/>
        <v>7.7007634955347906E-5</v>
      </c>
      <c r="EH563" s="1">
        <f t="shared" si="1405"/>
        <v>4.8464433382358086E-5</v>
      </c>
      <c r="EI563" s="1">
        <f t="shared" si="1406"/>
        <v>3.0145727980483617E-5</v>
      </c>
      <c r="EJ563" s="1">
        <f t="shared" si="1407"/>
        <v>1.8532885119354507E-5</v>
      </c>
      <c r="EK563" s="1">
        <f t="shared" si="1408"/>
        <v>1.126100020150679E-5</v>
      </c>
      <c r="EL563" s="1">
        <f t="shared" si="1409"/>
        <v>6.7628583133523834E-6</v>
      </c>
      <c r="EM563" s="1">
        <f t="shared" si="1410"/>
        <v>4.0142676770783863E-6</v>
      </c>
      <c r="EN563" s="1">
        <f t="shared" si="1411"/>
        <v>2.3550979785458956E-6</v>
      </c>
      <c r="EO563" s="1">
        <f t="shared" si="1412"/>
        <v>1.3656602272593477E-6</v>
      </c>
      <c r="EP563" s="1">
        <f t="shared" si="1413"/>
        <v>7.8273053958973533E-7</v>
      </c>
      <c r="EQ563" s="1">
        <f t="shared" si="1414"/>
        <v>4.4342807577433206E-7</v>
      </c>
      <c r="ER563" s="1">
        <f t="shared" si="1415"/>
        <v>2.4830253697962093E-7</v>
      </c>
      <c r="ES563" s="1">
        <f t="shared" si="1416"/>
        <v>1.3743341547862534E-7</v>
      </c>
      <c r="ET563" s="1">
        <f t="shared" si="1417"/>
        <v>7.5190542469389178E-8</v>
      </c>
      <c r="EU563" s="1">
        <f t="shared" si="1418"/>
        <v>4.0663098967598521E-8</v>
      </c>
      <c r="EV563" s="1">
        <f t="shared" si="1419"/>
        <v>2.1737541354251842E-8</v>
      </c>
      <c r="EW563" s="1">
        <f t="shared" si="1420"/>
        <v>1.1486725254549329E-8</v>
      </c>
      <c r="EX563" s="1">
        <f t="shared" si="1421"/>
        <v>5.9998979809221311E-9</v>
      </c>
      <c r="EY563" s="1">
        <f t="shared" si="1422"/>
        <v>3.0970650758664349E-9</v>
      </c>
      <c r="EZ563" s="1">
        <f t="shared" si="1423"/>
        <v>1.5778188983597998E-9</v>
      </c>
      <c r="FA563" s="1">
        <f t="shared" si="1424"/>
        <v>7.8805853991750256E-10</v>
      </c>
      <c r="FB563" s="1">
        <f t="shared" si="1425"/>
        <v>3.7231870142123325E-10</v>
      </c>
      <c r="FC563" s="1">
        <f t="shared" si="1426"/>
        <v>1.3125174430856017E-10</v>
      </c>
      <c r="FD563" s="75">
        <f t="shared" si="1277"/>
        <v>-1.3125174430856017E-10</v>
      </c>
    </row>
    <row r="564" spans="7:160" x14ac:dyDescent="0.35">
      <c r="G564" t="str">
        <f t="shared" si="1273"/>
        <v>Refd, t=2.74</v>
      </c>
      <c r="H564" s="76">
        <f t="shared" si="1274"/>
        <v>2.7449999999999637</v>
      </c>
      <c r="I564" s="1">
        <f t="shared" si="1275"/>
        <v>0</v>
      </c>
      <c r="J564" s="22">
        <f t="shared" si="1276"/>
        <v>5.0517051500186848E-7</v>
      </c>
      <c r="K564" s="1">
        <f t="shared" si="1278"/>
        <v>2.6030654891551355E-6</v>
      </c>
      <c r="L564" s="1">
        <f t="shared" si="1279"/>
        <v>6.5775423987761515E-6</v>
      </c>
      <c r="M564" s="1">
        <f t="shared" si="1280"/>
        <v>1.3691263271396892E-5</v>
      </c>
      <c r="N564" s="1">
        <f t="shared" si="1281"/>
        <v>2.5923780931592063E-5</v>
      </c>
      <c r="O564" s="1">
        <f t="shared" si="1282"/>
        <v>4.6319680053167311E-5</v>
      </c>
      <c r="P564" s="1">
        <f t="shared" si="1283"/>
        <v>7.9476788236014013E-5</v>
      </c>
      <c r="Q564" s="1">
        <f t="shared" si="1284"/>
        <v>1.3221660387994407E-4</v>
      </c>
      <c r="R564" s="1">
        <f t="shared" si="1285"/>
        <v>2.1448511531871651E-4</v>
      </c>
      <c r="S564" s="1">
        <f t="shared" si="1286"/>
        <v>3.4053589370153345E-4</v>
      </c>
      <c r="T564" s="1">
        <f t="shared" si="1287"/>
        <v>5.3044690310365269E-4</v>
      </c>
      <c r="U564" s="1">
        <f t="shared" si="1288"/>
        <v>8.1201568112203987E-4</v>
      </c>
      <c r="V564" s="1">
        <f t="shared" si="1289"/>
        <v>1.223061990906294E-3</v>
      </c>
      <c r="W564" s="1">
        <f t="shared" si="1290"/>
        <v>1.8141404121507269E-3</v>
      </c>
      <c r="X564" s="1">
        <f t="shared" si="1291"/>
        <v>2.6516258297522187E-3</v>
      </c>
      <c r="Y564" s="1">
        <f t="shared" si="1292"/>
        <v>3.8210816725977284E-3</v>
      </c>
      <c r="Z564" s="1">
        <f t="shared" si="1293"/>
        <v>5.4307550095482751E-3</v>
      </c>
      <c r="AA564" s="1">
        <f t="shared" si="1294"/>
        <v>7.614967440499055E-3</v>
      </c>
      <c r="AB564" s="1">
        <f t="shared" si="1295"/>
        <v>1.053709201998511E-2</v>
      </c>
      <c r="AC564" s="1">
        <f t="shared" si="1296"/>
        <v>1.4391732906895084E-2</v>
      </c>
      <c r="AD564" s="1">
        <f t="shared" si="1297"/>
        <v>1.9405667204204363E-2</v>
      </c>
      <c r="AE564" s="1">
        <f t="shared" si="1298"/>
        <v>2.5837080293264175E-2</v>
      </c>
      <c r="AF564" s="1">
        <f t="shared" si="1299"/>
        <v>3.3972639784410542E-2</v>
      </c>
      <c r="AG564" s="1">
        <f t="shared" si="1300"/>
        <v>4.4122020108631733E-2</v>
      </c>
      <c r="AH564" s="1">
        <f t="shared" si="1301"/>
        <v>5.6609616830219429E-2</v>
      </c>
      <c r="AI564" s="1">
        <f t="shared" si="1302"/>
        <v>7.1763377770244663E-2</v>
      </c>
      <c r="AJ564" s="1">
        <f t="shared" si="1303"/>
        <v>8.9900919746865746E-2</v>
      </c>
      <c r="AK564" s="1">
        <f t="shared" si="1304"/>
        <v>0.11131337894431127</v>
      </c>
      <c r="AL564" s="1">
        <f t="shared" si="1305"/>
        <v>0.13624773476303864</v>
      </c>
      <c r="AM564" s="1">
        <f t="shared" si="1306"/>
        <v>0.16488861978872779</v>
      </c>
      <c r="AN564" s="1">
        <f t="shared" si="1307"/>
        <v>0.19734084699200785</v>
      </c>
      <c r="AO564" s="1">
        <f t="shared" si="1308"/>
        <v>0.23361401506771826</v>
      </c>
      <c r="AP564" s="1">
        <f t="shared" si="1309"/>
        <v>0.27361056554429625</v>
      </c>
      <c r="AQ564" s="1">
        <f t="shared" si="1310"/>
        <v>0.31711854344770374</v>
      </c>
      <c r="AR564" s="1">
        <f t="shared" si="1311"/>
        <v>0.36381005423512802</v>
      </c>
      <c r="AS564" s="1">
        <f t="shared" si="1312"/>
        <v>0.41324602773906044</v>
      </c>
      <c r="AT564" s="1">
        <f t="shared" si="1313"/>
        <v>0.46488742604356026</v>
      </c>
      <c r="AU564" s="1">
        <f t="shared" si="1314"/>
        <v>0.51811251156353044</v>
      </c>
      <c r="AV564" s="1">
        <f t="shared" si="1315"/>
        <v>0.57223927795914642</v>
      </c>
      <c r="AW564" s="1">
        <f t="shared" si="1316"/>
        <v>0.62655169579370096</v>
      </c>
      <c r="AX564" s="1">
        <f t="shared" si="1317"/>
        <v>0.68032808756668739</v>
      </c>
      <c r="AY564" s="1">
        <f t="shared" si="1318"/>
        <v>0.73286976117108826</v>
      </c>
      <c r="AZ564" s="1">
        <f t="shared" si="1319"/>
        <v>0.78352801760686674</v>
      </c>
      <c r="BA564" s="1">
        <f t="shared" si="1320"/>
        <v>0.83172780823283587</v>
      </c>
      <c r="BB564" s="1">
        <f t="shared" si="1321"/>
        <v>0.87698662902412361</v>
      </c>
      <c r="BC564" s="1">
        <f t="shared" si="1322"/>
        <v>0.91892766707419193</v>
      </c>
      <c r="BD564" s="1">
        <f t="shared" si="1323"/>
        <v>0.95728670893701939</v>
      </c>
      <c r="BE564" s="1">
        <f t="shared" si="1324"/>
        <v>0.99191282728924868</v>
      </c>
      <c r="BF564" s="1">
        <f t="shared" si="1325"/>
        <v>1.0227633298196026</v>
      </c>
      <c r="BG564" s="1">
        <f t="shared" si="1326"/>
        <v>1.0498938386756107</v>
      </c>
      <c r="BH564" s="1">
        <f t="shared" si="1327"/>
        <v>1.0734446398047452</v>
      </c>
      <c r="BI564" s="1">
        <f t="shared" si="1328"/>
        <v>1.0936245843286556</v>
      </c>
      <c r="BJ564" s="1">
        <f t="shared" si="1329"/>
        <v>1.1106938396345791</v>
      </c>
      <c r="BK564" s="1">
        <f t="shared" si="1330"/>
        <v>1.1249466908403425</v>
      </c>
      <c r="BL564" s="1">
        <f t="shared" si="1331"/>
        <v>1.1366954085266658</v>
      </c>
      <c r="BM564" s="1">
        <f t="shared" si="1332"/>
        <v>1.1462559566990027</v>
      </c>
      <c r="BN564" s="1">
        <f t="shared" si="1333"/>
        <v>1.1539360476188125</v>
      </c>
      <c r="BO564" s="1">
        <f t="shared" si="1334"/>
        <v>1.1600257864734953</v>
      </c>
      <c r="BP564" s="1">
        <f t="shared" si="1335"/>
        <v>1.164790912232996</v>
      </c>
      <c r="BQ564" s="1">
        <f t="shared" si="1336"/>
        <v>1.1684684475822877</v>
      </c>
      <c r="BR564" s="1">
        <f t="shared" si="1337"/>
        <v>1.1712644289803302</v>
      </c>
      <c r="BS564" s="1">
        <f t="shared" si="1338"/>
        <v>1.1733532991883133</v>
      </c>
      <c r="BT564" s="1">
        <f t="shared" si="1339"/>
        <v>1.1748785050703323</v>
      </c>
      <c r="BU564" s="1">
        <f t="shared" si="1340"/>
        <v>1.1759538455352943</v>
      </c>
      <c r="BV564" s="1">
        <f t="shared" si="1341"/>
        <v>1.1766651489192976</v>
      </c>
      <c r="BW564" s="1">
        <f t="shared" si="1342"/>
        <v>1.1770719166670407</v>
      </c>
      <c r="BX564" s="1">
        <f t="shared" si="1343"/>
        <v>1.1772086428701953</v>
      </c>
      <c r="BY564" s="1">
        <f t="shared" si="1344"/>
        <v>1.1770856010185096</v>
      </c>
      <c r="BZ564" s="1">
        <f t="shared" si="1345"/>
        <v>1.1766889762661745</v>
      </c>
      <c r="CA564" s="1">
        <f t="shared" si="1346"/>
        <v>1.1759803114056648</v>
      </c>
      <c r="CB564" s="1">
        <f t="shared" si="1347"/>
        <v>1.1748953263869792</v>
      </c>
      <c r="CC564" s="1">
        <f t="shared" si="1348"/>
        <v>1.1733422635102786</v>
      </c>
      <c r="CD564" s="1">
        <f t="shared" si="1349"/>
        <v>1.1712000013340882</v>
      </c>
      <c r="CE564" s="1">
        <f t="shared" si="1350"/>
        <v>1.1683162661137365</v>
      </c>
      <c r="CF564" s="1">
        <f t="shared" si="1351"/>
        <v>1.1645063441952408</v>
      </c>
      <c r="CG564" s="1">
        <f t="shared" si="1352"/>
        <v>1.1595527539343671</v>
      </c>
      <c r="CH564" s="1">
        <f t="shared" si="1353"/>
        <v>1.1532063613541459</v>
      </c>
      <c r="CI564" s="1">
        <f t="shared" si="1354"/>
        <v>1.1451894092919879</v>
      </c>
      <c r="CJ564" s="1">
        <f t="shared" si="1355"/>
        <v>1.1352008657398007</v>
      </c>
      <c r="CK564" s="1">
        <f t="shared" si="1356"/>
        <v>1.1229243771349247</v>
      </c>
      <c r="CL564" s="1">
        <f t="shared" si="1357"/>
        <v>1.10803893546723</v>
      </c>
      <c r="CM564" s="1">
        <f t="shared" si="1358"/>
        <v>1.0902321402145936</v>
      </c>
      <c r="CN564" s="1">
        <f t="shared" si="1359"/>
        <v>1.069215671369663</v>
      </c>
      <c r="CO564" s="1">
        <f t="shared" si="1360"/>
        <v>1.0447423102671585</v>
      </c>
      <c r="CP564" s="1">
        <f t="shared" si="1361"/>
        <v>1.0166235792994223</v>
      </c>
      <c r="CQ564" s="1">
        <f t="shared" si="1362"/>
        <v>0.98474685254224903</v>
      </c>
      <c r="CR564" s="1">
        <f t="shared" si="1363"/>
        <v>0.94909064939103638</v>
      </c>
      <c r="CS564" s="1">
        <f t="shared" si="1364"/>
        <v>0.90973679045250599</v>
      </c>
      <c r="CT564" s="1">
        <f t="shared" si="1365"/>
        <v>0.8668781877468188</v>
      </c>
      <c r="CU564" s="1">
        <f t="shared" si="1366"/>
        <v>0.82082126510738029</v>
      </c>
      <c r="CV564" s="1">
        <f t="shared" si="1367"/>
        <v>0.7719823492365484</v>
      </c>
      <c r="CW564" s="1">
        <f t="shared" si="1368"/>
        <v>0.72087781094729475</v>
      </c>
      <c r="CX564" s="1">
        <f t="shared" si="1369"/>
        <v>0.66810822956342686</v>
      </c>
      <c r="CY564" s="1">
        <f t="shared" si="1370"/>
        <v>0.61433735155815394</v>
      </c>
      <c r="CZ564" s="1">
        <f t="shared" si="1371"/>
        <v>0.56026706405074567</v>
      </c>
      <c r="DA564" s="1">
        <f t="shared" si="1372"/>
        <v>0.50660995491909255</v>
      </c>
      <c r="DB564" s="1">
        <f t="shared" si="1373"/>
        <v>0.45406124431830908</v>
      </c>
      <c r="DC564" s="1">
        <f t="shared" si="1374"/>
        <v>0.40327192321994859</v>
      </c>
      <c r="DD564" s="1">
        <f t="shared" si="1375"/>
        <v>0.35482481802092036</v>
      </c>
      <c r="DE564" s="1">
        <f t="shared" si="1376"/>
        <v>0.30921503068163136</v>
      </c>
      <c r="DF564" s="1">
        <f t="shared" si="1377"/>
        <v>0.26683581300280046</v>
      </c>
      <c r="DG564" s="1">
        <f t="shared" si="1378"/>
        <v>0.2279704661507575</v>
      </c>
      <c r="DH564" s="1">
        <f t="shared" si="1379"/>
        <v>0.1927903636656734</v>
      </c>
      <c r="DI564" s="1">
        <f t="shared" si="1380"/>
        <v>0.16135872906068696</v>
      </c>
      <c r="DJ564" s="1">
        <f t="shared" si="1381"/>
        <v>0.13363940233739141</v>
      </c>
      <c r="DK564" s="1">
        <f t="shared" si="1382"/>
        <v>0.10950953634553452</v>
      </c>
      <c r="DL564" s="1">
        <f t="shared" si="1383"/>
        <v>8.877499235723553E-2</v>
      </c>
      <c r="DM564" s="1">
        <f t="shared" si="1384"/>
        <v>7.1187157603812168E-2</v>
      </c>
      <c r="DN564" s="1">
        <f t="shared" si="1385"/>
        <v>5.6459974935740238E-2</v>
      </c>
      <c r="DO564" s="1">
        <f t="shared" si="1386"/>
        <v>4.4286134375656747E-2</v>
      </c>
      <c r="DP564" s="1">
        <f t="shared" si="1387"/>
        <v>3.4351599466040376E-2</v>
      </c>
      <c r="DQ564" s="1">
        <f t="shared" si="1388"/>
        <v>2.6347896867561373E-2</v>
      </c>
      <c r="DR564" s="1">
        <f t="shared" si="1389"/>
        <v>1.9981856167509603E-2</v>
      </c>
      <c r="DS564" s="1">
        <f t="shared" si="1390"/>
        <v>1.4982723639692915E-2</v>
      </c>
      <c r="DT564" s="1">
        <f t="shared" si="1391"/>
        <v>1.1106770897086346E-2</v>
      </c>
      <c r="DU564" s="1">
        <f t="shared" si="1392"/>
        <v>8.139666714549177E-3</v>
      </c>
      <c r="DV564" s="1">
        <f t="shared" si="1393"/>
        <v>5.8969747299159742E-3</v>
      </c>
      <c r="DW564" s="1">
        <f t="shared" si="1394"/>
        <v>4.2231842806172591E-3</v>
      </c>
      <c r="DX564" s="1">
        <f t="shared" si="1395"/>
        <v>2.9896837092821373E-3</v>
      </c>
      <c r="DY564" s="1">
        <f t="shared" si="1396"/>
        <v>2.0920550308502618E-3</v>
      </c>
      <c r="DZ564" s="1">
        <f t="shared" si="1397"/>
        <v>1.4470166768526765E-3</v>
      </c>
      <c r="EA564" s="1">
        <f t="shared" si="1398"/>
        <v>9.8927732810047604E-4</v>
      </c>
      <c r="EB564" s="1">
        <f t="shared" si="1399"/>
        <v>6.6849727723942802E-4</v>
      </c>
      <c r="EC564" s="1">
        <f t="shared" si="1400"/>
        <v>4.4649091293441412E-4</v>
      </c>
      <c r="ED564" s="1">
        <f t="shared" si="1401"/>
        <v>2.9474915878099613E-4</v>
      </c>
      <c r="EE564" s="1">
        <f t="shared" si="1402"/>
        <v>1.9231635242742838E-4</v>
      </c>
      <c r="EF564" s="1">
        <f t="shared" si="1403"/>
        <v>1.2402274029150377E-4</v>
      </c>
      <c r="EG564" s="1">
        <f t="shared" si="1404"/>
        <v>7.905087169531849E-5</v>
      </c>
      <c r="EH564" s="1">
        <f t="shared" si="1405"/>
        <v>4.9800293195580272E-5</v>
      </c>
      <c r="EI564" s="1">
        <f t="shared" si="1406"/>
        <v>3.1008269764709206E-5</v>
      </c>
      <c r="EJ564" s="1">
        <f t="shared" si="1407"/>
        <v>1.9082920479294404E-5</v>
      </c>
      <c r="EK564" s="1">
        <f t="shared" si="1408"/>
        <v>1.1607423000101605E-5</v>
      </c>
      <c r="EL564" s="1">
        <f t="shared" si="1409"/>
        <v>6.9783556541505502E-6</v>
      </c>
      <c r="EM564" s="1">
        <f t="shared" si="1410"/>
        <v>4.1466747483108551E-6</v>
      </c>
      <c r="EN564" s="1">
        <f t="shared" si="1411"/>
        <v>2.4354558618096501E-6</v>
      </c>
      <c r="EO564" s="1">
        <f t="shared" si="1412"/>
        <v>1.4138337134935525E-6</v>
      </c>
      <c r="EP564" s="1">
        <f t="shared" si="1413"/>
        <v>8.1125806994463275E-7</v>
      </c>
      <c r="EQ564" s="1">
        <f t="shared" si="1414"/>
        <v>4.6011633399256608E-7</v>
      </c>
      <c r="ER564" s="1">
        <f t="shared" si="1415"/>
        <v>2.57946661096737E-7</v>
      </c>
      <c r="ES564" s="1">
        <f t="shared" si="1416"/>
        <v>1.4293938370142692E-7</v>
      </c>
      <c r="ET564" s="1">
        <f t="shared" si="1417"/>
        <v>7.8296087724799608E-8</v>
      </c>
      <c r="EU564" s="1">
        <f t="shared" si="1418"/>
        <v>4.2393668994591284E-8</v>
      </c>
      <c r="EV564" s="1">
        <f t="shared" si="1419"/>
        <v>2.269033876663822E-8</v>
      </c>
      <c r="EW564" s="1">
        <f t="shared" si="1420"/>
        <v>1.2005024204962644E-8</v>
      </c>
      <c r="EX564" s="1">
        <f t="shared" si="1421"/>
        <v>6.2784552203673055E-9</v>
      </c>
      <c r="EY564" s="1">
        <f t="shared" si="1422"/>
        <v>3.2449353990976328E-9</v>
      </c>
      <c r="EZ564" s="1">
        <f t="shared" si="1423"/>
        <v>1.6552355984418748E-9</v>
      </c>
      <c r="FA564" s="1">
        <f t="shared" si="1424"/>
        <v>8.2773796466504728E-10</v>
      </c>
      <c r="FB564" s="1">
        <f t="shared" si="1425"/>
        <v>3.9149116050453019E-10</v>
      </c>
      <c r="FC564" s="1">
        <f t="shared" si="1426"/>
        <v>1.3811419849314547E-10</v>
      </c>
      <c r="FD564" s="75">
        <f t="shared" si="1277"/>
        <v>-1.3811419849314547E-10</v>
      </c>
    </row>
    <row r="565" spans="7:160" x14ac:dyDescent="0.35">
      <c r="G565" t="str">
        <f t="shared" si="1273"/>
        <v>Refd, t=2.75</v>
      </c>
      <c r="H565" s="76">
        <f t="shared" si="1274"/>
        <v>2.7499999999999636</v>
      </c>
      <c r="I565" s="1">
        <f t="shared" si="1275"/>
        <v>0</v>
      </c>
      <c r="J565" s="22">
        <f t="shared" si="1276"/>
        <v>4.9939398580974436E-7</v>
      </c>
      <c r="K565" s="1">
        <f t="shared" si="1278"/>
        <v>2.5733088344450828E-6</v>
      </c>
      <c r="L565" s="1">
        <f t="shared" si="1279"/>
        <v>6.5024027625340757E-6</v>
      </c>
      <c r="M565" s="1">
        <f t="shared" si="1280"/>
        <v>1.3535027922388585E-5</v>
      </c>
      <c r="N565" s="1">
        <f t="shared" si="1281"/>
        <v>2.5628412514266133E-5</v>
      </c>
      <c r="O565" s="1">
        <f t="shared" si="1282"/>
        <v>4.5793020784658066E-5</v>
      </c>
      <c r="P565" s="1">
        <f t="shared" si="1283"/>
        <v>7.8575558358358869E-5</v>
      </c>
      <c r="Q565" s="1">
        <f t="shared" si="1284"/>
        <v>1.3072241373236702E-4</v>
      </c>
      <c r="R565" s="1">
        <f t="shared" si="1285"/>
        <v>2.1207135427873136E-4</v>
      </c>
      <c r="S565" s="1">
        <f t="shared" si="1286"/>
        <v>3.3672305438255996E-4</v>
      </c>
      <c r="T565" s="1">
        <f t="shared" si="1287"/>
        <v>5.2454372003910346E-4</v>
      </c>
      <c r="U565" s="1">
        <f t="shared" si="1288"/>
        <v>8.0304350757490867E-4</v>
      </c>
      <c r="V565" s="1">
        <f t="shared" si="1289"/>
        <v>1.2096602227685577E-3</v>
      </c>
      <c r="W565" s="1">
        <f t="shared" si="1290"/>
        <v>1.7944516211159489E-3</v>
      </c>
      <c r="X565" s="1">
        <f t="shared" si="1291"/>
        <v>2.6231607087306209E-3</v>
      </c>
      <c r="Y565" s="1">
        <f t="shared" si="1292"/>
        <v>3.7805660128891125E-3</v>
      </c>
      <c r="Z565" s="1">
        <f t="shared" si="1293"/>
        <v>5.3739637482417245E-3</v>
      </c>
      <c r="AA565" s="1">
        <f t="shared" si="1294"/>
        <v>7.5365542703644591E-3</v>
      </c>
      <c r="AB565" s="1">
        <f t="shared" si="1295"/>
        <v>1.0430426951085443E-2</v>
      </c>
      <c r="AC565" s="1">
        <f t="shared" si="1296"/>
        <v>1.4248764173492141E-2</v>
      </c>
      <c r="AD565" s="1">
        <f t="shared" si="1297"/>
        <v>1.9216827540237062E-2</v>
      </c>
      <c r="AE565" s="1">
        <f t="shared" si="1298"/>
        <v>2.5591260249664217E-2</v>
      </c>
      <c r="AF565" s="1">
        <f t="shared" si="1299"/>
        <v>3.3657251756970166E-2</v>
      </c>
      <c r="AG565" s="1">
        <f t="shared" si="1300"/>
        <v>4.3723175425395659E-2</v>
      </c>
      <c r="AH565" s="1">
        <f t="shared" si="1301"/>
        <v>5.6112434074617919E-2</v>
      </c>
      <c r="AI565" s="1">
        <f t="shared" si="1302"/>
        <v>7.115243319623793E-2</v>
      </c>
      <c r="AJ565" s="1">
        <f t="shared" si="1303"/>
        <v>8.9160840238692238E-2</v>
      </c>
      <c r="AK565" s="1">
        <f t="shared" si="1304"/>
        <v>0.11042956499140023</v>
      </c>
      <c r="AL565" s="1">
        <f t="shared" si="1305"/>
        <v>0.1352071863389924</v>
      </c>
      <c r="AM565" s="1">
        <f t="shared" si="1306"/>
        <v>0.16368082325427913</v>
      </c>
      <c r="AN565" s="1">
        <f t="shared" si="1307"/>
        <v>0.19595866791149699</v>
      </c>
      <c r="AO565" s="1">
        <f t="shared" si="1308"/>
        <v>0.23205453198157897</v>
      </c>
      <c r="AP565" s="1">
        <f t="shared" si="1309"/>
        <v>0.27187577498961579</v>
      </c>
      <c r="AQ565" s="1">
        <f t="shared" si="1310"/>
        <v>0.31521586817637215</v>
      </c>
      <c r="AR565" s="1">
        <f t="shared" si="1311"/>
        <v>0.36175259530588993</v>
      </c>
      <c r="AS565" s="1">
        <f t="shared" si="1312"/>
        <v>0.41105251678891452</v>
      </c>
      <c r="AT565" s="1">
        <f t="shared" si="1313"/>
        <v>0.46258185550935699</v>
      </c>
      <c r="AU565" s="1">
        <f t="shared" si="1314"/>
        <v>0.51572344602267439</v>
      </c>
      <c r="AV565" s="1">
        <f t="shared" si="1315"/>
        <v>0.56979887654353134</v>
      </c>
      <c r="AW565" s="1">
        <f t="shared" si="1316"/>
        <v>0.62409450092425756</v>
      </c>
      <c r="AX565" s="1">
        <f t="shared" si="1317"/>
        <v>0.67788965622145392</v>
      </c>
      <c r="AY565" s="1">
        <f t="shared" si="1318"/>
        <v>0.73048522913295688</v>
      </c>
      <c r="AZ565" s="1">
        <f t="shared" si="1319"/>
        <v>0.78123069300059456</v>
      </c>
      <c r="BA565" s="1">
        <f t="shared" si="1320"/>
        <v>0.82954788751277353</v>
      </c>
      <c r="BB565" s="1">
        <f t="shared" si="1321"/>
        <v>0.87495011685235302</v>
      </c>
      <c r="BC565" s="1">
        <f t="shared" si="1322"/>
        <v>0.91705556267763944</v>
      </c>
      <c r="BD565" s="1">
        <f t="shared" si="1323"/>
        <v>0.95559449778563765</v>
      </c>
      <c r="BE565" s="1">
        <f t="shared" si="1324"/>
        <v>0.99041029099780964</v>
      </c>
      <c r="BF565" s="1">
        <f t="shared" si="1325"/>
        <v>1.0214546618413201</v>
      </c>
      <c r="BG565" s="1">
        <f t="shared" si="1326"/>
        <v>1.0487780311580692</v>
      </c>
      <c r="BH565" s="1">
        <f t="shared" si="1327"/>
        <v>1.0725160898827535</v>
      </c>
      <c r="BI565" s="1">
        <f t="shared" si="1328"/>
        <v>1.0928738573386143</v>
      </c>
      <c r="BJ565" s="1">
        <f t="shared" si="1329"/>
        <v>1.1101085226215781</v>
      </c>
      <c r="BK565" s="1">
        <f t="shared" si="1330"/>
        <v>1.1245122718796219</v>
      </c>
      <c r="BL565" s="1">
        <f t="shared" si="1331"/>
        <v>1.1363961247480261</v>
      </c>
      <c r="BM565" s="1">
        <f t="shared" si="1332"/>
        <v>1.1460755650191941</v>
      </c>
      <c r="BN565" s="1">
        <f t="shared" si="1333"/>
        <v>1.1538584854055871</v>
      </c>
      <c r="BO565" s="1">
        <f t="shared" si="1334"/>
        <v>1.1600357030847124</v>
      </c>
      <c r="BP565" s="1">
        <f t="shared" si="1335"/>
        <v>1.1648740652225342</v>
      </c>
      <c r="BQ565" s="1">
        <f t="shared" si="1336"/>
        <v>1.1686119683184661</v>
      </c>
      <c r="BR565" s="1">
        <f t="shared" si="1337"/>
        <v>1.1714569708606239</v>
      </c>
      <c r="BS565" s="1">
        <f t="shared" si="1338"/>
        <v>1.1735850873263984</v>
      </c>
      <c r="BT565" s="1">
        <f t="shared" si="1339"/>
        <v>1.1751413093801761</v>
      </c>
      <c r="BU565" s="1">
        <f t="shared" si="1340"/>
        <v>1.1762408998868896</v>
      </c>
      <c r="BV565" s="1">
        <f t="shared" si="1341"/>
        <v>1.176971037977147</v>
      </c>
      <c r="BW565" s="1">
        <f t="shared" si="1342"/>
        <v>1.1773924496748984</v>
      </c>
      <c r="BX565" s="1">
        <f t="shared" si="1343"/>
        <v>1.1775407305069268</v>
      </c>
      <c r="BY565" s="1">
        <f t="shared" si="1344"/>
        <v>1.1774271479218004</v>
      </c>
      <c r="BZ565" s="1">
        <f t="shared" si="1345"/>
        <v>1.1770387981850057</v>
      </c>
      <c r="CA565" s="1">
        <f t="shared" si="1346"/>
        <v>1.1763380823588057</v>
      </c>
      <c r="CB565" s="1">
        <f t="shared" si="1347"/>
        <v>1.1752615577307828</v>
      </c>
      <c r="CC565" s="1">
        <f t="shared" si="1348"/>
        <v>1.1737183134458198</v>
      </c>
      <c r="CD565" s="1">
        <f t="shared" si="1349"/>
        <v>1.1715881100806862</v>
      </c>
      <c r="CE565" s="1">
        <f t="shared" si="1350"/>
        <v>1.1687196087379264</v>
      </c>
      <c r="CF565" s="1">
        <f t="shared" si="1351"/>
        <v>1.1649290899727598</v>
      </c>
      <c r="CG565" s="1">
        <f t="shared" si="1352"/>
        <v>1.1600001182943831</v>
      </c>
      <c r="CH565" s="1">
        <f t="shared" si="1353"/>
        <v>1.1536846341715361</v>
      </c>
      <c r="CI565" s="1">
        <f t="shared" si="1354"/>
        <v>1.145705941908125</v>
      </c>
      <c r="CJ565" s="1">
        <f t="shared" si="1355"/>
        <v>1.1357639990104911</v>
      </c>
      <c r="CK565" s="1">
        <f t="shared" si="1356"/>
        <v>1.1235432944212367</v>
      </c>
      <c r="CL565" s="1">
        <f t="shared" si="1357"/>
        <v>1.1087234281063529</v>
      </c>
      <c r="CM565" s="1">
        <f t="shared" si="1358"/>
        <v>1.0909922787630892</v>
      </c>
      <c r="CN565" s="1">
        <f t="shared" si="1359"/>
        <v>1.0700613836763724</v>
      </c>
      <c r="CO565" s="1">
        <f t="shared" si="1360"/>
        <v>1.0456828767772077</v>
      </c>
      <c r="CP565" s="1">
        <f t="shared" si="1361"/>
        <v>1.0176670661654572</v>
      </c>
      <c r="CQ565" s="1">
        <f t="shared" si="1362"/>
        <v>0.98589951309693546</v>
      </c>
      <c r="CR565" s="1">
        <f t="shared" si="1363"/>
        <v>0.95035633310576206</v>
      </c>
      <c r="CS565" s="1">
        <f t="shared" si="1364"/>
        <v>0.91111640442273278</v>
      </c>
      <c r="CT565" s="1">
        <f t="shared" si="1365"/>
        <v>0.86836925789584485</v>
      </c>
      <c r="CU565" s="1">
        <f t="shared" si="1366"/>
        <v>0.82241764190221645</v>
      </c>
      <c r="CV565" s="1">
        <f t="shared" si="1367"/>
        <v>0.77367409546074362</v>
      </c>
      <c r="CW565" s="1">
        <f t="shared" si="1368"/>
        <v>0.72265129726245769</v>
      </c>
      <c r="CX565" s="1">
        <f t="shared" si="1369"/>
        <v>0.66994644811298676</v>
      </c>
      <c r="CY565" s="1">
        <f t="shared" si="1370"/>
        <v>0.616220440166803</v>
      </c>
      <c r="CZ565" s="1">
        <f t="shared" si="1371"/>
        <v>0.56217301548021259</v>
      </c>
      <c r="DA565" s="1">
        <f t="shared" si="1372"/>
        <v>0.50851546914223344</v>
      </c>
      <c r="DB565" s="1">
        <f t="shared" si="1373"/>
        <v>0.45594266874814027</v>
      </c>
      <c r="DC565" s="1">
        <f t="shared" si="1374"/>
        <v>0.40510621778937594</v>
      </c>
      <c r="DD565" s="1">
        <f t="shared" si="1375"/>
        <v>0.35659047988284115</v>
      </c>
      <c r="DE565" s="1">
        <f t="shared" si="1376"/>
        <v>0.31089291730704521</v>
      </c>
      <c r="DF565" s="1">
        <f t="shared" si="1377"/>
        <v>0.26840981207877962</v>
      </c>
      <c r="DG565" s="1">
        <f t="shared" si="1378"/>
        <v>0.229427974747243</v>
      </c>
      <c r="DH565" s="1">
        <f t="shared" si="1379"/>
        <v>0.19412255599521422</v>
      </c>
      <c r="DI565" s="1">
        <f t="shared" si="1380"/>
        <v>0.16256060989825846</v>
      </c>
      <c r="DJ565" s="1">
        <f t="shared" si="1381"/>
        <v>0.13470965991180717</v>
      </c>
      <c r="DK565" s="1">
        <f t="shared" si="1382"/>
        <v>0.11045022262734179</v>
      </c>
      <c r="DL565" s="1">
        <f t="shared" si="1383"/>
        <v>8.9591068958778011E-2</v>
      </c>
      <c r="DM565" s="1">
        <f t="shared" si="1384"/>
        <v>7.1885951333551065E-2</v>
      </c>
      <c r="DN565" s="1">
        <f t="shared" si="1385"/>
        <v>5.7050588341324565E-2</v>
      </c>
      <c r="DO565" s="1">
        <f t="shared" si="1386"/>
        <v>4.4778853812931771E-2</v>
      </c>
      <c r="DP565" s="1">
        <f t="shared" si="1387"/>
        <v>3.4757337181740684E-2</v>
      </c>
      <c r="DQ565" s="1">
        <f t="shared" si="1388"/>
        <v>2.66776953554262E-2</v>
      </c>
      <c r="DR565" s="1">
        <f t="shared" si="1389"/>
        <v>2.024647379486735E-2</v>
      </c>
      <c r="DS565" s="1">
        <f t="shared" si="1390"/>
        <v>1.5192311309469264E-2</v>
      </c>
      <c r="DT565" s="1">
        <f t="shared" si="1391"/>
        <v>1.1270641181867998E-2</v>
      </c>
      <c r="DU565" s="1">
        <f t="shared" si="1392"/>
        <v>8.2661500877295856E-3</v>
      </c>
      <c r="DV565" s="1">
        <f t="shared" si="1393"/>
        <v>5.9933525552618551E-3</v>
      </c>
      <c r="DW565" s="1">
        <f t="shared" si="1394"/>
        <v>4.2956851742597217E-3</v>
      </c>
      <c r="DX565" s="1">
        <f t="shared" si="1395"/>
        <v>3.0435286112975505E-3</v>
      </c>
      <c r="DY565" s="1">
        <f t="shared" si="1396"/>
        <v>2.1315365220051781E-3</v>
      </c>
      <c r="DZ565" s="1">
        <f t="shared" si="1397"/>
        <v>1.4755993738060477E-3</v>
      </c>
      <c r="EA565" s="1">
        <f t="shared" si="1398"/>
        <v>1.0097081930079861E-3</v>
      </c>
      <c r="EB565" s="1">
        <f t="shared" si="1399"/>
        <v>6.8291702144987975E-4</v>
      </c>
      <c r="EC565" s="1">
        <f t="shared" si="1400"/>
        <v>4.5654005852549398E-4</v>
      </c>
      <c r="ED565" s="1">
        <f t="shared" si="1401"/>
        <v>3.0166452442144501E-4</v>
      </c>
      <c r="EE565" s="1">
        <f t="shared" si="1402"/>
        <v>1.9701561103675443E-4</v>
      </c>
      <c r="EF565" s="1">
        <f t="shared" si="1403"/>
        <v>1.2717618765260738E-4</v>
      </c>
      <c r="EG565" s="1">
        <f t="shared" si="1404"/>
        <v>8.1140638373468249E-5</v>
      </c>
      <c r="EH565" s="1">
        <f t="shared" si="1405"/>
        <v>5.1167958986384267E-5</v>
      </c>
      <c r="EI565" s="1">
        <f t="shared" si="1406"/>
        <v>3.1892257394310759E-5</v>
      </c>
      <c r="EJ565" s="1">
        <f t="shared" si="1407"/>
        <v>1.9647221066342454E-5</v>
      </c>
      <c r="EK565" s="1">
        <f t="shared" si="1408"/>
        <v>1.1963207523499321E-5</v>
      </c>
      <c r="EL565" s="1">
        <f t="shared" si="1409"/>
        <v>7.199914956088093E-6</v>
      </c>
      <c r="EM565" s="1">
        <f t="shared" si="1410"/>
        <v>4.2829551723624775E-6</v>
      </c>
      <c r="EN565" s="1">
        <f t="shared" si="1411"/>
        <v>2.5182561205454453E-6</v>
      </c>
      <c r="EO565" s="1">
        <f t="shared" si="1412"/>
        <v>1.4635271261131265E-6</v>
      </c>
      <c r="EP565" s="1">
        <f t="shared" si="1413"/>
        <v>8.4071917555618105E-7</v>
      </c>
      <c r="EQ565" s="1">
        <f t="shared" si="1414"/>
        <v>4.7737060129994099E-7</v>
      </c>
      <c r="ER565" s="1">
        <f t="shared" si="1415"/>
        <v>2.6792953128120582E-7</v>
      </c>
      <c r="ES565" s="1">
        <f t="shared" si="1416"/>
        <v>1.4864549028198873E-7</v>
      </c>
      <c r="ET565" s="1">
        <f t="shared" si="1417"/>
        <v>8.1518372800382557E-8</v>
      </c>
      <c r="EU565" s="1">
        <f t="shared" si="1418"/>
        <v>4.4191469554215612E-8</v>
      </c>
      <c r="EV565" s="1">
        <f t="shared" si="1419"/>
        <v>2.368136553405593E-8</v>
      </c>
      <c r="EW565" s="1">
        <f t="shared" si="1420"/>
        <v>1.2544787977363479E-8</v>
      </c>
      <c r="EX565" s="1">
        <f t="shared" si="1421"/>
        <v>6.5689124079955453E-9</v>
      </c>
      <c r="EY565" s="1">
        <f t="shared" si="1422"/>
        <v>3.3993175882772612E-9</v>
      </c>
      <c r="EZ565" s="1">
        <f t="shared" si="1423"/>
        <v>1.7361635170455593E-9</v>
      </c>
      <c r="FA565" s="1">
        <f t="shared" si="1424"/>
        <v>8.6926768368472933E-10</v>
      </c>
      <c r="FB565" s="1">
        <f t="shared" si="1425"/>
        <v>4.1157925405645124E-10</v>
      </c>
      <c r="FC565" s="1">
        <f t="shared" si="1426"/>
        <v>1.4530967583723842E-10</v>
      </c>
      <c r="FD565" s="75">
        <f t="shared" si="1277"/>
        <v>-1.4530967583723842E-10</v>
      </c>
    </row>
    <row r="566" spans="7:160" x14ac:dyDescent="0.35">
      <c r="G566" t="str">
        <f t="shared" si="1273"/>
        <v>Refd, t=2.75</v>
      </c>
      <c r="H566" s="76">
        <f t="shared" si="1274"/>
        <v>2.7549999999999635</v>
      </c>
      <c r="I566" s="1">
        <f t="shared" si="1275"/>
        <v>0</v>
      </c>
      <c r="J566" s="22">
        <f t="shared" si="1276"/>
        <v>4.9368395678640578E-7</v>
      </c>
      <c r="K566" s="1">
        <f t="shared" si="1278"/>
        <v>2.5438947055557007E-6</v>
      </c>
      <c r="L566" s="1">
        <f t="shared" si="1279"/>
        <v>6.4281278187661322E-6</v>
      </c>
      <c r="M566" s="1">
        <f t="shared" si="1280"/>
        <v>1.3380589604852243E-5</v>
      </c>
      <c r="N566" s="1">
        <f t="shared" si="1281"/>
        <v>2.5336438633391398E-5</v>
      </c>
      <c r="O566" s="1">
        <f t="shared" si="1282"/>
        <v>4.5272406399854514E-5</v>
      </c>
      <c r="P566" s="1">
        <f t="shared" si="1283"/>
        <v>7.7684653143418741E-5</v>
      </c>
      <c r="Q566" s="1">
        <f t="shared" si="1284"/>
        <v>1.292452963194624E-4</v>
      </c>
      <c r="R566" s="1">
        <f t="shared" si="1285"/>
        <v>2.0968507575390216E-4</v>
      </c>
      <c r="S566" s="1">
        <f t="shared" si="1286"/>
        <v>3.3295342836390574E-4</v>
      </c>
      <c r="T566" s="1">
        <f t="shared" si="1287"/>
        <v>5.1870705495760464E-4</v>
      </c>
      <c r="U566" s="1">
        <f t="shared" si="1288"/>
        <v>7.9417171449470763E-4</v>
      </c>
      <c r="V566" s="1">
        <f t="shared" si="1289"/>
        <v>1.1964071053955825E-3</v>
      </c>
      <c r="W566" s="1">
        <f t="shared" si="1290"/>
        <v>1.7749789894755724E-3</v>
      </c>
      <c r="X566" s="1">
        <f t="shared" si="1291"/>
        <v>2.5950043735318983E-3</v>
      </c>
      <c r="Y566" s="1">
        <f t="shared" si="1292"/>
        <v>3.7404838025023785E-3</v>
      </c>
      <c r="Z566" s="1">
        <f t="shared" si="1293"/>
        <v>5.3177704729798058E-3</v>
      </c>
      <c r="AA566" s="1">
        <f t="shared" si="1294"/>
        <v>7.4589519753174771E-3</v>
      </c>
      <c r="AB566" s="1">
        <f t="shared" si="1295"/>
        <v>1.0324842662733601E-2</v>
      </c>
      <c r="AC566" s="1">
        <f t="shared" si="1296"/>
        <v>1.4107211327800793E-2</v>
      </c>
      <c r="AD566" s="1">
        <f t="shared" si="1297"/>
        <v>1.9029810906763481E-2</v>
      </c>
      <c r="AE566" s="1">
        <f t="shared" si="1298"/>
        <v>2.5347746840076232E-2</v>
      </c>
      <c r="AF566" s="1">
        <f t="shared" si="1299"/>
        <v>3.3344731258745056E-2</v>
      </c>
      <c r="AG566" s="1">
        <f t="shared" si="1300"/>
        <v>4.3327832474750846E-2</v>
      </c>
      <c r="AH566" s="1">
        <f t="shared" si="1301"/>
        <v>5.5619450637350125E-2</v>
      </c>
      <c r="AI566" s="1">
        <f t="shared" si="1302"/>
        <v>7.0546432159112965E-2</v>
      </c>
      <c r="AJ566" s="1">
        <f t="shared" si="1303"/>
        <v>8.8426471076443303E-2</v>
      </c>
      <c r="AK566" s="1">
        <f t="shared" si="1304"/>
        <v>0.10955221955038773</v>
      </c>
      <c r="AL566" s="1">
        <f t="shared" si="1305"/>
        <v>0.13417381832266467</v>
      </c>
      <c r="AM566" s="1">
        <f t="shared" si="1306"/>
        <v>0.16248083029497376</v>
      </c>
      <c r="AN566" s="1">
        <f t="shared" si="1307"/>
        <v>0.19458478187196396</v>
      </c>
      <c r="AO566" s="1">
        <f t="shared" si="1308"/>
        <v>0.23050365317823071</v>
      </c>
      <c r="AP566" s="1">
        <f t="shared" si="1309"/>
        <v>0.27014968107827947</v>
      </c>
      <c r="AQ566" s="1">
        <f t="shared" si="1310"/>
        <v>0.3133217298123927</v>
      </c>
      <c r="AR566" s="1">
        <f t="shared" si="1311"/>
        <v>0.35970323907053242</v>
      </c>
      <c r="AS566" s="1">
        <f t="shared" si="1312"/>
        <v>0.40886639113371687</v>
      </c>
      <c r="AT566" s="1">
        <f t="shared" si="1313"/>
        <v>0.46028267658886629</v>
      </c>
      <c r="AU566" s="1">
        <f t="shared" si="1314"/>
        <v>0.51333952540737693</v>
      </c>
      <c r="AV566" s="1">
        <f t="shared" si="1315"/>
        <v>0.5673621594248327</v>
      </c>
      <c r="AW566" s="1">
        <f t="shared" si="1316"/>
        <v>0.62163936869192526</v>
      </c>
      <c r="AX566" s="1">
        <f t="shared" si="1317"/>
        <v>0.67545156838639286</v>
      </c>
      <c r="AY566" s="1">
        <f t="shared" si="1318"/>
        <v>0.72809929407058527</v>
      </c>
      <c r="AZ566" s="1">
        <f t="shared" si="1319"/>
        <v>0.77893026323563319</v>
      </c>
      <c r="BA566" s="1">
        <f t="shared" si="1320"/>
        <v>0.82736327256791142</v>
      </c>
      <c r="BB566" s="1">
        <f t="shared" si="1321"/>
        <v>0.87290749542428114</v>
      </c>
      <c r="BC566" s="1">
        <f t="shared" si="1322"/>
        <v>0.91517615747262693</v>
      </c>
      <c r="BD566" s="1">
        <f t="shared" si="1323"/>
        <v>0.95389405292809315</v>
      </c>
      <c r="BE566" s="1">
        <f t="shared" si="1324"/>
        <v>0.98889886618616463</v>
      </c>
      <c r="BF566" s="1">
        <f t="shared" si="1325"/>
        <v>1.0201367321474752</v>
      </c>
      <c r="BG566" s="1">
        <f t="shared" si="1326"/>
        <v>1.0476528590837217</v>
      </c>
      <c r="BH566" s="1">
        <f t="shared" si="1327"/>
        <v>1.0715783189842685</v>
      </c>
      <c r="BI566" s="1">
        <f t="shared" si="1328"/>
        <v>1.0921142656500638</v>
      </c>
      <c r="BJ566" s="1">
        <f t="shared" si="1329"/>
        <v>1.1095148696559494</v>
      </c>
      <c r="BK566" s="1">
        <f t="shared" si="1330"/>
        <v>1.1240701748010569</v>
      </c>
      <c r="BL566" s="1">
        <f t="shared" si="1331"/>
        <v>1.1360899063739556</v>
      </c>
      <c r="BM566" s="1">
        <f t="shared" si="1332"/>
        <v>1.1458890271916737</v>
      </c>
      <c r="BN566" s="1">
        <f t="shared" si="1333"/>
        <v>1.1537755743350637</v>
      </c>
      <c r="BO566" s="1">
        <f t="shared" si="1334"/>
        <v>1.1600410469195808</v>
      </c>
      <c r="BP566" s="1">
        <f t="shared" si="1335"/>
        <v>1.1649533769547353</v>
      </c>
      <c r="BQ566" s="1">
        <f t="shared" si="1336"/>
        <v>1.1687523181607957</v>
      </c>
      <c r="BR566" s="1">
        <f t="shared" si="1337"/>
        <v>1.1716469407840751</v>
      </c>
      <c r="BS566" s="1">
        <f t="shared" si="1338"/>
        <v>1.173814826274812</v>
      </c>
      <c r="BT566" s="1">
        <f t="shared" si="1339"/>
        <v>1.175402510867799</v>
      </c>
      <c r="BU566" s="1">
        <f t="shared" si="1340"/>
        <v>1.1765267245615849</v>
      </c>
      <c r="BV566" s="1">
        <f t="shared" si="1341"/>
        <v>1.1772760027732188</v>
      </c>
      <c r="BW566" s="1">
        <f t="shared" si="1342"/>
        <v>1.1777123029089396</v>
      </c>
      <c r="BX566" s="1">
        <f t="shared" si="1343"/>
        <v>1.177872329180556</v>
      </c>
      <c r="BY566" s="1">
        <f t="shared" si="1344"/>
        <v>1.1777683499914053</v>
      </c>
      <c r="BZ566" s="1">
        <f t="shared" si="1345"/>
        <v>1.1773883789280821</v>
      </c>
      <c r="CA566" s="1">
        <f t="shared" si="1346"/>
        <v>1.176695680375599</v>
      </c>
      <c r="CB566" s="1">
        <f t="shared" si="1347"/>
        <v>1.1756276526327074</v>
      </c>
      <c r="CC566" s="1">
        <f t="shared" si="1348"/>
        <v>1.1740942338949647</v>
      </c>
      <c r="CD566" s="1">
        <f t="shared" si="1349"/>
        <v>1.1719760675306905</v>
      </c>
      <c r="CE566" s="1">
        <f t="shared" si="1350"/>
        <v>1.1691227489819966</v>
      </c>
      <c r="CF566" s="1">
        <f t="shared" si="1351"/>
        <v>1.1653515514903261</v>
      </c>
      <c r="CG566" s="1">
        <f t="shared" si="1352"/>
        <v>1.1604470835579683</v>
      </c>
      <c r="CH566" s="1">
        <f t="shared" si="1353"/>
        <v>1.1541623577874871</v>
      </c>
      <c r="CI566" s="1">
        <f t="shared" si="1354"/>
        <v>1.1462217380672461</v>
      </c>
      <c r="CJ566" s="1">
        <f t="shared" si="1355"/>
        <v>1.1363261706181862</v>
      </c>
      <c r="CK566" s="1">
        <f t="shared" si="1356"/>
        <v>1.1241609878534755</v>
      </c>
      <c r="CL566" s="1">
        <f t="shared" si="1357"/>
        <v>1.1094064011019595</v>
      </c>
      <c r="CM566" s="1">
        <f t="shared" si="1358"/>
        <v>1.0917505746460539</v>
      </c>
      <c r="CN566" s="1">
        <f t="shared" si="1359"/>
        <v>1.0709049127855947</v>
      </c>
      <c r="CO566" s="1">
        <f t="shared" si="1360"/>
        <v>1.0466209152439587</v>
      </c>
      <c r="CP566" s="1">
        <f t="shared" si="1361"/>
        <v>1.0187076922838416</v>
      </c>
      <c r="CQ566" s="1">
        <f t="shared" si="1362"/>
        <v>0.98704901146533341</v>
      </c>
      <c r="CR566" s="1">
        <f t="shared" si="1363"/>
        <v>0.9516186052793717</v>
      </c>
      <c r="CS566" s="1">
        <f t="shared" si="1364"/>
        <v>0.91249243076938003</v>
      </c>
      <c r="CT566" s="1">
        <f t="shared" si="1365"/>
        <v>0.86985665758382003</v>
      </c>
      <c r="CU566" s="1">
        <f t="shared" si="1366"/>
        <v>0.82401037568153779</v>
      </c>
      <c r="CV566" s="1">
        <f t="shared" si="1367"/>
        <v>0.77536234881566313</v>
      </c>
      <c r="CW566" s="1">
        <f t="shared" si="1368"/>
        <v>0.72442156988230511</v>
      </c>
      <c r="CX566" s="1">
        <f t="shared" si="1369"/>
        <v>0.67178186032744136</v>
      </c>
      <c r="CY566" s="1">
        <f t="shared" si="1370"/>
        <v>0.61810124943967359</v>
      </c>
      <c r="CZ566" s="1">
        <f t="shared" si="1371"/>
        <v>0.56407731806008554</v>
      </c>
      <c r="DA566" s="1">
        <f t="shared" si="1372"/>
        <v>0.51042004549945796</v>
      </c>
      <c r="DB566" s="1">
        <f t="shared" si="1373"/>
        <v>0.45782391835705177</v>
      </c>
      <c r="DC566" s="1">
        <f t="shared" si="1374"/>
        <v>0.40694112065617399</v>
      </c>
      <c r="DD566" s="1">
        <f t="shared" si="1375"/>
        <v>0.35835751991625842</v>
      </c>
      <c r="DE566" s="1">
        <f t="shared" si="1376"/>
        <v>0.31257290642148705</v>
      </c>
      <c r="DF566" s="1">
        <f t="shared" si="1377"/>
        <v>0.26998656331693882</v>
      </c>
      <c r="DG566" s="1">
        <f t="shared" si="1378"/>
        <v>0.23088878656605594</v>
      </c>
      <c r="DH566" s="1">
        <f t="shared" si="1379"/>
        <v>0.19545848654578415</v>
      </c>
      <c r="DI566" s="1">
        <f t="shared" si="1380"/>
        <v>0.16376653776558389</v>
      </c>
      <c r="DJ566" s="1">
        <f t="shared" si="1381"/>
        <v>0.13578414448704809</v>
      </c>
      <c r="DK566" s="1">
        <f t="shared" si="1382"/>
        <v>0.11139519143143249</v>
      </c>
      <c r="DL566" s="1">
        <f t="shared" si="1383"/>
        <v>9.0411369620531257E-2</v>
      </c>
      <c r="DM566" s="1">
        <f t="shared" si="1384"/>
        <v>7.25888118897558E-2</v>
      </c>
      <c r="DN566" s="1">
        <f t="shared" si="1385"/>
        <v>5.7645030980538942E-2</v>
      </c>
      <c r="DO566" s="1">
        <f t="shared" si="1386"/>
        <v>4.5275104551685423E-2</v>
      </c>
      <c r="DP566" s="1">
        <f t="shared" si="1387"/>
        <v>3.5166268060187716E-2</v>
      </c>
      <c r="DQ566" s="1">
        <f t="shared" si="1388"/>
        <v>2.7010327628273954E-2</v>
      </c>
      <c r="DR566" s="1">
        <f t="shared" si="1389"/>
        <v>2.0513561408052491E-2</v>
      </c>
      <c r="DS566" s="1">
        <f t="shared" si="1390"/>
        <v>1.5404014756566352E-2</v>
      </c>
      <c r="DT566" s="1">
        <f t="shared" si="1391"/>
        <v>1.1436293502995907E-2</v>
      </c>
      <c r="DU566" s="1">
        <f t="shared" si="1392"/>
        <v>8.3941099280489175E-3</v>
      </c>
      <c r="DV566" s="1">
        <f t="shared" si="1393"/>
        <v>6.0909341809482513E-3</v>
      </c>
      <c r="DW566" s="1">
        <f t="shared" si="1394"/>
        <v>4.3691522298731069E-3</v>
      </c>
      <c r="DX566" s="1">
        <f t="shared" si="1395"/>
        <v>3.0981370573838611E-3</v>
      </c>
      <c r="DY566" s="1">
        <f t="shared" si="1396"/>
        <v>2.1716123279125307E-3</v>
      </c>
      <c r="DZ566" s="1">
        <f t="shared" si="1397"/>
        <v>1.5046377872811214E-3</v>
      </c>
      <c r="EA566" s="1">
        <f t="shared" si="1398"/>
        <v>1.0304833734047717E-3</v>
      </c>
      <c r="EB566" s="1">
        <f t="shared" si="1399"/>
        <v>6.9759314387601889E-4</v>
      </c>
      <c r="EC566" s="1">
        <f t="shared" si="1400"/>
        <v>4.6677736985924141E-4</v>
      </c>
      <c r="ED566" s="1">
        <f t="shared" si="1401"/>
        <v>3.0871603480068409E-4</v>
      </c>
      <c r="EE566" s="1">
        <f t="shared" si="1402"/>
        <v>2.0181199279525072E-4</v>
      </c>
      <c r="EF566" s="1">
        <f t="shared" si="1403"/>
        <v>1.303979573014744E-4</v>
      </c>
      <c r="EG566" s="1">
        <f t="shared" si="1404"/>
        <v>8.3277804358331795E-5</v>
      </c>
      <c r="EH566" s="1">
        <f t="shared" si="1405"/>
        <v>5.256805875701711E-5</v>
      </c>
      <c r="EI566" s="1">
        <f t="shared" si="1406"/>
        <v>3.2798137396056724E-5</v>
      </c>
      <c r="EJ566" s="1">
        <f t="shared" si="1407"/>
        <v>2.0226099477084463E-5</v>
      </c>
      <c r="EK566" s="1">
        <f t="shared" si="1408"/>
        <v>1.2328569288146944E-5</v>
      </c>
      <c r="EL566" s="1">
        <f t="shared" si="1409"/>
        <v>7.4276825832838052E-6</v>
      </c>
      <c r="EM566" s="1">
        <f t="shared" si="1410"/>
        <v>4.423206883906304E-6</v>
      </c>
      <c r="EN566" s="1">
        <f t="shared" si="1411"/>
        <v>2.6035633302810897E-6</v>
      </c>
      <c r="EO566" s="1">
        <f t="shared" si="1412"/>
        <v>1.5147824317820522E-6</v>
      </c>
      <c r="EP566" s="1">
        <f t="shared" si="1413"/>
        <v>8.7114074176497239E-7</v>
      </c>
      <c r="EQ566" s="1">
        <f t="shared" si="1414"/>
        <v>4.9520785879722716E-7</v>
      </c>
      <c r="ER566" s="1">
        <f t="shared" si="1415"/>
        <v>2.7826172338846869E-7</v>
      </c>
      <c r="ES566" s="1">
        <f t="shared" si="1416"/>
        <v>1.545582308429595E-7</v>
      </c>
      <c r="ET566" s="1">
        <f t="shared" si="1417"/>
        <v>8.4861332602120856E-8</v>
      </c>
      <c r="EU566" s="1">
        <f t="shared" si="1418"/>
        <v>4.6058851931866418E-8</v>
      </c>
      <c r="EV566" s="1">
        <f t="shared" si="1419"/>
        <v>2.4712007703878634E-8</v>
      </c>
      <c r="EW566" s="1">
        <f t="shared" si="1420"/>
        <v>1.310682266563506E-8</v>
      </c>
      <c r="EX566" s="1">
        <f t="shared" si="1421"/>
        <v>6.8717320537352822E-9</v>
      </c>
      <c r="EY566" s="1">
        <f t="shared" si="1422"/>
        <v>3.5604733486723235E-9</v>
      </c>
      <c r="EZ566" s="1">
        <f t="shared" si="1423"/>
        <v>1.8207483949825381E-9</v>
      </c>
      <c r="FA566" s="1">
        <f t="shared" si="1424"/>
        <v>9.1272684791475795E-10</v>
      </c>
      <c r="FB566" s="1">
        <f t="shared" si="1425"/>
        <v>4.3262316796987095E-10</v>
      </c>
      <c r="FC566" s="1">
        <f t="shared" si="1426"/>
        <v>1.5285304260464461E-10</v>
      </c>
      <c r="FD566" s="75">
        <f t="shared" si="1277"/>
        <v>-1.5285304260464461E-10</v>
      </c>
    </row>
    <row r="567" spans="7:160" x14ac:dyDescent="0.35">
      <c r="G567" t="str">
        <f t="shared" si="1273"/>
        <v>Refd, t=2.76</v>
      </c>
      <c r="H567" s="76">
        <f t="shared" si="1274"/>
        <v>2.7599999999999634</v>
      </c>
      <c r="I567" s="1">
        <f t="shared" si="1275"/>
        <v>0</v>
      </c>
      <c r="J567" s="22">
        <f t="shared" si="1276"/>
        <v>4.8803966053121259E-7</v>
      </c>
      <c r="K567" s="1">
        <f t="shared" si="1278"/>
        <v>2.514819148809545E-6</v>
      </c>
      <c r="L567" s="1">
        <f t="shared" si="1279"/>
        <v>6.3547075817006222E-6</v>
      </c>
      <c r="M567" s="1">
        <f t="shared" si="1280"/>
        <v>1.3227927553912047E-5</v>
      </c>
      <c r="N567" s="1">
        <f t="shared" si="1281"/>
        <v>2.5047820045407233E-5</v>
      </c>
      <c r="O567" s="1">
        <f t="shared" si="1282"/>
        <v>4.4757767002535796E-5</v>
      </c>
      <c r="P567" s="1">
        <f t="shared" si="1283"/>
        <v>7.680395325377594E-5</v>
      </c>
      <c r="Q567" s="1">
        <f t="shared" si="1284"/>
        <v>1.2778505454137161E-4</v>
      </c>
      <c r="R567" s="1">
        <f t="shared" si="1285"/>
        <v>2.0732596318068496E-4</v>
      </c>
      <c r="S567" s="1">
        <f t="shared" si="1286"/>
        <v>3.2922651965091351E-4</v>
      </c>
      <c r="T567" s="1">
        <f t="shared" si="1287"/>
        <v>5.1293614825376698E-4</v>
      </c>
      <c r="U567" s="1">
        <f t="shared" si="1288"/>
        <v>7.8539916339687621E-4</v>
      </c>
      <c r="V567" s="1">
        <f t="shared" si="1289"/>
        <v>1.1833009676096818E-3</v>
      </c>
      <c r="W567" s="1">
        <f t="shared" si="1290"/>
        <v>1.7557201136069068E-3</v>
      </c>
      <c r="X567" s="1">
        <f t="shared" si="1291"/>
        <v>2.5671534360679881E-3</v>
      </c>
      <c r="Y567" s="1">
        <f t="shared" si="1292"/>
        <v>3.7008303607045773E-3</v>
      </c>
      <c r="Z567" s="1">
        <f t="shared" si="1293"/>
        <v>5.2621688463261734E-3</v>
      </c>
      <c r="AA567" s="1">
        <f t="shared" si="1294"/>
        <v>7.382152147710719E-3</v>
      </c>
      <c r="AB567" s="1">
        <f t="shared" si="1295"/>
        <v>1.0220328228721471E-2</v>
      </c>
      <c r="AC567" s="1">
        <f t="shared" si="1296"/>
        <v>1.3967060466422206E-2</v>
      </c>
      <c r="AD567" s="1">
        <f t="shared" si="1297"/>
        <v>1.8844599989942076E-2</v>
      </c>
      <c r="AE567" s="1">
        <f t="shared" si="1298"/>
        <v>2.5106518979168834E-2</v>
      </c>
      <c r="AF567" s="1">
        <f t="shared" si="1299"/>
        <v>3.3035053200646231E-2</v>
      </c>
      <c r="AG567" s="1">
        <f t="shared" si="1300"/>
        <v>4.293596212344318E-2</v>
      </c>
      <c r="AH567" s="1">
        <f t="shared" si="1301"/>
        <v>5.513063355683552E-2</v>
      </c>
      <c r="AI567" s="1">
        <f t="shared" si="1302"/>
        <v>6.9945338399717491E-2</v>
      </c>
      <c r="AJ567" s="1">
        <f t="shared" si="1303"/>
        <v>8.7697773593654188E-2</v>
      </c>
      <c r="AK567" s="1">
        <f t="shared" si="1304"/>
        <v>0.10868130281889585</v>
      </c>
      <c r="AL567" s="1">
        <f t="shared" si="1305"/>
        <v>0.13314759141874957</v>
      </c>
      <c r="AM567" s="1">
        <f t="shared" si="1306"/>
        <v>0.16128860409013376</v>
      </c>
      <c r="AN567" s="1">
        <f t="shared" si="1307"/>
        <v>0.19321915673204054</v>
      </c>
      <c r="AO567" s="1">
        <f t="shared" si="1308"/>
        <v>0.22896135351099162</v>
      </c>
      <c r="AP567" s="1">
        <f t="shared" si="1309"/>
        <v>0.26843226792545732</v>
      </c>
      <c r="AQ567" s="1">
        <f t="shared" si="1310"/>
        <v>0.3114361237719413</v>
      </c>
      <c r="AR567" s="1">
        <f t="shared" si="1311"/>
        <v>0.35766199387256564</v>
      </c>
      <c r="AS567" s="1">
        <f t="shared" si="1312"/>
        <v>0.40668767308665366</v>
      </c>
      <c r="AT567" s="1">
        <f t="shared" si="1313"/>
        <v>0.45798992588510262</v>
      </c>
      <c r="AU567" s="1">
        <f t="shared" si="1314"/>
        <v>0.51096080012067802</v>
      </c>
      <c r="AV567" s="1">
        <f t="shared" si="1315"/>
        <v>0.56492918948220661</v>
      </c>
      <c r="AW567" s="1">
        <f t="shared" si="1316"/>
        <v>0.61918637234025531</v>
      </c>
      <c r="AX567" s="1">
        <f t="shared" si="1317"/>
        <v>0.67301390488585155</v>
      </c>
      <c r="AY567" s="1">
        <f t="shared" si="1318"/>
        <v>0.72571204111049525</v>
      </c>
      <c r="AZ567" s="1">
        <f t="shared" si="1319"/>
        <v>0.77662681418899548</v>
      </c>
      <c r="BA567" s="1">
        <f t="shared" si="1320"/>
        <v>0.82517404644699488</v>
      </c>
      <c r="BB567" s="1">
        <f t="shared" si="1321"/>
        <v>0.8708588416008034</v>
      </c>
      <c r="BC567" s="1">
        <f t="shared" si="1322"/>
        <v>0.91328951921479296</v>
      </c>
      <c r="BD567" s="1">
        <f t="shared" si="1323"/>
        <v>0.95218543071888606</v>
      </c>
      <c r="BE567" s="1">
        <f t="shared" si="1324"/>
        <v>0.98737859625408897</v>
      </c>
      <c r="BF567" s="1">
        <f t="shared" si="1325"/>
        <v>1.0188095704260904</v>
      </c>
      <c r="BG567" s="1">
        <f t="shared" si="1326"/>
        <v>1.0465183384557226</v>
      </c>
      <c r="BH567" s="1">
        <f t="shared" si="1327"/>
        <v>1.0706313301654409</v>
      </c>
      <c r="BI567" s="1">
        <f t="shared" si="1328"/>
        <v>1.0913458007000547</v>
      </c>
      <c r="BJ567" s="1">
        <f t="shared" si="1329"/>
        <v>1.1089128623206035</v>
      </c>
      <c r="BK567" s="1">
        <f t="shared" si="1330"/>
        <v>1.1236203733678245</v>
      </c>
      <c r="BL567" s="1">
        <f t="shared" si="1331"/>
        <v>1.1357767214862218</v>
      </c>
      <c r="BM567" s="1">
        <f t="shared" si="1332"/>
        <v>1.1456963077098026</v>
      </c>
      <c r="BN567" s="1">
        <f t="shared" si="1333"/>
        <v>1.1536872772374194</v>
      </c>
      <c r="BO567" s="1">
        <f t="shared" si="1334"/>
        <v>1.160041780813021</v>
      </c>
      <c r="BP567" s="1">
        <f t="shared" si="1335"/>
        <v>1.1650288116252374</v>
      </c>
      <c r="BQ567" s="1">
        <f t="shared" si="1336"/>
        <v>1.1688894636880245</v>
      </c>
      <c r="BR567" s="1">
        <f t="shared" si="1337"/>
        <v>1.1718343084081362</v>
      </c>
      <c r="BS567" s="1">
        <f t="shared" si="1338"/>
        <v>1.1740424891673178</v>
      </c>
      <c r="BT567" s="1">
        <f t="shared" si="1339"/>
        <v>1.1756620862866412</v>
      </c>
      <c r="BU567" s="1">
        <f t="shared" si="1340"/>
        <v>1.1768112998734566</v>
      </c>
      <c r="BV567" s="1">
        <f t="shared" si="1341"/>
        <v>1.1775800269747121</v>
      </c>
      <c r="BW567" s="1">
        <f t="shared" si="1342"/>
        <v>1.1780314630848761</v>
      </c>
      <c r="BX567" s="1">
        <f t="shared" si="1343"/>
        <v>1.1782034282992127</v>
      </c>
      <c r="BY567" s="1">
        <f t="shared" si="1344"/>
        <v>1.1781091989583463</v>
      </c>
      <c r="BZ567" s="1">
        <f t="shared" si="1345"/>
        <v>1.1777377121962378</v>
      </c>
      <c r="CA567" s="1">
        <f t="shared" si="1346"/>
        <v>1.1770531008120217</v>
      </c>
      <c r="CB567" s="1">
        <f t="shared" si="1347"/>
        <v>1.1759936078424711</v>
      </c>
      <c r="CC567" s="1">
        <f t="shared" si="1348"/>
        <v>1.1744700228017801</v>
      </c>
      <c r="CD567" s="1">
        <f t="shared" si="1349"/>
        <v>1.1723638726887429</v>
      </c>
      <c r="CE567" s="1">
        <f t="shared" si="1350"/>
        <v>1.1695256868421984</v>
      </c>
      <c r="CF567" s="1">
        <f t="shared" si="1351"/>
        <v>1.1657737297268427</v>
      </c>
      <c r="CG567" s="1">
        <f t="shared" si="1352"/>
        <v>1.1608936517290485</v>
      </c>
      <c r="CH567" s="1">
        <f t="shared" si="1353"/>
        <v>1.154639535312012</v>
      </c>
      <c r="CI567" s="1">
        <f t="shared" si="1354"/>
        <v>1.1467368020885171</v>
      </c>
      <c r="CJ567" s="1">
        <f t="shared" si="1355"/>
        <v>1.136887386195617</v>
      </c>
      <c r="CK567" s="1">
        <f t="shared" si="1356"/>
        <v>1.1247774644595938</v>
      </c>
      <c r="CL567" s="1">
        <f t="shared" si="1357"/>
        <v>1.1100878629097042</v>
      </c>
      <c r="CM567" s="1">
        <f t="shared" si="1358"/>
        <v>1.0925070377032513</v>
      </c>
      <c r="CN567" s="1">
        <f t="shared" si="1359"/>
        <v>1.0717462697767222</v>
      </c>
      <c r="CO567" s="1">
        <f t="shared" si="1360"/>
        <v>1.0475564377214153</v>
      </c>
      <c r="CP567" s="1">
        <f t="shared" si="1361"/>
        <v>1.0197454702864808</v>
      </c>
      <c r="CQ567" s="1">
        <f t="shared" si="1362"/>
        <v>0.98819536032927602</v>
      </c>
      <c r="CR567" s="1">
        <f t="shared" si="1363"/>
        <v>0.95287747799875744</v>
      </c>
      <c r="CS567" s="1">
        <f t="shared" si="1364"/>
        <v>0.91386488025202706</v>
      </c>
      <c r="CT567" s="1">
        <f t="shared" si="1365"/>
        <v>0.87134039546694775</v>
      </c>
      <c r="CU567" s="1">
        <f t="shared" si="1366"/>
        <v>0.82559947223411467</v>
      </c>
      <c r="CV567" s="1">
        <f t="shared" si="1367"/>
        <v>0.7770471115337565</v>
      </c>
      <c r="CW567" s="1">
        <f t="shared" si="1368"/>
        <v>0.72618862693389852</v>
      </c>
      <c r="CX567" s="1">
        <f t="shared" si="1369"/>
        <v>0.67361445987844482</v>
      </c>
      <c r="CY567" s="1">
        <f t="shared" si="1370"/>
        <v>0.61997976848884395</v>
      </c>
      <c r="CZ567" s="1">
        <f t="shared" si="1371"/>
        <v>0.56597995651278565</v>
      </c>
      <c r="DA567" s="1">
        <f t="shared" si="1372"/>
        <v>0.51232366477281688</v>
      </c>
      <c r="DB567" s="1">
        <f t="shared" si="1373"/>
        <v>0.45970497069578131</v>
      </c>
      <c r="DC567" s="1">
        <f t="shared" si="1374"/>
        <v>0.40877660706504709</v>
      </c>
      <c r="DD567" s="1">
        <f t="shared" si="1375"/>
        <v>0.3601259121376113</v>
      </c>
      <c r="DE567" s="1">
        <f t="shared" si="1376"/>
        <v>0.31425497196564534</v>
      </c>
      <c r="DF567" s="1">
        <f t="shared" si="1377"/>
        <v>0.27156604172554599</v>
      </c>
      <c r="DG567" s="1">
        <f t="shared" si="1378"/>
        <v>0.23235287873552324</v>
      </c>
      <c r="DH567" s="1">
        <f t="shared" si="1379"/>
        <v>0.19679813545600353</v>
      </c>
      <c r="DI567" s="1">
        <f t="shared" si="1380"/>
        <v>0.16497649648500953</v>
      </c>
      <c r="DJ567" s="1">
        <f t="shared" si="1381"/>
        <v>0.13686284399248125</v>
      </c>
      <c r="DK567" s="1">
        <f t="shared" si="1382"/>
        <v>0.11234443495701529</v>
      </c>
      <c r="DL567" s="1">
        <f t="shared" si="1383"/>
        <v>9.1235890725705496E-2</v>
      </c>
      <c r="DM567" s="1">
        <f t="shared" si="1384"/>
        <v>7.3295739535938917E-2</v>
      </c>
      <c r="DN567" s="1">
        <f t="shared" si="1385"/>
        <v>5.8243306520563219E-2</v>
      </c>
      <c r="DO567" s="1">
        <f t="shared" si="1386"/>
        <v>4.5774893066428471E-2</v>
      </c>
      <c r="DP567" s="1">
        <f t="shared" si="1387"/>
        <v>3.5578400722773761E-2</v>
      </c>
      <c r="DQ567" s="1">
        <f t="shared" si="1388"/>
        <v>2.7345803782370792E-2</v>
      </c>
      <c r="DR567" s="1">
        <f t="shared" si="1389"/>
        <v>2.0783129939882551E-2</v>
      </c>
      <c r="DS567" s="1">
        <f t="shared" si="1390"/>
        <v>1.561784518079953E-2</v>
      </c>
      <c r="DT567" s="1">
        <f t="shared" si="1391"/>
        <v>1.1603738850088315E-2</v>
      </c>
      <c r="DU567" s="1">
        <f t="shared" si="1392"/>
        <v>8.5235566422490801E-3</v>
      </c>
      <c r="DV567" s="1">
        <f t="shared" si="1393"/>
        <v>6.1897291645889307E-3</v>
      </c>
      <c r="DW567" s="1">
        <f t="shared" si="1394"/>
        <v>4.4435939897414433E-3</v>
      </c>
      <c r="DX567" s="1">
        <f t="shared" si="1395"/>
        <v>3.1535164960272036E-3</v>
      </c>
      <c r="DY567" s="1">
        <f t="shared" si="1396"/>
        <v>2.2122887966687516E-3</v>
      </c>
      <c r="DZ567" s="1">
        <f t="shared" si="1397"/>
        <v>1.5341372130497223E-3</v>
      </c>
      <c r="EA567" s="1">
        <f t="shared" si="1398"/>
        <v>1.0516071986545221E-3</v>
      </c>
      <c r="EB567" s="1">
        <f t="shared" si="1399"/>
        <v>7.1252911613551987E-4</v>
      </c>
      <c r="EC567" s="1">
        <f t="shared" si="1400"/>
        <v>4.7720557959641814E-4</v>
      </c>
      <c r="ED567" s="1">
        <f t="shared" si="1401"/>
        <v>3.1590580274760288E-4</v>
      </c>
      <c r="EE567" s="1">
        <f t="shared" si="1402"/>
        <v>2.0670710318056393E-4</v>
      </c>
      <c r="EF567" s="1">
        <f t="shared" si="1403"/>
        <v>1.3368924876142388E-4</v>
      </c>
      <c r="EG567" s="1">
        <f t="shared" si="1404"/>
        <v>8.5463251214207143E-5</v>
      </c>
      <c r="EH567" s="1">
        <f t="shared" si="1405"/>
        <v>5.400123002886099E-5</v>
      </c>
      <c r="EI567" s="1">
        <f t="shared" si="1406"/>
        <v>3.3726363573278033E-5</v>
      </c>
      <c r="EJ567" s="1">
        <f t="shared" si="1407"/>
        <v>2.0819873760935077E-5</v>
      </c>
      <c r="EK567" s="1">
        <f t="shared" si="1408"/>
        <v>1.2703727819504446E-5</v>
      </c>
      <c r="EL567" s="1">
        <f t="shared" si="1409"/>
        <v>7.6618077936659897E-6</v>
      </c>
      <c r="EM567" s="1">
        <f t="shared" si="1410"/>
        <v>4.5675298695912922E-6</v>
      </c>
      <c r="EN567" s="1">
        <f t="shared" si="1411"/>
        <v>2.6914434966315232E-6</v>
      </c>
      <c r="EO567" s="1">
        <f t="shared" si="1412"/>
        <v>1.567642577174673E-6</v>
      </c>
      <c r="EP567" s="1">
        <f t="shared" si="1413"/>
        <v>9.025503145196578E-7</v>
      </c>
      <c r="EQ567" s="1">
        <f t="shared" si="1414"/>
        <v>5.1364552576293202E-7</v>
      </c>
      <c r="ER567" s="1">
        <f t="shared" si="1415"/>
        <v>2.8895409935063802E-7</v>
      </c>
      <c r="ES567" s="1">
        <f t="shared" si="1416"/>
        <v>1.60684284897545E-7</v>
      </c>
      <c r="ET567" s="1">
        <f t="shared" si="1417"/>
        <v>8.8329018445647534E-8</v>
      </c>
      <c r="EU567" s="1">
        <f t="shared" si="1418"/>
        <v>4.7998240001542554E-8</v>
      </c>
      <c r="EV567" s="1">
        <f t="shared" si="1419"/>
        <v>2.5783695918229808E-8</v>
      </c>
      <c r="EW567" s="1">
        <f t="shared" si="1420"/>
        <v>1.3691961359759194E-8</v>
      </c>
      <c r="EX567" s="1">
        <f t="shared" si="1421"/>
        <v>7.1873927713550758E-9</v>
      </c>
      <c r="EY567" s="1">
        <f t="shared" si="1422"/>
        <v>3.7286738472284355E-9</v>
      </c>
      <c r="EZ567" s="1">
        <f t="shared" si="1423"/>
        <v>1.9091414354548697E-9</v>
      </c>
      <c r="FA567" s="1">
        <f t="shared" si="1424"/>
        <v>9.5819767534172293E-10</v>
      </c>
      <c r="FB567" s="1">
        <f t="shared" si="1425"/>
        <v>4.5466468944924884E-10</v>
      </c>
      <c r="FC567" s="1">
        <f t="shared" si="1426"/>
        <v>1.6075976836178183E-10</v>
      </c>
      <c r="FD567" s="75">
        <f t="shared" si="1277"/>
        <v>-1.6075976836178183E-10</v>
      </c>
    </row>
    <row r="568" spans="7:160" x14ac:dyDescent="0.35">
      <c r="G568" t="str">
        <f t="shared" si="1273"/>
        <v>Refd, t=2.76</v>
      </c>
      <c r="H568" s="76">
        <f t="shared" si="1274"/>
        <v>2.7649999999999633</v>
      </c>
      <c r="I568" s="1">
        <f t="shared" si="1275"/>
        <v>0</v>
      </c>
      <c r="J568" s="22">
        <f t="shared" si="1276"/>
        <v>4.8246033844966348E-7</v>
      </c>
      <c r="K568" s="1">
        <f t="shared" si="1278"/>
        <v>2.4860782559412347E-6</v>
      </c>
      <c r="L568" s="1">
        <f t="shared" si="1279"/>
        <v>6.2821321804850481E-6</v>
      </c>
      <c r="M568" s="1">
        <f t="shared" si="1280"/>
        <v>1.3077021244292116E-5</v>
      </c>
      <c r="N568" s="1">
        <f t="shared" si="1281"/>
        <v>2.4762517960925555E-5</v>
      </c>
      <c r="O568" s="1">
        <f t="shared" si="1282"/>
        <v>4.4249033507758386E-5</v>
      </c>
      <c r="P568" s="1">
        <f t="shared" si="1283"/>
        <v>7.5933340740473522E-5</v>
      </c>
      <c r="Q568" s="1">
        <f t="shared" si="1284"/>
        <v>1.2634149359478335E-4</v>
      </c>
      <c r="R568" s="1">
        <f t="shared" si="1285"/>
        <v>2.049937036844281E-4</v>
      </c>
      <c r="S568" s="1">
        <f t="shared" si="1286"/>
        <v>3.2554183801936548E-4</v>
      </c>
      <c r="T568" s="1">
        <f t="shared" si="1287"/>
        <v>5.0723024912697524E-4</v>
      </c>
      <c r="U568" s="1">
        <f t="shared" si="1288"/>
        <v>7.7672472891336273E-4</v>
      </c>
      <c r="V568" s="1">
        <f t="shared" si="1289"/>
        <v>1.1703401573186951E-3</v>
      </c>
      <c r="W568" s="1">
        <f t="shared" si="1290"/>
        <v>1.736672617016211E-3</v>
      </c>
      <c r="X568" s="1">
        <f t="shared" si="1291"/>
        <v>2.53960454591752E-3</v>
      </c>
      <c r="Y568" s="1">
        <f t="shared" si="1292"/>
        <v>3.6616010578297683E-3</v>
      </c>
      <c r="Z568" s="1">
        <f t="shared" si="1293"/>
        <v>5.2071525984149448E-3</v>
      </c>
      <c r="AA568" s="1">
        <f t="shared" si="1294"/>
        <v>7.3061464670905298E-3</v>
      </c>
      <c r="AB568" s="1">
        <f t="shared" si="1295"/>
        <v>1.0116872832460117E-2</v>
      </c>
      <c r="AC568" s="1">
        <f t="shared" si="1296"/>
        <v>1.382829782003905E-2</v>
      </c>
      <c r="AD568" s="1">
        <f t="shared" si="1297"/>
        <v>1.8661177635199835E-2</v>
      </c>
      <c r="AE568" s="1">
        <f t="shared" si="1298"/>
        <v>2.4867555764868449E-2</v>
      </c>
      <c r="AF568" s="1">
        <f t="shared" si="1299"/>
        <v>3.2728192697098278E-2</v>
      </c>
      <c r="AG568" s="1">
        <f t="shared" si="1300"/>
        <v>4.2547535455186025E-2</v>
      </c>
      <c r="AH568" s="1">
        <f t="shared" si="1301"/>
        <v>5.4645950091694533E-2</v>
      </c>
      <c r="AI568" s="1">
        <f t="shared" si="1302"/>
        <v>6.9349115868634389E-2</v>
      </c>
      <c r="AJ568" s="1">
        <f t="shared" si="1303"/>
        <v>8.6974709306279915E-2</v>
      </c>
      <c r="AK568" s="1">
        <f t="shared" si="1304"/>
        <v>0.10781677513043923</v>
      </c>
      <c r="AL568" s="1">
        <f t="shared" si="1305"/>
        <v>0.13212846640100043</v>
      </c>
      <c r="AM568" s="1">
        <f t="shared" si="1306"/>
        <v>0.16010410780161302</v>
      </c>
      <c r="AN568" s="1">
        <f t="shared" si="1307"/>
        <v>0.19186176022930865</v>
      </c>
      <c r="AO568" s="1">
        <f t="shared" si="1308"/>
        <v>0.22742760759629513</v>
      </c>
      <c r="AP568" s="1">
        <f t="shared" si="1309"/>
        <v>0.26672351928819749</v>
      </c>
      <c r="AQ568" s="1">
        <f t="shared" si="1310"/>
        <v>0.30955904499494413</v>
      </c>
      <c r="AR568" s="1">
        <f t="shared" si="1311"/>
        <v>0.35562886747375028</v>
      </c>
      <c r="AS568" s="1">
        <f t="shared" si="1312"/>
        <v>0.404516384295938</v>
      </c>
      <c r="AT568" s="1">
        <f t="shared" si="1313"/>
        <v>0.45570363928393665</v>
      </c>
      <c r="AU568" s="1">
        <f t="shared" si="1314"/>
        <v>0.50858731983424543</v>
      </c>
      <c r="AV568" s="1">
        <f t="shared" si="1315"/>
        <v>0.56250002889126582</v>
      </c>
      <c r="AW568" s="1">
        <f t="shared" si="1316"/>
        <v>0.616735584479845</v>
      </c>
      <c r="AX568" s="1">
        <f t="shared" si="1317"/>
        <v>0.67057674602158901</v>
      </c>
      <c r="AY568" s="1">
        <f t="shared" si="1318"/>
        <v>0.72332355500021872</v>
      </c>
      <c r="AZ568" s="1">
        <f t="shared" si="1319"/>
        <v>0.77432043152597574</v>
      </c>
      <c r="BA568" s="1">
        <f t="shared" si="1320"/>
        <v>0.82298029216631874</v>
      </c>
      <c r="BB568" s="1">
        <f t="shared" si="1321"/>
        <v>0.86880423238897364</v>
      </c>
      <c r="BC568" s="1">
        <f t="shared" si="1322"/>
        <v>0.91139571597149593</v>
      </c>
      <c r="BD568" s="1">
        <f t="shared" si="1323"/>
        <v>0.95046868796581307</v>
      </c>
      <c r="BE568" s="1">
        <f t="shared" si="1324"/>
        <v>0.98584952516375446</v>
      </c>
      <c r="BF568" s="1">
        <f t="shared" si="1325"/>
        <v>1.0174732069988359</v>
      </c>
      <c r="BG568" s="1">
        <f t="shared" si="1326"/>
        <v>1.0453744859423264</v>
      </c>
      <c r="BH568" s="1">
        <f t="shared" si="1327"/>
        <v>1.0696751271405649</v>
      </c>
      <c r="BI568" s="1">
        <f t="shared" si="1328"/>
        <v>1.090568454542715</v>
      </c>
      <c r="BJ568" s="1">
        <f t="shared" si="1329"/>
        <v>1.1083024827468662</v>
      </c>
      <c r="BK568" s="1">
        <f t="shared" si="1330"/>
        <v>1.123162841803145</v>
      </c>
      <c r="BL568" s="1">
        <f t="shared" si="1331"/>
        <v>1.1354565385269264</v>
      </c>
      <c r="BM568" s="1">
        <f t="shared" si="1332"/>
        <v>1.1454973713242789</v>
      </c>
      <c r="BN568" s="1">
        <f t="shared" si="1333"/>
        <v>1.1535935571009364</v>
      </c>
      <c r="BO568" s="1">
        <f t="shared" si="1334"/>
        <v>1.1600378676681971</v>
      </c>
      <c r="BP568" s="1">
        <f t="shared" si="1335"/>
        <v>1.1651003334213421</v>
      </c>
      <c r="BQ568" s="1">
        <f t="shared" si="1336"/>
        <v>1.1690233714094667</v>
      </c>
      <c r="BR568" s="1">
        <f t="shared" si="1337"/>
        <v>1.1720190432758331</v>
      </c>
      <c r="BS568" s="1">
        <f t="shared" si="1338"/>
        <v>1.1742680489936803</v>
      </c>
      <c r="BT568" s="1">
        <f t="shared" si="1339"/>
        <v>1.1759200122303473</v>
      </c>
      <c r="BU568" s="1">
        <f t="shared" si="1340"/>
        <v>1.1770946059724992</v>
      </c>
      <c r="BV568" s="1">
        <f t="shared" si="1341"/>
        <v>1.1778830940894207</v>
      </c>
      <c r="BW568" s="1">
        <f t="shared" si="1342"/>
        <v>1.1783499167700962</v>
      </c>
      <c r="BX568" s="1">
        <f t="shared" si="1343"/>
        <v>1.178534017137828</v>
      </c>
      <c r="BY568" s="1">
        <f t="shared" si="1344"/>
        <v>1.1784496864375744</v>
      </c>
      <c r="BZ568" s="1">
        <f t="shared" si="1345"/>
        <v>1.1780867915917175</v>
      </c>
      <c r="CA568" s="1">
        <f t="shared" si="1346"/>
        <v>1.1774103389420447</v>
      </c>
      <c r="CB568" s="1">
        <f t="shared" si="1347"/>
        <v>1.1763594200425762</v>
      </c>
      <c r="CC568" s="1">
        <f t="shared" si="1348"/>
        <v>1.1748456780555405</v>
      </c>
      <c r="CD568" s="1">
        <f t="shared" si="1349"/>
        <v>1.1727515245144158</v>
      </c>
      <c r="CE568" s="1">
        <f t="shared" si="1350"/>
        <v>1.1699284222766029</v>
      </c>
      <c r="CF568" s="1">
        <f t="shared" si="1351"/>
        <v>1.1661956256271047</v>
      </c>
      <c r="CG568" s="1">
        <f t="shared" si="1352"/>
        <v>1.1613398247788436</v>
      </c>
      <c r="CH568" s="1">
        <f t="shared" si="1353"/>
        <v>1.1551161698214196</v>
      </c>
      <c r="CI568" s="1">
        <f t="shared" si="1354"/>
        <v>1.1472511382544048</v>
      </c>
      <c r="CJ568" s="1">
        <f t="shared" si="1355"/>
        <v>1.1374476513343748</v>
      </c>
      <c r="CK568" s="1">
        <f t="shared" si="1356"/>
        <v>1.1253927312212291</v>
      </c>
      <c r="CL568" s="1">
        <f t="shared" si="1357"/>
        <v>1.1107678219338852</v>
      </c>
      <c r="CM568" s="1">
        <f t="shared" si="1358"/>
        <v>1.0932616777191908</v>
      </c>
      <c r="CN568" s="1">
        <f t="shared" si="1359"/>
        <v>1.0725854656722233</v>
      </c>
      <c r="CO568" s="1">
        <f t="shared" si="1360"/>
        <v>1.0484894562083</v>
      </c>
      <c r="CP568" s="1">
        <f t="shared" si="1361"/>
        <v>1.0207804127559146</v>
      </c>
      <c r="CQ568" s="1">
        <f t="shared" si="1362"/>
        <v>0.9893385723321233</v>
      </c>
      <c r="CR568" s="1">
        <f t="shared" si="1363"/>
        <v>0.95413296332851905</v>
      </c>
      <c r="CS568" s="1">
        <f t="shared" si="1364"/>
        <v>0.91523376362923115</v>
      </c>
      <c r="CT568" s="1">
        <f t="shared" si="1365"/>
        <v>0.87282048022598357</v>
      </c>
      <c r="CU568" s="1">
        <f t="shared" si="1366"/>
        <v>0.82718493740176557</v>
      </c>
      <c r="CV568" s="1">
        <f t="shared" si="1367"/>
        <v>0.77872838593002025</v>
      </c>
      <c r="CW568" s="1">
        <f t="shared" si="1368"/>
        <v>0.72795246665503699</v>
      </c>
      <c r="CX568" s="1">
        <f t="shared" si="1369"/>
        <v>0.67544424057277797</v>
      </c>
      <c r="CY568" s="1">
        <f t="shared" si="1370"/>
        <v>0.62185598657969643</v>
      </c>
      <c r="CZ568" s="1">
        <f t="shared" si="1371"/>
        <v>0.5678809157239505</v>
      </c>
      <c r="DA568" s="1">
        <f t="shared" si="1372"/>
        <v>0.51422630790778945</v>
      </c>
      <c r="DB568" s="1">
        <f t="shared" si="1373"/>
        <v>0.46158580346839079</v>
      </c>
      <c r="DC568" s="1">
        <f t="shared" si="1374"/>
        <v>0.41061265239391509</v>
      </c>
      <c r="DD568" s="1">
        <f t="shared" si="1375"/>
        <v>0.36189563066768521</v>
      </c>
      <c r="DE568" s="1">
        <f t="shared" si="1376"/>
        <v>0.31593908794899112</v>
      </c>
      <c r="DF568" s="1">
        <f t="shared" si="1377"/>
        <v>0.27314822234207309</v>
      </c>
      <c r="DG568" s="1">
        <f t="shared" si="1378"/>
        <v>0.23382022837259489</v>
      </c>
      <c r="DH568" s="1">
        <f t="shared" si="1379"/>
        <v>0.19814148281455926</v>
      </c>
      <c r="DI568" s="1">
        <f t="shared" si="1380"/>
        <v>0.16619046979515265</v>
      </c>
      <c r="DJ568" s="1">
        <f t="shared" si="1381"/>
        <v>0.13794574624689179</v>
      </c>
      <c r="DK568" s="1">
        <f t="shared" si="1382"/>
        <v>0.11329794527425174</v>
      </c>
      <c r="DL568" s="1">
        <f t="shared" si="1383"/>
        <v>9.2064628519005362E-2</v>
      </c>
      <c r="DM568" s="1">
        <f t="shared" si="1384"/>
        <v>7.4006734396460397E-2</v>
      </c>
      <c r="DN568" s="1">
        <f t="shared" si="1385"/>
        <v>5.8845418496679784E-2</v>
      </c>
      <c r="DO568" s="1">
        <f t="shared" si="1386"/>
        <v>4.6278225713475084E-2</v>
      </c>
      <c r="DP568" s="1">
        <f t="shared" si="1387"/>
        <v>3.5993743691044452E-2</v>
      </c>
      <c r="DQ568" s="1">
        <f t="shared" si="1388"/>
        <v>2.7684133835213905E-2</v>
      </c>
      <c r="DR568" s="1">
        <f t="shared" si="1389"/>
        <v>2.1055190266363814E-2</v>
      </c>
      <c r="DS568" s="1">
        <f t="shared" si="1390"/>
        <v>1.5833813746395722E-2</v>
      </c>
      <c r="DT568" s="1">
        <f t="shared" si="1391"/>
        <v>1.1772988196389224E-2</v>
      </c>
      <c r="DU568" s="1">
        <f t="shared" si="1392"/>
        <v>8.6545006370245484E-3</v>
      </c>
      <c r="DV568" s="1">
        <f t="shared" si="1393"/>
        <v>6.2897470767086898E-3</v>
      </c>
      <c r="DW568" s="1">
        <f t="shared" si="1394"/>
        <v>4.5190190185285615E-3</v>
      </c>
      <c r="DX568" s="1">
        <f t="shared" si="1395"/>
        <v>3.2096744042443646E-3</v>
      </c>
      <c r="DY568" s="1">
        <f t="shared" si="1396"/>
        <v>2.2535723081175394E-3</v>
      </c>
      <c r="DZ568" s="1">
        <f t="shared" si="1397"/>
        <v>1.5641029794255549E-3</v>
      </c>
      <c r="EA568" s="1">
        <f t="shared" si="1398"/>
        <v>1.0730840296002697E-3</v>
      </c>
      <c r="EB568" s="1">
        <f t="shared" si="1399"/>
        <v>7.2772843896125143E-4</v>
      </c>
      <c r="EC568" s="1">
        <f t="shared" si="1400"/>
        <v>4.8782744634862308E-4</v>
      </c>
      <c r="ED568" s="1">
        <f t="shared" si="1401"/>
        <v>3.232359634971749E-4</v>
      </c>
      <c r="EE568" s="1">
        <f t="shared" si="1402"/>
        <v>2.1170256647753166E-4</v>
      </c>
      <c r="EF568" s="1">
        <f t="shared" si="1403"/>
        <v>1.3705127694300064E-4</v>
      </c>
      <c r="EG568" s="1">
        <f t="shared" si="1404"/>
        <v>8.769787280046482E-5</v>
      </c>
      <c r="EH568" s="1">
        <f t="shared" si="1405"/>
        <v>5.5468119932804402E-5</v>
      </c>
      <c r="EI568" s="1">
        <f t="shared" si="1406"/>
        <v>3.4677397084590774E-5</v>
      </c>
      <c r="EJ568" s="1">
        <f t="shared" si="1407"/>
        <v>2.1428867486259755E-5</v>
      </c>
      <c r="EK568" s="1">
        <f t="shared" si="1408"/>
        <v>1.3088906705855029E-5</v>
      </c>
      <c r="EL568" s="1">
        <f t="shared" si="1409"/>
        <v>7.9024427815456934E-6</v>
      </c>
      <c r="EM568" s="1">
        <f t="shared" si="1410"/>
        <v>4.7160262008706156E-6</v>
      </c>
      <c r="EN568" s="1">
        <f t="shared" si="1411"/>
        <v>2.7819640800177525E-6</v>
      </c>
      <c r="EO568" s="1">
        <f t="shared" si="1412"/>
        <v>1.6221515071781648E-6</v>
      </c>
      <c r="EP568" s="1">
        <f t="shared" si="1413"/>
        <v>9.3497611350111613E-7</v>
      </c>
      <c r="EQ568" s="1">
        <f t="shared" si="1414"/>
        <v>5.3270146892760085E-7</v>
      </c>
      <c r="ER568" s="1">
        <f t="shared" si="1415"/>
        <v>3.0001781360505937E-7</v>
      </c>
      <c r="ES568" s="1">
        <f t="shared" si="1416"/>
        <v>1.6703052022342279E-7</v>
      </c>
      <c r="ET568" s="1">
        <f t="shared" si="1417"/>
        <v>9.1925600979102037E-8</v>
      </c>
      <c r="EU568" s="1">
        <f t="shared" si="1418"/>
        <v>5.0012132145161542E-8</v>
      </c>
      <c r="EV568" s="1">
        <f t="shared" si="1419"/>
        <v>2.6897906652992393E-8</v>
      </c>
      <c r="EW568" s="1">
        <f t="shared" si="1420"/>
        <v>1.4301064932389959E-8</v>
      </c>
      <c r="EX568" s="1">
        <f t="shared" si="1421"/>
        <v>7.5163897695953184E-9</v>
      </c>
      <c r="EY568" s="1">
        <f t="shared" si="1422"/>
        <v>3.904200014030261E-9</v>
      </c>
      <c r="EZ568" s="1">
        <f t="shared" si="1423"/>
        <v>2.0014994854466054E-9</v>
      </c>
      <c r="FA568" s="1">
        <f t="shared" si="1424"/>
        <v>1.00576555676484E-9</v>
      </c>
      <c r="FB568" s="1">
        <f t="shared" si="1425"/>
        <v>4.777472639767646E-10</v>
      </c>
      <c r="FC568" s="1">
        <f t="shared" si="1426"/>
        <v>1.6904594787417261E-10</v>
      </c>
      <c r="FD568" s="75">
        <f t="shared" si="1277"/>
        <v>-1.6904594787417261E-10</v>
      </c>
    </row>
    <row r="569" spans="7:160" x14ac:dyDescent="0.35">
      <c r="G569" t="str">
        <f t="shared" si="1273"/>
        <v>Refd, t=2.77</v>
      </c>
      <c r="H569" s="76">
        <f t="shared" si="1274"/>
        <v>2.7699999999999632</v>
      </c>
      <c r="I569" s="1">
        <f t="shared" si="1275"/>
        <v>0</v>
      </c>
      <c r="J569" s="22">
        <f t="shared" si="1276"/>
        <v>4.7694524065447466E-7</v>
      </c>
      <c r="K569" s="1">
        <f t="shared" si="1278"/>
        <v>2.4576681635861218E-6</v>
      </c>
      <c r="L569" s="1">
        <f t="shared" si="1279"/>
        <v>6.2103918578858036E-6</v>
      </c>
      <c r="M569" s="1">
        <f t="shared" si="1280"/>
        <v>1.2927850387586991E-5</v>
      </c>
      <c r="N569" s="1">
        <f t="shared" si="1281"/>
        <v>2.44804940395159E-5</v>
      </c>
      <c r="O569" s="1">
        <f t="shared" si="1282"/>
        <v>4.374613763246443E-5</v>
      </c>
      <c r="P569" s="1">
        <f t="shared" si="1283"/>
        <v>7.5072699026818961E-5</v>
      </c>
      <c r="Q569" s="1">
        <f t="shared" si="1284"/>
        <v>1.2491442094597453E-4</v>
      </c>
      <c r="R569" s="1">
        <f t="shared" si="1285"/>
        <v>2.0268798803587911E-4</v>
      </c>
      <c r="S569" s="1">
        <f t="shared" si="1286"/>
        <v>3.2189889894732217E-4</v>
      </c>
      <c r="T569" s="1">
        <f t="shared" si="1287"/>
        <v>5.0158861547750454E-4</v>
      </c>
      <c r="U569" s="1">
        <f t="shared" si="1288"/>
        <v>7.6814729863857779E-4</v>
      </c>
      <c r="V569" s="1">
        <f t="shared" si="1289"/>
        <v>1.1575230412937197E-3</v>
      </c>
      <c r="W569" s="1">
        <f t="shared" si="1290"/>
        <v>1.7178341500267576E-3</v>
      </c>
      <c r="X569" s="1">
        <f t="shared" si="1291"/>
        <v>2.5123543899002593E-3</v>
      </c>
      <c r="Y569" s="1">
        <f t="shared" si="1292"/>
        <v>3.6227913147152358E-3</v>
      </c>
      <c r="Z569" s="1">
        <f t="shared" si="1293"/>
        <v>5.1527155262264075E-3</v>
      </c>
      <c r="AA569" s="1">
        <f t="shared" si="1294"/>
        <v>7.2309266992964432E-3</v>
      </c>
      <c r="AB569" s="1">
        <f t="shared" si="1295"/>
        <v>1.0014465765899245E-2</v>
      </c>
      <c r="AC569" s="1">
        <f t="shared" si="1296"/>
        <v>1.3690909752169501E-2</v>
      </c>
      <c r="AD569" s="1">
        <f t="shared" si="1297"/>
        <v>1.8479526845860076E-2</v>
      </c>
      <c r="AE569" s="1">
        <f t="shared" si="1298"/>
        <v>2.4630836476930668E-2</v>
      </c>
      <c r="AF569" s="1">
        <f t="shared" si="1299"/>
        <v>3.2424125064658277E-2</v>
      </c>
      <c r="AG569" s="1">
        <f t="shared" si="1300"/>
        <v>4.2162523769465179E-2</v>
      </c>
      <c r="AH569" s="1">
        <f t="shared" si="1301"/>
        <v>5.4165367719908056E-2</v>
      </c>
      <c r="AI569" s="1">
        <f t="shared" si="1302"/>
        <v>6.8757728725884204E-2</v>
      </c>
      <c r="AJ569" s="1">
        <f t="shared" si="1303"/>
        <v>8.6257239913133416E-2</v>
      </c>
      <c r="AK569" s="1">
        <f t="shared" si="1304"/>
        <v>0.10695859695577309</v>
      </c>
      <c r="AL569" s="1">
        <f t="shared" si="1305"/>
        <v>0.13111640411461864</v>
      </c>
      <c r="AM569" s="1">
        <f t="shared" si="1306"/>
        <v>0.15892730457728821</v>
      </c>
      <c r="AN569" s="1">
        <f t="shared" si="1307"/>
        <v>0.19051255998486136</v>
      </c>
      <c r="AO569" s="1">
        <f t="shared" si="1308"/>
        <v>0.22590238981917823</v>
      </c>
      <c r="AP569" s="1">
        <f t="shared" si="1309"/>
        <v>0.26502341857158151</v>
      </c>
      <c r="AQ569" s="1">
        <f t="shared" si="1310"/>
        <v>0.30769048795153109</v>
      </c>
      <c r="AR569" s="1">
        <f t="shared" si="1311"/>
        <v>0.35360386706039149</v>
      </c>
      <c r="AS569" s="1">
        <f t="shared" si="1312"/>
        <v>0.40235254575043777</v>
      </c>
      <c r="AT569" s="1">
        <f t="shared" si="1313"/>
        <v>0.45342385195854684</v>
      </c>
      <c r="AU569" s="1">
        <f t="shared" si="1314"/>
        <v>0.50621913349119207</v>
      </c>
      <c r="AV569" s="1">
        <f t="shared" si="1315"/>
        <v>0.56007473912490802</v>
      </c>
      <c r="AW569" s="1">
        <f t="shared" si="1316"/>
        <v>0.61428707708697616</v>
      </c>
      <c r="AX569" s="1">
        <f t="shared" si="1317"/>
        <v>0.66814017156920424</v>
      </c>
      <c r="AY569" s="1">
        <f t="shared" si="1318"/>
        <v>0.7209339201026882</v>
      </c>
      <c r="AZ569" s="1">
        <f t="shared" si="1319"/>
        <v>0.77201120069285978</v>
      </c>
      <c r="BA569" s="1">
        <f t="shared" si="1320"/>
        <v>0.82078209270126345</v>
      </c>
      <c r="BB569" s="1">
        <f t="shared" si="1321"/>
        <v>0.86674374493297601</v>
      </c>
      <c r="BC569" s="1">
        <f t="shared" si="1322"/>
        <v>0.90949481611286864</v>
      </c>
      <c r="BD569" s="1">
        <f t="shared" si="1323"/>
        <v>0.9487438819217312</v>
      </c>
      <c r="BE569" s="1">
        <f t="shared" si="1324"/>
        <v>0.98431169743274227</v>
      </c>
      <c r="BF569" s="1">
        <f t="shared" si="1325"/>
        <v>1.0161276728156985</v>
      </c>
      <c r="BG569" s="1">
        <f t="shared" si="1326"/>
        <v>1.0442213188734586</v>
      </c>
      <c r="BH569" s="1">
        <f t="shared" si="1327"/>
        <v>1.0687097142806214</v>
      </c>
      <c r="BI569" s="1">
        <f t="shared" si="1328"/>
        <v>1.0897822198496676</v>
      </c>
      <c r="BJ569" s="1">
        <f t="shared" si="1329"/>
        <v>1.1076837136165374</v>
      </c>
      <c r="BK569" s="1">
        <f t="shared" si="1330"/>
        <v>1.1226975547936442</v>
      </c>
      <c r="BL569" s="1">
        <f t="shared" si="1331"/>
        <v>1.1351293263027769</v>
      </c>
      <c r="BM569" s="1">
        <f t="shared" si="1332"/>
        <v>1.1452921830479021</v>
      </c>
      <c r="BN569" s="1">
        <f t="shared" si="1333"/>
        <v>1.1534943770768713</v>
      </c>
      <c r="BO569" s="1">
        <f t="shared" si="1334"/>
        <v>1.1600292704611586</v>
      </c>
      <c r="BP569" s="1">
        <f t="shared" si="1335"/>
        <v>1.1651679065261762</v>
      </c>
      <c r="BQ569" s="1">
        <f t="shared" si="1336"/>
        <v>1.1691540077685063</v>
      </c>
      <c r="BR569" s="1">
        <f t="shared" si="1337"/>
        <v>1.1722011148185234</v>
      </c>
      <c r="BS569" s="1">
        <f t="shared" si="1338"/>
        <v>1.1744914786016678</v>
      </c>
      <c r="BT569" s="1">
        <f t="shared" si="1339"/>
        <v>1.1761762651340548</v>
      </c>
      <c r="BU569" s="1">
        <f t="shared" si="1340"/>
        <v>1.177376622845286</v>
      </c>
      <c r="BV569" s="1">
        <f t="shared" si="1341"/>
        <v>1.1781851874658791</v>
      </c>
      <c r="BW569" s="1">
        <f t="shared" si="1342"/>
        <v>1.1786676503834166</v>
      </c>
      <c r="BX569" s="1">
        <f t="shared" si="1343"/>
        <v>1.1788640848376093</v>
      </c>
      <c r="BY569" s="1">
        <f t="shared" si="1344"/>
        <v>1.1787898039272755</v>
      </c>
      <c r="BZ569" s="1">
        <f t="shared" si="1345"/>
        <v>1.1784356106174039</v>
      </c>
      <c r="CA569" s="1">
        <f t="shared" si="1346"/>
        <v>1.1777673899568495</v>
      </c>
      <c r="CB569" s="1">
        <f t="shared" si="1347"/>
        <v>1.1767250858475724</v>
      </c>
      <c r="CC569" s="1">
        <f t="shared" si="1348"/>
        <v>1.1752211974900688</v>
      </c>
      <c r="CD569" s="1">
        <f t="shared" si="1349"/>
        <v>1.1731390219216549</v>
      </c>
      <c r="CE569" s="1">
        <f t="shared" si="1350"/>
        <v>1.170330955204657</v>
      </c>
      <c r="CF569" s="1">
        <f t="shared" si="1351"/>
        <v>1.1666172401014723</v>
      </c>
      <c r="CG569" s="1">
        <f t="shared" si="1352"/>
        <v>1.1617856046456572</v>
      </c>
      <c r="CH569" s="1">
        <f t="shared" si="1353"/>
        <v>1.1555922643582184</v>
      </c>
      <c r="CI569" s="1">
        <f t="shared" si="1354"/>
        <v>1.1477647508106881</v>
      </c>
      <c r="CJ569" s="1">
        <f t="shared" si="1355"/>
        <v>1.1380069715850161</v>
      </c>
      <c r="CK569" s="1">
        <f t="shared" si="1356"/>
        <v>1.1260067950738855</v>
      </c>
      <c r="CL569" s="1">
        <f t="shared" si="1357"/>
        <v>1.111446286527682</v>
      </c>
      <c r="CM569" s="1">
        <f t="shared" si="1358"/>
        <v>1.0940145044233884</v>
      </c>
      <c r="CN569" s="1">
        <f t="shared" si="1359"/>
        <v>1.0734225114378917</v>
      </c>
      <c r="CO569" s="1">
        <f t="shared" si="1360"/>
        <v>1.0494199826482489</v>
      </c>
      <c r="CP569" s="1">
        <f t="shared" si="1361"/>
        <v>1.0218125322254106</v>
      </c>
      <c r="CQ569" s="1">
        <f t="shared" si="1362"/>
        <v>0.99047866007870988</v>
      </c>
      <c r="CR569" s="1">
        <f t="shared" si="1363"/>
        <v>0.95538507331072753</v>
      </c>
      <c r="CS569" s="1">
        <f t="shared" si="1364"/>
        <v>0.91659909165808073</v>
      </c>
      <c r="CT569" s="1">
        <f t="shared" si="1365"/>
        <v>0.8742969205655714</v>
      </c>
      <c r="CU569" s="1">
        <f t="shared" si="1366"/>
        <v>0.82876677707849089</v>
      </c>
      <c r="CV569" s="1">
        <f t="shared" si="1367"/>
        <v>0.78040617440096993</v>
      </c>
      <c r="CW569" s="1">
        <f t="shared" si="1368"/>
        <v>0.72971308739313001</v>
      </c>
      <c r="CX569" s="1">
        <f t="shared" si="1369"/>
        <v>0.67727119635120547</v>
      </c>
      <c r="CY569" s="1">
        <f t="shared" si="1370"/>
        <v>0.6237298931298525</v>
      </c>
      <c r="CZ569" s="1">
        <f t="shared" si="1371"/>
        <v>0.56978018074154546</v>
      </c>
      <c r="DA569" s="1">
        <f t="shared" si="1372"/>
        <v>0.51612795601266204</v>
      </c>
      <c r="DB569" s="1">
        <f t="shared" si="1373"/>
        <v>0.46346639453198041</v>
      </c>
      <c r="DC569" s="1">
        <f t="shared" si="1374"/>
        <v>0.41244923215400486</v>
      </c>
      <c r="DD569" s="1">
        <f t="shared" si="1375"/>
        <v>0.3636666497320879</v>
      </c>
      <c r="DE569" s="1">
        <f t="shared" si="1376"/>
        <v>0.31762522845060992</v>
      </c>
      <c r="DF569" s="1">
        <f t="shared" si="1377"/>
        <v>0.27473308023432147</v>
      </c>
      <c r="DG569" s="1">
        <f t="shared" si="1378"/>
        <v>0.23529081258417192</v>
      </c>
      <c r="DH569" s="1">
        <f t="shared" si="1379"/>
        <v>0.19948850866162943</v>
      </c>
      <c r="DI569" s="1">
        <f t="shared" si="1380"/>
        <v>0.16740844135231017</v>
      </c>
      <c r="DJ569" s="1">
        <f t="shared" si="1381"/>
        <v>0.13903283895977062</v>
      </c>
      <c r="DK569" s="1">
        <f t="shared" si="1382"/>
        <v>0.1142557143253346</v>
      </c>
      <c r="DL569" s="1">
        <f t="shared" si="1383"/>
        <v>9.2897579107435665E-2</v>
      </c>
      <c r="DM569" s="1">
        <f t="shared" si="1384"/>
        <v>7.4721796457026965E-2</v>
      </c>
      <c r="DN569" s="1">
        <f t="shared" si="1385"/>
        <v>5.9451370312462573E-2</v>
      </c>
      <c r="DO569" s="1">
        <f t="shared" si="1386"/>
        <v>4.6785108730844606E-2</v>
      </c>
      <c r="DP569" s="1">
        <f t="shared" si="1387"/>
        <v>3.6412305386357931E-2</v>
      </c>
      <c r="DQ569" s="1">
        <f t="shared" si="1388"/>
        <v>2.8025327725007061E-2</v>
      </c>
      <c r="DR569" s="1">
        <f t="shared" si="1389"/>
        <v>2.1329753206048688E-2</v>
      </c>
      <c r="DS569" s="1">
        <f t="shared" si="1390"/>
        <v>1.6051931581297238E-2</v>
      </c>
      <c r="DT569" s="1">
        <f t="shared" si="1391"/>
        <v>1.1944052498076469E-2</v>
      </c>
      <c r="DU569" s="1">
        <f t="shared" si="1392"/>
        <v>8.7869523183814417E-3</v>
      </c>
      <c r="DV569" s="1">
        <f t="shared" si="1393"/>
        <v>6.3909975001868831E-3</v>
      </c>
      <c r="DW569" s="1">
        <f t="shared" si="1394"/>
        <v>4.5954359028258333E-3</v>
      </c>
      <c r="DX569" s="1">
        <f t="shared" si="1395"/>
        <v>3.2666182872418638E-3</v>
      </c>
      <c r="DY569" s="1">
        <f t="shared" si="1396"/>
        <v>2.2954692736170063E-3</v>
      </c>
      <c r="DZ569" s="1">
        <f t="shared" si="1397"/>
        <v>1.5945404471284519E-3</v>
      </c>
      <c r="EA569" s="1">
        <f t="shared" si="1398"/>
        <v>1.0949182585099574E-3</v>
      </c>
      <c r="EB569" s="1">
        <f t="shared" si="1399"/>
        <v>7.4319464221020339E-4</v>
      </c>
      <c r="EC569" s="1">
        <f t="shared" si="1400"/>
        <v>4.9864575473260446E-4</v>
      </c>
      <c r="ED569" s="1">
        <f t="shared" si="1401"/>
        <v>3.3070867477374592E-4</v>
      </c>
      <c r="EE569" s="1">
        <f t="shared" si="1402"/>
        <v>2.1680002587658818E-4</v>
      </c>
      <c r="EF569" s="1">
        <f t="shared" si="1403"/>
        <v>1.4048527224663722E-4</v>
      </c>
      <c r="EG569" s="1">
        <f t="shared" si="1404"/>
        <v>8.9982575370626503E-5</v>
      </c>
      <c r="EH569" s="1">
        <f t="shared" si="1405"/>
        <v>5.6969385299644196E-5</v>
      </c>
      <c r="EI569" s="1">
        <f t="shared" si="1406"/>
        <v>3.565170652282271E-5</v>
      </c>
      <c r="EJ569" s="1">
        <f t="shared" si="1407"/>
        <v>2.20534098067994E-5</v>
      </c>
      <c r="EK569" s="1">
        <f t="shared" si="1408"/>
        <v>1.3484333652459561E-5</v>
      </c>
      <c r="EL569" s="1">
        <f t="shared" si="1409"/>
        <v>8.1497427205346388E-6</v>
      </c>
      <c r="EM569" s="1">
        <f t="shared" si="1410"/>
        <v>4.8688000671488815E-6</v>
      </c>
      <c r="EN569" s="1">
        <f t="shared" si="1411"/>
        <v>2.875194020664449E-6</v>
      </c>
      <c r="EO569" s="1">
        <f t="shared" si="1412"/>
        <v>1.6783541833278069E-6</v>
      </c>
      <c r="EP569" s="1">
        <f t="shared" si="1413"/>
        <v>9.6844704543396822E-7</v>
      </c>
      <c r="EQ569" s="1">
        <f t="shared" si="1414"/>
        <v>5.5239401189407639E-7</v>
      </c>
      <c r="ER569" s="1">
        <f t="shared" si="1415"/>
        <v>3.1146431963335487E-7</v>
      </c>
      <c r="ES569" s="1">
        <f t="shared" si="1416"/>
        <v>1.7360399731811594E-7</v>
      </c>
      <c r="ET569" s="1">
        <f t="shared" si="1417"/>
        <v>9.5655373164605456E-8</v>
      </c>
      <c r="EU569" s="1">
        <f t="shared" si="1418"/>
        <v>5.2103103213109039E-8</v>
      </c>
      <c r="EV569" s="1">
        <f t="shared" si="1419"/>
        <v>2.805616348520665E-8</v>
      </c>
      <c r="EW569" s="1">
        <f t="shared" si="1420"/>
        <v>1.4935022844572923E-8</v>
      </c>
      <c r="EX569" s="1">
        <f t="shared" si="1421"/>
        <v>7.8592353559554498E-9</v>
      </c>
      <c r="EY569" s="1">
        <f t="shared" si="1422"/>
        <v>4.0873428519579214E-9</v>
      </c>
      <c r="EZ569" s="1">
        <f t="shared" si="1423"/>
        <v>2.0979852222989383E-9</v>
      </c>
      <c r="FA569" s="1">
        <f t="shared" si="1424"/>
        <v>1.0555191647201317E-9</v>
      </c>
      <c r="FB569" s="1">
        <f t="shared" si="1425"/>
        <v>5.0191605404272803E-10</v>
      </c>
      <c r="FC569" s="1">
        <f t="shared" si="1426"/>
        <v>1.7772832369664224E-10</v>
      </c>
      <c r="FD569" s="75">
        <f t="shared" si="1277"/>
        <v>-1.7772832369664224E-10</v>
      </c>
    </row>
    <row r="570" spans="7:160" x14ac:dyDescent="0.35">
      <c r="G570" t="str">
        <f t="shared" si="1273"/>
        <v>Refd, t=2.77</v>
      </c>
      <c r="H570" s="76">
        <f t="shared" si="1274"/>
        <v>2.7749999999999631</v>
      </c>
      <c r="I570" s="1">
        <f t="shared" si="1275"/>
        <v>0</v>
      </c>
      <c r="J570" s="22">
        <f t="shared" si="1276"/>
        <v>4.7149362586770872E-7</v>
      </c>
      <c r="K570" s="1">
        <f t="shared" si="1278"/>
        <v>2.4295850527744303E-6</v>
      </c>
      <c r="L570" s="1">
        <f t="shared" si="1279"/>
        <v>6.1394769690019194E-6</v>
      </c>
      <c r="M570" s="1">
        <f t="shared" si="1280"/>
        <v>1.2780394929562107E-5</v>
      </c>
      <c r="N570" s="1">
        <f t="shared" si="1281"/>
        <v>2.4201710384548872E-5</v>
      </c>
      <c r="O570" s="1">
        <f t="shared" si="1282"/>
        <v>4.3249011886197185E-5</v>
      </c>
      <c r="P570" s="1">
        <f t="shared" si="1283"/>
        <v>7.4221912892375808E-5</v>
      </c>
      <c r="Q570" s="1">
        <f t="shared" si="1284"/>
        <v>1.2350364630416946E-4</v>
      </c>
      <c r="R570" s="1">
        <f t="shared" si="1285"/>
        <v>2.0040851060821089E-4</v>
      </c>
      <c r="S570" s="1">
        <f t="shared" si="1286"/>
        <v>3.1829722354778249E-4</v>
      </c>
      <c r="T570" s="1">
        <f t="shared" si="1287"/>
        <v>4.9601051380389241E-4</v>
      </c>
      <c r="U570" s="1">
        <f t="shared" si="1288"/>
        <v>7.5966577297720348E-4</v>
      </c>
      <c r="V570" s="1">
        <f t="shared" si="1289"/>
        <v>1.144848004949503E-3</v>
      </c>
      <c r="W570" s="1">
        <f t="shared" si="1290"/>
        <v>1.6992023894705705E-3</v>
      </c>
      <c r="X570" s="1">
        <f t="shared" si="1291"/>
        <v>2.485399691656461E-3</v>
      </c>
      <c r="Y570" s="1">
        <f t="shared" si="1292"/>
        <v>3.5843966021440218E-3</v>
      </c>
      <c r="Z570" s="1">
        <f t="shared" si="1293"/>
        <v>5.0988514928705037E-3</v>
      </c>
      <c r="AA570" s="1">
        <f t="shared" si="1294"/>
        <v>7.1564846955698242E-3</v>
      </c>
      <c r="AB570" s="1">
        <f t="shared" si="1295"/>
        <v>9.9130964284569172E-3</v>
      </c>
      <c r="AC570" s="1">
        <f t="shared" si="1296"/>
        <v>1.3554882757931895E-2</v>
      </c>
      <c r="AD570" s="1">
        <f t="shared" si="1297"/>
        <v>1.8299630781780343E-2</v>
      </c>
      <c r="AE570" s="1">
        <f t="shared" si="1298"/>
        <v>2.4396340575519735E-2</v>
      </c>
      <c r="AF570" s="1">
        <f t="shared" si="1299"/>
        <v>3.2122825820639071E-2</v>
      </c>
      <c r="AG570" s="1">
        <f t="shared" si="1300"/>
        <v>4.1780898580342583E-2</v>
      </c>
      <c r="AH570" s="1">
        <f t="shared" si="1301"/>
        <v>5.3688854137968124E-2</v>
      </c>
      <c r="AI570" s="1">
        <f t="shared" si="1302"/>
        <v>6.8171141340609739E-2</v>
      </c>
      <c r="AJ570" s="1">
        <f t="shared" si="1303"/>
        <v>8.5545327296294896E-2</v>
      </c>
      <c r="AK570" s="1">
        <f t="shared" si="1304"/>
        <v>0.10610672890420159</v>
      </c>
      <c r="AL570" s="1">
        <f t="shared" si="1305"/>
        <v>0.13011136547859328</v>
      </c>
      <c r="AM570" s="1">
        <f t="shared" si="1306"/>
        <v>0.1577581575544931</v>
      </c>
      <c r="AN570" s="1">
        <f t="shared" si="1307"/>
        <v>0.18917152350780325</v>
      </c>
      <c r="AO570" s="1">
        <f t="shared" si="1308"/>
        <v>0.2243856743387104</v>
      </c>
      <c r="AP570" s="1">
        <f t="shared" si="1309"/>
        <v>0.26333194883482841</v>
      </c>
      <c r="AQ570" s="1">
        <f t="shared" si="1310"/>
        <v>0.3058304466484511</v>
      </c>
      <c r="AR570" s="1">
        <f t="shared" si="1311"/>
        <v>0.35158699924961523</v>
      </c>
      <c r="AS570" s="1">
        <f t="shared" si="1312"/>
        <v>0.40019617778530986</v>
      </c>
      <c r="AT570" s="1">
        <f t="shared" si="1313"/>
        <v>0.4511505983739047</v>
      </c>
      <c r="AU570" s="1">
        <f t="shared" si="1314"/>
        <v>0.50385628930895265</v>
      </c>
      <c r="AV570" s="1">
        <f t="shared" si="1315"/>
        <v>0.55765338095423056</v>
      </c>
      <c r="AW570" s="1">
        <f t="shared" si="1316"/>
        <v>0.61184092150235758</v>
      </c>
      <c r="AX570" s="1">
        <f t="shared" si="1317"/>
        <v>0.66570426077467837</v>
      </c>
      <c r="AY570" s="1">
        <f t="shared" si="1318"/>
        <v>0.71854322039074336</v>
      </c>
      <c r="AZ570" s="1">
        <f t="shared" si="1319"/>
        <v>0.76969920690974125</v>
      </c>
      <c r="BA570" s="1">
        <f t="shared" si="1320"/>
        <v>0.81857953097791847</v>
      </c>
      <c r="BB570" s="1">
        <f t="shared" si="1321"/>
        <v>0.86467745650515571</v>
      </c>
      <c r="BC570" s="1">
        <f t="shared" si="1322"/>
        <v>0.90758688830290291</v>
      </c>
      <c r="BD570" s="1">
        <f t="shared" si="1323"/>
        <v>0.94701107027631726</v>
      </c>
      <c r="BE570" s="1">
        <f t="shared" si="1324"/>
        <v>0.9827651581270187</v>
      </c>
      <c r="BF570" s="1">
        <f t="shared" si="1325"/>
        <v>1.0147729994495878</v>
      </c>
      <c r="BG570" s="1">
        <f t="shared" si="1326"/>
        <v>1.0430588552372033</v>
      </c>
      <c r="BH570" s="1">
        <f t="shared" si="1327"/>
        <v>1.0677350966117272</v>
      </c>
      <c r="BI570" s="1">
        <f t="shared" si="1328"/>
        <v>1.0889870899103558</v>
      </c>
      <c r="BJ570" s="1">
        <f t="shared" si="1329"/>
        <v>1.1070565381638615</v>
      </c>
      <c r="BK570" s="1">
        <f t="shared" si="1330"/>
        <v>1.1222244874926393</v>
      </c>
      <c r="BL570" s="1">
        <f t="shared" si="1331"/>
        <v>1.1347950539892906</v>
      </c>
      <c r="BM570" s="1">
        <f t="shared" si="1332"/>
        <v>1.1450807081602918</v>
      </c>
      <c r="BN570" s="1">
        <f t="shared" si="1333"/>
        <v>1.153389700484301</v>
      </c>
      <c r="BO570" s="1">
        <f t="shared" si="1334"/>
        <v>1.1600159522454774</v>
      </c>
      <c r="BP570" s="1">
        <f t="shared" si="1335"/>
        <v>1.1652314951228591</v>
      </c>
      <c r="BQ570" s="1">
        <f t="shared" si="1336"/>
        <v>1.1692813391461263</v>
      </c>
      <c r="BR570" s="1">
        <f t="shared" si="1337"/>
        <v>1.1723804923586902</v>
      </c>
      <c r="BS570" s="1">
        <f t="shared" si="1338"/>
        <v>1.1747127506990886</v>
      </c>
      <c r="BT570" s="1">
        <f t="shared" si="1339"/>
        <v>1.1764308212757162</v>
      </c>
      <c r="BU570" s="1">
        <f t="shared" si="1340"/>
        <v>1.1776573303156626</v>
      </c>
      <c r="BV570" s="1">
        <f t="shared" si="1341"/>
        <v>1.178486290293534</v>
      </c>
      <c r="BW570" s="1">
        <f t="shared" si="1342"/>
        <v>1.1789846501948544</v>
      </c>
      <c r="BX570" s="1">
        <f t="shared" si="1343"/>
        <v>1.1791936204055304</v>
      </c>
      <c r="BY570" s="1">
        <f t="shared" si="1344"/>
        <v>1.1791295428081874</v>
      </c>
      <c r="BZ570" s="1">
        <f t="shared" si="1345"/>
        <v>1.1787841626760496</v>
      </c>
      <c r="CA570" s="1">
        <f t="shared" si="1346"/>
        <v>1.1781242489640495</v>
      </c>
      <c r="CB570" s="1">
        <f t="shared" si="1347"/>
        <v>1.1770906018033171</v>
      </c>
      <c r="CC570" s="1">
        <f t="shared" si="1348"/>
        <v>1.175596578883074</v>
      </c>
      <c r="CD570" s="1">
        <f t="shared" si="1349"/>
        <v>1.173526363778217</v>
      </c>
      <c r="CE570" s="1">
        <f t="shared" si="1350"/>
        <v>1.1707332855067325</v>
      </c>
      <c r="CF570" s="1">
        <f t="shared" si="1351"/>
        <v>1.1670385740255389</v>
      </c>
      <c r="CG570" s="1">
        <f t="shared" si="1352"/>
        <v>1.1622309932346639</v>
      </c>
      <c r="CH570" s="1">
        <f t="shared" si="1353"/>
        <v>1.1560678219310168</v>
      </c>
      <c r="CI570" s="1">
        <f t="shared" si="1354"/>
        <v>1.1482776439664617</v>
      </c>
      <c r="CJ570" s="1">
        <f t="shared" si="1355"/>
        <v>1.1385653524571617</v>
      </c>
      <c r="CK570" s="1">
        <f t="shared" si="1356"/>
        <v>1.1266196629071104</v>
      </c>
      <c r="CL570" s="1">
        <f t="shared" si="1357"/>
        <v>1.1121232649933865</v>
      </c>
      <c r="CM570" s="1">
        <f t="shared" si="1358"/>
        <v>1.0947655274906241</v>
      </c>
      <c r="CN570" s="1">
        <f t="shared" si="1359"/>
        <v>1.0742574179830928</v>
      </c>
      <c r="CO570" s="1">
        <f t="shared" si="1360"/>
        <v>1.0503480289300033</v>
      </c>
      <c r="CP570" s="1">
        <f t="shared" si="1361"/>
        <v>1.0228418411790572</v>
      </c>
      <c r="CQ570" s="1">
        <f t="shared" si="1362"/>
        <v>0.99161563613529391</v>
      </c>
      <c r="CR570" s="1">
        <f t="shared" si="1363"/>
        <v>0.95663381996469243</v>
      </c>
      <c r="CS570" s="1">
        <f t="shared" si="1364"/>
        <v>0.91796087509375568</v>
      </c>
      <c r="CT570" s="1">
        <f t="shared" si="1365"/>
        <v>0.87576972521358953</v>
      </c>
      <c r="CU570" s="1">
        <f t="shared" si="1366"/>
        <v>0.8303449972096183</v>
      </c>
      <c r="CV570" s="1">
        <f t="shared" si="1367"/>
        <v>0.78208047942362202</v>
      </c>
      <c r="CW570" s="1">
        <f t="shared" si="1368"/>
        <v>0.73147048760407851</v>
      </c>
      <c r="CX570" s="1">
        <f t="shared" si="1369"/>
        <v>0.6790953212873384</v>
      </c>
      <c r="CY570" s="1">
        <f t="shared" si="1370"/>
        <v>0.62560147770811192</v>
      </c>
      <c r="CZ570" s="1">
        <f t="shared" si="1371"/>
        <v>0.57167773677497569</v>
      </c>
      <c r="DA570" s="1">
        <f t="shared" si="1372"/>
        <v>0.5180285903579005</v>
      </c>
      <c r="DB570" s="1">
        <f t="shared" si="1373"/>
        <v>0.46534672189639492</v>
      </c>
      <c r="DC570" s="1">
        <f t="shared" si="1374"/>
        <v>0.41428632198993082</v>
      </c>
      <c r="DD570" s="1">
        <f t="shared" si="1375"/>
        <v>0.36543894366171237</v>
      </c>
      <c r="DE570" s="1">
        <f t="shared" si="1376"/>
        <v>0.31931336762001894</v>
      </c>
      <c r="DF570" s="1">
        <f t="shared" si="1377"/>
        <v>0.27632059050153202</v>
      </c>
      <c r="DG570" s="1">
        <f t="shared" si="1378"/>
        <v>0.23676460846842184</v>
      </c>
      <c r="DH570" s="1">
        <f t="shared" si="1379"/>
        <v>0.20083919299029773</v>
      </c>
      <c r="DI570" s="1">
        <f t="shared" si="1380"/>
        <v>0.16863039473186139</v>
      </c>
      <c r="DJ570" s="1">
        <f t="shared" si="1381"/>
        <v>0.14012410973260014</v>
      </c>
      <c r="DK570" s="1">
        <f t="shared" si="1382"/>
        <v>0.11521773392556825</v>
      </c>
      <c r="DL570" s="1">
        <f t="shared" si="1383"/>
        <v>9.3734738461112688E-2</v>
      </c>
      <c r="DM570" s="1">
        <f t="shared" si="1384"/>
        <v>7.544092556519981E-2</v>
      </c>
      <c r="DN570" s="1">
        <f t="shared" si="1385"/>
        <v>6.0061165239976101E-2</v>
      </c>
      <c r="DO570" s="1">
        <f t="shared" si="1386"/>
        <v>4.7295548238174029E-2</v>
      </c>
      <c r="DP570" s="1">
        <f t="shared" si="1387"/>
        <v>3.6834094129554303E-2</v>
      </c>
      <c r="DQ570" s="1">
        <f t="shared" si="1388"/>
        <v>2.8369395310145248E-2</v>
      </c>
      <c r="DR570" s="1">
        <f t="shared" si="1389"/>
        <v>2.1606829519400315E-2</v>
      </c>
      <c r="DS570" s="1">
        <f t="shared" si="1390"/>
        <v>1.6272209776470637E-2</v>
      </c>
      <c r="DT570" s="1">
        <f t="shared" si="1391"/>
        <v>1.2116942693572611E-2</v>
      </c>
      <c r="DU570" s="1">
        <f t="shared" si="1392"/>
        <v>8.9209220909973568E-3</v>
      </c>
      <c r="DV570" s="1">
        <f t="shared" si="1393"/>
        <v>6.4934900297000161E-3</v>
      </c>
      <c r="DW570" s="1">
        <f t="shared" si="1394"/>
        <v>4.6728532506976755E-3</v>
      </c>
      <c r="DX570" s="1">
        <f t="shared" si="1395"/>
        <v>3.3243556780719902E-3</v>
      </c>
      <c r="DY570" s="1">
        <f t="shared" si="1396"/>
        <v>2.3379861358034004E-3</v>
      </c>
      <c r="DZ570" s="1">
        <f t="shared" si="1397"/>
        <v>1.625455009145187E-3</v>
      </c>
      <c r="EA570" s="1">
        <f t="shared" si="1398"/>
        <v>1.1171143090188459E-3</v>
      </c>
      <c r="EB570" s="1">
        <f t="shared" si="1399"/>
        <v>7.5893128486971236E-4</v>
      </c>
      <c r="EC570" s="1">
        <f t="shared" si="1400"/>
        <v>5.0966331542242076E-4</v>
      </c>
      <c r="ED570" s="1">
        <f t="shared" si="1401"/>
        <v>3.3832611687273812E-4</v>
      </c>
      <c r="EE570" s="1">
        <f t="shared" si="1402"/>
        <v>2.2200114357111319E-4</v>
      </c>
      <c r="EF570" s="1">
        <f t="shared" si="1403"/>
        <v>1.4399248066471117E-4</v>
      </c>
      <c r="EG570" s="1">
        <f t="shared" si="1404"/>
        <v>9.2318277671198879E-5</v>
      </c>
      <c r="EH570" s="1">
        <f t="shared" si="1405"/>
        <v>5.8505692750506708E-5</v>
      </c>
      <c r="EI570" s="1">
        <f t="shared" si="1406"/>
        <v>3.66497679941348E-5</v>
      </c>
      <c r="EJ570" s="1">
        <f t="shared" si="1407"/>
        <v>2.2693835528391779E-5</v>
      </c>
      <c r="EK570" s="1">
        <f t="shared" si="1408"/>
        <v>1.3890240536051545E-5</v>
      </c>
      <c r="EL570" s="1">
        <f t="shared" si="1409"/>
        <v>8.4038658068060941E-6</v>
      </c>
      <c r="EM570" s="1">
        <f t="shared" si="1410"/>
        <v>5.025957809247855E-6</v>
      </c>
      <c r="EN570" s="1">
        <f t="shared" si="1411"/>
        <v>2.9712037638766992E-6</v>
      </c>
      <c r="EO570" s="1">
        <f t="shared" si="1412"/>
        <v>1.7362966024760426E-6</v>
      </c>
      <c r="EP570" s="1">
        <f t="shared" si="1413"/>
        <v>1.0029927175866469E-6</v>
      </c>
      <c r="EQ570" s="1">
        <f t="shared" si="1414"/>
        <v>5.7274194470495486E-7</v>
      </c>
      <c r="ER570" s="1">
        <f t="shared" si="1415"/>
        <v>3.2330537661209265E-7</v>
      </c>
      <c r="ES570" s="1">
        <f t="shared" si="1416"/>
        <v>1.8041197393681568E-7</v>
      </c>
      <c r="ET570" s="1">
        <f t="shared" si="1417"/>
        <v>9.9522753319168302E-8</v>
      </c>
      <c r="EU570" s="1">
        <f t="shared" si="1418"/>
        <v>5.4273806526663981E-8</v>
      </c>
      <c r="EV570" s="1">
        <f t="shared" si="1419"/>
        <v>2.9260038389343876E-8</v>
      </c>
      <c r="EW570" s="1">
        <f t="shared" si="1420"/>
        <v>1.5594753970969401E-8</v>
      </c>
      <c r="EX570" s="1">
        <f t="shared" si="1421"/>
        <v>8.2164594533941973E-9</v>
      </c>
      <c r="EY570" s="1">
        <f t="shared" si="1422"/>
        <v>4.2784037547188098E-9</v>
      </c>
      <c r="EZ570" s="1">
        <f t="shared" si="1423"/>
        <v>2.1987673455900311E-9</v>
      </c>
      <c r="FA570" s="1">
        <f t="shared" si="1424"/>
        <v>1.1075505656426952E-9</v>
      </c>
      <c r="FB570" s="1">
        <f t="shared" si="1425"/>
        <v>5.2721799968587759E-10</v>
      </c>
      <c r="FC570" s="1">
        <f t="shared" si="1426"/>
        <v>1.8682430947565163E-10</v>
      </c>
      <c r="FD570" s="75">
        <f t="shared" si="1277"/>
        <v>-1.8682430947565163E-10</v>
      </c>
    </row>
    <row r="571" spans="7:160" x14ac:dyDescent="0.35">
      <c r="G571" t="str">
        <f t="shared" si="1273"/>
        <v>Refd, t=2.78</v>
      </c>
      <c r="H571" s="76">
        <f t="shared" si="1274"/>
        <v>2.7799999999999629</v>
      </c>
      <c r="I571" s="1">
        <f t="shared" si="1275"/>
        <v>0</v>
      </c>
      <c r="J571" s="22">
        <f t="shared" si="1276"/>
        <v>4.6610476132394514E-7</v>
      </c>
      <c r="K571" s="1">
        <f t="shared" si="1278"/>
        <v>2.4018251484308016E-6</v>
      </c>
      <c r="L571" s="1">
        <f t="shared" si="1279"/>
        <v>6.0693779799927266E-6</v>
      </c>
      <c r="M571" s="1">
        <f t="shared" si="1280"/>
        <v>1.2634635047483939E-5</v>
      </c>
      <c r="N571" s="1">
        <f t="shared" si="1281"/>
        <v>2.3926129538097335E-5</v>
      </c>
      <c r="O571" s="1">
        <f t="shared" si="1282"/>
        <v>4.2757589561922459E-5</v>
      </c>
      <c r="P571" s="1">
        <f t="shared" si="1283"/>
        <v>7.3380868457141506E-5</v>
      </c>
      <c r="Q571" s="1">
        <f t="shared" si="1284"/>
        <v>1.2210898159521272E-4</v>
      </c>
      <c r="R571" s="1">
        <f t="shared" si="1285"/>
        <v>1.9815496933456064E-4</v>
      </c>
      <c r="S571" s="1">
        <f t="shared" si="1286"/>
        <v>3.1473633850215201E-4</v>
      </c>
      <c r="T571" s="1">
        <f t="shared" si="1287"/>
        <v>4.904952191015471E-4</v>
      </c>
      <c r="U571" s="1">
        <f t="shared" si="1288"/>
        <v>7.5127906499383344E-4</v>
      </c>
      <c r="V571" s="1">
        <f t="shared" si="1289"/>
        <v>1.1323134521274544E-3</v>
      </c>
      <c r="W571" s="1">
        <f t="shared" si="1290"/>
        <v>1.6807750383837953E-3</v>
      </c>
      <c r="X571" s="1">
        <f t="shared" si="1291"/>
        <v>2.4587372112310751E-3</v>
      </c>
      <c r="Y571" s="1">
        <f t="shared" si="1292"/>
        <v>3.5464124402936979E-3</v>
      </c>
      <c r="Z571" s="1">
        <f t="shared" si="1293"/>
        <v>5.0455544268780449E-3</v>
      </c>
      <c r="AA571" s="1">
        <f t="shared" si="1294"/>
        <v>7.082812391671604E-3</v>
      </c>
      <c r="AB571" s="1">
        <f t="shared" si="1295"/>
        <v>9.8127543259594226E-3</v>
      </c>
      <c r="AC571" s="1">
        <f t="shared" si="1296"/>
        <v>1.342020346282E-2</v>
      </c>
      <c r="AD571" s="1">
        <f t="shared" si="1297"/>
        <v>1.8121472758000343E-2</v>
      </c>
      <c r="AE571" s="1">
        <f t="shared" si="1298"/>
        <v>2.4164047699796198E-2</v>
      </c>
      <c r="AF571" s="1">
        <f t="shared" si="1299"/>
        <v>3.1824270681737189E-2</v>
      </c>
      <c r="AG571" s="1">
        <f t="shared" si="1300"/>
        <v>4.1402631615258999E-2</v>
      </c>
      <c r="AH571" s="1">
        <f t="shared" si="1301"/>
        <v>5.3216377260020147E-2</v>
      </c>
      <c r="AI571" s="1">
        <f t="shared" si="1302"/>
        <v>6.7589318290742689E-2</v>
      </c>
      <c r="AJ571" s="1">
        <f t="shared" si="1303"/>
        <v>8.4838933521492951E-2</v>
      </c>
      <c r="AK571" s="1">
        <f t="shared" si="1304"/>
        <v>0.10526113172484716</v>
      </c>
      <c r="AL571" s="1">
        <f t="shared" si="1305"/>
        <v>0.12911331148799138</v>
      </c>
      <c r="AM571" s="1">
        <f t="shared" si="1306"/>
        <v>0.15659662986339604</v>
      </c>
      <c r="AN571" s="1">
        <f t="shared" si="1307"/>
        <v>0.18783861819969044</v>
      </c>
      <c r="AO571" s="1">
        <f t="shared" si="1308"/>
        <v>0.22287743509336322</v>
      </c>
      <c r="AP571" s="1">
        <f t="shared" si="1309"/>
        <v>0.26164909279734583</v>
      </c>
      <c r="AQ571" s="1">
        <f t="shared" si="1310"/>
        <v>0.30397891463544874</v>
      </c>
      <c r="AR571" s="1">
        <f t="shared" si="1311"/>
        <v>0.34957827009562514</v>
      </c>
      <c r="AS571" s="1">
        <f t="shared" si="1312"/>
        <v>0.39804730008763961</v>
      </c>
      <c r="AT571" s="1">
        <f t="shared" si="1313"/>
        <v>0.44888391229129182</v>
      </c>
      <c r="AU571" s="1">
        <f t="shared" si="1314"/>
        <v>0.50149883478222168</v>
      </c>
      <c r="AV571" s="1">
        <f t="shared" si="1315"/>
        <v>0.5552360144495273</v>
      </c>
      <c r="AW571" s="1">
        <f t="shared" si="1316"/>
        <v>0.60939718842997093</v>
      </c>
      <c r="AX571" s="1">
        <f t="shared" si="1317"/>
        <v>0.66326909235103149</v>
      </c>
      <c r="AY571" s="1">
        <f t="shared" si="1318"/>
        <v>0.71615153944175192</v>
      </c>
      <c r="AZ571" s="1">
        <f t="shared" si="1319"/>
        <v>0.76738453516344274</v>
      </c>
      <c r="BA571" s="1">
        <f t="shared" si="1320"/>
        <v>0.81637268986479372</v>
      </c>
      <c r="BB571" s="1">
        <f t="shared" si="1321"/>
        <v>0.86260544449711307</v>
      </c>
      <c r="BC571" s="1">
        <f t="shared" si="1322"/>
        <v>0.90567200149056371</v>
      </c>
      <c r="BD571" s="1">
        <f t="shared" si="1323"/>
        <v>0.94527031114782367</v>
      </c>
      <c r="BE571" s="1">
        <f t="shared" si="1324"/>
        <v>0.98120995285387802</v>
      </c>
      <c r="BF571" s="1">
        <f t="shared" si="1325"/>
        <v>1.0134092190908823</v>
      </c>
      <c r="BG571" s="1">
        <f t="shared" si="1326"/>
        <v>1.0418871136762111</v>
      </c>
      <c r="BH571" s="1">
        <f t="shared" si="1327"/>
        <v>1.0667512798134879</v>
      </c>
      <c r="BI571" s="1">
        <f t="shared" si="1328"/>
        <v>1.0881830586322669</v>
      </c>
      <c r="BJ571" s="1">
        <f t="shared" si="1329"/>
        <v>1.106420940177405</v>
      </c>
      <c r="BK571" s="1">
        <f t="shared" si="1330"/>
        <v>1.1217436155233407</v>
      </c>
      <c r="BL571" s="1">
        <f t="shared" si="1331"/>
        <v>1.1344536911349394</v>
      </c>
      <c r="BM571" s="1">
        <f t="shared" si="1332"/>
        <v>1.1448629122125629</v>
      </c>
      <c r="BN571" s="1">
        <f t="shared" si="1333"/>
        <v>1.1532794908149437</v>
      </c>
      <c r="BO571" s="1">
        <f t="shared" si="1334"/>
        <v>1.1599978761568819</v>
      </c>
      <c r="BP571" s="1">
        <f t="shared" si="1335"/>
        <v>1.1652910633986866</v>
      </c>
      <c r="BQ571" s="1">
        <f t="shared" si="1336"/>
        <v>1.1694053318644579</v>
      </c>
      <c r="BR571" s="1">
        <f t="shared" si="1337"/>
        <v>1.1725571451127634</v>
      </c>
      <c r="BS571" s="1">
        <f t="shared" si="1338"/>
        <v>1.1749318378558633</v>
      </c>
      <c r="BT571" s="1">
        <f t="shared" si="1339"/>
        <v>1.1766836567774572</v>
      </c>
      <c r="BU571" s="1">
        <f t="shared" si="1340"/>
        <v>1.1779367080454717</v>
      </c>
      <c r="BV571" s="1">
        <f t="shared" si="1341"/>
        <v>1.1787863856029477</v>
      </c>
      <c r="BW571" s="1">
        <f t="shared" si="1342"/>
        <v>1.1793009023254251</v>
      </c>
      <c r="BX571" s="1">
        <f t="shared" si="1343"/>
        <v>1.179522612713843</v>
      </c>
      <c r="BY571" s="1">
        <f t="shared" si="1344"/>
        <v>1.1794688943429297</v>
      </c>
      <c r="BZ571" s="1">
        <f t="shared" si="1345"/>
        <v>1.1791324410695205</v>
      </c>
      <c r="CA571" s="1">
        <f t="shared" si="1346"/>
        <v>1.1784809109869152</v>
      </c>
      <c r="CB571" s="1">
        <f t="shared" si="1347"/>
        <v>1.1774559643862381</v>
      </c>
      <c r="CC571" s="1">
        <f t="shared" si="1348"/>
        <v>1.1759718199554896</v>
      </c>
      <c r="CD571" s="1">
        <f t="shared" si="1349"/>
        <v>1.1739135489051051</v>
      </c>
      <c r="CE571" s="1">
        <f t="shared" si="1350"/>
        <v>1.1711354130236742</v>
      </c>
      <c r="CF571" s="1">
        <f t="shared" si="1351"/>
        <v>1.1674596282397958</v>
      </c>
      <c r="CG571" s="1">
        <f t="shared" si="1352"/>
        <v>1.1626759924176893</v>
      </c>
      <c r="CH571" s="1">
        <f t="shared" si="1353"/>
        <v>1.1565428455144171</v>
      </c>
      <c r="CI571" s="1">
        <f t="shared" si="1354"/>
        <v>1.1487898218941384</v>
      </c>
      <c r="CJ571" s="1">
        <f t="shared" si="1355"/>
        <v>1.1391227994195923</v>
      </c>
      <c r="CK571" s="1">
        <f t="shared" si="1356"/>
        <v>1.1272313415646691</v>
      </c>
      <c r="CL571" s="1">
        <f t="shared" si="1357"/>
        <v>1.1127987655826326</v>
      </c>
      <c r="CM571" s="1">
        <f t="shared" si="1358"/>
        <v>1.0955147565411973</v>
      </c>
      <c r="CN571" s="1">
        <f t="shared" si="1359"/>
        <v>1.0750901961610082</v>
      </c>
      <c r="CO571" s="1">
        <f t="shared" si="1360"/>
        <v>1.0512736068876019</v>
      </c>
      <c r="CP571" s="1">
        <f t="shared" si="1361"/>
        <v>1.023868352051857</v>
      </c>
      <c r="CQ571" s="1">
        <f t="shared" si="1362"/>
        <v>0.99274951302950964</v>
      </c>
      <c r="CR571" s="1">
        <f t="shared" si="1363"/>
        <v>0.9578792152867347</v>
      </c>
      <c r="CS571" s="1">
        <f t="shared" si="1364"/>
        <v>0.9193191246890946</v>
      </c>
      <c r="CT571" s="1">
        <f t="shared" si="1365"/>
        <v>0.87723890292050222</v>
      </c>
      <c r="CU571" s="1">
        <f t="shared" si="1366"/>
        <v>0.83191960379095431</v>
      </c>
      <c r="CV571" s="1">
        <f t="shared" si="1367"/>
        <v>0.78375130355448397</v>
      </c>
      <c r="CW571" s="1">
        <f t="shared" si="1368"/>
        <v>0.73322466585116475</v>
      </c>
      <c r="CX571" s="1">
        <f t="shared" si="1369"/>
        <v>0.68091660958650346</v>
      </c>
      <c r="CY571" s="1">
        <f t="shared" si="1370"/>
        <v>0.62747073003339504</v>
      </c>
      <c r="CZ571" s="1">
        <f t="shared" si="1371"/>
        <v>0.57357356919419888</v>
      </c>
      <c r="DA571" s="1">
        <f t="shared" si="1372"/>
        <v>0.5199281923755219</v>
      </c>
      <c r="DB571" s="1">
        <f t="shared" si="1373"/>
        <v>0.46722676372392152</v>
      </c>
      <c r="DC571" s="1">
        <f t="shared" si="1374"/>
        <v>0.41612389767976404</v>
      </c>
      <c r="DD571" s="1">
        <f t="shared" si="1375"/>
        <v>0.36721248689318625</v>
      </c>
      <c r="DE571" s="1">
        <f t="shared" si="1376"/>
        <v>0.32100347967797038</v>
      </c>
      <c r="DF571" s="1">
        <f t="shared" si="1377"/>
        <v>0.27791072827548158</v>
      </c>
      <c r="DG571" s="1">
        <f t="shared" si="1378"/>
        <v>0.23824159311608137</v>
      </c>
      <c r="DH571" s="1">
        <f t="shared" si="1379"/>
        <v>0.20219351574795849</v>
      </c>
      <c r="DI571" s="1">
        <f t="shared" si="1380"/>
        <v>0.16985631342966456</v>
      </c>
      <c r="DJ571" s="1">
        <f t="shared" si="1381"/>
        <v>0.14121954606013787</v>
      </c>
      <c r="DK571" s="1">
        <f t="shared" si="1382"/>
        <v>0.11618399576445106</v>
      </c>
      <c r="DL571" s="1">
        <f t="shared" si="1383"/>
        <v>9.4576102414081251E-2</v>
      </c>
      <c r="DM571" s="1">
        <f t="shared" si="1384"/>
        <v>7.6164121430910572E-2</v>
      </c>
      <c r="DN571" s="1">
        <f t="shared" si="1385"/>
        <v>6.067480641998451E-2</v>
      </c>
      <c r="DO571" s="1">
        <f t="shared" si="1386"/>
        <v>4.7809550236641039E-2</v>
      </c>
      <c r="DP571" s="1">
        <f t="shared" si="1387"/>
        <v>3.7259118140635497E-2</v>
      </c>
      <c r="DQ571" s="1">
        <f t="shared" si="1388"/>
        <v>2.8716346368708366E-2</v>
      </c>
      <c r="DR571" s="1">
        <f t="shared" si="1389"/>
        <v>2.1886429908164421E-2</v>
      </c>
      <c r="DS571" s="1">
        <f t="shared" si="1390"/>
        <v>1.6494659385220729E-2</v>
      </c>
      <c r="DT571" s="1">
        <f t="shared" si="1391"/>
        <v>1.2291669702858724E-2</v>
      </c>
      <c r="DU571" s="1">
        <f t="shared" si="1392"/>
        <v>9.0564203575820724E-3</v>
      </c>
      <c r="DV571" s="1">
        <f t="shared" si="1393"/>
        <v>6.5972342711634515E-3</v>
      </c>
      <c r="DW571" s="1">
        <f t="shared" si="1394"/>
        <v>4.7512796912248913E-3</v>
      </c>
      <c r="DX571" s="1">
        <f t="shared" si="1395"/>
        <v>3.382894137285839E-3</v>
      </c>
      <c r="DY571" s="1">
        <f t="shared" si="1396"/>
        <v>2.3811293683514332E-3</v>
      </c>
      <c r="DZ571" s="1">
        <f t="shared" si="1397"/>
        <v>1.656852090586876E-3</v>
      </c>
      <c r="EA571" s="1">
        <f t="shared" si="1398"/>
        <v>1.13967663606877E-3</v>
      </c>
      <c r="EB571" s="1">
        <f t="shared" si="1399"/>
        <v>7.749419550609816E-4</v>
      </c>
      <c r="EC571" s="1">
        <f t="shared" si="1400"/>
        <v>5.2088296519943868E-4</v>
      </c>
      <c r="ED571" s="1">
        <f t="shared" si="1401"/>
        <v>3.4609049274075425E-4</v>
      </c>
      <c r="EE571" s="1">
        <f t="shared" si="1402"/>
        <v>2.2730760085370668E-4</v>
      </c>
      <c r="EF571" s="1">
        <f t="shared" si="1403"/>
        <v>1.4757416388298176E-4</v>
      </c>
      <c r="EG571" s="1">
        <f t="shared" si="1404"/>
        <v>9.4705911040248296E-5</v>
      </c>
      <c r="EH571" s="1">
        <f t="shared" si="1405"/>
        <v>6.0077718787276323E-5</v>
      </c>
      <c r="EI571" s="1">
        <f t="shared" si="1406"/>
        <v>3.7672065197329016E-5</v>
      </c>
      <c r="EJ571" s="1">
        <f t="shared" si="1407"/>
        <v>2.3350485175983541E-5</v>
      </c>
      <c r="EK571" s="1">
        <f t="shared" si="1408"/>
        <v>1.4306863459668969E-5</v>
      </c>
      <c r="EL571" s="1">
        <f t="shared" si="1409"/>
        <v>8.6649733026968768E-6</v>
      </c>
      <c r="EM571" s="1">
        <f t="shared" si="1410"/>
        <v>5.1876079531902305E-6</v>
      </c>
      <c r="EN571" s="1">
        <f t="shared" si="1411"/>
        <v>3.070065285596333E-6</v>
      </c>
      <c r="EO571" s="1">
        <f t="shared" si="1412"/>
        <v>1.796025815696281E-6</v>
      </c>
      <c r="EP571" s="1">
        <f t="shared" si="1413"/>
        <v>1.0386434514612095E-6</v>
      </c>
      <c r="EQ571" s="1">
        <f t="shared" si="1414"/>
        <v>5.9376453355846833E-7</v>
      </c>
      <c r="ER571" s="1">
        <f t="shared" si="1415"/>
        <v>3.3555305617622545E-7</v>
      </c>
      <c r="ES571" s="1">
        <f t="shared" si="1416"/>
        <v>1.8746190971364469E-7</v>
      </c>
      <c r="ET571" s="1">
        <f t="shared" si="1417"/>
        <v>1.0353228821584797E-7</v>
      </c>
      <c r="EU571" s="1">
        <f t="shared" si="1418"/>
        <v>5.6526975922945068E-8</v>
      </c>
      <c r="EV571" s="1">
        <f t="shared" si="1419"/>
        <v>3.0511153062948121E-8</v>
      </c>
      <c r="EW571" s="1">
        <f t="shared" si="1420"/>
        <v>1.6281207444949364E-8</v>
      </c>
      <c r="EX571" s="1">
        <f t="shared" si="1421"/>
        <v>8.5886101302039043E-9</v>
      </c>
      <c r="EY571" s="1">
        <f t="shared" si="1422"/>
        <v>4.4776948334369697E-9</v>
      </c>
      <c r="EZ571" s="1">
        <f t="shared" si="1423"/>
        <v>2.3040207744427482E-9</v>
      </c>
      <c r="FA571" s="1">
        <f t="shared" si="1424"/>
        <v>1.1619553353466739E-9</v>
      </c>
      <c r="FB571" s="1">
        <f t="shared" si="1425"/>
        <v>5.5370188089008207E-10</v>
      </c>
      <c r="FC571" s="1">
        <f t="shared" si="1426"/>
        <v>1.963520139825746E-10</v>
      </c>
      <c r="FD571" s="75">
        <f t="shared" si="1277"/>
        <v>-1.963520139825746E-10</v>
      </c>
    </row>
    <row r="572" spans="7:160" x14ac:dyDescent="0.35">
      <c r="G572" t="str">
        <f t="shared" si="1273"/>
        <v>Refd, t=2.78</v>
      </c>
      <c r="H572" s="76">
        <f t="shared" si="1274"/>
        <v>2.7849999999999628</v>
      </c>
      <c r="I572" s="1">
        <f t="shared" si="1275"/>
        <v>0</v>
      </c>
      <c r="J572" s="22">
        <f t="shared" si="1276"/>
        <v>4.6077792267448329E-7</v>
      </c>
      <c r="K572" s="1">
        <f t="shared" si="1278"/>
        <v>2.3743847188792074E-6</v>
      </c>
      <c r="L572" s="1">
        <f t="shared" si="1279"/>
        <v>6.0000854668193129E-6</v>
      </c>
      <c r="M572" s="1">
        <f t="shared" si="1280"/>
        <v>1.2490551147479559E-5</v>
      </c>
      <c r="N572" s="1">
        <f t="shared" si="1281"/>
        <v>2.3653714475894784E-5</v>
      </c>
      <c r="O572" s="1">
        <f t="shared" si="1282"/>
        <v>4.2271804726954787E-5</v>
      </c>
      <c r="P572" s="1">
        <f t="shared" si="1283"/>
        <v>7.2549453165908796E-5</v>
      </c>
      <c r="Q572" s="1">
        <f t="shared" si="1284"/>
        <v>1.2073024093555305E-4</v>
      </c>
      <c r="R572" s="1">
        <f t="shared" si="1285"/>
        <v>1.9592706566607578E-4</v>
      </c>
      <c r="S572" s="1">
        <f t="shared" si="1286"/>
        <v>3.1121577599451273E-4</v>
      </c>
      <c r="T572" s="1">
        <f t="shared" si="1287"/>
        <v>4.850420147625797E-4</v>
      </c>
      <c r="U572" s="1">
        <f t="shared" si="1288"/>
        <v>7.4298610026442399E-4</v>
      </c>
      <c r="V572" s="1">
        <f t="shared" si="1289"/>
        <v>1.1199178048812515E-3</v>
      </c>
      <c r="W572" s="1">
        <f t="shared" si="1290"/>
        <v>1.6625498257056559E-3</v>
      </c>
      <c r="X572" s="1">
        <f t="shared" si="1291"/>
        <v>2.4323637446627454E-3</v>
      </c>
      <c r="Y572" s="1">
        <f t="shared" si="1292"/>
        <v>3.5088343981913087E-3</v>
      </c>
      <c r="Z572" s="1">
        <f t="shared" si="1293"/>
        <v>4.992818321499534E-3</v>
      </c>
      <c r="AA572" s="1">
        <f t="shared" si="1294"/>
        <v>7.0099018070090054E-3</v>
      </c>
      <c r="AB572" s="1">
        <f t="shared" si="1295"/>
        <v>9.7134290695912087E-3</v>
      </c>
      <c r="AC572" s="1">
        <f t="shared" si="1296"/>
        <v>1.3286858621488795E-2</v>
      </c>
      <c r="AD572" s="1">
        <f t="shared" si="1297"/>
        <v>1.7945036243399892E-2</v>
      </c>
      <c r="AE572" s="1">
        <f t="shared" si="1298"/>
        <v>2.3933937666512705E-2</v>
      </c>
      <c r="AF572" s="1">
        <f t="shared" si="1299"/>
        <v>3.1528435562665352E-2</v>
      </c>
      <c r="AG572" s="1">
        <f t="shared" si="1300"/>
        <v>4.102769481383603E-2</v>
      </c>
      <c r="AH572" s="1">
        <f t="shared" si="1301"/>
        <v>5.2747905216996904E-2</v>
      </c>
      <c r="AI572" s="1">
        <f t="shared" si="1302"/>
        <v>6.7012224362653069E-2</v>
      </c>
      <c r="AJ572" s="1">
        <f t="shared" si="1303"/>
        <v>8.4138020838458102E-2</v>
      </c>
      <c r="AK572" s="1">
        <f t="shared" si="1304"/>
        <v>0.10442176630788166</v>
      </c>
      <c r="AL572" s="1">
        <f t="shared" si="1305"/>
        <v>0.12812220321620035</v>
      </c>
      <c r="AM572" s="1">
        <f t="shared" si="1306"/>
        <v>0.15544268463032163</v>
      </c>
      <c r="AN572" s="1">
        <f t="shared" si="1307"/>
        <v>0.18651381135891051</v>
      </c>
      <c r="AO572" s="1">
        <f t="shared" si="1308"/>
        <v>0.22137764580632105</v>
      </c>
      <c r="AP572" s="1">
        <f t="shared" si="1309"/>
        <v>0.25997483284472983</v>
      </c>
      <c r="AQ572" s="1">
        <f t="shared" si="1310"/>
        <v>0.30213588501160243</v>
      </c>
      <c r="AR572" s="1">
        <f t="shared" si="1311"/>
        <v>0.34757768509594006</v>
      </c>
      <c r="AS572" s="1">
        <f t="shared" si="1312"/>
        <v>0.39590593170208471</v>
      </c>
      <c r="AT572" s="1">
        <f t="shared" si="1313"/>
        <v>0.44662382677284829</v>
      </c>
      <c r="AU572" s="1">
        <f t="shared" si="1314"/>
        <v>0.49914681668594763</v>
      </c>
      <c r="AV572" s="1">
        <f t="shared" si="1315"/>
        <v>0.55282269898137004</v>
      </c>
      <c r="AW572" s="1">
        <f t="shared" si="1316"/>
        <v>0.60695594793601604</v>
      </c>
      <c r="AX572" s="1">
        <f t="shared" si="1317"/>
        <v>0.6608347444750905</v>
      </c>
      <c r="AY572" s="1">
        <f t="shared" si="1318"/>
        <v>0.71375896043234432</v>
      </c>
      <c r="AZ572" s="1">
        <f t="shared" si="1319"/>
        <v>0.76506727020054366</v>
      </c>
      <c r="BA572" s="1">
        <f t="shared" si="1320"/>
        <v>0.81416165216461744</v>
      </c>
      <c r="BB572" s="1">
        <f t="shared" si="1321"/>
        <v>0.86052778641085881</v>
      </c>
      <c r="BC572" s="1">
        <f t="shared" si="1322"/>
        <v>0.90375022490093515</v>
      </c>
      <c r="BD572" s="1">
        <f t="shared" si="1323"/>
        <v>0.94352166307483487</v>
      </c>
      <c r="BE572" s="1">
        <f t="shared" si="1324"/>
        <v>0.9796461277548526</v>
      </c>
      <c r="BF572" s="1">
        <f t="shared" si="1325"/>
        <v>1.0120363645419141</v>
      </c>
      <c r="BG572" s="1">
        <f t="shared" si="1326"/>
        <v>1.0407061134840234</v>
      </c>
      <c r="BH572" s="1">
        <f t="shared" si="1327"/>
        <v>1.0657582702172639</v>
      </c>
      <c r="BI572" s="1">
        <f t="shared" si="1328"/>
        <v>1.0873701205410635</v>
      </c>
      <c r="BJ572" s="1">
        <f t="shared" si="1329"/>
        <v>1.1057769040018419</v>
      </c>
      <c r="BK572" s="1">
        <f t="shared" si="1330"/>
        <v>1.1212549149819788</v>
      </c>
      <c r="BL572" s="1">
        <f t="shared" si="1331"/>
        <v>1.1341052076652294</v>
      </c>
      <c r="BM572" s="1">
        <f t="shared" si="1332"/>
        <v>1.1446387610319575</v>
      </c>
      <c r="BN572" s="1">
        <f t="shared" si="1333"/>
        <v>1.1531637117379567</v>
      </c>
      <c r="BO572" s="1">
        <f t="shared" si="1334"/>
        <v>1.1599750054178832</v>
      </c>
      <c r="BP572" s="1">
        <f t="shared" si="1335"/>
        <v>1.1653465755493218</v>
      </c>
      <c r="BQ572" s="1">
        <f t="shared" si="1336"/>
        <v>1.1695259521903545</v>
      </c>
      <c r="BR572" s="1">
        <f t="shared" si="1337"/>
        <v>1.1727310421939727</v>
      </c>
      <c r="BS572" s="1">
        <f t="shared" si="1338"/>
        <v>1.1751487125061288</v>
      </c>
      <c r="BT572" s="1">
        <f t="shared" si="1339"/>
        <v>1.1769347476069696</v>
      </c>
      <c r="BU572" s="1">
        <f t="shared" si="1340"/>
        <v>1.1782147355353121</v>
      </c>
      <c r="BV572" s="1">
        <f t="shared" si="1341"/>
        <v>1.179085456266026</v>
      </c>
      <c r="BW572" s="1">
        <f t="shared" si="1342"/>
        <v>1.1796163927469605</v>
      </c>
      <c r="BX572" s="1">
        <f t="shared" si="1343"/>
        <v>1.1798510504996031</v>
      </c>
      <c r="BY572" s="1">
        <f t="shared" si="1344"/>
        <v>1.1798078496753461</v>
      </c>
      <c r="BZ572" s="1">
        <f t="shared" si="1345"/>
        <v>1.1794804389980424</v>
      </c>
      <c r="CA572" s="1">
        <f t="shared" si="1346"/>
        <v>1.178837370963602</v>
      </c>
      <c r="CB572" s="1">
        <f t="shared" si="1347"/>
        <v>1.1778211700025965</v>
      </c>
      <c r="CC572" s="1">
        <f t="shared" si="1348"/>
        <v>1.1763469183708077</v>
      </c>
      <c r="CD572" s="1">
        <f t="shared" si="1349"/>
        <v>1.1743005760760015</v>
      </c>
      <c r="CE572" s="1">
        <f t="shared" si="1350"/>
        <v>1.171537337556342</v>
      </c>
      <c r="CF572" s="1">
        <f t="shared" si="1351"/>
        <v>1.1678804035492891</v>
      </c>
      <c r="CG572" s="1">
        <f t="shared" si="1352"/>
        <v>1.1631206040329864</v>
      </c>
      <c r="CH572" s="1">
        <f t="shared" si="1353"/>
        <v>1.1570173380489057</v>
      </c>
      <c r="CI572" s="1">
        <f t="shared" si="1354"/>
        <v>1.1493012887294436</v>
      </c>
      <c r="CJ572" s="1">
        <f t="shared" si="1355"/>
        <v>1.1396793179003391</v>
      </c>
      <c r="CK572" s="1">
        <f t="shared" si="1356"/>
        <v>1.1278418378447128</v>
      </c>
      <c r="CL572" s="1">
        <f t="shared" si="1357"/>
        <v>1.113472796496622</v>
      </c>
      <c r="CM572" s="1">
        <f t="shared" si="1358"/>
        <v>1.0962622011411782</v>
      </c>
      <c r="CN572" s="1">
        <f t="shared" si="1359"/>
        <v>1.0759208567688765</v>
      </c>
      <c r="CO572" s="1">
        <f t="shared" si="1360"/>
        <v>1.0521967283005713</v>
      </c>
      <c r="CP572" s="1">
        <f t="shared" si="1361"/>
        <v>1.0248920772298218</v>
      </c>
      <c r="CQ572" s="1">
        <f t="shared" si="1362"/>
        <v>0.99388030325032128</v>
      </c>
      <c r="CR572" s="1">
        <f t="shared" si="1363"/>
        <v>0.95912127124996305</v>
      </c>
      <c r="CS572" s="1">
        <f t="shared" si="1364"/>
        <v>0.92067385119416756</v>
      </c>
      <c r="CT572" s="1">
        <f t="shared" si="1365"/>
        <v>0.87870446245872125</v>
      </c>
      <c r="CU572" s="1">
        <f t="shared" si="1366"/>
        <v>0.83349060286794652</v>
      </c>
      <c r="CV572" s="1">
        <f t="shared" si="1367"/>
        <v>0.78541864942855344</v>
      </c>
      <c r="CW572" s="1">
        <f t="shared" si="1368"/>
        <v>0.73497562080394963</v>
      </c>
      <c r="CX572" s="1">
        <f t="shared" si="1369"/>
        <v>0.68273505558461856</v>
      </c>
      <c r="CY572" s="1">
        <f t="shared" si="1370"/>
        <v>0.62933763997368874</v>
      </c>
      <c r="CZ572" s="1">
        <f t="shared" si="1371"/>
        <v>0.57546766352883605</v>
      </c>
      <c r="DA572" s="1">
        <f t="shared" si="1372"/>
        <v>0.52182674365845982</v>
      </c>
      <c r="DB572" s="1">
        <f t="shared" si="1373"/>
        <v>0.46910649832898133</v>
      </c>
      <c r="DC572" s="1">
        <f t="shared" si="1374"/>
        <v>0.41796193513509122</v>
      </c>
      <c r="DD572" s="1">
        <f t="shared" si="1375"/>
        <v>0.36898725396930837</v>
      </c>
      <c r="DE572" s="1">
        <f t="shared" si="1376"/>
        <v>0.32269553891723979</v>
      </c>
      <c r="DF572" s="1">
        <f t="shared" si="1377"/>
        <v>0.27950346872156573</v>
      </c>
      <c r="DG572" s="1">
        <f t="shared" si="1378"/>
        <v>0.23972174361174686</v>
      </c>
      <c r="DH572" s="1">
        <f t="shared" si="1379"/>
        <v>0.20355145683771178</v>
      </c>
      <c r="DI572" s="1">
        <f t="shared" si="1380"/>
        <v>0.17108618086344721</v>
      </c>
      <c r="DJ572" s="1">
        <f t="shared" si="1381"/>
        <v>0.14231913533169779</v>
      </c>
      <c r="DK572" s="1">
        <f t="shared" si="1382"/>
        <v>0.11715449140675951</v>
      </c>
      <c r="DL572" s="1">
        <f t="shared" si="1383"/>
        <v>9.5421666665136851E-2</v>
      </c>
      <c r="DM572" s="1">
        <f t="shared" si="1384"/>
        <v>7.689138362698543E-2</v>
      </c>
      <c r="DN572" s="1">
        <f t="shared" si="1385"/>
        <v>6.1292296862170532E-2</v>
      </c>
      <c r="DO572" s="1">
        <f t="shared" si="1386"/>
        <v>4.8327120608897781E-2</v>
      </c>
      <c r="DP572" s="1">
        <f t="shared" si="1387"/>
        <v>3.7687385538455263E-2</v>
      </c>
      <c r="DQ572" s="1">
        <f t="shared" si="1388"/>
        <v>2.9066190597964042E-2</v>
      </c>
      <c r="DR572" s="1">
        <f t="shared" si="1389"/>
        <v>2.2168565014748485E-2</v>
      </c>
      <c r="DS572" s="1">
        <f t="shared" si="1390"/>
        <v>1.6719291422509719E-2</v>
      </c>
      <c r="DT572" s="1">
        <f t="shared" si="1391"/>
        <v>1.2468244426791158E-2</v>
      </c>
      <c r="DU572" s="1">
        <f t="shared" si="1392"/>
        <v>9.1934575182391412E-3</v>
      </c>
      <c r="DV572" s="1">
        <f t="shared" si="1393"/>
        <v>6.7022398411723146E-3</v>
      </c>
      <c r="DW572" s="1">
        <f t="shared" si="1394"/>
        <v>4.8307238740459037E-3</v>
      </c>
      <c r="DX572" s="1">
        <f t="shared" si="1395"/>
        <v>3.4422412525833995E-3</v>
      </c>
      <c r="DY572" s="1">
        <f t="shared" si="1396"/>
        <v>2.4249054757312541E-3</v>
      </c>
      <c r="DZ572" s="1">
        <f t="shared" si="1397"/>
        <v>1.6887371485429822E-3</v>
      </c>
      <c r="EA572" s="1">
        <f t="shared" si="1398"/>
        <v>1.1626097258442467E-3</v>
      </c>
      <c r="EB572" s="1">
        <f t="shared" si="1399"/>
        <v>7.9123027003989146E-4</v>
      </c>
      <c r="EC572" s="1">
        <f t="shared" si="1400"/>
        <v>5.3230756700015699E-4</v>
      </c>
      <c r="ED572" s="1">
        <f t="shared" si="1401"/>
        <v>3.5400402805406568E-4</v>
      </c>
      <c r="EE572" s="1">
        <f t="shared" si="1402"/>
        <v>2.3272109821137292E-4</v>
      </c>
      <c r="EF572" s="1">
        <f t="shared" si="1403"/>
        <v>1.5123159938138897E-4</v>
      </c>
      <c r="EG572" s="1">
        <f t="shared" si="1404"/>
        <v>9.7146419505701317E-5</v>
      </c>
      <c r="EH572" s="1">
        <f t="shared" si="1405"/>
        <v>6.1686149883019521E-5</v>
      </c>
      <c r="EI572" s="1">
        <f t="shared" si="1406"/>
        <v>3.8719089503333428E-5</v>
      </c>
      <c r="EJ572" s="1">
        <f t="shared" si="1407"/>
        <v>2.4023705060926791E-5</v>
      </c>
      <c r="EK572" s="1">
        <f t="shared" si="1408"/>
        <v>1.4734442807819237E-5</v>
      </c>
      <c r="EL572" s="1">
        <f t="shared" si="1409"/>
        <v>8.9332295806485787E-6</v>
      </c>
      <c r="EM572" s="1">
        <f t="shared" si="1410"/>
        <v>5.3538612443009289E-6</v>
      </c>
      <c r="EN572" s="1">
        <f t="shared" si="1411"/>
        <v>3.171852118238224E-6</v>
      </c>
      <c r="EO572" s="1">
        <f t="shared" si="1412"/>
        <v>1.8575899474223707E-6</v>
      </c>
      <c r="EP572" s="1">
        <f t="shared" si="1413"/>
        <v>1.0754302966740721E-6</v>
      </c>
      <c r="EQ572" s="1">
        <f t="shared" si="1414"/>
        <v>6.1548153067401143E-7</v>
      </c>
      <c r="ER572" s="1">
        <f t="shared" si="1415"/>
        <v>3.4821974929643868E-7</v>
      </c>
      <c r="ES572" s="1">
        <f t="shared" si="1416"/>
        <v>1.9476147086735426E-7</v>
      </c>
      <c r="ET572" s="1">
        <f t="shared" si="1417"/>
        <v>1.076886562459766E-7</v>
      </c>
      <c r="EU572" s="1">
        <f t="shared" si="1418"/>
        <v>5.8865427843028584E-8</v>
      </c>
      <c r="EV572" s="1">
        <f t="shared" si="1419"/>
        <v>3.1811180282142721E-8</v>
      </c>
      <c r="EW572" s="1">
        <f t="shared" si="1420"/>
        <v>1.6995363523920865E-8</v>
      </c>
      <c r="EX572" s="1">
        <f t="shared" si="1421"/>
        <v>8.9762541433234361E-9</v>
      </c>
      <c r="EY572" s="1">
        <f t="shared" si="1422"/>
        <v>4.6855392519849987E-9</v>
      </c>
      <c r="EZ572" s="1">
        <f t="shared" si="1423"/>
        <v>2.4139268503855993E-9</v>
      </c>
      <c r="FA572" s="1">
        <f t="shared" si="1424"/>
        <v>1.2188326779040116E-9</v>
      </c>
      <c r="FB572" s="1">
        <f t="shared" si="1425"/>
        <v>5.8141838188487967E-10</v>
      </c>
      <c r="FC572" s="1">
        <f t="shared" si="1426"/>
        <v>2.0633026589711175E-10</v>
      </c>
      <c r="FD572" s="75">
        <f t="shared" si="1277"/>
        <v>-2.0633026589711175E-10</v>
      </c>
    </row>
    <row r="573" spans="7:160" x14ac:dyDescent="0.35">
      <c r="G573" t="str">
        <f t="shared" si="1273"/>
        <v>Refd, t=2.79</v>
      </c>
      <c r="H573" s="76">
        <f t="shared" si="1274"/>
        <v>2.7899999999999627</v>
      </c>
      <c r="I573" s="1">
        <f t="shared" si="1275"/>
        <v>0</v>
      </c>
      <c r="J573" s="22">
        <f t="shared" si="1276"/>
        <v>4.5551239389256624E-7</v>
      </c>
      <c r="K573" s="1">
        <f t="shared" si="1278"/>
        <v>2.3472600753531696E-6</v>
      </c>
      <c r="L573" s="1">
        <f t="shared" si="1279"/>
        <v>5.9315901139996388E-6</v>
      </c>
      <c r="M573" s="1">
        <f t="shared" si="1280"/>
        <v>1.2348123861925283E-5</v>
      </c>
      <c r="N573" s="1">
        <f t="shared" si="1281"/>
        <v>2.338442860235022E-5</v>
      </c>
      <c r="O573" s="1">
        <f t="shared" si="1282"/>
        <v>4.1791592213987329E-5</v>
      </c>
      <c r="P573" s="1">
        <f t="shared" si="1283"/>
        <v>7.1727555772809027E-5</v>
      </c>
      <c r="Q573" s="1">
        <f t="shared" si="1284"/>
        <v>1.1936724060653376E-4</v>
      </c>
      <c r="R573" s="1">
        <f t="shared" si="1285"/>
        <v>1.9372450453045994E-4</v>
      </c>
      <c r="S573" s="1">
        <f t="shared" si="1286"/>
        <v>3.0773507364668186E-4</v>
      </c>
      <c r="T573" s="1">
        <f t="shared" si="1287"/>
        <v>4.7965019247684352E-4</v>
      </c>
      <c r="U573" s="1">
        <f t="shared" si="1288"/>
        <v>7.347858167295302E-4</v>
      </c>
      <c r="V573" s="1">
        <f t="shared" si="1289"/>
        <v>1.1076595032650028E-3</v>
      </c>
      <c r="W573" s="1">
        <f t="shared" si="1290"/>
        <v>1.6445245059809551E-3</v>
      </c>
      <c r="X573" s="1">
        <f t="shared" si="1291"/>
        <v>2.406276123577542E-3</v>
      </c>
      <c r="Y573" s="1">
        <f t="shared" si="1292"/>
        <v>3.4716580931744142E-3</v>
      </c>
      <c r="Z573" s="1">
        <f t="shared" si="1293"/>
        <v>4.9406372340115414E-3</v>
      </c>
      <c r="AA573" s="1">
        <f t="shared" si="1294"/>
        <v>6.9377450437711971E-3</v>
      </c>
      <c r="AB573" s="1">
        <f t="shared" si="1295"/>
        <v>9.6151103748548031E-3</v>
      </c>
      <c r="AC573" s="1">
        <f t="shared" si="1296"/>
        <v>1.3154835116550703E-2</v>
      </c>
      <c r="AD573" s="1">
        <f t="shared" si="1297"/>
        <v>1.777030485936687E-2</v>
      </c>
      <c r="AE573" s="1">
        <f t="shared" si="1298"/>
        <v>2.3705990468617991E-2</v>
      </c>
      <c r="AF573" s="1">
        <f t="shared" si="1299"/>
        <v>3.1235296574789743E-2</v>
      </c>
      <c r="AG573" s="1">
        <f t="shared" si="1300"/>
        <v>4.0656060326677367E-2</v>
      </c>
      <c r="AH573" s="1">
        <f t="shared" si="1301"/>
        <v>5.2283406355744702E-2</v>
      </c>
      <c r="AI573" s="1">
        <f t="shared" si="1302"/>
        <v>6.643982455078179E-2</v>
      </c>
      <c r="AJ573" s="1">
        <f t="shared" si="1303"/>
        <v>8.3442551681249075E-2</v>
      </c>
      <c r="AK573" s="1">
        <f t="shared" si="1304"/>
        <v>0.10358859368571947</v>
      </c>
      <c r="AL573" s="1">
        <f t="shared" si="1305"/>
        <v>0.12713800181712259</v>
      </c>
      <c r="AM573" s="1">
        <f t="shared" si="1306"/>
        <v>0.15429628498101694</v>
      </c>
      <c r="AN573" s="1">
        <f t="shared" si="1307"/>
        <v>0.18519707018500306</v>
      </c>
      <c r="AO573" s="1">
        <f t="shared" si="1308"/>
        <v>0.21988627999073307</v>
      </c>
      <c r="AP573" s="1">
        <f t="shared" si="1309"/>
        <v>0.25830915103471225</v>
      </c>
      <c r="AQ573" s="1">
        <f t="shared" si="1310"/>
        <v>0.30030135043162293</v>
      </c>
      <c r="AR573" s="1">
        <f t="shared" si="1311"/>
        <v>0.3455852491976113</v>
      </c>
      <c r="AS573" s="1">
        <f t="shared" si="1312"/>
        <v>0.393772091036522</v>
      </c>
      <c r="AT573" s="1">
        <f t="shared" si="1313"/>
        <v>0.44437037418615094</v>
      </c>
      <c r="AU573" s="1">
        <f t="shared" si="1314"/>
        <v>0.4968002810783852</v>
      </c>
      <c r="AV573" s="1">
        <f t="shared" si="1315"/>
        <v>0.55041349322176891</v>
      </c>
      <c r="AW573" s="1">
        <f t="shared" si="1316"/>
        <v>0.60451726944795869</v>
      </c>
      <c r="AX573" s="1">
        <f t="shared" si="1317"/>
        <v>0.65840129478436915</v>
      </c>
      <c r="AY573" s="1">
        <f t="shared" si="1318"/>
        <v>0.71136556613326274</v>
      </c>
      <c r="AZ573" s="1">
        <f t="shared" si="1319"/>
        <v>0.76274749652051343</v>
      </c>
      <c r="BA573" s="1">
        <f t="shared" si="1320"/>
        <v>0.81194650060622431</v>
      </c>
      <c r="BB573" s="1">
        <f t="shared" si="1321"/>
        <v>0.85844455985003254</v>
      </c>
      <c r="BC573" s="1">
        <f t="shared" si="1322"/>
        <v>0.90182162802639998</v>
      </c>
      <c r="BD573" s="1">
        <f t="shared" si="1323"/>
        <v>0.94176518500802331</v>
      </c>
      <c r="BE573" s="1">
        <f t="shared" si="1324"/>
        <v>0.97807372949859117</v>
      </c>
      <c r="BF573" s="1">
        <f t="shared" si="1325"/>
        <v>1.0106544692113968</v>
      </c>
      <c r="BG573" s="1">
        <f t="shared" si="1326"/>
        <v>1.0395158746013224</v>
      </c>
      <c r="BH573" s="1">
        <f t="shared" si="1327"/>
        <v>1.0647560748043388</v>
      </c>
      <c r="BI573" s="1">
        <f t="shared" si="1328"/>
        <v>1.086548270780618</v>
      </c>
      <c r="BJ573" s="1">
        <f t="shared" si="1329"/>
        <v>1.1051244145396497</v>
      </c>
      <c r="BK573" s="1">
        <f t="shared" si="1330"/>
        <v>1.1207583624408473</v>
      </c>
      <c r="BL573" s="1">
        <f t="shared" si="1331"/>
        <v>1.1337495738867176</v>
      </c>
      <c r="BM573" s="1">
        <f t="shared" si="1332"/>
        <v>1.1444082207264328</v>
      </c>
      <c r="BN573" s="1">
        <f t="shared" si="1333"/>
        <v>1.1530423271047083</v>
      </c>
      <c r="BO573" s="1">
        <f t="shared" si="1334"/>
        <v>1.1599473033423955</v>
      </c>
      <c r="BP573" s="1">
        <f t="shared" si="1335"/>
        <v>1.1653979957829963</v>
      </c>
      <c r="BQ573" s="1">
        <f t="shared" si="1336"/>
        <v>1.1696431663389844</v>
      </c>
      <c r="BR573" s="1">
        <f t="shared" si="1337"/>
        <v>1.1729021526152295</v>
      </c>
      <c r="BS573" s="1">
        <f t="shared" si="1338"/>
        <v>1.1753633469503795</v>
      </c>
      <c r="BT573" s="1">
        <f t="shared" si="1339"/>
        <v>1.1771840695789368</v>
      </c>
      <c r="BU573" s="1">
        <f t="shared" si="1340"/>
        <v>1.1784913921253284</v>
      </c>
      <c r="BV573" s="1">
        <f t="shared" si="1341"/>
        <v>1.1793834849962781</v>
      </c>
      <c r="BW573" s="1">
        <f t="shared" si="1342"/>
        <v>1.1799311072819543</v>
      </c>
      <c r="BX573" s="1">
        <f t="shared" si="1343"/>
        <v>1.180178922364217</v>
      </c>
      <c r="BY573" s="1">
        <f t="shared" si="1344"/>
        <v>1.1801463998298596</v>
      </c>
      <c r="BZ573" s="1">
        <f t="shared" si="1345"/>
        <v>1.1798281495594585</v>
      </c>
      <c r="CA573" s="1">
        <f t="shared" si="1346"/>
        <v>1.1791936237463825</v>
      </c>
      <c r="CB573" s="1">
        <f t="shared" si="1347"/>
        <v>1.1781862149877496</v>
      </c>
      <c r="CC573" s="1">
        <f t="shared" si="1348"/>
        <v>1.176721871734413</v>
      </c>
      <c r="CD573" s="1">
        <f t="shared" si="1349"/>
        <v>1.1746874440166957</v>
      </c>
      <c r="CE573" s="1">
        <f t="shared" si="1350"/>
        <v>1.1719390588651502</v>
      </c>
      <c r="CF573" s="1">
        <f t="shared" si="1351"/>
        <v>1.1683009007232779</v>
      </c>
      <c r="CG573" s="1">
        <f t="shared" si="1352"/>
        <v>1.1635648298850088</v>
      </c>
      <c r="CH573" s="1">
        <f t="shared" si="1353"/>
        <v>1.1574913024407378</v>
      </c>
      <c r="CI573" s="1">
        <f t="shared" si="1354"/>
        <v>1.1498120485714078</v>
      </c>
      <c r="CJ573" s="1">
        <f t="shared" si="1355"/>
        <v>1.1402349132867697</v>
      </c>
      <c r="CK573" s="1">
        <f t="shared" si="1356"/>
        <v>1.1284511584999444</v>
      </c>
      <c r="CL573" s="1">
        <f t="shared" si="1357"/>
        <v>1.1141453658863432</v>
      </c>
      <c r="CM573" s="1">
        <f t="shared" si="1358"/>
        <v>1.0970078708026563</v>
      </c>
      <c r="CN573" s="1">
        <f t="shared" si="1359"/>
        <v>1.0767494105482354</v>
      </c>
      <c r="CO573" s="1">
        <f t="shared" si="1360"/>
        <v>1.0531174048941156</v>
      </c>
      <c r="CP573" s="1">
        <f t="shared" si="1361"/>
        <v>1.0259130290500682</v>
      </c>
      <c r="CQ573" s="1">
        <f t="shared" si="1362"/>
        <v>0.99500801924798021</v>
      </c>
      <c r="CR573" s="1">
        <f t="shared" si="1363"/>
        <v>0.96035999980405495</v>
      </c>
      <c r="CS573" s="1">
        <f t="shared" si="1364"/>
        <v>0.92202506535585493</v>
      </c>
      <c r="CT573" s="1">
        <f t="shared" si="1365"/>
        <v>0.88016641262197448</v>
      </c>
      <c r="CU573" s="1">
        <f t="shared" si="1366"/>
        <v>0.83505800053485391</v>
      </c>
      <c r="CV573" s="1">
        <f t="shared" si="1367"/>
        <v>0.78708251975832755</v>
      </c>
      <c r="CW573" s="1">
        <f t="shared" si="1368"/>
        <v>0.73672335123717803</v>
      </c>
      <c r="CX573" s="1">
        <f t="shared" si="1369"/>
        <v>0.68455065374707469</v>
      </c>
      <c r="CY573" s="1">
        <f t="shared" si="1370"/>
        <v>0.63120219754499562</v>
      </c>
      <c r="CZ573" s="1">
        <f t="shared" si="1371"/>
        <v>0.57736000546728428</v>
      </c>
      <c r="DA573" s="1">
        <f t="shared" si="1372"/>
        <v>0.5237242259599274</v>
      </c>
      <c r="DB573" s="1">
        <f t="shared" si="1373"/>
        <v>0.47098590417781255</v>
      </c>
      <c r="DC573" s="1">
        <f t="shared" si="1374"/>
        <v>0.41980041040106236</v>
      </c>
      <c r="DD573" s="1">
        <f t="shared" si="1375"/>
        <v>0.37076321953947167</v>
      </c>
      <c r="DE573" s="1">
        <f t="shared" si="1376"/>
        <v>0.32438951970340052</v>
      </c>
      <c r="DF573" s="1">
        <f t="shared" si="1377"/>
        <v>0.28109878703986657</v>
      </c>
      <c r="DG573" s="1">
        <f t="shared" si="1378"/>
        <v>0.24120503703515223</v>
      </c>
      <c r="DH573" s="1">
        <f t="shared" si="1379"/>
        <v>0.20491299611974861</v>
      </c>
      <c r="DI573" s="1">
        <f t="shared" si="1380"/>
        <v>0.17231998037419022</v>
      </c>
      <c r="DJ573" s="1">
        <f t="shared" si="1381"/>
        <v>0.14342286483242975</v>
      </c>
      <c r="DK573" s="1">
        <f t="shared" si="1382"/>
        <v>0.11812921229363403</v>
      </c>
      <c r="DL573" s="1">
        <f t="shared" si="1383"/>
        <v>9.6271426778653191E-2</v>
      </c>
      <c r="DM573" s="1">
        <f t="shared" si="1384"/>
        <v>7.762271158967711E-2</v>
      </c>
      <c r="DN573" s="1">
        <f t="shared" si="1385"/>
        <v>6.1913639445364176E-2</v>
      </c>
      <c r="DO573" s="1">
        <f t="shared" si="1386"/>
        <v>4.8848265119015015E-2</v>
      </c>
      <c r="DP573" s="1">
        <f t="shared" si="1387"/>
        <v>3.8118904340419438E-2</v>
      </c>
      <c r="DQ573" s="1">
        <f t="shared" si="1388"/>
        <v>2.9418937613879485E-2</v>
      </c>
      <c r="DR573" s="1">
        <f t="shared" si="1389"/>
        <v>2.2453245421608214E-2</v>
      </c>
      <c r="DS573" s="1">
        <f t="shared" si="1390"/>
        <v>1.6946116864281574E-2</v>
      </c>
      <c r="DT573" s="1">
        <f t="shared" si="1391"/>
        <v>1.2646677746421328E-2</v>
      </c>
      <c r="DU573" s="1">
        <f t="shared" si="1392"/>
        <v>9.3320439698285074E-3</v>
      </c>
      <c r="DV573" s="1">
        <f t="shared" si="1393"/>
        <v>6.8085163664416649E-3</v>
      </c>
      <c r="DW573" s="1">
        <f t="shared" si="1394"/>
        <v>4.9111944688959427E-3</v>
      </c>
      <c r="DX573" s="1">
        <f t="shared" si="1395"/>
        <v>3.5024046384607454E-3</v>
      </c>
      <c r="DY573" s="1">
        <f t="shared" si="1396"/>
        <v>2.4693209929620963E-3</v>
      </c>
      <c r="DZ573" s="1">
        <f t="shared" si="1397"/>
        <v>1.7211156719319472E-3</v>
      </c>
      <c r="EA573" s="1">
        <f t="shared" si="1398"/>
        <v>1.1859180957054412E-3</v>
      </c>
      <c r="EB573" s="1">
        <f t="shared" si="1399"/>
        <v>8.0779987619509304E-4</v>
      </c>
      <c r="EC573" s="1">
        <f t="shared" si="1400"/>
        <v>5.439400099618429E-4</v>
      </c>
      <c r="ED573" s="1">
        <f t="shared" si="1401"/>
        <v>3.6206897129546951E-4</v>
      </c>
      <c r="EE573" s="1">
        <f t="shared" si="1402"/>
        <v>2.3824335541959617E-4</v>
      </c>
      <c r="EF573" s="1">
        <f t="shared" si="1403"/>
        <v>1.549660805341987E-4</v>
      </c>
      <c r="EG573" s="1">
        <f t="shared" si="1404"/>
        <v>9.9640759883357248E-5</v>
      </c>
      <c r="EH573" s="1">
        <f t="shared" si="1405"/>
        <v>6.3331682572392698E-5</v>
      </c>
      <c r="EI573" s="1">
        <f t="shared" si="1406"/>
        <v>3.9791340034855713E-5</v>
      </c>
      <c r="EJ573" s="1">
        <f t="shared" si="1407"/>
        <v>2.4713847348553925E-5</v>
      </c>
      <c r="EK573" s="1">
        <f t="shared" si="1408"/>
        <v>1.517322330197334E-5</v>
      </c>
      <c r="EL573" s="1">
        <f t="shared" si="1409"/>
        <v>9.2088021674860484E-6</v>
      </c>
      <c r="EM573" s="1">
        <f t="shared" si="1410"/>
        <v>5.5248306816253295E-6</v>
      </c>
      <c r="EN573" s="1">
        <f t="shared" si="1411"/>
        <v>3.276639376806919E-6</v>
      </c>
      <c r="EO573" s="1">
        <f t="shared" si="1412"/>
        <v>1.9210382148246398E-6</v>
      </c>
      <c r="EP573" s="1">
        <f t="shared" si="1413"/>
        <v>1.1133850450288176E-6</v>
      </c>
      <c r="EQ573" s="1">
        <f t="shared" si="1414"/>
        <v>6.3791318430852459E-7</v>
      </c>
      <c r="ER573" s="1">
        <f t="shared" si="1415"/>
        <v>3.613181732715442E-7</v>
      </c>
      <c r="ES573" s="1">
        <f t="shared" si="1416"/>
        <v>2.0231853499244953E-7</v>
      </c>
      <c r="ET573" s="1">
        <f t="shared" si="1417"/>
        <v>1.1199667064328325E-7</v>
      </c>
      <c r="EU573" s="1">
        <f t="shared" si="1418"/>
        <v>6.1292063463892252E-8</v>
      </c>
      <c r="EV573" s="1">
        <f t="shared" si="1419"/>
        <v>3.316184528750299E-8</v>
      </c>
      <c r="EW573" s="1">
        <f t="shared" si="1420"/>
        <v>1.7738234475267809E-8</v>
      </c>
      <c r="EX573" s="1">
        <f t="shared" si="1421"/>
        <v>9.3799774953577132E-9</v>
      </c>
      <c r="EY573" s="1">
        <f t="shared" si="1422"/>
        <v>4.9022715712462138E-9</v>
      </c>
      <c r="EZ573" s="1">
        <f t="shared" si="1423"/>
        <v>2.5286735458943234E-9</v>
      </c>
      <c r="FA573" s="1">
        <f t="shared" si="1424"/>
        <v>1.278285548004557E-9</v>
      </c>
      <c r="FB573" s="1">
        <f t="shared" si="1425"/>
        <v>6.1042015739820992E-10</v>
      </c>
      <c r="FC573" s="1">
        <f t="shared" si="1426"/>
        <v>2.1677863936042355E-10</v>
      </c>
      <c r="FD573" s="75">
        <f t="shared" si="1277"/>
        <v>-2.1677863936042355E-10</v>
      </c>
    </row>
    <row r="574" spans="7:160" x14ac:dyDescent="0.35">
      <c r="G574" t="str">
        <f t="shared" si="1273"/>
        <v>Refd, t=2.79</v>
      </c>
      <c r="H574" s="76">
        <f t="shared" si="1274"/>
        <v>2.7949999999999626</v>
      </c>
      <c r="I574" s="1">
        <f t="shared" si="1275"/>
        <v>0</v>
      </c>
      <c r="J574" s="22">
        <f t="shared" si="1276"/>
        <v>4.5030746717961872E-7</v>
      </c>
      <c r="K574" s="1">
        <f t="shared" si="1278"/>
        <v>2.3204475715112455E-6</v>
      </c>
      <c r="L574" s="1">
        <f t="shared" si="1279"/>
        <v>5.8638827133771687E-6</v>
      </c>
      <c r="M574" s="1">
        <f t="shared" si="1280"/>
        <v>1.2207334046864107E-5</v>
      </c>
      <c r="N574" s="1">
        <f t="shared" si="1281"/>
        <v>2.3118235745619021E-5</v>
      </c>
      <c r="O574" s="1">
        <f t="shared" si="1282"/>
        <v>4.1316887612224195E-5</v>
      </c>
      <c r="P574" s="1">
        <f t="shared" si="1283"/>
        <v>7.0915066326035058E-5</v>
      </c>
      <c r="Q574" s="1">
        <f t="shared" si="1284"/>
        <v>1.1801979902898642E-4</v>
      </c>
      <c r="R574" s="1">
        <f t="shared" si="1285"/>
        <v>1.915469942910139E-4</v>
      </c>
      <c r="S574" s="1">
        <f t="shared" si="1286"/>
        <v>3.0429377445405164E-4</v>
      </c>
      <c r="T574" s="1">
        <f t="shared" si="1287"/>
        <v>4.7431905213416527E-4</v>
      </c>
      <c r="U574" s="1">
        <f t="shared" si="1288"/>
        <v>7.26677164549308E-4</v>
      </c>
      <c r="V574" s="1">
        <f t="shared" si="1289"/>
        <v>1.0955370051239381E-3</v>
      </c>
      <c r="W574" s="1">
        <f t="shared" si="1290"/>
        <v>1.626696859066073E-3</v>
      </c>
      <c r="X574" s="1">
        <f t="shared" si="1291"/>
        <v>2.38047121478738E-3</v>
      </c>
      <c r="Y574" s="1">
        <f t="shared" si="1292"/>
        <v>3.434879190358169E-3</v>
      </c>
      <c r="Z574" s="1">
        <f t="shared" si="1293"/>
        <v>4.8890052850305401E-3</v>
      </c>
      <c r="AA574" s="1">
        <f t="shared" si="1294"/>
        <v>6.8663342860737593E-3</v>
      </c>
      <c r="AB574" s="1">
        <f t="shared" si="1295"/>
        <v>9.5177880605406186E-3</v>
      </c>
      <c r="AC574" s="1">
        <f t="shared" si="1296"/>
        <v>1.3024119957382211E-2</v>
      </c>
      <c r="AD574" s="1">
        <f t="shared" si="1297"/>
        <v>1.7597262378475049E-2</v>
      </c>
      <c r="AE574" s="1">
        <f t="shared" si="1298"/>
        <v>2.3480186273869053E-2</v>
      </c>
      <c r="AF574" s="1">
        <f t="shared" si="1299"/>
        <v>3.0944830024772049E-2</v>
      </c>
      <c r="AG574" s="1">
        <f t="shared" si="1300"/>
        <v>4.0287700514169751E-2</v>
      </c>
      <c r="AH574" s="1">
        <f t="shared" si="1301"/>
        <v>5.1822849238141899E-2</v>
      </c>
      <c r="AI574" s="1">
        <f t="shared" si="1302"/>
        <v>6.5872084057256516E-2</v>
      </c>
      <c r="AJ574" s="1">
        <f t="shared" si="1303"/>
        <v>8.2752488668552504E-2</v>
      </c>
      <c r="AK574" s="1">
        <f t="shared" si="1304"/>
        <v>0.1027615750341736</v>
      </c>
      <c r="AL574" s="1">
        <f t="shared" si="1305"/>
        <v>0.12616066852732297</v>
      </c>
      <c r="AM574" s="1">
        <f t="shared" si="1306"/>
        <v>0.15315739404386305</v>
      </c>
      <c r="AN574" s="1">
        <f t="shared" si="1307"/>
        <v>0.18388836178292117</v>
      </c>
      <c r="AO574" s="1">
        <f t="shared" si="1308"/>
        <v>0.21840331095490667</v>
      </c>
      <c r="AP574" s="1">
        <f t="shared" si="1309"/>
        <v>0.25665202910305629</v>
      </c>
      <c r="AQ574" s="1">
        <f t="shared" si="1310"/>
        <v>0.2984753031121129</v>
      </c>
      <c r="AR574" s="1">
        <f t="shared" si="1311"/>
        <v>0.34360096680341823</v>
      </c>
      <c r="AS574" s="1">
        <f t="shared" si="1312"/>
        <v>0.39164579586769649</v>
      </c>
      <c r="AT574" s="1">
        <f t="shared" si="1313"/>
        <v>0.44212358620881925</v>
      </c>
      <c r="AU574" s="1">
        <f t="shared" si="1314"/>
        <v>0.49445927330420136</v>
      </c>
      <c r="AV574" s="1">
        <f t="shared" si="1315"/>
        <v>0.54800845514541319</v>
      </c>
      <c r="AW574" s="1">
        <f t="shared" si="1316"/>
        <v>0.6020812217536744</v>
      </c>
      <c r="AX574" s="1">
        <f t="shared" si="1317"/>
        <v>0.65596882037405824</v>
      </c>
      <c r="AY574" s="1">
        <f t="shared" si="1318"/>
        <v>0.70897143890432246</v>
      </c>
      <c r="AZ574" s="1">
        <f t="shared" si="1319"/>
        <v>0.76042529836895012</v>
      </c>
      <c r="BA574" s="1">
        <f t="shared" si="1320"/>
        <v>0.80972731783653029</v>
      </c>
      <c r="BB574" s="1">
        <f t="shared" si="1321"/>
        <v>0.85635584251118668</v>
      </c>
      <c r="BC574" s="1">
        <f t="shared" si="1322"/>
        <v>0.89988628061785236</v>
      </c>
      <c r="BD574" s="1">
        <f t="shared" si="1323"/>
        <v>0.94000093630190729</v>
      </c>
      <c r="BE574" s="1">
        <f t="shared" si="1324"/>
        <v>0.9764928052737093</v>
      </c>
      <c r="BF574" s="1">
        <f t="shared" si="1325"/>
        <v>1.0092635671087959</v>
      </c>
      <c r="BG574" s="1">
        <f t="shared" si="1326"/>
        <v>1.0383164176121003</v>
      </c>
      <c r="BH574" s="1">
        <f t="shared" si="1327"/>
        <v>1.0637447012040036</v>
      </c>
      <c r="BI574" s="1">
        <f t="shared" si="1328"/>
        <v>1.085717505112952</v>
      </c>
      <c r="BJ574" s="1">
        <f t="shared" si="1329"/>
        <v>1.104463457252713</v>
      </c>
      <c r="BK574" s="1">
        <f t="shared" si="1330"/>
        <v>1.1202539349512672</v>
      </c>
      <c r="BL574" s="1">
        <f t="shared" si="1331"/>
        <v>1.1333867604909627</v>
      </c>
      <c r="BM574" s="1">
        <f t="shared" si="1332"/>
        <v>1.1441712576892009</v>
      </c>
      <c r="BN574" s="1">
        <f t="shared" si="1333"/>
        <v>1.1529153009535236</v>
      </c>
      <c r="BO574" s="1">
        <f t="shared" si="1334"/>
        <v>1.1599147333403481</v>
      </c>
      <c r="BP574" s="1">
        <f t="shared" si="1335"/>
        <v>1.1654452883247182</v>
      </c>
      <c r="BQ574" s="1">
        <f t="shared" si="1336"/>
        <v>1.1697569404774462</v>
      </c>
      <c r="BR574" s="1">
        <f t="shared" si="1337"/>
        <v>1.1730704452920375</v>
      </c>
      <c r="BS574" s="1">
        <f t="shared" si="1338"/>
        <v>1.1755757133576383</v>
      </c>
      <c r="BT574" s="1">
        <f t="shared" si="1339"/>
        <v>1.1774315983564978</v>
      </c>
      <c r="BU574" s="1">
        <f t="shared" si="1340"/>
        <v>1.1787666569960349</v>
      </c>
      <c r="BV574" s="1">
        <f t="shared" si="1341"/>
        <v>1.1796804543491028</v>
      </c>
      <c r="BW574" s="1">
        <f t="shared" si="1342"/>
        <v>1.1802450316034272</v>
      </c>
      <c r="BX574" s="1">
        <f t="shared" si="1343"/>
        <v>1.1805062167730036</v>
      </c>
      <c r="BY574" s="1">
        <f t="shared" si="1344"/>
        <v>1.1804845357108396</v>
      </c>
      <c r="BZ574" s="1">
        <f t="shared" si="1345"/>
        <v>1.1801755657484931</v>
      </c>
      <c r="CA574" s="1">
        <f t="shared" si="1346"/>
        <v>1.1795496641008822</v>
      </c>
      <c r="CB574" s="1">
        <f t="shared" si="1347"/>
        <v>1.1785510956054153</v>
      </c>
      <c r="CC574" s="1">
        <f t="shared" si="1348"/>
        <v>1.1770966775929153</v>
      </c>
      <c r="CD574" s="1">
        <f t="shared" si="1349"/>
        <v>1.1750741514045113</v>
      </c>
      <c r="CE574" s="1">
        <f t="shared" si="1350"/>
        <v>1.172340576669602</v>
      </c>
      <c r="CF574" s="1">
        <f t="shared" si="1351"/>
        <v>1.1687211204948822</v>
      </c>
      <c r="CG574" s="1">
        <f t="shared" si="1352"/>
        <v>1.1640086717441751</v>
      </c>
      <c r="CH574" s="1">
        <f t="shared" si="1353"/>
        <v>1.1579647415618179</v>
      </c>
      <c r="CI574" s="1">
        <f t="shared" si="1354"/>
        <v>1.1503221054823527</v>
      </c>
      <c r="CJ574" s="1">
        <f t="shared" si="1355"/>
        <v>1.1407895909256707</v>
      </c>
      <c r="CK574" s="1">
        <f t="shared" si="1356"/>
        <v>1.1290593102377779</v>
      </c>
      <c r="CL574" s="1">
        <f t="shared" si="1357"/>
        <v>1.1148164818527908</v>
      </c>
      <c r="CM574" s="1">
        <f t="shared" si="1358"/>
        <v>1.0977517749839856</v>
      </c>
      <c r="CN574" s="1">
        <f t="shared" si="1359"/>
        <v>1.077575868185157</v>
      </c>
      <c r="CO574" s="1">
        <f t="shared" si="1360"/>
        <v>1.0540356483393059</v>
      </c>
      <c r="CP574" s="1">
        <f t="shared" si="1361"/>
        <v>1.0269312198009124</v>
      </c>
      <c r="CQ574" s="1">
        <f t="shared" si="1362"/>
        <v>0.99613267343398471</v>
      </c>
      <c r="CR574" s="1">
        <f t="shared" si="1363"/>
        <v>0.96159541287504224</v>
      </c>
      <c r="CS574" s="1">
        <f t="shared" si="1364"/>
        <v>0.92337277791743344</v>
      </c>
      <c r="CT574" s="1">
        <f t="shared" si="1365"/>
        <v>0.88162476222468156</v>
      </c>
      <c r="CU574" s="1">
        <f t="shared" si="1366"/>
        <v>0.83662180293392507</v>
      </c>
      <c r="CV574" s="1">
        <f t="shared" si="1367"/>
        <v>0.78874291733281876</v>
      </c>
      <c r="CW574" s="1">
        <f t="shared" si="1368"/>
        <v>0.73846785602969334</v>
      </c>
      <c r="CX574" s="1">
        <f t="shared" si="1369"/>
        <v>0.68636339866762375</v>
      </c>
      <c r="CY574" s="1">
        <f t="shared" si="1370"/>
        <v>0.63306439291028738</v>
      </c>
      <c r="CZ574" s="1">
        <f t="shared" si="1371"/>
        <v>0.57925058085582926</v>
      </c>
      <c r="DA574" s="1">
        <f t="shared" si="1372"/>
        <v>0.52562062119277664</v>
      </c>
      <c r="DB574" s="1">
        <f t="shared" si="1373"/>
        <v>0.47286495988814681</v>
      </c>
      <c r="DC574" s="1">
        <f t="shared" si="1374"/>
        <v>0.42163929965642855</v>
      </c>
      <c r="DD574" s="1">
        <f t="shared" si="1375"/>
        <v>0.37254035836007388</v>
      </c>
      <c r="DE574" s="1">
        <f t="shared" si="1376"/>
        <v>0.32608539647558399</v>
      </c>
      <c r="DF574" s="1">
        <f t="shared" si="1377"/>
        <v>0.28269665846620706</v>
      </c>
      <c r="DG574" s="1">
        <f t="shared" si="1378"/>
        <v>0.24269145046243407</v>
      </c>
      <c r="DH574" s="1">
        <f t="shared" si="1379"/>
        <v>0.20627811341272648</v>
      </c>
      <c r="DI574" s="1">
        <f t="shared" si="1380"/>
        <v>0.17355769522750555</v>
      </c>
      <c r="DJ574" s="1">
        <f t="shared" si="1381"/>
        <v>0.14453072174459586</v>
      </c>
      <c r="DK574" s="1">
        <f t="shared" si="1382"/>
        <v>0.11910814974366636</v>
      </c>
      <c r="DL574" s="1">
        <f t="shared" si="1383"/>
        <v>9.7125378185414613E-2</v>
      </c>
      <c r="DM574" s="1">
        <f t="shared" si="1384"/>
        <v>7.8358104619204796E-2</v>
      </c>
      <c r="DN574" s="1">
        <f t="shared" si="1385"/>
        <v>6.253883691778106E-2</v>
      </c>
      <c r="DO574" s="1">
        <f t="shared" si="1386"/>
        <v>4.9372989412436716E-2</v>
      </c>
      <c r="DP574" s="1">
        <f t="shared" si="1387"/>
        <v>3.855368246219637E-2</v>
      </c>
      <c r="DQ574" s="1">
        <f t="shared" si="1388"/>
        <v>2.9774596950642433E-2</v>
      </c>
      <c r="DR574" s="1">
        <f t="shared" si="1389"/>
        <v>2.274048165064136E-2</v>
      </c>
      <c r="DS574" s="1">
        <f t="shared" si="1390"/>
        <v>1.7175146646791681E-2</v>
      </c>
      <c r="DT574" s="1">
        <f t="shared" si="1391"/>
        <v>1.2826980522318603E-2</v>
      </c>
      <c r="DU574" s="1">
        <f t="shared" si="1392"/>
        <v>9.4721901053301666E-3</v>
      </c>
      <c r="DV574" s="1">
        <f t="shared" si="1393"/>
        <v>6.9160734832460049E-3</v>
      </c>
      <c r="DW574" s="1">
        <f t="shared" si="1394"/>
        <v>4.9927001651442508E-3</v>
      </c>
      <c r="DX574" s="1">
        <f t="shared" si="1395"/>
        <v>3.5633919358543692E-3</v>
      </c>
      <c r="DY574" s="1">
        <f t="shared" si="1396"/>
        <v>2.5143824853626354E-3</v>
      </c>
      <c r="DZ574" s="1">
        <f t="shared" si="1397"/>
        <v>1.7539931813484642E-3</v>
      </c>
      <c r="EA574" s="1">
        <f t="shared" si="1398"/>
        <v>1.2096062941180006E-3</v>
      </c>
      <c r="EB574" s="1">
        <f t="shared" si="1399"/>
        <v>8.2465444904338458E-4</v>
      </c>
      <c r="EC574" s="1">
        <f t="shared" si="1400"/>
        <v>5.5578320946597225E-4</v>
      </c>
      <c r="ED574" s="1">
        <f t="shared" si="1401"/>
        <v>3.7028759382949845E-4</v>
      </c>
      <c r="EE574" s="1">
        <f t="shared" si="1402"/>
        <v>2.4387611163529158E-4</v>
      </c>
      <c r="EF574" s="1">
        <f t="shared" si="1403"/>
        <v>1.5877891670947809E-4</v>
      </c>
      <c r="EG574" s="1">
        <f t="shared" si="1404"/>
        <v>1.0218990187459754E-4</v>
      </c>
      <c r="EH574" s="1">
        <f t="shared" si="1405"/>
        <v>6.5015023542021793E-5</v>
      </c>
      <c r="EI574" s="1">
        <f t="shared" si="1406"/>
        <v>4.0889323746195929E-5</v>
      </c>
      <c r="EJ574" s="1">
        <f t="shared" si="1407"/>
        <v>2.542127012602446E-5</v>
      </c>
      <c r="EK574" s="1">
        <f t="shared" si="1408"/>
        <v>1.5623454056385274E-5</v>
      </c>
      <c r="EL574" s="1">
        <f t="shared" si="1409"/>
        <v>9.4918617890310902E-6</v>
      </c>
      <c r="EM574" s="1">
        <f t="shared" si="1410"/>
        <v>5.7006315526638047E-6</v>
      </c>
      <c r="EN574" s="1">
        <f t="shared" si="1411"/>
        <v>3.3845037852938811E-6</v>
      </c>
      <c r="EO574" s="1">
        <f t="shared" si="1412"/>
        <v>1.9864209474233712E-6</v>
      </c>
      <c r="EP574" s="1">
        <f t="shared" si="1413"/>
        <v>1.1525402447822151E-6</v>
      </c>
      <c r="EQ574" s="1">
        <f t="shared" si="1414"/>
        <v>6.6108024892493291E-7</v>
      </c>
      <c r="ER574" s="1">
        <f t="shared" si="1415"/>
        <v>3.7486137883705414E-7</v>
      </c>
      <c r="ES574" s="1">
        <f t="shared" si="1416"/>
        <v>2.1014119593673775E-7</v>
      </c>
      <c r="ET574" s="1">
        <f t="shared" si="1417"/>
        <v>1.1646128277073835E-7</v>
      </c>
      <c r="EU574" s="1">
        <f t="shared" si="1418"/>
        <v>6.3809870874843744E-8</v>
      </c>
      <c r="EV574" s="1">
        <f t="shared" si="1419"/>
        <v>3.4564927200800766E-8</v>
      </c>
      <c r="EW574" s="1">
        <f t="shared" si="1420"/>
        <v>1.8510865483272252E-8</v>
      </c>
      <c r="EX574" s="1">
        <f t="shared" si="1421"/>
        <v>9.8003860055753717E-9</v>
      </c>
      <c r="EY574" s="1">
        <f t="shared" si="1422"/>
        <v>5.1282381024976267E-9</v>
      </c>
      <c r="EZ574" s="1">
        <f t="shared" si="1423"/>
        <v>2.6484556787436354E-9</v>
      </c>
      <c r="FA574" s="1">
        <f t="shared" si="1424"/>
        <v>1.3404207768815853E-9</v>
      </c>
      <c r="FB574" s="1">
        <f t="shared" si="1425"/>
        <v>6.4076190091063285E-10</v>
      </c>
      <c r="FC574" s="1">
        <f t="shared" si="1426"/>
        <v>2.2771748031795748E-10</v>
      </c>
      <c r="FD574" s="75">
        <f t="shared" si="1277"/>
        <v>-2.2771748031795748E-10</v>
      </c>
    </row>
    <row r="575" spans="7:160" x14ac:dyDescent="0.35">
      <c r="G575" t="str">
        <f t="shared" si="1273"/>
        <v>Refd, t=2.8</v>
      </c>
      <c r="H575" s="76">
        <f t="shared" si="1274"/>
        <v>2.7999999999999625</v>
      </c>
      <c r="I575" s="1">
        <f t="shared" si="1275"/>
        <v>0</v>
      </c>
      <c r="J575" s="22">
        <f t="shared" si="1276"/>
        <v>4.4516244287248757E-7</v>
      </c>
      <c r="K575" s="1">
        <f t="shared" si="1278"/>
        <v>2.2939436029577255E-6</v>
      </c>
      <c r="L575" s="1">
        <f t="shared" si="1279"/>
        <v>5.7969541629029059E-6</v>
      </c>
      <c r="M575" s="1">
        <f t="shared" si="1280"/>
        <v>1.2068162779451672E-5</v>
      </c>
      <c r="N575" s="1">
        <f t="shared" si="1281"/>
        <v>2.2855100152729135E-5</v>
      </c>
      <c r="O575" s="1">
        <f t="shared" si="1282"/>
        <v>4.0847627258614221E-5</v>
      </c>
      <c r="P575" s="1">
        <f t="shared" si="1283"/>
        <v>7.0111876152741768E-5</v>
      </c>
      <c r="Q575" s="1">
        <f t="shared" si="1284"/>
        <v>1.1668773673812437E-4</v>
      </c>
      <c r="R575" s="1">
        <f t="shared" si="1285"/>
        <v>1.8939424670616462E-4</v>
      </c>
      <c r="S575" s="1">
        <f t="shared" si="1286"/>
        <v>3.0089142672219969E-4</v>
      </c>
      <c r="T575" s="1">
        <f t="shared" si="1287"/>
        <v>4.6904790172775529E-4</v>
      </c>
      <c r="U575" s="1">
        <f t="shared" si="1288"/>
        <v>7.18659105960258E-4</v>
      </c>
      <c r="V575" s="1">
        <f t="shared" si="1289"/>
        <v>1.0835487858875943E-3</v>
      </c>
      <c r="W575" s="1">
        <f t="shared" si="1290"/>
        <v>1.6090646898384252E-3</v>
      </c>
      <c r="X575" s="1">
        <f t="shared" si="1291"/>
        <v>2.3549459198930612E-3</v>
      </c>
      <c r="Y575" s="1">
        <f t="shared" si="1292"/>
        <v>3.3984934021083556E-3</v>
      </c>
      <c r="Z575" s="1">
        <f t="shared" si="1293"/>
        <v>4.8379166578341225E-3</v>
      </c>
      <c r="AA575" s="1">
        <f t="shared" si="1294"/>
        <v>6.795661799111891E-3</v>
      </c>
      <c r="AB575" s="1">
        <f t="shared" si="1295"/>
        <v>9.4214520477065647E-3</v>
      </c>
      <c r="AC575" s="1">
        <f t="shared" si="1296"/>
        <v>1.289470027894077E-2</v>
      </c>
      <c r="AD575" s="1">
        <f t="shared" si="1297"/>
        <v>1.7425892723171847E-2</v>
      </c>
      <c r="AE575" s="1">
        <f t="shared" si="1298"/>
        <v>2.3256505423451493E-2</v>
      </c>
      <c r="AF575" s="1">
        <f t="shared" si="1299"/>
        <v>3.0657012413216438E-2</v>
      </c>
      <c r="AG575" s="1">
        <f t="shared" si="1300"/>
        <v>3.9922587945283583E-2</v>
      </c>
      <c r="AH575" s="1">
        <f t="shared" si="1301"/>
        <v>5.1366202640210114E-2</v>
      </c>
      <c r="AI575" s="1">
        <f t="shared" si="1302"/>
        <v>6.5308968291491618E-2</v>
      </c>
      <c r="AJ575" s="1">
        <f t="shared" si="1303"/>
        <v>8.206779460395637E-2</v>
      </c>
      <c r="AK575" s="1">
        <f t="shared" si="1304"/>
        <v>0.10194067167357498</v>
      </c>
      <c r="AL575" s="1">
        <f t="shared" si="1305"/>
        <v>0.12519016466812991</v>
      </c>
      <c r="AM575" s="1">
        <f t="shared" si="1306"/>
        <v>0.15202597495303241</v>
      </c>
      <c r="AN575" s="1">
        <f t="shared" si="1307"/>
        <v>0.18258765316723444</v>
      </c>
      <c r="AO575" s="1">
        <f t="shared" si="1308"/>
        <v>0.21692871180744308</v>
      </c>
      <c r="AP575" s="1">
        <f t="shared" si="1309"/>
        <v>0.25500344846939954</v>
      </c>
      <c r="AQ575" s="1">
        <f t="shared" si="1310"/>
        <v>0.29665773483778601</v>
      </c>
      <c r="AR575" s="1">
        <f t="shared" si="1311"/>
        <v>0.3416248417780427</v>
      </c>
      <c r="AS575" s="1">
        <f t="shared" si="1312"/>
        <v>0.38952706334687187</v>
      </c>
      <c r="AT575" s="1">
        <f t="shared" si="1313"/>
        <v>0.43988349383314895</v>
      </c>
      <c r="AU575" s="1">
        <f t="shared" si="1314"/>
        <v>0.49212383799763543</v>
      </c>
      <c r="AV575" s="1">
        <f t="shared" si="1315"/>
        <v>0.54560764203098988</v>
      </c>
      <c r="AW575" s="1">
        <f t="shared" si="1316"/>
        <v>0.59964787300069167</v>
      </c>
      <c r="AX575" s="1">
        <f t="shared" si="1317"/>
        <v>0.6535373977941249</v>
      </c>
      <c r="AY575" s="1">
        <f t="shared" si="1318"/>
        <v>0.70657666068948433</v>
      </c>
      <c r="AZ575" s="1">
        <f t="shared" si="1319"/>
        <v>0.75810075973092395</v>
      </c>
      <c r="BA575" s="1">
        <f t="shared" si="1320"/>
        <v>0.80750418641259891</v>
      </c>
      <c r="BB575" s="1">
        <f t="shared" si="1321"/>
        <v>0.85426171217513391</v>
      </c>
      <c r="BC575" s="1">
        <f t="shared" si="1322"/>
        <v>0.89794425267594724</v>
      </c>
      <c r="BD575" s="1">
        <f t="shared" si="1323"/>
        <v>0.93822897670661309</v>
      </c>
      <c r="BE575" s="1">
        <f t="shared" si="1324"/>
        <v>0.97490340278161125</v>
      </c>
      <c r="BF575" s="1">
        <f t="shared" si="1325"/>
        <v>1.0078636928386462</v>
      </c>
      <c r="BG575" s="1">
        <f t="shared" si="1326"/>
        <v>1.0371077637397541</v>
      </c>
      <c r="BH575" s="1">
        <f t="shared" si="1327"/>
        <v>1.0627241576915456</v>
      </c>
      <c r="BI575" s="1">
        <f t="shared" si="1328"/>
        <v>1.0848778199180831</v>
      </c>
      <c r="BJ575" s="1">
        <f t="shared" si="1329"/>
        <v>1.1037940181638362</v>
      </c>
      <c r="BK575" s="1">
        <f t="shared" si="1330"/>
        <v>1.1197416100464714</v>
      </c>
      <c r="BL575" s="1">
        <f t="shared" si="1331"/>
        <v>1.1330167385584125</v>
      </c>
      <c r="BM575" s="1">
        <f t="shared" si="1332"/>
        <v>1.1439278386032234</v>
      </c>
      <c r="BN575" s="1">
        <f t="shared" si="1333"/>
        <v>1.152782597514403</v>
      </c>
      <c r="BO575" s="1">
        <f t="shared" si="1334"/>
        <v>1.1598772589222894</v>
      </c>
      <c r="BP575" s="1">
        <f t="shared" si="1335"/>
        <v>1.1654884174204869</v>
      </c>
      <c r="BQ575" s="1">
        <f t="shared" si="1336"/>
        <v>1.1698672407284019</v>
      </c>
      <c r="BR575" s="1">
        <f t="shared" si="1337"/>
        <v>1.1732358890454317</v>
      </c>
      <c r="BS575" s="1">
        <f t="shared" si="1338"/>
        <v>1.175785783767662</v>
      </c>
      <c r="BT575" s="1">
        <f t="shared" si="1339"/>
        <v>1.17767730945274</v>
      </c>
      <c r="BU575" s="1">
        <f t="shared" si="1340"/>
        <v>1.1790405091691711</v>
      </c>
      <c r="BV575" s="1">
        <f t="shared" si="1341"/>
        <v>1.1799763467221054</v>
      </c>
      <c r="BW575" s="1">
        <f t="shared" si="1342"/>
        <v>1.18055815123482</v>
      </c>
      <c r="BX575" s="1">
        <f t="shared" si="1343"/>
        <v>1.1808329220547777</v>
      </c>
      <c r="BY575" s="1">
        <f t="shared" si="1344"/>
        <v>1.1808222481019826</v>
      </c>
      <c r="BZ575" s="1">
        <f t="shared" si="1345"/>
        <v>1.1805226804560265</v>
      </c>
      <c r="CA575" s="1">
        <f t="shared" si="1346"/>
        <v>1.1799054867053214</v>
      </c>
      <c r="CB575" s="1">
        <f t="shared" si="1347"/>
        <v>1.1789158080469377</v>
      </c>
      <c r="CC575" s="1">
        <f t="shared" si="1348"/>
        <v>1.1774713334334799</v>
      </c>
      <c r="CD575" s="1">
        <f t="shared" si="1349"/>
        <v>1.1754606968677295</v>
      </c>
      <c r="CE575" s="1">
        <f t="shared" si="1350"/>
        <v>1.1727418906478202</v>
      </c>
      <c r="CF575" s="1">
        <f t="shared" si="1351"/>
        <v>1.1691410635607296</v>
      </c>
      <c r="CG575" s="1">
        <f t="shared" si="1352"/>
        <v>1.1644521313466341</v>
      </c>
      <c r="CH575" s="1">
        <f t="shared" si="1353"/>
        <v>1.1584376582495759</v>
      </c>
      <c r="CI575" s="1">
        <f t="shared" si="1354"/>
        <v>1.1508314634878734</v>
      </c>
      <c r="CJ575" s="1">
        <f t="shared" si="1355"/>
        <v>1.1413433561233239</v>
      </c>
      <c r="CK575" s="1">
        <f t="shared" si="1356"/>
        <v>1.1296662997204967</v>
      </c>
      <c r="CL575" s="1">
        <f t="shared" si="1357"/>
        <v>1.1154861524471791</v>
      </c>
      <c r="CM575" s="1">
        <f t="shared" si="1358"/>
        <v>1.0984939230900264</v>
      </c>
      <c r="CN575" s="1">
        <f t="shared" si="1359"/>
        <v>1.0784002403104849</v>
      </c>
      <c r="CO575" s="1">
        <f t="shared" si="1360"/>
        <v>1.054951470253267</v>
      </c>
      <c r="CP575" s="1">
        <f t="shared" si="1361"/>
        <v>1.0279466617219672</v>
      </c>
      <c r="CQ575" s="1">
        <f t="shared" si="1362"/>
        <v>0.99725427818104118</v>
      </c>
      <c r="CR575" s="1">
        <f t="shared" si="1363"/>
        <v>0.96282752236510083</v>
      </c>
      <c r="CS575" s="1">
        <f t="shared" si="1364"/>
        <v>0.92471699961816689</v>
      </c>
      <c r="CT575" s="1">
        <f t="shared" si="1365"/>
        <v>0.88307952010133783</v>
      </c>
      <c r="CU575" s="1">
        <f t="shared" si="1366"/>
        <v>0.83818201625458666</v>
      </c>
      <c r="CV575" s="1">
        <f t="shared" si="1367"/>
        <v>0.79039984501658156</v>
      </c>
      <c r="CW575" s="1">
        <f t="shared" si="1368"/>
        <v>0.74020913416335832</v>
      </c>
      <c r="CX575" s="1">
        <f t="shared" si="1369"/>
        <v>0.68817328506727338</v>
      </c>
      <c r="CY575" s="1">
        <f t="shared" si="1370"/>
        <v>0.63492421637846175</v>
      </c>
      <c r="CZ575" s="1">
        <f t="shared" si="1371"/>
        <v>0.58113937569775742</v>
      </c>
      <c r="DA575" s="1">
        <f t="shared" si="1372"/>
        <v>0.52751591142885357</v>
      </c>
      <c r="DB575" s="1">
        <f t="shared" si="1373"/>
        <v>0.47474364422887849</v>
      </c>
      <c r="DC575" s="1">
        <f t="shared" si="1374"/>
        <v>0.42347857921356885</v>
      </c>
      <c r="DD575" s="1">
        <f t="shared" si="1375"/>
        <v>0.37431864529491532</v>
      </c>
      <c r="DE575" s="1">
        <f t="shared" si="1376"/>
        <v>0.32778314374722634</v>
      </c>
      <c r="DF575" s="1">
        <f t="shared" si="1377"/>
        <v>0.2842970582731919</v>
      </c>
      <c r="DG575" s="1">
        <f t="shared" si="1378"/>
        <v>0.24418096096738476</v>
      </c>
      <c r="DH575" s="1">
        <f t="shared" si="1379"/>
        <v>0.20764678849513488</v>
      </c>
      <c r="DI575" s="1">
        <f t="shared" si="1380"/>
        <v>0.17479930861500756</v>
      </c>
      <c r="DJ575" s="1">
        <f t="shared" si="1381"/>
        <v>0.14564269314884479</v>
      </c>
      <c r="DK575" s="1">
        <f t="shared" si="1382"/>
        <v>0.12009129495398826</v>
      </c>
      <c r="DL575" s="1">
        <f t="shared" si="1383"/>
        <v>9.7983516183453551E-2</v>
      </c>
      <c r="DM575" s="1">
        <f t="shared" si="1384"/>
        <v>7.9097561880301731E-2</v>
      </c>
      <c r="DN575" s="1">
        <f t="shared" si="1385"/>
        <v>6.3167891897270345E-2</v>
      </c>
      <c r="DO575" s="1">
        <f t="shared" si="1386"/>
        <v>4.9901299015944964E-2</v>
      </c>
      <c r="DP575" s="1">
        <f t="shared" si="1387"/>
        <v>3.8991727717437433E-2</v>
      </c>
      <c r="DQ575" s="1">
        <f t="shared" si="1388"/>
        <v>3.0133178060191113E-2</v>
      </c>
      <c r="DR575" s="1">
        <f t="shared" si="1389"/>
        <v>2.3030284162588916E-2</v>
      </c>
      <c r="DS575" s="1">
        <f t="shared" si="1390"/>
        <v>1.7406391665941788E-2</v>
      </c>
      <c r="DT575" s="1">
        <f t="shared" si="1391"/>
        <v>1.3009163593896375E-2</v>
      </c>
      <c r="DU575" s="1">
        <f t="shared" si="1392"/>
        <v>9.6139063132089711E-3</v>
      </c>
      <c r="DV575" s="1">
        <f t="shared" si="1393"/>
        <v>7.0249208368581978E-3</v>
      </c>
      <c r="DW575" s="1">
        <f t="shared" si="1394"/>
        <v>5.0752496713293762E-3</v>
      </c>
      <c r="DX575" s="1">
        <f t="shared" si="1395"/>
        <v>3.6252108117827172E-3</v>
      </c>
      <c r="DY575" s="1">
        <f t="shared" si="1396"/>
        <v>2.560096548298094E-3</v>
      </c>
      <c r="DZ575" s="1">
        <f t="shared" si="1397"/>
        <v>1.7873752289074166E-3</v>
      </c>
      <c r="EA575" s="1">
        <f t="shared" si="1398"/>
        <v>1.2336789005797579E-3</v>
      </c>
      <c r="EB575" s="1">
        <f t="shared" si="1399"/>
        <v>8.4179769322236594E-4</v>
      </c>
      <c r="EC575" s="1">
        <f t="shared" si="1400"/>
        <v>5.6784010717946215E-4</v>
      </c>
      <c r="ED575" s="1">
        <f t="shared" si="1401"/>
        <v>3.786621899759693E-4</v>
      </c>
      <c r="EE575" s="1">
        <f t="shared" si="1402"/>
        <v>2.49621125488615E-4</v>
      </c>
      <c r="EF575" s="1">
        <f t="shared" si="1403"/>
        <v>1.6267143336788403E-4</v>
      </c>
      <c r="EG575" s="1">
        <f t="shared" si="1404"/>
        <v>1.0479482816377806E-4</v>
      </c>
      <c r="EH575" s="1">
        <f t="shared" si="1405"/>
        <v>6.6736889720841753E-5</v>
      </c>
      <c r="EI575" s="1">
        <f t="shared" si="1406"/>
        <v>4.2013555503209484E-5</v>
      </c>
      <c r="EJ575" s="1">
        <f t="shared" si="1407"/>
        <v>2.6146337470437415E-5</v>
      </c>
      <c r="EK575" s="1">
        <f t="shared" si="1408"/>
        <v>1.6085388634232766E-5</v>
      </c>
      <c r="EL575" s="1">
        <f t="shared" si="1409"/>
        <v>9.7825824150492554E-6</v>
      </c>
      <c r="EM575" s="1">
        <f t="shared" si="1410"/>
        <v>5.8813814684218464E-6</v>
      </c>
      <c r="EN575" s="1">
        <f t="shared" si="1411"/>
        <v>3.4955237033556216E-6</v>
      </c>
      <c r="EO575" s="1">
        <f t="shared" si="1412"/>
        <v>2.0537896069405385E-6</v>
      </c>
      <c r="EP575" s="1">
        <f t="shared" si="1413"/>
        <v>1.192929215104566E-6</v>
      </c>
      <c r="EQ575" s="1">
        <f t="shared" si="1414"/>
        <v>6.8500399551383114E-7</v>
      </c>
      <c r="ER575" s="1">
        <f t="shared" si="1415"/>
        <v>3.8886275739106542E-7</v>
      </c>
      <c r="ES575" s="1">
        <f t="shared" si="1416"/>
        <v>2.1823776876629602E-7</v>
      </c>
      <c r="ET575" s="1">
        <f t="shared" si="1417"/>
        <v>1.2108758547095059E-7</v>
      </c>
      <c r="EU575" s="1">
        <f t="shared" si="1418"/>
        <v>6.6421927299097178E-8</v>
      </c>
      <c r="EV575" s="1">
        <f t="shared" si="1419"/>
        <v>3.602226047313121E-8</v>
      </c>
      <c r="EW575" s="1">
        <f t="shared" si="1420"/>
        <v>1.9314335577401288E-8</v>
      </c>
      <c r="EX575" s="1">
        <f t="shared" si="1421"/>
        <v>1.023810589515962E-8</v>
      </c>
      <c r="EY575" s="1">
        <f t="shared" si="1422"/>
        <v>5.363797270107074E-9</v>
      </c>
      <c r="EZ575" s="1">
        <f t="shared" si="1423"/>
        <v>2.7734751323008242E-9</v>
      </c>
      <c r="FA575" s="1">
        <f t="shared" si="1424"/>
        <v>1.4053492018883144E-9</v>
      </c>
      <c r="FB575" s="1">
        <f t="shared" si="1425"/>
        <v>6.7250041496127563E-10</v>
      </c>
      <c r="FC575" s="1">
        <f t="shared" si="1426"/>
        <v>2.3916793367234349E-10</v>
      </c>
      <c r="FD575" s="75">
        <f t="shared" si="1277"/>
        <v>-2.3916793367234349E-10</v>
      </c>
    </row>
    <row r="576" spans="7:160" x14ac:dyDescent="0.35">
      <c r="G576" t="str">
        <f t="shared" si="1273"/>
        <v>Refd, t=2.8</v>
      </c>
      <c r="H576" s="76">
        <f t="shared" si="1274"/>
        <v>2.8049999999999624</v>
      </c>
      <c r="I576" s="1">
        <f t="shared" si="1275"/>
        <v>0</v>
      </c>
      <c r="J576" s="22">
        <f t="shared" si="1276"/>
        <v>4.4007662935167671E-7</v>
      </c>
      <c r="K576" s="1">
        <f t="shared" si="1278"/>
        <v>2.2677446067684915E-6</v>
      </c>
      <c r="L576" s="1">
        <f t="shared" si="1279"/>
        <v>5.7307954654306758E-6</v>
      </c>
      <c r="M576" s="1">
        <f t="shared" si="1280"/>
        <v>1.193059135543043E-5</v>
      </c>
      <c r="N576" s="1">
        <f t="shared" si="1281"/>
        <v>2.2594986484762066E-5</v>
      </c>
      <c r="O576" s="1">
        <f t="shared" si="1282"/>
        <v>4.0383748229184953E-5</v>
      </c>
      <c r="P576" s="1">
        <f t="shared" si="1283"/>
        <v>6.9317877844122047E-5</v>
      </c>
      <c r="Q576" s="1">
        <f t="shared" si="1284"/>
        <v>1.1537087635873203E-4</v>
      </c>
      <c r="R576" s="1">
        <f t="shared" si="1285"/>
        <v>1.8726597688947707E-4</v>
      </c>
      <c r="S576" s="1">
        <f t="shared" si="1286"/>
        <v>2.9752758400426022E-4</v>
      </c>
      <c r="T576" s="1">
        <f t="shared" si="1287"/>
        <v>4.6383605725877961E-4</v>
      </c>
      <c r="U576" s="1">
        <f t="shared" si="1288"/>
        <v>7.1073061513369042E-4</v>
      </c>
      <c r="V576" s="1">
        <f t="shared" si="1289"/>
        <v>1.0716933383654688E-3</v>
      </c>
      <c r="W576" s="1">
        <f t="shared" si="1290"/>
        <v>1.5916258279093361E-3</v>
      </c>
      <c r="X576" s="1">
        <f t="shared" si="1291"/>
        <v>2.3296971748918835E-3</v>
      </c>
      <c r="Y576" s="1">
        <f t="shared" si="1292"/>
        <v>3.3624964875203201E-3</v>
      </c>
      <c r="Z576" s="1">
        <f t="shared" si="1293"/>
        <v>4.7873655976895272E-3</v>
      </c>
      <c r="AA576" s="1">
        <f t="shared" si="1294"/>
        <v>6.7257199283222669E-3</v>
      </c>
      <c r="AB576" s="1">
        <f t="shared" si="1295"/>
        <v>9.3260923586673955E-3</v>
      </c>
      <c r="AC576" s="1">
        <f t="shared" si="1296"/>
        <v>1.2766563340591954E-2</v>
      </c>
      <c r="AD576" s="1">
        <f t="shared" si="1297"/>
        <v>1.725617996447594E-2</v>
      </c>
      <c r="AE576" s="1">
        <f t="shared" si="1298"/>
        <v>2.3034928430608122E-2</v>
      </c>
      <c r="AF576" s="1">
        <f t="shared" si="1299"/>
        <v>3.0371820433321473E-2</v>
      </c>
      <c r="AG576" s="1">
        <f t="shared" si="1300"/>
        <v>3.9560695396373476E-2</v>
      </c>
      <c r="AH576" s="1">
        <f t="shared" si="1301"/>
        <v>5.0913435551218376E-2</v>
      </c>
      <c r="AI576" s="1">
        <f t="shared" si="1302"/>
        <v>6.4750442869772246E-2</v>
      </c>
      <c r="AJ576" s="1">
        <f t="shared" si="1303"/>
        <v>8.1388432476197939E-2</v>
      </c>
      <c r="AK576" s="1">
        <f t="shared" si="1304"/>
        <v>0.10112584506985584</v>
      </c>
      <c r="AL576" s="1">
        <f t="shared" si="1305"/>
        <v>0.12422645164769089</v>
      </c>
      <c r="AM576" s="1">
        <f t="shared" si="1306"/>
        <v>0.15090199085159237</v>
      </c>
      <c r="AN576" s="1">
        <f t="shared" si="1307"/>
        <v>0.18129491126627367</v>
      </c>
      <c r="AO576" s="1">
        <f t="shared" si="1308"/>
        <v>0.21546245546231457</v>
      </c>
      <c r="AP576" s="1">
        <f t="shared" si="1309"/>
        <v>0.25336339024304538</v>
      </c>
      <c r="AQ576" s="1">
        <f t="shared" si="1310"/>
        <v>0.29484863696764646</v>
      </c>
      <c r="AR576" s="1">
        <f t="shared" si="1311"/>
        <v>0.33965687745422102</v>
      </c>
      <c r="AS576" s="1">
        <f t="shared" si="1312"/>
        <v>0.38741591000548081</v>
      </c>
      <c r="AT576" s="1">
        <f t="shared" si="1313"/>
        <v>0.43765012737077152</v>
      </c>
      <c r="AU576" s="1">
        <f t="shared" si="1314"/>
        <v>0.48979401908571202</v>
      </c>
      <c r="AV576" s="1">
        <f t="shared" si="1315"/>
        <v>0.54321111046257819</v>
      </c>
      <c r="AW576" s="1">
        <f t="shared" si="1316"/>
        <v>0.59721729069552976</v>
      </c>
      <c r="AX576" s="1">
        <f t="shared" si="1317"/>
        <v>0.65110710304652053</v>
      </c>
      <c r="AY576" s="1">
        <f t="shared" si="1318"/>
        <v>0.70418131301204112</v>
      </c>
      <c r="AZ576" s="1">
        <f t="shared" si="1319"/>
        <v>0.75577396432442645</v>
      </c>
      <c r="BA576" s="1">
        <f t="shared" si="1320"/>
        <v>0.80527718879379473</v>
      </c>
      <c r="BB576" s="1">
        <f t="shared" si="1321"/>
        <v>0.85216224669836138</v>
      </c>
      <c r="BC576" s="1">
        <f t="shared" si="1322"/>
        <v>0.89599561444238596</v>
      </c>
      <c r="BD576" s="1">
        <f t="shared" si="1323"/>
        <v>0.93644936635964204</v>
      </c>
      <c r="BE576" s="1">
        <f t="shared" si="1324"/>
        <v>0.97330557022928721</v>
      </c>
      <c r="BF576" s="1">
        <f t="shared" si="1325"/>
        <v>1.0064548815948131</v>
      </c>
      <c r="BG576" s="1">
        <f t="shared" si="1326"/>
        <v>1.0358899348431052</v>
      </c>
      <c r="BH576" s="1">
        <f t="shared" si="1327"/>
        <v>1.0616944531861543</v>
      </c>
      <c r="BI576" s="1">
        <f t="shared" si="1328"/>
        <v>1.0840292121937769</v>
      </c>
      <c r="BJ576" s="1">
        <f t="shared" si="1329"/>
        <v>1.103116083858168</v>
      </c>
      <c r="BK576" s="1">
        <f t="shared" si="1330"/>
        <v>1.1192213657444061</v>
      </c>
      <c r="BL576" s="1">
        <f t="shared" si="1331"/>
        <v>1.1326394795622234</v>
      </c>
      <c r="BM576" s="1">
        <f t="shared" si="1332"/>
        <v>1.1436779304456579</v>
      </c>
      <c r="BN576" s="1">
        <f t="shared" si="1333"/>
        <v>1.1526441812137136</v>
      </c>
      <c r="BO576" s="1">
        <f t="shared" si="1334"/>
        <v>1.1598348437039803</v>
      </c>
      <c r="BP576" s="1">
        <f t="shared" si="1335"/>
        <v>1.1655273473415166</v>
      </c>
      <c r="BQ576" s="1">
        <f t="shared" si="1336"/>
        <v>1.1699740331737296</v>
      </c>
      <c r="BR576" s="1">
        <f t="shared" si="1337"/>
        <v>1.1733984526049452</v>
      </c>
      <c r="BS576" s="1">
        <f t="shared" si="1338"/>
        <v>1.1759935300931805</v>
      </c>
      <c r="BT576" s="1">
        <f t="shared" si="1339"/>
        <v>1.1779211782322303</v>
      </c>
      <c r="BU576" s="1">
        <f t="shared" si="1340"/>
        <v>1.1793129275085898</v>
      </c>
      <c r="BV576" s="1">
        <f t="shared" si="1341"/>
        <v>1.1802711443554421</v>
      </c>
      <c r="BW576" s="1">
        <f t="shared" si="1342"/>
        <v>1.1808704515499062</v>
      </c>
      <c r="BX576" s="1">
        <f t="shared" si="1343"/>
        <v>1.1811590264014511</v>
      </c>
      <c r="BY576" s="1">
        <f t="shared" si="1344"/>
        <v>1.1811595276657083</v>
      </c>
      <c r="BZ576" s="1">
        <f t="shared" si="1345"/>
        <v>1.1808694864683746</v>
      </c>
      <c r="CA576" s="1">
        <f t="shared" si="1346"/>
        <v>1.1802610861497587</v>
      </c>
      <c r="CB576" s="1">
        <f t="shared" si="1347"/>
        <v>1.1792803484305547</v>
      </c>
      <c r="CC576" s="1">
        <f t="shared" si="1348"/>
        <v>1.1778458366831592</v>
      </c>
      <c r="CD576" s="1">
        <f t="shared" si="1349"/>
        <v>1.1758470789850088</v>
      </c>
      <c r="CE576" s="1">
        <f t="shared" si="1350"/>
        <v>1.1731430004360754</v>
      </c>
      <c r="CF576" s="1">
        <f t="shared" si="1351"/>
        <v>1.1695607305805977</v>
      </c>
      <c r="CG576" s="1">
        <f t="shared" si="1352"/>
        <v>1.1648952103940207</v>
      </c>
      <c r="CH576" s="1">
        <f t="shared" si="1353"/>
        <v>1.1589100553068379</v>
      </c>
      <c r="CI576" s="1">
        <f t="shared" si="1354"/>
        <v>1.1513401265768166</v>
      </c>
      <c r="CJ576" s="1">
        <f t="shared" si="1355"/>
        <v>1.1418962141455813</v>
      </c>
      <c r="CK576" s="1">
        <f t="shared" si="1356"/>
        <v>1.1302721335654047</v>
      </c>
      <c r="CL576" s="1">
        <f t="shared" si="1357"/>
        <v>1.1161543856711511</v>
      </c>
      <c r="CM576" s="1">
        <f t="shared" si="1358"/>
        <v>1.0992343244723852</v>
      </c>
      <c r="CN576" s="1">
        <f t="shared" si="1359"/>
        <v>1.0792225375000659</v>
      </c>
      <c r="CO576" s="1">
        <f t="shared" si="1360"/>
        <v>1.0558648821993653</v>
      </c>
      <c r="CP576" s="1">
        <f t="shared" si="1361"/>
        <v>1.0289593670042394</v>
      </c>
      <c r="CQ576" s="1">
        <f t="shared" si="1362"/>
        <v>0.99837284582302788</v>
      </c>
      <c r="CR576" s="1">
        <f t="shared" si="1363"/>
        <v>0.96405634015234387</v>
      </c>
      <c r="CS576" s="1">
        <f t="shared" si="1364"/>
        <v>0.92605774119290396</v>
      </c>
      <c r="CT576" s="1">
        <f t="shared" si="1365"/>
        <v>0.88453069510590554</v>
      </c>
      <c r="CU576" s="1">
        <f t="shared" si="1366"/>
        <v>0.83973864673263821</v>
      </c>
      <c r="CV576" s="1">
        <f t="shared" si="1367"/>
        <v>0.79205330574874622</v>
      </c>
      <c r="CW576" s="1">
        <f t="shared" si="1368"/>
        <v>0.74194718472198518</v>
      </c>
      <c r="CX576" s="1">
        <f t="shared" si="1369"/>
        <v>0.68998030779318742</v>
      </c>
      <c r="CY576" s="1">
        <f t="shared" si="1370"/>
        <v>0.63678165840330248</v>
      </c>
      <c r="CZ576" s="1">
        <f t="shared" si="1371"/>
        <v>0.58302637615246922</v>
      </c>
      <c r="DA576" s="1">
        <f t="shared" si="1372"/>
        <v>0.52941007889835134</v>
      </c>
      <c r="DB576" s="1">
        <f t="shared" si="1373"/>
        <v>0.47662193611972653</v>
      </c>
      <c r="DC576" s="1">
        <f t="shared" si="1374"/>
        <v>0.42531822551850729</v>
      </c>
      <c r="DD576" s="1">
        <f t="shared" si="1375"/>
        <v>0.37609805531558382</v>
      </c>
      <c r="DE576" s="1">
        <f t="shared" si="1376"/>
        <v>0.3294827361068009</v>
      </c>
      <c r="DF576" s="1">
        <f t="shared" si="1377"/>
        <v>0.28589996177123383</v>
      </c>
      <c r="DG576" s="1">
        <f t="shared" si="1378"/>
        <v>0.24567354562269286</v>
      </c>
      <c r="DH576" s="1">
        <f t="shared" si="1379"/>
        <v>0.20901900110665114</v>
      </c>
      <c r="DI576" s="1">
        <f t="shared" si="1380"/>
        <v>0.17604480365567785</v>
      </c>
      <c r="DJ576" s="1">
        <f t="shared" si="1381"/>
        <v>0.14675876602548335</v>
      </c>
      <c r="DK576" s="1">
        <f t="shared" si="1382"/>
        <v>0.12107863900136144</v>
      </c>
      <c r="DL576" s="1">
        <f t="shared" si="1383"/>
        <v>9.884583593889272E-2</v>
      </c>
      <c r="DM576" s="1">
        <f t="shared" si="1384"/>
        <v>7.9841082402770241E-2</v>
      </c>
      <c r="DN576" s="1">
        <f t="shared" si="1385"/>
        <v>6.3800806871571941E-2</v>
      </c>
      <c r="DO576" s="1">
        <f t="shared" si="1386"/>
        <v>5.0433199337635119E-2</v>
      </c>
      <c r="DP576" s="1">
        <f t="shared" si="1387"/>
        <v>3.9433047817507644E-2</v>
      </c>
      <c r="DQ576" s="1">
        <f t="shared" si="1388"/>
        <v>3.0494690311753291E-2</v>
      </c>
      <c r="DR576" s="1">
        <f t="shared" si="1389"/>
        <v>2.3322663356443691E-2</v>
      </c>
      <c r="DS576" s="1">
        <f t="shared" si="1390"/>
        <v>1.763986277662034E-2</v>
      </c>
      <c r="DT576" s="1">
        <f t="shared" si="1391"/>
        <v>1.3193237778741335E-2</v>
      </c>
      <c r="DU576" s="1">
        <f t="shared" si="1392"/>
        <v>9.757202976780649E-3</v>
      </c>
      <c r="DV576" s="1">
        <f t="shared" si="1393"/>
        <v>7.1350680809878645E-3</v>
      </c>
      <c r="DW576" s="1">
        <f t="shared" si="1394"/>
        <v>5.1588517146926053E-3</v>
      </c>
      <c r="DX576" s="1">
        <f t="shared" si="1395"/>
        <v>3.6878689589849769E-3</v>
      </c>
      <c r="DY576" s="1">
        <f t="shared" si="1396"/>
        <v>2.6064698069241253E-3</v>
      </c>
      <c r="DZ576" s="1">
        <f t="shared" si="1397"/>
        <v>1.8212673980845012E-3</v>
      </c>
      <c r="EA576" s="1">
        <f t="shared" si="1398"/>
        <v>1.2581405255443173E-3</v>
      </c>
      <c r="EB576" s="1">
        <f t="shared" si="1399"/>
        <v>8.5923334248036876E-4</v>
      </c>
      <c r="EC576" s="1">
        <f t="shared" si="1400"/>
        <v>5.8011367109368414E-4</v>
      </c>
      <c r="ED576" s="1">
        <f t="shared" si="1401"/>
        <v>3.8719507708185572E-4</v>
      </c>
      <c r="EE576" s="1">
        <f t="shared" si="1402"/>
        <v>2.5548017517361426E-4</v>
      </c>
      <c r="EF576" s="1">
        <f t="shared" si="1403"/>
        <v>1.6664497216074947E-4</v>
      </c>
      <c r="EG576" s="1">
        <f t="shared" si="1404"/>
        <v>1.0745653451528945E-4</v>
      </c>
      <c r="EH576" s="1">
        <f t="shared" si="1405"/>
        <v>6.8498008370383834E-5</v>
      </c>
      <c r="EI576" s="1">
        <f t="shared" si="1406"/>
        <v>4.316455816341115E-5</v>
      </c>
      <c r="EJ576" s="1">
        <f t="shared" si="1407"/>
        <v>2.6889419517202765E-5</v>
      </c>
      <c r="EK576" s="1">
        <f t="shared" si="1408"/>
        <v>1.6559285104075116E-5</v>
      </c>
      <c r="EL576" s="1">
        <f t="shared" si="1409"/>
        <v>1.0081141304527536E-5</v>
      </c>
      <c r="EM576" s="1">
        <f t="shared" si="1410"/>
        <v>6.0672003987750285E-6</v>
      </c>
      <c r="EN576" s="1">
        <f t="shared" si="1411"/>
        <v>3.6097791532729223E-6</v>
      </c>
      <c r="EO576" s="1">
        <f t="shared" si="1412"/>
        <v>2.1231968073906222E-6</v>
      </c>
      <c r="EP576" s="1">
        <f t="shared" si="1413"/>
        <v>1.2345860607354743E-6</v>
      </c>
      <c r="EQ576" s="1">
        <f t="shared" si="1414"/>
        <v>7.0970622206959697E-7</v>
      </c>
      <c r="ER576" s="1">
        <f t="shared" si="1415"/>
        <v>4.0333604833858074E-7</v>
      </c>
      <c r="ES576" s="1">
        <f t="shared" si="1416"/>
        <v>2.2661679481885459E-7</v>
      </c>
      <c r="ET576" s="1">
        <f t="shared" si="1417"/>
        <v>1.2588081648095027E-7</v>
      </c>
      <c r="EU576" s="1">
        <f t="shared" si="1418"/>
        <v>6.9131401361164695E-8</v>
      </c>
      <c r="EV576" s="1">
        <f t="shared" si="1419"/>
        <v>3.7535736364936431E-8</v>
      </c>
      <c r="EW576" s="1">
        <f t="shared" si="1420"/>
        <v>2.0149758582342891E-8</v>
      </c>
      <c r="EX576" s="1">
        <f t="shared" si="1421"/>
        <v>1.069378438699081E-8</v>
      </c>
      <c r="EY576" s="1">
        <f t="shared" si="1422"/>
        <v>5.609319983740723E-9</v>
      </c>
      <c r="EZ576" s="1">
        <f t="shared" si="1423"/>
        <v>2.9039410818950237E-9</v>
      </c>
      <c r="FA576" s="1">
        <f t="shared" si="1424"/>
        <v>1.4731857998125289E-9</v>
      </c>
      <c r="FB576" s="1">
        <f t="shared" si="1425"/>
        <v>7.0569468355670379E-10</v>
      </c>
      <c r="FC576" s="1">
        <f t="shared" si="1426"/>
        <v>2.5115197126713466E-10</v>
      </c>
      <c r="FD576" s="75">
        <f t="shared" si="1277"/>
        <v>-2.5115197126713466E-10</v>
      </c>
    </row>
    <row r="577" spans="7:160" x14ac:dyDescent="0.35">
      <c r="G577" t="str">
        <f t="shared" si="1273"/>
        <v>Refd, t=2.81</v>
      </c>
      <c r="H577" s="76">
        <f t="shared" si="1274"/>
        <v>2.8099999999999623</v>
      </c>
      <c r="I577" s="1">
        <f t="shared" si="1275"/>
        <v>0</v>
      </c>
      <c r="J577" s="22">
        <f t="shared" si="1276"/>
        <v>4.3504934295056665E-7</v>
      </c>
      <c r="K577" s="1">
        <f t="shared" si="1278"/>
        <v>2.241847061021993E-6</v>
      </c>
      <c r="L577" s="1">
        <f t="shared" si="1279"/>
        <v>5.6653977275255517E-6</v>
      </c>
      <c r="M577" s="1">
        <f t="shared" si="1280"/>
        <v>1.1794601286631767E-5</v>
      </c>
      <c r="N577" s="1">
        <f t="shared" si="1281"/>
        <v>2.2337859812088077E-5</v>
      </c>
      <c r="O577" s="1">
        <f t="shared" si="1282"/>
        <v>3.9925188330475802E-5</v>
      </c>
      <c r="P577" s="1">
        <f t="shared" si="1283"/>
        <v>6.8532965240656501E-5</v>
      </c>
      <c r="Q577" s="1">
        <f t="shared" si="1284"/>
        <v>1.1406904258064705E-4</v>
      </c>
      <c r="R577" s="1">
        <f t="shared" si="1285"/>
        <v>1.8516190327014297E-4</v>
      </c>
      <c r="S577" s="1">
        <f t="shared" si="1286"/>
        <v>2.9420180503904813E-4</v>
      </c>
      <c r="T577" s="1">
        <f t="shared" si="1287"/>
        <v>4.5868284264208103E-4</v>
      </c>
      <c r="U577" s="1">
        <f t="shared" si="1288"/>
        <v>7.0289067803589009E-4</v>
      </c>
      <c r="V577" s="1">
        <f t="shared" si="1289"/>
        <v>1.0599691725451041E-3</v>
      </c>
      <c r="W577" s="1">
        <f t="shared" si="1290"/>
        <v>1.5743781273402848E-3</v>
      </c>
      <c r="X577" s="1">
        <f t="shared" si="1291"/>
        <v>2.3047219497897703E-3</v>
      </c>
      <c r="Y577" s="1">
        <f t="shared" si="1292"/>
        <v>3.3268842519037288E-3</v>
      </c>
      <c r="Z577" s="1">
        <f t="shared" si="1293"/>
        <v>4.7373464111893785E-3</v>
      </c>
      <c r="AA577" s="1">
        <f t="shared" si="1294"/>
        <v>6.6565010985534644E-3</v>
      </c>
      <c r="AB577" s="1">
        <f t="shared" si="1295"/>
        <v>9.2316991159936777E-3</v>
      </c>
      <c r="AC577" s="1">
        <f t="shared" si="1296"/>
        <v>1.2639696524946765E-2</v>
      </c>
      <c r="AD577" s="1">
        <f t="shared" si="1297"/>
        <v>1.7088108320684622E-2</v>
      </c>
      <c r="AE577" s="1">
        <f t="shared" si="1298"/>
        <v>2.2815435979275704E-2</v>
      </c>
      <c r="AF577" s="1">
        <f t="shared" si="1299"/>
        <v>3.0089230969537088E-2</v>
      </c>
      <c r="AG577" s="1">
        <f t="shared" si="1300"/>
        <v>3.9201995849978889E-2</v>
      </c>
      <c r="AH577" s="1">
        <f t="shared" si="1301"/>
        <v>5.0464517172780519E-2</v>
      </c>
      <c r="AI577" s="1">
        <f t="shared" si="1302"/>
        <v>6.4196473614823182E-2</v>
      </c>
      <c r="AJ577" s="1">
        <f t="shared" si="1303"/>
        <v>8.0714365459386248E-2</v>
      </c>
      <c r="AK577" s="1">
        <f t="shared" si="1304"/>
        <v>0.1003170568355974</v>
      </c>
      <c r="AL577" s="1">
        <f t="shared" si="1305"/>
        <v>0.12326949096298227</v>
      </c>
      <c r="AM577" s="1">
        <f t="shared" si="1306"/>
        <v>0.1497854048945558</v>
      </c>
      <c r="AN577" s="1">
        <f t="shared" si="1307"/>
        <v>0.18001010292621833</v>
      </c>
      <c r="AO577" s="1">
        <f t="shared" si="1308"/>
        <v>0.21400451464388442</v>
      </c>
      <c r="AP577" s="1">
        <f t="shared" si="1309"/>
        <v>0.25173183522870218</v>
      </c>
      <c r="AQ577" s="1">
        <f t="shared" si="1310"/>
        <v>0.29304800044112767</v>
      </c>
      <c r="AR577" s="1">
        <f t="shared" si="1311"/>
        <v>0.33769707663887277</v>
      </c>
      <c r="AS577" s="1">
        <f t="shared" si="1312"/>
        <v>0.38531235176077516</v>
      </c>
      <c r="AT577" s="1">
        <f t="shared" si="1313"/>
        <v>0.43542351645733829</v>
      </c>
      <c r="AU577" s="1">
        <f t="shared" si="1314"/>
        <v>0.48746985979150359</v>
      </c>
      <c r="AV577" s="1">
        <f t="shared" si="1315"/>
        <v>0.54081891633112034</v>
      </c>
      <c r="AW577" s="1">
        <f t="shared" si="1316"/>
        <v>0.59478954170313203</v>
      </c>
      <c r="AX577" s="1">
        <f t="shared" si="1317"/>
        <v>0.64867801158249538</v>
      </c>
      <c r="AY577" s="1">
        <f t="shared" si="1318"/>
        <v>0.70178547696991267</v>
      </c>
      <c r="AZ577" s="1">
        <f t="shared" si="1319"/>
        <v>0.7534449955939253</v>
      </c>
      <c r="BA577" s="1">
        <f t="shared" si="1320"/>
        <v>0.80304640733402821</v>
      </c>
      <c r="BB577" s="1">
        <f t="shared" si="1321"/>
        <v>0.85005752400451207</v>
      </c>
      <c r="BC577" s="1">
        <f t="shared" si="1322"/>
        <v>0.89404043639123998</v>
      </c>
      <c r="BD577" s="1">
        <f t="shared" si="1323"/>
        <v>0.93466216577764405</v>
      </c>
      <c r="BE577" s="1">
        <f t="shared" si="1324"/>
        <v>0.97169935632208404</v>
      </c>
      <c r="BF577" s="1">
        <f t="shared" si="1325"/>
        <v>1.0050371691547051</v>
      </c>
      <c r="BG577" s="1">
        <f t="shared" si="1326"/>
        <v>1.0346629534123464</v>
      </c>
      <c r="BH577" s="1">
        <f t="shared" si="1327"/>
        <v>1.060655597248737</v>
      </c>
      <c r="BI577" s="1">
        <f t="shared" si="1328"/>
        <v>1.0831716795552064</v>
      </c>
      <c r="BJ577" s="1">
        <f t="shared" si="1329"/>
        <v>1.1024296414845323</v>
      </c>
      <c r="BK577" s="1">
        <f t="shared" si="1330"/>
        <v>1.1186931805504539</v>
      </c>
      <c r="BL577" s="1">
        <f t="shared" si="1331"/>
        <v>1.1322549553720165</v>
      </c>
      <c r="BM577" s="1">
        <f t="shared" si="1332"/>
        <v>1.1434215004922565</v>
      </c>
      <c r="BN577" s="1">
        <f t="shared" si="1333"/>
        <v>1.1525000166788484</v>
      </c>
      <c r="BO577" s="1">
        <f t="shared" si="1334"/>
        <v>1.1597874514109774</v>
      </c>
      <c r="BP577" s="1">
        <f t="shared" si="1335"/>
        <v>1.1655620423884625</v>
      </c>
      <c r="BQ577" s="1">
        <f t="shared" si="1336"/>
        <v>1.1700772838581952</v>
      </c>
      <c r="BR577" s="1">
        <f t="shared" si="1337"/>
        <v>1.173558104611603</v>
      </c>
      <c r="BS577" s="1">
        <f t="shared" si="1338"/>
        <v>1.1761989241221655</v>
      </c>
      <c r="BT577" s="1">
        <f t="shared" si="1339"/>
        <v>1.1781631799125774</v>
      </c>
      <c r="BU577" s="1">
        <f t="shared" si="1340"/>
        <v>1.1795838907211769</v>
      </c>
      <c r="BV577" s="1">
        <f t="shared" si="1341"/>
        <v>1.1805648293321942</v>
      </c>
      <c r="BW577" s="1">
        <f t="shared" si="1342"/>
        <v>1.1811819177727336</v>
      </c>
      <c r="BX577" s="1">
        <f t="shared" si="1343"/>
        <v>1.1814845178676505</v>
      </c>
      <c r="BY577" s="1">
        <f t="shared" si="1344"/>
        <v>1.181496364942566</v>
      </c>
      <c r="BZ577" s="1">
        <f t="shared" si="1345"/>
        <v>1.1812159764665806</v>
      </c>
      <c r="CA577" s="1">
        <f t="shared" si="1346"/>
        <v>1.1806164569353417</v>
      </c>
      <c r="CB577" s="1">
        <f t="shared" si="1347"/>
        <v>1.1796447128006651</v>
      </c>
      <c r="CC577" s="1">
        <f t="shared" si="1348"/>
        <v>1.1782201847082203</v>
      </c>
      <c r="CD577" s="1">
        <f t="shared" si="1349"/>
        <v>1.1762332962848032</v>
      </c>
      <c r="CE577" s="1">
        <f t="shared" si="1350"/>
        <v>1.1735439056283086</v>
      </c>
      <c r="CF577" s="1">
        <f t="shared" si="1351"/>
        <v>1.1699801221770509</v>
      </c>
      <c r="CG577" s="1">
        <f t="shared" si="1352"/>
        <v>1.1653379105532102</v>
      </c>
      <c r="CH577" s="1">
        <f t="shared" si="1353"/>
        <v>1.1593819355016934</v>
      </c>
      <c r="CI577" s="1">
        <f t="shared" si="1354"/>
        <v>1.1518480987012529</v>
      </c>
      <c r="CJ577" s="1">
        <f t="shared" si="1355"/>
        <v>1.1424481702179317</v>
      </c>
      <c r="CK577" s="1">
        <f t="shared" si="1356"/>
        <v>1.1308768183449751</v>
      </c>
      <c r="CL577" s="1">
        <f t="shared" si="1357"/>
        <v>1.1168211894769862</v>
      </c>
      <c r="CM577" s="1">
        <f t="shared" si="1358"/>
        <v>1.0999729884296507</v>
      </c>
      <c r="CN577" s="1">
        <f t="shared" si="1359"/>
        <v>1.0800427702749831</v>
      </c>
      <c r="CO577" s="1">
        <f t="shared" si="1360"/>
        <v>1.0567758956873934</v>
      </c>
      <c r="CP577" s="1">
        <f t="shared" si="1361"/>
        <v>1.0299693477902248</v>
      </c>
      <c r="CQ577" s="1">
        <f t="shared" si="1362"/>
        <v>0.99948838865496148</v>
      </c>
      <c r="CR577" s="1">
        <f t="shared" si="1363"/>
        <v>0.96528187809062038</v>
      </c>
      <c r="CS577" s="1">
        <f t="shared" si="1364"/>
        <v>0.92739501337168129</v>
      </c>
      <c r="CT577" s="1">
        <f t="shared" si="1365"/>
        <v>0.88597829611121226</v>
      </c>
      <c r="CU577" s="1">
        <f t="shared" si="1366"/>
        <v>0.84129170064945713</v>
      </c>
      <c r="CV577" s="1">
        <f t="shared" si="1367"/>
        <v>0.79370330254206312</v>
      </c>
      <c r="CW577" s="1">
        <f t="shared" si="1368"/>
        <v>0.74368200689027297</v>
      </c>
      <c r="CX577" s="1">
        <f t="shared" si="1369"/>
        <v>0.69178446181759257</v>
      </c>
      <c r="CY577" s="1">
        <f t="shared" si="1370"/>
        <v>0.63863670958244356</v>
      </c>
      <c r="CZ577" s="1">
        <f t="shared" si="1371"/>
        <v>0.58491156853459281</v>
      </c>
      <c r="DA577" s="1">
        <f t="shared" si="1372"/>
        <v>0.53130310598915931</v>
      </c>
      <c r="DB577" s="1">
        <f t="shared" si="1373"/>
        <v>0.47849981463089025</v>
      </c>
      <c r="DC577" s="1">
        <f t="shared" si="1374"/>
        <v>0.42715821515092006</v>
      </c>
      <c r="DD577" s="1">
        <f t="shared" si="1375"/>
        <v>0.37787856350182752</v>
      </c>
      <c r="DE577" s="1">
        <f t="shared" si="1376"/>
        <v>0.33118414821853681</v>
      </c>
      <c r="DF577" s="1">
        <f t="shared" si="1377"/>
        <v>0.28750534430956665</v>
      </c>
      <c r="DG577" s="1">
        <f t="shared" si="1378"/>
        <v>0.24716918150117126</v>
      </c>
      <c r="DH577" s="1">
        <f t="shared" si="1379"/>
        <v>0.21039473094948605</v>
      </c>
      <c r="DI577" s="1">
        <f t="shared" si="1380"/>
        <v>0.17729416339722329</v>
      </c>
      <c r="DJ577" s="1">
        <f t="shared" si="1381"/>
        <v>0.14787892725574536</v>
      </c>
      <c r="DK577" s="1">
        <f t="shared" si="1382"/>
        <v>0.12207017284326864</v>
      </c>
      <c r="DL577" s="1">
        <f t="shared" si="1383"/>
        <v>9.9712332486791802E-2</v>
      </c>
      <c r="DM577" s="1">
        <f t="shared" si="1384"/>
        <v>8.0588665082044444E-2</v>
      </c>
      <c r="DN577" s="1">
        <f t="shared" si="1385"/>
        <v>6.44375841985831E-2</v>
      </c>
      <c r="DO577" s="1">
        <f t="shared" si="1386"/>
        <v>5.0968695666901112E-2</v>
      </c>
      <c r="DP577" s="1">
        <f t="shared" si="1387"/>
        <v>3.9877650371226286E-2</v>
      </c>
      <c r="DQ577" s="1">
        <f t="shared" si="1388"/>
        <v>3.0859142991394303E-2</v>
      </c>
      <c r="DR577" s="1">
        <f t="shared" si="1389"/>
        <v>2.3617629568866302E-2</v>
      </c>
      <c r="DS577" s="1">
        <f t="shared" si="1390"/>
        <v>1.7875570792048205E-2</v>
      </c>
      <c r="DT577" s="1">
        <f t="shared" si="1391"/>
        <v>1.337921387194606E-2</v>
      </c>
      <c r="DU577" s="1">
        <f t="shared" si="1392"/>
        <v>9.9020904735791036E-3</v>
      </c>
      <c r="DV577" s="1">
        <f t="shared" si="1393"/>
        <v>7.2465248772193274E-3</v>
      </c>
      <c r="DW577" s="1">
        <f t="shared" si="1394"/>
        <v>5.243515040709603E-3</v>
      </c>
      <c r="DX577" s="1">
        <f t="shared" si="1395"/>
        <v>3.7513740955571581E-3</v>
      </c>
      <c r="DY577" s="1">
        <f t="shared" si="1396"/>
        <v>2.6535089159275154E-3</v>
      </c>
      <c r="DZ577" s="1">
        <f t="shared" si="1397"/>
        <v>1.8556753035535584E-3</v>
      </c>
      <c r="EA577" s="1">
        <f t="shared" si="1398"/>
        <v>1.2829958103415288E-3</v>
      </c>
      <c r="EB577" s="1">
        <f t="shared" si="1399"/>
        <v>8.7696515966365844E-4</v>
      </c>
      <c r="EC577" s="1">
        <f t="shared" si="1400"/>
        <v>5.9260689556125186E-4</v>
      </c>
      <c r="ED577" s="1">
        <f t="shared" si="1401"/>
        <v>3.9588859559146981E-4</v>
      </c>
      <c r="EE577" s="1">
        <f t="shared" si="1402"/>
        <v>2.6145505853770697E-4</v>
      </c>
      <c r="EF577" s="1">
        <f t="shared" si="1403"/>
        <v>1.7070089102745064E-4</v>
      </c>
      <c r="EG577" s="1">
        <f t="shared" si="1404"/>
        <v>1.1017602987027117E-4</v>
      </c>
      <c r="EH577" s="1">
        <f t="shared" si="1405"/>
        <v>7.0299117174998829E-5</v>
      </c>
      <c r="EI577" s="1">
        <f t="shared" si="1406"/>
        <v>4.4342862656210764E-5</v>
      </c>
      <c r="EJ577" s="1">
        <f t="shared" si="1407"/>
        <v>2.7650892528665441E-5</v>
      </c>
      <c r="EK577" s="1">
        <f t="shared" si="1408"/>
        <v>1.7045406096624E-5</v>
      </c>
      <c r="EL577" s="1">
        <f t="shared" si="1409"/>
        <v>1.0387719051280697E-5</v>
      </c>
      <c r="EM577" s="1">
        <f t="shared" si="1410"/>
        <v>6.2582107081479766E-6</v>
      </c>
      <c r="EN577" s="1">
        <f t="shared" si="1411"/>
        <v>3.7273518471913121E-6</v>
      </c>
      <c r="EO577" s="1">
        <f t="shared" si="1412"/>
        <v>2.1946963354112538E-6</v>
      </c>
      <c r="EP577" s="1">
        <f t="shared" si="1413"/>
        <v>1.2775456868361187E-6</v>
      </c>
      <c r="EQ577" s="1">
        <f t="shared" si="1414"/>
        <v>7.3520926422209755E-7</v>
      </c>
      <c r="ER577" s="1">
        <f t="shared" si="1415"/>
        <v>4.1829534655538948E-7</v>
      </c>
      <c r="ES577" s="1">
        <f t="shared" si="1416"/>
        <v>2.3528704684659264E-7</v>
      </c>
      <c r="ET577" s="1">
        <f t="shared" si="1417"/>
        <v>1.3084636191219526E-7</v>
      </c>
      <c r="EU577" s="1">
        <f t="shared" si="1418"/>
        <v>7.1941555400734924E-8</v>
      </c>
      <c r="EV577" s="1">
        <f t="shared" si="1419"/>
        <v>3.9107304458445047E-8</v>
      </c>
      <c r="EW577" s="1">
        <f t="shared" si="1420"/>
        <v>2.1018284090179046E-8</v>
      </c>
      <c r="EX577" s="1">
        <f t="shared" si="1421"/>
        <v>1.1168090320242837E-8</v>
      </c>
      <c r="EY577" s="1">
        <f t="shared" si="1422"/>
        <v>5.865190020279959E-9</v>
      </c>
      <c r="EZ577" s="1">
        <f t="shared" si="1423"/>
        <v>3.0400702273981549E-9</v>
      </c>
      <c r="FA577" s="1">
        <f t="shared" si="1424"/>
        <v>1.5440498240179573E-9</v>
      </c>
      <c r="FB577" s="1">
        <f t="shared" si="1425"/>
        <v>7.4040594673488194E-10</v>
      </c>
      <c r="FC577" s="1">
        <f t="shared" si="1426"/>
        <v>2.6369242072257786E-10</v>
      </c>
      <c r="FD577" s="75">
        <f t="shared" si="1277"/>
        <v>-2.6369242072257786E-10</v>
      </c>
    </row>
    <row r="578" spans="7:160" x14ac:dyDescent="0.35">
      <c r="G578" t="str">
        <f t="shared" si="1273"/>
        <v>Refd, t=2.81</v>
      </c>
      <c r="H578" s="76">
        <f t="shared" si="1274"/>
        <v>2.8149999999999622</v>
      </c>
      <c r="I578" s="1">
        <f t="shared" si="1275"/>
        <v>0</v>
      </c>
      <c r="J578" s="22">
        <f t="shared" si="1276"/>
        <v>4.300799078656092E-7</v>
      </c>
      <c r="K578" s="1">
        <f t="shared" si="1278"/>
        <v>2.2162474843352827E-6</v>
      </c>
      <c r="L578" s="1">
        <f t="shared" si="1279"/>
        <v>5.6007521582852774E-6</v>
      </c>
      <c r="M578" s="1">
        <f t="shared" si="1280"/>
        <v>1.1660174298505759E-5</v>
      </c>
      <c r="N578" s="1">
        <f t="shared" si="1281"/>
        <v>2.2083685609654961E-5</v>
      </c>
      <c r="O578" s="1">
        <f t="shared" si="1282"/>
        <v>3.9471886091069288E-5</v>
      </c>
      <c r="P578" s="1">
        <f t="shared" si="1283"/>
        <v>6.7757033417534495E-5</v>
      </c>
      <c r="Q578" s="1">
        <f t="shared" si="1284"/>
        <v>1.1278206213453147E-4</v>
      </c>
      <c r="R578" s="1">
        <f t="shared" si="1285"/>
        <v>1.8308174755394014E-4</v>
      </c>
      <c r="S578" s="1">
        <f t="shared" si="1286"/>
        <v>2.9091365368992452E-4</v>
      </c>
      <c r="T578" s="1">
        <f t="shared" si="1287"/>
        <v>4.5358758961303481E-4</v>
      </c>
      <c r="U578" s="1">
        <f t="shared" si="1288"/>
        <v>6.9513829228995893E-4</v>
      </c>
      <c r="V578" s="1">
        <f t="shared" si="1289"/>
        <v>1.0483748153925802E-3</v>
      </c>
      <c r="W578" s="1">
        <f t="shared" si="1290"/>
        <v>1.5573194663624859E-3</v>
      </c>
      <c r="X578" s="1">
        <f t="shared" si="1291"/>
        <v>2.2800172482178617E-3</v>
      </c>
      <c r="Y578" s="1">
        <f t="shared" si="1292"/>
        <v>3.2916525462730892E-3</v>
      </c>
      <c r="Z578" s="1">
        <f t="shared" si="1293"/>
        <v>4.6878534655945825E-3</v>
      </c>
      <c r="AA578" s="1">
        <f t="shared" si="1294"/>
        <v>6.5879978132448586E-3</v>
      </c>
      <c r="AB578" s="1">
        <f t="shared" si="1295"/>
        <v>9.1382625415203107E-3</v>
      </c>
      <c r="AC578" s="1">
        <f t="shared" si="1296"/>
        <v>1.2514087336709031E-2</v>
      </c>
      <c r="AD578" s="1">
        <f t="shared" si="1297"/>
        <v>1.6921662156090995E-2</v>
      </c>
      <c r="AE578" s="1">
        <f t="shared" si="1298"/>
        <v>2.2598008922729961E-2</v>
      </c>
      <c r="AF578" s="1">
        <f t="shared" si="1299"/>
        <v>2.9809221096226673E-2</v>
      </c>
      <c r="AG578" s="1">
        <f t="shared" si="1300"/>
        <v>3.8846462493624979E-2</v>
      </c>
      <c r="AH578" s="1">
        <f t="shared" si="1301"/>
        <v>5.0019416917946057E-2</v>
      </c>
      <c r="AI578" s="1">
        <f t="shared" si="1302"/>
        <v>6.3647026555362543E-2</v>
      </c>
      <c r="AJ578" s="1">
        <f t="shared" si="1303"/>
        <v>8.004555691320013E-2</v>
      </c>
      <c r="AK578" s="1">
        <f t="shared" si="1304"/>
        <v>9.9514268731042771E-2</v>
      </c>
      <c r="AL578" s="1">
        <f t="shared" si="1305"/>
        <v>0.12231924420177487</v>
      </c>
      <c r="AM578" s="1">
        <f t="shared" si="1306"/>
        <v>0.14867618025187904</v>
      </c>
      <c r="AN578" s="1">
        <f t="shared" si="1307"/>
        <v>0.17873319491512626</v>
      </c>
      <c r="AO578" s="1">
        <f t="shared" si="1308"/>
        <v>0.21255486189186951</v>
      </c>
      <c r="AP578" s="1">
        <f t="shared" si="1309"/>
        <v>0.25010876393217074</v>
      </c>
      <c r="AQ578" s="1">
        <f t="shared" si="1310"/>
        <v>0.29125581578419041</v>
      </c>
      <c r="AR578" s="1">
        <f t="shared" si="1311"/>
        <v>0.33574544161920605</v>
      </c>
      <c r="AS578" s="1">
        <f t="shared" si="1312"/>
        <v>0.38321640392147371</v>
      </c>
      <c r="AT578" s="1">
        <f t="shared" si="1313"/>
        <v>0.43320369005722786</v>
      </c>
      <c r="AU578" s="1">
        <f t="shared" si="1314"/>
        <v>0.48515140263744411</v>
      </c>
      <c r="AV578" s="1">
        <f t="shared" si="1315"/>
        <v>0.5384311148359644</v>
      </c>
      <c r="AW578" s="1">
        <f t="shared" si="1316"/>
        <v>0.59236469224639232</v>
      </c>
      <c r="AX578" s="1">
        <f t="shared" si="1317"/>
        <v>0.64625019830001984</v>
      </c>
      <c r="AY578" s="1">
        <f t="shared" si="1318"/>
        <v>0.69938923323105229</v>
      </c>
      <c r="AZ578" s="1">
        <f t="shared" si="1319"/>
        <v>0.75111393670402227</v>
      </c>
      <c r="BA578" s="1">
        <f t="shared" si="1320"/>
        <v>0.80081192427408998</v>
      </c>
      <c r="BB578" s="1">
        <f t="shared" si="1321"/>
        <v>0.84794762207593222</v>
      </c>
      <c r="BC578" s="1">
        <f t="shared" si="1322"/>
        <v>0.89207878922031414</v>
      </c>
      <c r="BD578" s="1">
        <f t="shared" si="1323"/>
        <v>0.93286743584819942</v>
      </c>
      <c r="BE578" s="1">
        <f t="shared" si="1324"/>
        <v>0.97008481025645654</v>
      </c>
      <c r="BF578" s="1">
        <f t="shared" si="1325"/>
        <v>1.0036105918734339</v>
      </c>
      <c r="BG578" s="1">
        <f t="shared" si="1326"/>
        <v>1.0334268425649158</v>
      </c>
      <c r="BH578" s="1">
        <f t="shared" si="1327"/>
        <v>1.0596076000796493</v>
      </c>
      <c r="BI578" s="1">
        <f t="shared" si="1328"/>
        <v>1.0823052202345207</v>
      </c>
      <c r="BJ578" s="1">
        <f t="shared" si="1329"/>
        <v>1.1017346787566709</v>
      </c>
      <c r="BK578" s="1">
        <f t="shared" si="1330"/>
        <v>1.1181570334600746</v>
      </c>
      <c r="BL578" s="1">
        <f t="shared" si="1331"/>
        <v>1.131863138257565</v>
      </c>
      <c r="BM578" s="1">
        <f t="shared" si="1332"/>
        <v>1.1431585163217168</v>
      </c>
      <c r="BN578" s="1">
        <f t="shared" si="1333"/>
        <v>1.1523500687428605</v>
      </c>
      <c r="BO578" s="1">
        <f t="shared" si="1334"/>
        <v>1.1597350458832045</v>
      </c>
      <c r="BP578" s="1">
        <f t="shared" si="1335"/>
        <v>1.1655924668956537</v>
      </c>
      <c r="BQ578" s="1">
        <f t="shared" si="1336"/>
        <v>1.1701769587931403</v>
      </c>
      <c r="BR578" s="1">
        <f t="shared" si="1337"/>
        <v>1.1737148136209419</v>
      </c>
      <c r="BS578" s="1">
        <f t="shared" si="1338"/>
        <v>1.1764019375201333</v>
      </c>
      <c r="BT578" s="1">
        <f t="shared" si="1339"/>
        <v>1.1784032895660279</v>
      </c>
      <c r="BU578" s="1">
        <f t="shared" si="1340"/>
        <v>1.179853377357805</v>
      </c>
      <c r="BV578" s="1">
        <f t="shared" si="1341"/>
        <v>1.1808573835787699</v>
      </c>
      <c r="BW578" s="1">
        <f t="shared" si="1342"/>
        <v>1.1814925349775867</v>
      </c>
      <c r="BX578" s="1">
        <f t="shared" si="1343"/>
        <v>1.1818093843703583</v>
      </c>
      <c r="BY578" s="1">
        <f t="shared" si="1344"/>
        <v>1.1818327503506567</v>
      </c>
      <c r="BZ578" s="1">
        <f t="shared" si="1345"/>
        <v>1.1815621430257137</v>
      </c>
      <c r="CA578" s="1">
        <f t="shared" si="1346"/>
        <v>1.1809715934735623</v>
      </c>
      <c r="CB578" s="1">
        <f t="shared" si="1347"/>
        <v>1.1800088971270988</v>
      </c>
      <c r="CC578" s="1">
        <f t="shared" si="1348"/>
        <v>1.1785943748134735</v>
      </c>
      <c r="CD578" s="1">
        <f t="shared" si="1349"/>
        <v>1.1766193472447783</v>
      </c>
      <c r="CE578" s="1">
        <f t="shared" si="1350"/>
        <v>1.1739446057756509</v>
      </c>
      <c r="CF578" s="1">
        <f t="shared" si="1351"/>
        <v>1.1703992389350732</v>
      </c>
      <c r="CG578" s="1">
        <f t="shared" si="1352"/>
        <v>1.1657802334560672</v>
      </c>
      <c r="CH578" s="1">
        <f t="shared" si="1353"/>
        <v>1.1598533015673564</v>
      </c>
      <c r="CI578" s="1">
        <f t="shared" si="1354"/>
        <v>1.152355383776446</v>
      </c>
      <c r="CJ578" s="1">
        <f t="shared" si="1355"/>
        <v>1.1429992295255651</v>
      </c>
      <c r="CK578" s="1">
        <f t="shared" si="1356"/>
        <v>1.1314803605869939</v>
      </c>
      <c r="CL578" s="1">
        <f t="shared" si="1357"/>
        <v>1.1174865717678002</v>
      </c>
      <c r="CM578" s="1">
        <f t="shared" si="1358"/>
        <v>1.1007099242076257</v>
      </c>
      <c r="CN578" s="1">
        <f t="shared" si="1359"/>
        <v>1.0808609491017813</v>
      </c>
      <c r="CO578" s="1">
        <f t="shared" si="1360"/>
        <v>1.0576845221737563</v>
      </c>
      <c r="CP578" s="1">
        <f t="shared" si="1361"/>
        <v>1.0309766161740084</v>
      </c>
      <c r="CQ578" s="1">
        <f t="shared" si="1362"/>
        <v>1.0006009189329652</v>
      </c>
      <c r="CR578" s="1">
        <f t="shared" si="1363"/>
        <v>0.96650414800931594</v>
      </c>
      <c r="CS578" s="1">
        <f t="shared" si="1364"/>
        <v>0.92872882687933234</v>
      </c>
      <c r="CT578" s="1">
        <f t="shared" si="1365"/>
        <v>0.88742233200835696</v>
      </c>
      <c r="CU578" s="1">
        <f t="shared" si="1366"/>
        <v>0.84284118433121114</v>
      </c>
      <c r="CV578" s="1">
        <f t="shared" si="1367"/>
        <v>0.79534983848195273</v>
      </c>
      <c r="CW578" s="1">
        <f t="shared" si="1368"/>
        <v>0.74541359995275303</v>
      </c>
      <c r="CX578" s="1">
        <f t="shared" si="1369"/>
        <v>0.69358574223669189</v>
      </c>
      <c r="CY578" s="1">
        <f t="shared" si="1370"/>
        <v>0.6404893606563371</v>
      </c>
      <c r="CZ578" s="1">
        <f t="shared" si="1371"/>
        <v>0.5867949393130979</v>
      </c>
      <c r="DA578" s="1">
        <f t="shared" si="1372"/>
        <v>0.53319497524620874</v>
      </c>
      <c r="DB578" s="1">
        <f t="shared" si="1373"/>
        <v>0.48037725898269795</v>
      </c>
      <c r="DC578" s="1">
        <f t="shared" si="1374"/>
        <v>0.4289985248241322</v>
      </c>
      <c r="DD578" s="1">
        <f t="shared" si="1375"/>
        <v>0.37966014504191525</v>
      </c>
      <c r="DE578" s="1">
        <f t="shared" si="1376"/>
        <v>0.33288735482312448</v>
      </c>
      <c r="DF578" s="1">
        <f t="shared" si="1377"/>
        <v>0.28911318127724478</v>
      </c>
      <c r="DG578" s="1">
        <f t="shared" si="1378"/>
        <v>0.24866784567697287</v>
      </c>
      <c r="DH578" s="1">
        <f t="shared" si="1379"/>
        <v>0.2117739576897199</v>
      </c>
      <c r="DI578" s="1">
        <f t="shared" si="1380"/>
        <v>0.17854737081742794</v>
      </c>
      <c r="DJ578" s="1">
        <f t="shared" si="1381"/>
        <v>0.14900316362305727</v>
      </c>
      <c r="DK578" s="1">
        <f t="shared" si="1382"/>
        <v>0.12306588731900572</v>
      </c>
      <c r="DL578" s="1">
        <f t="shared" si="1383"/>
        <v>0.10058300073199875</v>
      </c>
      <c r="DM578" s="1">
        <f t="shared" si="1384"/>
        <v>8.1340308679759943E-2</v>
      </c>
      <c r="DN578" s="1">
        <f t="shared" si="1385"/>
        <v>6.5078226106634246E-2</v>
      </c>
      <c r="DO578" s="1">
        <f t="shared" si="1386"/>
        <v>5.1507793174430827E-2</v>
      </c>
      <c r="DP578" s="1">
        <f t="shared" si="1387"/>
        <v>4.0325542884617455E-2</v>
      </c>
      <c r="DQ578" s="1">
        <f t="shared" si="1388"/>
        <v>3.1226545301574166E-2</v>
      </c>
      <c r="DR578" s="1">
        <f t="shared" si="1389"/>
        <v>2.39151930736086E-2</v>
      </c>
      <c r="DS578" s="1">
        <f t="shared" si="1390"/>
        <v>1.8113526483129892E-2</v>
      </c>
      <c r="DT578" s="1">
        <f t="shared" si="1391"/>
        <v>1.3567102645444955E-2</v>
      </c>
      <c r="DU578" s="1">
        <f t="shared" si="1392"/>
        <v>1.0048579174725063E-2</v>
      </c>
      <c r="DV578" s="1">
        <f t="shared" si="1393"/>
        <v>7.3593008944491762E-3</v>
      </c>
      <c r="DW578" s="1">
        <f t="shared" si="1394"/>
        <v>5.329248412620319E-3</v>
      </c>
      <c r="DX578" s="1">
        <f t="shared" si="1395"/>
        <v>3.8157339645855251E-3</v>
      </c>
      <c r="DY578" s="1">
        <f t="shared" si="1396"/>
        <v>2.7012205592637359E-3</v>
      </c>
      <c r="DZ578" s="1">
        <f t="shared" si="1397"/>
        <v>1.8906045910206289E-3</v>
      </c>
      <c r="EA578" s="1">
        <f t="shared" si="1398"/>
        <v>1.3082494270948576E-3</v>
      </c>
      <c r="EB578" s="1">
        <f t="shared" si="1399"/>
        <v>8.9499693670090847E-4</v>
      </c>
      <c r="EC578" s="1">
        <f t="shared" si="1400"/>
        <v>6.0532280133056846E-4</v>
      </c>
      <c r="ED578" s="1">
        <f t="shared" si="1401"/>
        <v>4.0474510911493917E-4</v>
      </c>
      <c r="EE578" s="1">
        <f t="shared" si="1402"/>
        <v>2.675475931699675E-4</v>
      </c>
      <c r="EF578" s="1">
        <f t="shared" si="1403"/>
        <v>1.7484056429203999E-4</v>
      </c>
      <c r="EG578" s="1">
        <f t="shared" si="1404"/>
        <v>1.1295433644296488E-4</v>
      </c>
      <c r="EH578" s="1">
        <f t="shared" si="1405"/>
        <v>7.2140964332004099E-5</v>
      </c>
      <c r="EI578" s="1">
        <f t="shared" si="1406"/>
        <v>4.5549008063271365E-5</v>
      </c>
      <c r="EJ578" s="1">
        <f t="shared" si="1407"/>
        <v>2.8431138962975207E-5</v>
      </c>
      <c r="EK578" s="1">
        <f t="shared" si="1408"/>
        <v>1.7544018861822969E-5</v>
      </c>
      <c r="EL578" s="1">
        <f t="shared" si="1409"/>
        <v>1.0702499629883912E-5</v>
      </c>
      <c r="EM578" s="1">
        <f t="shared" si="1410"/>
        <v>6.4545371915064593E-6</v>
      </c>
      <c r="EN578" s="1">
        <f t="shared" si="1411"/>
        <v>3.8483252146429245E-6</v>
      </c>
      <c r="EO578" s="1">
        <f t="shared" si="1412"/>
        <v>2.2683431708344478E-6</v>
      </c>
      <c r="EP578" s="1">
        <f t="shared" si="1413"/>
        <v>1.3218438140390824E-6</v>
      </c>
      <c r="EQ578" s="1">
        <f t="shared" si="1414"/>
        <v>7.6153600602515211E-7</v>
      </c>
      <c r="ER578" s="1">
        <f t="shared" si="1415"/>
        <v>4.3375510997262483E-7</v>
      </c>
      <c r="ES578" s="1">
        <f t="shared" si="1416"/>
        <v>2.4425753424934362E-7</v>
      </c>
      <c r="ET578" s="1">
        <f t="shared" si="1417"/>
        <v>1.359897597966399E-7</v>
      </c>
      <c r="EU578" s="1">
        <f t="shared" si="1418"/>
        <v>7.485574783371313E-8</v>
      </c>
      <c r="EV578" s="1">
        <f t="shared" si="1419"/>
        <v>4.0738974203051079E-8</v>
      </c>
      <c r="EW578" s="1">
        <f t="shared" si="1420"/>
        <v>2.1921098455088621E-8</v>
      </c>
      <c r="EX578" s="1">
        <f t="shared" si="1421"/>
        <v>1.1661714780078932E-8</v>
      </c>
      <c r="EY578" s="1">
        <f t="shared" si="1422"/>
        <v>6.1318044156495653E-9</v>
      </c>
      <c r="EZ578" s="1">
        <f t="shared" si="1423"/>
        <v>3.1820870321557178E-9</v>
      </c>
      <c r="FA578" s="1">
        <f t="shared" si="1424"/>
        <v>1.618064945502613E-9</v>
      </c>
      <c r="FB578" s="1">
        <f t="shared" si="1425"/>
        <v>7.7669777733736625E-10</v>
      </c>
      <c r="FC578" s="1">
        <f t="shared" si="1426"/>
        <v>2.7681299514501205E-10</v>
      </c>
      <c r="FD578" s="75">
        <f t="shared" si="1277"/>
        <v>-2.7681299514501205E-10</v>
      </c>
    </row>
    <row r="579" spans="7:160" x14ac:dyDescent="0.35">
      <c r="G579" t="str">
        <f t="shared" si="1273"/>
        <v>Refd, t=2.82</v>
      </c>
      <c r="H579" s="76">
        <f t="shared" si="1274"/>
        <v>2.8199999999999621</v>
      </c>
      <c r="I579" s="1">
        <f t="shared" si="1275"/>
        <v>0</v>
      </c>
      <c r="J579" s="22">
        <f t="shared" si="1276"/>
        <v>4.25167656067489E-7</v>
      </c>
      <c r="K579" s="1">
        <f t="shared" si="1278"/>
        <v>2.1909424354050744E-6</v>
      </c>
      <c r="L579" s="1">
        <f t="shared" si="1279"/>
        <v>5.5368500681745718E-6</v>
      </c>
      <c r="M579" s="1">
        <f t="shared" si="1280"/>
        <v>1.1527292327678306E-5</v>
      </c>
      <c r="N579" s="1">
        <f t="shared" si="1281"/>
        <v>2.1832429752329911E-5</v>
      </c>
      <c r="O579" s="1">
        <f t="shared" si="1282"/>
        <v>3.9023780753219172E-5</v>
      </c>
      <c r="P579" s="1">
        <f t="shared" si="1283"/>
        <v>6.6989978670245096E-5</v>
      </c>
      <c r="Q579" s="1">
        <f t="shared" si="1284"/>
        <v>1.1150976376792872E-4</v>
      </c>
      <c r="R579" s="1">
        <f t="shared" si="1285"/>
        <v>1.8102523468465747E-4</v>
      </c>
      <c r="S579" s="1">
        <f t="shared" si="1286"/>
        <v>2.8766269888439697E-4</v>
      </c>
      <c r="T579" s="1">
        <f t="shared" si="1287"/>
        <v>4.4854963763552442E-4</v>
      </c>
      <c r="U579" s="1">
        <f t="shared" si="1288"/>
        <v>6.874724670393169E-4</v>
      </c>
      <c r="V579" s="1">
        <f t="shared" si="1289"/>
        <v>1.0369088106553809E-3</v>
      </c>
      <c r="W579" s="1">
        <f t="shared" si="1290"/>
        <v>1.5404477470997613E-3</v>
      </c>
      <c r="X579" s="1">
        <f t="shared" si="1291"/>
        <v>2.255580107053518E-3</v>
      </c>
      <c r="Y579" s="1">
        <f t="shared" si="1292"/>
        <v>3.2567972668439667E-3</v>
      </c>
      <c r="Z579" s="1">
        <f t="shared" si="1293"/>
        <v>4.6388811881842894E-3</v>
      </c>
      <c r="AA579" s="1">
        <f t="shared" si="1294"/>
        <v>6.5202026536139253E-3</v>
      </c>
      <c r="AB579" s="1">
        <f t="shared" si="1295"/>
        <v>9.0457729553645345E-3</v>
      </c>
      <c r="AC579" s="1">
        <f t="shared" si="1296"/>
        <v>1.2389723401532816E-2</v>
      </c>
      <c r="AD579" s="1">
        <f t="shared" si="1297"/>
        <v>1.6756825979710815E-2</v>
      </c>
      <c r="AE579" s="1">
        <f t="shared" si="1298"/>
        <v>2.2382628282238783E-2</v>
      </c>
      <c r="AF579" s="1">
        <f t="shared" si="1299"/>
        <v>2.953176807633438E-2</v>
      </c>
      <c r="AG579" s="1">
        <f t="shared" si="1300"/>
        <v>3.8494068718623882E-2</v>
      </c>
      <c r="AH579" s="1">
        <f t="shared" si="1301"/>
        <v>4.9578104410284811E-2</v>
      </c>
      <c r="AI579" s="1">
        <f t="shared" si="1302"/>
        <v>6.3102067925641089E-2</v>
      </c>
      <c r="AJ579" s="1">
        <f t="shared" si="1303"/>
        <v>7.9381970383061898E-2</v>
      </c>
      <c r="AK579" s="1">
        <f t="shared" si="1304"/>
        <v>9.8717442665075331E-2</v>
      </c>
      <c r="AL579" s="1">
        <f t="shared" si="1305"/>
        <v>0.1213756730445551</v>
      </c>
      <c r="AM579" s="1">
        <f t="shared" si="1306"/>
        <v>0.14757428011140805</v>
      </c>
      <c r="AN579" s="1">
        <f t="shared" si="1307"/>
        <v>0.17746415392690723</v>
      </c>
      <c r="AO579" s="1">
        <f t="shared" si="1308"/>
        <v>0.21111346956624566</v>
      </c>
      <c r="AP579" s="1">
        <f t="shared" si="1309"/>
        <v>0.24849415656597917</v>
      </c>
      <c r="AQ579" s="1">
        <f t="shared" si="1310"/>
        <v>0.28947207311538031</v>
      </c>
      <c r="AR579" s="1">
        <f t="shared" si="1311"/>
        <v>0.33380197416879892</v>
      </c>
      <c r="AS579" s="1">
        <f t="shared" si="1312"/>
        <v>0.38112808119340841</v>
      </c>
      <c r="AT579" s="1">
        <f t="shared" si="1313"/>
        <v>0.43099067646827616</v>
      </c>
      <c r="AU579" s="1">
        <f t="shared" si="1314"/>
        <v>0.48283868944868941</v>
      </c>
      <c r="AV579" s="1">
        <f t="shared" si="1315"/>
        <v>0.53604776048648195</v>
      </c>
      <c r="AW579" s="1">
        <f t="shared" si="1316"/>
        <v>0.58994280790577325</v>
      </c>
      <c r="AX579" s="1">
        <f t="shared" si="1317"/>
        <v>0.64382373754130995</v>
      </c>
      <c r="AY579" s="1">
        <f t="shared" si="1318"/>
        <v>0.69699266202896215</v>
      </c>
      <c r="AZ579" s="1">
        <f t="shared" si="1319"/>
        <v>0.74878087053321696</v>
      </c>
      <c r="BA579" s="1">
        <f t="shared" si="1320"/>
        <v>0.79857382173407609</v>
      </c>
      <c r="BB579" s="1">
        <f t="shared" si="1321"/>
        <v>0.84583261894528827</v>
      </c>
      <c r="BC579" s="1">
        <f t="shared" si="1322"/>
        <v>0.89011074384254951</v>
      </c>
      <c r="BD579" s="1">
        <f t="shared" si="1323"/>
        <v>0.93106523782160999</v>
      </c>
      <c r="BE579" s="1">
        <f t="shared" si="1324"/>
        <v>0.96846198171269449</v>
      </c>
      <c r="BF579" s="1">
        <f t="shared" si="1325"/>
        <v>1.0021751866779272</v>
      </c>
      <c r="BG579" s="1">
        <f t="shared" si="1326"/>
        <v>1.0321816260413017</v>
      </c>
      <c r="BH579" s="1">
        <f t="shared" si="1327"/>
        <v>1.0585504725163413</v>
      </c>
      <c r="BI579" s="1">
        <f t="shared" si="1328"/>
        <v>1.0814298330803203</v>
      </c>
      <c r="BJ579" s="1">
        <f t="shared" si="1329"/>
        <v>1.1010311839543963</v>
      </c>
      <c r="BK579" s="1">
        <f t="shared" si="1330"/>
        <v>1.1176129039613645</v>
      </c>
      <c r="BL579" s="1">
        <f t="shared" si="1331"/>
        <v>1.1314640008924148</v>
      </c>
      <c r="BM579" s="1">
        <f t="shared" si="1332"/>
        <v>1.1428889458199809</v>
      </c>
      <c r="BN579" s="1">
        <f t="shared" si="1333"/>
        <v>1.1521943024490624</v>
      </c>
      <c r="BO579" s="1">
        <f t="shared" si="1334"/>
        <v>1.1596775910795123</v>
      </c>
      <c r="BP579" s="1">
        <f t="shared" si="1335"/>
        <v>1.1656185852353285</v>
      </c>
      <c r="BQ579" s="1">
        <f t="shared" si="1336"/>
        <v>1.1702730239601877</v>
      </c>
      <c r="BR579" s="1">
        <f t="shared" si="1337"/>
        <v>1.1738685481060576</v>
      </c>
      <c r="BS579" s="1">
        <f t="shared" si="1338"/>
        <v>1.1766025418324775</v>
      </c>
      <c r="BT579" s="1">
        <f t="shared" si="1339"/>
        <v>1.1786414821210975</v>
      </c>
      <c r="BU579" s="1">
        <f t="shared" si="1340"/>
        <v>1.1801213658143188</v>
      </c>
      <c r="BV579" s="1">
        <f t="shared" si="1341"/>
        <v>1.1811487888653383</v>
      </c>
      <c r="BW579" s="1">
        <f t="shared" si="1342"/>
        <v>1.1818022880889758</v>
      </c>
      <c r="BX579" s="1">
        <f t="shared" si="1343"/>
        <v>1.1821336136885701</v>
      </c>
      <c r="BY579" s="1">
        <f t="shared" si="1344"/>
        <v>1.1821686741850697</v>
      </c>
      <c r="BZ579" s="1">
        <f t="shared" si="1345"/>
        <v>1.1819079786141784</v>
      </c>
      <c r="CA579" s="1">
        <f t="shared" si="1346"/>
        <v>1.1813264900855152</v>
      </c>
      <c r="CB579" s="1">
        <f t="shared" si="1347"/>
        <v>1.1803728973043885</v>
      </c>
      <c r="CC579" s="1">
        <f t="shared" si="1348"/>
        <v>1.1789684042415995</v>
      </c>
      <c r="CD579" s="1">
        <f t="shared" si="1349"/>
        <v>1.1770052302912233</v>
      </c>
      <c r="CE579" s="1">
        <f t="shared" si="1350"/>
        <v>1.1743451003859413</v>
      </c>
      <c r="CF579" s="1">
        <f t="shared" si="1351"/>
        <v>1.1708180814016977</v>
      </c>
      <c r="CG579" s="1">
        <f t="shared" si="1352"/>
        <v>1.166222180699189</v>
      </c>
      <c r="CH579" s="1">
        <f t="shared" si="1353"/>
        <v>1.160324156202023</v>
      </c>
      <c r="CI579" s="1">
        <f t="shared" si="1354"/>
        <v>1.1528619856808147</v>
      </c>
      <c r="CJ579" s="1">
        <f t="shared" si="1355"/>
        <v>1.1435493972134338</v>
      </c>
      <c r="CK579" s="1">
        <f t="shared" si="1356"/>
        <v>1.1320827667747009</v>
      </c>
      <c r="CL579" s="1">
        <f t="shared" si="1357"/>
        <v>1.1181505403977465</v>
      </c>
      <c r="CM579" s="1">
        <f t="shared" si="1358"/>
        <v>1.1014451409995567</v>
      </c>
      <c r="CN579" s="1">
        <f t="shared" si="1359"/>
        <v>1.0816770843926975</v>
      </c>
      <c r="CO579" s="1">
        <f t="shared" si="1360"/>
        <v>1.0585907730616531</v>
      </c>
      <c r="CP579" s="1">
        <f t="shared" si="1361"/>
        <v>1.0319811842013606</v>
      </c>
      <c r="CQ579" s="1">
        <f t="shared" si="1362"/>
        <v>1.001710448874239</v>
      </c>
      <c r="CR579" s="1">
        <f t="shared" si="1363"/>
        <v>0.96772316171315964</v>
      </c>
      <c r="CS579" s="1">
        <f t="shared" si="1364"/>
        <v>0.93005919243510238</v>
      </c>
      <c r="CT579" s="1">
        <f t="shared" si="1365"/>
        <v>0.88886281170612269</v>
      </c>
      <c r="CU579" s="1">
        <f t="shared" si="1366"/>
        <v>0.84438710414807872</v>
      </c>
      <c r="CV579" s="1">
        <f t="shared" si="1367"/>
        <v>0.79699291672556716</v>
      </c>
      <c r="CW579" s="1">
        <f t="shared" si="1368"/>
        <v>0.74714196329274252</v>
      </c>
      <c r="CX579" s="1">
        <f t="shared" si="1369"/>
        <v>0.69538414426958428</v>
      </c>
      <c r="CY579" s="1">
        <f t="shared" si="1370"/>
        <v>0.64233960250722544</v>
      </c>
      <c r="CZ579" s="1">
        <f t="shared" si="1371"/>
        <v>0.58867647511041088</v>
      </c>
      <c r="DA579" s="1">
        <f t="shared" si="1372"/>
        <v>0.53508566937081714</v>
      </c>
      <c r="DB579" s="1">
        <f t="shared" si="1373"/>
        <v>0.48225424854524895</v>
      </c>
      <c r="DC579" s="1">
        <f t="shared" si="1374"/>
        <v>0.4308391313851051</v>
      </c>
      <c r="DD579" s="1">
        <f t="shared" si="1375"/>
        <v>0.38144277523298453</v>
      </c>
      <c r="DE579" s="1">
        <f t="shared" si="1376"/>
        <v>0.33459233073840722</v>
      </c>
      <c r="DF579" s="1">
        <f t="shared" si="1377"/>
        <v>0.29072344810412887</v>
      </c>
      <c r="DG579" s="1">
        <f t="shared" si="1378"/>
        <v>0.25016951522679415</v>
      </c>
      <c r="DH579" s="1">
        <f t="shared" si="1379"/>
        <v>0.21315666095862817</v>
      </c>
      <c r="DI579" s="1">
        <f t="shared" si="1380"/>
        <v>0.17980440882549767</v>
      </c>
      <c r="DJ579" s="1">
        <f t="shared" si="1381"/>
        <v>0.1501314618143014</v>
      </c>
      <c r="DK579" s="1">
        <f t="shared" si="1382"/>
        <v>0.12406577315077451</v>
      </c>
      <c r="DL579" s="1">
        <f t="shared" si="1383"/>
        <v>0.10145783545000532</v>
      </c>
      <c r="DM579" s="1">
        <f t="shared" si="1384"/>
        <v>8.2096011824330795E-2</v>
      </c>
      <c r="DN579" s="1">
        <f t="shared" si="1385"/>
        <v>6.572273469477373E-2</v>
      </c>
      <c r="DO579" s="1">
        <f t="shared" si="1386"/>
        <v>5.2050496912211426E-2</v>
      </c>
      <c r="DP579" s="1">
        <f t="shared" si="1387"/>
        <v>4.077673276067055E-2</v>
      </c>
      <c r="DQ579" s="1">
        <f t="shared" si="1388"/>
        <v>3.1596906360713634E-2</v>
      </c>
      <c r="DR579" s="1">
        <f t="shared" si="1389"/>
        <v>2.4215364080944522E-2</v>
      </c>
      <c r="DS579" s="1">
        <f t="shared" si="1390"/>
        <v>1.8353740577810213E-2</v>
      </c>
      <c r="DT579" s="1">
        <f t="shared" si="1391"/>
        <v>1.3756914847353608E-2</v>
      </c>
      <c r="DU579" s="1">
        <f t="shared" si="1392"/>
        <v>1.0196679444296157E-2</v>
      </c>
      <c r="DV579" s="1">
        <f t="shared" si="1393"/>
        <v>7.473405808323519E-3</v>
      </c>
      <c r="DW579" s="1">
        <f t="shared" si="1394"/>
        <v>5.416060610957227E-3</v>
      </c>
      <c r="DX579" s="1">
        <f t="shared" si="1395"/>
        <v>3.8809563337774289E-3</v>
      </c>
      <c r="DY579" s="1">
        <f t="shared" si="1396"/>
        <v>2.7496114498913866E-3</v>
      </c>
      <c r="DZ579" s="1">
        <f t="shared" si="1397"/>
        <v>1.9260609370547596E-3</v>
      </c>
      <c r="EA579" s="1">
        <f t="shared" si="1398"/>
        <v>1.3339060786356615E-3</v>
      </c>
      <c r="EB579" s="1">
        <f t="shared" si="1399"/>
        <v>9.1333249458494406E-4</v>
      </c>
      <c r="EC579" s="1">
        <f t="shared" si="1400"/>
        <v>6.1826443557813008E-4</v>
      </c>
      <c r="ED579" s="1">
        <f t="shared" si="1401"/>
        <v>4.1376700449496543E-4</v>
      </c>
      <c r="EE579" s="1">
        <f t="shared" si="1402"/>
        <v>2.7375961648820797E-4</v>
      </c>
      <c r="EF579" s="1">
        <f t="shared" si="1403"/>
        <v>1.7906538275912817E-4</v>
      </c>
      <c r="EG579" s="1">
        <f t="shared" si="1404"/>
        <v>1.1579248981669266E-4</v>
      </c>
      <c r="EH579" s="1">
        <f t="shared" si="1405"/>
        <v>7.4024308641742326E-5</v>
      </c>
      <c r="EI579" s="1">
        <f t="shared" si="1406"/>
        <v>4.6783541698980393E-5</v>
      </c>
      <c r="EJ579" s="1">
        <f t="shared" si="1407"/>
        <v>2.9230547543195649E-5</v>
      </c>
      <c r="EK579" s="1">
        <f t="shared" si="1408"/>
        <v>1.8055395326231273E-5</v>
      </c>
      <c r="EL579" s="1">
        <f t="shared" si="1409"/>
        <v>1.1025670441929277E-5</v>
      </c>
      <c r="EM579" s="1">
        <f t="shared" si="1410"/>
        <v>6.6563071106616673E-6</v>
      </c>
      <c r="EN579" s="1">
        <f t="shared" si="1411"/>
        <v>3.9727844303498034E-6</v>
      </c>
      <c r="EO579" s="1">
        <f t="shared" si="1412"/>
        <v>2.3441935074991152E-6</v>
      </c>
      <c r="EP579" s="1">
        <f t="shared" si="1413"/>
        <v>1.367516993696776E-6</v>
      </c>
      <c r="EQ579" s="1">
        <f t="shared" si="1414"/>
        <v>7.8870989090289207E-7</v>
      </c>
      <c r="ER579" s="1">
        <f t="shared" si="1415"/>
        <v>4.4973016728311289E-7</v>
      </c>
      <c r="ES579" s="1">
        <f t="shared" si="1416"/>
        <v>2.5353750839920699E-7</v>
      </c>
      <c r="ET579" s="1">
        <f t="shared" si="1417"/>
        <v>1.4131670369970726E-7</v>
      </c>
      <c r="EU579" s="1">
        <f t="shared" si="1418"/>
        <v>7.7877435561103072E-8</v>
      </c>
      <c r="EV579" s="1">
        <f t="shared" si="1419"/>
        <v>4.2432816494159803E-8</v>
      </c>
      <c r="EW579" s="1">
        <f t="shared" si="1420"/>
        <v>2.2859425810976528E-8</v>
      </c>
      <c r="EX579" s="1">
        <f t="shared" si="1421"/>
        <v>1.2175371742736004E-8</v>
      </c>
      <c r="EY579" s="1">
        <f t="shared" si="1422"/>
        <v>6.4095738667619447E-9</v>
      </c>
      <c r="EZ579" s="1">
        <f t="shared" si="1423"/>
        <v>3.3302239684078157E-9</v>
      </c>
      <c r="FA579" s="1">
        <f t="shared" si="1424"/>
        <v>1.6953593979658736E-9</v>
      </c>
      <c r="FB579" s="1">
        <f t="shared" si="1425"/>
        <v>8.1463616004385923E-10</v>
      </c>
      <c r="FC579" s="1">
        <f t="shared" si="1426"/>
        <v>2.9053832373190906E-10</v>
      </c>
      <c r="FD579" s="75">
        <f t="shared" si="1277"/>
        <v>-2.9053832373190906E-10</v>
      </c>
    </row>
    <row r="580" spans="7:160" x14ac:dyDescent="0.35">
      <c r="G580" t="str">
        <f t="shared" si="1273"/>
        <v>Refd, t=2.82</v>
      </c>
      <c r="H580" s="76">
        <f t="shared" si="1274"/>
        <v>2.824999999999962</v>
      </c>
      <c r="I580" s="1">
        <f t="shared" si="1275"/>
        <v>0</v>
      </c>
      <c r="J580" s="22">
        <f t="shared" si="1276"/>
        <v>4.2031192721324159E-7</v>
      </c>
      <c r="K580" s="1">
        <f t="shared" si="1278"/>
        <v>2.1659285125537677E-6</v>
      </c>
      <c r="L580" s="1">
        <f t="shared" si="1279"/>
        <v>5.4736828678721742E-6</v>
      </c>
      <c r="M580" s="1">
        <f t="shared" si="1280"/>
        <v>1.1395937519535348E-5</v>
      </c>
      <c r="N580" s="1">
        <f t="shared" si="1281"/>
        <v>2.1584058510293858E-5</v>
      </c>
      <c r="O580" s="1">
        <f t="shared" si="1282"/>
        <v>3.8580812264574611E-5</v>
      </c>
      <c r="P580" s="1">
        <f t="shared" si="1283"/>
        <v>6.6231698500335395E-5</v>
      </c>
      <c r="Q580" s="1">
        <f t="shared" si="1284"/>
        <v>1.1025197822160298E-4</v>
      </c>
      <c r="R580" s="1">
        <f t="shared" si="1285"/>
        <v>1.7899209280597942E-4</v>
      </c>
      <c r="S580" s="1">
        <f t="shared" si="1286"/>
        <v>2.8444851455444367E-4</v>
      </c>
      <c r="T580" s="1">
        <f t="shared" si="1287"/>
        <v>4.4356833381102361E-4</v>
      </c>
      <c r="U580" s="1">
        <f t="shared" si="1288"/>
        <v>6.7989222281283977E-4</v>
      </c>
      <c r="V580" s="1">
        <f t="shared" si="1289"/>
        <v>1.0255697186676051E-3</v>
      </c>
      <c r="W580" s="1">
        <f t="shared" si="1290"/>
        <v>1.5237608952946666E-3</v>
      </c>
      <c r="X580" s="1">
        <f t="shared" si="1291"/>
        <v>2.2314075960456745E-3</v>
      </c>
      <c r="Y580" s="1">
        <f t="shared" si="1292"/>
        <v>3.222314354534832E-3</v>
      </c>
      <c r="Z580" s="1">
        <f t="shared" si="1293"/>
        <v>4.5904240656128538E-3</v>
      </c>
      <c r="AA580" s="1">
        <f t="shared" si="1294"/>
        <v>6.4531082778518526E-3</v>
      </c>
      <c r="AB580" s="1">
        <f t="shared" si="1295"/>
        <v>8.9542207749532983E-3</v>
      </c>
      <c r="AC580" s="1">
        <f t="shared" si="1296"/>
        <v>1.2266592464889779E-2</v>
      </c>
      <c r="AD580" s="1">
        <f t="shared" si="1297"/>
        <v>1.6593584444019042E-2</v>
      </c>
      <c r="AE580" s="1">
        <f t="shared" si="1298"/>
        <v>2.2169275245723635E-2</v>
      </c>
      <c r="AF580" s="1">
        <f t="shared" si="1299"/>
        <v>2.9256849360057655E-2</v>
      </c>
      <c r="AG580" s="1">
        <f t="shared" si="1300"/>
        <v>3.8144788118876546E-2</v>
      </c>
      <c r="AH580" s="1">
        <f t="shared" si="1301"/>
        <v>4.9140549482965576E-2</v>
      </c>
      <c r="AI580" s="1">
        <f t="shared" si="1302"/>
        <v>6.2561564164967151E-2</v>
      </c>
      <c r="AJ580" s="1">
        <f t="shared" si="1303"/>
        <v>7.8723569600287285E-2</v>
      </c>
      <c r="AK580" s="1">
        <f t="shared" si="1304"/>
        <v>9.7926540696163328E-2</v>
      </c>
      <c r="AL580" s="1">
        <f t="shared" si="1305"/>
        <v>0.12043873926640294</v>
      </c>
      <c r="AM580" s="1">
        <f t="shared" si="1306"/>
        <v>0.14647966768177317</v>
      </c>
      <c r="AN580" s="1">
        <f t="shared" si="1307"/>
        <v>0.17620294658523999</v>
      </c>
      <c r="AO580" s="1">
        <f t="shared" si="1308"/>
        <v>0.20968030985209662</v>
      </c>
      <c r="AP580" s="1">
        <f t="shared" si="1309"/>
        <v>0.24688799305496661</v>
      </c>
      <c r="AQ580" s="1">
        <f t="shared" si="1310"/>
        <v>0.2876967621518437</v>
      </c>
      <c r="AR580" s="1">
        <f t="shared" si="1311"/>
        <v>0.33186667555365568</v>
      </c>
      <c r="AS580" s="1">
        <f t="shared" si="1312"/>
        <v>0.37904739768516627</v>
      </c>
      <c r="AT580" s="1">
        <f t="shared" si="1313"/>
        <v>0.4287845033265274</v>
      </c>
      <c r="AU580" s="1">
        <f t="shared" si="1314"/>
        <v>0.48053176135652492</v>
      </c>
      <c r="AV580" s="1">
        <f t="shared" si="1315"/>
        <v>0.53366890710375348</v>
      </c>
      <c r="AW580" s="1">
        <f t="shared" si="1316"/>
        <v>0.58752395361901588</v>
      </c>
      <c r="AX580" s="1">
        <f t="shared" si="1317"/>
        <v>0.64139870309045821</v>
      </c>
      <c r="AY580" s="1">
        <f t="shared" si="1318"/>
        <v>0.69459584315831779</v>
      </c>
      <c r="AZ580" s="1">
        <f t="shared" si="1319"/>
        <v>0.7464458796677742</v>
      </c>
      <c r="BA580" s="1">
        <f t="shared" si="1320"/>
        <v>0.79633218170590203</v>
      </c>
      <c r="BB580" s="1">
        <f t="shared" si="1321"/>
        <v>0.84371259268725207</v>
      </c>
      <c r="BC580" s="1">
        <f t="shared" si="1322"/>
        <v>0.88813637137746859</v>
      </c>
      <c r="BD580" s="1">
        <f t="shared" si="1323"/>
        <v>0.92925563330270167</v>
      </c>
      <c r="BE580" s="1">
        <f t="shared" si="1324"/>
        <v>0.96683092084763245</v>
      </c>
      <c r="BF580" s="1">
        <f t="shared" si="1325"/>
        <v>1.0007309910609941</v>
      </c>
      <c r="BG580" s="1">
        <f t="shared" si="1326"/>
        <v>1.0309273282007783</v>
      </c>
      <c r="BH580" s="1">
        <f t="shared" si="1327"/>
        <v>1.0574842260309179</v>
      </c>
      <c r="BI580" s="1">
        <f t="shared" si="1328"/>
        <v>1.0805455175570426</v>
      </c>
      <c r="BJ580" s="1">
        <f t="shared" si="1329"/>
        <v>1.100319145924656</v>
      </c>
      <c r="BK580" s="1">
        <f t="shared" si="1330"/>
        <v>1.1170607720375358</v>
      </c>
      <c r="BL580" s="1">
        <f t="shared" si="1331"/>
        <v>1.1310575163574392</v>
      </c>
      <c r="BM580" s="1">
        <f t="shared" si="1332"/>
        <v>1.1426127571844853</v>
      </c>
      <c r="BN580" s="1">
        <f t="shared" si="1333"/>
        <v>1.1520326830555954</v>
      </c>
      <c r="BO580" s="1">
        <f t="shared" si="1334"/>
        <v>1.1596150510822236</v>
      </c>
      <c r="BP580" s="1">
        <f t="shared" si="1335"/>
        <v>1.1656403618218729</v>
      </c>
      <c r="BQ580" s="1">
        <f t="shared" si="1336"/>
        <v>1.1703654453149628</v>
      </c>
      <c r="BR580" s="1">
        <f t="shared" si="1337"/>
        <v>1.1740192764606745</v>
      </c>
      <c r="BS580" s="1">
        <f t="shared" si="1338"/>
        <v>1.176800708486833</v>
      </c>
      <c r="BT580" s="1">
        <f t="shared" si="1339"/>
        <v>1.1788777323642319</v>
      </c>
      <c r="BU580" s="1">
        <f t="shared" si="1340"/>
        <v>1.1803878343325505</v>
      </c>
      <c r="BV580" s="1">
        <f t="shared" si="1341"/>
        <v>1.181439026806288</v>
      </c>
      <c r="BW580" s="1">
        <f t="shared" si="1342"/>
        <v>1.1821111618816487</v>
      </c>
      <c r="BX580" s="1">
        <f t="shared" si="1343"/>
        <v>1.1824571934629722</v>
      </c>
      <c r="BY580" s="1">
        <f t="shared" si="1344"/>
        <v>1.1825041266173324</v>
      </c>
      <c r="BZ580" s="1">
        <f t="shared" si="1345"/>
        <v>1.1822534755930327</v>
      </c>
      <c r="CA580" s="1">
        <f t="shared" si="1346"/>
        <v>1.1816811410011641</v>
      </c>
      <c r="CB580" s="1">
        <f t="shared" si="1347"/>
        <v>1.1807367091510437</v>
      </c>
      <c r="CC580" s="1">
        <f t="shared" si="1348"/>
        <v>1.1793422701724769</v>
      </c>
      <c r="CD580" s="1">
        <f t="shared" si="1349"/>
        <v>1.1773909437984609</v>
      </c>
      <c r="CE580" s="1">
        <f t="shared" si="1350"/>
        <v>1.174745388923238</v>
      </c>
      <c r="CF580" s="1">
        <f t="shared" si="1351"/>
        <v>1.1712366500856313</v>
      </c>
      <c r="CG580" s="1">
        <f t="shared" si="1352"/>
        <v>1.1666637538436453</v>
      </c>
      <c r="CH580" s="1">
        <f t="shared" si="1353"/>
        <v>1.1607945020687238</v>
      </c>
      <c r="CI580" s="1">
        <f t="shared" si="1354"/>
        <v>1.1533679082558945</v>
      </c>
      <c r="CJ580" s="1">
        <f t="shared" si="1355"/>
        <v>1.1440986783863056</v>
      </c>
      <c r="CK580" s="1">
        <f t="shared" si="1356"/>
        <v>1.1326840433469236</v>
      </c>
      <c r="CL580" s="1">
        <f t="shared" si="1357"/>
        <v>1.1188131031722097</v>
      </c>
      <c r="CM580" s="1">
        <f t="shared" si="1358"/>
        <v>1.102178647946362</v>
      </c>
      <c r="CN580" s="1">
        <f t="shared" si="1359"/>
        <v>1.0824911865058817</v>
      </c>
      <c r="CO580" s="1">
        <f t="shared" si="1360"/>
        <v>1.0594946597012604</v>
      </c>
      <c r="CP580" s="1">
        <f t="shared" si="1361"/>
        <v>1.0329830638698367</v>
      </c>
      <c r="CQ580" s="1">
        <f t="shared" si="1362"/>
        <v>1.0028169906570321</v>
      </c>
      <c r="CR580" s="1">
        <f t="shared" si="1363"/>
        <v>0.96893893098203299</v>
      </c>
      <c r="CS580" s="1">
        <f t="shared" si="1364"/>
        <v>0.93138612075226912</v>
      </c>
      <c r="CT580" s="1">
        <f t="shared" si="1365"/>
        <v>0.8902997441303977</v>
      </c>
      <c r="CU580" s="1">
        <f t="shared" si="1366"/>
        <v>0.84592946651347856</v>
      </c>
      <c r="CV580" s="1">
        <f t="shared" si="1367"/>
        <v>0.79863254050085786</v>
      </c>
      <c r="CW580" s="1">
        <f t="shared" si="1368"/>
        <v>0.74886709639130544</v>
      </c>
      <c r="CX580" s="1">
        <f t="shared" si="1369"/>
        <v>0.69717966325719005</v>
      </c>
      <c r="CY580" s="1">
        <f t="shared" si="1370"/>
        <v>0.64418742615811631</v>
      </c>
      <c r="CZ580" s="1">
        <f t="shared" si="1371"/>
        <v>0.59055616270152966</v>
      </c>
      <c r="DA580" s="1">
        <f t="shared" si="1372"/>
        <v>0.53697517122002802</v>
      </c>
      <c r="DB580" s="1">
        <f t="shared" si="1373"/>
        <v>0.48413076283804957</v>
      </c>
      <c r="DC580" s="1">
        <f t="shared" si="1374"/>
        <v>0.43268001181441418</v>
      </c>
      <c r="DD580" s="1">
        <f t="shared" si="1375"/>
        <v>0.38322642948137819</v>
      </c>
      <c r="DE580" s="1">
        <f t="shared" si="1376"/>
        <v>0.33629905086005968</v>
      </c>
      <c r="DF580" s="1">
        <f t="shared" si="1377"/>
        <v>0.29233612026185818</v>
      </c>
      <c r="DG580" s="1">
        <f t="shared" si="1378"/>
        <v>0.25167416723106611</v>
      </c>
      <c r="DH580" s="1">
        <f t="shared" si="1379"/>
        <v>0.21454282035399772</v>
      </c>
      <c r="DI580" s="1">
        <f t="shared" si="1380"/>
        <v>0.18106526026339834</v>
      </c>
      <c r="DJ580" s="1">
        <f t="shared" si="1381"/>
        <v>0.1512638084210757</v>
      </c>
      <c r="DK580" s="1">
        <f t="shared" si="1382"/>
        <v>0.12506982094477645</v>
      </c>
      <c r="DL580" s="1">
        <f t="shared" si="1383"/>
        <v>0.10233683128780691</v>
      </c>
      <c r="DM580" s="1">
        <f t="shared" si="1384"/>
        <v>8.2855773011533532E-2</v>
      </c>
      <c r="DN580" s="1">
        <f t="shared" si="1385"/>
        <v>6.6371111933061597E-2</v>
      </c>
      <c r="DO580" s="1">
        <f t="shared" si="1386"/>
        <v>5.2596811813544586E-2</v>
      </c>
      <c r="DP580" s="1">
        <f t="shared" si="1387"/>
        <v>4.1231227299110697E-2</v>
      </c>
      <c r="DQ580" s="1">
        <f t="shared" si="1388"/>
        <v>3.1970235202769245E-2</v>
      </c>
      <c r="DR580" s="1">
        <f t="shared" si="1389"/>
        <v>2.4518152737108442E-2</v>
      </c>
      <c r="DS580" s="1">
        <f t="shared" si="1390"/>
        <v>1.8596223760436566E-2</v>
      </c>
      <c r="DT580" s="1">
        <f t="shared" si="1391"/>
        <v>1.394866120131162E-2</v>
      </c>
      <c r="DU580" s="1">
        <f t="shared" si="1392"/>
        <v>1.0346401638698469E-2</v>
      </c>
      <c r="DV580" s="1">
        <f t="shared" si="1393"/>
        <v>7.5888493006749892E-3</v>
      </c>
      <c r="DW580" s="1">
        <f t="shared" si="1394"/>
        <v>5.5039604330719555E-3</v>
      </c>
      <c r="DX580" s="1">
        <f t="shared" si="1395"/>
        <v>3.9470489950895905E-3</v>
      </c>
      <c r="DY580" s="1">
        <f t="shared" si="1396"/>
        <v>2.7986883295035622E-3</v>
      </c>
      <c r="DZ580" s="1">
        <f t="shared" si="1397"/>
        <v>1.9620500489155842E-3</v>
      </c>
      <c r="EA580" s="1">
        <f t="shared" si="1398"/>
        <v>1.3599704984143823E-3</v>
      </c>
      <c r="EB580" s="1">
        <f t="shared" si="1399"/>
        <v>9.3197568335175391E-4</v>
      </c>
      <c r="EC580" s="1">
        <f t="shared" si="1400"/>
        <v>6.3143487193857218E-4</v>
      </c>
      <c r="ED580" s="1">
        <f t="shared" si="1401"/>
        <v>4.229566918718506E-4</v>
      </c>
      <c r="EE580" s="1">
        <f t="shared" si="1402"/>
        <v>2.8009298582483747E-4</v>
      </c>
      <c r="EF580" s="1">
        <f t="shared" si="1403"/>
        <v>1.8337675380899988E-4</v>
      </c>
      <c r="EG580" s="1">
        <f t="shared" si="1404"/>
        <v>1.186915390394456E-4</v>
      </c>
      <c r="EH580" s="1">
        <f t="shared" si="1405"/>
        <v>7.5949919597539787E-5</v>
      </c>
      <c r="EI580" s="1">
        <f t="shared" si="1406"/>
        <v>4.8047019191024417E-5</v>
      </c>
      <c r="EJ580" s="1">
        <f t="shared" si="1407"/>
        <v>3.0049513326645554E-5</v>
      </c>
      <c r="EK580" s="1">
        <f t="shared" si="1408"/>
        <v>1.8579812150707596E-5</v>
      </c>
      <c r="EL580" s="1">
        <f t="shared" si="1409"/>
        <v>1.1357422362603726E-5</v>
      </c>
      <c r="EM580" s="1">
        <f t="shared" si="1410"/>
        <v>6.8636502308856527E-6</v>
      </c>
      <c r="EN580" s="1">
        <f t="shared" si="1411"/>
        <v>4.1008164423086841E-6</v>
      </c>
      <c r="EO580" s="1">
        <f t="shared" si="1412"/>
        <v>2.4223047743055293E-6</v>
      </c>
      <c r="EP580" s="1">
        <f t="shared" si="1413"/>
        <v>1.414602623329466E-6</v>
      </c>
      <c r="EQ580" s="1">
        <f t="shared" si="1414"/>
        <v>8.1675493275515756E-7</v>
      </c>
      <c r="ER580" s="1">
        <f t="shared" si="1415"/>
        <v>4.6623572577061938E-7</v>
      </c>
      <c r="ES580" s="1">
        <f t="shared" si="1416"/>
        <v>2.6313646805756252E-7</v>
      </c>
      <c r="ET580" s="1">
        <f t="shared" si="1417"/>
        <v>1.4683304640101098E-7</v>
      </c>
      <c r="EU580" s="1">
        <f t="shared" si="1418"/>
        <v>8.1010176426413325E-8</v>
      </c>
      <c r="EV580" s="1">
        <f t="shared" si="1419"/>
        <v>4.4190965286032465E-8</v>
      </c>
      <c r="EW580" s="1">
        <f t="shared" si="1420"/>
        <v>2.3834529112429678E-8</v>
      </c>
      <c r="EX580" s="1">
        <f t="shared" si="1421"/>
        <v>1.2709798736290149E-8</v>
      </c>
      <c r="EY580" s="1">
        <f t="shared" si="1422"/>
        <v>6.6989231437850228E-9</v>
      </c>
      <c r="EZ580" s="1">
        <f t="shared" si="1423"/>
        <v>3.484721769342995E-9</v>
      </c>
      <c r="FA580" s="1">
        <f t="shared" si="1424"/>
        <v>1.7760661269776628E-9</v>
      </c>
      <c r="FB580" s="1">
        <f t="shared" si="1425"/>
        <v>8.5428957272425576E-10</v>
      </c>
      <c r="FC580" s="1">
        <f t="shared" si="1426"/>
        <v>3.0489398329499297E-10</v>
      </c>
      <c r="FD580" s="75">
        <f t="shared" si="1277"/>
        <v>-3.0489398329499297E-10</v>
      </c>
    </row>
    <row r="581" spans="7:160" x14ac:dyDescent="0.35">
      <c r="G581" t="str">
        <f t="shared" si="1273"/>
        <v>Refd, t=2.83</v>
      </c>
      <c r="H581" s="76">
        <f t="shared" si="1274"/>
        <v>2.8299999999999619</v>
      </c>
      <c r="I581" s="1">
        <f t="shared" si="1275"/>
        <v>0</v>
      </c>
      <c r="J581" s="22">
        <f t="shared" si="1276"/>
        <v>4.1551206855931981E-7</v>
      </c>
      <c r="K581" s="1">
        <f t="shared" si="1278"/>
        <v>2.1412023532803928E-6</v>
      </c>
      <c r="L581" s="1">
        <f t="shared" si="1279"/>
        <v>5.4112420671305136E-6</v>
      </c>
      <c r="M581" s="1">
        <f t="shared" si="1280"/>
        <v>1.1266092225833888E-5</v>
      </c>
      <c r="N581" s="1">
        <f t="shared" si="1281"/>
        <v>2.1338538544487716E-5</v>
      </c>
      <c r="O581" s="1">
        <f t="shared" si="1282"/>
        <v>3.8142921269999031E-5</v>
      </c>
      <c r="P581" s="1">
        <f t="shared" si="1283"/>
        <v>6.5482091601334707E-5</v>
      </c>
      <c r="Q581" s="1">
        <f t="shared" si="1284"/>
        <v>1.0900853820615743E-4</v>
      </c>
      <c r="R581" s="1">
        <f t="shared" si="1285"/>
        <v>1.7698205322382469E-4</v>
      </c>
      <c r="S581" s="1">
        <f t="shared" si="1286"/>
        <v>2.8127067957755322E-4</v>
      </c>
      <c r="T581" s="1">
        <f t="shared" si="1287"/>
        <v>4.3864303278877181E-4</v>
      </c>
      <c r="U581" s="1">
        <f t="shared" si="1288"/>
        <v>6.7239659139161376E-4</v>
      </c>
      <c r="V581" s="1">
        <f t="shared" si="1289"/>
        <v>1.0143561161574958E-3</v>
      </c>
      <c r="W581" s="1">
        <f t="shared" si="1290"/>
        <v>1.5072568600378287E-3</v>
      </c>
      <c r="X581" s="1">
        <f t="shared" si="1291"/>
        <v>2.2074968174445125E-3</v>
      </c>
      <c r="Y581" s="1">
        <f t="shared" si="1292"/>
        <v>3.1881997944744741E-3</v>
      </c>
      <c r="Z581" s="1">
        <f t="shared" si="1293"/>
        <v>4.5424766432737027E-3</v>
      </c>
      <c r="AA581" s="1">
        <f t="shared" si="1294"/>
        <v>6.3867074203273737E-3</v>
      </c>
      <c r="AB581" s="1">
        <f t="shared" si="1295"/>
        <v>8.8635965140599418E-3</v>
      </c>
      <c r="AC581" s="1">
        <f t="shared" si="1296"/>
        <v>1.2144682390946402E-2</v>
      </c>
      <c r="AD581" s="1">
        <f t="shared" si="1297"/>
        <v>1.6431922343696014E-2</v>
      </c>
      <c r="AE581" s="1">
        <f t="shared" si="1298"/>
        <v>2.1957931166429218E-2</v>
      </c>
      <c r="AF581" s="1">
        <f t="shared" si="1299"/>
        <v>2.8984442583525099E-2</v>
      </c>
      <c r="AG581" s="1">
        <f t="shared" si="1300"/>
        <v>3.7798594489675236E-2</v>
      </c>
      <c r="AH581" s="1">
        <f t="shared" si="1301"/>
        <v>4.8706722177828982E-2</v>
      </c>
      <c r="AI581" s="1">
        <f t="shared" si="1302"/>
        <v>6.2025481917217719E-2</v>
      </c>
      <c r="AJ581" s="1">
        <f t="shared" si="1303"/>
        <v>7.8070318482211992E-2</v>
      </c>
      <c r="AK581" s="1">
        <f t="shared" si="1304"/>
        <v>9.7141525033271101E-2</v>
      </c>
      <c r="AL581" s="1">
        <f t="shared" si="1305"/>
        <v>0.11950840473882687</v>
      </c>
      <c r="AM581" s="1">
        <f t="shared" si="1306"/>
        <v>0.1453923061952328</v>
      </c>
      <c r="AN581" s="1">
        <f t="shared" si="1307"/>
        <v>0.17494953944743352</v>
      </c>
      <c r="AO581" s="1">
        <f t="shared" si="1308"/>
        <v>0.20825535476440618</v>
      </c>
      <c r="AP581" s="1">
        <f t="shared" si="1309"/>
        <v>0.24529025304181459</v>
      </c>
      <c r="AQ581" s="1">
        <f t="shared" si="1310"/>
        <v>0.28592987221530214</v>
      </c>
      <c r="AR581" s="1">
        <f t="shared" si="1311"/>
        <v>0.32993954653823759</v>
      </c>
      <c r="AS581" s="1">
        <f t="shared" si="1312"/>
        <v>0.37697436691372749</v>
      </c>
      <c r="AT581" s="1">
        <f t="shared" si="1313"/>
        <v>0.42658519761100538</v>
      </c>
      <c r="AU581" s="1">
        <f t="shared" si="1314"/>
        <v>0.47823065880181931</v>
      </c>
      <c r="AV581" s="1">
        <f t="shared" si="1315"/>
        <v>0.53129460782232607</v>
      </c>
      <c r="AW581" s="1">
        <f t="shared" si="1316"/>
        <v>0.5851081936809378</v>
      </c>
      <c r="AX581" s="1">
        <f t="shared" si="1317"/>
        <v>0.63897516817116562</v>
      </c>
      <c r="AY581" s="1">
        <f t="shared" si="1318"/>
        <v>0.69219885597070041</v>
      </c>
      <c r="AZ581" s="1">
        <f t="shared" si="1319"/>
        <v>0.74410904639569608</v>
      </c>
      <c r="BA581" s="1">
        <f t="shared" si="1320"/>
        <v>0.79408708604590994</v>
      </c>
      <c r="BB581" s="1">
        <f t="shared" si="1321"/>
        <v>0.84158762141025634</v>
      </c>
      <c r="BC581" s="1">
        <f t="shared" si="1322"/>
        <v>0.88615574314266277</v>
      </c>
      <c r="BD581" s="1">
        <f t="shared" si="1323"/>
        <v>0.92743868424263931</v>
      </c>
      <c r="BE581" s="1">
        <f t="shared" si="1324"/>
        <v>0.96519167828734043</v>
      </c>
      <c r="BF581" s="1">
        <f t="shared" si="1325"/>
        <v>0.99927804307534551</v>
      </c>
      <c r="BG581" s="1">
        <f t="shared" si="1326"/>
        <v>1.0296639740170728</v>
      </c>
      <c r="BH581" s="1">
        <f t="shared" si="1327"/>
        <v>1.0564088727276189</v>
      </c>
      <c r="BI581" s="1">
        <f t="shared" si="1328"/>
        <v>1.0796522737442589</v>
      </c>
      <c r="BJ581" s="1">
        <f t="shared" si="1329"/>
        <v>1.0995985540825046</v>
      </c>
      <c r="BK581" s="1">
        <f t="shared" si="1330"/>
        <v>1.1165006181693142</v>
      </c>
      <c r="BL581" s="1">
        <f t="shared" si="1331"/>
        <v>1.130643658144324</v>
      </c>
      <c r="BM581" s="1">
        <f t="shared" si="1332"/>
        <v>1.1423299189283613</v>
      </c>
      <c r="BN581" s="1">
        <f t="shared" si="1333"/>
        <v>1.1518651760399663</v>
      </c>
      <c r="BO581" s="1">
        <f t="shared" si="1334"/>
        <v>1.1595473901016642</v>
      </c>
      <c r="BP581" s="1">
        <f t="shared" si="1335"/>
        <v>1.1656577611160615</v>
      </c>
      <c r="BQ581" s="1">
        <f t="shared" si="1336"/>
        <v>1.1704541887908282</v>
      </c>
      <c r="BR581" s="1">
        <f t="shared" si="1337"/>
        <v>1.1741669670022432</v>
      </c>
      <c r="BS581" s="1">
        <f t="shared" si="1338"/>
        <v>1.1769964087954707</v>
      </c>
      <c r="BT581" s="1">
        <f t="shared" si="1339"/>
        <v>1.1791120149415035</v>
      </c>
      <c r="BU581" s="1">
        <f t="shared" si="1340"/>
        <v>1.1806527610013706</v>
      </c>
      <c r="BV581" s="1">
        <f t="shared" si="1341"/>
        <v>1.1817280788607194</v>
      </c>
      <c r="BW581" s="1">
        <f t="shared" si="1342"/>
        <v>1.1824191409806297</v>
      </c>
      <c r="BX581" s="1">
        <f t="shared" si="1343"/>
        <v>1.1827801111956397</v>
      </c>
      <c r="BY581" s="1">
        <f t="shared" si="1344"/>
        <v>1.1828390976948764</v>
      </c>
      <c r="BZ581" s="1">
        <f t="shared" si="1345"/>
        <v>1.1825986262153163</v>
      </c>
      <c r="CA581" s="1">
        <f t="shared" si="1346"/>
        <v>1.1820355403586116</v>
      </c>
      <c r="CB581" s="1">
        <f t="shared" si="1347"/>
        <v>1.181100328408826</v>
      </c>
      <c r="CC581" s="1">
        <f t="shared" si="1348"/>
        <v>1.179715969722509</v>
      </c>
      <c r="CD581" s="1">
        <f t="shared" si="1349"/>
        <v>1.1777764860882578</v>
      </c>
      <c r="CE581" s="1">
        <f t="shared" si="1350"/>
        <v>1.1751454708073279</v>
      </c>
      <c r="CF581" s="1">
        <f t="shared" si="1351"/>
        <v>1.1716549454568745</v>
      </c>
      <c r="CG581" s="1">
        <f t="shared" si="1352"/>
        <v>1.1671049544147145</v>
      </c>
      <c r="CH581" s="1">
        <f t="shared" si="1353"/>
        <v>1.161264341795172</v>
      </c>
      <c r="CI581" s="1">
        <f t="shared" si="1354"/>
        <v>1.1538731553062906</v>
      </c>
      <c r="CJ581" s="1">
        <f t="shared" si="1355"/>
        <v>1.1446470781088163</v>
      </c>
      <c r="CK581" s="1">
        <f t="shared" si="1356"/>
        <v>1.1332841966982108</v>
      </c>
      <c r="CL581" s="1">
        <f t="shared" si="1357"/>
        <v>1.1194742678479968</v>
      </c>
      <c r="CM581" s="1">
        <f t="shared" si="1358"/>
        <v>1.1029104541368533</v>
      </c>
      <c r="CN581" s="1">
        <f t="shared" si="1359"/>
        <v>1.0833032657456199</v>
      </c>
      <c r="CO581" s="1">
        <f t="shared" si="1360"/>
        <v>1.0603961933899144</v>
      </c>
      <c r="CP581" s="1">
        <f t="shared" si="1361"/>
        <v>1.0339822671288748</v>
      </c>
      <c r="CQ581" s="1">
        <f t="shared" si="1362"/>
        <v>1.0039205564206168</v>
      </c>
      <c r="CR581" s="1">
        <f t="shared" si="1363"/>
        <v>0.97015146757078341</v>
      </c>
      <c r="CS581" s="1">
        <f t="shared" si="1364"/>
        <v>0.93270962253776812</v>
      </c>
      <c r="CT581" s="1">
        <f t="shared" si="1365"/>
        <v>0.89173313822360212</v>
      </c>
      <c r="CU581" s="1">
        <f t="shared" si="1366"/>
        <v>0.84746827788330648</v>
      </c>
      <c r="CV581" s="1">
        <f t="shared" si="1367"/>
        <v>0.80026871310565295</v>
      </c>
      <c r="CW581" s="1">
        <f t="shared" si="1368"/>
        <v>0.75058899882622165</v>
      </c>
      <c r="CX581" s="1">
        <f t="shared" si="1369"/>
        <v>0.69897229466118338</v>
      </c>
      <c r="CY581" s="1">
        <f t="shared" si="1370"/>
        <v>0.64603282277176255</v>
      </c>
      <c r="CZ581" s="1">
        <f t="shared" si="1371"/>
        <v>0.59243398901314026</v>
      </c>
      <c r="DA581" s="1">
        <f t="shared" si="1372"/>
        <v>0.5388634638059483</v>
      </c>
      <c r="DB581" s="1">
        <f t="shared" si="1373"/>
        <v>0.48600678152964244</v>
      </c>
      <c r="DC581" s="1">
        <f t="shared" si="1374"/>
        <v>0.43452114322621704</v>
      </c>
      <c r="DD581" s="1">
        <f t="shared" si="1375"/>
        <v>0.3850110833029684</v>
      </c>
      <c r="DE581" s="1">
        <f t="shared" si="1376"/>
        <v>0.33800749016225307</v>
      </c>
      <c r="DF581" s="1">
        <f t="shared" si="1377"/>
        <v>0.2939511732648098</v>
      </c>
      <c r="DG581" s="1">
        <f t="shared" si="1378"/>
        <v>0.25318177877513354</v>
      </c>
      <c r="DH581" s="1">
        <f t="shared" si="1379"/>
        <v>0.21593241544143255</v>
      </c>
      <c r="DI581" s="1">
        <f t="shared" si="1380"/>
        <v>0.18232990790718717</v>
      </c>
      <c r="DJ581" s="1">
        <f t="shared" si="1381"/>
        <v>0.15240018994095061</v>
      </c>
      <c r="DK581" s="1">
        <f t="shared" si="1382"/>
        <v>0.12607802119230679</v>
      </c>
      <c r="DL581" s="1">
        <f t="shared" si="1383"/>
        <v>0.10321998276476622</v>
      </c>
      <c r="DM581" s="1">
        <f t="shared" si="1384"/>
        <v>8.3619590605098035E-2</v>
      </c>
      <c r="DN581" s="1">
        <f t="shared" si="1385"/>
        <v>6.7023359662872234E-2</v>
      </c>
      <c r="DO581" s="1">
        <f t="shared" si="1386"/>
        <v>5.3146742693071569E-2</v>
      </c>
      <c r="DP581" s="1">
        <f t="shared" si="1387"/>
        <v>4.1689033696178844E-2</v>
      </c>
      <c r="DQ581" s="1">
        <f t="shared" si="1388"/>
        <v>3.2346540776817416E-2</v>
      </c>
      <c r="DR581" s="1">
        <f t="shared" si="1389"/>
        <v>2.4823569123740983E-2</v>
      </c>
      <c r="DS581" s="1">
        <f t="shared" si="1390"/>
        <v>1.8840986671126735E-2</v>
      </c>
      <c r="DT581" s="1">
        <f t="shared" si="1391"/>
        <v>1.4142352405828985E-2</v>
      </c>
      <c r="DU581" s="1">
        <f t="shared" si="1392"/>
        <v>1.0497756106039665E-2</v>
      </c>
      <c r="DV581" s="1">
        <f t="shared" si="1393"/>
        <v>7.7056410589595812E-3</v>
      </c>
      <c r="DW581" s="1">
        <f t="shared" si="1394"/>
        <v>5.5929566926603705E-3</v>
      </c>
      <c r="DX581" s="1">
        <f t="shared" si="1395"/>
        <v>4.0140197643538777E-3</v>
      </c>
      <c r="DY581" s="1">
        <f t="shared" si="1396"/>
        <v>2.8484579682561831E-3</v>
      </c>
      <c r="DZ581" s="1">
        <f t="shared" si="1397"/>
        <v>1.9985776643776962E-3</v>
      </c>
      <c r="EA581" s="1">
        <f t="shared" si="1398"/>
        <v>1.3864474504086644E-3</v>
      </c>
      <c r="EB581" s="1">
        <f t="shared" si="1399"/>
        <v>9.5093038205677023E-4</v>
      </c>
      <c r="EC581" s="1">
        <f t="shared" si="1400"/>
        <v>6.4483721053245344E-4</v>
      </c>
      <c r="ED581" s="1">
        <f t="shared" si="1401"/>
        <v>4.3231660474677834E-4</v>
      </c>
      <c r="EE581" s="1">
        <f t="shared" si="1402"/>
        <v>2.8654957851148366E-4</v>
      </c>
      <c r="EF581" s="1">
        <f t="shared" si="1403"/>
        <v>1.8777610149194764E-4</v>
      </c>
      <c r="EG581" s="1">
        <f t="shared" si="1404"/>
        <v>1.216525467190685E-4</v>
      </c>
      <c r="EH581" s="1">
        <f t="shared" si="1405"/>
        <v>7.7918577475552262E-5</v>
      </c>
      <c r="EI581" s="1">
        <f t="shared" si="1406"/>
        <v>4.9340004561058005E-5</v>
      </c>
      <c r="EJ581" s="1">
        <f t="shared" si="1407"/>
        <v>3.0888437774465759E-5</v>
      </c>
      <c r="EK581" s="1">
        <f t="shared" si="1408"/>
        <v>1.9117550788389151E-5</v>
      </c>
      <c r="EL581" s="1">
        <f t="shared" si="1409"/>
        <v>1.1697949787585798E-5</v>
      </c>
      <c r="EM581" s="1">
        <f t="shared" si="1410"/>
        <v>7.0766988578368854E-6</v>
      </c>
      <c r="EN581" s="1">
        <f t="shared" si="1411"/>
        <v>4.2325100001572241E-6</v>
      </c>
      <c r="EO581" s="1">
        <f t="shared" si="1412"/>
        <v>2.5027356565123888E-6</v>
      </c>
      <c r="EP581" s="1">
        <f t="shared" si="1413"/>
        <v>1.4631389622739026E-6</v>
      </c>
      <c r="EQ581" s="1">
        <f t="shared" si="1414"/>
        <v>8.4569572722304915E-7</v>
      </c>
      <c r="ER581" s="1">
        <f t="shared" si="1415"/>
        <v>4.8328737926309961E-7</v>
      </c>
      <c r="ES581" s="1">
        <f t="shared" si="1416"/>
        <v>2.7306416488548364E-7</v>
      </c>
      <c r="ET581" s="1">
        <f t="shared" si="1417"/>
        <v>1.5254480364367174E-7</v>
      </c>
      <c r="EU581" s="1">
        <f t="shared" si="1418"/>
        <v>8.4257631722275103E-8</v>
      </c>
      <c r="EV581" s="1">
        <f t="shared" si="1419"/>
        <v>4.6015619239166139E-8</v>
      </c>
      <c r="EW581" s="1">
        <f t="shared" si="1420"/>
        <v>2.4847711199404343E-8</v>
      </c>
      <c r="EX581" s="1">
        <f t="shared" si="1421"/>
        <v>1.3265757517399527E-8</v>
      </c>
      <c r="EY581" s="1">
        <f t="shared" si="1422"/>
        <v>7.0002915129443543E-9</v>
      </c>
      <c r="EZ581" s="1">
        <f t="shared" si="1423"/>
        <v>3.645829687929718E-9</v>
      </c>
      <c r="FA581" s="1">
        <f t="shared" si="1424"/>
        <v>1.8603229433446911E-9</v>
      </c>
      <c r="FB581" s="1">
        <f t="shared" si="1425"/>
        <v>8.9572907016431494E-10</v>
      </c>
      <c r="FC581" s="1">
        <f t="shared" si="1426"/>
        <v>3.1990653072430208E-10</v>
      </c>
      <c r="FD581" s="75">
        <f t="shared" si="1277"/>
        <v>-3.1990653072430208E-10</v>
      </c>
    </row>
    <row r="582" spans="7:160" x14ac:dyDescent="0.35">
      <c r="G582" t="str">
        <f t="shared" si="1273"/>
        <v>Refd, t=2.83</v>
      </c>
      <c r="H582" s="76">
        <f t="shared" si="1274"/>
        <v>2.8349999999999618</v>
      </c>
      <c r="I582" s="1">
        <f t="shared" si="1275"/>
        <v>0</v>
      </c>
      <c r="J582" s="22">
        <f t="shared" si="1276"/>
        <v>4.1076743487559905E-7</v>
      </c>
      <c r="K582" s="1">
        <f t="shared" si="1278"/>
        <v>2.116760633816428E-6</v>
      </c>
      <c r="L582" s="1">
        <f t="shared" si="1279"/>
        <v>5.3495192736478795E-6</v>
      </c>
      <c r="M582" s="1">
        <f t="shared" si="1280"/>
        <v>1.1137739002339566E-5</v>
      </c>
      <c r="N582" s="1">
        <f t="shared" si="1281"/>
        <v>2.1095836902110032E-5</v>
      </c>
      <c r="O582" s="1">
        <f t="shared" si="1282"/>
        <v>3.7710049103482907E-5</v>
      </c>
      <c r="P582" s="1">
        <f t="shared" si="1283"/>
        <v>6.4741057844842586E-5</v>
      </c>
      <c r="Q582" s="1">
        <f t="shared" si="1284"/>
        <v>1.077792783789284E-4</v>
      </c>
      <c r="R582" s="1">
        <f t="shared" si="1285"/>
        <v>1.7499485036913363E-4</v>
      </c>
      <c r="S582" s="1">
        <f t="shared" si="1286"/>
        <v>2.7812877771847164E-4</v>
      </c>
      <c r="T582" s="1">
        <f t="shared" si="1287"/>
        <v>4.3377309667702802E-4</v>
      </c>
      <c r="U582" s="1">
        <f t="shared" si="1288"/>
        <v>6.6498461567728604E-4</v>
      </c>
      <c r="V582" s="1">
        <f t="shared" si="1289"/>
        <v>1.0032665960572581E-3</v>
      </c>
      <c r="W582" s="1">
        <f t="shared" si="1290"/>
        <v>1.4909336135004584E-3</v>
      </c>
      <c r="X582" s="1">
        <f t="shared" si="1291"/>
        <v>2.1838449056353804E-3</v>
      </c>
      <c r="Y582" s="1">
        <f t="shared" si="1292"/>
        <v>3.1544496155149178E-3</v>
      </c>
      <c r="Z582" s="1">
        <f t="shared" si="1293"/>
        <v>4.4950335246700581E-3</v>
      </c>
      <c r="AA582" s="1">
        <f t="shared" si="1294"/>
        <v>6.3209928907987612E-3</v>
      </c>
      <c r="AB582" s="1">
        <f t="shared" si="1295"/>
        <v>8.773890781850105E-3</v>
      </c>
      <c r="AC582" s="1">
        <f t="shared" si="1296"/>
        <v>1.2023981161451031E-2</v>
      </c>
      <c r="AD582" s="1">
        <f t="shared" si="1297"/>
        <v>1.6271824614383184E-2</v>
      </c>
      <c r="AE582" s="1">
        <f t="shared" si="1298"/>
        <v>2.1748577561601312E-2</v>
      </c>
      <c r="AF582" s="1">
        <f t="shared" si="1299"/>
        <v>2.8714525567479748E-2</v>
      </c>
      <c r="AG582" s="1">
        <f t="shared" si="1300"/>
        <v>3.7455461826506886E-2</v>
      </c>
      <c r="AH582" s="1">
        <f t="shared" si="1301"/>
        <v>4.8276592744454914E-2</v>
      </c>
      <c r="AI582" s="1">
        <f t="shared" si="1302"/>
        <v>6.1493788030336019E-2</v>
      </c>
      <c r="AJ582" s="1">
        <f t="shared" si="1303"/>
        <v>7.7422181132295514E-2</v>
      </c>
      <c r="AK582" s="1">
        <f t="shared" si="1304"/>
        <v>9.6362358036737497E-2</v>
      </c>
      <c r="AL582" s="1">
        <f t="shared" si="1305"/>
        <v>0.11858463143155638</v>
      </c>
      <c r="AM582" s="1">
        <f t="shared" si="1306"/>
        <v>0.14431215891046703</v>
      </c>
      <c r="AN582" s="1">
        <f t="shared" si="1307"/>
        <v>0.17370389900823313</v>
      </c>
      <c r="AO582" s="1">
        <f t="shared" si="1308"/>
        <v>0.20683857615279441</v>
      </c>
      <c r="AP582" s="1">
        <f t="shared" si="1309"/>
        <v>0.2437009158925269</v>
      </c>
      <c r="AQ582" s="1">
        <f t="shared" si="1310"/>
        <v>0.28417139223798565</v>
      </c>
      <c r="AR582" s="1">
        <f t="shared" si="1311"/>
        <v>0.32802058739146894</v>
      </c>
      <c r="AS582" s="1">
        <f t="shared" si="1312"/>
        <v>0.37490900181009823</v>
      </c>
      <c r="AT582" s="1">
        <f t="shared" si="1313"/>
        <v>0.42439278564850313</v>
      </c>
      <c r="AU582" s="1">
        <f t="shared" si="1314"/>
        <v>0.47593542153852153</v>
      </c>
      <c r="AV582" s="1">
        <f t="shared" si="1315"/>
        <v>0.52892491509203743</v>
      </c>
      <c r="AW582" s="1">
        <f t="shared" si="1316"/>
        <v>0.58269559174332042</v>
      </c>
      <c r="AX582" s="1">
        <f t="shared" si="1317"/>
        <v>0.63655320544457705</v>
      </c>
      <c r="AY582" s="1">
        <f t="shared" si="1318"/>
        <v>0.68980177937043718</v>
      </c>
      <c r="AZ582" s="1">
        <f t="shared" si="1319"/>
        <v>0.74177045270079722</v>
      </c>
      <c r="BA582" s="1">
        <f t="shared" si="1320"/>
        <v>0.79183861646756604</v>
      </c>
      <c r="BB582" s="1">
        <f t="shared" si="1321"/>
        <v>0.8394577832483201</v>
      </c>
      <c r="BC582" s="1">
        <f t="shared" si="1322"/>
        <v>0.88416893064532331</v>
      </c>
      <c r="BD582" s="1">
        <f t="shared" si="1323"/>
        <v>0.92561445293075473</v>
      </c>
      <c r="BE582" s="1">
        <f t="shared" si="1324"/>
        <v>0.96354430511979861</v>
      </c>
      <c r="BF582" s="1">
        <f t="shared" si="1325"/>
        <v>0.99781638132756922</v>
      </c>
      <c r="BG582" s="1">
        <f t="shared" si="1326"/>
        <v>1.0283915890739659</v>
      </c>
      <c r="BH582" s="1">
        <f t="shared" si="1327"/>
        <v>1.0553244253402154</v>
      </c>
      <c r="BI582" s="1">
        <f t="shared" si="1328"/>
        <v>1.0787501023358796</v>
      </c>
      <c r="BJ582" s="1">
        <f t="shared" si="1329"/>
        <v>1.0988693984119915</v>
      </c>
      <c r="BK582" s="1">
        <f t="shared" si="1330"/>
        <v>1.1159324233372543</v>
      </c>
      <c r="BL582" s="1">
        <f t="shared" si="1331"/>
        <v>1.1302224001589838</v>
      </c>
      <c r="BM582" s="1">
        <f t="shared" si="1332"/>
        <v>1.1420403998845816</v>
      </c>
      <c r="BN582" s="1">
        <f t="shared" si="1333"/>
        <v>1.1516917471035515</v>
      </c>
      <c r="BO582" s="1">
        <f t="shared" si="1334"/>
        <v>1.1594745724806805</v>
      </c>
      <c r="BP582" s="1">
        <f t="shared" si="1335"/>
        <v>1.1656707476292978</v>
      </c>
      <c r="BQ582" s="1">
        <f t="shared" si="1336"/>
        <v>1.1705392203026364</v>
      </c>
      <c r="BR582" s="1">
        <f t="shared" si="1337"/>
        <v>1.1743115879750605</v>
      </c>
      <c r="BS582" s="1">
        <f t="shared" si="1338"/>
        <v>1.177189613957722</v>
      </c>
      <c r="BT582" s="1">
        <f t="shared" si="1339"/>
        <v>1.1793443043603398</v>
      </c>
      <c r="BU582" s="1">
        <f t="shared" si="1340"/>
        <v>1.1809161237577686</v>
      </c>
      <c r="BV582" s="1">
        <f t="shared" si="1341"/>
        <v>1.1820159263329635</v>
      </c>
      <c r="BW582" s="1">
        <f t="shared" si="1342"/>
        <v>1.1827262098612819</v>
      </c>
      <c r="BX582" s="1">
        <f t="shared" si="1343"/>
        <v>1.1831023542497552</v>
      </c>
      <c r="BY582" s="1">
        <f t="shared" si="1344"/>
        <v>1.1831735773405165</v>
      </c>
      <c r="BZ582" s="1">
        <f t="shared" si="1345"/>
        <v>1.1829434226253892</v>
      </c>
      <c r="CA582" s="1">
        <f t="shared" si="1346"/>
        <v>1.1823896822033777</v>
      </c>
      <c r="CB582" s="1">
        <f t="shared" si="1347"/>
        <v>1.1814637507420271</v>
      </c>
      <c r="CC582" s="1">
        <f t="shared" si="1348"/>
        <v>1.1800894999439488</v>
      </c>
      <c r="CD582" s="1">
        <f t="shared" si="1349"/>
        <v>1.1781618554292292</v>
      </c>
      <c r="CE582" s="1">
        <f t="shared" si="1350"/>
        <v>1.1755453454132334</v>
      </c>
      <c r="CF582" s="1">
        <f t="shared" si="1351"/>
        <v>1.1720729679463391</v>
      </c>
      <c r="CG582" s="1">
        <f t="shared" si="1352"/>
        <v>1.1675457839016123</v>
      </c>
      <c r="CH582" s="1">
        <f t="shared" si="1353"/>
        <v>1.1617336779736067</v>
      </c>
      <c r="CI582" s="1">
        <f t="shared" si="1354"/>
        <v>1.1543777305996286</v>
      </c>
      <c r="CJ582" s="1">
        <f t="shared" si="1355"/>
        <v>1.1451946014055145</v>
      </c>
      <c r="CK582" s="1">
        <f t="shared" si="1356"/>
        <v>1.1338832331789579</v>
      </c>
      <c r="CL582" s="1">
        <f t="shared" si="1357"/>
        <v>1.1201340421335246</v>
      </c>
      <c r="CM582" s="1">
        <f t="shared" si="1358"/>
        <v>1.103640568607956</v>
      </c>
      <c r="CN582" s="1">
        <f t="shared" si="1359"/>
        <v>1.0841133323625531</v>
      </c>
      <c r="CO582" s="1">
        <f t="shared" si="1360"/>
        <v>1.0612953853722895</v>
      </c>
      <c r="CP582" s="1">
        <f t="shared" si="1361"/>
        <v>1.0349788058798954</v>
      </c>
      <c r="CQ582" s="1">
        <f t="shared" si="1362"/>
        <v>1.0050211582652666</v>
      </c>
      <c r="CR582" s="1">
        <f t="shared" si="1363"/>
        <v>0.97136078320904196</v>
      </c>
      <c r="CS582" s="1">
        <f t="shared" si="1364"/>
        <v>0.93402970849182509</v>
      </c>
      <c r="CT582" s="1">
        <f t="shared" si="1365"/>
        <v>0.89316300294412287</v>
      </c>
      <c r="CU582" s="1">
        <f t="shared" si="1366"/>
        <v>0.84900354475518014</v>
      </c>
      <c r="CV582" s="1">
        <f t="shared" si="1367"/>
        <v>0.8019014379067424</v>
      </c>
      <c r="CW582" s="1">
        <f t="shared" si="1368"/>
        <v>0.75230767027096335</v>
      </c>
      <c r="CX582" s="1">
        <f t="shared" si="1369"/>
        <v>0.70076203406293003</v>
      </c>
      <c r="CY582" s="1">
        <f t="shared" si="1370"/>
        <v>0.64787578364964526</v>
      </c>
      <c r="CZ582" s="1">
        <f t="shared" si="1371"/>
        <v>0.59430994112273405</v>
      </c>
      <c r="DA582" s="1">
        <f t="shared" si="1372"/>
        <v>0.54075053029508457</v>
      </c>
      <c r="DB582" s="1">
        <f t="shared" si="1373"/>
        <v>0.48788228443723003</v>
      </c>
      <c r="DC582" s="1">
        <f t="shared" si="1374"/>
        <v>0.43636250286821271</v>
      </c>
      <c r="DD582" s="1">
        <f t="shared" si="1375"/>
        <v>0.38679671232346952</v>
      </c>
      <c r="DE582" s="1">
        <f t="shared" si="1376"/>
        <v>0.33971762369830705</v>
      </c>
      <c r="DF582" s="1">
        <f t="shared" si="1377"/>
        <v>0.29556858267104397</v>
      </c>
      <c r="DG582" s="1">
        <f t="shared" si="1378"/>
        <v>0.2546923269504211</v>
      </c>
      <c r="DH582" s="1">
        <f t="shared" si="1379"/>
        <v>0.21732542575565009</v>
      </c>
      <c r="DI582" s="1">
        <f t="shared" si="1380"/>
        <v>0.18359833446833709</v>
      </c>
      <c r="DJ582" s="1">
        <f t="shared" si="1381"/>
        <v>0.15354059277872228</v>
      </c>
      <c r="DK582" s="1">
        <f t="shared" si="1382"/>
        <v>0.12709036427084922</v>
      </c>
      <c r="DL582" s="1">
        <f t="shared" si="1383"/>
        <v>0.10410728427348115</v>
      </c>
      <c r="DM582" s="1">
        <f t="shared" si="1384"/>
        <v>8.4387462837305041E-2</v>
      </c>
      <c r="DN582" s="1">
        <f t="shared" si="1385"/>
        <v>6.7679479597205619E-2</v>
      </c>
      <c r="DO582" s="1">
        <f t="shared" si="1386"/>
        <v>5.3700294246807952E-2</v>
      </c>
      <c r="DP582" s="1">
        <f t="shared" si="1387"/>
        <v>4.215015904442173E-2</v>
      </c>
      <c r="DQ582" s="1">
        <f t="shared" si="1388"/>
        <v>3.2725831946647334E-2</v>
      </c>
      <c r="DR582" s="1">
        <f t="shared" si="1389"/>
        <v>2.5131623257342302E-2</v>
      </c>
      <c r="DS582" s="1">
        <f t="shared" si="1390"/>
        <v>1.9088039905142348E-2</v>
      </c>
      <c r="DT582" s="1">
        <f t="shared" si="1391"/>
        <v>1.4337999133636063E-2</v>
      </c>
      <c r="DU582" s="1">
        <f t="shared" si="1392"/>
        <v>1.0650753185503738E-2</v>
      </c>
      <c r="DV582" s="1">
        <f t="shared" si="1393"/>
        <v>7.823790775693373E-3</v>
      </c>
      <c r="DW582" s="1">
        <f t="shared" si="1394"/>
        <v>5.6830582192861807E-3</v>
      </c>
      <c r="DX582" s="1">
        <f t="shared" si="1395"/>
        <v>4.0818764809006447E-3</v>
      </c>
      <c r="DY582" s="1">
        <f t="shared" si="1396"/>
        <v>2.8989271644933256E-3</v>
      </c>
      <c r="DZ582" s="1">
        <f t="shared" si="1397"/>
        <v>2.0356495515518407E-3</v>
      </c>
      <c r="EA582" s="1">
        <f t="shared" si="1398"/>
        <v>1.4133417290284082E-3</v>
      </c>
      <c r="EB582" s="1">
        <f t="shared" si="1399"/>
        <v>9.7020049874841643E-4</v>
      </c>
      <c r="EC582" s="1">
        <f t="shared" si="1400"/>
        <v>6.5847457799176712E-4</v>
      </c>
      <c r="ED582" s="1">
        <f t="shared" si="1401"/>
        <v>4.4184920004333657E-4</v>
      </c>
      <c r="EE582" s="1">
        <f t="shared" si="1402"/>
        <v>2.931312919623617E-4</v>
      </c>
      <c r="EF582" s="1">
        <f t="shared" si="1403"/>
        <v>1.9226486662180767E-4</v>
      </c>
      <c r="EG582" s="1">
        <f t="shared" si="1404"/>
        <v>1.2467658911802628E-4</v>
      </c>
      <c r="EH582" s="1">
        <f t="shared" si="1405"/>
        <v>7.9931073424486032E-5</v>
      </c>
      <c r="EI582" s="1">
        <f t="shared" si="1406"/>
        <v>5.0663070305457066E-5</v>
      </c>
      <c r="EJ582" s="1">
        <f t="shared" si="1407"/>
        <v>3.1747728821404459E-5</v>
      </c>
      <c r="EK582" s="1">
        <f t="shared" si="1408"/>
        <v>1.9668897542961613E-5</v>
      </c>
      <c r="EL582" s="1">
        <f t="shared" si="1409"/>
        <v>1.20474506802586E-5</v>
      </c>
      <c r="EM582" s="1">
        <f t="shared" si="1410"/>
        <v>7.295587874794782E-6</v>
      </c>
      <c r="EN582" s="1">
        <f t="shared" si="1411"/>
        <v>4.3679556838216234E-6</v>
      </c>
      <c r="EO582" s="1">
        <f t="shared" si="1412"/>
        <v>2.5855461172770771E-6</v>
      </c>
      <c r="EP582" s="1">
        <f t="shared" si="1413"/>
        <v>1.5131651475335152E-6</v>
      </c>
      <c r="EQ582" s="1">
        <f t="shared" si="1414"/>
        <v>8.7555746311574652E-7</v>
      </c>
      <c r="ER582" s="1">
        <f t="shared" si="1415"/>
        <v>5.0090111621104796E-7</v>
      </c>
      <c r="ES582" s="1">
        <f t="shared" si="1416"/>
        <v>2.8333060904854512E-7</v>
      </c>
      <c r="ET582" s="1">
        <f t="shared" si="1417"/>
        <v>1.5845815795307873E-7</v>
      </c>
      <c r="EU582" s="1">
        <f t="shared" si="1418"/>
        <v>8.7623568746962211E-8</v>
      </c>
      <c r="EV582" s="1">
        <f t="shared" si="1419"/>
        <v>4.7909043402748675E-8</v>
      </c>
      <c r="EW582" s="1">
        <f t="shared" si="1420"/>
        <v>2.5900315886053527E-8</v>
      </c>
      <c r="EX582" s="1">
        <f t="shared" si="1421"/>
        <v>1.3844034764324313E-8</v>
      </c>
      <c r="EY582" s="1">
        <f t="shared" si="1422"/>
        <v>7.314133170072854E-9</v>
      </c>
      <c r="EZ582" s="1">
        <f t="shared" si="1423"/>
        <v>3.8138057626725356E-9</v>
      </c>
      <c r="FA582" s="1">
        <f t="shared" si="1424"/>
        <v>1.9482726807703246E-9</v>
      </c>
      <c r="FB582" s="1">
        <f t="shared" si="1425"/>
        <v>9.3902837022211618E-10</v>
      </c>
      <c r="FC582" s="1">
        <f t="shared" si="1426"/>
        <v>3.3560353641648759E-10</v>
      </c>
      <c r="FD582" s="75">
        <f t="shared" si="1277"/>
        <v>-3.3560353641648759E-10</v>
      </c>
    </row>
    <row r="583" spans="7:160" x14ac:dyDescent="0.35">
      <c r="G583" t="str">
        <f t="shared" si="1273"/>
        <v>Refd, t=2.84</v>
      </c>
      <c r="H583" s="76">
        <f t="shared" si="1274"/>
        <v>2.8399999999999617</v>
      </c>
      <c r="I583" s="1">
        <f t="shared" si="1275"/>
        <v>0</v>
      </c>
      <c r="J583" s="22">
        <f t="shared" si="1276"/>
        <v>4.0607738836031251E-7</v>
      </c>
      <c r="K583" s="1">
        <f t="shared" si="1278"/>
        <v>2.0926000686864447E-6</v>
      </c>
      <c r="L583" s="1">
        <f t="shared" si="1279"/>
        <v>5.288506191952959E-6</v>
      </c>
      <c r="M583" s="1">
        <f t="shared" si="1280"/>
        <v>1.101086060649048E-5</v>
      </c>
      <c r="N583" s="1">
        <f t="shared" si="1281"/>
        <v>2.0855921012165452E-5</v>
      </c>
      <c r="O583" s="1">
        <f t="shared" si="1282"/>
        <v>3.7282137780149167E-5</v>
      </c>
      <c r="P583" s="1">
        <f t="shared" si="1283"/>
        <v>6.4008498266778776E-5</v>
      </c>
      <c r="Q583" s="1">
        <f t="shared" si="1284"/>
        <v>1.0656403532115192E-4</v>
      </c>
      <c r="R583" s="1">
        <f t="shared" si="1285"/>
        <v>1.7303022176109854E-4</v>
      </c>
      <c r="S583" s="1">
        <f t="shared" si="1286"/>
        <v>2.7502239757164725E-4</v>
      </c>
      <c r="T583" s="1">
        <f t="shared" si="1287"/>
        <v>4.2895789495539109E-4</v>
      </c>
      <c r="U583" s="1">
        <f t="shared" si="1288"/>
        <v>6.5765534956199387E-4</v>
      </c>
      <c r="V583" s="1">
        <f t="shared" si="1289"/>
        <v>9.9229976731513665E-4</v>
      </c>
      <c r="W583" s="1">
        <f t="shared" si="1290"/>
        <v>1.4747891506700004E-3</v>
      </c>
      <c r="X583" s="1">
        <f t="shared" si="1291"/>
        <v>2.1604490267769184E-3</v>
      </c>
      <c r="Y583" s="1">
        <f t="shared" si="1292"/>
        <v>3.1210598897497815E-3</v>
      </c>
      <c r="Z583" s="1">
        <f t="shared" si="1293"/>
        <v>4.4480893707924303E-3</v>
      </c>
      <c r="AA583" s="1">
        <f t="shared" si="1294"/>
        <v>6.2559575736338786E-3</v>
      </c>
      <c r="AB583" s="1">
        <f t="shared" si="1295"/>
        <v>8.6850942819367595E-3</v>
      </c>
      <c r="AC583" s="1">
        <f t="shared" si="1296"/>
        <v>1.1904476874630632E-2</v>
      </c>
      <c r="AD583" s="1">
        <f t="shared" si="1297"/>
        <v>1.6113276331448406E-2</v>
      </c>
      <c r="AE583" s="1">
        <f t="shared" si="1298"/>
        <v>2.1541196111172858E-2</v>
      </c>
      <c r="AF583" s="1">
        <f t="shared" si="1299"/>
        <v>2.8447076315967768E-2</v>
      </c>
      <c r="AG583" s="1">
        <f t="shared" si="1300"/>
        <v>3.7115364323857515E-2</v>
      </c>
      <c r="AH583" s="1">
        <f t="shared" si="1301"/>
        <v>4.7850131639224698E-2</v>
      </c>
      <c r="AI583" s="1">
        <f t="shared" si="1302"/>
        <v>6.0966449555815871E-2</v>
      </c>
      <c r="AJ583" s="1">
        <f t="shared" si="1303"/>
        <v>7.6779121840202399E-2</v>
      </c>
      <c r="AK583" s="1">
        <f t="shared" si="1304"/>
        <v>9.5589002219122074E-2</v>
      </c>
      <c r="AL583" s="1">
        <f t="shared" si="1305"/>
        <v>0.11766738141429281</v>
      </c>
      <c r="AM583" s="1">
        <f t="shared" si="1306"/>
        <v>0.14323918911532152</v>
      </c>
      <c r="AN583" s="1">
        <f t="shared" si="1307"/>
        <v>0.17246599170357158</v>
      </c>
      <c r="AO583" s="1">
        <f t="shared" si="1308"/>
        <v>0.20542994570619807</v>
      </c>
      <c r="AP583" s="1">
        <f t="shared" si="1309"/>
        <v>0.24211996070185776</v>
      </c>
      <c r="AQ583" s="1">
        <f t="shared" si="1310"/>
        <v>0.28242131076852356</v>
      </c>
      <c r="AR583" s="1">
        <f t="shared" si="1311"/>
        <v>0.32610979789271527</v>
      </c>
      <c r="AS583" s="1">
        <f t="shared" si="1312"/>
        <v>0.37285131472493754</v>
      </c>
      <c r="AT583" s="1">
        <f t="shared" si="1313"/>
        <v>0.42220729311839106</v>
      </c>
      <c r="AU583" s="1">
        <f t="shared" si="1314"/>
        <v>0.47364608863720153</v>
      </c>
      <c r="AV583" s="1">
        <f t="shared" si="1315"/>
        <v>0.52655988067990744</v>
      </c>
      <c r="AW583" s="1">
        <f t="shared" si="1316"/>
        <v>0.58028621081488263</v>
      </c>
      <c r="AX583" s="1">
        <f t="shared" si="1317"/>
        <v>0.63413288700721671</v>
      </c>
      <c r="AY583" s="1">
        <f t="shared" si="1318"/>
        <v>0.68740469181054698</v>
      </c>
      <c r="AZ583" s="1">
        <f t="shared" si="1319"/>
        <v>0.73943018025688323</v>
      </c>
      <c r="BA583" s="1">
        <f t="shared" si="1320"/>
        <v>0.78958685453424815</v>
      </c>
      <c r="BB583" s="1">
        <f t="shared" si="1321"/>
        <v>0.83732315635294463</v>
      </c>
      <c r="BC583" s="1">
        <f t="shared" si="1322"/>
        <v>0.88217600557381737</v>
      </c>
      <c r="BD583" s="1">
        <f t="shared" si="1323"/>
        <v>0.92378300198639096</v>
      </c>
      <c r="BE583" s="1">
        <f t="shared" si="1324"/>
        <v>0.96188885288755688</v>
      </c>
      <c r="BF583" s="1">
        <f t="shared" si="1325"/>
        <v>0.99634604497206458</v>
      </c>
      <c r="BG583" s="1">
        <f t="shared" si="1326"/>
        <v>1.0271101995608296</v>
      </c>
      <c r="BH583" s="1">
        <f t="shared" si="1327"/>
        <v>1.0542308972293268</v>
      </c>
      <c r="BI583" s="1">
        <f t="shared" si="1328"/>
        <v>1.0778390046392734</v>
      </c>
      <c r="BJ583" s="1">
        <f t="shared" si="1329"/>
        <v>1.0981316694669552</v>
      </c>
      <c r="BK583" s="1">
        <f t="shared" si="1330"/>
        <v>1.1153561690239751</v>
      </c>
      <c r="BL583" s="1">
        <f t="shared" si="1331"/>
        <v>1.1297937167249135</v>
      </c>
      <c r="BM583" s="1">
        <f t="shared" si="1332"/>
        <v>1.1417441692100554</v>
      </c>
      <c r="BN583" s="1">
        <f t="shared" si="1333"/>
        <v>1.1515123621760659</v>
      </c>
      <c r="BO583" s="1">
        <f t="shared" si="1334"/>
        <v>1.1593965626991389</v>
      </c>
      <c r="BP583" s="1">
        <f t="shared" si="1335"/>
        <v>1.1656792859278577</v>
      </c>
      <c r="BQ583" s="1">
        <f t="shared" si="1336"/>
        <v>1.1706205057504919</v>
      </c>
      <c r="BR583" s="1">
        <f t="shared" si="1337"/>
        <v>1.1744531075534124</v>
      </c>
      <c r="BS583" s="1">
        <f t="shared" si="1338"/>
        <v>1.177380295062433</v>
      </c>
      <c r="BT583" s="1">
        <f t="shared" si="1339"/>
        <v>1.1795745749912814</v>
      </c>
      <c r="BU583" s="1">
        <f t="shared" si="1340"/>
        <v>1.1811779003879659</v>
      </c>
      <c r="BV583" s="1">
        <f t="shared" si="1341"/>
        <v>1.1823025503731308</v>
      </c>
      <c r="BW583" s="1">
        <f t="shared" si="1342"/>
        <v>1.1830323528493958</v>
      </c>
      <c r="BX583" s="1">
        <f t="shared" si="1343"/>
        <v>1.1834239098493442</v>
      </c>
      <c r="BY583" s="1">
        <f t="shared" si="1344"/>
        <v>1.1835075553519465</v>
      </c>
      <c r="BZ583" s="1">
        <f t="shared" si="1345"/>
        <v>1.1832878568582781</v>
      </c>
      <c r="CA583" s="1">
        <f t="shared" si="1346"/>
        <v>1.1827435604876804</v>
      </c>
      <c r="CB583" s="1">
        <f t="shared" si="1347"/>
        <v>1.1818269717367507</v>
      </c>
      <c r="CC583" s="1">
        <f t="shared" si="1348"/>
        <v>1.180462857824226</v>
      </c>
      <c r="CD583" s="1">
        <f t="shared" si="1349"/>
        <v>1.1785470500362434</v>
      </c>
      <c r="CE583" s="1">
        <f t="shared" si="1350"/>
        <v>1.1759450120707144</v>
      </c>
      <c r="CF583" s="1">
        <f t="shared" si="1351"/>
        <v>1.1724907179454591</v>
      </c>
      <c r="CG583" s="1">
        <f t="shared" si="1352"/>
        <v>1.1679862437572199</v>
      </c>
      <c r="CH583" s="1">
        <f t="shared" si="1353"/>
        <v>1.1622025131606319</v>
      </c>
      <c r="CI583" s="1">
        <f t="shared" si="1354"/>
        <v>1.1548816378664999</v>
      </c>
      <c r="CJ583" s="1">
        <f t="shared" si="1355"/>
        <v>1.1457412532609053</v>
      </c>
      <c r="CK583" s="1">
        <f t="shared" si="1356"/>
        <v>1.1344811590955313</v>
      </c>
      <c r="CL583" s="1">
        <f t="shared" si="1357"/>
        <v>1.1207924336890029</v>
      </c>
      <c r="CM583" s="1">
        <f t="shared" si="1358"/>
        <v>1.1043690003449267</v>
      </c>
      <c r="CN583" s="1">
        <f t="shared" si="1359"/>
        <v>1.084921396553896</v>
      </c>
      <c r="CO583" s="1">
        <f t="shared" si="1360"/>
        <v>1.0621922468405778</v>
      </c>
      <c r="CP583" s="1">
        <f t="shared" si="1361"/>
        <v>1.0359726919764007</v>
      </c>
      <c r="CQ583" s="1">
        <f t="shared" si="1362"/>
        <v>1.0061188082522323</v>
      </c>
      <c r="CR583" s="1">
        <f t="shared" si="1363"/>
        <v>0.97256688960104365</v>
      </c>
      <c r="CS583" s="1">
        <f t="shared" si="1364"/>
        <v>0.93534638930759206</v>
      </c>
      <c r="CT583" s="1">
        <f t="shared" si="1365"/>
        <v>0.89458934726575412</v>
      </c>
      <c r="CU583" s="1">
        <f t="shared" si="1366"/>
        <v>0.85053527366769222</v>
      </c>
      <c r="CV583" s="1">
        <f t="shared" si="1367"/>
        <v>0.80353071833897138</v>
      </c>
      <c r="CW583" s="1">
        <f t="shared" si="1368"/>
        <v>0.75402311049367943</v>
      </c>
      <c r="CX583" s="1">
        <f t="shared" si="1369"/>
        <v>0.70254887716243219</v>
      </c>
      <c r="CY583" s="1">
        <f t="shared" si="1370"/>
        <v>0.64971630023096116</v>
      </c>
      <c r="CZ583" s="1">
        <f t="shared" si="1371"/>
        <v>0.59618400625772527</v>
      </c>
      <c r="DA583" s="1">
        <f t="shared" si="1372"/>
        <v>0.54263635400767463</v>
      </c>
      <c r="DB583" s="1">
        <f t="shared" si="1373"/>
        <v>0.48975725152629207</v>
      </c>
      <c r="DC583" s="1">
        <f t="shared" si="1374"/>
        <v>0.43820406812159102</v>
      </c>
      <c r="DD583" s="1">
        <f t="shared" si="1375"/>
        <v>0.38858329227873883</v>
      </c>
      <c r="DE583" s="1">
        <f t="shared" si="1376"/>
        <v>0.34142942660132869</v>
      </c>
      <c r="DF583" s="1">
        <f t="shared" si="1377"/>
        <v>0.29718832408323675</v>
      </c>
      <c r="DG583" s="1">
        <f t="shared" si="1378"/>
        <v>0.25620578885558881</v>
      </c>
      <c r="DH583" s="1">
        <f t="shared" si="1379"/>
        <v>0.21872183080176696</v>
      </c>
      <c r="DI583" s="1">
        <f t="shared" si="1380"/>
        <v>0.18487052259505432</v>
      </c>
      <c r="DJ583" s="1">
        <f t="shared" si="1381"/>
        <v>0.15468500324766291</v>
      </c>
      <c r="DK583" s="1">
        <f t="shared" si="1382"/>
        <v>0.12810684044517096</v>
      </c>
      <c r="DL583" s="1">
        <f t="shared" si="1383"/>
        <v>0.10499873008065609</v>
      </c>
      <c r="DM583" s="1">
        <f t="shared" si="1384"/>
        <v>8.5159387809590398E-2</v>
      </c>
      <c r="DN583" s="1">
        <f t="shared" si="1385"/>
        <v>6.8339473321007232E-2</v>
      </c>
      <c r="DO583" s="1">
        <f t="shared" si="1386"/>
        <v>5.4257471052188047E-2</v>
      </c>
      <c r="DP583" s="1">
        <f t="shared" si="1387"/>
        <v>4.2614610332491504E-2</v>
      </c>
      <c r="DQ583" s="1">
        <f t="shared" si="1388"/>
        <v>3.3108117490362993E-2</v>
      </c>
      <c r="DR583" s="1">
        <f t="shared" si="1389"/>
        <v>2.5442325088732946E-2</v>
      </c>
      <c r="DS583" s="1">
        <f t="shared" si="1390"/>
        <v>1.9337394012268021E-2</v>
      </c>
      <c r="DT583" s="1">
        <f t="shared" si="1391"/>
        <v>1.4535612031037188E-2</v>
      </c>
      <c r="DU583" s="1">
        <f t="shared" si="1392"/>
        <v>1.0805403206727442E-2</v>
      </c>
      <c r="DV583" s="1">
        <f t="shared" si="1393"/>
        <v>7.9433081478892144E-3</v>
      </c>
      <c r="DW583" s="1">
        <f t="shared" si="1394"/>
        <v>5.7742738579031104E-3</v>
      </c>
      <c r="DX583" s="1">
        <f t="shared" si="1395"/>
        <v>4.1506270071796627E-3</v>
      </c>
      <c r="DY583" s="1">
        <f t="shared" si="1396"/>
        <v>2.9501027444695871E-3</v>
      </c>
      <c r="DZ583" s="1">
        <f t="shared" si="1397"/>
        <v>2.0732715087029507E-3</v>
      </c>
      <c r="EA583" s="1">
        <f t="shared" si="1398"/>
        <v>1.4406581590177703E-3</v>
      </c>
      <c r="EB583" s="1">
        <f t="shared" si="1399"/>
        <v>9.8978997043892348E-4</v>
      </c>
      <c r="EC583" s="1">
        <f t="shared" si="1400"/>
        <v>6.7235012748317359E-4</v>
      </c>
      <c r="ED583" s="1">
        <f t="shared" si="1401"/>
        <v>4.5155695816726909E-4</v>
      </c>
      <c r="EE583" s="1">
        <f t="shared" si="1402"/>
        <v>2.9984004375637521E-4</v>
      </c>
      <c r="EF583" s="1">
        <f t="shared" si="1403"/>
        <v>1.9684450686868258E-4</v>
      </c>
      <c r="EG583" s="1">
        <f t="shared" si="1404"/>
        <v>1.2776475624773763E-4</v>
      </c>
      <c r="EH583" s="1">
        <f t="shared" si="1405"/>
        <v>8.1988209555182169E-5</v>
      </c>
      <c r="EI583" s="1">
        <f t="shared" si="1406"/>
        <v>5.201679747614702E-5</v>
      </c>
      <c r="EJ583" s="1">
        <f t="shared" si="1407"/>
        <v>3.2627800945814099E-5</v>
      </c>
      <c r="EK583" s="1">
        <f t="shared" si="1408"/>
        <v>2.0234143627215142E-5</v>
      </c>
      <c r="EL583" s="1">
        <f t="shared" si="1409"/>
        <v>1.2406126619236297E-5</v>
      </c>
      <c r="EM583" s="1">
        <f t="shared" si="1410"/>
        <v>7.5204547802020192E-6</v>
      </c>
      <c r="EN583" s="1">
        <f t="shared" si="1411"/>
        <v>4.507245932445502E-6</v>
      </c>
      <c r="EO583" s="1">
        <f t="shared" si="1412"/>
        <v>2.6707974194396859E-6</v>
      </c>
      <c r="EP583" s="1">
        <f t="shared" si="1413"/>
        <v>1.564721209831125E-6</v>
      </c>
      <c r="EQ583" s="1">
        <f t="shared" si="1414"/>
        <v>9.0636593399968861E-7</v>
      </c>
      <c r="ER583" s="1">
        <f t="shared" si="1415"/>
        <v>5.1909332789203747E-7</v>
      </c>
      <c r="ES583" s="1">
        <f t="shared" si="1416"/>
        <v>2.9394607491701868E-7</v>
      </c>
      <c r="ET583" s="1">
        <f t="shared" si="1417"/>
        <v>1.6457946252594599E-7</v>
      </c>
      <c r="EU583" s="1">
        <f t="shared" si="1418"/>
        <v>9.1111863411507315E-8</v>
      </c>
      <c r="EV583" s="1">
        <f t="shared" si="1419"/>
        <v>4.9873570932733374E-8</v>
      </c>
      <c r="EW583" s="1">
        <f t="shared" si="1420"/>
        <v>2.6993729074106886E-8</v>
      </c>
      <c r="EX583" s="1">
        <f t="shared" si="1421"/>
        <v>1.4445442786526929E-8</v>
      </c>
      <c r="EY583" s="1">
        <f t="shared" si="1422"/>
        <v>7.6409176851244825E-9</v>
      </c>
      <c r="EZ583" s="1">
        <f t="shared" si="1423"/>
        <v>3.9889170904422517E-9</v>
      </c>
      <c r="FA583" s="1">
        <f t="shared" si="1424"/>
        <v>2.0400633579062749E-9</v>
      </c>
      <c r="FB583" s="1">
        <f t="shared" si="1425"/>
        <v>9.8426394247347832E-10</v>
      </c>
      <c r="FC583" s="1">
        <f t="shared" si="1426"/>
        <v>3.5201361869107871E-10</v>
      </c>
      <c r="FD583" s="75">
        <f t="shared" si="1277"/>
        <v>-3.5201361869107871E-10</v>
      </c>
    </row>
    <row r="584" spans="7:160" x14ac:dyDescent="0.35">
      <c r="G584" t="str">
        <f t="shared" si="1273"/>
        <v>Refd, t=2.84</v>
      </c>
      <c r="H584" s="76">
        <f t="shared" si="1274"/>
        <v>2.8449999999999616</v>
      </c>
      <c r="I584" s="1">
        <f t="shared" si="1275"/>
        <v>0</v>
      </c>
      <c r="J584" s="22">
        <f t="shared" si="1276"/>
        <v>4.0144129855590743E-7</v>
      </c>
      <c r="K584" s="1">
        <f t="shared" si="1278"/>
        <v>2.0687174102735307E-6</v>
      </c>
      <c r="L584" s="1">
        <f t="shared" si="1279"/>
        <v>5.2281946223016271E-6</v>
      </c>
      <c r="M584" s="1">
        <f t="shared" si="1280"/>
        <v>1.0885439995086997E-5</v>
      </c>
      <c r="N584" s="1">
        <f t="shared" si="1281"/>
        <v>2.0618758681063436E-5</v>
      </c>
      <c r="O584" s="1">
        <f t="shared" si="1282"/>
        <v>3.6859129988350434E-5</v>
      </c>
      <c r="P584" s="1">
        <f t="shared" si="1283"/>
        <v>6.3284315053793274E-5</v>
      </c>
      <c r="Q584" s="1">
        <f t="shared" si="1284"/>
        <v>1.0536264751539957E-4</v>
      </c>
      <c r="R584" s="1">
        <f t="shared" si="1285"/>
        <v>1.7108790797083239E-4</v>
      </c>
      <c r="S584" s="1">
        <f t="shared" si="1286"/>
        <v>2.7195113250436543E-4</v>
      </c>
      <c r="T584" s="1">
        <f t="shared" si="1287"/>
        <v>4.241968043881725E-4</v>
      </c>
      <c r="U584" s="1">
        <f t="shared" si="1288"/>
        <v>6.5040785779984969E-4</v>
      </c>
      <c r="V584" s="1">
        <f t="shared" si="1289"/>
        <v>9.8145425470972628E-4</v>
      </c>
      <c r="W584" s="1">
        <f t="shared" si="1290"/>
        <v>1.4588214890888787E-3</v>
      </c>
      <c r="X584" s="1">
        <f t="shared" si="1291"/>
        <v>2.1373063784433472E-3</v>
      </c>
      <c r="Y584" s="1">
        <f t="shared" si="1292"/>
        <v>3.0880267320380151E-3</v>
      </c>
      <c r="Z584" s="1">
        <f t="shared" si="1293"/>
        <v>4.4016388995027963E-3</v>
      </c>
      <c r="AA584" s="1">
        <f t="shared" si="1294"/>
        <v>6.1915944270382163E-3</v>
      </c>
      <c r="AB584" s="1">
        <f t="shared" si="1295"/>
        <v>8.5971978114443102E-3</v>
      </c>
      <c r="AC584" s="1">
        <f t="shared" si="1296"/>
        <v>1.1786157744097215E-2</v>
      </c>
      <c r="AD584" s="1">
        <f t="shared" si="1297"/>
        <v>1.5956262708760695E-2</v>
      </c>
      <c r="AE584" s="1">
        <f t="shared" si="1298"/>
        <v>2.1335768656458219E-2</v>
      </c>
      <c r="AF584" s="1">
        <f t="shared" si="1299"/>
        <v>2.8182073015032647E-2</v>
      </c>
      <c r="AG584" s="1">
        <f t="shared" si="1300"/>
        <v>3.6778276374017697E-2</v>
      </c>
      <c r="AH584" s="1">
        <f t="shared" si="1301"/>
        <v>4.7427309524378167E-2</v>
      </c>
      <c r="AI584" s="1">
        <f t="shared" si="1302"/>
        <v>6.0443433748173236E-2</v>
      </c>
      <c r="AJ584" s="1">
        <f t="shared" si="1303"/>
        <v>7.6141105081861671E-2</v>
      </c>
      <c r="AK584" s="1">
        <f t="shared" si="1304"/>
        <v>9.4821420246019528E-2</v>
      </c>
      <c r="AL584" s="1">
        <f t="shared" si="1305"/>
        <v>0.11675661685841894</v>
      </c>
      <c r="AM584" s="1">
        <f t="shared" si="1306"/>
        <v>0.14217336012950207</v>
      </c>
      <c r="AN584" s="1">
        <f t="shared" si="1307"/>
        <v>0.17123578391426583</v>
      </c>
      <c r="AO584" s="1">
        <f t="shared" si="1308"/>
        <v>0.20402943495749543</v>
      </c>
      <c r="AP584" s="1">
        <f t="shared" si="1309"/>
        <v>0.24054736629868823</v>
      </c>
      <c r="AQ584" s="1">
        <f t="shared" si="1310"/>
        <v>0.28067961597779378</v>
      </c>
      <c r="AR584" s="1">
        <f t="shared" si="1311"/>
        <v>0.32420717733773569</v>
      </c>
      <c r="AS584" s="1">
        <f t="shared" si="1312"/>
        <v>0.3708013174341771</v>
      </c>
      <c r="AT584" s="1">
        <f t="shared" si="1313"/>
        <v>0.42002874505744126</v>
      </c>
      <c r="AU584" s="1">
        <f t="shared" si="1314"/>
        <v>0.47136269848863166</v>
      </c>
      <c r="AV584" s="1">
        <f t="shared" si="1315"/>
        <v>0.52419955567209553</v>
      </c>
      <c r="AW584" s="1">
        <f t="shared" si="1316"/>
        <v>0.57788011326134003</v>
      </c>
      <c r="AX584" s="1">
        <f t="shared" si="1317"/>
        <v>0.631714284389023</v>
      </c>
      <c r="AY584" s="1">
        <f t="shared" si="1318"/>
        <v>0.68500767128879292</v>
      </c>
      <c r="AZ584" s="1">
        <f t="shared" si="1319"/>
        <v>0.73708831042203238</v>
      </c>
      <c r="BA584" s="1">
        <f t="shared" si="1320"/>
        <v>0.78733188165212542</v>
      </c>
      <c r="BB584" s="1">
        <f t="shared" si="1321"/>
        <v>0.83518381888508175</v>
      </c>
      <c r="BC584" s="1">
        <f t="shared" si="1322"/>
        <v>0.88017703978930972</v>
      </c>
      <c r="BD584" s="1">
        <f t="shared" si="1323"/>
        <v>0.92194439435076203</v>
      </c>
      <c r="BE584" s="1">
        <f t="shared" si="1324"/>
        <v>0.96022537358038196</v>
      </c>
      <c r="BF584" s="1">
        <f t="shared" si="1325"/>
        <v>0.99486707370493443</v>
      </c>
      <c r="BG584" s="1">
        <f t="shared" si="1326"/>
        <v>1.0258198322680996</v>
      </c>
      <c r="BH584" s="1">
        <f t="shared" si="1327"/>
        <v>1.053128302379658</v>
      </c>
      <c r="BI584" s="1">
        <f t="shared" si="1328"/>
        <v>1.0769189825742973</v>
      </c>
      <c r="BJ584" s="1">
        <f t="shared" si="1329"/>
        <v>1.0973853583717357</v>
      </c>
      <c r="BK584" s="1">
        <f t="shared" si="1330"/>
        <v>1.1147718372163131</v>
      </c>
      <c r="BL584" s="1">
        <f t="shared" si="1331"/>
        <v>1.1293575825864648</v>
      </c>
      <c r="BM584" s="1">
        <f t="shared" si="1332"/>
        <v>1.1414411963896702</v>
      </c>
      <c r="BN584" s="1">
        <f t="shared" si="1333"/>
        <v>1.1513269874199981</v>
      </c>
      <c r="BO584" s="1">
        <f t="shared" si="1334"/>
        <v>1.1593133253784087</v>
      </c>
      <c r="BP584" s="1">
        <f t="shared" si="1335"/>
        <v>1.1656833406371288</v>
      </c>
      <c r="BQ584" s="1">
        <f t="shared" si="1336"/>
        <v>1.1706980110235301</v>
      </c>
      <c r="BR584" s="1">
        <f t="shared" si="1337"/>
        <v>1.1745914938447422</v>
      </c>
      <c r="BS584" s="1">
        <f t="shared" si="1338"/>
        <v>1.1775684230904477</v>
      </c>
      <c r="BT584" s="1">
        <f t="shared" si="1339"/>
        <v>1.1798028010697765</v>
      </c>
      <c r="BU584" s="1">
        <f t="shared" si="1340"/>
        <v>1.1814380685285615</v>
      </c>
      <c r="BV584" s="1">
        <f t="shared" si="1341"/>
        <v>1.1825879319776891</v>
      </c>
      <c r="BW584" s="1">
        <f t="shared" si="1342"/>
        <v>1.183337554121302</v>
      </c>
      <c r="BX584" s="1">
        <f t="shared" si="1343"/>
        <v>1.1837447650790356</v>
      </c>
      <c r="BY584" s="1">
        <f t="shared" si="1344"/>
        <v>1.1838410214012483</v>
      </c>
      <c r="BZ584" s="1">
        <f t="shared" si="1345"/>
        <v>1.1836319208390382</v>
      </c>
      <c r="CA584" s="1">
        <f t="shared" si="1346"/>
        <v>1.1830971690697254</v>
      </c>
      <c r="CB584" s="1">
        <f t="shared" si="1347"/>
        <v>1.1821899869001944</v>
      </c>
      <c r="CC584" s="1">
        <f t="shared" si="1348"/>
        <v>1.1808360402852731</v>
      </c>
      <c r="CD584" s="1">
        <f t="shared" si="1349"/>
        <v>1.1789320680698232</v>
      </c>
      <c r="CE584" s="1">
        <f t="shared" si="1350"/>
        <v>1.1763444700637684</v>
      </c>
      <c r="CF584" s="1">
        <f t="shared" si="1351"/>
        <v>1.172908195805801</v>
      </c>
      <c r="CG584" s="1">
        <f t="shared" si="1352"/>
        <v>1.1684263353978055</v>
      </c>
      <c r="CH584" s="1">
        <f t="shared" si="1353"/>
        <v>1.1626708498770499</v>
      </c>
      <c r="CI584" s="1">
        <f t="shared" si="1354"/>
        <v>1.1553848808004019</v>
      </c>
      <c r="CJ584" s="1">
        <f t="shared" si="1355"/>
        <v>1.1462870386194852</v>
      </c>
      <c r="CK584" s="1">
        <f t="shared" si="1356"/>
        <v>1.1350779807103863</v>
      </c>
      <c r="CL584" s="1">
        <f t="shared" si="1357"/>
        <v>1.1214494501266148</v>
      </c>
      <c r="CM584" s="1">
        <f t="shared" si="1358"/>
        <v>1.1050957582815668</v>
      </c>
      <c r="CN584" s="1">
        <f t="shared" si="1359"/>
        <v>1.0857274684636493</v>
      </c>
      <c r="CO584" s="1">
        <f t="shared" si="1360"/>
        <v>1.0630867889346669</v>
      </c>
      <c r="CP584" s="1">
        <f t="shared" si="1361"/>
        <v>1.0369639372240729</v>
      </c>
      <c r="CQ584" s="1">
        <f t="shared" si="1362"/>
        <v>1.0072135184037234</v>
      </c>
      <c r="CR584" s="1">
        <f t="shared" si="1363"/>
        <v>0.97376979842545219</v>
      </c>
      <c r="CS584" s="1">
        <f t="shared" si="1364"/>
        <v>0.93665967567079034</v>
      </c>
      <c r="CT584" s="1">
        <f t="shared" si="1365"/>
        <v>0.89601218017714657</v>
      </c>
      <c r="CU584" s="1">
        <f t="shared" si="1366"/>
        <v>0.85206347119967152</v>
      </c>
      <c r="CV584" s="1">
        <f t="shared" si="1367"/>
        <v>0.80515655790434182</v>
      </c>
      <c r="CW584" s="1">
        <f t="shared" si="1368"/>
        <v>0.75573531935618787</v>
      </c>
      <c r="CX584" s="1">
        <f t="shared" si="1369"/>
        <v>0.70433281977727935</v>
      </c>
      <c r="CY584" s="1">
        <f t="shared" si="1370"/>
        <v>0.65155436409161382</v>
      </c>
      <c r="CZ584" s="1">
        <f t="shared" si="1371"/>
        <v>0.59805617179457027</v>
      </c>
      <c r="DA584" s="1">
        <f t="shared" si="1372"/>
        <v>0.54452091841701822</v>
      </c>
      <c r="DB584" s="1">
        <f t="shared" si="1373"/>
        <v>0.49163166291019667</v>
      </c>
      <c r="DC584" s="1">
        <f t="shared" si="1374"/>
        <v>0.44004581650097374</v>
      </c>
      <c r="DD584" s="1">
        <f t="shared" si="1375"/>
        <v>0.39037079901506622</v>
      </c>
      <c r="DE584" s="1">
        <f t="shared" si="1376"/>
        <v>0.34314287408483868</v>
      </c>
      <c r="DF584" s="1">
        <f t="shared" si="1377"/>
        <v>0.29881037314959918</v>
      </c>
      <c r="DG584" s="1">
        <f t="shared" si="1378"/>
        <v>0.25772214159767332</v>
      </c>
      <c r="DH584" s="1">
        <f t="shared" si="1379"/>
        <v>0.22012161005657507</v>
      </c>
      <c r="DI584" s="1">
        <f t="shared" si="1380"/>
        <v>0.18614645487358863</v>
      </c>
      <c r="DJ584" s="1">
        <f t="shared" si="1381"/>
        <v>0.15583340757076708</v>
      </c>
      <c r="DK584" s="1">
        <f t="shared" si="1382"/>
        <v>0.12912743986841782</v>
      </c>
      <c r="DL584" s="1">
        <f t="shared" si="1383"/>
        <v>0.10589431432797725</v>
      </c>
      <c r="DM584" s="1">
        <f t="shared" si="1384"/>
        <v>8.5935363493155698E-2</v>
      </c>
      <c r="DN584" s="1">
        <f t="shared" si="1385"/>
        <v>6.9003342291496489E-2</v>
      </c>
      <c r="DO584" s="1">
        <f t="shared" si="1386"/>
        <v>5.4818277568118808E-2</v>
      </c>
      <c r="DP584" s="1">
        <f t="shared" si="1387"/>
        <v>4.3082394444955013E-2</v>
      </c>
      <c r="DQ584" s="1">
        <f t="shared" si="1388"/>
        <v>3.3493406099993905E-2</v>
      </c>
      <c r="DR584" s="1">
        <f t="shared" si="1389"/>
        <v>2.5755684502522157E-2</v>
      </c>
      <c r="DS584" s="1">
        <f t="shared" si="1390"/>
        <v>1.9589059496196173E-2</v>
      </c>
      <c r="DT584" s="1">
        <f t="shared" si="1391"/>
        <v>1.4735201717268014E-2</v>
      </c>
      <c r="DU584" s="1">
        <f t="shared" si="1392"/>
        <v>1.0961716489178494E-2</v>
      </c>
      <c r="DV584" s="1">
        <f t="shared" si="1393"/>
        <v>8.0642028764934415E-3</v>
      </c>
      <c r="DW584" s="1">
        <f t="shared" si="1394"/>
        <v>5.8666124683757195E-3</v>
      </c>
      <c r="DX584" s="1">
        <f t="shared" si="1395"/>
        <v>4.220279228378713E-3</v>
      </c>
      <c r="DY584" s="1">
        <f t="shared" si="1396"/>
        <v>3.0019915620695301E-3</v>
      </c>
      <c r="DZ584" s="1">
        <f t="shared" si="1397"/>
        <v>2.1114493640650468E-3</v>
      </c>
      <c r="EA584" s="1">
        <f t="shared" si="1398"/>
        <v>1.4684015953541243E-3</v>
      </c>
      <c r="EB584" s="1">
        <f t="shared" si="1399"/>
        <v>1.0097027630724144E-3</v>
      </c>
      <c r="EC584" s="1">
        <f t="shared" si="1400"/>
        <v>6.8646703872894633E-4</v>
      </c>
      <c r="ED584" s="1">
        <f t="shared" si="1401"/>
        <v>4.6144238306444394E-4</v>
      </c>
      <c r="EE584" s="1">
        <f t="shared" si="1402"/>
        <v>3.0667777171793412E-4</v>
      </c>
      <c r="EF584" s="1">
        <f t="shared" si="1403"/>
        <v>2.015164968508357E-4</v>
      </c>
      <c r="EG584" s="1">
        <f t="shared" si="1404"/>
        <v>1.3091815196246203E-4</v>
      </c>
      <c r="EH584" s="1">
        <f t="shared" si="1405"/>
        <v>8.4090799030051667E-5</v>
      </c>
      <c r="EI584" s="1">
        <f t="shared" si="1406"/>
        <v>5.3401775761496266E-5</v>
      </c>
      <c r="EJ584" s="1">
        <f t="shared" si="1407"/>
        <v>3.352907523985256E-5</v>
      </c>
      <c r="EK584" s="1">
        <f t="shared" si="1408"/>
        <v>2.0813585221881801E-5</v>
      </c>
      <c r="EL584" s="1">
        <f t="shared" si="1409"/>
        <v>1.277418284620131E-5</v>
      </c>
      <c r="EM584" s="1">
        <f t="shared" si="1410"/>
        <v>7.7514397255133858E-6</v>
      </c>
      <c r="EN584" s="1">
        <f t="shared" si="1411"/>
        <v>4.6504750735998877E-6</v>
      </c>
      <c r="EO584" s="1">
        <f t="shared" si="1412"/>
        <v>2.7585521475513472E-6</v>
      </c>
      <c r="EP584" s="1">
        <f t="shared" si="1413"/>
        <v>1.6178480898650936E-6</v>
      </c>
      <c r="EQ584" s="1">
        <f t="shared" si="1414"/>
        <v>9.3814754995119955E-7</v>
      </c>
      <c r="ER584" s="1">
        <f t="shared" si="1415"/>
        <v>5.3788081674253824E-7</v>
      </c>
      <c r="ES584" s="1">
        <f t="shared" si="1416"/>
        <v>3.0492110686245058E-7</v>
      </c>
      <c r="ET584" s="1">
        <f t="shared" si="1417"/>
        <v>1.7091524519051693E-7</v>
      </c>
      <c r="EU584" s="1">
        <f t="shared" si="1418"/>
        <v>9.4726502898112057E-8</v>
      </c>
      <c r="EV584" s="1">
        <f t="shared" si="1419"/>
        <v>5.1911604846081578E-8</v>
      </c>
      <c r="EW584" s="1">
        <f t="shared" si="1420"/>
        <v>2.8129379891219766E-8</v>
      </c>
      <c r="EX584" s="1">
        <f t="shared" si="1421"/>
        <v>1.507082025115933E-8</v>
      </c>
      <c r="EY584" s="1">
        <f t="shared" si="1422"/>
        <v>7.9811304578711346E-9</v>
      </c>
      <c r="EZ584" s="1">
        <f t="shared" si="1423"/>
        <v>4.1714401065316715E-9</v>
      </c>
      <c r="FA584" s="1">
        <f t="shared" si="1424"/>
        <v>2.135848344895938E-9</v>
      </c>
      <c r="FB584" s="1">
        <f t="shared" si="1425"/>
        <v>1.0315150994055633E-9</v>
      </c>
      <c r="FC584" s="1">
        <f t="shared" si="1426"/>
        <v>3.6916647921888581E-10</v>
      </c>
      <c r="FD584" s="75">
        <f t="shared" si="1277"/>
        <v>-3.6916647921888581E-10</v>
      </c>
    </row>
    <row r="585" spans="7:160" x14ac:dyDescent="0.35">
      <c r="G585" t="str">
        <f t="shared" si="1273"/>
        <v>Refd, t=2.85</v>
      </c>
      <c r="H585" s="76">
        <f t="shared" si="1274"/>
        <v>2.8499999999999615</v>
      </c>
      <c r="I585" s="1">
        <f t="shared" si="1275"/>
        <v>0</v>
      </c>
      <c r="J585" s="22">
        <f t="shared" si="1276"/>
        <v>3.9685854226581336E-7</v>
      </c>
      <c r="K585" s="1">
        <f t="shared" si="1278"/>
        <v>2.0451094483894451E-6</v>
      </c>
      <c r="L585" s="1">
        <f t="shared" si="1279"/>
        <v>5.1685764595858573E-6</v>
      </c>
      <c r="M585" s="1">
        <f t="shared" si="1280"/>
        <v>1.0761460322007294E-5</v>
      </c>
      <c r="N585" s="1">
        <f t="shared" si="1281"/>
        <v>2.0384318088266745E-5</v>
      </c>
      <c r="O585" s="1">
        <f t="shared" si="1282"/>
        <v>3.6440969081856872E-5</v>
      </c>
      <c r="P585" s="1">
        <f t="shared" si="1283"/>
        <v>6.2568411529834598E-5</v>
      </c>
      <c r="Q585" s="1">
        <f t="shared" si="1284"/>
        <v>1.0417495532328034E-4</v>
      </c>
      <c r="R585" s="1">
        <f t="shared" si="1285"/>
        <v>1.6916765258546948E-4</v>
      </c>
      <c r="S585" s="1">
        <f t="shared" si="1286"/>
        <v>2.6891458060056441E-4</v>
      </c>
      <c r="T585" s="1">
        <f t="shared" si="1287"/>
        <v>4.1948920893880896E-4</v>
      </c>
      <c r="U585" s="1">
        <f t="shared" si="1288"/>
        <v>6.4324121587996616E-4</v>
      </c>
      <c r="V585" s="1">
        <f t="shared" si="1289"/>
        <v>9.7072869866648764E-4</v>
      </c>
      <c r="W585" s="1">
        <f t="shared" si="1290"/>
        <v>1.443028668596306E-3</v>
      </c>
      <c r="X585" s="1">
        <f t="shared" si="1291"/>
        <v>2.1144141892708544E-3</v>
      </c>
      <c r="Y585" s="1">
        <f t="shared" si="1292"/>
        <v>3.0553462995329553E-3</v>
      </c>
      <c r="Z585" s="1">
        <f t="shared" si="1293"/>
        <v>4.355676884925423E-3</v>
      </c>
      <c r="AA585" s="1">
        <f t="shared" si="1294"/>
        <v>6.1278964822908477E-3</v>
      </c>
      <c r="AB585" s="1">
        <f t="shared" si="1295"/>
        <v>8.5101922600816764E-3</v>
      </c>
      <c r="AC585" s="1">
        <f t="shared" si="1296"/>
        <v>1.166901209776385E-2</v>
      </c>
      <c r="AD585" s="1">
        <f t="shared" si="1297"/>
        <v>1.5800769097474451E-2</v>
      </c>
      <c r="AE585" s="1">
        <f t="shared" si="1298"/>
        <v>2.1132277198855694E-2</v>
      </c>
      <c r="AF585" s="1">
        <f t="shared" si="1299"/>
        <v>2.7919494031415016E-2</v>
      </c>
      <c r="AG585" s="1">
        <f t="shared" si="1300"/>
        <v>3.6444172565889367E-2</v>
      </c>
      <c r="AH585" s="1">
        <f t="shared" si="1301"/>
        <v>4.7008097267066111E-2</v>
      </c>
      <c r="AI585" s="1">
        <f t="shared" si="1302"/>
        <v>5.9924708064405273E-2</v>
      </c>
      <c r="AJ585" s="1">
        <f t="shared" si="1303"/>
        <v>7.5508095519504617E-2</v>
      </c>
      <c r="AK585" s="1">
        <f t="shared" si="1304"/>
        <v>9.405957493684286E-2</v>
      </c>
      <c r="AL585" s="1">
        <f t="shared" si="1305"/>
        <v>0.11585230003866798</v>
      </c>
      <c r="AM585" s="1">
        <f t="shared" si="1306"/>
        <v>0.14111463530722063</v>
      </c>
      <c r="AN585" s="1">
        <f t="shared" si="1307"/>
        <v>0.17001324196966003</v>
      </c>
      <c r="AO585" s="1">
        <f t="shared" si="1308"/>
        <v>0.20263701528807579</v>
      </c>
      <c r="AP585" s="1">
        <f t="shared" si="1309"/>
        <v>0.23898311125135122</v>
      </c>
      <c r="AQ585" s="1">
        <f t="shared" si="1310"/>
        <v>0.27894629566472989</v>
      </c>
      <c r="AR585" s="1">
        <f t="shared" si="1311"/>
        <v>0.32231272454460747</v>
      </c>
      <c r="AS585" s="1">
        <f t="shared" si="1312"/>
        <v>0.36875902114463399</v>
      </c>
      <c r="AT585" s="1">
        <f t="shared" si="1313"/>
        <v>0.4178571658646677</v>
      </c>
      <c r="AU585" s="1">
        <f t="shared" si="1314"/>
        <v>0.46908528880740935</v>
      </c>
      <c r="AV585" s="1">
        <f t="shared" si="1315"/>
        <v>0.52184399047592123</v>
      </c>
      <c r="AW585" s="1">
        <f t="shared" si="1316"/>
        <v>0.57547736080554879</v>
      </c>
      <c r="AX585" s="1">
        <f t="shared" si="1317"/>
        <v>0.62929746855148261</v>
      </c>
      <c r="AY585" s="1">
        <f t="shared" si="1318"/>
        <v>0.68261079534383973</v>
      </c>
      <c r="AZ585" s="1">
        <f t="shared" si="1319"/>
        <v>0.73474492423298077</v>
      </c>
      <c r="BA585" s="1">
        <f t="shared" si="1320"/>
        <v>0.78507377906313014</v>
      </c>
      <c r="BB585" s="1">
        <f t="shared" si="1321"/>
        <v>0.83303984900717454</v>
      </c>
      <c r="BC585" s="1">
        <f t="shared" si="1322"/>
        <v>0.87817210531743173</v>
      </c>
      <c r="BD585" s="1">
        <f t="shared" si="1323"/>
        <v>0.92009869327883143</v>
      </c>
      <c r="BE585" s="1">
        <f t="shared" si="1324"/>
        <v>0.95855391962789105</v>
      </c>
      <c r="BF585" s="1">
        <f t="shared" si="1325"/>
        <v>0.99337950775783934</v>
      </c>
      <c r="BG585" s="1">
        <f t="shared" si="1326"/>
        <v>1.0245205145826857</v>
      </c>
      <c r="BH585" s="1">
        <f t="shared" si="1327"/>
        <v>1.0520166553971582</v>
      </c>
      <c r="BI585" s="1">
        <f t="shared" si="1328"/>
        <v>1.0759900386722403</v>
      </c>
      <c r="BJ585" s="1">
        <f t="shared" si="1329"/>
        <v>1.0966304568217922</v>
      </c>
      <c r="BK585" s="1">
        <f t="shared" si="1330"/>
        <v>1.1141794104073948</v>
      </c>
      <c r="BL585" s="1">
        <f t="shared" si="1331"/>
        <v>1.128913972912059</v>
      </c>
      <c r="BM585" s="1">
        <f t="shared" si="1332"/>
        <v>1.1411314512402819</v>
      </c>
      <c r="BN585" s="1">
        <f t="shared" si="1333"/>
        <v>1.1511355892350075</v>
      </c>
      <c r="BO585" s="1">
        <f t="shared" si="1334"/>
        <v>1.1592248252858284</v>
      </c>
      <c r="BP585" s="1">
        <f t="shared" si="1335"/>
        <v>1.1656828764458513</v>
      </c>
      <c r="BQ585" s="1">
        <f t="shared" si="1336"/>
        <v>1.1707717020037043</v>
      </c>
      <c r="BR585" s="1">
        <f t="shared" si="1337"/>
        <v>1.1747267148928369</v>
      </c>
      <c r="BS585" s="1">
        <f t="shared" si="1338"/>
        <v>1.1777539689171195</v>
      </c>
      <c r="BT585" s="1">
        <f t="shared" si="1339"/>
        <v>1.1800289566980038</v>
      </c>
      <c r="BU585" s="1">
        <f t="shared" si="1340"/>
        <v>1.1816966056677072</v>
      </c>
      <c r="BV585" s="1">
        <f t="shared" si="1341"/>
        <v>1.1828720519900706</v>
      </c>
      <c r="BW585" s="1">
        <f t="shared" si="1342"/>
        <v>1.1836417977040092</v>
      </c>
      <c r="BX585" s="1">
        <f t="shared" si="1343"/>
        <v>1.1840649068838391</v>
      </c>
      <c r="BY585" s="1">
        <f t="shared" si="1344"/>
        <v>1.1841739650344185</v>
      </c>
      <c r="BZ585" s="1">
        <f t="shared" si="1345"/>
        <v>1.1839756063821203</v>
      </c>
      <c r="CA585" s="1">
        <f t="shared" si="1346"/>
        <v>1.1834505017130017</v>
      </c>
      <c r="CB585" s="1">
        <f t="shared" si="1347"/>
        <v>1.1825527916599377</v>
      </c>
      <c r="CC585" s="1">
        <f t="shared" si="1348"/>
        <v>1.1812090441828516</v>
      </c>
      <c r="CD585" s="1">
        <f t="shared" si="1349"/>
        <v>1.1793169076355476</v>
      </c>
      <c r="CE585" s="1">
        <f t="shared" si="1350"/>
        <v>1.1767437186301255</v>
      </c>
      <c r="CF585" s="1">
        <f t="shared" si="1351"/>
        <v>1.1733254018386658</v>
      </c>
      <c r="CG585" s="1">
        <f t="shared" si="1352"/>
        <v>1.1688660602027399</v>
      </c>
      <c r="CH585" s="1">
        <f t="shared" si="1353"/>
        <v>1.1631386906076919</v>
      </c>
      <c r="CI585" s="1">
        <f t="shared" si="1354"/>
        <v>1.1558874630576756</v>
      </c>
      <c r="CJ585" s="1">
        <f t="shared" si="1355"/>
        <v>1.1468319623857774</v>
      </c>
      <c r="CK585" s="1">
        <f t="shared" si="1356"/>
        <v>1.1356737042421836</v>
      </c>
      <c r="CL585" s="1">
        <f t="shared" si="1357"/>
        <v>1.1221050990106927</v>
      </c>
      <c r="CM585" s="1">
        <f t="shared" si="1358"/>
        <v>1.1058208513004331</v>
      </c>
      <c r="CN585" s="1">
        <f t="shared" si="1359"/>
        <v>1.0865315581828141</v>
      </c>
      <c r="CO585" s="1">
        <f t="shared" si="1360"/>
        <v>1.0639790227423165</v>
      </c>
      <c r="CP585" s="1">
        <f t="shared" si="1361"/>
        <v>1.0379525533808753</v>
      </c>
      <c r="CQ585" s="1">
        <f t="shared" si="1362"/>
        <v>1.0083053007028904</v>
      </c>
      <c r="CR585" s="1">
        <f t="shared" si="1363"/>
        <v>0.97496952133518844</v>
      </c>
      <c r="CS585" s="1">
        <f t="shared" si="1364"/>
        <v>0.93796957825935767</v>
      </c>
      <c r="CT585" s="1">
        <f t="shared" si="1365"/>
        <v>0.89743151068126148</v>
      </c>
      <c r="CU585" s="1">
        <f t="shared" si="1366"/>
        <v>0.85358814396945104</v>
      </c>
      <c r="CV585" s="1">
        <f t="shared" si="1367"/>
        <v>0.80677896017112249</v>
      </c>
      <c r="CW585" s="1">
        <f t="shared" si="1368"/>
        <v>0.75744429681297498</v>
      </c>
      <c r="CX585" s="1">
        <f t="shared" si="1369"/>
        <v>0.70611385784160519</v>
      </c>
      <c r="CY585" s="1">
        <f t="shared" si="1370"/>
        <v>0.65338996694320906</v>
      </c>
      <c r="CZ585" s="1">
        <f t="shared" si="1371"/>
        <v>0.59992642525788731</v>
      </c>
      <c r="DA585" s="1">
        <f t="shared" si="1372"/>
        <v>0.54640420714880467</v>
      </c>
      <c r="DB585" s="1">
        <f t="shared" si="1373"/>
        <v>0.49350549884980649</v>
      </c>
      <c r="DC585" s="1">
        <f t="shared" si="1374"/>
        <v>0.44188772565434614</v>
      </c>
      <c r="DD585" s="1">
        <f t="shared" si="1375"/>
        <v>0.39215920848945246</v>
      </c>
      <c r="DE585" s="1">
        <f t="shared" si="1376"/>
        <v>0.34485794144338472</v>
      </c>
      <c r="DF585" s="1">
        <f t="shared" si="1377"/>
        <v>0.30043470556478385</v>
      </c>
      <c r="DG585" s="1">
        <f t="shared" si="1378"/>
        <v>0.25924136229321904</v>
      </c>
      <c r="DH585" s="1">
        <f t="shared" si="1379"/>
        <v>0.22152474296980759</v>
      </c>
      <c r="DI585" s="1">
        <f t="shared" si="1380"/>
        <v>0.18742611382953697</v>
      </c>
      <c r="DJ585" s="1">
        <f t="shared" si="1381"/>
        <v>0.15698579188199518</v>
      </c>
      <c r="DK585" s="1">
        <f t="shared" si="1382"/>
        <v>0.13015215258320972</v>
      </c>
      <c r="DL585" s="1">
        <f t="shared" si="1383"/>
        <v>0.10679403103299114</v>
      </c>
      <c r="DM585" s="1">
        <f t="shared" si="1384"/>
        <v>8.6715387729585286E-2</v>
      </c>
      <c r="DN585" s="1">
        <f t="shared" si="1385"/>
        <v>6.9671087838503454E-2</v>
      </c>
      <c r="DO585" s="1">
        <f t="shared" si="1386"/>
        <v>5.5382718135043169E-2</v>
      </c>
      <c r="DP585" s="1">
        <f t="shared" si="1387"/>
        <v>4.3553518162112656E-2</v>
      </c>
      <c r="DQ585" s="1">
        <f t="shared" si="1388"/>
        <v>3.3881706381114908E-2</v>
      </c>
      <c r="DR585" s="1">
        <f t="shared" si="1389"/>
        <v>2.6071711316583757E-2</v>
      </c>
      <c r="DS585" s="1">
        <f t="shared" si="1390"/>
        <v>1.9843046813917586E-2</v>
      </c>
      <c r="DT585" s="1">
        <f t="shared" si="1391"/>
        <v>1.4936778783856601E-2</v>
      </c>
      <c r="DU585" s="1">
        <f t="shared" si="1392"/>
        <v>1.1119703341535579E-2</v>
      </c>
      <c r="DV585" s="1">
        <f t="shared" si="1393"/>
        <v>8.1864846658226739E-3</v>
      </c>
      <c r="DW585" s="1">
        <f t="shared" si="1394"/>
        <v>5.9600829249989188E-3</v>
      </c>
      <c r="DX585" s="1">
        <f t="shared" si="1395"/>
        <v>4.2908410520398725E-3</v>
      </c>
      <c r="DY585" s="1">
        <f t="shared" si="1396"/>
        <v>3.0546004985242373E-3</v>
      </c>
      <c r="DZ585" s="1">
        <f t="shared" si="1397"/>
        <v>2.1501889756530292E-3</v>
      </c>
      <c r="EA585" s="1">
        <f t="shared" si="1398"/>
        <v>1.496576923143988E-3</v>
      </c>
      <c r="EB585" s="1">
        <f t="shared" si="1399"/>
        <v>1.0299428714902587E-3</v>
      </c>
      <c r="EC585" s="1">
        <f t="shared" si="1400"/>
        <v>7.008285180256248E-4</v>
      </c>
      <c r="ED585" s="1">
        <f t="shared" si="1401"/>
        <v>4.7150800227702626E-4</v>
      </c>
      <c r="EE585" s="1">
        <f t="shared" si="1402"/>
        <v>3.1364643399647542E-4</v>
      </c>
      <c r="EF585" s="1">
        <f t="shared" si="1403"/>
        <v>2.0628232822574141E-4</v>
      </c>
      <c r="EG585" s="1">
        <f t="shared" si="1404"/>
        <v>1.3413789405272554E-4</v>
      </c>
      <c r="EH585" s="1">
        <f t="shared" si="1405"/>
        <v>8.6239666152349224E-5</v>
      </c>
      <c r="EI585" s="1">
        <f t="shared" si="1406"/>
        <v>5.4818603567265024E-5</v>
      </c>
      <c r="EJ585" s="1">
        <f t="shared" si="1407"/>
        <v>3.4451979479881608E-5</v>
      </c>
      <c r="EK585" s="1">
        <f t="shared" si="1408"/>
        <v>2.1407523534749526E-5</v>
      </c>
      <c r="EL585" s="1">
        <f t="shared" si="1409"/>
        <v>1.315182831404943E-5</v>
      </c>
      <c r="EM585" s="1">
        <f t="shared" si="1410"/>
        <v>7.9886855533498507E-6</v>
      </c>
      <c r="EN585" s="1">
        <f t="shared" si="1411"/>
        <v>4.7977393527740817E-6</v>
      </c>
      <c r="EO585" s="1">
        <f t="shared" si="1412"/>
        <v>2.8488742301473569E-6</v>
      </c>
      <c r="EP585" s="1">
        <f t="shared" si="1413"/>
        <v>1.6725876547698161E-6</v>
      </c>
      <c r="EQ585" s="1">
        <f t="shared" si="1414"/>
        <v>9.7092934947363027E-7</v>
      </c>
      <c r="ER585" s="1">
        <f t="shared" si="1415"/>
        <v>5.5728080481809023E-7</v>
      </c>
      <c r="ES585" s="1">
        <f t="shared" si="1416"/>
        <v>3.1626652515161181E-7</v>
      </c>
      <c r="ET585" s="1">
        <f t="shared" si="1417"/>
        <v>1.7747221243877155E-7</v>
      </c>
      <c r="EU585" s="1">
        <f t="shared" si="1418"/>
        <v>9.8471588370551885E-8</v>
      </c>
      <c r="EV585" s="1">
        <f t="shared" si="1419"/>
        <v>5.4025619811725627E-8</v>
      </c>
      <c r="EW585" s="1">
        <f t="shared" si="1420"/>
        <v>2.9308741854711818E-8</v>
      </c>
      <c r="EX585" s="1">
        <f t="shared" si="1421"/>
        <v>1.5721032926747594E-8</v>
      </c>
      <c r="EY585" s="1">
        <f t="shared" si="1422"/>
        <v>8.3352731850048724E-9</v>
      </c>
      <c r="EZ585" s="1">
        <f t="shared" si="1423"/>
        <v>4.3616608720907829E-9</v>
      </c>
      <c r="FA585" s="1">
        <f t="shared" si="1424"/>
        <v>2.2357865345108647E-9</v>
      </c>
      <c r="FB585" s="1">
        <f t="shared" si="1425"/>
        <v>1.0808640902189336E-9</v>
      </c>
      <c r="FC585" s="1">
        <f t="shared" si="1426"/>
        <v>3.8709293948715523E-10</v>
      </c>
      <c r="FD585" s="75">
        <f t="shared" si="1277"/>
        <v>-3.8709293948715523E-10</v>
      </c>
    </row>
    <row r="586" spans="7:160" x14ac:dyDescent="0.35">
      <c r="G586" t="str">
        <f t="shared" si="1273"/>
        <v>Refd, t=2.85</v>
      </c>
      <c r="H586" s="76">
        <f t="shared" si="1274"/>
        <v>2.8549999999999613</v>
      </c>
      <c r="I586" s="1">
        <f t="shared" si="1275"/>
        <v>0</v>
      </c>
      <c r="J586" s="22">
        <f t="shared" si="1276"/>
        <v>3.9232850347211434E-7</v>
      </c>
      <c r="K586" s="1">
        <f t="shared" si="1278"/>
        <v>2.0217730098494602E-6</v>
      </c>
      <c r="L586" s="1">
        <f t="shared" si="1279"/>
        <v>5.1096436922546484E-6</v>
      </c>
      <c r="M586" s="1">
        <f t="shared" si="1280"/>
        <v>1.0638904935948357E-5</v>
      </c>
      <c r="N586" s="1">
        <f t="shared" si="1281"/>
        <v>2.0152567781989142E-5</v>
      </c>
      <c r="O586" s="1">
        <f t="shared" si="1282"/>
        <v>3.6027599072133771E-5</v>
      </c>
      <c r="P586" s="1">
        <f t="shared" si="1283"/>
        <v>6.1860692142874584E-5</v>
      </c>
      <c r="Q586" s="1">
        <f t="shared" si="1284"/>
        <v>1.0300080096340549E-4</v>
      </c>
      <c r="R586" s="1">
        <f t="shared" si="1285"/>
        <v>1.6726920217269406E-4</v>
      </c>
      <c r="S586" s="1">
        <f t="shared" si="1286"/>
        <v>2.6591234460532408E-4</v>
      </c>
      <c r="T586" s="1">
        <f t="shared" si="1287"/>
        <v>4.1483449968530181E-4</v>
      </c>
      <c r="U586" s="1">
        <f t="shared" si="1288"/>
        <v>6.3615450990099761E-4</v>
      </c>
      <c r="V586" s="1">
        <f t="shared" si="1289"/>
        <v>9.6012175507644004E-4</v>
      </c>
      <c r="W586" s="1">
        <f t="shared" si="1290"/>
        <v>1.4274087510731121E-3</v>
      </c>
      <c r="X586" s="1">
        <f t="shared" si="1291"/>
        <v>2.091769718608047E-3</v>
      </c>
      <c r="Y586" s="1">
        <f t="shared" si="1292"/>
        <v>3.0230147912166387E-3</v>
      </c>
      <c r="Z586" s="1">
        <f t="shared" si="1293"/>
        <v>4.3101981568442246E-3</v>
      </c>
      <c r="AA586" s="1">
        <f t="shared" si="1294"/>
        <v>6.0648568429881962E-3</v>
      </c>
      <c r="AB586" s="1">
        <f t="shared" si="1295"/>
        <v>8.4240686092242473E-3</v>
      </c>
      <c r="AC586" s="1">
        <f t="shared" si="1296"/>
        <v>1.1553028376770195E-2</v>
      </c>
      <c r="AD586" s="1">
        <f t="shared" si="1297"/>
        <v>1.5646780984823073E-2</v>
      </c>
      <c r="AE586" s="1">
        <f t="shared" si="1298"/>
        <v>2.0930703898558178E-2</v>
      </c>
      <c r="AF586" s="1">
        <f t="shared" si="1299"/>
        <v>2.7659317911258016E-2</v>
      </c>
      <c r="AG586" s="1">
        <f t="shared" si="1300"/>
        <v>3.6113027683793965E-2</v>
      </c>
      <c r="AH586" s="1">
        <f t="shared" si="1301"/>
        <v>4.6592465938397998E-2</v>
      </c>
      <c r="AI586" s="1">
        <f t="shared" si="1302"/>
        <v>5.9410240163437163E-2</v>
      </c>
      <c r="AJ586" s="1">
        <f t="shared" si="1303"/>
        <v>7.4880058001681557E-2</v>
      </c>
      <c r="AK586" s="1">
        <f t="shared" si="1304"/>
        <v>9.3303429265575846E-2</v>
      </c>
      <c r="AL586" s="1">
        <f t="shared" si="1305"/>
        <v>0.11495439333475233</v>
      </c>
      <c r="AM586" s="1">
        <f t="shared" si="1306"/>
        <v>0.14006297803979315</v>
      </c>
      <c r="AN586" s="1">
        <f t="shared" si="1307"/>
        <v>0.16879833215121498</v>
      </c>
      <c r="AO586" s="1">
        <f t="shared" si="1308"/>
        <v>0.20125265793235461</v>
      </c>
      <c r="AP586" s="1">
        <f t="shared" si="1309"/>
        <v>0.23742717387290524</v>
      </c>
      <c r="AQ586" s="1">
        <f t="shared" si="1310"/>
        <v>0.27722133726208509</v>
      </c>
      <c r="AR586" s="1">
        <f t="shared" si="1311"/>
        <v>0.32042643785962316</v>
      </c>
      <c r="AS586" s="1">
        <f t="shared" si="1312"/>
        <v>0.3667244364996145</v>
      </c>
      <c r="AT586" s="1">
        <f t="shared" si="1313"/>
        <v>0.41569257930618092</v>
      </c>
      <c r="AU586" s="1">
        <f t="shared" si="1314"/>
        <v>0.46681389663561834</v>
      </c>
      <c r="AV586" s="1">
        <f t="shared" si="1315"/>
        <v>0.51949323482194798</v>
      </c>
      <c r="AW586" s="1">
        <f t="shared" si="1316"/>
        <v>0.57307801452773199</v>
      </c>
      <c r="AX586" s="1">
        <f t="shared" si="1317"/>
        <v>0.62688250988586181</v>
      </c>
      <c r="AY586" s="1">
        <f t="shared" si="1318"/>
        <v>0.68021414105151534</v>
      </c>
      <c r="AZ586" s="1">
        <f t="shared" si="1319"/>
        <v>0.73240010239960873</v>
      </c>
      <c r="BA586" s="1">
        <f t="shared" si="1320"/>
        <v>0.78281262783801997</v>
      </c>
      <c r="BB586" s="1">
        <f t="shared" si="1321"/>
        <v>0.83089132487526951</v>
      </c>
      <c r="BC586" s="1">
        <f t="shared" si="1322"/>
        <v>0.87616127433999658</v>
      </c>
      <c r="BD586" s="1">
        <f t="shared" si="1323"/>
        <v>0.9182459623312087</v>
      </c>
      <c r="BE586" s="1">
        <f t="shared" si="1324"/>
        <v>0.95687454389217663</v>
      </c>
      <c r="BF586" s="1">
        <f t="shared" si="1325"/>
        <v>0.99188338789181285</v>
      </c>
      <c r="BG586" s="1">
        <f t="shared" si="1326"/>
        <v>1.0232122744833221</v>
      </c>
      <c r="BH586" s="1">
        <f t="shared" si="1327"/>
        <v>1.0508959715061024</v>
      </c>
      <c r="BI586" s="1">
        <f t="shared" si="1328"/>
        <v>1.0750521760746816</v>
      </c>
      <c r="BJ586" s="1">
        <f t="shared" si="1329"/>
        <v>1.0958669570842405</v>
      </c>
      <c r="BK586" s="1">
        <f t="shared" si="1330"/>
        <v>1.1135788715986272</v>
      </c>
      <c r="BL586" s="1">
        <f t="shared" si="1331"/>
        <v>1.1284628632973264</v>
      </c>
      <c r="BM586" s="1">
        <f t="shared" si="1332"/>
        <v>1.1408149039146491</v>
      </c>
      <c r="BN586" s="1">
        <f t="shared" si="1333"/>
        <v>1.1509381342622893</v>
      </c>
      <c r="BO586" s="1">
        <f t="shared" si="1334"/>
        <v>1.1591310273391515</v>
      </c>
      <c r="BP586" s="1">
        <f t="shared" si="1335"/>
        <v>1.1656778581103542</v>
      </c>
      <c r="BQ586" s="1">
        <f t="shared" si="1336"/>
        <v>1.1708415445695872</v>
      </c>
      <c r="BR586" s="1">
        <f t="shared" si="1337"/>
        <v>1.1748587386810385</v>
      </c>
      <c r="BS586" s="1">
        <f t="shared" si="1338"/>
        <v>1.1779369033148521</v>
      </c>
      <c r="BT586" s="1">
        <f t="shared" si="1339"/>
        <v>1.1802530158467268</v>
      </c>
      <c r="BU586" s="1">
        <f t="shared" si="1340"/>
        <v>1.1819534891463166</v>
      </c>
      <c r="BV586" s="1">
        <f t="shared" si="1341"/>
        <v>1.1831548911013101</v>
      </c>
      <c r="BW586" s="1">
        <f t="shared" si="1342"/>
        <v>1.1839450674753698</v>
      </c>
      <c r="BX586" s="1">
        <f t="shared" si="1343"/>
        <v>1.1843843220689454</v>
      </c>
      <c r="BY586" s="1">
        <f t="shared" si="1344"/>
        <v>1.18450637567091</v>
      </c>
      <c r="BZ586" s="1">
        <f t="shared" si="1345"/>
        <v>1.1843189051907528</v>
      </c>
      <c r="CA586" s="1">
        <f t="shared" si="1346"/>
        <v>1.183803552085583</v>
      </c>
      <c r="CB586" s="1">
        <f t="shared" si="1347"/>
        <v>1.1829153813632303</v>
      </c>
      <c r="CC586" s="1">
        <f t="shared" si="1348"/>
        <v>1.181581866305879</v>
      </c>
      <c r="CD586" s="1">
        <f t="shared" si="1349"/>
        <v>1.1797015667834505</v>
      </c>
      <c r="CE586" s="1">
        <f t="shared" si="1350"/>
        <v>1.1771427569607436</v>
      </c>
      <c r="CF586" s="1">
        <f t="shared" si="1351"/>
        <v>1.1737423363146922</v>
      </c>
      <c r="CG586" s="1">
        <f t="shared" si="1352"/>
        <v>1.1693054195142125</v>
      </c>
      <c r="CH586" s="1">
        <f t="shared" si="1353"/>
        <v>1.1636060378012425</v>
      </c>
      <c r="CI586" s="1">
        <f t="shared" si="1354"/>
        <v>1.1563893882574361</v>
      </c>
      <c r="CJ586" s="1">
        <f t="shared" si="1355"/>
        <v>1.1473760294243596</v>
      </c>
      <c r="CK586" s="1">
        <f t="shared" si="1356"/>
        <v>1.1362683358658976</v>
      </c>
      <c r="CL586" s="1">
        <f t="shared" si="1357"/>
        <v>1.1227593878578896</v>
      </c>
      <c r="CM586" s="1">
        <f t="shared" si="1358"/>
        <v>1.1065442882330445</v>
      </c>
      <c r="CN586" s="1">
        <f t="shared" si="1359"/>
        <v>1.0873336757496013</v>
      </c>
      <c r="CO586" s="1">
        <f t="shared" si="1360"/>
        <v>1.0648689592993335</v>
      </c>
      <c r="CP586" s="1">
        <f t="shared" si="1361"/>
        <v>1.0389385521571504</v>
      </c>
      <c r="CQ586" s="1">
        <f t="shared" si="1362"/>
        <v>1.0093941670938069</v>
      </c>
      <c r="CR586" s="1">
        <f t="shared" si="1363"/>
        <v>0.97616606995726174</v>
      </c>
      <c r="CS586" s="1">
        <f t="shared" si="1364"/>
        <v>0.93927610774310155</v>
      </c>
      <c r="CT586" s="1">
        <f t="shared" si="1365"/>
        <v>0.89884734779483244</v>
      </c>
      <c r="CU586" s="1">
        <f t="shared" si="1366"/>
        <v>0.85510929863414442</v>
      </c>
      <c r="CV586" s="1">
        <f t="shared" si="1367"/>
        <v>0.80839792877296646</v>
      </c>
      <c r="CW586" s="1">
        <f t="shared" si="1368"/>
        <v>0.75915004291020294</v>
      </c>
      <c r="CX586" s="1">
        <f t="shared" si="1369"/>
        <v>0.7078919874050511</v>
      </c>
      <c r="CY586" s="1">
        <f t="shared" si="1370"/>
        <v>0.65522310063205391</v>
      </c>
      <c r="CZ586" s="1">
        <f t="shared" si="1371"/>
        <v>0.60179475431957841</v>
      </c>
      <c r="DA586" s="1">
        <f t="shared" si="1372"/>
        <v>0.54828620398043837</v>
      </c>
      <c r="DB586" s="1">
        <f t="shared" si="1373"/>
        <v>0.49537873975307867</v>
      </c>
      <c r="DC586" s="1">
        <f t="shared" si="1374"/>
        <v>0.44372977336298053</v>
      </c>
      <c r="DD586" s="1">
        <f t="shared" si="1375"/>
        <v>0.39394849676987614</v>
      </c>
      <c r="DE586" s="1">
        <f t="shared" si="1376"/>
        <v>0.346574604053142</v>
      </c>
      <c r="DF586" s="1">
        <f t="shared" si="1377"/>
        <v>0.30206129707077789</v>
      </c>
      <c r="DG586" s="1">
        <f t="shared" si="1378"/>
        <v>0.26076342806939617</v>
      </c>
      <c r="DH586" s="1">
        <f t="shared" si="1379"/>
        <v>0.22293120896539487</v>
      </c>
      <c r="DI586" s="1">
        <f t="shared" si="1380"/>
        <v>0.18870948192913967</v>
      </c>
      <c r="DJ586" s="1">
        <f t="shared" si="1381"/>
        <v>0.15814214222751258</v>
      </c>
      <c r="DK586" s="1">
        <f t="shared" si="1382"/>
        <v>0.13118096852273581</v>
      </c>
      <c r="DL586" s="1">
        <f t="shared" si="1383"/>
        <v>0.10769787408998666</v>
      </c>
      <c r="DM586" s="1">
        <f t="shared" si="1384"/>
        <v>8.7499458231469512E-2</v>
      </c>
      <c r="DN586" s="1">
        <f t="shared" si="1385"/>
        <v>7.0342711164813873E-2</v>
      </c>
      <c r="DO586" s="1">
        <f t="shared" si="1386"/>
        <v>5.5950796975012852E-2</v>
      </c>
      <c r="DP586" s="1">
        <f t="shared" si="1387"/>
        <v>4.4027988159826788E-2</v>
      </c>
      <c r="DQ586" s="1">
        <f t="shared" si="1388"/>
        <v>3.42730268524747E-2</v>
      </c>
      <c r="DR586" s="1">
        <f t="shared" si="1389"/>
        <v>2.6390415281539532E-2</v>
      </c>
      <c r="DS586" s="1">
        <f t="shared" si="1390"/>
        <v>2.0099366375117753E-2</v>
      </c>
      <c r="DT586" s="1">
        <f t="shared" si="1391"/>
        <v>1.5140353793988334E-2</v>
      </c>
      <c r="DU586" s="1">
        <f t="shared" si="1392"/>
        <v>1.1279374061070265E-2</v>
      </c>
      <c r="DV586" s="1">
        <f t="shared" si="1393"/>
        <v>8.3101632230007903E-3</v>
      </c>
      <c r="DW586" s="1">
        <f t="shared" si="1394"/>
        <v>6.0546941160162472E-3</v>
      </c>
      <c r="DX586" s="1">
        <f t="shared" si="1395"/>
        <v>4.3623204076735688E-3</v>
      </c>
      <c r="DY586" s="1">
        <f t="shared" si="1396"/>
        <v>3.1079364621250183E-3</v>
      </c>
      <c r="DZ586" s="1">
        <f t="shared" si="1397"/>
        <v>2.1894962310713851E-3</v>
      </c>
      <c r="EA586" s="1">
        <f t="shared" si="1398"/>
        <v>1.5251890575159368E-3</v>
      </c>
      <c r="EB586" s="1">
        <f t="shared" si="1399"/>
        <v>1.0505143193936983E-3</v>
      </c>
      <c r="EC586" s="1">
        <f t="shared" si="1400"/>
        <v>7.1543779826036577E-4</v>
      </c>
      <c r="ED586" s="1">
        <f t="shared" si="1401"/>
        <v>4.8175636699784337E-4</v>
      </c>
      <c r="EE586" s="1">
        <f t="shared" si="1402"/>
        <v>3.2074800914467106E-4</v>
      </c>
      <c r="EF586" s="1">
        <f t="shared" si="1403"/>
        <v>2.1114350978027624E-4</v>
      </c>
      <c r="EG586" s="1">
        <f t="shared" si="1404"/>
        <v>1.3742511433827108E-4</v>
      </c>
      <c r="EH586" s="1">
        <f t="shared" si="1405"/>
        <v>8.8435646455273497E-5</v>
      </c>
      <c r="EI586" s="1">
        <f t="shared" si="1406"/>
        <v>5.6267888097599931E-5</v>
      </c>
      <c r="EJ586" s="1">
        <f t="shared" si="1407"/>
        <v>3.5396948197055315E-5</v>
      </c>
      <c r="EK586" s="1">
        <f t="shared" si="1408"/>
        <v>2.2016264860047767E-5</v>
      </c>
      <c r="EL586" s="1">
        <f t="shared" si="1409"/>
        <v>1.3539275735339858E-5</v>
      </c>
      <c r="EM586" s="1">
        <f t="shared" si="1410"/>
        <v>8.2323378359564925E-6</v>
      </c>
      <c r="EN586" s="1">
        <f t="shared" si="1411"/>
        <v>4.9491369631471475E-6</v>
      </c>
      <c r="EO586" s="1">
        <f t="shared" si="1412"/>
        <v>2.9418289622655713E-6</v>
      </c>
      <c r="EP586" s="1">
        <f t="shared" si="1413"/>
        <v>1.7289827147814286E-6</v>
      </c>
      <c r="EQ586" s="1">
        <f t="shared" si="1414"/>
        <v>1.0047390115800696E-6</v>
      </c>
      <c r="ER586" s="1">
        <f t="shared" si="1415"/>
        <v>5.7731094238290543E-7</v>
      </c>
      <c r="ES586" s="1">
        <f t="shared" si="1416"/>
        <v>3.2799343193881222E-7</v>
      </c>
      <c r="ET586" s="1">
        <f t="shared" si="1417"/>
        <v>1.8425725353149216E-7</v>
      </c>
      <c r="EU586" s="1">
        <f t="shared" si="1418"/>
        <v>1.0235133773728005E-7</v>
      </c>
      <c r="EV586" s="1">
        <f t="shared" si="1419"/>
        <v>5.6218163978808394E-8</v>
      </c>
      <c r="EW586" s="1">
        <f t="shared" si="1420"/>
        <v>3.0533334061119562E-8</v>
      </c>
      <c r="EX586" s="1">
        <f t="shared" si="1421"/>
        <v>1.6396974444387616E-8</v>
      </c>
      <c r="EY586" s="1">
        <f t="shared" si="1422"/>
        <v>8.7038643388706458E-9</v>
      </c>
      <c r="EZ586" s="1">
        <f t="shared" si="1423"/>
        <v>4.5598753690975083E-9</v>
      </c>
      <c r="FA586" s="1">
        <f t="shared" si="1424"/>
        <v>2.3400425179834939E-9</v>
      </c>
      <c r="FB586" s="1">
        <f t="shared" si="1425"/>
        <v>1.1323961972993866E-9</v>
      </c>
      <c r="FC586" s="1">
        <f t="shared" si="1426"/>
        <v>4.0582497832654182E-10</v>
      </c>
      <c r="FD586" s="75">
        <f t="shared" si="1277"/>
        <v>-4.0582497832654182E-10</v>
      </c>
    </row>
    <row r="587" spans="7:160" x14ac:dyDescent="0.35">
      <c r="G587" t="str">
        <f t="shared" si="1273"/>
        <v>Refd, t=2.86</v>
      </c>
      <c r="H587" s="76">
        <f t="shared" si="1274"/>
        <v>2.8599999999999612</v>
      </c>
      <c r="I587" s="1">
        <f t="shared" si="1275"/>
        <v>0</v>
      </c>
      <c r="J587" s="22">
        <f t="shared" si="1276"/>
        <v>3.8785057325411468E-7</v>
      </c>
      <c r="K587" s="1">
        <f t="shared" si="1278"/>
        <v>1.9987049580518448E-6</v>
      </c>
      <c r="L587" s="1">
        <f t="shared" si="1279"/>
        <v>5.0513884012468222E-6</v>
      </c>
      <c r="M587" s="1">
        <f t="shared" si="1280"/>
        <v>1.0517757378192158E-5</v>
      </c>
      <c r="N587" s="1">
        <f t="shared" si="1281"/>
        <v>1.9923476674941718E-5</v>
      </c>
      <c r="O587" s="1">
        <f t="shared" si="1282"/>
        <v>3.5618964620707818E-5</v>
      </c>
      <c r="P587" s="1">
        <f t="shared" si="1283"/>
        <v>6.1161062451787739E-5</v>
      </c>
      <c r="Q587" s="1">
        <f t="shared" si="1284"/>
        <v>1.0184002848961326E-4</v>
      </c>
      <c r="R587" s="1">
        <f t="shared" si="1285"/>
        <v>1.6539230624569083E-4</v>
      </c>
      <c r="S587" s="1">
        <f t="shared" si="1286"/>
        <v>2.6294403187001919E-4</v>
      </c>
      <c r="T587" s="1">
        <f t="shared" si="1287"/>
        <v>4.1023207473667048E-4</v>
      </c>
      <c r="U587" s="1">
        <f t="shared" si="1288"/>
        <v>6.2914683644718519E-4</v>
      </c>
      <c r="V587" s="1">
        <f t="shared" si="1289"/>
        <v>9.4963209511700721E-4</v>
      </c>
      <c r="W587" s="1">
        <f t="shared" si="1290"/>
        <v>1.4119598201895636E-3</v>
      </c>
      <c r="X587" s="1">
        <f t="shared" si="1291"/>
        <v>2.0693702561704092E-3</v>
      </c>
      <c r="Y587" s="1">
        <f t="shared" si="1292"/>
        <v>2.9910284474393136E-3</v>
      </c>
      <c r="Z587" s="1">
        <f t="shared" si="1293"/>
        <v>4.2651976001066155E-3</v>
      </c>
      <c r="AA587" s="1">
        <f t="shared" si="1294"/>
        <v>6.0024686842955624E-3</v>
      </c>
      <c r="AB587" s="1">
        <f t="shared" si="1295"/>
        <v>8.3388179310046918E-3</v>
      </c>
      <c r="AC587" s="1">
        <f t="shared" si="1296"/>
        <v>1.1438195134417482E-2</v>
      </c>
      <c r="AD587" s="1">
        <f t="shared" si="1297"/>
        <v>1.5494283992921881E-2</v>
      </c>
      <c r="AE587" s="1">
        <f t="shared" si="1298"/>
        <v>2.0731031073272049E-2</v>
      </c>
      <c r="AF587" s="1">
        <f t="shared" si="1299"/>
        <v>2.740152337881837E-2</v>
      </c>
      <c r="AG587" s="1">
        <f t="shared" si="1300"/>
        <v>3.5784816706282176E-2</v>
      </c>
      <c r="AH587" s="1">
        <f t="shared" si="1301"/>
        <v>4.6180386812485499E-2</v>
      </c>
      <c r="AI587" s="1">
        <f t="shared" si="1302"/>
        <v>5.889999790555716E-2</v>
      </c>
      <c r="AJ587" s="1">
        <f t="shared" si="1303"/>
        <v>7.4256957563257814E-2</v>
      </c>
      <c r="AK587" s="1">
        <f t="shared" si="1304"/>
        <v>9.2552946361495289E-2</v>
      </c>
      <c r="AL587" s="1">
        <f t="shared" si="1305"/>
        <v>0.11406285923295285</v>
      </c>
      <c r="AM587" s="1">
        <f t="shared" si="1306"/>
        <v>0.13901835175819</v>
      </c>
      <c r="AN587" s="1">
        <f t="shared" si="1307"/>
        <v>0.16759102069604462</v>
      </c>
      <c r="AO587" s="1">
        <f t="shared" si="1308"/>
        <v>0.19987633398223342</v>
      </c>
      <c r="AP587" s="1">
        <f t="shared" si="1309"/>
        <v>0.2358795322263566</v>
      </c>
      <c r="AQ587" s="1">
        <f t="shared" si="1310"/>
        <v>0.27550472784215474</v>
      </c>
      <c r="AR587" s="1">
        <f t="shared" si="1311"/>
        <v>0.31854831516315885</v>
      </c>
      <c r="AS587" s="1">
        <f t="shared" si="1312"/>
        <v>0.3646975735845091</v>
      </c>
      <c r="AT587" s="1">
        <f t="shared" si="1313"/>
        <v>0.4135350085200562</v>
      </c>
      <c r="AU587" s="1">
        <f t="shared" si="1314"/>
        <v>0.46454855834652781</v>
      </c>
      <c r="AV587" s="1">
        <f t="shared" si="1315"/>
        <v>0.51714733776612842</v>
      </c>
      <c r="AW587" s="1">
        <f t="shared" si="1316"/>
        <v>0.57068213486578823</v>
      </c>
      <c r="AX587" s="1">
        <f t="shared" si="1317"/>
        <v>0.62446947821153354</v>
      </c>
      <c r="AY587" s="1">
        <f t="shared" si="1318"/>
        <v>0.67781778502117529</v>
      </c>
      <c r="AZ587" s="1">
        <f t="shared" si="1319"/>
        <v>0.73005392529952962</v>
      </c>
      <c r="BA587" s="1">
        <f t="shared" si="1320"/>
        <v>0.7805485088695322</v>
      </c>
      <c r="BB587" s="1">
        <f t="shared" si="1321"/>
        <v>0.82873832463120378</v>
      </c>
      <c r="BC587" s="1">
        <f t="shared" si="1322"/>
        <v>0.87414461918676545</v>
      </c>
      <c r="BD587" s="1">
        <f t="shared" si="1323"/>
        <v>0.91638626536606738</v>
      </c>
      <c r="BE587" s="1">
        <f t="shared" si="1324"/>
        <v>0.95518729966042182</v>
      </c>
      <c r="BF587" s="1">
        <f t="shared" si="1325"/>
        <v>0.99037875539104092</v>
      </c>
      <c r="BG587" s="1">
        <f t="shared" si="1326"/>
        <v>1.0218951405358583</v>
      </c>
      <c r="BH587" s="1">
        <f t="shared" si="1327"/>
        <v>1.0497662665460978</v>
      </c>
      <c r="BI587" s="1">
        <f t="shared" si="1328"/>
        <v>1.0741053985322624</v>
      </c>
      <c r="BJ587" s="1">
        <f t="shared" si="1329"/>
        <v>1.0950948519982975</v>
      </c>
      <c r="BK587" s="1">
        <f t="shared" si="1330"/>
        <v>1.1129702043016081</v>
      </c>
      <c r="BL587" s="1">
        <f t="shared" si="1331"/>
        <v>1.1280042297681772</v>
      </c>
      <c r="BM587" s="1">
        <f t="shared" si="1332"/>
        <v>1.1404915249053131</v>
      </c>
      <c r="BN587" s="1">
        <f t="shared" si="1333"/>
        <v>1.1507345893888978</v>
      </c>
      <c r="BO587" s="1">
        <f t="shared" si="1334"/>
        <v>1.1590318966109749</v>
      </c>
      <c r="BP587" s="1">
        <f t="shared" si="1335"/>
        <v>1.1656682504587903</v>
      </c>
      <c r="BQ587" s="1">
        <f t="shared" si="1336"/>
        <v>1.1709075046001822</v>
      </c>
      <c r="BR587" s="1">
        <f t="shared" si="1337"/>
        <v>1.1749875331354762</v>
      </c>
      <c r="BS587" s="1">
        <f t="shared" si="1338"/>
        <v>1.1781171969556665</v>
      </c>
      <c r="BT587" s="1">
        <f t="shared" si="1339"/>
        <v>1.1804749523571816</v>
      </c>
      <c r="BU587" s="1">
        <f t="shared" si="1340"/>
        <v>1.1822086961593046</v>
      </c>
      <c r="BV587" s="1">
        <f t="shared" si="1341"/>
        <v>1.1834364298507094</v>
      </c>
      <c r="BW587" s="1">
        <f t="shared" si="1342"/>
        <v>1.1842473471642683</v>
      </c>
      <c r="BX587" s="1">
        <f t="shared" si="1343"/>
        <v>1.1847029972995471</v>
      </c>
      <c r="BY587" s="1">
        <f t="shared" si="1344"/>
        <v>1.1848382426031896</v>
      </c>
      <c r="BZ587" s="1">
        <f t="shared" si="1345"/>
        <v>1.1846618088563328</v>
      </c>
      <c r="CA587" s="1">
        <f t="shared" si="1346"/>
        <v>1.1841563137594364</v>
      </c>
      <c r="CB587" s="1">
        <f t="shared" si="1347"/>
        <v>1.1832777512762849</v>
      </c>
      <c r="CC587" s="1">
        <f t="shared" si="1348"/>
        <v>1.181954503375755</v>
      </c>
      <c r="CD587" s="1">
        <f t="shared" si="1349"/>
        <v>1.1800860435074163</v>
      </c>
      <c r="CE587" s="1">
        <f t="shared" si="1350"/>
        <v>1.1775415841992971</v>
      </c>
      <c r="CF587" s="1">
        <f t="shared" si="1351"/>
        <v>1.1741589994634518</v>
      </c>
      <c r="CG587" s="1">
        <f t="shared" si="1352"/>
        <v>1.1697444146369378</v>
      </c>
      <c r="CH587" s="1">
        <f t="shared" si="1353"/>
        <v>1.1640728938700604</v>
      </c>
      <c r="CI587" s="1">
        <f t="shared" si="1354"/>
        <v>1.1568906599815003</v>
      </c>
      <c r="CJ587" s="1">
        <f t="shared" si="1355"/>
        <v>1.1479192445598876</v>
      </c>
      <c r="CK587" s="1">
        <f t="shared" si="1356"/>
        <v>1.1368618817129241</v>
      </c>
      <c r="CL587" s="1">
        <f t="shared" si="1357"/>
        <v>1.1234123241373477</v>
      </c>
      <c r="CM587" s="1">
        <f t="shared" si="1358"/>
        <v>1.1072660778600871</v>
      </c>
      <c r="CN587" s="1">
        <f t="shared" si="1359"/>
        <v>1.0881338311496394</v>
      </c>
      <c r="CO587" s="1">
        <f t="shared" si="1360"/>
        <v>1.0657566095897464</v>
      </c>
      <c r="CP587" s="1">
        <f t="shared" si="1361"/>
        <v>1.0399219452157213</v>
      </c>
      <c r="CQ587" s="1">
        <f t="shared" si="1362"/>
        <v>1.0104801294814565</v>
      </c>
      <c r="CR587" s="1">
        <f t="shared" si="1363"/>
        <v>0.97735945589260476</v>
      </c>
      <c r="CS587" s="1">
        <f t="shared" si="1364"/>
        <v>0.94057927478335668</v>
      </c>
      <c r="CT587" s="1">
        <f t="shared" si="1365"/>
        <v>0.90025970054783366</v>
      </c>
      <c r="CU587" s="1">
        <f t="shared" si="1366"/>
        <v>0.85662694188893029</v>
      </c>
      <c r="CV587" s="1">
        <f t="shared" si="1367"/>
        <v>0.81001346740803704</v>
      </c>
      <c r="CW587" s="1">
        <f t="shared" si="1368"/>
        <v>0.7608525577847246</v>
      </c>
      <c r="CX587" s="1">
        <f t="shared" si="1369"/>
        <v>0.70966720463173516</v>
      </c>
      <c r="CY587" s="1">
        <f t="shared" si="1370"/>
        <v>0.65705375713816028</v>
      </c>
      <c r="CZ587" s="1">
        <f t="shared" si="1371"/>
        <v>0.60366114679795091</v>
      </c>
      <c r="DA587" s="1">
        <f t="shared" si="1372"/>
        <v>0.55016689284036313</v>
      </c>
      <c r="DB587" s="1">
        <f t="shared" si="1373"/>
        <v>0.49725136617465931</v>
      </c>
      <c r="DC587" s="1">
        <f t="shared" si="1374"/>
        <v>0.44557193754135044</v>
      </c>
      <c r="DD587" s="1">
        <f t="shared" si="1375"/>
        <v>0.39573864003554976</v>
      </c>
      <c r="DE587" s="1">
        <f t="shared" si="1376"/>
        <v>0.3482928373725015</v>
      </c>
      <c r="DF587" s="1">
        <f t="shared" si="1377"/>
        <v>0.30369012345778368</v>
      </c>
      <c r="DG587" s="1">
        <f t="shared" si="1378"/>
        <v>0.26228831606510672</v>
      </c>
      <c r="DH587" s="1">
        <f t="shared" si="1379"/>
        <v>0.2243409874427105</v>
      </c>
      <c r="DI587" s="1">
        <f t="shared" si="1380"/>
        <v>0.18999654158056961</v>
      </c>
      <c r="DJ587" s="1">
        <f t="shared" si="1381"/>
        <v>0.15930244456692538</v>
      </c>
      <c r="DK587" s="1">
        <f t="shared" si="1382"/>
        <v>0.13221387751184968</v>
      </c>
      <c r="DL587" s="1">
        <f t="shared" si="1383"/>
        <v>0.10860583727088029</v>
      </c>
      <c r="DM587" s="1">
        <f t="shared" si="1384"/>
        <v>8.8287572583034046E-2</v>
      </c>
      <c r="DN587" s="1">
        <f t="shared" si="1385"/>
        <v>7.1018213346522308E-2</v>
      </c>
      <c r="DO587" s="1">
        <f t="shared" si="1386"/>
        <v>5.6522518191770343E-2</v>
      </c>
      <c r="DP587" s="1">
        <f t="shared" si="1387"/>
        <v>4.4505811009359617E-2</v>
      </c>
      <c r="DQ587" s="1">
        <f t="shared" si="1388"/>
        <v>3.4667375945633287E-2</v>
      </c>
      <c r="DR587" s="1">
        <f t="shared" si="1389"/>
        <v>2.671180608025021E-2</v>
      </c>
      <c r="DS587" s="1">
        <f t="shared" si="1390"/>
        <v>2.0358028541579049E-2</v>
      </c>
      <c r="DT587" s="1">
        <f t="shared" si="1391"/>
        <v>1.5345937281874713E-2</v>
      </c>
      <c r="DU587" s="1">
        <f t="shared" si="1392"/>
        <v>1.1440738933030855E-2</v>
      </c>
      <c r="DV587" s="1">
        <f t="shared" si="1393"/>
        <v>8.4352482573961194E-3</v>
      </c>
      <c r="DW587" s="1">
        <f t="shared" si="1394"/>
        <v>6.1504549431369744E-3</v>
      </c>
      <c r="DX587" s="1">
        <f t="shared" si="1395"/>
        <v>4.4347252463704315E-3</v>
      </c>
      <c r="DY587" s="1">
        <f t="shared" si="1396"/>
        <v>3.1620063879343077E-3</v>
      </c>
      <c r="DZ587" s="1">
        <f t="shared" si="1397"/>
        <v>2.2293770473198371E-3</v>
      </c>
      <c r="EA587" s="1">
        <f t="shared" si="1398"/>
        <v>1.5542429435105103E-3</v>
      </c>
      <c r="EB587" s="1">
        <f t="shared" si="1399"/>
        <v>1.0714211593037489E-3</v>
      </c>
      <c r="EC587" s="1">
        <f t="shared" si="1400"/>
        <v>7.3029813892499151E-4</v>
      </c>
      <c r="ED587" s="1">
        <f t="shared" si="1401"/>
        <v>4.9219005212293161E-4</v>
      </c>
      <c r="EE587" s="1">
        <f t="shared" si="1402"/>
        <v>3.2798449619530964E-4</v>
      </c>
      <c r="EF587" s="1">
        <f t="shared" si="1403"/>
        <v>2.1610156752003624E-4</v>
      </c>
      <c r="EG587" s="1">
        <f t="shared" si="1404"/>
        <v>1.4078095876051951E-4</v>
      </c>
      <c r="EH587" s="1">
        <f t="shared" si="1405"/>
        <v>9.0679586790881595E-5</v>
      </c>
      <c r="EI587" s="1">
        <f t="shared" si="1406"/>
        <v>5.7750245436064465E-5</v>
      </c>
      <c r="EJ587" s="1">
        <f t="shared" si="1407"/>
        <v>3.6364422748091144E-5</v>
      </c>
      <c r="EK587" s="1">
        <f t="shared" si="1408"/>
        <v>2.2640120638099801E-5</v>
      </c>
      <c r="EL587" s="1">
        <f t="shared" si="1409"/>
        <v>1.3936741631047247E-5</v>
      </c>
      <c r="EM587" s="1">
        <f t="shared" si="1410"/>
        <v>8.482544913962815E-6</v>
      </c>
      <c r="EN587" s="1">
        <f t="shared" si="1411"/>
        <v>5.1047680756397209E-6</v>
      </c>
      <c r="EO587" s="1">
        <f t="shared" si="1412"/>
        <v>3.0374830282104889E-6</v>
      </c>
      <c r="EP587" s="1">
        <f t="shared" si="1413"/>
        <v>1.7870770401095863E-6</v>
      </c>
      <c r="EQ587" s="1">
        <f t="shared" si="1414"/>
        <v>1.0396048680426657E-6</v>
      </c>
      <c r="ER587" s="1">
        <f t="shared" si="1415"/>
        <v>5.97989316629963E-7</v>
      </c>
      <c r="ES587" s="1">
        <f t="shared" si="1416"/>
        <v>3.4011321735756502E-7</v>
      </c>
      <c r="ET587" s="1">
        <f t="shared" si="1417"/>
        <v>1.9127744467704489E-7</v>
      </c>
      <c r="EU587" s="1">
        <f t="shared" si="1418"/>
        <v>1.0637008846793796E-7</v>
      </c>
      <c r="EV587" s="1">
        <f t="shared" si="1419"/>
        <v>5.84918608427596E-8</v>
      </c>
      <c r="EW587" s="1">
        <f t="shared" si="1420"/>
        <v>3.1804722401991239E-8</v>
      </c>
      <c r="EX587" s="1">
        <f t="shared" si="1421"/>
        <v>1.7099567076769192E-8</v>
      </c>
      <c r="EY587" s="1">
        <f t="shared" si="1422"/>
        <v>9.0874396580574928E-9</v>
      </c>
      <c r="EZ587" s="1">
        <f t="shared" si="1423"/>
        <v>4.7663898030224862E-9</v>
      </c>
      <c r="FA587" s="1">
        <f t="shared" si="1424"/>
        <v>2.4487867656409741E-9</v>
      </c>
      <c r="FB587" s="1">
        <f t="shared" si="1425"/>
        <v>1.1861998354219555E-9</v>
      </c>
      <c r="FC587" s="1">
        <f t="shared" si="1426"/>
        <v>4.2539577052541657E-10</v>
      </c>
      <c r="FD587" s="75">
        <f t="shared" si="1277"/>
        <v>-4.2539577052541657E-10</v>
      </c>
    </row>
    <row r="588" spans="7:160" x14ac:dyDescent="0.35">
      <c r="G588" t="str">
        <f t="shared" si="1273"/>
        <v>Refd, t=2.86</v>
      </c>
      <c r="H588" s="76">
        <f t="shared" si="1274"/>
        <v>2.8649999999999611</v>
      </c>
      <c r="I588" s="1">
        <f t="shared" si="1275"/>
        <v>0</v>
      </c>
      <c r="J588" s="22">
        <f t="shared" si="1276"/>
        <v>3.8342414970779184E-7</v>
      </c>
      <c r="K588" s="1">
        <f t="shared" si="1278"/>
        <v>1.9759021925619364E-6</v>
      </c>
      <c r="L588" s="1">
        <f t="shared" si="1279"/>
        <v>4.9938027589355991E-6</v>
      </c>
      <c r="M588" s="1">
        <f t="shared" si="1280"/>
        <v>1.0398001380396781E-5</v>
      </c>
      <c r="N588" s="1">
        <f t="shared" si="1281"/>
        <v>1.969701404012743E-5</v>
      </c>
      <c r="O588" s="1">
        <f t="shared" si="1282"/>
        <v>3.5215011031621052E-5</v>
      </c>
      <c r="P588" s="1">
        <f t="shared" si="1283"/>
        <v>6.0469429113383444E-5</v>
      </c>
      <c r="Q588" s="1">
        <f t="shared" si="1284"/>
        <v>1.0069248376945023E-4</v>
      </c>
      <c r="R588" s="1">
        <f t="shared" si="1285"/>
        <v>1.6353671722851254E-4</v>
      </c>
      <c r="S588" s="1">
        <f t="shared" si="1286"/>
        <v>2.6000925429812949E-4</v>
      </c>
      <c r="T588" s="1">
        <f t="shared" si="1287"/>
        <v>4.0568133915040792E-4</v>
      </c>
      <c r="U588" s="1">
        <f t="shared" si="1288"/>
        <v>6.2221730246588187E-4</v>
      </c>
      <c r="V588" s="1">
        <f t="shared" si="1289"/>
        <v>9.392584050749869E-4</v>
      </c>
      <c r="W588" s="1">
        <f t="shared" si="1290"/>
        <v>1.396679981156133E-3</v>
      </c>
      <c r="X588" s="1">
        <f t="shared" si="1291"/>
        <v>2.0472131216987275E-3</v>
      </c>
      <c r="Y588" s="1">
        <f t="shared" si="1292"/>
        <v>2.9593835494640874E-3</v>
      </c>
      <c r="Z588" s="1">
        <f t="shared" si="1293"/>
        <v>4.2206701540337755E-3</v>
      </c>
      <c r="AA588" s="1">
        <f t="shared" si="1294"/>
        <v>5.9407252522063201E-3</v>
      </c>
      <c r="AB588" s="1">
        <f t="shared" si="1295"/>
        <v>8.2544313874124697E-3</v>
      </c>
      <c r="AC588" s="1">
        <f t="shared" si="1296"/>
        <v>1.1324501035112861E-2</v>
      </c>
      <c r="AD588" s="1">
        <f t="shared" si="1297"/>
        <v>1.53432638775804E-2</v>
      </c>
      <c r="AE588" s="1">
        <f t="shared" si="1298"/>
        <v>2.0533241196944236E-2</v>
      </c>
      <c r="AF588" s="1">
        <f t="shared" si="1299"/>
        <v>2.7146089335183164E-2</v>
      </c>
      <c r="AG588" s="1">
        <f t="shared" si="1300"/>
        <v>3.5459514804945289E-2</v>
      </c>
      <c r="AH588" s="1">
        <f t="shared" si="1301"/>
        <v>4.577183136548181E-2</v>
      </c>
      <c r="AI588" s="1">
        <f t="shared" si="1302"/>
        <v>5.839394935184003E-2</v>
      </c>
      <c r="AJ588" s="1">
        <f t="shared" si="1303"/>
        <v>7.3638759425389486E-2</v>
      </c>
      <c r="AK588" s="1">
        <f t="shared" si="1304"/>
        <v>9.180808950986348E-2</v>
      </c>
      <c r="AL588" s="1">
        <f t="shared" si="1305"/>
        <v>0.11317766032766917</v>
      </c>
      <c r="AM588" s="1">
        <f t="shared" si="1306"/>
        <v>0.1379807199355392</v>
      </c>
      <c r="AN588" s="1">
        <f t="shared" si="1307"/>
        <v>0.16639127380039997</v>
      </c>
      <c r="AO588" s="1">
        <f t="shared" si="1308"/>
        <v>0.19850801439150603</v>
      </c>
      <c r="AP588" s="1">
        <f t="shared" si="1309"/>
        <v>0.23434016412983086</v>
      </c>
      <c r="AQ588" s="1">
        <f t="shared" si="1310"/>
        <v>0.27379645412245507</v>
      </c>
      <c r="AR588" s="1">
        <f t="shared" si="1311"/>
        <v>0.31667835387551402</v>
      </c>
      <c r="AS588" s="1">
        <f t="shared" si="1312"/>
        <v>0.36267844193237736</v>
      </c>
      <c r="AT588" s="1">
        <f t="shared" si="1313"/>
        <v>0.41138447602121453</v>
      </c>
      <c r="AU588" s="1">
        <f t="shared" si="1314"/>
        <v>0.46228930964832854</v>
      </c>
      <c r="AV588" s="1">
        <f t="shared" si="1315"/>
        <v>0.51480634769200995</v>
      </c>
      <c r="AW588" s="1">
        <f t="shared" si="1316"/>
        <v>0.56828978161568011</v>
      </c>
      <c r="AX588" s="1">
        <f t="shared" si="1317"/>
        <v>0.62205844277440092</v>
      </c>
      <c r="AY588" s="1">
        <f t="shared" si="1318"/>
        <v>0.67542180339217173</v>
      </c>
      <c r="AZ588" s="1">
        <f t="shared" si="1319"/>
        <v>0.7277064729727809</v>
      </c>
      <c r="BA588" s="1">
        <f t="shared" si="1320"/>
        <v>0.77828150286563003</v>
      </c>
      <c r="BB588" s="1">
        <f t="shared" si="1321"/>
        <v>0.82658092639486447</v>
      </c>
      <c r="BC588" s="1">
        <f t="shared" si="1322"/>
        <v>0.87212221232726195</v>
      </c>
      <c r="BD588" s="1">
        <f t="shared" si="1323"/>
        <v>0.91451966653108407</v>
      </c>
      <c r="BE588" s="1">
        <f t="shared" si="1324"/>
        <v>0.95349224063750759</v>
      </c>
      <c r="BF588" s="1">
        <f t="shared" si="1325"/>
        <v>0.98886565205660593</v>
      </c>
      <c r="BG588" s="1">
        <f t="shared" si="1326"/>
        <v>1.0205691418884926</v>
      </c>
      <c r="BH588" s="1">
        <f t="shared" si="1327"/>
        <v>1.0486275569690147</v>
      </c>
      <c r="BI588" s="1">
        <f t="shared" si="1328"/>
        <v>1.0731497104033751</v>
      </c>
      <c r="BJ588" s="1">
        <f t="shared" si="1329"/>
        <v>1.0943141349756451</v>
      </c>
      <c r="BK588" s="1">
        <f t="shared" si="1330"/>
        <v>1.1123533925399534</v>
      </c>
      <c r="BL588" s="1">
        <f t="shared" si="1331"/>
        <v>1.1275380487838023</v>
      </c>
      <c r="BM588" s="1">
        <f t="shared" si="1332"/>
        <v>1.1401612850484226</v>
      </c>
      <c r="BN588" s="1">
        <f t="shared" si="1333"/>
        <v>1.150524921752035</v>
      </c>
      <c r="BO588" s="1">
        <f t="shared" si="1334"/>
        <v>1.1589273983331454</v>
      </c>
      <c r="BP588" s="1">
        <f t="shared" si="1335"/>
        <v>1.1656540183953652</v>
      </c>
      <c r="BQ588" s="1">
        <f t="shared" si="1336"/>
        <v>1.170969547978743</v>
      </c>
      <c r="BR588" s="1">
        <f t="shared" si="1337"/>
        <v>1.1751130661283165</v>
      </c>
      <c r="BS588" s="1">
        <f t="shared" si="1338"/>
        <v>1.1782948204137969</v>
      </c>
      <c r="BT588" s="1">
        <f t="shared" si="1339"/>
        <v>1.1806947399429923</v>
      </c>
      <c r="BU588" s="1">
        <f t="shared" si="1340"/>
        <v>1.1824622037568566</v>
      </c>
      <c r="BV588" s="1">
        <f t="shared" si="1341"/>
        <v>1.1837166486265329</v>
      </c>
      <c r="BW588" s="1">
        <f t="shared" si="1342"/>
        <v>1.1845486203508364</v>
      </c>
      <c r="BX588" s="1">
        <f t="shared" si="1343"/>
        <v>1.1850209191006793</v>
      </c>
      <c r="BY588" s="1">
        <f t="shared" si="1344"/>
        <v>1.1851695549963108</v>
      </c>
      <c r="BZ588" s="1">
        <f t="shared" si="1345"/>
        <v>1.1850043088578284</v>
      </c>
      <c r="CA588" s="1">
        <f t="shared" si="1346"/>
        <v>1.1845087802097394</v>
      </c>
      <c r="CB588" s="1">
        <f t="shared" si="1347"/>
        <v>1.1836398965835742</v>
      </c>
      <c r="CC588" s="1">
        <f t="shared" si="1348"/>
        <v>1.1823269520456905</v>
      </c>
      <c r="CD588" s="1">
        <f t="shared" si="1349"/>
        <v>1.180470335744578</v>
      </c>
      <c r="CE588" s="1">
        <f t="shared" si="1350"/>
        <v>1.1779401994416661</v>
      </c>
      <c r="CF588" s="1">
        <f t="shared" si="1351"/>
        <v>1.1745753914730419</v>
      </c>
      <c r="CG588" s="1">
        <f t="shared" si="1352"/>
        <v>1.1701830468378607</v>
      </c>
      <c r="CH588" s="1">
        <f t="shared" si="1353"/>
        <v>1.1645392611899947</v>
      </c>
      <c r="CI588" s="1">
        <f t="shared" si="1354"/>
        <v>1.1573912817743102</v>
      </c>
      <c r="CJ588" s="1">
        <f t="shared" si="1355"/>
        <v>1.1484616125771154</v>
      </c>
      <c r="CK588" s="1">
        <f t="shared" si="1356"/>
        <v>1.1374543478711818</v>
      </c>
      <c r="CL588" s="1">
        <f t="shared" si="1357"/>
        <v>1.1240639152708638</v>
      </c>
      <c r="CM588" s="1">
        <f t="shared" si="1358"/>
        <v>1.1079862289116142</v>
      </c>
      <c r="CN588" s="1">
        <f t="shared" si="1359"/>
        <v>1.0889320343161797</v>
      </c>
      <c r="CO588" s="1">
        <f t="shared" si="1360"/>
        <v>1.0666419845459771</v>
      </c>
      <c r="CP588" s="1">
        <f t="shared" si="1361"/>
        <v>1.0409027441719909</v>
      </c>
      <c r="CQ588" s="1">
        <f t="shared" si="1362"/>
        <v>1.0115631997317196</v>
      </c>
      <c r="CR588" s="1">
        <f t="shared" si="1363"/>
        <v>0.97854969071591191</v>
      </c>
      <c r="CS588" s="1">
        <f t="shared" si="1364"/>
        <v>0.94187909003264814</v>
      </c>
      <c r="CT588" s="1">
        <f t="shared" si="1365"/>
        <v>0.90166857798295508</v>
      </c>
      <c r="CU588" s="1">
        <f t="shared" si="1366"/>
        <v>0.8581410804663433</v>
      </c>
      <c r="CV588" s="1">
        <f t="shared" si="1367"/>
        <v>0.81162557983814176</v>
      </c>
      <c r="CW588" s="1">
        <f t="shared" si="1368"/>
        <v>0.76255184166310541</v>
      </c>
      <c r="CX588" s="1">
        <f t="shared" si="1369"/>
        <v>0.7114395057992281</v>
      </c>
      <c r="CY588" s="1">
        <f t="shared" si="1370"/>
        <v>0.65888192857425221</v>
      </c>
      <c r="CZ588" s="1">
        <f t="shared" si="1371"/>
        <v>0.60552559065684131</v>
      </c>
      <c r="DA588" s="1">
        <f t="shared" si="1372"/>
        <v>0.55204625780738281</v>
      </c>
      <c r="DB588" s="1">
        <f t="shared" si="1373"/>
        <v>0.49912335881547293</v>
      </c>
      <c r="DC588" s="1">
        <f t="shared" si="1374"/>
        <v>0.44741419623703688</v>
      </c>
      <c r="DD588" s="1">
        <f t="shared" si="1375"/>
        <v>0.39752961457716451</v>
      </c>
      <c r="DE588" s="1">
        <f t="shared" si="1376"/>
        <v>0.35001261694264563</v>
      </c>
      <c r="DF588" s="1">
        <f t="shared" si="1377"/>
        <v>0.30532116056508635</v>
      </c>
      <c r="DG588" s="1">
        <f t="shared" si="1378"/>
        <v>0.26381600343207923</v>
      </c>
      <c r="DH588" s="1">
        <f t="shared" si="1379"/>
        <v>0.2257540577778071</v>
      </c>
      <c r="DI588" s="1">
        <f t="shared" si="1380"/>
        <v>0.19128727513521415</v>
      </c>
      <c r="DJ588" s="1">
        <f t="shared" si="1381"/>
        <v>0.16046668477451226</v>
      </c>
      <c r="DK588" s="1">
        <f t="shared" si="1382"/>
        <v>0.13325086926816423</v>
      </c>
      <c r="DL588" s="1">
        <f t="shared" si="1383"/>
        <v>0.10951791422610452</v>
      </c>
      <c r="DM588" s="1">
        <f t="shared" si="1384"/>
        <v>8.9079728240775036E-2</v>
      </c>
      <c r="DN588" s="1">
        <f t="shared" si="1385"/>
        <v>7.1697595333393274E-2</v>
      </c>
      <c r="DO588" s="1">
        <f t="shared" si="1386"/>
        <v>5.709788577084008E-2</v>
      </c>
      <c r="DP588" s="1">
        <f t="shared" si="1387"/>
        <v>4.4986993177220477E-2</v>
      </c>
      <c r="DQ588" s="1">
        <f t="shared" si="1388"/>
        <v>3.5064762004608244E-2</v>
      </c>
      <c r="DR588" s="1">
        <f t="shared" si="1389"/>
        <v>2.7035893327313956E-2</v>
      </c>
      <c r="DS588" s="1">
        <f t="shared" si="1390"/>
        <v>2.0619043626588715E-2</v>
      </c>
      <c r="DT588" s="1">
        <f t="shared" si="1391"/>
        <v>1.5553539752126059E-2</v>
      </c>
      <c r="DU588" s="1">
        <f t="shared" si="1392"/>
        <v>1.1603808230028252E-2</v>
      </c>
      <c r="DV588" s="1">
        <f t="shared" si="1393"/>
        <v>8.561749480058908E-3</v>
      </c>
      <c r="DW588" s="1">
        <f t="shared" si="1394"/>
        <v>6.2473743210520781E-3</v>
      </c>
      <c r="DX588" s="1">
        <f t="shared" si="1395"/>
        <v>4.5080635404110038E-3</v>
      </c>
      <c r="DY588" s="1">
        <f t="shared" si="1396"/>
        <v>3.2168172374937923E-3</v>
      </c>
      <c r="DZ588" s="1">
        <f t="shared" si="1397"/>
        <v>2.2698373705959582E-3</v>
      </c>
      <c r="EA588" s="1">
        <f t="shared" si="1398"/>
        <v>1.5837435559671283E-3</v>
      </c>
      <c r="EB588" s="1">
        <f t="shared" si="1399"/>
        <v>1.0926674725183741E-3</v>
      </c>
      <c r="EC588" s="1">
        <f t="shared" si="1400"/>
        <v>7.4541282612772286E-4</v>
      </c>
      <c r="ED588" s="1">
        <f t="shared" si="1401"/>
        <v>5.0281165630225281E-4</v>
      </c>
      <c r="EE588" s="1">
        <f t="shared" si="1402"/>
        <v>3.3535791473683738E-4</v>
      </c>
      <c r="EF588" s="1">
        <f t="shared" si="1403"/>
        <v>2.2115804475776504E-4</v>
      </c>
      <c r="EG588" s="1">
        <f t="shared" si="1404"/>
        <v>1.4420658747452678E-4</v>
      </c>
      <c r="EH588" s="1">
        <f t="shared" si="1405"/>
        <v>9.2972345418805392E-5</v>
      </c>
      <c r="EI588" s="1">
        <f t="shared" si="1406"/>
        <v>5.9266300626695309E-5</v>
      </c>
      <c r="EJ588" s="1">
        <f t="shared" si="1407"/>
        <v>3.7354851386216256E-5</v>
      </c>
      <c r="EK588" s="1">
        <f t="shared" si="1408"/>
        <v>2.3279407515236679E-5</v>
      </c>
      <c r="EL588" s="1">
        <f t="shared" si="1409"/>
        <v>1.4344446379612647E-5</v>
      </c>
      <c r="EM588" s="1">
        <f t="shared" si="1410"/>
        <v>8.7394579354440091E-6</v>
      </c>
      <c r="EN588" s="1">
        <f t="shared" si="1411"/>
        <v>5.2647348692457555E-6</v>
      </c>
      <c r="EO588" s="1">
        <f t="shared" si="1412"/>
        <v>3.1359045245634224E-6</v>
      </c>
      <c r="EP588" s="1">
        <f t="shared" si="1413"/>
        <v>1.8469153780161387E-6</v>
      </c>
      <c r="EQ588" s="1">
        <f t="shared" si="1414"/>
        <v>1.0755559158095864E-6</v>
      </c>
      <c r="ER588" s="1">
        <f t="shared" si="1415"/>
        <v>6.1933446053265689E-7</v>
      </c>
      <c r="ES588" s="1">
        <f t="shared" si="1416"/>
        <v>3.5263756571258962E-7</v>
      </c>
      <c r="ET588" s="1">
        <f t="shared" si="1417"/>
        <v>1.985400532847363E-7</v>
      </c>
      <c r="EU588" s="1">
        <f t="shared" si="1418"/>
        <v>1.1053230046398227E-7</v>
      </c>
      <c r="EV588" s="1">
        <f t="shared" si="1419"/>
        <v>6.0849411149772855E-8</v>
      </c>
      <c r="EW588" s="1">
        <f t="shared" si="1420"/>
        <v>3.3124520806355976E-8</v>
      </c>
      <c r="EX588" s="1">
        <f t="shared" si="1421"/>
        <v>1.7829762535349282E-8</v>
      </c>
      <c r="EY588" s="1">
        <f t="shared" si="1422"/>
        <v>9.4865526500792006E-9</v>
      </c>
      <c r="EZ588" s="1">
        <f t="shared" si="1423"/>
        <v>4.9815209133486394E-9</v>
      </c>
      <c r="FA588" s="1">
        <f t="shared" si="1424"/>
        <v>2.5621958124465569E-9</v>
      </c>
      <c r="FB588" s="1">
        <f t="shared" si="1425"/>
        <v>1.2423666537505472E-9</v>
      </c>
      <c r="FC588" s="1">
        <f t="shared" si="1426"/>
        <v>4.458397265574854E-10</v>
      </c>
      <c r="FD588" s="75">
        <f t="shared" si="1277"/>
        <v>-4.458397265574854E-10</v>
      </c>
    </row>
    <row r="589" spans="7:160" x14ac:dyDescent="0.35">
      <c r="G589" t="str">
        <f t="shared" si="1273"/>
        <v>Refd, t=2.87</v>
      </c>
      <c r="H589" s="76">
        <f t="shared" si="1274"/>
        <v>2.869999999999961</v>
      </c>
      <c r="I589" s="1">
        <f t="shared" si="1275"/>
        <v>0</v>
      </c>
      <c r="J589" s="22">
        <f t="shared" si="1276"/>
        <v>3.7904863786612531E-7</v>
      </c>
      <c r="K589" s="1">
        <f t="shared" si="1278"/>
        <v>1.9533616487007724E-6</v>
      </c>
      <c r="L589" s="1">
        <f t="shared" si="1279"/>
        <v>4.9368790280848056E-6</v>
      </c>
      <c r="M589" s="1">
        <f t="shared" si="1280"/>
        <v>1.02796208624122E-5</v>
      </c>
      <c r="N589" s="1">
        <f t="shared" si="1281"/>
        <v>1.9473149506683239E-5</v>
      </c>
      <c r="O589" s="1">
        <f t="shared" si="1282"/>
        <v>3.4815684243971566E-5</v>
      </c>
      <c r="P589" s="1">
        <f t="shared" si="1283"/>
        <v>5.978569986958939E-5</v>
      </c>
      <c r="Q589" s="1">
        <f t="shared" si="1284"/>
        <v>9.9558014462906565E-5</v>
      </c>
      <c r="R589" s="1">
        <f t="shared" si="1285"/>
        <v>1.6170219042185995E-4</v>
      </c>
      <c r="S589" s="1">
        <f t="shared" si="1286"/>
        <v>2.5710762829169739E-4</v>
      </c>
      <c r="T589" s="1">
        <f t="shared" si="1287"/>
        <v>4.0118170485092504E-4</v>
      </c>
      <c r="U589" s="1">
        <f t="shared" si="1288"/>
        <v>6.1536502514654163E-4</v>
      </c>
      <c r="V589" s="1">
        <f t="shared" si="1289"/>
        <v>9.2899938617161976E-4</v>
      </c>
      <c r="W589" s="1">
        <f t="shared" si="1290"/>
        <v>1.3815673604771813E-3</v>
      </c>
      <c r="X589" s="1">
        <f t="shared" si="1291"/>
        <v>2.0252956646214311E-3</v>
      </c>
      <c r="Y589" s="1">
        <f t="shared" si="1292"/>
        <v>2.9280764190166607E-3</v>
      </c>
      <c r="Z589" s="1">
        <f t="shared" si="1293"/>
        <v>4.1766108118372544E-3</v>
      </c>
      <c r="AA589" s="1">
        <f t="shared" si="1294"/>
        <v>5.8796198628087064E-3</v>
      </c>
      <c r="AB589" s="1">
        <f t="shared" si="1295"/>
        <v>8.1709002294020373E-3</v>
      </c>
      <c r="AC589" s="1">
        <f t="shared" si="1296"/>
        <v>1.1211934853323079E-2</v>
      </c>
      <c r="AD589" s="1">
        <f t="shared" si="1297"/>
        <v>1.5193706527123835E-2</v>
      </c>
      <c r="AE589" s="1">
        <f t="shared" si="1298"/>
        <v>2.0337316898497427E-2</v>
      </c>
      <c r="AF589" s="1">
        <f t="shared" si="1299"/>
        <v>2.6892994856992408E-2</v>
      </c>
      <c r="AG589" s="1">
        <f t="shared" si="1300"/>
        <v>3.5137097343228375E-2</v>
      </c>
      <c r="AH589" s="1">
        <f t="shared" si="1301"/>
        <v>4.5366771274617128E-2</v>
      </c>
      <c r="AI589" s="1">
        <f t="shared" si="1302"/>
        <v>5.7892062763559342E-2</v>
      </c>
      <c r="AJ589" s="1">
        <f t="shared" si="1303"/>
        <v>7.3025428995479327E-2</v>
      </c>
      <c r="AK589" s="1">
        <f t="shared" si="1304"/>
        <v>9.1068822152591489E-2</v>
      </c>
      <c r="AL589" s="1">
        <f t="shared" si="1305"/>
        <v>0.11229875932293137</v>
      </c>
      <c r="AM589" s="1">
        <f t="shared" si="1306"/>
        <v>0.1369500460895833</v>
      </c>
      <c r="AN589" s="1">
        <f t="shared" si="1307"/>
        <v>0.16519905762310122</v>
      </c>
      <c r="AO589" s="1">
        <f t="shared" si="1308"/>
        <v>0.19714766998021066</v>
      </c>
      <c r="AP589" s="1">
        <f t="shared" si="1309"/>
        <v>0.23280904716169273</v>
      </c>
      <c r="AQ589" s="1">
        <f t="shared" si="1310"/>
        <v>0.27209650247136019</v>
      </c>
      <c r="AR589" s="1">
        <f t="shared" si="1311"/>
        <v>0.31481655096272249</v>
      </c>
      <c r="AS589" s="1">
        <f t="shared" si="1312"/>
        <v>0.36066705052952219</v>
      </c>
      <c r="AT589" s="1">
        <f t="shared" si="1313"/>
        <v>0.40924100370631472</v>
      </c>
      <c r="AU589" s="1">
        <f t="shared" si="1314"/>
        <v>0.46003618558790399</v>
      </c>
      <c r="AV589" s="1">
        <f t="shared" si="1315"/>
        <v>0.51247031231299855</v>
      </c>
      <c r="AW589" s="1">
        <f t="shared" si="1316"/>
        <v>0.56590101393190295</v>
      </c>
      <c r="AX589" s="1">
        <f t="shared" si="1317"/>
        <v>0.61964947224541411</v>
      </c>
      <c r="AY589" s="1">
        <f t="shared" si="1318"/>
        <v>0.67302627183042218</v>
      </c>
      <c r="AZ589" s="1">
        <f t="shared" si="1319"/>
        <v>0.72535782511661495</v>
      </c>
      <c r="BA589" s="1">
        <f t="shared" si="1320"/>
        <v>0.7760116903428399</v>
      </c>
      <c r="BB589" s="1">
        <f t="shared" si="1321"/>
        <v>0.82441920825652371</v>
      </c>
      <c r="BC589" s="1">
        <f t="shared" si="1322"/>
        <v>0.87009412636263761</v>
      </c>
      <c r="BD589" s="1">
        <f t="shared" si="1323"/>
        <v>0.91264623025540081</v>
      </c>
      <c r="BE589" s="1">
        <f t="shared" si="1324"/>
        <v>0.95178942093861496</v>
      </c>
      <c r="BF589" s="1">
        <f t="shared" si="1325"/>
        <v>0.98734412020019835</v>
      </c>
      <c r="BG589" s="1">
        <f t="shared" si="1326"/>
        <v>1.0192343082669457</v>
      </c>
      <c r="BH589" s="1">
        <f t="shared" si="1327"/>
        <v>1.0474798598358428</v>
      </c>
      <c r="BI589" s="1">
        <f t="shared" si="1328"/>
        <v>1.0721851166527665</v>
      </c>
      <c r="BJ589" s="1">
        <f t="shared" si="1329"/>
        <v>1.0935248000007034</v>
      </c>
      <c r="BK589" s="1">
        <f t="shared" si="1330"/>
        <v>1.1117284208510452</v>
      </c>
      <c r="BL589" s="1">
        <f t="shared" si="1331"/>
        <v>1.1270642972396034</v>
      </c>
      <c r="BM589" s="1">
        <f t="shared" si="1332"/>
        <v>1.139824155527503</v>
      </c>
      <c r="BN589" s="1">
        <f t="shared" si="1333"/>
        <v>1.1503090987432978</v>
      </c>
      <c r="BO589" s="1">
        <f t="shared" si="1334"/>
        <v>1.1588174979011441</v>
      </c>
      <c r="BP589" s="1">
        <f t="shared" si="1335"/>
        <v>1.1656351269045626</v>
      </c>
      <c r="BQ589" s="1">
        <f t="shared" si="1336"/>
        <v>1.1710276405966029</v>
      </c>
      <c r="BR589" s="1">
        <f t="shared" si="1337"/>
        <v>1.1752353054810341</v>
      </c>
      <c r="BS589" s="1">
        <f t="shared" si="1338"/>
        <v>1.1784697441683114</v>
      </c>
      <c r="BT589" s="1">
        <f t="shared" si="1339"/>
        <v>1.1809123521921194</v>
      </c>
      <c r="BU589" s="1">
        <f t="shared" si="1340"/>
        <v>1.1827139888457323</v>
      </c>
      <c r="BV589" s="1">
        <f t="shared" si="1341"/>
        <v>1.1839955276667324</v>
      </c>
      <c r="BW589" s="1">
        <f t="shared" si="1342"/>
        <v>1.184848870466696</v>
      </c>
      <c r="BX589" s="1">
        <f t="shared" si="1343"/>
        <v>1.1853380738570829</v>
      </c>
      <c r="BY589" s="1">
        <f t="shared" si="1344"/>
        <v>1.1855003018875048</v>
      </c>
      <c r="BZ589" s="1">
        <f t="shared" si="1345"/>
        <v>1.1853463965611939</v>
      </c>
      <c r="CA589" s="1">
        <f t="shared" si="1346"/>
        <v>1.1848609448142013</v>
      </c>
      <c r="CB589" s="1">
        <f t="shared" si="1347"/>
        <v>1.1840018123871299</v>
      </c>
      <c r="CC589" s="1">
        <f t="shared" si="1348"/>
        <v>1.1826992089000354</v>
      </c>
      <c r="CD589" s="1">
        <f t="shared" si="1349"/>
        <v>1.1808544413747093</v>
      </c>
      <c r="CE589" s="1">
        <f t="shared" si="1350"/>
        <v>1.1783386017354189</v>
      </c>
      <c r="CF589" s="1">
        <f t="shared" si="1351"/>
        <v>1.1749915124896759</v>
      </c>
      <c r="CG589" s="1">
        <f t="shared" si="1352"/>
        <v>1.1706213173458573</v>
      </c>
      <c r="CH589" s="1">
        <f t="shared" si="1353"/>
        <v>1.1650051421001961</v>
      </c>
      <c r="CI589" s="1">
        <f t="shared" si="1354"/>
        <v>1.1578912571428497</v>
      </c>
      <c r="CJ589" s="1">
        <f t="shared" si="1355"/>
        <v>1.1490031382209105</v>
      </c>
      <c r="CK589" s="1">
        <f t="shared" si="1356"/>
        <v>1.1380457403852107</v>
      </c>
      <c r="CL589" s="1">
        <f t="shared" si="1357"/>
        <v>1.1247141686330486</v>
      </c>
      <c r="CM589" s="1">
        <f t="shared" si="1358"/>
        <v>1.1087047500672444</v>
      </c>
      <c r="CN589" s="1">
        <f t="shared" si="1359"/>
        <v>1.0897282951302991</v>
      </c>
      <c r="CO589" s="1">
        <f t="shared" si="1360"/>
        <v>1.0675250950490127</v>
      </c>
      <c r="CP589" s="1">
        <f t="shared" si="1361"/>
        <v>1.0418809605940418</v>
      </c>
      <c r="CQ589" s="1">
        <f t="shared" si="1362"/>
        <v>1.0126433896713611</v>
      </c>
      <c r="CR589" s="1">
        <f t="shared" si="1363"/>
        <v>0.97973678597548186</v>
      </c>
      <c r="CS589" s="1">
        <f t="shared" si="1364"/>
        <v>0.94317556413435966</v>
      </c>
      <c r="CT589" s="1">
        <f t="shared" si="1365"/>
        <v>0.90307398915508286</v>
      </c>
      <c r="CU589" s="1">
        <f t="shared" si="1366"/>
        <v>0.85965172113557298</v>
      </c>
      <c r="CV589" s="1">
        <f t="shared" si="1367"/>
        <v>0.81323426988787362</v>
      </c>
      <c r="CW589" s="1">
        <f t="shared" si="1368"/>
        <v>0.7642478948606537</v>
      </c>
      <c r="CX589" s="1">
        <f t="shared" si="1369"/>
        <v>0.71320888729753551</v>
      </c>
      <c r="CY589" s="1">
        <f t="shared" si="1370"/>
        <v>0.66070760718477739</v>
      </c>
      <c r="CZ589" s="1">
        <f t="shared" si="1371"/>
        <v>0.60738807400474037</v>
      </c>
      <c r="DA589" s="1">
        <f t="shared" si="1372"/>
        <v>0.55392428310998176</v>
      </c>
      <c r="DB589" s="1">
        <f t="shared" si="1373"/>
        <v>0.50099469852230605</v>
      </c>
      <c r="DC589" s="1">
        <f t="shared" si="1374"/>
        <v>0.44925652763062596</v>
      </c>
      <c r="DD589" s="1">
        <f t="shared" si="1375"/>
        <v>0.39932139679712492</v>
      </c>
      <c r="DE589" s="1">
        <f t="shared" si="1376"/>
        <v>0.35173391838811147</v>
      </c>
      <c r="DF589" s="1">
        <f t="shared" si="1377"/>
        <v>0.30695438428190858</v>
      </c>
      <c r="DG589" s="1">
        <f t="shared" si="1378"/>
        <v>0.26534646733595058</v>
      </c>
      <c r="DH589" s="1">
        <f t="shared" si="1379"/>
        <v>0.22717039932464231</v>
      </c>
      <c r="DI589" s="1">
        <f t="shared" si="1380"/>
        <v>0.19258166488894982</v>
      </c>
      <c r="DJ589" s="1">
        <f t="shared" si="1381"/>
        <v>0.16163484864045247</v>
      </c>
      <c r="DK589" s="1">
        <f t="shared" si="1382"/>
        <v>0.13429193340314624</v>
      </c>
      <c r="DL589" s="1">
        <f t="shared" si="1383"/>
        <v>0.11043409848549916</v>
      </c>
      <c r="DM589" s="1">
        <f t="shared" si="1384"/>
        <v>8.9875922534100289E-2</v>
      </c>
      <c r="DN589" s="1">
        <f t="shared" si="1385"/>
        <v>7.2380857949230298E-2</v>
      </c>
      <c r="DO589" s="1">
        <f t="shared" si="1386"/>
        <v>5.7676903579628742E-2</v>
      </c>
      <c r="DP589" s="1">
        <f t="shared" si="1387"/>
        <v>4.5471541025022474E-2</v>
      </c>
      <c r="DQ589" s="1">
        <f t="shared" si="1388"/>
        <v>3.5465193285529717E-2</v>
      </c>
      <c r="DR589" s="1">
        <f t="shared" si="1389"/>
        <v>2.7362686568572426E-2</v>
      </c>
      <c r="DS589" s="1">
        <f t="shared" si="1390"/>
        <v>2.0882421894352732E-2</v>
      </c>
      <c r="DT589" s="1">
        <f t="shared" si="1391"/>
        <v>1.5763171679128204E-2</v>
      </c>
      <c r="DU589" s="1">
        <f t="shared" si="1392"/>
        <v>1.1768592211423899E-2</v>
      </c>
      <c r="DV589" s="1">
        <f t="shared" si="1393"/>
        <v>8.6896766031591757E-3</v>
      </c>
      <c r="DW589" s="1">
        <f t="shared" si="1394"/>
        <v>6.3454611769491742E-3</v>
      </c>
      <c r="DX589" s="1">
        <f t="shared" si="1395"/>
        <v>4.5823432828733654E-3</v>
      </c>
      <c r="DY589" s="1">
        <f t="shared" si="1396"/>
        <v>3.2723759985298089E-3</v>
      </c>
      <c r="DZ589" s="1">
        <f t="shared" si="1397"/>
        <v>2.310883176094783E-3</v>
      </c>
      <c r="EA589" s="1">
        <f t="shared" si="1398"/>
        <v>1.6136958994080264E-3</v>
      </c>
      <c r="EB589" s="1">
        <f t="shared" si="1399"/>
        <v>1.1142573690669402E-3</v>
      </c>
      <c r="EC589" s="1">
        <f t="shared" si="1400"/>
        <v>7.6078517260259805E-4</v>
      </c>
      <c r="ED589" s="1">
        <f t="shared" si="1401"/>
        <v>5.1362380198856914E-4</v>
      </c>
      <c r="EE589" s="1">
        <f t="shared" si="1402"/>
        <v>3.428703049875445E-4</v>
      </c>
      <c r="EF589" s="1">
        <f t="shared" si="1403"/>
        <v>2.2631450220087824E-4</v>
      </c>
      <c r="EG589" s="1">
        <f t="shared" si="1404"/>
        <v>1.4770317494042372E-4</v>
      </c>
      <c r="EH589" s="1">
        <f t="shared" si="1405"/>
        <v>9.5314792094757707E-5</v>
      </c>
      <c r="EI589" s="1">
        <f t="shared" si="1406"/>
        <v>6.0816687755074796E-5</v>
      </c>
      <c r="EJ589" s="1">
        <f t="shared" si="1407"/>
        <v>3.8368689332281742E-5</v>
      </c>
      <c r="EK589" s="1">
        <f t="shared" si="1408"/>
        <v>2.3934447403967696E-5</v>
      </c>
      <c r="EL589" s="1">
        <f t="shared" si="1409"/>
        <v>1.4762614266290223E-5</v>
      </c>
      <c r="EM589" s="1">
        <f t="shared" si="1410"/>
        <v>9.0032308952815304E-6</v>
      </c>
      <c r="EN589" s="1">
        <f t="shared" si="1411"/>
        <v>5.4291415616438184E-6</v>
      </c>
      <c r="EO589" s="1">
        <f t="shared" si="1412"/>
        <v>3.2371629834391025E-6</v>
      </c>
      <c r="EP589" s="1">
        <f t="shared" si="1413"/>
        <v>1.9085434701015075E-6</v>
      </c>
      <c r="EQ589" s="1">
        <f t="shared" si="1414"/>
        <v>1.1126218295906264E-6</v>
      </c>
      <c r="ER589" s="1">
        <f t="shared" si="1415"/>
        <v>6.4136536182904476E-7</v>
      </c>
      <c r="ES589" s="1">
        <f t="shared" si="1416"/>
        <v>3.6557846177313477E-7</v>
      </c>
      <c r="ET589" s="1">
        <f t="shared" si="1417"/>
        <v>2.0605254229360402E-7</v>
      </c>
      <c r="EU589" s="1">
        <f t="shared" si="1418"/>
        <v>1.1484255898414233E-7</v>
      </c>
      <c r="EV589" s="1">
        <f t="shared" si="1419"/>
        <v>6.3293594840251039E-8</v>
      </c>
      <c r="EW589" s="1">
        <f t="shared" si="1420"/>
        <v>3.4494392510303374E-8</v>
      </c>
      <c r="EX589" s="1">
        <f t="shared" si="1421"/>
        <v>1.8588542785998752E-8</v>
      </c>
      <c r="EY589" s="1">
        <f t="shared" si="1422"/>
        <v>9.9017751063783808E-9</v>
      </c>
      <c r="EZ589" s="1">
        <f t="shared" si="1423"/>
        <v>5.2055962921086109E-9</v>
      </c>
      <c r="FA589" s="1">
        <f t="shared" si="1424"/>
        <v>2.6804524485567772E-9</v>
      </c>
      <c r="FB589" s="1">
        <f t="shared" si="1425"/>
        <v>1.300991640697764E-9</v>
      </c>
      <c r="FC589" s="1">
        <f t="shared" si="1426"/>
        <v>4.6719253344915861E-10</v>
      </c>
      <c r="FD589" s="75">
        <f t="shared" si="1277"/>
        <v>-4.6719253344915861E-10</v>
      </c>
    </row>
    <row r="590" spans="7:160" x14ac:dyDescent="0.35">
      <c r="G590" t="str">
        <f t="shared" si="1273"/>
        <v>Refd, t=2.87</v>
      </c>
      <c r="H590" s="76">
        <f t="shared" si="1274"/>
        <v>2.8749999999999609</v>
      </c>
      <c r="I590" s="1">
        <f t="shared" si="1275"/>
        <v>0</v>
      </c>
      <c r="J590" s="22">
        <f t="shared" si="1276"/>
        <v>3.7472344962029517E-7</v>
      </c>
      <c r="K590" s="1">
        <f t="shared" si="1278"/>
        <v>1.9310802971382134E-6</v>
      </c>
      <c r="L590" s="1">
        <f t="shared" si="1279"/>
        <v>4.8806095608166205E-6</v>
      </c>
      <c r="M590" s="1">
        <f t="shared" si="1280"/>
        <v>1.0162599930120471E-5</v>
      </c>
      <c r="N590" s="1">
        <f t="shared" si="1281"/>
        <v>1.9251853055769377E-5</v>
      </c>
      <c r="O590" s="1">
        <f t="shared" si="1282"/>
        <v>3.442093082453995E-5</v>
      </c>
      <c r="P590" s="1">
        <f t="shared" si="1283"/>
        <v>5.91097835347842E-5</v>
      </c>
      <c r="Q590" s="1">
        <f t="shared" si="1284"/>
        <v>9.8436470001401938E-5</v>
      </c>
      <c r="R590" s="1">
        <f t="shared" si="1285"/>
        <v>1.5988848396926851E-4</v>
      </c>
      <c r="S590" s="1">
        <f t="shared" si="1286"/>
        <v>2.5423877469842732E-4</v>
      </c>
      <c r="T590" s="1">
        <f t="shared" si="1287"/>
        <v>3.9673259054897269E-4</v>
      </c>
      <c r="U590" s="1">
        <f t="shared" si="1288"/>
        <v>6.0858913180115461E-4</v>
      </c>
      <c r="V590" s="1">
        <f t="shared" si="1289"/>
        <v>9.1885375438973164E-4</v>
      </c>
      <c r="W590" s="1">
        <f t="shared" si="1290"/>
        <v>1.3666201057075239E-3</v>
      </c>
      <c r="X590" s="1">
        <f t="shared" si="1291"/>
        <v>2.0036152637208033E-3</v>
      </c>
      <c r="Y590" s="1">
        <f t="shared" si="1292"/>
        <v>2.8971034178400788E-3</v>
      </c>
      <c r="Z590" s="1">
        <f t="shared" si="1293"/>
        <v>4.133014620041859E-3</v>
      </c>
      <c r="AA590" s="1">
        <f t="shared" si="1294"/>
        <v>5.8191459015601351E-3</v>
      </c>
      <c r="AB590" s="1">
        <f t="shared" si="1295"/>
        <v>8.0882157960096186E-3</v>
      </c>
      <c r="AC590" s="1">
        <f t="shared" si="1296"/>
        <v>1.1100485472537376E-2</v>
      </c>
      <c r="AD590" s="1">
        <f t="shared" si="1297"/>
        <v>1.5045597961223798E-2</v>
      </c>
      <c r="AE590" s="1">
        <f t="shared" si="1298"/>
        <v>2.0143240960573492E-2</v>
      </c>
      <c r="AF590" s="1">
        <f t="shared" si="1299"/>
        <v>2.6642219195167405E-2</v>
      </c>
      <c r="AG590" s="1">
        <f t="shared" si="1300"/>
        <v>3.4817539875245336E-2</v>
      </c>
      <c r="AH590" s="1">
        <f t="shared" si="1301"/>
        <v>4.4965178417230391E-2</v>
      </c>
      <c r="AI590" s="1">
        <f t="shared" si="1302"/>
        <v>5.7394306601588785E-2</v>
      </c>
      <c r="AJ590" s="1">
        <f t="shared" si="1303"/>
        <v>7.2416931867113177E-2</v>
      </c>
      <c r="AK590" s="1">
        <f t="shared" si="1304"/>
        <v>9.0335107888873639E-2</v>
      </c>
      <c r="AL590" s="1">
        <f t="shared" si="1305"/>
        <v>0.11142611903387382</v>
      </c>
      <c r="AM590" s="1">
        <f t="shared" si="1306"/>
        <v>0.13592629378509014</v>
      </c>
      <c r="AN590" s="1">
        <f t="shared" si="1307"/>
        <v>0.16401433828891804</v>
      </c>
      <c r="AO590" s="1">
        <f t="shared" si="1308"/>
        <v>0.19579527143892847</v>
      </c>
      <c r="AP590" s="1">
        <f t="shared" si="1309"/>
        <v>0.23128615866561555</v>
      </c>
      <c r="AQ590" s="1">
        <f t="shared" si="1310"/>
        <v>0.27040485891369515</v>
      </c>
      <c r="AR590" s="1">
        <f t="shared" si="1311"/>
        <v>0.31296290294233309</v>
      </c>
      <c r="AS590" s="1">
        <f t="shared" si="1312"/>
        <v>0.3586634078210531</v>
      </c>
      <c r="AT590" s="1">
        <f t="shared" si="1313"/>
        <v>0.40710461285865646</v>
      </c>
      <c r="AU590" s="1">
        <f t="shared" si="1314"/>
        <v>0.45778922055463611</v>
      </c>
      <c r="AV590" s="1">
        <f t="shared" si="1315"/>
        <v>0.5101392786746809</v>
      </c>
      <c r="AW590" s="1">
        <f t="shared" si="1316"/>
        <v>0.56351589032803029</v>
      </c>
      <c r="AX590" s="1">
        <f t="shared" si="1317"/>
        <v>0.61724263471918084</v>
      </c>
      <c r="AY590" s="1">
        <f t="shared" si="1318"/>
        <v>0.6706312655250809</v>
      </c>
      <c r="AZ590" s="1">
        <f t="shared" si="1319"/>
        <v>0.72300806108039217</v>
      </c>
      <c r="BA590" s="1">
        <f t="shared" si="1320"/>
        <v>0.77373915161968165</v>
      </c>
      <c r="BB590" s="1">
        <f t="shared" si="1321"/>
        <v>0.82225324826924773</v>
      </c>
      <c r="BC590" s="1">
        <f t="shared" si="1322"/>
        <v>0.86806043401758826</v>
      </c>
      <c r="BD590" s="1">
        <f t="shared" si="1323"/>
        <v>0.91076602124161099</v>
      </c>
      <c r="BE590" s="1">
        <f t="shared" si="1324"/>
        <v>0.95007889508182219</v>
      </c>
      <c r="BF590" s="1">
        <f t="shared" si="1325"/>
        <v>0.98581420263779562</v>
      </c>
      <c r="BG590" s="1">
        <f t="shared" si="1326"/>
        <v>1.0178906699695855</v>
      </c>
      <c r="BH590" s="1">
        <f t="shared" si="1327"/>
        <v>1.0463231928134769</v>
      </c>
      <c r="BI590" s="1">
        <f t="shared" si="1328"/>
        <v>1.071211622850061</v>
      </c>
      <c r="BJ590" s="1">
        <f t="shared" si="1329"/>
        <v>1.0927268416308218</v>
      </c>
      <c r="BK590" s="1">
        <f t="shared" si="1330"/>
        <v>1.1110952742876983</v>
      </c>
      <c r="BL590" s="1">
        <f t="shared" si="1331"/>
        <v>1.1265829524700515</v>
      </c>
      <c r="BM590" s="1">
        <f t="shared" si="1332"/>
        <v>1.1394801078771699</v>
      </c>
      <c r="BN590" s="1">
        <f t="shared" si="1333"/>
        <v>1.1500870880128877</v>
      </c>
      <c r="BO590" s="1">
        <f t="shared" si="1334"/>
        <v>1.1587021608784516</v>
      </c>
      <c r="BP590" s="1">
        <f t="shared" si="1335"/>
        <v>1.1656115410553642</v>
      </c>
      <c r="BQ590" s="1">
        <f t="shared" si="1336"/>
        <v>1.1710817483570135</v>
      </c>
      <c r="BR590" s="1">
        <f t="shared" si="1337"/>
        <v>1.1753542189677033</v>
      </c>
      <c r="BS590" s="1">
        <f t="shared" si="1338"/>
        <v>1.1786419386057618</v>
      </c>
      <c r="BT590" s="1">
        <f t="shared" si="1339"/>
        <v>1.181127762568837</v>
      </c>
      <c r="BU590" s="1">
        <f t="shared" si="1340"/>
        <v>1.1829640281905969</v>
      </c>
      <c r="BV590" s="1">
        <f t="shared" si="1341"/>
        <v>1.1842730470597016</v>
      </c>
      <c r="BW590" s="1">
        <f t="shared" si="1342"/>
        <v>1.1851480807952237</v>
      </c>
      <c r="BX590" s="1">
        <f t="shared" si="1343"/>
        <v>1.185654447813089</v>
      </c>
      <c r="BY590" s="1">
        <f t="shared" si="1344"/>
        <v>1.1858304721857864</v>
      </c>
      <c r="BZ590" s="1">
        <f t="shared" si="1345"/>
        <v>1.1856880632187969</v>
      </c>
      <c r="CA590" s="1">
        <f t="shared" si="1346"/>
        <v>1.1852128008523954</v>
      </c>
      <c r="CB590" s="1">
        <f t="shared" si="1347"/>
        <v>1.1843634937058471</v>
      </c>
      <c r="CC590" s="1">
        <f t="shared" si="1348"/>
        <v>1.1830712704536084</v>
      </c>
      <c r="CD590" s="1">
        <f t="shared" si="1349"/>
        <v>1.1812383582196193</v>
      </c>
      <c r="CE590" s="1">
        <f t="shared" si="1350"/>
        <v>1.1787367900792964</v>
      </c>
      <c r="CF590" s="1">
        <f t="shared" si="1351"/>
        <v>1.1754073626172679</v>
      </c>
      <c r="CG590" s="1">
        <f t="shared" si="1352"/>
        <v>1.1710592273514293</v>
      </c>
      <c r="CH590" s="1">
        <f t="shared" si="1353"/>
        <v>1.1654705389029236</v>
      </c>
      <c r="CI590" s="1">
        <f t="shared" si="1354"/>
        <v>1.1583905895565594</v>
      </c>
      <c r="CJ590" s="1">
        <f t="shared" si="1355"/>
        <v>1.1495438261962654</v>
      </c>
      <c r="CK590" s="1">
        <f t="shared" si="1356"/>
        <v>1.1386360652562661</v>
      </c>
      <c r="CL590" s="1">
        <f t="shared" si="1357"/>
        <v>1.1253630915514856</v>
      </c>
      <c r="CM590" s="1">
        <f t="shared" si="1358"/>
        <v>1.1094216499563569</v>
      </c>
      <c r="CN590" s="1">
        <f t="shared" si="1359"/>
        <v>1.0905226234211014</v>
      </c>
      <c r="CO590" s="1">
        <f t="shared" si="1360"/>
        <v>1.0684059519285756</v>
      </c>
      <c r="CP590" s="1">
        <f t="shared" si="1361"/>
        <v>1.0428566060027358</v>
      </c>
      <c r="CQ590" s="1">
        <f t="shared" si="1362"/>
        <v>1.0137207110880224</v>
      </c>
      <c r="CR590" s="1">
        <f t="shared" si="1363"/>
        <v>0.98092075319306149</v>
      </c>
      <c r="CS590" s="1">
        <f t="shared" si="1364"/>
        <v>0.94446870772240643</v>
      </c>
      <c r="CT590" s="1">
        <f t="shared" si="1365"/>
        <v>0.90447594313078739</v>
      </c>
      <c r="CU590" s="1">
        <f t="shared" si="1366"/>
        <v>0.86115887070177044</v>
      </c>
      <c r="CV590" s="1">
        <f t="shared" si="1367"/>
        <v>0.81483954144376036</v>
      </c>
      <c r="CW590" s="1">
        <f t="shared" si="1368"/>
        <v>0.76594071778045758</v>
      </c>
      <c r="CX590" s="1">
        <f t="shared" si="1369"/>
        <v>0.71497534562808585</v>
      </c>
      <c r="CY590" s="1">
        <f t="shared" si="1370"/>
        <v>0.66253078534492293</v>
      </c>
      <c r="CZ590" s="1">
        <f t="shared" si="1371"/>
        <v>0.60924858509391921</v>
      </c>
      <c r="DA590" s="1">
        <f t="shared" si="1372"/>
        <v>0.55580095312564159</v>
      </c>
      <c r="DB590" s="1">
        <f t="shared" si="1373"/>
        <v>0.50286536628738665</v>
      </c>
      <c r="DC590" s="1">
        <f t="shared" si="1374"/>
        <v>0.45109891003559849</v>
      </c>
      <c r="DD590" s="1">
        <f t="shared" si="1375"/>
        <v>0.40111396320977216</v>
      </c>
      <c r="DE590" s="1">
        <f t="shared" si="1376"/>
        <v>0.35345671741734236</v>
      </c>
      <c r="DF590" s="1">
        <f t="shared" si="1377"/>
        <v>0.30858977054825326</v>
      </c>
      <c r="DG590" s="1">
        <f t="shared" si="1378"/>
        <v>0.2668796849573371</v>
      </c>
      <c r="DH590" s="1">
        <f t="shared" si="1379"/>
        <v>0.22858999141629449</v>
      </c>
      <c r="DI590" s="1">
        <f t="shared" si="1380"/>
        <v>0.19387969308340977</v>
      </c>
      <c r="DJ590" s="1">
        <f t="shared" si="1381"/>
        <v>0.16280692187204987</v>
      </c>
      <c r="DK590" s="1">
        <f t="shared" si="1382"/>
        <v>0.13533705942321037</v>
      </c>
      <c r="DL590" s="1">
        <f t="shared" si="1383"/>
        <v>0.11135438345920551</v>
      </c>
      <c r="DM590" s="1">
        <f t="shared" si="1384"/>
        <v>9.0676152665976048E-2</v>
      </c>
      <c r="DN590" s="1">
        <f t="shared" si="1385"/>
        <v>7.3068001892252821E-2</v>
      </c>
      <c r="DO590" s="1">
        <f t="shared" si="1386"/>
        <v>5.8259575367534497E-2</v>
      </c>
      <c r="DP590" s="1">
        <f t="shared" si="1387"/>
        <v>4.5959460809348478E-2</v>
      </c>
      <c r="DQ590" s="1">
        <f t="shared" si="1388"/>
        <v>3.5868677956304273E-2</v>
      </c>
      <c r="DR590" s="1">
        <f t="shared" si="1389"/>
        <v>2.7692195280624408E-2</v>
      </c>
      <c r="DS590" s="1">
        <f t="shared" si="1390"/>
        <v>2.1148173559415617E-2</v>
      </c>
      <c r="DT590" s="1">
        <f t="shared" si="1391"/>
        <v>1.5974843506423187E-2</v>
      </c>
      <c r="DU590" s="1">
        <f t="shared" si="1392"/>
        <v>1.1935101122719859E-2</v>
      </c>
      <c r="DV590" s="1">
        <f t="shared" si="1393"/>
        <v>8.8190393394249507E-3</v>
      </c>
      <c r="DW590" s="1">
        <f t="shared" si="1394"/>
        <v>6.4447244500264412E-3</v>
      </c>
      <c r="DX590" s="1">
        <f t="shared" si="1395"/>
        <v>4.6575724872387142E-3</v>
      </c>
      <c r="DY590" s="1">
        <f t="shared" si="1396"/>
        <v>3.3286896846560447E-3</v>
      </c>
      <c r="DZ590" s="1">
        <f t="shared" si="1397"/>
        <v>2.3525204678054314E-3</v>
      </c>
      <c r="EA590" s="1">
        <f t="shared" si="1398"/>
        <v>1.6441050079192313E-3</v>
      </c>
      <c r="EB590" s="1">
        <f t="shared" si="1399"/>
        <v>1.1361949876619538E-3</v>
      </c>
      <c r="EC590" s="1">
        <f t="shared" si="1400"/>
        <v>7.7641851771656685E-4</v>
      </c>
      <c r="ED590" s="1">
        <f t="shared" si="1401"/>
        <v>5.2462913548446738E-4</v>
      </c>
      <c r="EE590" s="1">
        <f t="shared" si="1402"/>
        <v>3.5052372786838291E-4</v>
      </c>
      <c r="EF590" s="1">
        <f t="shared" si="1403"/>
        <v>2.315725180380694E-4</v>
      </c>
      <c r="EG590" s="1">
        <f t="shared" si="1404"/>
        <v>1.5127191001432409E-4</v>
      </c>
      <c r="EH590" s="1">
        <f t="shared" si="1405"/>
        <v>9.7707808158815589E-5</v>
      </c>
      <c r="EI590" s="1">
        <f t="shared" si="1406"/>
        <v>6.2402050029409451E-5</v>
      </c>
      <c r="EJ590" s="1">
        <f t="shared" si="1407"/>
        <v>3.9406398846037118E-5</v>
      </c>
      <c r="EK590" s="1">
        <f t="shared" si="1408"/>
        <v>2.4605567543402176E-5</v>
      </c>
      <c r="EL590" s="1">
        <f t="shared" si="1409"/>
        <v>1.5191473532786559E-5</v>
      </c>
      <c r="EM590" s="1">
        <f t="shared" si="1410"/>
        <v>9.2740206748214431E-6</v>
      </c>
      <c r="EN590" s="1">
        <f t="shared" si="1411"/>
        <v>5.5980944400874604E-6</v>
      </c>
      <c r="EO590" s="1">
        <f t="shared" si="1412"/>
        <v>3.3413293959890411E-6</v>
      </c>
      <c r="EP590" s="1">
        <f t="shared" si="1413"/>
        <v>1.9720080697995439E-6</v>
      </c>
      <c r="EQ590" s="1">
        <f t="shared" si="1414"/>
        <v>1.1508329746124578E-6</v>
      </c>
      <c r="ER590" s="1">
        <f t="shared" si="1415"/>
        <v>6.6410147213974145E-7</v>
      </c>
      <c r="ES590" s="1">
        <f t="shared" si="1416"/>
        <v>3.7894819716860441E-7</v>
      </c>
      <c r="ET590" s="1">
        <f t="shared" si="1417"/>
        <v>2.1382257457750215E-7</v>
      </c>
      <c r="EU590" s="1">
        <f t="shared" si="1418"/>
        <v>1.1930557762542379E-7</v>
      </c>
      <c r="EV590" s="1">
        <f t="shared" si="1419"/>
        <v>6.5827273031791511E-8</v>
      </c>
      <c r="EW590" s="1">
        <f t="shared" si="1420"/>
        <v>3.5916051354113117E-8</v>
      </c>
      <c r="EX590" s="1">
        <f t="shared" si="1421"/>
        <v>1.9376920883450315E-8</v>
      </c>
      <c r="EY590" s="1">
        <f t="shared" si="1422"/>
        <v>1.0333697629890796E-8</v>
      </c>
      <c r="EZ590" s="1">
        <f t="shared" si="1423"/>
        <v>5.4389547106054997E-9</v>
      </c>
      <c r="FA590" s="1">
        <f t="shared" si="1424"/>
        <v>2.8037459150043076E-9</v>
      </c>
      <c r="FB590" s="1">
        <f t="shared" si="1425"/>
        <v>1.3621732317105582E-9</v>
      </c>
      <c r="FC590" s="1">
        <f t="shared" si="1426"/>
        <v>4.8949119681357528E-10</v>
      </c>
      <c r="FD590" s="75">
        <f t="shared" si="1277"/>
        <v>-4.8949119681357528E-10</v>
      </c>
    </row>
    <row r="591" spans="7:160" x14ac:dyDescent="0.35">
      <c r="G591" t="str">
        <f t="shared" ref="G591:G654" si="1427">$G$14&amp;", t="&amp;ROUND(H591,2)</f>
        <v>Refd, t=2.88</v>
      </c>
      <c r="H591" s="76">
        <f t="shared" si="1274"/>
        <v>2.8799999999999608</v>
      </c>
      <c r="I591" s="1">
        <f t="shared" si="1275"/>
        <v>0</v>
      </c>
      <c r="J591" s="22">
        <f t="shared" si="1276"/>
        <v>3.704480036417399E-7</v>
      </c>
      <c r="K591" s="1">
        <f t="shared" si="1278"/>
        <v>1.9090551434905355E-6</v>
      </c>
      <c r="L591" s="1">
        <f t="shared" si="1279"/>
        <v>4.8249867975907231E-6</v>
      </c>
      <c r="M591" s="1">
        <f t="shared" si="1280"/>
        <v>1.0046922873300107E-5</v>
      </c>
      <c r="N591" s="1">
        <f t="shared" si="1281"/>
        <v>1.9033095016505222E-5</v>
      </c>
      <c r="O591" s="1">
        <f t="shared" si="1282"/>
        <v>3.4030697960500557E-5</v>
      </c>
      <c r="P591" s="1">
        <f t="shared" si="1283"/>
        <v>5.844158998327782E-5</v>
      </c>
      <c r="Q591" s="1">
        <f t="shared" si="1284"/>
        <v>9.7327701567019104E-5</v>
      </c>
      <c r="R591" s="1">
        <f t="shared" si="1285"/>
        <v>1.5809535882369772E-4</v>
      </c>
      <c r="S591" s="1">
        <f t="shared" si="1286"/>
        <v>2.5140231875941688E-4</v>
      </c>
      <c r="T591" s="1">
        <f t="shared" si="1287"/>
        <v>3.9233342166202845E-4</v>
      </c>
      <c r="U591" s="1">
        <f t="shared" si="1288"/>
        <v>6.0188875974610931E-4</v>
      </c>
      <c r="V591" s="1">
        <f t="shared" si="1289"/>
        <v>9.0882024030292379E-4</v>
      </c>
      <c r="W591" s="1">
        <f t="shared" si="1290"/>
        <v>1.3518363852118406E-3</v>
      </c>
      <c r="X591" s="1">
        <f t="shared" si="1291"/>
        <v>1.9821693268030189E-3</v>
      </c>
      <c r="Y591" s="1">
        <f t="shared" si="1292"/>
        <v>2.8664609472544523E-3</v>
      </c>
      <c r="Z591" s="1">
        <f t="shared" si="1293"/>
        <v>4.0898766779147453E-3</v>
      </c>
      <c r="AA591" s="1">
        <f t="shared" si="1294"/>
        <v>5.7592968225689519E-3</v>
      </c>
      <c r="AB591" s="1">
        <f t="shared" si="1295"/>
        <v>8.0063695134784847E-3</v>
      </c>
      <c r="AC591" s="1">
        <f t="shared" si="1296"/>
        <v>1.0990141884239569E-2</v>
      </c>
      <c r="AD591" s="1">
        <f t="shared" si="1297"/>
        <v>1.4898924329738154E-2</v>
      </c>
      <c r="AE591" s="1">
        <f t="shared" si="1298"/>
        <v>1.9950996318285001E-2</v>
      </c>
      <c r="AF591" s="1">
        <f t="shared" si="1299"/>
        <v>2.6393741773644949E-2</v>
      </c>
      <c r="AG591" s="1">
        <f t="shared" si="1300"/>
        <v>3.4500818144596004E-2</v>
      </c>
      <c r="AH591" s="1">
        <f t="shared" si="1301"/>
        <v>4.4567024869797613E-2</v>
      </c>
      <c r="AI591" s="1">
        <f t="shared" si="1302"/>
        <v>5.6900649525792948E-2</v>
      </c>
      <c r="AJ591" s="1">
        <f t="shared" si="1303"/>
        <v>7.1813233819977326E-2</v>
      </c>
      <c r="AK591" s="1">
        <f t="shared" si="1304"/>
        <v>8.9606910475793791E-2</v>
      </c>
      <c r="AL591" s="1">
        <f t="shared" si="1305"/>
        <v>0.11055970238817156</v>
      </c>
      <c r="AM591" s="1">
        <f t="shared" si="1306"/>
        <v>0.1349094266362183</v>
      </c>
      <c r="AN591" s="1">
        <f t="shared" si="1307"/>
        <v>0.16283708189189894</v>
      </c>
      <c r="AO591" s="1">
        <f t="shared" si="1308"/>
        <v>0.19445078933302901</v>
      </c>
      <c r="AP591" s="1">
        <f t="shared" si="1309"/>
        <v>0.22977147575559972</v>
      </c>
      <c r="AQ591" s="1">
        <f t="shared" si="1310"/>
        <v>0.2687215091362864</v>
      </c>
      <c r="AR591" s="1">
        <f t="shared" si="1311"/>
        <v>0.31111740588916093</v>
      </c>
      <c r="AS591" s="1">
        <f t="shared" si="1312"/>
        <v>0.35666752171643673</v>
      </c>
      <c r="AT591" s="1">
        <f t="shared" si="1313"/>
        <v>0.4049753241530924</v>
      </c>
      <c r="AU591" s="1">
        <f t="shared" si="1314"/>
        <v>0.45554844828424396</v>
      </c>
      <c r="AV591" s="1">
        <f t="shared" si="1315"/>
        <v>0.50781329315720225</v>
      </c>
      <c r="AW591" s="1">
        <f t="shared" si="1316"/>
        <v>0.56113446867733685</v>
      </c>
      <c r="AX591" s="1">
        <f t="shared" si="1317"/>
        <v>0.61483799771266823</v>
      </c>
      <c r="AY591" s="1">
        <f t="shared" si="1318"/>
        <v>0.66823685918530973</v>
      </c>
      <c r="AZ591" s="1">
        <f t="shared" si="1319"/>
        <v>0.72065725986057338</v>
      </c>
      <c r="BA591" s="1">
        <f t="shared" si="1320"/>
        <v>0.77146396681018947</v>
      </c>
      <c r="BB591" s="1">
        <f t="shared" si="1321"/>
        <v>0.82008312444138165</v>
      </c>
      <c r="BC591" s="1">
        <f t="shared" si="1322"/>
        <v>0.8660212081323243</v>
      </c>
      <c r="BD591" s="1">
        <f t="shared" si="1323"/>
        <v>0.90887910445777076</v>
      </c>
      <c r="BE591" s="1">
        <f t="shared" si="1324"/>
        <v>0.94836071798069865</v>
      </c>
      <c r="BF591" s="1">
        <f t="shared" si="1325"/>
        <v>0.98427594268331109</v>
      </c>
      <c r="BG591" s="1">
        <f t="shared" si="1326"/>
        <v>1.016538257862492</v>
      </c>
      <c r="BH591" s="1">
        <f t="shared" si="1327"/>
        <v>1.0451575741714312</v>
      </c>
      <c r="BI591" s="1">
        <f t="shared" si="1328"/>
        <v>1.0702292351681997</v>
      </c>
      <c r="BJ591" s="1">
        <f t="shared" si="1329"/>
        <v>1.0919202549963833</v>
      </c>
      <c r="BK591" s="1">
        <f t="shared" si="1330"/>
        <v>1.1104539384197452</v>
      </c>
      <c r="BL591" s="1">
        <f t="shared" si="1331"/>
        <v>1.1260939922514754</v>
      </c>
      <c r="BM591" s="1">
        <f t="shared" si="1332"/>
        <v>1.1391291139867847</v>
      </c>
      <c r="BN591" s="1">
        <f t="shared" si="1333"/>
        <v>1.1498588574737814</v>
      </c>
      <c r="BO591" s="1">
        <f t="shared" si="1334"/>
        <v>1.1585813530008886</v>
      </c>
      <c r="BP591" s="1">
        <f t="shared" si="1335"/>
        <v>1.1655832260054617</v>
      </c>
      <c r="BQ591" s="1">
        <f t="shared" si="1336"/>
        <v>1.1711318371789896</v>
      </c>
      <c r="BR591" s="1">
        <f t="shared" si="1337"/>
        <v>1.1754697743183049</v>
      </c>
      <c r="BS591" s="1">
        <f t="shared" si="1338"/>
        <v>1.1788113740228554</v>
      </c>
      <c r="BT591" s="1">
        <f t="shared" si="1339"/>
        <v>1.1813409444157397</v>
      </c>
      <c r="BU591" s="1">
        <f t="shared" si="1340"/>
        <v>1.1832122984153848</v>
      </c>
      <c r="BV591" s="1">
        <f t="shared" si="1341"/>
        <v>1.1845491867450588</v>
      </c>
      <c r="BW591" s="1">
        <f t="shared" si="1342"/>
        <v>1.1854462344718462</v>
      </c>
      <c r="BX591" s="1">
        <f t="shared" si="1343"/>
        <v>1.1859700270725249</v>
      </c>
      <c r="BY591" s="1">
        <f t="shared" si="1344"/>
        <v>1.1861600546715783</v>
      </c>
      <c r="BZ591" s="1">
        <f t="shared" si="1345"/>
        <v>1.1860292999688558</v>
      </c>
      <c r="CA591" s="1">
        <f t="shared" si="1346"/>
        <v>1.1855643415050969</v>
      </c>
      <c r="CB591" s="1">
        <f t="shared" si="1347"/>
        <v>1.184724935474792</v>
      </c>
      <c r="CC591" s="1">
        <f t="shared" si="1348"/>
        <v>1.1834431331510278</v>
      </c>
      <c r="CD591" s="1">
        <f t="shared" si="1349"/>
        <v>1.1816220840425444</v>
      </c>
      <c r="CE591" s="1">
        <f t="shared" si="1350"/>
        <v>1.1791347634226894</v>
      </c>
      <c r="CF591" s="1">
        <f t="shared" si="1351"/>
        <v>1.175822941917015</v>
      </c>
      <c r="CG591" s="1">
        <f t="shared" si="1352"/>
        <v>1.1714967780063983</v>
      </c>
      <c r="CH591" s="1">
        <f t="shared" si="1353"/>
        <v>1.1659354538633484</v>
      </c>
      <c r="CI591" s="1">
        <f t="shared" si="1354"/>
        <v>1.1588892824472459</v>
      </c>
      <c r="CJ591" s="1">
        <f t="shared" si="1355"/>
        <v>1.1500836811683022</v>
      </c>
      <c r="CK591" s="1">
        <f t="shared" si="1356"/>
        <v>1.1392253284424076</v>
      </c>
      <c r="CL591" s="1">
        <f t="shared" si="1357"/>
        <v>1.1260106913068821</v>
      </c>
      <c r="CM591" s="1">
        <f t="shared" si="1358"/>
        <v>1.1101369371582808</v>
      </c>
      <c r="CN591" s="1">
        <f t="shared" si="1359"/>
        <v>1.0913150289659141</v>
      </c>
      <c r="CO591" s="1">
        <f t="shared" si="1360"/>
        <v>1.0692845659632924</v>
      </c>
      <c r="CP591" s="1">
        <f t="shared" si="1361"/>
        <v>1.0438296918718148</v>
      </c>
      <c r="CQ591" s="1">
        <f t="shared" si="1362"/>
        <v>1.0147951757302116</v>
      </c>
      <c r="CR591" s="1">
        <f t="shared" si="1363"/>
        <v>0.98210160386369527</v>
      </c>
      <c r="CS591" s="1">
        <f t="shared" si="1364"/>
        <v>0.94575853142091271</v>
      </c>
      <c r="CT591" s="1">
        <f t="shared" si="1365"/>
        <v>0.9058744489878171</v>
      </c>
      <c r="CU591" s="1">
        <f t="shared" si="1366"/>
        <v>0.8626625360053618</v>
      </c>
      <c r="CV591" s="1">
        <f t="shared" si="1367"/>
        <v>0.81644139845342223</v>
      </c>
      <c r="CW591" s="1">
        <f t="shared" si="1368"/>
        <v>0.76763031091242961</v>
      </c>
      <c r="CX591" s="1">
        <f t="shared" si="1369"/>
        <v>0.71673887740272413</v>
      </c>
      <c r="CY591" s="1">
        <f t="shared" si="1370"/>
        <v>0.66435145555963493</v>
      </c>
      <c r="CZ591" s="1">
        <f t="shared" si="1371"/>
        <v>0.61110711231955683</v>
      </c>
      <c r="DA591" s="1">
        <f t="shared" si="1372"/>
        <v>0.55767625238015817</v>
      </c>
      <c r="DB591" s="1">
        <f t="shared" si="1373"/>
        <v>0.5047353432479571</v>
      </c>
      <c r="DC591" s="1">
        <f t="shared" si="1374"/>
        <v>0.45294132189821135</v>
      </c>
      <c r="DD591" s="1">
        <f t="shared" si="1375"/>
        <v>0.40290729044159729</v>
      </c>
      <c r="DE591" s="1">
        <f t="shared" si="1376"/>
        <v>0.35518098982322649</v>
      </c>
      <c r="DF591" s="1">
        <f t="shared" si="1377"/>
        <v>0.31022729535573307</v>
      </c>
      <c r="DG591" s="1">
        <f t="shared" si="1378"/>
        <v>0.26841563349289266</v>
      </c>
      <c r="DH591" s="1">
        <f t="shared" si="1379"/>
        <v>0.2300128133661688</v>
      </c>
      <c r="DI591" s="1">
        <f t="shared" si="1380"/>
        <v>0.19518134190724382</v>
      </c>
      <c r="DJ591" s="1">
        <f t="shared" si="1381"/>
        <v>0.16398289009495265</v>
      </c>
      <c r="DK591" s="1">
        <f t="shared" si="1382"/>
        <v>0.13638623673081254</v>
      </c>
      <c r="DL591" s="1">
        <f t="shared" si="1383"/>
        <v>0.11227876243856331</v>
      </c>
      <c r="DM591" s="1">
        <f t="shared" si="1384"/>
        <v>9.1480415713579274E-2</v>
      </c>
      <c r="DN591" s="1">
        <f t="shared" si="1385"/>
        <v>7.3759027735480667E-2</v>
      </c>
      <c r="DO591" s="1">
        <f t="shared" si="1386"/>
        <v>5.8845904766065264E-2</v>
      </c>
      <c r="DP591" s="1">
        <f t="shared" si="1387"/>
        <v>4.6450758681626278E-2</v>
      </c>
      <c r="DQ591" s="1">
        <f t="shared" si="1388"/>
        <v>3.6275224096287424E-2</v>
      </c>
      <c r="DR591" s="1">
        <f t="shared" si="1389"/>
        <v>2.8024428870347028E-2</v>
      </c>
      <c r="DS591" s="1">
        <f t="shared" si="1390"/>
        <v>2.1416308786086129E-2</v>
      </c>
      <c r="DT591" s="1">
        <f t="shared" si="1391"/>
        <v>1.6188565646094059E-2</v>
      </c>
      <c r="DU591" s="1">
        <f t="shared" si="1392"/>
        <v>1.2103345194951081E-2</v>
      </c>
      <c r="DV591" s="1">
        <f t="shared" si="1393"/>
        <v>8.9498474015810188E-3</v>
      </c>
      <c r="DW591" s="1">
        <f t="shared" si="1394"/>
        <v>6.5451730910056115E-3</v>
      </c>
      <c r="DX591" s="1">
        <f t="shared" si="1395"/>
        <v>4.7337591869949583E-3</v>
      </c>
      <c r="DY591" s="1">
        <f t="shared" si="1396"/>
        <v>3.3857653350735928E-3</v>
      </c>
      <c r="DZ591" s="1">
        <f t="shared" si="1397"/>
        <v>2.3947552783047847E-3</v>
      </c>
      <c r="EA591" s="1">
        <f t="shared" si="1398"/>
        <v>1.6749759450285825E-3</v>
      </c>
      <c r="EB591" s="1">
        <f t="shared" si="1399"/>
        <v>1.1584844956480829E-3</v>
      </c>
      <c r="EC591" s="1">
        <f t="shared" si="1400"/>
        <v>7.9231622747426007E-4</v>
      </c>
      <c r="ED591" s="1">
        <f t="shared" si="1401"/>
        <v>5.3583032698752077E-4</v>
      </c>
      <c r="EE591" s="1">
        <f t="shared" si="1402"/>
        <v>3.583202650744025E-4</v>
      </c>
      <c r="EF591" s="1">
        <f t="shared" si="1403"/>
        <v>2.3693368802498279E-4</v>
      </c>
      <c r="EG591" s="1">
        <f t="shared" si="1404"/>
        <v>1.5491399603868682E-4</v>
      </c>
      <c r="EH591" s="1">
        <f t="shared" si="1405"/>
        <v>1.001522866234691E-4</v>
      </c>
      <c r="EI591" s="1">
        <f t="shared" si="1406"/>
        <v>6.4023039861604584E-5</v>
      </c>
      <c r="EJ591" s="1">
        <f t="shared" si="1407"/>
        <v>4.0468449297557593E-5</v>
      </c>
      <c r="EK591" s="1">
        <f t="shared" si="1408"/>
        <v>2.5293100559917293E-5</v>
      </c>
      <c r="EL591" s="1">
        <f t="shared" si="1409"/>
        <v>1.5631256427189266E-5</v>
      </c>
      <c r="EM591" s="1">
        <f t="shared" si="1410"/>
        <v>9.5519870818287957E-6</v>
      </c>
      <c r="EN591" s="1">
        <f t="shared" si="1411"/>
        <v>5.7717018925741577E-6</v>
      </c>
      <c r="EO591" s="1">
        <f t="shared" si="1412"/>
        <v>3.4484762361519305E-6</v>
      </c>
      <c r="EP591" s="1">
        <f t="shared" si="1413"/>
        <v>2.0373569600816132E-6</v>
      </c>
      <c r="EQ591" s="1">
        <f t="shared" si="1414"/>
        <v>1.1902204195445053E-6</v>
      </c>
      <c r="ER591" s="1">
        <f t="shared" si="1415"/>
        <v>6.8756271622049184E-7</v>
      </c>
      <c r="ES591" s="1">
        <f t="shared" si="1416"/>
        <v>3.9275937688746357E-7</v>
      </c>
      <c r="ET591" s="1">
        <f t="shared" si="1417"/>
        <v>2.2185801742734314E-7</v>
      </c>
      <c r="EU591" s="1">
        <f t="shared" si="1418"/>
        <v>1.2392620136037759E-7</v>
      </c>
      <c r="EV591" s="1">
        <f t="shared" si="1419"/>
        <v>6.8453390042286104E-8</v>
      </c>
      <c r="EW591" s="1">
        <f t="shared" si="1420"/>
        <v>3.7391263107378315E-8</v>
      </c>
      <c r="EX591" s="1">
        <f t="shared" si="1421"/>
        <v>2.0195941824879041E-8</v>
      </c>
      <c r="EY591" s="1">
        <f t="shared" si="1422"/>
        <v>1.0782930175409777E-8</v>
      </c>
      <c r="EZ591" s="1">
        <f t="shared" si="1423"/>
        <v>5.6819464544846502E-9</v>
      </c>
      <c r="FA591" s="1">
        <f t="shared" si="1424"/>
        <v>2.9322721046181251E-9</v>
      </c>
      <c r="FB591" s="1">
        <f t="shared" si="1425"/>
        <v>1.4260134200484656E-9</v>
      </c>
      <c r="FC591" s="1">
        <f t="shared" si="1426"/>
        <v>5.1277408407866026E-10</v>
      </c>
      <c r="FD591" s="75">
        <f t="shared" si="1277"/>
        <v>-5.1277408407866026E-10</v>
      </c>
    </row>
    <row r="592" spans="7:160" x14ac:dyDescent="0.35">
      <c r="G592" t="str">
        <f t="shared" si="1427"/>
        <v>Refd, t=2.88</v>
      </c>
      <c r="H592" s="76">
        <f t="shared" ref="H592:H655" si="1428">H591+$B$7</f>
        <v>2.8849999999999607</v>
      </c>
      <c r="I592" s="1">
        <f t="shared" ref="I592:I655" si="1429">$B$18</f>
        <v>0</v>
      </c>
      <c r="J592" s="22">
        <f t="shared" ref="J592:J655" si="1430">J591+2*I$9*(I591-J591)-J$9*(K591-J591)+$B$31+J$10*($B$17-J591)-J$11*J591+IF($A$18="Cinf: Mass flux",$B$29*(K591-J591),$B$29*(K591-3*J591+2*I591))</f>
        <v>3.6622172530506671E-7</v>
      </c>
      <c r="K592" s="1">
        <f t="shared" si="1278"/>
        <v>1.887283227922432E-6</v>
      </c>
      <c r="L592" s="1">
        <f t="shared" si="1279"/>
        <v>4.7700032661947471E-6</v>
      </c>
      <c r="M592" s="1">
        <f t="shared" si="1280"/>
        <v>9.9325741635143141E-6</v>
      </c>
      <c r="N592" s="1">
        <f t="shared" si="1281"/>
        <v>1.8816846061951293E-5</v>
      </c>
      <c r="O592" s="1">
        <f t="shared" si="1282"/>
        <v>3.3644933452216583E-5</v>
      </c>
      <c r="P592" s="1">
        <f t="shared" si="1283"/>
        <v>5.7781030136937801E-5</v>
      </c>
      <c r="Q592" s="1">
        <f t="shared" si="1284"/>
        <v>9.6231562071982552E-5</v>
      </c>
      <c r="R592" s="1">
        <f t="shared" si="1285"/>
        <v>1.5632257871451736E-4</v>
      </c>
      <c r="S592" s="1">
        <f t="shared" si="1286"/>
        <v>2.4859789005751335E-4</v>
      </c>
      <c r="T592" s="1">
        <f t="shared" si="1287"/>
        <v>3.8798363023563652E-4</v>
      </c>
      <c r="U592" s="1">
        <f t="shared" si="1288"/>
        <v>5.9526305618546596E-4</v>
      </c>
      <c r="V592" s="1">
        <f t="shared" si="1289"/>
        <v>8.988975889067856E-4</v>
      </c>
      <c r="W592" s="1">
        <f t="shared" si="1290"/>
        <v>1.3372143879268961E-3</v>
      </c>
      <c r="X592" s="1">
        <f t="shared" si="1291"/>
        <v>1.960955290371959E-3</v>
      </c>
      <c r="Y592" s="1">
        <f t="shared" si="1292"/>
        <v>2.8361454477215859E-3</v>
      </c>
      <c r="Z592" s="1">
        <f t="shared" si="1293"/>
        <v>4.0471921369006512E-3</v>
      </c>
      <c r="AA592" s="1">
        <f t="shared" si="1294"/>
        <v>5.7000661478835606E-3</v>
      </c>
      <c r="AB592" s="1">
        <f t="shared" si="1295"/>
        <v>7.925352894392659E-3</v>
      </c>
      <c r="AC592" s="1">
        <f t="shared" si="1296"/>
        <v>1.0880893186889217E-2</v>
      </c>
      <c r="AD592" s="1">
        <f t="shared" si="1297"/>
        <v>1.4753671911559994E-2</v>
      </c>
      <c r="AE592" s="1">
        <f t="shared" si="1298"/>
        <v>1.9760566057974941E-2</v>
      </c>
      <c r="AF592" s="1">
        <f t="shared" si="1299"/>
        <v>2.6147542188117472E-2</v>
      </c>
      <c r="AG592" s="1">
        <f t="shared" si="1300"/>
        <v>3.4186908083185356E-2</v>
      </c>
      <c r="AH592" s="1">
        <f t="shared" si="1301"/>
        <v>4.417228290695685E-2</v>
      </c>
      <c r="AI592" s="1">
        <f t="shared" si="1302"/>
        <v>5.6411060394407714E-2</v>
      </c>
      <c r="AJ592" s="1">
        <f t="shared" si="1303"/>
        <v>7.1214300819757242E-2</v>
      </c>
      <c r="AK592" s="1">
        <f t="shared" si="1304"/>
        <v>8.8884193828903654E-2</v>
      </c>
      <c r="AL592" s="1">
        <f t="shared" si="1305"/>
        <v>0.10969947242743978</v>
      </c>
      <c r="AM592" s="1">
        <f t="shared" si="1306"/>
        <v>0.13389940830883762</v>
      </c>
      <c r="AN592" s="1">
        <f t="shared" si="1307"/>
        <v>0.16166725449864996</v>
      </c>
      <c r="AO592" s="1">
        <f t="shared" si="1308"/>
        <v>0.19311419410686273</v>
      </c>
      <c r="AP592" s="1">
        <f t="shared" si="1309"/>
        <v>0.2282649753209407</v>
      </c>
      <c r="AQ592" s="1">
        <f t="shared" si="1310"/>
        <v>0.26704643849346954</v>
      </c>
      <c r="AR592" s="1">
        <f t="shared" si="1311"/>
        <v>0.30928005544100812</v>
      </c>
      <c r="AS592" s="1">
        <f t="shared" si="1312"/>
        <v>0.35467939959503519</v>
      </c>
      <c r="AT592" s="1">
        <f t="shared" si="1313"/>
        <v>0.40285315766094959</v>
      </c>
      <c r="AU592" s="1">
        <f t="shared" si="1314"/>
        <v>0.45331390186265424</v>
      </c>
      <c r="AV592" s="1">
        <f t="shared" si="1315"/>
        <v>0.50549240147769947</v>
      </c>
      <c r="AW592" s="1">
        <f t="shared" si="1316"/>
        <v>0.55875680621349655</v>
      </c>
      <c r="AX592" s="1">
        <f t="shared" si="1317"/>
        <v>0.61243562816399644</v>
      </c>
      <c r="AY592" s="1">
        <f t="shared" si="1318"/>
        <v>0.66584312703714887</v>
      </c>
      <c r="AZ592" s="1">
        <f t="shared" si="1319"/>
        <v>0.71830550009581251</v>
      </c>
      <c r="BA592" s="1">
        <f t="shared" si="1320"/>
        <v>0.76918621581752533</v>
      </c>
      <c r="BB592" s="1">
        <f t="shared" si="1321"/>
        <v>0.81790891472910976</v>
      </c>
      <c r="BC592" s="1">
        <f t="shared" si="1322"/>
        <v>0.86397652165459204</v>
      </c>
      <c r="BD592" s="1">
        <f t="shared" si="1323"/>
        <v>0.90698554512943763</v>
      </c>
      <c r="BE592" s="1">
        <f t="shared" si="1324"/>
        <v>0.94663494493689682</v>
      </c>
      <c r="BF592" s="1">
        <f t="shared" si="1325"/>
        <v>0.98272938414221356</v>
      </c>
      <c r="BG592" s="1">
        <f t="shared" si="1326"/>
        <v>1.0151771033744716</v>
      </c>
      <c r="BH592" s="1">
        <f t="shared" si="1327"/>
        <v>1.0439830227784803</v>
      </c>
      <c r="BI592" s="1">
        <f t="shared" si="1328"/>
        <v>1.0692379603817999</v>
      </c>
      <c r="BJ592" s="1">
        <f t="shared" si="1329"/>
        <v>1.0911050358008256</v>
      </c>
      <c r="BK592" s="1">
        <f t="shared" si="1330"/>
        <v>1.1098043993355404</v>
      </c>
      <c r="BL592" s="1">
        <f t="shared" si="1331"/>
        <v>1.1255973948047793</v>
      </c>
      <c r="BM592" s="1">
        <f t="shared" si="1332"/>
        <v>1.1387711461040535</v>
      </c>
      <c r="BN592" s="1">
        <f t="shared" si="1333"/>
        <v>1.1496243753058566</v>
      </c>
      <c r="BO592" s="1">
        <f t="shared" si="1334"/>
        <v>1.1584550401809324</v>
      </c>
      <c r="BP592" s="1">
        <f t="shared" si="1335"/>
        <v>1.1655501470054623</v>
      </c>
      <c r="BQ592" s="1">
        <f t="shared" si="1336"/>
        <v>1.1711778730011604</v>
      </c>
      <c r="BR592" s="1">
        <f t="shared" si="1337"/>
        <v>1.1755819392220539</v>
      </c>
      <c r="BS592" s="1">
        <f t="shared" si="1338"/>
        <v>1.1789780206291565</v>
      </c>
      <c r="BT592" s="1">
        <f t="shared" si="1339"/>
        <v>1.1815518709557797</v>
      </c>
      <c r="BU592" s="1">
        <f t="shared" si="1340"/>
        <v>1.1834587760046937</v>
      </c>
      <c r="BV592" s="1">
        <f t="shared" si="1341"/>
        <v>1.1848239265144587</v>
      </c>
      <c r="BW592" s="1">
        <f t="shared" si="1342"/>
        <v>1.1857433144843579</v>
      </c>
      <c r="BX592" s="1">
        <f t="shared" si="1343"/>
        <v>1.1862847975986417</v>
      </c>
      <c r="BY592" s="1">
        <f t="shared" si="1344"/>
        <v>1.1864890379963502</v>
      </c>
      <c r="BZ592" s="1">
        <f t="shared" si="1345"/>
        <v>1.1863700978348901</v>
      </c>
      <c r="CA592" s="1">
        <f t="shared" si="1346"/>
        <v>1.1859155598536286</v>
      </c>
      <c r="CB592" s="1">
        <f t="shared" si="1347"/>
        <v>1.1850861325445132</v>
      </c>
      <c r="CC592" s="1">
        <f t="shared" si="1348"/>
        <v>1.1838147933660432</v>
      </c>
      <c r="CD592" s="1">
        <f t="shared" si="1349"/>
        <v>1.1820056165475388</v>
      </c>
      <c r="CE592" s="1">
        <f t="shared" si="1350"/>
        <v>1.1795325206651164</v>
      </c>
      <c r="CF592" s="1">
        <f t="shared" si="1351"/>
        <v>1.1762382504069759</v>
      </c>
      <c r="CG592" s="1">
        <f t="shared" si="1352"/>
        <v>1.1719339704235905</v>
      </c>
      <c r="CH592" s="1">
        <f t="shared" si="1353"/>
        <v>1.166399889209351</v>
      </c>
      <c r="CI592" s="1">
        <f t="shared" si="1354"/>
        <v>1.1593873392089846</v>
      </c>
      <c r="CJ592" s="1">
        <f t="shared" si="1355"/>
        <v>1.1506227077622762</v>
      </c>
      <c r="CK592" s="1">
        <f t="shared" si="1356"/>
        <v>1.1398135358585844</v>
      </c>
      <c r="CL592" s="1">
        <f t="shared" si="1357"/>
        <v>1.1266569751332201</v>
      </c>
      <c r="CM592" s="1">
        <f t="shared" si="1358"/>
        <v>1.1108506202024844</v>
      </c>
      <c r="CN592" s="1">
        <f t="shared" si="1359"/>
        <v>1.0921055214904842</v>
      </c>
      <c r="CO592" s="1">
        <f t="shared" si="1360"/>
        <v>1.0701609478808607</v>
      </c>
      <c r="CP592" s="1">
        <f t="shared" si="1361"/>
        <v>1.044800229628001</v>
      </c>
      <c r="CQ592" s="1">
        <f t="shared" si="1362"/>
        <v>1.0158667953072977</v>
      </c>
      <c r="CR592" s="1">
        <f t="shared" si="1363"/>
        <v>0.98327934945557571</v>
      </c>
      <c r="CS592" s="1">
        <f t="shared" si="1364"/>
        <v>0.94704504584389515</v>
      </c>
      <c r="CT592" s="1">
        <f t="shared" si="1365"/>
        <v>0.90726951581459858</v>
      </c>
      <c r="CU592" s="1">
        <f t="shared" si="1366"/>
        <v>0.8641627239213695</v>
      </c>
      <c r="CV592" s="1">
        <f t="shared" si="1367"/>
        <v>0.81803984492473625</v>
      </c>
      <c r="CW592" s="1">
        <f t="shared" si="1368"/>
        <v>0.76931667483235866</v>
      </c>
      <c r="CX592" s="1">
        <f t="shared" si="1369"/>
        <v>0.71849947934271308</v>
      </c>
      <c r="CY592" s="1">
        <f t="shared" si="1370"/>
        <v>0.66616961046264256</v>
      </c>
      <c r="CZ592" s="1">
        <f t="shared" si="1371"/>
        <v>0.61296364421886984</v>
      </c>
      <c r="DA592" s="1">
        <f t="shared" si="1372"/>
        <v>0.55955016554695602</v>
      </c>
      <c r="DB592" s="1">
        <f t="shared" si="1373"/>
        <v>0.50660461068584384</v>
      </c>
      <c r="DC592" s="1">
        <f t="shared" si="1374"/>
        <v>0.45478374179737113</v>
      </c>
      <c r="DD592" s="1">
        <f t="shared" si="1375"/>
        <v>0.40470135523144374</v>
      </c>
      <c r="DE592" s="1">
        <f t="shared" si="1376"/>
        <v>0.35690671148362435</v>
      </c>
      <c r="DF592" s="1">
        <f t="shared" si="1377"/>
        <v>0.31186693474838761</v>
      </c>
      <c r="DG592" s="1">
        <f t="shared" si="1378"/>
        <v>0.26995429015635591</v>
      </c>
      <c r="DH592" s="1">
        <f t="shared" si="1379"/>
        <v>0.23143884446919274</v>
      </c>
      <c r="DI592" s="1">
        <f t="shared" si="1380"/>
        <v>0.19648659349737105</v>
      </c>
      <c r="DJ592" s="1">
        <f t="shared" si="1381"/>
        <v>0.16516273885436919</v>
      </c>
      <c r="DK592" s="1">
        <f t="shared" si="1382"/>
        <v>0.13743945462554275</v>
      </c>
      <c r="DL592" s="1">
        <f t="shared" si="1383"/>
        <v>0.11320722859701035</v>
      </c>
      <c r="DM592" s="1">
        <f t="shared" si="1384"/>
        <v>9.2288708628955468E-2</v>
      </c>
      <c r="DN592" s="1">
        <f t="shared" si="1385"/>
        <v>7.445393592712625E-2</v>
      </c>
      <c r="DO592" s="1">
        <f t="shared" si="1386"/>
        <v>5.9435895288965652E-2</v>
      </c>
      <c r="DP592" s="1">
        <f t="shared" si="1387"/>
        <v>4.6945440688012985E-2</v>
      </c>
      <c r="DQ592" s="1">
        <f t="shared" si="1388"/>
        <v>3.6684839695964873E-2</v>
      </c>
      <c r="DR592" s="1">
        <f t="shared" si="1389"/>
        <v>2.8359396674424511E-2</v>
      </c>
      <c r="DS592" s="1">
        <f t="shared" si="1390"/>
        <v>2.168683768786896E-2</v>
      </c>
      <c r="DT592" s="1">
        <f t="shared" si="1391"/>
        <v>1.6404348478153783E-2</v>
      </c>
      <c r="DU592" s="1">
        <f t="shared" si="1392"/>
        <v>1.2273334644079936E-2</v>
      </c>
      <c r="DV592" s="1">
        <f t="shared" si="1393"/>
        <v>9.0821105017881917E-3</v>
      </c>
      <c r="DW592" s="1">
        <f t="shared" si="1394"/>
        <v>6.6468160616440872E-3</v>
      </c>
      <c r="DX592" s="1">
        <f t="shared" si="1395"/>
        <v>4.810911435238375E-3</v>
      </c>
      <c r="DY592" s="1">
        <f t="shared" si="1396"/>
        <v>3.4436100142683896E-3</v>
      </c>
      <c r="DZ592" s="1">
        <f t="shared" si="1397"/>
        <v>2.4375936685482333E-3</v>
      </c>
      <c r="EA592" s="1">
        <f t="shared" si="1398"/>
        <v>1.7063138035808222E-3</v>
      </c>
      <c r="EB592" s="1">
        <f t="shared" si="1399"/>
        <v>1.1811300889484713E-3</v>
      </c>
      <c r="EC592" s="1">
        <f t="shared" si="1400"/>
        <v>8.0848169452042565E-4</v>
      </c>
      <c r="ED592" s="1">
        <f t="shared" si="1401"/>
        <v>5.4723007063357809E-4</v>
      </c>
      <c r="EE592" s="1">
        <f t="shared" si="1402"/>
        <v>3.6626201914479183E-4</v>
      </c>
      <c r="EF592" s="1">
        <f t="shared" si="1403"/>
        <v>2.4239962556893869E-4</v>
      </c>
      <c r="EG592" s="1">
        <f t="shared" si="1404"/>
        <v>1.5863065093211902E-4</v>
      </c>
      <c r="EH592" s="1">
        <f t="shared" si="1405"/>
        <v>1.0264913226142261E-4</v>
      </c>
      <c r="EI592" s="1">
        <f t="shared" si="1406"/>
        <v>6.5680318948324818E-5</v>
      </c>
      <c r="EJ592" s="1">
        <f t="shared" si="1407"/>
        <v>4.1555317238816465E-5</v>
      </c>
      <c r="EK592" s="1">
        <f t="shared" si="1408"/>
        <v>2.5997384528066654E-5</v>
      </c>
      <c r="EL592" s="1">
        <f t="shared" si="1409"/>
        <v>1.6082199254181527E-5</v>
      </c>
      <c r="EM592" s="1">
        <f t="shared" si="1410"/>
        <v>9.8372928907363029E-6</v>
      </c>
      <c r="EN592" s="1">
        <f t="shared" si="1411"/>
        <v>5.9500744392922612E-6</v>
      </c>
      <c r="EO592" s="1">
        <f t="shared" si="1412"/>
        <v>3.5586774846513205E-6</v>
      </c>
      <c r="EP592" s="1">
        <f t="shared" si="1413"/>
        <v>2.1046389713706457E-6</v>
      </c>
      <c r="EQ592" s="1">
        <f t="shared" si="1414"/>
        <v>1.2308159495964051E-6</v>
      </c>
      <c r="ER592" s="1">
        <f t="shared" si="1415"/>
        <v>7.117695013504473E-7</v>
      </c>
      <c r="ES592" s="1">
        <f t="shared" si="1416"/>
        <v>4.0702492588040072E-7</v>
      </c>
      <c r="ET592" s="1">
        <f t="shared" si="1417"/>
        <v>2.3016694711135748E-7</v>
      </c>
      <c r="EU592" s="1">
        <f t="shared" si="1418"/>
        <v>1.2870940963135567E-7</v>
      </c>
      <c r="EV592" s="1">
        <f t="shared" si="1419"/>
        <v>7.1174975453714352E-8</v>
      </c>
      <c r="EW592" s="1">
        <f t="shared" si="1420"/>
        <v>3.8921846822569656E-8</v>
      </c>
      <c r="EX592" s="1">
        <f t="shared" si="1421"/>
        <v>2.1046683422950022E-8</v>
      </c>
      <c r="EY592" s="1">
        <f t="shared" si="1422"/>
        <v>1.1250102602993546E-8</v>
      </c>
      <c r="EZ592" s="1">
        <f t="shared" si="1423"/>
        <v>5.934933667326615E-9</v>
      </c>
      <c r="FA592" s="1">
        <f t="shared" si="1424"/>
        <v>3.0662337682943417E-9</v>
      </c>
      <c r="FB592" s="1">
        <f t="shared" si="1425"/>
        <v>1.4926178706222807E-9</v>
      </c>
      <c r="FC592" s="1">
        <f t="shared" si="1426"/>
        <v>5.3708096893706335E-10</v>
      </c>
      <c r="FD592" s="75">
        <f t="shared" ref="FD592:FD655" si="1431">IF($A$19="Cout: Mass flux",FC592,2*$B$19-FC592)</f>
        <v>-5.3708096893706335E-10</v>
      </c>
    </row>
    <row r="593" spans="7:160" x14ac:dyDescent="0.35">
      <c r="G593" t="str">
        <f t="shared" si="1427"/>
        <v>Refd, t=2.89</v>
      </c>
      <c r="H593" s="76">
        <f t="shared" si="1428"/>
        <v>2.8899999999999606</v>
      </c>
      <c r="I593" s="1">
        <f t="shared" si="1429"/>
        <v>0</v>
      </c>
      <c r="J593" s="22">
        <f t="shared" si="1430"/>
        <v>3.6204404661180442E-7</v>
      </c>
      <c r="K593" s="1">
        <f t="shared" ref="K593:K656" si="1432">K592+$B$29*(L592-2*K592+J592)-J$9*(K592-J592)-K$9*(L592-K592)+$B$31+K$10*($B$17-K592)-K$11*K592</f>
        <v>1.8657616247533887E-6</v>
      </c>
      <c r="L593" s="1">
        <f t="shared" ref="L593:L656" si="1433">L592+$B$29*(M592-2*L592+K592)-K$9*(L592-K592)-L$9*(M592-L592)+$B$31+L$10*($B$17-L592)-L$11*L592</f>
        <v>4.7156515807459037E-6</v>
      </c>
      <c r="M593" s="1">
        <f t="shared" ref="M593:M656" si="1434">M592+$B$29*(N592-2*M592+L592)-L$9*(M592-L592)-M$9*(N592-M592)+$B$31+M$10*($B$17-M592)-M$11*M592</f>
        <v>9.8195384520229223E-6</v>
      </c>
      <c r="N593" s="1">
        <f t="shared" ref="N593:N656" si="1435">N592+$B$29*(O592-2*N592+M592)-M$9*(N592-M592)-N$9*(O592-N592)+$B$31+N$10*($B$17-N592)-N$11*N592</f>
        <v>1.8603077205136837E-5</v>
      </c>
      <c r="O593" s="1">
        <f t="shared" ref="O593:O656" si="1436">O592+$B$29*(P592-2*O592+N592)-N$9*(O592-N592)-O$9*(P592-O592)+$B$31+O$10*($B$17-O592)-O$11*O592</f>
        <v>3.3263585706118076E-5</v>
      </c>
      <c r="P593" s="1">
        <f t="shared" ref="P593:P656" si="1437">P592+$B$29*(Q592-2*P592+O592)-O$9*(P592-O592)-P$9*(Q592-P592)+$B$31+P$10*($B$17-P592)-P$11*P592</f>
        <v>5.7128015952959832E-5</v>
      </c>
      <c r="Q593" s="1">
        <f t="shared" ref="Q593:Q656" si="1438">Q592+$B$29*(R592-2*Q592+P592)-P$9*(Q592-P592)-Q$9*(R592-Q592)+$B$31+Q$10*($B$17-Q592)-Q$11*Q592</f>
        <v>9.5147906138378797E-5</v>
      </c>
      <c r="R593" s="1">
        <f t="shared" ref="R593:R656" si="1439">R592+$B$29*(S592-2*R592+Q592)-Q$9*(R592-Q592)-R$9*(S592-R592)+$B$31+R$10*($B$17-R592)-R$11*R592</f>
        <v>1.5456991011488679E-4</v>
      </c>
      <c r="S593" s="1">
        <f t="shared" ref="S593:S656" si="1440">S592+$B$29*(T592-2*S592+R592)-R$9*(S592-R592)-S$9*(T592-S592)+$B$31+S$10*($B$17-S592)-S$11*S592</f>
        <v>2.4582512246628746E-4</v>
      </c>
      <c r="T593" s="1">
        <f t="shared" ref="T593:T656" si="1441">T592+$B$29*(U592-2*T592+S592)-S$9*(T592-S592)-T$9*(U592-T592)+$B$31+T$10*($B$17-T592)-T$11*T592</f>
        <v>3.8368265486568955E-4</v>
      </c>
      <c r="U593" s="1">
        <f t="shared" ref="U593:U656" si="1442">U592+$B$29*(V592-2*U592+T592)-T$9*(U592-T592)-U$9*(V592-U592)+$B$31+U$10*($B$17-U592)-U$11*U592</f>
        <v>5.8871117809562203E-4</v>
      </c>
      <c r="V593" s="1">
        <f t="shared" ref="V593:V656" si="1443">V592+$B$29*(W592-2*V592+U592)-U$9*(V592-U592)-V$9*(W592-V592)+$B$31+V$10*($B$17-V592)-V$11*V592</f>
        <v>8.8908455945210568E-4</v>
      </c>
      <c r="W593" s="1">
        <f t="shared" ref="W593:W656" si="1444">W592+$B$29*(X592-2*W592+V592)-V$9*(W592-V592)-W$9*(X592-W592)+$B$31+W$10*($B$17-W592)-W$11*W592</f>
        <v>1.3227523231265392E-3</v>
      </c>
      <c r="X593" s="1">
        <f t="shared" ref="X593:X656" si="1445">X592+$B$29*(Y592-2*X592+W592)-W$9*(X592-W592)-X$9*(Y592-X592)+$B$31+X$10*($B$17-X592)-X$11*X592</f>
        <v>1.9399706193067663E-3</v>
      </c>
      <c r="Y593" s="1">
        <f t="shared" ref="Y593:Y656" si="1446">Y592+$B$29*(Z592-2*Y592+X592)-X$9*(Y592-X592)-Y$9*(Z592-Y592)+$B$31+Y$10*($B$17-Y592)-Y$11*Y592</f>
        <v>2.8061533984144633E-3</v>
      </c>
      <c r="Z593" s="1">
        <f t="shared" ref="Z593:Z656" si="1447">Z592+$B$29*(AA592-2*Z592+Y592)-Y$9*(Z592-Y592)-Z$9*(AA592-Z592)+$B$31+Z$10*($B$17-Z592)-Z$11*Z592</f>
        <v>4.0049562000632061E-3</v>
      </c>
      <c r="AA593" s="1">
        <f t="shared" ref="AA593:AA656" si="1448">AA592+$B$29*(AB592-2*AA592+Z592)-Z$9*(AA592-Z592)-AA$9*(AB592-AA592)+$B$31+AA$10*($B$17-AA592)-AA$11*AA592</f>
        <v>5.641447466788841E-3</v>
      </c>
      <c r="AB593" s="1">
        <f t="shared" ref="AB593:AB656" si="1449">AB592+$B$29*(AC592-2*AB592+AA592)-AA$9*(AB592-AA592)-AB$9*(AC592-AB592)+$B$31+AB$10*($B$17-AB592)-AB$11*AB592</f>
        <v>7.8451575368189939E-3</v>
      </c>
      <c r="AC593" s="1">
        <f t="shared" ref="AC593:AC656" si="1450">AC592+$B$29*(AD592-2*AC592+AB592)-AB$9*(AC592-AB592)-AC$9*(AD592-AC592)+$B$31+AC$10*($B$17-AC592)-AC$11*AC592</f>
        <v>1.0772728584911828E-2</v>
      </c>
      <c r="AD593" s="1">
        <f t="shared" ref="AD593:AD656" si="1451">AD592+$B$29*(AE592-2*AD592+AC592)-AC$9*(AD592-AC592)-AD$9*(AE592-AD592)+$B$31+AD$10*($B$17-AD592)-AD$11*AD592</f>
        <v>1.4609827113475644E-2</v>
      </c>
      <c r="AE593" s="1">
        <f t="shared" ref="AE593:AE656" si="1452">AE592+$B$29*(AF592-2*AE592+AD592)-AD$9*(AE592-AD592)-AE$9*(AF592-AE592)+$B$31+AE$10*($B$17-AE592)-AE$11*AE592</f>
        <v>1.957193341598449E-2</v>
      </c>
      <c r="AF593" s="1">
        <f t="shared" ref="AF593:AF656" si="1453">AF592+$B$29*(AG592-2*AF592+AE592)-AE$9*(AF592-AE592)-AF$9*(AG592-AF592)+$B$31+AF$10*($B$17-AF592)-AF$11*AF592</f>
        <v>2.5903600204779078E-2</v>
      </c>
      <c r="AG593" s="1">
        <f t="shared" ref="AG593:AG656" si="1454">AG592+$B$29*(AH592-2*AG592+AF592)-AF$9*(AG592-AF592)-AG$9*(AH592-AG592)+$B$31+AG$10*($B$17-AG592)-AG$11*AG592</f>
        <v>3.3875785810044974E-2</v>
      </c>
      <c r="AH593" s="1">
        <f t="shared" ref="AH593:AH656" si="1455">AH592+$B$29*(AI592-2*AH592+AG592)-AG$9*(AH592-AG592)-AH$9*(AI592-AH592)+$B$31+AH$10*($B$17-AH592)-AH$11*AH592</f>
        <v>4.3780925000530137E-2</v>
      </c>
      <c r="AI593" s="1">
        <f t="shared" ref="AI593:AI656" si="1456">AI592+$B$29*(AJ592-2*AI592+AH592)-AH$9*(AI592-AH592)-AI$9*(AJ592-AI592)+$B$31+AI$10*($B$17-AI592)-AI$11*AI592</f>
        <v>5.592550826341073E-2</v>
      </c>
      <c r="AJ593" s="1">
        <f t="shared" ref="AJ593:AJ656" si="1457">AJ592+$B$29*(AK592-2*AJ592+AI592)-AI$9*(AJ592-AI592)-AJ$9*(AK592-AJ592)+$B$31+AJ$10*($B$17-AJ592)-AJ$11*AJ592</f>
        <v>7.062009901801794E-2</v>
      </c>
      <c r="AK593" s="1">
        <f t="shared" ref="AK593:AK656" si="1458">AK592+$B$29*(AL592-2*AK592+AJ592)-AJ$9*(AK592-AJ592)-AK$9*(AL592-AK592)+$B$31+AK$10*($B$17-AK592)-AK$11*AK592</f>
        <v>8.8166922022773903E-2</v>
      </c>
      <c r="AL593" s="1">
        <f t="shared" ref="AL593:AL656" si="1459">AL592+$B$29*(AM592-2*AL592+AK592)-AK$9*(AL592-AK592)-AL$9*(AM592-AL592)+$B$31+AL$10*($B$17-AL592)-AL$11*AL592</f>
        <v>0.10884539230859686</v>
      </c>
      <c r="AM593" s="1">
        <f t="shared" ref="AM593:AM656" si="1460">AM592+$B$29*(AN592-2*AM592+AL592)-AL$9*(AM592-AL592)-AM$9*(AN592-AM592)+$B$31+AM$10*($B$17-AM592)-AM$11*AM592</f>
        <v>0.1328962025228054</v>
      </c>
      <c r="AN593" s="1">
        <f t="shared" ref="AN593:AN656" si="1461">AN592+$B$29*(AO592-2*AN592+AM592)-AM$9*(AN592-AM592)-AN$9*(AO592-AN592)+$B$31+AN$10*($B$17-AN592)-AN$11*AN592</f>
        <v>0.1605048221515632</v>
      </c>
      <c r="AO593" s="1">
        <f t="shared" ref="AO593:AO656" si="1462">AO592+$B$29*(AP592-2*AO592+AN592)-AN$9*(AO592-AN592)-AO$9*(AP592-AO592)+$B$31+AO$10*($B$17-AO592)-AO$11*AO592</f>
        <v>0.19178545608790104</v>
      </c>
      <c r="AP593" s="1">
        <f t="shared" ref="AP593:AP656" si="1463">AP592+$B$29*(AQ592-2*AP592+AO592)-AO$9*(AP592-AO592)-AP$9*(AQ592-AP592)+$B$31+AP$10*($B$17-AP592)-AP$11*AP592</f>
        <v>0.22676663403114641</v>
      </c>
      <c r="AQ593" s="1">
        <f t="shared" ref="AQ593:AQ656" si="1464">AQ592+$B$29*(AR592-2*AQ592+AP592)-AP$9*(AQ592-AP592)-AQ$9*(AR592-AQ592)+$B$31+AQ$10*($B$17-AQ592)-AQ$11*AQ592</f>
        <v>0.26537963201255282</v>
      </c>
      <c r="AR593" s="1">
        <f t="shared" ref="AR593:AR656" si="1465">AR592+$B$29*(AS592-2*AR592+AQ592)-AQ$9*(AR592-AQ592)-AR$9*(AS592-AR592)+$B$31+AR$10*($B$17-AR592)-AR$11*AR592</f>
        <v>0.30745084680435364</v>
      </c>
      <c r="AS593" s="1">
        <f t="shared" ref="AS593:AS656" si="1466">AS592+$B$29*(AT592-2*AS592+AR592)-AR$9*(AS592-AR592)-AS$9*(AT592-AS592)+$B$31+AS$10*($B$17-AS592)-AS$11*AS592</f>
        <v>0.35269904831163107</v>
      </c>
      <c r="AT593" s="1">
        <f t="shared" ref="AT593:AT656" si="1467">AT592+$B$29*(AU592-2*AT592+AS592)-AS$9*(AT592-AS592)-AT$9*(AU592-AT592)+$B$31+AT$10*($B$17-AT592)-AT$11*AT592</f>
        <v>0.40073813285495796</v>
      </c>
      <c r="AU593" s="1">
        <f t="shared" ref="AU593:AU656" si="1468">AU592+$B$29*(AV592-2*AU592+AT592)-AT$9*(AU592-AT592)-AU$9*(AV592-AU592)+$B$31+AU$10*($B$17-AU592)-AU$11*AU592</f>
        <v>0.45108561372990308</v>
      </c>
      <c r="AV593" s="1">
        <f t="shared" ref="AV593:AV656" si="1469">AV592+$B$29*(AW592-2*AV592+AU592)-AU$9*(AV592-AU592)-AV$9*(AW592-AV592)+$B$31+AV$10*($B$17-AV592)-AV$11*AV592</f>
        <v>0.50317664869278778</v>
      </c>
      <c r="AW593" s="1">
        <f t="shared" ref="AW593:AW656" si="1470">AW592+$B$29*(AX592-2*AW592+AV592)-AV$9*(AW592-AV592)-AW$9*(AX592-AW592)+$B$31+AW$10*($B$17-AW592)-AW$11*AW592</f>
        <v>0.5563829595313553</v>
      </c>
      <c r="AX593" s="1">
        <f t="shared" ref="AX593:AX656" si="1471">AX592+$B$29*(AY592-2*AX592+AW592)-AW$9*(AX592-AW592)-AX$9*(AY592-AX592)+$B$31+AX$10*($B$17-AX592)-AX$11*AX592</f>
        <v>0.61003559243132122</v>
      </c>
      <c r="AY593" s="1">
        <f t="shared" ref="AY593:AY656" si="1472">AY592+$B$29*(AZ592-2*AY592+AX592)-AX$9*(AY592-AX592)-AY$9*(AZ592-AY592)+$B$31+AY$10*($B$17-AY592)-AY$11*AY592</f>
        <v>0.66345014282048587</v>
      </c>
      <c r="AZ593" s="1">
        <f t="shared" ref="AZ593:AZ656" si="1473">AZ592+$B$29*(BA592-2*AZ592+AY592)-AY$9*(AZ592-AY592)-AZ$9*(BA592-AZ592)+$B$31+AZ$10*($B$17-AZ592)-AZ$11*AZ592</f>
        <v>0.71595286006214853</v>
      </c>
      <c r="BA593" s="1">
        <f t="shared" ref="BA593:BA656" si="1474">BA592+$B$29*(BB592-2*BA592+AZ592)-AZ$9*(BA592-AZ592)-BA$9*(BB592-BA592)+$B$31+BA$10*($B$17-BA592)-BA$11*BA592</f>
        <v>0.76690597832768292</v>
      </c>
      <c r="BB593" s="1">
        <f t="shared" ref="BB593:BB656" si="1475">BB592+$B$29*(BC592-2*BB592+BA592)-BA$9*(BB592-BA592)-BB$9*(BC592-BB592)+$B$31+BB$10*($B$17-BB592)-BB$11*BB592</f>
        <v>0.81573069702909173</v>
      </c>
      <c r="BC593" s="1">
        <f t="shared" ref="BC593:BC656" si="1476">BC592+$B$29*(BD592-2*BC592+BB592)-BB$9*(BC592-BB592)-BC$9*(BD592-BC592)+$B$31+BC$10*($B$17-BC592)-BC$11*BC592</f>
        <v>0.86192644763175097</v>
      </c>
      <c r="BD593" s="1">
        <f t="shared" ref="BD593:BD656" si="1477">BD592+$B$29*(BE592-2*BD592+BC592)-BC$9*(BD592-BC592)-BD$9*(BE592-BD592)+$B$31+BD$10*($B$17-BD592)-BD$11*BD592</f>
        <v>0.90508540873173537</v>
      </c>
      <c r="BE593" s="1">
        <f t="shared" ref="BE593:BE656" si="1478">BE592+$B$29*(BF592-2*BE592+BD592)-BD$9*(BE592-BD592)-BE$9*(BF592-BE592)+$B$31+BE$10*($B$17-BE592)-BE$11*BE592</f>
        <v>0.94490163163274399</v>
      </c>
      <c r="BF593" s="1">
        <f t="shared" ref="BF593:BF656" si="1479">BF592+$B$29*(BG592-2*BF592+BE592)-BE$9*(BF592-BE592)-BF$9*(BG592-BF592)+$B$31+BF$10*($B$17-BF592)-BF$11*BF592</f>
        <v>0.98117457130511954</v>
      </c>
      <c r="BG593" s="1">
        <f t="shared" ref="BG593:BG656" si="1480">BG592+$B$29*(BH592-2*BG592+BF592)-BF$9*(BG592-BF592)-BG$9*(BH592-BG592)+$B$31+BG$10*($B$17-BG592)-BG$11*BG592</f>
        <v>1.0138072384920234</v>
      </c>
      <c r="BH593" s="1">
        <f t="shared" ref="BH593:BH656" si="1481">BH592+$B$29*(BI592-2*BH592+BG592)-BG$9*(BH592-BG592)-BH$9*(BI592-BH592)+$B$31+BH$10*($B$17-BH592)-BH$11*BH592</f>
        <v>1.0427995580992342</v>
      </c>
      <c r="BI593" s="1">
        <f t="shared" ref="BI593:BI656" si="1482">BI592+$B$29*(BJ592-2*BI592+BH592)-BH$9*(BI592-BH592)-BI$9*(BJ592-BI592)+$B$31+BI$10*($B$17-BI592)-BI$11*BI592</f>
        <v>1.0682378058654343</v>
      </c>
      <c r="BJ593" s="1">
        <f t="shared" ref="BJ593:BJ656" si="1483">BJ592+$B$29*(BK592-2*BJ592+BI592)-BI$9*(BJ592-BI592)-BJ$9*(BK592-BJ592)+$B$31+BJ$10*($B$17-BJ592)-BJ$11*BJ592</f>
        <v>1.0902811803205779</v>
      </c>
      <c r="BK593" s="1">
        <f t="shared" ref="BK593:BK656" si="1484">BK592+$B$29*(BL592-2*BK592+BJ592)-BJ$9*(BK592-BJ592)-BK$9*(BL592-BK592)+$B$31+BK$10*($B$17-BK592)-BK$11*BK592</f>
        <v>1.1091466436433863</v>
      </c>
      <c r="BL593" s="1">
        <f t="shared" ref="BL593:BL656" si="1485">BL592+$B$29*(BM592-2*BL592+BK592)-BK$9*(BL592-BK592)-BL$9*(BM592-BL592)+$B$31+BL$10*($B$17-BL592)-BL$11*BL592</f>
        <v>1.125093138798088</v>
      </c>
      <c r="BM593" s="1">
        <f t="shared" ref="BM593:BM656" si="1486">BM592+$B$29*(BN592-2*BM592+BL592)-BL$9*(BM592-BL592)-BM$9*(BN592-BM592)+$B$31+BM$10*($B$17-BM592)-BM$11*BM592</f>
        <v>1.1384061768385687</v>
      </c>
      <c r="BN593" s="1">
        <f t="shared" ref="BN593:BN656" si="1487">BN592+$B$29*(BO592-2*BN592+BM592)-BM$9*(BN592-BM592)-BN$9*(BO592-BN592)+$B$31+BN$10*($B$17-BN592)-BN$11*BN592</f>
        <v>1.1493836099599806</v>
      </c>
      <c r="BO593" s="1">
        <f t="shared" ref="BO593:BO656" si="1488">BO592+$B$29*(BP592-2*BO592+BN592)-BN$9*(BO592-BN592)-BO$9*(BP592-BO592)+$B$31+BO$10*($B$17-BO592)-BO$11*BO592</f>
        <v>1.15832318851201</v>
      </c>
      <c r="BP593" s="1">
        <f t="shared" ref="BP593:BP656" si="1489">BP592+$B$29*(BQ592-2*BP592+BO592)-BO$9*(BP592-BO592)-BP$9*(BQ592-BP592)+$B$31+BP$10*($B$17-BP592)-BP$11*BP592</f>
        <v>1.1655122694030859</v>
      </c>
      <c r="BQ593" s="1">
        <f t="shared" ref="BQ593:BQ656" si="1490">BQ592+$B$29*(BR592-2*BQ592+BP592)-BP$9*(BQ592-BP592)-BQ$9*(BR592-BQ592)+$B$31+BQ$10*($B$17-BQ592)-BQ$11*BQ592</f>
        <v>1.1712198217856287</v>
      </c>
      <c r="BR593" s="1">
        <f t="shared" ref="BR593:BR656" si="1491">BR592+$B$29*(BS592-2*BR592+BQ592)-BQ$9*(BR592-BQ592)-BR$9*(BS592-BR592)+$B$31+BR$10*($B$17-BR592)-BR$11*BR592</f>
        <v>1.1756906813307402</v>
      </c>
      <c r="BS593" s="1">
        <f t="shared" ref="BS593:BS656" si="1492">BS592+$B$29*(BT592-2*BS592+BR592)-BR$9*(BS592-BR592)-BS$9*(BT592-BS592)+$B$31+BS$10*($B$17-BS592)-BS$11*BS592</f>
        <v>1.1791418485498075</v>
      </c>
      <c r="BT593" s="1">
        <f t="shared" ref="BT593:BT656" si="1493">BT592+$B$29*(BU592-2*BT592+BS592)-BS$9*(BT592-BS592)-BT$9*(BU592-BT592)+$B$31+BT$10*($B$17-BT592)-BT$11*BT592</f>
        <v>1.1817605152943336</v>
      </c>
      <c r="BU593" s="1">
        <f t="shared" ref="BU593:BU656" si="1494">BU592+$B$29*(BV592-2*BU592+BT592)-BT$9*(BU592-BT592)-BU$9*(BV592-BU592)+$B$31+BU$10*($B$17-BU592)-BU$11*BU592</f>
        <v>1.1837034373052089</v>
      </c>
      <c r="BV593" s="1">
        <f t="shared" ref="BV593:BV656" si="1495">BV592+$B$29*(BW592-2*BV592+BU592)-BU$9*(BV592-BU592)-BV$9*(BW592-BV592)+$B$31+BV$10*($B$17-BV592)-BV$11*BV592</f>
        <v>1.185097246012434</v>
      </c>
      <c r="BW593" s="1">
        <f t="shared" ref="BW593:BW656" si="1496">BW592+$B$29*(BX592-2*BW592+BV592)-BV$9*(BW592-BV592)-BW$9*(BX592-BW592)+$B$31+BW$10*($B$17-BW592)-BW$11*BW592</f>
        <v>1.1860393036732666</v>
      </c>
      <c r="BX593" s="1">
        <f t="shared" ref="BX593:BX656" si="1497">BX592+$B$29*(BY592-2*BX592+BW592)-BW$9*(BX592-BW592)-BX$9*(BY592-BX592)+$B$31+BX$10*($B$17-BX592)-BX$11*BX592</f>
        <v>1.1865987452140641</v>
      </c>
      <c r="BY593" s="1">
        <f t="shared" ref="BY593:BY656" si="1498">BY592+$B$29*(BZ592-2*BY592+BX592)-BX$9*(BY592-BX592)-BY$9*(BZ592-BY592)+$B$31+BY$10*($B$17-BY592)-BY$11*BY592</f>
        <v>1.1868174106822782</v>
      </c>
      <c r="BZ593" s="1">
        <f t="shared" ref="BZ593:BZ656" si="1499">BZ592+$B$29*(CA592-2*BZ592+BY592)-BY$9*(BZ592-BY592)-BZ$9*(CA592-BZ592)+$B$31+BZ$10*($B$17-BZ592)-BZ$11*BZ592</f>
        <v>1.1867104477251853</v>
      </c>
      <c r="CA593" s="1">
        <f t="shared" ref="CA593:CA656" si="1500">CA592+$B$29*(CB592-2*CA592+BZ592)-BZ$9*(CA592-BZ592)-CA$9*(CB592-CA592)+$B$31+CA$10*($B$17-CA592)-CA$11*CA592</f>
        <v>1.1862664488792161</v>
      </c>
      <c r="CB593" s="1">
        <f t="shared" ref="CB593:CB656" si="1501">CB592+$B$29*(CC592-2*CB592+CA592)-CA$9*(CB592-CA592)-CB$9*(CC592-CB592)+$B$31+CB$10*($B$17-CB592)-CB$11*CB592</f>
        <v>1.1854470796803596</v>
      </c>
      <c r="CC593" s="1">
        <f t="shared" ref="CC593:CC656" si="1502">CC592+$B$29*(CD592-2*CC592+CB592)-CB$9*(CC592-CB592)-CC$9*(CD592-CC592)+$B$31+CC$10*($B$17-CC592)-CC$11*CC592</f>
        <v>1.1841862474008691</v>
      </c>
      <c r="CD593" s="1">
        <f t="shared" ref="CD593:CD656" si="1503">CD592+$B$29*(CE592-2*CD592+CC592)-CC$9*(CD592-CC592)-CD$9*(CE592-CD592)+$B$31+CD$10*($B$17-CD592)-CD$11*CD592</f>
        <v>1.1823889533788652</v>
      </c>
      <c r="CE593" s="1">
        <f t="shared" ref="CE593:CE656" si="1504">CE592+$B$29*(CF592-2*CE592+CD592)-CD$9*(CE592-CD592)-CE$9*(CF592-CE592)+$B$31+CE$10*($B$17-CE592)-CE$11*CE592</f>
        <v>1.1799300606556977</v>
      </c>
      <c r="CF593" s="1">
        <f t="shared" ref="CF593:CF656" si="1505">CF592+$B$29*(CG592-2*CF592+CE592)-CE$9*(CF592-CE592)-CF$9*(CG592-CF592)+$B$31+CF$10*($B$17-CF592)-CF$11*CF592</f>
        <v>1.176653288061646</v>
      </c>
      <c r="CG593" s="1">
        <f t="shared" ref="CG593:CG656" si="1506">CG592+$B$29*(CH592-2*CG592+CF592)-CF$9*(CG592-CF592)-CG$9*(CH592-CG592)+$B$31+CG$10*($B$17-CG592)-CG$11*CG592</f>
        <v>1.1723708056765227</v>
      </c>
      <c r="CH593" s="1">
        <f t="shared" ref="CH593:CH656" si="1507">CH592+$B$29*(CI592-2*CH592+CG592)-CG$9*(CH592-CG592)-CH$9*(CI592-CH592)+$B$31+CH$10*($B$17-CH592)-CH$11*CH592</f>
        <v>1.1668638471313153</v>
      </c>
      <c r="CI593" s="1">
        <f t="shared" ref="CI593:CI656" si="1508">CI592+$B$29*(CJ592-2*CI592+CH592)-CH$9*(CI592-CH592)-CI$9*(CJ592-CI592)+$B$31+CI$10*($B$17-CI592)-CI$11*CI592</f>
        <v>1.1598847631980214</v>
      </c>
      <c r="CJ593" s="1">
        <f t="shared" ref="CJ593:CJ656" si="1509">CJ592+$B$29*(CK592-2*CJ592+CI592)-CI$9*(CJ592-CI592)-CJ$9*(CK592-CJ592)+$B$31+CJ$10*($B$17-CJ592)-CJ$11*CJ592</f>
        <v>1.1511609105635729</v>
      </c>
      <c r="CK593" s="1">
        <f t="shared" ref="CK593:CK656" si="1510">CK592+$B$29*(CL592-2*CK592+CJ592)-CJ$9*(CK592-CJ592)-CK$9*(CL592-CK592)+$B$31+CK$10*($B$17-CK592)-CK$11*CK592</f>
        <v>1.1404006933767166</v>
      </c>
      <c r="CL593" s="1">
        <f t="shared" ref="CL593:CL656" si="1511">CL592+$B$29*(CM592-2*CL592+CK592)-CK$9*(CL592-CK592)-CL$9*(CM592-CL592)+$B$31+CL$10*($B$17-CL592)-CL$11*CL592</f>
        <v>1.1273019502179003</v>
      </c>
      <c r="CM593" s="1">
        <f t="shared" ref="CM593:CM656" si="1512">CM592+$B$29*(CN592-2*CM592+CL592)-CL$9*(CM592-CL592)-CM$9*(CN592-CM592)+$B$31+CM$10*($B$17-CM592)-CM$11*CM592</f>
        <v>1.11156270756876</v>
      </c>
      <c r="CN593" s="1">
        <f t="shared" ref="CN593:CN656" si="1513">CN592+$B$29*(CO592-2*CN592+CM592)-CM$9*(CN592-CM592)-CN$9*(CO592-CN592)+$B$31+CN$10*($B$17-CN592)-CN$11*CN592</f>
        <v>1.092894110669173</v>
      </c>
      <c r="CO593" s="1">
        <f t="shared" ref="CO593:CO656" si="1514">CO592+$B$29*(CP592-2*CO592+CN592)-CN$9*(CO592-CN592)-CO$9*(CP592-CO592)+$B$31+CO$10*($B$17-CO592)-CO$11*CO592</f>
        <v>1.0710351083582148</v>
      </c>
      <c r="CP593" s="1">
        <f t="shared" ref="CP593:CP656" si="1515">CP592+$B$29*(CQ592-2*CP592+CO592)-CO$9*(CP592-CO592)-CP$9*(CQ592-CP592)+$B$31+CP$10*($B$17-CP592)-CP$11*CP592</f>
        <v>1.045768230651094</v>
      </c>
      <c r="CQ593" s="1">
        <f t="shared" ref="CQ593:CQ656" si="1516">CQ592+$B$29*(CR592-2*CQ592+CP592)-CP$9*(CQ592-CP592)-CQ$9*(CR592-CQ592)+$B$31+CQ$10*($B$17-CQ592)-CQ$11*CQ592</f>
        <v>1.0169355814895051</v>
      </c>
      <c r="CR593" s="1">
        <f t="shared" ref="CR593:CR656" si="1517">CR592+$B$29*(CS592-2*CR592+CQ592)-CQ$9*(CR592-CQ592)-CR$9*(CS592-CR592)+$B$31+CR$10*($B$17-CR592)-CR$11*CR592</f>
        <v>0.98445400140989814</v>
      </c>
      <c r="CS593" s="1">
        <f t="shared" ref="CS593:CS656" si="1518">CS592+$B$29*(CT592-2*CS592+CR592)-CR$9*(CS592-CR592)-CS$9*(CT592-CS592)+$B$31+CS$10*($B$17-CS592)-CS$11*CS592</f>
        <v>0.9483282615949491</v>
      </c>
      <c r="CT593" s="1">
        <f t="shared" ref="CT593:CT656" si="1519">CT592+$B$29*(CU592-2*CT592+CS592)-CS$9*(CT592-CS592)-CT$9*(CU592-CT592)+$B$31+CT$10*($B$17-CT592)-CT$11*CT592</f>
        <v>0.90866115270974268</v>
      </c>
      <c r="CU593" s="1">
        <f t="shared" ref="CU593:CU656" si="1520">CU592+$B$29*(CV592-2*CU592+CT592)-CT$9*(CU592-CT592)-CU$9*(CV592-CU592)+$B$31+CU$10*($B$17-CU592)-CU$11*CU592</f>
        <v>0.86565944135874029</v>
      </c>
      <c r="CV593" s="1">
        <f t="shared" ref="CV593:CV656" si="1521">CV592+$B$29*(CW592-2*CV592+CU592)-CU$9*(CV592-CU592)-CV$9*(CW592-CV592)+$B$31+CV$10*($B$17-CV592)-CV$11*CV592</f>
        <v>0.81963488492500891</v>
      </c>
      <c r="CW593" s="1">
        <f t="shared" ref="CW593:CW656" si="1522">CW592+$B$29*(CX592-2*CW592+CV592)-CV$9*(CW592-CV592)-CW$9*(CX592-CW592)+$B$31+CW$10*($B$17-CW592)-CW$11*CW592</f>
        <v>0.77099981020096964</v>
      </c>
      <c r="CX593" s="1">
        <f t="shared" ref="CX593:CX656" si="1523">CX592+$B$29*(CY592-2*CX592+CW592)-CW$9*(CX592-CW592)-CX$9*(CY592-CX592)+$B$31+CX$10*($B$17-CX592)-CX$11*CX592</f>
        <v>0.72025714827773923</v>
      </c>
      <c r="CY593" s="1">
        <f t="shared" ref="CY593:CY656" si="1524">CY592+$B$29*(CZ592-2*CY592+CX592)-CX$9*(CY592-CX592)-CY$9*(CZ592-CY592)+$B$31+CY$10*($B$17-CY592)-CY$11*CY592</f>
        <v>0.66798524281548621</v>
      </c>
      <c r="CZ593" s="1">
        <f t="shared" ref="CZ593:CZ656" si="1525">CZ592+$B$29*(DA592-2*CZ592+CY592)-CY$9*(CZ592-CY592)-CZ$9*(DA592-CZ592)+$B$31+CZ$10*($B$17-CZ592)-CZ$11*CZ592</f>
        <v>0.61481816947024281</v>
      </c>
      <c r="DA593" s="1">
        <f t="shared" ref="DA593:DA656" si="1526">DA592+$B$29*(DB592-2*DA592+CZ592)-CZ$9*(DA592-CZ592)-DA$9*(DB592-DA592)+$B$31+DA$10*($B$17-DA592)-DA$11*DA592</f>
        <v>0.56142267744640018</v>
      </c>
      <c r="DB593" s="1">
        <f t="shared" ref="DB593:DB656" si="1527">DB592+$B$29*(DC592-2*DB592+DA592)-DA$9*(DB592-DA592)-DB$9*(DC592-DB592)+$B$31+DB$10*($B$17-DB592)-DB$11*DB592</f>
        <v>0.50847315002702098</v>
      </c>
      <c r="DC593" s="1">
        <f t="shared" ref="DC593:DC656" si="1528">DC592+$B$29*(DD592-2*DC592+DB592)-DB$9*(DC592-DB592)-DC$9*(DD592-DC592)+$B$31+DC$10*($B$17-DC592)-DC$11*DC592</f>
        <v>0.45662614844449956</v>
      </c>
      <c r="DD593" s="1">
        <f t="shared" ref="DD593:DD656" si="1529">DD592+$B$29*(DE592-2*DD592+DC592)-DC$9*(DD592-DC592)-DD$9*(DE592-DD592)+$B$31+DD$10*($B$17-DD592)-DD$11*DD592</f>
        <v>0.40649613443069993</v>
      </c>
      <c r="DE593" s="1">
        <f t="shared" ref="DE593:DE656" si="1530">DE592+$B$29*(DF592-2*DE592+DD592)-DD$9*(DE592-DD592)-DE$9*(DF592-DE592)+$B$31+DE$10*($B$17-DE592)-DE$11*DE592</f>
        <v>0.35863385836188405</v>
      </c>
      <c r="DF593" s="1">
        <f t="shared" ref="DF593:DF656" si="1531">DF592+$B$29*(DG592-2*DF592+DE592)-DE$9*(DF592-DE592)-DF$9*(DG592-DF592)+$B$31+DF$10*($B$17-DF592)-DF$11*DF592</f>
        <v>0.31350866482348871</v>
      </c>
      <c r="DG593" s="1">
        <f t="shared" ref="DG593:DG656" si="1532">DG592+$B$29*(DH592-2*DG592+DF592)-DF$9*(DG592-DF592)-DG$9*(DH592-DG592)+$B$31+DG$10*($B$17-DG592)-DG$11*DG592</f>
        <v>0.27149563217958522</v>
      </c>
      <c r="DH593" s="1">
        <f t="shared" ref="DH593:DH656" si="1533">DH592+$B$29*(DI592-2*DH592+DG592)-DG$9*(DH592-DG592)-DH$9*(DI592-DH592)+$B$31+DH$10*($B$17-DH592)-DH$11*DH592</f>
        <v>0.23286806400300214</v>
      </c>
      <c r="DI593" s="1">
        <f t="shared" ref="DI593:DI656" si="1534">DI592+$B$29*(DJ592-2*DI592+DH592)-DH$9*(DI592-DH592)-DI$9*(DJ592-DI592)+$B$31+DI$10*($B$17-DI592)-DI$11*DI592</f>
        <v>0.19779542994022506</v>
      </c>
      <c r="DJ593" s="1">
        <f t="shared" ref="DJ593:DJ656" si="1535">DJ592+$B$29*(DK592-2*DJ592+DI592)-DI$9*(DJ592-DI592)-DJ$9*(DK592-DJ592)+$B$31+DJ$10*($B$17-DJ592)-DJ$11*DJ592</f>
        <v>0.16634645361627953</v>
      </c>
      <c r="DK593" s="1">
        <f t="shared" ref="DK593:DK656" si="1536">DK592+$B$29*(DL592-2*DK592+DJ592)-DJ$9*(DK592-DJ592)-DK$9*(DL592-DK592)+$B$31+DK$10*($B$17-DK592)-DK$11*DK592</f>
        <v>0.13849670230521702</v>
      </c>
      <c r="DL593" s="1">
        <f t="shared" ref="DL593:DL656" si="1537">DL592+$B$29*(DM592-2*DL592+DK592)-DK$9*(DL592-DK592)-DL$9*(DM592-DL592)+$B$31+DL$10*($B$17-DL592)-DL$11*DL592</f>
        <v>0.11413977499098434</v>
      </c>
      <c r="DM593" s="1">
        <f t="shared" ref="DM593:DM656" si="1538">DM592+$B$29*(DN592-2*DM592+DL592)-DL$9*(DM592-DL592)-DM$9*(DN592-DM592)+$B$31+DM$10*($B$17-DM592)-DM$11*DM592</f>
        <v>9.3101028239681818E-2</v>
      </c>
      <c r="DN593" s="1">
        <f t="shared" ref="DN593:DN656" si="1539">DN592+$B$29*(DO592-2*DN592+DM592)-DM$9*(DN592-DM592)-DN$9*(DO592-DN592)+$B$31+DN$10*($B$17-DN592)-DN$11*DN592</f>
        <v>7.5152726790994009E-2</v>
      </c>
      <c r="DO593" s="1">
        <f t="shared" ref="DO593:DO656" si="1540">DO592+$B$29*(DP592-2*DO592+DN592)-DN$9*(DO592-DN592)-DO$9*(DP592-DO592)+$B$31+DO$10*($B$17-DO592)-DO$11*DO592</f>
        <v>6.002955033235273E-2</v>
      </c>
      <c r="DP593" s="1">
        <f t="shared" ref="DP593:DP656" si="1541">DP592+$B$29*(DQ592-2*DP592+DO592)-DO$9*(DP592-DO592)-DP$9*(DQ592-DP592)+$B$31+DP$10*($B$17-DP592)-DP$11*DP592</f>
        <v>4.7443512769288453E-2</v>
      </c>
      <c r="DQ593" s="1">
        <f t="shared" ref="DQ593:DQ656" si="1542">DQ592+$B$29*(DR592-2*DQ592+DP592)-DP$9*(DQ592-DP592)-DQ$9*(DR592-DQ592)+$B$31+DQ$10*($B$17-DQ592)-DQ$11*DQ592</f>
        <v>3.7097532656642451E-2</v>
      </c>
      <c r="DR593" s="1">
        <f t="shared" ref="DR593:DR656" si="1543">DR592+$B$29*(DS592-2*DR592+DQ592)-DQ$9*(DR592-DQ592)-DR$9*(DS592-DR592)+$B$31+DR$10*($B$17-DR592)-DR$11*DR592</f>
        <v>2.8697107958884503E-2</v>
      </c>
      <c r="DS593" s="1">
        <f t="shared" ref="DS593:DS656" si="1544">DS592+$B$29*(DT592-2*DS592+DR592)-DR$9*(DS592-DR592)-DS$9*(DT592-DS592)+$B$31+DS$10*($B$17-DS592)-DS$11*DS592</f>
        <v>2.1959770326902429E-2</v>
      </c>
      <c r="DT593" s="1">
        <f t="shared" ref="DT593:DT656" si="1545">DT592+$B$29*(DU592-2*DT592+DS592)-DS$9*(DT592-DS592)-DT$9*(DU592-DT592)+$B$31+DT$10*($B$17-DT592)-DT$11*DT592</f>
        <v>1.6622202349938307E-2</v>
      </c>
      <c r="DU593" s="1">
        <f t="shared" ref="DU593:DU656" si="1546">DU592+$B$29*(DV592-2*DU592+DT592)-DT$9*(DU592-DT592)-DU$9*(DV592-DU592)+$B$31+DU$10*($B$17-DU592)-DU$11*DU592</f>
        <v>1.2445079670393044E-2</v>
      </c>
      <c r="DV593" s="1">
        <f t="shared" ref="DV593:DV656" si="1547">DV592+$B$29*(DW592-2*DV592+DU592)-DU$9*(DV592-DU592)-DV$9*(DW592-DV592)+$B$31+DV$10*($B$17-DV592)-DV$11*DV592</f>
        <v>9.2158383510832081E-3</v>
      </c>
      <c r="DW593" s="1">
        <f t="shared" ref="DW593:DW656" si="1548">DW592+$B$29*(DX592-2*DW592+DV592)-DV$9*(DW592-DV592)-DW$9*(DX592-DW592)+$B$31+DW$10*($B$17-DW592)-DW$11*DW592</f>
        <v>6.7496623342462366E-3</v>
      </c>
      <c r="DX593" s="1">
        <f t="shared" ref="DX593:DX656" si="1549">DX592+$B$29*(DY592-2*DX592+DW592)-DW$9*(DX592-DW592)-DX$9*(DY592-DX592)+$B$31+DX$10*($B$17-DX592)-DX$11*DX592</f>
        <v>4.8890373042733805E-3</v>
      </c>
      <c r="DY593" s="1">
        <f t="shared" ref="DY593:DY656" si="1550">DY592+$B$29*(DZ592-2*DY592+DX592)-DX$9*(DY592-DX592)-DY$9*(DZ592-DY592)+$B$31+DY$10*($B$17-DY592)-DY$11*DY592</f>
        <v>3.5022308117060837E-3</v>
      </c>
      <c r="DZ593" s="1">
        <f t="shared" ref="DZ593:DZ656" si="1551">DZ592+$B$29*(EA592-2*DZ592+DY592)-DY$9*(DZ592-DY592)-DZ$9*(EA592-DZ592)+$B$31+DZ$10*($B$17-DZ592)-DZ$11*DZ592</f>
        <v>2.481041727657523E-3</v>
      </c>
      <c r="EA593" s="1">
        <f t="shared" ref="EA593:EA656" si="1552">EA592+$B$29*(EB592-2*EA592+DZ592)-DZ$9*(EA592-DZ592)-EA$9*(EB592-EA592)+$B$31+EA$10*($B$17-EA592)-EA$11*EA592</f>
        <v>1.7381237056097634E-3</v>
      </c>
      <c r="EB593" s="1">
        <f t="shared" ref="EB593:EB656" si="1553">EB592+$B$29*(EC592-2*EB592+EA592)-EA$9*(EB592-EA592)-EB$9*(EC592-EB592)+$B$31+EB$10*($B$17-EB592)-EB$11*EB592</f>
        <v>1.2041359920083425E-3</v>
      </c>
      <c r="EC593" s="1">
        <f t="shared" ref="EC593:EC656" si="1554">EC592+$B$29*(ED592-2*EC592+EB592)-EB$9*(EC592-EB592)-EC$9*(ED592-EC592)+$B$31+EC$10*($B$17-EC592)-EC$11*EC592</f>
        <v>8.2491833814003171E-4</v>
      </c>
      <c r="ED593" s="1">
        <f t="shared" ref="ED593:ED656" si="1555">ED592+$B$29*(EE592-2*ED592+EC592)-EC$9*(ED592-EC592)-ED$9*(EE592-ED592)+$B$31+ED$10*($B$17-ED592)-ED$11*ED592</f>
        <v>5.5883108453817201E-4</v>
      </c>
      <c r="EE593" s="1">
        <f t="shared" ref="EE593:EE656" si="1556">EE592+$B$29*(EF592-2*EE592+ED592)-ED$9*(EE592-ED592)-EE$9*(EF592-EE592)+$B$31+EE$10*($B$17-EE592)-EE$11*EE592</f>
        <v>3.7435111353151072E-4</v>
      </c>
      <c r="EF593" s="1">
        <f t="shared" ref="EF593:EF656" si="1557">EF592+$B$29*(EG592-2*EF592+EE592)-EE$9*(EF592-EE592)-EF$9*(EG592-EF592)+$B$31+EF$10*($B$17-EF592)-EF$11*EF592</f>
        <v>2.4797196181269718E-4</v>
      </c>
      <c r="EG593" s="1">
        <f t="shared" ref="EG593:EG656" si="1558">EG592+$B$29*(EH592-2*EG592+EF592)-EF$9*(EG592-EF592)-EG$9*(EH592-EG592)+$B$31+EG$10*($B$17-EG592)-EG$11*EG592</f>
        <v>1.6242310727860519E-4</v>
      </c>
      <c r="EH593" s="1">
        <f t="shared" ref="EH593:EH656" si="1559">EH592+$B$29*(EI592-2*EH592+EG592)-EG$9*(EH592-EG592)-EH$9*(EI592-EH592)+$B$31+EH$10*($B$17-EH592)-EH$11*EH592</f>
        <v>1.0519926169313695E-4</v>
      </c>
      <c r="EI593" s="1">
        <f t="shared" ref="EI593:EI656" si="1560">EI592+$B$29*(EJ592-2*EI592+EH592)-EH$9*(EI592-EH592)-EI$9*(EJ592-EI592)+$B$31+EI$10*($B$17-EI592)-EI$11*EI592</f>
        <v>6.7374558352030798E-5</v>
      </c>
      <c r="EJ593" s="1">
        <f t="shared" ref="EJ593:EJ656" si="1561">EJ592+$B$29*(EK592-2*EJ592+EI592)-EI$9*(EJ592-EI592)-EJ$9*(EK592-EJ592)+$B$31+EJ$10*($B$17-EJ592)-EJ$11*EJ592</f>
        <v>4.266748647539489E-5</v>
      </c>
      <c r="EK593" s="1">
        <f t="shared" ref="EK593:EK656" si="1562">EK592+$B$29*(EL592-2*EK592+EJ592)-EJ$9*(EK592-EJ592)-EK$9*(EL592-EK592)+$B$31+EK$10*($B$17-EK592)-EK$11*EK592</f>
        <v>2.6718763031724136E-5</v>
      </c>
      <c r="EL593" s="1">
        <f t="shared" ref="EL593:EL656" si="1563">EL592+$B$29*(EM592-2*EL592+EK592)-EK$9*(EL592-EK592)-EL$9*(EM592-EL592)+$B$31+EL$10*($B$17-EL592)-EL$11*EL592</f>
        <v>1.6544542425539228E-5</v>
      </c>
      <c r="EM593" s="1">
        <f t="shared" ref="EM593:EM656" si="1564">EM592+$B$29*(EN592-2*EM592+EL592)-EL$9*(EM592-EL592)-EM$9*(EN592-EM592)+$B$31+EM$10*($B$17-EM592)-EM$11*EM592</f>
        <v>1.013010388318554E-5</v>
      </c>
      <c r="EN593" s="1">
        <f t="shared" ref="EN593:EN656" si="1565">EN592+$B$29*(EO592-2*EN592+EM592)-EM$9*(EN592-EM592)-EN$9*(EO592-EN592)+$B$31+EN$10*($B$17-EN592)-EN$11*EN592</f>
        <v>6.1333247643453419E-6</v>
      </c>
      <c r="EO593" s="1">
        <f t="shared" ref="EO593:EO656" si="1566">EO592+$B$29*(EP592-2*EO592+EN592)-EN$9*(EO592-EN592)-EO$9*(EP592-EO592)+$B$31+EO$10*($B$17-EO592)-EO$11*EO592</f>
        <v>3.6720086532407807E-6</v>
      </c>
      <c r="EP593" s="1">
        <f t="shared" ref="EP593:EP656" si="1567">EP592+$B$29*(EQ592-2*EP592+EO592)-EO$9*(EP592-EO592)-EP$9*(EQ592-EP592)+$B$31+EP$10*($B$17-EP592)-EP$11*EP592</f>
        <v>2.1739039996658325E-6</v>
      </c>
      <c r="EQ593" s="1">
        <f t="shared" ref="EQ593:EQ656" si="1568">EQ592+$B$29*(ER592-2*EQ592+EP592)-EP$9*(EQ592-EP592)-EQ$9*(ER592-EQ592)+$B$31+EQ$10*($B$17-EQ592)-EQ$11*EQ592</f>
        <v>1.2726520797880007E-6</v>
      </c>
      <c r="ER593" s="1">
        <f t="shared" ref="ER593:ER656" si="1569">ER592+$B$29*(ES592-2*ER592+EQ592)-EQ$9*(ER592-EQ592)-ER$9*(ES592-ER592)+$B$31+ER$10*($B$17-ER592)-ER$11*ER592</f>
        <v>7.3674272685716363E-7</v>
      </c>
      <c r="ES593" s="1">
        <f t="shared" ref="ES593:ES656" si="1570">ES592+$B$29*(ET592-2*ES592+ER592)-ER$9*(ES592-ER592)-ES$9*(ET592-ES592)+$B$31+ES$10*($B$17-ES592)-ES$11*ES592</f>
        <v>4.2175809576871746E-7</v>
      </c>
      <c r="ET593" s="1">
        <f t="shared" ref="ET593:ET656" si="1571">ET592+$B$29*(EU592-2*ET592+ES592)-ES$9*(ET592-ES592)-ET$9*(EU592-ET592)+$B$31+ET$10*($B$17-ET592)-ET$11*ET592</f>
        <v>2.3875765351423361E-7</v>
      </c>
      <c r="EU593" s="1">
        <f t="shared" ref="EU593:EU656" si="1572">EU592+$B$29*(EV592-2*EU592+ET592)-ET$9*(EU592-ET592)-EU$9*(EV592-EU592)+$B$31+EU$10*($B$17-EU592)-EU$11*EU592</f>
        <v>1.336603195024774E-7</v>
      </c>
      <c r="EV593" s="1">
        <f t="shared" ref="EV593:EV656" si="1573">EV592+$B$29*(EW592-2*EV592+EU592)-EU$9*(EV592-EU592)-EV$9*(EW592-EV592)+$B$31+EV$10*($B$17-EV592)-EV$11*EV592</f>
        <v>7.3995146217211973E-8</v>
      </c>
      <c r="EW593" s="1">
        <f t="shared" ref="EW593:EW656" si="1574">EW592+$B$29*(EX592-2*EW592+EV592)-EV$9*(EW592-EV592)-EW$9*(EX592-EW592)+$B$31+EW$10*($B$17-EW592)-EW$11*EW592</f>
        <v>4.0509676217491524E-8</v>
      </c>
      <c r="EX593" s="1">
        <f t="shared" ref="EX593:EX656" si="1575">EX592+$B$29*(EY592-2*EX592+EW592)-EW$9*(EX592-EW592)-EX$9*(EY592-EX592)+$B$31+EX$10*($B$17-EX592)-EX$11*EX592</f>
        <v>2.1930257198671403E-8</v>
      </c>
      <c r="EY593" s="1">
        <f t="shared" ref="EY593:EY656" si="1576">EY592+$B$29*(EZ592-2*EY592+EX592)-EX$9*(EY592-EX592)-EY$9*(EZ592-EY592)+$B$31+EY$10*($B$17-EY592)-EY$11*EY592</f>
        <v>1.1735865244661151E-8</v>
      </c>
      <c r="EZ593" s="1">
        <f t="shared" ref="EZ593:EZ656" si="1577">EZ592+$B$29*(FA592-2*EZ592+EY592)-EY$9*(EZ592-EY592)-EZ$9*(FA592-EZ592)+$B$31+EZ$10*($B$17-EZ592)-EZ$11*EZ592</f>
        <v>6.1982907029337941E-9</v>
      </c>
      <c r="FA593" s="1">
        <f t="shared" ref="FA593:FA656" si="1578">FA592+$B$29*(FB592-2*FA592+EZ592)-EZ$9*(FA592-EZ592)-FA$9*(FB592-FA592)+$B$31+FA$10*($B$17-FA592)-FA$11*FA592</f>
        <v>3.2058407267327953E-9</v>
      </c>
      <c r="FB593" s="1">
        <f t="shared" ref="FB593:FB656" si="1579">FB592+$B$29*(FC592-2*FB592+FA592)-FA$9*(FB592-FA592)-FB$9*(FC592-FB592)+$B$31+FB$10*($B$17-FB592)-FB$11*FB592</f>
        <v>1.5620960369621488E-9</v>
      </c>
      <c r="FC593" s="1">
        <f t="shared" ref="FC593:FC656" si="1580">FC592+$B$29*(FD592-2*FC592+FB592)-FB$9*(FC592-FB592)-FC$9*(FD592-FC592)+$B$31+FC$10*($B$17-FC592)-FC$11*FC592</f>
        <v>5.6245307704631384E-10</v>
      </c>
      <c r="FD593" s="75">
        <f t="shared" si="1431"/>
        <v>-5.6245307704631384E-10</v>
      </c>
    </row>
    <row r="594" spans="7:160" x14ac:dyDescent="0.35">
      <c r="G594" t="str">
        <f t="shared" si="1427"/>
        <v>Refd, t=2.89</v>
      </c>
      <c r="H594" s="76">
        <f t="shared" si="1428"/>
        <v>2.8949999999999605</v>
      </c>
      <c r="I594" s="1">
        <f t="shared" si="1429"/>
        <v>0</v>
      </c>
      <c r="J594" s="22">
        <f t="shared" si="1430"/>
        <v>3.5791440611499145E-7</v>
      </c>
      <c r="K594" s="1">
        <f t="shared" si="1432"/>
        <v>1.8444874420683853E-6</v>
      </c>
      <c r="L594" s="1">
        <f t="shared" si="1433"/>
        <v>4.6619244407036734E-6</v>
      </c>
      <c r="M594" s="1">
        <f t="shared" si="1434"/>
        <v>9.7078005677176975E-6</v>
      </c>
      <c r="N594" s="1">
        <f t="shared" si="1435"/>
        <v>1.8391759795132515E-5</v>
      </c>
      <c r="O594" s="1">
        <f t="shared" si="1436"/>
        <v>3.2886603727661955E-5</v>
      </c>
      <c r="P594" s="1">
        <f t="shared" si="1437"/>
        <v>5.6482460411780917E-5</v>
      </c>
      <c r="Q594" s="1">
        <f t="shared" si="1438"/>
        <v>9.4076590078116115E-5</v>
      </c>
      <c r="R594" s="1">
        <f t="shared" si="1439"/>
        <v>1.528371222095216E-4</v>
      </c>
      <c r="S594" s="1">
        <f t="shared" si="1440"/>
        <v>2.4308365409961689E-4</v>
      </c>
      <c r="T594" s="1">
        <f t="shared" si="1441"/>
        <v>3.7942994062164018E-4</v>
      </c>
      <c r="U594" s="1">
        <f t="shared" si="1442"/>
        <v>5.8223229211135335E-4</v>
      </c>
      <c r="V594" s="1">
        <f t="shared" si="1443"/>
        <v>8.7937992528005669E-4</v>
      </c>
      <c r="W594" s="1">
        <f t="shared" si="1444"/>
        <v>1.3084484201894445E-3</v>
      </c>
      <c r="X594" s="1">
        <f t="shared" si="1445"/>
        <v>1.9192128065430888E-3</v>
      </c>
      <c r="Y594" s="1">
        <f t="shared" si="1446"/>
        <v>2.7764813167915278E-3</v>
      </c>
      <c r="Z594" s="1">
        <f t="shared" si="1447"/>
        <v>3.9631641215322521E-3</v>
      </c>
      <c r="AA594" s="1">
        <f t="shared" si="1448"/>
        <v>5.5834344351097971E-3</v>
      </c>
      <c r="AB594" s="1">
        <f t="shared" si="1449"/>
        <v>7.7657751234575098E-3</v>
      </c>
      <c r="AC594" s="1">
        <f t="shared" si="1450"/>
        <v>1.0665637387698037E-2</v>
      </c>
      <c r="AD594" s="1">
        <f t="shared" si="1451"/>
        <v>1.4467376469031703E-2</v>
      </c>
      <c r="AE594" s="1">
        <f t="shared" si="1452"/>
        <v>1.9385081777428967E-2</v>
      </c>
      <c r="AF594" s="1">
        <f t="shared" si="1453"/>
        <v>2.566189575907759E-2</v>
      </c>
      <c r="AG594" s="1">
        <f t="shared" si="1454"/>
        <v>3.356742763015691E-2</v>
      </c>
      <c r="AH594" s="1">
        <f t="shared" si="1455"/>
        <v>4.3392923818542505E-2</v>
      </c>
      <c r="AI594" s="1">
        <f t="shared" si="1456"/>
        <v>5.544396238588202E-2</v>
      </c>
      <c r="AJ594" s="1">
        <f t="shared" si="1457"/>
        <v>7.0030594752066591E-2</v>
      </c>
      <c r="AK594" s="1">
        <f t="shared" si="1458"/>
        <v>8.7455059291518436E-2</v>
      </c>
      <c r="AL594" s="1">
        <f t="shared" si="1459"/>
        <v>0.1079974253051916</v>
      </c>
      <c r="AM594" s="1">
        <f t="shared" si="1460"/>
        <v>0.13189977305419839</v>
      </c>
      <c r="AN594" s="1">
        <f t="shared" si="1461"/>
        <v>0.15934975087199557</v>
      </c>
      <c r="AO594" s="1">
        <f t="shared" si="1462"/>
        <v>0.19046454549082406</v>
      </c>
      <c r="AP594" s="1">
        <f t="shared" si="1463"/>
        <v>0.22527642834080466</v>
      </c>
      <c r="AQ594" s="1">
        <f t="shared" si="1464"/>
        <v>0.26372107439923809</v>
      </c>
      <c r="AR594" s="1">
        <f t="shared" si="1465"/>
        <v>0.30562977476001207</v>
      </c>
      <c r="AS594" s="1">
        <f t="shared" si="1466"/>
        <v>0.35072647420193753</v>
      </c>
      <c r="AT594" s="1">
        <f t="shared" si="1467"/>
        <v>0.39863026861418566</v>
      </c>
      <c r="AU594" s="1">
        <f t="shared" si="1468"/>
        <v>0.44886361568406669</v>
      </c>
      <c r="AV594" s="1">
        <f t="shared" si="1469"/>
        <v>0.50086607920110071</v>
      </c>
      <c r="AW594" s="1">
        <f t="shared" si="1470"/>
        <v>0.55401298458777593</v>
      </c>
      <c r="AX594" s="1">
        <f t="shared" si="1471"/>
        <v>0.60763795629180584</v>
      </c>
      <c r="AY594" s="1">
        <f t="shared" si="1472"/>
        <v>0.66105797978612291</v>
      </c>
      <c r="AZ594" s="1">
        <f t="shared" si="1473"/>
        <v>0.71359941766829615</v>
      </c>
      <c r="BA594" s="1">
        <f t="shared" si="1474"/>
        <v>0.76462333380328484</v>
      </c>
      <c r="BB594" s="1">
        <f t="shared" si="1475"/>
        <v>0.81354854917117569</v>
      </c>
      <c r="BC594" s="1">
        <f t="shared" si="1476"/>
        <v>0.85987105920290496</v>
      </c>
      <c r="BD594" s="1">
        <f t="shared" si="1477"/>
        <v>0.903178760981449</v>
      </c>
      <c r="BE594" s="1">
        <f t="shared" si="1478"/>
        <v>0.94316083412383489</v>
      </c>
      <c r="BF594" s="1">
        <f t="shared" si="1479"/>
        <v>0.97961154894135971</v>
      </c>
      <c r="BG594" s="1">
        <f t="shared" si="1480"/>
        <v>1.0124286957542499</v>
      </c>
      <c r="BH594" s="1">
        <f t="shared" si="1481"/>
        <v>1.0416072001906462</v>
      </c>
      <c r="BI594" s="1">
        <f t="shared" si="1482"/>
        <v>1.0672287795918307</v>
      </c>
      <c r="BJ594" s="1">
        <f t="shared" si="1483"/>
        <v>1.089448685404915</v>
      </c>
      <c r="BK594" s="1">
        <f t="shared" si="1484"/>
        <v>1.1084806584728748</v>
      </c>
      <c r="BL594" s="1">
        <f t="shared" si="1485"/>
        <v>1.1245812033493212</v>
      </c>
      <c r="BM594" s="1">
        <f t="shared" si="1486"/>
        <v>1.1380341791652917</v>
      </c>
      <c r="BN594" s="1">
        <f t="shared" si="1487"/>
        <v>1.1491365301620544</v>
      </c>
      <c r="BO594" s="1">
        <f t="shared" si="1488"/>
        <v>1.1581857642727662</v>
      </c>
      <c r="BP594" s="1">
        <f t="shared" si="1489"/>
        <v>1.1654695586473534</v>
      </c>
      <c r="BQ594" s="1">
        <f t="shared" si="1490"/>
        <v>1.1712576495218319</v>
      </c>
      <c r="BR594" s="1">
        <f t="shared" si="1491"/>
        <v>1.1757959682620911</v>
      </c>
      <c r="BS594" s="1">
        <f t="shared" si="1492"/>
        <v>1.1793028278282802</v>
      </c>
      <c r="BT594" s="1">
        <f t="shared" si="1493"/>
        <v>1.1819668504212948</v>
      </c>
      <c r="BU594" s="1">
        <f t="shared" si="1494"/>
        <v>1.1839462585271576</v>
      </c>
      <c r="BV594" s="1">
        <f t="shared" si="1495"/>
        <v>1.1853691247372673</v>
      </c>
      <c r="BW594" s="1">
        <f t="shared" si="1496"/>
        <v>1.186334184732164</v>
      </c>
      <c r="BX594" s="1">
        <f t="shared" si="1497"/>
        <v>1.1869118556007607</v>
      </c>
      <c r="BY594" s="1">
        <f t="shared" si="1498"/>
        <v>1.1871451611219179</v>
      </c>
      <c r="BZ594" s="1">
        <f t="shared" si="1499"/>
        <v>1.1870503404322665</v>
      </c>
      <c r="CA594" s="1">
        <f t="shared" si="1500"/>
        <v>1.1866170014623498</v>
      </c>
      <c r="CB594" s="1">
        <f t="shared" si="1501"/>
        <v>1.185807771561799</v>
      </c>
      <c r="CC594" s="1">
        <f t="shared" si="1502"/>
        <v>1.1845574914855188</v>
      </c>
      <c r="CD594" s="1">
        <f t="shared" si="1503"/>
        <v>1.1827720921203846</v>
      </c>
      <c r="CE594" s="1">
        <f t="shared" si="1504"/>
        <v>1.1803273821926277</v>
      </c>
      <c r="CF594" s="1">
        <f t="shared" si="1505"/>
        <v>1.1770680548115275</v>
      </c>
      <c r="CG594" s="1">
        <f t="shared" si="1506"/>
        <v>1.1728072847990809</v>
      </c>
      <c r="CH594" s="1">
        <f t="shared" si="1507"/>
        <v>1.167327329781918</v>
      </c>
      <c r="CI594" s="1">
        <f t="shared" si="1508"/>
        <v>1.1603815577326679</v>
      </c>
      <c r="CJ594" s="1">
        <f t="shared" si="1509"/>
        <v>1.1516982941177012</v>
      </c>
      <c r="CK594" s="1">
        <f t="shared" si="1510"/>
        <v>1.1409868068257729</v>
      </c>
      <c r="CL594" s="1">
        <f t="shared" si="1511"/>
        <v>1.1279456237018854</v>
      </c>
      <c r="CM594" s="1">
        <f t="shared" si="1512"/>
        <v>1.1122732076874047</v>
      </c>
      <c r="CN594" s="1">
        <f t="shared" si="1513"/>
        <v>1.0936808061251442</v>
      </c>
      <c r="CO594" s="1">
        <f t="shared" si="1514"/>
        <v>1.0719070580216905</v>
      </c>
      <c r="CP594" s="1">
        <f t="shared" si="1515"/>
        <v>1.0467337062740734</v>
      </c>
      <c r="CQ594" s="1">
        <f t="shared" si="1516"/>
        <v>1.0180015459079093</v>
      </c>
      <c r="CR594" s="1">
        <f t="shared" si="1517"/>
        <v>0.98562557114071847</v>
      </c>
      <c r="CS594" s="1">
        <f t="shared" si="1518"/>
        <v>0.94960818926694179</v>
      </c>
      <c r="CT594" s="1">
        <f t="shared" si="1519"/>
        <v>0.91004936878155762</v>
      </c>
      <c r="CU594" s="1">
        <f t="shared" si="1520"/>
        <v>0.86715269525968042</v>
      </c>
      <c r="CV594" s="1">
        <f t="shared" si="1521"/>
        <v>0.82122652258015638</v>
      </c>
      <c r="CW594" s="1">
        <f t="shared" si="1522"/>
        <v>0.77267971776298905</v>
      </c>
      <c r="CX594" s="1">
        <f t="shared" si="1523"/>
        <v>0.72201188114492632</v>
      </c>
      <c r="CY594" s="1">
        <f t="shared" si="1524"/>
        <v>0.66979834550655015</v>
      </c>
      <c r="CZ594" s="1">
        <f t="shared" si="1525"/>
        <v>0.61667067689236077</v>
      </c>
      <c r="DA594" s="1">
        <f t="shared" si="1526"/>
        <v>0.56329377304510897</v>
      </c>
      <c r="DB594" s="1">
        <f t="shared" si="1527"/>
        <v>0.51034094284116993</v>
      </c>
      <c r="DC594" s="1">
        <f t="shared" si="1528"/>
        <v>0.45846852068339172</v>
      </c>
      <c r="DD594" s="1">
        <f t="shared" si="1529"/>
        <v>0.40829160500348161</v>
      </c>
      <c r="DE594" s="1">
        <f t="shared" si="1530"/>
        <v>0.36036240650734475</v>
      </c>
      <c r="DF594" s="1">
        <f t="shared" si="1531"/>
        <v>0.31515246173233297</v>
      </c>
      <c r="DG594" s="1">
        <f t="shared" si="1532"/>
        <v>0.27303963681358245</v>
      </c>
      <c r="DH594" s="1">
        <f t="shared" si="1533"/>
        <v>0.23430045122911666</v>
      </c>
      <c r="DI594" s="1">
        <f t="shared" si="1534"/>
        <v>0.19910783327299189</v>
      </c>
      <c r="DJ594" s="1">
        <f t="shared" si="1535"/>
        <v>0.16753401976864252</v>
      </c>
      <c r="DK594" s="1">
        <f t="shared" si="1536"/>
        <v>0.13955796886696828</v>
      </c>
      <c r="DL594" s="1">
        <f t="shared" si="1537"/>
        <v>0.11507639456082738</v>
      </c>
      <c r="DM594" s="1">
        <f t="shared" si="1538"/>
        <v>9.3917371249535475E-2</v>
      </c>
      <c r="DN594" s="1">
        <f t="shared" si="1539"/>
        <v>7.5855400526887384E-2</v>
      </c>
      <c r="DO594" s="1">
        <f t="shared" si="1540"/>
        <v>6.0626873174860423E-2</v>
      </c>
      <c r="DP594" s="1">
        <f t="shared" si="1541"/>
        <v>4.7944980760757899E-2</v>
      </c>
      <c r="DQ594" s="1">
        <f t="shared" si="1542"/>
        <v>3.7513310790144722E-2</v>
      </c>
      <c r="DR594" s="1">
        <f t="shared" si="1543"/>
        <v>2.9037571918642008E-2</v>
      </c>
      <c r="DS594" s="1">
        <f t="shared" si="1544"/>
        <v>2.2235116713402139E-2</v>
      </c>
      <c r="DT594" s="1">
        <f t="shared" si="1545"/>
        <v>1.6842137575503839E-2</v>
      </c>
      <c r="DU594" s="1">
        <f t="shared" si="1546"/>
        <v>1.2618590457900501E-2</v>
      </c>
      <c r="DV594" s="1">
        <f t="shared" si="1547"/>
        <v>9.351040658819287E-3</v>
      </c>
      <c r="DW594" s="1">
        <f t="shared" si="1548"/>
        <v>6.8537208911739261E-3</v>
      </c>
      <c r="DX594" s="1">
        <f t="shared" si="1549"/>
        <v>4.9681448852104664E-3</v>
      </c>
      <c r="DY594" s="1">
        <f t="shared" si="1550"/>
        <v>3.5616348415243694E-3</v>
      </c>
      <c r="DZ594" s="1">
        <f t="shared" si="1551"/>
        <v>2.5251055727057328E-3</v>
      </c>
      <c r="EA594" s="1">
        <f t="shared" si="1552"/>
        <v>1.7704108022075558E-3</v>
      </c>
      <c r="EB594" s="1">
        <f t="shared" si="1553"/>
        <v>1.2275064577359092E-3</v>
      </c>
      <c r="EC594" s="1">
        <f t="shared" si="1554"/>
        <v>8.4162960425603007E-4</v>
      </c>
      <c r="ED594" s="1">
        <f t="shared" si="1555"/>
        <v>5.7063611083603546E-4</v>
      </c>
      <c r="EE594" s="1">
        <f t="shared" si="1556"/>
        <v>3.8258969266650176E-4</v>
      </c>
      <c r="EF594" s="1">
        <f t="shared" si="1557"/>
        <v>2.5365234571724584E-4</v>
      </c>
      <c r="EG594" s="1">
        <f t="shared" si="1558"/>
        <v>1.6629261241615003E-4</v>
      </c>
      <c r="EH594" s="1">
        <f t="shared" si="1559"/>
        <v>1.078036034740997E-4</v>
      </c>
      <c r="EI594" s="1">
        <f t="shared" si="1560"/>
        <v>6.9106438581981481E-5</v>
      </c>
      <c r="EJ594" s="1">
        <f t="shared" si="1561"/>
        <v>4.3805448138321385E-5</v>
      </c>
      <c r="EK594" s="1">
        <f t="shared" si="1562"/>
        <v>2.7457585225457597E-5</v>
      </c>
      <c r="EL594" s="1">
        <f t="shared" si="1563"/>
        <v>1.7018530510907128E-5</v>
      </c>
      <c r="EM594" s="1">
        <f t="shared" si="1564"/>
        <v>1.0430588888858748E-5</v>
      </c>
      <c r="EN594" s="1">
        <f t="shared" si="1565"/>
        <v>6.3215677477532831E-6</v>
      </c>
      <c r="EO594" s="1">
        <f t="shared" si="1566"/>
        <v>3.7885468091967112E-6</v>
      </c>
      <c r="EP594" s="1">
        <f t="shared" si="1567"/>
        <v>2.2452030248786663E-6</v>
      </c>
      <c r="EQ594" s="1">
        <f t="shared" si="1568"/>
        <v>1.3157620683927993E-6</v>
      </c>
      <c r="ER594" s="1">
        <f t="shared" si="1569"/>
        <v>7.6250379377932812E-7</v>
      </c>
      <c r="ES594" s="1">
        <f t="shared" si="1570"/>
        <v>4.369724716589147E-7</v>
      </c>
      <c r="ET594" s="1">
        <f t="shared" si="1571"/>
        <v>2.4763864485600045E-7</v>
      </c>
      <c r="EU594" s="1">
        <f t="shared" si="1572"/>
        <v>1.3878418887003325E-7</v>
      </c>
      <c r="EV594" s="1">
        <f t="shared" si="1573"/>
        <v>7.6917108800000154E-8</v>
      </c>
      <c r="EW594" s="1">
        <f t="shared" si="1574"/>
        <v>4.2156681087084495E-8</v>
      </c>
      <c r="EX594" s="1">
        <f t="shared" si="1575"/>
        <v>2.2847809294394466E-8</v>
      </c>
      <c r="EY594" s="1">
        <f t="shared" si="1576"/>
        <v>1.2240889484625756E-8</v>
      </c>
      <c r="EZ594" s="1">
        <f t="shared" si="1577"/>
        <v>6.4724044864855718E-9</v>
      </c>
      <c r="FA594" s="1">
        <f t="shared" si="1578"/>
        <v>3.3513100877562526E-9</v>
      </c>
      <c r="FB594" s="1">
        <f t="shared" si="1579"/>
        <v>1.6345612813851893E-9</v>
      </c>
      <c r="FC594" s="1">
        <f t="shared" si="1580"/>
        <v>5.8893313300800242E-10</v>
      </c>
      <c r="FD594" s="75">
        <f t="shared" si="1431"/>
        <v>-5.8893313300800242E-10</v>
      </c>
    </row>
    <row r="595" spans="7:160" x14ac:dyDescent="0.35">
      <c r="G595" t="str">
        <f t="shared" si="1427"/>
        <v>Refd, t=2.9</v>
      </c>
      <c r="H595" s="76">
        <f t="shared" si="1428"/>
        <v>2.8999999999999604</v>
      </c>
      <c r="I595" s="1">
        <f t="shared" si="1429"/>
        <v>0</v>
      </c>
      <c r="J595" s="22">
        <f t="shared" si="1430"/>
        <v>3.5383224884459052E-7</v>
      </c>
      <c r="K595" s="1">
        <f t="shared" si="1432"/>
        <v>1.8234578213328805E-6</v>
      </c>
      <c r="L595" s="1">
        <f t="shared" si="1433"/>
        <v>4.6088146298934506E-6</v>
      </c>
      <c r="M595" s="1">
        <f t="shared" si="1434"/>
        <v>9.5973455150808167E-6</v>
      </c>
      <c r="N595" s="1">
        <f t="shared" si="1435"/>
        <v>1.8182865513167744E-5</v>
      </c>
      <c r="O595" s="1">
        <f t="shared" si="1436"/>
        <v>3.2513937114373065E-5</v>
      </c>
      <c r="P595" s="1">
        <f t="shared" si="1437"/>
        <v>5.5844277505133479E-5</v>
      </c>
      <c r="Q595" s="1">
        <f t="shared" si="1438"/>
        <v>9.3017471873120297E-5</v>
      </c>
      <c r="R595" s="1">
        <f t="shared" si="1439"/>
        <v>1.5112398686284394E-4</v>
      </c>
      <c r="S595" s="1">
        <f t="shared" si="1440"/>
        <v>2.4037312726187215E-4</v>
      </c>
      <c r="T595" s="1">
        <f t="shared" si="1441"/>
        <v>3.7522493897063086E-4</v>
      </c>
      <c r="U595" s="1">
        <f t="shared" si="1442"/>
        <v>5.758255744132151E-4</v>
      </c>
      <c r="V595" s="1">
        <f t="shared" si="1443"/>
        <v>8.6978247365932968E-4</v>
      </c>
      <c r="W595" s="1">
        <f t="shared" si="1444"/>
        <v>1.2943009283695665E-3</v>
      </c>
      <c r="X595" s="1">
        <f t="shared" si="1445"/>
        <v>1.8986793727579741E-3</v>
      </c>
      <c r="Y595" s="1">
        <f t="shared" si="1446"/>
        <v>2.7471257581757101E-3</v>
      </c>
      <c r="Z595" s="1">
        <f t="shared" si="1447"/>
        <v>3.9218112059571097E-3</v>
      </c>
      <c r="AA595" s="1">
        <f t="shared" si="1448"/>
        <v>5.5260207745223468E-3</v>
      </c>
      <c r="AB595" s="1">
        <f t="shared" si="1449"/>
        <v>7.6871974207999494E-3</v>
      </c>
      <c r="AC595" s="1">
        <f t="shared" si="1450"/>
        <v>1.0559609008611658E-2</v>
      </c>
      <c r="AD595" s="1">
        <f t="shared" si="1451"/>
        <v>1.4326306637411025E-2</v>
      </c>
      <c r="AE595" s="1">
        <f t="shared" si="1452"/>
        <v>1.9199994674981818E-2</v>
      </c>
      <c r="AF595" s="1">
        <f t="shared" si="1453"/>
        <v>2.5422408954472595E-2</v>
      </c>
      <c r="AG595" s="1">
        <f t="shared" si="1454"/>
        <v>3.3261810033279923E-2</v>
      </c>
      <c r="AH595" s="1">
        <f t="shared" si="1455"/>
        <v>4.300825222423834E-2</v>
      </c>
      <c r="AI595" s="1">
        <f t="shared" si="1456"/>
        <v>5.4966392211355311E-2</v>
      </c>
      <c r="AJ595" s="1">
        <f t="shared" si="1457"/>
        <v>6.94457545447974E-2</v>
      </c>
      <c r="AK595" s="1">
        <f t="shared" si="1458"/>
        <v>8.6748570029292052E-2</v>
      </c>
      <c r="AL595" s="1">
        <f t="shared" si="1459"/>
        <v>0.10715553480869507</v>
      </c>
      <c r="AM595" s="1">
        <f t="shared" si="1460"/>
        <v>0.13091008373750204</v>
      </c>
      <c r="AN595" s="1">
        <f t="shared" si="1461"/>
        <v>0.15820200666339856</v>
      </c>
      <c r="AO595" s="1">
        <f t="shared" si="1462"/>
        <v>0.18915143242155663</v>
      </c>
      <c r="AP595" s="1">
        <f t="shared" si="1463"/>
        <v>0.22379433449439984</v>
      </c>
      <c r="AQ595" s="1">
        <f t="shared" si="1464"/>
        <v>0.26207075004299807</v>
      </c>
      <c r="AR595" s="1">
        <f t="shared" si="1465"/>
        <v>0.30381683366876128</v>
      </c>
      <c r="AS595" s="1">
        <f t="shared" si="1466"/>
        <v>0.34876168308809496</v>
      </c>
      <c r="AT595" s="1">
        <f t="shared" si="1467"/>
        <v>0.39652958322898063</v>
      </c>
      <c r="AU595" s="1">
        <f t="shared" si="1468"/>
        <v>0.44664793888522158</v>
      </c>
      <c r="AV595" s="1">
        <f t="shared" si="1469"/>
        <v>0.4985607367458802</v>
      </c>
      <c r="AW595" s="1">
        <f t="shared" si="1470"/>
        <v>0.55164693670255582</v>
      </c>
      <c r="AX595" s="1">
        <f t="shared" si="1471"/>
        <v>0.60524278494068018</v>
      </c>
      <c r="AY595" s="1">
        <f t="shared" si="1472"/>
        <v>0.65866671069294036</v>
      </c>
      <c r="AZ595" s="1">
        <f t="shared" si="1473"/>
        <v>0.71124525045103537</v>
      </c>
      <c r="BA595" s="1">
        <f t="shared" si="1474"/>
        <v>0.76233836147747036</v>
      </c>
      <c r="BB595" s="1">
        <f t="shared" si="1475"/>
        <v>0.81136254891118775</v>
      </c>
      <c r="BC595" s="1">
        <f t="shared" si="1476"/>
        <v>0.857810429591089</v>
      </c>
      <c r="BD595" s="1">
        <f t="shared" si="1477"/>
        <v>0.90126566782914863</v>
      </c>
      <c r="BE595" s="1">
        <f t="shared" si="1478"/>
        <v>0.94141260883162581</v>
      </c>
      <c r="BF595" s="1">
        <f t="shared" si="1479"/>
        <v>0.97804036229251978</v>
      </c>
      <c r="BG595" s="1">
        <f t="shared" si="1480"/>
        <v>1.0110415082477258</v>
      </c>
      <c r="BH595" s="1">
        <f t="shared" si="1481"/>
        <v>1.0404059696984513</v>
      </c>
      <c r="BI595" s="1">
        <f t="shared" si="1482"/>
        <v>1.0662108901299936</v>
      </c>
      <c r="BJ595" s="1">
        <f t="shared" si="1483"/>
        <v>1.0886075484757276</v>
      </c>
      <c r="BK595" s="1">
        <f t="shared" si="1484"/>
        <v>1.1078064314761529</v>
      </c>
      <c r="BL595" s="1">
        <f t="shared" si="1485"/>
        <v>1.1240615680286965</v>
      </c>
      <c r="BM595" s="1">
        <f t="shared" si="1486"/>
        <v>1.1376551264279773</v>
      </c>
      <c r="BN595" s="1">
        <f t="shared" si="1487"/>
        <v>1.1488831049170143</v>
      </c>
      <c r="BO595" s="1">
        <f t="shared" si="1488"/>
        <v>1.1580427339313046</v>
      </c>
      <c r="BP595" s="1">
        <f t="shared" si="1489"/>
        <v>1.165421980292765</v>
      </c>
      <c r="BQ595" s="1">
        <f t="shared" si="1490"/>
        <v>1.1712913222304102</v>
      </c>
      <c r="BR595" s="1">
        <f t="shared" si="1491"/>
        <v>1.1758977676031437</v>
      </c>
      <c r="BS595" s="1">
        <f t="shared" si="1492"/>
        <v>1.1794609284291442</v>
      </c>
      <c r="BT595" s="1">
        <f t="shared" si="1493"/>
        <v>1.1821708492131981</v>
      </c>
      <c r="BU595" s="1">
        <f t="shared" si="1494"/>
        <v>1.184187215745794</v>
      </c>
      <c r="BV595" s="1">
        <f t="shared" si="1495"/>
        <v>1.1856395420418888</v>
      </c>
      <c r="BW595" s="1">
        <f t="shared" si="1496"/>
        <v>1.1866279402081243</v>
      </c>
      <c r="BX595" s="1">
        <f t="shared" si="1497"/>
        <v>1.1872241143000399</v>
      </c>
      <c r="BY595" s="1">
        <f t="shared" si="1498"/>
        <v>1.1874722775778979</v>
      </c>
      <c r="BZ595" s="1">
        <f t="shared" si="1499"/>
        <v>1.1873897666323889</v>
      </c>
      <c r="CA595" s="1">
        <f t="shared" si="1500"/>
        <v>1.1869672103821574</v>
      </c>
      <c r="CB595" s="1">
        <f t="shared" si="1501"/>
        <v>1.186168202781746</v>
      </c>
      <c r="CC595" s="1">
        <f t="shared" si="1502"/>
        <v>1.1849285217771426</v>
      </c>
      <c r="CD595" s="1">
        <f t="shared" si="1503"/>
        <v>1.1831550302949452</v>
      </c>
      <c r="CE595" s="1">
        <f t="shared" si="1504"/>
        <v>1.1807244840226445</v>
      </c>
      <c r="CF595" s="1">
        <f t="shared" si="1505"/>
        <v>1.1774825505426996</v>
      </c>
      <c r="CG595" s="1">
        <f t="shared" si="1506"/>
        <v>1.173243408785196</v>
      </c>
      <c r="CH595" s="1">
        <f t="shared" si="1507"/>
        <v>1.1677903392759135</v>
      </c>
      <c r="CI595" s="1">
        <f t="shared" si="1508"/>
        <v>1.1608777260931928</v>
      </c>
      <c r="CJ595" s="1">
        <f t="shared" si="1509"/>
        <v>1.1522348629302821</v>
      </c>
      <c r="CK595" s="1">
        <f t="shared" si="1510"/>
        <v>1.1415718819918426</v>
      </c>
      <c r="CL595" s="1">
        <f t="shared" si="1511"/>
        <v>1.1285880026798369</v>
      </c>
      <c r="CM595" s="1">
        <f t="shared" si="1512"/>
        <v>1.1129821289393991</v>
      </c>
      <c r="CN595" s="1">
        <f t="shared" si="1513"/>
        <v>1.094465617430554</v>
      </c>
      <c r="CO595" s="1">
        <f t="shared" si="1514"/>
        <v>1.0727768074471882</v>
      </c>
      <c r="CP595" s="1">
        <f t="shared" si="1515"/>
        <v>1.0476966677831967</v>
      </c>
      <c r="CQ595" s="1">
        <f t="shared" si="1516"/>
        <v>1.0190647001544346</v>
      </c>
      <c r="CR595" s="1">
        <f t="shared" si="1517"/>
        <v>0.98679407003481334</v>
      </c>
      <c r="CS595" s="1">
        <f t="shared" si="1518"/>
        <v>0.95088483944170821</v>
      </c>
      <c r="CT595" s="1">
        <f t="shared" si="1519"/>
        <v>0.91143417314756636</v>
      </c>
      <c r="CU595" s="1">
        <f t="shared" si="1520"/>
        <v>0.86864249259899795</v>
      </c>
      <c r="CV595" s="1">
        <f t="shared" si="1521"/>
        <v>0.82281476207389181</v>
      </c>
      <c r="CW595" s="1">
        <f t="shared" si="1522"/>
        <v>0.7743563983462195</v>
      </c>
      <c r="CX595" s="1">
        <f t="shared" si="1523"/>
        <v>0.72376367498785321</v>
      </c>
      <c r="CY595" s="1">
        <f t="shared" si="1524"/>
        <v>0.67160891155009861</v>
      </c>
      <c r="CZ595" s="1">
        <f t="shared" si="1525"/>
        <v>0.6185211554433433</v>
      </c>
      <c r="DA595" s="1">
        <f t="shared" si="1526"/>
        <v>0.56516343745526321</v>
      </c>
      <c r="DB595" s="1">
        <f t="shared" si="1527"/>
        <v>0.51220797084123437</v>
      </c>
      <c r="DC595" s="1">
        <f t="shared" si="1528"/>
        <v>0.46031083749006652</v>
      </c>
      <c r="DD595" s="1">
        <f t="shared" si="1529"/>
        <v>0.41008774402680365</v>
      </c>
      <c r="DE595" s="1">
        <f t="shared" si="1530"/>
        <v>0.36209233205582864</v>
      </c>
      <c r="DF595" s="1">
        <f t="shared" si="1531"/>
        <v>0.31679830168102219</v>
      </c>
      <c r="DG595" s="1">
        <f t="shared" si="1532"/>
        <v>0.27458628132950441</v>
      </c>
      <c r="DH595" s="1">
        <f t="shared" si="1533"/>
        <v>0.23573598539410595</v>
      </c>
      <c r="DI595" s="1">
        <f t="shared" si="1534"/>
        <v>0.20042378548484008</v>
      </c>
      <c r="DJ595" s="1">
        <f t="shared" si="1535"/>
        <v>0.16872542262259863</v>
      </c>
      <c r="DK595" s="1">
        <f t="shared" si="1536"/>
        <v>0.14062324330833648</v>
      </c>
      <c r="DL595" s="1">
        <f t="shared" si="1537"/>
        <v>0.11601708013169267</v>
      </c>
      <c r="DM595" s="1">
        <f t="shared" si="1538"/>
        <v>9.4737734239166926E-2</v>
      </c>
      <c r="DN595" s="1">
        <f t="shared" si="1539"/>
        <v>7.6561957211022852E-2</v>
      </c>
      <c r="DO595" s="1">
        <f t="shared" si="1540"/>
        <v>6.1227866977792388E-2</v>
      </c>
      <c r="DP595" s="1">
        <f t="shared" si="1541"/>
        <v>4.8449850392163339E-2</v>
      </c>
      <c r="DQ595" s="1">
        <f t="shared" si="1542"/>
        <v>3.7932181818522127E-2</v>
      </c>
      <c r="DR595" s="1">
        <f t="shared" si="1543"/>
        <v>2.9380797677050843E-2</v>
      </c>
      <c r="DS595" s="1">
        <f t="shared" si="1544"/>
        <v>2.2512886805110752E-2</v>
      </c>
      <c r="DT595" s="1">
        <f t="shared" si="1545"/>
        <v>1.7064164435028416E-2</v>
      </c>
      <c r="DU595" s="1">
        <f t="shared" si="1546"/>
        <v>1.2793877173737507E-2</v>
      </c>
      <c r="DV595" s="1">
        <f t="shared" si="1547"/>
        <v>9.487727132107408E-3</v>
      </c>
      <c r="DW595" s="1">
        <f t="shared" si="1548"/>
        <v>6.9590007243563647E-3</v>
      </c>
      <c r="DX595" s="1">
        <f t="shared" si="1549"/>
        <v>5.0482422875623547E-3</v>
      </c>
      <c r="DY595" s="1">
        <f t="shared" si="1550"/>
        <v>3.6218292422228334E-3</v>
      </c>
      <c r="DZ595" s="1">
        <f t="shared" si="1551"/>
        <v>2.5697913484994082E-3</v>
      </c>
      <c r="EA595" s="1">
        <f t="shared" si="1552"/>
        <v>1.8031802733910619E-3</v>
      </c>
      <c r="EB595" s="1">
        <f t="shared" si="1553"/>
        <v>1.251245767440582E-3</v>
      </c>
      <c r="EC595" s="1">
        <f t="shared" si="1554"/>
        <v>8.5861896542477822E-4</v>
      </c>
      <c r="ED595" s="1">
        <f t="shared" si="1555"/>
        <v>5.8264791571871824E-4</v>
      </c>
      <c r="EE595" s="1">
        <f t="shared" si="1556"/>
        <v>3.909799220274679E-4</v>
      </c>
      <c r="EF595" s="1">
        <f t="shared" si="1557"/>
        <v>2.5944244414359763E-4</v>
      </c>
      <c r="EG595" s="1">
        <f t="shared" si="1558"/>
        <v>1.7024042852481966E-4</v>
      </c>
      <c r="EH595" s="1">
        <f t="shared" si="1559"/>
        <v>1.104630981818117E-4</v>
      </c>
      <c r="EI595" s="1">
        <f t="shared" si="1560"/>
        <v>7.0876649675192228E-5</v>
      </c>
      <c r="EJ595" s="1">
        <f t="shared" si="1561"/>
        <v>4.4969700756033159E-5</v>
      </c>
      <c r="EK595" s="1">
        <f t="shared" si="1562"/>
        <v>2.8214205896126857E-5</v>
      </c>
      <c r="EL595" s="1">
        <f t="shared" si="1563"/>
        <v>1.7504412288850572E-5</v>
      </c>
      <c r="EM595" s="1">
        <f t="shared" si="1564"/>
        <v>1.0738919826599368E-5</v>
      </c>
      <c r="EN595" s="1">
        <f t="shared" si="1565"/>
        <v>6.5149204977293905E-6</v>
      </c>
      <c r="EO595" s="1">
        <f t="shared" si="1566"/>
        <v>3.9083706000589321E-6</v>
      </c>
      <c r="EP595" s="1">
        <f t="shared" si="1567"/>
        <v>2.318588129380949E-6</v>
      </c>
      <c r="EQ595" s="1">
        <f t="shared" si="1568"/>
        <v>1.3601799305558054E-6</v>
      </c>
      <c r="ER595" s="1">
        <f t="shared" si="1569"/>
        <v>7.8907461466821362E-7</v>
      </c>
      <c r="ES595" s="1">
        <f t="shared" si="1570"/>
        <v>4.5268197906444034E-7</v>
      </c>
      <c r="ET595" s="1">
        <f t="shared" si="1571"/>
        <v>2.5681865249151503E-7</v>
      </c>
      <c r="EU595" s="1">
        <f t="shared" si="1572"/>
        <v>1.4408641973205407E-7</v>
      </c>
      <c r="EV595" s="1">
        <f t="shared" si="1573"/>
        <v>7.9944161374764268E-8</v>
      </c>
      <c r="EW595" s="1">
        <f t="shared" si="1574"/>
        <v>4.3864848745032691E-8</v>
      </c>
      <c r="EX595" s="1">
        <f t="shared" si="1575"/>
        <v>2.3800521407305678E-8</v>
      </c>
      <c r="EY595" s="1">
        <f t="shared" si="1576"/>
        <v>1.2765868353316953E-8</v>
      </c>
      <c r="EZ595" s="1">
        <f t="shared" si="1577"/>
        <v>6.7576748847392206E-9</v>
      </c>
      <c r="FA595" s="1">
        <f t="shared" si="1578"/>
        <v>3.5028664693308325E-9</v>
      </c>
      <c r="FB595" s="1">
        <f t="shared" si="1579"/>
        <v>1.7101309984338949E-9</v>
      </c>
      <c r="FC595" s="1">
        <f t="shared" si="1580"/>
        <v>6.1656540865529311E-10</v>
      </c>
      <c r="FD595" s="75">
        <f t="shared" si="1431"/>
        <v>-6.1656540865529311E-10</v>
      </c>
    </row>
    <row r="596" spans="7:160" x14ac:dyDescent="0.35">
      <c r="G596" t="str">
        <f t="shared" si="1427"/>
        <v>Refd, t=2.9</v>
      </c>
      <c r="H596" s="76">
        <f t="shared" si="1428"/>
        <v>2.9049999999999603</v>
      </c>
      <c r="I596" s="1">
        <f t="shared" si="1429"/>
        <v>0</v>
      </c>
      <c r="J596" s="22">
        <f t="shared" si="1430"/>
        <v>3.4979702623372173E-7</v>
      </c>
      <c r="K596" s="1">
        <f t="shared" si="1432"/>
        <v>1.8026699370120387E-6</v>
      </c>
      <c r="L596" s="1">
        <f t="shared" si="1433"/>
        <v>4.5563150155410269E-6</v>
      </c>
      <c r="M596" s="1">
        <f t="shared" si="1434"/>
        <v>9.4881584721662634E-6</v>
      </c>
      <c r="N596" s="1">
        <f t="shared" si="1435"/>
        <v>1.7976366368792155E-5</v>
      </c>
      <c r="O596" s="1">
        <f t="shared" si="1436"/>
        <v>3.2145536048965407E-5</v>
      </c>
      <c r="P596" s="1">
        <f t="shared" si="1437"/>
        <v>5.5213382224238786E-5</v>
      </c>
      <c r="Q596" s="1">
        <f t="shared" si="1438"/>
        <v>9.1970411155763911E-5</v>
      </c>
      <c r="R596" s="1">
        <f t="shared" si="1439"/>
        <v>1.4943027858751095E-4</v>
      </c>
      <c r="S596" s="1">
        <f t="shared" si="1440"/>
        <v>2.3769318839869736E-4</v>
      </c>
      <c r="T596" s="1">
        <f t="shared" si="1441"/>
        <v>3.7106710770253118E-4</v>
      </c>
      <c r="U596" s="1">
        <f t="shared" si="1442"/>
        <v>5.6949021061628382E-4</v>
      </c>
      <c r="V596" s="1">
        <f t="shared" si="1443"/>
        <v>8.6029100562519465E-4</v>
      </c>
      <c r="W596" s="1">
        <f t="shared" si="1444"/>
        <v>1.2803081165692724E-3</v>
      </c>
      <c r="X596" s="1">
        <f t="shared" si="1445"/>
        <v>1.878367866058369E-3</v>
      </c>
      <c r="Y596" s="1">
        <f t="shared" si="1446"/>
        <v>2.7180833153381471E-3</v>
      </c>
      <c r="Z596" s="1">
        <f t="shared" si="1447"/>
        <v>3.8808928079657216E-3</v>
      </c>
      <c r="AA596" s="1">
        <f t="shared" si="1448"/>
        <v>5.4692002718711987E-3</v>
      </c>
      <c r="AB596" s="1">
        <f t="shared" si="1449"/>
        <v>7.6094162782964518E-3</v>
      </c>
      <c r="AC596" s="1">
        <f t="shared" si="1450"/>
        <v>1.0454632964006583E-2</v>
      </c>
      <c r="AD596" s="1">
        <f t="shared" si="1451"/>
        <v>1.4186604402317603E-2</v>
      </c>
      <c r="AE596" s="1">
        <f t="shared" si="1452"/>
        <v>1.9016655787666734E-2</v>
      </c>
      <c r="AF596" s="1">
        <f t="shared" si="1453"/>
        <v>2.5185120061199523E-2</v>
      </c>
      <c r="AG596" s="1">
        <f t="shared" si="1454"/>
        <v>3.2958909692778357E-2</v>
      </c>
      <c r="AH596" s="1">
        <f t="shared" si="1455"/>
        <v>4.262688327509518E-2</v>
      </c>
      <c r="AI596" s="1">
        <f t="shared" si="1456"/>
        <v>5.4492767385160075E-2</v>
      </c>
      <c r="AJ596" s="1">
        <f t="shared" si="1457"/>
        <v>6.8865545104519574E-2</v>
      </c>
      <c r="AK596" s="1">
        <f t="shared" si="1458"/>
        <v>8.6047418790762276E-2</v>
      </c>
      <c r="AL596" s="1">
        <f t="shared" si="1459"/>
        <v>0.1063196843297575</v>
      </c>
      <c r="AM596" s="1">
        <f t="shared" si="1460"/>
        <v>0.12992709846775619</v>
      </c>
      <c r="AN596" s="1">
        <f t="shared" si="1461"/>
        <v>0.15706155551439885</v>
      </c>
      <c r="AO596" s="1">
        <f t="shared" si="1462"/>
        <v>0.18784608688125295</v>
      </c>
      <c r="AP596" s="1">
        <f t="shared" si="1463"/>
        <v>0.22232032853108052</v>
      </c>
      <c r="AQ596" s="1">
        <f t="shared" si="1464"/>
        <v>0.26042864302241026</v>
      </c>
      <c r="AR596" s="1">
        <f t="shared" si="1465"/>
        <v>0.30201201747693751</v>
      </c>
      <c r="AS596" s="1">
        <f t="shared" si="1466"/>
        <v>0.34680468028415123</v>
      </c>
      <c r="AT596" s="1">
        <f t="shared" si="1467"/>
        <v>0.39443609440591687</v>
      </c>
      <c r="AU596" s="1">
        <f t="shared" si="1468"/>
        <v>0.44443861385943145</v>
      </c>
      <c r="AV596" s="1">
        <f t="shared" si="1469"/>
        <v>0.49626066441761763</v>
      </c>
      <c r="AW596" s="1">
        <f t="shared" si="1470"/>
        <v>0.54928487055941388</v>
      </c>
      <c r="AX596" s="1">
        <f t="shared" si="1471"/>
        <v>0.60285014299038697</v>
      </c>
      <c r="AY596" s="1">
        <f t="shared" si="1472"/>
        <v>0.65627640780515684</v>
      </c>
      <c r="AZ596" s="1">
        <f t="shared" si="1473"/>
        <v>0.70889043557069853</v>
      </c>
      <c r="BA596" s="1">
        <f t="shared" si="1474"/>
        <v>0.76005114034787469</v>
      </c>
      <c r="BB596" s="1">
        <f t="shared" si="1475"/>
        <v>0.80917277392379905</v>
      </c>
      <c r="BC596" s="1">
        <f t="shared" si="1476"/>
        <v>0.85574463209551221</v>
      </c>
      <c r="BD596" s="1">
        <f t="shared" si="1477"/>
        <v>0.89934619545134475</v>
      </c>
      <c r="BE596" s="1">
        <f t="shared" si="1478"/>
        <v>0.93965701253603351</v>
      </c>
      <c r="BF596" s="1">
        <f t="shared" si="1479"/>
        <v>0.97646105706595865</v>
      </c>
      <c r="BG596" s="1">
        <f t="shared" si="1480"/>
        <v>1.0096457096013149</v>
      </c>
      <c r="BH596" s="1">
        <f t="shared" si="1481"/>
        <v>1.0391958878535399</v>
      </c>
      <c r="BI596" s="1">
        <f t="shared" si="1482"/>
        <v>1.0651841466432477</v>
      </c>
      <c r="BJ596" s="1">
        <f t="shared" si="1483"/>
        <v>1.0877577675272108</v>
      </c>
      <c r="BK596" s="1">
        <f t="shared" si="1484"/>
        <v>1.1071239508291049</v>
      </c>
      <c r="BL596" s="1">
        <f t="shared" si="1485"/>
        <v>1.123534212861159</v>
      </c>
      <c r="BM596" s="1">
        <f t="shared" si="1486"/>
        <v>1.1372689923425385</v>
      </c>
      <c r="BN596" s="1">
        <f t="shared" si="1487"/>
        <v>1.14862330351279</v>
      </c>
      <c r="BO596" s="1">
        <f t="shared" si="1488"/>
        <v>1.157894064149402</v>
      </c>
      <c r="BP596" s="1">
        <f t="shared" si="1489"/>
        <v>1.1653695000034672</v>
      </c>
      <c r="BQ596" s="1">
        <f t="shared" si="1490"/>
        <v>1.1713208059670777</v>
      </c>
      <c r="BR596" s="1">
        <f t="shared" si="1491"/>
        <v>1.1759960469136364</v>
      </c>
      <c r="BS596" s="1">
        <f t="shared" si="1492"/>
        <v>1.179616120240865</v>
      </c>
      <c r="BT596" s="1">
        <f t="shared" si="1493"/>
        <v>1.1823724844353707</v>
      </c>
      <c r="BU596" s="1">
        <f t="shared" si="1494"/>
        <v>1.1844262849029126</v>
      </c>
      <c r="BV596" s="1">
        <f t="shared" si="1495"/>
        <v>1.1859084771348061</v>
      </c>
      <c r="BW596" s="1">
        <f t="shared" si="1496"/>
        <v>1.1869205525021276</v>
      </c>
      <c r="BX596" s="1">
        <f t="shared" si="1497"/>
        <v>1.1875355067125646</v>
      </c>
      <c r="BY596" s="1">
        <f t="shared" si="1498"/>
        <v>1.1877987481826298</v>
      </c>
      <c r="BZ596" s="1">
        <f t="shared" si="1499"/>
        <v>1.187728716885039</v>
      </c>
      <c r="CA596" s="1">
        <f t="shared" si="1500"/>
        <v>1.1873170683157828</v>
      </c>
      <c r="CB596" s="1">
        <f t="shared" si="1501"/>
        <v>1.1865283678458922</v>
      </c>
      <c r="CC596" s="1">
        <f t="shared" si="1502"/>
        <v>1.1852993343593656</v>
      </c>
      <c r="CD596" s="1">
        <f t="shared" si="1503"/>
        <v>1.1835377653637709</v>
      </c>
      <c r="CE596" s="1">
        <f t="shared" si="1504"/>
        <v>1.1811213648404979</v>
      </c>
      <c r="CF596" s="1">
        <f t="shared" si="1505"/>
        <v>1.1778967750963818</v>
      </c>
      <c r="CG596" s="1">
        <f t="shared" si="1506"/>
        <v>1.1736791785885152</v>
      </c>
      <c r="CH596" s="1">
        <f t="shared" si="1507"/>
        <v>1.1682528776899153</v>
      </c>
      <c r="CI596" s="1">
        <f t="shared" si="1508"/>
        <v>1.1613732715217082</v>
      </c>
      <c r="CJ596" s="1">
        <f t="shared" si="1509"/>
        <v>1.1527706214670328</v>
      </c>
      <c r="CK596" s="1">
        <f t="shared" si="1510"/>
        <v>1.1421559246182036</v>
      </c>
      <c r="CL596" s="1">
        <f t="shared" si="1511"/>
        <v>1.1292290942002494</v>
      </c>
      <c r="CM596" s="1">
        <f t="shared" si="1512"/>
        <v>1.1136894796565815</v>
      </c>
      <c r="CN596" s="1">
        <f t="shared" si="1513"/>
        <v>1.095248554106736</v>
      </c>
      <c r="CO596" s="1">
        <f t="shared" si="1514"/>
        <v>1.073644367160334</v>
      </c>
      <c r="CP596" s="1">
        <f t="shared" si="1515"/>
        <v>1.0486571264180997</v>
      </c>
      <c r="CQ596" s="1">
        <f t="shared" si="1516"/>
        <v>1.020125055781854</v>
      </c>
      <c r="CR596" s="1">
        <f t="shared" si="1517"/>
        <v>0.98795950945154365</v>
      </c>
      <c r="CS596" s="1">
        <f t="shared" si="1518"/>
        <v>0.95215822268975248</v>
      </c>
      <c r="CT596" s="1">
        <f t="shared" si="1519"/>
        <v>0.91281557493403176</v>
      </c>
      <c r="CU596" s="1">
        <f t="shared" si="1520"/>
        <v>0.87012884038345251</v>
      </c>
      <c r="CV596" s="1">
        <f t="shared" si="1521"/>
        <v>0.82439960764692044</v>
      </c>
      <c r="CW596" s="1">
        <f t="shared" si="1522"/>
        <v>0.77602985286062076</v>
      </c>
      <c r="CX596" s="1">
        <f t="shared" si="1523"/>
        <v>0.72551252695557999</v>
      </c>
      <c r="CY596" s="1">
        <f t="shared" si="1524"/>
        <v>0.67341693408531689</v>
      </c>
      <c r="CZ596" s="1">
        <f t="shared" si="1525"/>
        <v>0.62036959421987992</v>
      </c>
      <c r="DA596" s="1">
        <f t="shared" si="1526"/>
        <v>0.56703165593391491</v>
      </c>
      <c r="DB596" s="1">
        <f t="shared" si="1527"/>
        <v>0.51407421588296998</v>
      </c>
      <c r="DC596" s="1">
        <f t="shared" si="1528"/>
        <v>0.46215307797260935</v>
      </c>
      <c r="DD596" s="1">
        <f t="shared" si="1529"/>
        <v>0.41188452869074288</v>
      </c>
      <c r="DE596" s="1">
        <f t="shared" si="1530"/>
        <v>0.36382361123012119</v>
      </c>
      <c r="DF596" s="1">
        <f t="shared" si="1531"/>
        <v>0.31844616093123174</v>
      </c>
      <c r="DG596" s="1">
        <f t="shared" si="1532"/>
        <v>0.2761355430196632</v>
      </c>
      <c r="DH596" s="1">
        <f t="shared" si="1533"/>
        <v>0.23717464573074495</v>
      </c>
      <c r="DI596" s="1">
        <f t="shared" si="1534"/>
        <v>0.20174326851814356</v>
      </c>
      <c r="DJ596" s="1">
        <f t="shared" si="1535"/>
        <v>0.16992064741366827</v>
      </c>
      <c r="DK596" s="1">
        <f t="shared" si="1536"/>
        <v>0.14169251452835735</v>
      </c>
      <c r="DL596" s="1">
        <f t="shared" si="1537"/>
        <v>0.11696182441445303</v>
      </c>
      <c r="DM596" s="1">
        <f t="shared" si="1538"/>
        <v>9.5562113666778331E-2</v>
      </c>
      <c r="DN596" s="1">
        <f t="shared" si="1539"/>
        <v>7.7272396796451231E-2</v>
      </c>
      <c r="DO596" s="1">
        <f t="shared" si="1540"/>
        <v>6.1832534785283423E-2</v>
      </c>
      <c r="DP596" s="1">
        <f t="shared" si="1541"/>
        <v>4.8958127287604118E-2</v>
      </c>
      <c r="DQ596" s="1">
        <f t="shared" si="1542"/>
        <v>3.8354153373766811E-2</v>
      </c>
      <c r="DR596" s="1">
        <f t="shared" si="1543"/>
        <v>2.9726794285462689E-2</v>
      </c>
      <c r="DS596" s="1">
        <f t="shared" si="1544"/>
        <v>2.2793090506753783E-2</v>
      </c>
      <c r="DT596" s="1">
        <f t="shared" si="1545"/>
        <v>1.7288293174217758E-2</v>
      </c>
      <c r="DU596" s="1">
        <f t="shared" si="1546"/>
        <v>1.2970949967568491E-2</v>
      </c>
      <c r="DV596" s="1">
        <f t="shared" si="1547"/>
        <v>9.6259074752584051E-3</v>
      </c>
      <c r="DW596" s="1">
        <f t="shared" si="1548"/>
        <v>7.0655108347993014E-3</v>
      </c>
      <c r="DX596" s="1">
        <f t="shared" si="1549"/>
        <v>5.1293376388384243E-3</v>
      </c>
      <c r="DY596" s="1">
        <f t="shared" si="1550"/>
        <v>3.6828211763503442E-3</v>
      </c>
      <c r="DZ596" s="1">
        <f t="shared" si="1551"/>
        <v>2.6151052273578799E-3</v>
      </c>
      <c r="EA596" s="1">
        <f t="shared" si="1552"/>
        <v>1.836437327965363E-3</v>
      </c>
      <c r="EB596" s="1">
        <f t="shared" si="1553"/>
        <v>1.2753582307684914E-3</v>
      </c>
      <c r="EC596" s="1">
        <f t="shared" si="1554"/>
        <v>8.7588992082911687E-4</v>
      </c>
      <c r="ED596" s="1">
        <f t="shared" si="1555"/>
        <v>5.9486928947029435E-4</v>
      </c>
      <c r="EE596" s="1">
        <f t="shared" si="1556"/>
        <v>3.9952398820220403E-4</v>
      </c>
      <c r="EF596" s="1">
        <f t="shared" si="1557"/>
        <v>2.6534394193358465E-4</v>
      </c>
      <c r="EG596" s="1">
        <f t="shared" si="1558"/>
        <v>1.7426783271416881E-4</v>
      </c>
      <c r="EH596" s="1">
        <f t="shared" si="1559"/>
        <v>1.131786985024773E-4</v>
      </c>
      <c r="EI596" s="1">
        <f t="shared" si="1560"/>
        <v>7.2685891277338269E-5</v>
      </c>
      <c r="EJ596" s="1">
        <f t="shared" si="1561"/>
        <v>4.6160750326451394E-5</v>
      </c>
      <c r="EK596" s="1">
        <f t="shared" si="1562"/>
        <v>2.8988985524700341E-5</v>
      </c>
      <c r="EL596" s="1">
        <f t="shared" si="1563"/>
        <v>1.8002440798179074E-5</v>
      </c>
      <c r="EM596" s="1">
        <f t="shared" si="1564"/>
        <v>1.1055271745819283E-5</v>
      </c>
      <c r="EN596" s="1">
        <f t="shared" si="1565"/>
        <v>6.7135023832327715E-6</v>
      </c>
      <c r="EO596" s="1">
        <f t="shared" si="1566"/>
        <v>4.0315602786191436E-6</v>
      </c>
      <c r="EP596" s="1">
        <f t="shared" si="1567"/>
        <v>2.3941125167653965E-6</v>
      </c>
      <c r="EQ596" s="1">
        <f t="shared" si="1568"/>
        <v>1.4059404520866285E-6</v>
      </c>
      <c r="ER596" s="1">
        <f t="shared" si="1569"/>
        <v>8.1647762352884859E-7</v>
      </c>
      <c r="ES596" s="1">
        <f t="shared" si="1570"/>
        <v>4.6890089093555834E-7</v>
      </c>
      <c r="ET596" s="1">
        <f t="shared" si="1571"/>
        <v>2.6630663579141722E-7</v>
      </c>
      <c r="EU596" s="1">
        <f t="shared" si="1572"/>
        <v>1.4957256151777701E-7</v>
      </c>
      <c r="EV596" s="1">
        <f t="shared" si="1573"/>
        <v>8.307969605207398E-8</v>
      </c>
      <c r="EW596" s="1">
        <f t="shared" si="1574"/>
        <v>4.5636225495637678E-8</v>
      </c>
      <c r="EX596" s="1">
        <f t="shared" si="1575"/>
        <v>2.4789611743759247E-8</v>
      </c>
      <c r="EY596" s="1">
        <f t="shared" si="1576"/>
        <v>1.3311517135446713E-8</v>
      </c>
      <c r="EZ596" s="1">
        <f t="shared" si="1577"/>
        <v>7.0545150854561658E-9</v>
      </c>
      <c r="FA596" s="1">
        <f t="shared" si="1578"/>
        <v>3.6607422284080406E-9</v>
      </c>
      <c r="FB596" s="1">
        <f t="shared" si="1579"/>
        <v>1.7889267416576942E-9</v>
      </c>
      <c r="FC596" s="1">
        <f t="shared" si="1580"/>
        <v>6.4539577267855717E-10</v>
      </c>
      <c r="FD596" s="75">
        <f t="shared" si="1431"/>
        <v>-6.4539577267855717E-10</v>
      </c>
    </row>
    <row r="597" spans="7:160" x14ac:dyDescent="0.35">
      <c r="G597" t="str">
        <f t="shared" si="1427"/>
        <v>Refd, t=2.91</v>
      </c>
      <c r="H597" s="76">
        <f t="shared" si="1428"/>
        <v>2.9099999999999602</v>
      </c>
      <c r="I597" s="1">
        <f t="shared" si="1429"/>
        <v>0</v>
      </c>
      <c r="J597" s="22">
        <f t="shared" si="1430"/>
        <v>3.4580819604570565E-7</v>
      </c>
      <c r="K597" s="1">
        <f t="shared" si="1432"/>
        <v>1.7821209961941524E-6</v>
      </c>
      <c r="L597" s="1">
        <f t="shared" si="1433"/>
        <v>4.5044185473178017E-6</v>
      </c>
      <c r="M597" s="1">
        <f t="shared" si="1434"/>
        <v>9.3802247886038906E-6</v>
      </c>
      <c r="N597" s="1">
        <f t="shared" si="1435"/>
        <v>1.7772234696080711E-5</v>
      </c>
      <c r="O597" s="1">
        <f t="shared" si="1436"/>
        <v>3.1781351292542588E-5</v>
      </c>
      <c r="P597" s="1">
        <f t="shared" si="1437"/>
        <v>5.4589690548138096E-5</v>
      </c>
      <c r="Q597" s="1">
        <f t="shared" si="1438"/>
        <v>9.0935269189526419E-5</v>
      </c>
      <c r="R597" s="1">
        <f t="shared" si="1439"/>
        <v>1.4775577451331756E-4</v>
      </c>
      <c r="S597" s="1">
        <f t="shared" si="1440"/>
        <v>2.3504348804837902E-4</v>
      </c>
      <c r="T597" s="1">
        <f t="shared" si="1441"/>
        <v>3.6695591085587128E-4</v>
      </c>
      <c r="U597" s="1">
        <f t="shared" si="1442"/>
        <v>5.6322539566022517E-4</v>
      </c>
      <c r="V597" s="1">
        <f t="shared" si="1443"/>
        <v>8.5090433582046289E-4</v>
      </c>
      <c r="W597" s="1">
        <f t="shared" si="1444"/>
        <v>1.2664682731151175E-3</v>
      </c>
      <c r="X597" s="1">
        <f t="shared" si="1445"/>
        <v>1.8582758616731815E-3</v>
      </c>
      <c r="Y597" s="1">
        <f t="shared" si="1446"/>
        <v>2.6893506180865373E-3</v>
      </c>
      <c r="Z597" s="1">
        <f t="shared" si="1447"/>
        <v>3.8404043316296169E-3</v>
      </c>
      <c r="AA597" s="1">
        <f t="shared" si="1448"/>
        <v>5.4129667784947278E-3</v>
      </c>
      <c r="AB597" s="1">
        <f t="shared" si="1449"/>
        <v>7.5324236275302915E-3</v>
      </c>
      <c r="AC597" s="1">
        <f t="shared" si="1450"/>
        <v>1.0350698872252428E-2</v>
      </c>
      <c r="AD597" s="1">
        <f t="shared" si="1451"/>
        <v>1.4048256670870323E-2</v>
      </c>
      <c r="AE597" s="1">
        <f t="shared" si="1452"/>
        <v>1.8835048939657775E-2</v>
      </c>
      <c r="AF597" s="1">
        <f t="shared" si="1453"/>
        <v>2.4950009515039822E-2</v>
      </c>
      <c r="AG597" s="1">
        <f t="shared" si="1454"/>
        <v>3.2658703464453646E-2</v>
      </c>
      <c r="AH597" s="1">
        <f t="shared" si="1455"/>
        <v>4.2248790221835184E-2</v>
      </c>
      <c r="AI597" s="1">
        <f t="shared" si="1456"/>
        <v>5.4023057747754705E-2</v>
      </c>
      <c r="AJ597" s="1">
        <f t="shared" si="1457"/>
        <v>6.828993332476832E-2</v>
      </c>
      <c r="AK597" s="1">
        <f t="shared" si="1458"/>
        <v>8.5351570291555642E-2</v>
      </c>
      <c r="AL597" s="1">
        <f t="shared" si="1459"/>
        <v>0.10548983749943096</v>
      </c>
      <c r="AM597" s="1">
        <f t="shared" si="1460"/>
        <v>0.12895078120265896</v>
      </c>
      <c r="AN597" s="1">
        <f t="shared" si="1461"/>
        <v>0.15592836340183092</v>
      </c>
      <c r="AO597" s="1">
        <f t="shared" si="1462"/>
        <v>0.18654847877022979</v>
      </c>
      <c r="AP597" s="1">
        <f t="shared" si="1463"/>
        <v>0.22085438628937656</v>
      </c>
      <c r="AQ597" s="1">
        <f t="shared" si="1464"/>
        <v>0.25879473711044726</v>
      </c>
      <c r="AR597" s="1">
        <f t="shared" si="1465"/>
        <v>0.30021531972199933</v>
      </c>
      <c r="AS597" s="1">
        <f t="shared" si="1466"/>
        <v>0.34485547060152671</v>
      </c>
      <c r="AT597" s="1">
        <f t="shared" si="1467"/>
        <v>0.39234981927274476</v>
      </c>
      <c r="AU597" s="1">
        <f t="shared" si="1468"/>
        <v>0.44223567050276064</v>
      </c>
      <c r="AV597" s="1">
        <f t="shared" si="1469"/>
        <v>0.49396590465674339</v>
      </c>
      <c r="AW597" s="1">
        <f t="shared" si="1470"/>
        <v>0.54692684020704818</v>
      </c>
      <c r="AX597" s="1">
        <f t="shared" si="1471"/>
        <v>0.60046009446981219</v>
      </c>
      <c r="AY597" s="1">
        <f t="shared" si="1472"/>
        <v>0.65388714288968464</v>
      </c>
      <c r="AZ597" s="1">
        <f t="shared" si="1473"/>
        <v>0.70653504980675474</v>
      </c>
      <c r="BA597" s="1">
        <f t="shared" si="1474"/>
        <v>0.75776174917069983</v>
      </c>
      <c r="BB597" s="1">
        <f t="shared" si="1475"/>
        <v>0.80697930179547039</v>
      </c>
      <c r="BC597" s="1">
        <f t="shared" si="1476"/>
        <v>0.85367374008385832</v>
      </c>
      <c r="BD597" s="1">
        <f t="shared" si="1477"/>
        <v>0.89742041024267527</v>
      </c>
      <c r="BE597" s="1">
        <f t="shared" si="1478"/>
        <v>0.93789410236803727</v>
      </c>
      <c r="BF597" s="1">
        <f t="shared" si="1479"/>
        <v>0.97487367942830472</v>
      </c>
      <c r="BG597" s="1">
        <f t="shared" si="1480"/>
        <v>1.0082413339809437</v>
      </c>
      <c r="BH597" s="1">
        <f t="shared" si="1481"/>
        <v>1.0379769764682696</v>
      </c>
      <c r="BI597" s="1">
        <f t="shared" si="1482"/>
        <v>1.0641485588872071</v>
      </c>
      <c r="BJ597" s="1">
        <f t="shared" si="1483"/>
        <v>1.0868993411254724</v>
      </c>
      <c r="BK597" s="1">
        <f t="shared" si="1484"/>
        <v>1.1064332052324577</v>
      </c>
      <c r="BL597" s="1">
        <f t="shared" si="1485"/>
        <v>1.1229991183287416</v>
      </c>
      <c r="BM597" s="1">
        <f t="shared" si="1486"/>
        <v>1.1368757510003538</v>
      </c>
      <c r="BN597" s="1">
        <f t="shared" si="1487"/>
        <v>1.1483570955242202</v>
      </c>
      <c r="BO597" s="1">
        <f t="shared" si="1488"/>
        <v>1.157739721786696</v>
      </c>
      <c r="BP597" s="1">
        <f t="shared" si="1489"/>
        <v>1.1653120835574098</v>
      </c>
      <c r="BQ597" s="1">
        <f t="shared" si="1490"/>
        <v>1.1713460668264952</v>
      </c>
      <c r="BR597" s="1">
        <f t="shared" si="1491"/>
        <v>1.1760907737294135</v>
      </c>
      <c r="BS597" s="1">
        <f t="shared" si="1492"/>
        <v>1.1797683730786204</v>
      </c>
      <c r="BT597" s="1">
        <f t="shared" si="1493"/>
        <v>1.18257172874411</v>
      </c>
      <c r="BU597" s="1">
        <f t="shared" si="1494"/>
        <v>1.1846634418083932</v>
      </c>
      <c r="BV597" s="1">
        <f t="shared" si="1495"/>
        <v>1.1861759090810617</v>
      </c>
      <c r="BW597" s="1">
        <f t="shared" si="1496"/>
        <v>1.1872120038695093</v>
      </c>
      <c r="BX597" s="1">
        <f t="shared" si="1497"/>
        <v>1.187846018098391</v>
      </c>
      <c r="BY597" s="1">
        <f t="shared" si="1498"/>
        <v>1.1881245609380366</v>
      </c>
      <c r="BZ597" s="1">
        <f t="shared" si="1499"/>
        <v>1.1880671816324495</v>
      </c>
      <c r="CA597" s="1">
        <f t="shared" si="1500"/>
        <v>1.1876665678377754</v>
      </c>
      <c r="CB597" s="1">
        <f t="shared" si="1501"/>
        <v>1.1868882611720424</v>
      </c>
      <c r="CC597" s="1">
        <f t="shared" si="1502"/>
        <v>1.1856699252416276</v>
      </c>
      <c r="CD597" s="1">
        <f t="shared" si="1503"/>
        <v>1.1839202947258494</v>
      </c>
      <c r="CE597" s="1">
        <f t="shared" si="1504"/>
        <v>1.1815180232884144</v>
      </c>
      <c r="CF597" s="1">
        <f t="shared" si="1505"/>
        <v>1.1783107282684968</v>
      </c>
      <c r="CG597" s="1">
        <f t="shared" si="1506"/>
        <v>1.1741145951220695</v>
      </c>
      <c r="CH597" s="1">
        <f t="shared" si="1507"/>
        <v>1.1687149470621712</v>
      </c>
      <c r="CI597" s="1">
        <f t="shared" si="1508"/>
        <v>1.1618681972220515</v>
      </c>
      <c r="CJ597" s="1">
        <f t="shared" si="1509"/>
        <v>1.1533055741537477</v>
      </c>
      <c r="CK597" s="1">
        <f t="shared" si="1510"/>
        <v>1.1427389404053887</v>
      </c>
      <c r="CL597" s="1">
        <f t="shared" si="1511"/>
        <v>1.1298689052655801</v>
      </c>
      <c r="CM597" s="1">
        <f t="shared" si="1512"/>
        <v>1.1143952681218208</v>
      </c>
      <c r="CN597" s="1">
        <f t="shared" si="1513"/>
        <v>1.0960296256243851</v>
      </c>
      <c r="CO597" s="1">
        <f t="shared" si="1514"/>
        <v>1.0745097476366399</v>
      </c>
      <c r="CP597" s="1">
        <f t="shared" si="1515"/>
        <v>1.0496150933718944</v>
      </c>
      <c r="CQ597" s="1">
        <f t="shared" si="1516"/>
        <v>1.0211826243037869</v>
      </c>
      <c r="CR597" s="1">
        <f t="shared" si="1517"/>
        <v>0.98912190072272144</v>
      </c>
      <c r="CS597" s="1">
        <f t="shared" si="1518"/>
        <v>0.95342834956995359</v>
      </c>
      <c r="CT597" s="1">
        <f t="shared" si="1519"/>
        <v>0.91419358327548661</v>
      </c>
      <c r="CU597" s="1">
        <f t="shared" si="1520"/>
        <v>0.87161174565111121</v>
      </c>
      <c r="CV597" s="1">
        <f t="shared" si="1521"/>
        <v>0.82598106359614187</v>
      </c>
      <c r="CW597" s="1">
        <f t="shared" si="1522"/>
        <v>0.7777000822973974</v>
      </c>
      <c r="CX597" s="1">
        <f t="shared" si="1523"/>
        <v>0.72725843430167825</v>
      </c>
      <c r="CY597" s="1">
        <f t="shared" si="1524"/>
        <v>0.67522240637535669</v>
      </c>
      <c r="CZ597" s="1">
        <f t="shared" si="1525"/>
        <v>0.622215982456368</v>
      </c>
      <c r="DA597" s="1">
        <f t="shared" si="1526"/>
        <v>0.56889841388229545</v>
      </c>
      <c r="DB597" s="1">
        <f t="shared" si="1527"/>
        <v>0.51593965996449154</v>
      </c>
      <c r="DC597" s="1">
        <f t="shared" si="1528"/>
        <v>0.46399522137100829</v>
      </c>
      <c r="DD597" s="1">
        <f t="shared" si="1529"/>
        <v>0.41368193629859062</v>
      </c>
      <c r="DE597" s="1">
        <f t="shared" si="1530"/>
        <v>0.3655562203404405</v>
      </c>
      <c r="DF597" s="1">
        <f t="shared" si="1531"/>
        <v>0.32009601580096692</v>
      </c>
      <c r="DG597" s="1">
        <f t="shared" si="1532"/>
        <v>0.27768739919851504</v>
      </c>
      <c r="DH597" s="1">
        <f t="shared" si="1533"/>
        <v>0.23861641145915996</v>
      </c>
      <c r="DI597" s="1">
        <f t="shared" si="1534"/>
        <v>0.2030662642696969</v>
      </c>
      <c r="DJ597" s="1">
        <f t="shared" si="1535"/>
        <v>0.17111967930294561</v>
      </c>
      <c r="DK597" s="1">
        <f t="shared" si="1536"/>
        <v>0.14276577132865012</v>
      </c>
      <c r="DL597" s="1">
        <f t="shared" si="1537"/>
        <v>0.11791062000661186</v>
      </c>
      <c r="DM597" s="1">
        <f t="shared" si="1538"/>
        <v>9.6390505868806736E-2</v>
      </c>
      <c r="DN597" s="1">
        <f t="shared" si="1539"/>
        <v>7.7986719113485856E-2</v>
      </c>
      <c r="DO597" s="1">
        <f t="shared" si="1540"/>
        <v>6.2440879524469195E-2</v>
      </c>
      <c r="DP597" s="1">
        <f t="shared" si="1541"/>
        <v>4.9469816965466151E-2</v>
      </c>
      <c r="DQ597" s="1">
        <f t="shared" si="1542"/>
        <v>3.8779232997536932E-2</v>
      </c>
      <c r="DR597" s="1">
        <f t="shared" si="1543"/>
        <v>3.0075570722793713E-2</v>
      </c>
      <c r="DS597" s="1">
        <f t="shared" si="1544"/>
        <v>2.3075737669501505E-2</v>
      </c>
      <c r="DT597" s="1">
        <f t="shared" si="1545"/>
        <v>1.7514534003715457E-2</v>
      </c>
      <c r="DU597" s="1">
        <f t="shared" si="1546"/>
        <v>1.3149818970993781E-2</v>
      </c>
      <c r="DV597" s="1">
        <f t="shared" si="1547"/>
        <v>9.765591389225883E-3</v>
      </c>
      <c r="DW597" s="1">
        <f t="shared" si="1548"/>
        <v>7.1732602320936341E-3</v>
      </c>
      <c r="DX597" s="1">
        <f t="shared" si="1549"/>
        <v>5.2114390841374479E-3</v>
      </c>
      <c r="DY597" s="1">
        <f t="shared" si="1550"/>
        <v>3.7446178301900382E-3</v>
      </c>
      <c r="DZ597" s="1">
        <f t="shared" si="1551"/>
        <v>2.6610534088897936E-3</v>
      </c>
      <c r="EA597" s="1">
        <f t="shared" si="1552"/>
        <v>1.8701872033844091E-3</v>
      </c>
      <c r="EB597" s="1">
        <f t="shared" si="1553"/>
        <v>1.2998481856353248E-3</v>
      </c>
      <c r="EC597" s="1">
        <f t="shared" si="1554"/>
        <v>8.9344599626909997E-4</v>
      </c>
      <c r="ED597" s="1">
        <f t="shared" si="1555"/>
        <v>6.073030465011506E-4</v>
      </c>
      <c r="EE597" s="1">
        <f t="shared" si="1556"/>
        <v>4.0822409895147006E-4</v>
      </c>
      <c r="EF597" s="1">
        <f t="shared" si="1557"/>
        <v>2.7135854198963533E-4</v>
      </c>
      <c r="EG597" s="1">
        <f t="shared" si="1558"/>
        <v>1.7837611711003985E-4</v>
      </c>
      <c r="EH597" s="1">
        <f t="shared" si="1559"/>
        <v>1.1595136931738624E-4</v>
      </c>
      <c r="EI597" s="1">
        <f t="shared" si="1560"/>
        <v>7.4534872723593671E-5</v>
      </c>
      <c r="EJ597" s="1">
        <f t="shared" si="1561"/>
        <v>4.7379110389162629E-5</v>
      </c>
      <c r="EK597" s="1">
        <f t="shared" si="1562"/>
        <v>2.9782290348284776E-5</v>
      </c>
      <c r="EL597" s="1">
        <f t="shared" si="1563"/>
        <v>1.851287338953818E-5</v>
      </c>
      <c r="EM597" s="1">
        <f t="shared" si="1564"/>
        <v>1.1379822868190711E-5</v>
      </c>
      <c r="EN597" s="1">
        <f t="shared" si="1565"/>
        <v>6.9174350667951615E-6</v>
      </c>
      <c r="EO597" s="1">
        <f t="shared" si="1566"/>
        <v>4.1581977281572979E-6</v>
      </c>
      <c r="EP597" s="1">
        <f t="shared" si="1567"/>
        <v>2.4718305308194351E-6</v>
      </c>
      <c r="EQ597" s="1">
        <f t="shared" si="1568"/>
        <v>1.4530792034287352E-6</v>
      </c>
      <c r="ER597" s="1">
        <f t="shared" si="1569"/>
        <v>8.4473578590188229E-7</v>
      </c>
      <c r="ES597" s="1">
        <f t="shared" si="1570"/>
        <v>4.8564383479829672E-7</v>
      </c>
      <c r="ET597" s="1">
        <f t="shared" si="1571"/>
        <v>2.761117871054137E-7</v>
      </c>
      <c r="EU597" s="1">
        <f t="shared" si="1572"/>
        <v>1.5524831447774065E-7</v>
      </c>
      <c r="EV597" s="1">
        <f t="shared" si="1573"/>
        <v>8.6327201156440094E-8</v>
      </c>
      <c r="EW597" s="1">
        <f t="shared" si="1574"/>
        <v>4.7472918136424309E-8</v>
      </c>
      <c r="EX597" s="1">
        <f t="shared" si="1575"/>
        <v>2.5816335994802003E-8</v>
      </c>
      <c r="EY597" s="1">
        <f t="shared" si="1576"/>
        <v>1.3878573992376609E-8</v>
      </c>
      <c r="EZ597" s="1">
        <f t="shared" si="1577"/>
        <v>7.3633519862356526E-9</v>
      </c>
      <c r="FA597" s="1">
        <f t="shared" si="1578"/>
        <v>3.8251776957105713E-9</v>
      </c>
      <c r="FB597" s="1">
        <f t="shared" si="1579"/>
        <v>1.8710743538112313E-9</v>
      </c>
      <c r="FC597" s="1">
        <f t="shared" si="1580"/>
        <v>6.754717416194194E-10</v>
      </c>
      <c r="FD597" s="75">
        <f t="shared" si="1431"/>
        <v>-6.754717416194194E-10</v>
      </c>
    </row>
    <row r="598" spans="7:160" x14ac:dyDescent="0.35">
      <c r="G598" t="str">
        <f t="shared" si="1427"/>
        <v>Refd, t=2.91</v>
      </c>
      <c r="H598" s="76">
        <f t="shared" si="1428"/>
        <v>2.9149999999999601</v>
      </c>
      <c r="I598" s="1">
        <f t="shared" si="1429"/>
        <v>0</v>
      </c>
      <c r="J598" s="22">
        <f t="shared" si="1430"/>
        <v>3.418652223019087E-7</v>
      </c>
      <c r="K598" s="1">
        <f t="shared" si="1432"/>
        <v>1.7618082382182235E-6</v>
      </c>
      <c r="L598" s="1">
        <f t="shared" si="1433"/>
        <v>4.4531182563966155E-6</v>
      </c>
      <c r="M598" s="1">
        <f t="shared" si="1434"/>
        <v>9.2735299836259085E-6</v>
      </c>
      <c r="N598" s="1">
        <f t="shared" si="1435"/>
        <v>1.757044314988201E-5</v>
      </c>
      <c r="O598" s="1">
        <f t="shared" si="1436"/>
        <v>3.1421334177876699E-5</v>
      </c>
      <c r="P598" s="1">
        <f t="shared" si="1437"/>
        <v>5.3973119432159942E-5</v>
      </c>
      <c r="Q598" s="1">
        <f t="shared" si="1438"/>
        <v>8.991190884988214E-5</v>
      </c>
      <c r="R598" s="1">
        <f t="shared" si="1439"/>
        <v>1.4610025435646848E-4</v>
      </c>
      <c r="S598" s="1">
        <f t="shared" si="1440"/>
        <v>2.3242368079379495E-4</v>
      </c>
      <c r="T598" s="1">
        <f t="shared" si="1441"/>
        <v>3.6289081864466003E-4</v>
      </c>
      <c r="U598" s="1">
        <f t="shared" si="1442"/>
        <v>5.5703033370067183E-4</v>
      </c>
      <c r="V598" s="1">
        <f t="shared" si="1443"/>
        <v>8.4162129233832854E-4</v>
      </c>
      <c r="W598" s="1">
        <f t="shared" si="1444"/>
        <v>1.25277970553624E-3</v>
      </c>
      <c r="X598" s="1">
        <f t="shared" si="1445"/>
        <v>1.8384009616488662E-3</v>
      </c>
      <c r="Y598" s="1">
        <f t="shared" si="1446"/>
        <v>2.6609243328580817E-3</v>
      </c>
      <c r="Z598" s="1">
        <f t="shared" si="1447"/>
        <v>3.8003412299346321E-3</v>
      </c>
      <c r="AA598" s="1">
        <f t="shared" si="1448"/>
        <v>5.3573142095567948E-3</v>
      </c>
      <c r="AB598" s="1">
        <f t="shared" si="1449"/>
        <v>7.4562114814005999E-3</v>
      </c>
      <c r="AC598" s="1">
        <f t="shared" si="1450"/>
        <v>1.0247796452768874E-2</v>
      </c>
      <c r="AD598" s="1">
        <f t="shared" si="1451"/>
        <v>1.3911250472505521E-2</v>
      </c>
      <c r="AE598" s="1">
        <f t="shared" si="1452"/>
        <v>1.8655158099087597E-2</v>
      </c>
      <c r="AF598" s="1">
        <f t="shared" si="1453"/>
        <v>2.471705791609724E-2</v>
      </c>
      <c r="AG598" s="1">
        <f t="shared" si="1454"/>
        <v>3.2361168385378586E-2</v>
      </c>
      <c r="AH598" s="1">
        <f t="shared" si="1455"/>
        <v>4.1873946507434513E-2</v>
      </c>
      <c r="AI598" s="1">
        <f t="shared" si="1456"/>
        <v>5.3557233334051109E-2</v>
      </c>
      <c r="AJ598" s="1">
        <f t="shared" si="1457"/>
        <v>6.7718886284099458E-2</v>
      </c>
      <c r="AK598" s="1">
        <f t="shared" si="1458"/>
        <v>8.4660989408678833E-2</v>
      </c>
      <c r="AL598" s="1">
        <f t="shared" si="1459"/>
        <v>0.10466595807035801</v>
      </c>
      <c r="AM598" s="1">
        <f t="shared" si="1460"/>
        <v>0.12798109596462856</v>
      </c>
      <c r="AN598" s="1">
        <f t="shared" si="1461"/>
        <v>0.15480239629372183</v>
      </c>
      <c r="AO598" s="1">
        <f t="shared" si="1462"/>
        <v>0.1852585778918493</v>
      </c>
      <c r="AP598" s="1">
        <f t="shared" si="1463"/>
        <v>0.21939648341186696</v>
      </c>
      <c r="AQ598" s="1">
        <f t="shared" si="1464"/>
        <v>0.2571690157797234</v>
      </c>
      <c r="AR598" s="1">
        <f t="shared" si="1465"/>
        <v>0.29842673353805799</v>
      </c>
      <c r="AS598" s="1">
        <f t="shared" si="1466"/>
        <v>0.34291405835446215</v>
      </c>
      <c r="AT598" s="1">
        <f t="shared" si="1467"/>
        <v>0.39027077438334451</v>
      </c>
      <c r="AU598" s="1">
        <f t="shared" si="1468"/>
        <v>0.44003913808531314</v>
      </c>
      <c r="AV598" s="1">
        <f t="shared" si="1469"/>
        <v>0.49167649925636459</v>
      </c>
      <c r="AW598" s="1">
        <f t="shared" si="1470"/>
        <v>0.54457289906026085</v>
      </c>
      <c r="AX598" s="1">
        <f t="shared" si="1471"/>
        <v>0.59807270282360159</v>
      </c>
      <c r="AY598" s="1">
        <f t="shared" si="1472"/>
        <v>0.65149898721357891</v>
      </c>
      <c r="AZ598" s="1">
        <f t="shared" si="1473"/>
        <v>0.70417916955349136</v>
      </c>
      <c r="BA598" s="1">
        <f t="shared" si="1474"/>
        <v>0.75547026645487647</v>
      </c>
      <c r="BB598" s="1">
        <f t="shared" si="1475"/>
        <v>0.80478221001747385</v>
      </c>
      <c r="BC598" s="1">
        <f t="shared" si="1476"/>
        <v>0.85159782698464415</v>
      </c>
      <c r="BD598" s="1">
        <f t="shared" si="1477"/>
        <v>0.89548837880812582</v>
      </c>
      <c r="BE598" s="1">
        <f t="shared" si="1478"/>
        <v>0.93612393580228892</v>
      </c>
      <c r="BF598" s="1">
        <f t="shared" si="1479"/>
        <v>0.97327827599893157</v>
      </c>
      <c r="BG598" s="1">
        <f t="shared" si="1480"/>
        <v>1.0068284160843308</v>
      </c>
      <c r="BH598" s="1">
        <f t="shared" si="1481"/>
        <v>1.0367492579327107</v>
      </c>
      <c r="BI598" s="1">
        <f t="shared" si="1482"/>
        <v>1.0631041372076666</v>
      </c>
      <c r="BJ598" s="1">
        <f t="shared" si="1483"/>
        <v>1.0860322684080592</v>
      </c>
      <c r="BK598" s="1">
        <f t="shared" si="1484"/>
        <v>1.1057341839128036</v>
      </c>
      <c r="BL598" s="1">
        <f t="shared" si="1485"/>
        <v>1.1224562653728503</v>
      </c>
      <c r="BM598" s="1">
        <f t="shared" si="1486"/>
        <v>1.1364753768715112</v>
      </c>
      <c r="BN598" s="1">
        <f t="shared" si="1487"/>
        <v>1.1480844508169206</v>
      </c>
      <c r="BO598" s="1">
        <f t="shared" si="1488"/>
        <v>1.1575796739048447</v>
      </c>
      <c r="BP598" s="1">
        <f t="shared" si="1489"/>
        <v>1.1652496968504893</v>
      </c>
      <c r="BQ598" s="1">
        <f t="shared" si="1490"/>
        <v>1.1713670709461474</v>
      </c>
      <c r="BR598" s="1">
        <f t="shared" si="1491"/>
        <v>1.1761819155658431</v>
      </c>
      <c r="BS598" s="1">
        <f t="shared" si="1492"/>
        <v>1.1799176566871399</v>
      </c>
      <c r="BT598" s="1">
        <f t="shared" si="1493"/>
        <v>1.18276855468889</v>
      </c>
      <c r="BU598" s="1">
        <f t="shared" si="1494"/>
        <v>1.184898662141773</v>
      </c>
      <c r="BV598" s="1">
        <f t="shared" si="1495"/>
        <v>1.18644181680322</v>
      </c>
      <c r="BW598" s="1">
        <f t="shared" si="1496"/>
        <v>1.1875022764204384</v>
      </c>
      <c r="BX598" s="1">
        <f t="shared" si="1497"/>
        <v>1.1881556335770302</v>
      </c>
      <c r="BY598" s="1">
        <f t="shared" si="1498"/>
        <v>1.188449703715299</v>
      </c>
      <c r="BZ598" s="1">
        <f t="shared" si="1499"/>
        <v>1.1884051511991283</v>
      </c>
      <c r="CA598" s="1">
        <f t="shared" si="1500"/>
        <v>1.1880157014194892</v>
      </c>
      <c r="CB598" s="1">
        <f t="shared" si="1501"/>
        <v>1.1872478770894548</v>
      </c>
      <c r="CC598" s="1">
        <f t="shared" si="1502"/>
        <v>1.1860402903585276</v>
      </c>
      <c r="CD598" s="1">
        <f t="shared" si="1503"/>
        <v>1.1843026157173209</v>
      </c>
      <c r="CE598" s="1">
        <f t="shared" si="1504"/>
        <v>1.181914457955562</v>
      </c>
      <c r="CF598" s="1">
        <f t="shared" si="1505"/>
        <v>1.1787244098092287</v>
      </c>
      <c r="CG598" s="1">
        <f t="shared" si="1506"/>
        <v>1.1745496592579383</v>
      </c>
      <c r="CH598" s="1">
        <f t="shared" si="1507"/>
        <v>1.1691765493923363</v>
      </c>
      <c r="CI598" s="1">
        <f t="shared" si="1508"/>
        <v>1.1623625063596636</v>
      </c>
      <c r="CJ598" s="1">
        <f t="shared" si="1509"/>
        <v>1.1538397253762722</v>
      </c>
      <c r="CK598" s="1">
        <f t="shared" si="1510"/>
        <v>1.1433209350112437</v>
      </c>
      <c r="CL598" s="1">
        <f t="shared" si="1511"/>
        <v>1.1305074428323763</v>
      </c>
      <c r="CM598" s="1">
        <f t="shared" si="1512"/>
        <v>1.1150995025691837</v>
      </c>
      <c r="CN598" s="1">
        <f t="shared" si="1513"/>
        <v>1.0968088414037371</v>
      </c>
      <c r="CO598" s="1">
        <f t="shared" si="1514"/>
        <v>1.0753729593016623</v>
      </c>
      <c r="CP598" s="1">
        <f t="shared" si="1515"/>
        <v>1.0505705797912686</v>
      </c>
      <c r="CQ598" s="1">
        <f t="shared" si="1516"/>
        <v>1.0222374171947026</v>
      </c>
      <c r="CR598" s="1">
        <f t="shared" si="1517"/>
        <v>0.99028125515247767</v>
      </c>
      <c r="CS598" s="1">
        <f t="shared" si="1518"/>
        <v>0.95469523062927508</v>
      </c>
      <c r="CT598" s="1">
        <f t="shared" si="1519"/>
        <v>0.91556820731426947</v>
      </c>
      <c r="CU598" s="1">
        <f t="shared" si="1520"/>
        <v>0.873091215470712</v>
      </c>
      <c r="CV598" s="1">
        <f t="shared" si="1521"/>
        <v>0.82755913427386019</v>
      </c>
      <c r="CW598" s="1">
        <f t="shared" si="1522"/>
        <v>0.77936708772809371</v>
      </c>
      <c r="CX598" s="1">
        <f t="shared" si="1523"/>
        <v>0.72900139438326861</v>
      </c>
      <c r="CY598" s="1">
        <f t="shared" si="1524"/>
        <v>0.67702532180638542</v>
      </c>
      <c r="CZ598" s="1">
        <f t="shared" si="1525"/>
        <v>0.62406030952405189</v>
      </c>
      <c r="DA598" s="1">
        <f t="shared" si="1526"/>
        <v>0.57076369684512107</v>
      </c>
      <c r="DB598" s="1">
        <f t="shared" si="1527"/>
        <v>0.51780428522581368</v>
      </c>
      <c r="DC598" s="1">
        <f t="shared" si="1528"/>
        <v>0.46583724705698215</v>
      </c>
      <c r="DD598" s="1">
        <f t="shared" si="1529"/>
        <v>0.41547994426699553</v>
      </c>
      <c r="DE598" s="1">
        <f t="shared" si="1530"/>
        <v>0.36729013578489483</v>
      </c>
      <c r="DF598" s="1">
        <f t="shared" si="1531"/>
        <v>0.32174784266530748</v>
      </c>
      <c r="DG598" s="1">
        <f t="shared" si="1532"/>
        <v>0.27924182720363727</v>
      </c>
      <c r="DH598" s="1">
        <f t="shared" si="1533"/>
        <v>0.24006126178796428</v>
      </c>
      <c r="DI598" s="1">
        <f t="shared" si="1534"/>
        <v>0.20439275459192266</v>
      </c>
      <c r="DJ598" s="1">
        <f t="shared" si="1535"/>
        <v>0.17232250337828789</v>
      </c>
      <c r="DK598" s="1">
        <f t="shared" si="1536"/>
        <v>0.14384300241450376</v>
      </c>
      <c r="DL598" s="1">
        <f t="shared" si="1537"/>
        <v>0.1188634593932156</v>
      </c>
      <c r="DM598" s="1">
        <f t="shared" si="1538"/>
        <v>9.7222907060611916E-2</v>
      </c>
      <c r="DN598" s="1">
        <f t="shared" si="1539"/>
        <v>7.870492387013775E-2</v>
      </c>
      <c r="DO598" s="1">
        <f t="shared" si="1540"/>
        <v>6.305290400566424E-2</v>
      </c>
      <c r="DP598" s="1">
        <f t="shared" si="1541"/>
        <v>4.9984924838360097E-2</v>
      </c>
      <c r="DQ598" s="1">
        <f t="shared" si="1542"/>
        <v>3.9207428140889539E-2</v>
      </c>
      <c r="DR598" s="1">
        <f t="shared" si="1543"/>
        <v>3.0427135895098701E-2</v>
      </c>
      <c r="DS598" s="1">
        <f t="shared" si="1544"/>
        <v>2.3360838090436955E-2</v>
      </c>
      <c r="DT598" s="1">
        <f t="shared" si="1545"/>
        <v>1.7742897098517563E-2</v>
      </c>
      <c r="DU598" s="1">
        <f t="shared" si="1546"/>
        <v>1.3330494296958857E-2</v>
      </c>
      <c r="DV598" s="1">
        <f t="shared" si="1547"/>
        <v>9.906788571050075E-3</v>
      </c>
      <c r="DW598" s="1">
        <f t="shared" si="1548"/>
        <v>7.2822579339235039E-3</v>
      </c>
      <c r="DX598" s="1">
        <f t="shared" si="1549"/>
        <v>5.2945547857387127E-3</v>
      </c>
      <c r="DY598" s="1">
        <f t="shared" si="1550"/>
        <v>3.8072264134419321E-3</v>
      </c>
      <c r="DZ598" s="1">
        <f t="shared" si="1551"/>
        <v>2.707642119766891E-3</v>
      </c>
      <c r="EA598" s="1">
        <f t="shared" si="1552"/>
        <v>1.9044351656088314E-3</v>
      </c>
      <c r="EB598" s="1">
        <f t="shared" si="1553"/>
        <v>1.3247199981564885E-3</v>
      </c>
      <c r="EC598" s="1">
        <f t="shared" si="1554"/>
        <v>9.112907441503771E-4</v>
      </c>
      <c r="ED598" s="1">
        <f t="shared" si="1555"/>
        <v>6.1995202537985089E-4</v>
      </c>
      <c r="EE598" s="1">
        <f t="shared" si="1556"/>
        <v>4.1708248327039347E-4</v>
      </c>
      <c r="EF598" s="1">
        <f t="shared" si="1557"/>
        <v>2.7748796535351933E-4</v>
      </c>
      <c r="EG598" s="1">
        <f t="shared" si="1558"/>
        <v>1.8256658894072044E-4</v>
      </c>
      <c r="EH598" s="1">
        <f t="shared" si="1559"/>
        <v>1.1878208778897489E-4</v>
      </c>
      <c r="EI598" s="1">
        <f t="shared" si="1560"/>
        <v>7.6424313119395089E-5</v>
      </c>
      <c r="EJ598" s="1">
        <f t="shared" si="1561"/>
        <v>4.8625302097698239E-5</v>
      </c>
      <c r="EK598" s="1">
        <f t="shared" si="1562"/>
        <v>3.0594492422362067E-5</v>
      </c>
      <c r="EL598" s="1">
        <f t="shared" si="1563"/>
        <v>1.9035971777265733E-5</v>
      </c>
      <c r="EM598" s="1">
        <f t="shared" si="1564"/>
        <v>1.1712754629620679E-5</v>
      </c>
      <c r="EN598" s="1">
        <f t="shared" si="1565"/>
        <v>7.1268425376213501E-6</v>
      </c>
      <c r="EO598" s="1">
        <f t="shared" si="1566"/>
        <v>4.2883664879259082E-6</v>
      </c>
      <c r="EP598" s="1">
        <f t="shared" si="1567"/>
        <v>2.5517976747127398E-6</v>
      </c>
      <c r="EQ598" s="1">
        <f t="shared" si="1568"/>
        <v>1.5016325538057134E-6</v>
      </c>
      <c r="ER598" s="1">
        <f t="shared" si="1569"/>
        <v>8.7387260908711169E-7</v>
      </c>
      <c r="ES598" s="1">
        <f t="shared" si="1570"/>
        <v>5.0292580000342612E-7</v>
      </c>
      <c r="ET598" s="1">
        <f t="shared" si="1571"/>
        <v>2.8624353680875295E-7</v>
      </c>
      <c r="EU598" s="1">
        <f t="shared" si="1572"/>
        <v>1.6111953313524401E-7</v>
      </c>
      <c r="EV598" s="1">
        <f t="shared" si="1573"/>
        <v>8.9690263546606248E-8</v>
      </c>
      <c r="EW598" s="1">
        <f t="shared" si="1574"/>
        <v>4.9377095491947478E-8</v>
      </c>
      <c r="EX598" s="1">
        <f t="shared" si="1575"/>
        <v>2.6881988333245835E-8</v>
      </c>
      <c r="EY598" s="1">
        <f t="shared" si="1576"/>
        <v>1.4467800599046827E-8</v>
      </c>
      <c r="EZ598" s="1">
        <f t="shared" si="1577"/>
        <v>7.6846265929402094E-9</v>
      </c>
      <c r="FA598" s="1">
        <f t="shared" si="1578"/>
        <v>3.9964214165858334E-9</v>
      </c>
      <c r="FB598" s="1">
        <f t="shared" si="1579"/>
        <v>1.9567041005440592E-9</v>
      </c>
      <c r="FC598" s="1">
        <f t="shared" si="1580"/>
        <v>7.0684253226400069E-10</v>
      </c>
      <c r="FD598" s="75">
        <f t="shared" si="1431"/>
        <v>-7.0684253226400069E-10</v>
      </c>
    </row>
    <row r="599" spans="7:160" x14ac:dyDescent="0.35">
      <c r="G599" t="str">
        <f t="shared" si="1427"/>
        <v>Refd, t=2.92</v>
      </c>
      <c r="H599" s="76">
        <f t="shared" si="1428"/>
        <v>2.91999999999996</v>
      </c>
      <c r="I599" s="1">
        <f t="shared" si="1429"/>
        <v>0</v>
      </c>
      <c r="J599" s="22">
        <f t="shared" si="1430"/>
        <v>3.379675752103826E-7</v>
      </c>
      <c r="K599" s="1">
        <f t="shared" si="1432"/>
        <v>1.7417289343056549E-6</v>
      </c>
      <c r="L599" s="1">
        <f t="shared" si="1433"/>
        <v>4.4024072545180824E-6</v>
      </c>
      <c r="M599" s="1">
        <f t="shared" si="1434"/>
        <v>9.168059744115587E-6</v>
      </c>
      <c r="N599" s="1">
        <f t="shared" si="1435"/>
        <v>1.7370964702109288E-5</v>
      </c>
      <c r="O599" s="1">
        <f t="shared" si="1436"/>
        <v>3.1065436602764665E-5</v>
      </c>
      <c r="P599" s="1">
        <f t="shared" si="1437"/>
        <v>5.3363586796522008E-5</v>
      </c>
      <c r="Q599" s="1">
        <f t="shared" si="1438"/>
        <v>8.8900194605413496E-5</v>
      </c>
      <c r="R599" s="1">
        <f t="shared" si="1439"/>
        <v>1.4446350038921553E-4</v>
      </c>
      <c r="S599" s="1">
        <f t="shared" si="1440"/>
        <v>2.2983342521493711E-4</v>
      </c>
      <c r="T599" s="1">
        <f t="shared" si="1441"/>
        <v>3.5887130738607756E-4</v>
      </c>
      <c r="U599" s="1">
        <f t="shared" si="1442"/>
        <v>5.5090423800189376E-4</v>
      </c>
      <c r="V599" s="1">
        <f t="shared" si="1443"/>
        <v>8.3244071656706701E-4</v>
      </c>
      <c r="W599" s="1">
        <f t="shared" si="1444"/>
        <v>1.2392407403453343E-3</v>
      </c>
      <c r="X599" s="1">
        <f t="shared" si="1445"/>
        <v>1.8187407945484898E-3</v>
      </c>
      <c r="Y599" s="1">
        <f t="shared" si="1446"/>
        <v>2.6328011623169573E-3</v>
      </c>
      <c r="Z599" s="1">
        <f t="shared" si="1447"/>
        <v>3.7606990042573199E-3</v>
      </c>
      <c r="AA599" s="1">
        <f t="shared" si="1448"/>
        <v>5.3022365433854288E-3</v>
      </c>
      <c r="AB599" s="1">
        <f t="shared" si="1449"/>
        <v>7.3807719333129932E-3</v>
      </c>
      <c r="AC599" s="1">
        <f t="shared" si="1450"/>
        <v>1.0145915525068638E-2</v>
      </c>
      <c r="AD599" s="1">
        <f t="shared" si="1451"/>
        <v>1.3775572957888289E-2</v>
      </c>
      <c r="AE599" s="1">
        <f t="shared" si="1452"/>
        <v>1.8476967376863641E-2</v>
      </c>
      <c r="AF599" s="1">
        <f t="shared" si="1453"/>
        <v>2.4486246027580226E-2</v>
      </c>
      <c r="AG599" s="1">
        <f t="shared" si="1454"/>
        <v>3.2066281672734467E-2</v>
      </c>
      <c r="AH599" s="1">
        <f t="shared" si="1455"/>
        <v>4.1502325766130631E-2</v>
      </c>
      <c r="AI599" s="1">
        <f t="shared" si="1456"/>
        <v>5.3095264372730919E-2</v>
      </c>
      <c r="AJ599" s="1">
        <f t="shared" si="1457"/>
        <v>6.7152371245868064E-2</v>
      </c>
      <c r="AK599" s="1">
        <f t="shared" si="1458"/>
        <v>8.3975641180915259E-2</v>
      </c>
      <c r="AL599" s="1">
        <f t="shared" si="1459"/>
        <v>0.10384800991792706</v>
      </c>
      <c r="AM599" s="1">
        <f t="shared" si="1460"/>
        <v>0.12701800684282386</v>
      </c>
      <c r="AN599" s="1">
        <f t="shared" si="1461"/>
        <v>0.15368362015222828</v>
      </c>
      <c r="AO599" s="1">
        <f t="shared" si="1462"/>
        <v>0.18397635395635109</v>
      </c>
      <c r="AP599" s="1">
        <f t="shared" si="1463"/>
        <v>0.21794659534979838</v>
      </c>
      <c r="AQ599" s="1">
        <f t="shared" si="1464"/>
        <v>0.25555146220769825</v>
      </c>
      <c r="AR599" s="1">
        <f t="shared" si="1465"/>
        <v>0.29664625166137643</v>
      </c>
      <c r="AS599" s="1">
        <f t="shared" si="1466"/>
        <v>0.34098044736545019</v>
      </c>
      <c r="AT599" s="1">
        <f t="shared" si="1467"/>
        <v>0.38819897572268275</v>
      </c>
      <c r="AU599" s="1">
        <f t="shared" si="1468"/>
        <v>0.43784904525529567</v>
      </c>
      <c r="AV599" s="1">
        <f t="shared" si="1469"/>
        <v>0.48939248936504842</v>
      </c>
      <c r="AW599" s="1">
        <f t="shared" si="1470"/>
        <v>0.54222309990115014</v>
      </c>
      <c r="AX599" s="1">
        <f t="shared" si="1471"/>
        <v>0.59568803091155853</v>
      </c>
      <c r="AY599" s="1">
        <f t="shared" si="1472"/>
        <v>0.64911201154158094</v>
      </c>
      <c r="AZ599" s="1">
        <f t="shared" si="1473"/>
        <v>0.70182287081579164</v>
      </c>
      <c r="BA599" s="1">
        <f t="shared" si="1474"/>
        <v>0.75317677045631748</v>
      </c>
      <c r="BB599" s="1">
        <f t="shared" si="1475"/>
        <v>0.80258157597899338</v>
      </c>
      <c r="BC599" s="1">
        <f t="shared" si="1476"/>
        <v>0.84951696627963535</v>
      </c>
      <c r="BD599" s="1">
        <f t="shared" si="1477"/>
        <v>0.8935501679552843</v>
      </c>
      <c r="BE599" s="1">
        <f t="shared" si="1478"/>
        <v>0.93434657064972848</v>
      </c>
      <c r="BF599" s="1">
        <f t="shared" si="1479"/>
        <v>0.9716748938434141</v>
      </c>
      <c r="BG599" s="1">
        <f t="shared" si="1480"/>
        <v>1.0054069911356716</v>
      </c>
      <c r="BH599" s="1">
        <f t="shared" si="1481"/>
        <v>1.0355127552108327</v>
      </c>
      <c r="BI599" s="1">
        <f t="shared" si="1482"/>
        <v>1.0620508925384196</v>
      </c>
      <c r="BJ599" s="1">
        <f t="shared" si="1483"/>
        <v>1.0851565490834012</v>
      </c>
      <c r="BK599" s="1">
        <f t="shared" si="1484"/>
        <v>1.1050268766235469</v>
      </c>
      <c r="BL599" s="1">
        <f t="shared" si="1485"/>
        <v>1.1219056353964805</v>
      </c>
      <c r="BM599" s="1">
        <f t="shared" si="1486"/>
        <v>1.1360678448079957</v>
      </c>
      <c r="BN599" s="1">
        <f t="shared" si="1487"/>
        <v>1.1478053395511101</v>
      </c>
      <c r="BO599" s="1">
        <f t="shared" si="1488"/>
        <v>1.1574138877716558</v>
      </c>
      <c r="BP599" s="1">
        <f t="shared" si="1489"/>
        <v>1.1651823059006803</v>
      </c>
      <c r="BQ599" s="1">
        <f t="shared" si="1490"/>
        <v>1.1713837845102175</v>
      </c>
      <c r="BR599" s="1">
        <f t="shared" si="1491"/>
        <v>1.1762694399212483</v>
      </c>
      <c r="BS599" s="1">
        <f t="shared" si="1492"/>
        <v>1.1800639407435669</v>
      </c>
      <c r="BT599" s="1">
        <f t="shared" si="1493"/>
        <v>1.1829629347145945</v>
      </c>
      <c r="BU599" s="1">
        <f t="shared" si="1494"/>
        <v>1.1851319214538503</v>
      </c>
      <c r="BV599" s="1">
        <f t="shared" si="1495"/>
        <v>1.1867061790823805</v>
      </c>
      <c r="BW599" s="1">
        <f t="shared" si="1496"/>
        <v>1.1877913521204184</v>
      </c>
      <c r="BX599" s="1">
        <f t="shared" si="1497"/>
        <v>1.1884643381275317</v>
      </c>
      <c r="BY599" s="1">
        <f t="shared" si="1498"/>
        <v>1.1887741642546201</v>
      </c>
      <c r="BZ599" s="1">
        <f t="shared" si="1499"/>
        <v>1.1887426157914005</v>
      </c>
      <c r="CA599" s="1">
        <f t="shared" si="1500"/>
        <v>1.1883644614284889</v>
      </c>
      <c r="CB599" s="1">
        <f t="shared" si="1501"/>
        <v>1.1876072098381893</v>
      </c>
      <c r="CC599" s="1">
        <f t="shared" si="1502"/>
        <v>1.1864104255691674</v>
      </c>
      <c r="CD599" s="1">
        <f t="shared" si="1503"/>
        <v>1.1846847256108648</v>
      </c>
      <c r="CE599" s="1">
        <f t="shared" si="1504"/>
        <v>1.1823106673775101</v>
      </c>
      <c r="CF599" s="1">
        <f t="shared" si="1505"/>
        <v>1.1791378194225772</v>
      </c>
      <c r="CG599" s="1">
        <f t="shared" si="1506"/>
        <v>1.1749843718269077</v>
      </c>
      <c r="CH599" s="1">
        <f t="shared" si="1507"/>
        <v>1.1696376866412412</v>
      </c>
      <c r="CI599" s="1">
        <f t="shared" si="1508"/>
        <v>1.162856202061463</v>
      </c>
      <c r="CJ599" s="1">
        <f t="shared" si="1509"/>
        <v>1.1543730794804754</v>
      </c>
      <c r="CK599" s="1">
        <f t="shared" si="1510"/>
        <v>1.1439019140509847</v>
      </c>
      <c r="CL599" s="1">
        <f t="shared" si="1511"/>
        <v>1.1311447138113975</v>
      </c>
      <c r="CM599" s="1">
        <f t="shared" si="1512"/>
        <v>1.1158021911841003</v>
      </c>
      <c r="CN599" s="1">
        <f t="shared" si="1513"/>
        <v>1.0975862108147476</v>
      </c>
      <c r="CO599" s="1">
        <f t="shared" si="1514"/>
        <v>1.0762340125311596</v>
      </c>
      <c r="CP599" s="1">
        <f t="shared" si="1515"/>
        <v>1.0515235967765837</v>
      </c>
      <c r="CQ599" s="1">
        <f t="shared" si="1516"/>
        <v>1.0232894458899211</v>
      </c>
      <c r="CR599" s="1">
        <f t="shared" si="1517"/>
        <v>0.99143758401713555</v>
      </c>
      <c r="CS599" s="1">
        <f t="shared" si="1518"/>
        <v>0.95595887640248012</v>
      </c>
      <c r="CT599" s="1">
        <f t="shared" si="1519"/>
        <v>0.916939456200067</v>
      </c>
      <c r="CU599" s="1">
        <f t="shared" si="1520"/>
        <v>0.87456725694103299</v>
      </c>
      <c r="CV599" s="1">
        <f t="shared" si="1521"/>
        <v>0.82913382408700065</v>
      </c>
      <c r="CW599" s="1">
        <f t="shared" si="1522"/>
        <v>0.78103087030369689</v>
      </c>
      <c r="CX599" s="1">
        <f t="shared" si="1523"/>
        <v>0.73074140466006399</v>
      </c>
      <c r="CY599" s="1">
        <f t="shared" si="1524"/>
        <v>0.6788256738866395</v>
      </c>
      <c r="CZ599" s="1">
        <f t="shared" si="1525"/>
        <v>0.62590256493016372</v>
      </c>
      <c r="DA599" s="1">
        <f t="shared" si="1526"/>
        <v>0.57262749050989892</v>
      </c>
      <c r="DB599" s="1">
        <f t="shared" si="1527"/>
        <v>0.5196680739483891</v>
      </c>
      <c r="DC599" s="1">
        <f t="shared" si="1528"/>
        <v>0.46767913453380205</v>
      </c>
      <c r="DD599" s="1">
        <f t="shared" si="1529"/>
        <v>0.41727853012609706</v>
      </c>
      <c r="DE599" s="1">
        <f t="shared" si="1530"/>
        <v>0.36902533404992893</v>
      </c>
      <c r="DF599" s="1">
        <f t="shared" si="1531"/>
        <v>0.32340161795714001</v>
      </c>
      <c r="DG599" s="1">
        <f t="shared" si="1532"/>
        <v>0.28079880439669436</v>
      </c>
      <c r="DH599" s="1">
        <f t="shared" si="1533"/>
        <v>0.24150917591538398</v>
      </c>
      <c r="DI599" s="1">
        <f t="shared" si="1534"/>
        <v>0.20572272129407154</v>
      </c>
      <c r="DJ599" s="1">
        <f t="shared" si="1535"/>
        <v>0.17352910465549967</v>
      </c>
      <c r="DK599" s="1">
        <f t="shared" si="1536"/>
        <v>0.14492419639596188</v>
      </c>
      <c r="DL599" s="1">
        <f t="shared" si="1537"/>
        <v>0.11982033494776831</v>
      </c>
      <c r="DM599" s="1">
        <f t="shared" si="1538"/>
        <v>9.8059313337168816E-2</v>
      </c>
      <c r="DN599" s="1">
        <f t="shared" si="1539"/>
        <v>7.9427010652557459E-2</v>
      </c>
      <c r="DO599" s="1">
        <f t="shared" si="1540"/>
        <v>6.3668610922548163E-2</v>
      </c>
      <c r="DP599" s="1">
        <f t="shared" si="1541"/>
        <v>5.0503456213068121E-2</v>
      </c>
      <c r="DQ599" s="1">
        <f t="shared" si="1542"/>
        <v>3.9638746164021847E-2</v>
      </c>
      <c r="DR599" s="1">
        <f t="shared" si="1543"/>
        <v>3.0781498635152831E-2</v>
      </c>
      <c r="DS599" s="1">
        <f t="shared" si="1544"/>
        <v>2.3648401512030074E-2</v>
      </c>
      <c r="DT599" s="1">
        <f t="shared" si="1545"/>
        <v>1.7973392597391606E-2</v>
      </c>
      <c r="DU599" s="1">
        <f t="shared" si="1546"/>
        <v>1.3512986039166262E-2</v>
      </c>
      <c r="DV599" s="1">
        <f t="shared" si="1547"/>
        <v>1.0049508713302645E-2</v>
      </c>
      <c r="DW599" s="1">
        <f t="shared" si="1548"/>
        <v>7.3925129655739216E-3</v>
      </c>
      <c r="DX599" s="1">
        <f t="shared" si="1549"/>
        <v>5.3786929226915543E-3</v>
      </c>
      <c r="DY599" s="1">
        <f t="shared" si="1550"/>
        <v>3.8706541589032099E-3</v>
      </c>
      <c r="DZ599" s="1">
        <f t="shared" si="1551"/>
        <v>2.7548776134950531E-3</v>
      </c>
      <c r="EA599" s="1">
        <f t="shared" si="1552"/>
        <v>1.9391865089609368E-3</v>
      </c>
      <c r="EB599" s="1">
        <f t="shared" si="1553"/>
        <v>1.3499780625745969E-3</v>
      </c>
      <c r="EC599" s="1">
        <f t="shared" si="1554"/>
        <v>9.2942774347022346E-4</v>
      </c>
      <c r="ED599" s="1">
        <f t="shared" si="1555"/>
        <v>6.3281908886306563E-4</v>
      </c>
      <c r="EE599" s="1">
        <f t="shared" si="1556"/>
        <v>4.2610139144838994E-4</v>
      </c>
      <c r="EF599" s="1">
        <f t="shared" si="1557"/>
        <v>2.8373395128404881E-4</v>
      </c>
      <c r="EG599" s="1">
        <f t="shared" si="1558"/>
        <v>1.8684057062244591E-4</v>
      </c>
      <c r="EH599" s="1">
        <f t="shared" si="1559"/>
        <v>1.2167184344655473E-4</v>
      </c>
      <c r="EI599" s="1">
        <f t="shared" si="1560"/>
        <v>7.8354941421120383E-5</v>
      </c>
      <c r="EJ599" s="1">
        <f t="shared" si="1561"/>
        <v>4.9899854291903953E-5</v>
      </c>
      <c r="EK599" s="1">
        <f t="shared" si="1562"/>
        <v>3.142596968322768E-5</v>
      </c>
      <c r="EL599" s="1">
        <f t="shared" si="1563"/>
        <v>1.9572002091508832E-5</v>
      </c>
      <c r="EM599" s="1">
        <f t="shared" si="1564"/>
        <v>1.2054251722505848E-5</v>
      </c>
      <c r="EN599" s="1">
        <f t="shared" si="1565"/>
        <v>7.3418511449622707E-6</v>
      </c>
      <c r="EO599" s="1">
        <f t="shared" si="1566"/>
        <v>4.4221517788822449E-6</v>
      </c>
      <c r="EP599" s="1">
        <f t="shared" si="1567"/>
        <v>2.6340706303990629E-6</v>
      </c>
      <c r="EQ599" s="1">
        <f t="shared" si="1568"/>
        <v>1.5516376855453832E-6</v>
      </c>
      <c r="ER599" s="1">
        <f t="shared" si="1569"/>
        <v>9.0391215250962973E-7</v>
      </c>
      <c r="ES599" s="1">
        <f t="shared" si="1570"/>
        <v>5.2076214508641606E-7</v>
      </c>
      <c r="ET599" s="1">
        <f t="shared" si="1571"/>
        <v>2.9671155843275125E-7</v>
      </c>
      <c r="EU599" s="1">
        <f t="shared" si="1572"/>
        <v>1.6719222979990596E-7</v>
      </c>
      <c r="EV599" s="1">
        <f t="shared" si="1573"/>
        <v>9.3172570980677037E-8</v>
      </c>
      <c r="EW599" s="1">
        <f t="shared" si="1574"/>
        <v>5.1350989979272063E-8</v>
      </c>
      <c r="EX599" s="1">
        <f t="shared" si="1575"/>
        <v>2.7987902432646255E-8</v>
      </c>
      <c r="EY599" s="1">
        <f t="shared" si="1576"/>
        <v>1.5079982795730535E-8</v>
      </c>
      <c r="EZ599" s="1">
        <f t="shared" si="1577"/>
        <v>8.0187944278997494E-9</v>
      </c>
      <c r="FA599" s="1">
        <f t="shared" si="1578"/>
        <v>4.1747303980529594E-9</v>
      </c>
      <c r="FB599" s="1">
        <f t="shared" si="1579"/>
        <v>2.0459508076576276E-9</v>
      </c>
      <c r="FC599" s="1">
        <f t="shared" si="1580"/>
        <v>7.3955911546665101E-10</v>
      </c>
      <c r="FD599" s="75">
        <f t="shared" si="1431"/>
        <v>-7.3955911546665101E-10</v>
      </c>
    </row>
    <row r="600" spans="7:160" x14ac:dyDescent="0.35">
      <c r="G600" t="str">
        <f t="shared" si="1427"/>
        <v>Refd, t=2.92</v>
      </c>
      <c r="H600" s="76">
        <f t="shared" si="1428"/>
        <v>2.9249999999999599</v>
      </c>
      <c r="I600" s="1">
        <f t="shared" si="1429"/>
        <v>0</v>
      </c>
      <c r="J600" s="22">
        <f t="shared" si="1430"/>
        <v>3.3411473109528943E-7</v>
      </c>
      <c r="K600" s="1">
        <f t="shared" si="1432"/>
        <v>1.721880387196016E-6</v>
      </c>
      <c r="L600" s="1">
        <f t="shared" si="1433"/>
        <v>4.3522787330673286E-6</v>
      </c>
      <c r="M600" s="1">
        <f t="shared" si="1434"/>
        <v>9.0637999226778973E-6</v>
      </c>
      <c r="N600" s="1">
        <f t="shared" si="1435"/>
        <v>1.7173772638073671E-5</v>
      </c>
      <c r="O600" s="1">
        <f t="shared" si="1436"/>
        <v>3.0713611023461146E-5</v>
      </c>
      <c r="P600" s="1">
        <f t="shared" si="1437"/>
        <v>5.2761011515065951E-5</v>
      </c>
      <c r="Q600" s="1">
        <f t="shared" si="1438"/>
        <v>8.7899992499147056E-5</v>
      </c>
      <c r="R600" s="1">
        <f t="shared" si="1439"/>
        <v>1.4284529740985546E-4</v>
      </c>
      <c r="S600" s="1">
        <f t="shared" si="1440"/>
        <v>2.2727238384200068E-4</v>
      </c>
      <c r="T600" s="1">
        <f t="shared" si="1441"/>
        <v>3.5489685942903152E-4</v>
      </c>
      <c r="U600" s="1">
        <f t="shared" si="1442"/>
        <v>5.4484633083074657E-4</v>
      </c>
      <c r="V600" s="1">
        <f t="shared" si="1443"/>
        <v>8.2336146303656633E-4</v>
      </c>
      <c r="W600" s="1">
        <f t="shared" si="1444"/>
        <v>1.2258497228221806E-3</v>
      </c>
      <c r="X600" s="1">
        <f t="shared" si="1445"/>
        <v>1.7992930151542364E-3</v>
      </c>
      <c r="Y600" s="1">
        <f t="shared" si="1446"/>
        <v>2.6049778449562747E-3</v>
      </c>
      <c r="Z600" s="1">
        <f t="shared" si="1447"/>
        <v>3.7214732038469965E-3</v>
      </c>
      <c r="AA600" s="1">
        <f t="shared" si="1448"/>
        <v>5.2477278208183107E-3</v>
      </c>
      <c r="AB600" s="1">
        <f t="shared" si="1449"/>
        <v>7.306097156378046E-3</v>
      </c>
      <c r="AC600" s="1">
        <f t="shared" si="1450"/>
        <v>1.0045046007808981E-2</v>
      </c>
      <c r="AD600" s="1">
        <f t="shared" si="1451"/>
        <v>1.3641211397832493E-2</v>
      </c>
      <c r="AE600" s="1">
        <f t="shared" si="1452"/>
        <v>1.830046102549238E-2</v>
      </c>
      <c r="AF600" s="1">
        <f t="shared" si="1453"/>
        <v>2.4257554774590538E-2</v>
      </c>
      <c r="AG600" s="1">
        <f t="shared" si="1454"/>
        <v>3.177402072265114E-2</v>
      </c>
      <c r="AH600" s="1">
        <f t="shared" si="1455"/>
        <v>4.1133901822427883E-2</v>
      </c>
      <c r="AI600" s="1">
        <f t="shared" si="1456"/>
        <v>5.2637121285553548E-2</v>
      </c>
      <c r="AJ600" s="1">
        <f t="shared" si="1457"/>
        <v>6.6590355657991276E-2</v>
      </c>
      <c r="AK600" s="1">
        <f t="shared" si="1458"/>
        <v>8.3295490809197334E-2</v>
      </c>
      <c r="AL600" s="1">
        <f t="shared" si="1459"/>
        <v>0.10303595704139473</v>
      </c>
      <c r="AM600" s="1">
        <f t="shared" si="1460"/>
        <v>0.12606147799512391</v>
      </c>
      <c r="AN600" s="1">
        <f t="shared" si="1461"/>
        <v>0.15257200093652709</v>
      </c>
      <c r="AO600" s="1">
        <f t="shared" si="1462"/>
        <v>0.18270177658463457</v>
      </c>
      <c r="AP600" s="1">
        <f t="shared" si="1463"/>
        <v>0.21650469736765429</v>
      </c>
      <c r="AQ600" s="1">
        <f t="shared" si="1464"/>
        <v>0.25394205928183589</v>
      </c>
      <c r="AR600" s="1">
        <f t="shared" si="1465"/>
        <v>0.29487386643583413</v>
      </c>
      <c r="AS600" s="1">
        <f t="shared" si="1466"/>
        <v>0.3390546409706488</v>
      </c>
      <c r="AT600" s="1">
        <f t="shared" si="1467"/>
        <v>0.38613443871176967</v>
      </c>
      <c r="AU600" s="1">
        <f t="shared" si="1468"/>
        <v>0.43566542004310416</v>
      </c>
      <c r="AV600" s="1">
        <f t="shared" si="1469"/>
        <v>0.48711391548965205</v>
      </c>
      <c r="AW600" s="1">
        <f t="shared" si="1470"/>
        <v>0.5398774948803684</v>
      </c>
      <c r="AX600" s="1">
        <f t="shared" si="1471"/>
        <v>0.59330614100812529</v>
      </c>
      <c r="AY600" s="1">
        <f t="shared" si="1472"/>
        <v>0.6467262861337536</v>
      </c>
      <c r="AZ600" s="1">
        <f t="shared" si="1473"/>
        <v>0.69946622920500845</v>
      </c>
      <c r="BA600" s="1">
        <f t="shared" si="1474"/>
        <v>0.75088133917226141</v>
      </c>
      <c r="BB600" s="1">
        <f t="shared" si="1475"/>
        <v>0.80037747696030381</v>
      </c>
      <c r="BC600" s="1">
        <f t="shared" si="1476"/>
        <v>0.84743123149632249</v>
      </c>
      <c r="BD600" s="1">
        <f t="shared" si="1477"/>
        <v>0.89160584468662962</v>
      </c>
      <c r="BE600" s="1">
        <f t="shared" si="1478"/>
        <v>0.93256206505020933</v>
      </c>
      <c r="BF600" s="1">
        <f t="shared" si="1479"/>
        <v>0.97006358046696728</v>
      </c>
      <c r="BG600" s="1">
        <f t="shared" si="1480"/>
        <v>1.0039770948802837</v>
      </c>
      <c r="BH600" s="1">
        <f t="shared" si="1481"/>
        <v>1.0342674918366273</v>
      </c>
      <c r="BI600" s="1">
        <f t="shared" si="1482"/>
        <v>1.0609888363990023</v>
      </c>
      <c r="BJ600" s="1">
        <f t="shared" si="1483"/>
        <v>1.0842721834301805</v>
      </c>
      <c r="BK600" s="1">
        <f t="shared" si="1484"/>
        <v>1.1043112736457694</v>
      </c>
      <c r="BL600" s="1">
        <f t="shared" si="1485"/>
        <v>1.1213472102663582</v>
      </c>
      <c r="BM600" s="1">
        <f t="shared" si="1486"/>
        <v>1.1356531300468142</v>
      </c>
      <c r="BN600" s="1">
        <f t="shared" si="1487"/>
        <v>1.1475197321853878</v>
      </c>
      <c r="BO600" s="1">
        <f t="shared" si="1488"/>
        <v>1.1572423308651867</v>
      </c>
      <c r="BP600" s="1">
        <f t="shared" si="1489"/>
        <v>1.1651098768521517</v>
      </c>
      <c r="BQ600" s="1">
        <f t="shared" si="1490"/>
        <v>1.1713961737534668</v>
      </c>
      <c r="BR600" s="1">
        <f t="shared" si="1491"/>
        <v>1.1763533142803508</v>
      </c>
      <c r="BS600" s="1">
        <f t="shared" si="1492"/>
        <v>1.180207194860341</v>
      </c>
      <c r="BT600" s="1">
        <f t="shared" si="1493"/>
        <v>1.1831548411637749</v>
      </c>
      <c r="BU600" s="1">
        <f t="shared" si="1494"/>
        <v>1.1853631951683146</v>
      </c>
      <c r="BV600" s="1">
        <f t="shared" si="1495"/>
        <v>1.1869689745592236</v>
      </c>
      <c r="BW600" s="1">
        <f t="shared" si="1496"/>
        <v>1.1880792127908175</v>
      </c>
      <c r="BX600" s="1">
        <f t="shared" si="1497"/>
        <v>1.1887721165885896</v>
      </c>
      <c r="BY600" s="1">
        <f t="shared" si="1498"/>
        <v>1.1890979301650082</v>
      </c>
      <c r="BZ600" s="1">
        <f t="shared" si="1499"/>
        <v>1.1890795654969655</v>
      </c>
      <c r="CA600" s="1">
        <f t="shared" si="1500"/>
        <v>1.1887128401279685</v>
      </c>
      <c r="CB600" s="1">
        <f t="shared" si="1501"/>
        <v>1.1879662535684594</v>
      </c>
      <c r="CC600" s="1">
        <f t="shared" si="1502"/>
        <v>1.1867803266565009</v>
      </c>
      <c r="CD600" s="1">
        <f t="shared" si="1503"/>
        <v>1.1850666216150889</v>
      </c>
      <c r="CE600" s="1">
        <f t="shared" si="1504"/>
        <v>1.1827066500356906</v>
      </c>
      <c r="CF600" s="1">
        <f t="shared" si="1505"/>
        <v>1.1795509567659119</v>
      </c>
      <c r="CG600" s="1">
        <f t="shared" si="1506"/>
        <v>1.1754187336181283</v>
      </c>
      <c r="CH600" s="1">
        <f t="shared" si="1507"/>
        <v>1.170098360730655</v>
      </c>
      <c r="CI600" s="1">
        <f t="shared" si="1508"/>
        <v>1.1633492874157139</v>
      </c>
      <c r="CJ600" s="1">
        <f t="shared" si="1509"/>
        <v>1.1549056407722167</v>
      </c>
      <c r="CK600" s="1">
        <f t="shared" si="1510"/>
        <v>1.1444818830972501</v>
      </c>
      <c r="CL600" s="1">
        <f t="shared" si="1511"/>
        <v>1.1317807250677339</v>
      </c>
      <c r="CM600" s="1">
        <f t="shared" si="1512"/>
        <v>1.116503342103526</v>
      </c>
      <c r="CN600" s="1">
        <f t="shared" si="1513"/>
        <v>1.0983617431772679</v>
      </c>
      <c r="CO600" s="1">
        <f t="shared" si="1514"/>
        <v>1.0770929176512465</v>
      </c>
      <c r="CP600" s="1">
        <f t="shared" si="1515"/>
        <v>1.0524741553819743</v>
      </c>
      <c r="CQ600" s="1">
        <f t="shared" si="1516"/>
        <v>1.0243387217856179</v>
      </c>
      <c r="CR600" s="1">
        <f t="shared" si="1517"/>
        <v>0.99259089856508409</v>
      </c>
      <c r="CS600" s="1">
        <f t="shared" si="1518"/>
        <v>0.9572192974118493</v>
      </c>
      <c r="CT600" s="1">
        <f t="shared" si="1519"/>
        <v>0.91830733908946072</v>
      </c>
      <c r="CU600" s="1">
        <f t="shared" si="1520"/>
        <v>0.87603987719026977</v>
      </c>
      <c r="CV600" s="1">
        <f t="shared" si="1521"/>
        <v>0.83070513749633357</v>
      </c>
      <c r="CW600" s="1">
        <f t="shared" si="1522"/>
        <v>0.78269143125374563</v>
      </c>
      <c r="CX600" s="1">
        <f t="shared" si="1523"/>
        <v>0.73247846269341899</v>
      </c>
      <c r="CY600" s="1">
        <f t="shared" si="1524"/>
        <v>0.68062345624548271</v>
      </c>
      <c r="CZ600" s="1">
        <f t="shared" si="1525"/>
        <v>0.62774273831706673</v>
      </c>
      <c r="DA600" s="1">
        <f t="shared" si="1526"/>
        <v>0.57448978070623091</v>
      </c>
      <c r="DB600" s="1">
        <f t="shared" si="1527"/>
        <v>0.52153100855464229</v>
      </c>
      <c r="DC600" s="1">
        <f t="shared" si="1528"/>
        <v>0.469520863436106</v>
      </c>
      <c r="DD600" s="1">
        <f t="shared" si="1529"/>
        <v>0.4190776715196497</v>
      </c>
      <c r="DE600" s="1">
        <f t="shared" si="1530"/>
        <v>0.37076179171076001</v>
      </c>
      <c r="DF600" s="1">
        <f t="shared" si="1531"/>
        <v>0.32505731816787903</v>
      </c>
      <c r="DG600" s="1">
        <f t="shared" si="1532"/>
        <v>0.28235830816439206</v>
      </c>
      <c r="DH600" s="1">
        <f t="shared" si="1533"/>
        <v>0.24296013303037378</v>
      </c>
      <c r="DI600" s="1">
        <f t="shared" si="1534"/>
        <v>0.20705614614341455</v>
      </c>
      <c r="DJ600" s="1">
        <f t="shared" si="1535"/>
        <v>0.17473946807951291</v>
      </c>
      <c r="DK600" s="1">
        <f t="shared" si="1536"/>
        <v>0.14600934178890615</v>
      </c>
      <c r="DL600" s="1">
        <f t="shared" si="1537"/>
        <v>0.12078123893314754</v>
      </c>
      <c r="DM600" s="1">
        <f t="shared" si="1538"/>
        <v>9.8899720673764513E-2</v>
      </c>
      <c r="DN600" s="1">
        <f t="shared" si="1539"/>
        <v>8.0152978925483634E-2</v>
      </c>
      <c r="DO600" s="1">
        <f t="shared" si="1540"/>
        <v>6.4288002852359874E-2</v>
      </c>
      <c r="DP600" s="1">
        <f t="shared" si="1541"/>
        <v>5.102541629049949E-2</v>
      </c>
      <c r="DQ600" s="1">
        <f t="shared" si="1542"/>
        <v>4.0073194336021072E-2</v>
      </c>
      <c r="DR600" s="1">
        <f t="shared" si="1543"/>
        <v>3.1138667702040899E-2</v>
      </c>
      <c r="DS600" s="1">
        <f t="shared" si="1544"/>
        <v>2.3938437621618014E-2</v>
      </c>
      <c r="DT600" s="1">
        <f t="shared" si="1545"/>
        <v>1.8206030602300083E-2</v>
      </c>
      <c r="DU600" s="1">
        <f t="shared" si="1546"/>
        <v>1.3697304271490204E-2</v>
      </c>
      <c r="DV600" s="1">
        <f t="shared" si="1547"/>
        <v>1.0193761503532531E-2</v>
      </c>
      <c r="DW600" s="1">
        <f t="shared" si="1548"/>
        <v>7.5040343594379782E-3</v>
      </c>
      <c r="DX600" s="1">
        <f t="shared" si="1549"/>
        <v>5.4638616904033651E-3</v>
      </c>
      <c r="DY600" s="1">
        <f t="shared" si="1550"/>
        <v>3.9349083221462229E-3</v>
      </c>
      <c r="DZ600" s="1">
        <f t="shared" si="1551"/>
        <v>2.8027661701826518E-3</v>
      </c>
      <c r="EA600" s="1">
        <f t="shared" si="1552"/>
        <v>1.9744465559768964E-3</v>
      </c>
      <c r="EB600" s="1">
        <f t="shared" si="1553"/>
        <v>1.3756268011843023E-3</v>
      </c>
      <c r="EC600" s="1">
        <f t="shared" si="1554"/>
        <v>9.4786059980121891E-4</v>
      </c>
      <c r="ED600" s="1">
        <f t="shared" si="1555"/>
        <v>6.4590712392355982E-4</v>
      </c>
      <c r="EE600" s="1">
        <f t="shared" si="1556"/>
        <v>4.352830951275905E-4</v>
      </c>
      <c r="EF600" s="1">
        <f t="shared" si="1557"/>
        <v>2.900982573337218E-4</v>
      </c>
      <c r="EG600" s="1">
        <f t="shared" si="1558"/>
        <v>1.9119939984423376E-4</v>
      </c>
      <c r="EH600" s="1">
        <f t="shared" si="1559"/>
        <v>1.2462163827169575E-4</v>
      </c>
      <c r="EI600" s="1">
        <f t="shared" si="1560"/>
        <v>8.032749651667179E-5</v>
      </c>
      <c r="EJ600" s="1">
        <f t="shared" si="1561"/>
        <v>5.1203303570391309E-5</v>
      </c>
      <c r="EK600" s="1">
        <f t="shared" si="1562"/>
        <v>3.2277106010624571E-5</v>
      </c>
      <c r="EL600" s="1">
        <f t="shared" si="1563"/>
        <v>2.0121234930597561E-5</v>
      </c>
      <c r="EM600" s="1">
        <f t="shared" si="1564"/>
        <v>1.2404502138265513E-5</v>
      </c>
      <c r="EN600" s="1">
        <f t="shared" si="1565"/>
        <v>7.5625896317598051E-6</v>
      </c>
      <c r="EO600" s="1">
        <f t="shared" si="1566"/>
        <v>4.5596405296683754E-6</v>
      </c>
      <c r="EP600" s="1">
        <f t="shared" si="1567"/>
        <v>2.7187072782328483E-6</v>
      </c>
      <c r="EQ600" s="1">
        <f t="shared" si="1568"/>
        <v>1.6031326085825807E-6</v>
      </c>
      <c r="ER600" s="1">
        <f t="shared" si="1569"/>
        <v>9.3487903822954066E-7</v>
      </c>
      <c r="ES600" s="1">
        <f t="shared" si="1570"/>
        <v>5.3916860523931126E-7</v>
      </c>
      <c r="ET600" s="1">
        <f t="shared" si="1571"/>
        <v>3.0752577388023031E-7</v>
      </c>
      <c r="EU600" s="1">
        <f t="shared" si="1572"/>
        <v>1.7347257814406322E-7</v>
      </c>
      <c r="EV600" s="1">
        <f t="shared" si="1573"/>
        <v>9.677791452668645E-8</v>
      </c>
      <c r="EW600" s="1">
        <f t="shared" si="1574"/>
        <v>5.3396899205601852E-8</v>
      </c>
      <c r="EX600" s="1">
        <f t="shared" si="1575"/>
        <v>2.9135452508549067E-8</v>
      </c>
      <c r="EY600" s="1">
        <f t="shared" si="1576"/>
        <v>1.5715931254880033E-8</v>
      </c>
      <c r="EZ600" s="1">
        <f t="shared" si="1577"/>
        <v>8.366325948083549E-9</v>
      </c>
      <c r="FA600" s="1">
        <f t="shared" si="1578"/>
        <v>4.3603703621708572E-9</v>
      </c>
      <c r="FB600" s="1">
        <f t="shared" si="1579"/>
        <v>2.1389540020066177E-9</v>
      </c>
      <c r="FC600" s="1">
        <f t="shared" si="1580"/>
        <v>7.7367427143596515E-10</v>
      </c>
      <c r="FD600" s="75">
        <f t="shared" si="1431"/>
        <v>-7.7367427143596515E-10</v>
      </c>
    </row>
    <row r="601" spans="7:160" x14ac:dyDescent="0.35">
      <c r="G601" t="str">
        <f t="shared" si="1427"/>
        <v>Refd, t=2.93</v>
      </c>
      <c r="H601" s="76">
        <f t="shared" si="1428"/>
        <v>2.9299999999999597</v>
      </c>
      <c r="I601" s="1">
        <f t="shared" si="1429"/>
        <v>0</v>
      </c>
      <c r="J601" s="22">
        <f t="shared" si="1430"/>
        <v>3.3030617232710579E-7</v>
      </c>
      <c r="K601" s="1">
        <f t="shared" si="1432"/>
        <v>1.702259930786837E-6</v>
      </c>
      <c r="L601" s="1">
        <f t="shared" si="1433"/>
        <v>4.3027259621610187E-6</v>
      </c>
      <c r="M601" s="1">
        <f t="shared" si="1434"/>
        <v>8.9607365357318904E-6</v>
      </c>
      <c r="N601" s="1">
        <f t="shared" si="1435"/>
        <v>1.6978840552859208E-5</v>
      </c>
      <c r="O601" s="1">
        <f t="shared" si="1436"/>
        <v>3.0365810448187288E-5</v>
      </c>
      <c r="P601" s="1">
        <f t="shared" si="1437"/>
        <v>5.2165313404123718E-5</v>
      </c>
      <c r="Q601" s="1">
        <f t="shared" si="1438"/>
        <v>8.6911170130109431E-5</v>
      </c>
      <c r="R601" s="1">
        <f t="shared" si="1439"/>
        <v>1.41245432713084E-4</v>
      </c>
      <c r="S601" s="1">
        <f t="shared" si="1440"/>
        <v>2.2474022310903279E-4</v>
      </c>
      <c r="T601" s="1">
        <f t="shared" si="1441"/>
        <v>3.50966963083566E-4</v>
      </c>
      <c r="U601" s="1">
        <f t="shared" si="1442"/>
        <v>5.3885584335188136E-4</v>
      </c>
      <c r="V601" s="1">
        <f t="shared" si="1443"/>
        <v>8.1438239926667018E-4</v>
      </c>
      <c r="W601" s="1">
        <f t="shared" si="1444"/>
        <v>1.2126050167996919E-3</v>
      </c>
      <c r="X601" s="1">
        <f t="shared" si="1445"/>
        <v>1.7800553041733102E-3</v>
      </c>
      <c r="Y601" s="1">
        <f t="shared" si="1446"/>
        <v>2.577451154704466E-3</v>
      </c>
      <c r="Z601" s="1">
        <f t="shared" si="1447"/>
        <v>3.6826594253133514E-3</v>
      </c>
      <c r="AA601" s="1">
        <f t="shared" si="1448"/>
        <v>5.193782144554987E-3</v>
      </c>
      <c r="AB601" s="1">
        <f t="shared" si="1449"/>
        <v>7.2321794026175253E-3</v>
      </c>
      <c r="AC601" s="1">
        <f t="shared" si="1450"/>
        <v>9.9451779178517455E-3</v>
      </c>
      <c r="AD601" s="1">
        <f t="shared" si="1451"/>
        <v>1.3508153182229449E-2</v>
      </c>
      <c r="AE601" s="1">
        <f t="shared" si="1452"/>
        <v>1.8125623437911499E-2</v>
      </c>
      <c r="AF601" s="1">
        <f t="shared" si="1453"/>
        <v>2.4030965242917979E-2</v>
      </c>
      <c r="AG601" s="1">
        <f t="shared" si="1454"/>
        <v>3.1484363109050111E-2</v>
      </c>
      <c r="AH601" s="1">
        <f t="shared" si="1455"/>
        <v>4.0768648690101369E-2</v>
      </c>
      <c r="AI601" s="1">
        <f t="shared" si="1456"/>
        <v>5.2182774686656511E-2</v>
      </c>
      <c r="AJ601" s="1">
        <f t="shared" si="1457"/>
        <v>6.6032807152695716E-2</v>
      </c>
      <c r="AK601" s="1">
        <f t="shared" si="1458"/>
        <v>8.2620503656954905E-2</v>
      </c>
      <c r="AL601" s="1">
        <f t="shared" si="1459"/>
        <v>0.10222976356497583</v>
      </c>
      <c r="AM601" s="1">
        <f t="shared" si="1460"/>
        <v>0.12511147365006742</v>
      </c>
      <c r="AN601" s="1">
        <f t="shared" si="1461"/>
        <v>0.15146750460565911</v>
      </c>
      <c r="AO601" s="1">
        <f t="shared" si="1462"/>
        <v>0.18143481531199135</v>
      </c>
      <c r="AP601" s="1">
        <f t="shared" si="1463"/>
        <v>0.21507076454767518</v>
      </c>
      <c r="AQ601" s="1">
        <f t="shared" si="1464"/>
        <v>0.25234078960472095</v>
      </c>
      <c r="AR601" s="1">
        <f t="shared" si="1465"/>
        <v>0.29310956981835901</v>
      </c>
      <c r="AS601" s="1">
        <f t="shared" si="1466"/>
        <v>0.33713664202527627</v>
      </c>
      <c r="AT601" s="1">
        <f t="shared" si="1467"/>
        <v>0.38407717821261761</v>
      </c>
      <c r="AU601" s="1">
        <f t="shared" si="1468"/>
        <v>0.43348828986543192</v>
      </c>
      <c r="AV601" s="1">
        <f t="shared" si="1469"/>
        <v>0.48484081749819552</v>
      </c>
      <c r="AW601" s="1">
        <f t="shared" si="1470"/>
        <v>0.53753613551844381</v>
      </c>
      <c r="AX601" s="1">
        <f t="shared" si="1471"/>
        <v>0.59092709480194494</v>
      </c>
      <c r="AY601" s="1">
        <f t="shared" si="1472"/>
        <v>0.64434188074320886</v>
      </c>
      <c r="AZ601" s="1">
        <f t="shared" si="1473"/>
        <v>0.6971093199349323</v>
      </c>
      <c r="BA601" s="1">
        <f t="shared" si="1474"/>
        <v>0.7485840503357073</v>
      </c>
      <c r="BB601" s="1">
        <f t="shared" si="1475"/>
        <v>0.7981699901260273</v>
      </c>
      <c r="BC601" s="1">
        <f t="shared" si="1476"/>
        <v>0.84534069620045593</v>
      </c>
      <c r="BD601" s="1">
        <f t="shared" si="1477"/>
        <v>0.88965547619185714</v>
      </c>
      <c r="BE601" s="1">
        <f t="shared" si="1478"/>
        <v>0.93077047746513242</v>
      </c>
      <c r="BF601" s="1">
        <f t="shared" si="1479"/>
        <v>0.96844438380786835</v>
      </c>
      <c r="BG601" s="1">
        <f t="shared" si="1480"/>
        <v>1.0025387635792105</v>
      </c>
      <c r="BH601" s="1">
        <f t="shared" si="1481"/>
        <v>1.0330134919101739</v>
      </c>
      <c r="BI601" s="1">
        <f t="shared" si="1482"/>
        <v>1.0599179808923649</v>
      </c>
      <c r="BJ601" s="1">
        <f t="shared" si="1483"/>
        <v>1.0833791722966164</v>
      </c>
      <c r="BK601" s="1">
        <f t="shared" si="1484"/>
        <v>1.1035873657890187</v>
      </c>
      <c r="BL601" s="1">
        <f t="shared" si="1485"/>
        <v>1.1207809723150117</v>
      </c>
      <c r="BM601" s="1">
        <f t="shared" si="1486"/>
        <v>1.1352312082130593</v>
      </c>
      <c r="BN601" s="1">
        <f t="shared" si="1487"/>
        <v>1.1472275994804664</v>
      </c>
      <c r="BO601" s="1">
        <f t="shared" si="1488"/>
        <v>1.1570649708778156</v>
      </c>
      <c r="BP601" s="1">
        <f t="shared" si="1489"/>
        <v>1.1650323759793701</v>
      </c>
      <c r="BQ601" s="1">
        <f t="shared" si="1490"/>
        <v>1.171404204965111</v>
      </c>
      <c r="BR601" s="1">
        <f t="shared" si="1491"/>
        <v>1.176433506117726</v>
      </c>
      <c r="BS601" s="1">
        <f t="shared" si="1492"/>
        <v>1.1803473885881006</v>
      </c>
      <c r="BT601" s="1">
        <f t="shared" si="1493"/>
        <v>1.1833442462789381</v>
      </c>
      <c r="BU601" s="1">
        <f t="shared" si="1494"/>
        <v>1.1855924585834068</v>
      </c>
      <c r="BV601" s="1">
        <f t="shared" si="1495"/>
        <v>1.1872301817350819</v>
      </c>
      <c r="BW601" s="1">
        <f t="shared" si="1496"/>
        <v>1.1883658401094237</v>
      </c>
      <c r="BX601" s="1">
        <f t="shared" si="1497"/>
        <v>1.189078953658673</v>
      </c>
      <c r="BY601" s="1">
        <f t="shared" si="1498"/>
        <v>1.1894209889240785</v>
      </c>
      <c r="BZ601" s="1">
        <f t="shared" si="1499"/>
        <v>1.1894159902844663</v>
      </c>
      <c r="CA601" s="1">
        <f t="shared" si="1500"/>
        <v>1.1890608296761771</v>
      </c>
      <c r="CB601" s="1">
        <f t="shared" si="1501"/>
        <v>1.1883250023399907</v>
      </c>
      <c r="CC601" s="1">
        <f t="shared" si="1502"/>
        <v>1.187149989326683</v>
      </c>
      <c r="CD601" s="1">
        <f t="shared" si="1503"/>
        <v>1.1854483008739169</v>
      </c>
      <c r="CE601" s="1">
        <f t="shared" si="1504"/>
        <v>1.1831024043568572</v>
      </c>
      <c r="CF601" s="1">
        <f t="shared" si="1505"/>
        <v>1.1799638214495212</v>
      </c>
      <c r="CG601" s="1">
        <f t="shared" si="1506"/>
        <v>1.1758527453787666</v>
      </c>
      <c r="CH601" s="1">
        <f t="shared" si="1507"/>
        <v>1.1705585735430446</v>
      </c>
      <c r="CI601" s="1">
        <f t="shared" si="1508"/>
        <v>1.1638417654718909</v>
      </c>
      <c r="CJ601" s="1">
        <f t="shared" si="1509"/>
        <v>1.1554374135173076</v>
      </c>
      <c r="CK601" s="1">
        <f t="shared" si="1510"/>
        <v>1.1450608476801472</v>
      </c>
      <c r="CL601" s="1">
        <f t="shared" si="1511"/>
        <v>1.1324154834209212</v>
      </c>
      <c r="CM601" s="1">
        <f t="shared" si="1512"/>
        <v>1.1172029634160989</v>
      </c>
      <c r="CN601" s="1">
        <f t="shared" si="1513"/>
        <v>1.0991354477612163</v>
      </c>
      <c r="CO601" s="1">
        <f t="shared" si="1514"/>
        <v>1.0779496849385488</v>
      </c>
      <c r="CP601" s="1">
        <f t="shared" si="1515"/>
        <v>1.0534222666154449</v>
      </c>
      <c r="CQ601" s="1">
        <f t="shared" si="1516"/>
        <v>1.0253852562388277</v>
      </c>
      <c r="CR601" s="1">
        <f t="shared" si="1517"/>
        <v>0.99374121001665594</v>
      </c>
      <c r="CS601" s="1">
        <f t="shared" si="1518"/>
        <v>0.958476504166904</v>
      </c>
      <c r="CT601" s="1">
        <f t="shared" si="1519"/>
        <v>0.91967186514548105</v>
      </c>
      <c r="CU601" s="1">
        <f t="shared" si="1520"/>
        <v>0.87750908337541866</v>
      </c>
      <c r="CV601" s="1">
        <f t="shared" si="1521"/>
        <v>0.83227307901570657</v>
      </c>
      <c r="CW601" s="1">
        <f t="shared" si="1522"/>
        <v>0.78434877188544616</v>
      </c>
      <c r="CX601" s="1">
        <f t="shared" si="1523"/>
        <v>0.73421256614538488</v>
      </c>
      <c r="CY601" s="1">
        <f t="shared" si="1524"/>
        <v>0.6824186626324692</v>
      </c>
      <c r="CZ601" s="1">
        <f t="shared" si="1525"/>
        <v>0.62958081946140076</v>
      </c>
      <c r="DA601" s="1">
        <f t="shared" si="1526"/>
        <v>0.57635055340511798</v>
      </c>
      <c r="DB601" s="1">
        <f t="shared" si="1527"/>
        <v>0.52339307160749904</v>
      </c>
      <c r="DC601" s="1">
        <f t="shared" si="1528"/>
        <v>0.47136241352970637</v>
      </c>
      <c r="DD601" s="1">
        <f t="shared" si="1529"/>
        <v>0.42087734620513739</v>
      </c>
      <c r="DE601" s="1">
        <f t="shared" si="1530"/>
        <v>0.37249948543180184</v>
      </c>
      <c r="DF601" s="1">
        <f t="shared" si="1531"/>
        <v>0.32671491984817591</v>
      </c>
      <c r="DG601" s="1">
        <f t="shared" si="1532"/>
        <v>0.28392031591942068</v>
      </c>
      <c r="DH601" s="1">
        <f t="shared" si="1533"/>
        <v>0.24441411231372295</v>
      </c>
      <c r="DI601" s="1">
        <f t="shared" si="1534"/>
        <v>0.20839301086642761</v>
      </c>
      <c r="DJ601" s="1">
        <f t="shared" si="1535"/>
        <v>0.1759535785255617</v>
      </c>
      <c r="DK601" s="1">
        <f t="shared" si="1536"/>
        <v>0.14709842701613804</v>
      </c>
      <c r="DL601" s="1">
        <f t="shared" si="1537"/>
        <v>0.12174616350252213</v>
      </c>
      <c r="DM601" s="1">
        <f t="shared" si="1538"/>
        <v>9.9744124926699471E-2</v>
      </c>
      <c r="DN601" s="1">
        <f t="shared" si="1539"/>
        <v>8.0882828032698278E-2</v>
      </c>
      <c r="DO601" s="1">
        <f t="shared" si="1540"/>
        <v>6.49110822560999E-2</v>
      </c>
      <c r="DP601" s="1">
        <f t="shared" si="1541"/>
        <v>5.1550810165654597E-2</v>
      </c>
      <c r="DQ601" s="1">
        <f t="shared" si="1542"/>
        <v>4.0510779834622562E-2</v>
      </c>
      <c r="DR601" s="1">
        <f t="shared" si="1543"/>
        <v>3.1498651780754144E-2</v>
      </c>
      <c r="DS601" s="1">
        <f t="shared" si="1544"/>
        <v>2.4230956050891615E-2</v>
      </c>
      <c r="DT601" s="1">
        <f t="shared" si="1545"/>
        <v>1.8440821177828443E-2</v>
      </c>
      <c r="DU601" s="1">
        <f t="shared" si="1546"/>
        <v>1.3883459047393921E-2</v>
      </c>
      <c r="DV601" s="1">
        <f t="shared" si="1547"/>
        <v>1.0339556623712883E-2</v>
      </c>
      <c r="DW601" s="1">
        <f t="shared" si="1548"/>
        <v>7.6168311545237065E-3</v>
      </c>
      <c r="DX601" s="1">
        <f t="shared" si="1549"/>
        <v>5.5500693002261334E-3</v>
      </c>
      <c r="DY601" s="1">
        <f t="shared" si="1550"/>
        <v>3.9999961811942398E-3</v>
      </c>
      <c r="DZ601" s="1">
        <f t="shared" si="1551"/>
        <v>2.8513140963062327E-3</v>
      </c>
      <c r="EA601" s="1">
        <f t="shared" si="1552"/>
        <v>2.0102206572561536E-3</v>
      </c>
      <c r="EB601" s="1">
        <f t="shared" si="1553"/>
        <v>1.4016706642544666E-3</v>
      </c>
      <c r="EC601" s="1">
        <f t="shared" si="1554"/>
        <v>9.6659294527257317E-4</v>
      </c>
      <c r="ED601" s="1">
        <f t="shared" si="1555"/>
        <v>6.5921904177623206E-4</v>
      </c>
      <c r="EE601" s="1">
        <f t="shared" si="1556"/>
        <v>4.446298873597634E-4</v>
      </c>
      <c r="EF601" s="1">
        <f t="shared" si="1557"/>
        <v>2.9658265942429418E-4</v>
      </c>
      <c r="EG601" s="1">
        <f t="shared" si="1558"/>
        <v>1.9564442965203633E-4</v>
      </c>
      <c r="EH601" s="1">
        <f t="shared" si="1559"/>
        <v>1.2763248678325281E-4</v>
      </c>
      <c r="EI601" s="1">
        <f t="shared" si="1560"/>
        <v>8.2342727305953221E-5</v>
      </c>
      <c r="EJ601" s="1">
        <f t="shared" si="1561"/>
        <v>5.2536194363063052E-5</v>
      </c>
      <c r="EK601" s="1">
        <f t="shared" si="1562"/>
        <v>3.314829129056679E-5</v>
      </c>
      <c r="EL601" s="1">
        <f t="shared" si="1563"/>
        <v>2.0683945413671545E-5</v>
      </c>
      <c r="EM601" s="1">
        <f t="shared" si="1564"/>
        <v>1.2763697210150442E-5</v>
      </c>
      <c r="EN601" s="1">
        <f t="shared" si="1565"/>
        <v>7.7891891685622736E-6</v>
      </c>
      <c r="EO601" s="1">
        <f t="shared" si="1566"/>
        <v>4.7009214028389206E-6</v>
      </c>
      <c r="EP601" s="1">
        <f t="shared" si="1567"/>
        <v>2.8057667168011151E-6</v>
      </c>
      <c r="EQ601" s="1">
        <f t="shared" si="1568"/>
        <v>1.656156175141412E-6</v>
      </c>
      <c r="ER601" s="1">
        <f t="shared" si="1569"/>
        <v>9.6679846159617803E-7</v>
      </c>
      <c r="ES601" s="1">
        <f t="shared" si="1570"/>
        <v>5.5816129989546726E-7</v>
      </c>
      <c r="ET601" s="1">
        <f t="shared" si="1571"/>
        <v>3.1869635872672429E-7</v>
      </c>
      <c r="EU601" s="1">
        <f t="shared" si="1572"/>
        <v>1.7996691684274593E-7</v>
      </c>
      <c r="EV601" s="1">
        <f t="shared" si="1573"/>
        <v>1.0051019101921429E-7</v>
      </c>
      <c r="EW601" s="1">
        <f t="shared" si="1574"/>
        <v>5.5517187598536592E-8</v>
      </c>
      <c r="EX601" s="1">
        <f t="shared" si="1575"/>
        <v>3.0326054382370346E-8</v>
      </c>
      <c r="EY601" s="1">
        <f t="shared" si="1576"/>
        <v>1.637648216333412E-8</v>
      </c>
      <c r="EZ601" s="1">
        <f t="shared" si="1577"/>
        <v>8.727706973431736E-9</v>
      </c>
      <c r="FA601" s="1">
        <f t="shared" si="1578"/>
        <v>4.553616005856671E-9</v>
      </c>
      <c r="FB601" s="1">
        <f t="shared" si="1579"/>
        <v>2.2358580561228529E-9</v>
      </c>
      <c r="FC601" s="1">
        <f t="shared" si="1580"/>
        <v>8.0924264651539342E-10</v>
      </c>
      <c r="FD601" s="75">
        <f t="shared" si="1431"/>
        <v>-8.0924264651539342E-10</v>
      </c>
    </row>
    <row r="602" spans="7:160" x14ac:dyDescent="0.35">
      <c r="G602" t="str">
        <f t="shared" si="1427"/>
        <v>Refd, t=2.93</v>
      </c>
      <c r="H602" s="76">
        <f t="shared" si="1428"/>
        <v>2.9349999999999596</v>
      </c>
      <c r="I602" s="1">
        <f t="shared" si="1429"/>
        <v>0</v>
      </c>
      <c r="J602" s="22">
        <f t="shared" si="1430"/>
        <v>3.2654138725359622E-7</v>
      </c>
      <c r="K602" s="1">
        <f t="shared" si="1432"/>
        <v>1.6828649297773928E-6</v>
      </c>
      <c r="L602" s="1">
        <f t="shared" si="1433"/>
        <v>4.2537422897445699E-6</v>
      </c>
      <c r="M602" s="1">
        <f t="shared" si="1434"/>
        <v>8.8588557616245614E-6</v>
      </c>
      <c r="N602" s="1">
        <f t="shared" si="1435"/>
        <v>1.6786142347739239E-5</v>
      </c>
      <c r="O602" s="1">
        <f t="shared" si="1436"/>
        <v>3.0021988430714318E-5</v>
      </c>
      <c r="P602" s="1">
        <f t="shared" si="1437"/>
        <v>5.157641321151387E-5</v>
      </c>
      <c r="Q602" s="1">
        <f t="shared" si="1438"/>
        <v>8.5933596635100624E-5</v>
      </c>
      <c r="R602" s="1">
        <f t="shared" si="1439"/>
        <v>1.3966369606070226E-4</v>
      </c>
      <c r="S602" s="1">
        <f t="shared" si="1440"/>
        <v>2.222366133081341E-4</v>
      </c>
      <c r="T602" s="1">
        <f t="shared" si="1441"/>
        <v>3.470811125511127E-4</v>
      </c>
      <c r="U602" s="1">
        <f t="shared" si="1442"/>
        <v>5.3293201552420102E-4</v>
      </c>
      <c r="V602" s="1">
        <f t="shared" si="1443"/>
        <v>8.0550240561731061E-4</v>
      </c>
      <c r="W602" s="1">
        <f t="shared" si="1444"/>
        <v>1.1995050044524543E-3</v>
      </c>
      <c r="X602" s="1">
        <f t="shared" si="1445"/>
        <v>1.7610253679472016E-3</v>
      </c>
      <c r="Y602" s="1">
        <f t="shared" si="1446"/>
        <v>2.5502179005360511E-3</v>
      </c>
      <c r="Z602" s="1">
        <f t="shared" si="1447"/>
        <v>3.6442533121195772E-3</v>
      </c>
      <c r="AA602" s="1">
        <f t="shared" si="1448"/>
        <v>5.140393678515735E-3</v>
      </c>
      <c r="AB602" s="1">
        <f t="shared" si="1449"/>
        <v>7.1590110021783294E-3</v>
      </c>
      <c r="AC602" s="1">
        <f t="shared" si="1450"/>
        <v>9.8463013693317735E-3</v>
      </c>
      <c r="AD602" s="1">
        <f t="shared" si="1451"/>
        <v>1.3376385818985204E-2</v>
      </c>
      <c r="AE602" s="1">
        <f t="shared" si="1452"/>
        <v>1.7952439146330088E-2</v>
      </c>
      <c r="AF602" s="1">
        <f t="shared" si="1453"/>
        <v>2.3806458677841424E-2</v>
      </c>
      <c r="AG602" s="1">
        <f t="shared" si="1454"/>
        <v>3.11972865824908E-2</v>
      </c>
      <c r="AH602" s="1">
        <f t="shared" si="1455"/>
        <v>4.0406540571199391E-2</v>
      </c>
      <c r="AI602" s="1">
        <f t="shared" si="1456"/>
        <v>5.1732195381848034E-2</v>
      </c>
      <c r="AJ602" s="1">
        <f t="shared" si="1457"/>
        <v>6.5479693546249981E-2</v>
      </c>
      <c r="AK602" s="1">
        <f t="shared" si="1458"/>
        <v>8.1950645250440476E-2</v>
      </c>
      <c r="AL602" s="1">
        <f t="shared" si="1459"/>
        <v>0.10142939373890143</v>
      </c>
      <c r="AM602" s="1">
        <f t="shared" si="1460"/>
        <v>0.12416795810875225</v>
      </c>
      <c r="AN602" s="1">
        <f t="shared" si="1461"/>
        <v>0.15037009712132693</v>
      </c>
      <c r="AO602" s="1">
        <f t="shared" si="1462"/>
        <v>0.18017543959178833</v>
      </c>
      <c r="AP602" s="1">
        <f t="shared" si="1463"/>
        <v>0.2136447717943302</v>
      </c>
      <c r="AQ602" s="1">
        <f t="shared" si="1464"/>
        <v>0.25074763549913115</v>
      </c>
      <c r="AR602" s="1">
        <f t="shared" si="1465"/>
        <v>0.29135335338432605</v>
      </c>
      <c r="AS602" s="1">
        <f t="shared" si="1466"/>
        <v>0.335226452908988</v>
      </c>
      <c r="AT602" s="1">
        <f t="shared" si="1467"/>
        <v>0.38202720853319933</v>
      </c>
      <c r="AU602" s="1">
        <f t="shared" si="1468"/>
        <v>0.43131768152940003</v>
      </c>
      <c r="AV602" s="1">
        <f t="shared" si="1469"/>
        <v>0.48257323462277862</v>
      </c>
      <c r="AW602" s="1">
        <f t="shared" si="1470"/>
        <v>0.53519907270716649</v>
      </c>
      <c r="AX602" s="1">
        <f t="shared" si="1471"/>
        <v>0.58855095339550345</v>
      </c>
      <c r="AY602" s="1">
        <f t="shared" si="1472"/>
        <v>0.64195886461392559</v>
      </c>
      <c r="AZ602" s="1">
        <f t="shared" si="1473"/>
        <v>0.69475221781785479</v>
      </c>
      <c r="BA602" s="1">
        <f t="shared" si="1474"/>
        <v>0.74628498140993982</v>
      </c>
      <c r="BB602" s="1">
        <f t="shared" si="1475"/>
        <v>0.79595919251846992</v>
      </c>
      <c r="BC602" s="1">
        <f t="shared" si="1476"/>
        <v>0.84324543398864216</v>
      </c>
      <c r="BD602" s="1">
        <f t="shared" si="1477"/>
        <v>0.88769912984024157</v>
      </c>
      <c r="BE602" s="1">
        <f t="shared" si="1478"/>
        <v>0.92897186667009279</v>
      </c>
      <c r="BF602" s="1">
        <f t="shared" si="1479"/>
        <v>0.96681735223086396</v>
      </c>
      <c r="BG602" s="1">
        <f t="shared" si="1480"/>
        <v>1.0010920340037863</v>
      </c>
      <c r="BH602" s="1">
        <f t="shared" si="1481"/>
        <v>1.0317507800936465</v>
      </c>
      <c r="BI602" s="1">
        <f t="shared" si="1482"/>
        <v>1.0588383387024709</v>
      </c>
      <c r="BJ602" s="1">
        <f t="shared" si="1483"/>
        <v>1.0824775170996757</v>
      </c>
      <c r="BK602" s="1">
        <f t="shared" si="1484"/>
        <v>1.1028551443920158</v>
      </c>
      <c r="BL602" s="1">
        <f t="shared" si="1485"/>
        <v>1.1202069043427689</v>
      </c>
      <c r="BM602" s="1">
        <f t="shared" si="1486"/>
        <v>1.1348020553229134</v>
      </c>
      <c r="BN602" s="1">
        <f t="shared" si="1487"/>
        <v>1.146928912502857</v>
      </c>
      <c r="BO602" s="1">
        <f t="shared" si="1488"/>
        <v>1.1568817757202792</v>
      </c>
      <c r="BP602" s="1">
        <f t="shared" si="1489"/>
        <v>1.1649497696911872</v>
      </c>
      <c r="BQ602" s="1">
        <f t="shared" si="1490"/>
        <v>1.171407844492697</v>
      </c>
      <c r="BR602" s="1">
        <f t="shared" si="1491"/>
        <v>1.1765099829012697</v>
      </c>
      <c r="BS602" s="1">
        <f t="shared" si="1492"/>
        <v>1.1804844914186063</v>
      </c>
      <c r="BT602" s="1">
        <f t="shared" si="1493"/>
        <v>1.183531122204855</v>
      </c>
      <c r="BU602" s="1">
        <f t="shared" si="1494"/>
        <v>1.1858196868736073</v>
      </c>
      <c r="BV602" s="1">
        <f t="shared" si="1495"/>
        <v>1.1874897789730412</v>
      </c>
      <c r="BW602" s="1">
        <f t="shared" si="1496"/>
        <v>1.1886512156110287</v>
      </c>
      <c r="BX602" s="1">
        <f t="shared" si="1497"/>
        <v>1.1893848338961781</v>
      </c>
      <c r="BY602" s="1">
        <f t="shared" si="1498"/>
        <v>1.189743327877874</v>
      </c>
      <c r="BZ602" s="1">
        <f t="shared" si="1499"/>
        <v>1.1897518800030749</v>
      </c>
      <c r="CA602" s="1">
        <f t="shared" si="1500"/>
        <v>1.1894084221258567</v>
      </c>
      <c r="CB602" s="1">
        <f t="shared" si="1501"/>
        <v>1.1886834501213863</v>
      </c>
      <c r="CC602" s="1">
        <f t="shared" si="1502"/>
        <v>1.1875194092084249</v>
      </c>
      <c r="CD602" s="1">
        <f t="shared" si="1503"/>
        <v>1.1858297604659789</v>
      </c>
      <c r="CE602" s="1">
        <f t="shared" si="1504"/>
        <v>1.1834979287125409</v>
      </c>
      <c r="CF602" s="1">
        <f t="shared" si="1505"/>
        <v>1.1803764130361578</v>
      </c>
      <c r="CG602" s="1">
        <f t="shared" si="1506"/>
        <v>1.1762864078136539</v>
      </c>
      <c r="CH602" s="1">
        <f t="shared" si="1507"/>
        <v>1.1710183269213301</v>
      </c>
      <c r="CI602" s="1">
        <f t="shared" si="1508"/>
        <v>1.1643336392405395</v>
      </c>
      <c r="CJ602" s="1">
        <f t="shared" si="1509"/>
        <v>1.1559684019414698</v>
      </c>
      <c r="CK602" s="1">
        <f t="shared" si="1510"/>
        <v>1.1456388132872968</v>
      </c>
      <c r="CL602" s="1">
        <f t="shared" si="1511"/>
        <v>1.133048995645052</v>
      </c>
      <c r="CM602" s="1">
        <f t="shared" si="1512"/>
        <v>1.1179010631622965</v>
      </c>
      <c r="CN602" s="1">
        <f t="shared" si="1513"/>
        <v>1.0999073337867511</v>
      </c>
      <c r="CO602" s="1">
        <f t="shared" si="1514"/>
        <v>1.0788043246203554</v>
      </c>
      <c r="CP602" s="1">
        <f t="shared" si="1515"/>
        <v>1.0543679414389671</v>
      </c>
      <c r="CQ602" s="1">
        <f t="shared" si="1516"/>
        <v>1.0264290605674509</v>
      </c>
      <c r="CR602" s="1">
        <f t="shared" si="1517"/>
        <v>0.99488852956400697</v>
      </c>
      <c r="CS602" s="1">
        <f t="shared" si="1518"/>
        <v>0.95973050716413355</v>
      </c>
      <c r="CT602" s="1">
        <f t="shared" si="1519"/>
        <v>0.92103304353716486</v>
      </c>
      <c r="CU602" s="1">
        <f t="shared" si="1520"/>
        <v>0.87897488268166601</v>
      </c>
      <c r="CV602" s="1">
        <f t="shared" si="1521"/>
        <v>0.83383765321128234</v>
      </c>
      <c r="CW602" s="1">
        <f t="shared" si="1522"/>
        <v>0.7860028935827964</v>
      </c>
      <c r="CX602" s="1">
        <f t="shared" si="1523"/>
        <v>0.73594371277777149</v>
      </c>
      <c r="CY602" s="1">
        <f t="shared" si="1524"/>
        <v>0.68421128691640898</v>
      </c>
      <c r="CZ602" s="1">
        <f t="shared" si="1525"/>
        <v>0.6314167982732285</v>
      </c>
      <c r="DA602" s="1">
        <f t="shared" si="1526"/>
        <v>0.57820979471826184</v>
      </c>
      <c r="DB602" s="1">
        <f t="shared" si="1527"/>
        <v>0.5252542458099122</v>
      </c>
      <c r="DC602" s="1">
        <f t="shared" si="1528"/>
        <v>0.47320376471139097</v>
      </c>
      <c r="DD602" s="1">
        <f t="shared" si="1529"/>
        <v>0.42267753205387959</v>
      </c>
      <c r="DE602" s="1">
        <f t="shared" si="1530"/>
        <v>0.37423839196707859</v>
      </c>
      <c r="DF602" s="1">
        <f t="shared" si="1531"/>
        <v>0.32837439960861642</v>
      </c>
      <c r="DG602" s="1">
        <f t="shared" si="1532"/>
        <v>0.28548480510138685</v>
      </c>
      <c r="DH602" s="1">
        <f t="shared" si="1533"/>
        <v>0.24587109293915116</v>
      </c>
      <c r="DI602" s="1">
        <f t="shared" si="1534"/>
        <v>0.2097332971499685</v>
      </c>
      <c r="DJ602" s="1">
        <f t="shared" si="1535"/>
        <v>0.1771714208003525</v>
      </c>
      <c r="DK602" s="1">
        <f t="shared" si="1536"/>
        <v>0.14819144040845877</v>
      </c>
      <c r="DL602" s="1">
        <f t="shared" si="1537"/>
        <v>0.12271510070027106</v>
      </c>
      <c r="DM602" s="1">
        <f t="shared" si="1538"/>
        <v>0.10059252183399313</v>
      </c>
      <c r="DN602" s="1">
        <f t="shared" si="1539"/>
        <v>8.1616557197488088E-2</v>
      </c>
      <c r="DO602" s="1">
        <f t="shared" si="1540"/>
        <v>6.5537851478740555E-2</v>
      </c>
      <c r="DP602" s="1">
        <f t="shared" si="1541"/>
        <v>5.2079642827597646E-2</v>
      </c>
      <c r="DQ602" s="1">
        <f t="shared" si="1542"/>
        <v>4.0951509745976382E-2</v>
      </c>
      <c r="DR602" s="1">
        <f t="shared" si="1543"/>
        <v>3.1861459481794613E-2</v>
      </c>
      <c r="DS602" s="1">
        <f t="shared" si="1544"/>
        <v>2.4525966375388054E-2</v>
      </c>
      <c r="DT602" s="1">
        <f t="shared" si="1545"/>
        <v>1.8677774350617644E-2</v>
      </c>
      <c r="DU602" s="1">
        <f t="shared" si="1546"/>
        <v>1.4071460399349839E-2</v>
      </c>
      <c r="DV602" s="1">
        <f t="shared" si="1547"/>
        <v>1.0486903749689132E-2</v>
      </c>
      <c r="DW602" s="1">
        <f t="shared" si="1548"/>
        <v>7.7309123959606579E-3</v>
      </c>
      <c r="DX602" s="1">
        <f t="shared" si="1549"/>
        <v>5.6373239790415532E-3</v>
      </c>
      <c r="DY602" s="1">
        <f t="shared" si="1550"/>
        <v>4.0659250361950016E-3</v>
      </c>
      <c r="DZ602" s="1">
        <f t="shared" si="1551"/>
        <v>2.9005277244735579E-3</v>
      </c>
      <c r="EA602" s="1">
        <f t="shared" si="1552"/>
        <v>2.046514191308065E-3</v>
      </c>
      <c r="EB602" s="1">
        <f t="shared" si="1553"/>
        <v>1.4281141299476872E-3</v>
      </c>
      <c r="EC602" s="1">
        <f t="shared" si="1554"/>
        <v>9.8562843854909819E-4</v>
      </c>
      <c r="ED602" s="1">
        <f t="shared" si="1555"/>
        <v>6.7275777790219823E-4</v>
      </c>
      <c r="EE602" s="1">
        <f t="shared" si="1556"/>
        <v>4.5414408266172026E-4</v>
      </c>
      <c r="EF602" s="1">
        <f t="shared" si="1557"/>
        <v>3.0318895192126829E-4</v>
      </c>
      <c r="EG602" s="1">
        <f t="shared" si="1558"/>
        <v>2.0017702853219899E-4</v>
      </c>
      <c r="EH602" s="1">
        <f t="shared" si="1559"/>
        <v>1.3070541612202261E-4</v>
      </c>
      <c r="EI602" s="1">
        <f t="shared" si="1560"/>
        <v>8.4401392781231348E-5</v>
      </c>
      <c r="EJ602" s="1">
        <f t="shared" si="1561"/>
        <v>5.3899079003704166E-5</v>
      </c>
      <c r="EK602" s="1">
        <f t="shared" si="1562"/>
        <v>3.4039921478346709E-5</v>
      </c>
      <c r="EL602" s="1">
        <f t="shared" si="1563"/>
        <v>2.1260413233555298E-5</v>
      </c>
      <c r="EM602" s="1">
        <f t="shared" si="1564"/>
        <v>1.3132031656325233E-5</v>
      </c>
      <c r="EN602" s="1">
        <f t="shared" si="1565"/>
        <v>8.0217833877095519E-6</v>
      </c>
      <c r="EO602" s="1">
        <f t="shared" si="1566"/>
        <v>4.8460848213363813E-6</v>
      </c>
      <c r="EP602" s="1">
        <f t="shared" si="1567"/>
        <v>2.8953092829710509E-6</v>
      </c>
      <c r="EQ602" s="1">
        <f t="shared" si="1568"/>
        <v>1.710748094597767E-6</v>
      </c>
      <c r="ER602" s="1">
        <f t="shared" si="1569"/>
        <v>9.9969620204775098E-7</v>
      </c>
      <c r="ES602" s="1">
        <f t="shared" si="1570"/>
        <v>5.777567404280736E-7</v>
      </c>
      <c r="ET602" s="1">
        <f t="shared" si="1571"/>
        <v>3.3023374760831535E-7</v>
      </c>
      <c r="EU602" s="1">
        <f t="shared" si="1572"/>
        <v>1.8668175327797245E-7</v>
      </c>
      <c r="EV602" s="1">
        <f t="shared" si="1573"/>
        <v>1.0437340556265989E-7</v>
      </c>
      <c r="EW602" s="1">
        <f t="shared" si="1574"/>
        <v>5.7714288069439664E-8</v>
      </c>
      <c r="EX602" s="1">
        <f t="shared" si="1575"/>
        <v>3.1561166568278309E-8</v>
      </c>
      <c r="EY602" s="1">
        <f t="shared" si="1576"/>
        <v>1.7062497920159082E-8</v>
      </c>
      <c r="EZ602" s="1">
        <f t="shared" si="1577"/>
        <v>9.1034391255403825E-9</v>
      </c>
      <c r="FA602" s="1">
        <f t="shared" si="1578"/>
        <v>4.7547512672858724E-9</v>
      </c>
      <c r="FB602" s="1">
        <f t="shared" si="1579"/>
        <v>2.3368123366412191E-9</v>
      </c>
      <c r="FC602" s="1">
        <f t="shared" si="1580"/>
        <v>8.4632081149126398E-10</v>
      </c>
      <c r="FD602" s="75">
        <f t="shared" si="1431"/>
        <v>-8.4632081149126398E-10</v>
      </c>
    </row>
    <row r="603" spans="7:160" x14ac:dyDescent="0.35">
      <c r="G603" t="str">
        <f t="shared" si="1427"/>
        <v>Refd, t=2.94</v>
      </c>
      <c r="H603" s="76">
        <f t="shared" si="1428"/>
        <v>2.9399999999999595</v>
      </c>
      <c r="I603" s="1">
        <f t="shared" si="1429"/>
        <v>0</v>
      </c>
      <c r="J603" s="22">
        <f t="shared" si="1430"/>
        <v>3.2281987013154949E-7</v>
      </c>
      <c r="K603" s="1">
        <f t="shared" si="1432"/>
        <v>1.6636927793164359E-6</v>
      </c>
      <c r="L603" s="1">
        <f t="shared" si="1433"/>
        <v>4.2053211406994394E-6</v>
      </c>
      <c r="M603" s="1">
        <f t="shared" si="1434"/>
        <v>8.7581439387659998E-6</v>
      </c>
      <c r="N603" s="1">
        <f t="shared" si="1435"/>
        <v>1.6595652226633602E-5</v>
      </c>
      <c r="O603" s="1">
        <f t="shared" si="1436"/>
        <v>2.9682099064021202E-5</v>
      </c>
      <c r="P603" s="1">
        <f t="shared" si="1437"/>
        <v>5.0994232605666194E-5</v>
      </c>
      <c r="Q603" s="1">
        <f t="shared" si="1438"/>
        <v>8.4967142670682168E-5</v>
      </c>
      <c r="R603" s="1">
        <f t="shared" si="1439"/>
        <v>1.3809987965267064E-4</v>
      </c>
      <c r="S603" s="1">
        <f t="shared" si="1440"/>
        <v>2.1976122854420649E-4</v>
      </c>
      <c r="T603" s="1">
        <f t="shared" si="1441"/>
        <v>3.4323880785557491E-4</v>
      </c>
      <c r="U603" s="1">
        <f t="shared" si="1442"/>
        <v>5.270740959985471E-4</v>
      </c>
      <c r="V603" s="1">
        <f t="shared" si="1443"/>
        <v>7.9672037514040702E-4</v>
      </c>
      <c r="W603" s="1">
        <f t="shared" si="1444"/>
        <v>1.1865480860877289E-3</v>
      </c>
      <c r="X603" s="1">
        <f t="shared" si="1445"/>
        <v>1.7422009381642697E-3</v>
      </c>
      <c r="Y603" s="1">
        <f t="shared" si="1446"/>
        <v>2.5232749260867401E-3</v>
      </c>
      <c r="Z603" s="1">
        <f t="shared" si="1447"/>
        <v>3.6062505540809435E-3</v>
      </c>
      <c r="AA603" s="1">
        <f t="shared" si="1448"/>
        <v>5.0875566472070415E-3</v>
      </c>
      <c r="AB603" s="1">
        <f t="shared" si="1449"/>
        <v>7.0865843625540466E-3</v>
      </c>
      <c r="AC603" s="1">
        <f t="shared" si="1450"/>
        <v>9.7484065727337123E-3</v>
      </c>
      <c r="AD603" s="1">
        <f t="shared" si="1451"/>
        <v>1.3245896932966364E-2</v>
      </c>
      <c r="AE603" s="1">
        <f t="shared" si="1452"/>
        <v>1.7780892821076741E-2</v>
      </c>
      <c r="AF603" s="1">
        <f t="shared" si="1453"/>
        <v>2.3584016482936027E-2</v>
      </c>
      <c r="AG603" s="1">
        <f t="shared" si="1454"/>
        <v>3.0912769069019935E-2</v>
      </c>
      <c r="AH603" s="1">
        <f t="shared" si="1455"/>
        <v>4.0047551855044522E-2</v>
      </c>
      <c r="AI603" s="1">
        <f t="shared" si="1456"/>
        <v>5.1285354367892437E-2</v>
      </c>
      <c r="AJ603" s="1">
        <f t="shared" si="1457"/>
        <v>6.4930982838682302E-2</v>
      </c>
      <c r="AK603" s="1">
        <f t="shared" si="1458"/>
        <v>8.1285881279031219E-2</v>
      </c>
      <c r="AL603" s="1">
        <f t="shared" si="1459"/>
        <v>0.10063481194044532</v>
      </c>
      <c r="AM603" s="1">
        <f t="shared" si="1460"/>
        <v>0.12323089574669548</v>
      </c>
      <c r="AN603" s="1">
        <f t="shared" si="1461"/>
        <v>0.1492797444506474</v>
      </c>
      <c r="AO603" s="1">
        <f t="shared" si="1462"/>
        <v>0.17892361879910207</v>
      </c>
      <c r="AP603" s="1">
        <f t="shared" si="1463"/>
        <v>0.21222669383873988</v>
      </c>
      <c r="AQ603" s="1">
        <f t="shared" si="1464"/>
        <v>0.24916257901306579</v>
      </c>
      <c r="AR603" s="1">
        <f t="shared" si="1465"/>
        <v>0.28960520833292197</v>
      </c>
      <c r="AS603" s="1">
        <f t="shared" si="1466"/>
        <v>0.33332407553123367</v>
      </c>
      <c r="AT603" s="1">
        <f t="shared" si="1467"/>
        <v>0.37998454343240573</v>
      </c>
      <c r="AU603" s="1">
        <f t="shared" si="1468"/>
        <v>0.42915362123670686</v>
      </c>
      <c r="AV603" s="1">
        <f t="shared" si="1469"/>
        <v>0.48031120546253914</v>
      </c>
      <c r="AW603" s="1">
        <f t="shared" si="1470"/>
        <v>0.53286635671103655</v>
      </c>
      <c r="AX603" s="1">
        <f t="shared" si="1471"/>
        <v>0.58617777730484943</v>
      </c>
      <c r="AY603" s="1">
        <f t="shared" si="1472"/>
        <v>0.63957730647865774</v>
      </c>
      <c r="AZ603" s="1">
        <f t="shared" si="1473"/>
        <v>0.69239499726072595</v>
      </c>
      <c r="BA603" s="1">
        <f t="shared" si="1474"/>
        <v>0.74398420958314526</v>
      </c>
      <c r="BB603" s="1">
        <f t="shared" si="1475"/>
        <v>0.79374516105103576</v>
      </c>
      <c r="BC603" s="1">
        <f t="shared" si="1476"/>
        <v>0.8411455184809995</v>
      </c>
      <c r="BD603" s="1">
        <f t="shared" si="1477"/>
        <v>0.88573687317303673</v>
      </c>
      <c r="BE603" s="1">
        <f t="shared" si="1478"/>
        <v>0.92716629174753684</v>
      </c>
      <c r="BF603" s="1">
        <f t="shared" si="1479"/>
        <v>0.96518253452056302</v>
      </c>
      <c r="BG603" s="1">
        <f t="shared" si="1480"/>
        <v>0.99963694343016385</v>
      </c>
      <c r="BH603" s="1">
        <f t="shared" si="1481"/>
        <v>1.0304793816072626</v>
      </c>
      <c r="BI603" s="1">
        <f t="shared" si="1482"/>
        <v>1.0577499230918268</v>
      </c>
      <c r="BJ603" s="1">
        <f t="shared" si="1483"/>
        <v>1.0815672198242023</v>
      </c>
      <c r="BK603" s="1">
        <f t="shared" si="1484"/>
        <v>1.1021146013232885</v>
      </c>
      <c r="BL603" s="1">
        <f t="shared" si="1485"/>
        <v>1.1196249896196835</v>
      </c>
      <c r="BM603" s="1">
        <f t="shared" si="1486"/>
        <v>1.1343656477865893</v>
      </c>
      <c r="BN603" s="1">
        <f t="shared" si="1487"/>
        <v>1.1466236426285057</v>
      </c>
      <c r="BO603" s="1">
        <f t="shared" si="1488"/>
        <v>1.1566927135256804</v>
      </c>
      <c r="BP603" s="1">
        <f t="shared" si="1489"/>
        <v>1.1648620245349106</v>
      </c>
      <c r="BQ603" s="1">
        <f t="shared" si="1490"/>
        <v>1.1714070587459779</v>
      </c>
      <c r="BR603" s="1">
        <f t="shared" si="1491"/>
        <v>1.1765827120956749</v>
      </c>
      <c r="BS603" s="1">
        <f t="shared" si="1492"/>
        <v>1.1806184727876832</v>
      </c>
      <c r="BT603" s="1">
        <f t="shared" si="1493"/>
        <v>1.1837154409908988</v>
      </c>
      <c r="BU603" s="1">
        <f t="shared" si="1494"/>
        <v>1.1860448550913527</v>
      </c>
      <c r="BV603" s="1">
        <f t="shared" si="1495"/>
        <v>1.1877477444990698</v>
      </c>
      <c r="BW603" s="1">
        <f t="shared" si="1496"/>
        <v>1.1889353206880342</v>
      </c>
      <c r="BX603" s="1">
        <f t="shared" si="1497"/>
        <v>1.1896897417196044</v>
      </c>
      <c r="BY603" s="1">
        <f t="shared" si="1498"/>
        <v>1.1900649342407039</v>
      </c>
      <c r="BZ603" s="1">
        <f t="shared" si="1499"/>
        <v>1.1900872243820906</v>
      </c>
      <c r="CA603" s="1">
        <f t="shared" si="1500"/>
        <v>1.1897556094236887</v>
      </c>
      <c r="CB603" s="1">
        <f t="shared" si="1501"/>
        <v>1.1890415907894962</v>
      </c>
      <c r="CC603" s="1">
        <f t="shared" si="1502"/>
        <v>1.1878885818523495</v>
      </c>
      <c r="CD603" s="1">
        <f t="shared" si="1503"/>
        <v>1.1862109974039972</v>
      </c>
      <c r="CE603" s="1">
        <f t="shared" si="1504"/>
        <v>1.1838932214185056</v>
      </c>
      <c r="CF603" s="1">
        <f t="shared" si="1505"/>
        <v>1.1807887310405845</v>
      </c>
      <c r="CG603" s="1">
        <f t="shared" si="1506"/>
        <v>1.1767197215849314</v>
      </c>
      <c r="CH603" s="1">
        <f t="shared" si="1507"/>
        <v>1.1714776226686368</v>
      </c>
      <c r="CI603" s="1">
        <f t="shared" si="1508"/>
        <v>1.1648249116931328</v>
      </c>
      <c r="CJ603" s="1">
        <f t="shared" si="1509"/>
        <v>1.1564986102302903</v>
      </c>
      <c r="CK603" s="1">
        <f t="shared" si="1510"/>
        <v>1.146215785363871</v>
      </c>
      <c r="CL603" s="1">
        <f t="shared" si="1511"/>
        <v>1.1336812684688822</v>
      </c>
      <c r="CM603" s="1">
        <f t="shared" si="1512"/>
        <v>1.1185976493345864</v>
      </c>
      <c r="CN603" s="1">
        <f t="shared" si="1513"/>
        <v>1.1006774104244366</v>
      </c>
      <c r="CO603" s="1">
        <f t="shared" si="1514"/>
        <v>1.0796568468747685</v>
      </c>
      <c r="CP603" s="1">
        <f t="shared" si="1515"/>
        <v>1.0553111907685784</v>
      </c>
      <c r="CQ603" s="1">
        <f t="shared" si="1516"/>
        <v>1.0274701460502591</v>
      </c>
      <c r="CR603" s="1">
        <f t="shared" si="1517"/>
        <v>0.99603286837099858</v>
      </c>
      <c r="CS603" s="1">
        <f t="shared" si="1518"/>
        <v>0.96098131688672606</v>
      </c>
      <c r="CT603" s="1">
        <f t="shared" si="1519"/>
        <v>0.92239088343912079</v>
      </c>
      <c r="CU603" s="1">
        <f t="shared" si="1520"/>
        <v>0.8804372823217852</v>
      </c>
      <c r="CV603" s="1">
        <f t="shared" si="1521"/>
        <v>0.83539886470078462</v>
      </c>
      <c r="CW603" s="1">
        <f t="shared" si="1522"/>
        <v>0.78765379780571521</v>
      </c>
      <c r="CX603" s="1">
        <f t="shared" si="1523"/>
        <v>0.73767190045121411</v>
      </c>
      <c r="CY603" s="1">
        <f t="shared" si="1524"/>
        <v>0.68600132308443995</v>
      </c>
      <c r="CZ603" s="1">
        <f t="shared" si="1525"/>
        <v>0.63325066479518477</v>
      </c>
      <c r="DA603" s="1">
        <f t="shared" si="1526"/>
        <v>0.58006749089736764</v>
      </c>
      <c r="DB603" s="1">
        <f t="shared" si="1527"/>
        <v>0.52711451400438381</v>
      </c>
      <c r="DC603" s="1">
        <f t="shared" si="1528"/>
        <v>0.47504489700871727</v>
      </c>
      <c r="DD603" s="1">
        <f t="shared" si="1529"/>
        <v>0.42447820705112754</v>
      </c>
      <c r="DE603" s="1">
        <f t="shared" si="1530"/>
        <v>0.37597848816062784</v>
      </c>
      <c r="DF603" s="1">
        <f t="shared" si="1531"/>
        <v>0.33003573412040688</v>
      </c>
      <c r="DG603" s="1">
        <f t="shared" si="1532"/>
        <v>0.28705175317773396</v>
      </c>
      <c r="DH603" s="1">
        <f t="shared" si="1533"/>
        <v>0.24733105407439465</v>
      </c>
      <c r="DI603" s="1">
        <f t="shared" si="1534"/>
        <v>0.2110769866424459</v>
      </c>
      <c r="DJ603" s="1">
        <f t="shared" si="1535"/>
        <v>0.17839297964322937</v>
      </c>
      <c r="DK603" s="1">
        <f t="shared" si="1536"/>
        <v>0.14928837020574773</v>
      </c>
      <c r="DL603" s="1">
        <f t="shared" si="1537"/>
        <v>0.12368804246290395</v>
      </c>
      <c r="DM603" s="1">
        <f t="shared" si="1538"/>
        <v>0.1014449070160935</v>
      </c>
      <c r="DN603" s="1">
        <f t="shared" si="1539"/>
        <v>8.2354165523112616E-2</v>
      </c>
      <c r="DO603" s="1">
        <f t="shared" si="1540"/>
        <v>6.6168312749443889E-2</v>
      </c>
      <c r="DP603" s="1">
        <f t="shared" si="1541"/>
        <v>5.2611919159437727E-2</v>
      </c>
      <c r="DQ603" s="1">
        <f t="shared" si="1542"/>
        <v>4.1395391064422173E-2</v>
      </c>
      <c r="DR603" s="1">
        <f t="shared" si="1543"/>
        <v>3.222709934078697E-2</v>
      </c>
      <c r="DS603" s="1">
        <f t="shared" si="1544"/>
        <v>2.4823478113989706E-2</v>
      </c>
      <c r="DT603" s="1">
        <f t="shared" si="1545"/>
        <v>1.8916900108801243E-2</v>
      </c>
      <c r="DU603" s="1">
        <f t="shared" si="1546"/>
        <v>1.42613183382626E-2</v>
      </c>
      <c r="DV603" s="1">
        <f t="shared" si="1547"/>
        <v>1.0635812550628261E-2</v>
      </c>
      <c r="DW603" s="1">
        <f t="shared" si="1548"/>
        <v>7.8462871345062191E-3</v>
      </c>
      <c r="DX603" s="1">
        <f t="shared" si="1549"/>
        <v>5.7256339688447613E-3</v>
      </c>
      <c r="DY603" s="1">
        <f t="shared" si="1550"/>
        <v>4.1327022090921119E-3</v>
      </c>
      <c r="DZ603" s="1">
        <f t="shared" si="1551"/>
        <v>2.9504134131840445E-3</v>
      </c>
      <c r="EA603" s="1">
        <f t="shared" si="1552"/>
        <v>2.0833325643957938E-3</v>
      </c>
      <c r="EB603" s="1">
        <f t="shared" si="1553"/>
        <v>1.4549617042371849E-3</v>
      </c>
      <c r="EC603" s="1">
        <f t="shared" si="1554"/>
        <v>1.0049707648078262E-3</v>
      </c>
      <c r="ED603" s="1">
        <f t="shared" si="1555"/>
        <v>6.8652629207091261E-4</v>
      </c>
      <c r="EE603" s="1">
        <f t="shared" si="1556"/>
        <v>4.6382801706919529E-4</v>
      </c>
      <c r="EF603" s="1">
        <f t="shared" si="1557"/>
        <v>3.0991894770728462E-4</v>
      </c>
      <c r="EG603" s="1">
        <f t="shared" si="1558"/>
        <v>2.0479858049421028E-4</v>
      </c>
      <c r="EH603" s="1">
        <f t="shared" si="1559"/>
        <v>1.3384146613501936E-4</v>
      </c>
      <c r="EI603" s="1">
        <f t="shared" si="1560"/>
        <v>8.650426210737031E-5</v>
      </c>
      <c r="EJ603" s="1">
        <f t="shared" si="1561"/>
        <v>5.5292517802630334E-5</v>
      </c>
      <c r="EK603" s="1">
        <f t="shared" si="1562"/>
        <v>3.4952398661719813E-5</v>
      </c>
      <c r="EL603" s="1">
        <f t="shared" si="1563"/>
        <v>2.1850922709878304E-5</v>
      </c>
      <c r="EM603" s="1">
        <f t="shared" si="1564"/>
        <v>1.3509703623221739E-5</v>
      </c>
      <c r="EN603" s="1">
        <f t="shared" si="1565"/>
        <v>8.2605084177866991E-6</v>
      </c>
      <c r="EO603" s="1">
        <f t="shared" si="1566"/>
        <v>4.9952229952138544E-6</v>
      </c>
      <c r="EP603" s="1">
        <f t="shared" si="1567"/>
        <v>2.9873965721537405E-6</v>
      </c>
      <c r="EQ603" s="1">
        <f t="shared" si="1568"/>
        <v>1.7669489485228504E-6</v>
      </c>
      <c r="ER603" s="1">
        <f t="shared" si="1569"/>
        <v>1.0335986340573277E-6</v>
      </c>
      <c r="ES603" s="1">
        <f t="shared" si="1570"/>
        <v>5.9797183796339351E-7</v>
      </c>
      <c r="ET603" s="1">
        <f t="shared" si="1571"/>
        <v>3.4214863969695244E-7</v>
      </c>
      <c r="EU603" s="1">
        <f t="shared" si="1572"/>
        <v>1.9362376730810505E-7</v>
      </c>
      <c r="EV603" s="1">
        <f t="shared" si="1573"/>
        <v>1.0837167408178632E-7</v>
      </c>
      <c r="EW603" s="1">
        <f t="shared" si="1574"/>
        <v>5.9990703710401999E-8</v>
      </c>
      <c r="EX603" s="1">
        <f t="shared" si="1575"/>
        <v>3.2842291383448898E-8</v>
      </c>
      <c r="EY603" s="1">
        <f t="shared" si="1576"/>
        <v>1.7774867850398569E-8</v>
      </c>
      <c r="EZ603" s="1">
        <f t="shared" si="1577"/>
        <v>9.4940402768967149E-9</v>
      </c>
      <c r="FA603" s="1">
        <f t="shared" si="1578"/>
        <v>4.9640695990069983E-9</v>
      </c>
      <c r="FB603" s="1">
        <f t="shared" si="1579"/>
        <v>2.4419713566082127E-9</v>
      </c>
      <c r="FC603" s="1">
        <f t="shared" si="1580"/>
        <v>8.8496732146155716E-10</v>
      </c>
      <c r="FD603" s="75">
        <f t="shared" si="1431"/>
        <v>-8.8496732146155716E-10</v>
      </c>
    </row>
    <row r="604" spans="7:160" x14ac:dyDescent="0.35">
      <c r="G604" t="str">
        <f t="shared" si="1427"/>
        <v>Refd, t=2.94</v>
      </c>
      <c r="H604" s="76">
        <f t="shared" si="1428"/>
        <v>2.9449999999999594</v>
      </c>
      <c r="I604" s="1">
        <f t="shared" si="1429"/>
        <v>0</v>
      </c>
      <c r="J604" s="22">
        <f t="shared" si="1430"/>
        <v>3.191411210592701E-7</v>
      </c>
      <c r="K604" s="1">
        <f t="shared" si="1432"/>
        <v>1.6447409046538362E-6</v>
      </c>
      <c r="L604" s="1">
        <f t="shared" si="1433"/>
        <v>4.157456015960392E-6</v>
      </c>
      <c r="M604" s="1">
        <f t="shared" si="1434"/>
        <v>8.6585875637855395E-6</v>
      </c>
      <c r="N604" s="1">
        <f t="shared" si="1435"/>
        <v>1.6407344692606296E-5</v>
      </c>
      <c r="O604" s="1">
        <f t="shared" si="1436"/>
        <v>2.9346096974025543E-5</v>
      </c>
      <c r="P604" s="1">
        <f t="shared" si="1437"/>
        <v>5.0418694164873495E-5</v>
      </c>
      <c r="Q604" s="1">
        <f t="shared" si="1438"/>
        <v>8.40116803953777E-5</v>
      </c>
      <c r="R604" s="1">
        <f t="shared" si="1439"/>
        <v>1.3655377809850645E-4</v>
      </c>
      <c r="S604" s="1">
        <f t="shared" si="1440"/>
        <v>2.1731374669023984E-4</v>
      </c>
      <c r="T604" s="1">
        <f t="shared" si="1441"/>
        <v>3.3943955477523262E-4</v>
      </c>
      <c r="U604" s="1">
        <f t="shared" si="1442"/>
        <v>5.2128134201660391E-4</v>
      </c>
      <c r="V604" s="1">
        <f t="shared" si="1443"/>
        <v>7.8803521343351324E-4</v>
      </c>
      <c r="W604" s="1">
        <f t="shared" si="1444"/>
        <v>1.173732679938885E-3</v>
      </c>
      <c r="X604" s="1">
        <f t="shared" si="1445"/>
        <v>1.7235797715756094E-3</v>
      </c>
      <c r="Y604" s="1">
        <f t="shared" si="1446"/>
        <v>2.4966191092728159E-3</v>
      </c>
      <c r="Z604" s="1">
        <f t="shared" si="1447"/>
        <v>3.5686468868687676E-3</v>
      </c>
      <c r="AA604" s="1">
        <f t="shared" si="1448"/>
        <v>5.0352653350935915E-3</v>
      </c>
      <c r="AB604" s="1">
        <f t="shared" si="1449"/>
        <v>7.0148919678140742E-3</v>
      </c>
      <c r="AC604" s="1">
        <f t="shared" si="1450"/>
        <v>9.6514838339771102E-3</v>
      </c>
      <c r="AD604" s="1">
        <f t="shared" si="1451"/>
        <v>1.3116674264954425E-2</v>
      </c>
      <c r="AE604" s="1">
        <f t="shared" si="1452"/>
        <v>1.761096926945557E-2</v>
      </c>
      <c r="AF604" s="1">
        <f t="shared" si="1453"/>
        <v>2.3363620218886709E-2</v>
      </c>
      <c r="AG604" s="1">
        <f t="shared" si="1454"/>
        <v>3.0630788669024318E-2</v>
      </c>
      <c r="AH604" s="1">
        <f t="shared" si="1455"/>
        <v>3.9691657117233589E-2</v>
      </c>
      <c r="AI604" s="1">
        <f t="shared" si="1456"/>
        <v>5.084222283178829E-2</v>
      </c>
      <c r="AJ604" s="1">
        <f t="shared" si="1457"/>
        <v>6.438664321348396E-2</v>
      </c>
      <c r="AK604" s="1">
        <f t="shared" si="1458"/>
        <v>8.0626177595508608E-2</v>
      </c>
      <c r="AL604" s="1">
        <f t="shared" si="1459"/>
        <v>9.9845982674919537E-2</v>
      </c>
      <c r="AM604" s="1">
        <f t="shared" si="1460"/>
        <v>0.12230025101565453</v>
      </c>
      <c r="AN604" s="1">
        <f t="shared" si="1461"/>
        <v>0.14819641256885874</v>
      </c>
      <c r="AO604" s="1">
        <f t="shared" si="1462"/>
        <v>0.17767932223430424</v>
      </c>
      <c r="AP604" s="1">
        <f t="shared" si="1463"/>
        <v>0.21081650524305082</v>
      </c>
      <c r="AQ604" s="1">
        <f t="shared" si="1464"/>
        <v>0.24758560192473084</v>
      </c>
      <c r="AR604" s="1">
        <f t="shared" si="1465"/>
        <v>0.28786512549247567</v>
      </c>
      <c r="AS604" s="1">
        <f t="shared" si="1466"/>
        <v>0.33142951133659482</v>
      </c>
      <c r="AT604" s="1">
        <f t="shared" si="1467"/>
        <v>0.37794919612500177</v>
      </c>
      <c r="AU604" s="1">
        <f t="shared" si="1468"/>
        <v>0.4269961345877975</v>
      </c>
      <c r="AV604" s="1">
        <f t="shared" si="1469"/>
        <v>0.4780547679866522</v>
      </c>
      <c r="AW604" s="1">
        <f t="shared" si="1470"/>
        <v>0.53053803716877235</v>
      </c>
      <c r="AX604" s="1">
        <f t="shared" si="1471"/>
        <v>0.58380762645939366</v>
      </c>
      <c r="AY604" s="1">
        <f t="shared" si="1472"/>
        <v>0.63719727455693176</v>
      </c>
      <c r="AZ604" s="1">
        <f t="shared" si="1473"/>
        <v>0.6900377322614043</v>
      </c>
      <c r="BA604" s="1">
        <f t="shared" si="1474"/>
        <v>0.74168181176311621</v>
      </c>
      <c r="BB604" s="1">
        <f t="shared" si="1475"/>
        <v>0.79152797250172158</v>
      </c>
      <c r="BC604" s="1">
        <f t="shared" si="1476"/>
        <v>0.83904102331387698</v>
      </c>
      <c r="BD604" s="1">
        <f t="shared" si="1477"/>
        <v>0.88376877389591479</v>
      </c>
      <c r="BE604" s="1">
        <f t="shared" si="1478"/>
        <v>0.92535381207943346</v>
      </c>
      <c r="BF604" s="1">
        <f t="shared" si="1479"/>
        <v>0.96353997987481776</v>
      </c>
      <c r="BG604" s="1">
        <f t="shared" si="1480"/>
        <v>0.99817352963380557</v>
      </c>
      <c r="BH604" s="1">
        <f t="shared" si="1481"/>
        <v>1.0291993222251774</v>
      </c>
      <c r="BI604" s="1">
        <f t="shared" si="1482"/>
        <v>1.0566527478989405</v>
      </c>
      <c r="BJ604" s="1">
        <f t="shared" si="1483"/>
        <v>1.0806482830219728</v>
      </c>
      <c r="BK604" s="1">
        <f t="shared" si="1484"/>
        <v>1.1013657289817245</v>
      </c>
      <c r="BL604" s="1">
        <f t="shared" si="1485"/>
        <v>1.119035211887389</v>
      </c>
      <c r="BM604" s="1">
        <f t="shared" si="1486"/>
        <v>1.1339219624112105</v>
      </c>
      <c r="BN604" s="1">
        <f t="shared" si="1487"/>
        <v>1.1463117615463854</v>
      </c>
      <c r="BO604" s="1">
        <f t="shared" si="1488"/>
        <v>1.1564977526534617</v>
      </c>
      <c r="BP604" s="1">
        <f t="shared" si="1489"/>
        <v>1.1647691072003574</v>
      </c>
      <c r="BQ604" s="1">
        <f t="shared" si="1490"/>
        <v>1.1714018142007843</v>
      </c>
      <c r="BR604" s="1">
        <f t="shared" si="1491"/>
        <v>1.1766516611659164</v>
      </c>
      <c r="BS604" s="1">
        <f t="shared" si="1492"/>
        <v>1.1807493020781812</v>
      </c>
      <c r="BT604" s="1">
        <f t="shared" si="1493"/>
        <v>1.1838971745934042</v>
      </c>
      <c r="BU604" s="1">
        <f t="shared" si="1494"/>
        <v>1.1862679381687793</v>
      </c>
      <c r="BV604" s="1">
        <f t="shared" si="1495"/>
        <v>1.1880040564031755</v>
      </c>
      <c r="BW604" s="1">
        <f t="shared" si="1496"/>
        <v>1.1892181365910879</v>
      </c>
      <c r="BX604" s="1">
        <f t="shared" si="1497"/>
        <v>1.189993661407752</v>
      </c>
      <c r="BY604" s="1">
        <f t="shared" si="1498"/>
        <v>1.1903857950950039</v>
      </c>
      <c r="BZ604" s="1">
        <f t="shared" si="1499"/>
        <v>1.1904220130305554</v>
      </c>
      <c r="CA604" s="1">
        <f t="shared" si="1500"/>
        <v>1.1901023834097519</v>
      </c>
      <c r="CB604" s="1">
        <f t="shared" si="1501"/>
        <v>1.1893994181287972</v>
      </c>
      <c r="CC604" s="1">
        <f t="shared" si="1502"/>
        <v>1.1882575027303508</v>
      </c>
      <c r="CD604" s="1">
        <f t="shared" si="1503"/>
        <v>1.186592008634179</v>
      </c>
      <c r="CE604" s="1">
        <f t="shared" si="1504"/>
        <v>1.1842882807342032</v>
      </c>
      <c r="CF604" s="1">
        <f t="shared" si="1505"/>
        <v>1.1812007749291145</v>
      </c>
      <c r="CG604" s="1">
        <f t="shared" si="1506"/>
        <v>1.1771526873116924</v>
      </c>
      <c r="CH604" s="1">
        <f t="shared" si="1507"/>
        <v>1.1719364625480417</v>
      </c>
      <c r="CI604" s="1">
        <f t="shared" si="1508"/>
        <v>1.1653155857619217</v>
      </c>
      <c r="CJ604" s="1">
        <f t="shared" si="1509"/>
        <v>1.1570280425291688</v>
      </c>
      <c r="CK604" s="1">
        <f t="shared" si="1510"/>
        <v>1.1467917693126299</v>
      </c>
      <c r="CL604" s="1">
        <f t="shared" si="1511"/>
        <v>1.1343123085759352</v>
      </c>
      <c r="CM604" s="1">
        <f t="shared" si="1512"/>
        <v>1.1192927298775752</v>
      </c>
      <c r="CN604" s="1">
        <f t="shared" si="1513"/>
        <v>1.1014456867954088</v>
      </c>
      <c r="CO604" s="1">
        <f t="shared" si="1514"/>
        <v>1.0805072618308535</v>
      </c>
      <c r="CP604" s="1">
        <f t="shared" si="1515"/>
        <v>1.0562520254744774</v>
      </c>
      <c r="CQ604" s="1">
        <f t="shared" si="1516"/>
        <v>1.0285085239269052</v>
      </c>
      <c r="CR604" s="1">
        <f t="shared" si="1517"/>
        <v>0.99717423757308277</v>
      </c>
      <c r="CS604" s="1">
        <f t="shared" si="1518"/>
        <v>0.96222894380430368</v>
      </c>
      <c r="CT604" s="1">
        <f t="shared" si="1519"/>
        <v>0.92374539403109757</v>
      </c>
      <c r="CU604" s="1">
        <f t="shared" si="1520"/>
        <v>0.88189628953553867</v>
      </c>
      <c r="CV604" s="1">
        <f t="shared" si="1521"/>
        <v>0.83695671815275019</v>
      </c>
      <c r="CW604" s="1">
        <f t="shared" si="1522"/>
        <v>0.7893014860891796</v>
      </c>
      <c r="CX604" s="1">
        <f t="shared" si="1523"/>
        <v>0.73939712712424721</v>
      </c>
      <c r="CY604" s="1">
        <f t="shared" si="1524"/>
        <v>0.68778876524110266</v>
      </c>
      <c r="CZ604" s="1">
        <f t="shared" si="1525"/>
        <v>0.63508240920162817</v>
      </c>
      <c r="DA604" s="1">
        <f t="shared" si="1526"/>
        <v>0.58192362833344469</v>
      </c>
      <c r="DB604" s="1">
        <f t="shared" si="1527"/>
        <v>0.52897385917248407</v>
      </c>
      <c r="DC604" s="1">
        <f t="shared" si="1528"/>
        <v>0.47688579057980018</v>
      </c>
      <c r="DD604" s="1">
        <f t="shared" si="1529"/>
        <v>0.42627934929615224</v>
      </c>
      <c r="DE604" s="1">
        <f t="shared" si="1530"/>
        <v>0.3777197509468927</v>
      </c>
      <c r="DF604" s="1">
        <f t="shared" si="1531"/>
        <v>0.33169890011604886</v>
      </c>
      <c r="DG604" s="1">
        <f t="shared" si="1532"/>
        <v>0.2886211376446518</v>
      </c>
      <c r="DH604" s="1">
        <f t="shared" si="1533"/>
        <v>0.24879397488228217</v>
      </c>
      <c r="DI604" s="1">
        <f t="shared" si="1534"/>
        <v>0.21242406095498081</v>
      </c>
      <c r="DJ604" s="1">
        <f t="shared" si="1535"/>
        <v>0.17961823972733396</v>
      </c>
      <c r="DK604" s="1">
        <f t="shared" si="1536"/>
        <v>0.15038920455803867</v>
      </c>
      <c r="DL604" s="1">
        <f t="shared" si="1537"/>
        <v>0.12466498061998259</v>
      </c>
      <c r="DM604" s="1">
        <f t="shared" si="1538"/>
        <v>0.10230127597659085</v>
      </c>
      <c r="DN604" s="1">
        <f t="shared" si="1539"/>
        <v>8.3095651993278244E-2</v>
      </c>
      <c r="DO604" s="1">
        <f t="shared" si="1540"/>
        <v>6.6802468181787394E-2</v>
      </c>
      <c r="DP604" s="1">
        <f t="shared" si="1541"/>
        <v>5.3147643938318348E-2</v>
      </c>
      <c r="DQ604" s="1">
        <f t="shared" si="1542"/>
        <v>4.1842430692272371E-2</v>
      </c>
      <c r="DR604" s="1">
        <f t="shared" si="1543"/>
        <v>3.2595579818097929E-2</v>
      </c>
      <c r="DS604" s="1">
        <f t="shared" si="1544"/>
        <v>2.5123500728429244E-2</v>
      </c>
      <c r="DT604" s="1">
        <f t="shared" si="1545"/>
        <v>1.9158208401447163E-2</v>
      </c>
      <c r="DU604" s="1">
        <f t="shared" si="1546"/>
        <v>1.4453042852894983E-2</v>
      </c>
      <c r="DV604" s="1">
        <f t="shared" si="1547"/>
        <v>1.0786292688469345E-2</v>
      </c>
      <c r="DW604" s="1">
        <f t="shared" si="1548"/>
        <v>7.9629644260517732E-3</v>
      </c>
      <c r="DX604" s="1">
        <f t="shared" si="1549"/>
        <v>5.8150075263267501E-3</v>
      </c>
      <c r="DY604" s="1">
        <f t="shared" si="1550"/>
        <v>4.2003350432942982E-3</v>
      </c>
      <c r="DZ604" s="1">
        <f t="shared" si="1551"/>
        <v>3.000977546586622E-3</v>
      </c>
      <c r="EA604" s="1">
        <f t="shared" si="1552"/>
        <v>2.1206812103774803E-3</v>
      </c>
      <c r="EB604" s="1">
        <f t="shared" si="1553"/>
        <v>1.482217920821061E-3</v>
      </c>
      <c r="EC604" s="1">
        <f t="shared" si="1554"/>
        <v>1.0246236357122742E-3</v>
      </c>
      <c r="ED604" s="1">
        <f t="shared" si="1555"/>
        <v>7.005275683603198E-4</v>
      </c>
      <c r="EE604" s="1">
        <f t="shared" si="1556"/>
        <v>4.7368404818918706E-4</v>
      </c>
      <c r="EF604" s="1">
        <f t="shared" si="1557"/>
        <v>3.167744782544041E-4</v>
      </c>
      <c r="EG604" s="1">
        <f t="shared" si="1558"/>
        <v>2.0951048515273159E-4</v>
      </c>
      <c r="EH604" s="1">
        <f t="shared" si="1559"/>
        <v>1.3704168945935692E-4</v>
      </c>
      <c r="EI604" s="1">
        <f t="shared" si="1560"/>
        <v>8.8652114701929477E-5</v>
      </c>
      <c r="EJ604" s="1">
        <f t="shared" si="1561"/>
        <v>5.6717079119385671E-5</v>
      </c>
      <c r="EK604" s="1">
        <f t="shared" si="1562"/>
        <v>3.5886131124261055E-5</v>
      </c>
      <c r="EL604" s="1">
        <f t="shared" si="1563"/>
        <v>2.2455762842435749E-5</v>
      </c>
      <c r="EM604" s="1">
        <f t="shared" si="1564"/>
        <v>1.3896914729161132E-5</v>
      </c>
      <c r="EN604" s="1">
        <f t="shared" si="1565"/>
        <v>8.5055029183449024E-6</v>
      </c>
      <c r="EO604" s="1">
        <f t="shared" si="1566"/>
        <v>5.1484299486048988E-6</v>
      </c>
      <c r="EP604" s="1">
        <f t="shared" si="1567"/>
        <v>3.0820914587844137E-6</v>
      </c>
      <c r="EQ604" s="1">
        <f t="shared" si="1568"/>
        <v>1.8248002059084779E-6</v>
      </c>
      <c r="ER604" s="1">
        <f t="shared" si="1569"/>
        <v>1.0685327382260608E-6</v>
      </c>
      <c r="ES604" s="1">
        <f t="shared" si="1570"/>
        <v>6.1882391130963938E-7</v>
      </c>
      <c r="ET604" s="1">
        <f t="shared" si="1571"/>
        <v>3.5445200426410823E-7</v>
      </c>
      <c r="EU604" s="1">
        <f t="shared" si="1572"/>
        <v>2.0079981510301005E-7</v>
      </c>
      <c r="EV604" s="1">
        <f t="shared" si="1573"/>
        <v>1.125092259201499E-7</v>
      </c>
      <c r="EW604" s="1">
        <f t="shared" si="1574"/>
        <v>6.2349009525291364E-8</v>
      </c>
      <c r="EX604" s="1">
        <f t="shared" si="1575"/>
        <v>3.4170976082070221E-8</v>
      </c>
      <c r="EY604" s="1">
        <f t="shared" si="1576"/>
        <v>1.8514508935010596E-8</v>
      </c>
      <c r="EZ604" s="1">
        <f t="shared" si="1577"/>
        <v>9.9000450108633436E-9</v>
      </c>
      <c r="FA604" s="1">
        <f t="shared" si="1578"/>
        <v>5.181874247905908E-9</v>
      </c>
      <c r="FB604" s="1">
        <f t="shared" si="1579"/>
        <v>2.5514949317549481E-9</v>
      </c>
      <c r="FC604" s="1">
        <f t="shared" si="1580"/>
        <v>9.2524277729929023E-10</v>
      </c>
      <c r="FD604" s="75">
        <f t="shared" si="1431"/>
        <v>-9.2524277729929023E-10</v>
      </c>
    </row>
    <row r="605" spans="7:160" x14ac:dyDescent="0.35">
      <c r="G605" t="str">
        <f t="shared" si="1427"/>
        <v>Refd, t=2.95</v>
      </c>
      <c r="H605" s="76">
        <f t="shared" si="1428"/>
        <v>2.9499999999999593</v>
      </c>
      <c r="I605" s="1">
        <f t="shared" si="1429"/>
        <v>0</v>
      </c>
      <c r="J605" s="22">
        <f t="shared" si="1430"/>
        <v>3.1550464590981598E-7</v>
      </c>
      <c r="K605" s="1">
        <f t="shared" si="1432"/>
        <v>1.6260067607960891E-6</v>
      </c>
      <c r="L605" s="1">
        <f t="shared" si="1433"/>
        <v>4.1101404916426289E-6</v>
      </c>
      <c r="M605" s="1">
        <f t="shared" si="1434"/>
        <v>8.5601732897087605E-6</v>
      </c>
      <c r="N605" s="1">
        <f t="shared" si="1435"/>
        <v>1.6221194544403112E-5</v>
      </c>
      <c r="O605" s="1">
        <f t="shared" si="1436"/>
        <v>2.9013937313386861E-5</v>
      </c>
      <c r="P605" s="1">
        <f t="shared" si="1437"/>
        <v>4.9849721366668686E-5</v>
      </c>
      <c r="Q605" s="1">
        <f t="shared" si="1438"/>
        <v>8.3067083452083076E-5</v>
      </c>
      <c r="R605" s="1">
        <f t="shared" si="1439"/>
        <v>1.3502518838902111E-4</v>
      </c>
      <c r="S605" s="1">
        <f t="shared" si="1440"/>
        <v>2.1489384934313219E-4</v>
      </c>
      <c r="T605" s="1">
        <f t="shared" si="1441"/>
        <v>3.356828647754603E-4</v>
      </c>
      <c r="U605" s="1">
        <f t="shared" si="1442"/>
        <v>5.1555301931100221E-4</v>
      </c>
      <c r="V605" s="1">
        <f t="shared" si="1443"/>
        <v>7.7944583849518781E-4</v>
      </c>
      <c r="W605" s="1">
        <f t="shared" si="1444"/>
        <v>1.1610572219612346E-3</v>
      </c>
      <c r="X605" s="1">
        <f t="shared" si="1445"/>
        <v>1.7051596497141585E-3</v>
      </c>
      <c r="Y605" s="1">
        <f t="shared" si="1446"/>
        <v>2.4702473619147517E-3</v>
      </c>
      <c r="Z605" s="1">
        <f t="shared" si="1447"/>
        <v>3.5314380915197185E-3</v>
      </c>
      <c r="AA605" s="1">
        <f t="shared" si="1448"/>
        <v>4.9835140859767315E-3</v>
      </c>
      <c r="AB605" s="1">
        <f t="shared" si="1449"/>
        <v>6.9439263778402266E-3</v>
      </c>
      <c r="AC605" s="1">
        <f t="shared" si="1450"/>
        <v>9.5555235535097326E-3</v>
      </c>
      <c r="AD605" s="1">
        <f t="shared" si="1451"/>
        <v>1.2988705670608574E-2</v>
      </c>
      <c r="AE605" s="1">
        <f t="shared" si="1452"/>
        <v>1.7442653434610135E-2</v>
      </c>
      <c r="AF605" s="1">
        <f t="shared" si="1453"/>
        <v>2.3145251602307928E-2</v>
      </c>
      <c r="AG605" s="1">
        <f t="shared" si="1454"/>
        <v>3.0351323656086882E-2</v>
      </c>
      <c r="AH605" s="1">
        <f t="shared" si="1455"/>
        <v>3.9338831118636605E-2</v>
      </c>
      <c r="AI605" s="1">
        <f t="shared" si="1456"/>
        <v>5.0402772150039785E-2</v>
      </c>
      <c r="AJ605" s="1">
        <f t="shared" si="1457"/>
        <v>6.3846643037298534E-2</v>
      </c>
      <c r="AK605" s="1">
        <f t="shared" si="1458"/>
        <v>7.9971500216315813E-2</v>
      </c>
      <c r="AL605" s="1">
        <f t="shared" si="1459"/>
        <v>9.9062870576639289E-2</v>
      </c>
      <c r="AM605" s="1">
        <f t="shared" si="1460"/>
        <v>0.12137598844541021</v>
      </c>
      <c r="AN605" s="1">
        <f t="shared" si="1461"/>
        <v>0.14712006746198297</v>
      </c>
      <c r="AO605" s="1">
        <f t="shared" si="1462"/>
        <v>0.17644251912659917</v>
      </c>
      <c r="AP605" s="1">
        <f t="shared" si="1463"/>
        <v>0.20941418040476192</v>
      </c>
      <c r="AQ605" s="1">
        <f t="shared" si="1464"/>
        <v>0.24601668574748048</v>
      </c>
      <c r="AR605" s="1">
        <f t="shared" si="1465"/>
        <v>0.28613309532575454</v>
      </c>
      <c r="AS605" s="1">
        <f t="shared" si="1466"/>
        <v>0.32954276131010202</v>
      </c>
      <c r="AT605" s="1">
        <f t="shared" si="1467"/>
        <v>0.37592117928658014</v>
      </c>
      <c r="AU605" s="1">
        <f t="shared" si="1468"/>
        <v>0.42484524658605105</v>
      </c>
      <c r="AV605" s="1">
        <f t="shared" si="1469"/>
        <v>0.47580395953736909</v>
      </c>
      <c r="AW605" s="1">
        <f t="shared" si="1470"/>
        <v>0.5282141630948799</v>
      </c>
      <c r="AX605" s="1">
        <f t="shared" si="1471"/>
        <v>0.5814405602017837</v>
      </c>
      <c r="AY605" s="1">
        <f t="shared" si="1472"/>
        <v>0.63481883655313143</v>
      </c>
      <c r="AZ605" s="1">
        <f t="shared" si="1473"/>
        <v>0.6876804964050004</v>
      </c>
      <c r="BA605" s="1">
        <f t="shared" si="1474"/>
        <v>0.7393778645720479</v>
      </c>
      <c r="BB605" s="1">
        <f t="shared" si="1475"/>
        <v>0.78930770350669011</v>
      </c>
      <c r="BC605" s="1">
        <f t="shared" si="1476"/>
        <v>0.83693202213263396</v>
      </c>
      <c r="BD605" s="1">
        <f t="shared" si="1477"/>
        <v>0.88179489987144521</v>
      </c>
      <c r="BE605" s="1">
        <f t="shared" si="1478"/>
        <v>0.92353448733996013</v>
      </c>
      <c r="BF605" s="1">
        <f t="shared" si="1479"/>
        <v>0.96188973789809262</v>
      </c>
      <c r="BG605" s="1">
        <f t="shared" si="1480"/>
        <v>0.99670183088393949</v>
      </c>
      <c r="BH605" s="1">
        <f t="shared" si="1481"/>
        <v>1.0279106282713217</v>
      </c>
      <c r="BI605" s="1">
        <f t="shared" si="1482"/>
        <v>1.0555468275357116</v>
      </c>
      <c r="BJ605" s="1">
        <f t="shared" si="1483"/>
        <v>1.0797207098106731</v>
      </c>
      <c r="BK605" s="1">
        <f t="shared" si="1484"/>
        <v>1.1006085202970455</v>
      </c>
      <c r="BL605" s="1">
        <f t="shared" si="1485"/>
        <v>1.1184375553608805</v>
      </c>
      <c r="BM605" s="1">
        <f t="shared" si="1486"/>
        <v>1.133470976403629</v>
      </c>
      <c r="BN605" s="1">
        <f t="shared" si="1487"/>
        <v>1.1459932412620348</v>
      </c>
      <c r="BO605" s="1">
        <f t="shared" si="1488"/>
        <v>1.1562968616933476</v>
      </c>
      <c r="BP605" s="1">
        <f t="shared" si="1489"/>
        <v>1.1646709845238918</v>
      </c>
      <c r="BQ605" s="1">
        <f t="shared" si="1490"/>
        <v>1.1713920774028941</v>
      </c>
      <c r="BR605" s="1">
        <f t="shared" si="1491"/>
        <v>1.1767167975807484</v>
      </c>
      <c r="BS605" s="1">
        <f t="shared" si="1492"/>
        <v>1.1808769486229556</v>
      </c>
      <c r="BT605" s="1">
        <f t="shared" si="1493"/>
        <v>1.1840762948780552</v>
      </c>
      <c r="BU605" s="1">
        <f t="shared" si="1494"/>
        <v>1.186488910919496</v>
      </c>
      <c r="BV605" s="1">
        <f t="shared" si="1495"/>
        <v>1.1882586926405911</v>
      </c>
      <c r="BW605" s="1">
        <f t="shared" si="1496"/>
        <v>1.1894996444297452</v>
      </c>
      <c r="BX605" s="1">
        <f t="shared" si="1497"/>
        <v>1.1902965770999459</v>
      </c>
      <c r="BY605" s="1">
        <f t="shared" si="1498"/>
        <v>1.1907058973912117</v>
      </c>
      <c r="BZ605" s="1">
        <f t="shared" si="1499"/>
        <v>1.190756235436881</v>
      </c>
      <c r="CA605" s="1">
        <f t="shared" si="1500"/>
        <v>1.1904487358169904</v>
      </c>
      <c r="CB605" s="1">
        <f t="shared" si="1501"/>
        <v>1.1897569258307752</v>
      </c>
      <c r="CC605" s="1">
        <f t="shared" si="1502"/>
        <v>1.1886261672349583</v>
      </c>
      <c r="CD605" s="1">
        <f t="shared" si="1503"/>
        <v>1.186972791035606</v>
      </c>
      <c r="CE605" s="1">
        <f t="shared" si="1504"/>
        <v>1.1846831048622251</v>
      </c>
      <c r="CF605" s="1">
        <f t="shared" si="1505"/>
        <v>1.1816125441191492</v>
      </c>
      <c r="CG605" s="1">
        <f t="shared" si="1506"/>
        <v>1.1775853055696184</v>
      </c>
      <c r="CH605" s="1">
        <f t="shared" si="1507"/>
        <v>1.1723948482823165</v>
      </c>
      <c r="CI605" s="1">
        <f t="shared" si="1508"/>
        <v>1.1658056643397829</v>
      </c>
      <c r="CJ605" s="1">
        <f t="shared" si="1509"/>
        <v>1.1575567029432643</v>
      </c>
      <c r="CK605" s="1">
        <f t="shared" si="1510"/>
        <v>1.1473667704939519</v>
      </c>
      <c r="CL605" s="1">
        <f t="shared" si="1511"/>
        <v>1.1349421226046008</v>
      </c>
      <c r="CM605" s="1">
        <f t="shared" si="1512"/>
        <v>1.1199863126881542</v>
      </c>
      <c r="CN605" s="1">
        <f t="shared" si="1513"/>
        <v>1.1022121719715385</v>
      </c>
      <c r="CO605" s="1">
        <f t="shared" si="1514"/>
        <v>1.0813555795687861</v>
      </c>
      <c r="CP605" s="1">
        <f t="shared" si="1515"/>
        <v>1.0571904563811207</v>
      </c>
      <c r="CQ605" s="1">
        <f t="shared" si="1516"/>
        <v>1.0295442053979291</v>
      </c>
      <c r="CR605" s="1">
        <f t="shared" si="1517"/>
        <v>0.99831264827718935</v>
      </c>
      <c r="CS605" s="1">
        <f t="shared" si="1518"/>
        <v>0.96347339837266144</v>
      </c>
      <c r="CT605" s="1">
        <f t="shared" si="1519"/>
        <v>0.9250965844975596</v>
      </c>
      <c r="CU605" s="1">
        <f t="shared" si="1520"/>
        <v>0.8833519115890881</v>
      </c>
      <c r="CV605" s="1">
        <f t="shared" si="1521"/>
        <v>0.8385112182857889</v>
      </c>
      <c r="CW605" s="1">
        <f t="shared" si="1522"/>
        <v>0.79094596004236883</v>
      </c>
      <c r="CX605" s="1">
        <f t="shared" si="1523"/>
        <v>0.74111939085238387</v>
      </c>
      <c r="CY605" s="1">
        <f t="shared" si="1524"/>
        <v>0.68957360760742081</v>
      </c>
      <c r="CZ605" s="1">
        <f t="shared" si="1525"/>
        <v>0.63691202179779349</v>
      </c>
      <c r="DA605" s="1">
        <f t="shared" si="1526"/>
        <v>0.58377819355610738</v>
      </c>
      <c r="DB605" s="1">
        <f t="shared" si="1527"/>
        <v>0.53083226443436593</v>
      </c>
      <c r="DC605" s="1">
        <f t="shared" si="1528"/>
        <v>0.47872642571309376</v>
      </c>
      <c r="DD605" s="1">
        <f t="shared" si="1529"/>
        <v>0.42808093700232325</v>
      </c>
      <c r="DE605" s="1">
        <f t="shared" si="1530"/>
        <v>0.379462157351104</v>
      </c>
      <c r="DF605" s="1">
        <f t="shared" si="1531"/>
        <v>0.33336387439000231</v>
      </c>
      <c r="DG605" s="1">
        <f t="shared" si="1532"/>
        <v>0.29019293602797447</v>
      </c>
      <c r="DH605" s="1">
        <f t="shared" si="1533"/>
        <v>0.25025983452180139</v>
      </c>
      <c r="DI605" s="1">
        <f t="shared" si="1534"/>
        <v>0.21377450166256001</v>
      </c>
      <c r="DJ605" s="1">
        <f t="shared" si="1535"/>
        <v>0.18084718566076086</v>
      </c>
      <c r="DK605" s="1">
        <f t="shared" si="1536"/>
        <v>0.15149393152659427</v>
      </c>
      <c r="DL605" s="1">
        <f t="shared" si="1537"/>
        <v>0.12564590689504362</v>
      </c>
      <c r="DM605" s="1">
        <f t="shared" si="1538"/>
        <v>0.10316162410293518</v>
      </c>
      <c r="DN605" s="1">
        <f t="shared" si="1539"/>
        <v>8.3841015472618546E-2</v>
      </c>
      <c r="DO605" s="1">
        <f t="shared" si="1540"/>
        <v>6.7440319773997351E-2</v>
      </c>
      <c r="DP605" s="1">
        <f t="shared" si="1541"/>
        <v>5.3686821835415233E-2</v>
      </c>
      <c r="DQ605" s="1">
        <f t="shared" si="1542"/>
        <v>4.2292635439603585E-2</v>
      </c>
      <c r="DR605" s="1">
        <f t="shared" si="1543"/>
        <v>3.2966909298463104E-2</v>
      </c>
      <c r="DS605" s="1">
        <f t="shared" si="1544"/>
        <v>2.5426043622800945E-2</v>
      </c>
      <c r="DT605" s="1">
        <f t="shared" si="1545"/>
        <v>1.9401709138004101E-2</v>
      </c>
      <c r="DU605" s="1">
        <f t="shared" si="1546"/>
        <v>1.4646643909296778E-2</v>
      </c>
      <c r="DV605" s="1">
        <f t="shared" si="1547"/>
        <v>1.0938353817375393E-2</v>
      </c>
      <c r="DW605" s="1">
        <f t="shared" si="1548"/>
        <v>8.0809533311287096E-3</v>
      </c>
      <c r="DX605" s="1">
        <f t="shared" si="1549"/>
        <v>5.9054529224555159E-3</v>
      </c>
      <c r="DY605" s="1">
        <f t="shared" si="1550"/>
        <v>4.2688309033426051E-3</v>
      </c>
      <c r="DZ605" s="1">
        <f t="shared" si="1551"/>
        <v>3.0522265342350511E-3</v>
      </c>
      <c r="EA605" s="1">
        <f t="shared" si="1552"/>
        <v>2.1585655905446998E-3</v>
      </c>
      <c r="EB605" s="1">
        <f t="shared" si="1553"/>
        <v>1.5098873410339345E-3</v>
      </c>
      <c r="EC605" s="1">
        <f t="shared" si="1554"/>
        <v>1.0445907893843532E-3</v>
      </c>
      <c r="ED605" s="1">
        <f t="shared" si="1555"/>
        <v>7.1476461517503104E-4</v>
      </c>
      <c r="EE605" s="1">
        <f t="shared" si="1556"/>
        <v>4.8371455525075314E-4</v>
      </c>
      <c r="EF605" s="1">
        <f t="shared" si="1557"/>
        <v>3.237573936952687E-4</v>
      </c>
      <c r="EG605" s="1">
        <f t="shared" si="1558"/>
        <v>2.1431415780889302E-4</v>
      </c>
      <c r="EH605" s="1">
        <f t="shared" si="1559"/>
        <v>1.4030715160572556E-4</v>
      </c>
      <c r="EI605" s="1">
        <f t="shared" si="1560"/>
        <v>9.0845740315114064E-5</v>
      </c>
      <c r="EJ605" s="1">
        <f t="shared" si="1561"/>
        <v>5.8173339435481269E-5</v>
      </c>
      <c r="EK605" s="1">
        <f t="shared" si="1562"/>
        <v>3.6841533408886439E-5</v>
      </c>
      <c r="EL605" s="1">
        <f t="shared" si="1563"/>
        <v>2.3075227364785563E-5</v>
      </c>
      <c r="EM605" s="1">
        <f t="shared" si="1564"/>
        <v>1.4293870108242041E-5</v>
      </c>
      <c r="EN605" s="1">
        <f t="shared" si="1565"/>
        <v>8.7569081148885481E-6</v>
      </c>
      <c r="EO605" s="1">
        <f t="shared" si="1566"/>
        <v>5.3058015469402832E-6</v>
      </c>
      <c r="EP605" s="1">
        <f t="shared" si="1567"/>
        <v>3.1794581170195667E-6</v>
      </c>
      <c r="EQ605" s="1">
        <f t="shared" si="1568"/>
        <v>1.8843442385748559E-6</v>
      </c>
      <c r="ER605" s="1">
        <f t="shared" si="1569"/>
        <v>1.10452611252454E-6</v>
      </c>
      <c r="ES605" s="1">
        <f t="shared" si="1570"/>
        <v>6.4033069500239848E-7</v>
      </c>
      <c r="ET605" s="1">
        <f t="shared" si="1571"/>
        <v>3.6715508633362757E-7</v>
      </c>
      <c r="EU605" s="1">
        <f t="shared" si="1572"/>
        <v>2.0821693304576658E-7</v>
      </c>
      <c r="EV605" s="1">
        <f t="shared" si="1573"/>
        <v>1.1679040648703299E-7</v>
      </c>
      <c r="EW605" s="1">
        <f t="shared" si="1574"/>
        <v>6.479185419537903E-8</v>
      </c>
      <c r="EX605" s="1">
        <f t="shared" si="1575"/>
        <v>3.5548814013474061E-8</v>
      </c>
      <c r="EY605" s="1">
        <f t="shared" si="1576"/>
        <v>1.9282366557272926E-8</v>
      </c>
      <c r="EZ605" s="1">
        <f t="shared" si="1577"/>
        <v>1.0322005092612891E-8</v>
      </c>
      <c r="FA605" s="1">
        <f t="shared" si="1578"/>
        <v>5.408478542156287E-9</v>
      </c>
      <c r="FB605" s="1">
        <f t="shared" si="1579"/>
        <v>2.665548340817662E-9</v>
      </c>
      <c r="FC605" s="1">
        <f t="shared" si="1580"/>
        <v>9.6720988874489584E-10</v>
      </c>
      <c r="FD605" s="75">
        <f t="shared" si="1431"/>
        <v>-9.6720988874489584E-10</v>
      </c>
    </row>
    <row r="606" spans="7:160" x14ac:dyDescent="0.35">
      <c r="G606" t="str">
        <f t="shared" si="1427"/>
        <v>Refd, t=2.95</v>
      </c>
      <c r="H606" s="76">
        <f t="shared" si="1428"/>
        <v>2.9549999999999592</v>
      </c>
      <c r="I606" s="1">
        <f t="shared" si="1429"/>
        <v>0</v>
      </c>
      <c r="J606" s="22">
        <f t="shared" si="1430"/>
        <v>3.1190995626497604E-7</v>
      </c>
      <c r="K606" s="1">
        <f t="shared" si="1432"/>
        <v>1.6074878321656519E-6</v>
      </c>
      <c r="L606" s="1">
        <f t="shared" si="1433"/>
        <v>4.0633682181786931E-6</v>
      </c>
      <c r="M606" s="1">
        <f t="shared" si="1434"/>
        <v>8.4628879241550626E-6</v>
      </c>
      <c r="N606" s="1">
        <f t="shared" si="1435"/>
        <v>1.6037176873028796E-5</v>
      </c>
      <c r="O606" s="1">
        <f t="shared" si="1436"/>
        <v>2.8685575755381445E-5</v>
      </c>
      <c r="P606" s="1">
        <f t="shared" si="1437"/>
        <v>4.9287238577326051E-5</v>
      </c>
      <c r="Q606" s="1">
        <f t="shared" si="1438"/>
        <v>8.213322695068403E-5</v>
      </c>
      <c r="R606" s="1">
        <f t="shared" si="1439"/>
        <v>1.3351390986839258E-4</v>
      </c>
      <c r="S606" s="1">
        <f t="shared" si="1440"/>
        <v>2.1250122178003585E-4</v>
      </c>
      <c r="T606" s="1">
        <f t="shared" si="1441"/>
        <v>3.3196825494224611E-4</v>
      </c>
      <c r="U606" s="1">
        <f t="shared" si="1442"/>
        <v>5.0988840200661041E-4</v>
      </c>
      <c r="V606" s="1">
        <f t="shared" si="1443"/>
        <v>7.7095118058206869E-4</v>
      </c>
      <c r="W606" s="1">
        <f t="shared" si="1444"/>
        <v>1.148520165630244E-3</v>
      </c>
      <c r="X606" s="1">
        <f t="shared" si="1445"/>
        <v>1.686938378617013E-3</v>
      </c>
      <c r="Y606" s="1">
        <f t="shared" si="1446"/>
        <v>2.4441566293650122E-3</v>
      </c>
      <c r="Z606" s="1">
        <f t="shared" si="1447"/>
        <v>3.4946199939503964E-3</v>
      </c>
      <c r="AA606" s="1">
        <f t="shared" si="1448"/>
        <v>4.9322973023793243E-3</v>
      </c>
      <c r="AB606" s="1">
        <f t="shared" si="1449"/>
        <v>6.8736802275707592E-3</v>
      </c>
      <c r="AC606" s="1">
        <f t="shared" si="1450"/>
        <v>9.4605162254090373E-3</v>
      </c>
      <c r="AD606" s="1">
        <f t="shared" si="1451"/>
        <v>1.2861979119436864E-2</v>
      </c>
      <c r="AE606" s="1">
        <f t="shared" si="1452"/>
        <v>1.7275930394395241E-2</v>
      </c>
      <c r="AF606" s="1">
        <f t="shared" si="1453"/>
        <v>2.292889250456975E-2</v>
      </c>
      <c r="AG606" s="1">
        <f t="shared" si="1454"/>
        <v>3.0074352475846226E-2</v>
      </c>
      <c r="AH606" s="1">
        <f t="shared" si="1455"/>
        <v>3.8989048804394827E-2</v>
      </c>
      <c r="AI606" s="1">
        <f t="shared" si="1456"/>
        <v>4.9966973887921456E-2</v>
      </c>
      <c r="AJ606" s="1">
        <f t="shared" si="1457"/>
        <v>6.3310950859597453E-2</v>
      </c>
      <c r="AK606" s="1">
        <f t="shared" si="1458"/>
        <v>7.9321815321793346E-2</v>
      </c>
      <c r="AL606" s="1">
        <f t="shared" si="1459"/>
        <v>9.8285440409857761E-2</v>
      </c>
      <c r="AM606" s="1">
        <f t="shared" si="1460"/>
        <v>0.12045807264551139</v>
      </c>
      <c r="AN606" s="1">
        <f t="shared" si="1461"/>
        <v>0.14605067512944442</v>
      </c>
      <c r="AO606" s="1">
        <f t="shared" si="1462"/>
        <v>0.17521317863751315</v>
      </c>
      <c r="AP606" s="1">
        <f t="shared" si="1463"/>
        <v>0.208019693561003</v>
      </c>
      <c r="AQ606" s="1">
        <f t="shared" si="1464"/>
        <v>0.24445581173471503</v>
      </c>
      <c r="AR606" s="1">
        <f t="shared" si="1465"/>
        <v>0.28440910793522656</v>
      </c>
      <c r="AS606" s="1">
        <f t="shared" si="1466"/>
        <v>0.32766382598253158</v>
      </c>
      <c r="AT606" s="1">
        <f t="shared" si="1467"/>
        <v>0.37390050505851213</v>
      </c>
      <c r="AU606" s="1">
        <f t="shared" si="1468"/>
        <v>0.42270098164198555</v>
      </c>
      <c r="AV606" s="1">
        <f t="shared" si="1469"/>
        <v>0.47355881683309481</v>
      </c>
      <c r="AW606" s="1">
        <f t="shared" si="1470"/>
        <v>0.52589478288128033</v>
      </c>
      <c r="AX606" s="1">
        <f t="shared" si="1471"/>
        <v>0.57907663728785441</v>
      </c>
      <c r="AY606" s="1">
        <f t="shared" si="1472"/>
        <v>0.63244205965467015</v>
      </c>
      <c r="AZ606" s="1">
        <f t="shared" si="1473"/>
        <v>0.68532336286031303</v>
      </c>
      <c r="BA606" s="1">
        <f t="shared" si="1474"/>
        <v>0.73707244434142261</v>
      </c>
      <c r="BB606" s="1">
        <f t="shared" si="1475"/>
        <v>0.78708443055392241</v>
      </c>
      <c r="BC606" s="1">
        <f t="shared" si="1476"/>
        <v>0.83481858858448355</v>
      </c>
      <c r="BD606" s="1">
        <f t="shared" si="1477"/>
        <v>0.87981531911161404</v>
      </c>
      <c r="BE606" s="1">
        <f t="shared" si="1478"/>
        <v>0.92170837748820367</v>
      </c>
      <c r="BF606" s="1">
        <f t="shared" si="1479"/>
        <v>0.96023185859482429</v>
      </c>
      <c r="BG606" s="1">
        <f t="shared" si="1480"/>
        <v>0.995221885937982</v>
      </c>
      <c r="BH606" s="1">
        <f t="shared" si="1481"/>
        <v>1.0266133266151887</v>
      </c>
      <c r="BI606" s="1">
        <f t="shared" si="1482"/>
        <v>1.0544321769847549</v>
      </c>
      <c r="BJ606" s="1">
        <f t="shared" si="1483"/>
        <v>1.0787845038728006</v>
      </c>
      <c r="BK606" s="1">
        <f t="shared" si="1484"/>
        <v>1.0998429687302091</v>
      </c>
      <c r="BL606" s="1">
        <f t="shared" si="1485"/>
        <v>1.1178320047302241</v>
      </c>
      <c r="BM606" s="1">
        <f t="shared" si="1486"/>
        <v>1.1330126673731815</v>
      </c>
      <c r="BN606" s="1">
        <f t="shared" si="1487"/>
        <v>1.1456680541010529</v>
      </c>
      <c r="BO606" s="1">
        <f t="shared" si="1488"/>
        <v>1.1560900094692519</v>
      </c>
      <c r="BP606" s="1">
        <f t="shared" si="1489"/>
        <v>1.164567623492444</v>
      </c>
      <c r="BQ606" s="1">
        <f t="shared" si="1490"/>
        <v>1.1713778149718972</v>
      </c>
      <c r="BR606" s="1">
        <f t="shared" si="1491"/>
        <v>1.1767780888162058</v>
      </c>
      <c r="BS606" s="1">
        <f t="shared" si="1492"/>
        <v>1.1810013817078633</v>
      </c>
      <c r="BT606" s="1">
        <f t="shared" si="1493"/>
        <v>1.1842527736222936</v>
      </c>
      <c r="BU606" s="1">
        <f t="shared" si="1494"/>
        <v>1.1867077480403823</v>
      </c>
      <c r="BV606" s="1">
        <f t="shared" si="1495"/>
        <v>1.1885116310329873</v>
      </c>
      <c r="BW606" s="1">
        <f t="shared" si="1496"/>
        <v>1.1897798251731564</v>
      </c>
      <c r="BX606" s="1">
        <f t="shared" si="1497"/>
        <v>1.1905984727962791</v>
      </c>
      <c r="BY606" s="1">
        <f t="shared" si="1498"/>
        <v>1.1910252279476663</v>
      </c>
      <c r="BZ606" s="1">
        <f t="shared" si="1499"/>
        <v>1.1910898809684938</v>
      </c>
      <c r="CA606" s="1">
        <f t="shared" si="1500"/>
        <v>1.1907946582706916</v>
      </c>
      <c r="CB606" s="1">
        <f t="shared" si="1501"/>
        <v>1.1901141074933166</v>
      </c>
      <c r="CC606" s="1">
        <f t="shared" si="1502"/>
        <v>1.1889945706787026</v>
      </c>
      <c r="CD606" s="1">
        <f t="shared" si="1503"/>
        <v>1.1873533414196249</v>
      </c>
      <c r="CE606" s="1">
        <f t="shared" si="1504"/>
        <v>1.1850776919477553</v>
      </c>
      <c r="CF606" s="1">
        <f t="shared" si="1505"/>
        <v>1.1820240379787164</v>
      </c>
      <c r="CG606" s="1">
        <f t="shared" si="1506"/>
        <v>1.1780175768906151</v>
      </c>
      <c r="CH606" s="1">
        <f t="shared" si="1507"/>
        <v>1.1728527815536665</v>
      </c>
      <c r="CI606" s="1">
        <f t="shared" si="1508"/>
        <v>1.166295150280062</v>
      </c>
      <c r="CJ606" s="1">
        <f t="shared" si="1509"/>
        <v>1.158084595537435</v>
      </c>
      <c r="CK606" s="1">
        <f t="shared" si="1510"/>
        <v>1.1479407942258602</v>
      </c>
      <c r="CL606" s="1">
        <f t="shared" si="1511"/>
        <v>1.1355707171482314</v>
      </c>
      <c r="CM606" s="1">
        <f t="shared" si="1512"/>
        <v>1.1206784056156398</v>
      </c>
      <c r="CN606" s="1">
        <f t="shared" si="1513"/>
        <v>1.1029768749755915</v>
      </c>
      <c r="CO606" s="1">
        <f t="shared" si="1514"/>
        <v>1.0822018101199975</v>
      </c>
      <c r="CP606" s="1">
        <f t="shared" si="1515"/>
        <v>1.0581264942673183</v>
      </c>
      <c r="CQ606" s="1">
        <f t="shared" si="1516"/>
        <v>1.0305772016247692</v>
      </c>
      <c r="CR606" s="1">
        <f t="shared" si="1517"/>
        <v>0.99944811156161584</v>
      </c>
      <c r="CS606" s="1">
        <f t="shared" si="1518"/>
        <v>0.96471469103351093</v>
      </c>
      <c r="CT606" s="1">
        <f t="shared" si="1519"/>
        <v>0.9264444640272671</v>
      </c>
      <c r="CU606" s="1">
        <f t="shared" si="1520"/>
        <v>0.88480415577440918</v>
      </c>
      <c r="CV606" s="1">
        <f t="shared" si="1521"/>
        <v>0.84006236986784943</v>
      </c>
      <c r="CW606" s="1">
        <f t="shared" si="1522"/>
        <v>0.79258722134781401</v>
      </c>
      <c r="CX606" s="1">
        <f t="shared" si="1523"/>
        <v>0.7428386897872008</v>
      </c>
      <c r="CY606" s="1">
        <f t="shared" si="1524"/>
        <v>0.69135584451998455</v>
      </c>
      <c r="CZ606" s="1">
        <f t="shared" si="1525"/>
        <v>0.63873949301894772</v>
      </c>
      <c r="DA606" s="1">
        <f t="shared" si="1526"/>
        <v>0.58563117323287561</v>
      </c>
      <c r="DB606" s="1">
        <f t="shared" si="1527"/>
        <v>0.53268971304827673</v>
      </c>
      <c r="DC606" s="1">
        <f t="shared" si="1528"/>
        <v>0.48056678282716625</v>
      </c>
      <c r="DD606" s="1">
        <f t="shared" si="1529"/>
        <v>0.42988294849717884</v>
      </c>
      <c r="DE606" s="1">
        <f t="shared" si="1530"/>
        <v>0.38120568448965125</v>
      </c>
      <c r="DF606" s="1">
        <f t="shared" si="1531"/>
        <v>0.3350306337993379</v>
      </c>
      <c r="DG606" s="1">
        <f t="shared" si="1532"/>
        <v>0.29176712588406806</v>
      </c>
      <c r="DH606" s="1">
        <f t="shared" si="1533"/>
        <v>0.25172861214915515</v>
      </c>
      <c r="DI606" s="1">
        <f t="shared" si="1534"/>
        <v>0.21512829030518202</v>
      </c>
      <c r="DJ606" s="1">
        <f t="shared" si="1535"/>
        <v>0.18207980198770748</v>
      </c>
      <c r="DK606" s="1">
        <f t="shared" si="1536"/>
        <v>0.15260253908497828</v>
      </c>
      <c r="DL606" s="1">
        <f t="shared" si="1537"/>
        <v>0.12663081290652231</v>
      </c>
      <c r="DM606" s="1">
        <f t="shared" si="1538"/>
        <v>0.1040259466671577</v>
      </c>
      <c r="DN606" s="1">
        <f t="shared" si="1539"/>
        <v>8.4590254707180512E-2</v>
      </c>
      <c r="DO606" s="1">
        <f t="shared" si="1540"/>
        <v>6.8081869409189727E-2</v>
      </c>
      <c r="DP606" s="1">
        <f t="shared" si="1541"/>
        <v>5.4229457415942435E-2</v>
      </c>
      <c r="DQ606" s="1">
        <f t="shared" si="1542"/>
        <v>4.2746012024056299E-2</v>
      </c>
      <c r="DR606" s="1">
        <f t="shared" si="1543"/>
        <v>3.3341096090621351E-2</v>
      </c>
      <c r="DS606" s="1">
        <f t="shared" si="1544"/>
        <v>2.5731116143078284E-2</v>
      </c>
      <c r="DT606" s="1">
        <f t="shared" si="1545"/>
        <v>1.9647412187752563E-2</v>
      </c>
      <c r="DU606" s="1">
        <f t="shared" si="1546"/>
        <v>1.4842131450236669E-2</v>
      </c>
      <c r="DV606" s="1">
        <f t="shared" si="1547"/>
        <v>1.1092005583186562E-2</v>
      </c>
      <c r="DW606" s="1">
        <f t="shared" si="1548"/>
        <v>8.2002629144143774E-3</v>
      </c>
      <c r="DX606" s="1">
        <f t="shared" si="1549"/>
        <v>5.9969784420559769E-3</v>
      </c>
      <c r="DY606" s="1">
        <f t="shared" si="1550"/>
        <v>4.3381971745755487E-3</v>
      </c>
      <c r="DZ606" s="1">
        <f t="shared" si="1551"/>
        <v>3.104166810840719E-3</v>
      </c>
      <c r="EA606" s="1">
        <f t="shared" si="1552"/>
        <v>2.1969911934582365E-3</v>
      </c>
      <c r="EB606" s="1">
        <f t="shared" si="1553"/>
        <v>1.5379745537559681E-3</v>
      </c>
      <c r="EC606" s="1">
        <f t="shared" si="1554"/>
        <v>1.0648759903739283E-3</v>
      </c>
      <c r="ED606" s="1">
        <f t="shared" si="1555"/>
        <v>7.2924046526252157E-4</v>
      </c>
      <c r="EE606" s="1">
        <f t="shared" si="1556"/>
        <v>4.9392193915424583E-4</v>
      </c>
      <c r="EF606" s="1">
        <f t="shared" si="1557"/>
        <v>3.3086956289312764E-4</v>
      </c>
      <c r="EG606" s="1">
        <f t="shared" si="1558"/>
        <v>2.1921102953084237E-4</v>
      </c>
      <c r="EH606" s="1">
        <f t="shared" si="1559"/>
        <v>1.4363893104145096E-4</v>
      </c>
      <c r="EI606" s="1">
        <f t="shared" si="1560"/>
        <v>9.3085939109568058E-5</v>
      </c>
      <c r="EJ606" s="1">
        <f t="shared" si="1561"/>
        <v>5.9661883427166344E-5</v>
      </c>
      <c r="EK606" s="1">
        <f t="shared" si="1562"/>
        <v>3.7819026381533708E-5</v>
      </c>
      <c r="EL606" s="1">
        <f t="shared" si="1563"/>
        <v>2.3709614798077678E-5</v>
      </c>
      <c r="EM606" s="1">
        <f t="shared" si="1564"/>
        <v>1.4700778454492177E-5</v>
      </c>
      <c r="EN606" s="1">
        <f t="shared" si="1565"/>
        <v>9.0148678341271251E-6</v>
      </c>
      <c r="EO606" s="1">
        <f t="shared" si="1566"/>
        <v>5.4674355244113032E-6</v>
      </c>
      <c r="EP606" s="1">
        <f t="shared" si="1567"/>
        <v>3.2795620416512944E-6</v>
      </c>
      <c r="EQ606" s="1">
        <f t="shared" si="1568"/>
        <v>1.9456243367615502E-6</v>
      </c>
      <c r="ER606" s="1">
        <f t="shared" si="1569"/>
        <v>1.1416069836831467E-6</v>
      </c>
      <c r="ES606" s="1">
        <f t="shared" si="1570"/>
        <v>6.6251034746751534E-7</v>
      </c>
      <c r="ET606" s="1">
        <f t="shared" si="1571"/>
        <v>3.8026941242461692E-7</v>
      </c>
      <c r="EU606" s="1">
        <f t="shared" si="1572"/>
        <v>2.1588234170166904E-7</v>
      </c>
      <c r="EV606" s="1">
        <f t="shared" si="1573"/>
        <v>1.2121967995350009E-7</v>
      </c>
      <c r="EW606" s="1">
        <f t="shared" si="1574"/>
        <v>6.7321961880039217E-8</v>
      </c>
      <c r="EX606" s="1">
        <f t="shared" si="1575"/>
        <v>3.6977445804776069E-8</v>
      </c>
      <c r="EY606" s="1">
        <f t="shared" si="1576"/>
        <v>2.0079415265940804E-8</v>
      </c>
      <c r="EZ606" s="1">
        <f t="shared" si="1577"/>
        <v>1.0760489951216826E-8</v>
      </c>
      <c r="FA606" s="1">
        <f t="shared" si="1578"/>
        <v>5.6442061852949426E-9</v>
      </c>
      <c r="FB606" s="1">
        <f t="shared" si="1579"/>
        <v>2.7843024899899739E-9</v>
      </c>
      <c r="FC606" s="1">
        <f t="shared" si="1580"/>
        <v>1.0109335391625036E-9</v>
      </c>
      <c r="FD606" s="75">
        <f t="shared" si="1431"/>
        <v>-1.0109335391625036E-9</v>
      </c>
    </row>
    <row r="607" spans="7:160" x14ac:dyDescent="0.35">
      <c r="G607" t="str">
        <f t="shared" si="1427"/>
        <v>Refd, t=2.96</v>
      </c>
      <c r="H607" s="76">
        <f t="shared" si="1428"/>
        <v>2.9599999999999591</v>
      </c>
      <c r="I607" s="1">
        <f t="shared" si="1429"/>
        <v>0</v>
      </c>
      <c r="J607" s="22">
        <f t="shared" si="1430"/>
        <v>3.0835656934997976E-7</v>
      </c>
      <c r="K607" s="1">
        <f t="shared" si="1432"/>
        <v>1.5891816322640683E-6</v>
      </c>
      <c r="L607" s="1">
        <f t="shared" si="1433"/>
        <v>4.0171329194650233E-6</v>
      </c>
      <c r="M607" s="1">
        <f t="shared" si="1434"/>
        <v>8.3667184275556078E-6</v>
      </c>
      <c r="N607" s="1">
        <f t="shared" si="1435"/>
        <v>1.5855267058363318E-5</v>
      </c>
      <c r="O607" s="1">
        <f t="shared" si="1436"/>
        <v>2.836096848784801E-5</v>
      </c>
      <c r="P607" s="1">
        <f t="shared" si="1437"/>
        <v>4.8731171041485017E-5</v>
      </c>
      <c r="Q607" s="1">
        <f t="shared" si="1438"/>
        <v>8.1209987450878566E-5</v>
      </c>
      <c r="R607" s="1">
        <f t="shared" si="1439"/>
        <v>1.3201974420656932E-4</v>
      </c>
      <c r="S607" s="1">
        <f t="shared" si="1440"/>
        <v>2.1013555291522366E-4</v>
      </c>
      <c r="T607" s="1">
        <f t="shared" si="1441"/>
        <v>3.2829524791650339E-4</v>
      </c>
      <c r="U607" s="1">
        <f t="shared" si="1442"/>
        <v>5.0428677252299724E-4</v>
      </c>
      <c r="V607" s="1">
        <f t="shared" si="1443"/>
        <v>7.6255018206763145E-4</v>
      </c>
      <c r="W607" s="1">
        <f t="shared" si="1444"/>
        <v>1.1361199817420883E-3</v>
      </c>
      <c r="X607" s="1">
        <f t="shared" si="1445"/>
        <v>1.6689137885509088E-3</v>
      </c>
      <c r="Y607" s="1">
        <f t="shared" si="1446"/>
        <v>2.4183438901399989E-3</v>
      </c>
      <c r="Z607" s="1">
        <f t="shared" si="1447"/>
        <v>3.4581884644771343E-3</v>
      </c>
      <c r="AA607" s="1">
        <f t="shared" si="1448"/>
        <v>4.8816094449369383E-3</v>
      </c>
      <c r="AB607" s="1">
        <f t="shared" si="1449"/>
        <v>6.8041462262517427E-3</v>
      </c>
      <c r="AC607" s="1">
        <f t="shared" si="1450"/>
        <v>9.3664524364917619E-3</v>
      </c>
      <c r="AD607" s="1">
        <f t="shared" si="1451"/>
        <v>1.2736482693775756E-2</v>
      </c>
      <c r="AE607" s="1">
        <f t="shared" si="1452"/>
        <v>1.7110785360256557E-2</v>
      </c>
      <c r="AF607" s="1">
        <f t="shared" si="1453"/>
        <v>2.2714524950630231E-2</v>
      </c>
      <c r="AG607" s="1">
        <f t="shared" si="1454"/>
        <v>2.9799853744859679E-2</v>
      </c>
      <c r="AH607" s="1">
        <f t="shared" si="1455"/>
        <v>3.8642285302918133E-2</v>
      </c>
      <c r="AI607" s="1">
        <f t="shared" si="1456"/>
        <v>4.9534799798736463E-2</v>
      </c>
      <c r="AJ607" s="1">
        <f t="shared" si="1457"/>
        <v>6.2779535412342199E-2</v>
      </c>
      <c r="AK607" s="1">
        <f t="shared" si="1458"/>
        <v>7.8677089256393315E-2</v>
      </c>
      <c r="AL607" s="1">
        <f t="shared" si="1459"/>
        <v>9.7513657069671272E-2</v>
      </c>
      <c r="AM607" s="1">
        <f t="shared" si="1460"/>
        <v>0.1195464683069826</v>
      </c>
      <c r="AN607" s="1">
        <f t="shared" si="1461"/>
        <v>0.14498820158664424</v>
      </c>
      <c r="AO607" s="1">
        <f t="shared" si="1462"/>
        <v>0.17399126986433663</v>
      </c>
      <c r="AP607" s="1">
        <f t="shared" si="1463"/>
        <v>0.20663301879276566</v>
      </c>
      <c r="AQ607" s="1">
        <f t="shared" si="1464"/>
        <v>0.2429029608847352</v>
      </c>
      <c r="AR607" s="1">
        <f t="shared" si="1465"/>
        <v>0.28269315306828707</v>
      </c>
      <c r="AS607" s="1">
        <f t="shared" si="1466"/>
        <v>0.3257927054356804</v>
      </c>
      <c r="AT607" s="1">
        <f t="shared" si="1467"/>
        <v>0.37188718505289403</v>
      </c>
      <c r="AU607" s="1">
        <f t="shared" si="1468"/>
        <v>0.42056336357747914</v>
      </c>
      <c r="AV607" s="1">
        <f t="shared" si="1469"/>
        <v>0.47131937597150325</v>
      </c>
      <c r="AW607" s="1">
        <f t="shared" si="1470"/>
        <v>0.52357994429899435</v>
      </c>
      <c r="AX607" s="1">
        <f t="shared" si="1471"/>
        <v>0.57671591588665383</v>
      </c>
      <c r="AY607" s="1">
        <f t="shared" si="1472"/>
        <v>0.63006701053025049</v>
      </c>
      <c r="AZ607" s="1">
        <f t="shared" si="1473"/>
        <v>0.6829664043763547</v>
      </c>
      <c r="BA607" s="1">
        <f t="shared" si="1474"/>
        <v>0.73476562710698368</v>
      </c>
      <c r="BB607" s="1">
        <f t="shared" si="1475"/>
        <v>0.78485822997695054</v>
      </c>
      <c r="BC607" s="1">
        <f t="shared" si="1476"/>
        <v>0.83270079631139726</v>
      </c>
      <c r="BD607" s="1">
        <f t="shared" si="1477"/>
        <v>0.87783009977038484</v>
      </c>
      <c r="BE607" s="1">
        <f t="shared" si="1478"/>
        <v>0.91987554276087879</v>
      </c>
      <c r="BF607" s="1">
        <f t="shared" si="1479"/>
        <v>0.95856639236277219</v>
      </c>
      <c r="BG607" s="1">
        <f t="shared" si="1480"/>
        <v>0.99373373403592768</v>
      </c>
      <c r="BH607" s="1">
        <f t="shared" si="1481"/>
        <v>1.025307444667565</v>
      </c>
      <c r="BI607" s="1">
        <f t="shared" si="1482"/>
        <v>1.0533088117966543</v>
      </c>
      <c r="BJ607" s="1">
        <f t="shared" si="1483"/>
        <v>1.0778396694544909</v>
      </c>
      <c r="BK607" s="1">
        <f t="shared" si="1484"/>
        <v>1.0990690682737305</v>
      </c>
      <c r="BL607" s="1">
        <f t="shared" si="1485"/>
        <v>1.1172185451621939</v>
      </c>
      <c r="BM607" s="1">
        <f t="shared" si="1486"/>
        <v>1.1325470133343802</v>
      </c>
      <c r="BN607" s="1">
        <f t="shared" si="1487"/>
        <v>1.1453361727125397</v>
      </c>
      <c r="BO607" s="1">
        <f t="shared" si="1488"/>
        <v>1.1558771650431505</v>
      </c>
      <c r="BP607" s="1">
        <f t="shared" si="1489"/>
        <v>1.1644589912475083</v>
      </c>
      <c r="BQ607" s="1">
        <f t="shared" si="1490"/>
        <v>1.1713589936050564</v>
      </c>
      <c r="BR607" s="1">
        <f t="shared" si="1491"/>
        <v>1.176835502359117</v>
      </c>
      <c r="BS607" s="1">
        <f t="shared" si="1492"/>
        <v>1.1811225705747779</v>
      </c>
      <c r="BT607" s="1">
        <f t="shared" si="1493"/>
        <v>1.1844265825177527</v>
      </c>
      <c r="BU607" s="1">
        <f t="shared" si="1494"/>
        <v>1.1869244241134149</v>
      </c>
      <c r="BV607" s="1">
        <f t="shared" si="1495"/>
        <v>1.1887628492697149</v>
      </c>
      <c r="BW607" s="1">
        <f t="shared" si="1496"/>
        <v>1.1900586596507816</v>
      </c>
      <c r="BX607" s="1">
        <f t="shared" si="1497"/>
        <v>1.1908993323578843</v>
      </c>
      <c r="BY607" s="1">
        <f t="shared" si="1498"/>
        <v>1.1913437734505232</v>
      </c>
      <c r="BZ607" s="1">
        <f t="shared" si="1499"/>
        <v>1.1914229388714932</v>
      </c>
      <c r="CA607" s="1">
        <f t="shared" si="1500"/>
        <v>1.1911401422879777</v>
      </c>
      <c r="CB607" s="1">
        <f t="shared" si="1501"/>
        <v>1.1904709566201073</v>
      </c>
      <c r="CC607" s="1">
        <f t="shared" si="1502"/>
        <v>1.1893627082934863</v>
      </c>
      <c r="CD607" s="1">
        <f t="shared" si="1503"/>
        <v>1.1877336565292409</v>
      </c>
      <c r="CE607" s="1">
        <f t="shared" si="1504"/>
        <v>1.1854720400780199</v>
      </c>
      <c r="CF607" s="1">
        <f t="shared" si="1505"/>
        <v>1.1824352558260018</v>
      </c>
      <c r="CG607" s="1">
        <f t="shared" si="1506"/>
        <v>1.1784495017624439</v>
      </c>
      <c r="CH607" s="1">
        <f t="shared" si="1507"/>
        <v>1.1733102640034654</v>
      </c>
      <c r="CI607" s="1">
        <f t="shared" si="1508"/>
        <v>1.1667840463964123</v>
      </c>
      <c r="CJ607" s="1">
        <f t="shared" si="1509"/>
        <v>1.1586117243361758</v>
      </c>
      <c r="CK607" s="1">
        <f t="shared" si="1510"/>
        <v>1.148513845784046</v>
      </c>
      <c r="CL607" s="1">
        <f t="shared" si="1511"/>
        <v>1.1361980987552327</v>
      </c>
      <c r="CM607" s="1">
        <f t="shared" si="1512"/>
        <v>1.1213690164619134</v>
      </c>
      <c r="CN607" s="1">
        <f t="shared" si="1513"/>
        <v>1.1037398047813853</v>
      </c>
      <c r="CO607" s="1">
        <f t="shared" si="1514"/>
        <v>1.0830459634673191</v>
      </c>
      <c r="CP607" s="1">
        <f t="shared" si="1515"/>
        <v>1.0590601498663295</v>
      </c>
      <c r="CQ607" s="1">
        <f t="shared" si="1516"/>
        <v>1.0316075237297719</v>
      </c>
      <c r="CR607" s="1">
        <f t="shared" si="1517"/>
        <v>1.0005806384759197</v>
      </c>
      <c r="CS607" s="1">
        <f t="shared" si="1518"/>
        <v>0.96595283221422612</v>
      </c>
      <c r="CT607" s="1">
        <f t="shared" si="1519"/>
        <v>0.92778904181286115</v>
      </c>
      <c r="CU607" s="1">
        <f t="shared" si="1520"/>
        <v>0.88625302940871364</v>
      </c>
      <c r="CV607" s="1">
        <f t="shared" si="1521"/>
        <v>0.84161017771549251</v>
      </c>
      <c r="CW607" s="1">
        <f t="shared" si="1522"/>
        <v>0.79422527176055657</v>
      </c>
      <c r="CX607" s="1">
        <f t="shared" si="1523"/>
        <v>0.74455502217542946</v>
      </c>
      <c r="CY607" s="1">
        <f t="shared" si="1524"/>
        <v>0.6931354704300402</v>
      </c>
      <c r="CZ607" s="1">
        <f t="shared" si="1525"/>
        <v>0.64056481342954774</v>
      </c>
      <c r="DA607" s="1">
        <f t="shared" si="1526"/>
        <v>0.58748255416847373</v>
      </c>
      <c r="DB607" s="1">
        <f t="shared" si="1527"/>
        <v>0.53454618841006618</v>
      </c>
      <c r="DC607" s="1">
        <f t="shared" si="1528"/>
        <v>0.48240684247046917</v>
      </c>
      <c r="DD607" s="1">
        <f t="shared" si="1529"/>
        <v>0.4316853622224876</v>
      </c>
      <c r="DE607" s="1">
        <f t="shared" si="1530"/>
        <v>0.38295030957044401</v>
      </c>
      <c r="DF607" s="1">
        <f t="shared" si="1531"/>
        <v>0.33669915526437766</v>
      </c>
      <c r="DG607" s="1">
        <f t="shared" si="1532"/>
        <v>0.29334368480070683</v>
      </c>
      <c r="DH607" s="1">
        <f t="shared" si="1533"/>
        <v>0.25320028691880814</v>
      </c>
      <c r="DI607" s="1">
        <f t="shared" si="1534"/>
        <v>0.21648540838899494</v>
      </c>
      <c r="DJ607" s="1">
        <f t="shared" si="1535"/>
        <v>0.18331607318961893</v>
      </c>
      <c r="DK607" s="1">
        <f t="shared" si="1536"/>
        <v>0.15371501512012573</v>
      </c>
      <c r="DL607" s="1">
        <f t="shared" si="1537"/>
        <v>0.12761969016867694</v>
      </c>
      <c r="DM607" s="1">
        <f t="shared" si="1538"/>
        <v>0.10489423882659565</v>
      </c>
      <c r="DN607" s="1">
        <f t="shared" si="1539"/>
        <v>8.5343368324916832E-2</v>
      </c>
      <c r="DO607" s="1">
        <f t="shared" si="1540"/>
        <v>6.8727118855618372E-2</v>
      </c>
      <c r="DP607" s="1">
        <f t="shared" si="1541"/>
        <v>5.4775555139166626E-2</v>
      </c>
      <c r="DQ607" s="1">
        <f t="shared" si="1542"/>
        <v>4.3202567070642635E-2</v>
      </c>
      <c r="DR607" s="1">
        <f t="shared" si="1543"/>
        <v>3.3718148426956668E-2</v>
      </c>
      <c r="DS607" s="1">
        <f t="shared" si="1544"/>
        <v>2.6038727576637739E-2</v>
      </c>
      <c r="DT607" s="1">
        <f t="shared" si="1545"/>
        <v>1.9895327379260707E-2</v>
      </c>
      <c r="DU607" s="1">
        <f t="shared" si="1546"/>
        <v>1.5039515394637161E-2</v>
      </c>
      <c r="DV607" s="1">
        <f t="shared" si="1547"/>
        <v>1.1247257622874797E-2</v>
      </c>
      <c r="DW607" s="1">
        <f t="shared" si="1548"/>
        <v>8.3209022442380272E-3</v>
      </c>
      <c r="DX607" s="1">
        <f t="shared" si="1549"/>
        <v>6.0895923833887275E-3</v>
      </c>
      <c r="DY607" s="1">
        <f t="shared" si="1550"/>
        <v>4.4084412627922748E-3</v>
      </c>
      <c r="DZ607" s="1">
        <f t="shared" si="1551"/>
        <v>3.1568048360229597E-3</v>
      </c>
      <c r="EA607" s="1">
        <f t="shared" si="1552"/>
        <v>2.2359635347811904E-3</v>
      </c>
      <c r="EB607" s="1">
        <f t="shared" si="1553"/>
        <v>1.5664841753192922E-3</v>
      </c>
      <c r="EC607" s="1">
        <f t="shared" si="1554"/>
        <v>1.0854830296260236E-3</v>
      </c>
      <c r="ED607" s="1">
        <f t="shared" si="1555"/>
        <v>7.4395817572733901E-4</v>
      </c>
      <c r="EE607" s="1">
        <f t="shared" si="1556"/>
        <v>5.0430862251898121E-4</v>
      </c>
      <c r="EF607" s="1">
        <f t="shared" si="1557"/>
        <v>3.3811287351071759E-4</v>
      </c>
      <c r="EG607" s="1">
        <f t="shared" si="1558"/>
        <v>2.2420254723353559E-4</v>
      </c>
      <c r="EH607" s="1">
        <f t="shared" si="1559"/>
        <v>1.4703811927312406E-4</v>
      </c>
      <c r="EI607" s="1">
        <f t="shared" si="1560"/>
        <v>9.5373521739999196E-5</v>
      </c>
      <c r="EJ607" s="1">
        <f t="shared" si="1561"/>
        <v>6.1183304038223539E-5</v>
      </c>
      <c r="EK607" s="1">
        <f t="shared" si="1562"/>
        <v>3.881903729499585E-5</v>
      </c>
      <c r="EL607" s="1">
        <f t="shared" si="1563"/>
        <v>2.4359228505111027E-5</v>
      </c>
      <c r="EM607" s="1">
        <f t="shared" si="1564"/>
        <v>1.5117852066280808E-5</v>
      </c>
      <c r="EN607" s="1">
        <f t="shared" si="1565"/>
        <v>9.279528539490644E-6</v>
      </c>
      <c r="EO607" s="1">
        <f t="shared" si="1566"/>
        <v>5.6334315116793168E-6</v>
      </c>
      <c r="EP607" s="1">
        <f t="shared" si="1567"/>
        <v>3.3824700692391152E-6</v>
      </c>
      <c r="EQ607" s="1">
        <f t="shared" si="1568"/>
        <v>2.0086847249023234E-6</v>
      </c>
      <c r="ER607" s="1">
        <f t="shared" si="1569"/>
        <v>1.1798042187322758E-6</v>
      </c>
      <c r="ES607" s="1">
        <f t="shared" si="1570"/>
        <v>6.8538145930233339E-7</v>
      </c>
      <c r="ET607" s="1">
        <f t="shared" si="1571"/>
        <v>3.9380679638522447E-7</v>
      </c>
      <c r="EU607" s="1">
        <f t="shared" si="1572"/>
        <v>2.2380344985526902E-7</v>
      </c>
      <c r="EV607" s="1">
        <f t="shared" si="1573"/>
        <v>1.2580163199819997E-7</v>
      </c>
      <c r="EW607" s="1">
        <f t="shared" si="1574"/>
        <v>6.9942134053019341E-8</v>
      </c>
      <c r="EX607" s="1">
        <f t="shared" si="1575"/>
        <v>3.8458560568409333E-8</v>
      </c>
      <c r="EY607" s="1">
        <f t="shared" si="1576"/>
        <v>2.0906659555444142E-8</v>
      </c>
      <c r="EZ607" s="1">
        <f t="shared" si="1577"/>
        <v>1.1216087173094701E-8</v>
      </c>
      <c r="FA607" s="1">
        <f t="shared" si="1578"/>
        <v>5.8893915575623413E-9</v>
      </c>
      <c r="FB607" s="1">
        <f t="shared" si="1579"/>
        <v>2.9079340815923796E-9</v>
      </c>
      <c r="FC607" s="1">
        <f t="shared" si="1580"/>
        <v>1.0564808519955674E-9</v>
      </c>
      <c r="FD607" s="75">
        <f t="shared" si="1431"/>
        <v>-1.0564808519955674E-9</v>
      </c>
    </row>
    <row r="608" spans="7:160" x14ac:dyDescent="0.35">
      <c r="G608" t="str">
        <f t="shared" si="1427"/>
        <v>Refd, t=2.96</v>
      </c>
      <c r="H608" s="76">
        <f t="shared" si="1428"/>
        <v>2.964999999999959</v>
      </c>
      <c r="I608" s="1">
        <f t="shared" si="1429"/>
        <v>0</v>
      </c>
      <c r="J608" s="22">
        <f t="shared" si="1430"/>
        <v>3.0484400796893078E-7</v>
      </c>
      <c r="K608" s="1">
        <f t="shared" si="1432"/>
        <v>1.5710857033388428E-6</v>
      </c>
      <c r="L608" s="1">
        <f t="shared" si="1433"/>
        <v>3.9714283920180887E-6</v>
      </c>
      <c r="M608" s="1">
        <f t="shared" si="1434"/>
        <v>8.2716519113914221E-6</v>
      </c>
      <c r="N608" s="1">
        <f t="shared" si="1435"/>
        <v>1.5675440765816814E-5</v>
      </c>
      <c r="O608" s="1">
        <f t="shared" si="1436"/>
        <v>2.804007220720329E-5</v>
      </c>
      <c r="P608" s="1">
        <f t="shared" si="1437"/>
        <v>4.8181444871895207E-5</v>
      </c>
      <c r="Q608" s="1">
        <f t="shared" si="1438"/>
        <v>8.0297242945201778E-5</v>
      </c>
      <c r="R608" s="1">
        <f t="shared" si="1439"/>
        <v>1.3054249537200151E-4</v>
      </c>
      <c r="S608" s="1">
        <f t="shared" si="1440"/>
        <v>2.0779653525746883E-4</v>
      </c>
      <c r="T608" s="1">
        <f t="shared" si="1441"/>
        <v>3.2466337182916489E-4</v>
      </c>
      <c r="U608" s="1">
        <f t="shared" si="1442"/>
        <v>4.9874742147805256E-4</v>
      </c>
      <c r="V608" s="1">
        <f t="shared" si="1443"/>
        <v>7.5424179730261033E-4</v>
      </c>
      <c r="W608" s="1">
        <f t="shared" si="1444"/>
        <v>1.1238551582165254E-3</v>
      </c>
      <c r="X608" s="1">
        <f t="shared" si="1445"/>
        <v>1.6510837337408322E-3</v>
      </c>
      <c r="Y608" s="1">
        <f t="shared" si="1446"/>
        <v>2.3928061555560827E-3</v>
      </c>
      <c r="Z608" s="1">
        <f t="shared" si="1447"/>
        <v>3.4221394173409641E-3</v>
      </c>
      <c r="AA608" s="1">
        <f t="shared" si="1448"/>
        <v>4.8314450317953044E-3</v>
      </c>
      <c r="AB608" s="1">
        <f t="shared" si="1449"/>
        <v>6.7353171566957252E-3</v>
      </c>
      <c r="AC608" s="1">
        <f t="shared" si="1450"/>
        <v>9.2733228654315429E-3</v>
      </c>
      <c r="AD608" s="1">
        <f t="shared" si="1451"/>
        <v>1.2612204587777957E-2</v>
      </c>
      <c r="AE608" s="1">
        <f t="shared" si="1452"/>
        <v>1.6947203676118079E-2</v>
      </c>
      <c r="AF608" s="1">
        <f t="shared" si="1453"/>
        <v>2.2502131117874111E-2</v>
      </c>
      <c r="AG608" s="1">
        <f t="shared" si="1454"/>
        <v>2.9527806249469921E-2</v>
      </c>
      <c r="AH608" s="1">
        <f t="shared" si="1455"/>
        <v>3.8298515924881822E-2</v>
      </c>
      <c r="AI608" s="1">
        <f t="shared" si="1456"/>
        <v>4.9106221823068737E-2</v>
      </c>
      <c r="AJ608" s="1">
        <f t="shared" si="1457"/>
        <v>6.2252365609633292E-2</v>
      </c>
      <c r="AK608" s="1">
        <f t="shared" si="1458"/>
        <v>7.8037288528872678E-2</v>
      </c>
      <c r="AL608" s="1">
        <f t="shared" si="1459"/>
        <v>9.6747485582895226E-2</v>
      </c>
      <c r="AM608" s="1">
        <f t="shared" si="1460"/>
        <v>0.11864114020399431</v>
      </c>
      <c r="AN608" s="1">
        <f t="shared" si="1461"/>
        <v>0.14393261286749182</v>
      </c>
      <c r="AO608" s="1">
        <f t="shared" si="1462"/>
        <v>0.17277676184351895</v>
      </c>
      <c r="AP608" s="1">
        <f t="shared" si="1463"/>
        <v>0.20525413002908649</v>
      </c>
      <c r="AQ608" s="1">
        <f t="shared" si="1464"/>
        <v>0.24135811394555293</v>
      </c>
      <c r="AR608" s="1">
        <f t="shared" si="1465"/>
        <v>0.28098522012245147</v>
      </c>
      <c r="AS608" s="1">
        <f t="shared" si="1466"/>
        <v>0.32392939930762032</v>
      </c>
      <c r="AT608" s="1">
        <f t="shared" si="1467"/>
        <v>0.3698812303574901</v>
      </c>
      <c r="AU608" s="1">
        <f t="shared" si="1468"/>
        <v>0.4184324156300066</v>
      </c>
      <c r="AV608" s="1">
        <f t="shared" si="1469"/>
        <v>0.46908567243268834</v>
      </c>
      <c r="AW608" s="1">
        <f t="shared" si="1470"/>
        <v>0.52126969449988481</v>
      </c>
      <c r="AX608" s="1">
        <f t="shared" si="1471"/>
        <v>0.57435845358054116</v>
      </c>
      <c r="AY608" s="1">
        <f t="shared" si="1472"/>
        <v>0.6276937553282077</v>
      </c>
      <c r="AZ608" s="1">
        <f t="shared" si="1473"/>
        <v>0.68060969327897058</v>
      </c>
      <c r="BA608" s="1">
        <f t="shared" si="1474"/>
        <v>0.73245748860379911</v>
      </c>
      <c r="BB608" s="1">
        <f t="shared" si="1475"/>
        <v>0.78262917794866893</v>
      </c>
      <c r="BC608" s="1">
        <f t="shared" si="1476"/>
        <v>0.83057871894307544</v>
      </c>
      <c r="BD608" s="1">
        <f t="shared" si="1477"/>
        <v>0.87583931013630201</v>
      </c>
      <c r="BE608" s="1">
        <f t="shared" si="1478"/>
        <v>0.91803604366506397</v>
      </c>
      <c r="BF608" s="1">
        <f t="shared" si="1479"/>
        <v>0.95689338998636186</v>
      </c>
      <c r="BG608" s="1">
        <f t="shared" si="1480"/>
        <v>0.99223741489470818</v>
      </c>
      <c r="BH608" s="1">
        <f t="shared" si="1481"/>
        <v>1.0239930103762147</v>
      </c>
      <c r="BI608" s="1">
        <f t="shared" si="1482"/>
        <v>1.052176748087154</v>
      </c>
      <c r="BJ608" s="1">
        <f t="shared" si="1483"/>
        <v>1.0768862113642714</v>
      </c>
      <c r="BK608" s="1">
        <f t="shared" si="1484"/>
        <v>1.098286813451929</v>
      </c>
      <c r="BL608" s="1">
        <f t="shared" si="1485"/>
        <v>1.1165971623018378</v>
      </c>
      <c r="BM608" s="1">
        <f t="shared" si="1486"/>
        <v>1.1320739927095451</v>
      </c>
      <c r="BN608" s="1">
        <f t="shared" si="1487"/>
        <v>1.1449975700724897</v>
      </c>
      <c r="BO608" s="1">
        <f t="shared" si="1488"/>
        <v>1.1556582977189187</v>
      </c>
      <c r="BP608" s="1">
        <f t="shared" si="1489"/>
        <v>1.1643450550891228</v>
      </c>
      <c r="BQ608" s="1">
        <f t="shared" si="1490"/>
        <v>1.1713355800811616</v>
      </c>
      <c r="BR608" s="1">
        <f t="shared" si="1491"/>
        <v>1.1768890057106209</v>
      </c>
      <c r="BS608" s="1">
        <f t="shared" si="1492"/>
        <v>1.1812404844246194</v>
      </c>
      <c r="BT608" s="1">
        <f t="shared" si="1493"/>
        <v>1.1845976931727125</v>
      </c>
      <c r="BU608" s="1">
        <f t="shared" si="1494"/>
        <v>1.1871389136075203</v>
      </c>
      <c r="BV608" s="1">
        <f t="shared" si="1495"/>
        <v>1.1890123249090718</v>
      </c>
      <c r="BW608" s="1">
        <f t="shared" si="1496"/>
        <v>1.1903361285531304</v>
      </c>
      <c r="BX608" s="1">
        <f t="shared" si="1497"/>
        <v>1.1911991395072237</v>
      </c>
      <c r="BY608" s="1">
        <f t="shared" si="1498"/>
        <v>1.1916615204536916</v>
      </c>
      <c r="BZ608" s="1">
        <f t="shared" si="1499"/>
        <v>1.1917553982703266</v>
      </c>
      <c r="CA608" s="1">
        <f t="shared" si="1500"/>
        <v>1.1914851792773051</v>
      </c>
      <c r="CB608" s="1">
        <f t="shared" si="1501"/>
        <v>1.1908274666200369</v>
      </c>
      <c r="CC608" s="1">
        <f t="shared" si="1502"/>
        <v>1.1897305752299581</v>
      </c>
      <c r="CD608" s="1">
        <f t="shared" si="1503"/>
        <v>1.188113733038511</v>
      </c>
      <c r="CE608" s="1">
        <f t="shared" si="1504"/>
        <v>1.1858661472817382</v>
      </c>
      <c r="CF608" s="1">
        <f t="shared" si="1505"/>
        <v>1.182846196928881</v>
      </c>
      <c r="CG608" s="1">
        <f t="shared" si="1506"/>
        <v>1.1788810806283476</v>
      </c>
      <c r="CH608" s="1">
        <f t="shared" si="1507"/>
        <v>1.1737672972319875</v>
      </c>
      <c r="CI608" s="1">
        <f t="shared" si="1508"/>
        <v>1.167272355462629</v>
      </c>
      <c r="CJ608" s="1">
        <f t="shared" si="1509"/>
        <v>1.1591380933235487</v>
      </c>
      <c r="CK608" s="1">
        <f t="shared" si="1510"/>
        <v>1.1490859304018866</v>
      </c>
      <c r="CL608" s="1">
        <f t="shared" si="1511"/>
        <v>1.1368242739291532</v>
      </c>
      <c r="CM608" s="1">
        <f t="shared" si="1512"/>
        <v>1.1220581529815563</v>
      </c>
      <c r="CN608" s="1">
        <f t="shared" si="1513"/>
        <v>1.1045009703139439</v>
      </c>
      <c r="CO608" s="1">
        <f t="shared" si="1514"/>
        <v>1.0838880495451244</v>
      </c>
      <c r="CP608" s="1">
        <f t="shared" si="1515"/>
        <v>1.0599914338659566</v>
      </c>
      <c r="CQ608" s="1">
        <f t="shared" si="1516"/>
        <v>1.0326351827962039</v>
      </c>
      <c r="CR608" s="1">
        <f t="shared" si="1517"/>
        <v>1.0017102400408118</v>
      </c>
      <c r="CS608" s="1">
        <f t="shared" si="1518"/>
        <v>0.9671878323275952</v>
      </c>
      <c r="CT608" s="1">
        <f t="shared" si="1519"/>
        <v>0.92913032705045429</v>
      </c>
      <c r="CU608" s="1">
        <f t="shared" si="1520"/>
        <v>0.88769853983387748</v>
      </c>
      <c r="CV608" s="1">
        <f t="shared" si="1521"/>
        <v>0.84315464669317119</v>
      </c>
      <c r="CW608" s="1">
        <f t="shared" si="1522"/>
        <v>0.79586011310731153</v>
      </c>
      <c r="CX608" s="1">
        <f t="shared" si="1523"/>
        <v>0.7462683863580537</v>
      </c>
      <c r="CY608" s="1">
        <f t="shared" si="1524"/>
        <v>0.69491247990258231</v>
      </c>
      <c r="CZ608" s="1">
        <f t="shared" si="1525"/>
        <v>0.64238797372239986</v>
      </c>
      <c r="DA608" s="1">
        <f t="shared" si="1526"/>
        <v>0.58933232330413066</v>
      </c>
      <c r="DB608" s="1">
        <f t="shared" si="1527"/>
        <v>0.53640167405269201</v>
      </c>
      <c r="DC608" s="1">
        <f t="shared" si="1528"/>
        <v>0.48424658532110043</v>
      </c>
      <c r="DD608" s="1">
        <f t="shared" si="1529"/>
        <v>0.43348815673430202</v>
      </c>
      <c r="DE608" s="1">
        <f t="shared" si="1530"/>
        <v>0.38469600989326275</v>
      </c>
      <c r="DF608" s="1">
        <f t="shared" si="1531"/>
        <v>0.33836941576932511</v>
      </c>
      <c r="DG608" s="1">
        <f t="shared" si="1532"/>
        <v>0.29492259039793822</v>
      </c>
      <c r="DH608" s="1">
        <f t="shared" si="1533"/>
        <v>0.25467483798452328</v>
      </c>
      <c r="DI608" s="1">
        <f t="shared" si="1534"/>
        <v>0.21784583738742638</v>
      </c>
      <c r="DJ608" s="1">
        <f t="shared" si="1535"/>
        <v>0.18455598368632775</v>
      </c>
      <c r="DK608" s="1">
        <f t="shared" si="1536"/>
        <v>0.15483134743341104</v>
      </c>
      <c r="DL608" s="1">
        <f t="shared" si="1537"/>
        <v>0.12861253009251439</v>
      </c>
      <c r="DM608" s="1">
        <f t="shared" si="1538"/>
        <v>0.10576649562462101</v>
      </c>
      <c r="DN608" s="1">
        <f t="shared" si="1539"/>
        <v>8.6100354836183821E-2</v>
      </c>
      <c r="DO608" s="1">
        <f t="shared" si="1540"/>
        <v>6.9376069766930809E-2</v>
      </c>
      <c r="DP608" s="1">
        <f t="shared" si="1541"/>
        <v>5.5325119358429493E-2</v>
      </c>
      <c r="DQ608" s="1">
        <f t="shared" si="1542"/>
        <v>4.3662307111562319E-2</v>
      </c>
      <c r="DR608" s="1">
        <f t="shared" si="1543"/>
        <v>3.4098074463147436E-2</v>
      </c>
      <c r="DS608" s="1">
        <f t="shared" si="1544"/>
        <v>2.6348887151788906E-2</v>
      </c>
      <c r="DT608" s="1">
        <f t="shared" si="1545"/>
        <v>2.0145464499844879E-2</v>
      </c>
      <c r="DU608" s="1">
        <f t="shared" si="1546"/>
        <v>1.5238805637012603E-2</v>
      </c>
      <c r="DV608" s="1">
        <f t="shared" si="1547"/>
        <v>1.1404119563999941E-2</v>
      </c>
      <c r="DW608" s="1">
        <f t="shared" si="1548"/>
        <v>8.4428803920867709E-3</v>
      </c>
      <c r="DX608" s="1">
        <f t="shared" si="1549"/>
        <v>6.1833030577276658E-3</v>
      </c>
      <c r="DY608" s="1">
        <f t="shared" si="1550"/>
        <v>4.4795705939137623E-3</v>
      </c>
      <c r="DZ608" s="1">
        <f t="shared" si="1551"/>
        <v>3.2101470940569172E-3</v>
      </c>
      <c r="EA608" s="1">
        <f t="shared" si="1552"/>
        <v>2.275488157109434E-3</v>
      </c>
      <c r="EB608" s="1">
        <f t="shared" si="1553"/>
        <v>1.5954208494118396E-3</v>
      </c>
      <c r="EC608" s="1">
        <f t="shared" si="1554"/>
        <v>1.1064157244456804E-3</v>
      </c>
      <c r="ED608" s="1">
        <f t="shared" si="1555"/>
        <v>7.5892082804332234E-4</v>
      </c>
      <c r="EE608" s="1">
        <f t="shared" si="1556"/>
        <v>5.1487704972933009E-4</v>
      </c>
      <c r="EF608" s="1">
        <f t="shared" si="1557"/>
        <v>3.454892320779842E-4</v>
      </c>
      <c r="EG608" s="1">
        <f t="shared" si="1558"/>
        <v>2.2929017375775487E-4</v>
      </c>
      <c r="EH608" s="1">
        <f t="shared" si="1559"/>
        <v>1.5050582092878916E-4</v>
      </c>
      <c r="EI608" s="1">
        <f t="shared" si="1560"/>
        <v>9.7709309432625555E-5</v>
      </c>
      <c r="EJ608" s="1">
        <f t="shared" si="1561"/>
        <v>6.2738202552779896E-5</v>
      </c>
      <c r="EK608" s="1">
        <f t="shared" si="1562"/>
        <v>3.9841999852901008E-5</v>
      </c>
      <c r="EL608" s="1">
        <f t="shared" si="1563"/>
        <v>2.5024376744614001E-5</v>
      </c>
      <c r="EM608" s="1">
        <f t="shared" si="1564"/>
        <v>1.5545306890989361E-5</v>
      </c>
      <c r="EN608" s="1">
        <f t="shared" si="1565"/>
        <v>9.551039366907182E-6</v>
      </c>
      <c r="EO608" s="1">
        <f t="shared" si="1566"/>
        <v>5.8038910638310976E-6</v>
      </c>
      <c r="EP608" s="1">
        <f t="shared" si="1567"/>
        <v>3.4882503994595686E-6</v>
      </c>
      <c r="EQ608" s="1">
        <f t="shared" si="1568"/>
        <v>2.0735705775844983E-6</v>
      </c>
      <c r="ER608" s="1">
        <f t="shared" si="1569"/>
        <v>1.2191473366932692E-6</v>
      </c>
      <c r="ES608" s="1">
        <f t="shared" si="1570"/>
        <v>7.0896306167618879E-7</v>
      </c>
      <c r="ET608" s="1">
        <f t="shared" si="1571"/>
        <v>4.077793453181564E-7</v>
      </c>
      <c r="EU608" s="1">
        <f t="shared" si="1572"/>
        <v>2.3198785861620312E-7</v>
      </c>
      <c r="EV608" s="1">
        <f t="shared" si="1573"/>
        <v>1.305409726035383E-7</v>
      </c>
      <c r="EW608" s="1">
        <f t="shared" si="1574"/>
        <v>7.2655251374782905E-8</v>
      </c>
      <c r="EX608" s="1">
        <f t="shared" si="1575"/>
        <v>3.9993897134939129E-8</v>
      </c>
      <c r="EY608" s="1">
        <f t="shared" si="1576"/>
        <v>2.1765134663414028E-8</v>
      </c>
      <c r="EZ608" s="1">
        <f t="shared" si="1577"/>
        <v>1.1689403007032507E-8</v>
      </c>
      <c r="FA608" s="1">
        <f t="shared" si="1578"/>
        <v>6.1443800246506488E-9</v>
      </c>
      <c r="FB608" s="1">
        <f t="shared" si="1579"/>
        <v>3.0366257870456907E-9</v>
      </c>
      <c r="FC608" s="1">
        <f t="shared" si="1580"/>
        <v>1.1039212589578096E-9</v>
      </c>
      <c r="FD608" s="75">
        <f t="shared" si="1431"/>
        <v>-1.1039212589578096E-9</v>
      </c>
    </row>
    <row r="609" spans="7:160" x14ac:dyDescent="0.35">
      <c r="G609" t="str">
        <f t="shared" si="1427"/>
        <v>Refd, t=2.97</v>
      </c>
      <c r="H609" s="76">
        <f t="shared" si="1428"/>
        <v>2.9699999999999589</v>
      </c>
      <c r="I609" s="1">
        <f t="shared" si="1429"/>
        <v>0</v>
      </c>
      <c r="J609" s="22">
        <f t="shared" si="1430"/>
        <v>3.0137180044095775E-7</v>
      </c>
      <c r="K609" s="1">
        <f t="shared" si="1432"/>
        <v>1.5531976160540259E-6</v>
      </c>
      <c r="L609" s="1">
        <f t="shared" si="1433"/>
        <v>3.9262485041399658E-6</v>
      </c>
      <c r="M609" s="1">
        <f t="shared" si="1434"/>
        <v>8.177675636451415E-6</v>
      </c>
      <c r="N609" s="1">
        <f t="shared" si="1435"/>
        <v>1.5497673943022785E-5</v>
      </c>
      <c r="O609" s="1">
        <f t="shared" si="1436"/>
        <v>2.7722844112526801E-5</v>
      </c>
      <c r="P609" s="1">
        <f t="shared" si="1437"/>
        <v>4.7637987039281185E-5</v>
      </c>
      <c r="Q609" s="1">
        <f t="shared" si="1438"/>
        <v>7.9394872842250739E-5</v>
      </c>
      <c r="R609" s="1">
        <f t="shared" si="1439"/>
        <v>1.2908196960469603E-4</v>
      </c>
      <c r="S609" s="1">
        <f t="shared" si="1440"/>
        <v>2.0548386486793238E-4</v>
      </c>
      <c r="T609" s="1">
        <f t="shared" si="1441"/>
        <v>3.2107216023704969E-4</v>
      </c>
      <c r="U609" s="1">
        <f t="shared" si="1442"/>
        <v>4.9326964759275097E-4</v>
      </c>
      <c r="V609" s="1">
        <f t="shared" si="1443"/>
        <v>7.4602499247706177E-4</v>
      </c>
      <c r="W609" s="1">
        <f t="shared" si="1444"/>
        <v>1.1117241999020581E-3</v>
      </c>
      <c r="X609" s="1">
        <f t="shared" si="1445"/>
        <v>1.6334460921017288E-3</v>
      </c>
      <c r="Y609" s="1">
        <f t="shared" si="1446"/>
        <v>2.3675404693696842E-3</v>
      </c>
      <c r="Z609" s="1">
        <f t="shared" si="1447"/>
        <v>3.3864688102376887E-3</v>
      </c>
      <c r="AA609" s="1">
        <f t="shared" si="1448"/>
        <v>4.7817986380139762E-3</v>
      </c>
      <c r="AB609" s="1">
        <f t="shared" si="1449"/>
        <v>6.667185874547607E-3</v>
      </c>
      <c r="AC609" s="1">
        <f t="shared" si="1450"/>
        <v>9.1811182818844882E-3</v>
      </c>
      <c r="AD609" s="1">
        <f t="shared" si="1451"/>
        <v>1.2489133106408501E-2</v>
      </c>
      <c r="AE609" s="1">
        <f t="shared" si="1452"/>
        <v>1.6785170817277366E-2</v>
      </c>
      <c r="AF609" s="1">
        <f t="shared" si="1453"/>
        <v>2.22916933349579E-2</v>
      </c>
      <c r="AG609" s="1">
        <f t="shared" si="1454"/>
        <v>2.9258188944675304E-2</v>
      </c>
      <c r="AH609" s="1">
        <f t="shared" si="1455"/>
        <v>3.7957716162223001E-2</v>
      </c>
      <c r="AI609" s="1">
        <f t="shared" si="1456"/>
        <v>4.8681212088029127E-2</v>
      </c>
      <c r="AJ609" s="1">
        <f t="shared" si="1457"/>
        <v>6.1729410547346576E-2</v>
      </c>
      <c r="AK609" s="1">
        <f t="shared" si="1458"/>
        <v>7.7402379812465935E-2</v>
      </c>
      <c r="AL609" s="1">
        <f t="shared" si="1459"/>
        <v>9.5986891108911246E-2</v>
      </c>
      <c r="AM609" s="1">
        <f t="shared" si="1460"/>
        <v>0.11774205319549701</v>
      </c>
      <c r="AN609" s="1">
        <f t="shared" si="1461"/>
        <v>0.14288387502689295</v>
      </c>
      <c r="AO609" s="1">
        <f t="shared" si="1462"/>
        <v>0.17156962355401664</v>
      </c>
      <c r="AP609" s="1">
        <f t="shared" si="1463"/>
        <v>0.20388300105118334</v>
      </c>
      <c r="AQ609" s="1">
        <f t="shared" si="1464"/>
        <v>0.23982125141965888</v>
      </c>
      <c r="AR609" s="1">
        <f t="shared" si="1465"/>
        <v>0.27928529815051212</v>
      </c>
      <c r="AS609" s="1">
        <f t="shared" si="1466"/>
        <v>0.32207390679792897</v>
      </c>
      <c r="AT609" s="1">
        <f t="shared" si="1467"/>
        <v>0.36788265154066929</v>
      </c>
      <c r="AU609" s="1">
        <f t="shared" si="1468"/>
        <v>0.41630816045689067</v>
      </c>
      <c r="AV609" s="1">
        <f t="shared" si="1469"/>
        <v>0.46685774108235134</v>
      </c>
      <c r="AW609" s="1">
        <f t="shared" si="1470"/>
        <v>0.51896408001845307</v>
      </c>
      <c r="AX609" s="1">
        <f t="shared" si="1471"/>
        <v>0.57200430736535846</v>
      </c>
      <c r="AY609" s="1">
        <f t="shared" si="1472"/>
        <v>0.62532235967493888</v>
      </c>
      <c r="AZ609" s="1">
        <f t="shared" si="1473"/>
        <v>0.6782533014675467</v>
      </c>
      <c r="BA609" s="1">
        <f t="shared" si="1474"/>
        <v>0.73014810426141386</v>
      </c>
      <c r="BB609" s="1">
        <f t="shared" si="1475"/>
        <v>0.78039735047522663</v>
      </c>
      <c r="BC609" s="1">
        <f t="shared" si="1476"/>
        <v>0.82845243008998048</v>
      </c>
      <c r="BD609" s="1">
        <f t="shared" si="1477"/>
        <v>0.87384301862513714</v>
      </c>
      <c r="BE609" s="1">
        <f t="shared" si="1478"/>
        <v>0.91618994097095574</v>
      </c>
      <c r="BF609" s="1">
        <f t="shared" si="1479"/>
        <v>0.95521290263002212</v>
      </c>
      <c r="BG609" s="1">
        <f t="shared" si="1480"/>
        <v>0.99073296870252148</v>
      </c>
      <c r="BH609" s="1">
        <f t="shared" si="1481"/>
        <v>1.0226700522215089</v>
      </c>
      <c r="BI609" s="1">
        <f t="shared" si="1482"/>
        <v>1.0510360025342831</v>
      </c>
      <c r="BJ609" s="1">
        <f t="shared" si="1483"/>
        <v>1.075924134971739</v>
      </c>
      <c r="BK609" s="1">
        <f t="shared" si="1484"/>
        <v>1.0974961993210988</v>
      </c>
      <c r="BL609" s="1">
        <f t="shared" si="1485"/>
        <v>1.1159678422739716</v>
      </c>
      <c r="BM609" s="1">
        <f t="shared" si="1486"/>
        <v>1.1315935843313698</v>
      </c>
      <c r="BN609" s="1">
        <f t="shared" si="1487"/>
        <v>1.1446522194871347</v>
      </c>
      <c r="BO609" s="1">
        <f t="shared" si="1488"/>
        <v>1.1554333770461351</v>
      </c>
      <c r="BP609" s="1">
        <f t="shared" si="1489"/>
        <v>1.1642257824798294</v>
      </c>
      <c r="BQ609" s="1">
        <f t="shared" si="1490"/>
        <v>1.1713075412643792</v>
      </c>
      <c r="BR609" s="1">
        <f t="shared" si="1491"/>
        <v>1.1769385663896916</v>
      </c>
      <c r="BS609" s="1">
        <f t="shared" si="1492"/>
        <v>1.1813550924204019</v>
      </c>
      <c r="BT609" s="1">
        <f t="shared" si="1493"/>
        <v>1.1847660771145807</v>
      </c>
      <c r="BU609" s="1">
        <f t="shared" si="1494"/>
        <v>1.1873511908804553</v>
      </c>
      <c r="BV609" s="1">
        <f t="shared" si="1495"/>
        <v>1.1892600353796015</v>
      </c>
      <c r="BW609" s="1">
        <f t="shared" si="1496"/>
        <v>1.1906122124325296</v>
      </c>
      <c r="BX609" s="1">
        <f t="shared" si="1497"/>
        <v>1.1914978778284067</v>
      </c>
      <c r="BY609" s="1">
        <f t="shared" si="1498"/>
        <v>1.1919784553787898</v>
      </c>
      <c r="BZ609" s="1">
        <f t="shared" si="1499"/>
        <v>1.1920872481674787</v>
      </c>
      <c r="CA609" s="1">
        <f t="shared" si="1500"/>
        <v>1.1918297605379782</v>
      </c>
      <c r="CB609" s="1">
        <f t="shared" si="1501"/>
        <v>1.1911836308066128</v>
      </c>
      <c r="CC609" s="1">
        <f t="shared" si="1502"/>
        <v>1.1900981665568915</v>
      </c>
      <c r="CD609" s="1">
        <f t="shared" si="1503"/>
        <v>1.188493567551939</v>
      </c>
      <c r="CE609" s="1">
        <f t="shared" si="1504"/>
        <v>1.1862600115285715</v>
      </c>
      <c r="CF609" s="1">
        <f t="shared" si="1505"/>
        <v>1.1832568605044496</v>
      </c>
      <c r="CG609" s="1">
        <f t="shared" si="1506"/>
        <v>1.1793123138866772</v>
      </c>
      <c r="CH609" s="1">
        <f t="shared" si="1507"/>
        <v>1.1742238827981339</v>
      </c>
      <c r="CI609" s="1">
        <f t="shared" si="1508"/>
        <v>1.1677600802124795</v>
      </c>
      <c r="CJ609" s="1">
        <f t="shared" si="1509"/>
        <v>1.1596637064431123</v>
      </c>
      <c r="CK609" s="1">
        <f t="shared" si="1510"/>
        <v>1.1496570532704586</v>
      </c>
      <c r="CL609" s="1">
        <f t="shared" si="1511"/>
        <v>1.1374492491287667</v>
      </c>
      <c r="CM609" s="1">
        <f t="shared" si="1512"/>
        <v>1.1227458228819811</v>
      </c>
      <c r="CN609" s="1">
        <f t="shared" si="1513"/>
        <v>1.105260380449651</v>
      </c>
      <c r="CO609" s="1">
        <f t="shared" si="1514"/>
        <v>1.0847280782394704</v>
      </c>
      <c r="CP609" s="1">
        <f t="shared" si="1515"/>
        <v>1.0609203569086403</v>
      </c>
      <c r="CQ609" s="1">
        <f t="shared" si="1516"/>
        <v>1.033660189868262</v>
      </c>
      <c r="CR609" s="1">
        <f t="shared" si="1517"/>
        <v>1.0028369272480542</v>
      </c>
      <c r="CS609" s="1">
        <f t="shared" si="1518"/>
        <v>0.96841970177157466</v>
      </c>
      <c r="CT609" s="1">
        <f t="shared" si="1519"/>
        <v>0.9304683289392266</v>
      </c>
      <c r="CU609" s="1">
        <f t="shared" si="1520"/>
        <v>0.88914069441587495</v>
      </c>
      <c r="CV609" s="1">
        <f t="shared" si="1521"/>
        <v>0.84469578171251736</v>
      </c>
      <c r="CW609" s="1">
        <f t="shared" si="1522"/>
        <v>0.79749174728563865</v>
      </c>
      <c r="CX609" s="1">
        <f t="shared" si="1523"/>
        <v>0.74797878076941227</v>
      </c>
      <c r="CY609" s="1">
        <f t="shared" si="1524"/>
        <v>0.6966868676154514</v>
      </c>
      <c r="CZ609" s="1">
        <f t="shared" si="1525"/>
        <v>0.6442089647178223</v>
      </c>
      <c r="DA609" s="1">
        <f t="shared" si="1526"/>
        <v>0.59118046771687849</v>
      </c>
      <c r="DB609" s="1">
        <f t="shared" si="1527"/>
        <v>0.5382561536457211</v>
      </c>
      <c r="DC609" s="1">
        <f t="shared" si="1528"/>
        <v>0.48608599218656129</v>
      </c>
      <c r="DD609" s="1">
        <f t="shared" si="1529"/>
        <v>0.43529131070300281</v>
      </c>
      <c r="DE609" s="1">
        <f t="shared" si="1530"/>
        <v>0.38644276285009965</v>
      </c>
      <c r="DF609" s="1">
        <f t="shared" si="1531"/>
        <v>0.34004139236288417</v>
      </c>
      <c r="DG609" s="1">
        <f t="shared" si="1532"/>
        <v>0.29650382032893763</v>
      </c>
      <c r="DH609" s="1">
        <f t="shared" si="1533"/>
        <v>0.25615224450038898</v>
      </c>
      <c r="DI609" s="1">
        <f t="shared" si="1534"/>
        <v>0.21920955874230605</v>
      </c>
      <c r="DJ609" s="1">
        <f t="shared" si="1535"/>
        <v>0.18579951783718809</v>
      </c>
      <c r="DK609" s="1">
        <f t="shared" si="1536"/>
        <v>0.15595152374171337</v>
      </c>
      <c r="DL609" s="1">
        <f t="shared" si="1537"/>
        <v>0.12960932398671618</v>
      </c>
      <c r="DM609" s="1">
        <f t="shared" si="1538"/>
        <v>0.10664271199137243</v>
      </c>
      <c r="DN609" s="1">
        <f t="shared" si="1539"/>
        <v>8.6861212634245136E-2</v>
      </c>
      <c r="DO609" s="1">
        <f t="shared" si="1540"/>
        <v>7.0028723682431085E-2</v>
      </c>
      <c r="DP609" s="1">
        <f t="shared" si="1541"/>
        <v>5.5878154321178201E-2</v>
      </c>
      <c r="DQ609" s="1">
        <f t="shared" si="1542"/>
        <v>4.4125238586026724E-2</v>
      </c>
      <c r="DR609" s="1">
        <f t="shared" si="1543"/>
        <v>3.4480882277823192E-2</v>
      </c>
      <c r="DS609" s="1">
        <f t="shared" si="1544"/>
        <v>2.666160403731091E-2</v>
      </c>
      <c r="DT609" s="1">
        <f t="shared" si="1545"/>
        <v>2.0397833295034962E-2</v>
      </c>
      <c r="DU609" s="1">
        <f t="shared" si="1546"/>
        <v>1.5440012046910347E-2</v>
      </c>
      <c r="DV609" s="1">
        <f t="shared" si="1547"/>
        <v>1.1562601024167379E-2</v>
      </c>
      <c r="DW609" s="1">
        <f t="shared" si="1548"/>
        <v>8.5662064321116588E-3</v>
      </c>
      <c r="DX609" s="1">
        <f t="shared" si="1549"/>
        <v>6.2781187889365559E-3</v>
      </c>
      <c r="DY609" s="1">
        <f t="shared" si="1550"/>
        <v>4.5515926136421216E-3</v>
      </c>
      <c r="DZ609" s="1">
        <f t="shared" si="1551"/>
        <v>3.2642000936189933E-3</v>
      </c>
      <c r="EA609" s="1">
        <f t="shared" si="1552"/>
        <v>2.3155706297994477E-3</v>
      </c>
      <c r="EB609" s="1">
        <f t="shared" si="1553"/>
        <v>1.624789246978599E-3</v>
      </c>
      <c r="EC609" s="1">
        <f t="shared" si="1554"/>
        <v>1.1276779184604643E-3</v>
      </c>
      <c r="ED609" s="1">
        <f t="shared" si="1555"/>
        <v>7.7413152806382396E-4</v>
      </c>
      <c r="EE609" s="1">
        <f t="shared" si="1556"/>
        <v>5.2562968697922308E-4</v>
      </c>
      <c r="EF609" s="1">
        <f t="shared" si="1557"/>
        <v>3.5300056405863342E-4</v>
      </c>
      <c r="EG609" s="1">
        <f t="shared" si="1558"/>
        <v>2.3447538794834261E-4</v>
      </c>
      <c r="EH609" s="1">
        <f t="shared" si="1559"/>
        <v>1.5404315383967893E-4</v>
      </c>
      <c r="EI609" s="1">
        <f t="shared" si="1560"/>
        <v>1.000941340644333E-4</v>
      </c>
      <c r="EJ609" s="1">
        <f t="shared" si="1561"/>
        <v>6.43271886681252E-5</v>
      </c>
      <c r="EK609" s="1">
        <f t="shared" si="1562"/>
        <v>4.0888354273832505E-5</v>
      </c>
      <c r="EL609" s="1">
        <f t="shared" si="1563"/>
        <v>2.5705372725743829E-5</v>
      </c>
      <c r="EM609" s="1">
        <f t="shared" si="1564"/>
        <v>1.5983362569937397E-5</v>
      </c>
      <c r="EN609" s="1">
        <f t="shared" si="1565"/>
        <v>9.8295521608411469E-6</v>
      </c>
      <c r="EO609" s="1">
        <f t="shared" si="1566"/>
        <v>5.9789176885795698E-6</v>
      </c>
      <c r="EP609" s="1">
        <f t="shared" si="1567"/>
        <v>3.5969726166738094E-6</v>
      </c>
      <c r="EQ609" s="1">
        <f t="shared" si="1568"/>
        <v>2.1403280356934886E-6</v>
      </c>
      <c r="ER609" s="1">
        <f t="shared" si="1569"/>
        <v>1.2596665204209037E-6</v>
      </c>
      <c r="ES609" s="1">
        <f t="shared" si="1570"/>
        <v>7.3327463485104399E-7</v>
      </c>
      <c r="ET609" s="1">
        <f t="shared" si="1571"/>
        <v>4.2219946559877275E-7</v>
      </c>
      <c r="EU609" s="1">
        <f t="shared" si="1572"/>
        <v>2.4044336559455353E-7</v>
      </c>
      <c r="EV609" s="1">
        <f t="shared" si="1573"/>
        <v>1.3544253890284815E-7</v>
      </c>
      <c r="EW609" s="1">
        <f t="shared" si="1574"/>
        <v>7.5464275601428821E-8</v>
      </c>
      <c r="EX609" s="1">
        <f t="shared" si="1575"/>
        <v>4.1585245311549875E-8</v>
      </c>
      <c r="EY609" s="1">
        <f t="shared" si="1576"/>
        <v>2.2655907385831311E-8</v>
      </c>
      <c r="EZ609" s="1">
        <f t="shared" si="1577"/>
        <v>1.2181062880981215E-8</v>
      </c>
      <c r="FA609" s="1">
        <f t="shared" si="1578"/>
        <v>6.4095282540034509E-9</v>
      </c>
      <c r="FB609" s="1">
        <f t="shared" si="1579"/>
        <v>3.1705664242363612E-9</v>
      </c>
      <c r="FC609" s="1">
        <f t="shared" si="1580"/>
        <v>1.1533265699959985E-9</v>
      </c>
      <c r="FD609" s="75">
        <f t="shared" si="1431"/>
        <v>-1.1533265699959985E-9</v>
      </c>
    </row>
    <row r="610" spans="7:160" x14ac:dyDescent="0.35">
      <c r="G610" t="str">
        <f t="shared" si="1427"/>
        <v>Refd, t=2.97</v>
      </c>
      <c r="H610" s="76">
        <f t="shared" si="1428"/>
        <v>2.9749999999999588</v>
      </c>
      <c r="I610" s="1">
        <f t="shared" si="1429"/>
        <v>0</v>
      </c>
      <c r="J610" s="22">
        <f t="shared" si="1430"/>
        <v>2.9793948053707469E-7</v>
      </c>
      <c r="K610" s="1">
        <f t="shared" si="1432"/>
        <v>1.5355149691644694E-6</v>
      </c>
      <c r="L610" s="1">
        <f t="shared" si="1433"/>
        <v>3.8815871950932927E-6</v>
      </c>
      <c r="M610" s="1">
        <f t="shared" si="1434"/>
        <v>8.0847770111101429E-6</v>
      </c>
      <c r="N610" s="1">
        <f t="shared" si="1435"/>
        <v>1.5321942816569114E-5</v>
      </c>
      <c r="O610" s="1">
        <f t="shared" si="1436"/>
        <v>2.7409241899714043E-5</v>
      </c>
      <c r="P610" s="1">
        <f t="shared" si="1437"/>
        <v>4.7100725362325658E-5</v>
      </c>
      <c r="Q610" s="1">
        <f t="shared" si="1438"/>
        <v>7.8502757950107085E-5</v>
      </c>
      <c r="R610" s="1">
        <f t="shared" si="1439"/>
        <v>1.276379753895906E-4</v>
      </c>
      <c r="S610" s="1">
        <f t="shared" si="1440"/>
        <v>2.0319724131855166E-4</v>
      </c>
      <c r="T610" s="1">
        <f t="shared" si="1441"/>
        <v>3.1752115205949355E-4</v>
      </c>
      <c r="U610" s="1">
        <f t="shared" si="1442"/>
        <v>4.8785275759704591E-4</v>
      </c>
      <c r="V610" s="1">
        <f t="shared" si="1443"/>
        <v>7.3789874548405097E-4</v>
      </c>
      <c r="W610" s="1">
        <f t="shared" si="1444"/>
        <v>1.0997256283833609E-3</v>
      </c>
      <c r="X610" s="1">
        <f t="shared" si="1445"/>
        <v>1.6159987649732655E-3</v>
      </c>
      <c r="Y610" s="1">
        <f t="shared" si="1446"/>
        <v>2.3425439074213567E-3</v>
      </c>
      <c r="Z610" s="1">
        <f t="shared" si="1447"/>
        <v>3.3511726438530069E-3</v>
      </c>
      <c r="AA610" s="1">
        <f t="shared" si="1448"/>
        <v>4.7326648949761402E-3</v>
      </c>
      <c r="AB610" s="1">
        <f t="shared" si="1449"/>
        <v>6.5997453075576666E-3</v>
      </c>
      <c r="AC610" s="1">
        <f t="shared" si="1450"/>
        <v>9.0898295456226796E-3</v>
      </c>
      <c r="AD610" s="1">
        <f t="shared" si="1451"/>
        <v>1.2367256664449032E-2</v>
      </c>
      <c r="AE610" s="1">
        <f t="shared" si="1452"/>
        <v>1.6624672389308585E-2</v>
      </c>
      <c r="AF610" s="1">
        <f t="shared" si="1453"/>
        <v>2.208319408066127E-2</v>
      </c>
      <c r="AG610" s="1">
        <f t="shared" si="1454"/>
        <v>2.899098095300387E-2</v>
      </c>
      <c r="AH610" s="1">
        <f t="shared" si="1455"/>
        <v>3.7619861687136678E-2</v>
      </c>
      <c r="AI610" s="1">
        <f t="shared" si="1456"/>
        <v>4.8259742906495845E-2</v>
      </c>
      <c r="AJ610" s="1">
        <f t="shared" si="1457"/>
        <v>6.1210639502756903E-2</v>
      </c>
      <c r="AK610" s="1">
        <f t="shared" si="1458"/>
        <v>7.6772329945037618E-2</v>
      </c>
      <c r="AL610" s="1">
        <f t="shared" si="1459"/>
        <v>9.5231838940485938E-2</v>
      </c>
      <c r="AM610" s="1">
        <f t="shared" si="1460"/>
        <v>0.11684917222681895</v>
      </c>
      <c r="AN610" s="1">
        <f t="shared" si="1461"/>
        <v>0.14184195414319606</v>
      </c>
      <c r="AO610" s="1">
        <f t="shared" si="1462"/>
        <v>0.17036982392059508</v>
      </c>
      <c r="AP610" s="1">
        <f t="shared" si="1463"/>
        <v>0.20251960549654449</v>
      </c>
      <c r="AQ610" s="1">
        <f t="shared" si="1464"/>
        <v>0.23829235356874645</v>
      </c>
      <c r="AR610" s="1">
        <f t="shared" si="1465"/>
        <v>0.27759337586566052</v>
      </c>
      <c r="AS610" s="1">
        <f t="shared" si="1466"/>
        <v>0.32022622667289918</v>
      </c>
      <c r="AT610" s="1">
        <f t="shared" si="1467"/>
        <v>0.36589145865633699</v>
      </c>
      <c r="AU610" s="1">
        <f t="shared" si="1468"/>
        <v>0.41419062013956659</v>
      </c>
      <c r="AV610" s="1">
        <f t="shared" si="1469"/>
        <v>0.46463561617502175</v>
      </c>
      <c r="AW610" s="1">
        <f t="shared" si="1470"/>
        <v>0.5166631467736903</v>
      </c>
      <c r="AX610" s="1">
        <f t="shared" si="1471"/>
        <v>0.56965353365067284</v>
      </c>
      <c r="AY610" s="1">
        <f t="shared" si="1472"/>
        <v>0.62295288867341525</v>
      </c>
      <c r="AZ610" s="1">
        <f t="shared" si="1473"/>
        <v>0.67589730041180729</v>
      </c>
      <c r="BA610" s="1">
        <f t="shared" si="1474"/>
        <v>0.72783754919908916</v>
      </c>
      <c r="BB610" s="1">
        <f t="shared" si="1475"/>
        <v>0.77816282338999831</v>
      </c>
      <c r="BC610" s="1">
        <f t="shared" si="1476"/>
        <v>0.82632200333643457</v>
      </c>
      <c r="BD610" s="1">
        <f t="shared" si="1477"/>
        <v>0.87184129377257902</v>
      </c>
      <c r="BE610" s="1">
        <f t="shared" si="1478"/>
        <v>0.91433729570464362</v>
      </c>
      <c r="BF610" s="1">
        <f t="shared" si="1479"/>
        <v>0.9535249818315169</v>
      </c>
      <c r="BG610" s="1">
        <f t="shared" si="1480"/>
        <v>0.98922043611313193</v>
      </c>
      <c r="BH610" s="1">
        <f t="shared" si="1481"/>
        <v>1.0213385992120105</v>
      </c>
      <c r="BI610" s="1">
        <f t="shared" si="1482"/>
        <v>1.0498865923754159</v>
      </c>
      <c r="BJ610" s="1">
        <f t="shared" si="1483"/>
        <v>1.0749534462061678</v>
      </c>
      <c r="BK610" s="1">
        <f t="shared" si="1484"/>
        <v>1.0966972214696047</v>
      </c>
      <c r="BL610" s="1">
        <f t="shared" si="1485"/>
        <v>1.1153305716845996</v>
      </c>
      <c r="BM610" s="1">
        <f t="shared" si="1486"/>
        <v>1.1311057674454257</v>
      </c>
      <c r="BN610" s="1">
        <f t="shared" si="1487"/>
        <v>1.1443000945962345</v>
      </c>
      <c r="BO610" s="1">
        <f t="shared" si="1488"/>
        <v>1.1552023728238463</v>
      </c>
      <c r="BP610" s="1">
        <f t="shared" si="1489"/>
        <v>1.1641011410486108</v>
      </c>
      <c r="BQ610" s="1">
        <f t="shared" si="1490"/>
        <v>1.1712748441080949</v>
      </c>
      <c r="BR610" s="1">
        <f t="shared" si="1491"/>
        <v>1.1769841519366686</v>
      </c>
      <c r="BS610" s="1">
        <f t="shared" si="1492"/>
        <v>1.1814663636902956</v>
      </c>
      <c r="BT610" s="1">
        <f t="shared" si="1493"/>
        <v>1.1849317057923925</v>
      </c>
      <c r="BU610" s="1">
        <f t="shared" si="1494"/>
        <v>1.1875612301807099</v>
      </c>
      <c r="BV610" s="1">
        <f t="shared" si="1495"/>
        <v>1.1895059579814136</v>
      </c>
      <c r="BW610" s="1">
        <f t="shared" si="1496"/>
        <v>1.1908868917039162</v>
      </c>
      <c r="BX610" s="1">
        <f t="shared" si="1497"/>
        <v>1.1917955307675281</v>
      </c>
      <c r="BY610" s="1">
        <f t="shared" si="1498"/>
        <v>1.1922945645151217</v>
      </c>
      <c r="BZ610" s="1">
        <f t="shared" si="1499"/>
        <v>1.1924184774431774</v>
      </c>
      <c r="CA610" s="1">
        <f t="shared" si="1500"/>
        <v>1.1921738772596715</v>
      </c>
      <c r="CB610" s="1">
        <f t="shared" si="1501"/>
        <v>1.19153944239738</v>
      </c>
      <c r="CC610" s="1">
        <f t="shared" si="1502"/>
        <v>1.1904654772605674</v>
      </c>
      <c r="CD610" s="1">
        <f t="shared" si="1503"/>
        <v>1.1888731566038717</v>
      </c>
      <c r="CE610" s="1">
        <f t="shared" si="1504"/>
        <v>1.1866536307285707</v>
      </c>
      <c r="CF610" s="1">
        <f t="shared" si="1505"/>
        <v>1.1836672457185478</v>
      </c>
      <c r="CG610" s="1">
        <f t="shared" si="1506"/>
        <v>1.1797432018905114</v>
      </c>
      <c r="CH610" s="1">
        <f t="shared" si="1507"/>
        <v>1.1746800222191567</v>
      </c>
      <c r="CI610" s="1">
        <f t="shared" si="1508"/>
        <v>1.1682472233395309</v>
      </c>
      <c r="CJ610" s="1">
        <f t="shared" si="1509"/>
        <v>1.1601885675978456</v>
      </c>
      <c r="CK610" s="1">
        <f t="shared" si="1510"/>
        <v>1.150227219538551</v>
      </c>
      <c r="CL610" s="1">
        <f t="shared" si="1511"/>
        <v>1.1380730307681535</v>
      </c>
      <c r="CM610" s="1">
        <f t="shared" si="1512"/>
        <v>1.1234320338235595</v>
      </c>
      <c r="CN610" s="1">
        <f t="shared" si="1513"/>
        <v>1.1060180440163989</v>
      </c>
      <c r="CO610" s="1">
        <f t="shared" si="1514"/>
        <v>1.0855660593882355</v>
      </c>
      <c r="CP610" s="1">
        <f t="shared" si="1515"/>
        <v>1.061846929591552</v>
      </c>
      <c r="CQ610" s="1">
        <f t="shared" si="1516"/>
        <v>1.0346825559510884</v>
      </c>
      <c r="CR610" s="1">
        <f t="shared" si="1517"/>
        <v>1.0039607110603586</v>
      </c>
      <c r="CS610" s="1">
        <f t="shared" si="1518"/>
        <v>0.96964845092904639</v>
      </c>
      <c r="CT610" s="1">
        <f t="shared" si="1519"/>
        <v>0.93180305668102525</v>
      </c>
      <c r="CU610" s="1">
        <f t="shared" si="1520"/>
        <v>0.89057950054421842</v>
      </c>
      <c r="CV610" s="1">
        <f t="shared" si="1521"/>
        <v>0.84623358773163426</v>
      </c>
      <c r="CW610" s="1">
        <f t="shared" si="1522"/>
        <v>0.79912017626311882</v>
      </c>
      <c r="CX610" s="1">
        <f t="shared" si="1523"/>
        <v>0.74968620393630825</v>
      </c>
      <c r="CY610" s="1">
        <f t="shared" si="1524"/>
        <v>0.69845862835843586</v>
      </c>
      <c r="CZ610" s="1">
        <f t="shared" si="1525"/>
        <v>0.64602777736280959</v>
      </c>
      <c r="DA610" s="1">
        <f t="shared" si="1526"/>
        <v>0.59302697461885134</v>
      </c>
      <c r="DB610" s="1">
        <f t="shared" si="1527"/>
        <v>0.54010961099482879</v>
      </c>
      <c r="DC610" s="1">
        <f t="shared" si="1528"/>
        <v>0.48792504400350789</v>
      </c>
      <c r="DD610" s="1">
        <f t="shared" si="1529"/>
        <v>0.43709480291333608</v>
      </c>
      <c r="DE610" s="1">
        <f t="shared" si="1530"/>
        <v>0.38819054592548941</v>
      </c>
      <c r="DF610" s="1">
        <f t="shared" si="1531"/>
        <v>0.34171506215886688</v>
      </c>
      <c r="DG610" s="1">
        <f t="shared" si="1532"/>
        <v>0.29808735228085198</v>
      </c>
      <c r="DH610" s="1">
        <f t="shared" si="1533"/>
        <v>0.25763248562183616</v>
      </c>
      <c r="DI610" s="1">
        <f t="shared" si="1534"/>
        <v>0.22057655386497974</v>
      </c>
      <c r="DJ610" s="1">
        <f t="shared" si="1535"/>
        <v>0.18704665994220493</v>
      </c>
      <c r="DK610" s="1">
        <f t="shared" si="1536"/>
        <v>0.15707553167848007</v>
      </c>
      <c r="DL610" s="1">
        <f t="shared" si="1537"/>
        <v>0.13061006305856498</v>
      </c>
      <c r="DM610" s="1">
        <f t="shared" si="1538"/>
        <v>0.10752288274449055</v>
      </c>
      <c r="DN610" s="1">
        <f t="shared" si="1539"/>
        <v>8.7625939995781083E-2</v>
      </c>
      <c r="DO610" s="1">
        <f t="shared" si="1540"/>
        <v>7.0685082027349883E-2</v>
      </c>
      <c r="DP610" s="1">
        <f t="shared" si="1541"/>
        <v>5.6434664169003848E-2</v>
      </c>
      <c r="DQ610" s="1">
        <f t="shared" si="1542"/>
        <v>4.4591367840090927E-2</v>
      </c>
      <c r="DR610" s="1">
        <f t="shared" si="1543"/>
        <v>3.4866579872228819E-2</v>
      </c>
      <c r="DS610" s="1">
        <f t="shared" si="1544"/>
        <v>2.6976887341995055E-2</v>
      </c>
      <c r="DT610" s="1">
        <f t="shared" si="1545"/>
        <v>2.0652443468044526E-2</v>
      </c>
      <c r="DU610" s="1">
        <f t="shared" si="1546"/>
        <v>1.5643144468355099E-2</v>
      </c>
      <c r="DV610" s="1">
        <f t="shared" si="1547"/>
        <v>1.1722711610487265E-2</v>
      </c>
      <c r="DW610" s="1">
        <f t="shared" si="1548"/>
        <v>8.690889440633889E-3</v>
      </c>
      <c r="DX610" s="1">
        <f t="shared" si="1549"/>
        <v>6.3740479130445712E-3</v>
      </c>
      <c r="DY610" s="1">
        <f t="shared" si="1550"/>
        <v>4.6245147871180232E-3</v>
      </c>
      <c r="DZ610" s="1">
        <f t="shared" si="1551"/>
        <v>3.318970367529905E-3</v>
      </c>
      <c r="EA610" s="1">
        <f t="shared" si="1552"/>
        <v>2.3562165487935488E-3</v>
      </c>
      <c r="EB610" s="1">
        <f t="shared" si="1553"/>
        <v>1.6545940661202982E-3</v>
      </c>
      <c r="EC610" s="1">
        <f t="shared" si="1554"/>
        <v>1.1492734815806279E-3</v>
      </c>
      <c r="ED610" s="1">
        <f t="shared" si="1555"/>
        <v>7.8959340602992973E-4</v>
      </c>
      <c r="EE610" s="1">
        <f t="shared" si="1556"/>
        <v>5.3656902231505798E-4</v>
      </c>
      <c r="EF610" s="1">
        <f t="shared" si="1557"/>
        <v>3.6064881391550111E-4</v>
      </c>
      <c r="EG610" s="1">
        <f t="shared" si="1558"/>
        <v>2.3975968473163853E-4</v>
      </c>
      <c r="EH610" s="1">
        <f t="shared" si="1559"/>
        <v>1.5765124912148421E-4</v>
      </c>
      <c r="EI610" s="1">
        <f t="shared" si="1560"/>
        <v>1.0252883824223523E-4</v>
      </c>
      <c r="EJ610" s="1">
        <f t="shared" si="1561"/>
        <v>6.5950880567529054E-5</v>
      </c>
      <c r="EK610" s="1">
        <f t="shared" si="1562"/>
        <v>4.1958547355582409E-5</v>
      </c>
      <c r="EL610" s="1">
        <f t="shared" si="1563"/>
        <v>2.6402534662800489E-5</v>
      </c>
      <c r="EM610" s="1">
        <f t="shared" si="1564"/>
        <v>1.6432242483561101E-5</v>
      </c>
      <c r="EN610" s="1">
        <f t="shared" si="1565"/>
        <v>1.0115221510590776E-5</v>
      </c>
      <c r="EO610" s="1">
        <f t="shared" si="1566"/>
        <v>6.1586168747094543E-6</v>
      </c>
      <c r="EP610" s="1">
        <f t="shared" si="1567"/>
        <v>3.7087077117134057E-6</v>
      </c>
      <c r="EQ610" s="1">
        <f t="shared" si="1568"/>
        <v>2.2090042227431145E-6</v>
      </c>
      <c r="ER610" s="1">
        <f t="shared" si="1569"/>
        <v>1.3013926285982472E-6</v>
      </c>
      <c r="ES610" s="1">
        <f t="shared" si="1570"/>
        <v>7.5833611682314105E-7</v>
      </c>
      <c r="ET610" s="1">
        <f t="shared" si="1571"/>
        <v>4.3707986898660433E-7</v>
      </c>
      <c r="EU610" s="1">
        <f t="shared" si="1572"/>
        <v>2.4917796914648821E-7</v>
      </c>
      <c r="EV610" s="1">
        <f t="shared" si="1573"/>
        <v>1.4051129807918686E-7</v>
      </c>
      <c r="EW610" s="1">
        <f t="shared" si="1574"/>
        <v>7.8372251530694589E-8</v>
      </c>
      <c r="EX610" s="1">
        <f t="shared" si="1575"/>
        <v>4.3234447166598333E-8</v>
      </c>
      <c r="EY610" s="1">
        <f t="shared" si="1576"/>
        <v>2.3580076910093E-8</v>
      </c>
      <c r="EZ610" s="1">
        <f t="shared" si="1577"/>
        <v>1.2691711930849055E-8</v>
      </c>
      <c r="FA610" s="1">
        <f t="shared" si="1578"/>
        <v>6.6852045388131621E-9</v>
      </c>
      <c r="FB610" s="1">
        <f t="shared" si="1579"/>
        <v>3.3099511393628921E-9</v>
      </c>
      <c r="FC610" s="1">
        <f t="shared" si="1580"/>
        <v>1.2047710450616013E-9</v>
      </c>
      <c r="FD610" s="75">
        <f t="shared" si="1431"/>
        <v>-1.2047710450616013E-9</v>
      </c>
    </row>
    <row r="611" spans="7:160" x14ac:dyDescent="0.35">
      <c r="G611" t="str">
        <f t="shared" si="1427"/>
        <v>Refd, t=2.98</v>
      </c>
      <c r="H611" s="76">
        <f t="shared" si="1428"/>
        <v>2.9799999999999587</v>
      </c>
      <c r="I611" s="1">
        <f t="shared" si="1429"/>
        <v>0</v>
      </c>
      <c r="J611" s="22">
        <f t="shared" si="1430"/>
        <v>2.9454658741774321E-7</v>
      </c>
      <c r="K611" s="1">
        <f t="shared" si="1432"/>
        <v>1.5180353891937192E-6</v>
      </c>
      <c r="L611" s="1">
        <f t="shared" si="1433"/>
        <v>3.8374384742854784E-6</v>
      </c>
      <c r="M611" s="1">
        <f t="shared" si="1434"/>
        <v>7.9929435896250542E-6</v>
      </c>
      <c r="N611" s="1">
        <f t="shared" si="1435"/>
        <v>1.5148223888766477E-5</v>
      </c>
      <c r="O611" s="1">
        <f t="shared" si="1436"/>
        <v>2.7099223755697306E-5</v>
      </c>
      <c r="P611" s="1">
        <f t="shared" si="1437"/>
        <v>4.6569588497769668E-5</v>
      </c>
      <c r="Q611" s="1">
        <f t="shared" si="1438"/>
        <v>7.7620780459954888E-5</v>
      </c>
      <c r="R611" s="1">
        <f t="shared" si="1439"/>
        <v>1.2621032343024382E-4</v>
      </c>
      <c r="S611" s="1">
        <f t="shared" si="1440"/>
        <v>2.0093636765092411E-4</v>
      </c>
      <c r="T611" s="1">
        <f t="shared" si="1441"/>
        <v>3.1400989151573382E-4</v>
      </c>
      <c r="U611" s="1">
        <f t="shared" si="1442"/>
        <v>4.8249606613687805E-4</v>
      </c>
      <c r="V611" s="1">
        <f t="shared" si="1443"/>
        <v>7.2986204578494134E-4</v>
      </c>
      <c r="W611" s="1">
        <f t="shared" si="1444"/>
        <v>1.0878579817909396E-3</v>
      </c>
      <c r="X611" s="1">
        <f t="shared" si="1445"/>
        <v>1.5987396768576195E-3</v>
      </c>
      <c r="Y611" s="1">
        <f t="shared" si="1446"/>
        <v>2.3178135772838194E-3</v>
      </c>
      <c r="Z611" s="1">
        <f t="shared" si="1447"/>
        <v>3.3162469614026377E-3</v>
      </c>
      <c r="AA611" s="1">
        <f t="shared" si="1448"/>
        <v>4.6840384898044997E-3</v>
      </c>
      <c r="AB611" s="1">
        <f t="shared" si="1449"/>
        <v>6.5329884548616718E-3</v>
      </c>
      <c r="AC611" s="1">
        <f t="shared" si="1450"/>
        <v>8.9994476056754966E-3</v>
      </c>
      <c r="AD611" s="1">
        <f t="shared" si="1451"/>
        <v>1.2246563785510232E-2</v>
      </c>
      <c r="AE611" s="1">
        <f t="shared" si="1452"/>
        <v>1.6465694126973233E-2</v>
      </c>
      <c r="AF611" s="1">
        <f t="shared" si="1453"/>
        <v>2.1876615982744849E-2</v>
      </c>
      <c r="AG611" s="1">
        <f t="shared" si="1454"/>
        <v>2.8726161563391188E-2</v>
      </c>
      <c r="AH611" s="1">
        <f t="shared" si="1455"/>
        <v>3.7284928351071646E-2</v>
      </c>
      <c r="AI611" s="1">
        <f t="shared" si="1456"/>
        <v>4.7841786776349357E-2</v>
      </c>
      <c r="AJ611" s="1">
        <f t="shared" si="1457"/>
        <v>6.0696021934149712E-2</v>
      </c>
      <c r="AK611" s="1">
        <f t="shared" si="1458"/>
        <v>7.6147105929214795E-2</v>
      </c>
      <c r="AL611" s="1">
        <f t="shared" si="1459"/>
        <v>9.4482294504561859E-2</v>
      </c>
      <c r="AM611" s="1">
        <f t="shared" si="1460"/>
        <v>0.11596246233122846</v>
      </c>
      <c r="AN611" s="1">
        <f t="shared" si="1461"/>
        <v>0.14080681632059611</v>
      </c>
      <c r="AO611" s="1">
        <f t="shared" si="1462"/>
        <v>0.1691773318170843</v>
      </c>
      <c r="AP611" s="1">
        <f t="shared" si="1463"/>
        <v>0.20116391686297105</v>
      </c>
      <c r="AQ611" s="1">
        <f t="shared" si="1464"/>
        <v>0.23677140041839223</v>
      </c>
      <c r="AR611" s="1">
        <f t="shared" si="1465"/>
        <v>0.27590944164657383</v>
      </c>
      <c r="AS611" s="1">
        <f t="shared" si="1466"/>
        <v>0.31838635727072523</v>
      </c>
      <c r="AT611" s="1">
        <f t="shared" si="1467"/>
        <v>0.36390766124885965</v>
      </c>
      <c r="AU611" s="1">
        <f t="shared" si="1468"/>
        <v>0.41207981618785999</v>
      </c>
      <c r="AV611" s="1">
        <f t="shared" si="1469"/>
        <v>0.46241933135731189</v>
      </c>
      <c r="AW611" s="1">
        <f t="shared" si="1470"/>
        <v>0.51436694007098216</v>
      </c>
      <c r="AX611" s="1">
        <f t="shared" si="1471"/>
        <v>0.56730618826008883</v>
      </c>
      <c r="AY611" s="1">
        <f t="shared" si="1472"/>
        <v>0.62058540690177688</v>
      </c>
      <c r="AZ611" s="1">
        <f t="shared" si="1473"/>
        <v>0.67354176114870168</v>
      </c>
      <c r="BA611" s="1">
        <f t="shared" si="1474"/>
        <v>0.72552589822113134</v>
      </c>
      <c r="BB611" s="1">
        <f t="shared" si="1475"/>
        <v>0.77592567234763554</v>
      </c>
      <c r="BC611" s="1">
        <f t="shared" si="1476"/>
        <v>0.8241875122337825</v>
      </c>
      <c r="BD611" s="1">
        <f t="shared" si="1477"/>
        <v>0.86983420422696855</v>
      </c>
      <c r="BE611" s="1">
        <f t="shared" si="1478"/>
        <v>0.91247816914090607</v>
      </c>
      <c r="BF611" s="1">
        <f t="shared" si="1479"/>
        <v>0.95182967949527442</v>
      </c>
      <c r="BG611" s="1">
        <f t="shared" si="1480"/>
        <v>0.98769985824014361</v>
      </c>
      <c r="BH611" s="1">
        <f t="shared" si="1481"/>
        <v>1.0199986808800092</v>
      </c>
      <c r="BI611" s="1">
        <f t="shared" si="1482"/>
        <v>1.0487285354042715</v>
      </c>
      <c r="BJ611" s="1">
        <f t="shared" si="1483"/>
        <v>1.0739741515550427</v>
      </c>
      <c r="BK611" s="1">
        <f t="shared" si="1484"/>
        <v>1.095889876017903</v>
      </c>
      <c r="BL611" s="1">
        <f t="shared" si="1485"/>
        <v>1.114685337622265</v>
      </c>
      <c r="BM611" s="1">
        <f t="shared" si="1486"/>
        <v>1.1306105217126026</v>
      </c>
      <c r="BN611" s="1">
        <f t="shared" si="1487"/>
        <v>1.143941169376318</v>
      </c>
      <c r="BO611" s="1">
        <f t="shared" si="1488"/>
        <v>1.1549652551042959</v>
      </c>
      <c r="BP611" s="1">
        <f t="shared" si="1489"/>
        <v>1.1639710985948071</v>
      </c>
      <c r="BQ611" s="1">
        <f t="shared" si="1490"/>
        <v>1.1712374556587464</v>
      </c>
      <c r="BR611" s="1">
        <f t="shared" si="1491"/>
        <v>1.1770257299167908</v>
      </c>
      <c r="BS611" s="1">
        <f t="shared" si="1492"/>
        <v>1.1815742673307037</v>
      </c>
      <c r="BT611" s="1">
        <f t="shared" si="1493"/>
        <v>1.1850945505793347</v>
      </c>
      <c r="BU611" s="1">
        <f t="shared" si="1494"/>
        <v>1.1877690056494408</v>
      </c>
      <c r="BV611" s="1">
        <f t="shared" si="1495"/>
        <v>1.189750069887537</v>
      </c>
      <c r="BW611" s="1">
        <f t="shared" si="1496"/>
        <v>1.1911601466456567</v>
      </c>
      <c r="BX611" s="1">
        <f t="shared" si="1497"/>
        <v>1.1920920816330338</v>
      </c>
      <c r="BY611" s="1">
        <f t="shared" si="1498"/>
        <v>1.1926098340196734</v>
      </c>
      <c r="BZ611" s="1">
        <f t="shared" si="1499"/>
        <v>1.1927490748551157</v>
      </c>
      <c r="CA611" s="1">
        <f t="shared" si="1500"/>
        <v>1.1925175205219669</v>
      </c>
      <c r="CB611" s="1">
        <f t="shared" si="1501"/>
        <v>1.1918948945133494</v>
      </c>
      <c r="CC611" s="1">
        <f t="shared" si="1502"/>
        <v>1.1908325022441608</v>
      </c>
      <c r="CD611" s="1">
        <f t="shared" si="1503"/>
        <v>1.1892524966578975</v>
      </c>
      <c r="CE611" s="1">
        <f t="shared" si="1504"/>
        <v>1.1870470027316253</v>
      </c>
      <c r="CF611" s="1">
        <f t="shared" si="1505"/>
        <v>1.1840773516852874</v>
      </c>
      <c r="CG611" s="1">
        <f t="shared" si="1506"/>
        <v>1.180173744947276</v>
      </c>
      <c r="CH611" s="1">
        <f t="shared" si="1507"/>
        <v>1.1751357169703771</v>
      </c>
      <c r="CI611" s="1">
        <f t="shared" si="1508"/>
        <v>1.1687337874969701</v>
      </c>
      <c r="CJ611" s="1">
        <f t="shared" si="1509"/>
        <v>1.1607126806500652</v>
      </c>
      <c r="CK611" s="1">
        <f t="shared" si="1510"/>
        <v>1.1507964343126678</v>
      </c>
      <c r="CL611" s="1">
        <f t="shared" si="1511"/>
        <v>1.1386956252167764</v>
      </c>
      <c r="CM611" s="1">
        <f t="shared" si="1512"/>
        <v>1.1241167934197491</v>
      </c>
      <c r="CN611" s="1">
        <f t="shared" si="1513"/>
        <v>1.1067739697937344</v>
      </c>
      <c r="CO611" s="1">
        <f t="shared" si="1514"/>
        <v>1.0864020027812569</v>
      </c>
      <c r="CP611" s="1">
        <f t="shared" si="1515"/>
        <v>1.0627711624666873</v>
      </c>
      <c r="CQ611" s="1">
        <f t="shared" si="1516"/>
        <v>1.0357022920107819</v>
      </c>
      <c r="CR611" s="1">
        <f t="shared" si="1517"/>
        <v>1.0050816024112874</v>
      </c>
      <c r="CS611" s="1">
        <f t="shared" si="1518"/>
        <v>0.97087409016758086</v>
      </c>
      <c r="CT611" s="1">
        <f t="shared" si="1519"/>
        <v>0.93313451947997128</v>
      </c>
      <c r="CU611" s="1">
        <f t="shared" si="1520"/>
        <v>0.89201496563140492</v>
      </c>
      <c r="CV611" s="1">
        <f t="shared" si="1521"/>
        <v>0.84776806975439711</v>
      </c>
      <c r="CW611" s="1">
        <f t="shared" si="1522"/>
        <v>0.80074540207653877</v>
      </c>
      <c r="CX611" s="1">
        <f t="shared" si="1523"/>
        <v>0.75139065447712339</v>
      </c>
      <c r="CY611" s="1">
        <f t="shared" si="1524"/>
        <v>0.70022775703237849</v>
      </c>
      <c r="CZ611" s="1">
        <f t="shared" si="1525"/>
        <v>0.64784440273019972</v>
      </c>
      <c r="DA611" s="1">
        <f t="shared" si="1526"/>
        <v>0.59487183135658395</v>
      </c>
      <c r="DB611" s="1">
        <f t="shared" si="1527"/>
        <v>0.54196203004129406</v>
      </c>
      <c r="DC611" s="1">
        <f t="shared" si="1528"/>
        <v>0.48976372183749639</v>
      </c>
      <c r="DD611" s="1">
        <f t="shared" si="1529"/>
        <v>0.43889861226444155</v>
      </c>
      <c r="DE611" s="1">
        <f t="shared" si="1530"/>
        <v>0.38993933669683017</v>
      </c>
      <c r="DF611" s="1">
        <f t="shared" si="1531"/>
        <v>0.34339040233679102</v>
      </c>
      <c r="DG611" s="1">
        <f t="shared" si="1532"/>
        <v>0.29967316397563226</v>
      </c>
      <c r="DH611" s="1">
        <f t="shared" si="1533"/>
        <v>0.25911554050664526</v>
      </c>
      <c r="DI611" s="1">
        <f t="shared" si="1534"/>
        <v>0.22194680413741597</v>
      </c>
      <c r="DJ611" s="1">
        <f t="shared" si="1535"/>
        <v>0.18829739424315764</v>
      </c>
      <c r="DK611" s="1">
        <f t="shared" si="1536"/>
        <v>0.15820335879478728</v>
      </c>
      <c r="DL611" s="1">
        <f t="shared" si="1537"/>
        <v>0.13161473841487192</v>
      </c>
      <c r="DM611" s="1">
        <f t="shared" si="1538"/>
        <v>0.10840700258985662</v>
      </c>
      <c r="DN611" s="1">
        <f t="shared" si="1539"/>
        <v>8.8394535081403353E-2</v>
      </c>
      <c r="DO611" s="1">
        <f t="shared" si="1540"/>
        <v>7.1345146113121663E-2</v>
      </c>
      <c r="DP611" s="1">
        <f t="shared" si="1541"/>
        <v>5.6994652937687858E-2</v>
      </c>
      <c r="DQ611" s="1">
        <f t="shared" si="1542"/>
        <v>4.5060701126493789E-2</v>
      </c>
      <c r="DR611" s="1">
        <f t="shared" si="1543"/>
        <v>3.5255175169896083E-2</v>
      </c>
      <c r="DS611" s="1">
        <f t="shared" si="1544"/>
        <v>2.7294746114193826E-2</v>
      </c>
      <c r="DT611" s="1">
        <f t="shared" si="1545"/>
        <v>2.090930467924583E-2</v>
      </c>
      <c r="DU611" s="1">
        <f t="shared" si="1546"/>
        <v>1.5848212719296508E-2</v>
      </c>
      <c r="DV611" s="1">
        <f t="shared" si="1547"/>
        <v>1.1884460919035377E-2</v>
      </c>
      <c r="DW611" s="1">
        <f t="shared" si="1548"/>
        <v>8.8169384956512265E-3</v>
      </c>
      <c r="DX611" s="1">
        <f t="shared" si="1549"/>
        <v>6.4710987778208622E-3</v>
      </c>
      <c r="DY611" s="1">
        <f t="shared" si="1550"/>
        <v>4.6983445985762972E-3</v>
      </c>
      <c r="DZ611" s="1">
        <f t="shared" si="1551"/>
        <v>3.3744644724953881E-3</v>
      </c>
      <c r="EA611" s="1">
        <f t="shared" si="1552"/>
        <v>2.3974315364425382E-3</v>
      </c>
      <c r="EB611" s="1">
        <f t="shared" si="1553"/>
        <v>1.6848400319895308E-3</v>
      </c>
      <c r="EC611" s="1">
        <f t="shared" si="1554"/>
        <v>1.1712063099569307E-3</v>
      </c>
      <c r="ED611" s="1">
        <f t="shared" si="1555"/>
        <v>8.0530961657667506E-4</v>
      </c>
      <c r="EE611" s="1">
        <f t="shared" si="1556"/>
        <v>5.47697565677005E-4</v>
      </c>
      <c r="EF611" s="1">
        <f t="shared" si="1557"/>
        <v>3.6843594517472968E-4</v>
      </c>
      <c r="EG611" s="1">
        <f t="shared" si="1558"/>
        <v>2.4514457519210763E-4</v>
      </c>
      <c r="EH611" s="1">
        <f t="shared" si="1559"/>
        <v>1.6133125125514675E-4</v>
      </c>
      <c r="EI611" s="1">
        <f t="shared" si="1560"/>
        <v>1.0501427538151975E-4</v>
      </c>
      <c r="EJ611" s="1">
        <f t="shared" si="1561"/>
        <v>6.7609904993048135E-5</v>
      </c>
      <c r="EK611" s="1">
        <f t="shared" si="1562"/>
        <v>4.3053032539532283E-5</v>
      </c>
      <c r="EL611" s="1">
        <f t="shared" si="1563"/>
        <v>2.7116185830150461E-5</v>
      </c>
      <c r="EM611" s="1">
        <f t="shared" si="1564"/>
        <v>1.6892173796841458E-5</v>
      </c>
      <c r="EN611" s="1">
        <f t="shared" si="1565"/>
        <v>1.0408204786843322E-5</v>
      </c>
      <c r="EO611" s="1">
        <f t="shared" si="1566"/>
        <v>6.3430961207672939E-6</v>
      </c>
      <c r="EP611" s="1">
        <f t="shared" si="1567"/>
        <v>3.8235281038845115E-6</v>
      </c>
      <c r="EQ611" s="1">
        <f t="shared" si="1568"/>
        <v>2.2796472613922876E-6</v>
      </c>
      <c r="ER611" s="1">
        <f t="shared" si="1569"/>
        <v>1.3443572078846968E-6</v>
      </c>
      <c r="ES611" s="1">
        <f t="shared" si="1570"/>
        <v>7.8416791208654465E-7</v>
      </c>
      <c r="ET611" s="1">
        <f t="shared" si="1571"/>
        <v>4.5243357883112778E-7</v>
      </c>
      <c r="EU611" s="1">
        <f t="shared" si="1572"/>
        <v>2.5819987269092788E-7</v>
      </c>
      <c r="EV611" s="1">
        <f t="shared" si="1573"/>
        <v>1.4575235031639046E-7</v>
      </c>
      <c r="EW611" s="1">
        <f t="shared" si="1574"/>
        <v>8.1382308985553499E-8</v>
      </c>
      <c r="EX611" s="1">
        <f t="shared" si="1575"/>
        <v>4.4943398340630166E-8</v>
      </c>
      <c r="EY611" s="1">
        <f t="shared" si="1576"/>
        <v>2.4538775666294983E-8</v>
      </c>
      <c r="EZ611" s="1">
        <f t="shared" si="1577"/>
        <v>1.3222015541503515E-8</v>
      </c>
      <c r="FA611" s="1">
        <f t="shared" si="1578"/>
        <v>6.9717891298640533E-9</v>
      </c>
      <c r="FB611" s="1">
        <f t="shared" si="1579"/>
        <v>3.4549815933537366E-9</v>
      </c>
      <c r="FC611" s="1">
        <f t="shared" si="1580"/>
        <v>1.2583314677289132E-9</v>
      </c>
      <c r="FD611" s="75">
        <f t="shared" si="1431"/>
        <v>-1.2583314677289132E-9</v>
      </c>
    </row>
    <row r="612" spans="7:160" x14ac:dyDescent="0.35">
      <c r="G612" t="str">
        <f t="shared" si="1427"/>
        <v>Refd, t=2.98</v>
      </c>
      <c r="H612" s="76">
        <f t="shared" si="1428"/>
        <v>2.9849999999999586</v>
      </c>
      <c r="I612" s="1">
        <f t="shared" si="1429"/>
        <v>0</v>
      </c>
      <c r="J612" s="22">
        <f t="shared" si="1430"/>
        <v>2.9119266557113021E-7</v>
      </c>
      <c r="K612" s="1">
        <f t="shared" si="1432"/>
        <v>1.500756530115502E-6</v>
      </c>
      <c r="L612" s="1">
        <f t="shared" si="1433"/>
        <v>3.7937964204620795E-6</v>
      </c>
      <c r="M612" s="1">
        <f t="shared" si="1434"/>
        <v>7.902163070453047E-6</v>
      </c>
      <c r="N612" s="1">
        <f t="shared" si="1435"/>
        <v>1.4976493934453773E-5</v>
      </c>
      <c r="O612" s="1">
        <f t="shared" si="1436"/>
        <v>2.6792748352733305E-5</v>
      </c>
      <c r="P612" s="1">
        <f t="shared" si="1437"/>
        <v>4.6044505930628462E-5</v>
      </c>
      <c r="Q612" s="1">
        <f t="shared" si="1438"/>
        <v>7.674882392989159E-5</v>
      </c>
      <c r="R612" s="1">
        <f t="shared" si="1439"/>
        <v>1.2479882662283737E-4</v>
      </c>
      <c r="S612" s="1">
        <f t="shared" si="1440"/>
        <v>1.9870095033568016E-4</v>
      </c>
      <c r="T612" s="1">
        <f t="shared" si="1441"/>
        <v>3.105379280630388E-4</v>
      </c>
      <c r="U612" s="1">
        <f t="shared" si="1442"/>
        <v>4.7719889568228785E-4</v>
      </c>
      <c r="V612" s="1">
        <f t="shared" si="1443"/>
        <v>7.2191389427626786E-4</v>
      </c>
      <c r="W612" s="1">
        <f t="shared" si="1444"/>
        <v>1.0761198146130027E-3</v>
      </c>
      <c r="X612" s="1">
        <f t="shared" si="1445"/>
        <v>1.5816667751602509E-3</v>
      </c>
      <c r="Y612" s="1">
        <f t="shared" si="1446"/>
        <v>2.2933466179139079E-3</v>
      </c>
      <c r="Z612" s="1">
        <f t="shared" si="1447"/>
        <v>3.2816878481773917E-3</v>
      </c>
      <c r="AA612" s="1">
        <f t="shared" si="1448"/>
        <v>4.6359141647831737E-3</v>
      </c>
      <c r="AB612" s="1">
        <f t="shared" si="1449"/>
        <v>6.4669083862680067E-3</v>
      </c>
      <c r="AC612" s="1">
        <f t="shared" si="1450"/>
        <v>8.9099634994787395E-3</v>
      </c>
      <c r="AD612" s="1">
        <f t="shared" si="1451"/>
        <v>1.2127043101052327E-2</v>
      </c>
      <c r="AE612" s="1">
        <f t="shared" si="1452"/>
        <v>1.630822189313863E-2</v>
      </c>
      <c r="AF612" s="1">
        <f t="shared" si="1453"/>
        <v>2.1671941816814387E-2</v>
      </c>
      <c r="AG612" s="1">
        <f t="shared" si="1454"/>
        <v>2.8463710230062007E-2</v>
      </c>
      <c r="AH612" s="1">
        <f t="shared" si="1455"/>
        <v>3.6952892183726452E-2</v>
      </c>
      <c r="AI612" s="1">
        <f t="shared" si="1456"/>
        <v>4.7427316379701955E-2</v>
      </c>
      <c r="AJ612" s="1">
        <f t="shared" si="1457"/>
        <v>6.0185527480420609E-2</v>
      </c>
      <c r="AK612" s="1">
        <f t="shared" si="1458"/>
        <v>7.5526674932500232E-2</v>
      </c>
      <c r="AL612" s="1">
        <f t="shared" si="1459"/>
        <v>9.3738223363020845E-2</v>
      </c>
      <c r="AM612" s="1">
        <f t="shared" si="1460"/>
        <v>0.11508188863146104</v>
      </c>
      <c r="AN612" s="1">
        <f t="shared" si="1461"/>
        <v>0.13977842769149706</v>
      </c>
      <c r="AO612" s="1">
        <f t="shared" si="1462"/>
        <v>0.16799211606958897</v>
      </c>
      <c r="AP612" s="1">
        <f t="shared" si="1463"/>
        <v>0.19981590851257305</v>
      </c>
      <c r="AQ612" s="1">
        <f t="shared" si="1464"/>
        <v>0.23525837176269354</v>
      </c>
      <c r="AR612" s="1">
        <f t="shared" si="1465"/>
        <v>0.27423348354246591</v>
      </c>
      <c r="AS612" s="1">
        <f t="shared" si="1466"/>
        <v>0.31655429650666522</v>
      </c>
      <c r="AT612" s="1">
        <f t="shared" si="1467"/>
        <v>0.36193126835798295</v>
      </c>
      <c r="AU612" s="1">
        <f t="shared" si="1468"/>
        <v>0.40997576954427628</v>
      </c>
      <c r="AV612" s="1">
        <f t="shared" si="1469"/>
        <v>0.46020891967120375</v>
      </c>
      <c r="AW612" s="1">
        <f t="shared" si="1470"/>
        <v>0.5120755046040647</v>
      </c>
      <c r="AX612" s="1">
        <f t="shared" si="1471"/>
        <v>0.56496232643163058</v>
      </c>
      <c r="AY612" s="1">
        <f t="shared" si="1472"/>
        <v>0.61821997841200993</v>
      </c>
      <c r="AZ612" s="1">
        <f t="shared" si="1473"/>
        <v>0.67118675427937879</v>
      </c>
      <c r="BA612" s="1">
        <f t="shared" si="1474"/>
        <v>0.72321322581230774</v>
      </c>
      <c r="BB612" s="1">
        <f t="shared" si="1475"/>
        <v>0.77368597281819818</v>
      </c>
      <c r="BC612" s="1">
        <f t="shared" si="1476"/>
        <v>0.82204903029362031</v>
      </c>
      <c r="BD612" s="1">
        <f t="shared" si="1477"/>
        <v>0.8678218187420792</v>
      </c>
      <c r="BE612" s="1">
        <f t="shared" si="1478"/>
        <v>0.91061262279602828</v>
      </c>
      <c r="BF612" s="1">
        <f t="shared" si="1479"/>
        <v>0.95012704788571223</v>
      </c>
      <c r="BG612" s="1">
        <f t="shared" si="1480"/>
        <v>0.98617127665124726</v>
      </c>
      <c r="BH612" s="1">
        <f t="shared" si="1481"/>
        <v>1.0186503272770107</v>
      </c>
      <c r="BI612" s="1">
        <f t="shared" si="1482"/>
        <v>1.047561849967849</v>
      </c>
      <c r="BJ612" s="1">
        <f t="shared" si="1483"/>
        <v>1.0729862580625231</v>
      </c>
      <c r="BK612" s="1">
        <f t="shared" si="1484"/>
        <v>1.095074159618487</v>
      </c>
      <c r="BL612" s="1">
        <f t="shared" si="1485"/>
        <v>1.1140321276593292</v>
      </c>
      <c r="BM612" s="1">
        <f t="shared" si="1486"/>
        <v>1.1301078272114855</v>
      </c>
      <c r="BN612" s="1">
        <f t="shared" si="1487"/>
        <v>1.1435754181438702</v>
      </c>
      <c r="BO612" s="1">
        <f t="shared" si="1488"/>
        <v>1.1547219941966167</v>
      </c>
      <c r="BP612" s="1">
        <f t="shared" si="1489"/>
        <v>1.1638356230920095</v>
      </c>
      <c r="BQ612" s="1">
        <f t="shared" si="1490"/>
        <v>1.1711953430596511</v>
      </c>
      <c r="BR612" s="1">
        <f t="shared" si="1491"/>
        <v>1.1770632679237363</v>
      </c>
      <c r="BS612" s="1">
        <f t="shared" si="1492"/>
        <v>1.1816787724093536</v>
      </c>
      <c r="BT612" s="1">
        <f t="shared" si="1493"/>
        <v>1.1852545827752892</v>
      </c>
      <c r="BU612" s="1">
        <f t="shared" si="1494"/>
        <v>1.1879744913224271</v>
      </c>
      <c r="BV612" s="1">
        <f t="shared" si="1495"/>
        <v>1.1899923481452961</v>
      </c>
      <c r="BW612" s="1">
        <f t="shared" si="1496"/>
        <v>1.1914319574003929</v>
      </c>
      <c r="BX612" s="1">
        <f t="shared" si="1497"/>
        <v>1.1923875135961048</v>
      </c>
      <c r="BY612" s="1">
        <f t="shared" si="1498"/>
        <v>1.1929242499171284</v>
      </c>
      <c r="BZ612" s="1">
        <f t="shared" si="1499"/>
        <v>1.1930790290381896</v>
      </c>
      <c r="CA612" s="1">
        <f t="shared" si="1500"/>
        <v>1.1928606812939007</v>
      </c>
      <c r="CB612" s="1">
        <f t="shared" si="1501"/>
        <v>1.1922499801784348</v>
      </c>
      <c r="CC612" s="1">
        <f t="shared" si="1502"/>
        <v>1.1911992363271331</v>
      </c>
      <c r="CD612" s="1">
        <f t="shared" si="1503"/>
        <v>1.1896315841062457</v>
      </c>
      <c r="CE612" s="1">
        <f t="shared" si="1504"/>
        <v>1.1874401253269109</v>
      </c>
      <c r="CF612" s="1">
        <f t="shared" si="1505"/>
        <v>1.1844871774665726</v>
      </c>
      <c r="CG612" s="1">
        <f t="shared" si="1506"/>
        <v>1.1806039433183573</v>
      </c>
      <c r="CH612" s="1">
        <f t="shared" si="1507"/>
        <v>1.1755909684849022</v>
      </c>
      <c r="CI612" s="1">
        <f t="shared" si="1508"/>
        <v>1.169219775297422</v>
      </c>
      <c r="CJ612" s="1">
        <f t="shared" si="1509"/>
        <v>1.161236049421343</v>
      </c>
      <c r="CK612" s="1">
        <f t="shared" si="1510"/>
        <v>1.1513647026570317</v>
      </c>
      <c r="CL612" s="1">
        <f t="shared" si="1511"/>
        <v>1.1393170387995533</v>
      </c>
      <c r="CM612" s="1">
        <f t="shared" si="1512"/>
        <v>1.1248001092372133</v>
      </c>
      <c r="CN612" s="1">
        <f t="shared" si="1513"/>
        <v>1.107528166513005</v>
      </c>
      <c r="CO612" s="1">
        <f t="shared" si="1514"/>
        <v>1.0872359181604665</v>
      </c>
      <c r="CP612" s="1">
        <f t="shared" si="1515"/>
        <v>1.0636930660409585</v>
      </c>
      <c r="CQ612" s="1">
        <f t="shared" si="1516"/>
        <v>1.0367194089744138</v>
      </c>
      <c r="CR612" s="1">
        <f t="shared" si="1517"/>
        <v>1.0061996122051562</v>
      </c>
      <c r="CS612" s="1">
        <f t="shared" si="1518"/>
        <v>0.97209662983920153</v>
      </c>
      <c r="CT612" s="1">
        <f t="shared" si="1519"/>
        <v>0.93446272654206908</v>
      </c>
      <c r="CU612" s="1">
        <f t="shared" si="1520"/>
        <v>0.89344709711236825</v>
      </c>
      <c r="CV612" s="1">
        <f t="shared" si="1521"/>
        <v>0.84929923282975905</v>
      </c>
      <c r="CW612" s="1">
        <f t="shared" si="1522"/>
        <v>0.80236742683108053</v>
      </c>
      <c r="CX612" s="1">
        <f t="shared" si="1523"/>
        <v>0.75309213110093887</v>
      </c>
      <c r="CY612" s="1">
        <f t="shared" si="1524"/>
        <v>0.7019942486482863</v>
      </c>
      <c r="CZ612" s="1">
        <f t="shared" si="1525"/>
        <v>0.64965883201784302</v>
      </c>
      <c r="DA612" s="1">
        <f t="shared" si="1526"/>
        <v>0.59671502541030996</v>
      </c>
      <c r="DB612" s="1">
        <f t="shared" si="1527"/>
        <v>0.54381339486149305</v>
      </c>
      <c r="DC612" s="1">
        <f t="shared" si="1528"/>
        <v>0.49160200688272343</v>
      </c>
      <c r="DD612" s="1">
        <f t="shared" si="1529"/>
        <v>0.44070271776987335</v>
      </c>
      <c r="DE612" s="1">
        <f t="shared" si="1530"/>
        <v>0.39168911283469493</v>
      </c>
      <c r="DF612" s="1">
        <f t="shared" si="1531"/>
        <v>0.34506739014246629</v>
      </c>
      <c r="DG612" s="1">
        <f t="shared" si="1532"/>
        <v>0.30126123317085596</v>
      </c>
      <c r="DH612" s="1">
        <f t="shared" si="1533"/>
        <v>0.2606013883159442</v>
      </c>
      <c r="DI612" s="1">
        <f t="shared" si="1534"/>
        <v>0.22332029091330446</v>
      </c>
      <c r="DJ612" s="1">
        <f t="shared" si="1535"/>
        <v>0.18955170492471821</v>
      </c>
      <c r="DK612" s="1">
        <f t="shared" si="1536"/>
        <v>0.15933499256039821</v>
      </c>
      <c r="DL612" s="1">
        <f t="shared" si="1537"/>
        <v>0.13262334106290419</v>
      </c>
      <c r="DM612" s="1">
        <f t="shared" si="1538"/>
        <v>0.10929506612233417</v>
      </c>
      <c r="DN612" s="1">
        <f t="shared" si="1539"/>
        <v>8.9166995936175192E-2</v>
      </c>
      <c r="DO612" s="1">
        <f t="shared" si="1540"/>
        <v>7.2008917137668826E-2</v>
      </c>
      <c r="DP612" s="1">
        <f t="shared" si="1541"/>
        <v>5.7558124557256146E-2</v>
      </c>
      <c r="DQ612" s="1">
        <f t="shared" si="1542"/>
        <v>4.5533244604505974E-2</v>
      </c>
      <c r="DR612" s="1">
        <f t="shared" si="1543"/>
        <v>3.5646676016322688E-2</v>
      </c>
      <c r="DS612" s="1">
        <f t="shared" si="1544"/>
        <v>2.7615189341376169E-2</v>
      </c>
      <c r="DT612" s="1">
        <f t="shared" si="1545"/>
        <v>2.1168426545649679E-2</v>
      </c>
      <c r="DU612" s="1">
        <f t="shared" si="1546"/>
        <v>1.6055226591059995E-2</v>
      </c>
      <c r="DV612" s="1">
        <f t="shared" si="1547"/>
        <v>1.2047858534315668E-2</v>
      </c>
      <c r="DW612" s="1">
        <f t="shared" si="1548"/>
        <v>8.9443626763446703E-3</v>
      </c>
      <c r="DX612" s="1">
        <f t="shared" si="1549"/>
        <v>6.5692797423482071E-3</v>
      </c>
      <c r="DY612" s="1">
        <f t="shared" si="1550"/>
        <v>4.7730895509997557E-3</v>
      </c>
      <c r="DZ612" s="1">
        <f t="shared" si="1551"/>
        <v>3.4306889888445786E-3</v>
      </c>
      <c r="EA612" s="1">
        <f t="shared" si="1552"/>
        <v>2.439221241325785E-3</v>
      </c>
      <c r="EB612" s="1">
        <f t="shared" si="1553"/>
        <v>1.715531896684337E-3</v>
      </c>
      <c r="EC612" s="1">
        <f t="shared" si="1554"/>
        <v>1.1934803259361169E-3</v>
      </c>
      <c r="ED612" s="1">
        <f t="shared" si="1555"/>
        <v>8.2128333873725105E-4</v>
      </c>
      <c r="EE612" s="1">
        <f t="shared" si="1556"/>
        <v>5.5901784893869623E-4</v>
      </c>
      <c r="EF612" s="1">
        <f t="shared" si="1557"/>
        <v>3.763639404887393E-4</v>
      </c>
      <c r="EG612" s="1">
        <f t="shared" si="1558"/>
        <v>2.5063158664814707E-4</v>
      </c>
      <c r="EH612" s="1">
        <f t="shared" si="1559"/>
        <v>1.6508431816716329E-4</v>
      </c>
      <c r="EI612" s="1">
        <f t="shared" si="1560"/>
        <v>1.0755130978507972E-4</v>
      </c>
      <c r="EJ612" s="1">
        <f t="shared" si="1561"/>
        <v>6.930489731831534E-5</v>
      </c>
      <c r="EK612" s="1">
        <f t="shared" si="1562"/>
        <v>4.4172269975154445E-5</v>
      </c>
      <c r="EL612" s="1">
        <f t="shared" si="1563"/>
        <v>2.7846654617355782E-5</v>
      </c>
      <c r="EM612" s="1">
        <f t="shared" si="1564"/>
        <v>1.7363387504979113E-5</v>
      </c>
      <c r="EN612" s="1">
        <f t="shared" si="1565"/>
        <v>1.0708662178486367E-5</v>
      </c>
      <c r="EO612" s="1">
        <f t="shared" si="1566"/>
        <v>6.5324649639952999E-6</v>
      </c>
      <c r="EP612" s="1">
        <f t="shared" si="1567"/>
        <v>3.9415076631905475E-6</v>
      </c>
      <c r="EQ612" s="1">
        <f t="shared" si="1568"/>
        <v>2.352306290148648E-6</v>
      </c>
      <c r="ER612" s="1">
        <f t="shared" si="1569"/>
        <v>1.3885925052179911E-6</v>
      </c>
      <c r="ES612" s="1">
        <f t="shared" si="1570"/>
        <v>8.1079090051944132E-7</v>
      </c>
      <c r="ET612" s="1">
        <f t="shared" si="1571"/>
        <v>4.6827393637263402E-7</v>
      </c>
      <c r="EU612" s="1">
        <f t="shared" si="1572"/>
        <v>2.6751748909798736E-7</v>
      </c>
      <c r="EV612" s="1">
        <f t="shared" si="1573"/>
        <v>1.5117093180301856E-7</v>
      </c>
      <c r="EW612" s="1">
        <f t="shared" si="1574"/>
        <v>8.4497664835918252E-8</v>
      </c>
      <c r="EX612" s="1">
        <f t="shared" si="1575"/>
        <v>4.6714049384260027E-8</v>
      </c>
      <c r="EY612" s="1">
        <f t="shared" si="1576"/>
        <v>2.5533170197032446E-8</v>
      </c>
      <c r="EZ612" s="1">
        <f t="shared" si="1577"/>
        <v>1.3772659900201471E-8</v>
      </c>
      <c r="FA612" s="1">
        <f t="shared" si="1578"/>
        <v>7.269674575370658E-9</v>
      </c>
      <c r="FB612" s="1">
        <f t="shared" si="1579"/>
        <v>3.6058661529483927E-9</v>
      </c>
      <c r="FC612" s="1">
        <f t="shared" si="1580"/>
        <v>1.3140872206977959E-9</v>
      </c>
      <c r="FD612" s="75">
        <f t="shared" si="1431"/>
        <v>-1.3140872206977959E-9</v>
      </c>
    </row>
    <row r="613" spans="7:160" x14ac:dyDescent="0.35">
      <c r="G613" t="str">
        <f t="shared" si="1427"/>
        <v>Refd, t=2.99</v>
      </c>
      <c r="H613" s="76">
        <f t="shared" si="1428"/>
        <v>2.9899999999999585</v>
      </c>
      <c r="I613" s="1">
        <f t="shared" si="1429"/>
        <v>0</v>
      </c>
      <c r="J613" s="22">
        <f t="shared" si="1430"/>
        <v>2.8787726475205311E-7</v>
      </c>
      <c r="K613" s="1">
        <f t="shared" si="1432"/>
        <v>1.4836760730387704E-6</v>
      </c>
      <c r="L613" s="1">
        <f t="shared" si="1433"/>
        <v>3.7506551809092433E-6</v>
      </c>
      <c r="M613" s="1">
        <f t="shared" si="1434"/>
        <v>7.8124232945861086E-6</v>
      </c>
      <c r="N613" s="1">
        <f t="shared" si="1435"/>
        <v>1.4806729997840117E-5</v>
      </c>
      <c r="O613" s="1">
        <f t="shared" si="1436"/>
        <v>2.6489774842756949E-5</v>
      </c>
      <c r="P613" s="1">
        <f t="shared" si="1437"/>
        <v>4.5525407964521671E-5</v>
      </c>
      <c r="Q613" s="1">
        <f t="shared" si="1438"/>
        <v>7.5886773268929667E-5</v>
      </c>
      <c r="R613" s="1">
        <f t="shared" si="1439"/>
        <v>1.2340330003048617E-4</v>
      </c>
      <c r="S613" s="1">
        <f t="shared" si="1440"/>
        <v>1.9649069923233947E-4</v>
      </c>
      <c r="T613" s="1">
        <f t="shared" si="1441"/>
        <v>3.0710481633557351E-4</v>
      </c>
      <c r="U613" s="1">
        <f t="shared" si="1442"/>
        <v>4.7196057643661508E-4</v>
      </c>
      <c r="V613" s="1">
        <f t="shared" si="1443"/>
        <v>7.140533031581754E-4</v>
      </c>
      <c r="W613" s="1">
        <f t="shared" si="1444"/>
        <v>1.0645096975095141E-3</v>
      </c>
      <c r="X613" s="1">
        <f t="shared" si="1445"/>
        <v>1.5647780299336295E-3</v>
      </c>
      <c r="Y613" s="1">
        <f t="shared" si="1446"/>
        <v>2.2691401993083821E-3</v>
      </c>
      <c r="Z613" s="1">
        <f t="shared" si="1447"/>
        <v>3.2474914310931277E-3</v>
      </c>
      <c r="AA613" s="1">
        <f t="shared" si="1448"/>
        <v>4.588286716785568E-3</v>
      </c>
      <c r="AB613" s="1">
        <f t="shared" si="1449"/>
        <v>6.4014982415517519E-3</v>
      </c>
      <c r="AC613" s="1">
        <f t="shared" si="1450"/>
        <v>8.8213683520314539E-3</v>
      </c>
      <c r="AD613" s="1">
        <f t="shared" si="1451"/>
        <v>1.2008683349413657E-2</v>
      </c>
      <c r="AE613" s="1">
        <f t="shared" si="1452"/>
        <v>1.6152241677704068E-2</v>
      </c>
      <c r="AF613" s="1">
        <f t="shared" si="1453"/>
        <v>2.1469154505191317E-2</v>
      </c>
      <c r="AG613" s="1">
        <f t="shared" si="1454"/>
        <v>2.8203606571415903E-2</v>
      </c>
      <c r="AH613" s="1">
        <f t="shared" si="1455"/>
        <v>3.6623729392045355E-2</v>
      </c>
      <c r="AI613" s="1">
        <f t="shared" si="1456"/>
        <v>4.7016304582122206E-2</v>
      </c>
      <c r="AJ613" s="1">
        <f t="shared" si="1457"/>
        <v>5.9679125960663396E-2</v>
      </c>
      <c r="AK613" s="1">
        <f t="shared" si="1458"/>
        <v>7.4911004287366356E-2</v>
      </c>
      <c r="AL613" s="1">
        <f t="shared" si="1459"/>
        <v>9.2999591213420385E-2</v>
      </c>
      <c r="AM613" s="1">
        <f t="shared" si="1460"/>
        <v>0.11420741634121173</v>
      </c>
      <c r="AN613" s="1">
        <f t="shared" si="1461"/>
        <v>0.13875675441883345</v>
      </c>
      <c r="AO613" s="1">
        <f t="shared" si="1462"/>
        <v>0.1668141454596534</v>
      </c>
      <c r="AP613" s="1">
        <f t="shared" si="1463"/>
        <v>0.19847555367571901</v>
      </c>
      <c r="AQ613" s="1">
        <f t="shared" si="1464"/>
        <v>0.23375324716886264</v>
      </c>
      <c r="AR613" s="1">
        <f t="shared" si="1465"/>
        <v>0.27256548927810254</v>
      </c>
      <c r="AS613" s="1">
        <f t="shared" si="1466"/>
        <v>0.31473004187818038</v>
      </c>
      <c r="AT613" s="1">
        <f t="shared" si="1467"/>
        <v>0.35996228852374113</v>
      </c>
      <c r="AU613" s="1">
        <f t="shared" si="1468"/>
        <v>0.40787850058830111</v>
      </c>
      <c r="AV613" s="1">
        <f t="shared" si="1469"/>
        <v>0.45800441355736693</v>
      </c>
      <c r="AW613" s="1">
        <f t="shared" si="1470"/>
        <v>0.50978888445703219</v>
      </c>
      <c r="AX613" s="1">
        <f t="shared" si="1471"/>
        <v>0.56262200281819164</v>
      </c>
      <c r="AY613" s="1">
        <f t="shared" si="1472"/>
        <v>0.61585666672870409</v>
      </c>
      <c r="AZ613" s="1">
        <f t="shared" si="1473"/>
        <v>0.66883234996625018</v>
      </c>
      <c r="BA613" s="1">
        <f t="shared" si="1474"/>
        <v>0.72089960613335002</v>
      </c>
      <c r="BB613" s="1">
        <f t="shared" si="1475"/>
        <v>0.77144380008136459</v>
      </c>
      <c r="BC613" s="1">
        <f t="shared" si="1476"/>
        <v>0.81990663098108829</v>
      </c>
      <c r="BD613" s="1">
        <f t="shared" si="1477"/>
        <v>0.86580420616994347</v>
      </c>
      <c r="BE613" s="1">
        <f t="shared" si="1478"/>
        <v>0.90874071842064308</v>
      </c>
      <c r="BF613" s="1">
        <f t="shared" si="1479"/>
        <v>0.94841713962056196</v>
      </c>
      <c r="BG613" s="1">
        <f t="shared" si="1480"/>
        <v>0.98463473336244178</v>
      </c>
      <c r="BH613" s="1">
        <f t="shared" si="1481"/>
        <v>1.0172935689691798</v>
      </c>
      <c r="BI613" s="1">
        <f t="shared" si="1482"/>
        <v>1.046386554963304</v>
      </c>
      <c r="BJ613" s="1">
        <f t="shared" si="1483"/>
        <v>1.0719897733278343</v>
      </c>
      <c r="BK613" s="1">
        <f t="shared" si="1484"/>
        <v>1.0942500694557593</v>
      </c>
      <c r="BL613" s="1">
        <f t="shared" si="1485"/>
        <v>1.1133709298531784</v>
      </c>
      <c r="BM613" s="1">
        <f t="shared" si="1486"/>
        <v>1.129597664440668</v>
      </c>
      <c r="BN613" s="1">
        <f t="shared" si="1487"/>
        <v>1.1432028155584713</v>
      </c>
      <c r="BO613" s="1">
        <f t="shared" si="1488"/>
        <v>1.154472560670484</v>
      </c>
      <c r="BP613" s="1">
        <f t="shared" si="1489"/>
        <v>1.1636946826919294</v>
      </c>
      <c r="BQ613" s="1">
        <f t="shared" si="1490"/>
        <v>1.171148473554823</v>
      </c>
      <c r="BR613" s="1">
        <f t="shared" si="1491"/>
        <v>1.1770967335831652</v>
      </c>
      <c r="BS613" s="1">
        <f t="shared" si="1492"/>
        <v>1.1817798479684019</v>
      </c>
      <c r="BT613" s="1">
        <f t="shared" si="1493"/>
        <v>1.1854117736093994</v>
      </c>
      <c r="BU613" s="1">
        <f t="shared" si="1494"/>
        <v>1.1881776611320523</v>
      </c>
      <c r="BV613" s="1">
        <f t="shared" si="1495"/>
        <v>1.1902327696777157</v>
      </c>
      <c r="BW613" s="1">
        <f t="shared" si="1496"/>
        <v>1.1917023039759129</v>
      </c>
      <c r="BX613" s="1">
        <f t="shared" si="1497"/>
        <v>1.1926818096910705</v>
      </c>
      <c r="BY613" s="1">
        <f t="shared" si="1498"/>
        <v>1.1932377980999052</v>
      </c>
      <c r="BZ613" s="1">
        <f t="shared" si="1499"/>
        <v>1.1934083285042514</v>
      </c>
      <c r="CA613" s="1">
        <f t="shared" si="1500"/>
        <v>1.1932033504335215</v>
      </c>
      <c r="CB613" s="1">
        <f t="shared" si="1501"/>
        <v>1.1926046923188958</v>
      </c>
      <c r="CC613" s="1">
        <f t="shared" si="1502"/>
        <v>1.1915656742446281</v>
      </c>
      <c r="CD613" s="1">
        <f t="shared" si="1503"/>
        <v>1.190010415269189</v>
      </c>
      <c r="CE613" s="1">
        <f t="shared" si="1504"/>
        <v>1.1878329962423353</v>
      </c>
      <c r="CF613" s="1">
        <f t="shared" si="1505"/>
        <v>1.1848967220716218</v>
      </c>
      <c r="CG613" s="1">
        <f t="shared" si="1506"/>
        <v>1.1810337972187148</v>
      </c>
      <c r="CH613" s="1">
        <f t="shared" si="1507"/>
        <v>1.1760457781533371</v>
      </c>
      <c r="CI613" s="1">
        <f t="shared" si="1508"/>
        <v>1.1697051893127646</v>
      </c>
      <c r="CJ613" s="1">
        <f t="shared" si="1509"/>
        <v>1.1617586776924154</v>
      </c>
      <c r="CK613" s="1">
        <f t="shared" si="1510"/>
        <v>1.1519320295935824</v>
      </c>
      <c r="CL613" s="1">
        <f t="shared" si="1511"/>
        <v>1.1399372777969266</v>
      </c>
      <c r="CM613" s="1">
        <f t="shared" si="1512"/>
        <v>1.1254819887959413</v>
      </c>
      <c r="CN613" s="1">
        <f t="shared" si="1513"/>
        <v>1.1082806428574981</v>
      </c>
      <c r="CO613" s="1">
        <f t="shared" si="1514"/>
        <v>1.0880678152200234</v>
      </c>
      <c r="CP613" s="1">
        <f t="shared" si="1515"/>
        <v>1.0646126507762852</v>
      </c>
      <c r="CQ613" s="1">
        <f t="shared" si="1516"/>
        <v>1.0377339177300411</v>
      </c>
      <c r="CR613" s="1">
        <f t="shared" si="1517"/>
        <v>1.0073147513169389</v>
      </c>
      <c r="CS613" s="1">
        <f t="shared" si="1518"/>
        <v>0.97331608028015393</v>
      </c>
      <c r="CT613" s="1">
        <f t="shared" si="1519"/>
        <v>0.93578768707482263</v>
      </c>
      <c r="CU613" s="1">
        <f t="shared" si="1520"/>
        <v>0.89487590244393689</v>
      </c>
      <c r="CV613" s="1">
        <f t="shared" si="1521"/>
        <v>0.85082708205106383</v>
      </c>
      <c r="CW613" s="1">
        <f t="shared" si="1522"/>
        <v>0.8039862526995194</v>
      </c>
      <c r="CX613" s="1">
        <f t="shared" si="1523"/>
        <v>0.75479063260666157</v>
      </c>
      <c r="CY613" s="1">
        <f t="shared" si="1524"/>
        <v>0.70375809832644665</v>
      </c>
      <c r="CZ613" s="1">
        <f t="shared" si="1525"/>
        <v>0.65147105654777393</v>
      </c>
      <c r="DA613" s="1">
        <f t="shared" si="1526"/>
        <v>0.59855654439326067</v>
      </c>
      <c r="DB613" s="1">
        <f t="shared" si="1527"/>
        <v>0.5456636896663889</v>
      </c>
      <c r="DC613" s="1">
        <f t="shared" si="1528"/>
        <v>0.49343988046176041</v>
      </c>
      <c r="DD613" s="1">
        <f t="shared" si="1529"/>
        <v>0.44250709855761261</v>
      </c>
      <c r="DE613" s="1">
        <f t="shared" si="1530"/>
        <v>0.3934398521031327</v>
      </c>
      <c r="DF613" s="1">
        <f t="shared" si="1531"/>
        <v>0.34674600288857027</v>
      </c>
      <c r="DG613" s="1">
        <f t="shared" si="1532"/>
        <v>0.30285153766053868</v>
      </c>
      <c r="DH613" s="1">
        <f t="shared" si="1533"/>
        <v>0.26209000821519635</v>
      </c>
      <c r="DI613" s="1">
        <f t="shared" si="1534"/>
        <v>0.22469699551914676</v>
      </c>
      <c r="DJ613" s="1">
        <f t="shared" si="1535"/>
        <v>0.19080957611556412</v>
      </c>
      <c r="DK613" s="1">
        <f t="shared" si="1536"/>
        <v>0.16047042036481865</v>
      </c>
      <c r="DL613" s="1">
        <f t="shared" si="1537"/>
        <v>0.1336358619113126</v>
      </c>
      <c r="DM613" s="1">
        <f t="shared" si="1538"/>
        <v>0.11018706782651369</v>
      </c>
      <c r="DN613" s="1">
        <f t="shared" si="1539"/>
        <v>8.9943320490136855E-2</v>
      </c>
      <c r="DO613" s="1">
        <f t="shared" si="1540"/>
        <v>7.2676396185692813E-2</v>
      </c>
      <c r="DP613" s="1">
        <f t="shared" si="1541"/>
        <v>5.8125082852041106E-2</v>
      </c>
      <c r="DQ613" s="1">
        <f t="shared" si="1542"/>
        <v>4.6009004339785914E-2</v>
      </c>
      <c r="DR613" s="1">
        <f t="shared" si="1543"/>
        <v>3.60410901786586E-2</v>
      </c>
      <c r="DS613" s="1">
        <f t="shared" si="1544"/>
        <v>2.7938225949689109E-2</v>
      </c>
      <c r="DT613" s="1">
        <f t="shared" si="1545"/>
        <v>2.1429818640390209E-2</v>
      </c>
      <c r="DU613" s="1">
        <f t="shared" si="1546"/>
        <v>1.6264195847800939E-2</v>
      </c>
      <c r="DV613" s="1">
        <f t="shared" si="1547"/>
        <v>1.2212914028724547E-2</v>
      </c>
      <c r="DW613" s="1">
        <f t="shared" si="1548"/>
        <v>9.073171062585433E-3</v>
      </c>
      <c r="DX613" s="1">
        <f t="shared" si="1549"/>
        <v>6.6685991765957926E-3</v>
      </c>
      <c r="DY613" s="1">
        <f t="shared" si="1550"/>
        <v>4.8487571657712634E-3</v>
      </c>
      <c r="DZ613" s="1">
        <f t="shared" si="1551"/>
        <v>3.4876505202661025E-3</v>
      </c>
      <c r="EA613" s="1">
        <f t="shared" si="1552"/>
        <v>2.4815913380687731E-3</v>
      </c>
      <c r="EB613" s="1">
        <f t="shared" si="1553"/>
        <v>1.7466744391392477E-3</v>
      </c>
      <c r="EC613" s="1">
        <f t="shared" si="1554"/>
        <v>1.216099478014055E-3</v>
      </c>
      <c r="ED613" s="1">
        <f t="shared" si="1555"/>
        <v>8.3751777594519782E-4</v>
      </c>
      <c r="EE613" s="1">
        <f t="shared" si="1556"/>
        <v>5.7053242594529391E-4</v>
      </c>
      <c r="EF613" s="1">
        <f t="shared" si="1557"/>
        <v>3.8443480169798411E-4</v>
      </c>
      <c r="EG613" s="1">
        <f t="shared" si="1558"/>
        <v>2.5622226272705931E-4</v>
      </c>
      <c r="EH613" s="1">
        <f t="shared" si="1559"/>
        <v>1.6891162130938927E-4</v>
      </c>
      <c r="EI613" s="1">
        <f t="shared" si="1560"/>
        <v>1.1014081672141099E-4</v>
      </c>
      <c r="EJ613" s="1">
        <f t="shared" si="1561"/>
        <v>7.1036501621301858E-5</v>
      </c>
      <c r="EK613" s="1">
        <f t="shared" si="1562"/>
        <v>4.5316726584627233E-5</v>
      </c>
      <c r="EL613" s="1">
        <f t="shared" si="1563"/>
        <v>2.8594274584503681E-5</v>
      </c>
      <c r="EM613" s="1">
        <f t="shared" si="1564"/>
        <v>1.7846118479312985E-5</v>
      </c>
      <c r="EN613" s="1">
        <f t="shared" si="1565"/>
        <v>1.1016756729673612E-5</v>
      </c>
      <c r="EO613" s="1">
        <f t="shared" si="1566"/>
        <v>6.7268350095084162E-6</v>
      </c>
      <c r="EP613" s="1">
        <f t="shared" si="1567"/>
        <v>4.0627217327735043E-6</v>
      </c>
      <c r="EQ613" s="1">
        <f t="shared" si="1568"/>
        <v>2.4270314802596927E-6</v>
      </c>
      <c r="ER613" s="1">
        <f t="shared" si="1569"/>
        <v>1.434131480270972E-6</v>
      </c>
      <c r="ES613" s="1">
        <f t="shared" si="1570"/>
        <v>8.3822644639404956E-7</v>
      </c>
      <c r="ET613" s="1">
        <f t="shared" si="1571"/>
        <v>4.8461460713902059E-7</v>
      </c>
      <c r="EU613" s="1">
        <f t="shared" si="1572"/>
        <v>2.7713944514993781E-7</v>
      </c>
      <c r="EV613" s="1">
        <f t="shared" si="1573"/>
        <v>1.5677241778982389E-7</v>
      </c>
      <c r="EW613" s="1">
        <f t="shared" si="1574"/>
        <v>8.7721625058967018E-8</v>
      </c>
      <c r="EX613" s="1">
        <f t="shared" si="1575"/>
        <v>4.8548407123318309E-8</v>
      </c>
      <c r="EY613" s="1">
        <f t="shared" si="1576"/>
        <v>2.6564462046022242E-8</v>
      </c>
      <c r="EZ613" s="1">
        <f t="shared" si="1577"/>
        <v>1.4344352562668281E-8</v>
      </c>
      <c r="FA613" s="1">
        <f t="shared" si="1578"/>
        <v>7.5792660689632504E-9</v>
      </c>
      <c r="FB613" s="1">
        <f t="shared" si="1579"/>
        <v>3.7628200865346205E-9</v>
      </c>
      <c r="FC613" s="1">
        <f t="shared" si="1580"/>
        <v>1.3721203632197103E-9</v>
      </c>
      <c r="FD613" s="75">
        <f t="shared" si="1431"/>
        <v>-1.3721203632197103E-9</v>
      </c>
    </row>
    <row r="614" spans="7:160" x14ac:dyDescent="0.35">
      <c r="G614" t="str">
        <f t="shared" si="1427"/>
        <v>Refd, t=2.99</v>
      </c>
      <c r="H614" s="76">
        <f t="shared" si="1428"/>
        <v>2.9949999999999584</v>
      </c>
      <c r="I614" s="1">
        <f t="shared" si="1429"/>
        <v>0</v>
      </c>
      <c r="J614" s="22">
        <f t="shared" si="1430"/>
        <v>2.8459993992160592E-7</v>
      </c>
      <c r="K614" s="1">
        <f t="shared" si="1432"/>
        <v>1.4667917258962708E-6</v>
      </c>
      <c r="L614" s="1">
        <f t="shared" si="1433"/>
        <v>3.7080089706651233E-6</v>
      </c>
      <c r="M614" s="1">
        <f t="shared" si="1434"/>
        <v>7.7237122439058356E-6</v>
      </c>
      <c r="N614" s="1">
        <f t="shared" si="1435"/>
        <v>1.4638909389383009E-5</v>
      </c>
      <c r="O614" s="1">
        <f t="shared" si="1436"/>
        <v>2.619026285180044E-5</v>
      </c>
      <c r="P614" s="1">
        <f t="shared" si="1437"/>
        <v>4.5012225712116534E-5</v>
      </c>
      <c r="Q614" s="1">
        <f t="shared" si="1438"/>
        <v>7.5034514721186789E-5</v>
      </c>
      <c r="R614" s="1">
        <f t="shared" si="1439"/>
        <v>1.2202356085785313E-4</v>
      </c>
      <c r="S614" s="1">
        <f t="shared" si="1440"/>
        <v>1.9430532754964434E-4</v>
      </c>
      <c r="T614" s="1">
        <f t="shared" si="1441"/>
        <v>3.0371011608399209E-4</v>
      </c>
      <c r="U614" s="1">
        <f t="shared" si="1442"/>
        <v>4.6678044624677507E-4</v>
      </c>
      <c r="V614" s="1">
        <f t="shared" si="1443"/>
        <v>7.0627929580440211E-4</v>
      </c>
      <c r="W614" s="1">
        <f t="shared" si="1444"/>
        <v>1.0530262171284011E-3</v>
      </c>
      <c r="X614" s="1">
        <f t="shared" si="1445"/>
        <v>1.5480714336238782E-3</v>
      </c>
      <c r="Y614" s="1">
        <f t="shared" si="1446"/>
        <v>2.245191522163566E-3</v>
      </c>
      <c r="Z614" s="1">
        <f t="shared" si="1447"/>
        <v>3.2136538782455547E-3</v>
      </c>
      <c r="AA614" s="1">
        <f t="shared" si="1448"/>
        <v>4.5411509967081282E-3</v>
      </c>
      <c r="AB614" s="1">
        <f t="shared" si="1449"/>
        <v>6.336751229755657E-3</v>
      </c>
      <c r="AC614" s="1">
        <f t="shared" si="1450"/>
        <v>8.7336533750604212E-3</v>
      </c>
      <c r="AD614" s="1">
        <f t="shared" si="1451"/>
        <v>1.1891473374847221E-2</v>
      </c>
      <c r="AE614" s="1">
        <f t="shared" si="1452"/>
        <v>1.5997739596534617E-2</v>
      </c>
      <c r="AF614" s="1">
        <f t="shared" si="1453"/>
        <v>2.1268237115789689E-2</v>
      </c>
      <c r="AG614" s="1">
        <f t="shared" si="1454"/>
        <v>2.7945830368916836E-2</v>
      </c>
      <c r="AH614" s="1">
        <f t="shared" si="1455"/>
        <v>3.6297416359214622E-2</v>
      </c>
      <c r="AI614" s="1">
        <f t="shared" si="1456"/>
        <v>4.6608724431854549E-2</v>
      </c>
      <c r="AJ614" s="1">
        <f t="shared" si="1457"/>
        <v>5.9176787373746667E-2</v>
      </c>
      <c r="AK614" s="1">
        <f t="shared" si="1458"/>
        <v>7.4300061491330519E-2</v>
      </c>
      <c r="AL614" s="1">
        <f t="shared" si="1459"/>
        <v>9.2266363889703357E-2</v>
      </c>
      <c r="AM614" s="1">
        <f t="shared" si="1460"/>
        <v>0.11333901076659332</v>
      </c>
      <c r="AN614" s="1">
        <f t="shared" si="1461"/>
        <v>0.13774176269835084</v>
      </c>
      <c r="AO614" s="1">
        <f t="shared" si="1462"/>
        <v>0.1656433887273813</v>
      </c>
      <c r="AP614" s="1">
        <f t="shared" si="1463"/>
        <v>0.19714282545493986</v>
      </c>
      <c r="AQ614" s="1">
        <f t="shared" si="1464"/>
        <v>0.23225600598177765</v>
      </c>
      <c r="AR614" s="1">
        <f t="shared" si="1465"/>
        <v>0.27090544625878105</v>
      </c>
      <c r="AS614" s="1">
        <f t="shared" si="1466"/>
        <v>0.3129135904700498</v>
      </c>
      <c r="AT614" s="1">
        <f t="shared" si="1467"/>
        <v>0.35800072979135894</v>
      </c>
      <c r="AU614" s="1">
        <f t="shared" si="1468"/>
        <v>0.40578802914071121</v>
      </c>
      <c r="AV614" s="1">
        <f t="shared" si="1469"/>
        <v>0.45580584485850684</v>
      </c>
      <c r="AW614" s="1">
        <f t="shared" si="1470"/>
        <v>0.50750712310639412</v>
      </c>
      <c r="AX614" s="1">
        <f t="shared" si="1471"/>
        <v>0.56028527148805163</v>
      </c>
      <c r="AY614" s="1">
        <f t="shared" si="1472"/>
        <v>0.61349553484788977</v>
      </c>
      <c r="AZ614" s="1">
        <f t="shared" si="1473"/>
        <v>0.66647861793013929</v>
      </c>
      <c r="BA614" s="1">
        <f t="shared" si="1474"/>
        <v>0.71858511301654437</v>
      </c>
      <c r="BB614" s="1">
        <f t="shared" si="1475"/>
        <v>0.76919922922072359</v>
      </c>
      <c r="BC614" s="1">
        <f t="shared" si="1476"/>
        <v>0.81776038770823212</v>
      </c>
      <c r="BD614" s="1">
        <f t="shared" si="1477"/>
        <v>0.86378143545372599</v>
      </c>
      <c r="BE614" s="1">
        <f t="shared" si="1478"/>
        <v>0.9068625179925951</v>
      </c>
      <c r="BF614" s="1">
        <f t="shared" si="1479"/>
        <v>0.94670000766419327</v>
      </c>
      <c r="BG614" s="1">
        <f t="shared" si="1480"/>
        <v>0.98309027083223399</v>
      </c>
      <c r="BH614" s="1">
        <f t="shared" si="1481"/>
        <v>1.0159284370327413</v>
      </c>
      <c r="BI614" s="1">
        <f t="shared" si="1482"/>
        <v>1.0452026698347641</v>
      </c>
      <c r="BJ614" s="1">
        <f t="shared" si="1483"/>
        <v>1.0709847055035908</v>
      </c>
      <c r="BK614" s="1">
        <f t="shared" si="1484"/>
        <v>1.0934176032458311</v>
      </c>
      <c r="BL614" s="1">
        <f t="shared" si="1485"/>
        <v>1.1127017327473587</v>
      </c>
      <c r="BM614" s="1">
        <f t="shared" si="1486"/>
        <v>1.1290800143210029</v>
      </c>
      <c r="BN614" s="1">
        <f t="shared" si="1487"/>
        <v>1.1428233366258782</v>
      </c>
      <c r="BO614" s="1">
        <f t="shared" si="1488"/>
        <v>1.1542169253597303</v>
      </c>
      <c r="BP614" s="1">
        <f t="shared" si="1489"/>
        <v>1.1635482457282458</v>
      </c>
      <c r="BQ614" s="1">
        <f t="shared" si="1490"/>
        <v>1.17109681449278</v>
      </c>
      <c r="BR614" s="1">
        <f t="shared" si="1491"/>
        <v>1.1771260945562643</v>
      </c>
      <c r="BS614" s="1">
        <f t="shared" si="1492"/>
        <v>1.1818774630275524</v>
      </c>
      <c r="BT614" s="1">
        <f t="shared" si="1493"/>
        <v>1.1855660942426556</v>
      </c>
      <c r="BU614" s="1">
        <f t="shared" si="1494"/>
        <v>1.1883784889093107</v>
      </c>
      <c r="BV614" s="1">
        <f t="shared" si="1495"/>
        <v>1.1904713112849516</v>
      </c>
      <c r="BW614" s="1">
        <f t="shared" si="1496"/>
        <v>1.1919711662460495</v>
      </c>
      <c r="BX614" s="1">
        <f t="shared" si="1497"/>
        <v>1.1929749528158413</v>
      </c>
      <c r="BY614" s="1">
        <f t="shared" si="1498"/>
        <v>1.193550464328214</v>
      </c>
      <c r="BZ614" s="1">
        <f t="shared" si="1499"/>
        <v>1.1937369616418805</v>
      </c>
      <c r="CA614" s="1">
        <f t="shared" si="1500"/>
        <v>1.1935455186874651</v>
      </c>
      <c r="CB614" s="1">
        <f t="shared" si="1501"/>
        <v>1.1929590237627923</v>
      </c>
      <c r="CC614" s="1">
        <f t="shared" si="1502"/>
        <v>1.1919318106468733</v>
      </c>
      <c r="CD614" s="1">
        <f t="shared" si="1503"/>
        <v>1.1903889863944466</v>
      </c>
      <c r="CE614" s="1">
        <f t="shared" si="1504"/>
        <v>1.1882256131439872</v>
      </c>
      <c r="CF614" s="1">
        <f t="shared" si="1505"/>
        <v>1.1853059844564862</v>
      </c>
      <c r="CG614" s="1">
        <f t="shared" si="1506"/>
        <v>1.1814633068164908</v>
      </c>
      <c r="CH614" s="1">
        <f t="shared" si="1507"/>
        <v>1.1765001473234922</v>
      </c>
      <c r="CI614" s="1">
        <f t="shared" si="1508"/>
        <v>1.1701900320739373</v>
      </c>
      <c r="CJ614" s="1">
        <f t="shared" si="1509"/>
        <v>1.1622805692030906</v>
      </c>
      <c r="CK614" s="1">
        <f t="shared" si="1510"/>
        <v>1.1524984201019683</v>
      </c>
      <c r="CL614" s="1">
        <f t="shared" si="1511"/>
        <v>1.1405563484449268</v>
      </c>
      <c r="CM614" s="1">
        <f t="shared" si="1512"/>
        <v>1.1261624395693615</v>
      </c>
      <c r="CN614" s="1">
        <f t="shared" si="1513"/>
        <v>1.1090314074625809</v>
      </c>
      <c r="CO614" s="1">
        <f t="shared" si="1514"/>
        <v>1.0888977036064471</v>
      </c>
      <c r="CP614" s="1">
        <f t="shared" si="1515"/>
        <v>1.0655299270896863</v>
      </c>
      <c r="CQ614" s="1">
        <f t="shared" si="1516"/>
        <v>1.0387458291267233</v>
      </c>
      <c r="CR614" s="1">
        <f t="shared" si="1517"/>
        <v>1.008427030592177</v>
      </c>
      <c r="CS614" s="1">
        <f t="shared" si="1518"/>
        <v>0.97453245181067738</v>
      </c>
      <c r="CT614" s="1">
        <f t="shared" si="1519"/>
        <v>0.93710941028685457</v>
      </c>
      <c r="CU614" s="1">
        <f t="shared" si="1520"/>
        <v>0.8963013891042978</v>
      </c>
      <c r="CV614" s="1">
        <f t="shared" si="1521"/>
        <v>0.85235162255536556</v>
      </c>
      <c r="CW614" s="1">
        <f t="shared" si="1522"/>
        <v>0.80560188192142623</v>
      </c>
      <c r="CX614" s="1">
        <f t="shared" si="1523"/>
        <v>0.75648615788215678</v>
      </c>
      <c r="CY614" s="1">
        <f t="shared" si="1524"/>
        <v>0.7055193012955463</v>
      </c>
      <c r="CZ614" s="1">
        <f t="shared" si="1525"/>
        <v>0.65328106776538553</v>
      </c>
      <c r="DA614" s="1">
        <f t="shared" si="1526"/>
        <v>0.60039637605096274</v>
      </c>
      <c r="DB614" s="1">
        <f t="shared" si="1527"/>
        <v>0.54751289880101894</v>
      </c>
      <c r="DC614" s="1">
        <f t="shared" si="1528"/>
        <v>0.49527732402528235</v>
      </c>
      <c r="DD614" s="1">
        <f t="shared" si="1529"/>
        <v>0.44431173387007217</v>
      </c>
      <c r="DE614" s="1">
        <f t="shared" si="1530"/>
        <v>0.39519153235996085</v>
      </c>
      <c r="DF614" s="1">
        <f t="shared" si="1531"/>
        <v>0.348426217955214</v>
      </c>
      <c r="DG614" s="1">
        <f t="shared" si="1532"/>
        <v>0.30444405527593477</v>
      </c>
      <c r="DH614" s="1">
        <f t="shared" si="1533"/>
        <v>0.26358137937517839</v>
      </c>
      <c r="DI614" s="1">
        <f t="shared" si="1534"/>
        <v>0.226076899255339</v>
      </c>
      <c r="DJ614" s="1">
        <f t="shared" si="1535"/>
        <v>0.19207099188948548</v>
      </c>
      <c r="DK614" s="1">
        <f t="shared" si="1536"/>
        <v>0.16160962951834981</v>
      </c>
      <c r="DL614" s="1">
        <f t="shared" si="1537"/>
        <v>0.13465229177105995</v>
      </c>
      <c r="DM614" s="1">
        <f t="shared" si="1538"/>
        <v>0.11108300207746036</v>
      </c>
      <c r="DN614" s="1">
        <f t="shared" si="1539"/>
        <v>9.0723506558836167E-2</v>
      </c>
      <c r="DO614" s="1">
        <f t="shared" si="1540"/>
        <v>7.3347584228971863E-2</v>
      </c>
      <c r="DP614" s="1">
        <f t="shared" si="1541"/>
        <v>5.8695531540751349E-2</v>
      </c>
      <c r="DQ614" s="1">
        <f t="shared" si="1542"/>
        <v>4.6487986304243563E-2</v>
      </c>
      <c r="DR614" s="1">
        <f t="shared" si="1543"/>
        <v>3.6438425345399754E-2</v>
      </c>
      <c r="DS614" s="1">
        <f t="shared" si="1544"/>
        <v>2.8263864803525669E-2</v>
      </c>
      <c r="DT614" s="1">
        <f t="shared" si="1545"/>
        <v>2.1693490492214567E-2</v>
      </c>
      <c r="DU614" s="1">
        <f t="shared" si="1546"/>
        <v>1.6475130225962187E-2</v>
      </c>
      <c r="DV614" s="1">
        <f t="shared" si="1547"/>
        <v>1.2379636962016941E-2</v>
      </c>
      <c r="DW614" s="1">
        <f t="shared" si="1548"/>
        <v>9.2033727344422722E-3</v>
      </c>
      <c r="DX614" s="1">
        <f t="shared" si="1549"/>
        <v>6.7690654609911709E-3</v>
      </c>
      <c r="DY614" s="1">
        <f t="shared" si="1550"/>
        <v>4.9253549823241238E-3</v>
      </c>
      <c r="DZ614" s="1">
        <f t="shared" si="1551"/>
        <v>3.5453556935419093E-3</v>
      </c>
      <c r="EA614" s="1">
        <f t="shared" si="1552"/>
        <v>2.5245475271581316E-3</v>
      </c>
      <c r="EB614" s="1">
        <f t="shared" si="1553"/>
        <v>1.7782724650138076E-3</v>
      </c>
      <c r="EC614" s="1">
        <f t="shared" si="1554"/>
        <v>1.2390677407865471E-3</v>
      </c>
      <c r="ED614" s="1">
        <f t="shared" si="1555"/>
        <v>8.5401615603458161E-4</v>
      </c>
      <c r="EE614" s="1">
        <f t="shared" si="1556"/>
        <v>5.8224387254992909E-4</v>
      </c>
      <c r="EF614" s="1">
        <f t="shared" si="1557"/>
        <v>3.9265054989148107E-4</v>
      </c>
      <c r="EG614" s="1">
        <f t="shared" si="1558"/>
        <v>2.6191816343918025E-4</v>
      </c>
      <c r="EH614" s="1">
        <f t="shared" si="1559"/>
        <v>1.7281434573833025E-4</v>
      </c>
      <c r="EI614" s="1">
        <f t="shared" si="1560"/>
        <v>1.1278368250287005E-4</v>
      </c>
      <c r="EJ614" s="1">
        <f t="shared" si="1561"/>
        <v>7.2805370757043737E-5</v>
      </c>
      <c r="EK614" s="1">
        <f t="shared" si="1562"/>
        <v>4.6486876127557549E-5</v>
      </c>
      <c r="EL614" s="1">
        <f t="shared" si="1563"/>
        <v>2.9359384517732086E-5</v>
      </c>
      <c r="EM614" s="1">
        <f t="shared" si="1564"/>
        <v>1.8340605513479483E-5</v>
      </c>
      <c r="EN614" s="1">
        <f t="shared" si="1565"/>
        <v>1.133265437714349E-5</v>
      </c>
      <c r="EO614" s="1">
        <f t="shared" si="1566"/>
        <v>6.9263199597139566E-6</v>
      </c>
      <c r="EP614" s="1">
        <f t="shared" si="1567"/>
        <v>4.1872471515739351E-6</v>
      </c>
      <c r="EQ614" s="1">
        <f t="shared" si="1568"/>
        <v>2.5038740527919281E-6</v>
      </c>
      <c r="ER614" s="1">
        <f t="shared" si="1569"/>
        <v>1.4810078180638659E-6</v>
      </c>
      <c r="ES614" s="1">
        <f t="shared" si="1570"/>
        <v>8.6649640751098837E-7</v>
      </c>
      <c r="ET614" s="1">
        <f t="shared" si="1571"/>
        <v>5.014695874393366E-7</v>
      </c>
      <c r="EU614" s="1">
        <f t="shared" si="1572"/>
        <v>2.870745860754367E-7</v>
      </c>
      <c r="EV614" s="1">
        <f t="shared" si="1573"/>
        <v>1.6256232570138323E-7</v>
      </c>
      <c r="EW614" s="1">
        <f t="shared" si="1574"/>
        <v>9.1057586838609629E-8</v>
      </c>
      <c r="EX614" s="1">
        <f t="shared" si="1575"/>
        <v>5.0448536051670653E-8</v>
      </c>
      <c r="EY614" s="1">
        <f t="shared" si="1576"/>
        <v>2.7633888665854276E-8</v>
      </c>
      <c r="EZ614" s="1">
        <f t="shared" si="1577"/>
        <v>1.4937823032049117E-8</v>
      </c>
      <c r="FA614" s="1">
        <f t="shared" si="1578"/>
        <v>7.9009818059739512E-9</v>
      </c>
      <c r="FB614" s="1">
        <f t="shared" si="1579"/>
        <v>3.9260657648359808E-9</v>
      </c>
      <c r="FC614" s="1">
        <f t="shared" si="1580"/>
        <v>1.4325157104862795E-9</v>
      </c>
      <c r="FD614" s="75">
        <f t="shared" si="1431"/>
        <v>-1.4325157104862795E-9</v>
      </c>
    </row>
    <row r="615" spans="7:160" x14ac:dyDescent="0.35">
      <c r="G615" t="str">
        <f t="shared" si="1427"/>
        <v>Refd, t=3</v>
      </c>
      <c r="H615" s="76">
        <f t="shared" si="1428"/>
        <v>2.9999999999999583</v>
      </c>
      <c r="I615" s="1">
        <f t="shared" si="1429"/>
        <v>0</v>
      </c>
      <c r="J615" s="22">
        <f t="shared" si="1430"/>
        <v>2.8136025118745854E-7</v>
      </c>
      <c r="K615" s="1">
        <f t="shared" si="1432"/>
        <v>1.4501012231365961E-6</v>
      </c>
      <c r="L615" s="1">
        <f t="shared" si="1433"/>
        <v>3.665852071740174E-6</v>
      </c>
      <c r="M615" s="1">
        <f t="shared" si="1434"/>
        <v>7.6360180395566321E-6</v>
      </c>
      <c r="N615" s="1">
        <f t="shared" si="1435"/>
        <v>1.4473009682702306E-5</v>
      </c>
      <c r="O615" s="1">
        <f t="shared" si="1436"/>
        <v>2.5894172474476964E-5</v>
      </c>
      <c r="P615" s="1">
        <f t="shared" si="1437"/>
        <v>4.4504891085682726E-5</v>
      </c>
      <c r="Q615" s="1">
        <f t="shared" si="1438"/>
        <v>7.4191935850262256E-5</v>
      </c>
      <c r="R615" s="1">
        <f t="shared" si="1439"/>
        <v>1.2065942842606467E-4</v>
      </c>
      <c r="S615" s="1">
        <f t="shared" si="1440"/>
        <v>1.9214455180636503E-4</v>
      </c>
      <c r="T615" s="1">
        <f t="shared" si="1441"/>
        <v>3.0035339211574824E-4</v>
      </c>
      <c r="U615" s="1">
        <f t="shared" si="1442"/>
        <v>4.6165785051459666E-4</v>
      </c>
      <c r="V615" s="1">
        <f t="shared" si="1443"/>
        <v>6.9859090663379009E-4</v>
      </c>
      <c r="W615" s="1">
        <f t="shared" si="1444"/>
        <v>1.041667975923896E-3</v>
      </c>
      <c r="X615" s="1">
        <f t="shared" si="1445"/>
        <v>1.531545000820302E-3</v>
      </c>
      <c r="Y615" s="1">
        <f t="shared" si="1446"/>
        <v>2.2214978175387604E-3</v>
      </c>
      <c r="Z615" s="1">
        <f t="shared" si="1447"/>
        <v>3.1801713984698147E-3</v>
      </c>
      <c r="AA615" s="1">
        <f t="shared" si="1448"/>
        <v>4.4945019089099418E-3</v>
      </c>
      <c r="AB615" s="1">
        <f t="shared" si="1449"/>
        <v>6.2726606284979414E-3</v>
      </c>
      <c r="AC615" s="1">
        <f t="shared" si="1450"/>
        <v>8.6468098661922344E-3</v>
      </c>
      <c r="AD615" s="1">
        <f t="shared" si="1451"/>
        <v>1.1775402126565172E-2</v>
      </c>
      <c r="AE615" s="1">
        <f t="shared" si="1452"/>
        <v>1.5844701890402577E-2</v>
      </c>
      <c r="AF615" s="1">
        <f t="shared" si="1453"/>
        <v>2.1069172860999553E-2</v>
      </c>
      <c r="AG615" s="1">
        <f t="shared" si="1454"/>
        <v>2.7690361565986771E-2</v>
      </c>
      <c r="AH615" s="1">
        <f t="shared" si="1455"/>
        <v>3.59739296436591E-2</v>
      </c>
      <c r="AI615" s="1">
        <f t="shared" si="1456"/>
        <v>4.6204549159034103E-2</v>
      </c>
      <c r="AJ615" s="1">
        <f t="shared" si="1457"/>
        <v>5.8678481897879449E-2</v>
      </c>
      <c r="AK615" s="1">
        <f t="shared" si="1458"/>
        <v>7.369381420701171E-2</v>
      </c>
      <c r="AL615" s="1">
        <f t="shared" si="1459"/>
        <v>9.1538507362881397E-2</v>
      </c>
      <c r="AM615" s="1">
        <f t="shared" si="1460"/>
        <v>0.11247663730756066</v>
      </c>
      <c r="AN615" s="1">
        <f t="shared" si="1461"/>
        <v>0.13673341876084646</v>
      </c>
      <c r="AO615" s="1">
        <f t="shared" si="1462"/>
        <v>0.16447981457451138</v>
      </c>
      <c r="AP615" s="1">
        <f t="shared" si="1463"/>
        <v>0.19581769682878691</v>
      </c>
      <c r="AQ615" s="1">
        <f t="shared" si="1464"/>
        <v>0.23076662732849079</v>
      </c>
      <c r="AR615" s="1">
        <f t="shared" si="1465"/>
        <v>0.26925334157527364</v>
      </c>
      <c r="AS615" s="1">
        <f t="shared" si="1466"/>
        <v>0.31110493895946095</v>
      </c>
      <c r="AT615" s="1">
        <f t="shared" si="1467"/>
        <v>0.35604659971614394</v>
      </c>
      <c r="AU615" s="1">
        <f t="shared" si="1468"/>
        <v>0.40370437446789481</v>
      </c>
      <c r="AV615" s="1">
        <f t="shared" si="1469"/>
        <v>0.45361324482274284</v>
      </c>
      <c r="AW615" s="1">
        <f t="shared" si="1470"/>
        <v>0.50523026342318145</v>
      </c>
      <c r="AX615" s="1">
        <f t="shared" si="1471"/>
        <v>0.55795218592546059</v>
      </c>
      <c r="AY615" s="1">
        <f t="shared" si="1472"/>
        <v>0.61113664523595568</v>
      </c>
      <c r="AZ615" s="1">
        <f t="shared" si="1473"/>
        <v>0.66412562744751658</v>
      </c>
      <c r="BA615" s="1">
        <f t="shared" si="1474"/>
        <v>0.71626981996140859</v>
      </c>
      <c r="BB615" s="1">
        <f t="shared" si="1475"/>
        <v>0.76695233511814365</v>
      </c>
      <c r="BC615" s="1">
        <f t="shared" si="1476"/>
        <v>0.81561037382742785</v>
      </c>
      <c r="BD615" s="1">
        <f t="shared" si="1477"/>
        <v>0.86175357562064414</v>
      </c>
      <c r="BE615" s="1">
        <f t="shared" si="1478"/>
        <v>0.90497808370983179</v>
      </c>
      <c r="BF615" s="1">
        <f t="shared" si="1479"/>
        <v>0.94497570532093933</v>
      </c>
      <c r="BG615" s="1">
        <f t="shared" si="1480"/>
        <v>0.9815379319558134</v>
      </c>
      <c r="BH615" s="1">
        <f t="shared" si="1481"/>
        <v>1.0145549630493358</v>
      </c>
      <c r="BI615" s="1">
        <f t="shared" si="1482"/>
        <v>1.0440102145700856</v>
      </c>
      <c r="BJ615" s="1">
        <f t="shared" si="1483"/>
        <v>1.0699710632940507</v>
      </c>
      <c r="BK615" s="1">
        <f t="shared" si="1484"/>
        <v>1.0925767592362479</v>
      </c>
      <c r="BL615" s="1">
        <f t="shared" si="1485"/>
        <v>1.112024525372642</v>
      </c>
      <c r="BM615" s="1">
        <f t="shared" si="1486"/>
        <v>1.1285548581977856</v>
      </c>
      <c r="BN615" s="1">
        <f t="shared" si="1487"/>
        <v>1.1424369567010579</v>
      </c>
      <c r="BO615" s="1">
        <f t="shared" si="1488"/>
        <v>1.1539550593659209</v>
      </c>
      <c r="BP615" s="1">
        <f t="shared" si="1489"/>
        <v>1.1633962807204266</v>
      </c>
      <c r="BQ615" s="1">
        <f t="shared" si="1490"/>
        <v>1.1710403333303407</v>
      </c>
      <c r="BR615" s="1">
        <f t="shared" si="1491"/>
        <v>1.177151318543296</v>
      </c>
      <c r="BS615" s="1">
        <f t="shared" si="1492"/>
        <v>1.1819715865871869</v>
      </c>
      <c r="BT615" s="1">
        <f t="shared" si="1493"/>
        <v>1.1857175157705002</v>
      </c>
      <c r="BU615" s="1">
        <f t="shared" si="1494"/>
        <v>1.1885769483858397</v>
      </c>
      <c r="BV615" s="1">
        <f t="shared" si="1495"/>
        <v>1.1907079496457484</v>
      </c>
      <c r="BW615" s="1">
        <f t="shared" si="1496"/>
        <v>1.1922385239516038</v>
      </c>
      <c r="BX615" s="1">
        <f t="shared" si="1497"/>
        <v>1.1932669257323678</v>
      </c>
      <c r="BY615" s="1">
        <f t="shared" si="1498"/>
        <v>1.1938622342301335</v>
      </c>
      <c r="BZ615" s="1">
        <f t="shared" si="1499"/>
        <v>1.1940649167161703</v>
      </c>
      <c r="CA615" s="1">
        <f t="shared" si="1500"/>
        <v>1.1938871766905361</v>
      </c>
      <c r="CB615" s="1">
        <f t="shared" si="1501"/>
        <v>1.1933129672394456</v>
      </c>
      <c r="CC615" s="1">
        <f t="shared" si="1502"/>
        <v>1.1922976400985863</v>
      </c>
      <c r="CD615" s="1">
        <f t="shared" si="1503"/>
        <v>1.1907672936565903</v>
      </c>
      <c r="CE615" s="1">
        <f t="shared" si="1504"/>
        <v>1.188617973635582</v>
      </c>
      <c r="CF615" s="1">
        <f t="shared" si="1505"/>
        <v>1.1857149635235671</v>
      </c>
      <c r="CG615" s="1">
        <f t="shared" si="1506"/>
        <v>1.181892472232615</v>
      </c>
      <c r="CH615" s="1">
        <f t="shared" si="1507"/>
        <v>1.1769540773000886</v>
      </c>
      <c r="CI615" s="1">
        <f t="shared" si="1508"/>
        <v>1.170674306070747</v>
      </c>
      <c r="CJ615" s="1">
        <f t="shared" si="1509"/>
        <v>1.1628017276521516</v>
      </c>
      <c r="CK615" s="1">
        <f t="shared" si="1510"/>
        <v>1.1530638791195376</v>
      </c>
      <c r="CL615" s="1">
        <f t="shared" si="1511"/>
        <v>1.1411742569352339</v>
      </c>
      <c r="CM615" s="1">
        <f t="shared" si="1512"/>
        <v>1.1268414689844539</v>
      </c>
      <c r="CN615" s="1">
        <f t="shared" si="1513"/>
        <v>1.1097804689158364</v>
      </c>
      <c r="CO615" s="1">
        <f t="shared" si="1514"/>
        <v>1.0897255929187455</v>
      </c>
      <c r="CP615" s="1">
        <f t="shared" si="1515"/>
        <v>1.0664449053533696</v>
      </c>
      <c r="CQ615" s="1">
        <f t="shared" si="1516"/>
        <v>1.0397551539745364</v>
      </c>
      <c r="CR615" s="1">
        <f t="shared" si="1517"/>
        <v>1.0095364608468858</v>
      </c>
      <c r="CS615" s="1">
        <f t="shared" si="1518"/>
        <v>0.97574575473478131</v>
      </c>
      <c r="CT615" s="1">
        <f t="shared" si="1519"/>
        <v>0.93842790538753174</v>
      </c>
      <c r="CU615" s="1">
        <f t="shared" si="1520"/>
        <v>0.89772356459246605</v>
      </c>
      <c r="CV615" s="1">
        <f t="shared" si="1521"/>
        <v>0.85387285952275382</v>
      </c>
      <c r="CW615" s="1">
        <f t="shared" si="1522"/>
        <v>0.80721431680237732</v>
      </c>
      <c r="CX615" s="1">
        <f t="shared" si="1523"/>
        <v>0.75817870590338543</v>
      </c>
      <c r="CY615" s="1">
        <f t="shared" si="1524"/>
        <v>0.70727785289179557</v>
      </c>
      <c r="CZ615" s="1">
        <f t="shared" si="1525"/>
        <v>0.65508885723860588</v>
      </c>
      <c r="DA615" s="1">
        <f t="shared" si="1526"/>
        <v>0.60223450826053759</v>
      </c>
      <c r="DB615" s="1">
        <f t="shared" si="1527"/>
        <v>0.54936100674398003</v>
      </c>
      <c r="DC615" s="1">
        <f t="shared" si="1528"/>
        <v>0.49711431915179183</v>
      </c>
      <c r="DD615" s="1">
        <f t="shared" si="1529"/>
        <v>0.44611660306409395</v>
      </c>
      <c r="DE615" s="1">
        <f t="shared" si="1530"/>
        <v>0.39694413155704739</v>
      </c>
      <c r="DF615" s="1">
        <f t="shared" si="1531"/>
        <v>0.35010801279049647</v>
      </c>
      <c r="DG615" s="1">
        <f t="shared" si="1532"/>
        <v>0.30603876388632778</v>
      </c>
      <c r="DH615" s="1">
        <f t="shared" si="1533"/>
        <v>0.26507548097294908</v>
      </c>
      <c r="DI615" s="1">
        <f t="shared" si="1534"/>
        <v>0.22745998339724641</v>
      </c>
      <c r="DJ615" s="1">
        <f t="shared" si="1535"/>
        <v>0.19333593626648671</v>
      </c>
      <c r="DK615" s="1">
        <f t="shared" si="1536"/>
        <v>0.16275260725313845</v>
      </c>
      <c r="DL615" s="1">
        <f t="shared" si="1537"/>
        <v>0.13567262135634897</v>
      </c>
      <c r="DM615" s="1">
        <f t="shared" si="1538"/>
        <v>0.11198286314146437</v>
      </c>
      <c r="DN615" s="1">
        <f t="shared" si="1539"/>
        <v>9.1507551843864263E-2</v>
      </c>
      <c r="DO615" s="1">
        <f t="shared" si="1540"/>
        <v>7.4022482126665679E-2</v>
      </c>
      <c r="DP615" s="1">
        <f t="shared" si="1541"/>
        <v>5.9269474236548943E-2</v>
      </c>
      <c r="DQ615" s="1">
        <f t="shared" si="1542"/>
        <v>4.6970196375912071E-2</v>
      </c>
      <c r="DR615" s="1">
        <f t="shared" si="1543"/>
        <v>3.6838689126089147E-2</v>
      </c>
      <c r="DS615" s="1">
        <f t="shared" si="1544"/>
        <v>2.8592114705099134E-2</v>
      </c>
      <c r="DT615" s="1">
        <f t="shared" si="1545"/>
        <v>2.1959451584977561E-2</v>
      </c>
      <c r="DU615" s="1">
        <f t="shared" si="1546"/>
        <v>1.6688039433734973E-2</v>
      </c>
      <c r="DV615" s="1">
        <f t="shared" si="1547"/>
        <v>1.2548036880774207E-2</v>
      </c>
      <c r="DW615" s="1">
        <f t="shared" si="1548"/>
        <v>9.3349767716892438E-3</v>
      </c>
      <c r="DX615" s="1">
        <f t="shared" si="1549"/>
        <v>6.8706869859914447E-3</v>
      </c>
      <c r="DY615" s="1">
        <f t="shared" si="1550"/>
        <v>5.0028905577907982E-3</v>
      </c>
      <c r="DZ615" s="1">
        <f t="shared" si="1551"/>
        <v>3.6038111582788811E-3</v>
      </c>
      <c r="EA615" s="1">
        <f t="shared" si="1552"/>
        <v>2.5680955347541718E-3</v>
      </c>
      <c r="EB615" s="1">
        <f t="shared" si="1553"/>
        <v>1.8103308065785901E-3</v>
      </c>
      <c r="EC615" s="1">
        <f t="shared" si="1554"/>
        <v>1.2623891148978038E-3</v>
      </c>
      <c r="ED615" s="1">
        <f t="shared" si="1555"/>
        <v>8.7078173123815179E-4</v>
      </c>
      <c r="EE615" s="1">
        <f t="shared" si="1556"/>
        <v>5.941547866485016E-4</v>
      </c>
      <c r="EF615" s="1">
        <f t="shared" si="1557"/>
        <v>4.0101322546610171E-4</v>
      </c>
      <c r="EG615" s="1">
        <f t="shared" si="1558"/>
        <v>2.6772086525114996E-4</v>
      </c>
      <c r="EH615" s="1">
        <f t="shared" si="1559"/>
        <v>1.7679369019390977E-4</v>
      </c>
      <c r="EI615" s="1">
        <f t="shared" si="1560"/>
        <v>1.1548080456358044E-4</v>
      </c>
      <c r="EJ615" s="1">
        <f t="shared" si="1561"/>
        <v>7.461216643032442E-5</v>
      </c>
      <c r="EK615" s="1">
        <f t="shared" si="1562"/>
        <v>4.7683199265804077E-5</v>
      </c>
      <c r="EL615" s="1">
        <f t="shared" si="1563"/>
        <v>3.0142328484946194E-5</v>
      </c>
      <c r="EM615" s="1">
        <f t="shared" si="1564"/>
        <v>1.884709136980932E-5</v>
      </c>
      <c r="EN615" s="1">
        <f t="shared" si="1565"/>
        <v>1.1656523987788814E-5</v>
      </c>
      <c r="EO615" s="1">
        <f t="shared" si="1566"/>
        <v>7.1310356439731136E-6</v>
      </c>
      <c r="EP615" s="1">
        <f t="shared" si="1567"/>
        <v>4.3151622772096822E-6</v>
      </c>
      <c r="EQ615" s="1">
        <f t="shared" si="1568"/>
        <v>2.5828862958985421E-6</v>
      </c>
      <c r="ER615" s="1">
        <f t="shared" si="1569"/>
        <v>1.5292559417328295E-6</v>
      </c>
      <c r="ES615" s="1">
        <f t="shared" si="1570"/>
        <v>8.9562314445894335E-7</v>
      </c>
      <c r="ET615" s="1">
        <f t="shared" si="1571"/>
        <v>5.1885321095490377E-7</v>
      </c>
      <c r="EU615" s="1">
        <f t="shared" si="1572"/>
        <v>2.9733198015777181E-7</v>
      </c>
      <c r="EV615" s="1">
        <f t="shared" si="1573"/>
        <v>1.68546318302527E-7</v>
      </c>
      <c r="EW615" s="1">
        <f t="shared" si="1574"/>
        <v>9.4509040704614987E-8</v>
      </c>
      <c r="EX615" s="1">
        <f t="shared" si="1575"/>
        <v>5.2416559752119233E-8</v>
      </c>
      <c r="EY615" s="1">
        <f t="shared" si="1576"/>
        <v>2.8742724345181738E-8</v>
      </c>
      <c r="EZ615" s="1">
        <f t="shared" si="1577"/>
        <v>1.5553823350958253E-8</v>
      </c>
      <c r="FA615" s="1">
        <f t="shared" si="1578"/>
        <v>8.2352533481788919E-9</v>
      </c>
      <c r="FB615" s="1">
        <f t="shared" si="1579"/>
        <v>4.0958328665451446E-9</v>
      </c>
      <c r="FC615" s="1">
        <f t="shared" si="1580"/>
        <v>1.4953609150201722E-9</v>
      </c>
      <c r="FD615" s="75">
        <f t="shared" si="1431"/>
        <v>-1.4953609150201722E-9</v>
      </c>
    </row>
    <row r="616" spans="7:160" x14ac:dyDescent="0.35">
      <c r="G616" t="str">
        <f t="shared" si="1427"/>
        <v>Refd, t=3</v>
      </c>
      <c r="H616" s="76">
        <f t="shared" si="1428"/>
        <v>3.0049999999999581</v>
      </c>
      <c r="I616" s="1">
        <f t="shared" si="1429"/>
        <v>0</v>
      </c>
      <c r="J616" s="22">
        <f t="shared" si="1430"/>
        <v>2.7815776374482316E-7</v>
      </c>
      <c r="K616" s="1">
        <f t="shared" si="1432"/>
        <v>1.4336023254196843E-6</v>
      </c>
      <c r="L616" s="1">
        <f t="shared" si="1433"/>
        <v>3.6241788323462241E-6</v>
      </c>
      <c r="M616" s="1">
        <f t="shared" si="1434"/>
        <v>7.5493289403373769E-6</v>
      </c>
      <c r="N616" s="1">
        <f t="shared" si="1435"/>
        <v>1.4309008711529544E-5</v>
      </c>
      <c r="O616" s="1">
        <f t="shared" si="1436"/>
        <v>2.56014642685283E-5</v>
      </c>
      <c r="P616" s="1">
        <f t="shared" si="1437"/>
        <v>4.4003336787757667E-5</v>
      </c>
      <c r="Q616" s="1">
        <f t="shared" si="1438"/>
        <v>7.3358925523797465E-5</v>
      </c>
      <c r="R616" s="1">
        <f t="shared" si="1439"/>
        <v>1.1931072414792361E-4</v>
      </c>
      <c r="S616" s="1">
        <f t="shared" si="1440"/>
        <v>1.9000809179257053E-4</v>
      </c>
      <c r="T616" s="1">
        <f t="shared" si="1441"/>
        <v>2.970342142361154E-4</v>
      </c>
      <c r="U616" s="1">
        <f t="shared" si="1442"/>
        <v>4.5659214210921E-4</v>
      </c>
      <c r="V616" s="1">
        <f t="shared" si="1443"/>
        <v>6.9098718098330452E-4</v>
      </c>
      <c r="W616" s="1">
        <f t="shared" si="1444"/>
        <v>1.0304335919769801E-3</v>
      </c>
      <c r="X616" s="1">
        <f t="shared" si="1445"/>
        <v>1.5151967680077656E-3</v>
      </c>
      <c r="Y616" s="1">
        <f t="shared" si="1446"/>
        <v>2.1980563465233958E-3</v>
      </c>
      <c r="Z616" s="1">
        <f t="shared" si="1447"/>
        <v>3.1470402409048029E-3</v>
      </c>
      <c r="AA616" s="1">
        <f t="shared" si="1448"/>
        <v>4.4483344106581108E-3</v>
      </c>
      <c r="AB616" s="1">
        <f t="shared" si="1449"/>
        <v>6.2092197832868418E-3</v>
      </c>
      <c r="AC616" s="1">
        <f t="shared" si="1450"/>
        <v>8.5608292081329144E-3</v>
      </c>
      <c r="AD616" s="1">
        <f t="shared" si="1451"/>
        <v>1.1660458657791195E-2</v>
      </c>
      <c r="AE616" s="1">
        <f t="shared" si="1452"/>
        <v>1.5693114923936491E-2</v>
      </c>
      <c r="AF616" s="1">
        <f t="shared" si="1453"/>
        <v>2.0871945096576718E-2</v>
      </c>
      <c r="AG616" s="1">
        <f t="shared" si="1454"/>
        <v>2.7437180266903415E-2</v>
      </c>
      <c r="AH616" s="1">
        <f t="shared" si="1455"/>
        <v>3.5653245978039268E-2</v>
      </c>
      <c r="AI616" s="1">
        <f t="shared" si="1456"/>
        <v>4.5803752174896982E-2</v>
      </c>
      <c r="AJ616" s="1">
        <f t="shared" si="1457"/>
        <v>5.8184179890165923E-2</v>
      </c>
      <c r="AK616" s="1">
        <f t="shared" si="1458"/>
        <v>7.3092230262169391E-2</v>
      </c>
      <c r="AL616" s="1">
        <f t="shared" si="1459"/>
        <v>9.0815987741692569E-2</v>
      </c>
      <c r="AM616" s="1">
        <f t="shared" si="1460"/>
        <v>0.11162026145930164</v>
      </c>
      <c r="AN616" s="1">
        <f t="shared" si="1461"/>
        <v>0.13573168887436984</v>
      </c>
      <c r="AO616" s="1">
        <f t="shared" si="1462"/>
        <v>0.16332339166744844</v>
      </c>
      <c r="AP616" s="1">
        <f t="shared" si="1463"/>
        <v>0.1945001406556445</v>
      </c>
      <c r="AQ616" s="1">
        <f t="shared" si="1464"/>
        <v>0.22928509012269319</v>
      </c>
      <c r="AR616" s="1">
        <f t="shared" si="1465"/>
        <v>0.26760916200873508</v>
      </c>
      <c r="AS616" s="1">
        <f t="shared" si="1466"/>
        <v>0.30930408362107542</v>
      </c>
      <c r="AT616" s="1">
        <f t="shared" si="1467"/>
        <v>0.35409990536836955</v>
      </c>
      <c r="AU616" s="1">
        <f t="shared" si="1468"/>
        <v>0.40162755528617988</v>
      </c>
      <c r="AV616" s="1">
        <f t="shared" si="1469"/>
        <v>0.45142664410701355</v>
      </c>
      <c r="AW616" s="1">
        <f t="shared" si="1470"/>
        <v>0.50295834767510028</v>
      </c>
      <c r="AX616" s="1">
        <f t="shared" si="1471"/>
        <v>0.55562279903128553</v>
      </c>
      <c r="AY616" s="1">
        <f t="shared" si="1472"/>
        <v>0.60878005982864247</v>
      </c>
      <c r="AZ616" s="1">
        <f t="shared" si="1473"/>
        <v>0.66177344734782129</v>
      </c>
      <c r="BA616" s="1">
        <f t="shared" si="1474"/>
        <v>0.71395380013045473</v>
      </c>
      <c r="BB616" s="1">
        <f t="shared" si="1475"/>
        <v>0.76470319244822438</v>
      </c>
      <c r="BC616" s="1">
        <f t="shared" si="1476"/>
        <v>0.81345666262487648</v>
      </c>
      <c r="BD616" s="1">
        <f t="shared" si="1477"/>
        <v>0.85972069577493782</v>
      </c>
      <c r="BE616" s="1">
        <f t="shared" si="1478"/>
        <v>0.90308747798331812</v>
      </c>
      <c r="BF616" s="1">
        <f t="shared" si="1479"/>
        <v>0.94324428622842382</v>
      </c>
      <c r="BG616" s="1">
        <f t="shared" si="1480"/>
        <v>0.97997776005920789</v>
      </c>
      <c r="BH616" s="1">
        <f t="shared" si="1481"/>
        <v>1.0131731791013359</v>
      </c>
      <c r="BI616" s="1">
        <f t="shared" si="1482"/>
        <v>1.0428092096975532</v>
      </c>
      <c r="BJ616" s="1">
        <f t="shared" si="1483"/>
        <v>1.0689488559533</v>
      </c>
      <c r="BK616" s="1">
        <f t="shared" si="1484"/>
        <v>1.091727536205642</v>
      </c>
      <c r="BL616" s="1">
        <f t="shared" si="1485"/>
        <v>1.1113392972480198</v>
      </c>
      <c r="BM616" s="1">
        <f t="shared" si="1486"/>
        <v>1.1280221778428776</v>
      </c>
      <c r="BN616" s="1">
        <f t="shared" si="1487"/>
        <v>1.1420436514911636</v>
      </c>
      <c r="BO616" s="1">
        <f t="shared" si="1488"/>
        <v>1.1536869340618898</v>
      </c>
      <c r="BP616" s="1">
        <f t="shared" si="1489"/>
        <v>1.1632387563775246</v>
      </c>
      <c r="BQ616" s="1">
        <f t="shared" si="1490"/>
        <v>1.1709789976364113</v>
      </c>
      <c r="BR616" s="1">
        <f t="shared" si="1491"/>
        <v>1.1771723732871466</v>
      </c>
      <c r="BS616" s="1">
        <f t="shared" si="1492"/>
        <v>1.1820621876315074</v>
      </c>
      <c r="BT616" s="1">
        <f t="shared" si="1493"/>
        <v>1.1858660092254538</v>
      </c>
      <c r="BU616" s="1">
        <f t="shared" si="1494"/>
        <v>1.1887730131959735</v>
      </c>
      <c r="BV616" s="1">
        <f t="shared" si="1495"/>
        <v>1.1909426613189222</v>
      </c>
      <c r="BW616" s="1">
        <f t="shared" si="1496"/>
        <v>1.1925043567012952</v>
      </c>
      <c r="BX616" s="1">
        <f t="shared" si="1497"/>
        <v>1.193557711067124</v>
      </c>
      <c r="BY616" s="1">
        <f t="shared" si="1498"/>
        <v>1.1941730933017103</v>
      </c>
      <c r="BZ616" s="1">
        <f t="shared" si="1499"/>
        <v>1.1943921818685319</v>
      </c>
      <c r="CA616" s="1">
        <f t="shared" si="1500"/>
        <v>1.1942283149653068</v>
      </c>
      <c r="CB616" s="1">
        <f t="shared" si="1501"/>
        <v>1.1936665153789077</v>
      </c>
      <c r="CC616" s="1">
        <f t="shared" si="1502"/>
        <v>1.192663157078387</v>
      </c>
      <c r="CD616" s="1">
        <f t="shared" si="1503"/>
        <v>1.191145333156453</v>
      </c>
      <c r="CE616" s="1">
        <f t="shared" si="1504"/>
        <v>1.1890100752579094</v>
      </c>
      <c r="CF616" s="1">
        <f t="shared" si="1505"/>
        <v>1.1861236581211316</v>
      </c>
      <c r="CG616" s="1">
        <f t="shared" si="1506"/>
        <v>1.1823212935404093</v>
      </c>
      <c r="CH616" s="1">
        <f t="shared" si="1507"/>
        <v>1.1774075693444599</v>
      </c>
      <c r="CI616" s="1">
        <f t="shared" si="1508"/>
        <v>1.1711580137516695</v>
      </c>
      <c r="CJ616" s="1">
        <f t="shared" si="1509"/>
        <v>1.1633221566972529</v>
      </c>
      <c r="CK616" s="1">
        <f t="shared" si="1510"/>
        <v>1.1536284115413227</v>
      </c>
      <c r="CL616" s="1">
        <f t="shared" si="1511"/>
        <v>1.141791009415235</v>
      </c>
      <c r="CM616" s="1">
        <f t="shared" si="1512"/>
        <v>1.1275190844218581</v>
      </c>
      <c r="CN616" s="1">
        <f t="shared" si="1513"/>
        <v>1.1105278357571968</v>
      </c>
      <c r="CO616" s="1">
        <f t="shared" si="1514"/>
        <v>1.0905514927085447</v>
      </c>
      <c r="CP616" s="1">
        <f t="shared" si="1515"/>
        <v>1.0673575958948216</v>
      </c>
      <c r="CQ616" s="1">
        <f t="shared" si="1516"/>
        <v>1.0407619030445912</v>
      </c>
      <c r="CR616" s="1">
        <f t="shared" si="1517"/>
        <v>1.0106430528674664</v>
      </c>
      <c r="CS616" s="1">
        <f t="shared" si="1518"/>
        <v>0.97695599934002419</v>
      </c>
      <c r="CT616" s="1">
        <f t="shared" si="1519"/>
        <v>0.93974318158659442</v>
      </c>
      <c r="CU616" s="1">
        <f t="shared" si="1520"/>
        <v>0.89914243642776015</v>
      </c>
      <c r="CV616" s="1">
        <f t="shared" si="1521"/>
        <v>0.85539079817568586</v>
      </c>
      <c r="CW616" s="1">
        <f t="shared" si="1522"/>
        <v>0.80882355971317077</v>
      </c>
      <c r="CX616" s="1">
        <f t="shared" si="1523"/>
        <v>0.75986827573354832</v>
      </c>
      <c r="CY616" s="1">
        <f t="shared" si="1524"/>
        <v>0.7090337485580569</v>
      </c>
      <c r="CZ616" s="1">
        <f t="shared" si="1525"/>
        <v>0.65689441665707748</v>
      </c>
      <c r="DA616" s="1">
        <f t="shared" si="1526"/>
        <v>0.60407092902999948</v>
      </c>
      <c r="DB616" s="1">
        <f t="shared" si="1527"/>
        <v>0.55120799810691035</v>
      </c>
      <c r="DC616" s="1">
        <f t="shared" si="1528"/>
        <v>0.49895084754733765</v>
      </c>
      <c r="DD616" s="1">
        <f t="shared" si="1529"/>
        <v>0.44792168561093881</v>
      </c>
      <c r="DE616" s="1">
        <f t="shared" si="1530"/>
        <v>0.3986976277405842</v>
      </c>
      <c r="DF616" s="1">
        <f t="shared" si="1531"/>
        <v>0.35179136491104934</v>
      </c>
      <c r="DG616" s="1">
        <f t="shared" si="1532"/>
        <v>0.30763564139981042</v>
      </c>
      <c r="DH616" s="1">
        <f t="shared" si="1533"/>
        <v>0.2665722921928082</v>
      </c>
      <c r="DI616" s="1">
        <f t="shared" si="1534"/>
        <v>0.22884622919627046</v>
      </c>
      <c r="DJ616" s="1">
        <f t="shared" si="1535"/>
        <v>0.19460439321388273</v>
      </c>
      <c r="DK616" s="1">
        <f t="shared" si="1536"/>
        <v>0.16389934072422402</v>
      </c>
      <c r="DL616" s="1">
        <f t="shared" si="1537"/>
        <v>0.13669684128555065</v>
      </c>
      <c r="DM616" s="1">
        <f t="shared" si="1538"/>
        <v>0.11288664517679409</v>
      </c>
      <c r="DN616" s="1">
        <f t="shared" si="1539"/>
        <v>9.2295453933396179E-2</v>
      </c>
      <c r="DO616" s="1">
        <f t="shared" si="1540"/>
        <v>7.4701090625626562E-2</v>
      </c>
      <c r="DP616" s="1">
        <f t="shared" si="1541"/>
        <v>5.9846914447134372E-2</v>
      </c>
      <c r="DQ616" s="1">
        <f t="shared" si="1542"/>
        <v>4.7455640338827126E-2</v>
      </c>
      <c r="DR616" s="1">
        <f t="shared" si="1543"/>
        <v>3.7241889051025191E-2</v>
      </c>
      <c r="DS616" s="1">
        <f t="shared" si="1544"/>
        <v>2.8922984394023629E-2</v>
      </c>
      <c r="DT616" s="1">
        <f t="shared" si="1545"/>
        <v>2.2227711357141286E-2</v>
      </c>
      <c r="DU616" s="1">
        <f t="shared" si="1546"/>
        <v>1.6902933150523287E-2</v>
      </c>
      <c r="DV616" s="1">
        <f t="shared" si="1547"/>
        <v>1.2718123317873918E-2</v>
      </c>
      <c r="DW616" s="1">
        <f t="shared" si="1548"/>
        <v>9.467992253313913E-3</v>
      </c>
      <c r="DX616" s="1">
        <f t="shared" si="1549"/>
        <v>6.9734721516537352E-3</v>
      </c>
      <c r="DY616" s="1">
        <f t="shared" si="1550"/>
        <v>5.081371466650015E-3</v>
      </c>
      <c r="DZ616" s="1">
        <f t="shared" si="1551"/>
        <v>3.6630235866382524E-3</v>
      </c>
      <c r="EA616" s="1">
        <f t="shared" si="1552"/>
        <v>2.6122411125009508E-3</v>
      </c>
      <c r="EB616" s="1">
        <f t="shared" si="1553"/>
        <v>1.8428543225987148E-3</v>
      </c>
      <c r="EC616" s="1">
        <f t="shared" si="1554"/>
        <v>1.2860676269865971E-3</v>
      </c>
      <c r="ED616" s="1">
        <f t="shared" si="1555"/>
        <v>8.8781777818347691E-4</v>
      </c>
      <c r="EE616" s="1">
        <f t="shared" si="1556"/>
        <v>6.0626778821283437E-4</v>
      </c>
      <c r="EF616" s="1">
        <f t="shared" si="1557"/>
        <v>4.0952488818461578E-4</v>
      </c>
      <c r="EG616" s="1">
        <f t="shared" si="1558"/>
        <v>2.7363196115831416E-4</v>
      </c>
      <c r="EH616" s="1">
        <f t="shared" si="1559"/>
        <v>1.8085086717770199E-4</v>
      </c>
      <c r="EI616" s="1">
        <f t="shared" si="1560"/>
        <v>1.1823309153707758E-4</v>
      </c>
      <c r="EJ616" s="1">
        <f t="shared" si="1561"/>
        <v>7.6457559268304346E-5</v>
      </c>
      <c r="EK616" s="1">
        <f t="shared" si="1562"/>
        <v>4.8906183628394353E-5</v>
      </c>
      <c r="EL616" s="1">
        <f t="shared" si="1563"/>
        <v>3.0943455891721236E-5</v>
      </c>
      <c r="EM616" s="1">
        <f t="shared" si="1564"/>
        <v>1.93658228259587E-5</v>
      </c>
      <c r="EN616" s="1">
        <f t="shared" si="1565"/>
        <v>1.198853739647574E-5</v>
      </c>
      <c r="EO616" s="1">
        <f t="shared" si="1566"/>
        <v>7.3411000485036188E-6</v>
      </c>
      <c r="EP616" s="1">
        <f t="shared" si="1567"/>
        <v>4.4465470090733474E-6</v>
      </c>
      <c r="EQ616" s="1">
        <f t="shared" si="1568"/>
        <v>2.6641215822760774E-6</v>
      </c>
      <c r="ER616" s="1">
        <f t="shared" si="1569"/>
        <v>1.5789110254554927E-6</v>
      </c>
      <c r="ES616" s="1">
        <f t="shared" si="1570"/>
        <v>9.2562953000046116E-7</v>
      </c>
      <c r="ET616" s="1">
        <f t="shared" si="1571"/>
        <v>5.3678015542883383E-7</v>
      </c>
      <c r="EU616" s="1">
        <f t="shared" si="1572"/>
        <v>3.0792092341786537E-7</v>
      </c>
      <c r="EV616" s="1">
        <f t="shared" si="1573"/>
        <v>1.7473020692020718E-7</v>
      </c>
      <c r="EW616" s="1">
        <f t="shared" si="1574"/>
        <v>9.8079572711922773E-8</v>
      </c>
      <c r="EX616" s="1">
        <f t="shared" si="1575"/>
        <v>5.4454662345797725E-8</v>
      </c>
      <c r="EY616" s="1">
        <f t="shared" si="1576"/>
        <v>2.9892281155662859E-8</v>
      </c>
      <c r="EZ616" s="1">
        <f t="shared" si="1577"/>
        <v>1.6193128706854374E-8</v>
      </c>
      <c r="FA616" s="1">
        <f t="shared" si="1578"/>
        <v>8.5825259971538346E-9</v>
      </c>
      <c r="FB616" s="1">
        <f t="shared" si="1579"/>
        <v>4.2723585889997191E-9</v>
      </c>
      <c r="FC616" s="1">
        <f t="shared" si="1580"/>
        <v>1.5607465501086431E-9</v>
      </c>
      <c r="FD616" s="75">
        <f t="shared" si="1431"/>
        <v>-1.5607465501086431E-9</v>
      </c>
    </row>
    <row r="617" spans="7:160" x14ac:dyDescent="0.35">
      <c r="G617" t="str">
        <f t="shared" si="1427"/>
        <v>Refd, t=3.01</v>
      </c>
      <c r="H617" s="76">
        <f t="shared" si="1428"/>
        <v>3.009999999999958</v>
      </c>
      <c r="I617" s="1">
        <f t="shared" si="1429"/>
        <v>0</v>
      </c>
      <c r="J617" s="22">
        <f t="shared" si="1430"/>
        <v>2.7499204781807979E-7</v>
      </c>
      <c r="K617" s="1">
        <f t="shared" si="1432"/>
        <v>1.4172928193157318E-6</v>
      </c>
      <c r="L617" s="1">
        <f t="shared" si="1433"/>
        <v>3.58298366613424E-6</v>
      </c>
      <c r="M617" s="1">
        <f t="shared" si="1434"/>
        <v>7.463633341111371E-6</v>
      </c>
      <c r="N617" s="1">
        <f t="shared" si="1435"/>
        <v>1.4146884566692267E-5</v>
      </c>
      <c r="O617" s="1">
        <f t="shared" si="1436"/>
        <v>2.5312099249435521E-5</v>
      </c>
      <c r="P617" s="1">
        <f t="shared" si="1437"/>
        <v>4.3507496301920902E-5</v>
      </c>
      <c r="Q617" s="1">
        <f t="shared" si="1438"/>
        <v>7.2535373898218331E-5</v>
      </c>
      <c r="R617" s="1">
        <f t="shared" si="1439"/>
        <v>1.1797727150341568E-4</v>
      </c>
      <c r="S617" s="1">
        <f t="shared" si="1440"/>
        <v>1.8789567053135997E-4</v>
      </c>
      <c r="T617" s="1">
        <f t="shared" si="1441"/>
        <v>2.9375215718990697E-4</v>
      </c>
      <c r="U617" s="1">
        <f t="shared" si="1442"/>
        <v>4.5158268128047107E-4</v>
      </c>
      <c r="V617" s="1">
        <f t="shared" si="1443"/>
        <v>6.8346717498254407E-4</v>
      </c>
      <c r="W617" s="1">
        <f t="shared" si="1444"/>
        <v>1.0193216988179103E-3</v>
      </c>
      <c r="X617" s="1">
        <f t="shared" si="1445"/>
        <v>1.4990247933218876E-3</v>
      </c>
      <c r="Y617" s="1">
        <f t="shared" si="1446"/>
        <v>2.1748643999078793E-3</v>
      </c>
      <c r="Z617" s="1">
        <f t="shared" si="1447"/>
        <v>3.1142566945621709E-3</v>
      </c>
      <c r="AA617" s="1">
        <f t="shared" si="1448"/>
        <v>4.4026435115788491E-3</v>
      </c>
      <c r="AB617" s="1">
        <f t="shared" si="1449"/>
        <v>6.1464221068418794E-3</v>
      </c>
      <c r="AC617" s="1">
        <f t="shared" si="1450"/>
        <v>8.4757028678549874E-3</v>
      </c>
      <c r="AD617" s="1">
        <f t="shared" si="1451"/>
        <v>1.1546632124820719E-2</v>
      </c>
      <c r="AE617" s="1">
        <f t="shared" si="1452"/>
        <v>1.5542965184577774E-2</v>
      </c>
      <c r="AF617" s="1">
        <f t="shared" si="1453"/>
        <v>2.0676537320538941E-2</v>
      </c>
      <c r="AG617" s="1">
        <f t="shared" si="1454"/>
        <v>2.7186266735702059E-2</v>
      </c>
      <c r="AH617" s="1">
        <f t="shared" si="1455"/>
        <v>3.5335342268248922E-2</v>
      </c>
      <c r="AI617" s="1">
        <f t="shared" si="1456"/>
        <v>4.5406307070986321E-2</v>
      </c>
      <c r="AJ617" s="1">
        <f t="shared" si="1457"/>
        <v>5.769385188614972E-2</v>
      </c>
      <c r="AK617" s="1">
        <f t="shared" si="1458"/>
        <v>7.2495277649724424E-2</v>
      </c>
      <c r="AL617" s="1">
        <f t="shared" si="1459"/>
        <v>9.0098771273233569E-2</v>
      </c>
      <c r="AM617" s="1">
        <f t="shared" si="1460"/>
        <v>0.11076984881359524</v>
      </c>
      <c r="AN617" s="1">
        <f t="shared" si="1461"/>
        <v>0.13473653934638422</v>
      </c>
      <c r="AO617" s="1">
        <f t="shared" si="1462"/>
        <v>0.16217408864025101</v>
      </c>
      <c r="AP617" s="1">
        <f t="shared" si="1463"/>
        <v>0.1931901296774973</v>
      </c>
      <c r="AQ617" s="1">
        <f t="shared" si="1464"/>
        <v>0.22781137306913746</v>
      </c>
      <c r="AR617" s="1">
        <f t="shared" si="1465"/>
        <v>0.26597289403557367</v>
      </c>
      <c r="AS617" s="1">
        <f t="shared" si="1466"/>
        <v>0.30751102033206917</v>
      </c>
      <c r="AT617" s="1">
        <f t="shared" si="1467"/>
        <v>0.3521606533381475</v>
      </c>
      <c r="AU617" s="1">
        <f t="shared" si="1468"/>
        <v>0.3995575897661709</v>
      </c>
      <c r="AV617" s="1">
        <f t="shared" si="1469"/>
        <v>0.44924607278051043</v>
      </c>
      <c r="AW617" s="1">
        <f t="shared" si="1470"/>
        <v>0.50069141752873292</v>
      </c>
      <c r="AX617" s="1">
        <f t="shared" si="1471"/>
        <v>0.55329716312372323</v>
      </c>
      <c r="AY617" s="1">
        <f t="shared" si="1472"/>
        <v>0.60642584003011535</v>
      </c>
      <c r="AZ617" s="1">
        <f t="shared" si="1473"/>
        <v>0.65942214601086657</v>
      </c>
      <c r="BA617" s="1">
        <f t="shared" si="1474"/>
        <v>0.71163712634503795</v>
      </c>
      <c r="BB617" s="1">
        <f t="shared" si="1475"/>
        <v>0.76245187567282646</v>
      </c>
      <c r="BC617" s="1">
        <f t="shared" si="1476"/>
        <v>0.8112993273141631</v>
      </c>
      <c r="BD617" s="1">
        <f t="shared" si="1477"/>
        <v>0.85768286509088698</v>
      </c>
      <c r="BE617" s="1">
        <f t="shared" si="1478"/>
        <v>0.90119076342998028</v>
      </c>
      <c r="BF617" s="1">
        <f t="shared" si="1479"/>
        <v>0.94150580435089093</v>
      </c>
      <c r="BG617" s="1">
        <f t="shared" si="1480"/>
        <v>0.97840979889341806</v>
      </c>
      <c r="BH617" s="1">
        <f t="shared" si="1481"/>
        <v>1.0117831177671202</v>
      </c>
      <c r="BI617" s="1">
        <f t="shared" si="1482"/>
        <v>1.0415996762825219</v>
      </c>
      <c r="BJ617" s="1">
        <f t="shared" si="1483"/>
        <v>1.0679180932833721</v>
      </c>
      <c r="BK617" s="1">
        <f t="shared" si="1484"/>
        <v>1.0908699334633145</v>
      </c>
      <c r="BL617" s="1">
        <f t="shared" si="1485"/>
        <v>1.1106460383816266</v>
      </c>
      <c r="BM617" s="1">
        <f t="shared" si="1486"/>
        <v>1.1274819554567637</v>
      </c>
      <c r="BN617" s="1">
        <f t="shared" si="1487"/>
        <v>1.1416433970584612</v>
      </c>
      <c r="BO617" s="1">
        <f t="shared" si="1488"/>
        <v>1.153412521095236</v>
      </c>
      <c r="BP617" s="1">
        <f t="shared" si="1489"/>
        <v>1.1630756416019494</v>
      </c>
      <c r="BQ617" s="1">
        <f t="shared" si="1490"/>
        <v>1.1709127750957593</v>
      </c>
      <c r="BR617" s="1">
        <f t="shared" si="1491"/>
        <v>1.1771892265768775</v>
      </c>
      <c r="BS617" s="1">
        <f t="shared" si="1492"/>
        <v>1.1821492351316891</v>
      </c>
      <c r="BT617" s="1">
        <f t="shared" si="1493"/>
        <v>1.1860115455797584</v>
      </c>
      <c r="BU617" s="1">
        <f t="shared" si="1494"/>
        <v>1.1889666568788242</v>
      </c>
      <c r="BV617" s="1">
        <f t="shared" si="1495"/>
        <v>1.1911754227448708</v>
      </c>
      <c r="BW617" s="1">
        <f t="shared" si="1496"/>
        <v>1.1927686439727356</v>
      </c>
      <c r="BX617" s="1">
        <f t="shared" si="1497"/>
        <v>1.1938472913116116</v>
      </c>
      <c r="BY617" s="1">
        <f t="shared" si="1498"/>
        <v>1.1944830269070768</v>
      </c>
      <c r="BZ617" s="1">
        <f t="shared" si="1499"/>
        <v>1.1947187451165142</v>
      </c>
      <c r="CA617" s="1">
        <f t="shared" si="1500"/>
        <v>1.1945689239217256</v>
      </c>
      <c r="CB617" s="1">
        <f t="shared" si="1501"/>
        <v>1.1940196607114415</v>
      </c>
      <c r="CC617" s="1">
        <f t="shared" si="1502"/>
        <v>1.1930283559782136</v>
      </c>
      <c r="CD617" s="1">
        <f t="shared" si="1503"/>
        <v>1.1915231009205394</v>
      </c>
      <c r="CE617" s="1">
        <f t="shared" si="1504"/>
        <v>1.1894019154882802</v>
      </c>
      <c r="CF617" s="1">
        <f t="shared" si="1505"/>
        <v>1.1865320670428261</v>
      </c>
      <c r="CG617" s="1">
        <f t="shared" si="1506"/>
        <v>1.1827497707651864</v>
      </c>
      <c r="CH617" s="1">
        <f t="shared" si="1507"/>
        <v>1.1778606246742478</v>
      </c>
      <c r="CI617" s="1">
        <f t="shared" si="1508"/>
        <v>1.1716411575236476</v>
      </c>
      <c r="CJ617" s="1">
        <f t="shared" si="1509"/>
        <v>1.1638418599548168</v>
      </c>
      <c r="CK617" s="1">
        <f t="shared" si="1510"/>
        <v>1.1541920222200219</v>
      </c>
      <c r="CL617" s="1">
        <f t="shared" si="1511"/>
        <v>1.1424066119880776</v>
      </c>
      <c r="CM617" s="1">
        <f t="shared" si="1512"/>
        <v>1.1281952932159782</v>
      </c>
      <c r="CN617" s="1">
        <f t="shared" si="1513"/>
        <v>1.111273516479073</v>
      </c>
      <c r="CO617" s="1">
        <f t="shared" si="1514"/>
        <v>1.0913754124802142</v>
      </c>
      <c r="CP617" s="1">
        <f t="shared" si="1515"/>
        <v>1.0682680089968948</v>
      </c>
      <c r="CQ617" s="1">
        <f t="shared" si="1516"/>
        <v>1.0417660870690482</v>
      </c>
      <c r="CR617" s="1">
        <f t="shared" si="1517"/>
        <v>1.0117468174106201</v>
      </c>
      <c r="CS617" s="1">
        <f t="shared" si="1518"/>
        <v>0.97816319589729483</v>
      </c>
      <c r="CT617" s="1">
        <f t="shared" si="1519"/>
        <v>0.94105524809379015</v>
      </c>
      <c r="CU617" s="1">
        <f t="shared" si="1520"/>
        <v>0.90055801214928299</v>
      </c>
      <c r="CV617" s="1">
        <f t="shared" si="1521"/>
        <v>0.85690544377832467</v>
      </c>
      <c r="CW617" s="1">
        <f t="shared" si="1522"/>
        <v>0.81042961308904826</v>
      </c>
      <c r="CX617" s="1">
        <f t="shared" si="1523"/>
        <v>0.76155486652223547</v>
      </c>
      <c r="CY617" s="1">
        <f t="shared" si="1524"/>
        <v>0.71078698384297756</v>
      </c>
      <c r="CZ617" s="1">
        <f t="shared" si="1525"/>
        <v>0.65869773783133878</v>
      </c>
      <c r="DA617" s="1">
        <f t="shared" si="1526"/>
        <v>0.60590562649755419</v>
      </c>
      <c r="DB617" s="1">
        <f t="shared" si="1527"/>
        <v>0.5530538576339693</v>
      </c>
      <c r="DC617" s="1">
        <f t="shared" si="1528"/>
        <v>0.500786891045228</v>
      </c>
      <c r="DD617" s="1">
        <f t="shared" si="1529"/>
        <v>0.44972696109626842</v>
      </c>
      <c r="DE617" s="1">
        <f t="shared" si="1530"/>
        <v>0.40045199905135082</v>
      </c>
      <c r="DF617" s="1">
        <f t="shared" si="1531"/>
        <v>0.35347625190257131</v>
      </c>
      <c r="DG617" s="1">
        <f t="shared" si="1532"/>
        <v>0.30923466576405417</v>
      </c>
      <c r="DH617" s="1">
        <f t="shared" si="1533"/>
        <v>0.26807179222724575</v>
      </c>
      <c r="DI617" s="1">
        <f t="shared" si="1534"/>
        <v>0.23023561788090732</v>
      </c>
      <c r="DJ617" s="1">
        <f t="shared" si="1535"/>
        <v>0.1958763466473892</v>
      </c>
      <c r="DK617" s="1">
        <f t="shared" si="1536"/>
        <v>0.16504981701058305</v>
      </c>
      <c r="DL617" s="1">
        <f t="shared" si="1537"/>
        <v>0.1377249420821321</v>
      </c>
      <c r="DM617" s="1">
        <f t="shared" si="1538"/>
        <v>0.11379434223445187</v>
      </c>
      <c r="DN617" s="1">
        <f t="shared" si="1539"/>
        <v>9.3087210302736423E-2</v>
      </c>
      <c r="DO617" s="1">
        <f t="shared" si="1540"/>
        <v>7.5383410360717149E-2</v>
      </c>
      <c r="DP617" s="1">
        <f t="shared" si="1541"/>
        <v>6.042785557483886E-2</v>
      </c>
      <c r="DQ617" s="1">
        <f t="shared" si="1542"/>
        <v>4.7944323882914086E-2</v>
      </c>
      <c r="DR617" s="1">
        <f t="shared" si="1543"/>
        <v>3.7648032570977388E-2</v>
      </c>
      <c r="DS617" s="1">
        <f t="shared" si="1544"/>
        <v>2.9256482546901025E-2</v>
      </c>
      <c r="DT617" s="1">
        <f t="shared" si="1545"/>
        <v>2.2498279201279735E-2</v>
      </c>
      <c r="DU617" s="1">
        <f t="shared" si="1546"/>
        <v>1.71198210264117E-2</v>
      </c>
      <c r="DV617" s="1">
        <f t="shared" si="1547"/>
        <v>1.2889905791961583E-2</v>
      </c>
      <c r="DW617" s="1">
        <f t="shared" si="1548"/>
        <v>9.6024282570260841E-3</v>
      </c>
      <c r="DX617" s="1">
        <f t="shared" si="1549"/>
        <v>7.0774293672049631E-3</v>
      </c>
      <c r="DY617" s="1">
        <f t="shared" si="1550"/>
        <v>5.1608053003723026E-3</v>
      </c>
      <c r="DZ617" s="1">
        <f t="shared" si="1551"/>
        <v>3.7229996730628687E-3</v>
      </c>
      <c r="EA617" s="1">
        <f t="shared" si="1552"/>
        <v>2.6569900373338892E-3</v>
      </c>
      <c r="EB617" s="1">
        <f t="shared" si="1553"/>
        <v>1.87584789821488E-3</v>
      </c>
      <c r="EC617" s="1">
        <f t="shared" si="1554"/>
        <v>1.3101073296300882E-3</v>
      </c>
      <c r="ED617" s="1">
        <f t="shared" si="1555"/>
        <v>9.0512759788705555E-4</v>
      </c>
      <c r="EE617" s="1">
        <f t="shared" si="1556"/>
        <v>6.1858551932217505E-4</v>
      </c>
      <c r="EF617" s="1">
        <f t="shared" si="1557"/>
        <v>4.1818761723247578E-4</v>
      </c>
      <c r="EG617" s="1">
        <f t="shared" si="1558"/>
        <v>2.796530607562454E-4</v>
      </c>
      <c r="EH617" s="1">
        <f t="shared" si="1559"/>
        <v>1.8498710303061758E-4</v>
      </c>
      <c r="EI617" s="1">
        <f t="shared" si="1560"/>
        <v>1.2104146333368157E-4</v>
      </c>
      <c r="EJ617" s="1">
        <f t="shared" si="1561"/>
        <v>7.834222889308907E-5</v>
      </c>
      <c r="EK617" s="1">
        <f t="shared" si="1562"/>
        <v>5.0156323876528954E-5</v>
      </c>
      <c r="EL617" s="1">
        <f t="shared" si="1563"/>
        <v>3.1763121537386574E-5</v>
      </c>
      <c r="EM617" s="1">
        <f t="shared" si="1564"/>
        <v>1.9897050721771648E-5</v>
      </c>
      <c r="EN617" s="1">
        <f t="shared" si="1565"/>
        <v>1.2328869444110159E-5</v>
      </c>
      <c r="EO617" s="1">
        <f t="shared" si="1566"/>
        <v>7.5566333465227754E-6</v>
      </c>
      <c r="EP617" s="1">
        <f t="shared" si="1567"/>
        <v>4.5814828116484729E-6</v>
      </c>
      <c r="EQ617" s="1">
        <f t="shared" si="1568"/>
        <v>2.7476343868105612E-6</v>
      </c>
      <c r="ER617" s="1">
        <f t="shared" si="1569"/>
        <v>1.6300090075342186E-6</v>
      </c>
      <c r="ES617" s="1">
        <f t="shared" si="1570"/>
        <v>9.5653895858469196E-7</v>
      </c>
      <c r="ET617" s="1">
        <f t="shared" si="1571"/>
        <v>5.5526544945475698E-7</v>
      </c>
      <c r="EU617" s="1">
        <f t="shared" si="1572"/>
        <v>3.1885094437278217E-7</v>
      </c>
      <c r="EV617" s="1">
        <f t="shared" si="1573"/>
        <v>1.811199547214436E-7</v>
      </c>
      <c r="EW617" s="1">
        <f t="shared" si="1574"/>
        <v>1.0177286666066538E-7</v>
      </c>
      <c r="EX617" s="1">
        <f t="shared" si="1575"/>
        <v>5.656508997047474E-8</v>
      </c>
      <c r="EY617" s="1">
        <f t="shared" si="1576"/>
        <v>3.1083909918969632E-8</v>
      </c>
      <c r="EZ617" s="1">
        <f t="shared" si="1577"/>
        <v>1.6856538050972532E-8</v>
      </c>
      <c r="FA617" s="1">
        <f t="shared" si="1578"/>
        <v>8.9432591764024158E-9</v>
      </c>
      <c r="FB617" s="1">
        <f t="shared" si="1579"/>
        <v>4.4558878639985811E-9</v>
      </c>
      <c r="FC617" s="1">
        <f t="shared" si="1580"/>
        <v>1.6287661953206362E-9</v>
      </c>
      <c r="FD617" s="75">
        <f t="shared" si="1431"/>
        <v>-1.6287661953206362E-9</v>
      </c>
    </row>
    <row r="618" spans="7:160" x14ac:dyDescent="0.35">
      <c r="G618" t="str">
        <f t="shared" si="1427"/>
        <v>Refd, t=3.01</v>
      </c>
      <c r="H618" s="76">
        <f t="shared" si="1428"/>
        <v>3.0149999999999579</v>
      </c>
      <c r="I618" s="1">
        <f t="shared" si="1429"/>
        <v>0</v>
      </c>
      <c r="J618" s="22">
        <f t="shared" si="1430"/>
        <v>2.7186267860305487E-7</v>
      </c>
      <c r="K618" s="1">
        <f t="shared" si="1432"/>
        <v>1.4011705170074805E-6</v>
      </c>
      <c r="L618" s="1">
        <f t="shared" si="1433"/>
        <v>3.5422610514406856E-6</v>
      </c>
      <c r="M618" s="1">
        <f t="shared" si="1434"/>
        <v>7.3789197712343541E-6</v>
      </c>
      <c r="N618" s="1">
        <f t="shared" si="1435"/>
        <v>1.3986615593132945E-5</v>
      </c>
      <c r="O618" s="1">
        <f t="shared" si="1436"/>
        <v>2.5026038885092158E-5</v>
      </c>
      <c r="P618" s="1">
        <f t="shared" si="1437"/>
        <v>4.3017303883676311E-5</v>
      </c>
      <c r="Q618" s="1">
        <f t="shared" si="1438"/>
        <v>7.1721172403657309E-5</v>
      </c>
      <c r="R618" s="1">
        <f t="shared" si="1439"/>
        <v>1.1665889601550618E-4</v>
      </c>
      <c r="S618" s="1">
        <f t="shared" si="1440"/>
        <v>1.8580701424104841E-4</v>
      </c>
      <c r="T618" s="1">
        <f t="shared" si="1441"/>
        <v>2.9050680060388923E-4</v>
      </c>
      <c r="U618" s="1">
        <f t="shared" si="1442"/>
        <v>4.4662883557340996E-4</v>
      </c>
      <c r="V618" s="1">
        <f t="shared" si="1443"/>
        <v>6.7602995542972186E-4</v>
      </c>
      <c r="W618" s="1">
        <f t="shared" si="1444"/>
        <v>1.0083309452508015E-3</v>
      </c>
      <c r="X618" s="1">
        <f t="shared" si="1445"/>
        <v>1.4830271563070231E-3</v>
      </c>
      <c r="Y618" s="1">
        <f t="shared" si="1446"/>
        <v>2.1519192978580958E-3</v>
      </c>
      <c r="Z618" s="1">
        <f t="shared" si="1447"/>
        <v>3.0818170878999639E-3</v>
      </c>
      <c r="AA618" s="1">
        <f t="shared" si="1448"/>
        <v>4.3574242731142425E-3</v>
      </c>
      <c r="AB618" s="1">
        <f t="shared" si="1449"/>
        <v>6.0842610784217523E-3</v>
      </c>
      <c r="AC618" s="1">
        <f t="shared" si="1450"/>
        <v>8.3914223957919712E-3</v>
      </c>
      <c r="AD618" s="1">
        <f t="shared" si="1451"/>
        <v>1.1433911786088919E-2</v>
      </c>
      <c r="AE618" s="1">
        <f t="shared" si="1452"/>
        <v>1.5394239281544833E-2</v>
      </c>
      <c r="AF618" s="1">
        <f t="shared" si="1453"/>
        <v>2.0482933172068514E-2</v>
      </c>
      <c r="AG618" s="1">
        <f t="shared" si="1454"/>
        <v>2.693760139508165E-2</v>
      </c>
      <c r="AH618" s="1">
        <f t="shared" si="1455"/>
        <v>3.5020195592413546E-2</v>
      </c>
      <c r="AI618" s="1">
        <f t="shared" si="1456"/>
        <v>4.5012187618354078E-2</v>
      </c>
      <c r="AJ618" s="1">
        <f t="shared" si="1457"/>
        <v>5.7207468599347937E-2</v>
      </c>
      <c r="AK618" s="1">
        <f t="shared" si="1458"/>
        <v>7.1902924527762799E-2</v>
      </c>
      <c r="AL618" s="1">
        <f t="shared" si="1459"/>
        <v>8.9386824343566929E-2</v>
      </c>
      <c r="AM618" s="1">
        <f t="shared" si="1460"/>
        <v>0.10992536506013711</v>
      </c>
      <c r="AN618" s="1">
        <f t="shared" si="1461"/>
        <v>0.13374793652588871</v>
      </c>
      <c r="AO618" s="1">
        <f t="shared" si="1462"/>
        <v>0.16103187409757533</v>
      </c>
      <c r="AP618" s="1">
        <f t="shared" si="1463"/>
        <v>0.19188763652365284</v>
      </c>
      <c r="AQ618" s="1">
        <f t="shared" si="1464"/>
        <v>0.22634545466801703</v>
      </c>
      <c r="AR618" s="1">
        <f t="shared" si="1465"/>
        <v>0.26434452383228652</v>
      </c>
      <c r="AS618" s="1">
        <f t="shared" si="1466"/>
        <v>0.30572574457714763</v>
      </c>
      <c r="AT618" s="1">
        <f t="shared" si="1467"/>
        <v>0.35022884974028989</v>
      </c>
      <c r="AU618" s="1">
        <f t="shared" si="1468"/>
        <v>0.39749449553709243</v>
      </c>
      <c r="AV618" s="1">
        <f t="shared" si="1469"/>
        <v>0.44707156032813716</v>
      </c>
      <c r="AW618" s="1">
        <f t="shared" si="1470"/>
        <v>0.49842951405178365</v>
      </c>
      <c r="AX618" s="1">
        <f t="shared" si="1471"/>
        <v>0.55097532993907516</v>
      </c>
      <c r="AY618" s="1">
        <f t="shared" si="1472"/>
        <v>0.60407404671211173</v>
      </c>
      <c r="AZ618" s="1">
        <f t="shared" si="1473"/>
        <v>0.65707179136432992</v>
      </c>
      <c r="BA618" s="1">
        <f t="shared" si="1474"/>
        <v>0.70931987108129069</v>
      </c>
      <c r="BB618" s="1">
        <f t="shared" si="1475"/>
        <v>0.76019845903568095</v>
      </c>
      <c r="BC618" s="1">
        <f t="shared" si="1476"/>
        <v>0.80913844102988497</v>
      </c>
      <c r="BD618" s="1">
        <f t="shared" si="1477"/>
        <v>0.85564015280587935</v>
      </c>
      <c r="BE618" s="1">
        <f t="shared" si="1478"/>
        <v>0.89928800286567578</v>
      </c>
      <c r="BF618" s="1">
        <f t="shared" si="1479"/>
        <v>0.93976031397254056</v>
      </c>
      <c r="BG618" s="1">
        <f t="shared" si="1480"/>
        <v>0.9768340926285336</v>
      </c>
      <c r="BH618" s="1">
        <f t="shared" si="1481"/>
        <v>1.0103848121163088</v>
      </c>
      <c r="BI618" s="1">
        <f t="shared" si="1482"/>
        <v>1.0403816359240046</v>
      </c>
      <c r="BJ618" s="1">
        <f t="shared" si="1483"/>
        <v>1.0668787856322979</v>
      </c>
      <c r="BK618" s="1">
        <f t="shared" si="1484"/>
        <v>1.0900039508487445</v>
      </c>
      <c r="BL618" s="1">
        <f t="shared" si="1485"/>
        <v>1.1099447392715918</v>
      </c>
      <c r="BM618" s="1">
        <f t="shared" si="1486"/>
        <v>1.1269341736705447</v>
      </c>
      <c r="BN618" s="1">
        <f t="shared" si="1487"/>
        <v>1.1412361698231996</v>
      </c>
      <c r="BO618" s="1">
        <f t="shared" si="1488"/>
        <v>1.1531317923917779</v>
      </c>
      <c r="BP618" s="1">
        <f t="shared" si="1489"/>
        <v>1.1629069054932106</v>
      </c>
      <c r="BQ618" s="1">
        <f t="shared" si="1490"/>
        <v>1.1708416335127751</v>
      </c>
      <c r="BR618" s="1">
        <f t="shared" si="1491"/>
        <v>1.1772018462512748</v>
      </c>
      <c r="BS618" s="1">
        <f t="shared" si="1492"/>
        <v>1.1822326980490465</v>
      </c>
      <c r="BT618" s="1">
        <f t="shared" si="1493"/>
        <v>1.1861540957480412</v>
      </c>
      <c r="BU618" s="1">
        <f t="shared" si="1494"/>
        <v>1.1891578528803832</v>
      </c>
      <c r="BV618" s="1">
        <f t="shared" si="1495"/>
        <v>1.1914062102471079</v>
      </c>
      <c r="BW618" s="1">
        <f t="shared" si="1496"/>
        <v>1.1930313651134326</v>
      </c>
      <c r="BX618" s="1">
        <f t="shared" si="1497"/>
        <v>1.1941356488228911</v>
      </c>
      <c r="BY618" s="1">
        <f t="shared" si="1498"/>
        <v>1.1947920202785904</v>
      </c>
      <c r="BZ618" s="1">
        <f t="shared" si="1499"/>
        <v>1.1950445943536416</v>
      </c>
      <c r="CA618" s="1">
        <f t="shared" si="1500"/>
        <v>1.1949089938567408</v>
      </c>
      <c r="CB618" s="1">
        <f t="shared" si="1501"/>
        <v>1.194372395667008</v>
      </c>
      <c r="CC618" s="1">
        <f t="shared" si="1502"/>
        <v>1.1933932311027466</v>
      </c>
      <c r="CD618" s="1">
        <f t="shared" si="1503"/>
        <v>1.1919005929004407</v>
      </c>
      <c r="CE618" s="1">
        <f t="shared" si="1504"/>
        <v>1.1897934917399748</v>
      </c>
      <c r="CF618" s="1">
        <f t="shared" si="1505"/>
        <v>1.1869401890271889</v>
      </c>
      <c r="CG618" s="1">
        <f t="shared" si="1506"/>
        <v>1.1831779038838492</v>
      </c>
      <c r="CH618" s="1">
        <f t="shared" si="1507"/>
        <v>1.1783132444630973</v>
      </c>
      <c r="CI618" s="1">
        <f t="shared" si="1508"/>
        <v>1.1721237397518847</v>
      </c>
      <c r="CJ618" s="1">
        <f t="shared" si="1509"/>
        <v>1.1643608409999222</v>
      </c>
      <c r="CK618" s="1">
        <f t="shared" si="1510"/>
        <v>1.1547547159659775</v>
      </c>
      <c r="CL618" s="1">
        <f t="shared" si="1511"/>
        <v>1.1430210707127186</v>
      </c>
      <c r="CM618" s="1">
        <f t="shared" si="1512"/>
        <v>1.1288701026550838</v>
      </c>
      <c r="CN618" s="1">
        <f t="shared" si="1513"/>
        <v>1.1120175195264839</v>
      </c>
      <c r="CO618" s="1">
        <f t="shared" si="1514"/>
        <v>1.092197361690991</v>
      </c>
      <c r="CP618" s="1">
        <f t="shared" si="1515"/>
        <v>1.0691761548978966</v>
      </c>
      <c r="CQ618" s="1">
        <f t="shared" si="1516"/>
        <v>1.0427677167411367</v>
      </c>
      <c r="CR618" s="1">
        <f t="shared" si="1517"/>
        <v>1.0128477652032613</v>
      </c>
      <c r="CS618" s="1">
        <f t="shared" si="1518"/>
        <v>0.97936735466059943</v>
      </c>
      <c r="CT618" s="1">
        <f t="shared" si="1519"/>
        <v>0.94236411411851306</v>
      </c>
      <c r="CU618" s="1">
        <f t="shared" si="1520"/>
        <v>0.90197029931540862</v>
      </c>
      <c r="CV618" s="1">
        <f t="shared" si="1521"/>
        <v>0.85841680163588319</v>
      </c>
      <c r="CW618" s="1">
        <f t="shared" si="1522"/>
        <v>0.81203247942892398</v>
      </c>
      <c r="CX618" s="1">
        <f t="shared" si="1523"/>
        <v>0.76323847750458096</v>
      </c>
      <c r="CY618" s="1">
        <f t="shared" si="1524"/>
        <v>0.71253755440012712</v>
      </c>
      <c r="CZ618" s="1">
        <f t="shared" si="1525"/>
        <v>0.66049881269200861</v>
      </c>
      <c r="DA618" s="1">
        <f t="shared" si="1526"/>
        <v>0.60773858893089838</v>
      </c>
      <c r="DB618" s="1">
        <f t="shared" si="1527"/>
        <v>0.55489857020131494</v>
      </c>
      <c r="DC618" s="1">
        <f t="shared" si="1528"/>
        <v>0.50262243160573927</v>
      </c>
      <c r="DD618" s="1">
        <f t="shared" si="1529"/>
        <v>0.45153240922012028</v>
      </c>
      <c r="DE618" s="1">
        <f t="shared" si="1530"/>
        <v>0.40220722372496953</v>
      </c>
      <c r="DF618" s="1">
        <f t="shared" si="1531"/>
        <v>0.35516265142035175</v>
      </c>
      <c r="DG618" s="1">
        <f t="shared" si="1532"/>
        <v>0.31083581496706819</v>
      </c>
      <c r="DH618" s="1">
        <f t="shared" si="1533"/>
        <v>0.26957396027788189</v>
      </c>
      <c r="DI618" s="1">
        <f t="shared" si="1534"/>
        <v>0.23162813065779911</v>
      </c>
      <c r="DJ618" s="1">
        <f t="shared" si="1535"/>
        <v>0.19715178043220755</v>
      </c>
      <c r="DK618" s="1">
        <f t="shared" si="1536"/>
        <v>0.16620402311617027</v>
      </c>
      <c r="DL618" s="1">
        <f t="shared" si="1537"/>
        <v>0.13875691417558469</v>
      </c>
      <c r="DM618" s="1">
        <f t="shared" si="1538"/>
        <v>0.1147059482589322</v>
      </c>
      <c r="DN618" s="1">
        <f t="shared" si="1539"/>
        <v>9.3882818314869165E-2</v>
      </c>
      <c r="DO618" s="1">
        <f t="shared" si="1540"/>
        <v>7.6069441855134562E-2</v>
      </c>
      <c r="DP618" s="1">
        <f t="shared" si="1541"/>
        <v>6.1012300916724153E-2</v>
      </c>
      <c r="DQ618" s="1">
        <f t="shared" si="1542"/>
        <v>4.8436252603882769E-2</v>
      </c>
      <c r="DR618" s="1">
        <f t="shared" si="1543"/>
        <v>3.8057127056909272E-2</v>
      </c>
      <c r="DS618" s="1">
        <f t="shared" si="1544"/>
        <v>2.9592617776914212E-2</v>
      </c>
      <c r="DT618" s="1">
        <f t="shared" si="1545"/>
        <v>2.2771164463588456E-2</v>
      </c>
      <c r="DU618" s="1">
        <f t="shared" si="1546"/>
        <v>1.7338712681636694E-2</v>
      </c>
      <c r="DV618" s="1">
        <f t="shared" si="1547"/>
        <v>1.3063393806924358E-2</v>
      </c>
      <c r="DW618" s="1">
        <f t="shared" si="1548"/>
        <v>9.738293858767089E-3</v>
      </c>
      <c r="DX618" s="1">
        <f t="shared" si="1549"/>
        <v>7.1825670506110179E-3</v>
      </c>
      <c r="DY618" s="1">
        <f t="shared" si="1550"/>
        <v>5.2411996670640023E-3</v>
      </c>
      <c r="DZ618" s="1">
        <f t="shared" si="1551"/>
        <v>3.7837461340023255E-3</v>
      </c>
      <c r="EA618" s="1">
        <f t="shared" si="1552"/>
        <v>2.7023481112849676E-3</v>
      </c>
      <c r="EB618" s="1">
        <f t="shared" si="1553"/>
        <v>1.9093164448219285E-3</v>
      </c>
      <c r="EC618" s="1">
        <f t="shared" si="1554"/>
        <v>1.3345123012853427E-3</v>
      </c>
      <c r="ED618" s="1">
        <f t="shared" si="1555"/>
        <v>9.2271451574639941E-4</v>
      </c>
      <c r="EE618" s="1">
        <f t="shared" si="1556"/>
        <v>6.3111064419303685E-4</v>
      </c>
      <c r="EF618" s="1">
        <f t="shared" si="1557"/>
        <v>4.2700351127333342E-4</v>
      </c>
      <c r="EG618" s="1">
        <f t="shared" si="1558"/>
        <v>2.85785790311372E-4</v>
      </c>
      <c r="EH618" s="1">
        <f t="shared" si="1559"/>
        <v>1.8920363801003127E-4</v>
      </c>
      <c r="EI618" s="1">
        <f t="shared" si="1560"/>
        <v>1.2390685121758775E-4</v>
      </c>
      <c r="EJ618" s="1">
        <f t="shared" si="1561"/>
        <v>8.0266863994227203E-5</v>
      </c>
      <c r="EK618" s="1">
        <f t="shared" si="1562"/>
        <v>5.1434121768665974E-5</v>
      </c>
      <c r="EL618" s="1">
        <f t="shared" si="1563"/>
        <v>3.2601685671286169E-5</v>
      </c>
      <c r="EM618" s="1">
        <f t="shared" si="1564"/>
        <v>2.0441030006370232E-5</v>
      </c>
      <c r="EN618" s="1">
        <f t="shared" si="1565"/>
        <v>1.2677698015949646E-5</v>
      </c>
      <c r="EO618" s="1">
        <f t="shared" si="1566"/>
        <v>7.7777579286300478E-6</v>
      </c>
      <c r="EP618" s="1">
        <f t="shared" si="1567"/>
        <v>4.7200527380443898E-6</v>
      </c>
      <c r="EQ618" s="1">
        <f t="shared" si="1568"/>
        <v>2.8334803044135183E-6</v>
      </c>
      <c r="ER618" s="1">
        <f t="shared" si="1569"/>
        <v>1.6825866036377823E-6</v>
      </c>
      <c r="ES618" s="1">
        <f t="shared" si="1570"/>
        <v>9.8837535598789241E-7</v>
      </c>
      <c r="ET618" s="1">
        <f t="shared" si="1571"/>
        <v>5.7432447936557499E-7</v>
      </c>
      <c r="EU618" s="1">
        <f t="shared" si="1572"/>
        <v>3.3013180887048708E-7</v>
      </c>
      <c r="EV618" s="1">
        <f t="shared" si="1573"/>
        <v>1.8772168004799114E-7</v>
      </c>
      <c r="EW618" s="1">
        <f t="shared" si="1574"/>
        <v>1.0559270635742784E-7</v>
      </c>
      <c r="EX618" s="1">
        <f t="shared" si="1575"/>
        <v>5.8750152288183242E-8</v>
      </c>
      <c r="EY618" s="1">
        <f t="shared" si="1576"/>
        <v>3.2319001194181651E-8</v>
      </c>
      <c r="EZ618" s="1">
        <f t="shared" si="1577"/>
        <v>1.7544874731045591E-8</v>
      </c>
      <c r="FA618" s="1">
        <f t="shared" si="1578"/>
        <v>9.3179268224182218E-9</v>
      </c>
      <c r="FB618" s="1">
        <f t="shared" si="1579"/>
        <v>4.6466735788579877E-9</v>
      </c>
      <c r="FC618" s="1">
        <f t="shared" si="1580"/>
        <v>1.6995165241489048E-9</v>
      </c>
      <c r="FD618" s="75">
        <f t="shared" si="1431"/>
        <v>-1.6995165241489048E-9</v>
      </c>
    </row>
    <row r="619" spans="7:160" x14ac:dyDescent="0.35">
      <c r="G619" t="str">
        <f t="shared" si="1427"/>
        <v>Refd, t=3.02</v>
      </c>
      <c r="H619" s="76">
        <f t="shared" si="1428"/>
        <v>3.0199999999999578</v>
      </c>
      <c r="I619" s="1">
        <f t="shared" si="1429"/>
        <v>0</v>
      </c>
      <c r="J619" s="22">
        <f t="shared" si="1430"/>
        <v>2.6876923620994566E-7</v>
      </c>
      <c r="K619" s="1">
        <f t="shared" si="1432"/>
        <v>1.3852332559958468E-6</v>
      </c>
      <c r="L619" s="1">
        <f t="shared" si="1433"/>
        <v>3.5020055305423857E-6</v>
      </c>
      <c r="M619" s="1">
        <f t="shared" si="1434"/>
        <v>7.2951768930003972E-6</v>
      </c>
      <c r="N619" s="1">
        <f t="shared" si="1435"/>
        <v>1.3828180386962109E-5</v>
      </c>
      <c r="O619" s="1">
        <f t="shared" si="1436"/>
        <v>2.4743245090539078E-5</v>
      </c>
      <c r="P619" s="1">
        <f t="shared" si="1437"/>
        <v>4.2532694551440916E-5</v>
      </c>
      <c r="Q619" s="1">
        <f t="shared" si="1438"/>
        <v>7.0916213729053129E-5</v>
      </c>
      <c r="R619" s="1">
        <f t="shared" si="1439"/>
        <v>1.1535542522622326E-4</v>
      </c>
      <c r="S619" s="1">
        <f t="shared" si="1440"/>
        <v>1.8374185229780188E-4</v>
      </c>
      <c r="T619" s="1">
        <f t="shared" si="1441"/>
        <v>2.8729772892987788E-4</v>
      </c>
      <c r="U619" s="1">
        <f t="shared" si="1442"/>
        <v>4.4172997974369131E-4</v>
      </c>
      <c r="V619" s="1">
        <f t="shared" si="1443"/>
        <v>6.6867459966910286E-4</v>
      </c>
      <c r="W619" s="1">
        <f t="shared" si="1444"/>
        <v>9.9745999518023815E-4</v>
      </c>
      <c r="X619" s="1">
        <f t="shared" si="1445"/>
        <v>1.4672019576769926E-3</v>
      </c>
      <c r="Y619" s="1">
        <f t="shared" si="1446"/>
        <v>2.1292183895935189E-3</v>
      </c>
      <c r="Z619" s="1">
        <f t="shared" si="1447"/>
        <v>3.0497177884008394E-3</v>
      </c>
      <c r="AA619" s="1">
        <f t="shared" si="1448"/>
        <v>4.3126718079846086E-3</v>
      </c>
      <c r="AB619" s="1">
        <f t="shared" si="1449"/>
        <v>6.0227302431587991E-3</v>
      </c>
      <c r="AC619" s="1">
        <f t="shared" si="1450"/>
        <v>8.307979425040227E-3</v>
      </c>
      <c r="AD619" s="1">
        <f t="shared" si="1451"/>
        <v>1.1322287001246455E-2</v>
      </c>
      <c r="AE619" s="1">
        <f t="shared" si="1452"/>
        <v>1.5246923944804744E-2</v>
      </c>
      <c r="AF619" s="1">
        <f t="shared" si="1453"/>
        <v>2.0291116430421315E-2</v>
      </c>
      <c r="AG619" s="1">
        <f t="shared" si="1454"/>
        <v>2.6691164825315118E-2</v>
      </c>
      <c r="AH619" s="1">
        <f t="shared" si="1455"/>
        <v>3.4707783199889458E-2</v>
      </c>
      <c r="AI619" s="1">
        <f t="shared" si="1456"/>
        <v>4.4621367766758971E-2</v>
      </c>
      <c r="AJ619" s="1">
        <f t="shared" si="1457"/>
        <v>5.672500092077512E-2</v>
      </c>
      <c r="AK619" s="1">
        <f t="shared" si="1458"/>
        <v>7.131513921952215E-2</v>
      </c>
      <c r="AL619" s="1">
        <f t="shared" si="1459"/>
        <v>8.8680113478303499E-2</v>
      </c>
      <c r="AM619" s="1">
        <f t="shared" si="1460"/>
        <v>0.10908677598783297</v>
      </c>
      <c r="AN619" s="1">
        <f t="shared" si="1461"/>
        <v>0.13276584680550235</v>
      </c>
      <c r="AO619" s="1">
        <f t="shared" si="1462"/>
        <v>0.15989671661757646</v>
      </c>
      <c r="AP619" s="1">
        <f t="shared" si="1463"/>
        <v>0.1905926337144194</v>
      </c>
      <c r="AQ619" s="1">
        <f t="shared" si="1464"/>
        <v>0.22488731321930322</v>
      </c>
      <c r="AR619" s="1">
        <f t="shared" si="1465"/>
        <v>0.26272403728025784</v>
      </c>
      <c r="AS619" s="1">
        <f t="shared" si="1466"/>
        <v>0.30394825145353466</v>
      </c>
      <c r="AT619" s="1">
        <f t="shared" si="1467"/>
        <v>0.34830450021915971</v>
      </c>
      <c r="AU619" s="1">
        <f t="shared" si="1468"/>
        <v>0.3954382896911387</v>
      </c>
      <c r="AV619" s="1">
        <f t="shared" si="1469"/>
        <v>0.44490313565399525</v>
      </c>
      <c r="AW619" s="1">
        <f t="shared" si="1470"/>
        <v>0.49617267771536971</v>
      </c>
      <c r="AX619" s="1">
        <f t="shared" si="1471"/>
        <v>0.54865735063258458</v>
      </c>
      <c r="AY619" s="1">
        <f t="shared" si="1472"/>
        <v>0.60172474021316535</v>
      </c>
      <c r="AZ619" s="1">
        <f t="shared" si="1473"/>
        <v>0.65472245088132663</v>
      </c>
      <c r="BA619" s="1">
        <f t="shared" si="1474"/>
        <v>0.70700210646614237</v>
      </c>
      <c r="BB619" s="1">
        <f t="shared" si="1475"/>
        <v>0.75794301655707874</v>
      </c>
      <c r="BC619" s="1">
        <f t="shared" si="1476"/>
        <v>0.80697407682134648</v>
      </c>
      <c r="BD619" s="1">
        <f t="shared" si="1477"/>
        <v>0.85359262821352755</v>
      </c>
      <c r="BE619" s="1">
        <f t="shared" si="1478"/>
        <v>0.89737925929819218</v>
      </c>
      <c r="BF619" s="1">
        <f t="shared" si="1479"/>
        <v>0.93800786969086791</v>
      </c>
      <c r="BG619" s="1">
        <f t="shared" si="1480"/>
        <v>0.97525068584783159</v>
      </c>
      <c r="BH619" s="1">
        <f t="shared" si="1481"/>
        <v>1.0089782957049602</v>
      </c>
      <c r="BI619" s="1">
        <f t="shared" si="1482"/>
        <v>1.0391551107512034</v>
      </c>
      <c r="BJ619" s="1">
        <f t="shared" si="1483"/>
        <v>1.0658309438920932</v>
      </c>
      <c r="BK619" s="1">
        <f t="shared" si="1484"/>
        <v>1.0891295887310282</v>
      </c>
      <c r="BL619" s="1">
        <f t="shared" si="1485"/>
        <v>1.1092353909068242</v>
      </c>
      <c r="BM619" s="1">
        <f t="shared" si="1486"/>
        <v>1.1263788155478673</v>
      </c>
      <c r="BN619" s="1">
        <f t="shared" si="1487"/>
        <v>1.1408219465664271</v>
      </c>
      <c r="BO619" s="1">
        <f t="shared" si="1488"/>
        <v>1.1528447201589671</v>
      </c>
      <c r="BP619" s="1">
        <f t="shared" si="1489"/>
        <v>1.1627325173516347</v>
      </c>
      <c r="BQ619" s="1">
        <f t="shared" si="1490"/>
        <v>1.1707655408152216</v>
      </c>
      <c r="BR619" s="1">
        <f t="shared" si="1491"/>
        <v>1.1772102002023999</v>
      </c>
      <c r="BS619" s="1">
        <f t="shared" si="1492"/>
        <v>1.1823125453382064</v>
      </c>
      <c r="BT619" s="1">
        <f t="shared" si="1493"/>
        <v>1.1862936305899945</v>
      </c>
      <c r="BU619" s="1">
        <f t="shared" si="1494"/>
        <v>1.1893465745556471</v>
      </c>
      <c r="BV619" s="1">
        <f t="shared" si="1495"/>
        <v>1.1916350000338258</v>
      </c>
      <c r="BW619" s="1">
        <f t="shared" si="1496"/>
        <v>1.1932924993418139</v>
      </c>
      <c r="BX619" s="1">
        <f t="shared" si="1497"/>
        <v>1.194422765824136</v>
      </c>
      <c r="BY619" s="1">
        <f t="shared" si="1498"/>
        <v>1.1951000585169949</v>
      </c>
      <c r="BZ619" s="1">
        <f t="shared" si="1499"/>
        <v>1.1953697173492697</v>
      </c>
      <c r="CA619" s="1">
        <f t="shared" si="1500"/>
        <v>1.1952485149539351</v>
      </c>
      <c r="CB619" s="1">
        <f t="shared" si="1501"/>
        <v>1.194724712574764</v>
      </c>
      <c r="CC619" s="1">
        <f t="shared" si="1502"/>
        <v>1.1937577766688365</v>
      </c>
      <c r="CD619" s="1">
        <f t="shared" si="1503"/>
        <v>1.1922778049722493</v>
      </c>
      <c r="CE619" s="1">
        <f t="shared" si="1504"/>
        <v>1.1901848013616896</v>
      </c>
      <c r="CF619" s="1">
        <f t="shared" si="1505"/>
        <v>1.187348022757162</v>
      </c>
      <c r="CG619" s="1">
        <f t="shared" si="1506"/>
        <v>1.1836056928244849</v>
      </c>
      <c r="CH619" s="1">
        <f t="shared" si="1507"/>
        <v>1.1787654298403472</v>
      </c>
      <c r="CI619" s="1">
        <f t="shared" si="1508"/>
        <v>1.1726057627596331</v>
      </c>
      <c r="CJ619" s="1">
        <f t="shared" si="1509"/>
        <v>1.1648791033661907</v>
      </c>
      <c r="CK619" s="1">
        <f t="shared" si="1510"/>
        <v>1.155316497547147</v>
      </c>
      <c r="CL619" s="1">
        <f t="shared" si="1511"/>
        <v>1.14363439160397</v>
      </c>
      <c r="CM619" s="1">
        <f t="shared" si="1512"/>
        <v>1.1295435199814081</v>
      </c>
      <c r="CN619" s="1">
        <f t="shared" si="1513"/>
        <v>1.1127598532971794</v>
      </c>
      <c r="CO619" s="1">
        <f t="shared" si="1514"/>
        <v>1.0930173497511029</v>
      </c>
      <c r="CP619" s="1">
        <f t="shared" si="1515"/>
        <v>1.0700820437916765</v>
      </c>
      <c r="CQ619" s="1">
        <f t="shared" si="1516"/>
        <v>1.0437668027151714</v>
      </c>
      <c r="CR619" s="1">
        <f t="shared" si="1517"/>
        <v>1.013945906942435</v>
      </c>
      <c r="CS619" s="1">
        <f t="shared" si="1518"/>
        <v>0.98056848586684875</v>
      </c>
      <c r="CT619" s="1">
        <f t="shared" si="1519"/>
        <v>0.94366978886944597</v>
      </c>
      <c r="CU619" s="1">
        <f t="shared" si="1520"/>
        <v>0.9033793055032735</v>
      </c>
      <c r="CV619" s="1">
        <f t="shared" si="1521"/>
        <v>0.85992487709397525</v>
      </c>
      <c r="CW619" s="1">
        <f t="shared" si="1522"/>
        <v>0.81363216129462002</v>
      </c>
      <c r="CX619" s="1">
        <f t="shared" si="1523"/>
        <v>0.76491910800042429</v>
      </c>
      <c r="CY619" s="1">
        <f t="shared" si="1524"/>
        <v>0.71428545598713944</v>
      </c>
      <c r="CZ619" s="1">
        <f t="shared" si="1525"/>
        <v>0.6622976332889734</v>
      </c>
      <c r="DA619" s="1">
        <f t="shared" si="1526"/>
        <v>0.60956980472651878</v>
      </c>
      <c r="DB619" s="1">
        <f t="shared" si="1527"/>
        <v>0.55674212081657914</v>
      </c>
      <c r="DC619" s="1">
        <f t="shared" si="1528"/>
        <v>0.50445745131581932</v>
      </c>
      <c r="DD619" s="1">
        <f t="shared" si="1529"/>
        <v>0.45333800979687522</v>
      </c>
      <c r="DE619" s="1">
        <f t="shared" si="1530"/>
        <v>0.40396328009215043</v>
      </c>
      <c r="DF619" s="1">
        <f t="shared" si="1531"/>
        <v>0.3568505411897851</v>
      </c>
      <c r="DG619" s="1">
        <f t="shared" si="1532"/>
        <v>0.31243906703794838</v>
      </c>
      <c r="DH619" s="1">
        <f t="shared" si="1533"/>
        <v>0.27107877555639681</v>
      </c>
      <c r="DI619" s="1">
        <f t="shared" si="1534"/>
        <v>0.23302374871277648</v>
      </c>
      <c r="DJ619" s="1">
        <f t="shared" si="1535"/>
        <v>0.19843067838410361</v>
      </c>
      <c r="DK619" s="1">
        <f t="shared" si="1536"/>
        <v>0.16736194597095702</v>
      </c>
      <c r="DL619" s="1">
        <f t="shared" si="1537"/>
        <v>0.13979274790235155</v>
      </c>
      <c r="DM619" s="1">
        <f t="shared" si="1538"/>
        <v>0.1156214570889824</v>
      </c>
      <c r="DN619" s="1">
        <f t="shared" si="1539"/>
        <v>9.4682275221013357E-2</v>
      </c>
      <c r="DO619" s="1">
        <f t="shared" si="1540"/>
        <v>7.6759185520740972E-2</v>
      </c>
      <c r="DP619" s="1">
        <f t="shared" si="1541"/>
        <v>6.1600253664689665E-2</v>
      </c>
      <c r="DQ619" s="1">
        <f t="shared" si="1542"/>
        <v>4.8931432003129841E-2</v>
      </c>
      <c r="DR619" s="1">
        <f t="shared" si="1543"/>
        <v>3.8469179799708604E-2</v>
      </c>
      <c r="DS619" s="1">
        <f t="shared" si="1544"/>
        <v>2.993139863342667E-2</v>
      </c>
      <c r="DT619" s="1">
        <f t="shared" si="1545"/>
        <v>2.3046376443399238E-2</v>
      </c>
      <c r="DU619" s="1">
        <f t="shared" si="1546"/>
        <v>1.7559617706061598E-2</v>
      </c>
      <c r="DV619" s="1">
        <f t="shared" si="1547"/>
        <v>1.3238596851366776E-2</v>
      </c>
      <c r="DW619" s="1">
        <f t="shared" si="1548"/>
        <v>9.8755981322196928E-3</v>
      </c>
      <c r="DX619" s="1">
        <f t="shared" si="1549"/>
        <v>7.2888936281453416E-3</v>
      </c>
      <c r="DY619" s="1">
        <f t="shared" si="1550"/>
        <v>5.3225621911097845E-3</v>
      </c>
      <c r="DZ619" s="1">
        <f t="shared" si="1551"/>
        <v>3.8452697076360128E-3</v>
      </c>
      <c r="EA619" s="1">
        <f t="shared" si="1552"/>
        <v>2.7483211612855168E-3</v>
      </c>
      <c r="EB619" s="1">
        <f t="shared" si="1553"/>
        <v>1.9432648999449565E-3</v>
      </c>
      <c r="EC619" s="1">
        <f t="shared" si="1554"/>
        <v>1.3592866462285313E-3</v>
      </c>
      <c r="ED619" s="1">
        <f t="shared" si="1555"/>
        <v>9.4058188153008917E-4</v>
      </c>
      <c r="EE619" s="1">
        <f t="shared" si="1556"/>
        <v>6.4384584920737162E-4</v>
      </c>
      <c r="EF619" s="1">
        <f t="shared" si="1557"/>
        <v>4.359746885032769E-4</v>
      </c>
      <c r="EG619" s="1">
        <f t="shared" si="1558"/>
        <v>2.92031792830703E-4</v>
      </c>
      <c r="EH619" s="1">
        <f t="shared" si="1559"/>
        <v>1.9350172636634004E-4</v>
      </c>
      <c r="EI619" s="1">
        <f t="shared" si="1560"/>
        <v>1.2683019788366445E-4</v>
      </c>
      <c r="EJ619" s="1">
        <f t="shared" si="1561"/>
        <v>8.2232162401129255E-5</v>
      </c>
      <c r="EK619" s="1">
        <f t="shared" si="1562"/>
        <v>5.274008622567892E-5</v>
      </c>
      <c r="EL619" s="1">
        <f t="shared" si="1563"/>
        <v>3.3459514049210336E-5</v>
      </c>
      <c r="EM619" s="1">
        <f t="shared" si="1564"/>
        <v>2.0998019785469339E-5</v>
      </c>
      <c r="EN619" s="1">
        <f t="shared" si="1565"/>
        <v>1.3035204080159039E-5</v>
      </c>
      <c r="EO619" s="1">
        <f t="shared" si="1566"/>
        <v>8.0045984334283404E-6</v>
      </c>
      <c r="EP619" s="1">
        <f t="shared" si="1567"/>
        <v>4.8623414537496203E-6</v>
      </c>
      <c r="EQ619" s="1">
        <f t="shared" si="1568"/>
        <v>2.9217160680482789E-6</v>
      </c>
      <c r="ER619" s="1">
        <f t="shared" si="1569"/>
        <v>1.7366813202021523E-6</v>
      </c>
      <c r="ES619" s="1">
        <f t="shared" si="1570"/>
        <v>1.021163189082492E-6</v>
      </c>
      <c r="ET619" s="1">
        <f t="shared" si="1571"/>
        <v>5.9397299622304541E-7</v>
      </c>
      <c r="EU619" s="1">
        <f t="shared" si="1572"/>
        <v>3.4177352500159279E-7</v>
      </c>
      <c r="EV619" s="1">
        <f t="shared" si="1573"/>
        <v>1.9454165980837018E-7</v>
      </c>
      <c r="EW619" s="1">
        <f t="shared" si="1574"/>
        <v>1.0954297791827654E-7</v>
      </c>
      <c r="EX619" s="1">
        <f t="shared" si="1575"/>
        <v>6.1012224022596307E-8</v>
      </c>
      <c r="EY619" s="1">
        <f t="shared" si="1576"/>
        <v>3.3598986285886065E-8</v>
      </c>
      <c r="EZ619" s="1">
        <f t="shared" si="1577"/>
        <v>1.8258987138050589E-8</v>
      </c>
      <c r="FA619" s="1">
        <f t="shared" si="1578"/>
        <v>9.7070177848436751E-9</v>
      </c>
      <c r="FB619" s="1">
        <f t="shared" si="1579"/>
        <v>4.8449768028080323E-9</v>
      </c>
      <c r="FC619" s="1">
        <f t="shared" si="1580"/>
        <v>1.7730973938191696E-9</v>
      </c>
      <c r="FD619" s="75">
        <f t="shared" si="1431"/>
        <v>-1.7730973938191696E-9</v>
      </c>
    </row>
    <row r="620" spans="7:160" x14ac:dyDescent="0.35">
      <c r="G620" t="str">
        <f t="shared" si="1427"/>
        <v>Refd, t=3.02</v>
      </c>
      <c r="H620" s="76">
        <f t="shared" si="1428"/>
        <v>3.0249999999999577</v>
      </c>
      <c r="I620" s="1">
        <f t="shared" si="1429"/>
        <v>0</v>
      </c>
      <c r="J620" s="22">
        <f t="shared" si="1430"/>
        <v>2.6571130560688358E-7</v>
      </c>
      <c r="K620" s="1">
        <f t="shared" si="1432"/>
        <v>1.3694788988088549E-6</v>
      </c>
      <c r="L620" s="1">
        <f t="shared" si="1433"/>
        <v>3.4622117089197996E-6</v>
      </c>
      <c r="M620" s="1">
        <f t="shared" si="1434"/>
        <v>7.2123935001054839E-6</v>
      </c>
      <c r="N620" s="1">
        <f t="shared" si="1435"/>
        <v>1.3671557792545317E-5</v>
      </c>
      <c r="O620" s="1">
        <f t="shared" si="1436"/>
        <v>2.4463680222760361E-5</v>
      </c>
      <c r="P620" s="1">
        <f t="shared" si="1437"/>
        <v>4.2053604077639058E-5</v>
      </c>
      <c r="Q620" s="1">
        <f t="shared" si="1438"/>
        <v>7.0120391807426116E-5</v>
      </c>
      <c r="R620" s="1">
        <f t="shared" si="1439"/>
        <v>1.1406668867302457E-4</v>
      </c>
      <c r="S620" s="1">
        <f t="shared" si="1440"/>
        <v>1.816999171987161E-4</v>
      </c>
      <c r="T620" s="1">
        <f t="shared" si="1441"/>
        <v>2.8412453138851004E-4</v>
      </c>
      <c r="U620" s="1">
        <f t="shared" si="1442"/>
        <v>4.3688549567407403E-4</v>
      </c>
      <c r="V620" s="1">
        <f t="shared" si="1443"/>
        <v>6.6140019546987751E-4</v>
      </c>
      <c r="W620" s="1">
        <f t="shared" si="1444"/>
        <v>9.8670752743989501E-4</v>
      </c>
      <c r="X620" s="1">
        <f t="shared" si="1445"/>
        <v>1.4515473190785343E-3</v>
      </c>
      <c r="Y620" s="1">
        <f t="shared" si="1446"/>
        <v>2.1067590530688949E-3</v>
      </c>
      <c r="Z620" s="1">
        <f t="shared" si="1447"/>
        <v>3.0179552021548195E-3</v>
      </c>
      <c r="AA620" s="1">
        <f t="shared" si="1448"/>
        <v>4.2683812796564073E-3</v>
      </c>
      <c r="AB620" s="1">
        <f t="shared" si="1449"/>
        <v>5.9618232113999893E-3</v>
      </c>
      <c r="AC620" s="1">
        <f t="shared" si="1450"/>
        <v>8.2253656705680751E-3</v>
      </c>
      <c r="AD620" s="1">
        <f t="shared" si="1451"/>
        <v>1.1211747230242887E-2</v>
      </c>
      <c r="AE620" s="1">
        <f t="shared" si="1452"/>
        <v>1.5101006024052347E-2</v>
      </c>
      <c r="AF620" s="1">
        <f t="shared" si="1453"/>
        <v>2.0101071013842228E-2</v>
      </c>
      <c r="AG620" s="1">
        <f t="shared" si="1454"/>
        <v>2.6446937763163959E-2</v>
      </c>
      <c r="AH620" s="1">
        <f t="shared" si="1455"/>
        <v>3.4398082510263953E-2</v>
      </c>
      <c r="AI620" s="1">
        <f t="shared" si="1456"/>
        <v>4.4233821643860589E-2</v>
      </c>
      <c r="AJ620" s="1">
        <f t="shared" si="1457"/>
        <v>5.6246419918457517E-2</v>
      </c>
      <c r="AK620" s="1">
        <f t="shared" si="1458"/>
        <v>7.0731890213361723E-2</v>
      </c>
      <c r="AL620" s="1">
        <f t="shared" si="1459"/>
        <v>8.7978605343160848E-2</v>
      </c>
      <c r="AM620" s="1">
        <f t="shared" si="1460"/>
        <v>0.1082540474860605</v>
      </c>
      <c r="AN620" s="1">
        <f t="shared" si="1461"/>
        <v>0.13179023662350975</v>
      </c>
      <c r="AO620" s="1">
        <f t="shared" si="1462"/>
        <v>0.15876858475476674</v>
      </c>
      <c r="AP620" s="1">
        <f t="shared" si="1463"/>
        <v>0.18930509366473922</v>
      </c>
      <c r="AQ620" s="1">
        <f t="shared" si="1464"/>
        <v>0.22343692682703956</v>
      </c>
      <c r="AR620" s="1">
        <f t="shared" si="1465"/>
        <v>0.26111141997052129</v>
      </c>
      <c r="AS620" s="1">
        <f t="shared" si="1466"/>
        <v>0.30217853567593561</v>
      </c>
      <c r="AT620" s="1">
        <f t="shared" si="1467"/>
        <v>0.34638760995350948</v>
      </c>
      <c r="AU620" s="1">
        <f t="shared" si="1468"/>
        <v>0.39338898878782896</v>
      </c>
      <c r="AV620" s="1">
        <f t="shared" si="1469"/>
        <v>0.44274082708489332</v>
      </c>
      <c r="AW620" s="1">
        <f t="shared" si="1470"/>
        <v>0.49392094839635614</v>
      </c>
      <c r="AX620" s="1">
        <f t="shared" si="1471"/>
        <v>0.54634327577933373</v>
      </c>
      <c r="AY620" s="1">
        <f t="shared" si="1472"/>
        <v>0.59937798033790346</v>
      </c>
      <c r="AZ620" s="1">
        <f t="shared" si="1473"/>
        <v>0.65237419157806553</v>
      </c>
      <c r="BA620" s="1">
        <f t="shared" si="1474"/>
        <v>0.70468390427342154</v>
      </c>
      <c r="BB620" s="1">
        <f t="shared" si="1475"/>
        <v>0.7556856220286402</v>
      </c>
      <c r="BC620" s="1">
        <f t="shared" si="1476"/>
        <v>0.80480630764632233</v>
      </c>
      <c r="BD620" s="1">
        <f t="shared" si="1477"/>
        <v>0.8515403606568378</v>
      </c>
      <c r="BE620" s="1">
        <f t="shared" si="1478"/>
        <v>0.89546459592027638</v>
      </c>
      <c r="BF620" s="1">
        <f t="shared" si="1479"/>
        <v>0.93624852641000988</v>
      </c>
      <c r="BG620" s="1">
        <f t="shared" si="1480"/>
        <v>0.97365962354185842</v>
      </c>
      <c r="BH620" s="1">
        <f t="shared" si="1481"/>
        <v>1.007563602570732</v>
      </c>
      <c r="BI620" s="1">
        <f t="shared" si="1482"/>
        <v>1.0379201234199893</v>
      </c>
      <c r="BJ620" s="1">
        <f t="shared" si="1483"/>
        <v>1.0647745794966781</v>
      </c>
      <c r="BK620" s="1">
        <f t="shared" si="1484"/>
        <v>1.0882468480082479</v>
      </c>
      <c r="BL620" s="1">
        <f t="shared" si="1485"/>
        <v>1.1085179847677233</v>
      </c>
      <c r="BM620" s="1">
        <f t="shared" si="1486"/>
        <v>1.1258158645867895</v>
      </c>
      <c r="BN620" s="1">
        <f t="shared" si="1487"/>
        <v>1.1404007044327547</v>
      </c>
      <c r="BO620" s="1">
        <f t="shared" si="1488"/>
        <v>1.1525512768892612</v>
      </c>
      <c r="BP620" s="1">
        <f t="shared" si="1489"/>
        <v>1.1625524466820552</v>
      </c>
      <c r="BQ620" s="1">
        <f t="shared" si="1490"/>
        <v>1.170684465057968</v>
      </c>
      <c r="BR620" s="1">
        <f t="shared" si="1491"/>
        <v>1.1772142563791386</v>
      </c>
      <c r="BS620" s="1">
        <f t="shared" si="1492"/>
        <v>1.1823887459502929</v>
      </c>
      <c r="BT620" s="1">
        <f t="shared" si="1493"/>
        <v>1.1864301209130745</v>
      </c>
      <c r="BU620" s="1">
        <f t="shared" si="1494"/>
        <v>1.189532795170767</v>
      </c>
      <c r="BV620" s="1">
        <f t="shared" si="1495"/>
        <v>1.191861768199479</v>
      </c>
      <c r="BW620" s="1">
        <f t="shared" si="1496"/>
        <v>1.1935520257482817</v>
      </c>
      <c r="BX620" s="1">
        <f t="shared" si="1497"/>
        <v>1.194708624405209</v>
      </c>
      <c r="BY620" s="1">
        <f t="shared" si="1498"/>
        <v>1.1954071265916015</v>
      </c>
      <c r="BZ620" s="1">
        <f t="shared" si="1499"/>
        <v>1.1956941017484548</v>
      </c>
      <c r="CA620" s="1">
        <f t="shared" si="1500"/>
        <v>1.1955874772831765</v>
      </c>
      <c r="CB620" s="1">
        <f t="shared" si="1501"/>
        <v>1.1950766036625695</v>
      </c>
      <c r="CC620" s="1">
        <f t="shared" si="1502"/>
        <v>1.1941219868049386</v>
      </c>
      <c r="CD620" s="1">
        <f t="shared" si="1503"/>
        <v>1.1926547329359787</v>
      </c>
      <c r="CE620" s="1">
        <f t="shared" si="1504"/>
        <v>1.1905758416369874</v>
      </c>
      <c r="CF620" s="1">
        <f t="shared" si="1505"/>
        <v>1.1877555668596003</v>
      </c>
      <c r="CG620" s="1">
        <f t="shared" si="1506"/>
        <v>1.1840331374659578</v>
      </c>
      <c r="CH620" s="1">
        <f t="shared" si="1507"/>
        <v>1.1792171818907173</v>
      </c>
      <c r="CI620" s="1">
        <f t="shared" si="1508"/>
        <v>1.1730872288279819</v>
      </c>
      <c r="CJ620" s="1">
        <f t="shared" si="1509"/>
        <v>1.1653966505456681</v>
      </c>
      <c r="CK620" s="1">
        <f t="shared" si="1510"/>
        <v>1.1558773716890733</v>
      </c>
      <c r="CL620" s="1">
        <f t="shared" si="1511"/>
        <v>1.1442465806325404</v>
      </c>
      <c r="CM620" s="1">
        <f t="shared" si="1512"/>
        <v>1.1302155523912427</v>
      </c>
      <c r="CN620" s="1">
        <f t="shared" si="1513"/>
        <v>1.1135005261417654</v>
      </c>
      <c r="CO620" s="1">
        <f t="shared" si="1514"/>
        <v>1.0938353860238881</v>
      </c>
      <c r="CP620" s="1">
        <f t="shared" si="1515"/>
        <v>1.0709856858277116</v>
      </c>
      <c r="CQ620" s="1">
        <f t="shared" si="1516"/>
        <v>1.044763355606571</v>
      </c>
      <c r="CR620" s="1">
        <f t="shared" si="1517"/>
        <v>1.0150412532952346</v>
      </c>
      <c r="CS620" s="1">
        <f t="shared" si="1518"/>
        <v>0.98176659973565095</v>
      </c>
      <c r="CT620" s="1">
        <f t="shared" si="1519"/>
        <v>0.94497228155420832</v>
      </c>
      <c r="CU620" s="1">
        <f t="shared" si="1520"/>
        <v>0.90478503830827461</v>
      </c>
      <c r="CV620" s="1">
        <f t="shared" si="1521"/>
        <v>0.86142967553797178</v>
      </c>
      <c r="CW620" s="1">
        <f t="shared" si="1522"/>
        <v>0.81522866131010663</v>
      </c>
      <c r="CX620" s="1">
        <f t="shared" si="1523"/>
        <v>0.76659675741347655</v>
      </c>
      <c r="CY620" s="1">
        <f t="shared" si="1524"/>
        <v>0.71603068446485918</v>
      </c>
      <c r="CZ620" s="1">
        <f t="shared" si="1525"/>
        <v>0.66409419179057649</v>
      </c>
      <c r="DA620" s="1">
        <f t="shared" si="1526"/>
        <v>0.61139926240899167</v>
      </c>
      <c r="DB620" s="1">
        <f t="shared" si="1527"/>
        <v>0.55858449461834025</v>
      </c>
      <c r="DC620" s="1">
        <f t="shared" si="1528"/>
        <v>0.50629193238878589</v>
      </c>
      <c r="DD620" s="1">
        <f t="shared" si="1529"/>
        <v>0.45514374275521829</v>
      </c>
      <c r="DE620" s="1">
        <f t="shared" si="1530"/>
        <v>0.40572014657892891</v>
      </c>
      <c r="DF620" s="1">
        <f t="shared" si="1531"/>
        <v>0.35853989900687455</v>
      </c>
      <c r="DG620" s="1">
        <f t="shared" si="1532"/>
        <v>0.31404440004761613</v>
      </c>
      <c r="DH620" s="1">
        <f t="shared" si="1533"/>
        <v>0.27258621728545174</v>
      </c>
      <c r="DI620" s="1">
        <f t="shared" si="1534"/>
        <v>0.23442245321189367</v>
      </c>
      <c r="DJ620" s="1">
        <f t="shared" si="1535"/>
        <v>0.19971302427048118</v>
      </c>
      <c r="DK620" s="1">
        <f t="shared" si="1536"/>
        <v>0.16852357243196628</v>
      </c>
      <c r="DL620" s="1">
        <f t="shared" si="1537"/>
        <v>0.14083243350675501</v>
      </c>
      <c r="DM620" s="1">
        <f t="shared" si="1538"/>
        <v>0.11654086245836558</v>
      </c>
      <c r="DN620" s="1">
        <f t="shared" si="1539"/>
        <v>9.5485578161182097E-2</v>
      </c>
      <c r="DO620" s="1">
        <f t="shared" si="1540"/>
        <v>7.7452641658400295E-2</v>
      </c>
      <c r="DP620" s="1">
        <f t="shared" si="1541"/>
        <v>6.2191716905586912E-2</v>
      </c>
      <c r="DQ620" s="1">
        <f t="shared" si="1542"/>
        <v>4.9429867487648861E-2</v>
      </c>
      <c r="DR620" s="1">
        <f t="shared" si="1543"/>
        <v>3.8884198009924799E-2</v>
      </c>
      <c r="DS620" s="1">
        <f t="shared" si="1544"/>
        <v>3.0272833601588393E-2</v>
      </c>
      <c r="DT620" s="1">
        <f t="shared" si="1545"/>
        <v>2.3323924392699851E-2</v>
      </c>
      <c r="DU620" s="1">
        <f t="shared" si="1546"/>
        <v>1.7782545658655054E-2</v>
      </c>
      <c r="DV620" s="1">
        <f t="shared" si="1547"/>
        <v>1.3415524398088541E-2</v>
      </c>
      <c r="DW620" s="1">
        <f t="shared" si="1548"/>
        <v>1.0014350148318673E-2</v>
      </c>
      <c r="DX620" s="1">
        <f t="shared" si="1549"/>
        <v>7.396417533956986E-3</v>
      </c>
      <c r="DY620" s="1">
        <f t="shared" si="1550"/>
        <v>5.4049005128137279E-3</v>
      </c>
      <c r="DZ620" s="1">
        <f t="shared" si="1551"/>
        <v>3.9075771535941042E-3</v>
      </c>
      <c r="EA620" s="1">
        <f t="shared" si="1552"/>
        <v>2.7949150389666353E-3</v>
      </c>
      <c r="EB620" s="1">
        <f t="shared" si="1553"/>
        <v>1.9776982271129803E-3</v>
      </c>
      <c r="EC620" s="1">
        <f t="shared" si="1554"/>
        <v>1.3844344944918257E-3</v>
      </c>
      <c r="ED620" s="1">
        <f t="shared" si="1555"/>
        <v>9.5873306936579904E-4</v>
      </c>
      <c r="EE620" s="1">
        <f t="shared" si="1556"/>
        <v>6.567938429390697E-4</v>
      </c>
      <c r="EF620" s="1">
        <f t="shared" si="1557"/>
        <v>4.4510328670377967E-4</v>
      </c>
      <c r="EG620" s="1">
        <f t="shared" si="1558"/>
        <v>2.9839272813063887E-4</v>
      </c>
      <c r="EH620" s="1">
        <f t="shared" si="1559"/>
        <v>1.9788263641894058E-4</v>
      </c>
      <c r="EI620" s="1">
        <f t="shared" si="1560"/>
        <v>1.2981245753394789E-4</v>
      </c>
      <c r="EJ620" s="1">
        <f t="shared" si="1561"/>
        <v>8.4238831155398916E-5</v>
      </c>
      <c r="EK620" s="1">
        <f t="shared" si="1562"/>
        <v>5.4074733396081052E-5</v>
      </c>
      <c r="EL620" s="1">
        <f t="shared" si="1563"/>
        <v>3.4336977989993884E-5</v>
      </c>
      <c r="EM620" s="1">
        <f t="shared" si="1564"/>
        <v>2.1568283368912605E-5</v>
      </c>
      <c r="EN620" s="1">
        <f t="shared" si="1565"/>
        <v>1.3401571726607652E-5</v>
      </c>
      <c r="EO620" s="1">
        <f t="shared" si="1566"/>
        <v>8.2372817783830678E-6</v>
      </c>
      <c r="EP620" s="1">
        <f t="shared" si="1567"/>
        <v>5.0084352606037284E-6</v>
      </c>
      <c r="EQ620" s="1">
        <f t="shared" si="1568"/>
        <v>3.0123995669469571E-6</v>
      </c>
      <c r="ER620" s="1">
        <f t="shared" si="1569"/>
        <v>1.7923314679910441E-6</v>
      </c>
      <c r="ES620" s="1">
        <f t="shared" si="1570"/>
        <v>1.0549274757355137E-6</v>
      </c>
      <c r="ET620" s="1">
        <f t="shared" si="1571"/>
        <v>6.1422712290899669E-7</v>
      </c>
      <c r="EU620" s="1">
        <f t="shared" si="1572"/>
        <v>3.5378634808884257E-7</v>
      </c>
      <c r="EV620" s="1">
        <f t="shared" si="1573"/>
        <v>2.0158633292790435E-7</v>
      </c>
      <c r="EW620" s="1">
        <f t="shared" si="1574"/>
        <v>1.1362767211408912E-7</v>
      </c>
      <c r="EX620" s="1">
        <f t="shared" si="1575"/>
        <v>6.3353746526572264E-8</v>
      </c>
      <c r="EY620" s="1">
        <f t="shared" si="1576"/>
        <v>3.4925338273307137E-8</v>
      </c>
      <c r="EZ620" s="1">
        <f t="shared" si="1577"/>
        <v>1.8999749367217748E-8</v>
      </c>
      <c r="FA620" s="1">
        <f t="shared" si="1578"/>
        <v>1.0111036235890702E-8</v>
      </c>
      <c r="FB620" s="1">
        <f t="shared" si="1579"/>
        <v>5.0510670188312595E-9</v>
      </c>
      <c r="FC620" s="1">
        <f t="shared" si="1580"/>
        <v>1.8496119373088995E-9</v>
      </c>
      <c r="FD620" s="75">
        <f t="shared" si="1431"/>
        <v>-1.8496119373088995E-9</v>
      </c>
    </row>
    <row r="621" spans="7:160" x14ac:dyDescent="0.35">
      <c r="G621" t="str">
        <f t="shared" si="1427"/>
        <v>Refd, t=3.03</v>
      </c>
      <c r="H621" s="76">
        <f t="shared" si="1428"/>
        <v>3.0299999999999576</v>
      </c>
      <c r="I621" s="1">
        <f t="shared" si="1429"/>
        <v>0</v>
      </c>
      <c r="J621" s="22">
        <f t="shared" si="1430"/>
        <v>2.6268847656413015E-7</v>
      </c>
      <c r="K621" s="1">
        <f t="shared" si="1432"/>
        <v>1.3539053327138416E-6</v>
      </c>
      <c r="L621" s="1">
        <f t="shared" si="1433"/>
        <v>3.4228742545286225E-6</v>
      </c>
      <c r="M621" s="1">
        <f t="shared" si="1434"/>
        <v>7.1305585161285786E-6</v>
      </c>
      <c r="N621" s="1">
        <f t="shared" si="1435"/>
        <v>1.3516726899623576E-5</v>
      </c>
      <c r="O621" s="1">
        <f t="shared" si="1436"/>
        <v>2.4187307075539524E-5</v>
      </c>
      <c r="P621" s="1">
        <f t="shared" si="1437"/>
        <v>4.1579968979900722E-5</v>
      </c>
      <c r="Q621" s="1">
        <f t="shared" si="1438"/>
        <v>6.9333601801326689E-5</v>
      </c>
      <c r="R621" s="1">
        <f t="shared" si="1439"/>
        <v>1.1279251786544362E-4</v>
      </c>
      <c r="S621" s="1">
        <f t="shared" si="1440"/>
        <v>1.7968094452533372E-4</v>
      </c>
      <c r="T621" s="1">
        <f t="shared" si="1441"/>
        <v>2.8098680191368329E-4</v>
      </c>
      <c r="U621" s="1">
        <f t="shared" si="1442"/>
        <v>4.3209477229185807E-4</v>
      </c>
      <c r="V621" s="1">
        <f t="shared" si="1443"/>
        <v>6.5420584090645497E-4</v>
      </c>
      <c r="W621" s="1">
        <f t="shared" si="1444"/>
        <v>9.7607223562313963E-4</v>
      </c>
      <c r="X621" s="1">
        <f t="shared" si="1445"/>
        <v>1.4360613828574452E-3</v>
      </c>
      <c r="Y621" s="1">
        <f t="shared" si="1446"/>
        <v>2.0845386946594566E-3</v>
      </c>
      <c r="Z621" s="1">
        <f t="shared" si="1447"/>
        <v>2.9865257734465293E-3</v>
      </c>
      <c r="AA621" s="1">
        <f t="shared" si="1448"/>
        <v>4.2245479018156451E-3</v>
      </c>
      <c r="AB621" s="1">
        <f t="shared" si="1449"/>
        <v>5.9015336580543554E-3</v>
      </c>
      <c r="AC621" s="1">
        <f t="shared" si="1450"/>
        <v>8.1435729284321506E-3</v>
      </c>
      <c r="AD621" s="1">
        <f t="shared" si="1451"/>
        <v>1.1102282032417726E-2</v>
      </c>
      <c r="AE621" s="1">
        <f t="shared" si="1452"/>
        <v>1.4956472487696821E-2</v>
      </c>
      <c r="AF621" s="1">
        <f t="shared" si="1453"/>
        <v>1.9912780978487046E-2</v>
      </c>
      <c r="AG621" s="1">
        <f t="shared" si="1454"/>
        <v>2.6204901100797238E-2</v>
      </c>
      <c r="AH621" s="1">
        <f t="shared" si="1455"/>
        <v>3.4091071112356409E-2</v>
      </c>
      <c r="AI621" s="1">
        <f t="shared" si="1456"/>
        <v>4.384952355440988E-2</v>
      </c>
      <c r="AJ621" s="1">
        <f t="shared" si="1457"/>
        <v>5.577169683693789E-2</v>
      </c>
      <c r="AK621" s="1">
        <f t="shared" si="1458"/>
        <v>7.0153146162715743E-2</v>
      </c>
      <c r="AL621" s="1">
        <f t="shared" si="1459"/>
        <v>8.7282266744497641E-2</v>
      </c>
      <c r="AM621" s="1">
        <f t="shared" si="1460"/>
        <v>0.10742714554589997</v>
      </c>
      <c r="AN621" s="1">
        <f t="shared" si="1461"/>
        <v>0.1308210724658691</v>
      </c>
      <c r="AO621" s="1">
        <f t="shared" si="1462"/>
        <v>0.15764744704283171</v>
      </c>
      <c r="AP621" s="1">
        <f t="shared" si="1463"/>
        <v>0.18802498868777792</v>
      </c>
      <c r="AQ621" s="1">
        <f t="shared" si="1464"/>
        <v>0.22199427340359387</v>
      </c>
      <c r="AR621" s="1">
        <f t="shared" si="1465"/>
        <v>0.25950665720848537</v>
      </c>
      <c r="AS621" s="1">
        <f t="shared" si="1466"/>
        <v>0.30041659158147382</v>
      </c>
      <c r="AT621" s="1">
        <f t="shared" si="1467"/>
        <v>0.34447818366130778</v>
      </c>
      <c r="AU621" s="1">
        <f t="shared" si="1468"/>
        <v>0.39134660885836714</v>
      </c>
      <c r="AV621" s="1">
        <f t="shared" si="1469"/>
        <v>0.44058466237388011</v>
      </c>
      <c r="AW621" s="1">
        <f t="shared" si="1470"/>
        <v>0.49167436537973291</v>
      </c>
      <c r="AX621" s="1">
        <f t="shared" si="1471"/>
        <v>0.54403315537520158</v>
      </c>
      <c r="AY621" s="1">
        <f t="shared" si="1472"/>
        <v>0.59703382635641844</v>
      </c>
      <c r="AZ621" s="1">
        <f t="shared" si="1473"/>
        <v>0.65002708001158693</v>
      </c>
      <c r="BA621" s="1">
        <f t="shared" si="1474"/>
        <v>0.70236533592004491</v>
      </c>
      <c r="BB621" s="1">
        <f t="shared" si="1475"/>
        <v>0.75342634900816263</v>
      </c>
      <c r="BC621" s="1">
        <f t="shared" si="1476"/>
        <v>0.80263520636488883</v>
      </c>
      <c r="BD621" s="1">
        <f t="shared" si="1477"/>
        <v>0.84948341952142992</v>
      </c>
      <c r="BE621" s="1">
        <f t="shared" si="1478"/>
        <v>0.89354407610269426</v>
      </c>
      <c r="BF621" s="1">
        <f t="shared" si="1479"/>
        <v>0.93448233933409974</v>
      </c>
      <c r="BG621" s="1">
        <f t="shared" si="1480"/>
        <v>0.97206095110249691</v>
      </c>
      <c r="BH621" s="1">
        <f t="shared" si="1481"/>
        <v>1.0061407672280034</v>
      </c>
      <c r="BI621" s="1">
        <f t="shared" si="1482"/>
        <v>1.0366766971093264</v>
      </c>
      <c r="BJ621" s="1">
        <f t="shared" si="1483"/>
        <v>1.0637097044197348</v>
      </c>
      <c r="BK621" s="1">
        <f t="shared" si="1484"/>
        <v>1.08735573010677</v>
      </c>
      <c r="BL621" s="1">
        <f t="shared" si="1485"/>
        <v>1.1077925128268238</v>
      </c>
      <c r="BM621" s="1">
        <f t="shared" si="1486"/>
        <v>1.1252453047215798</v>
      </c>
      <c r="BN621" s="1">
        <f t="shared" si="1487"/>
        <v>1.1399724209330628</v>
      </c>
      <c r="BO621" s="1">
        <f t="shared" si="1488"/>
        <v>1.1522514353634523</v>
      </c>
      <c r="BP621" s="1">
        <f t="shared" si="1489"/>
        <v>1.1623666631974723</v>
      </c>
      <c r="BQ621" s="1">
        <f t="shared" si="1490"/>
        <v>1.170598374426711</v>
      </c>
      <c r="BR621" s="1">
        <f t="shared" si="1491"/>
        <v>1.177213982790748</v>
      </c>
      <c r="BS621" s="1">
        <f t="shared" si="1492"/>
        <v>1.1824612688361202</v>
      </c>
      <c r="BT621" s="1">
        <f t="shared" si="1493"/>
        <v>1.1865635374752164</v>
      </c>
      <c r="BU621" s="1">
        <f t="shared" si="1494"/>
        <v>1.1897164879052184</v>
      </c>
      <c r="BV621" s="1">
        <f t="shared" si="1495"/>
        <v>1.1920864907263971</v>
      </c>
      <c r="BW621" s="1">
        <f t="shared" si="1496"/>
        <v>1.1938099232962887</v>
      </c>
      <c r="BX621" s="1">
        <f t="shared" si="1497"/>
        <v>1.1949932065232649</v>
      </c>
      <c r="BY621" s="1">
        <f t="shared" si="1498"/>
        <v>1.1957132093404916</v>
      </c>
      <c r="BZ621" s="1">
        <f t="shared" si="1499"/>
        <v>1.1960177350718459</v>
      </c>
      <c r="CA621" s="1">
        <f t="shared" si="1500"/>
        <v>1.1959258708002796</v>
      </c>
      <c r="CB621" s="1">
        <f t="shared" si="1501"/>
        <v>1.1954280610565031</v>
      </c>
      <c r="CC621" s="1">
        <f t="shared" si="1502"/>
        <v>1.1944858555505529</v>
      </c>
      <c r="CD621" s="1">
        <f t="shared" si="1503"/>
        <v>1.1930313725149868</v>
      </c>
      <c r="CE621" s="1">
        <f t="shared" si="1504"/>
        <v>1.1909666097837452</v>
      </c>
      <c r="CF621" s="1">
        <f t="shared" si="1505"/>
        <v>1.1881628199047811</v>
      </c>
      <c r="CG621" s="1">
        <f t="shared" si="1506"/>
        <v>1.1844602376375002</v>
      </c>
      <c r="CH621" s="1">
        <f t="shared" si="1507"/>
        <v>1.1796685016539921</v>
      </c>
      <c r="CI621" s="1">
        <f t="shared" si="1508"/>
        <v>1.1735681401956379</v>
      </c>
      <c r="CJ621" s="1">
        <f t="shared" si="1509"/>
        <v>1.165913485988703</v>
      </c>
      <c r="CK621" s="1">
        <f t="shared" si="1510"/>
        <v>1.1564373430748498</v>
      </c>
      <c r="CL621" s="1">
        <f t="shared" si="1511"/>
        <v>1.1448576437250737</v>
      </c>
      <c r="CM621" s="1">
        <f t="shared" si="1512"/>
        <v>1.1308862070350287</v>
      </c>
      <c r="CN621" s="1">
        <f t="shared" si="1513"/>
        <v>1.1142395463638206</v>
      </c>
      <c r="CO621" s="1">
        <f t="shared" si="1514"/>
        <v>1.0946514798259137</v>
      </c>
      <c r="CP621" s="1">
        <f t="shared" si="1515"/>
        <v>1.0718870911111908</v>
      </c>
      <c r="CQ621" s="1">
        <f t="shared" si="1516"/>
        <v>1.0457573859918756</v>
      </c>
      <c r="CR621" s="1">
        <f t="shared" si="1517"/>
        <v>1.016133814898722</v>
      </c>
      <c r="CS621" s="1">
        <f t="shared" si="1518"/>
        <v>0.98296170646910619</v>
      </c>
      <c r="CT621" s="1">
        <f t="shared" si="1519"/>
        <v>0.94627160137900845</v>
      </c>
      <c r="CU621" s="1">
        <f t="shared" si="1520"/>
        <v>0.9061875053435724</v>
      </c>
      <c r="CV621" s="1">
        <f t="shared" si="1521"/>
        <v>0.86293120239236376</v>
      </c>
      <c r="CW621" s="1">
        <f t="shared" si="1522"/>
        <v>0.81682198216074953</v>
      </c>
      <c r="CX621" s="1">
        <f t="shared" si="1523"/>
        <v>0.7682714252304923</v>
      </c>
      <c r="CY621" s="1">
        <f t="shared" si="1524"/>
        <v>0.71777323579649177</v>
      </c>
      <c r="CZ621" s="1">
        <f t="shared" si="1525"/>
        <v>0.66588848048281057</v>
      </c>
      <c r="DA621" s="1">
        <f t="shared" si="1526"/>
        <v>0.6132269506302831</v>
      </c>
      <c r="DB621" s="1">
        <f t="shared" si="1527"/>
        <v>0.5604256768755943</v>
      </c>
      <c r="DC621" s="1">
        <f t="shared" si="1528"/>
        <v>0.50812585716402159</v>
      </c>
      <c r="DD621" s="1">
        <f t="shared" si="1529"/>
        <v>0.45694958813809144</v>
      </c>
      <c r="DE621" s="1">
        <f t="shared" si="1530"/>
        <v>0.40747780170689296</v>
      </c>
      <c r="DF621" s="1">
        <f t="shared" si="1531"/>
        <v>0.36023070273872609</v>
      </c>
      <c r="DG621" s="1">
        <f t="shared" si="1532"/>
        <v>0.31565179210954675</v>
      </c>
      <c r="DH621" s="1">
        <f t="shared" si="1533"/>
        <v>0.27409626469960002</v>
      </c>
      <c r="DI621" s="1">
        <f t="shared" si="1534"/>
        <v>0.2358242253024555</v>
      </c>
      <c r="DJ621" s="1">
        <f t="shared" si="1535"/>
        <v>0.2009988018114493</v>
      </c>
      <c r="DK621" s="1">
        <f t="shared" si="1536"/>
        <v>0.16968888928430448</v>
      </c>
      <c r="DL621" s="1">
        <f t="shared" si="1537"/>
        <v>0.14187596114192327</v>
      </c>
      <c r="DM621" s="1">
        <f t="shared" si="1538"/>
        <v>0.11746415799662573</v>
      </c>
      <c r="DN621" s="1">
        <f t="shared" si="1539"/>
        <v>9.6292724164746699E-2</v>
      </c>
      <c r="DO621" s="1">
        <f t="shared" si="1540"/>
        <v>7.8149810458321228E-2</v>
      </c>
      <c r="DP621" s="1">
        <f t="shared" si="1541"/>
        <v>6.2786693621341053E-2</v>
      </c>
      <c r="DQ621" s="1">
        <f t="shared" si="1542"/>
        <v>4.9931564369947702E-2</v>
      </c>
      <c r="DR621" s="1">
        <f t="shared" si="1543"/>
        <v>3.9302188817513545E-2</v>
      </c>
      <c r="DS621" s="1">
        <f t="shared" si="1544"/>
        <v>3.0616931101948148E-2</v>
      </c>
      <c r="DT621" s="1">
        <f t="shared" si="1545"/>
        <v>2.3603817515658897E-2</v>
      </c>
      <c r="DU621" s="1">
        <f t="shared" si="1546"/>
        <v>1.8007506066973128E-2</v>
      </c>
      <c r="DV621" s="1">
        <f t="shared" si="1547"/>
        <v>1.3594185903564471E-2</v>
      </c>
      <c r="DW621" s="1">
        <f t="shared" si="1548"/>
        <v>1.0154558974762107E-2</v>
      </c>
      <c r="DX621" s="1">
        <f t="shared" si="1549"/>
        <v>7.5051472096381872E-3</v>
      </c>
      <c r="DY621" s="1">
        <f t="shared" si="1550"/>
        <v>5.4882222880389894E-3</v>
      </c>
      <c r="DZ621" s="1">
        <f t="shared" si="1551"/>
        <v>3.9706752526765263E-3</v>
      </c>
      <c r="EA621" s="1">
        <f t="shared" si="1552"/>
        <v>2.8421356204572533E-3</v>
      </c>
      <c r="EB621" s="1">
        <f t="shared" si="1553"/>
        <v>2.012621415730176E-3</v>
      </c>
      <c r="EC621" s="1">
        <f t="shared" si="1554"/>
        <v>1.4099600017979945E-3</v>
      </c>
      <c r="ED621" s="1">
        <f t="shared" si="1555"/>
        <v>9.7717147772628972E-4</v>
      </c>
      <c r="EE621" s="1">
        <f t="shared" si="1556"/>
        <v>6.6995735617877907E-4</v>
      </c>
      <c r="EF621" s="1">
        <f t="shared" si="1557"/>
        <v>4.5439146329335031E-4</v>
      </c>
      <c r="EG621" s="1">
        <f t="shared" si="1558"/>
        <v>3.0487027290485567E-4</v>
      </c>
      <c r="EH621" s="1">
        <f t="shared" si="1559"/>
        <v>2.0234765063161425E-4</v>
      </c>
      <c r="EI621" s="1">
        <f t="shared" si="1560"/>
        <v>1.3285459595382352E-4</v>
      </c>
      <c r="EJ621" s="1">
        <f t="shared" si="1561"/>
        <v>8.6287586583067718E-5</v>
      </c>
      <c r="EK621" s="1">
        <f t="shared" si="1562"/>
        <v>5.5438586721309361E-5</v>
      </c>
      <c r="EL621" s="1">
        <f t="shared" si="1563"/>
        <v>3.5234454432275306E-5</v>
      </c>
      <c r="EM621" s="1">
        <f t="shared" si="1564"/>
        <v>2.215208831842607E-5</v>
      </c>
      <c r="EN621" s="1">
        <f t="shared" si="1565"/>
        <v>1.3776988205906072E-5</v>
      </c>
      <c r="EO621" s="1">
        <f t="shared" si="1566"/>
        <v>8.4759371909180745E-6</v>
      </c>
      <c r="EP621" s="1">
        <f t="shared" si="1567"/>
        <v>5.1584221209874526E-6</v>
      </c>
      <c r="EQ621" s="1">
        <f t="shared" si="1568"/>
        <v>3.1055898650184559E-6</v>
      </c>
      <c r="ER621" s="1">
        <f t="shared" si="1569"/>
        <v>1.8495761758168999E-6</v>
      </c>
      <c r="ES621" s="1">
        <f t="shared" si="1570"/>
        <v>1.0896937948371323E-6</v>
      </c>
      <c r="ET621" s="1">
        <f t="shared" si="1571"/>
        <v>6.3510336131897543E-7</v>
      </c>
      <c r="EU621" s="1">
        <f t="shared" si="1572"/>
        <v>3.6618078575506508E-7</v>
      </c>
      <c r="EV621" s="1">
        <f t="shared" si="1573"/>
        <v>2.0886230385741084E-7</v>
      </c>
      <c r="EW621" s="1">
        <f t="shared" si="1574"/>
        <v>1.1785088675872048E-7</v>
      </c>
      <c r="EX621" s="1">
        <f t="shared" si="1575"/>
        <v>6.5777229380294941E-8</v>
      </c>
      <c r="EY621" s="1">
        <f t="shared" si="1576"/>
        <v>3.6299573060791952E-8</v>
      </c>
      <c r="EZ621" s="1">
        <f t="shared" si="1577"/>
        <v>1.9768061893542277E-8</v>
      </c>
      <c r="FA621" s="1">
        <f t="shared" si="1578"/>
        <v>1.0530502089189992E-8</v>
      </c>
      <c r="FB621" s="1">
        <f t="shared" si="1579"/>
        <v>5.2652223610465852E-9</v>
      </c>
      <c r="FC621" s="1">
        <f t="shared" si="1580"/>
        <v>1.9291666576188571E-9</v>
      </c>
      <c r="FD621" s="75">
        <f t="shared" si="1431"/>
        <v>-1.9291666576188571E-9</v>
      </c>
    </row>
    <row r="622" spans="7:160" x14ac:dyDescent="0.35">
      <c r="G622" t="str">
        <f t="shared" si="1427"/>
        <v>Refd, t=3.03</v>
      </c>
      <c r="H622" s="76">
        <f t="shared" si="1428"/>
        <v>3.0349999999999575</v>
      </c>
      <c r="I622" s="1">
        <f t="shared" si="1429"/>
        <v>0</v>
      </c>
      <c r="J622" s="22">
        <f t="shared" si="1430"/>
        <v>2.5970034359889878E-7</v>
      </c>
      <c r="K622" s="1">
        <f t="shared" si="1432"/>
        <v>1.3385104694328935E-6</v>
      </c>
      <c r="L622" s="1">
        <f t="shared" si="1433"/>
        <v>3.3839878970796179E-6</v>
      </c>
      <c r="M622" s="1">
        <f t="shared" si="1434"/>
        <v>7.0496609930299891E-6</v>
      </c>
      <c r="N622" s="1">
        <f t="shared" si="1435"/>
        <v>1.3363667040466847E-5</v>
      </c>
      <c r="O622" s="1">
        <f t="shared" si="1436"/>
        <v>2.3914088874375356E-5</v>
      </c>
      <c r="P622" s="1">
        <f t="shared" si="1437"/>
        <v>4.111172651236268E-5</v>
      </c>
      <c r="Q622" s="1">
        <f t="shared" si="1438"/>
        <v>6.8555740088455523E-5</v>
      </c>
      <c r="R622" s="1">
        <f t="shared" si="1439"/>
        <v>1.1153274626201269E-4</v>
      </c>
      <c r="S622" s="1">
        <f t="shared" si="1440"/>
        <v>1.7768467290759428E-4</v>
      </c>
      <c r="T622" s="1">
        <f t="shared" si="1441"/>
        <v>2.7788413909765424E-4</v>
      </c>
      <c r="U622" s="1">
        <f t="shared" si="1442"/>
        <v>4.2735720548730654E-4</v>
      </c>
      <c r="V622" s="1">
        <f t="shared" si="1443"/>
        <v>6.4709064424015928E-4</v>
      </c>
      <c r="W622" s="1">
        <f t="shared" si="1444"/>
        <v>9.6555282791559594E-4</v>
      </c>
      <c r="X622" s="1">
        <f t="shared" si="1445"/>
        <v>1.4207423118273758E-3</v>
      </c>
      <c r="Y622" s="1">
        <f t="shared" si="1446"/>
        <v>2.0625547488496306E-3</v>
      </c>
      <c r="Z622" s="1">
        <f t="shared" si="1447"/>
        <v>2.9554259843468712E-3</v>
      </c>
      <c r="AA622" s="1">
        <f t="shared" si="1448"/>
        <v>4.1811669378467075E-3</v>
      </c>
      <c r="AB622" s="1">
        <f t="shared" si="1449"/>
        <v>5.8418553219468251E-3</v>
      </c>
      <c r="AC622" s="1">
        <f t="shared" si="1450"/>
        <v>8.0625930750009359E-3</v>
      </c>
      <c r="AD622" s="1">
        <f t="shared" si="1451"/>
        <v>1.0993881065599079E-2</v>
      </c>
      <c r="AE622" s="1">
        <f t="shared" si="1452"/>
        <v>1.4813310421855677E-2</v>
      </c>
      <c r="AF622" s="1">
        <f t="shared" si="1453"/>
        <v>1.9726230517350757E-2</v>
      </c>
      <c r="AG622" s="1">
        <f t="shared" si="1454"/>
        <v>2.5965035884714896E-2</v>
      </c>
      <c r="AH622" s="1">
        <f t="shared" si="1455"/>
        <v>3.3786726763220594E-2</v>
      </c>
      <c r="AI622" s="1">
        <f t="shared" si="1456"/>
        <v>4.3468447979436275E-2</v>
      </c>
      <c r="AJ622" s="1">
        <f t="shared" si="1457"/>
        <v>5.5300803096771038E-2</v>
      </c>
      <c r="AK622" s="1">
        <f t="shared" si="1458"/>
        <v>6.9578875886030969E-2</v>
      </c>
      <c r="AL622" s="1">
        <f t="shared" si="1459"/>
        <v>8.6591064629824688E-2</v>
      </c>
      <c r="AM622" s="1">
        <f t="shared" si="1460"/>
        <v>0.1066060362613339</v>
      </c>
      <c r="AN622" s="1">
        <f t="shared" si="1461"/>
        <v>0.12985832086818314</v>
      </c>
      <c r="AO622" s="1">
        <f t="shared" si="1462"/>
        <v>0.1565332719974046</v>
      </c>
      <c r="AP622" s="1">
        <f t="shared" si="1463"/>
        <v>0.18675229099847002</v>
      </c>
      <c r="AQ622" s="1">
        <f t="shared" si="1464"/>
        <v>0.22055933067386801</v>
      </c>
      <c r="AR622" s="1">
        <f t="shared" si="1465"/>
        <v>0.25790973401862238</v>
      </c>
      <c r="AS622" s="1">
        <f t="shared" si="1466"/>
        <v>0.29866241313460057</v>
      </c>
      <c r="AT622" s="1">
        <f t="shared" si="1467"/>
        <v>0.3425762256045522</v>
      </c>
      <c r="AU622" s="1">
        <f t="shared" si="1468"/>
        <v>0.38931116541000588</v>
      </c>
      <c r="AV622" s="1">
        <f t="shared" si="1469"/>
        <v>0.43843466870380116</v>
      </c>
      <c r="AW622" s="1">
        <f t="shared" si="1470"/>
        <v>0.48943296736103348</v>
      </c>
      <c r="AX622" s="1">
        <f t="shared" si="1471"/>
        <v>0.54172703883788065</v>
      </c>
      <c r="AY622" s="1">
        <f t="shared" si="1472"/>
        <v>0.59469233700371205</v>
      </c>
      <c r="AZ622" s="1">
        <f t="shared" si="1473"/>
        <v>0.64768118227758198</v>
      </c>
      <c r="BA622" s="1">
        <f t="shared" si="1474"/>
        <v>0.70004647246228746</v>
      </c>
      <c r="BB622" s="1">
        <f t="shared" si="1475"/>
        <v>0.75116527081454798</v>
      </c>
      <c r="BC622" s="1">
        <f t="shared" si="1476"/>
        <v>0.80046084573332366</v>
      </c>
      <c r="BD622" s="1">
        <f t="shared" si="1477"/>
        <v>0.8474218742288081</v>
      </c>
      <c r="BE622" s="1">
        <f t="shared" si="1478"/>
        <v>0.89161776338732024</v>
      </c>
      <c r="BF622" s="1">
        <f t="shared" si="1479"/>
        <v>0.93270936396062909</v>
      </c>
      <c r="BG622" s="1">
        <f t="shared" si="1480"/>
        <v>0.97045471431701824</v>
      </c>
      <c r="BH622" s="1">
        <f t="shared" si="1481"/>
        <v>1.0047098246629655</v>
      </c>
      <c r="BI622" s="1">
        <f t="shared" si="1482"/>
        <v>1.0354248555176475</v>
      </c>
      <c r="BJ622" s="1">
        <f t="shared" si="1483"/>
        <v>1.0626363311725007</v>
      </c>
      <c r="BK622" s="1">
        <f t="shared" si="1484"/>
        <v>1.0864562369804751</v>
      </c>
      <c r="BL622" s="1">
        <f t="shared" si="1485"/>
        <v>1.1070589675493678</v>
      </c>
      <c r="BM622" s="1">
        <f t="shared" si="1486"/>
        <v>1.1246671203244554</v>
      </c>
      <c r="BN622" s="1">
        <f t="shared" si="1487"/>
        <v>1.1395370739471553</v>
      </c>
      <c r="BO622" s="1">
        <f t="shared" si="1488"/>
        <v>1.1519451686539552</v>
      </c>
      <c r="BP622" s="1">
        <f t="shared" si="1489"/>
        <v>1.162175136822686</v>
      </c>
      <c r="BQ622" s="1">
        <f t="shared" si="1490"/>
        <v>1.1705072372416798</v>
      </c>
      <c r="BR622" s="1">
        <f t="shared" si="1491"/>
        <v>1.1772093475104013</v>
      </c>
      <c r="BS622" s="1">
        <f t="shared" si="1492"/>
        <v>1.1825300829493937</v>
      </c>
      <c r="BT622" s="1">
        <f t="shared" si="1493"/>
        <v>1.1866938509875655</v>
      </c>
      <c r="BU622" s="1">
        <f t="shared" si="1494"/>
        <v>1.1898976258539957</v>
      </c>
      <c r="BV622" s="1">
        <f t="shared" si="1495"/>
        <v>1.1923091434864199</v>
      </c>
      <c r="BW622" s="1">
        <f t="shared" si="1496"/>
        <v>1.1940661708234419</v>
      </c>
      <c r="BX622" s="1">
        <f t="shared" si="1497"/>
        <v>1.1952764940033762</v>
      </c>
      <c r="BY622" s="1">
        <f t="shared" si="1498"/>
        <v>1.1960182914707396</v>
      </c>
      <c r="BZ622" s="1">
        <f t="shared" si="1499"/>
        <v>1.1963406047155891</v>
      </c>
      <c r="CA622" s="1">
        <f t="shared" si="1500"/>
        <v>1.1962636853466828</v>
      </c>
      <c r="CB622" s="1">
        <f t="shared" si="1501"/>
        <v>1.1957790767803902</v>
      </c>
      <c r="CC622" s="1">
        <f t="shared" si="1502"/>
        <v>1.1948493768556718</v>
      </c>
      <c r="CD622" s="1">
        <f t="shared" si="1503"/>
        <v>1.1934077193554002</v>
      </c>
      <c r="CE622" s="1">
        <f t="shared" si="1504"/>
        <v>1.1913571029536052</v>
      </c>
      <c r="CF622" s="1">
        <f t="shared" si="1505"/>
        <v>1.1885697804059112</v>
      </c>
      <c r="CG622" s="1">
        <f t="shared" si="1506"/>
        <v>1.1848869931182981</v>
      </c>
      <c r="CH622" s="1">
        <f t="shared" si="1507"/>
        <v>1.1801193901247005</v>
      </c>
      <c r="CI622" s="1">
        <f t="shared" si="1508"/>
        <v>1.1740484990587037</v>
      </c>
      <c r="CJ622" s="1">
        <f t="shared" si="1509"/>
        <v>1.1664296131038194</v>
      </c>
      <c r="CK622" s="1">
        <f t="shared" si="1510"/>
        <v>1.156996416345081</v>
      </c>
      <c r="CL622" s="1">
        <f t="shared" si="1511"/>
        <v>1.145467586764183</v>
      </c>
      <c r="CM622" s="1">
        <f t="shared" si="1512"/>
        <v>1.1315554910174437</v>
      </c>
      <c r="CN622" s="1">
        <f t="shared" si="1513"/>
        <v>1.1149769222200145</v>
      </c>
      <c r="CO622" s="1">
        <f t="shared" si="1514"/>
        <v>1.0954656404270926</v>
      </c>
      <c r="CP622" s="1">
        <f t="shared" si="1515"/>
        <v>1.0727862697031012</v>
      </c>
      <c r="CQ622" s="1">
        <f t="shared" si="1516"/>
        <v>1.0467489044087672</v>
      </c>
      <c r="CR622" s="1">
        <f t="shared" si="1517"/>
        <v>1.0172236023598495</v>
      </c>
      <c r="CS622" s="1">
        <f t="shared" si="1518"/>
        <v>0.98415381625160392</v>
      </c>
      <c r="CT622" s="1">
        <f t="shared" si="1519"/>
        <v>0.94756775754829869</v>
      </c>
      <c r="CU622" s="1">
        <f t="shared" si="1520"/>
        <v>0.90758671423959869</v>
      </c>
      <c r="CV622" s="1">
        <f t="shared" si="1521"/>
        <v>0.8644294631201308</v>
      </c>
      <c r="CW622" s="1">
        <f t="shared" si="1522"/>
        <v>0.81841212659256335</v>
      </c>
      <c r="CX622" s="1">
        <f t="shared" si="1523"/>
        <v>0.76994311102044777</v>
      </c>
      <c r="CY622" s="1">
        <f t="shared" si="1524"/>
        <v>0.71951310604675955</v>
      </c>
      <c r="CZ622" s="1">
        <f t="shared" si="1525"/>
        <v>0.66768049176851263</v>
      </c>
      <c r="DA622" s="1">
        <f t="shared" si="1526"/>
        <v>0.61505285816904975</v>
      </c>
      <c r="DB622" s="1">
        <f t="shared" si="1527"/>
        <v>0.5622656529872232</v>
      </c>
      <c r="DC622" s="1">
        <f t="shared" si="1528"/>
        <v>0.50995920810666284</v>
      </c>
      <c r="DD622" s="1">
        <f t="shared" si="1529"/>
        <v>0.45875552610264081</v>
      </c>
      <c r="DE622" s="1">
        <f t="shared" si="1530"/>
        <v>0.40923622409340271</v>
      </c>
      <c r="DF622" s="1">
        <f t="shared" si="1531"/>
        <v>0.3619229303240325</v>
      </c>
      <c r="DG622" s="1">
        <f t="shared" si="1532"/>
        <v>0.31726122138048773</v>
      </c>
      <c r="DH622" s="1">
        <f t="shared" si="1533"/>
        <v>0.27560889704618874</v>
      </c>
      <c r="DI622" s="1">
        <f t="shared" si="1534"/>
        <v>0.23722904611403625</v>
      </c>
      <c r="DJ622" s="1">
        <f t="shared" si="1535"/>
        <v>0.20228799468088396</v>
      </c>
      <c r="DK622" s="1">
        <f t="shared" si="1536"/>
        <v>0.17085788324219026</v>
      </c>
      <c r="DL622" s="1">
        <f t="shared" si="1537"/>
        <v>0.14292332087071702</v>
      </c>
      <c r="DM622" s="1">
        <f t="shared" si="1538"/>
        <v>0.11839133722985502</v>
      </c>
      <c r="DN622" s="1">
        <f t="shared" si="1539"/>
        <v>9.7103710151005052E-2</v>
      </c>
      <c r="DO622" s="1">
        <f t="shared" si="1540"/>
        <v>7.8850692000406286E-2</v>
      </c>
      <c r="DP622" s="1">
        <f t="shared" si="1541"/>
        <v>6.3385186689079734E-2</v>
      </c>
      <c r="DQ622" s="1">
        <f t="shared" si="1542"/>
        <v>5.0436527867973653E-2</v>
      </c>
      <c r="DR622" s="1">
        <f t="shared" si="1543"/>
        <v>3.9723159271588558E-2</v>
      </c>
      <c r="DS622" s="1">
        <f t="shared" si="1544"/>
        <v>3.0963699490072084E-2</v>
      </c>
      <c r="DT622" s="1">
        <f t="shared" si="1545"/>
        <v>2.3886064968155749E-2</v>
      </c>
      <c r="DU622" s="1">
        <f t="shared" si="1546"/>
        <v>1.8234508426645084E-2</v>
      </c>
      <c r="DV622" s="1">
        <f t="shared" si="1547"/>
        <v>1.3774590807426584E-2</v>
      </c>
      <c r="DW622" s="1">
        <f t="shared" si="1548"/>
        <v>1.0296233675523424E-2</v>
      </c>
      <c r="DX622" s="1">
        <f t="shared" si="1549"/>
        <v>7.6150911037915119E-3</v>
      </c>
      <c r="DY622" s="1">
        <f t="shared" si="1550"/>
        <v>5.5725351878461197E-3</v>
      </c>
      <c r="DZ622" s="1">
        <f t="shared" si="1551"/>
        <v>4.0345708065699318E-3</v>
      </c>
      <c r="EA622" s="1">
        <f t="shared" si="1552"/>
        <v>2.8899888061798716E-3</v>
      </c>
      <c r="EB622" s="1">
        <f t="shared" si="1553"/>
        <v>2.0480394809447105E-3</v>
      </c>
      <c r="EC622" s="1">
        <f t="shared" si="1554"/>
        <v>1.435867349492706E-3</v>
      </c>
      <c r="ED622" s="1">
        <f t="shared" si="1555"/>
        <v>9.9590052941337E-4</v>
      </c>
      <c r="EE622" s="1">
        <f t="shared" si="1556"/>
        <v>6.8333914195703688E-4</v>
      </c>
      <c r="EF622" s="1">
        <f t="shared" si="1557"/>
        <v>4.6384139537787529E-4</v>
      </c>
      <c r="EG622" s="1">
        <f t="shared" si="1558"/>
        <v>3.1146612079125242E-4</v>
      </c>
      <c r="EH622" s="1">
        <f t="shared" si="1559"/>
        <v>2.0689806568730928E-4</v>
      </c>
      <c r="EI622" s="1">
        <f t="shared" si="1560"/>
        <v>1.3595759058788388E-4</v>
      </c>
      <c r="EJ622" s="1">
        <f t="shared" si="1561"/>
        <v>8.8379154366724564E-5</v>
      </c>
      <c r="EK622" s="1">
        <f t="shared" si="1562"/>
        <v>5.6832177001061046E-5</v>
      </c>
      <c r="EL622" s="1">
        <f t="shared" si="1563"/>
        <v>3.615232599141211E-5</v>
      </c>
      <c r="EM622" s="1">
        <f t="shared" si="1564"/>
        <v>2.2749706495586068E-5</v>
      </c>
      <c r="EN622" s="1">
        <f t="shared" si="1565"/>
        <v>1.4161643968680483E-5</v>
      </c>
      <c r="EO622" s="1">
        <f t="shared" si="1566"/>
        <v>8.7206962397474056E-6</v>
      </c>
      <c r="EP622" s="1">
        <f t="shared" si="1567"/>
        <v>5.3123916822309201E-6</v>
      </c>
      <c r="EQ622" s="1">
        <f t="shared" si="1568"/>
        <v>3.2013472194478382E-6</v>
      </c>
      <c r="ER622" s="1">
        <f t="shared" si="1569"/>
        <v>1.9084554044229274E-6</v>
      </c>
      <c r="ES622" s="1">
        <f t="shared" si="1570"/>
        <v>1.1254882964601407E-6</v>
      </c>
      <c r="ET622" s="1">
        <f t="shared" si="1571"/>
        <v>6.5661859965911489E-7</v>
      </c>
      <c r="EU622" s="1">
        <f t="shared" si="1572"/>
        <v>3.7896760307034233E-7</v>
      </c>
      <c r="EV622" s="1">
        <f t="shared" si="1573"/>
        <v>2.1637634614118855E-7</v>
      </c>
      <c r="EW622" s="1">
        <f t="shared" si="1574"/>
        <v>1.2221682914054185E-7</v>
      </c>
      <c r="EX622" s="1">
        <f t="shared" si="1575"/>
        <v>6.8285252020437509E-8</v>
      </c>
      <c r="EY622" s="1">
        <f t="shared" si="1576"/>
        <v>3.7723250449981078E-8</v>
      </c>
      <c r="EZ622" s="1">
        <f t="shared" si="1577"/>
        <v>2.0564852262041453E-8</v>
      </c>
      <c r="FA622" s="1">
        <f t="shared" si="1578"/>
        <v>1.0965951428237579E-8</v>
      </c>
      <c r="FB622" s="1">
        <f t="shared" si="1579"/>
        <v>5.4877298577428936E-9</v>
      </c>
      <c r="FC622" s="1">
        <f t="shared" si="1580"/>
        <v>2.0118715243411276E-9</v>
      </c>
      <c r="FD622" s="75">
        <f t="shared" si="1431"/>
        <v>-2.0118715243411276E-9</v>
      </c>
    </row>
    <row r="623" spans="7:160" x14ac:dyDescent="0.35">
      <c r="G623" t="str">
        <f t="shared" si="1427"/>
        <v>Refd, t=3.04</v>
      </c>
      <c r="H623" s="76">
        <f t="shared" si="1428"/>
        <v>3.0399999999999574</v>
      </c>
      <c r="I623" s="1">
        <f t="shared" si="1429"/>
        <v>0</v>
      </c>
      <c r="J623" s="22">
        <f t="shared" si="1430"/>
        <v>2.5674650592079553E-7</v>
      </c>
      <c r="K623" s="1">
        <f t="shared" si="1432"/>
        <v>1.3232922448614894E-6</v>
      </c>
      <c r="L623" s="1">
        <f t="shared" si="1433"/>
        <v>3.3455474273265924E-6</v>
      </c>
      <c r="M623" s="1">
        <f t="shared" si="1434"/>
        <v>6.9696901096668402E-6</v>
      </c>
      <c r="N623" s="1">
        <f t="shared" si="1435"/>
        <v>1.3212357787060253E-5</v>
      </c>
      <c r="O623" s="1">
        <f t="shared" si="1436"/>
        <v>2.3643989271456715E-5</v>
      </c>
      <c r="P623" s="1">
        <f t="shared" si="1437"/>
        <v>4.0648814657071512E-5</v>
      </c>
      <c r="Q623" s="1">
        <f t="shared" si="1438"/>
        <v>6.778670424745288E-5</v>
      </c>
      <c r="R623" s="1">
        <f t="shared" si="1439"/>
        <v>1.1028720924745889E-4</v>
      </c>
      <c r="S623" s="1">
        <f t="shared" si="1440"/>
        <v>1.757108439882122E-4</v>
      </c>
      <c r="T623" s="1">
        <f t="shared" si="1441"/>
        <v>2.7481614613678756E-4</v>
      </c>
      <c r="U623" s="1">
        <f t="shared" si="1442"/>
        <v>4.2267219803303173E-4</v>
      </c>
      <c r="V623" s="1">
        <f t="shared" si="1443"/>
        <v>6.4005372380231162E-4</v>
      </c>
      <c r="W623" s="1">
        <f t="shared" si="1444"/>
        <v>9.5514802692964348E-4</v>
      </c>
      <c r="X623" s="1">
        <f t="shared" si="1445"/>
        <v>1.4055882890412559E-3</v>
      </c>
      <c r="Y623" s="1">
        <f t="shared" si="1446"/>
        <v>2.0408046779251932E-3</v>
      </c>
      <c r="Z623" s="1">
        <f t="shared" si="1447"/>
        <v>2.9246523543090884E-3</v>
      </c>
      <c r="AA623" s="1">
        <f t="shared" si="1448"/>
        <v>4.1382337003165806E-3</v>
      </c>
      <c r="AB623" s="1">
        <f t="shared" si="1449"/>
        <v>5.7827820051783762E-3</v>
      </c>
      <c r="AC623" s="1">
        <f t="shared" si="1450"/>
        <v>7.9824180661853903E-3</v>
      </c>
      <c r="AD623" s="1">
        <f t="shared" si="1451"/>
        <v>1.0886534085209796E-2</v>
      </c>
      <c r="AE623" s="1">
        <f t="shared" si="1452"/>
        <v>1.4671507029356103E-2</v>
      </c>
      <c r="AF623" s="1">
        <f t="shared" si="1453"/>
        <v>1.9541403959202248E-2</v>
      </c>
      <c r="AG623" s="1">
        <f t="shared" si="1454"/>
        <v>2.5727323314675567E-2</v>
      </c>
      <c r="AH623" s="1">
        <f t="shared" si="1455"/>
        <v>3.3485027387148154E-2</v>
      </c>
      <c r="AI623" s="1">
        <f t="shared" si="1456"/>
        <v>4.3090569575431538E-2</v>
      </c>
      <c r="AJ623" s="1">
        <f t="shared" si="1457"/>
        <v>5.4833710294010345E-2</v>
      </c>
      <c r="AK623" s="1">
        <f t="shared" si="1458"/>
        <v>6.9009048366688294E-2</v>
      </c>
      <c r="AL623" s="1">
        <f t="shared" si="1459"/>
        <v>8.5904966088292775E-2</v>
      </c>
      <c r="AM623" s="1">
        <f t="shared" si="1460"/>
        <v>0.10579068583041663</v>
      </c>
      <c r="AN623" s="1">
        <f t="shared" si="1461"/>
        <v>0.12890194841763294</v>
      </c>
      <c r="AO623" s="1">
        <f t="shared" si="1462"/>
        <v>0.15542602811879874</v>
      </c>
      <c r="AP623" s="1">
        <f t="shared" si="1463"/>
        <v>0.18548697271702061</v>
      </c>
      <c r="AQ623" s="1">
        <f t="shared" si="1464"/>
        <v>0.21913207617946559</v>
      </c>
      <c r="AR623" s="1">
        <f t="shared" si="1465"/>
        <v>0.25632063514912101</v>
      </c>
      <c r="AS623" s="1">
        <f t="shared" si="1466"/>
        <v>0.29691599393197754</v>
      </c>
      <c r="AT623" s="1">
        <f t="shared" si="1467"/>
        <v>0.34068173959406955</v>
      </c>
      <c r="AU623" s="1">
        <f t="shared" si="1468"/>
        <v>0.38728267343041362</v>
      </c>
      <c r="AV623" s="1">
        <f t="shared" si="1469"/>
        <v>0.43629087269087585</v>
      </c>
      <c r="AW623" s="1">
        <f t="shared" si="1470"/>
        <v>0.48719679244879449</v>
      </c>
      <c r="AX623" s="1">
        <f t="shared" si="1471"/>
        <v>0.53942497500795128</v>
      </c>
      <c r="AY623" s="1">
        <f t="shared" si="1472"/>
        <v>0.59235357047921045</v>
      </c>
      <c r="AZ623" s="1">
        <f t="shared" si="1473"/>
        <v>0.64533656400829154</v>
      </c>
      <c r="BA623" s="1">
        <f t="shared" si="1474"/>
        <v>0.69772738459213779</v>
      </c>
      <c r="BB623" s="1">
        <f t="shared" si="1475"/>
        <v>0.74890246052280907</v>
      </c>
      <c r="BC623" s="1">
        <f t="shared" si="1476"/>
        <v>0.79828329839807322</v>
      </c>
      <c r="BD623" s="1">
        <f t="shared" si="1477"/>
        <v>0.84535579422968532</v>
      </c>
      <c r="BE623" s="1">
        <f t="shared" si="1478"/>
        <v>0.88968572148026093</v>
      </c>
      <c r="BF623" s="1">
        <f t="shared" si="1479"/>
        <v>0.93092965607382017</v>
      </c>
      <c r="BG623" s="1">
        <f t="shared" si="1480"/>
        <v>0.968840959362122</v>
      </c>
      <c r="BH623" s="1">
        <f t="shared" si="1481"/>
        <v>1.0032708103286772</v>
      </c>
      <c r="BI623" s="1">
        <f t="shared" si="1482"/>
        <v>1.0341646228591765</v>
      </c>
      <c r="BJ623" s="1">
        <f t="shared" si="1483"/>
        <v>1.0615544728014985</v>
      </c>
      <c r="BK623" s="1">
        <f t="shared" si="1484"/>
        <v>1.0855483711099181</v>
      </c>
      <c r="BL623" s="1">
        <f t="shared" si="1485"/>
        <v>1.1063173418938115</v>
      </c>
      <c r="BM623" s="1">
        <f t="shared" si="1486"/>
        <v>1.1240812962072533</v>
      </c>
      <c r="BN623" s="1">
        <f t="shared" si="1487"/>
        <v>1.1390946417263563</v>
      </c>
      <c r="BO623" s="1">
        <f t="shared" si="1488"/>
        <v>1.151632450128051</v>
      </c>
      <c r="BP623" s="1">
        <f t="shared" si="1489"/>
        <v>1.1619778376978982</v>
      </c>
      <c r="BQ623" s="1">
        <f t="shared" si="1490"/>
        <v>1.1704110219613257</v>
      </c>
      <c r="BR623" s="1">
        <f t="shared" si="1491"/>
        <v>1.1772003186787299</v>
      </c>
      <c r="BS623" s="1">
        <f t="shared" si="1492"/>
        <v>1.1825951572499198</v>
      </c>
      <c r="BT623" s="1">
        <f t="shared" si="1493"/>
        <v>1.186821032117227</v>
      </c>
      <c r="BU623" s="1">
        <f t="shared" si="1494"/>
        <v>1.1900761820298249</v>
      </c>
      <c r="BV623" s="1">
        <f t="shared" si="1495"/>
        <v>1.1925297022425576</v>
      </c>
      <c r="BW623" s="1">
        <f t="shared" si="1496"/>
        <v>1.1943207470426307</v>
      </c>
      <c r="BX623" s="1">
        <f t="shared" si="1497"/>
        <v>1.1955584685391809</v>
      </c>
      <c r="BY623" s="1">
        <f t="shared" si="1498"/>
        <v>1.1963223575586579</v>
      </c>
      <c r="BZ623" s="1">
        <f t="shared" si="1499"/>
        <v>1.1966626979512542</v>
      </c>
      <c r="CA623" s="1">
        <f t="shared" si="1500"/>
        <v>1.1966009106491373</v>
      </c>
      <c r="CB623" s="1">
        <f t="shared" si="1501"/>
        <v>1.1961296427553363</v>
      </c>
      <c r="CC623" s="1">
        <f t="shared" si="1502"/>
        <v>1.1952125445802328</v>
      </c>
      <c r="CD623" s="1">
        <f t="shared" si="1503"/>
        <v>1.1937837690255444</v>
      </c>
      <c r="CE623" s="1">
        <f t="shared" si="1504"/>
        <v>1.1917473182314249</v>
      </c>
      <c r="CF623" s="1">
        <f t="shared" si="1505"/>
        <v>1.1889764468186335</v>
      </c>
      <c r="CG623" s="1">
        <f t="shared" si="1506"/>
        <v>1.1853134036370785</v>
      </c>
      <c r="CH623" s="1">
        <f t="shared" si="1507"/>
        <v>1.1805698482517946</v>
      </c>
      <c r="CI623" s="1">
        <f t="shared" si="1508"/>
        <v>1.1745283075704525</v>
      </c>
      <c r="CJ623" s="1">
        <f t="shared" si="1509"/>
        <v>1.1669450352575874</v>
      </c>
      <c r="CK623" s="1">
        <f t="shared" si="1510"/>
        <v>1.1575545960978388</v>
      </c>
      <c r="CL623" s="1">
        <f t="shared" si="1511"/>
        <v>1.1460764155884804</v>
      </c>
      <c r="CM623" s="1">
        <f t="shared" si="1512"/>
        <v>1.1322234113974876</v>
      </c>
      <c r="CN623" s="1">
        <f t="shared" si="1513"/>
        <v>1.1157126619202213</v>
      </c>
      <c r="CO623" s="1">
        <f t="shared" si="1514"/>
        <v>1.0962778770507984</v>
      </c>
      <c r="CP623" s="1">
        <f t="shared" si="1515"/>
        <v>1.0736832316203093</v>
      </c>
      <c r="CQ623" s="1">
        <f t="shared" si="1516"/>
        <v>1.0477379213560869</v>
      </c>
      <c r="CR623" s="1">
        <f t="shared" si="1517"/>
        <v>1.0183106262553825</v>
      </c>
      <c r="CS623" s="1">
        <f t="shared" si="1518"/>
        <v>0.98534293924962491</v>
      </c>
      <c r="CT623" s="1">
        <f t="shared" si="1519"/>
        <v>0.94886075926443691</v>
      </c>
      <c r="CU623" s="1">
        <f t="shared" si="1520"/>
        <v>0.90898267264357024</v>
      </c>
      <c r="CV623" s="1">
        <f t="shared" si="1521"/>
        <v>0.86592446322211591</v>
      </c>
      <c r="CW623" s="1">
        <f t="shared" si="1522"/>
        <v>0.81999909741147137</v>
      </c>
      <c r="CX623" s="1">
        <f t="shared" si="1523"/>
        <v>0.77161181443372406</v>
      </c>
      <c r="CY623" s="1">
        <f t="shared" si="1524"/>
        <v>0.72125029138106067</v>
      </c>
      <c r="CZ623" s="1">
        <f t="shared" si="1525"/>
        <v>0.6694702181665616</v>
      </c>
      <c r="DA623" s="1">
        <f t="shared" si="1526"/>
        <v>0.61687697392993934</v>
      </c>
      <c r="DB623" s="1">
        <f t="shared" si="1527"/>
        <v>0.56410440848146182</v>
      </c>
      <c r="DC623" s="1">
        <f t="shared" si="1528"/>
        <v>0.51179196780728409</v>
      </c>
      <c r="DD623" s="1">
        <f t="shared" si="1529"/>
        <v>0.46056153692015583</v>
      </c>
      <c r="DE623" s="1">
        <f t="shared" si="1530"/>
        <v>0.41099539245180061</v>
      </c>
      <c r="DF623" s="1">
        <f t="shared" si="1531"/>
        <v>0.3636165597735479</v>
      </c>
      <c r="DG623" s="1">
        <f t="shared" si="1532"/>
        <v>0.31887266606116738</v>
      </c>
      <c r="DH623" s="1">
        <f t="shared" si="1533"/>
        <v>0.2771240935862514</v>
      </c>
      <c r="DI623" s="1">
        <f t="shared" si="1534"/>
        <v>0.23863689675949071</v>
      </c>
      <c r="DJ623" s="1">
        <f t="shared" si="1535"/>
        <v>0.2035805865074837</v>
      </c>
      <c r="DK623" s="1">
        <f t="shared" si="1536"/>
        <v>0.17203054094997972</v>
      </c>
      <c r="DL623" s="1">
        <f t="shared" si="1537"/>
        <v>0.14397450266665493</v>
      </c>
      <c r="DM623" s="1">
        <f t="shared" si="1538"/>
        <v>0.1193223935814631</v>
      </c>
      <c r="DN623" s="1">
        <f t="shared" si="1539"/>
        <v>9.7918532929754248E-2</v>
      </c>
      <c r="DO623" s="1">
        <f t="shared" si="1540"/>
        <v>7.9555286254606755E-2</v>
      </c>
      <c r="DP623" s="1">
        <f t="shared" si="1541"/>
        <v>6.3987198881268761E-2</v>
      </c>
      <c r="DQ623" s="1">
        <f t="shared" si="1542"/>
        <v>5.0944763105045775E-2</v>
      </c>
      <c r="DR623" s="1">
        <f t="shared" si="1543"/>
        <v>4.0147116340180602E-2</v>
      </c>
      <c r="DS623" s="1">
        <f t="shared" si="1544"/>
        <v>3.1313147056168632E-2</v>
      </c>
      <c r="DT623" s="1">
        <f t="shared" si="1545"/>
        <v>2.4170675857315631E-2</v>
      </c>
      <c r="DU623" s="1">
        <f t="shared" si="1546"/>
        <v>1.8463562200862864E-2</v>
      </c>
      <c r="DV623" s="1">
        <f t="shared" si="1547"/>
        <v>1.3956748531948384E-2</v>
      </c>
      <c r="DW623" s="1">
        <f t="shared" si="1548"/>
        <v>1.0439383310364278E-2</v>
      </c>
      <c r="DX623" s="1">
        <f t="shared" si="1549"/>
        <v>7.7262576715966093E-3</v>
      </c>
      <c r="DY623" s="1">
        <f t="shared" si="1550"/>
        <v>5.657846898130061E-3</v>
      </c>
      <c r="DZ623" s="1">
        <f t="shared" si="1551"/>
        <v>4.0992706375627295E-3</v>
      </c>
      <c r="EA623" s="1">
        <f t="shared" si="1552"/>
        <v>2.9384805206439909E-3</v>
      </c>
      <c r="EB623" s="1">
        <f t="shared" si="1553"/>
        <v>2.0839574635151685E-3</v>
      </c>
      <c r="EC623" s="1">
        <f t="shared" si="1554"/>
        <v>1.4621607444745427E-3</v>
      </c>
      <c r="ED623" s="1">
        <f t="shared" si="1555"/>
        <v>1.0149236715398225E-3</v>
      </c>
      <c r="EE623" s="1">
        <f t="shared" si="1556"/>
        <v>6.969419755657101E-4</v>
      </c>
      <c r="EF623" s="1">
        <f t="shared" si="1557"/>
        <v>4.7345527979964392E-4</v>
      </c>
      <c r="EG623" s="1">
        <f t="shared" si="1558"/>
        <v>3.1818198243795023E-4</v>
      </c>
      <c r="EH623" s="1">
        <f t="shared" si="1559"/>
        <v>2.1153519256230838E-4</v>
      </c>
      <c r="EI623" s="1">
        <f t="shared" si="1560"/>
        <v>1.391224306154526E-4</v>
      </c>
      <c r="EJ623" s="1">
        <f t="shared" si="1561"/>
        <v>9.0514269617531041E-5</v>
      </c>
      <c r="EK623" s="1">
        <f t="shared" si="1562"/>
        <v>5.8256042458675572E-5</v>
      </c>
      <c r="EL623" s="1">
        <f t="shared" si="1563"/>
        <v>3.7090981016546839E-5</v>
      </c>
      <c r="EM623" s="1">
        <f t="shared" si="1564"/>
        <v>2.3361414109997794E-5</v>
      </c>
      <c r="EN623" s="1">
        <f t="shared" si="1565"/>
        <v>1.4555732705082349E-5</v>
      </c>
      <c r="EO623" s="1">
        <f t="shared" si="1566"/>
        <v>8.9716928664419134E-6</v>
      </c>
      <c r="EP623" s="1">
        <f t="shared" si="1567"/>
        <v>5.4704353012397199E-6</v>
      </c>
      <c r="EQ623" s="1">
        <f t="shared" si="1568"/>
        <v>3.299733099487358E-6</v>
      </c>
      <c r="ER623" s="1">
        <f t="shared" si="1569"/>
        <v>1.9690099605268154E-6</v>
      </c>
      <c r="ES623" s="1">
        <f t="shared" si="1570"/>
        <v>1.1623377121510883E-6</v>
      </c>
      <c r="ET623" s="1">
        <f t="shared" si="1571"/>
        <v>6.7879011984701263E-7</v>
      </c>
      <c r="EU623" s="1">
        <f t="shared" si="1572"/>
        <v>3.9215782777912715E-7</v>
      </c>
      <c r="EV623" s="1">
        <f t="shared" si="1573"/>
        <v>2.2413540604495064E-7</v>
      </c>
      <c r="EW623" s="1">
        <f t="shared" si="1574"/>
        <v>1.2672981849789182E-7</v>
      </c>
      <c r="EX623" s="1">
        <f t="shared" si="1575"/>
        <v>7.0880465400780617E-8</v>
      </c>
      <c r="EY623" s="1">
        <f t="shared" si="1576"/>
        <v>3.9197975233995988E-8</v>
      </c>
      <c r="EZ623" s="1">
        <f t="shared" si="1577"/>
        <v>2.139107579300198E-8</v>
      </c>
      <c r="FA623" s="1">
        <f t="shared" si="1578"/>
        <v>1.1417936944609384E-8</v>
      </c>
      <c r="FB623" s="1">
        <f t="shared" si="1579"/>
        <v>5.7188856801680319E-9</v>
      </c>
      <c r="FC623" s="1">
        <f t="shared" si="1580"/>
        <v>2.0978400725679115E-9</v>
      </c>
      <c r="FD623" s="75">
        <f t="shared" si="1431"/>
        <v>-2.0978400725679115E-9</v>
      </c>
    </row>
    <row r="624" spans="7:160" x14ac:dyDescent="0.35">
      <c r="G624" t="str">
        <f t="shared" si="1427"/>
        <v>Refd, t=3.04</v>
      </c>
      <c r="H624" s="76">
        <f t="shared" si="1428"/>
        <v>3.0449999999999573</v>
      </c>
      <c r="I624" s="1">
        <f t="shared" si="1429"/>
        <v>0</v>
      </c>
      <c r="J624" s="22">
        <f t="shared" si="1430"/>
        <v>2.5382656737787255E-7</v>
      </c>
      <c r="K624" s="1">
        <f t="shared" si="1432"/>
        <v>1.3082486187903076E-6</v>
      </c>
      <c r="L624" s="1">
        <f t="shared" si="1433"/>
        <v>3.3075476963624343E-6</v>
      </c>
      <c r="M624" s="1">
        <f t="shared" si="1434"/>
        <v>6.8906351703254724E-6</v>
      </c>
      <c r="N624" s="1">
        <f t="shared" si="1435"/>
        <v>1.3062778948322653E-5</v>
      </c>
      <c r="O624" s="1">
        <f t="shared" si="1436"/>
        <v>2.3376972340695632E-5</v>
      </c>
      <c r="P624" s="1">
        <f t="shared" si="1437"/>
        <v>4.0191172115487033E-5</v>
      </c>
      <c r="Q624" s="1">
        <f t="shared" si="1438"/>
        <v>6.7026393043855375E-5</v>
      </c>
      <c r="R624" s="1">
        <f t="shared" si="1439"/>
        <v>1.0905574411017016E-4</v>
      </c>
      <c r="S624" s="1">
        <f t="shared" si="1440"/>
        <v>1.7375920238747747E-4</v>
      </c>
      <c r="T624" s="1">
        <f t="shared" si="1441"/>
        <v>2.7178243077794926E-4</v>
      </c>
      <c r="U624" s="1">
        <f t="shared" si="1442"/>
        <v>4.1803915950433231E-4</v>
      </c>
      <c r="V624" s="1">
        <f t="shared" si="1443"/>
        <v>6.3309420787868124E-4</v>
      </c>
      <c r="W624" s="1">
        <f t="shared" si="1444"/>
        <v>9.4485656954082921E-4</v>
      </c>
      <c r="X624" s="1">
        <f t="shared" si="1445"/>
        <v>1.3905975175653111E-3</v>
      </c>
      <c r="Y624" s="1">
        <f t="shared" si="1446"/>
        <v>2.0192859716688426E-3</v>
      </c>
      <c r="Z624" s="1">
        <f t="shared" si="1447"/>
        <v>2.8942014397691676E-3</v>
      </c>
      <c r="AA624" s="1">
        <f t="shared" si="1448"/>
        <v>4.0957435504643874E-3</v>
      </c>
      <c r="AB624" s="1">
        <f t="shared" si="1449"/>
        <v>5.7243075724924802E-3</v>
      </c>
      <c r="AC624" s="1">
        <f t="shared" si="1450"/>
        <v>7.9030399366766379E-3</v>
      </c>
      <c r="AD624" s="1">
        <f t="shared" si="1451"/>
        <v>1.0780230943381123E-2</v>
      </c>
      <c r="AE624" s="1">
        <f t="shared" si="1452"/>
        <v>1.4531049628743676E-2</v>
      </c>
      <c r="AF624" s="1">
        <f t="shared" si="1453"/>
        <v>1.9358285767525473E-2</v>
      </c>
      <c r="AG624" s="1">
        <f t="shared" si="1454"/>
        <v>2.549174474262882E-2</v>
      </c>
      <c r="AH624" s="1">
        <f t="shared" si="1455"/>
        <v>3.3185951074673453E-2</v>
      </c>
      <c r="AI624" s="1">
        <f t="shared" si="1456"/>
        <v>4.2715863173530461E-2</v>
      </c>
      <c r="AJ624" s="1">
        <f t="shared" si="1457"/>
        <v>5.4370390199685578E-2</v>
      </c>
      <c r="AK624" s="1">
        <f t="shared" si="1458"/>
        <v>6.8443632752909045E-2</v>
      </c>
      <c r="AL624" s="1">
        <f t="shared" si="1459"/>
        <v>8.5223938351157949E-2</v>
      </c>
      <c r="AM624" s="1">
        <f t="shared" si="1460"/>
        <v>0.10498106055641367</v>
      </c>
      <c r="AN624" s="1">
        <f t="shared" si="1461"/>
        <v>0.12795192175487563</v>
      </c>
      <c r="AO624" s="1">
        <f t="shared" si="1462"/>
        <v>0.15432568389469914</v>
      </c>
      <c r="AP624" s="1">
        <f t="shared" si="1463"/>
        <v>0.18422900587236413</v>
      </c>
      <c r="AQ624" s="1">
        <f t="shared" si="1464"/>
        <v>0.21771248728281758</v>
      </c>
      <c r="AR624" s="1">
        <f t="shared" si="1465"/>
        <v>0.25473934507650176</v>
      </c>
      <c r="AS624" s="1">
        <f t="shared" si="1466"/>
        <v>0.29517732720733281</v>
      </c>
      <c r="AT624" s="1">
        <f t="shared" si="1467"/>
        <v>0.33879472899430185</v>
      </c>
      <c r="AU624" s="1">
        <f t="shared" si="1468"/>
        <v>0.38526114739204431</v>
      </c>
      <c r="AV624" s="1">
        <f t="shared" si="1469"/>
        <v>0.43415330038829664</v>
      </c>
      <c r="AW624" s="1">
        <f t="shared" si="1470"/>
        <v>0.48496587816705466</v>
      </c>
      <c r="AX624" s="1">
        <f t="shared" si="1471"/>
        <v>0.53712701215001246</v>
      </c>
      <c r="AY624" s="1">
        <f t="shared" si="1472"/>
        <v>0.59001758444635122</v>
      </c>
      <c r="AZ624" s="1">
        <f t="shared" si="1473"/>
        <v>0.64299329037048647</v>
      </c>
      <c r="BA624" s="1">
        <f t="shared" si="1474"/>
        <v>0.69540814263373407</v>
      </c>
      <c r="BB624" s="1">
        <f t="shared" si="1475"/>
        <v>0.74663799095915573</v>
      </c>
      <c r="BC624" s="1">
        <f t="shared" si="1476"/>
        <v>0.79610263688979033</v>
      </c>
      <c r="BD624" s="1">
        <f t="shared" si="1477"/>
        <v>0.84328524899736035</v>
      </c>
      <c r="BE624" s="1">
        <f t="shared" si="1478"/>
        <v>0.88774801424500982</v>
      </c>
      <c r="BF624" s="1">
        <f t="shared" si="1479"/>
        <v>0.92914327173800859</v>
      </c>
      <c r="BG624" s="1">
        <f t="shared" si="1480"/>
        <v>0.96721973279796347</v>
      </c>
      <c r="BH624" s="1">
        <f t="shared" si="1481"/>
        <v>1.0018237601400872</v>
      </c>
      <c r="BI624" s="1">
        <f t="shared" si="1482"/>
        <v>1.0328960238602041</v>
      </c>
      <c r="BJ624" s="1">
        <f t="shared" si="1483"/>
        <v>1.0604641428862067</v>
      </c>
      <c r="BK624" s="1">
        <f t="shared" si="1484"/>
        <v>1.0846321355014212</v>
      </c>
      <c r="BL624" s="1">
        <f t="shared" si="1485"/>
        <v>1.1055676293122592</v>
      </c>
      <c r="BM624" s="1">
        <f t="shared" si="1486"/>
        <v>1.1234878176230385</v>
      </c>
      <c r="BN624" s="1">
        <f t="shared" si="1487"/>
        <v>1.1386451028960527</v>
      </c>
      <c r="BO624" s="1">
        <f t="shared" si="1488"/>
        <v>1.1513132534510875</v>
      </c>
      <c r="BP624" s="1">
        <f t="shared" si="1489"/>
        <v>1.1617747361822848</v>
      </c>
      <c r="BQ624" s="1">
        <f t="shared" si="1490"/>
        <v>1.1703096971859952</v>
      </c>
      <c r="BR624" s="1">
        <f t="shared" si="1491"/>
        <v>1.1771868645073615</v>
      </c>
      <c r="BS624" s="1">
        <f t="shared" si="1492"/>
        <v>1.1826564607068215</v>
      </c>
      <c r="BT624" s="1">
        <f t="shared" si="1493"/>
        <v>1.1869450514900282</v>
      </c>
      <c r="BU624" s="1">
        <f t="shared" si="1494"/>
        <v>1.1902521293654009</v>
      </c>
      <c r="BV624" s="1">
        <f t="shared" si="1495"/>
        <v>1.1927481426506761</v>
      </c>
      <c r="BW624" s="1">
        <f t="shared" si="1496"/>
        <v>1.1945736305431796</v>
      </c>
      <c r="BX624" s="1">
        <f t="shared" si="1497"/>
        <v>1.1958391116935576</v>
      </c>
      <c r="BY624" s="1">
        <f t="shared" si="1498"/>
        <v>1.1966253920500634</v>
      </c>
      <c r="BZ624" s="1">
        <f t="shared" si="1499"/>
        <v>1.1969840019257758</v>
      </c>
      <c r="CA624" s="1">
        <f t="shared" si="1500"/>
        <v>1.196937536319413</v>
      </c>
      <c r="CB624" s="1">
        <f t="shared" si="1501"/>
        <v>1.1964797507992759</v>
      </c>
      <c r="CC624" s="1">
        <f t="shared" si="1502"/>
        <v>1.1955753524935782</v>
      </c>
      <c r="CD624" s="1">
        <f t="shared" si="1503"/>
        <v>1.1941595170153754</v>
      </c>
      <c r="CE624" s="1">
        <f t="shared" si="1504"/>
        <v>1.19213725263473</v>
      </c>
      <c r="CF624" s="1">
        <f t="shared" si="1505"/>
        <v>1.1893828175405337</v>
      </c>
      <c r="CG624" s="1">
        <f t="shared" si="1506"/>
        <v>1.1857394688716916</v>
      </c>
      <c r="CH624" s="1">
        <f t="shared" si="1507"/>
        <v>1.1810198769383224</v>
      </c>
      <c r="CI624" s="1">
        <f t="shared" si="1508"/>
        <v>1.1750075678410978</v>
      </c>
      <c r="CJ624" s="1">
        <f t="shared" si="1509"/>
        <v>1.1674597557744888</v>
      </c>
      <c r="CK624" s="1">
        <f t="shared" si="1510"/>
        <v>1.1581118868886173</v>
      </c>
      <c r="CL624" s="1">
        <f t="shared" si="1511"/>
        <v>1.1466841359926039</v>
      </c>
      <c r="CM624" s="1">
        <f t="shared" si="1512"/>
        <v>1.1328899751885617</v>
      </c>
      <c r="CN624" s="1">
        <f t="shared" si="1513"/>
        <v>1.1164467736276309</v>
      </c>
      <c r="CO624" s="1">
        <f t="shared" si="1514"/>
        <v>1.0970881988739771</v>
      </c>
      <c r="CP624" s="1">
        <f t="shared" si="1515"/>
        <v>1.0745779868356451</v>
      </c>
      <c r="CQ624" s="1">
        <f t="shared" si="1516"/>
        <v>1.0487244472938551</v>
      </c>
      <c r="CR624" s="1">
        <f t="shared" si="1517"/>
        <v>1.0193948971318245</v>
      </c>
      <c r="CS624" s="1">
        <f t="shared" si="1518"/>
        <v>0.98652908561154418</v>
      </c>
      <c r="CT624" s="1">
        <f t="shared" si="1519"/>
        <v>0.9501506157273506</v>
      </c>
      <c r="CU624" s="1">
        <f t="shared" si="1520"/>
        <v>0.91037538821900765</v>
      </c>
      <c r="CV624" s="1">
        <f t="shared" si="1521"/>
        <v>0.86741620823640542</v>
      </c>
      <c r="CW624" s="1">
        <f t="shared" si="1522"/>
        <v>0.82158289748257018</v>
      </c>
      <c r="CX624" s="1">
        <f t="shared" si="1523"/>
        <v>0.77327753520129572</v>
      </c>
      <c r="CY624" s="1">
        <f t="shared" si="1524"/>
        <v>0.72298478806463395</v>
      </c>
      <c r="CZ624" s="1">
        <f t="shared" si="1525"/>
        <v>0.67125765231107892</v>
      </c>
      <c r="DA624" s="1">
        <f t="shared" si="1526"/>
        <v>0.61869928694289289</v>
      </c>
      <c r="DB624" s="1">
        <f t="shared" si="1527"/>
        <v>0.56594192901536244</v>
      </c>
      <c r="DC624" s="1">
        <f t="shared" si="1528"/>
        <v>0.51362411898157934</v>
      </c>
      <c r="DD624" s="1">
        <f t="shared" si="1529"/>
        <v>0.46236760097600238</v>
      </c>
      <c r="DE624" s="1">
        <f t="shared" si="1530"/>
        <v>0.41275528559161373</v>
      </c>
      <c r="DF624" s="1">
        <f t="shared" si="1531"/>
        <v>0.36531156917055241</v>
      </c>
      <c r="DG624" s="1">
        <f t="shared" si="1532"/>
        <v>0.32048610439699299</v>
      </c>
      <c r="DH624" s="1">
        <f t="shared" si="1533"/>
        <v>0.2786418335953903</v>
      </c>
      <c r="DI624" s="1">
        <f t="shared" si="1534"/>
        <v>0.24004775833595712</v>
      </c>
      <c r="DJ624" s="1">
        <f t="shared" si="1535"/>
        <v>0.20487656087581954</v>
      </c>
      <c r="DK624" s="1">
        <f t="shared" si="1536"/>
        <v>0.17320684898318836</v>
      </c>
      <c r="DL624" s="1">
        <f t="shared" si="1537"/>
        <v>0.14502949641483887</v>
      </c>
      <c r="DM624" s="1">
        <f t="shared" si="1538"/>
        <v>0.12025732037294819</v>
      </c>
      <c r="DN624" s="1">
        <f t="shared" si="1539"/>
        <v>9.8737189201867442E-2</v>
      </c>
      <c r="DO624" s="1">
        <f t="shared" si="1540"/>
        <v>8.0263593081283724E-2</v>
      </c>
      <c r="DP624" s="1">
        <f t="shared" si="1541"/>
        <v>6.4592732865854985E-2</v>
      </c>
      <c r="DQ624" s="1">
        <f t="shared" si="1542"/>
        <v>5.1456275109794718E-2</v>
      </c>
      <c r="DR624" s="1">
        <f t="shared" si="1543"/>
        <v>4.0574066910003495E-2</v>
      </c>
      <c r="DS624" s="1">
        <f t="shared" si="1544"/>
        <v>3.1665282024719757E-2</v>
      </c>
      <c r="DT624" s="1">
        <f t="shared" si="1545"/>
        <v>2.4457659241049819E-2</v>
      </c>
      <c r="DU624" s="1">
        <f t="shared" si="1546"/>
        <v>1.869467681987428E-2</v>
      </c>
      <c r="DV624" s="1">
        <f t="shared" si="1547"/>
        <v>1.4140668481531444E-2</v>
      </c>
      <c r="DW624" s="1">
        <f t="shared" si="1548"/>
        <v>1.0584016934348265E-2</v>
      </c>
      <c r="DX624" s="1">
        <f t="shared" si="1549"/>
        <v>7.838655374376639E-3</v>
      </c>
      <c r="DY624" s="1">
        <f t="shared" si="1550"/>
        <v>5.7441651192558637E-3</v>
      </c>
      <c r="DZ624" s="1">
        <f t="shared" si="1551"/>
        <v>4.1647815882581811E-3</v>
      </c>
      <c r="EA624" s="1">
        <f t="shared" si="1552"/>
        <v>2.9876167122372716E-3</v>
      </c>
      <c r="EB624" s="1">
        <f t="shared" si="1553"/>
        <v>2.1203804296746056E-3</v>
      </c>
      <c r="EC624" s="1">
        <f t="shared" si="1554"/>
        <v>1.4888444191227324E-3</v>
      </c>
      <c r="ED624" s="1">
        <f t="shared" si="1555"/>
        <v>1.0342443755092976E-3</v>
      </c>
      <c r="EE624" s="1">
        <f t="shared" si="1556"/>
        <v>7.1076865457773562E-4</v>
      </c>
      <c r="EF624" s="1">
        <f t="shared" si="1557"/>
        <v>4.8323533318504747E-4</v>
      </c>
      <c r="EG624" s="1">
        <f t="shared" si="1558"/>
        <v>3.2501958556833326E-4</v>
      </c>
      <c r="EH624" s="1">
        <f t="shared" si="1559"/>
        <v>2.1626035659977092E-4</v>
      </c>
      <c r="EI624" s="1">
        <f t="shared" si="1560"/>
        <v>1.4235011702576415E-4</v>
      </c>
      <c r="EJ624" s="1">
        <f t="shared" si="1561"/>
        <v>9.2693676947113913E-5</v>
      </c>
      <c r="EK624" s="1">
        <f t="shared" si="1562"/>
        <v>5.9710728806555181E-5</v>
      </c>
      <c r="EL624" s="1">
        <f t="shared" si="1563"/>
        <v>3.8050813647818713E-5</v>
      </c>
      <c r="EM624" s="1">
        <f t="shared" si="1564"/>
        <v>2.3987491767680962E-5</v>
      </c>
      <c r="EN624" s="1">
        <f t="shared" si="1565"/>
        <v>1.4959451384531281E-5</v>
      </c>
      <c r="EO624" s="1">
        <f t="shared" si="1566"/>
        <v>9.2290634172295917E-6</v>
      </c>
      <c r="EP624" s="1">
        <f t="shared" si="1567"/>
        <v>5.6326460693385788E-6</v>
      </c>
      <c r="EQ624" s="1">
        <f t="shared" si="1568"/>
        <v>3.4008102054394426E-6</v>
      </c>
      <c r="ER624" s="1">
        <f t="shared" si="1569"/>
        <v>2.0312815110267293E-6</v>
      </c>
      <c r="ES624" s="1">
        <f t="shared" si="1570"/>
        <v>1.2002693653538403E-6</v>
      </c>
      <c r="ET624" s="1">
        <f t="shared" si="1571"/>
        <v>7.016356050173994E-7</v>
      </c>
      <c r="EU624" s="1">
        <f t="shared" si="1572"/>
        <v>4.0576275560804577E-7</v>
      </c>
      <c r="EV624" s="1">
        <f t="shared" si="1573"/>
        <v>2.3214660624434822E-7</v>
      </c>
      <c r="EW624" s="1">
        <f t="shared" si="1574"/>
        <v>1.3139428853898007E-7</v>
      </c>
      <c r="EX624" s="1">
        <f t="shared" si="1575"/>
        <v>7.3565593684718675E-8</v>
      </c>
      <c r="EY624" s="1">
        <f t="shared" si="1576"/>
        <v>4.0725398313977462E-8</v>
      </c>
      <c r="EZ624" s="1">
        <f t="shared" si="1577"/>
        <v>2.2247716302464766E-8</v>
      </c>
      <c r="FA624" s="1">
        <f t="shared" si="1578"/>
        <v>1.188702838611623E-8</v>
      </c>
      <c r="FB624" s="1">
        <f t="shared" si="1579"/>
        <v>5.9589953971801644E-9</v>
      </c>
      <c r="FC624" s="1">
        <f t="shared" si="1580"/>
        <v>2.1871895041859301E-9</v>
      </c>
      <c r="FD624" s="75">
        <f t="shared" si="1431"/>
        <v>-2.1871895041859301E-9</v>
      </c>
    </row>
    <row r="625" spans="7:160" x14ac:dyDescent="0.35">
      <c r="G625" t="str">
        <f t="shared" si="1427"/>
        <v>Refd, t=3.05</v>
      </c>
      <c r="H625" s="76">
        <f t="shared" si="1428"/>
        <v>3.0499999999999572</v>
      </c>
      <c r="I625" s="1">
        <f t="shared" si="1429"/>
        <v>0</v>
      </c>
      <c r="J625" s="22">
        <f t="shared" si="1430"/>
        <v>2.5094013640328754E-7</v>
      </c>
      <c r="K625" s="1">
        <f t="shared" si="1432"/>
        <v>1.2933775746301666E-6</v>
      </c>
      <c r="L625" s="1">
        <f t="shared" si="1433"/>
        <v>3.2699836149231161E-6</v>
      </c>
      <c r="M625" s="1">
        <f t="shared" si="1434"/>
        <v>6.812485603270577E-6</v>
      </c>
      <c r="N625" s="1">
        <f t="shared" si="1435"/>
        <v>1.2914910567357186E-5</v>
      </c>
      <c r="O625" s="1">
        <f t="shared" si="1436"/>
        <v>2.3113002572817976E-5</v>
      </c>
      <c r="P625" s="1">
        <f t="shared" si="1437"/>
        <v>3.9738738300085142E-5</v>
      </c>
      <c r="Q625" s="1">
        <f t="shared" si="1438"/>
        <v>6.627470641621812E-5</v>
      </c>
      <c r="R625" s="1">
        <f t="shared" si="1439"/>
        <v>1.078381900199279E-4</v>
      </c>
      <c r="S625" s="1">
        <f t="shared" si="1440"/>
        <v>1.7182949566847358E-4</v>
      </c>
      <c r="T625" s="1">
        <f t="shared" si="1441"/>
        <v>2.6878260526553411E-4</v>
      </c>
      <c r="U625" s="1">
        <f t="shared" si="1442"/>
        <v>4.1345750620047129E-4</v>
      </c>
      <c r="V625" s="1">
        <f t="shared" si="1443"/>
        <v>6.2621123459528883E-4</v>
      </c>
      <c r="W625" s="1">
        <f t="shared" si="1444"/>
        <v>9.3467720672617185E-4</v>
      </c>
      <c r="X625" s="1">
        <f t="shared" si="1445"/>
        <v>1.3757682202556484E-3</v>
      </c>
      <c r="Y625" s="1">
        <f t="shared" si="1446"/>
        <v>1.9979961470591445E-3</v>
      </c>
      <c r="Z625" s="1">
        <f t="shared" si="1447"/>
        <v>2.8640698337505368E-3</v>
      </c>
      <c r="AA625" s="1">
        <f t="shared" si="1448"/>
        <v>4.0536918976962063E-3</v>
      </c>
      <c r="AB625" s="1">
        <f t="shared" si="1449"/>
        <v>5.6664259506477464E-3</v>
      </c>
      <c r="AC625" s="1">
        <f t="shared" si="1450"/>
        <v>7.8244507991906461E-3</v>
      </c>
      <c r="AD625" s="1">
        <f t="shared" si="1451"/>
        <v>1.0674961588073777E-2</v>
      </c>
      <c r="AE625" s="1">
        <f t="shared" si="1452"/>
        <v>1.4391925653298379E-2</v>
      </c>
      <c r="AF625" s="1">
        <f t="shared" si="1453"/>
        <v>1.9176860539466985E-2</v>
      </c>
      <c r="AG625" s="1">
        <f t="shared" si="1454"/>
        <v>2.5258281671651939E-2</v>
      </c>
      <c r="AH625" s="1">
        <f t="shared" si="1455"/>
        <v>3.2889476081579876E-2</v>
      </c>
      <c r="AI625" s="1">
        <f t="shared" si="1456"/>
        <v>4.2344303778688724E-2</v>
      </c>
      <c r="AJ625" s="1">
        <f t="shared" si="1457"/>
        <v>5.3910814759272153E-2</v>
      </c>
      <c r="AK625" s="1">
        <f t="shared" si="1458"/>
        <v>6.7882598357645985E-2</v>
      </c>
      <c r="AL625" s="1">
        <f t="shared" si="1459"/>
        <v>8.4547948792224201E-2</v>
      </c>
      <c r="AM625" s="1">
        <f t="shared" si="1460"/>
        <v>0.10417712684891151</v>
      </c>
      <c r="AN625" s="1">
        <f t="shared" si="1461"/>
        <v>0.12700820757590572</v>
      </c>
      <c r="AO625" s="1">
        <f t="shared" si="1462"/>
        <v>0.15323220780281316</v>
      </c>
      <c r="AP625" s="1">
        <f t="shared" si="1463"/>
        <v>0.18297836240557988</v>
      </c>
      <c r="AQ625" s="1">
        <f t="shared" si="1464"/>
        <v>0.21630054117126632</v>
      </c>
      <c r="AR625" s="1">
        <f t="shared" si="1465"/>
        <v>0.25316584801019565</v>
      </c>
      <c r="AS625" s="1">
        <f t="shared" si="1466"/>
        <v>0.2934464058362885</v>
      </c>
      <c r="AT625" s="1">
        <f t="shared" si="1467"/>
        <v>0.33691519672807774</v>
      </c>
      <c r="AU625" s="1">
        <f t="shared" si="1468"/>
        <v>0.38324660125650895</v>
      </c>
      <c r="AV625" s="1">
        <f t="shared" si="1469"/>
        <v>0.43202197728984759</v>
      </c>
      <c r="AW625" s="1">
        <f t="shared" si="1470"/>
        <v>0.48274026145789278</v>
      </c>
      <c r="AX625" s="1">
        <f t="shared" si="1471"/>
        <v>0.5348331979538693</v>
      </c>
      <c r="AY625" s="1">
        <f t="shared" si="1472"/>
        <v>0.58768443603223919</v>
      </c>
      <c r="AZ625" s="1">
        <f t="shared" si="1473"/>
        <v>0.64065142606352521</v>
      </c>
      <c r="BA625" s="1">
        <f t="shared" si="1474"/>
        <v>0.69308881653988375</v>
      </c>
      <c r="BB625" s="1">
        <f t="shared" si="1475"/>
        <v>0.74437193469615848</v>
      </c>
      <c r="BC625" s="1">
        <f t="shared" si="1476"/>
        <v>0.79391893361743993</v>
      </c>
      <c r="BD625" s="1">
        <f t="shared" si="1477"/>
        <v>0.84121030802114749</v>
      </c>
      <c r="BE625" s="1">
        <f t="shared" si="1478"/>
        <v>0.88580470569563741</v>
      </c>
      <c r="BF625" s="1">
        <f t="shared" si="1479"/>
        <v>0.9273502672910382</v>
      </c>
      <c r="BG625" s="1">
        <f t="shared" si="1480"/>
        <v>0.96559108156217066</v>
      </c>
      <c r="BH625" s="1">
        <f t="shared" si="1481"/>
        <v>1.0003687104690264</v>
      </c>
      <c r="BI625" s="1">
        <f t="shared" si="1482"/>
        <v>1.0316190837553114</v>
      </c>
      <c r="BJ625" s="1">
        <f t="shared" si="1483"/>
        <v>1.0593653555366669</v>
      </c>
      <c r="BK625" s="1">
        <f t="shared" si="1484"/>
        <v>1.0837075336860986</v>
      </c>
      <c r="BL625" s="1">
        <f t="shared" si="1485"/>
        <v>1.1048098237508313</v>
      </c>
      <c r="BM625" s="1">
        <f t="shared" si="1486"/>
        <v>1.1228866702676477</v>
      </c>
      <c r="BN625" s="1">
        <f t="shared" si="1487"/>
        <v>1.1381884364581807</v>
      </c>
      <c r="BO625" s="1">
        <f t="shared" si="1488"/>
        <v>1.150987552589636</v>
      </c>
      <c r="BP625" s="1">
        <f t="shared" si="1489"/>
        <v>1.1615658028575377</v>
      </c>
      <c r="BQ625" s="1">
        <f t="shared" si="1490"/>
        <v>1.1702032316615862</v>
      </c>
      <c r="BR625" s="1">
        <f t="shared" si="1491"/>
        <v>1.1771689532824539</v>
      </c>
      <c r="BS625" s="1">
        <f t="shared" si="1492"/>
        <v>1.1827139623017622</v>
      </c>
      <c r="BT625" s="1">
        <f t="shared" si="1493"/>
        <v>1.1870658796932974</v>
      </c>
      <c r="BU625" s="1">
        <f t="shared" si="1494"/>
        <v>1.1904254407156443</v>
      </c>
      <c r="BV625" s="1">
        <f t="shared" si="1495"/>
        <v>1.192964440261207</v>
      </c>
      <c r="BW625" s="1">
        <f t="shared" si="1496"/>
        <v>1.1948247997920267</v>
      </c>
      <c r="BX625" s="1">
        <f t="shared" si="1497"/>
        <v>1.196118404899321</v>
      </c>
      <c r="BY625" s="1">
        <f t="shared" si="1498"/>
        <v>1.1969273792605637</v>
      </c>
      <c r="BZ625" s="1">
        <f t="shared" si="1499"/>
        <v>1.1973045036614134</v>
      </c>
      <c r="CA625" s="1">
        <f t="shared" si="1500"/>
        <v>1.1972735518540145</v>
      </c>
      <c r="CB625" s="1">
        <f t="shared" si="1501"/>
        <v>1.196829392626529</v>
      </c>
      <c r="CC625" s="1">
        <f t="shared" si="1502"/>
        <v>1.1959377942739227</v>
      </c>
      <c r="CD625" s="1">
        <f t="shared" si="1503"/>
        <v>1.1945349587359173</v>
      </c>
      <c r="CE625" s="1">
        <f t="shared" si="1504"/>
        <v>1.192526903113168</v>
      </c>
      <c r="CF625" s="1">
        <f t="shared" si="1505"/>
        <v>1.1897888909106453</v>
      </c>
      <c r="CG625" s="1">
        <f t="shared" si="1506"/>
        <v>1.1861651884486923</v>
      </c>
      <c r="CH625" s="1">
        <f t="shared" si="1507"/>
        <v>1.1814694770411001</v>
      </c>
      <c r="CI625" s="1">
        <f t="shared" si="1508"/>
        <v>1.1754862819375622</v>
      </c>
      <c r="CJ625" s="1">
        <f t="shared" si="1509"/>
        <v>1.1679737779367778</v>
      </c>
      <c r="CK625" s="1">
        <f t="shared" si="1510"/>
        <v>1.1586682932302792</v>
      </c>
      <c r="CL625" s="1">
        <f t="shared" si="1511"/>
        <v>1.1472907537272397</v>
      </c>
      <c r="CM625" s="1">
        <f t="shared" si="1512"/>
        <v>1.1335551893585478</v>
      </c>
      <c r="CN625" s="1">
        <f t="shared" si="1513"/>
        <v>1.1171792654588566</v>
      </c>
      <c r="CO625" s="1">
        <f t="shared" si="1514"/>
        <v>1.0978966150272584</v>
      </c>
      <c r="CP625" s="1">
        <f t="shared" si="1515"/>
        <v>1.075470545277982</v>
      </c>
      <c r="CQ625" s="1">
        <f t="shared" si="1516"/>
        <v>1.0497084926432905</v>
      </c>
      <c r="CR625" s="1">
        <f t="shared" si="1517"/>
        <v>1.0204764255053436</v>
      </c>
      <c r="CS625" s="1">
        <f t="shared" si="1518"/>
        <v>0.98771226546743773</v>
      </c>
      <c r="CT625" s="1">
        <f t="shared" si="1519"/>
        <v>0.95143733613420511</v>
      </c>
      <c r="CU625" s="1">
        <f t="shared" si="1520"/>
        <v>0.91176486864525941</v>
      </c>
      <c r="CV625" s="1">
        <f t="shared" si="1521"/>
        <v>0.86890470373771589</v>
      </c>
      <c r="CW625" s="1">
        <f t="shared" si="1522"/>
        <v>0.82316352972940166</v>
      </c>
      <c r="CX625" s="1">
        <f t="shared" si="1523"/>
        <v>0.77494027313392522</v>
      </c>
      <c r="CY625" s="1">
        <f t="shared" si="1524"/>
        <v>0.72471659246172682</v>
      </c>
      <c r="CZ625" s="1">
        <f t="shared" si="1525"/>
        <v>0.67304278695063224</v>
      </c>
      <c r="DA625" s="1">
        <f t="shared" si="1526"/>
        <v>0.62051978636244665</v>
      </c>
      <c r="DB625" s="1">
        <f t="shared" si="1527"/>
        <v>0.5677782003742583</v>
      </c>
      <c r="DC625" s="1">
        <f t="shared" si="1528"/>
        <v>0.51545564447003756</v>
      </c>
      <c r="DD625" s="1">
        <f t="shared" si="1529"/>
        <v>0.46417369876954906</v>
      </c>
      <c r="DE625" s="1">
        <f t="shared" si="1530"/>
        <v>0.41451588241874682</v>
      </c>
      <c r="DF625" s="1">
        <f t="shared" si="1531"/>
        <v>0.36700793667130704</v>
      </c>
      <c r="DG625" s="1">
        <f t="shared" si="1532"/>
        <v>0.3221015146787396</v>
      </c>
      <c r="DH625" s="1">
        <f t="shared" si="1533"/>
        <v>0.28016209636465084</v>
      </c>
      <c r="DI625" s="1">
        <f t="shared" si="1534"/>
        <v>0.2414616119258523</v>
      </c>
      <c r="DJ625" s="1">
        <f t="shared" si="1535"/>
        <v>0.20617590132737879</v>
      </c>
      <c r="DK625" s="1">
        <f t="shared" si="1536"/>
        <v>0.17438679384950959</v>
      </c>
      <c r="DL625" s="1">
        <f t="shared" si="1537"/>
        <v>0.14608829191287814</v>
      </c>
      <c r="DM625" s="1">
        <f t="shared" si="1538"/>
        <v>0.12119611082467016</v>
      </c>
      <c r="DN625" s="1">
        <f t="shared" si="1539"/>
        <v>9.9559675559874647E-2</v>
      </c>
      <c r="DO625" s="1">
        <f t="shared" si="1540"/>
        <v>8.0975612231574762E-2</v>
      </c>
      <c r="DP625" s="1">
        <f t="shared" si="1541"/>
        <v>6.5201791206415893E-2</v>
      </c>
      <c r="DQ625" s="1">
        <f t="shared" si="1542"/>
        <v>5.1971068816109828E-2</v>
      </c>
      <c r="DR625" s="1">
        <f t="shared" si="1543"/>
        <v>4.1004017786227295E-2</v>
      </c>
      <c r="DS625" s="1">
        <f t="shared" si="1544"/>
        <v>3.2020112554118574E-2</v>
      </c>
      <c r="DT625" s="1">
        <f t="shared" si="1545"/>
        <v>2.4747024127601012E-2</v>
      </c>
      <c r="DU625" s="1">
        <f t="shared" si="1546"/>
        <v>1.8927861680479965E-2</v>
      </c>
      <c r="DV625" s="1">
        <f t="shared" si="1547"/>
        <v>1.4326360042194225E-2</v>
      </c>
      <c r="DW625" s="1">
        <f t="shared" si="1548"/>
        <v>1.0730143597355576E-2</v>
      </c>
      <c r="DX625" s="1">
        <f t="shared" si="1549"/>
        <v>7.9522926791643894E-3</v>
      </c>
      <c r="DY625" s="1">
        <f t="shared" si="1550"/>
        <v>5.8314975656931769E-3</v>
      </c>
      <c r="DZ625" s="1">
        <f t="shared" si="1551"/>
        <v>4.2311105212856194E-3</v>
      </c>
      <c r="EA625" s="1">
        <f t="shared" si="1552"/>
        <v>3.0374033530144334E-3</v>
      </c>
      <c r="EB625" s="1">
        <f t="shared" si="1553"/>
        <v>2.1573134709922288E-3</v>
      </c>
      <c r="EC625" s="1">
        <f t="shared" si="1554"/>
        <v>1.5159226312226118E-3</v>
      </c>
      <c r="ED625" s="1">
        <f t="shared" si="1555"/>
        <v>1.0538661369941735E-3</v>
      </c>
      <c r="EE625" s="1">
        <f t="shared" si="1556"/>
        <v>7.2482199886515785E-4</v>
      </c>
      <c r="EF625" s="1">
        <f t="shared" si="1557"/>
        <v>4.9318379199094278E-4</v>
      </c>
      <c r="EG625" s="1">
        <f t="shared" si="1558"/>
        <v>3.3198067504511941E-4</v>
      </c>
      <c r="EH625" s="1">
        <f t="shared" si="1559"/>
        <v>2.2107489758263894E-4</v>
      </c>
      <c r="EI625" s="1">
        <f t="shared" si="1560"/>
        <v>1.4564166269278938E-4</v>
      </c>
      <c r="EJ625" s="1">
        <f t="shared" si="1561"/>
        <v>9.4918130539325973E-5</v>
      </c>
      <c r="EK625" s="1">
        <f t="shared" si="1562"/>
        <v>6.1196789311616828E-5</v>
      </c>
      <c r="EL625" s="1">
        <f t="shared" si="1563"/>
        <v>3.9032223873715459E-5</v>
      </c>
      <c r="EM625" s="1">
        <f t="shared" si="1564"/>
        <v>2.4628224519658875E-5</v>
      </c>
      <c r="EN625" s="1">
        <f t="shared" si="1565"/>
        <v>1.5373000295688855E-5</v>
      </c>
      <c r="EO625" s="1">
        <f t="shared" si="1566"/>
        <v>9.4929466750285613E-6</v>
      </c>
      <c r="EP625" s="1">
        <f t="shared" si="1567"/>
        <v>5.7991188373323297E-6</v>
      </c>
      <c r="EQ625" s="1">
        <f t="shared" si="1568"/>
        <v>3.5046424878318731E-6</v>
      </c>
      <c r="ER625" s="1">
        <f t="shared" si="1569"/>
        <v>2.0953125973701682E-6</v>
      </c>
      <c r="ES625" s="1">
        <f t="shared" si="1570"/>
        <v>1.2393111819662975E-6</v>
      </c>
      <c r="ET625" s="1">
        <f t="shared" si="1571"/>
        <v>7.2517314713337228E-7</v>
      </c>
      <c r="EU625" s="1">
        <f t="shared" si="1572"/>
        <v>4.1979395565511754E-7</v>
      </c>
      <c r="EV625" s="1">
        <f t="shared" si="1573"/>
        <v>2.4041724957473293E-7</v>
      </c>
      <c r="EW625" s="1">
        <f t="shared" si="1574"/>
        <v>1.36214790006787E-7</v>
      </c>
      <c r="EX625" s="1">
        <f t="shared" si="1575"/>
        <v>7.6343435970090119E-8</v>
      </c>
      <c r="EY625" s="1">
        <f t="shared" si="1576"/>
        <v>4.2307217838311806E-8</v>
      </c>
      <c r="EZ625" s="1">
        <f t="shared" si="1577"/>
        <v>2.3135786838196859E-8</v>
      </c>
      <c r="FA625" s="1">
        <f t="shared" si="1578"/>
        <v>1.2373813015073734E-8</v>
      </c>
      <c r="FB625" s="1">
        <f t="shared" si="1579"/>
        <v>6.2083742358697718E-9</v>
      </c>
      <c r="FC625" s="1">
        <f t="shared" si="1580"/>
        <v>2.2800407916018641E-9</v>
      </c>
      <c r="FD625" s="75">
        <f t="shared" si="1431"/>
        <v>-2.2800407916018641E-9</v>
      </c>
    </row>
    <row r="626" spans="7:160" x14ac:dyDescent="0.35">
      <c r="G626" t="str">
        <f t="shared" si="1427"/>
        <v>Refd, t=3.05</v>
      </c>
      <c r="H626" s="76">
        <f t="shared" si="1428"/>
        <v>3.0549999999999571</v>
      </c>
      <c r="I626" s="1">
        <f t="shared" si="1429"/>
        <v>0</v>
      </c>
      <c r="J626" s="22">
        <f t="shared" si="1430"/>
        <v>2.4808682596256328E-7</v>
      </c>
      <c r="K626" s="1">
        <f t="shared" si="1432"/>
        <v>1.2786771191400684E-6</v>
      </c>
      <c r="L626" s="1">
        <f t="shared" si="1433"/>
        <v>3.2328501526995857E-6</v>
      </c>
      <c r="M626" s="1">
        <f t="shared" si="1434"/>
        <v>6.7352309593108768E-6</v>
      </c>
      <c r="N626" s="1">
        <f t="shared" si="1435"/>
        <v>1.2768732918733452E-5</v>
      </c>
      <c r="O626" s="1">
        <f t="shared" si="1436"/>
        <v>2.2852044870511133E-5</v>
      </c>
      <c r="P626" s="1">
        <f t="shared" si="1437"/>
        <v>3.9291453326058909E-5</v>
      </c>
      <c r="Q626" s="1">
        <f t="shared" si="1438"/>
        <v>6.553154546240023E-5</v>
      </c>
      <c r="R626" s="1">
        <f t="shared" si="1439"/>
        <v>1.0663438800590308E-4</v>
      </c>
      <c r="S626" s="1">
        <f t="shared" si="1440"/>
        <v>1.6992147430270829E-4</v>
      </c>
      <c r="T626" s="1">
        <f t="shared" si="1441"/>
        <v>2.6581628628912212E-4</v>
      </c>
      <c r="U626" s="1">
        <f t="shared" si="1442"/>
        <v>4.0892666106688249E-4</v>
      </c>
      <c r="V626" s="1">
        <f t="shared" si="1443"/>
        <v>6.1940395180554739E-4</v>
      </c>
      <c r="W626" s="1">
        <f t="shared" si="1444"/>
        <v>9.2460870340433353E-4</v>
      </c>
      <c r="X626" s="1">
        <f t="shared" si="1445"/>
        <v>1.3610986395373773E-3</v>
      </c>
      <c r="Y626" s="1">
        <f t="shared" si="1446"/>
        <v>1.976932747972815E-3</v>
      </c>
      <c r="Z626" s="1">
        <f t="shared" si="1447"/>
        <v>2.8342541654730134E-3</v>
      </c>
      <c r="AA626" s="1">
        <f t="shared" si="1448"/>
        <v>4.0120741990850991E-3</v>
      </c>
      <c r="AB626" s="1">
        <f t="shared" si="1449"/>
        <v>5.6091311277967322E-3</v>
      </c>
      <c r="AC626" s="1">
        <f t="shared" si="1450"/>
        <v>7.7466428437198386E-3</v>
      </c>
      <c r="AD626" s="1">
        <f t="shared" si="1451"/>
        <v>1.0570716062206392E-2</v>
      </c>
      <c r="AE626" s="1">
        <f t="shared" si="1452"/>
        <v>1.4254122650057908E-2</v>
      </c>
      <c r="AF626" s="1">
        <f t="shared" si="1453"/>
        <v>1.8997113004789921E-2</v>
      </c>
      <c r="AG626" s="1">
        <f t="shared" si="1454"/>
        <v>2.5026915754891264E-2</v>
      </c>
      <c r="AH626" s="1">
        <f t="shared" si="1455"/>
        <v>3.2595580827907616E-2</v>
      </c>
      <c r="AI626" s="1">
        <f t="shared" si="1456"/>
        <v>4.1975866568857961E-2</v>
      </c>
      <c r="AJ626" s="1">
        <f t="shared" si="1457"/>
        <v>5.3454956092152145E-2</v>
      </c>
      <c r="AK626" s="1">
        <f t="shared" si="1458"/>
        <v>6.732591465845969E-2</v>
      </c>
      <c r="AL626" s="1">
        <f t="shared" si="1459"/>
        <v>8.387696492826445E-2</v>
      </c>
      <c r="AM626" s="1">
        <f t="shared" si="1460"/>
        <v>0.10337885122489836</v>
      </c>
      <c r="AN626" s="1">
        <f t="shared" si="1461"/>
        <v>0.12607077263388108</v>
      </c>
      <c r="AO626" s="1">
        <f t="shared" si="1462"/>
        <v>0.15214556831348092</v>
      </c>
      <c r="AP626" s="1">
        <f t="shared" si="1463"/>
        <v>0.18173501417326496</v>
      </c>
      <c r="AQ626" s="1">
        <f t="shared" si="1464"/>
        <v>0.21489621486110733</v>
      </c>
      <c r="AR626" s="1">
        <f t="shared" si="1465"/>
        <v>0.25160012789708663</v>
      </c>
      <c r="AS626" s="1">
        <f t="shared" si="1466"/>
        <v>0.29172322234116127</v>
      </c>
      <c r="AT626" s="1">
        <f t="shared" si="1467"/>
        <v>0.33504314528136936</v>
      </c>
      <c r="AU626" s="1">
        <f t="shared" si="1468"/>
        <v>0.38123904847894824</v>
      </c>
      <c r="AV626" s="1">
        <f t="shared" si="1469"/>
        <v>0.42989692833354259</v>
      </c>
      <c r="AW626" s="1">
        <f t="shared" si="1470"/>
        <v>0.48051997868400287</v>
      </c>
      <c r="AX626" s="1">
        <f t="shared" si="1471"/>
        <v>0.53254357953577436</v>
      </c>
      <c r="AY626" s="1">
        <f t="shared" si="1472"/>
        <v>0.58535418182737164</v>
      </c>
      <c r="AZ626" s="1">
        <f t="shared" si="1473"/>
        <v>0.63831103531749034</v>
      </c>
      <c r="BA626" s="1">
        <f t="shared" si="1474"/>
        <v>0.69076947588866389</v>
      </c>
      <c r="BB626" s="1">
        <f t="shared" si="1475"/>
        <v>0.74210436404799129</v>
      </c>
      <c r="BC626" s="1">
        <f t="shared" si="1476"/>
        <v>0.79173226086247384</v>
      </c>
      <c r="BD626" s="1">
        <f t="shared" si="1477"/>
        <v>0.83913104079986123</v>
      </c>
      <c r="BE626" s="1">
        <f t="shared" si="1478"/>
        <v>0.88385585999001426</v>
      </c>
      <c r="BF626" s="1">
        <f t="shared" si="1479"/>
        <v>0.92555069933766776</v>
      </c>
      <c r="BG626" s="1">
        <f t="shared" si="1480"/>
        <v>0.96395505296385176</v>
      </c>
      <c r="BH626" s="1">
        <f t="shared" si="1481"/>
        <v>0.99890569813916885</v>
      </c>
      <c r="BI626" s="1">
        <f t="shared" si="1482"/>
        <v>1.030333828283549</v>
      </c>
      <c r="BJ626" s="1">
        <f t="shared" si="1483"/>
        <v>1.0582581253910328</v>
      </c>
      <c r="BK626" s="1">
        <f t="shared" si="1484"/>
        <v>1.0827745697188158</v>
      </c>
      <c r="BL626" s="1">
        <f t="shared" si="1485"/>
        <v>1.104043919649965</v>
      </c>
      <c r="BM626" s="1">
        <f t="shared" si="1486"/>
        <v>1.1222778402811691</v>
      </c>
      <c r="BN626" s="1">
        <f t="shared" si="1487"/>
        <v>1.1377246217936567</v>
      </c>
      <c r="BO626" s="1">
        <f t="shared" si="1488"/>
        <v>1.1506553218146027</v>
      </c>
      <c r="BP626" s="1">
        <f t="shared" si="1489"/>
        <v>1.161351008531375</v>
      </c>
      <c r="BQ626" s="1">
        <f t="shared" si="1490"/>
        <v>1.1700915942831864</v>
      </c>
      <c r="BR626" s="1">
        <f t="shared" si="1491"/>
        <v>1.1771465533682228</v>
      </c>
      <c r="BS626" s="1">
        <f t="shared" si="1492"/>
        <v>1.1827676310321733</v>
      </c>
      <c r="BT626" s="1">
        <f t="shared" si="1493"/>
        <v>1.1871834872786562</v>
      </c>
      <c r="BU626" s="1">
        <f t="shared" si="1494"/>
        <v>1.1905960888599776</v>
      </c>
      <c r="BV626" s="1">
        <f t="shared" si="1495"/>
        <v>1.1931785705208773</v>
      </c>
      <c r="BW626" s="1">
        <f t="shared" si="1496"/>
        <v>1.1950742331349267</v>
      </c>
      <c r="BX626" s="1">
        <f t="shared" si="1497"/>
        <v>1.1963963294599436</v>
      </c>
      <c r="BY626" s="1">
        <f t="shared" si="1498"/>
        <v>1.1972283033758668</v>
      </c>
      <c r="BZ626" s="1">
        <f t="shared" si="1499"/>
        <v>1.1976241900557303</v>
      </c>
      <c r="CA626" s="1">
        <f t="shared" si="1500"/>
        <v>1.197608946633915</v>
      </c>
      <c r="CB626" s="1">
        <f t="shared" si="1501"/>
        <v>1.1971785598473663</v>
      </c>
      <c r="CC626" s="1">
        <f t="shared" si="1502"/>
        <v>1.1962998635078255</v>
      </c>
      <c r="CD626" s="1">
        <f t="shared" si="1503"/>
        <v>1.1949100895187015</v>
      </c>
      <c r="CE626" s="1">
        <f t="shared" si="1504"/>
        <v>1.1929162665479611</v>
      </c>
      <c r="CF626" s="1">
        <f t="shared" si="1505"/>
        <v>1.1901946652089532</v>
      </c>
      <c r="CG626" s="1">
        <f t="shared" si="1506"/>
        <v>1.1865905619429185</v>
      </c>
      <c r="CH626" s="1">
        <f t="shared" si="1507"/>
        <v>1.1819186493703784</v>
      </c>
      <c r="CI626" s="1">
        <f t="shared" si="1508"/>
        <v>1.1759644518832384</v>
      </c>
      <c r="CJ626" s="1">
        <f t="shared" si="1509"/>
        <v>1.1684871049843391</v>
      </c>
      <c r="CK626" s="1">
        <f t="shared" si="1510"/>
        <v>1.1592238195930027</v>
      </c>
      <c r="CL626" s="1">
        <f t="shared" si="1511"/>
        <v>1.1478962744991412</v>
      </c>
      <c r="CM626" s="1">
        <f t="shared" si="1512"/>
        <v>1.134219060829881</v>
      </c>
      <c r="CN626" s="1">
        <f t="shared" si="1513"/>
        <v>1.1179101454840408</v>
      </c>
      <c r="CO626" s="1">
        <f t="shared" si="1514"/>
        <v>1.0987031345950642</v>
      </c>
      <c r="CP626" s="1">
        <f t="shared" si="1515"/>
        <v>1.076360916832318</v>
      </c>
      <c r="CQ626" s="1">
        <f t="shared" si="1516"/>
        <v>1.0506900677868305</v>
      </c>
      <c r="CR626" s="1">
        <f t="shared" si="1517"/>
        <v>1.0215552218616999</v>
      </c>
      <c r="CS626" s="1">
        <f t="shared" si="1518"/>
        <v>0.98889248892889259</v>
      </c>
      <c r="CT626" s="1">
        <f t="shared" si="1519"/>
        <v>0.95272092967907762</v>
      </c>
      <c r="CU626" s="1">
        <f t="shared" si="1520"/>
        <v>0.91315112161703049</v>
      </c>
      <c r="CV626" s="1">
        <f t="shared" si="1521"/>
        <v>0.87038995533678587</v>
      </c>
      <c r="CW626" s="1">
        <f t="shared" si="1522"/>
        <v>0.82474099713323024</v>
      </c>
      <c r="CX626" s="1">
        <f t="shared" si="1523"/>
        <v>0.7766000281213632</v>
      </c>
      <c r="CY626" s="1">
        <f t="shared" si="1524"/>
        <v>0.72644570103476891</v>
      </c>
      <c r="CZ626" s="1">
        <f t="shared" si="1525"/>
        <v>0.67482561494744053</v>
      </c>
      <c r="DA626" s="1">
        <f t="shared" si="1526"/>
        <v>0.62233846146703486</v>
      </c>
      <c r="DB626" s="1">
        <f t="shared" si="1527"/>
        <v>0.56961320847122399</v>
      </c>
      <c r="DC626" s="1">
        <f t="shared" si="1528"/>
        <v>0.51728652723761492</v>
      </c>
      <c r="DD626" s="1">
        <f t="shared" si="1529"/>
        <v>0.46597981091408691</v>
      </c>
      <c r="DE626" s="1">
        <f t="shared" si="1530"/>
        <v>0.41627716193566761</v>
      </c>
      <c r="DF626" s="1">
        <f t="shared" si="1531"/>
        <v>0.36870564050549942</v>
      </c>
      <c r="DG626" s="1">
        <f t="shared" si="1532"/>
        <v>0.32371887524322823</v>
      </c>
      <c r="DH626" s="1">
        <f t="shared" si="1533"/>
        <v>0.28168486120138503</v>
      </c>
      <c r="DI626" s="1">
        <f t="shared" si="1534"/>
        <v>0.2428784385978586</v>
      </c>
      <c r="DJ626" s="1">
        <f t="shared" si="1535"/>
        <v>0.20747859136160299</v>
      </c>
      <c r="DK626" s="1">
        <f t="shared" si="1536"/>
        <v>0.17557036198982962</v>
      </c>
      <c r="DL626" s="1">
        <f t="shared" si="1537"/>
        <v>0.14715087887181288</v>
      </c>
      <c r="DM626" s="1">
        <f t="shared" si="1538"/>
        <v>0.12213875805662525</v>
      </c>
      <c r="DN626" s="1">
        <f t="shared" si="1539"/>
        <v>0.10038598848854773</v>
      </c>
      <c r="DO626" s="1">
        <f t="shared" si="1540"/>
        <v>8.1691343347766468E-2</v>
      </c>
      <c r="DP626" s="1">
        <f t="shared" si="1541"/>
        <v>6.5814376362316282E-2</v>
      </c>
      <c r="DQ626" s="1">
        <f t="shared" si="1542"/>
        <v>5.2489149063093578E-2</v>
      </c>
      <c r="DR626" s="1">
        <f t="shared" si="1543"/>
        <v>4.1436975692258529E-2</v>
      </c>
      <c r="DS626" s="1">
        <f t="shared" si="1544"/>
        <v>3.2377646736313194E-2</v>
      </c>
      <c r="DT626" s="1">
        <f t="shared" si="1545"/>
        <v>2.5038779475093885E-2</v>
      </c>
      <c r="DU626" s="1">
        <f t="shared" si="1546"/>
        <v>1.9163126145534129E-2</v>
      </c>
      <c r="DV626" s="1">
        <f t="shared" si="1547"/>
        <v>1.4513832581063292E-2</v>
      </c>
      <c r="DW626" s="1">
        <f t="shared" si="1548"/>
        <v>1.0877772343598572E-2</v>
      </c>
      <c r="DX626" s="1">
        <f t="shared" si="1549"/>
        <v>8.0671780582681624E-3</v>
      </c>
      <c r="DY626" s="1">
        <f t="shared" si="1550"/>
        <v>5.9198519656495432E-3</v>
      </c>
      <c r="DZ626" s="1">
        <f t="shared" si="1551"/>
        <v>4.2982643190098199E-3</v>
      </c>
      <c r="EA626" s="1">
        <f t="shared" si="1552"/>
        <v>3.0878464384839297E-3</v>
      </c>
      <c r="EB626" s="1">
        <f t="shared" si="1553"/>
        <v>2.1947617042327324E-3</v>
      </c>
      <c r="EC626" s="1">
        <f t="shared" si="1554"/>
        <v>1.5433996638888159E-3</v>
      </c>
      <c r="ED626" s="1">
        <f t="shared" si="1555"/>
        <v>1.0737924759113811E-3</v>
      </c>
      <c r="EE626" s="1">
        <f t="shared" si="1556"/>
        <v>7.3910485061545663E-4</v>
      </c>
      <c r="EF626" s="1">
        <f t="shared" si="1557"/>
        <v>5.0330291254967196E-4</v>
      </c>
      <c r="EG626" s="1">
        <f t="shared" si="1558"/>
        <v>3.3906701293345191E-4</v>
      </c>
      <c r="EH626" s="1">
        <f t="shared" si="1559"/>
        <v>2.2598016980589588E-4</v>
      </c>
      <c r="EI626" s="1">
        <f t="shared" si="1560"/>
        <v>1.4899809244969638E-4</v>
      </c>
      <c r="EJ626" s="1">
        <f t="shared" si="1561"/>
        <v>9.7188394221866284E-5</v>
      </c>
      <c r="EK626" s="1">
        <f t="shared" si="1562"/>
        <v>6.2714784860768319E-5</v>
      </c>
      <c r="EL626" s="1">
        <f t="shared" si="1563"/>
        <v>4.0035617588560023E-5</v>
      </c>
      <c r="EM626" s="1">
        <f t="shared" si="1564"/>
        <v>2.5283901910747267E-5</v>
      </c>
      <c r="EN626" s="1">
        <f t="shared" si="1565"/>
        <v>1.5796583086661077E-5</v>
      </c>
      <c r="EO626" s="1">
        <f t="shared" si="1566"/>
        <v>9.7634838917115152E-6</v>
      </c>
      <c r="EP626" s="1">
        <f t="shared" si="1567"/>
        <v>5.9699502407838548E-6</v>
      </c>
      <c r="EQ626" s="1">
        <f t="shared" si="1568"/>
        <v>3.6112951667853961E-6</v>
      </c>
      <c r="ER626" s="1">
        <f t="shared" si="1569"/>
        <v>2.1611466500862453E-6</v>
      </c>
      <c r="ES626" s="1">
        <f t="shared" si="1570"/>
        <v>1.2794917010310046E-6</v>
      </c>
      <c r="ET626" s="1">
        <f t="shared" si="1571"/>
        <v>7.4942125470396473E-7</v>
      </c>
      <c r="EU626" s="1">
        <f t="shared" si="1572"/>
        <v>4.3426327586112556E-7</v>
      </c>
      <c r="EV626" s="1">
        <f t="shared" si="1573"/>
        <v>2.4895482284280576E-7</v>
      </c>
      <c r="EW626" s="1">
        <f t="shared" si="1574"/>
        <v>1.4119599328950315E-7</v>
      </c>
      <c r="EX626" s="1">
        <f t="shared" si="1575"/>
        <v>7.9216868046770061E-8</v>
      </c>
      <c r="EY626" s="1">
        <f t="shared" si="1576"/>
        <v>4.3945180364884468E-8</v>
      </c>
      <c r="EZ626" s="1">
        <f t="shared" si="1577"/>
        <v>2.4056330431402423E-8</v>
      </c>
      <c r="FA626" s="1">
        <f t="shared" si="1578"/>
        <v>1.287889607686341E-8</v>
      </c>
      <c r="FB626" s="1">
        <f t="shared" si="1579"/>
        <v>6.4673473482618569E-9</v>
      </c>
      <c r="FC626" s="1">
        <f t="shared" si="1580"/>
        <v>2.3765187839448234E-9</v>
      </c>
      <c r="FD626" s="75">
        <f t="shared" si="1431"/>
        <v>-2.3765187839448234E-9</v>
      </c>
    </row>
    <row r="627" spans="7:160" x14ac:dyDescent="0.35">
      <c r="G627" t="str">
        <f t="shared" si="1427"/>
        <v>Refd, t=3.06</v>
      </c>
      <c r="H627" s="76">
        <f t="shared" si="1428"/>
        <v>3.059999999999957</v>
      </c>
      <c r="I627" s="1">
        <f t="shared" si="1429"/>
        <v>0</v>
      </c>
      <c r="J627" s="22">
        <f t="shared" si="1430"/>
        <v>2.4526625350144005E-7</v>
      </c>
      <c r="K627" s="1">
        <f t="shared" si="1432"/>
        <v>1.2641452821583052E-6</v>
      </c>
      <c r="L627" s="1">
        <f t="shared" si="1433"/>
        <v>3.1961423376574559E-6</v>
      </c>
      <c r="M627" s="1">
        <f t="shared" si="1434"/>
        <v>6.6588609103811866E-6</v>
      </c>
      <c r="N627" s="1">
        <f t="shared" si="1435"/>
        <v>1.2624226505800959E-5</v>
      </c>
      <c r="O627" s="1">
        <f t="shared" si="1436"/>
        <v>2.2594064543627954E-5</v>
      </c>
      <c r="P627" s="1">
        <f t="shared" si="1437"/>
        <v>3.8849258003116688E-5</v>
      </c>
      <c r="Q627" s="1">
        <f t="shared" si="1438"/>
        <v>6.4796812426011903E-5</v>
      </c>
      <c r="R627" s="1">
        <f t="shared" si="1439"/>
        <v>1.0544418093491268E-4</v>
      </c>
      <c r="S627" s="1">
        <f t="shared" si="1440"/>
        <v>1.6803489163615153E-4</v>
      </c>
      <c r="T627" s="1">
        <f t="shared" si="1441"/>
        <v>2.6288309493175435E-4</v>
      </c>
      <c r="U627" s="1">
        <f t="shared" si="1442"/>
        <v>4.0444605361829506E-4</v>
      </c>
      <c r="V627" s="1">
        <f t="shared" si="1443"/>
        <v>6.1267151697872249E-4</v>
      </c>
      <c r="W627" s="1">
        <f t="shared" si="1444"/>
        <v>9.1464983827763764E-4</v>
      </c>
      <c r="X627" s="1">
        <f t="shared" si="1445"/>
        <v>1.3465870371862348E-3</v>
      </c>
      <c r="Y627" s="1">
        <f t="shared" si="1446"/>
        <v>1.9560933448902989E-3</v>
      </c>
      <c r="Z627" s="1">
        <f t="shared" si="1447"/>
        <v>2.8047510999659494E-3</v>
      </c>
      <c r="AA627" s="1">
        <f t="shared" si="1448"/>
        <v>3.9708859588763095E-3</v>
      </c>
      <c r="AB627" s="1">
        <f t="shared" si="1449"/>
        <v>5.5524171528708493E-3</v>
      </c>
      <c r="AC627" s="1">
        <f t="shared" si="1450"/>
        <v>7.6696083367915812E-3</v>
      </c>
      <c r="AD627" s="1">
        <f t="shared" si="1451"/>
        <v>1.0467484502791303E-2</v>
      </c>
      <c r="AE627" s="1">
        <f t="shared" si="1452"/>
        <v>1.4117628278848207E-2</v>
      </c>
      <c r="AF627" s="1">
        <f t="shared" si="1453"/>
        <v>1.8819028024834369E-2</v>
      </c>
      <c r="AG627" s="1">
        <f t="shared" si="1454"/>
        <v>2.4797628794508111E-2</v>
      </c>
      <c r="AH627" s="1">
        <f t="shared" si="1455"/>
        <v>3.2304243896963132E-2</v>
      </c>
      <c r="AI627" s="1">
        <f t="shared" si="1456"/>
        <v>4.1610526894158201E-2</v>
      </c>
      <c r="AJ627" s="1">
        <f t="shared" si="1457"/>
        <v>5.3002786491067204E-2</v>
      </c>
      <c r="AK627" s="1">
        <f t="shared" si="1458"/>
        <v>6.6773551297380357E-2</v>
      </c>
      <c r="AL627" s="1">
        <f t="shared" si="1459"/>
        <v>8.3210954419419628E-2</v>
      </c>
      <c r="AM627" s="1">
        <f t="shared" si="1460"/>
        <v>0.10258620030981599</v>
      </c>
      <c r="AN627" s="1">
        <f t="shared" si="1461"/>
        <v>0.12513958374091372</v>
      </c>
      <c r="AO627" s="1">
        <f t="shared" si="1462"/>
        <v>0.15106573389224529</v>
      </c>
      <c r="AP627" s="1">
        <f t="shared" si="1463"/>
        <v>0.18049893295086458</v>
      </c>
      <c r="AQ627" s="1">
        <f t="shared" si="1464"/>
        <v>0.21349948520159026</v>
      </c>
      <c r="AR627" s="1">
        <f t="shared" si="1465"/>
        <v>0.25004216842601662</v>
      </c>
      <c r="AS627" s="1">
        <f t="shared" si="1466"/>
        <v>0.29000776889573432</v>
      </c>
      <c r="AT627" s="1">
        <f t="shared" si="1467"/>
        <v>0.33317857670803352</v>
      </c>
      <c r="AU627" s="1">
        <f t="shared" si="1468"/>
        <v>0.37923850201240578</v>
      </c>
      <c r="AV627" s="1">
        <f t="shared" si="1469"/>
        <v>0.42777817790528166</v>
      </c>
      <c r="AW627" s="1">
        <f t="shared" si="1470"/>
        <v>0.47830506563130681</v>
      </c>
      <c r="AX627" s="1">
        <f t="shared" si="1471"/>
        <v>0.53025820343972407</v>
      </c>
      <c r="AY627" s="1">
        <f t="shared" si="1472"/>
        <v>0.58302687788543117</v>
      </c>
      <c r="AZ627" s="1">
        <f t="shared" si="1473"/>
        <v>0.63597218189140303</v>
      </c>
      <c r="BA627" s="1">
        <f t="shared" si="1474"/>
        <v>0.68845018988010354</v>
      </c>
      <c r="BB627" s="1">
        <f t="shared" si="1475"/>
        <v>0.73983535106575316</v>
      </c>
      <c r="BC627" s="1">
        <f t="shared" si="1476"/>
        <v>0.7895426907730746</v>
      </c>
      <c r="BD627" s="1">
        <f t="shared" si="1477"/>
        <v>0.83704751683535483</v>
      </c>
      <c r="BE627" s="1">
        <f t="shared" si="1478"/>
        <v>0.88190154142307087</v>
      </c>
      <c r="BF627" s="1">
        <f t="shared" si="1479"/>
        <v>0.92374462474299202</v>
      </c>
      <c r="BG627" s="1">
        <f t="shared" si="1480"/>
        <v>0.96231169467759392</v>
      </c>
      <c r="BH627" s="1">
        <f t="shared" si="1481"/>
        <v>0.99743476042096413</v>
      </c>
      <c r="BI627" s="1">
        <f t="shared" si="1482"/>
        <v>1.0290402836845693</v>
      </c>
      <c r="BJ627" s="1">
        <f t="shared" si="1483"/>
        <v>1.0571424676130603</v>
      </c>
      <c r="BK627" s="1">
        <f t="shared" si="1484"/>
        <v>1.0818332481770812</v>
      </c>
      <c r="BL627" s="1">
        <f t="shared" si="1485"/>
        <v>1.1032699119446436</v>
      </c>
      <c r="BM627" s="1">
        <f t="shared" si="1486"/>
        <v>1.1216613142493579</v>
      </c>
      <c r="BN627" s="1">
        <f t="shared" si="1487"/>
        <v>1.1372536386647525</v>
      </c>
      <c r="BO627" s="1">
        <f t="shared" si="1488"/>
        <v>1.1503165357042966</v>
      </c>
      <c r="BP627" s="1">
        <f t="shared" si="1489"/>
        <v>1.1611303242410194</v>
      </c>
      <c r="BQ627" s="1">
        <f t="shared" si="1490"/>
        <v>1.1699747540986929</v>
      </c>
      <c r="BR627" s="1">
        <f t="shared" si="1491"/>
        <v>1.1771196332104672</v>
      </c>
      <c r="BS627" s="1">
        <f t="shared" si="1492"/>
        <v>1.1828174359144901</v>
      </c>
      <c r="BT627" s="1">
        <f t="shared" si="1493"/>
        <v>1.1872978447648286</v>
      </c>
      <c r="BU627" s="1">
        <f t="shared" si="1494"/>
        <v>1.1907640465046232</v>
      </c>
      <c r="BV627" s="1">
        <f t="shared" si="1495"/>
        <v>1.1933905087744685</v>
      </c>
      <c r="BW627" s="1">
        <f t="shared" si="1496"/>
        <v>1.195321908797677</v>
      </c>
      <c r="BX627" s="1">
        <f t="shared" si="1497"/>
        <v>1.1966728665502984</v>
      </c>
      <c r="BY627" s="1">
        <f t="shared" si="1498"/>
        <v>1.1975281484521108</v>
      </c>
      <c r="BZ627" s="1">
        <f t="shared" si="1499"/>
        <v>1.19794304788159</v>
      </c>
      <c r="CA627" s="1">
        <f t="shared" si="1500"/>
        <v>1.1979437099243029</v>
      </c>
      <c r="CB627" s="1">
        <f t="shared" si="1501"/>
        <v>1.197527243967589</v>
      </c>
      <c r="CC627" s="1">
        <f t="shared" si="1502"/>
        <v>1.1966615536896723</v>
      </c>
      <c r="CD627" s="1">
        <f t="shared" si="1503"/>
        <v>1.1952849046152114</v>
      </c>
      <c r="CE627" s="1">
        <f t="shared" si="1504"/>
        <v>1.193305339751364</v>
      </c>
      <c r="CF627" s="1">
        <f t="shared" si="1505"/>
        <v>1.1906001386558991</v>
      </c>
      <c r="CG627" s="1">
        <f t="shared" si="1506"/>
        <v>1.1870155888770684</v>
      </c>
      <c r="CH627" s="1">
        <f t="shared" si="1507"/>
        <v>1.1823673946895086</v>
      </c>
      <c r="CI627" s="1">
        <f t="shared" si="1508"/>
        <v>1.1764420796577504</v>
      </c>
      <c r="CJ627" s="1">
        <f t="shared" si="1509"/>
        <v>1.1689997401145418</v>
      </c>
      <c r="CK627" s="1">
        <f t="shared" si="1510"/>
        <v>1.1597784704042207</v>
      </c>
      <c r="CL627" s="1">
        <f t="shared" si="1511"/>
        <v>1.1485007039711448</v>
      </c>
      <c r="CM627" s="1">
        <f t="shared" si="1512"/>
        <v>1.1348815964796213</v>
      </c>
      <c r="CN627" s="1">
        <f t="shared" si="1513"/>
        <v>1.1186394217269582</v>
      </c>
      <c r="CO627" s="1">
        <f t="shared" si="1514"/>
        <v>1.0995077666157145</v>
      </c>
      <c r="CP627" s="1">
        <f t="shared" si="1515"/>
        <v>1.0772491113398548</v>
      </c>
      <c r="CQ627" s="1">
        <f t="shared" si="1516"/>
        <v>1.0516691830681495</v>
      </c>
      <c r="CR627" s="1">
        <f t="shared" si="1517"/>
        <v>1.022631296656175</v>
      </c>
      <c r="CS627" s="1">
        <f t="shared" si="1518"/>
        <v>0.99006976608881869</v>
      </c>
      <c r="CT627" s="1">
        <f t="shared" si="1519"/>
        <v>0.95400140555263269</v>
      </c>
      <c r="CU627" s="1">
        <f t="shared" si="1520"/>
        <v>0.91453415484391687</v>
      </c>
      <c r="CV627" s="1">
        <f t="shared" si="1521"/>
        <v>0.87187196867977412</v>
      </c>
      <c r="CW627" s="1">
        <f t="shared" si="1522"/>
        <v>0.82631530273232567</v>
      </c>
      <c r="CX627" s="1">
        <f t="shared" si="1523"/>
        <v>0.77825680013155341</v>
      </c>
      <c r="CY627" s="1">
        <f t="shared" si="1524"/>
        <v>0.72817211034354901</v>
      </c>
      <c r="CZ627" s="1">
        <f t="shared" si="1525"/>
        <v>0.67660612927658348</v>
      </c>
      <c r="DA627" s="1">
        <f t="shared" si="1526"/>
        <v>0.62415530165829358</v>
      </c>
      <c r="DB627" s="1">
        <f t="shared" si="1527"/>
        <v>0.57144693934653534</v>
      </c>
      <c r="DC627" s="1">
        <f t="shared" si="1528"/>
        <v>0.51911675037340199</v>
      </c>
      <c r="DD627" s="1">
        <f t="shared" si="1529"/>
        <v>0.46778591813674286</v>
      </c>
      <c r="DE627" s="1">
        <f t="shared" si="1530"/>
        <v>0.41803910324158394</v>
      </c>
      <c r="DF627" s="1">
        <f t="shared" si="1531"/>
        <v>0.37040465897668007</v>
      </c>
      <c r="DG627" s="1">
        <f t="shared" si="1532"/>
        <v>0.32533816447399527</v>
      </c>
      <c r="DH627" s="1">
        <f t="shared" si="1533"/>
        <v>0.28321010743010716</v>
      </c>
      <c r="DI627" s="1">
        <f t="shared" si="1534"/>
        <v>0.244298219407903</v>
      </c>
      <c r="DJ627" s="1">
        <f t="shared" si="1535"/>
        <v>0.2087846144369199</v>
      </c>
      <c r="DK627" s="1">
        <f t="shared" si="1536"/>
        <v>0.17675753977923891</v>
      </c>
      <c r="DL627" s="1">
        <f t="shared" si="1537"/>
        <v>0.14821724691703667</v>
      </c>
      <c r="DM627" s="1">
        <f t="shared" si="1538"/>
        <v>0.12308525508922237</v>
      </c>
      <c r="DN627" s="1">
        <f t="shared" si="1539"/>
        <v>0.10121612436548912</v>
      </c>
      <c r="DO627" s="1">
        <f t="shared" si="1540"/>
        <v>8.2410785963672531E-2</v>
      </c>
      <c r="DP627" s="1">
        <f t="shared" si="1541"/>
        <v>6.6430490688871385E-2</v>
      </c>
      <c r="DQ627" s="1">
        <f t="shared" si="1542"/>
        <v>5.3010520595023161E-2</v>
      </c>
      <c r="DR627" s="1">
        <f t="shared" si="1543"/>
        <v>4.1872947269527491E-2</v>
      </c>
      <c r="DS627" s="1">
        <f t="shared" si="1544"/>
        <v>3.2737892596456986E-2</v>
      </c>
      <c r="DT627" s="1">
        <f t="shared" si="1545"/>
        <v>2.5332934191090797E-2</v>
      </c>
      <c r="DU627" s="1">
        <f t="shared" si="1546"/>
        <v>1.9400479543449121E-2</v>
      </c>
      <c r="DV627" s="1">
        <f t="shared" si="1547"/>
        <v>1.4703095445866869E-2</v>
      </c>
      <c r="DW627" s="1">
        <f t="shared" si="1548"/>
        <v>1.1026912211138397E-2</v>
      </c>
      <c r="DX627" s="1">
        <f t="shared" si="1549"/>
        <v>8.1833199888374664E-3</v>
      </c>
      <c r="DY627" s="1">
        <f t="shared" si="1550"/>
        <v>6.0092360607025422E-3</v>
      </c>
      <c r="DZ627" s="1">
        <f t="shared" si="1551"/>
        <v>4.366249883238537E-3</v>
      </c>
      <c r="EA627" s="1">
        <f t="shared" si="1552"/>
        <v>3.1389519873924214E-3</v>
      </c>
      <c r="EB627" s="1">
        <f t="shared" si="1553"/>
        <v>2.2327302712132958E-3</v>
      </c>
      <c r="EC627" s="1">
        <f t="shared" si="1554"/>
        <v>1.5712798254862159E-3</v>
      </c>
      <c r="ED627" s="1">
        <f t="shared" si="1555"/>
        <v>1.0940269363961972E-3</v>
      </c>
      <c r="EE627" s="1">
        <f t="shared" si="1556"/>
        <v>7.536200743461617E-4</v>
      </c>
      <c r="EF627" s="1">
        <f t="shared" si="1557"/>
        <v>5.1359497111272976E-4</v>
      </c>
      <c r="EG627" s="1">
        <f t="shared" si="1558"/>
        <v>3.4628037856300031E-4</v>
      </c>
      <c r="EH627" s="1">
        <f t="shared" si="1559"/>
        <v>2.3097754214816731E-4</v>
      </c>
      <c r="EI627" s="1">
        <f t="shared" si="1560"/>
        <v>1.5242044316293656E-4</v>
      </c>
      <c r="EJ627" s="1">
        <f t="shared" si="1561"/>
        <v>9.9505241537750999E-5</v>
      </c>
      <c r="EK627" s="1">
        <f t="shared" si="1562"/>
        <v>6.4265284026401609E-5</v>
      </c>
      <c r="EL627" s="1">
        <f t="shared" si="1563"/>
        <v>4.1061406650126779E-5</v>
      </c>
      <c r="EM627" s="1">
        <f t="shared" si="1564"/>
        <v>2.5954818028539088E-5</v>
      </c>
      <c r="EN627" s="1">
        <f t="shared" si="1565"/>
        <v>1.6230406805427217E-5</v>
      </c>
      <c r="EO627" s="1">
        <f t="shared" si="1566"/>
        <v>1.0040818820600447E-5</v>
      </c>
      <c r="EP627" s="1">
        <f t="shared" si="1567"/>
        <v>6.1452387255086168E-6</v>
      </c>
      <c r="EQ627" s="1">
        <f t="shared" si="1568"/>
        <v>3.7208347515739639E-6</v>
      </c>
      <c r="ER627" s="1">
        <f t="shared" si="1569"/>
        <v>2.2288280034819416E-6</v>
      </c>
      <c r="ES627" s="1">
        <f t="shared" si="1570"/>
        <v>1.320840085560369E-6</v>
      </c>
      <c r="ET627" s="1">
        <f t="shared" si="1571"/>
        <v>7.743988606088144E-7</v>
      </c>
      <c r="EU627" s="1">
        <f t="shared" si="1572"/>
        <v>4.4918284856386391E-7</v>
      </c>
      <c r="EV627" s="1">
        <f t="shared" si="1573"/>
        <v>2.5776700070080015E-7</v>
      </c>
      <c r="EW627" s="1">
        <f t="shared" si="1574"/>
        <v>1.4634269107705527E-7</v>
      </c>
      <c r="EX627" s="1">
        <f t="shared" si="1575"/>
        <v>8.218884418746639E-8</v>
      </c>
      <c r="EY627" s="1">
        <f t="shared" si="1576"/>
        <v>4.5641082046702973E-8</v>
      </c>
      <c r="EZ627" s="1">
        <f t="shared" si="1577"/>
        <v>2.5010420864427075E-8</v>
      </c>
      <c r="FA627" s="1">
        <f t="shared" si="1578"/>
        <v>1.3402901278963144E-8</v>
      </c>
      <c r="FB627" s="1">
        <f t="shared" si="1579"/>
        <v>6.7362500842092141E-9</v>
      </c>
      <c r="FC627" s="1">
        <f t="shared" si="1580"/>
        <v>2.4767523157924091E-9</v>
      </c>
      <c r="FD627" s="75">
        <f t="shared" si="1431"/>
        <v>-2.4767523157924091E-9</v>
      </c>
    </row>
    <row r="628" spans="7:160" x14ac:dyDescent="0.35">
      <c r="G628" t="str">
        <f t="shared" si="1427"/>
        <v>Refd, t=3.06</v>
      </c>
      <c r="H628" s="76">
        <f t="shared" si="1428"/>
        <v>3.0649999999999569</v>
      </c>
      <c r="I628" s="1">
        <f t="shared" si="1429"/>
        <v>0</v>
      </c>
      <c r="J628" s="22">
        <f t="shared" si="1430"/>
        <v>2.4247804089431546E-7</v>
      </c>
      <c r="K628" s="1">
        <f t="shared" si="1432"/>
        <v>1.2497801163366034E-6</v>
      </c>
      <c r="L628" s="1">
        <f t="shared" si="1433"/>
        <v>3.1598552553644084E-6</v>
      </c>
      <c r="M628" s="1">
        <f t="shared" si="1434"/>
        <v>6.5833652481406571E-6</v>
      </c>
      <c r="N628" s="1">
        <f t="shared" si="1435"/>
        <v>1.2481372058033496E-5</v>
      </c>
      <c r="O628" s="1">
        <f t="shared" si="1436"/>
        <v>2.2339027304446421E-5</v>
      </c>
      <c r="P628" s="1">
        <f t="shared" si="1437"/>
        <v>3.8412093827376205E-5</v>
      </c>
      <c r="Q628" s="1">
        <f t="shared" si="1438"/>
        <v>6.4070410683020999E-5</v>
      </c>
      <c r="R628" s="1">
        <f t="shared" si="1439"/>
        <v>1.0426741348993337E-4</v>
      </c>
      <c r="S628" s="1">
        <f t="shared" si="1440"/>
        <v>1.6616950385567631E-4</v>
      </c>
      <c r="T628" s="1">
        <f t="shared" si="1441"/>
        <v>2.599826566188208E-4</v>
      </c>
      <c r="U628" s="1">
        <f t="shared" si="1442"/>
        <v>4.0001511986276401E-4</v>
      </c>
      <c r="V628" s="1">
        <f t="shared" si="1443"/>
        <v>6.060130970896965E-4</v>
      </c>
      <c r="W628" s="1">
        <f t="shared" si="1444"/>
        <v>9.0479940367591103E-4</v>
      </c>
      <c r="X628" s="1">
        <f t="shared" si="1445"/>
        <v>1.3322316941126902E-3</v>
      </c>
      <c r="Y628" s="1">
        <f t="shared" si="1446"/>
        <v>1.9354755346046174E-3</v>
      </c>
      <c r="Z628" s="1">
        <f t="shared" si="1447"/>
        <v>2.7755573376855389E-3</v>
      </c>
      <c r="AA628" s="1">
        <f t="shared" si="1448"/>
        <v>3.9301227279975662E-3</v>
      </c>
      <c r="AB628" s="1">
        <f t="shared" si="1449"/>
        <v>5.4962781349713078E-3</v>
      </c>
      <c r="AC628" s="1">
        <f t="shared" si="1450"/>
        <v>7.5933396207334978E-3</v>
      </c>
      <c r="AD628" s="1">
        <f t="shared" si="1451"/>
        <v>1.0365257140077595E-2</v>
      </c>
      <c r="AE628" s="1">
        <f t="shared" si="1452"/>
        <v>1.3982430311321244E-2</v>
      </c>
      <c r="AF628" s="1">
        <f t="shared" si="1453"/>
        <v>1.8642590591484154E-2</v>
      </c>
      <c r="AG628" s="1">
        <f t="shared" si="1454"/>
        <v>2.4570402740629309E-2</v>
      </c>
      <c r="AH628" s="1">
        <f t="shared" si="1455"/>
        <v>3.2015444034330237E-2</v>
      </c>
      <c r="AI628" s="1">
        <f t="shared" si="1456"/>
        <v>4.1248260276047867E-2</v>
      </c>
      <c r="AJ628" s="1">
        <f t="shared" si="1457"/>
        <v>5.2554278421563703E-2</v>
      </c>
      <c r="AK628" s="1">
        <f t="shared" si="1458"/>
        <v>6.6225478080755226E-2</v>
      </c>
      <c r="AL628" s="1">
        <f t="shared" si="1459"/>
        <v>8.2549885069576751E-2</v>
      </c>
      <c r="AM628" s="1">
        <f t="shared" si="1460"/>
        <v>0.10179914083858339</v>
      </c>
      <c r="AN628" s="1">
        <f t="shared" si="1461"/>
        <v>0.12421460776982546</v>
      </c>
      <c r="AO628" s="1">
        <f t="shared" si="1462"/>
        <v>0.1499926730023825</v>
      </c>
      <c r="AP628" s="1">
        <f t="shared" si="1463"/>
        <v>0.17927009043596048</v>
      </c>
      <c r="AQ628" s="1">
        <f t="shared" si="1464"/>
        <v>0.2121103288788779</v>
      </c>
      <c r="AR628" s="1">
        <f t="shared" si="1465"/>
        <v>0.24849195303225402</v>
      </c>
      <c r="AS628" s="1">
        <f t="shared" si="1466"/>
        <v>0.28830003733000142</v>
      </c>
      <c r="AT628" s="1">
        <f t="shared" si="1467"/>
        <v>0.33132149263453731</v>
      </c>
      <c r="AU628" s="1">
        <f t="shared" si="1468"/>
        <v>0.377244974312201</v>
      </c>
      <c r="AV628" s="1">
        <f t="shared" si="1469"/>
        <v>0.42566574984252487</v>
      </c>
      <c r="AW628" s="1">
        <f t="shared" si="1470"/>
        <v>0.47609555751160204</v>
      </c>
      <c r="AX628" s="1">
        <f t="shared" si="1471"/>
        <v>0.52797711563880712</v>
      </c>
      <c r="AY628" s="1">
        <f t="shared" si="1472"/>
        <v>0.58070257972314632</v>
      </c>
      <c r="AZ628" s="1">
        <f t="shared" si="1473"/>
        <v>0.6336349290715132</v>
      </c>
      <c r="BA628" s="1">
        <f t="shared" si="1474"/>
        <v>0.6861310273329454</v>
      </c>
      <c r="BB628" s="1">
        <f t="shared" si="1475"/>
        <v>0.73756496753286727</v>
      </c>
      <c r="BC628" s="1">
        <f t="shared" si="1476"/>
        <v>0.78735029535846934</v>
      </c>
      <c r="BD628" s="1">
        <f t="shared" si="1477"/>
        <v>0.8349598056261136</v>
      </c>
      <c r="BE628" s="1">
        <f t="shared" si="1478"/>
        <v>0.87994181442009189</v>
      </c>
      <c r="BF628" s="1">
        <f t="shared" si="1479"/>
        <v>0.92193210062587638</v>
      </c>
      <c r="BG628" s="1">
        <f t="shared" si="1480"/>
        <v>0.96066105473745411</v>
      </c>
      <c r="BH628" s="1">
        <f t="shared" si="1481"/>
        <v>0.99595593502654178</v>
      </c>
      <c r="BI628" s="1">
        <f t="shared" si="1482"/>
        <v>1.0277384766947113</v>
      </c>
      <c r="BJ628" s="1">
        <f t="shared" si="1483"/>
        <v>1.0560183978895374</v>
      </c>
      <c r="BK628" s="1">
        <f t="shared" si="1484"/>
        <v>1.0808835741598712</v>
      </c>
      <c r="BL628" s="1">
        <f t="shared" si="1485"/>
        <v>1.102487796064562</v>
      </c>
      <c r="BM628" s="1">
        <f t="shared" si="1486"/>
        <v>1.1210370792049871</v>
      </c>
      <c r="BN628" s="1">
        <f t="shared" si="1487"/>
        <v>1.1367754672174133</v>
      </c>
      <c r="BO628" s="1">
        <f t="shared" si="1488"/>
        <v>1.1499711691474517</v>
      </c>
      <c r="BP628" s="1">
        <f t="shared" si="1489"/>
        <v>1.1609037212566458</v>
      </c>
      <c r="BQ628" s="1">
        <f t="shared" si="1490"/>
        <v>1.1698526803124139</v>
      </c>
      <c r="BR628" s="1">
        <f t="shared" si="1491"/>
        <v>1.1770881613400841</v>
      </c>
      <c r="BS628" s="1">
        <f t="shared" si="1492"/>
        <v>1.182863345987389</v>
      </c>
      <c r="BT628" s="1">
        <f t="shared" si="1493"/>
        <v>1.1874089226404596</v>
      </c>
      <c r="BU628" s="1">
        <f t="shared" si="1494"/>
        <v>1.190929286284921</v>
      </c>
      <c r="BV628" s="1">
        <f t="shared" si="1495"/>
        <v>1.1936002302665951</v>
      </c>
      <c r="BW628" s="1">
        <f t="shared" si="1496"/>
        <v>1.1955678048873717</v>
      </c>
      <c r="BX628" s="1">
        <f t="shared" si="1497"/>
        <v>1.1969479972174299</v>
      </c>
      <c r="BY628" s="1">
        <f t="shared" si="1498"/>
        <v>1.1978268984162148</v>
      </c>
      <c r="BZ628" s="1">
        <f t="shared" si="1499"/>
        <v>1.19826106378717</v>
      </c>
      <c r="CA628" s="1">
        <f t="shared" si="1500"/>
        <v>1.1982778308743427</v>
      </c>
      <c r="CB628" s="1">
        <f t="shared" si="1501"/>
        <v>1.1978754363881168</v>
      </c>
      <c r="CC628" s="1">
        <f t="shared" si="1502"/>
        <v>1.1970228582211631</v>
      </c>
      <c r="CD628" s="1">
        <f t="shared" si="1503"/>
        <v>1.1956593991963311</v>
      </c>
      <c r="CE628" s="1">
        <f t="shared" si="1504"/>
        <v>1.1936941194661206</v>
      </c>
      <c r="CF628" s="1">
        <f t="shared" si="1505"/>
        <v>1.1910053094118838</v>
      </c>
      <c r="CG628" s="1">
        <f t="shared" si="1506"/>
        <v>1.1874402687212746</v>
      </c>
      <c r="CH628" s="1">
        <f t="shared" si="1507"/>
        <v>1.1828157137146043</v>
      </c>
      <c r="CI628" s="1">
        <f t="shared" si="1508"/>
        <v>1.1769191671967085</v>
      </c>
      <c r="CJ628" s="1">
        <f t="shared" si="1509"/>
        <v>1.1695116864820903</v>
      </c>
      <c r="CK628" s="1">
        <f t="shared" si="1510"/>
        <v>1.1603322500485591</v>
      </c>
      <c r="CL628" s="1">
        <f t="shared" si="1511"/>
        <v>1.1491040477621792</v>
      </c>
      <c r="CM628" s="1">
        <f t="shared" si="1512"/>
        <v>1.1355428031395198</v>
      </c>
      <c r="CN628" s="1">
        <f t="shared" si="1513"/>
        <v>1.1193671021651141</v>
      </c>
      <c r="CO628" s="1">
        <f t="shared" si="1514"/>
        <v>1.1003105200815322</v>
      </c>
      <c r="CP628" s="1">
        <f t="shared" si="1515"/>
        <v>1.0781351385980762</v>
      </c>
      <c r="CQ628" s="1">
        <f t="shared" si="1516"/>
        <v>1.0526458487921804</v>
      </c>
      <c r="CR628" s="1">
        <f t="shared" si="1517"/>
        <v>1.0237046603135027</v>
      </c>
      <c r="CS628" s="1">
        <f t="shared" si="1518"/>
        <v>0.99124410702126353</v>
      </c>
      <c r="CT628" s="1">
        <f t="shared" si="1519"/>
        <v>0.95527877294180408</v>
      </c>
      <c r="CU628" s="1">
        <f t="shared" si="1520"/>
        <v>0.9159139760499444</v>
      </c>
      <c r="CV628" s="1">
        <f t="shared" si="1521"/>
        <v>0.87335074944766278</v>
      </c>
      <c r="CW628" s="1">
        <f t="shared" si="1522"/>
        <v>0.8278864496212528</v>
      </c>
      <c r="CX628" s="1">
        <f t="shared" si="1523"/>
        <v>0.77991058920984435</v>
      </c>
      <c r="CY628" s="1">
        <f t="shared" si="1524"/>
        <v>0.72989581704439743</v>
      </c>
      <c r="CZ628" s="1">
        <f t="shared" si="1525"/>
        <v>0.67838432302521334</v>
      </c>
      <c r="DA628" s="1">
        <f t="shared" si="1526"/>
        <v>0.62597029646036517</v>
      </c>
      <c r="DB628" s="1">
        <f t="shared" si="1527"/>
        <v>0.57327937916712768</v>
      </c>
      <c r="DC628" s="1">
        <f t="shared" si="1528"/>
        <v>0.52094629709028772</v>
      </c>
      <c r="DD628" s="1">
        <f t="shared" si="1529"/>
        <v>0.46959200127838641</v>
      </c>
      <c r="DE628" s="1">
        <f t="shared" si="1530"/>
        <v>0.41980168553261199</v>
      </c>
      <c r="DF628" s="1">
        <f t="shared" si="1531"/>
        <v>0.37210497046268903</v>
      </c>
      <c r="DG628" s="1">
        <f t="shared" si="1532"/>
        <v>0.3269593608019512</v>
      </c>
      <c r="DH628" s="1">
        <f t="shared" si="1533"/>
        <v>0.28473781439333912</v>
      </c>
      <c r="DI628" s="1">
        <f t="shared" si="1534"/>
        <v>0.24572093540012827</v>
      </c>
      <c r="DJ628" s="1">
        <f t="shared" si="1535"/>
        <v>0.21009395397176925</v>
      </c>
      <c r="DK628" s="1">
        <f t="shared" si="1536"/>
        <v>0.17794831352803997</v>
      </c>
      <c r="DL628" s="1">
        <f t="shared" si="1537"/>
        <v>0.14928738558921786</v>
      </c>
      <c r="DM628" s="1">
        <f t="shared" si="1538"/>
        <v>0.12403559484406114</v>
      </c>
      <c r="DN628" s="1">
        <f t="shared" si="1539"/>
        <v>0.1020500794617244</v>
      </c>
      <c r="DO628" s="1">
        <f t="shared" si="1540"/>
        <v>8.3133939505017476E-2</v>
      </c>
      <c r="DP628" s="1">
        <f t="shared" si="1541"/>
        <v>6.7050136437516977E-2</v>
      </c>
      <c r="DQ628" s="1">
        <f t="shared" si="1542"/>
        <v>5.353518806131928E-2</v>
      </c>
      <c r="DR628" s="1">
        <f t="shared" si="1543"/>
        <v>4.2311939077282479E-2</v>
      </c>
      <c r="DS628" s="1">
        <f t="shared" si="1544"/>
        <v>3.3100858092565071E-2</v>
      </c>
      <c r="DT628" s="1">
        <f t="shared" si="1545"/>
        <v>2.5629497132152741E-2</v>
      </c>
      <c r="DU628" s="1">
        <f t="shared" si="1546"/>
        <v>1.9639931167703878E-2</v>
      </c>
      <c r="DV628" s="1">
        <f t="shared" si="1547"/>
        <v>1.4894157964430837E-2</v>
      </c>
      <c r="DW628" s="1">
        <f t="shared" si="1548"/>
        <v>1.1177572231402613E-2</v>
      </c>
      <c r="DX628" s="1">
        <f t="shared" si="1549"/>
        <v>8.3007269524285384E-3</v>
      </c>
      <c r="DY628" s="1">
        <f t="shared" si="1550"/>
        <v>6.0996576054308345E-3</v>
      </c>
      <c r="DZ628" s="1">
        <f t="shared" si="1551"/>
        <v>4.4350741349282853E-3</v>
      </c>
      <c r="EA628" s="1">
        <f t="shared" si="1552"/>
        <v>3.19072604150707E-3</v>
      </c>
      <c r="EB628" s="1">
        <f t="shared" si="1553"/>
        <v>2.2712243386582664E-3</v>
      </c>
      <c r="EC628" s="1">
        <f t="shared" si="1554"/>
        <v>1.5995674495486009E-3</v>
      </c>
      <c r="ED628" s="1">
        <f t="shared" si="1555"/>
        <v>1.1145730867740038E-3</v>
      </c>
      <c r="EE628" s="1">
        <f t="shared" si="1556"/>
        <v>7.683705569177478E-4</v>
      </c>
      <c r="EF628" s="1">
        <f t="shared" si="1557"/>
        <v>5.2406226389307032E-4</v>
      </c>
      <c r="EG628" s="1">
        <f t="shared" si="1558"/>
        <v>3.5362256858906065E-4</v>
      </c>
      <c r="EH628" s="1">
        <f t="shared" si="1559"/>
        <v>2.3606839814265283E-4</v>
      </c>
      <c r="EI628" s="1">
        <f t="shared" si="1560"/>
        <v>1.559097638059462E-4</v>
      </c>
      <c r="EJ628" s="1">
        <f t="shared" si="1561"/>
        <v>1.0186945581662614E-4</v>
      </c>
      <c r="EK628" s="1">
        <f t="shared" si="1562"/>
        <v>6.5848863131895977E-5</v>
      </c>
      <c r="EL628" s="1">
        <f t="shared" si="1563"/>
        <v>4.2110008937381747E-5</v>
      </c>
      <c r="EM628" s="1">
        <f t="shared" si="1564"/>
        <v>2.6641271552581478E-5</v>
      </c>
      <c r="EN628" s="1">
        <f t="shared" si="1565"/>
        <v>1.6674681940492522E-5</v>
      </c>
      <c r="EO628" s="1">
        <f t="shared" si="1566"/>
        <v>1.0325097749190365E-5</v>
      </c>
      <c r="EP628" s="1">
        <f t="shared" si="1567"/>
        <v>6.3250845732854074E-6</v>
      </c>
      <c r="EQ628" s="1">
        <f t="shared" si="1568"/>
        <v>3.8333290603777853E-6</v>
      </c>
      <c r="ER628" s="1">
        <f t="shared" si="1569"/>
        <v>2.2984019105028608E-6</v>
      </c>
      <c r="ES628" s="1">
        <f t="shared" si="1570"/>
        <v>1.3633861334971848E-6</v>
      </c>
      <c r="ET628" s="1">
        <f t="shared" si="1571"/>
        <v>8.0012533003068722E-7</v>
      </c>
      <c r="EU628" s="1">
        <f t="shared" si="1572"/>
        <v>4.6456509613599038E-7</v>
      </c>
      <c r="EV628" s="1">
        <f t="shared" si="1573"/>
        <v>2.6686164958384752E-7</v>
      </c>
      <c r="EW628" s="1">
        <f t="shared" si="1574"/>
        <v>1.5165980106426644E-7</v>
      </c>
      <c r="EX628" s="1">
        <f t="shared" si="1575"/>
        <v>8.5262398972162505E-8</v>
      </c>
      <c r="EY628" s="1">
        <f t="shared" si="1576"/>
        <v>4.7396769841233716E-8</v>
      </c>
      <c r="EZ628" s="1">
        <f t="shared" si="1577"/>
        <v>2.5999163454712233E-8</v>
      </c>
      <c r="FA628" s="1">
        <f t="shared" si="1578"/>
        <v>1.3946471280627151E-8</v>
      </c>
      <c r="FB628" s="1">
        <f t="shared" si="1579"/>
        <v>7.0154282705889162E-9</v>
      </c>
      <c r="FC628" s="1">
        <f t="shared" si="1580"/>
        <v>2.5808743184675067E-9</v>
      </c>
      <c r="FD628" s="75">
        <f t="shared" si="1431"/>
        <v>-2.5808743184675067E-9</v>
      </c>
    </row>
    <row r="629" spans="7:160" x14ac:dyDescent="0.35">
      <c r="G629" t="str">
        <f t="shared" si="1427"/>
        <v>Refd, t=3.07</v>
      </c>
      <c r="H629" s="76">
        <f t="shared" si="1428"/>
        <v>3.0699999999999568</v>
      </c>
      <c r="I629" s="1">
        <f t="shared" si="1429"/>
        <v>0</v>
      </c>
      <c r="J629" s="22">
        <f t="shared" si="1430"/>
        <v>2.3972181439326511E-7</v>
      </c>
      <c r="K629" s="1">
        <f t="shared" si="1432"/>
        <v>1.2355796968772675E-6</v>
      </c>
      <c r="L629" s="1">
        <f t="shared" si="1433"/>
        <v>3.1239840483252295E-6</v>
      </c>
      <c r="M629" s="1">
        <f t="shared" si="1434"/>
        <v>6.5087338825870386E-6</v>
      </c>
      <c r="N629" s="1">
        <f t="shared" si="1435"/>
        <v>1.2340150528404087E-5</v>
      </c>
      <c r="O629" s="1">
        <f t="shared" si="1436"/>
        <v>2.208689926298427E-5</v>
      </c>
      <c r="P629" s="1">
        <f t="shared" si="1437"/>
        <v>3.7979902973353441E-5</v>
      </c>
      <c r="Q629" s="1">
        <f t="shared" si="1438"/>
        <v>6.3352244728517317E-5</v>
      </c>
      <c r="R629" s="1">
        <f t="shared" si="1439"/>
        <v>1.0310393214886919E-4</v>
      </c>
      <c r="S629" s="1">
        <f t="shared" si="1440"/>
        <v>1.64325069955897E-4</v>
      </c>
      <c r="T629" s="1">
        <f t="shared" si="1441"/>
        <v>2.5711460106755491E-4</v>
      </c>
      <c r="U629" s="1">
        <f t="shared" si="1442"/>
        <v>3.9563330222659672E-4</v>
      </c>
      <c r="V629" s="1">
        <f t="shared" si="1443"/>
        <v>5.9942786851002305E-4</v>
      </c>
      <c r="W629" s="1">
        <f t="shared" si="1444"/>
        <v>8.9505620540212953E-4</v>
      </c>
      <c r="X629" s="1">
        <f t="shared" si="1445"/>
        <v>1.3180309101484989E-3</v>
      </c>
      <c r="Y629" s="1">
        <f t="shared" si="1446"/>
        <v>1.915076939933434E-3</v>
      </c>
      <c r="Z629" s="1">
        <f t="shared" si="1447"/>
        <v>2.7466696141362342E-3</v>
      </c>
      <c r="AA629" s="1">
        <f t="shared" si="1448"/>
        <v>3.8897801035744539E-3</v>
      </c>
      <c r="AB629" s="1">
        <f t="shared" si="1449"/>
        <v>5.4407082427660493E-3</v>
      </c>
      <c r="AC629" s="1">
        <f t="shared" si="1450"/>
        <v>7.5178291129455368E-3</v>
      </c>
      <c r="AD629" s="1">
        <f t="shared" si="1451"/>
        <v>1.0264024296701398E-2</v>
      </c>
      <c r="AE629" s="1">
        <f t="shared" si="1452"/>
        <v>1.3848516629999939E-2</v>
      </c>
      <c r="AF629" s="1">
        <f t="shared" si="1453"/>
        <v>1.8467785826140028E-2</v>
      </c>
      <c r="AG629" s="1">
        <f t="shared" si="1454"/>
        <v>2.4345219690302452E-2</v>
      </c>
      <c r="AH629" s="1">
        <f t="shared" si="1455"/>
        <v>3.1729160146883081E-2</v>
      </c>
      <c r="AI629" s="1">
        <f t="shared" si="1456"/>
        <v>4.0889042406491487E-2</v>
      </c>
      <c r="AJ629" s="1">
        <f t="shared" si="1457"/>
        <v>5.2109404521430244E-2</v>
      </c>
      <c r="AK629" s="1">
        <f t="shared" si="1458"/>
        <v>6.5681664979082233E-2</v>
      </c>
      <c r="AL629" s="1">
        <f t="shared" si="1459"/>
        <v>8.1893724826725814E-2</v>
      </c>
      <c r="AM629" s="1">
        <f t="shared" si="1460"/>
        <v>0.10101763965659211</v>
      </c>
      <c r="AN629" s="1">
        <f t="shared" si="1461"/>
        <v>0.12329581165586961</v>
      </c>
      <c r="AO629" s="1">
        <f t="shared" si="1462"/>
        <v>0.14892635410739341</v>
      </c>
      <c r="AP629" s="1">
        <f t="shared" si="1463"/>
        <v>0.17804845825151719</v>
      </c>
      <c r="AQ629" s="1">
        <f t="shared" si="1464"/>
        <v>0.21072872241996413</v>
      </c>
      <c r="AR629" s="1">
        <f t="shared" si="1465"/>
        <v>0.24694946490192513</v>
      </c>
      <c r="AS629" s="1">
        <f t="shared" si="1466"/>
        <v>0.28660001913488264</v>
      </c>
      <c r="AT629" s="1">
        <f t="shared" si="1467"/>
        <v>0.32947189426466739</v>
      </c>
      <c r="AU629" s="1">
        <f t="shared" si="1468"/>
        <v>0.37525847734030171</v>
      </c>
      <c r="AV629" s="1">
        <f t="shared" si="1469"/>
        <v>0.42355966743798279</v>
      </c>
      <c r="AW629" s="1">
        <f t="shared" si="1470"/>
        <v>0.47389148896524458</v>
      </c>
      <c r="AX629" s="1">
        <f t="shared" si="1471"/>
        <v>0.52570036153660515</v>
      </c>
      <c r="AY629" s="1">
        <f t="shared" si="1472"/>
        <v>0.57838134232021765</v>
      </c>
      <c r="AZ629" s="1">
        <f t="shared" si="1473"/>
        <v>0.63129933966966678</v>
      </c>
      <c r="BA629" s="1">
        <f t="shared" si="1474"/>
        <v>0.68381205668148948</v>
      </c>
      <c r="BB629" s="1">
        <f t="shared" si="1475"/>
        <v>0.73529328496055824</v>
      </c>
      <c r="BC629" s="1">
        <f t="shared" si="1476"/>
        <v>0.78515514648331253</v>
      </c>
      <c r="BD629" s="1">
        <f t="shared" si="1477"/>
        <v>0.83286797666090373</v>
      </c>
      <c r="BE629" s="1">
        <f t="shared" si="1478"/>
        <v>0.87797674353004862</v>
      </c>
      <c r="BF629" s="1">
        <f t="shared" si="1479"/>
        <v>0.92011318435240852</v>
      </c>
      <c r="BG629" s="1">
        <f t="shared" si="1480"/>
        <v>0.95900318153094444</v>
      </c>
      <c r="BH629" s="1">
        <f t="shared" si="1481"/>
        <v>0.99446926010458825</v>
      </c>
      <c r="BI629" s="1">
        <f t="shared" si="1482"/>
        <v>1.0264284345430434</v>
      </c>
      <c r="BJ629" s="1">
        <f t="shared" si="1483"/>
        <v>1.0548859324276589</v>
      </c>
      <c r="BK629" s="1">
        <f t="shared" si="1484"/>
        <v>1.0799255532863941</v>
      </c>
      <c r="BL629" s="1">
        <f t="shared" si="1485"/>
        <v>1.1016975679342231</v>
      </c>
      <c r="BM629" s="1">
        <f t="shared" si="1486"/>
        <v>1.1204051226291358</v>
      </c>
      <c r="BN629" s="1">
        <f t="shared" si="1487"/>
        <v>1.1362900879835196</v>
      </c>
      <c r="BO629" s="1">
        <f t="shared" si="1488"/>
        <v>1.1496191973462033</v>
      </c>
      <c r="BP629" s="1">
        <f t="shared" si="1489"/>
        <v>1.1606711710847935</v>
      </c>
      <c r="BQ629" s="1">
        <f t="shared" si="1490"/>
        <v>1.1697253422886493</v>
      </c>
      <c r="BR629" s="1">
        <f t="shared" si="1491"/>
        <v>1.1770521063765795</v>
      </c>
      <c r="BS629" s="1">
        <f t="shared" si="1492"/>
        <v>1.1829053303150314</v>
      </c>
      <c r="BT629" s="1">
        <f t="shared" si="1493"/>
        <v>1.1875166913669506</v>
      </c>
      <c r="BU629" s="1">
        <f t="shared" si="1494"/>
        <v>1.1910917807676635</v>
      </c>
      <c r="BV629" s="1">
        <f t="shared" si="1495"/>
        <v>1.1938077101435065</v>
      </c>
      <c r="BW629" s="1">
        <f t="shared" si="1496"/>
        <v>1.1958118993936757</v>
      </c>
      <c r="BX629" s="1">
        <f t="shared" si="1497"/>
        <v>1.1972217023813434</v>
      </c>
      <c r="BY629" s="1">
        <f t="shared" si="1498"/>
        <v>1.1981245370662528</v>
      </c>
      <c r="BZ629" s="1">
        <f t="shared" si="1499"/>
        <v>1.1985782242959957</v>
      </c>
      <c r="CA629" s="1">
        <f t="shared" si="1500"/>
        <v>1.1986112985169517</v>
      </c>
      <c r="CB629" s="1">
        <f t="shared" si="1501"/>
        <v>1.1982231284045868</v>
      </c>
      <c r="CC629" s="1">
        <f t="shared" si="1502"/>
        <v>1.1973837704108063</v>
      </c>
      <c r="CD629" s="1">
        <f t="shared" si="1503"/>
        <v>1.1960335683517969</v>
      </c>
      <c r="CE629" s="1">
        <f t="shared" si="1504"/>
        <v>1.1940826023649238</v>
      </c>
      <c r="CF629" s="1">
        <f t="shared" si="1505"/>
        <v>1.1914101755767714</v>
      </c>
      <c r="CG629" s="1">
        <f t="shared" si="1506"/>
        <v>1.187864600892679</v>
      </c>
      <c r="CH629" s="1">
        <f t="shared" si="1507"/>
        <v>1.1832636071141998</v>
      </c>
      <c r="CI629" s="1">
        <f t="shared" si="1508"/>
        <v>1.1773957163914626</v>
      </c>
      <c r="CJ629" s="1">
        <f t="shared" si="1509"/>
        <v>1.1700229471988681</v>
      </c>
      <c r="CK629" s="1">
        <f t="shared" si="1510"/>
        <v>1.1608851628677692</v>
      </c>
      <c r="CL629" s="1">
        <f t="shared" si="1511"/>
        <v>1.149706311447275</v>
      </c>
      <c r="CM629" s="1">
        <f t="shared" si="1512"/>
        <v>1.1362026875960836</v>
      </c>
      <c r="CN629" s="1">
        <f t="shared" si="1513"/>
        <v>1.1200931947298434</v>
      </c>
      <c r="CO629" s="1">
        <f t="shared" si="1514"/>
        <v>1.1011114039389458</v>
      </c>
      <c r="CP629" s="1">
        <f t="shared" si="1515"/>
        <v>1.0790190083608244</v>
      </c>
      <c r="CQ629" s="1">
        <f t="shared" si="1516"/>
        <v>1.0536200752251326</v>
      </c>
      <c r="CR629" s="1">
        <f t="shared" si="1517"/>
        <v>1.0247753232278007</v>
      </c>
      <c r="CS629" s="1">
        <f t="shared" si="1518"/>
        <v>0.9924155217812306</v>
      </c>
      <c r="CT629" s="1">
        <f t="shared" si="1519"/>
        <v>0.95655304102947891</v>
      </c>
      <c r="CU629" s="1">
        <f t="shared" si="1520"/>
        <v>0.91729059297311277</v>
      </c>
      <c r="CV629" s="1">
        <f t="shared" si="1521"/>
        <v>0.87482630335566636</v>
      </c>
      <c r="CW629" s="1">
        <f t="shared" si="1522"/>
        <v>0.82945444095016596</v>
      </c>
      <c r="CX629" s="1">
        <f t="shared" si="1523"/>
        <v>0.78156139547820447</v>
      </c>
      <c r="CY629" s="1">
        <f t="shared" si="1524"/>
        <v>0.73161681788937216</v>
      </c>
      <c r="CZ629" s="1">
        <f t="shared" si="1525"/>
        <v>0.68016018939176914</v>
      </c>
      <c r="DA629" s="1">
        <f t="shared" si="1526"/>
        <v>0.62778343551920301</v>
      </c>
      <c r="DB629" s="1">
        <f t="shared" si="1527"/>
        <v>0.57511051422605131</v>
      </c>
      <c r="DC629" s="1">
        <f t="shared" si="1528"/>
        <v>0.52277515072461922</v>
      </c>
      <c r="DD629" s="1">
        <f t="shared" si="1529"/>
        <v>0.47139804129353063</v>
      </c>
      <c r="DE629" s="1">
        <f t="shared" si="1530"/>
        <v>0.42156488810193721</v>
      </c>
      <c r="DF629" s="1">
        <f t="shared" si="1531"/>
        <v>0.37380655341607338</v>
      </c>
      <c r="DG629" s="1">
        <f t="shared" si="1532"/>
        <v>0.32858244270603038</v>
      </c>
      <c r="DH629" s="1">
        <f t="shared" si="1533"/>
        <v>0.28626796145244698</v>
      </c>
      <c r="DI629" s="1">
        <f t="shared" si="1534"/>
        <v>0.24714656760785603</v>
      </c>
      <c r="DJ629" s="1">
        <f t="shared" si="1535"/>
        <v>0.21140659334562267</v>
      </c>
      <c r="DK629" s="1">
        <f t="shared" si="1536"/>
        <v>0.17914266948275151</v>
      </c>
      <c r="DL629" s="1">
        <f t="shared" si="1537"/>
        <v>0.1503612843452202</v>
      </c>
      <c r="DM629" s="1">
        <f t="shared" si="1538"/>
        <v>0.12498977014471115</v>
      </c>
      <c r="DN629" s="1">
        <f t="shared" si="1539"/>
        <v>0.10288784994229859</v>
      </c>
      <c r="DO629" s="1">
        <f t="shared" si="1540"/>
        <v>8.38608032898258E-2</v>
      </c>
      <c r="DP629" s="1">
        <f t="shared" si="1541"/>
        <v>6.7673315755985952E-2</v>
      </c>
      <c r="DQ629" s="1">
        <f t="shared" si="1542"/>
        <v>5.406315601652207E-2</v>
      </c>
      <c r="DR629" s="1">
        <f t="shared" si="1543"/>
        <v>4.2753957592391062E-2</v>
      </c>
      <c r="DS629" s="1">
        <f t="shared" si="1544"/>
        <v>3.3466551115177129E-2</v>
      </c>
      <c r="DT629" s="1">
        <f t="shared" si="1545"/>
        <v>2.5928477103405508E-2</v>
      </c>
      <c r="DU629" s="1">
        <f t="shared" si="1546"/>
        <v>1.9881490276356217E-2</v>
      </c>
      <c r="DV629" s="1">
        <f t="shared" si="1547"/>
        <v>1.5087029444177195E-2</v>
      </c>
      <c r="DW629" s="1">
        <f t="shared" si="1548"/>
        <v>1.1329761428703948E-2</v>
      </c>
      <c r="DX629" s="1">
        <f t="shared" si="1549"/>
        <v>8.4194074345697815E-3</v>
      </c>
      <c r="DY629" s="1">
        <f t="shared" si="1550"/>
        <v>6.1911243670441287E-3</v>
      </c>
      <c r="DZ629" s="1">
        <f t="shared" si="1551"/>
        <v>4.5047440138883425E-3</v>
      </c>
      <c r="EA629" s="1">
        <f t="shared" si="1552"/>
        <v>3.2431746653956879E-3</v>
      </c>
      <c r="EB629" s="1">
        <f t="shared" si="1553"/>
        <v>2.3102490980515425E-3</v>
      </c>
      <c r="EC629" s="1">
        <f t="shared" si="1554"/>
        <v>1.6282668946951179E-3</v>
      </c>
      <c r="ED629" s="1">
        <f t="shared" si="1555"/>
        <v>1.1354345195300165E-3</v>
      </c>
      <c r="EE629" s="1">
        <f t="shared" si="1556"/>
        <v>7.8335920754480607E-4</v>
      </c>
      <c r="EF629" s="1">
        <f t="shared" si="1557"/>
        <v>5.3470710710604456E-4</v>
      </c>
      <c r="EG629" s="1">
        <f t="shared" si="1558"/>
        <v>3.6109539705264562E-4</v>
      </c>
      <c r="EH629" s="1">
        <f t="shared" si="1559"/>
        <v>2.4125413604737887E-4</v>
      </c>
      <c r="EI629" s="1">
        <f t="shared" si="1560"/>
        <v>1.5946711553245266E-4</v>
      </c>
      <c r="EJ629" s="1">
        <f t="shared" si="1561"/>
        <v>1.0428183024591314E-4</v>
      </c>
      <c r="EK629" s="1">
        <f t="shared" si="1562"/>
        <v>6.7466106317123827E-5</v>
      </c>
      <c r="EL629" s="1">
        <f t="shared" si="1563"/>
        <v>4.3181848408341369E-5</v>
      </c>
      <c r="EM629" s="1">
        <f t="shared" si="1564"/>
        <v>2.7343565803741081E-5</v>
      </c>
      <c r="EN629" s="1">
        <f t="shared" si="1565"/>
        <v>1.7129622461762491E-5</v>
      </c>
      <c r="EO629" s="1">
        <f t="shared" si="1566"/>
        <v>1.0616469532100781E-5</v>
      </c>
      <c r="EP629" s="1">
        <f t="shared" si="1567"/>
        <v>6.5095899277828438E-6</v>
      </c>
      <c r="EQ629" s="1">
        <f t="shared" si="1568"/>
        <v>3.9488472402293279E-6</v>
      </c>
      <c r="ER629" s="1">
        <f t="shared" si="1569"/>
        <v>2.3699145577589899E-6</v>
      </c>
      <c r="ES629" s="1">
        <f t="shared" si="1570"/>
        <v>1.4071602888111687E-6</v>
      </c>
      <c r="ET629" s="1">
        <f t="shared" si="1571"/>
        <v>8.2662046849660692E-7</v>
      </c>
      <c r="EU629" s="1">
        <f t="shared" si="1572"/>
        <v>4.8042273670720717E-7</v>
      </c>
      <c r="EV629" s="1">
        <f t="shared" si="1573"/>
        <v>2.7624683171117373E-7</v>
      </c>
      <c r="EW629" s="1">
        <f t="shared" si="1574"/>
        <v>1.5715236870119999E-7</v>
      </c>
      <c r="EX629" s="1">
        <f t="shared" si="1575"/>
        <v>8.8440649146651991E-8</v>
      </c>
      <c r="EY629" s="1">
        <f t="shared" si="1576"/>
        <v>4.9214142743799654E-8</v>
      </c>
      <c r="EZ629" s="1">
        <f t="shared" si="1577"/>
        <v>2.7023695855258358E-8</v>
      </c>
      <c r="FA629" s="1">
        <f t="shared" si="1578"/>
        <v>1.4510268193397362E-8</v>
      </c>
      <c r="FB629" s="1">
        <f t="shared" si="1579"/>
        <v>7.3052384969154657E-9</v>
      </c>
      <c r="FC629" s="1">
        <f t="shared" si="1580"/>
        <v>2.68902193395353E-9</v>
      </c>
      <c r="FD629" s="75">
        <f t="shared" si="1431"/>
        <v>-2.68902193395353E-9</v>
      </c>
    </row>
    <row r="630" spans="7:160" x14ac:dyDescent="0.35">
      <c r="G630" t="str">
        <f t="shared" si="1427"/>
        <v>Refd, t=3.07</v>
      </c>
      <c r="H630" s="76">
        <f t="shared" si="1428"/>
        <v>3.0749999999999567</v>
      </c>
      <c r="I630" s="1">
        <f t="shared" si="1429"/>
        <v>0</v>
      </c>
      <c r="J630" s="22">
        <f t="shared" si="1430"/>
        <v>2.3699720457763747E-7</v>
      </c>
      <c r="K630" s="1">
        <f t="shared" si="1432"/>
        <v>1.2215421212732955E-6</v>
      </c>
      <c r="L630" s="1">
        <f t="shared" si="1433"/>
        <v>3.0885239153243939E-6</v>
      </c>
      <c r="M630" s="1">
        <f t="shared" si="1434"/>
        <v>6.4349568406867764E-6</v>
      </c>
      <c r="N630" s="1">
        <f t="shared" si="1435"/>
        <v>1.2200543090790167E-5</v>
      </c>
      <c r="O630" s="1">
        <f t="shared" si="1436"/>
        <v>2.1837646922368073E-5</v>
      </c>
      <c r="P630" s="1">
        <f t="shared" si="1437"/>
        <v>3.7552628286045283E-5</v>
      </c>
      <c r="Q630" s="1">
        <f t="shared" si="1438"/>
        <v>6.2642220163632782E-5</v>
      </c>
      <c r="R630" s="1">
        <f t="shared" si="1439"/>
        <v>1.0195358516357045E-4</v>
      </c>
      <c r="S630" s="1">
        <f t="shared" si="1440"/>
        <v>1.6250135170640061E-4</v>
      </c>
      <c r="T630" s="1">
        <f t="shared" si="1441"/>
        <v>2.5427856223712484E-4</v>
      </c>
      <c r="U630" s="1">
        <f t="shared" si="1442"/>
        <v>3.9130004948016397E-4</v>
      </c>
      <c r="V630" s="1">
        <f t="shared" si="1443"/>
        <v>5.9291501690025426E-4</v>
      </c>
      <c r="W630" s="1">
        <f t="shared" si="1444"/>
        <v>8.854190625798439E-4</v>
      </c>
      <c r="X630" s="1">
        <f t="shared" si="1445"/>
        <v>1.3039830038356732E-3</v>
      </c>
      <c r="Y630" s="1">
        <f t="shared" si="1446"/>
        <v>1.894895209434314E-3</v>
      </c>
      <c r="Z630" s="1">
        <f t="shared" si="1447"/>
        <v>2.7180846994962326E-3</v>
      </c>
      <c r="AA630" s="1">
        <f t="shared" si="1448"/>
        <v>3.8498537284507874E-3</v>
      </c>
      <c r="AB630" s="1">
        <f t="shared" si="1449"/>
        <v>5.3857017038926071E-3</v>
      </c>
      <c r="AC630" s="1">
        <f t="shared" si="1450"/>
        <v>7.4430693051787487E-3</v>
      </c>
      <c r="AD630" s="1">
        <f t="shared" si="1451"/>
        <v>1.0163776386843348E-2</v>
      </c>
      <c r="AE630" s="1">
        <f t="shared" si="1452"/>
        <v>1.3715875227330256E-2</v>
      </c>
      <c r="AF630" s="1">
        <f t="shared" si="1453"/>
        <v>1.8294598978699204E-2</v>
      </c>
      <c r="AG630" s="1">
        <f t="shared" si="1454"/>
        <v>2.412206188645576E-2</v>
      </c>
      <c r="AH630" s="1">
        <f t="shared" si="1455"/>
        <v>3.1445371301800924E-2</v>
      </c>
      <c r="AI630" s="1">
        <f t="shared" si="1456"/>
        <v>4.0532849147125245E-2</v>
      </c>
      <c r="AJ630" s="1">
        <f t="shared" si="1457"/>
        <v>5.1668137600127763E-2</v>
      </c>
      <c r="AK630" s="1">
        <f t="shared" si="1458"/>
        <v>6.5142082126830009E-2</v>
      </c>
      <c r="AL630" s="1">
        <f t="shared" si="1459"/>
        <v>8.1242441783296371E-2</v>
      </c>
      <c r="AM630" s="1">
        <f t="shared" si="1460"/>
        <v>0.10024166372067433</v>
      </c>
      <c r="AN630" s="1">
        <f t="shared" si="1461"/>
        <v>0.12238316239841839</v>
      </c>
      <c r="AO630" s="1">
        <f t="shared" si="1462"/>
        <v>0.14786674567345559</v>
      </c>
      <c r="AP630" s="1">
        <f t="shared" si="1463"/>
        <v>0.17683400794908696</v>
      </c>
      <c r="AQ630" s="1">
        <f t="shared" si="1464"/>
        <v>0.20935464219655078</v>
      </c>
      <c r="AR630" s="1">
        <f t="shared" si="1465"/>
        <v>0.24541468697640889</v>
      </c>
      <c r="AS630" s="1">
        <f t="shared" si="1466"/>
        <v>0.2849077054669108</v>
      </c>
      <c r="AT630" s="1">
        <f t="shared" si="1467"/>
        <v>0.32762978238422275</v>
      </c>
      <c r="AU630" s="1">
        <f t="shared" si="1468"/>
        <v>0.37327902256969464</v>
      </c>
      <c r="AV630" s="1">
        <f t="shared" si="1469"/>
        <v>0.42145995344332365</v>
      </c>
      <c r="AW630" s="1">
        <f t="shared" si="1470"/>
        <v>0.47169289406386605</v>
      </c>
      <c r="AX630" s="1">
        <f t="shared" si="1471"/>
        <v>0.52342798596864448</v>
      </c>
      <c r="AY630" s="1">
        <f t="shared" si="1472"/>
        <v>0.57606322011930955</v>
      </c>
      <c r="AZ630" s="1">
        <f t="shared" si="1473"/>
        <v>0.62896547602174713</v>
      </c>
      <c r="BA630" s="1">
        <f t="shared" si="1474"/>
        <v>0.68149334597251487</v>
      </c>
      <c r="BB630" s="1">
        <f t="shared" si="1475"/>
        <v>0.73302037458340707</v>
      </c>
      <c r="BC630" s="1">
        <f t="shared" si="1476"/>
        <v>0.78295731586213813</v>
      </c>
      <c r="BD630" s="1">
        <f t="shared" si="1477"/>
        <v>0.83077209941247698</v>
      </c>
      <c r="BE630" s="1">
        <f t="shared" si="1478"/>
        <v>0.87600639341896813</v>
      </c>
      <c r="BF630" s="1">
        <f t="shared" si="1479"/>
        <v>0.91828793352936466</v>
      </c>
      <c r="BG630" s="1">
        <f t="shared" si="1480"/>
        <v>0.95733812379301153</v>
      </c>
      <c r="BH630" s="1">
        <f t="shared" si="1481"/>
        <v>0.99297477423519798</v>
      </c>
      <c r="BI630" s="1">
        <f t="shared" si="1482"/>
        <v>1.0251101849473612</v>
      </c>
      <c r="BJ630" s="1">
        <f t="shared" si="1483"/>
        <v>1.0537450879523433</v>
      </c>
      <c r="BK630" s="1">
        <f t="shared" si="1484"/>
        <v>1.0789591916947852</v>
      </c>
      <c r="BL630" s="1">
        <f t="shared" si="1485"/>
        <v>1.1008992239729682</v>
      </c>
      <c r="BM630" s="1">
        <f t="shared" si="1486"/>
        <v>1.1197654324524133</v>
      </c>
      <c r="BN630" s="1">
        <f t="shared" si="1487"/>
        <v>1.1357974818830943</v>
      </c>
      <c r="BO630" s="1">
        <f t="shared" si="1488"/>
        <v>1.1492605958190181</v>
      </c>
      <c r="BP630" s="1">
        <f t="shared" si="1489"/>
        <v>1.1604326454717466</v>
      </c>
      <c r="BQ630" s="1">
        <f t="shared" si="1490"/>
        <v>1.1695927095552539</v>
      </c>
      <c r="BR630" s="1">
        <f t="shared" si="1491"/>
        <v>1.1770114370315712</v>
      </c>
      <c r="BS630" s="1">
        <f t="shared" si="1492"/>
        <v>1.1829433579903119</v>
      </c>
      <c r="BT630" s="1">
        <f t="shared" si="1493"/>
        <v>1.187621121381305</v>
      </c>
      <c r="BU630" s="1">
        <f t="shared" si="1494"/>
        <v>1.1912515024534527</v>
      </c>
      <c r="BV630" s="1">
        <f t="shared" si="1495"/>
        <v>1.1940129234549124</v>
      </c>
      <c r="BW630" s="1">
        <f t="shared" si="1496"/>
        <v>1.1960541701901255</v>
      </c>
      <c r="BX630" s="1">
        <f t="shared" si="1497"/>
        <v>1.197493962835821</v>
      </c>
      <c r="BY630" s="1">
        <f t="shared" si="1498"/>
        <v>1.1984210480718467</v>
      </c>
      <c r="BZ630" s="1">
        <f t="shared" si="1499"/>
        <v>1.198894515806991</v>
      </c>
      <c r="CA630" s="1">
        <f t="shared" si="1500"/>
        <v>1.1989441017685905</v>
      </c>
      <c r="CB630" s="1">
        <f t="shared" si="1501"/>
        <v>1.1985703112069657</v>
      </c>
      <c r="CC630" s="1">
        <f t="shared" si="1502"/>
        <v>1.1977442834734238</v>
      </c>
      <c r="CD630" s="1">
        <f t="shared" si="1503"/>
        <v>1.1964074070896564</v>
      </c>
      <c r="CE630" s="1">
        <f t="shared" si="1504"/>
        <v>1.194470785049877</v>
      </c>
      <c r="CF630" s="1">
        <f t="shared" si="1505"/>
        <v>1.191814735189392</v>
      </c>
      <c r="CG630" s="1">
        <f t="shared" si="1506"/>
        <v>1.1882885847550022</v>
      </c>
      <c r="CH630" s="1">
        <f t="shared" si="1507"/>
        <v>1.1837110755089075</v>
      </c>
      <c r="CI630" s="1">
        <f t="shared" si="1508"/>
        <v>1.1778717290888503</v>
      </c>
      <c r="CJ630" s="1">
        <f t="shared" si="1509"/>
        <v>1.1705335253337814</v>
      </c>
      <c r="CK630" s="1">
        <f t="shared" si="1510"/>
        <v>1.1614372131606563</v>
      </c>
      <c r="CL630" s="1">
        <f t="shared" si="1511"/>
        <v>1.150307500557566</v>
      </c>
      <c r="CM630" s="1">
        <f t="shared" si="1512"/>
        <v>1.1368612565906349</v>
      </c>
      <c r="CN630" s="1">
        <f t="shared" si="1513"/>
        <v>1.1208177073064025</v>
      </c>
      <c r="CO630" s="1">
        <f t="shared" si="1514"/>
        <v>1.1019104270885891</v>
      </c>
      <c r="CP630" s="1">
        <f t="shared" si="1515"/>
        <v>1.079900730338377</v>
      </c>
      <c r="CQ630" s="1">
        <f t="shared" si="1516"/>
        <v>1.054591872594514</v>
      </c>
      <c r="CR630" s="1">
        <f t="shared" si="1517"/>
        <v>1.0258432957625039</v>
      </c>
      <c r="CS630" s="1">
        <f t="shared" si="1518"/>
        <v>0.99358402040449922</v>
      </c>
      <c r="CT630" s="1">
        <f t="shared" si="1519"/>
        <v>0.95782421899418657</v>
      </c>
      <c r="CU630" s="1">
        <f t="shared" si="1520"/>
        <v>0.91866401336494474</v>
      </c>
      <c r="CV630" s="1">
        <f t="shared" si="1521"/>
        <v>0.87629863615264658</v>
      </c>
      <c r="CW630" s="1">
        <f t="shared" si="1522"/>
        <v>0.83101927992410973</v>
      </c>
      <c r="CX630" s="1">
        <f t="shared" si="1523"/>
        <v>0.78320921913444497</v>
      </c>
      <c r="CY630" s="1">
        <f t="shared" si="1524"/>
        <v>0.73333510972545002</v>
      </c>
      <c r="CZ630" s="1">
        <f t="shared" si="1525"/>
        <v>0.68193372168519439</v>
      </c>
      <c r="DA630" s="1">
        <f t="shared" si="1526"/>
        <v>0.62959470860187805</v>
      </c>
      <c r="DB630" s="1">
        <f t="shared" si="1527"/>
        <v>0.57694033094192698</v>
      </c>
      <c r="DC630" s="1">
        <f t="shared" si="1528"/>
        <v>0.52460329473585676</v>
      </c>
      <c r="DD630" s="1">
        <f t="shared" si="1529"/>
        <v>0.47320401925022654</v>
      </c>
      <c r="DE630" s="1">
        <f t="shared" si="1530"/>
        <v>0.42332869033996673</v>
      </c>
      <c r="DF630" s="1">
        <f t="shared" si="1531"/>
        <v>0.37550938636449599</v>
      </c>
      <c r="DG630" s="1">
        <f t="shared" si="1532"/>
        <v>0.33020738871383082</v>
      </c>
      <c r="DH630" s="1">
        <f t="shared" si="1533"/>
        <v>0.28780052798846861</v>
      </c>
      <c r="DI630" s="1">
        <f t="shared" si="1534"/>
        <v>0.24857509705454195</v>
      </c>
      <c r="DJ630" s="1">
        <f t="shared" si="1535"/>
        <v>0.21272251589999741</v>
      </c>
      <c r="DK630" s="1">
        <f t="shared" si="1536"/>
        <v>0.18034059382710863</v>
      </c>
      <c r="DL630" s="1">
        <f t="shared" si="1537"/>
        <v>0.15143893255902183</v>
      </c>
      <c r="DM630" s="1">
        <f t="shared" si="1538"/>
        <v>0.12594777371749266</v>
      </c>
      <c r="DN630" s="1">
        <f t="shared" si="1539"/>
        <v>0.10372943186687601</v>
      </c>
      <c r="DO630" s="1">
        <f t="shared" si="1540"/>
        <v>8.4591376528816487E-2</v>
      </c>
      <c r="DP630" s="1">
        <f t="shared" si="1541"/>
        <v>6.8300030688491511E-2</v>
      </c>
      <c r="DQ630" s="1">
        <f t="shared" si="1542"/>
        <v>5.4594428920274031E-2</v>
      </c>
      <c r="DR630" s="1">
        <f t="shared" si="1543"/>
        <v>4.3199009209148313E-2</v>
      </c>
      <c r="DS630" s="1">
        <f t="shared" si="1544"/>
        <v>3.3834979487026566E-2</v>
      </c>
      <c r="DT630" s="1">
        <f t="shared" si="1545"/>
        <v>2.622988285811105E-2</v>
      </c>
      <c r="DU630" s="1">
        <f t="shared" si="1546"/>
        <v>2.0125166091559076E-2</v>
      </c>
      <c r="DV630" s="1">
        <f t="shared" si="1547"/>
        <v>1.5281719171625007E-2</v>
      </c>
      <c r="DW630" s="1">
        <f t="shared" si="1548"/>
        <v>1.148348881976018E-2</v>
      </c>
      <c r="DX630" s="1">
        <f t="shared" si="1549"/>
        <v>8.5393699243271198E-3</v>
      </c>
      <c r="DY630" s="1">
        <f t="shared" si="1550"/>
        <v>6.2836441250121375E-3</v>
      </c>
      <c r="DZ630" s="1">
        <f t="shared" si="1551"/>
        <v>4.5752664784830671E-3</v>
      </c>
      <c r="EA630" s="1">
        <f t="shared" si="1552"/>
        <v>3.2963039462047517E-3</v>
      </c>
      <c r="EB630" s="1">
        <f t="shared" si="1553"/>
        <v>2.3498097654866684E-3</v>
      </c>
      <c r="EC630" s="1">
        <f t="shared" si="1554"/>
        <v>1.6573825445444811E-3</v>
      </c>
      <c r="ED630" s="1">
        <f t="shared" si="1555"/>
        <v>1.1566148512769825E-3</v>
      </c>
      <c r="EE630" s="1">
        <f t="shared" si="1556"/>
        <v>7.9858895780548925E-4</v>
      </c>
      <c r="EF630" s="1">
        <f t="shared" si="1557"/>
        <v>5.4553183700896044E-4</v>
      </c>
      <c r="EG630" s="1">
        <f t="shared" si="1558"/>
        <v>3.6870069543955362E-4</v>
      </c>
      <c r="EH630" s="1">
        <f t="shared" si="1559"/>
        <v>2.4653616891476119E-4</v>
      </c>
      <c r="EI630" s="1">
        <f t="shared" si="1560"/>
        <v>1.6309357174937596E-4</v>
      </c>
      <c r="EJ630" s="1">
        <f t="shared" si="1561"/>
        <v>1.0674316794177857E-4</v>
      </c>
      <c r="EK630" s="1">
        <f t="shared" si="1562"/>
        <v>6.911760560395206E-5</v>
      </c>
      <c r="EL630" s="1">
        <f t="shared" si="1563"/>
        <v>4.427735515804426E-5</v>
      </c>
      <c r="EM630" s="1">
        <f t="shared" si="1564"/>
        <v>2.8062008793753757E-5</v>
      </c>
      <c r="EN630" s="1">
        <f t="shared" si="1565"/>
        <v>1.7595445861636162E-5</v>
      </c>
      <c r="EO630" s="1">
        <f t="shared" si="1566"/>
        <v>1.0915085624253566E-5</v>
      </c>
      <c r="EP630" s="1">
        <f t="shared" si="1567"/>
        <v>6.698858820701165E-6</v>
      </c>
      <c r="EQ630" s="1">
        <f t="shared" si="1568"/>
        <v>4.0674597871524053E-6</v>
      </c>
      <c r="ER630" s="1">
        <f t="shared" si="1569"/>
        <v>2.4434130807159658E-6</v>
      </c>
      <c r="ES630" s="1">
        <f t="shared" si="1570"/>
        <v>1.4521936527321762E-6</v>
      </c>
      <c r="ET630" s="1">
        <f t="shared" si="1571"/>
        <v>8.5390453002833612E-7</v>
      </c>
      <c r="EU630" s="1">
        <f t="shared" si="1572"/>
        <v>4.9676878997149027E-7</v>
      </c>
      <c r="EV630" s="1">
        <f t="shared" si="1573"/>
        <v>2.8593080915177262E-7</v>
      </c>
      <c r="EW630" s="1">
        <f t="shared" si="1574"/>
        <v>1.6282556999123785E-7</v>
      </c>
      <c r="EX630" s="1">
        <f t="shared" si="1575"/>
        <v>9.1726795515613369E-8</v>
      </c>
      <c r="EY630" s="1">
        <f t="shared" si="1576"/>
        <v>5.1095153045388394E-8</v>
      </c>
      <c r="EZ630" s="1">
        <f t="shared" si="1577"/>
        <v>2.8085188871858338E-8</v>
      </c>
      <c r="FA630" s="1">
        <f t="shared" si="1578"/>
        <v>1.5094974092630063E-8</v>
      </c>
      <c r="FB630" s="1">
        <f t="shared" si="1579"/>
        <v>7.6060484074853552E-9</v>
      </c>
      <c r="FC630" s="1">
        <f t="shared" si="1580"/>
        <v>2.8013366314763952E-9</v>
      </c>
      <c r="FD630" s="75">
        <f t="shared" si="1431"/>
        <v>-2.8013366314763952E-9</v>
      </c>
    </row>
    <row r="631" spans="7:160" x14ac:dyDescent="0.35">
      <c r="G631" t="str">
        <f t="shared" si="1427"/>
        <v>Refd, t=3.08</v>
      </c>
      <c r="H631" s="76">
        <f t="shared" si="1428"/>
        <v>3.0799999999999566</v>
      </c>
      <c r="I631" s="1">
        <f t="shared" si="1429"/>
        <v>0</v>
      </c>
      <c r="J631" s="22">
        <f t="shared" si="1430"/>
        <v>2.3430384630421776E-7</v>
      </c>
      <c r="K631" s="1">
        <f t="shared" si="1432"/>
        <v>1.2076655090514298E-6</v>
      </c>
      <c r="L631" s="1">
        <f t="shared" si="1433"/>
        <v>3.0534701107761175E-6</v>
      </c>
      <c r="M631" s="1">
        <f t="shared" si="1434"/>
        <v>6.3620242650207655E-6</v>
      </c>
      <c r="N631" s="1">
        <f t="shared" si="1435"/>
        <v>1.2062531137408671E-5</v>
      </c>
      <c r="O631" s="1">
        <f t="shared" si="1436"/>
        <v>2.1591237174256069E-5</v>
      </c>
      <c r="P631" s="1">
        <f t="shared" si="1437"/>
        <v>3.7130213273104748E-5</v>
      </c>
      <c r="Q631" s="1">
        <f t="shared" si="1438"/>
        <v>6.1940243682615529E-5</v>
      </c>
      <c r="R631" s="1">
        <f t="shared" si="1439"/>
        <v>1.0081622253910062E-4</v>
      </c>
      <c r="S631" s="1">
        <f t="shared" si="1440"/>
        <v>1.6069811361936636E-4</v>
      </c>
      <c r="T631" s="1">
        <f t="shared" si="1441"/>
        <v>2.5147417827931542E-4</v>
      </c>
      <c r="U631" s="1">
        <f t="shared" si="1442"/>
        <v>3.8701481666458544E-4</v>
      </c>
      <c r="V631" s="1">
        <f t="shared" si="1443"/>
        <v>5.8647373710352536E-4</v>
      </c>
      <c r="W631" s="1">
        <f t="shared" si="1444"/>
        <v>8.7588680750236693E-4</v>
      </c>
      <c r="X631" s="1">
        <f t="shared" si="1445"/>
        <v>1.290086312217849E-3</v>
      </c>
      <c r="Y631" s="1">
        <f t="shared" si="1446"/>
        <v>1.8749280171231353E-3</v>
      </c>
      <c r="Z631" s="1">
        <f t="shared" si="1447"/>
        <v>2.6897993982469811E-3</v>
      </c>
      <c r="AA631" s="1">
        <f t="shared" si="1448"/>
        <v>3.8103392907139402E-3</v>
      </c>
      <c r="AB631" s="1">
        <f t="shared" si="1449"/>
        <v>5.3312528043668404E-3</v>
      </c>
      <c r="AC631" s="1">
        <f t="shared" si="1450"/>
        <v>7.3690527628207155E-3</v>
      </c>
      <c r="AD631" s="1">
        <f t="shared" si="1451"/>
        <v>1.0064503915393168E-2</v>
      </c>
      <c r="AE631" s="1">
        <f t="shared" si="1452"/>
        <v>1.3584494204740394E-2</v>
      </c>
      <c r="AF631" s="1">
        <f t="shared" si="1453"/>
        <v>1.812301542654134E-2</v>
      </c>
      <c r="AG631" s="1">
        <f t="shared" si="1454"/>
        <v>2.3900911716862736E-2</v>
      </c>
      <c r="AH631" s="1">
        <f t="shared" si="1455"/>
        <v>3.1164056725584921E-2</v>
      </c>
      <c r="AI631" s="1">
        <f t="shared" si="1456"/>
        <v>4.0179656528420503E-2</v>
      </c>
      <c r="AJ631" s="1">
        <f t="shared" si="1457"/>
        <v>5.1230450638212487E-2</v>
      </c>
      <c r="AK631" s="1">
        <f t="shared" si="1458"/>
        <v>6.4606699822244429E-2</v>
      </c>
      <c r="AL631" s="1">
        <f t="shared" si="1459"/>
        <v>8.059600417647371E-2</v>
      </c>
      <c r="AM631" s="1">
        <f t="shared" si="1460"/>
        <v>9.9471180100043605E-2</v>
      </c>
      <c r="AN631" s="1">
        <f t="shared" si="1461"/>
        <v>0.12147662706261669</v>
      </c>
      <c r="AO631" s="1">
        <f t="shared" si="1462"/>
        <v>0.14681381617183706</v>
      </c>
      <c r="AP631" s="1">
        <f t="shared" si="1463"/>
        <v>0.17562671101197339</v>
      </c>
      <c r="AQ631" s="1">
        <f t="shared" si="1464"/>
        <v>0.20798806442888382</v>
      </c>
      <c r="AR631" s="1">
        <f t="shared" si="1465"/>
        <v>0.24388760195669493</v>
      </c>
      <c r="AS631" s="1">
        <f t="shared" si="1466"/>
        <v>0.28322308715288996</v>
      </c>
      <c r="AT631" s="1">
        <f t="shared" si="1467"/>
        <v>0.32579515736569015</v>
      </c>
      <c r="AU631" s="1">
        <f t="shared" si="1468"/>
        <v>0.37130662098875417</v>
      </c>
      <c r="AV631" s="1">
        <f t="shared" si="1469"/>
        <v>0.41936663007289443</v>
      </c>
      <c r="AW631" s="1">
        <f t="shared" si="1470"/>
        <v>0.46949980631312332</v>
      </c>
      <c r="AX631" s="1">
        <f t="shared" si="1471"/>
        <v>0.52116003320389803</v>
      </c>
      <c r="AY631" s="1">
        <f t="shared" si="1472"/>
        <v>0.57374826702610604</v>
      </c>
      <c r="AZ631" s="1">
        <f t="shared" si="1473"/>
        <v>0.62663339998619172</v>
      </c>
      <c r="BA631" s="1">
        <f t="shared" si="1474"/>
        <v>0.67917496286228118</v>
      </c>
      <c r="BB631" s="1">
        <f t="shared" si="1475"/>
        <v>0.7307463073549838</v>
      </c>
      <c r="BC631" s="1">
        <f t="shared" si="1476"/>
        <v>0.78075687505388203</v>
      </c>
      <c r="BD631" s="1">
        <f t="shared" si="1477"/>
        <v>0.82867224333133105</v>
      </c>
      <c r="BE631" s="1">
        <f t="shared" si="1478"/>
        <v>0.87403082886334027</v>
      </c>
      <c r="BF631" s="1">
        <f t="shared" si="1479"/>
        <v>0.91645640599769485</v>
      </c>
      <c r="BG631" s="1">
        <f t="shared" si="1480"/>
        <v>0.95566593060001181</v>
      </c>
      <c r="BH631" s="1">
        <f t="shared" si="1481"/>
        <v>0.99147251642470058</v>
      </c>
      <c r="BI631" s="1">
        <f t="shared" si="1482"/>
        <v>1.0237837561101437</v>
      </c>
      <c r="BJ631" s="1">
        <f t="shared" si="1483"/>
        <v>1.0525958817034944</v>
      </c>
      <c r="BK631" s="1">
        <f t="shared" si="1484"/>
        <v>1.0779844960407396</v>
      </c>
      <c r="BL631" s="1">
        <f t="shared" si="1485"/>
        <v>1.1000927610949409</v>
      </c>
      <c r="BM631" s="1">
        <f t="shared" si="1486"/>
        <v>1.1191179970561174</v>
      </c>
      <c r="BN631" s="1">
        <f t="shared" si="1487"/>
        <v>1.1352976302264504</v>
      </c>
      <c r="BO631" s="1">
        <f t="shared" si="1488"/>
        <v>1.1488953404035795</v>
      </c>
      <c r="BP631" s="1">
        <f t="shared" si="1489"/>
        <v>1.160188116406881</v>
      </c>
      <c r="BQ631" s="1">
        <f t="shared" si="1490"/>
        <v>1.1694547518071763</v>
      </c>
      <c r="BR631" s="1">
        <f t="shared" si="1491"/>
        <v>1.1769661221122822</v>
      </c>
      <c r="BS631" s="1">
        <f t="shared" si="1492"/>
        <v>1.182977398138106</v>
      </c>
      <c r="BT631" s="1">
        <f t="shared" si="1493"/>
        <v>1.1877221830989857</v>
      </c>
      <c r="BU631" s="1">
        <f t="shared" si="1494"/>
        <v>1.1914084237790712</v>
      </c>
      <c r="BV631" s="1">
        <f t="shared" si="1495"/>
        <v>1.1942158451558311</v>
      </c>
      <c r="BW631" s="1">
        <f t="shared" si="1496"/>
        <v>1.1962945950354544</v>
      </c>
      <c r="BX631" s="1">
        <f t="shared" si="1497"/>
        <v>1.1977647592492611</v>
      </c>
      <c r="BY631" s="1">
        <f t="shared" si="1498"/>
        <v>1.1987164149745833</v>
      </c>
      <c r="BZ631" s="1">
        <f t="shared" si="1499"/>
        <v>1.1992099245945482</v>
      </c>
      <c r="CA631" s="1">
        <f t="shared" si="1500"/>
        <v>1.1992762294290695</v>
      </c>
      <c r="CB631" s="1">
        <f t="shared" si="1501"/>
        <v>1.1989169758791702</v>
      </c>
      <c r="CC631" s="1">
        <f t="shared" si="1502"/>
        <v>1.19810439052966</v>
      </c>
      <c r="CD631" s="1">
        <f t="shared" si="1503"/>
        <v>1.1967809103357283</v>
      </c>
      <c r="CE631" s="1">
        <f t="shared" si="1504"/>
        <v>1.1948586640519565</v>
      </c>
      <c r="CF631" s="1">
        <f t="shared" si="1505"/>
        <v>1.1922189862270443</v>
      </c>
      <c r="CG631" s="1">
        <f t="shared" si="1506"/>
        <v>1.1887122196181144</v>
      </c>
      <c r="CH631" s="1">
        <f t="shared" si="1507"/>
        <v>1.1841581194710706</v>
      </c>
      <c r="CI631" s="1">
        <f t="shared" si="1508"/>
        <v>1.1783472070909438</v>
      </c>
      <c r="CJ631" s="1">
        <f t="shared" si="1509"/>
        <v>1.1710434239125969</v>
      </c>
      <c r="CK631" s="1">
        <f t="shared" si="1510"/>
        <v>1.1619884051830049</v>
      </c>
      <c r="CL631" s="1">
        <f t="shared" si="1511"/>
        <v>1.1509076205802913</v>
      </c>
      <c r="CM631" s="1">
        <f t="shared" si="1512"/>
        <v>1.1375185168193687</v>
      </c>
      <c r="CN631" s="1">
        <f t="shared" si="1513"/>
        <v>1.1215406477340617</v>
      </c>
      <c r="CO631" s="1">
        <f t="shared" si="1514"/>
        <v>1.1027075983854002</v>
      </c>
      <c r="CP631" s="1">
        <f t="shared" si="1515"/>
        <v>1.0807803141975219</v>
      </c>
      <c r="CQ631" s="1">
        <f t="shared" si="1516"/>
        <v>1.0555612510891494</v>
      </c>
      <c r="CR631" s="1">
        <f t="shared" si="1517"/>
        <v>1.0269085882502986</v>
      </c>
      <c r="CS631" s="1">
        <f t="shared" si="1518"/>
        <v>0.99474961290744746</v>
      </c>
      <c r="CT631" s="1">
        <f t="shared" si="1519"/>
        <v>0.95909231600979061</v>
      </c>
      <c r="CU631" s="1">
        <f t="shared" si="1520"/>
        <v>0.9200342449900395</v>
      </c>
      <c r="CV631" s="1">
        <f t="shared" si="1521"/>
        <v>0.87776775362053272</v>
      </c>
      <c r="CW631" s="1">
        <f t="shared" si="1522"/>
        <v>0.83258096980232577</v>
      </c>
      <c r="CX631" s="1">
        <f t="shared" si="1523"/>
        <v>0.78485406045144579</v>
      </c>
      <c r="CY631" s="1">
        <f t="shared" si="1524"/>
        <v>0.73505068949372121</v>
      </c>
      <c r="CZ631" s="1">
        <f t="shared" si="1525"/>
        <v>0.68370491332415739</v>
      </c>
      <c r="DA631" s="1">
        <f t="shared" si="1526"/>
        <v>0.63140410559588522</v>
      </c>
      <c r="DB631" s="1">
        <f t="shared" si="1527"/>
        <v>0.57876881585839912</v>
      </c>
      <c r="DC631" s="1">
        <f t="shared" si="1528"/>
        <v>0.52643071270622666</v>
      </c>
      <c r="DD631" s="1">
        <f t="shared" si="1529"/>
        <v>0.47500991632995188</v>
      </c>
      <c r="DE631" s="1">
        <f t="shared" si="1530"/>
        <v>0.42509307173447436</v>
      </c>
      <c r="DF631" s="1">
        <f t="shared" si="1531"/>
        <v>0.3772134479111342</v>
      </c>
      <c r="DG631" s="1">
        <f t="shared" si="1532"/>
        <v>0.33183417740224441</v>
      </c>
      <c r="DH631" s="1">
        <f t="shared" si="1533"/>
        <v>0.28933549340293147</v>
      </c>
      <c r="DI631" s="1">
        <f t="shared" si="1534"/>
        <v>0.25000650475472297</v>
      </c>
      <c r="DJ631" s="1">
        <f t="shared" si="1535"/>
        <v>0.21404170493946395</v>
      </c>
      <c r="DK631" s="1">
        <f t="shared" si="1536"/>
        <v>0.18154207268305958</v>
      </c>
      <c r="DL631" s="1">
        <f t="shared" si="1537"/>
        <v>0.15252031952263348</v>
      </c>
      <c r="DM631" s="1">
        <f t="shared" si="1538"/>
        <v>0.12690959819225875</v>
      </c>
      <c r="DN631" s="1">
        <f t="shared" si="1539"/>
        <v>0.10457482119034366</v>
      </c>
      <c r="DO631" s="1">
        <f t="shared" si="1540"/>
        <v>8.53256583258028E-2</v>
      </c>
      <c r="DP631" s="1">
        <f t="shared" si="1541"/>
        <v>6.8930283175916748E-2</v>
      </c>
      <c r="DQ631" s="1">
        <f t="shared" si="1542"/>
        <v>5.5129011137310023E-2</v>
      </c>
      <c r="DR631" s="1">
        <f t="shared" si="1543"/>
        <v>4.3647100239091921E-2</v>
      </c>
      <c r="DS631" s="1">
        <f t="shared" si="1544"/>
        <v>3.4206150962715877E-2</v>
      </c>
      <c r="DT631" s="1">
        <f t="shared" si="1545"/>
        <v>2.6533723097244114E-2</v>
      </c>
      <c r="DU631" s="1">
        <f t="shared" si="1546"/>
        <v>2.037096779908068E-2</v>
      </c>
      <c r="DV631" s="1">
        <f t="shared" si="1547"/>
        <v>1.5478236411893919E-2</v>
      </c>
      <c r="DW631" s="1">
        <f t="shared" si="1548"/>
        <v>1.1638763413215191E-2</v>
      </c>
      <c r="DX631" s="1">
        <f t="shared" si="1549"/>
        <v>8.6606229138693671E-3</v>
      </c>
      <c r="DY631" s="1">
        <f t="shared" si="1550"/>
        <v>6.3772246706925405E-3</v>
      </c>
      <c r="DZ631" s="1">
        <f t="shared" si="1551"/>
        <v>4.6466485053325195E-3</v>
      </c>
      <c r="EA631" s="1">
        <f t="shared" si="1552"/>
        <v>3.3501199934353313E-3</v>
      </c>
      <c r="EB631" s="1">
        <f t="shared" si="1553"/>
        <v>2.38991158151467E-3</v>
      </c>
      <c r="EC631" s="1">
        <f t="shared" si="1554"/>
        <v>1.6869188076269511E-3</v>
      </c>
      <c r="ED631" s="1">
        <f t="shared" si="1555"/>
        <v>1.1781177227208498E-3</v>
      </c>
      <c r="EE631" s="1">
        <f t="shared" si="1556"/>
        <v>8.1406276164922389E-4</v>
      </c>
      <c r="EF631" s="1">
        <f t="shared" si="1557"/>
        <v>5.5653880993925941E-4</v>
      </c>
      <c r="EG631" s="1">
        <f t="shared" si="1558"/>
        <v>3.764403127384074E-4</v>
      </c>
      <c r="EH631" s="1">
        <f t="shared" si="1559"/>
        <v>2.519159246604673E-4</v>
      </c>
      <c r="EI631" s="1">
        <f t="shared" si="1560"/>
        <v>1.6679021818931494E-4</v>
      </c>
      <c r="EJ631" s="1">
        <f t="shared" si="1561"/>
        <v>1.0925428201991905E-4</v>
      </c>
      <c r="EK631" s="1">
        <f t="shared" si="1562"/>
        <v>7.08039609617315E-5</v>
      </c>
      <c r="EL631" s="1">
        <f t="shared" si="1563"/>
        <v>4.5396965476630437E-5</v>
      </c>
      <c r="EM631" s="1">
        <f t="shared" si="1564"/>
        <v>2.8796913274954797E-5</v>
      </c>
      <c r="EN631" s="1">
        <f t="shared" si="1565"/>
        <v>1.8072373196315894E-5</v>
      </c>
      <c r="EO631" s="1">
        <f t="shared" si="1566"/>
        <v>1.1221100114275841E-5</v>
      </c>
      <c r="EP631" s="1">
        <f t="shared" si="1567"/>
        <v>6.8929971981288059E-6</v>
      </c>
      <c r="EQ631" s="1">
        <f t="shared" si="1568"/>
        <v>4.1892385664944309E-6</v>
      </c>
      <c r="ER631" s="1">
        <f t="shared" si="1569"/>
        <v>2.518945579052303E-6</v>
      </c>
      <c r="ES631" s="1">
        <f t="shared" si="1570"/>
        <v>1.4985179951207783E-6</v>
      </c>
      <c r="ET631" s="1">
        <f t="shared" si="1571"/>
        <v>8.8199822540294183E-7</v>
      </c>
      <c r="EU631" s="1">
        <f t="shared" si="1572"/>
        <v>5.136165830800866E-7</v>
      </c>
      <c r="EV631" s="1">
        <f t="shared" si="1573"/>
        <v>2.9592204795520692E-7</v>
      </c>
      <c r="EW631" s="1">
        <f t="shared" si="1574"/>
        <v>1.6868471433744586E-7</v>
      </c>
      <c r="EX631" s="1">
        <f t="shared" si="1575"/>
        <v>9.5124124870674601E-8</v>
      </c>
      <c r="EY631" s="1">
        <f t="shared" si="1576"/>
        <v>5.304180761522255E-8</v>
      </c>
      <c r="EZ631" s="1">
        <f t="shared" si="1577"/>
        <v>2.9184847297364496E-8</v>
      </c>
      <c r="FA631" s="1">
        <f t="shared" si="1578"/>
        <v>1.5701291540223531E-8</v>
      </c>
      <c r="FB631" s="1">
        <f t="shared" si="1579"/>
        <v>7.9182370001690588E-9</v>
      </c>
      <c r="FC631" s="1">
        <f t="shared" si="1580"/>
        <v>2.9179643268020964E-9</v>
      </c>
      <c r="FD631" s="75">
        <f t="shared" si="1431"/>
        <v>-2.9179643268020964E-9</v>
      </c>
    </row>
    <row r="632" spans="7:160" x14ac:dyDescent="0.35">
      <c r="G632" t="str">
        <f t="shared" si="1427"/>
        <v>Refd, t=3.08</v>
      </c>
      <c r="H632" s="76">
        <f t="shared" si="1428"/>
        <v>3.0849999999999564</v>
      </c>
      <c r="I632" s="1">
        <f t="shared" si="1429"/>
        <v>0</v>
      </c>
      <c r="J632" s="22">
        <f t="shared" si="1430"/>
        <v>2.316413786579538E-7</v>
      </c>
      <c r="K632" s="1">
        <f t="shared" si="1432"/>
        <v>1.1939480015181159E-6</v>
      </c>
      <c r="L632" s="1">
        <f t="shared" si="1433"/>
        <v>3.0188179440817942E-6</v>
      </c>
      <c r="M632" s="1">
        <f t="shared" si="1434"/>
        <v>6.2899264124455988E-6</v>
      </c>
      <c r="N632" s="1">
        <f t="shared" si="1435"/>
        <v>1.1926096276280661E-5</v>
      </c>
      <c r="O632" s="1">
        <f t="shared" si="1436"/>
        <v>2.1347637294314167E-5</v>
      </c>
      <c r="P632" s="1">
        <f t="shared" si="1437"/>
        <v>3.6712602097107811E-5</v>
      </c>
      <c r="Q632" s="1">
        <f t="shared" si="1438"/>
        <v>6.124622306005616E-5</v>
      </c>
      <c r="R632" s="1">
        <f t="shared" si="1439"/>
        <v>9.9691696013248424E-5</v>
      </c>
      <c r="S632" s="1">
        <f t="shared" si="1440"/>
        <v>1.5891512291756865E-4</v>
      </c>
      <c r="T632" s="1">
        <f t="shared" si="1441"/>
        <v>2.4870109148979392E-4</v>
      </c>
      <c r="U632" s="1">
        <f t="shared" si="1442"/>
        <v>3.8277706501927788E-4</v>
      </c>
      <c r="V632" s="1">
        <f t="shared" si="1443"/>
        <v>5.8010323304038289E-4</v>
      </c>
      <c r="W632" s="1">
        <f t="shared" si="1444"/>
        <v>8.6645828548369936E-4</v>
      </c>
      <c r="X632" s="1">
        <f t="shared" si="1445"/>
        <v>1.2763391906340151E-3</v>
      </c>
      <c r="Y632" s="1">
        <f t="shared" si="1446"/>
        <v>1.855173062195617E-3</v>
      </c>
      <c r="Z632" s="1">
        <f t="shared" si="1447"/>
        <v>2.6618105488066682E-3</v>
      </c>
      <c r="AA632" s="1">
        <f t="shared" si="1448"/>
        <v>3.7712325232250876E-3</v>
      </c>
      <c r="AB632" s="1">
        <f t="shared" si="1449"/>
        <v>5.277355887997482E-3</v>
      </c>
      <c r="AC632" s="1">
        <f t="shared" si="1450"/>
        <v>7.2957721241875698E-3</v>
      </c>
      <c r="AD632" s="1">
        <f t="shared" si="1451"/>
        <v>9.9661974771213385E-3</v>
      </c>
      <c r="AE632" s="1">
        <f t="shared" si="1452"/>
        <v>1.3454361771707056E-2</v>
      </c>
      <c r="AF632" s="1">
        <f t="shared" si="1453"/>
        <v>1.7953020673520819E-2</v>
      </c>
      <c r="AG632" s="1">
        <f t="shared" si="1454"/>
        <v>2.368175171311156E-2</v>
      </c>
      <c r="AH632" s="1">
        <f t="shared" si="1455"/>
        <v>3.088519580307697E-2</v>
      </c>
      <c r="AI632" s="1">
        <f t="shared" si="1456"/>
        <v>3.9829440748845542E-2</v>
      </c>
      <c r="AJ632" s="1">
        <f t="shared" si="1457"/>
        <v>5.0796316786751949E-2</v>
      </c>
      <c r="AK632" s="1">
        <f t="shared" si="1458"/>
        <v>6.4075488527142135E-2</v>
      </c>
      <c r="AL632" s="1">
        <f t="shared" si="1459"/>
        <v>7.9954380388495214E-2</v>
      </c>
      <c r="AM632" s="1">
        <f t="shared" si="1460"/>
        <v>9.8706155977208693E-2</v>
      </c>
      <c r="AN632" s="1">
        <f t="shared" si="1461"/>
        <v>0.12057617278100291</v>
      </c>
      <c r="AO632" s="1">
        <f t="shared" si="1462"/>
        <v>0.14576753408127172</v>
      </c>
      <c r="AP632" s="1">
        <f t="shared" si="1463"/>
        <v>0.17442653885835391</v>
      </c>
      <c r="AQ632" s="1">
        <f t="shared" si="1464"/>
        <v>0.20662896518954846</v>
      </c>
      <c r="AR632" s="1">
        <f t="shared" si="1465"/>
        <v>0.24236819230770434</v>
      </c>
      <c r="AS632" s="1">
        <f t="shared" si="1466"/>
        <v>0.28154615469452349</v>
      </c>
      <c r="AT632" s="1">
        <f t="shared" si="1467"/>
        <v>0.32396801917290213</v>
      </c>
      <c r="AU632" s="1">
        <f t="shared" si="1468"/>
        <v>0.36934128310560838</v>
      </c>
      <c r="AV632" s="1">
        <f t="shared" si="1469"/>
        <v>0.41727971900745725</v>
      </c>
      <c r="AW632" s="1">
        <f t="shared" si="1470"/>
        <v>0.46731225865548087</v>
      </c>
      <c r="AX632" s="1">
        <f t="shared" si="1471"/>
        <v>0.51889654694633558</v>
      </c>
      <c r="AY632" s="1">
        <f t="shared" si="1472"/>
        <v>0.57143653640943037</v>
      </c>
      <c r="AZ632" s="1">
        <f t="shared" si="1473"/>
        <v>0.62430317294258186</v>
      </c>
      <c r="BA632" s="1">
        <f t="shared" si="1474"/>
        <v>0.67685697461360794</v>
      </c>
      <c r="BB632" s="1">
        <f t="shared" si="1475"/>
        <v>0.72847115394355733</v>
      </c>
      <c r="BC632" s="1">
        <f t="shared" si="1476"/>
        <v>0.7785538954564738</v>
      </c>
      <c r="BD632" s="1">
        <f t="shared" si="1477"/>
        <v>0.82656847783952669</v>
      </c>
      <c r="BE632" s="1">
        <f t="shared" si="1478"/>
        <v>0.87205011474356409</v>
      </c>
      <c r="BF632" s="1">
        <f t="shared" si="1479"/>
        <v>0.91461865982602542</v>
      </c>
      <c r="BG632" s="1">
        <f t="shared" si="1480"/>
        <v>0.95398665136368355</v>
      </c>
      <c r="BH632" s="1">
        <f t="shared" si="1481"/>
        <v>0.98996252610046309</v>
      </c>
      <c r="BI632" s="1">
        <f t="shared" si="1482"/>
        <v>1.0224491767144674</v>
      </c>
      <c r="BJ632" s="1">
        <f t="shared" si="1483"/>
        <v>1.0514383314332083</v>
      </c>
      <c r="BK632" s="1">
        <f t="shared" si="1484"/>
        <v>1.0770014734960851</v>
      </c>
      <c r="BL632" s="1">
        <f t="shared" si="1485"/>
        <v>1.0992781767089848</v>
      </c>
      <c r="BM632" s="1">
        <f t="shared" si="1486"/>
        <v>1.1184628052733321</v>
      </c>
      <c r="BN632" s="1">
        <f t="shared" si="1487"/>
        <v>1.1347905147162836</v>
      </c>
      <c r="BO632" s="1">
        <f t="shared" si="1488"/>
        <v>1.1485234072596247</v>
      </c>
      <c r="BP632" s="1">
        <f t="shared" si="1489"/>
        <v>1.1599375561259759</v>
      </c>
      <c r="BQ632" s="1">
        <f t="shared" si="1490"/>
        <v>1.1693114389099801</v>
      </c>
      <c r="BR632" s="1">
        <f t="shared" si="1491"/>
        <v>1.1769161305250277</v>
      </c>
      <c r="BS632" s="1">
        <f t="shared" si="1492"/>
        <v>1.1830074199185232</v>
      </c>
      <c r="BT632" s="1">
        <f t="shared" si="1493"/>
        <v>1.1878198469167858</v>
      </c>
      <c r="BU632" s="1">
        <f t="shared" si="1494"/>
        <v>1.1915625171198772</v>
      </c>
      <c r="BV632" s="1">
        <f t="shared" si="1495"/>
        <v>1.1944164501084589</v>
      </c>
      <c r="BW632" s="1">
        <f t="shared" si="1496"/>
        <v>1.1965331515749398</v>
      </c>
      <c r="BX632" s="1">
        <f t="shared" si="1497"/>
        <v>1.1980340721655396</v>
      </c>
      <c r="BY632" s="1">
        <f t="shared" si="1498"/>
        <v>1.1990106211884519</v>
      </c>
      <c r="BZ632" s="1">
        <f t="shared" si="1499"/>
        <v>1.1995244368086175</v>
      </c>
      <c r="CA632" s="1">
        <f t="shared" si="1500"/>
        <v>1.1996076701813692</v>
      </c>
      <c r="CB632" s="1">
        <f t="shared" si="1501"/>
        <v>1.1992631133987011</v>
      </c>
      <c r="CC632" s="1">
        <f t="shared" si="1502"/>
        <v>1.1984640846055017</v>
      </c>
      <c r="CD632" s="1">
        <f t="shared" si="1503"/>
        <v>1.1971540729330712</v>
      </c>
      <c r="CE632" s="1">
        <f t="shared" si="1504"/>
        <v>1.1952462358304774</v>
      </c>
      <c r="CF632" s="1">
        <f t="shared" si="1505"/>
        <v>1.1926229266049992</v>
      </c>
      <c r="CG632" s="1">
        <f t="shared" si="1506"/>
        <v>1.1891355047376029</v>
      </c>
      <c r="CH632" s="1">
        <f t="shared" si="1507"/>
        <v>1.1846047395244135</v>
      </c>
      <c r="CI632" s="1">
        <f t="shared" si="1508"/>
        <v>1.1788221521547904</v>
      </c>
      <c r="CJ632" s="1">
        <f t="shared" si="1509"/>
        <v>1.1715526459177767</v>
      </c>
      <c r="CK632" s="1">
        <f t="shared" si="1510"/>
        <v>1.1625387431475012</v>
      </c>
      <c r="CL632" s="1">
        <f t="shared" si="1511"/>
        <v>1.1515066769587901</v>
      </c>
      <c r="CM632" s="1">
        <f t="shared" si="1512"/>
        <v>1.138174474933406</v>
      </c>
      <c r="CN632" s="1">
        <f t="shared" si="1513"/>
        <v>1.1222620238061924</v>
      </c>
      <c r="CO632" s="1">
        <f t="shared" si="1514"/>
        <v>1.1035029266387164</v>
      </c>
      <c r="CP632" s="1">
        <f t="shared" si="1515"/>
        <v>1.0816577695616301</v>
      </c>
      <c r="CQ632" s="1">
        <f t="shared" si="1516"/>
        <v>1.0565282208592017</v>
      </c>
      <c r="CR632" s="1">
        <f t="shared" si="1517"/>
        <v>1.0279712109930592</v>
      </c>
      <c r="CS632" s="1">
        <f t="shared" si="1518"/>
        <v>0.99591230928687724</v>
      </c>
      <c r="CT632" s="1">
        <f t="shared" si="1519"/>
        <v>0.96035734124518546</v>
      </c>
      <c r="CU632" s="1">
        <f t="shared" si="1520"/>
        <v>0.92140129562563178</v>
      </c>
      <c r="CV632" s="1">
        <f t="shared" si="1521"/>
        <v>0.87923366157374738</v>
      </c>
      <c r="CW632" s="1">
        <f t="shared" si="1522"/>
        <v>0.83413951389756469</v>
      </c>
      <c r="CX632" s="1">
        <f t="shared" si="1523"/>
        <v>0.78649591977638944</v>
      </c>
      <c r="CY632" s="1">
        <f t="shared" si="1524"/>
        <v>0.73676355422858975</v>
      </c>
      <c r="CZ632" s="1">
        <f t="shared" si="1525"/>
        <v>0.6854737578362744</v>
      </c>
      <c r="DA632" s="1">
        <f t="shared" si="1526"/>
        <v>0.63321161650845192</v>
      </c>
      <c r="DB632" s="1">
        <f t="shared" si="1527"/>
        <v>0.58059595564358746</v>
      </c>
      <c r="DC632" s="1">
        <f t="shared" si="1528"/>
        <v>0.52825738834036839</v>
      </c>
      <c r="DD632" s="1">
        <f t="shared" si="1529"/>
        <v>0.4768157138274931</v>
      </c>
      <c r="DE632" s="1">
        <f t="shared" si="1530"/>
        <v>0.42685801187073724</v>
      </c>
      <c r="DF632" s="1">
        <f t="shared" si="1531"/>
        <v>0.37891871673507066</v>
      </c>
      <c r="DG632" s="1">
        <f t="shared" si="1532"/>
        <v>0.33346278739807811</v>
      </c>
      <c r="DH632" s="1">
        <f t="shared" si="1533"/>
        <v>0.29087283711866202</v>
      </c>
      <c r="DI632" s="1">
        <f t="shared" si="1534"/>
        <v>0.25144077171495649</v>
      </c>
      <c r="DJ632" s="1">
        <f t="shared" si="1535"/>
        <v>0.21536414373264767</v>
      </c>
      <c r="DK632" s="1">
        <f t="shared" si="1536"/>
        <v>0.18274709211175855</v>
      </c>
      <c r="DL632" s="1">
        <f t="shared" si="1537"/>
        <v>0.15360543444701513</v>
      </c>
      <c r="DM632" s="1">
        <f t="shared" si="1538"/>
        <v>0.12787523610317833</v>
      </c>
      <c r="DN632" s="1">
        <f t="shared" si="1539"/>
        <v>0.10542401376341812</v>
      </c>
      <c r="DO632" s="1">
        <f t="shared" si="1540"/>
        <v>8.6063647678097377E-2</v>
      </c>
      <c r="DP632" s="1">
        <f t="shared" si="1541"/>
        <v>6.9564075056010727E-2</v>
      </c>
      <c r="DQ632" s="1">
        <f t="shared" si="1542"/>
        <v>5.5666906937454186E-2</v>
      </c>
      <c r="DR632" s="1">
        <f t="shared" si="1543"/>
        <v>4.40982369108242E-2</v>
      </c>
      <c r="DS632" s="1">
        <f t="shared" si="1544"/>
        <v>3.4580073228398331E-2</v>
      </c>
      <c r="DT632" s="1">
        <f t="shared" si="1545"/>
        <v>2.6840006469074123E-2</v>
      </c>
      <c r="DU632" s="1">
        <f t="shared" si="1546"/>
        <v>2.0618904547828675E-2</v>
      </c>
      <c r="DV632" s="1">
        <f t="shared" si="1547"/>
        <v>1.5676590408210237E-2</v>
      </c>
      <c r="DW632" s="1">
        <f t="shared" si="1548"/>
        <v>1.1795594209161292E-2</v>
      </c>
      <c r="DX632" s="1">
        <f t="shared" si="1549"/>
        <v>8.7831748980336018E-3</v>
      </c>
      <c r="DY632" s="1">
        <f t="shared" si="1550"/>
        <v>6.4718738069580112E-3</v>
      </c>
      <c r="DZ632" s="1">
        <f t="shared" si="1551"/>
        <v>4.7188970890114472E-3</v>
      </c>
      <c r="EA632" s="1">
        <f t="shared" si="1552"/>
        <v>3.4046289387169378E-3</v>
      </c>
      <c r="EB632" s="1">
        <f t="shared" si="1553"/>
        <v>2.4305598109896345E-3</v>
      </c>
      <c r="EC632" s="1">
        <f t="shared" si="1554"/>
        <v>1.7168801172941016E-3</v>
      </c>
      <c r="ED632" s="1">
        <f t="shared" si="1555"/>
        <v>1.1999467986244096E-3</v>
      </c>
      <c r="EE632" s="1">
        <f t="shared" si="1556"/>
        <v>8.2978359540268793E-4</v>
      </c>
      <c r="EF632" s="1">
        <f t="shared" si="1557"/>
        <v>5.6773040235130008E-4</v>
      </c>
      <c r="EG632" s="1">
        <f t="shared" si="1558"/>
        <v>3.84316115497653E-4</v>
      </c>
      <c r="EH632" s="1">
        <f t="shared" si="1559"/>
        <v>2.5739484613156795E-4</v>
      </c>
      <c r="EI632" s="1">
        <f t="shared" si="1560"/>
        <v>1.7055815298260869E-4</v>
      </c>
      <c r="EJ632" s="1">
        <f t="shared" si="1561"/>
        <v>1.1181599566615259E-4</v>
      </c>
      <c r="EK632" s="1">
        <f t="shared" si="1562"/>
        <v>7.2525780372767207E-5</v>
      </c>
      <c r="EL632" s="1">
        <f t="shared" si="1563"/>
        <v>4.6541121907522326E-5</v>
      </c>
      <c r="EM632" s="1">
        <f t="shared" si="1564"/>
        <v>2.9548596790185587E-5</v>
      </c>
      <c r="EN632" s="1">
        <f t="shared" si="1565"/>
        <v>1.8560629127331115E-5</v>
      </c>
      <c r="EO632" s="1">
        <f t="shared" si="1566"/>
        <v>1.1534669758126467E-5</v>
      </c>
      <c r="EP632" s="1">
        <f t="shared" si="1567"/>
        <v>7.0921129471132135E-6</v>
      </c>
      <c r="EQ632" s="1">
        <f t="shared" si="1568"/>
        <v>4.3142568334519157E-6</v>
      </c>
      <c r="ER632" s="1">
        <f t="shared" si="1569"/>
        <v>2.5965611321830517E-6</v>
      </c>
      <c r="ES632" s="1">
        <f t="shared" si="1570"/>
        <v>1.5461657659768436E-6</v>
      </c>
      <c r="ET632" s="1">
        <f t="shared" si="1571"/>
        <v>9.1092273052417904E-7</v>
      </c>
      <c r="EU632" s="1">
        <f t="shared" si="1572"/>
        <v>5.3097975662099249E-7</v>
      </c>
      <c r="EV632" s="1">
        <f t="shared" si="1573"/>
        <v>3.062292223481813E-7</v>
      </c>
      <c r="EW632" s="1">
        <f t="shared" si="1574"/>
        <v>1.74735247437779E-7</v>
      </c>
      <c r="EX632" s="1">
        <f t="shared" si="1575"/>
        <v>9.8636011953919701E-8</v>
      </c>
      <c r="EY632" s="1">
        <f t="shared" si="1576"/>
        <v>5.5056169208446759E-8</v>
      </c>
      <c r="EZ632" s="1">
        <f t="shared" si="1577"/>
        <v>3.0323910763254988E-8</v>
      </c>
      <c r="FA632" s="1">
        <f t="shared" si="1578"/>
        <v>1.6329944118734213E-8</v>
      </c>
      <c r="FB632" s="1">
        <f t="shared" si="1579"/>
        <v>8.2421949319677923E-9</v>
      </c>
      <c r="FC632" s="1">
        <f t="shared" si="1580"/>
        <v>3.0390555042993224E-9</v>
      </c>
      <c r="FD632" s="75">
        <f t="shared" si="1431"/>
        <v>-3.0390555042993224E-9</v>
      </c>
    </row>
    <row r="633" spans="7:160" x14ac:dyDescent="0.35">
      <c r="G633" t="str">
        <f t="shared" si="1427"/>
        <v>Refd, t=3.09</v>
      </c>
      <c r="H633" s="76">
        <f t="shared" si="1428"/>
        <v>3.0899999999999563</v>
      </c>
      <c r="I633" s="1">
        <f t="shared" si="1429"/>
        <v>0</v>
      </c>
      <c r="J633" s="22">
        <f t="shared" si="1430"/>
        <v>2.2900944490323849E-7</v>
      </c>
      <c r="K633" s="1">
        <f t="shared" si="1432"/>
        <v>1.1803877615083357E-6</v>
      </c>
      <c r="L633" s="1">
        <f t="shared" si="1433"/>
        <v>2.9845627789947373E-6</v>
      </c>
      <c r="M633" s="1">
        <f t="shared" si="1434"/>
        <v>6.218653652770132E-6</v>
      </c>
      <c r="N633" s="1">
        <f t="shared" si="1435"/>
        <v>1.1791220328725191E-5</v>
      </c>
      <c r="O633" s="1">
        <f t="shared" si="1436"/>
        <v>2.1106814937744498E-5</v>
      </c>
      <c r="P633" s="1">
        <f t="shared" si="1437"/>
        <v>3.6299739567910669E-5</v>
      </c>
      <c r="Q633" s="1">
        <f t="shared" si="1438"/>
        <v>6.0560067138264393E-5</v>
      </c>
      <c r="R633" s="1">
        <f t="shared" si="1439"/>
        <v>9.8579859036281934E-5</v>
      </c>
      <c r="S633" s="1">
        <f t="shared" si="1440"/>
        <v>1.5715214950275913E-4</v>
      </c>
      <c r="T633" s="1">
        <f t="shared" si="1441"/>
        <v>2.4595894825995223E-4</v>
      </c>
      <c r="U633" s="1">
        <f t="shared" si="1442"/>
        <v>3.7858626191035732E-4</v>
      </c>
      <c r="V633" s="1">
        <f t="shared" si="1443"/>
        <v>5.7380271760484175E-4</v>
      </c>
      <c r="W633" s="1">
        <f t="shared" si="1444"/>
        <v>8.571323547111755E-4</v>
      </c>
      <c r="X633" s="1">
        <f t="shared" si="1445"/>
        <v>1.2627400125145799E-3</v>
      </c>
      <c r="Y633" s="1">
        <f t="shared" si="1446"/>
        <v>1.8356280687519323E-3</v>
      </c>
      <c r="Z633" s="1">
        <f t="shared" si="1447"/>
        <v>2.634115023167649E-3</v>
      </c>
      <c r="AA633" s="1">
        <f t="shared" si="1448"/>
        <v>3.7325292031543007E-3</v>
      </c>
      <c r="AB633" s="1">
        <f t="shared" si="1449"/>
        <v>5.2240053558064497E-3</v>
      </c>
      <c r="AC633" s="1">
        <f t="shared" si="1450"/>
        <v>7.2232200998225476E-3</v>
      </c>
      <c r="AD633" s="1">
        <f t="shared" si="1451"/>
        <v>9.8688477558577931E-3</v>
      </c>
      <c r="AE633" s="1">
        <f t="shared" si="1452"/>
        <v>1.3325466244828757E-2</v>
      </c>
      <c r="AF633" s="1">
        <f t="shared" si="1453"/>
        <v>1.7784600348965476E-2</v>
      </c>
      <c r="AG633" s="1">
        <f t="shared" si="1454"/>
        <v>2.3464564549579243E-2</v>
      </c>
      <c r="AH633" s="1">
        <f t="shared" si="1455"/>
        <v>3.0608768076480632E-2</v>
      </c>
      <c r="AI633" s="1">
        <f t="shared" si="1456"/>
        <v>3.948217817402544E-2</v>
      </c>
      <c r="AJ633" s="1">
        <f t="shared" si="1457"/>
        <v>5.0365709366734193E-2</v>
      </c>
      <c r="AK633" s="1">
        <f t="shared" si="1458"/>
        <v>6.354841886669127E-2</v>
      </c>
      <c r="AL633" s="1">
        <f t="shared" si="1459"/>
        <v>7.9317538946927182E-2</v>
      </c>
      <c r="AM633" s="1">
        <f t="shared" si="1460"/>
        <v>9.7946558648861065E-2</v>
      </c>
      <c r="AN633" s="1">
        <f t="shared" si="1461"/>
        <v>0.11968176675509661</v>
      </c>
      <c r="AO633" s="1">
        <f t="shared" si="1462"/>
        <v>0.1447278678902969</v>
      </c>
      <c r="AP633" s="1">
        <f t="shared" si="1463"/>
        <v>0.1732334628443615</v>
      </c>
      <c r="AQ633" s="1">
        <f t="shared" si="1464"/>
        <v>0.20527732040722371</v>
      </c>
      <c r="AR633" s="1">
        <f t="shared" si="1465"/>
        <v>0.24085644026257386</v>
      </c>
      <c r="AS633" s="1">
        <f t="shared" si="1466"/>
        <v>0.27987689827301476</v>
      </c>
      <c r="AT633" s="1">
        <f t="shared" si="1467"/>
        <v>0.32214836736567742</v>
      </c>
      <c r="AU633" s="1">
        <f t="shared" si="1468"/>
        <v>0.36738301895250186</v>
      </c>
      <c r="AV633" s="1">
        <f t="shared" si="1469"/>
        <v>0.41519924139793873</v>
      </c>
      <c r="AW633" s="1">
        <f t="shared" si="1470"/>
        <v>0.46513028347302376</v>
      </c>
      <c r="AX633" s="1">
        <f t="shared" si="1471"/>
        <v>0.51663757033652324</v>
      </c>
      <c r="AY633" s="1">
        <f t="shared" si="1472"/>
        <v>0.56912808110142721</v>
      </c>
      <c r="AZ633" s="1">
        <f t="shared" si="1473"/>
        <v>0.62197485579030631</v>
      </c>
      <c r="BA633" s="1">
        <f t="shared" si="1474"/>
        <v>0.67453944809303246</v>
      </c>
      <c r="BB633" s="1">
        <f t="shared" si="1475"/>
        <v>0.72619498472788158</v>
      </c>
      <c r="BC633" s="1">
        <f t="shared" si="1476"/>
        <v>0.77634844830149785</v>
      </c>
      <c r="BD633" s="1">
        <f t="shared" si="1477"/>
        <v>0.82446087232456122</v>
      </c>
      <c r="BE633" s="1">
        <f t="shared" si="1478"/>
        <v>0.87006431603743339</v>
      </c>
      <c r="BF633" s="1">
        <f t="shared" si="1479"/>
        <v>0.9127747533041809</v>
      </c>
      <c r="BG633" s="1">
        <f t="shared" si="1480"/>
        <v>0.95230033582511697</v>
      </c>
      <c r="BH633" s="1">
        <f t="shared" si="1481"/>
        <v>0.9884448431056706</v>
      </c>
      <c r="BI633" s="1">
        <f t="shared" si="1482"/>
        <v>1.0211064759198818</v>
      </c>
      <c r="BJ633" s="1">
        <f t="shared" si="1483"/>
        <v>1.0502724554029268</v>
      </c>
      <c r="BK633" s="1">
        <f t="shared" si="1484"/>
        <v>1.0760101317472865</v>
      </c>
      <c r="BL633" s="1">
        <f t="shared" si="1485"/>
        <v>1.098455468718476</v>
      </c>
      <c r="BM633" s="1">
        <f t="shared" si="1486"/>
        <v>1.1177998463899599</v>
      </c>
      <c r="BN633" s="1">
        <f t="shared" si="1487"/>
        <v>1.1342761174497071</v>
      </c>
      <c r="BO633" s="1">
        <f t="shared" si="1488"/>
        <v>1.1481447728717351</v>
      </c>
      <c r="BP633" s="1">
        <f t="shared" si="1489"/>
        <v>1.1596809371144909</v>
      </c>
      <c r="BQ633" s="1">
        <f t="shared" si="1490"/>
        <v>1.1691627409033389</v>
      </c>
      <c r="BR633" s="1">
        <f t="shared" si="1491"/>
        <v>1.1768614312786907</v>
      </c>
      <c r="BS633" s="1">
        <f t="shared" si="1492"/>
        <v>1.1830333925301617</v>
      </c>
      <c r="BT633" s="1">
        <f t="shared" si="1493"/>
        <v>1.1879140832157093</v>
      </c>
      <c r="BU633" s="1">
        <f t="shared" si="1494"/>
        <v>1.1917137547922116</v>
      </c>
      <c r="BV633" s="1">
        <f t="shared" si="1495"/>
        <v>1.1946147130840599</v>
      </c>
      <c r="BW633" s="1">
        <f t="shared" si="1496"/>
        <v>1.1967698173417745</v>
      </c>
      <c r="BX633" s="1">
        <f t="shared" si="1497"/>
        <v>1.1983018820048963</v>
      </c>
      <c r="BY633" s="1">
        <f t="shared" si="1498"/>
        <v>1.1993036500003023</v>
      </c>
      <c r="BZ633" s="1">
        <f t="shared" si="1499"/>
        <v>1.1998380384748133</v>
      </c>
      <c r="CA633" s="1">
        <f t="shared" si="1500"/>
        <v>1.1999384125914776</v>
      </c>
      <c r="CB633" s="1">
        <f t="shared" si="1501"/>
        <v>1.1996087146362886</v>
      </c>
      <c r="CC633" s="1">
        <f t="shared" si="1502"/>
        <v>1.1988233586318038</v>
      </c>
      <c r="CD633" s="1">
        <f t="shared" si="1503"/>
        <v>1.197526889641453</v>
      </c>
      <c r="CE633" s="1">
        <f t="shared" si="1504"/>
        <v>1.1956334967725617</v>
      </c>
      <c r="CF633" s="1">
        <f t="shared" si="1505"/>
        <v>1.1930265541760026</v>
      </c>
      <c r="CG633" s="1">
        <f t="shared" si="1506"/>
        <v>1.1895584393143397</v>
      </c>
      <c r="CH633" s="1">
        <f t="shared" si="1507"/>
        <v>1.1850509361436909</v>
      </c>
      <c r="CI633" s="1">
        <f t="shared" si="1508"/>
        <v>1.1792965659921524</v>
      </c>
      <c r="CJ633" s="1">
        <f t="shared" si="1509"/>
        <v>1.1720611942883088</v>
      </c>
      <c r="CK633" s="1">
        <f t="shared" si="1510"/>
        <v>1.1630882312236479</v>
      </c>
      <c r="CL633" s="1">
        <f t="shared" si="1511"/>
        <v>1.1521046750924939</v>
      </c>
      <c r="CM633" s="1">
        <f t="shared" si="1512"/>
        <v>1.1388291375388444</v>
      </c>
      <c r="CN633" s="1">
        <f t="shared" si="1513"/>
        <v>1.1229818432703542</v>
      </c>
      <c r="CO633" s="1">
        <f t="shared" si="1514"/>
        <v>1.10429642061237</v>
      </c>
      <c r="CP633" s="1">
        <f t="shared" si="1515"/>
        <v>1.0825331060107295</v>
      </c>
      <c r="CQ633" s="1">
        <f t="shared" si="1516"/>
        <v>1.0574927920161903</v>
      </c>
      <c r="CR633" s="1">
        <f t="shared" si="1517"/>
        <v>1.0290311742617848</v>
      </c>
      <c r="CS633" s="1">
        <f t="shared" si="1518"/>
        <v>0.99707211951984276</v>
      </c>
      <c r="CT633" s="1">
        <f t="shared" si="1519"/>
        <v>0.96161930386399597</v>
      </c>
      <c r="CU633" s="1">
        <f t="shared" si="1520"/>
        <v>0.92276517306115458</v>
      </c>
      <c r="CV633" s="1">
        <f t="shared" si="1521"/>
        <v>0.8806963658586372</v>
      </c>
      <c r="CW633" s="1">
        <f t="shared" si="1522"/>
        <v>0.8356949155754031</v>
      </c>
      <c r="CX633" s="1">
        <f t="shared" si="1523"/>
        <v>0.7881347975299976</v>
      </c>
      <c r="CY633" s="1">
        <f t="shared" si="1524"/>
        <v>0.73847370105697696</v>
      </c>
      <c r="CZ633" s="1">
        <f t="shared" si="1525"/>
        <v>0.6872402488573357</v>
      </c>
      <c r="DA633" s="1">
        <f t="shared" si="1526"/>
        <v>0.63501723146584621</v>
      </c>
      <c r="DB633" s="1">
        <f t="shared" si="1527"/>
        <v>0.58242173708953882</v>
      </c>
      <c r="DC633" s="1">
        <f t="shared" si="1528"/>
        <v>0.53008330546497961</v>
      </c>
      <c r="DD633" s="1">
        <f t="shared" si="1529"/>
        <v>0.47862139315082275</v>
      </c>
      <c r="DE633" s="1">
        <f t="shared" si="1530"/>
        <v>0.42862349043166548</v>
      </c>
      <c r="DF633" s="1">
        <f t="shared" si="1531"/>
        <v>0.38062517159167447</v>
      </c>
      <c r="DG633" s="1">
        <f t="shared" si="1532"/>
        <v>0.33509319737866539</v>
      </c>
      <c r="DH633" s="1">
        <f t="shared" si="1533"/>
        <v>0.2924125385805858</v>
      </c>
      <c r="DI633" s="1">
        <f t="shared" si="1534"/>
        <v>0.25287787893475189</v>
      </c>
      <c r="DJ633" s="1">
        <f t="shared" si="1535"/>
        <v>0.21668981551322397</v>
      </c>
      <c r="DK633" s="1">
        <f t="shared" si="1536"/>
        <v>0.18395563811455429</v>
      </c>
      <c r="DL633" s="1">
        <f t="shared" si="1537"/>
        <v>0.15469426646299117</v>
      </c>
      <c r="DM633" s="1">
        <f t="shared" si="1538"/>
        <v>0.12884467988952064</v>
      </c>
      <c r="DN633" s="1">
        <f t="shared" si="1539"/>
        <v>0.10627700533325561</v>
      </c>
      <c r="DO633" s="1">
        <f t="shared" si="1540"/>
        <v>8.6805343476922314E-2</v>
      </c>
      <c r="DP633" s="1">
        <f t="shared" si="1541"/>
        <v>7.0201408063590834E-2</v>
      </c>
      <c r="DQ633" s="1">
        <f t="shared" si="1542"/>
        <v>5.6208120495623792E-2</v>
      </c>
      <c r="DR633" s="1">
        <f t="shared" si="1543"/>
        <v>4.4552425369840949E-2</v>
      </c>
      <c r="DS633" s="1">
        <f t="shared" si="1544"/>
        <v>3.4956753901465923E-2</v>
      </c>
      <c r="DT633" s="1">
        <f t="shared" si="1545"/>
        <v>2.714874156875231E-2</v>
      </c>
      <c r="DU633" s="1">
        <f t="shared" si="1546"/>
        <v>2.0868985449378256E-2</v>
      </c>
      <c r="DV633" s="1">
        <f t="shared" si="1547"/>
        <v>1.5876790381415609E-2</v>
      </c>
      <c r="DW633" s="1">
        <f t="shared" si="1548"/>
        <v>1.195399019866277E-2</v>
      </c>
      <c r="DX633" s="1">
        <f t="shared" si="1549"/>
        <v>8.9070343738906193E-3</v>
      </c>
      <c r="DY633" s="1">
        <f t="shared" si="1550"/>
        <v>6.5675993478223477E-3</v>
      </c>
      <c r="DZ633" s="1">
        <f t="shared" si="1551"/>
        <v>4.7920192417466641E-3</v>
      </c>
      <c r="EA633" s="1">
        <f t="shared" si="1552"/>
        <v>3.4598369355793284E-3</v>
      </c>
      <c r="EB633" s="1">
        <f t="shared" si="1553"/>
        <v>2.4717597429120657E-3</v>
      </c>
      <c r="EC633" s="1">
        <f t="shared" si="1554"/>
        <v>1.7472709316263748E-3</v>
      </c>
      <c r="ED633" s="1">
        <f t="shared" si="1555"/>
        <v>1.2221057677689131E-3</v>
      </c>
      <c r="EE633" s="1">
        <f t="shared" si="1556"/>
        <v>8.4575445777405011E-4</v>
      </c>
      <c r="EF633" s="1">
        <f t="shared" si="1557"/>
        <v>5.7910901085174253E-4</v>
      </c>
      <c r="EG633" s="1">
        <f t="shared" si="1558"/>
        <v>3.9232998788150833E-4</v>
      </c>
      <c r="EH633" s="1">
        <f t="shared" si="1559"/>
        <v>2.6297439117396759E-4</v>
      </c>
      <c r="EI633" s="1">
        <f t="shared" si="1560"/>
        <v>1.7439848672896294E-4</v>
      </c>
      <c r="EJ633" s="1">
        <f t="shared" si="1561"/>
        <v>1.1442914220680742E-4</v>
      </c>
      <c r="EK633" s="1">
        <f t="shared" si="1562"/>
        <v>7.428367989776231E-5</v>
      </c>
      <c r="EL633" s="1">
        <f t="shared" si="1563"/>
        <v>4.7710273305701972E-5</v>
      </c>
      <c r="EM633" s="1">
        <f t="shared" si="1564"/>
        <v>3.031738172287272E-5</v>
      </c>
      <c r="EN633" s="1">
        <f t="shared" si="1565"/>
        <v>1.9060441963273305E-5</v>
      </c>
      <c r="EO633" s="1">
        <f t="shared" si="1566"/>
        <v>1.1855954012944688E-5</v>
      </c>
      <c r="EP633" s="1">
        <f t="shared" si="1567"/>
        <v>7.2963159224453308E-6</v>
      </c>
      <c r="EQ633" s="1">
        <f t="shared" si="1568"/>
        <v>4.4425892537892462E-6</v>
      </c>
      <c r="ER633" s="1">
        <f t="shared" si="1569"/>
        <v>2.6763098149503061E-6</v>
      </c>
      <c r="ES633" s="1">
        <f t="shared" si="1570"/>
        <v>1.5951701070867809E-6</v>
      </c>
      <c r="ET633" s="1">
        <f t="shared" si="1571"/>
        <v>9.4069969490541173E-7</v>
      </c>
      <c r="EU633" s="1">
        <f t="shared" si="1572"/>
        <v>5.4887227068562547E-7</v>
      </c>
      <c r="EV633" s="1">
        <f t="shared" si="1573"/>
        <v>3.168612189975359E-7</v>
      </c>
      <c r="EW633" s="1">
        <f t="shared" si="1574"/>
        <v>1.8098275422968215E-7</v>
      </c>
      <c r="EX633" s="1">
        <f t="shared" si="1575"/>
        <v>1.0226592145729137E-7</v>
      </c>
      <c r="EY633" s="1">
        <f t="shared" si="1576"/>
        <v>5.7140357799287988E-8</v>
      </c>
      <c r="EZ633" s="1">
        <f t="shared" si="1577"/>
        <v>3.1503654608767633E-8</v>
      </c>
      <c r="FA633" s="1">
        <f t="shared" si="1578"/>
        <v>1.69816769770709E-8</v>
      </c>
      <c r="FB633" s="1">
        <f t="shared" si="1579"/>
        <v>8.578324831453662E-9</v>
      </c>
      <c r="FC633" s="1">
        <f t="shared" si="1580"/>
        <v>3.1647653418171276E-9</v>
      </c>
      <c r="FD633" s="75">
        <f t="shared" si="1431"/>
        <v>-3.1647653418171276E-9</v>
      </c>
    </row>
    <row r="634" spans="7:160" x14ac:dyDescent="0.35">
      <c r="G634" t="str">
        <f t="shared" si="1427"/>
        <v>Refd, t=3.09</v>
      </c>
      <c r="H634" s="76">
        <f t="shared" si="1428"/>
        <v>3.0949999999999562</v>
      </c>
      <c r="I634" s="1">
        <f t="shared" si="1429"/>
        <v>0</v>
      </c>
      <c r="J634" s="22">
        <f t="shared" si="1430"/>
        <v>2.2640769243574262E-7</v>
      </c>
      <c r="K634" s="1">
        <f t="shared" si="1432"/>
        <v>1.1669829731372843E-6</v>
      </c>
      <c r="L634" s="1">
        <f t="shared" si="1433"/>
        <v>2.9507000329921463E-6</v>
      </c>
      <c r="M634" s="1">
        <f t="shared" si="1434"/>
        <v>6.1481964674471943E-6</v>
      </c>
      <c r="N634" s="1">
        <f t="shared" si="1435"/>
        <v>1.1657885326882055E-5</v>
      </c>
      <c r="O634" s="1">
        <f t="shared" si="1436"/>
        <v>2.0868738134865917E-5</v>
      </c>
      <c r="P634" s="1">
        <f t="shared" si="1437"/>
        <v>3.5891571135096471E-5</v>
      </c>
      <c r="Q634" s="1">
        <f t="shared" si="1438"/>
        <v>5.988168581479433E-5</v>
      </c>
      <c r="R634" s="1">
        <f t="shared" si="1439"/>
        <v>9.7480566750942111E-5</v>
      </c>
      <c r="S634" s="1">
        <f t="shared" si="1440"/>
        <v>1.5540896592442264E-4</v>
      </c>
      <c r="T634" s="1">
        <f t="shared" si="1441"/>
        <v>2.432473990293182E-4</v>
      </c>
      <c r="U634" s="1">
        <f t="shared" si="1442"/>
        <v>3.7444188075988336E-4</v>
      </c>
      <c r="V634" s="1">
        <f t="shared" si="1443"/>
        <v>5.6757141256165401E-4</v>
      </c>
      <c r="W634" s="1">
        <f t="shared" si="1444"/>
        <v>8.4790788609980699E-4</v>
      </c>
      <c r="X634" s="1">
        <f t="shared" si="1445"/>
        <v>1.2492871691797487E-3</v>
      </c>
      <c r="Y634" s="1">
        <f t="shared" si="1446"/>
        <v>1.8162907855243668E-3</v>
      </c>
      <c r="Z634" s="1">
        <f t="shared" si="1447"/>
        <v>2.6067097265377666E-3</v>
      </c>
      <c r="AA634" s="1">
        <f t="shared" si="1448"/>
        <v>3.6942251515204492E-3</v>
      </c>
      <c r="AB634" s="1">
        <f t="shared" si="1449"/>
        <v>5.1711956654548665E-3</v>
      </c>
      <c r="AC634" s="1">
        <f t="shared" si="1450"/>
        <v>7.1513894718010377E-3</v>
      </c>
      <c r="AD634" s="1">
        <f t="shared" si="1451"/>
        <v>9.7724455236775851E-3</v>
      </c>
      <c r="AE634" s="1">
        <f t="shared" si="1452"/>
        <v>1.3197796046906143E-2</v>
      </c>
      <c r="AF634" s="1">
        <f t="shared" si="1453"/>
        <v>1.7617740206681585E-2</v>
      </c>
      <c r="AG634" s="1">
        <f t="shared" si="1454"/>
        <v>2.3249333042410635E-2</v>
      </c>
      <c r="AH634" s="1">
        <f t="shared" si="1455"/>
        <v>3.03347532443843E-2</v>
      </c>
      <c r="AI634" s="1">
        <f t="shared" si="1456"/>
        <v>3.9137845335900513E-2</v>
      </c>
      <c r="AJ634" s="1">
        <f t="shared" si="1457"/>
        <v>4.9938601868470496E-2</v>
      </c>
      <c r="AK634" s="1">
        <f t="shared" si="1458"/>
        <v>6.3025461629179602E-2</v>
      </c>
      <c r="AL634" s="1">
        <f t="shared" si="1459"/>
        <v>7.8685448524922416E-2</v>
      </c>
      <c r="AM634" s="1">
        <f t="shared" si="1460"/>
        <v>9.7192355526736246E-2</v>
      </c>
      <c r="AN634" s="1">
        <f t="shared" si="1461"/>
        <v>0.11879337625695398</v>
      </c>
      <c r="AO634" s="1">
        <f t="shared" si="1462"/>
        <v>0.14369478609955338</v>
      </c>
      <c r="AP634" s="1">
        <f t="shared" si="1463"/>
        <v>0.1720474542671265</v>
      </c>
      <c r="AQ634" s="1">
        <f t="shared" si="1464"/>
        <v>0.20393310587039701</v>
      </c>
      <c r="AR634" s="1">
        <f t="shared" si="1465"/>
        <v>0.23935232782690324</v>
      </c>
      <c r="AS634" s="1">
        <f t="shared" si="1466"/>
        <v>0.27821530775363651</v>
      </c>
      <c r="AT634" s="1">
        <f t="shared" si="1467"/>
        <v>0.32033620110444272</v>
      </c>
      <c r="AU634" s="1">
        <f t="shared" si="1468"/>
        <v>0.36543183809015467</v>
      </c>
      <c r="AV634" s="1">
        <f t="shared" si="1469"/>
        <v>0.4131252178691926</v>
      </c>
      <c r="AW634" s="1">
        <f t="shared" si="1470"/>
        <v>0.4629539125903015</v>
      </c>
      <c r="AX634" s="1">
        <f t="shared" si="1471"/>
        <v>0.51438314595326973</v>
      </c>
      <c r="AY634" s="1">
        <f t="shared" si="1472"/>
        <v>0.56682295339780642</v>
      </c>
      <c r="AZ634" s="1">
        <f t="shared" si="1473"/>
        <v>0.61964850894729562</v>
      </c>
      <c r="BA634" s="1">
        <f t="shared" si="1474"/>
        <v>0.67222244976804557</v>
      </c>
      <c r="BB634" s="1">
        <f t="shared" si="1475"/>
        <v>0.72391786979305928</v>
      </c>
      <c r="BC634" s="1">
        <f t="shared" si="1476"/>
        <v>0.77414060464892465</v>
      </c>
      <c r="BD634" s="1">
        <f t="shared" si="1477"/>
        <v>0.8223494961333</v>
      </c>
      <c r="BE634" s="1">
        <f t="shared" si="1478"/>
        <v>0.86807349781366228</v>
      </c>
      <c r="BF634" s="1">
        <f t="shared" si="1479"/>
        <v>0.91092474493672615</v>
      </c>
      <c r="BG634" s="1">
        <f t="shared" si="1480"/>
        <v>0.95060703404872215</v>
      </c>
      <c r="BH634" s="1">
        <f t="shared" si="1481"/>
        <v>0.98691950769408476</v>
      </c>
      <c r="BI634" s="1">
        <f t="shared" si="1482"/>
        <v>1.0197556833582431</v>
      </c>
      <c r="BJ634" s="1">
        <f t="shared" si="1483"/>
        <v>1.049098272380536</v>
      </c>
      <c r="BK634" s="1">
        <f t="shared" si="1484"/>
        <v>1.075010478993895</v>
      </c>
      <c r="BL634" s="1">
        <f t="shared" si="1485"/>
        <v>1.0976246355210912</v>
      </c>
      <c r="BM634" s="1">
        <f t="shared" si="1486"/>
        <v>1.1171291101456926</v>
      </c>
      <c r="BN634" s="1">
        <f t="shared" si="1487"/>
        <v>1.1337544209202315</v>
      </c>
      <c r="BO634" s="1">
        <f t="shared" si="1488"/>
        <v>1.1477594140520817</v>
      </c>
      <c r="BP634" s="1">
        <f t="shared" si="1489"/>
        <v>1.1594182321108077</v>
      </c>
      <c r="BQ634" s="1">
        <f t="shared" si="1490"/>
        <v>1.1690086280045138</v>
      </c>
      <c r="BR634" s="1">
        <f t="shared" si="1491"/>
        <v>1.1768019934881884</v>
      </c>
      <c r="BS634" s="1">
        <f t="shared" si="1492"/>
        <v>1.1830552852133629</v>
      </c>
      <c r="BT634" s="1">
        <f t="shared" si="1493"/>
        <v>1.1880048623638626</v>
      </c>
      <c r="BU634" s="1">
        <f t="shared" si="1494"/>
        <v>1.1918621090558261</v>
      </c>
      <c r="BV634" s="1">
        <f t="shared" si="1495"/>
        <v>1.1948106087648818</v>
      </c>
      <c r="BW634" s="1">
        <f t="shared" si="1496"/>
        <v>1.1970045697584621</v>
      </c>
      <c r="BX634" s="1">
        <f t="shared" si="1497"/>
        <v>1.1985681690648433</v>
      </c>
      <c r="BY634" s="1">
        <f t="shared" si="1498"/>
        <v>1.1995954845703272</v>
      </c>
      <c r="BZ634" s="1">
        <f t="shared" si="1499"/>
        <v>1.2001507154945401</v>
      </c>
      <c r="CA634" s="1">
        <f t="shared" si="1500"/>
        <v>1.2002684451082406</v>
      </c>
      <c r="CB634" s="1">
        <f t="shared" si="1501"/>
        <v>1.199953770355549</v>
      </c>
      <c r="CC634" s="1">
        <f t="shared" si="1502"/>
        <v>1.1991822054438255</v>
      </c>
      <c r="CD634" s="1">
        <f t="shared" si="1503"/>
        <v>1.1978993551368293</v>
      </c>
      <c r="CE634" s="1">
        <f t="shared" si="1504"/>
        <v>1.1960204431926074</v>
      </c>
      <c r="CF634" s="1">
        <f t="shared" si="1505"/>
        <v>1.1934298667297782</v>
      </c>
      <c r="CG634" s="1">
        <f t="shared" si="1506"/>
        <v>1.1899810224940455</v>
      </c>
      <c r="CH634" s="1">
        <f t="shared" si="1507"/>
        <v>1.1854967097543332</v>
      </c>
      <c r="CI634" s="1">
        <f t="shared" si="1508"/>
        <v>1.1797704502692419</v>
      </c>
      <c r="CJ634" s="1">
        <f t="shared" si="1509"/>
        <v>1.1725690719195341</v>
      </c>
      <c r="CK634" s="1">
        <f t="shared" si="1510"/>
        <v>1.1636368735376799</v>
      </c>
      <c r="CL634" s="1">
        <f t="shared" si="1511"/>
        <v>1.1527016203369156</v>
      </c>
      <c r="CM634" s="1">
        <f t="shared" si="1512"/>
        <v>1.1394825111968039</v>
      </c>
      <c r="CN634" s="1">
        <f t="shared" si="1513"/>
        <v>1.123700113828376</v>
      </c>
      <c r="CO634" s="1">
        <f t="shared" si="1514"/>
        <v>1.1050880890247774</v>
      </c>
      <c r="CP634" s="1">
        <f t="shared" si="1515"/>
        <v>1.0834063330815753</v>
      </c>
      <c r="CQ634" s="1">
        <f t="shared" si="1516"/>
        <v>1.0584549746330121</v>
      </c>
      <c r="CR634" s="1">
        <f t="shared" si="1517"/>
        <v>1.0300884882965364</v>
      </c>
      <c r="CS634" s="1">
        <f t="shared" si="1518"/>
        <v>0.99822905356348057</v>
      </c>
      <c r="CT634" s="1">
        <f t="shared" si="1519"/>
        <v>0.96287821302428123</v>
      </c>
      <c r="CU634" s="1">
        <f t="shared" si="1520"/>
        <v>0.92412588509780769</v>
      </c>
      <c r="CV634" s="1">
        <f t="shared" si="1521"/>
        <v>0.88215587235290993</v>
      </c>
      <c r="CW634" s="1">
        <f t="shared" si="1522"/>
        <v>0.83724717825356831</v>
      </c>
      <c r="CX634" s="1">
        <f t="shared" si="1523"/>
        <v>0.78977069420577495</v>
      </c>
      <c r="CY634" s="1">
        <f t="shared" si="1524"/>
        <v>0.74018112719753082</v>
      </c>
      <c r="CZ634" s="1">
        <f t="shared" si="1525"/>
        <v>0.68900438013053533</v>
      </c>
      <c r="DA634" s="1">
        <f t="shared" si="1526"/>
        <v>0.63682094071268691</v>
      </c>
      <c r="DB634" s="1">
        <f t="shared" si="1527"/>
        <v>0.58424614711167533</v>
      </c>
      <c r="DC634" s="1">
        <f t="shared" si="1528"/>
        <v>0.53190844802845727</v>
      </c>
      <c r="DD634" s="1">
        <f t="shared" si="1529"/>
        <v>0.48042693582096979</v>
      </c>
      <c r="DE634" s="1">
        <f t="shared" si="1530"/>
        <v>0.43038948719792336</v>
      </c>
      <c r="DF634" s="1">
        <f t="shared" si="1531"/>
        <v>0.38233279131297365</v>
      </c>
      <c r="DG634" s="1">
        <f t="shared" si="1532"/>
        <v>0.33672538607246838</v>
      </c>
      <c r="DH634" s="1">
        <f t="shared" si="1533"/>
        <v>0.2939545772565183</v>
      </c>
      <c r="DI634" s="1">
        <f t="shared" si="1534"/>
        <v>0.25431780740749366</v>
      </c>
      <c r="DJ634" s="1">
        <f t="shared" si="1535"/>
        <v>0.21801870348090766</v>
      </c>
      <c r="DK634" s="1">
        <f t="shared" si="1536"/>
        <v>0.18516769663397528</v>
      </c>
      <c r="DL634" s="1">
        <f t="shared" si="1537"/>
        <v>0.15578680462216443</v>
      </c>
      <c r="DM634" s="1">
        <f t="shared" si="1538"/>
        <v>0.12981792189644031</v>
      </c>
      <c r="DN634" s="1">
        <f t="shared" si="1539"/>
        <v>0.10713379154406553</v>
      </c>
      <c r="DO634" s="1">
        <f t="shared" si="1540"/>
        <v>8.7550744507824449E-2</v>
      </c>
      <c r="DP634" s="1">
        <f t="shared" si="1541"/>
        <v>7.084228383075139E-2</v>
      </c>
      <c r="DQ634" s="1">
        <f t="shared" si="1542"/>
        <v>5.6752655891839907E-2</v>
      </c>
      <c r="DR634" s="1">
        <f t="shared" si="1543"/>
        <v>4.5009671678367155E-2</v>
      </c>
      <c r="DS634" s="1">
        <f t="shared" si="1544"/>
        <v>3.5336200530243569E-2</v>
      </c>
      <c r="DT634" s="1">
        <f t="shared" si="1545"/>
        <v>2.7459936937904123E-2</v>
      </c>
      <c r="DU634" s="1">
        <f t="shared" si="1546"/>
        <v>2.1121219577504329E-2</v>
      </c>
      <c r="DV634" s="1">
        <f t="shared" si="1547"/>
        <v>1.6078845529478421E-2</v>
      </c>
      <c r="DW634" s="1">
        <f t="shared" si="1548"/>
        <v>1.2113960363280794E-2</v>
      </c>
      <c r="DX634" s="1">
        <f t="shared" si="1549"/>
        <v>9.0322098403105237E-3</v>
      </c>
      <c r="DY634" s="1">
        <f t="shared" si="1550"/>
        <v>6.6644091180657391E-3</v>
      </c>
      <c r="DZ634" s="1">
        <f t="shared" si="1551"/>
        <v>4.8660219931128471E-3</v>
      </c>
      <c r="EA634" s="1">
        <f t="shared" si="1552"/>
        <v>3.5157501592222975E-3</v>
      </c>
      <c r="EB634" s="1">
        <f t="shared" si="1553"/>
        <v>2.5135166902700216E-3</v>
      </c>
      <c r="EC634" s="1">
        <f t="shared" si="1554"/>
        <v>1.7780957333384459E-3</v>
      </c>
      <c r="ED634" s="1">
        <f t="shared" si="1555"/>
        <v>1.244598342913669E-3</v>
      </c>
      <c r="EE634" s="1">
        <f t="shared" si="1556"/>
        <v>8.6197836985546657E-4</v>
      </c>
      <c r="EF634" s="1">
        <f t="shared" si="1557"/>
        <v>5.9067705223352551E-4</v>
      </c>
      <c r="EG634" s="1">
        <f t="shared" si="1558"/>
        <v>4.0048383172485379E-4</v>
      </c>
      <c r="EH634" s="1">
        <f t="shared" si="1559"/>
        <v>2.6865603269910345E-4</v>
      </c>
      <c r="EI634" s="1">
        <f t="shared" si="1560"/>
        <v>1.783123425686315E-4</v>
      </c>
      <c r="EJ634" s="1">
        <f t="shared" si="1561"/>
        <v>1.1709456517889954E-4</v>
      </c>
      <c r="EK634" s="1">
        <f t="shared" si="1562"/>
        <v>7.6078283741228049E-5</v>
      </c>
      <c r="EL634" s="1">
        <f t="shared" si="1563"/>
        <v>4.8904874896078624E-5</v>
      </c>
      <c r="EM634" s="1">
        <f t="shared" si="1564"/>
        <v>3.1103595347275436E-5</v>
      </c>
      <c r="EN634" s="1">
        <f t="shared" si="1565"/>
        <v>1.9572043701739688E-5</v>
      </c>
      <c r="EO634" s="1">
        <f t="shared" si="1566"/>
        <v>1.2185115071119411E-5</v>
      </c>
      <c r="EP634" s="1">
        <f t="shared" si="1567"/>
        <v>7.5057179736571212E-6</v>
      </c>
      <c r="EQ634" s="1">
        <f t="shared" si="1568"/>
        <v>4.5743119247507575E-6</v>
      </c>
      <c r="ER634" s="1">
        <f t="shared" si="1569"/>
        <v>2.7582427134809774E-6</v>
      </c>
      <c r="ES634" s="1">
        <f t="shared" si="1570"/>
        <v>1.6455648638100632E-6</v>
      </c>
      <c r="ET634" s="1">
        <f t="shared" si="1571"/>
        <v>9.7135125026478748E-7</v>
      </c>
      <c r="EU634" s="1">
        <f t="shared" si="1572"/>
        <v>5.673084110233983E-7</v>
      </c>
      <c r="EV634" s="1">
        <f t="shared" si="1573"/>
        <v>3.2782714134030554E-7</v>
      </c>
      <c r="EW634" s="1">
        <f t="shared" si="1574"/>
        <v>1.8743296188464132E-7</v>
      </c>
      <c r="EX634" s="1">
        <f t="shared" si="1575"/>
        <v>1.0601741005834616E-7</v>
      </c>
      <c r="EY634" s="1">
        <f t="shared" si="1576"/>
        <v>5.929655194004816E-8</v>
      </c>
      <c r="EZ634" s="1">
        <f t="shared" si="1577"/>
        <v>3.2725390767871361E-8</v>
      </c>
      <c r="FA634" s="1">
        <f t="shared" si="1578"/>
        <v>1.7657257387958182E-8</v>
      </c>
      <c r="FB634" s="1">
        <f t="shared" si="1579"/>
        <v>8.9270416182130889E-9</v>
      </c>
      <c r="FC634" s="1">
        <f t="shared" si="1580"/>
        <v>3.2952538384282484E-9</v>
      </c>
      <c r="FD634" s="75">
        <f t="shared" si="1431"/>
        <v>-3.2952538384282484E-9</v>
      </c>
    </row>
    <row r="635" spans="7:160" x14ac:dyDescent="0.35">
      <c r="G635" t="str">
        <f t="shared" si="1427"/>
        <v>Refd, t=3.1</v>
      </c>
      <c r="H635" s="76">
        <f t="shared" si="1428"/>
        <v>3.0999999999999561</v>
      </c>
      <c r="I635" s="1">
        <f t="shared" si="1429"/>
        <v>0</v>
      </c>
      <c r="J635" s="22">
        <f t="shared" si="1430"/>
        <v>2.2383577273479228E-7</v>
      </c>
      <c r="K635" s="1">
        <f t="shared" si="1432"/>
        <v>1.1537318415548608E-6</v>
      </c>
      <c r="L635" s="1">
        <f t="shared" si="1433"/>
        <v>2.9172251766542229E-6</v>
      </c>
      <c r="M635" s="1">
        <f t="shared" si="1434"/>
        <v>6.0785454482802815E-6</v>
      </c>
      <c r="N635" s="1">
        <f t="shared" si="1435"/>
        <v>1.1526073511263128E-5</v>
      </c>
      <c r="O635" s="1">
        <f t="shared" si="1436"/>
        <v>2.0633375286745877E-5</v>
      </c>
      <c r="P635" s="1">
        <f t="shared" si="1437"/>
        <v>3.5488042880510425E-5</v>
      </c>
      <c r="Q635" s="1">
        <f t="shared" si="1438"/>
        <v>5.9210990030116452E-5</v>
      </c>
      <c r="R635" s="1">
        <f t="shared" si="1439"/>
        <v>9.6393675972672745E-5</v>
      </c>
      <c r="S635" s="1">
        <f t="shared" si="1440"/>
        <v>1.5368534734890344E-4</v>
      </c>
      <c r="T635" s="1">
        <f t="shared" si="1441"/>
        <v>2.4056609823852956E-4</v>
      </c>
      <c r="U635" s="1">
        <f t="shared" si="1442"/>
        <v>3.7034340097593629E-4</v>
      </c>
      <c r="V635" s="1">
        <f t="shared" si="1443"/>
        <v>5.6140854844477798E-4</v>
      </c>
      <c r="W635" s="1">
        <f t="shared" si="1444"/>
        <v>8.3878376314830438E-4</v>
      </c>
      <c r="X635" s="1">
        <f t="shared" si="1445"/>
        <v>1.2359790696401833E-3</v>
      </c>
      <c r="Y635" s="1">
        <f t="shared" si="1446"/>
        <v>1.7971589856079937E-3</v>
      </c>
      <c r="Z635" s="1">
        <f t="shared" si="1447"/>
        <v>2.5795915969855261E-3</v>
      </c>
      <c r="AA635" s="1">
        <f t="shared" si="1448"/>
        <v>3.6563162327358594E-3</v>
      </c>
      <c r="AB635" s="1">
        <f t="shared" si="1449"/>
        <v>5.1189213306747361E-3</v>
      </c>
      <c r="AC635" s="1">
        <f t="shared" si="1450"/>
        <v>7.0802730930420426E-3</v>
      </c>
      <c r="AD635" s="1">
        <f t="shared" si="1451"/>
        <v>9.676981640093495E-3</v>
      </c>
      <c r="AE635" s="1">
        <f t="shared" si="1452"/>
        <v>1.3071339706029275E-2</v>
      </c>
      <c r="AF635" s="1">
        <f t="shared" si="1453"/>
        <v>1.7452426123965265E-2</v>
      </c>
      <c r="AG635" s="1">
        <f t="shared" si="1454"/>
        <v>2.3036040148502215E-2</v>
      </c>
      <c r="AH635" s="1">
        <f t="shared" si="1455"/>
        <v>3.0063131160786613E-2</v>
      </c>
      <c r="AI635" s="1">
        <f t="shared" si="1456"/>
        <v>3.8796418931883209E-2</v>
      </c>
      <c r="AJ635" s="1">
        <f t="shared" si="1457"/>
        <v>4.9514967950991688E-2</v>
      </c>
      <c r="AK635" s="1">
        <f t="shared" si="1458"/>
        <v>6.2506587765770491E-2</v>
      </c>
      <c r="AL635" s="1">
        <f t="shared" si="1459"/>
        <v>7.8058077941458873E-2</v>
      </c>
      <c r="AM635" s="1">
        <f t="shared" si="1460"/>
        <v>9.644351413844951E-2</v>
      </c>
      <c r="AN635" s="1">
        <f t="shared" si="1461"/>
        <v>0.11791096863069116</v>
      </c>
      <c r="AO635" s="1">
        <f t="shared" si="1462"/>
        <v>0.14266825722404841</v>
      </c>
      <c r="AP635" s="1">
        <f t="shared" si="1463"/>
        <v>0.17086848436777768</v>
      </c>
      <c r="AQ635" s="1">
        <f t="shared" si="1464"/>
        <v>0.20259629723103806</v>
      </c>
      <c r="AR635" s="1">
        <f t="shared" si="1465"/>
        <v>0.23785583678296585</v>
      </c>
      <c r="AS635" s="1">
        <f t="shared" si="1466"/>
        <v>0.27656137269027192</v>
      </c>
      <c r="AT635" s="1">
        <f t="shared" si="1467"/>
        <v>0.31853151915483602</v>
      </c>
      <c r="AU635" s="1">
        <f t="shared" si="1468"/>
        <v>0.36348774961211655</v>
      </c>
      <c r="AV635" s="1">
        <f t="shared" si="1469"/>
        <v>0.41105766852377362</v>
      </c>
      <c r="AW635" s="1">
        <f t="shared" si="1470"/>
        <v>0.46078317727720131</v>
      </c>
      <c r="AX635" s="1">
        <f t="shared" si="1471"/>
        <v>0.51213331581531762</v>
      </c>
      <c r="AY635" s="1">
        <f t="shared" si="1472"/>
        <v>0.56452120505814685</v>
      </c>
      <c r="AZ635" s="1">
        <f t="shared" si="1473"/>
        <v>0.61732419234882907</v>
      </c>
      <c r="BA635" s="1">
        <f t="shared" si="1474"/>
        <v>0.66990604570440315</v>
      </c>
      <c r="BB635" s="1">
        <f t="shared" si="1475"/>
        <v>0.72163987892648107</v>
      </c>
      <c r="BC635" s="1">
        <f t="shared" si="1476"/>
        <v>0.77193043538191219</v>
      </c>
      <c r="BD635" s="1">
        <f t="shared" si="1477"/>
        <v>0.82023441856596557</v>
      </c>
      <c r="BE635" s="1">
        <f t="shared" si="1478"/>
        <v>0.86607772522545234</v>
      </c>
      <c r="BF635" s="1">
        <f t="shared" si="1479"/>
        <v>0.90906869343652918</v>
      </c>
      <c r="BG635" s="1">
        <f t="shared" si="1480"/>
        <v>0.94890679641619879</v>
      </c>
      <c r="BH635" s="1">
        <f t="shared" si="1481"/>
        <v>0.98538656052478202</v>
      </c>
      <c r="BI635" s="1">
        <f t="shared" si="1482"/>
        <v>1.0183968291295125</v>
      </c>
      <c r="BJ635" s="1">
        <f t="shared" si="1483"/>
        <v>1.0479158016374159</v>
      </c>
      <c r="BK635" s="1">
        <f t="shared" si="1484"/>
        <v>1.0740025239469302</v>
      </c>
      <c r="BL635" s="1">
        <f t="shared" si="1485"/>
        <v>1.0967856760085095</v>
      </c>
      <c r="BM635" s="1">
        <f t="shared" si="1486"/>
        <v>1.1164505867349164</v>
      </c>
      <c r="BN635" s="1">
        <f t="shared" si="1487"/>
        <v>1.1332254080196844</v>
      </c>
      <c r="BO635" s="1">
        <f t="shared" si="1488"/>
        <v>1.1473673079431186</v>
      </c>
      <c r="BP635" s="1">
        <f t="shared" si="1489"/>
        <v>1.1591494141094367</v>
      </c>
      <c r="BQ635" s="1">
        <f t="shared" si="1490"/>
        <v>1.1688490706118035</v>
      </c>
      <c r="BR635" s="1">
        <f t="shared" si="1491"/>
        <v>1.1767377863779278</v>
      </c>
      <c r="BS635" s="1">
        <f t="shared" si="1492"/>
        <v>1.1830730672534677</v>
      </c>
      <c r="BT635" s="1">
        <f t="shared" si="1493"/>
        <v>1.1880921547193537</v>
      </c>
      <c r="BU635" s="1">
        <f t="shared" si="1494"/>
        <v>1.1920075521163254</v>
      </c>
      <c r="BV635" s="1">
        <f t="shared" si="1495"/>
        <v>1.1950041117460886</v>
      </c>
      <c r="BW635" s="1">
        <f t="shared" si="1496"/>
        <v>1.1972373861382355</v>
      </c>
      <c r="BX635" s="1">
        <f t="shared" si="1497"/>
        <v>1.1988329135210984</v>
      </c>
      <c r="BY635" s="1">
        <f t="shared" si="1498"/>
        <v>1.1998861079325629</v>
      </c>
      <c r="BZ635" s="1">
        <f t="shared" si="1499"/>
        <v>1.2004624536451389</v>
      </c>
      <c r="CA635" s="1">
        <f t="shared" si="1500"/>
        <v>1.2005977560632299</v>
      </c>
      <c r="CB635" s="1">
        <f t="shared" si="1501"/>
        <v>1.2002982712126526</v>
      </c>
      <c r="CC635" s="1">
        <f t="shared" si="1502"/>
        <v>1.1995406177807733</v>
      </c>
      <c r="CD635" s="1">
        <f t="shared" si="1503"/>
        <v>1.1982714640108241</v>
      </c>
      <c r="CE635" s="1">
        <f t="shared" si="1504"/>
        <v>1.1964070713317616</v>
      </c>
      <c r="CF635" s="1">
        <f t="shared" si="1505"/>
        <v>1.1938328619925322</v>
      </c>
      <c r="CG635" s="1">
        <f t="shared" si="1506"/>
        <v>1.190403253366854</v>
      </c>
      <c r="CH635" s="1">
        <f t="shared" si="1507"/>
        <v>1.1859420607320881</v>
      </c>
      <c r="CI635" s="1">
        <f t="shared" si="1508"/>
        <v>1.1802438066064531</v>
      </c>
      <c r="CJ635" s="1">
        <f t="shared" si="1509"/>
        <v>1.1730762816629685</v>
      </c>
      <c r="CK635" s="1">
        <f t="shared" si="1510"/>
        <v>1.1641846741724728</v>
      </c>
      <c r="CL635" s="1">
        <f t="shared" si="1511"/>
        <v>1.1532975180036338</v>
      </c>
      <c r="CM635" s="1">
        <f t="shared" si="1512"/>
        <v>1.1401346024234698</v>
      </c>
      <c r="CN635" s="1">
        <f t="shared" si="1513"/>
        <v>1.124416843136435</v>
      </c>
      <c r="CO635" s="1">
        <f t="shared" si="1514"/>
        <v>1.1058779405490313</v>
      </c>
      <c r="CP635" s="1">
        <f t="shared" si="1515"/>
        <v>1.0842774602677203</v>
      </c>
      <c r="CQ635" s="1">
        <f t="shared" si="1516"/>
        <v>1.0594147787439605</v>
      </c>
      <c r="CR635" s="1">
        <f t="shared" si="1517"/>
        <v>1.0311431633063779</v>
      </c>
      <c r="CS635" s="1">
        <f t="shared" si="1518"/>
        <v>0.99938312135484197</v>
      </c>
      <c r="CT635" s="1">
        <f t="shared" si="1519"/>
        <v>0.96413407787824101</v>
      </c>
      <c r="CU635" s="1">
        <f t="shared" si="1520"/>
        <v>0.92548343954812973</v>
      </c>
      <c r="CV635" s="1">
        <f t="shared" si="1521"/>
        <v>0.88361218696507549</v>
      </c>
      <c r="CW635" s="1">
        <f t="shared" si="1522"/>
        <v>0.83879630540126682</v>
      </c>
      <c r="CX635" s="1">
        <f t="shared" si="1523"/>
        <v>0.79140361036925722</v>
      </c>
      <c r="CY635" s="1">
        <f t="shared" si="1524"/>
        <v>0.74188582995983743</v>
      </c>
      <c r="CZ635" s="1">
        <f t="shared" si="1525"/>
        <v>0.6907661455057027</v>
      </c>
      <c r="DA635" s="1">
        <f t="shared" si="1526"/>
        <v>0.63862273461125463</v>
      </c>
      <c r="DB635" s="1">
        <f t="shared" si="1527"/>
        <v>0.58606917274824388</v>
      </c>
      <c r="DC635" s="1">
        <f t="shared" si="1528"/>
        <v>0.53373280010053459</v>
      </c>
      <c r="DD635" s="1">
        <f t="shared" si="1529"/>
        <v>0.48223232347188505</v>
      </c>
      <c r="DE635" s="1">
        <f t="shared" si="1530"/>
        <v>0.43215598204804384</v>
      </c>
      <c r="DF635" s="1">
        <f t="shared" si="1531"/>
        <v>0.38404155480801883</v>
      </c>
      <c r="DG635" s="1">
        <f t="shared" si="1532"/>
        <v>0.33835933225967058</v>
      </c>
      <c r="DH635" s="1">
        <f t="shared" si="1533"/>
        <v>0.29549893263794708</v>
      </c>
      <c r="DI635" s="1">
        <f t="shared" si="1534"/>
        <v>0.25576053812135713</v>
      </c>
      <c r="DJ635" s="1">
        <f t="shared" si="1535"/>
        <v>0.21935079080243583</v>
      </c>
      <c r="DK635" s="1">
        <f t="shared" si="1536"/>
        <v>0.1863832535547105</v>
      </c>
      <c r="DL635" s="1">
        <f t="shared" si="1537"/>
        <v>0.1568830378978284</v>
      </c>
      <c r="DM635" s="1">
        <f t="shared" si="1538"/>
        <v>0.13079495437576383</v>
      </c>
      <c r="DN635" s="1">
        <f t="shared" si="1539"/>
        <v>0.1079943679377269</v>
      </c>
      <c r="DO635" s="1">
        <f t="shared" si="1540"/>
        <v>8.8299849451095411E-2</v>
      </c>
      <c r="DP635" s="1">
        <f t="shared" si="1541"/>
        <v>7.1486703887078507E-2</v>
      </c>
      <c r="DQ635" s="1">
        <f t="shared" si="1542"/>
        <v>5.7300517111244863E-2</v>
      </c>
      <c r="DR635" s="1">
        <f t="shared" si="1543"/>
        <v>4.5469981815199449E-2</v>
      </c>
      <c r="DS635" s="1">
        <f t="shared" si="1544"/>
        <v>3.5718420593689564E-2</v>
      </c>
      <c r="DT635" s="1">
        <f t="shared" si="1545"/>
        <v>2.7773601064226942E-2</v>
      </c>
      <c r="DU635" s="1">
        <f t="shared" si="1546"/>
        <v>2.1375615967717716E-2</v>
      </c>
      <c r="DV635" s="1">
        <f t="shared" si="1547"/>
        <v>1.6282765027007814E-2</v>
      </c>
      <c r="DW635" s="1">
        <f t="shared" si="1548"/>
        <v>1.2275513674599663E-2</v>
      </c>
      <c r="DX635" s="1">
        <f t="shared" si="1549"/>
        <v>9.1587097975284627E-3</v>
      </c>
      <c r="DY635" s="1">
        <f t="shared" si="1550"/>
        <v>6.7623109528592192E-3</v>
      </c>
      <c r="DZ635" s="1">
        <f t="shared" si="1551"/>
        <v>4.9409123897268051E-3</v>
      </c>
      <c r="EA635" s="1">
        <f t="shared" si="1552"/>
        <v>3.5723748062834707E-3</v>
      </c>
      <c r="EB635" s="1">
        <f t="shared" si="1553"/>
        <v>2.55583598987806E-3</v>
      </c>
      <c r="EC635" s="1">
        <f t="shared" si="1554"/>
        <v>1.8093590296823937E-3</v>
      </c>
      <c r="ED635" s="1">
        <f t="shared" si="1555"/>
        <v>1.2674282607536163E-3</v>
      </c>
      <c r="EE635" s="1">
        <f t="shared" si="1556"/>
        <v>8.7845837512383243E-4</v>
      </c>
      <c r="EF635" s="1">
        <f t="shared" si="1557"/>
        <v>6.0243696350843051E-4</v>
      </c>
      <c r="EG635" s="1">
        <f t="shared" si="1558"/>
        <v>4.08779566587053E-4</v>
      </c>
      <c r="EH635" s="1">
        <f t="shared" si="1559"/>
        <v>2.7444125874990312E-4</v>
      </c>
      <c r="EI635" s="1">
        <f t="shared" si="1560"/>
        <v>1.8230085625314297E-4</v>
      </c>
      <c r="EJ635" s="1">
        <f t="shared" si="1561"/>
        <v>1.1981311840009013E-4</v>
      </c>
      <c r="EK635" s="1">
        <f t="shared" si="1562"/>
        <v>7.79102243168526E-5</v>
      </c>
      <c r="EL635" s="1">
        <f t="shared" si="1563"/>
        <v>5.0125388331941133E-5</v>
      </c>
      <c r="EM635" s="1">
        <f t="shared" si="1564"/>
        <v>3.1907569878897291E-5</v>
      </c>
      <c r="EN635" s="1">
        <f t="shared" si="1565"/>
        <v>2.0095670071482797E-5</v>
      </c>
      <c r="EO635" s="1">
        <f t="shared" si="1566"/>
        <v>1.2522317894577571E-5</v>
      </c>
      <c r="EP635" s="1">
        <f t="shared" si="1567"/>
        <v>7.7204329722314954E-6</v>
      </c>
      <c r="EQ635" s="1">
        <f t="shared" si="1568"/>
        <v>4.7095023961660839E-6</v>
      </c>
      <c r="ER635" s="1">
        <f t="shared" si="1569"/>
        <v>2.8424119412122284E-6</v>
      </c>
      <c r="ES635" s="1">
        <f t="shared" si="1570"/>
        <v>1.6973845970056537E-6</v>
      </c>
      <c r="ET635" s="1">
        <f t="shared" si="1571"/>
        <v>1.0029000192333717E-6</v>
      </c>
      <c r="EU635" s="1">
        <f t="shared" si="1572"/>
        <v>5.8630279528489813E-7</v>
      </c>
      <c r="EV635" s="1">
        <f t="shared" si="1573"/>
        <v>3.3913631398149072E-7</v>
      </c>
      <c r="EW635" s="1">
        <f t="shared" si="1574"/>
        <v>1.9409174285324305E-7</v>
      </c>
      <c r="EX635" s="1">
        <f t="shared" si="1575"/>
        <v>1.0989412849282028E-7</v>
      </c>
      <c r="EY635" s="1">
        <f t="shared" si="1576"/>
        <v>6.1526990146290461E-8</v>
      </c>
      <c r="EZ635" s="1">
        <f t="shared" si="1577"/>
        <v>3.3990468674347757E-8</v>
      </c>
      <c r="FA635" s="1">
        <f t="shared" si="1578"/>
        <v>1.8357475317362337E-8</v>
      </c>
      <c r="FB635" s="1">
        <f t="shared" si="1579"/>
        <v>9.2887728294147378E-9</v>
      </c>
      <c r="FC635" s="1">
        <f t="shared" si="1580"/>
        <v>3.4306859450892386E-9</v>
      </c>
      <c r="FD635" s="75">
        <f t="shared" si="1431"/>
        <v>-3.4306859450892386E-9</v>
      </c>
    </row>
    <row r="636" spans="7:160" x14ac:dyDescent="0.35">
      <c r="G636" t="str">
        <f t="shared" si="1427"/>
        <v>Refd, t=3.1</v>
      </c>
      <c r="H636" s="76">
        <f t="shared" si="1428"/>
        <v>3.104999999999956</v>
      </c>
      <c r="I636" s="1">
        <f t="shared" si="1429"/>
        <v>0</v>
      </c>
      <c r="J636" s="22">
        <f t="shared" si="1430"/>
        <v>2.2129334131628484E-7</v>
      </c>
      <c r="K636" s="1">
        <f t="shared" si="1432"/>
        <v>1.1406325927029406E-6</v>
      </c>
      <c r="L636" s="1">
        <f t="shared" si="1433"/>
        <v>2.8841337330503535E-6</v>
      </c>
      <c r="M636" s="1">
        <f t="shared" si="1434"/>
        <v>6.0096912961450629E-6</v>
      </c>
      <c r="N636" s="1">
        <f t="shared" si="1435"/>
        <v>1.1395767328331934E-5</v>
      </c>
      <c r="O636" s="1">
        <f t="shared" si="1436"/>
        <v>2.0400695160883025E-5</v>
      </c>
      <c r="P636" s="1">
        <f t="shared" si="1437"/>
        <v>3.5089101510882256E-5</v>
      </c>
      <c r="Q636" s="1">
        <f t="shared" si="1438"/>
        <v>5.8547891755434795E-5</v>
      </c>
      <c r="R636" s="1">
        <f t="shared" si="1439"/>
        <v>9.531904517008386E-5</v>
      </c>
      <c r="S636" s="1">
        <f t="shared" si="1440"/>
        <v>1.5198107152889642E-4</v>
      </c>
      <c r="T636" s="1">
        <f t="shared" si="1441"/>
        <v>2.3791470428286373E-4</v>
      </c>
      <c r="U636" s="1">
        <f t="shared" si="1442"/>
        <v>3.6629030788351704E-4</v>
      </c>
      <c r="V636" s="1">
        <f t="shared" si="1443"/>
        <v>5.5531336445703106E-4</v>
      </c>
      <c r="W636" s="1">
        <f t="shared" si="1444"/>
        <v>8.2975888179675974E-4</v>
      </c>
      <c r="X636" s="1">
        <f t="shared" si="1445"/>
        <v>1.2228141403999198E-3</v>
      </c>
      <c r="Y636" s="1">
        <f t="shared" si="1446"/>
        <v>1.7782304661943273E-3</v>
      </c>
      <c r="Z636" s="1">
        <f t="shared" si="1447"/>
        <v>2.5527576050890797E-3</v>
      </c>
      <c r="AA636" s="1">
        <f t="shared" si="1448"/>
        <v>3.6187983541556856E-3</v>
      </c>
      <c r="AB636" s="1">
        <f t="shared" si="1449"/>
        <v>5.0671769207062097E-3</v>
      </c>
      <c r="AC636" s="1">
        <f t="shared" si="1450"/>
        <v>7.0098638866260242E-3</v>
      </c>
      <c r="AD636" s="1">
        <f t="shared" si="1451"/>
        <v>9.5824470512555042E-3</v>
      </c>
      <c r="AE636" s="1">
        <f t="shared" si="1452"/>
        <v>1.2946085854671833E-2</v>
      </c>
      <c r="AF636" s="1">
        <f t="shared" si="1453"/>
        <v>1.7288644100620185E-2</v>
      </c>
      <c r="AG636" s="1">
        <f t="shared" si="1454"/>
        <v>2.2824668964490799E-2</v>
      </c>
      <c r="AH636" s="1">
        <f t="shared" si="1455"/>
        <v>2.9793881834124236E-2</v>
      </c>
      <c r="AI636" s="1">
        <f t="shared" si="1456"/>
        <v>3.8457875824013707E-2</v>
      </c>
      <c r="AJ636" s="1">
        <f t="shared" si="1457"/>
        <v>4.9094781441438369E-2</v>
      </c>
      <c r="AK636" s="1">
        <f t="shared" si="1458"/>
        <v>6.199176839024672E-2</v>
      </c>
      <c r="AL636" s="1">
        <f t="shared" si="1459"/>
        <v>7.7435396161559922E-2</v>
      </c>
      <c r="AM636" s="1">
        <f t="shared" si="1460"/>
        <v>9.570000212830615E-2</v>
      </c>
      <c r="AN636" s="1">
        <f t="shared" si="1461"/>
        <v>0.11703451129397585</v>
      </c>
      <c r="AO636" s="1">
        <f t="shared" si="1462"/>
        <v>0.14164824979538179</v>
      </c>
      <c r="AP636" s="1">
        <f t="shared" si="1463"/>
        <v>0.16969652433440385</v>
      </c>
      <c r="AQ636" s="1">
        <f t="shared" si="1464"/>
        <v>0.20126687000823307</v>
      </c>
      <c r="AR636" s="1">
        <f t="shared" si="1465"/>
        <v>0.23636694869388217</v>
      </c>
      <c r="AS636" s="1">
        <f t="shared" si="1466"/>
        <v>0.27491508232992556</v>
      </c>
      <c r="AT636" s="1">
        <f t="shared" si="1467"/>
        <v>0.31673431989229101</v>
      </c>
      <c r="AU636" s="1">
        <f t="shared" si="1468"/>
        <v>0.36155076214911652</v>
      </c>
      <c r="AV636" s="1">
        <f t="shared" si="1469"/>
        <v>0.40899661294572387</v>
      </c>
      <c r="AW636" s="1">
        <f t="shared" si="1470"/>
        <v>0.45861810825184945</v>
      </c>
      <c r="AX636" s="1">
        <f t="shared" si="1471"/>
        <v>0.50988812138308304</v>
      </c>
      <c r="AY636" s="1">
        <f t="shared" si="1472"/>
        <v>0.56222288730626191</v>
      </c>
      <c r="AZ636" s="1">
        <f t="shared" si="1473"/>
        <v>0.61500196544641206</v>
      </c>
      <c r="BA636" s="1">
        <f t="shared" si="1474"/>
        <v>0.6675903015635144</v>
      </c>
      <c r="BB636" s="1">
        <f t="shared" si="1475"/>
        <v>0.71936108161384194</v>
      </c>
      <c r="BC636" s="1">
        <f t="shared" si="1476"/>
        <v>0.76971801120167627</v>
      </c>
      <c r="BD636" s="1">
        <f t="shared" si="1477"/>
        <v>0.81811570887018314</v>
      </c>
      <c r="BE636" s="1">
        <f t="shared" si="1478"/>
        <v>0.86407706350409941</v>
      </c>
      <c r="BF636" s="1">
        <f t="shared" si="1479"/>
        <v>0.90720665771834552</v>
      </c>
      <c r="BG636" s="1">
        <f t="shared" si="1480"/>
        <v>0.94719967362050417</v>
      </c>
      <c r="BH636" s="1">
        <f t="shared" si="1481"/>
        <v>0.98384604265687237</v>
      </c>
      <c r="BI636" s="1">
        <f t="shared" si="1482"/>
        <v>1.0170299437975141</v>
      </c>
      <c r="BJ636" s="1">
        <f t="shared" si="1483"/>
        <v>1.0467250629454359</v>
      </c>
      <c r="BK636" s="1">
        <f t="shared" si="1484"/>
        <v>1.0729862758272064</v>
      </c>
      <c r="BL636" s="1">
        <f t="shared" si="1485"/>
        <v>1.0959385895660503</v>
      </c>
      <c r="BM636" s="1">
        <f t="shared" si="1486"/>
        <v>1.1157642668075554</v>
      </c>
      <c r="BN636" s="1">
        <f t="shared" si="1487"/>
        <v>1.1326890620400749</v>
      </c>
      <c r="BO636" s="1">
        <f t="shared" si="1488"/>
        <v>1.1469684320202318</v>
      </c>
      <c r="BP636" s="1">
        <f t="shared" si="1489"/>
        <v>1.1588744563641857</v>
      </c>
      <c r="BQ636" s="1">
        <f t="shared" si="1490"/>
        <v>1.1686840393079738</v>
      </c>
      <c r="BR636" s="1">
        <f t="shared" si="1491"/>
        <v>1.1766687792852508</v>
      </c>
      <c r="BS636" s="1">
        <f t="shared" si="1492"/>
        <v>1.1830867079840726</v>
      </c>
      <c r="BT636" s="1">
        <f t="shared" si="1493"/>
        <v>1.1881759306332047</v>
      </c>
      <c r="BU636" s="1">
        <f t="shared" si="1494"/>
        <v>1.1921500561276286</v>
      </c>
      <c r="BV636" s="1">
        <f t="shared" si="1495"/>
        <v>1.195195196537715</v>
      </c>
      <c r="BW636" s="1">
        <f t="shared" si="1496"/>
        <v>1.1974682436864978</v>
      </c>
      <c r="BX636" s="1">
        <f t="shared" si="1497"/>
        <v>1.1990960954285388</v>
      </c>
      <c r="BY636" s="1">
        <f t="shared" si="1498"/>
        <v>1.200175502995414</v>
      </c>
      <c r="BZ636" s="1">
        <f t="shared" si="1499"/>
        <v>1.2007732385800491</v>
      </c>
      <c r="CA636" s="1">
        <f t="shared" si="1500"/>
        <v>1.2009263336706262</v>
      </c>
      <c r="CB636" s="1">
        <f t="shared" si="1501"/>
        <v>1.2006422077560055</v>
      </c>
      <c r="CC636" s="1">
        <f t="shared" si="1502"/>
        <v>1.1998985882853519</v>
      </c>
      <c r="CD636" s="1">
        <f t="shared" si="1503"/>
        <v>1.1986432107702174</v>
      </c>
      <c r="CE636" s="1">
        <f t="shared" si="1504"/>
        <v>1.1967933773573955</v>
      </c>
      <c r="CF636" s="1">
        <f t="shared" si="1505"/>
        <v>1.1942355376264573</v>
      </c>
      <c r="CG636" s="1">
        <f t="shared" si="1506"/>
        <v>1.1908251309668754</v>
      </c>
      <c r="CH636" s="1">
        <f t="shared" si="1507"/>
        <v>1.1863869894026629</v>
      </c>
      <c r="CI636" s="1">
        <f t="shared" si="1508"/>
        <v>1.1807166365780908</v>
      </c>
      <c r="CJ636" s="1">
        <f t="shared" si="1509"/>
        <v>1.1735828263261248</v>
      </c>
      <c r="CK636" s="1">
        <f t="shared" si="1510"/>
        <v>1.1647316371674488</v>
      </c>
      <c r="CL636" s="1">
        <f t="shared" si="1511"/>
        <v>1.1538923733602742</v>
      </c>
      <c r="CM636" s="1">
        <f t="shared" si="1512"/>
        <v>1.1407854176901338</v>
      </c>
      <c r="CN636" s="1">
        <f t="shared" si="1513"/>
        <v>1.125132038805136</v>
      </c>
      <c r="CO636" s="1">
        <f t="shared" si="1514"/>
        <v>1.1066659838129871</v>
      </c>
      <c r="CP636" s="1">
        <f t="shared" si="1515"/>
        <v>1.0851464970195843</v>
      </c>
      <c r="CQ636" s="1">
        <f t="shared" si="1516"/>
        <v>1.0603722143447456</v>
      </c>
      <c r="CR636" s="1">
        <f t="shared" si="1517"/>
        <v>1.032195209469315</v>
      </c>
      <c r="CS636" s="1">
        <f t="shared" si="1518"/>
        <v>1.0005343328107286</v>
      </c>
      <c r="CT636" s="1">
        <f t="shared" si="1519"/>
        <v>0.96538690757192691</v>
      </c>
      <c r="CU636" s="1">
        <f t="shared" si="1520"/>
        <v>0.92683784423557547</v>
      </c>
      <c r="CV636" s="1">
        <f t="shared" si="1521"/>
        <v>0.88506531563389335</v>
      </c>
      <c r="CW636" s="1">
        <f t="shared" si="1522"/>
        <v>0.84034230053851788</v>
      </c>
      <c r="CX636" s="1">
        <f t="shared" si="1523"/>
        <v>0.79303354665726478</v>
      </c>
      <c r="CY636" s="1">
        <f t="shared" si="1524"/>
        <v>0.74358780674364</v>
      </c>
      <c r="CZ636" s="1">
        <f t="shared" si="1525"/>
        <v>0.69252553893853763</v>
      </c>
      <c r="DA636" s="1">
        <f t="shared" si="1526"/>
        <v>0.64042260364080339</v>
      </c>
      <c r="DB636" s="1">
        <f t="shared" si="1527"/>
        <v>0.58789080115976244</v>
      </c>
      <c r="DC636" s="1">
        <f t="shared" si="1528"/>
        <v>0.53555634587191492</v>
      </c>
      <c r="DD636" s="1">
        <f t="shared" si="1529"/>
        <v>0.48403753785030079</v>
      </c>
      <c r="DE636" s="1">
        <f t="shared" si="1530"/>
        <v>0.43392295495853511</v>
      </c>
      <c r="DF636" s="1">
        <f t="shared" si="1531"/>
        <v>0.38575144106323872</v>
      </c>
      <c r="DG636" s="1">
        <f t="shared" si="1532"/>
        <v>0.33999501477276073</v>
      </c>
      <c r="DH636" s="1">
        <f t="shared" si="1533"/>
        <v>0.29704558424080485</v>
      </c>
      <c r="DI636" s="1">
        <f t="shared" si="1534"/>
        <v>0.25720605206021585</v>
      </c>
      <c r="DJ636" s="1">
        <f t="shared" si="1535"/>
        <v>0.22068606061254478</v>
      </c>
      <c r="DK636" s="1">
        <f t="shared" si="1536"/>
        <v>0.18760229470458648</v>
      </c>
      <c r="DL636" s="1">
        <f t="shared" si="1537"/>
        <v>0.15798295518587799</v>
      </c>
      <c r="DM636" s="1">
        <f t="shared" si="1538"/>
        <v>0.13177576948677647</v>
      </c>
      <c r="DN636" s="1">
        <f t="shared" si="1539"/>
        <v>0.10885872995440808</v>
      </c>
      <c r="DO636" s="1">
        <f t="shared" si="1540"/>
        <v>8.9052656882196643E-2</v>
      </c>
      <c r="DP636" s="1">
        <f t="shared" si="1541"/>
        <v>7.2134669659870893E-2</v>
      </c>
      <c r="DQ636" s="1">
        <f t="shared" si="1542"/>
        <v>5.7851708044126475E-2</v>
      </c>
      <c r="DR636" s="1">
        <f t="shared" si="1543"/>
        <v>4.5933361675555354E-2</v>
      </c>
      <c r="DS636" s="1">
        <f t="shared" si="1544"/>
        <v>3.6103421501102219E-2</v>
      </c>
      <c r="DT636" s="1">
        <f t="shared" si="1545"/>
        <v>2.8089742381093043E-2</v>
      </c>
      <c r="DU636" s="1">
        <f t="shared" si="1546"/>
        <v>2.1632183616805415E-2</v>
      </c>
      <c r="DV636" s="1">
        <f t="shared" si="1547"/>
        <v>1.6488558024770481E-2</v>
      </c>
      <c r="DW636" s="1">
        <f t="shared" si="1548"/>
        <v>1.2438659093754455E-2</v>
      </c>
      <c r="DX636" s="1">
        <f t="shared" si="1549"/>
        <v>9.2865427467105858E-3</v>
      </c>
      <c r="DY636" s="1">
        <f t="shared" si="1550"/>
        <v>6.8613126973883429E-3</v>
      </c>
      <c r="DZ636" s="1">
        <f t="shared" si="1551"/>
        <v>5.0166974949402412E-3</v>
      </c>
      <c r="EA636" s="1">
        <f t="shared" si="1552"/>
        <v>3.6297170946041363E-3</v>
      </c>
      <c r="EB636" s="1">
        <f t="shared" si="1553"/>
        <v>2.5987230022140057E-3</v>
      </c>
      <c r="EC636" s="1">
        <f t="shared" si="1554"/>
        <v>1.8410653523486975E-3</v>
      </c>
      <c r="ED636" s="1">
        <f t="shared" si="1555"/>
        <v>1.2905992818748851E-3</v>
      </c>
      <c r="EE636" s="1">
        <f t="shared" si="1556"/>
        <v>8.9519753943978605E-4</v>
      </c>
      <c r="EF636" s="1">
        <f t="shared" si="1557"/>
        <v>6.1439120193822498E-4</v>
      </c>
      <c r="EG636" s="1">
        <f t="shared" si="1558"/>
        <v>4.1721912980469762E-4</v>
      </c>
      <c r="EH636" s="1">
        <f t="shared" si="1559"/>
        <v>2.8033157256599097E-4</v>
      </c>
      <c r="EI636" s="1">
        <f t="shared" si="1560"/>
        <v>1.8636517621556308E-4</v>
      </c>
      <c r="EJ636" s="1">
        <f t="shared" si="1561"/>
        <v>1.2258566603841396E-4</v>
      </c>
      <c r="EK636" s="1">
        <f t="shared" si="1562"/>
        <v>7.9780142312821343E-5</v>
      </c>
      <c r="EL636" s="1">
        <f t="shared" si="1563"/>
        <v>5.1372281753489309E-5</v>
      </c>
      <c r="EM636" s="1">
        <f t="shared" si="1564"/>
        <v>3.2729642525057802E-5</v>
      </c>
      <c r="EN636" s="1">
        <f t="shared" si="1565"/>
        <v>2.0631560574763213E-5</v>
      </c>
      <c r="EO636" s="1">
        <f t="shared" si="1566"/>
        <v>1.2867730249290025E-5</v>
      </c>
      <c r="EP636" s="1">
        <f t="shared" si="1567"/>
        <v>7.9405768390239585E-6</v>
      </c>
      <c r="EQ636" s="1">
        <f t="shared" si="1568"/>
        <v>4.8482396917487472E-6</v>
      </c>
      <c r="ER636" s="1">
        <f t="shared" si="1569"/>
        <v>2.9288706550849354E-6</v>
      </c>
      <c r="ES636" s="1">
        <f t="shared" si="1570"/>
        <v>1.7506645950989396E-6</v>
      </c>
      <c r="ET636" s="1">
        <f t="shared" si="1571"/>
        <v>1.0353691241769408E-6</v>
      </c>
      <c r="EU636" s="1">
        <f t="shared" si="1572"/>
        <v>6.0587037935437255E-7</v>
      </c>
      <c r="EV636" s="1">
        <f t="shared" si="1573"/>
        <v>3.5079828716018412E-7</v>
      </c>
      <c r="EW636" s="1">
        <f t="shared" si="1574"/>
        <v>2.0096511796129907E-7</v>
      </c>
      <c r="EX636" s="1">
        <f t="shared" si="1575"/>
        <v>1.1389982366446598E-7</v>
      </c>
      <c r="EY636" s="1">
        <f t="shared" si="1576"/>
        <v>6.3833972308582922E-8</v>
      </c>
      <c r="EZ636" s="1">
        <f t="shared" si="1577"/>
        <v>3.5300276185257415E-8</v>
      </c>
      <c r="FA636" s="1">
        <f t="shared" si="1578"/>
        <v>1.9083144006074595E-8</v>
      </c>
      <c r="FB636" s="1">
        <f t="shared" si="1579"/>
        <v>9.6639589536244117E-9</v>
      </c>
      <c r="FC636" s="1">
        <f t="shared" si="1580"/>
        <v>3.5712316982691676E-9</v>
      </c>
      <c r="FD636" s="75">
        <f t="shared" si="1431"/>
        <v>-3.5712316982691676E-9</v>
      </c>
    </row>
    <row r="637" spans="7:160" x14ac:dyDescent="0.35">
      <c r="G637" t="str">
        <f t="shared" si="1427"/>
        <v>Refd, t=3.11</v>
      </c>
      <c r="H637" s="76">
        <f t="shared" si="1428"/>
        <v>3.1099999999999559</v>
      </c>
      <c r="I637" s="1">
        <f t="shared" si="1429"/>
        <v>0</v>
      </c>
      <c r="J637" s="22">
        <f t="shared" si="1430"/>
        <v>2.1878005768613785E-7</v>
      </c>
      <c r="K637" s="1">
        <f t="shared" si="1432"/>
        <v>1.1276834730754023E-6</v>
      </c>
      <c r="L637" s="1">
        <f t="shared" si="1433"/>
        <v>2.8514212771322857E-6</v>
      </c>
      <c r="M637" s="1">
        <f t="shared" si="1434"/>
        <v>5.9416248197255366E-6</v>
      </c>
      <c r="N637" s="1">
        <f t="shared" si="1435"/>
        <v>1.1266949428111158E-5</v>
      </c>
      <c r="O637" s="1">
        <f t="shared" si="1436"/>
        <v>2.0170666886940044E-5</v>
      </c>
      <c r="P637" s="1">
        <f t="shared" si="1437"/>
        <v>3.4694694350535012E-5</v>
      </c>
      <c r="Q637" s="1">
        <f t="shared" si="1438"/>
        <v>5.7892303980647458E-5</v>
      </c>
      <c r="R637" s="1">
        <f t="shared" si="1439"/>
        <v>9.4256534445646091E-5</v>
      </c>
      <c r="S637" s="1">
        <f t="shared" si="1440"/>
        <v>1.5029591877329944E-4</v>
      </c>
      <c r="T637" s="1">
        <f t="shared" si="1441"/>
        <v>2.3529287946631687E-4</v>
      </c>
      <c r="U637" s="1">
        <f t="shared" si="1442"/>
        <v>3.622820926562593E-4</v>
      </c>
      <c r="V637" s="1">
        <f t="shared" si="1443"/>
        <v>5.4928510837091277E-4</v>
      </c>
      <c r="W637" s="1">
        <f t="shared" si="1444"/>
        <v>8.2083215028596571E-4</v>
      </c>
      <c r="X637" s="1">
        <f t="shared" si="1445"/>
        <v>1.2097908252615163E-3</v>
      </c>
      <c r="Y637" s="1">
        <f t="shared" si="1446"/>
        <v>1.7595030483079229E-3</v>
      </c>
      <c r="Z637" s="1">
        <f t="shared" si="1447"/>
        <v>2.5262047535889814E-3</v>
      </c>
      <c r="AA637" s="1">
        <f t="shared" si="1448"/>
        <v>3.5816674656319377E-3</v>
      </c>
      <c r="AB637" s="1">
        <f t="shared" si="1449"/>
        <v>5.0159570597404128E-3</v>
      </c>
      <c r="AC637" s="1">
        <f t="shared" si="1450"/>
        <v>6.9401548451190655E-3</v>
      </c>
      <c r="AD637" s="1">
        <f t="shared" si="1451"/>
        <v>9.4888327891571034E-3</v>
      </c>
      <c r="AE637" s="1">
        <f t="shared" si="1452"/>
        <v>1.2822023228792247E-2</v>
      </c>
      <c r="AF637" s="1">
        <f t="shared" si="1453"/>
        <v>1.7126380257981567E-2</v>
      </c>
      <c r="AG637" s="1">
        <f t="shared" si="1454"/>
        <v>2.2615202725747085E-2</v>
      </c>
      <c r="AH637" s="1">
        <f t="shared" si="1455"/>
        <v>2.9526985426302034E-2</v>
      </c>
      <c r="AI637" s="1">
        <f t="shared" si="1456"/>
        <v>3.8122193038114351E-2</v>
      </c>
      <c r="AJ637" s="1">
        <f t="shared" si="1457"/>
        <v>4.8678016334445136E-2</v>
      </c>
      <c r="AK637" s="1">
        <f t="shared" si="1458"/>
        <v>6.1480974778742724E-2</v>
      </c>
      <c r="AL637" s="1">
        <f t="shared" si="1459"/>
        <v>7.6817372296496128E-2</v>
      </c>
      <c r="AM637" s="1">
        <f t="shared" si="1460"/>
        <v>9.4961787258086905E-2</v>
      </c>
      <c r="AN637" s="1">
        <f t="shared" si="1461"/>
        <v>0.11616397173948774</v>
      </c>
      <c r="AO637" s="1">
        <f t="shared" si="1462"/>
        <v>0.1406347323639357</v>
      </c>
      <c r="AP637" s="1">
        <f t="shared" si="1463"/>
        <v>0.16853154530497597</v>
      </c>
      <c r="AQ637" s="1">
        <f t="shared" si="1464"/>
        <v>0.19994479959177908</v>
      </c>
      <c r="AR637" s="1">
        <f t="shared" si="1465"/>
        <v>0.23488564490775715</v>
      </c>
      <c r="AS637" s="1">
        <f t="shared" si="1466"/>
        <v>0.27327642561720406</v>
      </c>
      <c r="AT637" s="1">
        <f t="shared" si="1467"/>
        <v>0.31494460130660196</v>
      </c>
      <c r="AU637" s="1">
        <f t="shared" si="1468"/>
        <v>0.35962088387340679</v>
      </c>
      <c r="AV637" s="1">
        <f t="shared" si="1469"/>
        <v>0.40694207020436851</v>
      </c>
      <c r="AW637" s="1">
        <f t="shared" si="1470"/>
        <v>0.45645873568354106</v>
      </c>
      <c r="AX637" s="1">
        <f t="shared" si="1471"/>
        <v>0.50764760356043614</v>
      </c>
      <c r="AY637" s="1">
        <f t="shared" si="1472"/>
        <v>0.55992805083062214</v>
      </c>
      <c r="AZ637" s="1">
        <f t="shared" si="1473"/>
        <v>0.61268188720672279</v>
      </c>
      <c r="BA637" s="1">
        <f t="shared" si="1474"/>
        <v>0.66527528259990609</v>
      </c>
      <c r="BB637" s="1">
        <f t="shared" si="1475"/>
        <v>0.71708154703523186</v>
      </c>
      <c r="BC637" s="1">
        <f t="shared" si="1476"/>
        <v>0.767503402622431</v>
      </c>
      <c r="BD637" s="1">
        <f t="shared" si="1477"/>
        <v>0.81599343623508602</v>
      </c>
      <c r="BE637" s="1">
        <f t="shared" si="1478"/>
        <v>0.86207157795264377</v>
      </c>
      <c r="BF637" s="1">
        <f t="shared" si="1479"/>
        <v>0.90533869689242519</v>
      </c>
      <c r="BG637" s="1">
        <f t="shared" si="1480"/>
        <v>0.94548571665982495</v>
      </c>
      <c r="BH637" s="1">
        <f t="shared" si="1481"/>
        <v>0.98229799554419972</v>
      </c>
      <c r="BI637" s="1">
        <f t="shared" si="1482"/>
        <v>1.0156550583856585</v>
      </c>
      <c r="BJ637" s="1">
        <f t="shared" si="1483"/>
        <v>1.0455260765739005</v>
      </c>
      <c r="BK637" s="1">
        <f t="shared" si="1484"/>
        <v>1.0719617443635969</v>
      </c>
      <c r="BL637" s="1">
        <f t="shared" si="1485"/>
        <v>1.0950833760722496</v>
      </c>
      <c r="BM637" s="1">
        <f t="shared" si="1486"/>
        <v>1.1150701414698536</v>
      </c>
      <c r="BN637" s="1">
        <f t="shared" si="1487"/>
        <v>1.1321453666754011</v>
      </c>
      <c r="BO637" s="1">
        <f t="shared" si="1488"/>
        <v>1.1465627640943412</v>
      </c>
      <c r="BP637" s="1">
        <f t="shared" si="1489"/>
        <v>1.1585933323912945</v>
      </c>
      <c r="BQ637" s="1">
        <f t="shared" si="1490"/>
        <v>1.1685135048636612</v>
      </c>
      <c r="BR637" s="1">
        <f t="shared" si="1491"/>
        <v>1.1765949416638666</v>
      </c>
      <c r="BS637" s="1">
        <f t="shared" si="1492"/>
        <v>1.1830961767902852</v>
      </c>
      <c r="BT637" s="1">
        <f t="shared" si="1493"/>
        <v>1.1882561604522706</v>
      </c>
      <c r="BU637" s="1">
        <f t="shared" si="1494"/>
        <v>1.1922895931944437</v>
      </c>
      <c r="BV637" s="1">
        <f t="shared" si="1495"/>
        <v>1.1953838375666435</v>
      </c>
      <c r="BW637" s="1">
        <f t="shared" si="1496"/>
        <v>1.1976971195022865</v>
      </c>
      <c r="BX637" s="1">
        <f t="shared" si="1497"/>
        <v>1.19935769472218</v>
      </c>
      <c r="BY637" s="1">
        <f t="shared" si="1498"/>
        <v>1.2004636525421988</v>
      </c>
      <c r="BZ637" s="1">
        <f t="shared" si="1499"/>
        <v>1.2010830558289931</v>
      </c>
      <c r="CA637" s="1">
        <f t="shared" si="1500"/>
        <v>1.201254166027117</v>
      </c>
      <c r="CB637" s="1">
        <f t="shared" si="1501"/>
        <v>1.2009855704259422</v>
      </c>
      <c r="CC637" s="1">
        <f t="shared" si="1502"/>
        <v>1.2002561095033268</v>
      </c>
      <c r="CD637" s="1">
        <f t="shared" si="1503"/>
        <v>1.1990145898364382</v>
      </c>
      <c r="CE637" s="1">
        <f t="shared" si="1504"/>
        <v>1.1971793573625824</v>
      </c>
      <c r="CF637" s="1">
        <f t="shared" si="1505"/>
        <v>1.1946378912292355</v>
      </c>
      <c r="CG637" s="1">
        <f t="shared" si="1506"/>
        <v>1.1912466542717566</v>
      </c>
      <c r="CH637" s="1">
        <f t="shared" si="1507"/>
        <v>1.1868314960413624</v>
      </c>
      <c r="CI637" s="1">
        <f t="shared" si="1508"/>
        <v>1.1811889417120969</v>
      </c>
      <c r="CJ637" s="1">
        <f t="shared" si="1509"/>
        <v>1.1740887086723266</v>
      </c>
      <c r="CK637" s="1">
        <f t="shared" si="1510"/>
        <v>1.1652777665184781</v>
      </c>
      <c r="CL637" s="1">
        <f t="shared" si="1511"/>
        <v>1.1544861916304858</v>
      </c>
      <c r="CM637" s="1">
        <f t="shared" si="1512"/>
        <v>1.1414349634232286</v>
      </c>
      <c r="CN637" s="1">
        <f t="shared" si="1513"/>
        <v>1.1258457083995823</v>
      </c>
      <c r="CO637" s="1">
        <f t="shared" si="1514"/>
        <v>1.1074522273993481</v>
      </c>
      <c r="CP637" s="1">
        <f t="shared" si="1515"/>
        <v>1.0860134527445215</v>
      </c>
      <c r="CQ637" s="1">
        <f t="shared" si="1516"/>
        <v>1.0613272913925127</v>
      </c>
      <c r="CR637" s="1">
        <f t="shared" si="1517"/>
        <v>1.0332446369322363</v>
      </c>
      <c r="CS637" s="1">
        <f t="shared" si="1518"/>
        <v>1.0016826978275295</v>
      </c>
      <c r="CT637" s="1">
        <f t="shared" si="1519"/>
        <v>0.96663671124495676</v>
      </c>
      <c r="CU637" s="1">
        <f t="shared" si="1520"/>
        <v>0.92818910699409762</v>
      </c>
      <c r="CV637" s="1">
        <f t="shared" si="1521"/>
        <v>0.88651526432782513</v>
      </c>
      <c r="CW637" s="1">
        <f t="shared" si="1522"/>
        <v>0.84188516723549489</v>
      </c>
      <c r="CX637" s="1">
        <f t="shared" si="1523"/>
        <v>0.79466050377716224</v>
      </c>
      <c r="CY637" s="1">
        <f t="shared" si="1524"/>
        <v>0.7452870550380597</v>
      </c>
      <c r="CZ637" s="1">
        <f t="shared" si="1525"/>
        <v>0.6942825544898491</v>
      </c>
      <c r="DA637" s="1">
        <f t="shared" si="1526"/>
        <v>0.64222053839687465</v>
      </c>
      <c r="DB637" s="1">
        <f t="shared" si="1527"/>
        <v>0.58971101962846739</v>
      </c>
      <c r="DC637" s="1">
        <f t="shared" si="1528"/>
        <v>0.53737906965390314</v>
      </c>
      <c r="DD637" s="1">
        <f t="shared" si="1529"/>
        <v>0.48584256081558463</v>
      </c>
      <c r="DE637" s="1">
        <f t="shared" si="1530"/>
        <v>0.43569038600397991</v>
      </c>
      <c r="DF637" s="1">
        <f t="shared" si="1531"/>
        <v>0.38746242914278622</v>
      </c>
      <c r="DG637" s="1">
        <f t="shared" si="1532"/>
        <v>0.34163241249710763</v>
      </c>
      <c r="DH637" s="1">
        <f t="shared" si="1533"/>
        <v>0.29859451160623374</v>
      </c>
      <c r="DI637" s="1">
        <f t="shared" si="1534"/>
        <v>0.25865433020454137</v>
      </c>
      <c r="DJ637" s="1">
        <f t="shared" si="1535"/>
        <v>0.22202449601494043</v>
      </c>
      <c r="DK637" s="1">
        <f t="shared" si="1536"/>
        <v>0.18882480585554004</v>
      </c>
      <c r="DL637" s="1">
        <f t="shared" si="1537"/>
        <v>0.15908654530571856</v>
      </c>
      <c r="DM637" s="1">
        <f t="shared" si="1538"/>
        <v>0.1327603592970103</v>
      </c>
      <c r="DN637" s="1">
        <f t="shared" si="1539"/>
        <v>0.10972687293318933</v>
      </c>
      <c r="DO637" s="1">
        <f t="shared" si="1540"/>
        <v>8.980916527218924E-2</v>
      </c>
      <c r="DP637" s="1">
        <f t="shared" si="1541"/>
        <v>7.2786182474366939E-2</v>
      </c>
      <c r="DQ637" s="1">
        <f t="shared" si="1542"/>
        <v>5.8406232485948908E-2</v>
      </c>
      <c r="DR637" s="1">
        <f t="shared" si="1543"/>
        <v>4.6399817070929217E-2</v>
      </c>
      <c r="DS637" s="1">
        <f t="shared" si="1544"/>
        <v>3.6491210591832801E-2</v>
      </c>
      <c r="DT637" s="1">
        <f t="shared" si="1545"/>
        <v>2.8408369267157882E-2</v>
      </c>
      <c r="DU637" s="1">
        <f t="shared" si="1546"/>
        <v>2.1890931482374976E-2</v>
      </c>
      <c r="DV637" s="1">
        <f t="shared" si="1547"/>
        <v>1.6696233649210215E-2</v>
      </c>
      <c r="DW637" s="1">
        <f t="shared" si="1548"/>
        <v>1.2603405570960142E-2</v>
      </c>
      <c r="DX637" s="1">
        <f t="shared" si="1549"/>
        <v>9.4157171895202334E-3</v>
      </c>
      <c r="DY637" s="1">
        <f t="shared" si="1550"/>
        <v>6.9614222064761332E-3</v>
      </c>
      <c r="DZ637" s="1">
        <f t="shared" si="1551"/>
        <v>5.0933843885310436E-3</v>
      </c>
      <c r="EA637" s="1">
        <f t="shared" si="1552"/>
        <v>3.6877832629931425E-3</v>
      </c>
      <c r="EB637" s="1">
        <f t="shared" si="1553"/>
        <v>2.6421831112535643E-3</v>
      </c>
      <c r="EC637" s="1">
        <f t="shared" si="1554"/>
        <v>1.8732192573650674E-3</v>
      </c>
      <c r="ED637" s="1">
        <f t="shared" si="1555"/>
        <v>1.3141151907083409E-3</v>
      </c>
      <c r="EE637" s="1">
        <f t="shared" si="1556"/>
        <v>9.1219895104496329E-4</v>
      </c>
      <c r="EF637" s="1">
        <f t="shared" si="1557"/>
        <v>6.2654224506437863E-4</v>
      </c>
      <c r="EG637" s="1">
        <f t="shared" si="1558"/>
        <v>4.2580447654326481E-4</v>
      </c>
      <c r="EH637" s="1">
        <f t="shared" si="1559"/>
        <v>2.8632849264813314E-4</v>
      </c>
      <c r="EI637" s="1">
        <f t="shared" si="1560"/>
        <v>1.9050646364028218E-4</v>
      </c>
      <c r="EJ637" s="1">
        <f t="shared" si="1561"/>
        <v>1.2541308268176996E-4</v>
      </c>
      <c r="EK637" s="1">
        <f t="shared" si="1562"/>
        <v>8.1688686757081102E-5</v>
      </c>
      <c r="EL637" s="1">
        <f t="shared" si="1563"/>
        <v>5.264602984643832E-5</v>
      </c>
      <c r="EM637" s="1">
        <f t="shared" si="1564"/>
        <v>3.3570155535619925E-5</v>
      </c>
      <c r="EN637" s="1">
        <f t="shared" si="1565"/>
        <v>2.1179958529902635E-5</v>
      </c>
      <c r="EO637" s="1">
        <f t="shared" si="1566"/>
        <v>1.3221522739993301E-5</v>
      </c>
      <c r="EP637" s="1">
        <f t="shared" si="1567"/>
        <v>8.1662675718952396E-6</v>
      </c>
      <c r="EQ637" s="1">
        <f t="shared" si="1568"/>
        <v>4.9906043305879073E-6</v>
      </c>
      <c r="ER637" s="1">
        <f t="shared" si="1569"/>
        <v>3.0176730719055313E-6</v>
      </c>
      <c r="ES637" s="1">
        <f t="shared" si="1570"/>
        <v>1.8054408862897589E-6</v>
      </c>
      <c r="ET637" s="1">
        <f t="shared" si="1571"/>
        <v>1.0687821961321257E-6</v>
      </c>
      <c r="EU637" s="1">
        <f t="shared" si="1572"/>
        <v>6.2602646377221843E-7</v>
      </c>
      <c r="EV637" s="1">
        <f t="shared" si="1573"/>
        <v>3.6282284128469635E-7</v>
      </c>
      <c r="EW637" s="1">
        <f t="shared" si="1574"/>
        <v>2.0805925955759545E-7</v>
      </c>
      <c r="EX637" s="1">
        <f t="shared" si="1575"/>
        <v>1.1803834079262076E-7</v>
      </c>
      <c r="EY637" s="1">
        <f t="shared" si="1576"/>
        <v>6.6219861131165069E-8</v>
      </c>
      <c r="EZ637" s="1">
        <f t="shared" si="1577"/>
        <v>3.665624052306785E-8</v>
      </c>
      <c r="FA637" s="1">
        <f t="shared" si="1578"/>
        <v>1.9835100563648646E-8</v>
      </c>
      <c r="FB637" s="1">
        <f t="shared" si="1579"/>
        <v>1.0053053771990673E-8</v>
      </c>
      <c r="FC637" s="1">
        <f t="shared" si="1580"/>
        <v>3.7170663565991956E-9</v>
      </c>
      <c r="FD637" s="75">
        <f t="shared" si="1431"/>
        <v>-3.7170663565991956E-9</v>
      </c>
    </row>
    <row r="638" spans="7:160" x14ac:dyDescent="0.35">
      <c r="G638" t="str">
        <f t="shared" si="1427"/>
        <v>Refd, t=3.11</v>
      </c>
      <c r="H638" s="76">
        <f t="shared" si="1428"/>
        <v>3.1149999999999558</v>
      </c>
      <c r="I638" s="1">
        <f t="shared" si="1429"/>
        <v>0</v>
      </c>
      <c r="J638" s="22">
        <f t="shared" si="1430"/>
        <v>2.1629558529426501E-7</v>
      </c>
      <c r="K638" s="1">
        <f t="shared" si="1432"/>
        <v>1.1148827494808755E-6</v>
      </c>
      <c r="L638" s="1">
        <f t="shared" si="1433"/>
        <v>2.8190834351342149E-6</v>
      </c>
      <c r="M638" s="1">
        <f t="shared" si="1434"/>
        <v>5.8743369342646751E-6</v>
      </c>
      <c r="N638" s="1">
        <f t="shared" si="1435"/>
        <v>1.113960266181777E-5</v>
      </c>
      <c r="O638" s="1">
        <f t="shared" si="1436"/>
        <v>1.994325995252605E-5</v>
      </c>
      <c r="P638" s="1">
        <f t="shared" si="1437"/>
        <v>3.4304769334179203E-5</v>
      </c>
      <c r="Q638" s="1">
        <f t="shared" si="1438"/>
        <v>5.7244140702448827E-5</v>
      </c>
      <c r="R638" s="1">
        <f t="shared" si="1439"/>
        <v>9.3206005516612925E-5</v>
      </c>
      <c r="S638" s="1">
        <f t="shared" si="1440"/>
        <v>1.4862967191742226E-4</v>
      </c>
      <c r="T638" s="1">
        <f t="shared" si="1441"/>
        <v>2.327002899562249E-4</v>
      </c>
      <c r="U638" s="1">
        <f t="shared" si="1442"/>
        <v>3.5831825224894492E-4</v>
      </c>
      <c r="V638" s="1">
        <f t="shared" si="1443"/>
        <v>5.4332303643058561E-4</v>
      </c>
      <c r="W638" s="1">
        <f t="shared" si="1444"/>
        <v>8.1200248901835623E-4</v>
      </c>
      <c r="X638" s="1">
        <f t="shared" si="1445"/>
        <v>1.1969075851334075E-3</v>
      </c>
      <c r="Y638" s="1">
        <f t="shared" si="1446"/>
        <v>1.7409745765458924E-3</v>
      </c>
      <c r="Z638" s="1">
        <f t="shared" si="1447"/>
        <v>2.4999300770446736E-3</v>
      </c>
      <c r="AA638" s="1">
        <f t="shared" si="1448"/>
        <v>3.5449195590721285E-3</v>
      </c>
      <c r="AB638" s="1">
        <f t="shared" si="1449"/>
        <v>4.9652564263677574E-3</v>
      </c>
      <c r="AC638" s="1">
        <f t="shared" si="1450"/>
        <v>6.8711390299032943E-3</v>
      </c>
      <c r="AD638" s="1">
        <f t="shared" si="1451"/>
        <v>9.3961299708483909E-3</v>
      </c>
      <c r="AE638" s="1">
        <f t="shared" si="1452"/>
        <v>1.2699140666941661E-2</v>
      </c>
      <c r="AF638" s="1">
        <f t="shared" si="1453"/>
        <v>1.6965620837946532E-2</v>
      </c>
      <c r="AG638" s="1">
        <f t="shared" si="1454"/>
        <v>2.240762480537414E-2</v>
      </c>
      <c r="AH638" s="1">
        <f t="shared" si="1455"/>
        <v>2.9262422251725793E-2</v>
      </c>
      <c r="AI638" s="1">
        <f t="shared" si="1456"/>
        <v>3.778934776294296E-2</v>
      </c>
      <c r="AJ638" s="1">
        <f t="shared" si="1457"/>
        <v>4.8264646791519053E-2</v>
      </c>
      <c r="AK638" s="1">
        <f t="shared" si="1458"/>
        <v>6.0974178369465254E-2</v>
      </c>
      <c r="AL638" s="1">
        <f t="shared" si="1459"/>
        <v>7.6203975603969215E-2</v>
      </c>
      <c r="AM638" s="1">
        <f t="shared" si="1460"/>
        <v>9.4228837407808616E-2</v>
      </c>
      <c r="AN638" s="1">
        <f t="shared" si="1461"/>
        <v>0.11529931753634788</v>
      </c>
      <c r="AO638" s="1">
        <f t="shared" si="1462"/>
        <v>0.13962767350102828</v>
      </c>
      <c r="AP638" s="1">
        <f t="shared" si="1463"/>
        <v>0.1673735183702299</v>
      </c>
      <c r="AQ638" s="1">
        <f t="shared" si="1464"/>
        <v>0.19863006124573834</v>
      </c>
      <c r="AR638" s="1">
        <f t="shared" si="1465"/>
        <v>0.23341190656178032</v>
      </c>
      <c r="AS638" s="1">
        <f t="shared" si="1466"/>
        <v>0.27164539119876735</v>
      </c>
      <c r="AT638" s="1">
        <f t="shared" si="1467"/>
        <v>0.31316236100646894</v>
      </c>
      <c r="AU638" s="1">
        <f t="shared" si="1468"/>
        <v>0.35769812250310057</v>
      </c>
      <c r="AV638" s="1">
        <f t="shared" si="1469"/>
        <v>0.4048940588581223</v>
      </c>
      <c r="AW638" s="1">
        <f t="shared" si="1470"/>
        <v>0.4543050891956964</v>
      </c>
      <c r="AX638" s="1">
        <f t="shared" si="1471"/>
        <v>0.50541180269652808</v>
      </c>
      <c r="AY638" s="1">
        <f t="shared" si="1472"/>
        <v>0.55763674578483691</v>
      </c>
      <c r="AZ638" s="1">
        <f t="shared" si="1473"/>
        <v>0.6103640161106284</v>
      </c>
      <c r="BA638" s="1">
        <f t="shared" si="1474"/>
        <v>0.66296105365876135</v>
      </c>
      <c r="BB638" s="1">
        <f t="shared" si="1475"/>
        <v>0.71480134406130325</v>
      </c>
      <c r="BC638" s="1">
        <f t="shared" si="1476"/>
        <v>0.76528667996639954</v>
      </c>
      <c r="BD638" s="1">
        <f t="shared" si="1477"/>
        <v>0.81386766978547842</v>
      </c>
      <c r="BE638" s="1">
        <f t="shared" si="1478"/>
        <v>0.86006133393956241</v>
      </c>
      <c r="BF638" s="1">
        <f t="shared" si="1479"/>
        <v>0.90346487025814359</v>
      </c>
      <c r="BG638" s="1">
        <f t="shared" si="1480"/>
        <v>0.94376497683155081</v>
      </c>
      <c r="BH638" s="1">
        <f t="shared" si="1481"/>
        <v>0.9807424610300246</v>
      </c>
      <c r="BI638" s="1">
        <f t="shared" si="1482"/>
        <v>1.0142722043726313</v>
      </c>
      <c r="BJ638" s="1">
        <f t="shared" si="1483"/>
        <v>1.0443188632864471</v>
      </c>
      <c r="BK638" s="1">
        <f t="shared" si="1484"/>
        <v>1.07092893979124</v>
      </c>
      <c r="BL638" s="1">
        <f t="shared" si="1485"/>
        <v>1.0942200358983698</v>
      </c>
      <c r="BM638" s="1">
        <f t="shared" si="1486"/>
        <v>1.1143682022850923</v>
      </c>
      <c r="BN638" s="1">
        <f t="shared" si="1487"/>
        <v>1.1315943060233993</v>
      </c>
      <c r="BO638" s="1">
        <f t="shared" si="1488"/>
        <v>1.1461502823144494</v>
      </c>
      <c r="BP638" s="1">
        <f t="shared" si="1489"/>
        <v>1.1583060159725291</v>
      </c>
      <c r="BQ638" s="1">
        <f t="shared" si="1490"/>
        <v>1.1683374382407525</v>
      </c>
      <c r="BR638" s="1">
        <f t="shared" si="1491"/>
        <v>1.1765162430872727</v>
      </c>
      <c r="BS638" s="1">
        <f t="shared" si="1492"/>
        <v>1.1831014431119786</v>
      </c>
      <c r="BT638" s="1">
        <f t="shared" si="1493"/>
        <v>1.1883328145221665</v>
      </c>
      <c r="BU638" s="1">
        <f t="shared" si="1494"/>
        <v>1.1924261353747596</v>
      </c>
      <c r="BV638" s="1">
        <f t="shared" si="1495"/>
        <v>1.1955700091785995</v>
      </c>
      <c r="BW638" s="1">
        <f t="shared" si="1496"/>
        <v>1.1979239905797605</v>
      </c>
      <c r="BX638" s="1">
        <f t="shared" si="1497"/>
        <v>1.1996176912181773</v>
      </c>
      <c r="BY638" s="1">
        <f t="shared" si="1498"/>
        <v>1.2007505392317155</v>
      </c>
      <c r="BZ638" s="1">
        <f t="shared" si="1499"/>
        <v>1.2013918907981764</v>
      </c>
      <c r="CA638" s="1">
        <f t="shared" si="1500"/>
        <v>1.201581241111811</v>
      </c>
      <c r="CB638" s="1">
        <f t="shared" si="1501"/>
        <v>1.2013283495544302</v>
      </c>
      <c r="CC638" s="1">
        <f t="shared" si="1502"/>
        <v>1.200613173883093</v>
      </c>
      <c r="CD638" s="1">
        <f t="shared" si="1503"/>
        <v>1.199385595545063</v>
      </c>
      <c r="CE638" s="1">
        <f t="shared" si="1504"/>
        <v>1.197565007365579</v>
      </c>
      <c r="CF638" s="1">
        <f t="shared" si="1505"/>
        <v>1.1950399203335467</v>
      </c>
      <c r="CG638" s="1">
        <f t="shared" si="1506"/>
        <v>1.1916678222022428</v>
      </c>
      <c r="CH638" s="1">
        <f t="shared" si="1507"/>
        <v>1.1872755808727253</v>
      </c>
      <c r="CI638" s="1">
        <f t="shared" si="1508"/>
        <v>1.1816607234897729</v>
      </c>
      <c r="CJ638" s="1">
        <f t="shared" si="1509"/>
        <v>1.1745939314205223</v>
      </c>
      <c r="CK638" s="1">
        <f t="shared" si="1510"/>
        <v>1.1658230661777784</v>
      </c>
      <c r="CL638" s="1">
        <f t="shared" si="1511"/>
        <v>1.155078977993917</v>
      </c>
      <c r="CM638" s="1">
        <f t="shared" si="1512"/>
        <v>1.1420832460043624</v>
      </c>
      <c r="CN638" s="1">
        <f t="shared" si="1513"/>
        <v>1.1265578594394479</v>
      </c>
      <c r="CO638" s="1">
        <f t="shared" si="1514"/>
        <v>1.1082366798457488</v>
      </c>
      <c r="CP638" s="1">
        <f t="shared" si="1515"/>
        <v>1.0868783368068864</v>
      </c>
      <c r="CQ638" s="1">
        <f t="shared" si="1516"/>
        <v>1.0622800198058617</v>
      </c>
      <c r="CR638" s="1">
        <f t="shared" si="1517"/>
        <v>1.0342914558108569</v>
      </c>
      <c r="CS638" s="1">
        <f t="shared" si="1518"/>
        <v>1.0028282262810604</v>
      </c>
      <c r="CT638" s="1">
        <f t="shared" si="1519"/>
        <v>0.96788349803023133</v>
      </c>
      <c r="CU638" s="1">
        <f t="shared" si="1520"/>
        <v>0.92953723566773305</v>
      </c>
      <c r="CV638" s="1">
        <f t="shared" si="1521"/>
        <v>0.88796203904449189</v>
      </c>
      <c r="CW638" s="1">
        <f t="shared" si="1522"/>
        <v>0.84342490911186985</v>
      </c>
      <c r="CX638" s="1">
        <f t="shared" si="1523"/>
        <v>0.79628448250612138</v>
      </c>
      <c r="CY638" s="1">
        <f t="shared" si="1524"/>
        <v>0.7469835724208217</v>
      </c>
      <c r="CZ638" s="1">
        <f t="shared" si="1525"/>
        <v>0.69603718632479583</v>
      </c>
      <c r="DA638" s="1">
        <f t="shared" si="1526"/>
        <v>0.64401652959061062</v>
      </c>
      <c r="DB638" s="1">
        <f t="shared" si="1527"/>
        <v>0.59152981555775752</v>
      </c>
      <c r="DC638" s="1">
        <f t="shared" si="1528"/>
        <v>0.5392009558780323</v>
      </c>
      <c r="DD638" s="1">
        <f t="shared" si="1529"/>
        <v>0.48764737433958855</v>
      </c>
      <c r="DE638" s="1">
        <f t="shared" si="1530"/>
        <v>0.43745825535712773</v>
      </c>
      <c r="DF638" s="1">
        <f t="shared" si="1531"/>
        <v>0.38917449818887651</v>
      </c>
      <c r="DG638" s="1">
        <f t="shared" si="1532"/>
        <v>0.34327150437152532</v>
      </c>
      <c r="DH638" s="1">
        <f t="shared" si="1533"/>
        <v>0.30014569430134058</v>
      </c>
      <c r="DI638" s="1">
        <f t="shared" si="1534"/>
        <v>0.26010535353229486</v>
      </c>
      <c r="DJ638" s="1">
        <f t="shared" si="1535"/>
        <v>0.22336608008326264</v>
      </c>
      <c r="DK638" s="1">
        <f t="shared" si="1536"/>
        <v>0.19005077272458695</v>
      </c>
      <c r="DL638" s="1">
        <f t="shared" si="1537"/>
        <v>0.16019379700117328</v>
      </c>
      <c r="DM638" s="1">
        <f t="shared" si="1538"/>
        <v>0.1337487157830326</v>
      </c>
      <c r="DN638" s="1">
        <f t="shared" si="1539"/>
        <v>0.11059879211268835</v>
      </c>
      <c r="DO638" s="1">
        <f t="shared" si="1540"/>
        <v>9.0569372988168376E-2</v>
      </c>
      <c r="DP638" s="1">
        <f t="shared" si="1541"/>
        <v>7.3441243553977575E-2</v>
      </c>
      <c r="DQ638" s="1">
        <f t="shared" si="1542"/>
        <v>5.8964094137390198E-2</v>
      </c>
      <c r="DR638" s="1">
        <f t="shared" si="1543"/>
        <v>4.686935372895483E-2</v>
      </c>
      <c r="DS638" s="1">
        <f t="shared" si="1544"/>
        <v>3.6881795135004579E-2</v>
      </c>
      <c r="DT638" s="1">
        <f t="shared" si="1545"/>
        <v>2.872949004597368E-2</v>
      </c>
      <c r="DU638" s="1">
        <f t="shared" si="1546"/>
        <v>2.2151868482402998E-2</v>
      </c>
      <c r="DV638" s="1">
        <f t="shared" si="1547"/>
        <v>1.6905801001970241E-2</v>
      </c>
      <c r="DW638" s="1">
        <f t="shared" si="1548"/>
        <v>1.2769762045042167E-2</v>
      </c>
      <c r="DX638" s="1">
        <f t="shared" si="1549"/>
        <v>9.54624162768445E-3</v>
      </c>
      <c r="DY638" s="1">
        <f t="shared" si="1550"/>
        <v>7.062647344205324E-3</v>
      </c>
      <c r="DZ638" s="1">
        <f t="shared" si="1551"/>
        <v>5.1709801663931436E-3</v>
      </c>
      <c r="EA638" s="1">
        <f t="shared" si="1552"/>
        <v>3.7465795709888832E-3</v>
      </c>
      <c r="EB638" s="1">
        <f t="shared" si="1553"/>
        <v>2.6862217243027921E-3</v>
      </c>
      <c r="EC638" s="1">
        <f t="shared" si="1554"/>
        <v>1.9058253249931174E-3</v>
      </c>
      <c r="ED638" s="1">
        <f t="shared" si="1555"/>
        <v>1.3379797954811211E-3</v>
      </c>
      <c r="EE638" s="1">
        <f t="shared" si="1556"/>
        <v>9.2946572055749765E-4</v>
      </c>
      <c r="EF638" s="1">
        <f t="shared" si="1557"/>
        <v>6.388925907363463E-4</v>
      </c>
      <c r="EG638" s="1">
        <f t="shared" si="1558"/>
        <v>4.3453757984767999E-4</v>
      </c>
      <c r="EH638" s="1">
        <f t="shared" si="1559"/>
        <v>2.9243355282191101E-4</v>
      </c>
      <c r="EI638" s="1">
        <f t="shared" si="1560"/>
        <v>1.9472589253231935E-4</v>
      </c>
      <c r="EJ638" s="1">
        <f t="shared" si="1561"/>
        <v>1.2829625340716525E-4</v>
      </c>
      <c r="EK638" s="1">
        <f t="shared" si="1562"/>
        <v>8.3636515082541002E-5</v>
      </c>
      <c r="EL638" s="1">
        <f t="shared" si="1563"/>
        <v>5.3947113900690485E-5</v>
      </c>
      <c r="EM638" s="1">
        <f t="shared" si="1564"/>
        <v>3.4429456253869021E-5</v>
      </c>
      <c r="EN638" s="1">
        <f t="shared" si="1565"/>
        <v>2.1741111114034461E-5</v>
      </c>
      <c r="EO638" s="1">
        <f t="shared" si="1566"/>
        <v>1.3583868845125557E-5</v>
      </c>
      <c r="EP638" s="1">
        <f t="shared" si="1567"/>
        <v>8.3976252735541615E-6</v>
      </c>
      <c r="EQ638" s="1">
        <f t="shared" si="1568"/>
        <v>5.1366783488331798E-6</v>
      </c>
      <c r="ER638" s="1">
        <f t="shared" si="1569"/>
        <v>3.1088744848765616E-6</v>
      </c>
      <c r="ES638" s="1">
        <f t="shared" si="1570"/>
        <v>1.8617502509020999E-6</v>
      </c>
      <c r="ET638" s="1">
        <f t="shared" si="1571"/>
        <v>1.1031633838575873E-6</v>
      </c>
      <c r="EU638" s="1">
        <f t="shared" si="1572"/>
        <v>6.4678670024816745E-7</v>
      </c>
      <c r="EV638" s="1">
        <f t="shared" si="1573"/>
        <v>3.7521999153732362E-7</v>
      </c>
      <c r="EW638" s="1">
        <f t="shared" si="1574"/>
        <v>2.153804947138253E-7</v>
      </c>
      <c r="EX638" s="1">
        <f t="shared" si="1575"/>
        <v>1.2231362559797284E-7</v>
      </c>
      <c r="EY638" s="1">
        <f t="shared" si="1576"/>
        <v>6.868708359790569E-8</v>
      </c>
      <c r="EZ638" s="1">
        <f t="shared" si="1577"/>
        <v>3.8059829236721978E-8</v>
      </c>
      <c r="FA638" s="1">
        <f t="shared" si="1578"/>
        <v>2.0614206574890957E-8</v>
      </c>
      <c r="FB638" s="1">
        <f t="shared" si="1579"/>
        <v>1.0456524706926267E-8</v>
      </c>
      <c r="FC638" s="1">
        <f t="shared" si="1580"/>
        <v>3.8683705405959252E-9</v>
      </c>
      <c r="FD638" s="75">
        <f t="shared" si="1431"/>
        <v>-3.8683705405959252E-9</v>
      </c>
    </row>
    <row r="639" spans="7:160" x14ac:dyDescent="0.35">
      <c r="G639" t="str">
        <f t="shared" si="1427"/>
        <v>Refd, t=3.12</v>
      </c>
      <c r="H639" s="76">
        <f t="shared" si="1428"/>
        <v>3.1199999999999557</v>
      </c>
      <c r="I639" s="1">
        <f t="shared" si="1429"/>
        <v>0</v>
      </c>
      <c r="J639" s="22">
        <f t="shared" si="1430"/>
        <v>2.1383959148907348E-7</v>
      </c>
      <c r="K639" s="1">
        <f t="shared" si="1432"/>
        <v>1.1022287088081835E-6</v>
      </c>
      <c r="L639" s="1">
        <f t="shared" si="1433"/>
        <v>2.7871158839797161E-6</v>
      </c>
      <c r="M639" s="1">
        <f t="shared" si="1434"/>
        <v>5.8078186603293984E-6</v>
      </c>
      <c r="N639" s="1">
        <f t="shared" si="1435"/>
        <v>1.1013710079525453E-5</v>
      </c>
      <c r="O639" s="1">
        <f t="shared" si="1436"/>
        <v>1.9718444199028075E-5</v>
      </c>
      <c r="P639" s="1">
        <f t="shared" si="1437"/>
        <v>3.3919274999791268E-5</v>
      </c>
      <c r="Q639" s="1">
        <f t="shared" si="1438"/>
        <v>5.6603316912571787E-5</v>
      </c>
      <c r="R639" s="1">
        <f t="shared" si="1439"/>
        <v>9.2167321696168416E-5</v>
      </c>
      <c r="S639" s="1">
        <f t="shared" si="1440"/>
        <v>1.4698211629354788E-4</v>
      </c>
      <c r="T639" s="1">
        <f t="shared" si="1441"/>
        <v>2.3013660573842064E-4</v>
      </c>
      <c r="U639" s="1">
        <f t="shared" si="1442"/>
        <v>3.5439828933081236E-4</v>
      </c>
      <c r="V639" s="1">
        <f t="shared" si="1443"/>
        <v>5.3742641325499601E-4</v>
      </c>
      <c r="W639" s="1">
        <f t="shared" si="1444"/>
        <v>8.0326883042054732E-4</v>
      </c>
      <c r="X639" s="1">
        <f t="shared" si="1445"/>
        <v>1.1841628978394359E-3</v>
      </c>
      <c r="Y639" s="1">
        <f t="shared" si="1446"/>
        <v>1.7226429188202969E-3</v>
      </c>
      <c r="Z639" s="1">
        <f t="shared" si="1447"/>
        <v>2.4739306414946608E-3</v>
      </c>
      <c r="AA639" s="1">
        <f t="shared" si="1448"/>
        <v>3.5085506680024798E-3</v>
      </c>
      <c r="AB639" s="1">
        <f t="shared" si="1449"/>
        <v>4.9150697530316997E-3</v>
      </c>
      <c r="AC639" s="1">
        <f t="shared" si="1450"/>
        <v>6.8028095705135235E-3</v>
      </c>
      <c r="AD639" s="1">
        <f t="shared" si="1451"/>
        <v>9.3043297976558772E-3</v>
      </c>
      <c r="AE639" s="1">
        <f t="shared" si="1452"/>
        <v>1.2577427109378739E-2</v>
      </c>
      <c r="AF639" s="1">
        <f t="shared" si="1453"/>
        <v>1.6806352202010703E-2</v>
      </c>
      <c r="AG639" s="1">
        <f t="shared" si="1454"/>
        <v>2.220191871321079E-2</v>
      </c>
      <c r="AH639" s="1">
        <f t="shared" si="1455"/>
        <v>2.9000172776337423E-2</v>
      </c>
      <c r="AI639" s="1">
        <f t="shared" si="1456"/>
        <v>3.7459317349345274E-2</v>
      </c>
      <c r="AJ639" s="1">
        <f t="shared" si="1457"/>
        <v>4.7854647140412578E-2</v>
      </c>
      <c r="AK639" s="1">
        <f t="shared" si="1458"/>
        <v>6.0471350762402808E-2</v>
      </c>
      <c r="AL639" s="1">
        <f t="shared" si="1459"/>
        <v>7.5595175488278571E-2</v>
      </c>
      <c r="AM639" s="1">
        <f t="shared" si="1460"/>
        <v>9.350112057646072E-2</v>
      </c>
      <c r="AN639" s="1">
        <f t="shared" si="1461"/>
        <v>0.11444051633151768</v>
      </c>
      <c r="AO639" s="1">
        <f t="shared" si="1462"/>
        <v>0.13862704180103178</v>
      </c>
      <c r="AP639" s="1">
        <f t="shared" si="1463"/>
        <v>0.16622241457651013</v>
      </c>
      <c r="AQ639" s="1">
        <f t="shared" si="1464"/>
        <v>0.19732263011195381</v>
      </c>
      <c r="AR639" s="1">
        <f t="shared" si="1465"/>
        <v>0.23194571458628957</v>
      </c>
      <c r="AS639" s="1">
        <f t="shared" si="1466"/>
        <v>0.27002196742774925</v>
      </c>
      <c r="AT639" s="1">
        <f t="shared" si="1467"/>
        <v>0.31138759622402318</v>
      </c>
      <c r="AU639" s="1">
        <f t="shared" si="1468"/>
        <v>0.35578248530650308</v>
      </c>
      <c r="AV639" s="1">
        <f t="shared" si="1469"/>
        <v>0.4028525969583045</v>
      </c>
      <c r="AW639" s="1">
        <f t="shared" si="1470"/>
        <v>0.45215719786884329</v>
      </c>
      <c r="AX639" s="1">
        <f t="shared" si="1471"/>
        <v>0.50318075858765909</v>
      </c>
      <c r="AY639" s="1">
        <f t="shared" si="1472"/>
        <v>0.55534902178819356</v>
      </c>
      <c r="AZ639" s="1">
        <f t="shared" si="1473"/>
        <v>0.60804841015226907</v>
      </c>
      <c r="BA639" s="1">
        <f t="shared" si="1474"/>
        <v>0.66064767917353362</v>
      </c>
      <c r="BB639" s="1">
        <f t="shared" si="1475"/>
        <v>0.71252054124951303</v>
      </c>
      <c r="BC639" s="1">
        <f t="shared" si="1476"/>
        <v>0.76306791335889379</v>
      </c>
      <c r="BD639" s="1">
        <f t="shared" si="1477"/>
        <v>0.81173847857605752</v>
      </c>
      <c r="BE639" s="1">
        <f t="shared" si="1478"/>
        <v>0.85804639689250417</v>
      </c>
      <c r="BF639" s="1">
        <f t="shared" si="1479"/>
        <v>0.90158523729765572</v>
      </c>
      <c r="BG639" s="1">
        <f t="shared" si="1480"/>
        <v>0.94203750572625211</v>
      </c>
      <c r="BH639" s="1">
        <f t="shared" si="1481"/>
        <v>0.9791794813416913</v>
      </c>
      <c r="BI639" s="1">
        <f t="shared" si="1482"/>
        <v>1.012881413688046</v>
      </c>
      <c r="BJ639" s="1">
        <f t="shared" si="1483"/>
        <v>1.0431034443378939</v>
      </c>
      <c r="BK639" s="1">
        <f t="shared" si="1484"/>
        <v>1.0698878728496874</v>
      </c>
      <c r="BL639" s="1">
        <f t="shared" si="1485"/>
        <v>1.0933485699078493</v>
      </c>
      <c r="BM639" s="1">
        <f t="shared" si="1486"/>
        <v>1.1136584412742456</v>
      </c>
      <c r="BN639" s="1">
        <f t="shared" si="1487"/>
        <v>1.1310358645872352</v>
      </c>
      <c r="BO639" s="1">
        <f t="shared" si="1488"/>
        <v>1.1457309651701459</v>
      </c>
      <c r="BP639" s="1">
        <f t="shared" si="1489"/>
        <v>1.1580124811582422</v>
      </c>
      <c r="BQ639" s="1">
        <f t="shared" si="1490"/>
        <v>1.1681558105957386</v>
      </c>
      <c r="BR639" s="1">
        <f t="shared" si="1491"/>
        <v>1.1764326532521616</v>
      </c>
      <c r="BS639" s="1">
        <f t="shared" si="1492"/>
        <v>1.1831024764470448</v>
      </c>
      <c r="BT639" s="1">
        <f t="shared" si="1493"/>
        <v>1.1884058631902039</v>
      </c>
      <c r="BU639" s="1">
        <f t="shared" si="1494"/>
        <v>1.1925596546823527</v>
      </c>
      <c r="BV639" s="1">
        <f t="shared" si="1495"/>
        <v>1.1957536856401672</v>
      </c>
      <c r="BW639" s="1">
        <f t="shared" si="1496"/>
        <v>1.1981488338097095</v>
      </c>
      <c r="BX639" s="1">
        <f t="shared" si="1497"/>
        <v>1.1998760646148503</v>
      </c>
      <c r="BY639" s="1">
        <f t="shared" si="1498"/>
        <v>1.201036145598833</v>
      </c>
      <c r="BZ639" s="1">
        <f t="shared" si="1499"/>
        <v>1.2016997287705109</v>
      </c>
      <c r="CA639" s="1">
        <f t="shared" si="1500"/>
        <v>1.2019075467861693</v>
      </c>
      <c r="CB639" s="1">
        <f t="shared" si="1501"/>
        <v>1.2016705353647894</v>
      </c>
      <c r="CC639" s="1">
        <f t="shared" si="1502"/>
        <v>1.2009697737752532</v>
      </c>
      <c r="CD639" s="1">
        <f t="shared" si="1503"/>
        <v>1.1997562221453195</v>
      </c>
      <c r="CE639" s="1">
        <f t="shared" si="1504"/>
        <v>1.1979503233093094</v>
      </c>
      <c r="CF639" s="1">
        <f t="shared" si="1505"/>
        <v>1.1954416224065723</v>
      </c>
      <c r="CG639" s="1">
        <f t="shared" si="1506"/>
        <v>1.1920886336217373</v>
      </c>
      <c r="CH639" s="1">
        <f t="shared" si="1507"/>
        <v>1.1877192440701569</v>
      </c>
      <c r="CI639" s="1">
        <f t="shared" si="1508"/>
        <v>1.1821319833454988</v>
      </c>
      <c r="CJ639" s="1">
        <f t="shared" si="1509"/>
        <v>1.1750984972450922</v>
      </c>
      <c r="CK639" s="1">
        <f t="shared" si="1510"/>
        <v>1.1663675400538076</v>
      </c>
      <c r="CL639" s="1">
        <f t="shared" si="1511"/>
        <v>1.1556707375861828</v>
      </c>
      <c r="CM639" s="1">
        <f t="shared" si="1512"/>
        <v>1.1427302717703474</v>
      </c>
      <c r="CN639" s="1">
        <f t="shared" si="1513"/>
        <v>1.1272684993990454</v>
      </c>
      <c r="CO639" s="1">
        <f t="shared" si="1514"/>
        <v>1.1090193496448351</v>
      </c>
      <c r="CP639" s="1">
        <f t="shared" si="1515"/>
        <v>1.0877411585280994</v>
      </c>
      <c r="CQ639" s="1">
        <f t="shared" si="1516"/>
        <v>1.0632304094648672</v>
      </c>
      <c r="CR639" s="1">
        <f t="shared" si="1517"/>
        <v>1.0353356761896615</v>
      </c>
      <c r="CS639" s="1">
        <f t="shared" si="1518"/>
        <v>1.003970928026406</v>
      </c>
      <c r="CT639" s="1">
        <f t="shared" si="1519"/>
        <v>0.96912727705365631</v>
      </c>
      <c r="CU639" s="1">
        <f t="shared" si="1520"/>
        <v>0.93088223811019288</v>
      </c>
      <c r="CV639" s="1">
        <f t="shared" si="1521"/>
        <v>0.88940564581013659</v>
      </c>
      <c r="CW639" s="1">
        <f t="shared" si="1522"/>
        <v>0.8449615298361649</v>
      </c>
      <c r="CX639" s="1">
        <f t="shared" si="1523"/>
        <v>0.79790548369039127</v>
      </c>
      <c r="CY639" s="1">
        <f t="shared" si="1524"/>
        <v>0.74867735655748568</v>
      </c>
      <c r="CZ639" s="1">
        <f t="shared" si="1525"/>
        <v>0.69778942871213068</v>
      </c>
      <c r="DA639" s="1">
        <f t="shared" si="1526"/>
        <v>0.64581056804807035</v>
      </c>
      <c r="DB639" s="1">
        <f t="shared" si="1527"/>
        <v>0.59334717647163937</v>
      </c>
      <c r="DC639" s="1">
        <f t="shared" si="1528"/>
        <v>0.54102198909568811</v>
      </c>
      <c r="DD639" s="1">
        <f t="shared" si="1529"/>
        <v>0.48945196050649148</v>
      </c>
      <c r="DE639" s="1">
        <f t="shared" si="1530"/>
        <v>0.4392265432889797</v>
      </c>
      <c r="DF639" s="1">
        <f t="shared" si="1531"/>
        <v>0.39088762742211663</v>
      </c>
      <c r="DG639" s="1">
        <f t="shared" si="1532"/>
        <v>0.34491226938882946</v>
      </c>
      <c r="DH639" s="1">
        <f t="shared" si="1533"/>
        <v>0.30169911191994347</v>
      </c>
      <c r="DI639" s="1">
        <f t="shared" si="1534"/>
        <v>0.26155910301981133</v>
      </c>
      <c r="DJ639" s="1">
        <f t="shared" si="1535"/>
        <v>0.22471079586204332</v>
      </c>
      <c r="DK639" s="1">
        <f t="shared" si="1536"/>
        <v>0.19128018097478652</v>
      </c>
      <c r="DL639" s="1">
        <f t="shared" si="1537"/>
        <v>0.16130469894138869</v>
      </c>
      <c r="DM639" s="1">
        <f t="shared" si="1538"/>
        <v>0.13474083083123503</v>
      </c>
      <c r="DN639" s="1">
        <f t="shared" si="1539"/>
        <v>0.11147448263168853</v>
      </c>
      <c r="DO639" s="1">
        <f t="shared" si="1540"/>
        <v>9.1333278293702427E-2</v>
      </c>
      <c r="DP639" s="1">
        <f t="shared" si="1541"/>
        <v>7.4099854020525061E-2</v>
      </c>
      <c r="DQ639" s="1">
        <f t="shared" si="1542"/>
        <v>5.9525296604386366E-2</v>
      </c>
      <c r="DR639" s="1">
        <f t="shared" si="1543"/>
        <v>4.7341977293274724E-2</v>
      </c>
      <c r="DS639" s="1">
        <f t="shared" si="1544"/>
        <v>3.7275182329238175E-2</v>
      </c>
      <c r="DT639" s="1">
        <f t="shared" si="1545"/>
        <v>2.9053112985608313E-2</v>
      </c>
      <c r="DU639" s="1">
        <f t="shared" si="1546"/>
        <v>2.2415003494787731E-2</v>
      </c>
      <c r="DV639" s="1">
        <f t="shared" si="1547"/>
        <v>1.7117269159418413E-2</v>
      </c>
      <c r="DW639" s="1">
        <f t="shared" si="1548"/>
        <v>1.2937737442968561E-2</v>
      </c>
      <c r="DX639" s="1">
        <f t="shared" si="1549"/>
        <v>9.6781245625608137E-3</v>
      </c>
      <c r="DY639" s="1">
        <f t="shared" si="1550"/>
        <v>7.1649959835399591E-3</v>
      </c>
      <c r="DZ639" s="1">
        <f t="shared" si="1551"/>
        <v>5.2494919402249814E-3</v>
      </c>
      <c r="EA639" s="1">
        <f t="shared" si="1552"/>
        <v>3.8061122986194009E-3</v>
      </c>
      <c r="EB639" s="1">
        <f t="shared" si="1553"/>
        <v>2.73084427182845E-3</v>
      </c>
      <c r="EC639" s="1">
        <f t="shared" si="1554"/>
        <v>1.9388881596228932E-3</v>
      </c>
      <c r="ED639" s="1">
        <f t="shared" si="1555"/>
        <v>1.3621969281661628E-3</v>
      </c>
      <c r="EE639" s="1">
        <f t="shared" si="1556"/>
        <v>9.4700098096576828E-4</v>
      </c>
      <c r="EF639" s="1">
        <f t="shared" si="1557"/>
        <v>6.5144475713841158E-4</v>
      </c>
      <c r="EG639" s="1">
        <f t="shared" si="1558"/>
        <v>4.434204306917753E-4</v>
      </c>
      <c r="EH639" s="1">
        <f t="shared" si="1559"/>
        <v>2.9864830230061417E-4</v>
      </c>
      <c r="EI639" s="1">
        <f t="shared" si="1560"/>
        <v>1.9902464978613233E-4</v>
      </c>
      <c r="EJ639" s="1">
        <f t="shared" si="1561"/>
        <v>1.3123607384970379E-4</v>
      </c>
      <c r="EK639" s="1">
        <f t="shared" si="1562"/>
        <v>8.5624293192202401E-5</v>
      </c>
      <c r="EL639" s="1">
        <f t="shared" si="1563"/>
        <v>5.5276021869068443E-5</v>
      </c>
      <c r="EM639" s="1">
        <f t="shared" si="1564"/>
        <v>3.5307897167539051E-5</v>
      </c>
      <c r="EN639" s="1">
        <f t="shared" si="1565"/>
        <v>2.2315269406048948E-5</v>
      </c>
      <c r="EO639" s="1">
        <f t="shared" si="1566"/>
        <v>1.3954944951975042E-5</v>
      </c>
      <c r="EP639" s="1">
        <f t="shared" si="1567"/>
        <v>8.6347721796099576E-6</v>
      </c>
      <c r="EQ639" s="1">
        <f t="shared" si="1568"/>
        <v>5.286545321572389E-6</v>
      </c>
      <c r="ER639" s="1">
        <f t="shared" si="1569"/>
        <v>3.2025312802962597E-6</v>
      </c>
      <c r="ES639" s="1">
        <f t="shared" si="1570"/>
        <v>1.9196302338760329E-6</v>
      </c>
      <c r="ET639" s="1">
        <f t="shared" si="1571"/>
        <v>1.138537363000896E-6</v>
      </c>
      <c r="EU639" s="1">
        <f t="shared" si="1572"/>
        <v>6.6816709826585578E-7</v>
      </c>
      <c r="EV639" s="1">
        <f t="shared" si="1573"/>
        <v>3.879999925493977E-7</v>
      </c>
      <c r="EW639" s="1">
        <f t="shared" si="1574"/>
        <v>2.229353084772652E-7</v>
      </c>
      <c r="EX639" s="1">
        <f t="shared" si="1575"/>
        <v>1.2672972652698878E-7</v>
      </c>
      <c r="EY639" s="1">
        <f t="shared" si="1576"/>
        <v>7.1238132465921876E-8</v>
      </c>
      <c r="EZ639" s="1">
        <f t="shared" si="1577"/>
        <v>3.9512551181928354E-8</v>
      </c>
      <c r="FA639" s="1">
        <f t="shared" si="1578"/>
        <v>2.1421348719104412E-8</v>
      </c>
      <c r="FB639" s="1">
        <f t="shared" si="1579"/>
        <v>1.0874853178411644E-8</v>
      </c>
      <c r="FC639" s="1">
        <f t="shared" si="1580"/>
        <v>4.0253303755120028E-9</v>
      </c>
      <c r="FD639" s="75">
        <f t="shared" si="1431"/>
        <v>-4.0253303755120028E-9</v>
      </c>
    </row>
    <row r="640" spans="7:160" x14ac:dyDescent="0.35">
      <c r="G640" t="str">
        <f t="shared" si="1427"/>
        <v>Refd, t=3.12</v>
      </c>
      <c r="H640" s="76">
        <f t="shared" si="1428"/>
        <v>3.1249999999999556</v>
      </c>
      <c r="I640" s="1">
        <f t="shared" si="1429"/>
        <v>0</v>
      </c>
      <c r="J640" s="22">
        <f t="shared" si="1430"/>
        <v>2.1141174747247738E-7</v>
      </c>
      <c r="K640" s="1">
        <f t="shared" si="1432"/>
        <v>1.08971965779445E-6</v>
      </c>
      <c r="L640" s="1">
        <f t="shared" si="1433"/>
        <v>2.7555143506954343E-6</v>
      </c>
      <c r="M640" s="1">
        <f t="shared" si="1434"/>
        <v>5.7420611225897093E-6</v>
      </c>
      <c r="N640" s="1">
        <f t="shared" si="1435"/>
        <v>1.0889254927854021E-5</v>
      </c>
      <c r="O640" s="1">
        <f t="shared" si="1436"/>
        <v>1.949618981749097E-5</v>
      </c>
      <c r="P640" s="1">
        <f t="shared" si="1437"/>
        <v>3.3538160481575392E-5</v>
      </c>
      <c r="Q640" s="1">
        <f t="shared" si="1438"/>
        <v>5.5969748586168272E-5</v>
      </c>
      <c r="R640" s="1">
        <f t="shared" si="1439"/>
        <v>9.114034787479738E-5</v>
      </c>
      <c r="S640" s="1">
        <f t="shared" si="1440"/>
        <v>1.4535303970184162E-4</v>
      </c>
      <c r="T640" s="1">
        <f t="shared" si="1441"/>
        <v>2.2760150057292051E-4</v>
      </c>
      <c r="U640" s="1">
        <f t="shared" si="1442"/>
        <v>3.5052171221964872E-4</v>
      </c>
      <c r="V640" s="1">
        <f t="shared" si="1443"/>
        <v>5.3159451174212625E-4</v>
      </c>
      <c r="W640" s="1">
        <f t="shared" si="1444"/>
        <v>7.9463011880745969E-4</v>
      </c>
      <c r="X640" s="1">
        <f t="shared" si="1445"/>
        <v>1.1715552579305397E-3</v>
      </c>
      <c r="Y640" s="1">
        <f t="shared" si="1446"/>
        <v>1.704505966103392E-3</v>
      </c>
      <c r="Z640" s="1">
        <f t="shared" si="1447"/>
        <v>2.4482035441203333E-3</v>
      </c>
      <c r="AA640" s="1">
        <f t="shared" si="1448"/>
        <v>3.4725568671356553E-3</v>
      </c>
      <c r="AB640" s="1">
        <f t="shared" si="1449"/>
        <v>4.8653918254878883E-3</v>
      </c>
      <c r="AC640" s="1">
        <f t="shared" si="1450"/>
        <v>6.7351596639800455E-3</v>
      </c>
      <c r="AD640" s="1">
        <f t="shared" si="1451"/>
        <v>9.2134235544090136E-3</v>
      </c>
      <c r="AE640" s="1">
        <f t="shared" si="1452"/>
        <v>1.2456871597191249E-2</v>
      </c>
      <c r="AF640" s="1">
        <f t="shared" si="1453"/>
        <v>1.6648560830311122E-2</v>
      </c>
      <c r="AG640" s="1">
        <f t="shared" si="1454"/>
        <v>2.1998068094839975E-2</v>
      </c>
      <c r="AH640" s="1">
        <f t="shared" si="1455"/>
        <v>2.8740217616652824E-2</v>
      </c>
      <c r="AI640" s="1">
        <f t="shared" si="1456"/>
        <v>3.7132079309406513E-2</v>
      </c>
      <c r="AJ640" s="1">
        <f t="shared" si="1457"/>
        <v>4.7447991874491023E-2</v>
      </c>
      <c r="AK640" s="1">
        <f t="shared" si="1458"/>
        <v>5.9972463719024129E-2</v>
      </c>
      <c r="AL640" s="1">
        <f t="shared" si="1459"/>
        <v>7.4990941500470087E-2</v>
      </c>
      <c r="AM640" s="1">
        <f t="shared" si="1460"/>
        <v>9.2778604882717816E-2</v>
      </c>
      <c r="AN640" s="1">
        <f t="shared" si="1461"/>
        <v>0.11358753585116757</v>
      </c>
      <c r="AO640" s="1">
        <f t="shared" si="1462"/>
        <v>0.137632805883455</v>
      </c>
      <c r="AP640" s="1">
        <f t="shared" si="1463"/>
        <v>0.16507820492857539</v>
      </c>
      <c r="AQ640" s="1">
        <f t="shared" si="1464"/>
        <v>0.19602248121352492</v>
      </c>
      <c r="AR640" s="1">
        <f t="shared" si="1465"/>
        <v>0.23048704970879824</v>
      </c>
      <c r="AS640" s="1">
        <f t="shared" si="1466"/>
        <v>0.26840614236814825</v>
      </c>
      <c r="AT640" s="1">
        <f t="shared" si="1467"/>
        <v>0.30962030381933192</v>
      </c>
      <c r="AU640" s="1">
        <f t="shared" si="1468"/>
        <v>0.35387397910643537</v>
      </c>
      <c r="AV640" s="1">
        <f t="shared" si="1469"/>
        <v>0.40081770205296269</v>
      </c>
      <c r="AW640" s="1">
        <f t="shared" si="1470"/>
        <v>0.45001509024362502</v>
      </c>
      <c r="AX640" s="1">
        <f t="shared" si="1471"/>
        <v>0.50095451047918849</v>
      </c>
      <c r="AY640" s="1">
        <f t="shared" si="1472"/>
        <v>0.55306492792625195</v>
      </c>
      <c r="AZ640" s="1">
        <f t="shared" si="1473"/>
        <v>0.60573512683821051</v>
      </c>
      <c r="BA640" s="1">
        <f t="shared" si="1474"/>
        <v>0.65833522316363413</v>
      </c>
      <c r="BB640" s="1">
        <f t="shared" si="1475"/>
        <v>0.71023920684043895</v>
      </c>
      <c r="BC640" s="1">
        <f t="shared" si="1476"/>
        <v>0.76084717272346447</v>
      </c>
      <c r="BD640" s="1">
        <f t="shared" si="1477"/>
        <v>0.80960593158569405</v>
      </c>
      <c r="BE640" s="1">
        <f t="shared" si="1478"/>
        <v>0.85602683229206844</v>
      </c>
      <c r="BF640" s="1">
        <f t="shared" si="1479"/>
        <v>0.89969985766957539</v>
      </c>
      <c r="BG640" s="1">
        <f t="shared" si="1480"/>
        <v>0.94030335522166231</v>
      </c>
      <c r="BH640" s="1">
        <f t="shared" si="1481"/>
        <v>0.97760909908527871</v>
      </c>
      <c r="BI640" s="1">
        <f t="shared" si="1482"/>
        <v>1.0114827187080644</v>
      </c>
      <c r="BJ640" s="1">
        <f t="shared" si="1483"/>
        <v>1.0418798414710395</v>
      </c>
      <c r="BK640" s="1">
        <f t="shared" si="1484"/>
        <v>1.0688385547809931</v>
      </c>
      <c r="BL640" s="1">
        <f t="shared" si="1485"/>
        <v>1.0924689794556874</v>
      </c>
      <c r="BM640" s="1">
        <f t="shared" si="1486"/>
        <v>1.1129408509165757</v>
      </c>
      <c r="BN640" s="1">
        <f t="shared" si="1487"/>
        <v>1.1304700272771409</v>
      </c>
      <c r="BO640" s="1">
        <f t="shared" si="1488"/>
        <v>1.1453047914940619</v>
      </c>
      <c r="BP640" s="1">
        <f t="shared" si="1489"/>
        <v>1.1577127022703924</v>
      </c>
      <c r="BQ640" s="1">
        <f t="shared" si="1490"/>
        <v>1.1679685932830435</v>
      </c>
      <c r="BR640" s="1">
        <f t="shared" si="1491"/>
        <v>1.1763441419818159</v>
      </c>
      <c r="BS640" s="1">
        <f t="shared" si="1492"/>
        <v>1.1830992463546441</v>
      </c>
      <c r="BT640" s="1">
        <f t="shared" si="1493"/>
        <v>1.1884752768083331</v>
      </c>
      <c r="BU640" s="1">
        <f t="shared" si="1494"/>
        <v>1.1926901230893077</v>
      </c>
      <c r="BV640" s="1">
        <f t="shared" si="1495"/>
        <v>1.1959348411408248</v>
      </c>
      <c r="BW640" s="1">
        <f t="shared" si="1496"/>
        <v>1.1983716259810837</v>
      </c>
      <c r="BX640" s="1">
        <f t="shared" si="1497"/>
        <v>1.2001327944937286</v>
      </c>
      <c r="BY640" s="1">
        <f t="shared" si="1498"/>
        <v>1.2013204540550986</v>
      </c>
      <c r="BZ640" s="1">
        <f t="shared" si="1499"/>
        <v>1.2020065549058538</v>
      </c>
      <c r="CA640" s="1">
        <f t="shared" si="1500"/>
        <v>1.2022330707939515</v>
      </c>
      <c r="CB640" s="1">
        <f t="shared" si="1501"/>
        <v>1.2020121179714207</v>
      </c>
      <c r="CC640" s="1">
        <f t="shared" si="1502"/>
        <v>1.2013259014322062</v>
      </c>
      <c r="CD640" s="1">
        <f t="shared" si="1503"/>
        <v>1.2001264637995979</v>
      </c>
      <c r="CE640" s="1">
        <f t="shared" si="1504"/>
        <v>1.1983353010608517</v>
      </c>
      <c r="CF640" s="1">
        <f t="shared" si="1505"/>
        <v>1.1958429948495037</v>
      </c>
      <c r="CG640" s="1">
        <f t="shared" si="1506"/>
        <v>1.1925090873358593</v>
      </c>
      <c r="CH640" s="1">
        <f t="shared" si="1507"/>
        <v>1.1881624857555613</v>
      </c>
      <c r="CI640" s="1">
        <f t="shared" si="1508"/>
        <v>1.1826027226664502</v>
      </c>
      <c r="CJ640" s="1">
        <f t="shared" si="1509"/>
        <v>1.1756024087756549</v>
      </c>
      <c r="CK640" s="1">
        <f t="shared" si="1510"/>
        <v>1.1669111920111557</v>
      </c>
      <c r="CL640" s="1">
        <f t="shared" si="1511"/>
        <v>1.1562614754988318</v>
      </c>
      <c r="CM640" s="1">
        <f t="shared" si="1512"/>
        <v>1.1433760470132259</v>
      </c>
      <c r="CN640" s="1">
        <f t="shared" si="1513"/>
        <v>1.1279776357073907</v>
      </c>
      <c r="CO640" s="1">
        <f t="shared" si="1514"/>
        <v>1.1098002452443438</v>
      </c>
      <c r="CP640" s="1">
        <f t="shared" si="1515"/>
        <v>1.08860192718671</v>
      </c>
      <c r="CQ640" s="1">
        <f t="shared" si="1516"/>
        <v>1.0641784702110955</v>
      </c>
      <c r="CR640" s="1">
        <f t="shared" si="1517"/>
        <v>1.0363773081218475</v>
      </c>
      <c r="CS640" s="1">
        <f t="shared" si="1518"/>
        <v>1.0051108128977635</v>
      </c>
      <c r="CT640" s="1">
        <f t="shared" si="1519"/>
        <v>0.97036805743386623</v>
      </c>
      <c r="CU640" s="1">
        <f t="shared" si="1520"/>
        <v>0.93222412218445805</v>
      </c>
      <c r="CV640" s="1">
        <f t="shared" si="1521"/>
        <v>0.89084609067909182</v>
      </c>
      <c r="CW640" s="1">
        <f t="shared" si="1522"/>
        <v>0.84649503312510765</v>
      </c>
      <c r="CX640" s="1">
        <f t="shared" si="1523"/>
        <v>0.79952350824457241</v>
      </c>
      <c r="CY640" s="1">
        <f t="shared" si="1524"/>
        <v>0.75036840520068138</v>
      </c>
      <c r="CZ640" s="1">
        <f t="shared" si="1525"/>
        <v>0.69953927602344812</v>
      </c>
      <c r="DA640" s="1">
        <f t="shared" si="1526"/>
        <v>0.64760264470954643</v>
      </c>
      <c r="DB640" s="1">
        <f t="shared" si="1527"/>
        <v>0.59516309001416989</v>
      </c>
      <c r="DC640" s="1">
        <f t="shared" si="1528"/>
        <v>0.54284215397773017</v>
      </c>
      <c r="DD640" s="1">
        <f t="shared" si="1529"/>
        <v>0.49125630151263822</v>
      </c>
      <c r="DE640" s="1">
        <f t="shared" si="1530"/>
        <v>0.44099523016886655</v>
      </c>
      <c r="DF640" s="1">
        <f t="shared" si="1531"/>
        <v>0.39260179614182661</v>
      </c>
      <c r="DG640" s="1">
        <f t="shared" si="1532"/>
        <v>0.34655468659638511</v>
      </c>
      <c r="DH640" s="1">
        <f t="shared" si="1533"/>
        <v>0.30325474408330927</v>
      </c>
      <c r="DI640" s="1">
        <f t="shared" si="1534"/>
        <v>0.26301555964267515</v>
      </c>
      <c r="DJ640" s="1">
        <f t="shared" si="1535"/>
        <v>0.22605862636765811</v>
      </c>
      <c r="DK640" s="1">
        <f t="shared" si="1536"/>
        <v>0.19251301621620198</v>
      </c>
      <c r="DL640" s="1">
        <f t="shared" si="1537"/>
        <v>0.16241923972173819</v>
      </c>
      <c r="DM640" s="1">
        <f t="shared" si="1538"/>
        <v>0.13573669623862339</v>
      </c>
      <c r="DN640" s="1">
        <f t="shared" si="1539"/>
        <v>0.11235393952977012</v>
      </c>
      <c r="DO640" s="1">
        <f t="shared" si="1540"/>
        <v>9.2100879349276632E-2</v>
      </c>
      <c r="DP640" s="1">
        <f t="shared" si="1541"/>
        <v>7.4762014894487666E-2</v>
      </c>
      <c r="DQ640" s="1">
        <f t="shared" si="1542"/>
        <v>6.0089843398181977E-2</v>
      </c>
      <c r="DR640" s="1">
        <f t="shared" si="1543"/>
        <v>4.7817693323416066E-2</v>
      </c>
      <c r="DS640" s="1">
        <f t="shared" si="1544"/>
        <v>3.7671379302382985E-2</v>
      </c>
      <c r="DT640" s="1">
        <f t="shared" si="1545"/>
        <v>2.9379246298269525E-2</v>
      </c>
      <c r="DU640" s="1">
        <f t="shared" si="1546"/>
        <v>2.2680345356905881E-2</v>
      </c>
      <c r="DV640" s="1">
        <f t="shared" si="1547"/>
        <v>1.7330647172175251E-2</v>
      </c>
      <c r="DW640" s="1">
        <f t="shared" si="1548"/>
        <v>1.3107340679383636E-2</v>
      </c>
      <c r="DX640" s="1">
        <f t="shared" si="1549"/>
        <v>9.8113744947046534E-3</v>
      </c>
      <c r="DY640" s="1">
        <f t="shared" si="1550"/>
        <v>7.2684760059463739E-3</v>
      </c>
      <c r="DZ640" s="1">
        <f t="shared" si="1551"/>
        <v>5.3289268372166063E-3</v>
      </c>
      <c r="EA640" s="1">
        <f t="shared" si="1552"/>
        <v>3.866387746160637E-3</v>
      </c>
      <c r="EB640" s="1">
        <f t="shared" si="1553"/>
        <v>2.7760562072862583E-3</v>
      </c>
      <c r="EC640" s="1">
        <f t="shared" si="1554"/>
        <v>1.9724123896652668E-3</v>
      </c>
      <c r="ED640" s="1">
        <f t="shared" si="1555"/>
        <v>1.3867704444297307E-3</v>
      </c>
      <c r="EE640" s="1">
        <f t="shared" si="1556"/>
        <v>9.6480788762038912E-4</v>
      </c>
      <c r="EF640" s="1">
        <f t="shared" si="1557"/>
        <v>6.6420128281508505E-4</v>
      </c>
      <c r="EG640" s="1">
        <f t="shared" si="1558"/>
        <v>4.5245503802663608E-4</v>
      </c>
      <c r="EH640" s="1">
        <f t="shared" si="1559"/>
        <v>3.0497430574734244E-4</v>
      </c>
      <c r="EI640" s="1">
        <f t="shared" si="1560"/>
        <v>2.0340393525392417E-4</v>
      </c>
      <c r="EJ640" s="1">
        <f t="shared" si="1561"/>
        <v>1.3423345027131051E-4</v>
      </c>
      <c r="EK640" s="1">
        <f t="shared" si="1562"/>
        <v>8.7652695524210566E-5</v>
      </c>
      <c r="EL640" s="1">
        <f t="shared" si="1563"/>
        <v>5.6633248426103871E-5</v>
      </c>
      <c r="EM640" s="1">
        <f t="shared" si="1564"/>
        <v>3.6205835959981579E-5</v>
      </c>
      <c r="EN640" s="1">
        <f t="shared" si="1565"/>
        <v>2.2902688429730027E-5</v>
      </c>
      <c r="EO640" s="1">
        <f t="shared" si="1566"/>
        <v>1.4334930392039265E-5</v>
      </c>
      <c r="EP640" s="1">
        <f t="shared" si="1567"/>
        <v>8.8778326868332019E-6</v>
      </c>
      <c r="EQ640" s="1">
        <f t="shared" si="1568"/>
        <v>5.4402903849020986E-6</v>
      </c>
      <c r="ER640" s="1">
        <f t="shared" si="1569"/>
        <v>3.2987009544274337E-6</v>
      </c>
      <c r="ES640" s="1">
        <f t="shared" si="1570"/>
        <v>1.9791191574024243E-6</v>
      </c>
      <c r="ET640" s="1">
        <f t="shared" si="1571"/>
        <v>1.1749293453817853E-6</v>
      </c>
      <c r="EU640" s="1">
        <f t="shared" si="1572"/>
        <v>6.9018403177946033E-7</v>
      </c>
      <c r="EV640" s="1">
        <f t="shared" si="1573"/>
        <v>4.0117334314725847E-7</v>
      </c>
      <c r="EW640" s="1">
        <f t="shared" si="1574"/>
        <v>2.3073034717675591E-7</v>
      </c>
      <c r="EX640" s="1">
        <f t="shared" si="1575"/>
        <v>1.3129079701546975E-7</v>
      </c>
      <c r="EY640" s="1">
        <f t="shared" si="1576"/>
        <v>7.3875567787231677E-8</v>
      </c>
      <c r="EZ640" s="1">
        <f t="shared" si="1577"/>
        <v>4.1015957520956296E-8</v>
      </c>
      <c r="FA640" s="1">
        <f t="shared" si="1578"/>
        <v>2.2257439402287488E-8</v>
      </c>
      <c r="FB640" s="1">
        <f t="shared" si="1579"/>
        <v>1.1308534968048205E-8</v>
      </c>
      <c r="FC640" s="1">
        <f t="shared" si="1580"/>
        <v>4.1881376373680025E-9</v>
      </c>
      <c r="FD640" s="75">
        <f t="shared" si="1431"/>
        <v>-4.1881376373680025E-9</v>
      </c>
    </row>
    <row r="641" spans="7:160" x14ac:dyDescent="0.35">
      <c r="G641" t="str">
        <f t="shared" si="1427"/>
        <v>Refd, t=3.13</v>
      </c>
      <c r="H641" s="76">
        <f t="shared" si="1428"/>
        <v>3.1299999999999555</v>
      </c>
      <c r="I641" s="1">
        <f t="shared" si="1429"/>
        <v>0</v>
      </c>
      <c r="J641" s="22">
        <f t="shared" si="1430"/>
        <v>2.09011728255421E-7</v>
      </c>
      <c r="K641" s="1">
        <f t="shared" si="1432"/>
        <v>1.0773539227958391E-6</v>
      </c>
      <c r="L641" s="1">
        <f t="shared" si="1433"/>
        <v>2.7242746118314715E-6</v>
      </c>
      <c r="M641" s="1">
        <f t="shared" si="1434"/>
        <v>5.6770555486118427E-6</v>
      </c>
      <c r="N641" s="1">
        <f t="shared" si="1435"/>
        <v>1.0766220647685536E-5</v>
      </c>
      <c r="O641" s="1">
        <f t="shared" si="1436"/>
        <v>1.9276467344545278E-5</v>
      </c>
      <c r="P641" s="1">
        <f t="shared" si="1437"/>
        <v>3.3161375503007719E-5</v>
      </c>
      <c r="Q641" s="1">
        <f t="shared" si="1438"/>
        <v>5.5343352670326538E-5</v>
      </c>
      <c r="R641" s="1">
        <f t="shared" si="1439"/>
        <v>9.01249505018757E-5</v>
      </c>
      <c r="S641" s="1">
        <f t="shared" si="1440"/>
        <v>1.4374223238160439E-4</v>
      </c>
      <c r="T641" s="1">
        <f t="shared" si="1441"/>
        <v>2.2509465195013386E-4</v>
      </c>
      <c r="U641" s="1">
        <f t="shared" si="1442"/>
        <v>3.466880348166559E-4</v>
      </c>
      <c r="V641" s="1">
        <f t="shared" si="1443"/>
        <v>5.2582661297436079E-4</v>
      </c>
      <c r="W641" s="1">
        <f t="shared" si="1444"/>
        <v>7.8608531024800508E-4</v>
      </c>
      <c r="X641" s="1">
        <f t="shared" si="1445"/>
        <v>1.1590831764985701E-3</v>
      </c>
      <c r="Y641" s="1">
        <f t="shared" si="1446"/>
        <v>1.6865616321756862E-3</v>
      </c>
      <c r="Z641" s="1">
        <f t="shared" si="1447"/>
        <v>2.4227459129134016E-3</v>
      </c>
      <c r="AA641" s="1">
        <f t="shared" si="1448"/>
        <v>3.4369342719429625E-3</v>
      </c>
      <c r="AB641" s="1">
        <f t="shared" si="1449"/>
        <v>4.8162174822686515E-3</v>
      </c>
      <c r="AC641" s="1">
        <f t="shared" si="1450"/>
        <v>6.6681825741775405E-3</v>
      </c>
      <c r="AD641" s="1">
        <f t="shared" si="1451"/>
        <v>9.1234026086733123E-3</v>
      </c>
      <c r="AE641" s="1">
        <f t="shared" si="1452"/>
        <v>1.2337463271424412E-2</v>
      </c>
      <c r="AF641" s="1">
        <f t="shared" si="1453"/>
        <v>1.6492233320675394E-2</v>
      </c>
      <c r="AG641" s="1">
        <f t="shared" si="1454"/>
        <v>2.1796056730602049E-2</v>
      </c>
      <c r="AH641" s="1">
        <f t="shared" si="1455"/>
        <v>2.8482537538802446E-2</v>
      </c>
      <c r="AI641" s="1">
        <f t="shared" si="1456"/>
        <v>3.6807611315602319E-2</v>
      </c>
      <c r="AJ641" s="1">
        <f t="shared" si="1457"/>
        <v>4.7044655652094917E-2</v>
      </c>
      <c r="AK641" s="1">
        <f t="shared" si="1458"/>
        <v>5.9477489161965921E-2</v>
      </c>
      <c r="AL641" s="1">
        <f t="shared" si="1459"/>
        <v>7.4391243338468416E-2</v>
      </c>
      <c r="AM641" s="1">
        <f t="shared" si="1460"/>
        <v>9.2061258565628676E-2</v>
      </c>
      <c r="AN641" s="1">
        <f t="shared" si="1461"/>
        <v>0.11274034390201598</v>
      </c>
      <c r="AO641" s="1">
        <f t="shared" si="1462"/>
        <v>0.13664493439499117</v>
      </c>
      <c r="AP641" s="1">
        <f t="shared" si="1463"/>
        <v>0.16394086039236527</v>
      </c>
      <c r="AQ641" s="1">
        <f t="shared" si="1464"/>
        <v>0.19472958945824462</v>
      </c>
      <c r="AR641" s="1">
        <f t="shared" si="1465"/>
        <v>0.22903589245798581</v>
      </c>
      <c r="AS641" s="1">
        <f t="shared" si="1466"/>
        <v>0.26679790379918733</v>
      </c>
      <c r="AT641" s="1">
        <f t="shared" si="1467"/>
        <v>0.30786048028488244</v>
      </c>
      <c r="AU641" s="1">
        <f t="shared" si="1468"/>
        <v>0.35197261028455096</v>
      </c>
      <c r="AV641" s="1">
        <f t="shared" si="1469"/>
        <v>0.39878939119070428</v>
      </c>
      <c r="AW641" s="1">
        <f t="shared" si="1470"/>
        <v>0.44787879432383221</v>
      </c>
      <c r="AX641" s="1">
        <f t="shared" si="1471"/>
        <v>0.4987330970674862</v>
      </c>
      <c r="AY641" s="1">
        <f t="shared" si="1472"/>
        <v>0.55078451275149565</v>
      </c>
      <c r="AZ641" s="1">
        <f t="shared" si="1473"/>
        <v>0.60342422318666211</v>
      </c>
      <c r="BA641" s="1">
        <f t="shared" si="1474"/>
        <v>0.65602374923219287</v>
      </c>
      <c r="BB641" s="1">
        <f t="shared" si="1475"/>
        <v>0.70795740875417112</v>
      </c>
      <c r="BC641" s="1">
        <f t="shared" si="1476"/>
        <v>0.75862452777711997</v>
      </c>
      <c r="BD641" s="1">
        <f t="shared" si="1477"/>
        <v>0.80747009771177258</v>
      </c>
      <c r="BE641" s="1">
        <f t="shared" si="1478"/>
        <v>0.8540027056656283</v>
      </c>
      <c r="BF641" s="1">
        <f t="shared" si="1479"/>
        <v>0.89780879120268087</v>
      </c>
      <c r="BG641" s="1">
        <f t="shared" si="1480"/>
        <v>0.93856257747666505</v>
      </c>
      <c r="BH641" s="1">
        <f t="shared" si="1481"/>
        <v>0.97603135724023726</v>
      </c>
      <c r="BI641" s="1">
        <f t="shared" si="1482"/>
        <v>1.0100761522509847</v>
      </c>
      <c r="BJ641" s="1">
        <f t="shared" si="1483"/>
        <v>1.0406480769134165</v>
      </c>
      <c r="BK641" s="1">
        <f t="shared" si="1484"/>
        <v>1.0677809973277463</v>
      </c>
      <c r="BL641" s="1">
        <f t="shared" si="1485"/>
        <v>1.0915812663877695</v>
      </c>
      <c r="BM641" s="1">
        <f t="shared" si="1486"/>
        <v>1.1122154241501623</v>
      </c>
      <c r="BN641" s="1">
        <f t="shared" si="1487"/>
        <v>1.1298967794119914</v>
      </c>
      <c r="BO641" s="1">
        <f t="shared" si="1488"/>
        <v>1.1448717404642741</v>
      </c>
      <c r="BP641" s="1">
        <f t="shared" si="1489"/>
        <v>1.1574066539055257</v>
      </c>
      <c r="BQ641" s="1">
        <f t="shared" si="1490"/>
        <v>1.1677757578583263</v>
      </c>
      <c r="BR641" s="1">
        <f t="shared" si="1491"/>
        <v>1.1762506792294873</v>
      </c>
      <c r="BS641" s="1">
        <f t="shared" si="1492"/>
        <v>1.1830917224584547</v>
      </c>
      <c r="BT641" s="1">
        <f t="shared" si="1493"/>
        <v>1.1885410257360929</v>
      </c>
      <c r="BU641" s="1">
        <f t="shared" si="1494"/>
        <v>1.1928175125285527</v>
      </c>
      <c r="BV641" s="1">
        <f t="shared" si="1495"/>
        <v>1.1961134497950001</v>
      </c>
      <c r="BW641" s="1">
        <f t="shared" si="1496"/>
        <v>1.1985923437825496</v>
      </c>
      <c r="BX641" s="1">
        <f t="shared" si="1497"/>
        <v>1.2003878603206213</v>
      </c>
      <c r="BY641" s="1">
        <f t="shared" si="1498"/>
        <v>1.2016034468893717</v>
      </c>
      <c r="BZ641" s="1">
        <f t="shared" si="1499"/>
        <v>1.2023123542412668</v>
      </c>
      <c r="CA641" s="1">
        <f t="shared" si="1500"/>
        <v>1.2025578007611777</v>
      </c>
      <c r="CB641" s="1">
        <f t="shared" si="1501"/>
        <v>1.2023530873795505</v>
      </c>
      <c r="CC641" s="1">
        <f t="shared" si="1502"/>
        <v>1.2016815490077442</v>
      </c>
      <c r="CD641" s="1">
        <f t="shared" si="1503"/>
        <v>1.2004963145829659</v>
      </c>
      <c r="CE641" s="1">
        <f t="shared" si="1504"/>
        <v>1.1987199364109296</v>
      </c>
      <c r="CF641" s="1">
        <f t="shared" si="1505"/>
        <v>1.1962440349970502</v>
      </c>
      <c r="CG641" s="1">
        <f t="shared" si="1506"/>
        <v>1.1929291820920023</v>
      </c>
      <c r="CH641" s="1">
        <f t="shared" si="1507"/>
        <v>1.1886053059989705</v>
      </c>
      <c r="CI641" s="1">
        <f t="shared" si="1508"/>
        <v>1.1830729427923108</v>
      </c>
      <c r="CJ641" s="1">
        <f t="shared" si="1509"/>
        <v>1.1761056685968683</v>
      </c>
      <c r="CK641" s="1">
        <f t="shared" si="1510"/>
        <v>1.1674540258704305</v>
      </c>
      <c r="CL641" s="1">
        <f t="shared" si="1511"/>
        <v>1.1568511967793089</v>
      </c>
      <c r="CM641" s="1">
        <f t="shared" si="1512"/>
        <v>1.1440205779802928</v>
      </c>
      <c r="CN641" s="1">
        <f t="shared" si="1513"/>
        <v>1.1286852757482657</v>
      </c>
      <c r="CO641" s="1">
        <f t="shared" si="1514"/>
        <v>1.1105793750471793</v>
      </c>
      <c r="CP641" s="1">
        <f t="shared" si="1515"/>
        <v>1.0894606520184598</v>
      </c>
      <c r="CQ641" s="1">
        <f t="shared" si="1516"/>
        <v>1.0651242118476238</v>
      </c>
      <c r="CR641" s="1">
        <f t="shared" si="1517"/>
        <v>1.0374163616292715</v>
      </c>
      <c r="CS641" s="1">
        <f t="shared" si="1518"/>
        <v>1.0062478907082895</v>
      </c>
      <c r="CT641" s="1">
        <f t="shared" si="1519"/>
        <v>0.97160584828195162</v>
      </c>
      <c r="CU641" s="1">
        <f t="shared" si="1520"/>
        <v>0.93356289576237783</v>
      </c>
      <c r="CV641" s="1">
        <f t="shared" si="1521"/>
        <v>0.89228337973325222</v>
      </c>
      <c r="CW641" s="1">
        <f t="shared" si="1522"/>
        <v>0.84802542274299342</v>
      </c>
      <c r="CX641" s="1">
        <f t="shared" si="1523"/>
        <v>0.80113855715089655</v>
      </c>
      <c r="CY641" s="1">
        <f t="shared" si="1524"/>
        <v>0.75205671618934666</v>
      </c>
      <c r="CZ641" s="1">
        <f t="shared" si="1525"/>
        <v>0.70128672273243364</v>
      </c>
      <c r="DA641" s="1">
        <f t="shared" si="1526"/>
        <v>0.64939275062888313</v>
      </c>
      <c r="DB641" s="1">
        <f t="shared" si="1527"/>
        <v>0.5969775439488999</v>
      </c>
      <c r="DC641" s="1">
        <f t="shared" si="1528"/>
        <v>0.54466143531411015</v>
      </c>
      <c r="DD641" s="1">
        <f t="shared" si="1529"/>
        <v>0.49306037966637167</v>
      </c>
      <c r="DE641" s="1">
        <f t="shared" si="1530"/>
        <v>0.44276429646451948</v>
      </c>
      <c r="DF641" s="1">
        <f t="shared" si="1531"/>
        <v>0.39431698372635238</v>
      </c>
      <c r="DG641" s="1">
        <f t="shared" si="1532"/>
        <v>0.34819873509664534</v>
      </c>
      <c r="DH641" s="1">
        <f t="shared" si="1533"/>
        <v>0.304812570440883</v>
      </c>
      <c r="DI641" s="1">
        <f t="shared" si="1534"/>
        <v>0.26447470437658877</v>
      </c>
      <c r="DJ641" s="1">
        <f t="shared" si="1535"/>
        <v>0.22740955458927178</v>
      </c>
      <c r="DK641" s="1">
        <f t="shared" si="1536"/>
        <v>0.19374926400685644</v>
      </c>
      <c r="DL641" s="1">
        <f t="shared" si="1537"/>
        <v>0.16353740786472404</v>
      </c>
      <c r="DM641" s="1">
        <f t="shared" si="1538"/>
        <v>0.13673630371360751</v>
      </c>
      <c r="DN641" s="1">
        <f t="shared" si="1539"/>
        <v>0.11323715774794374</v>
      </c>
      <c r="DO641" s="1">
        <f t="shared" si="1540"/>
        <v>9.287217421274116E-2</v>
      </c>
      <c r="DP641" s="1">
        <f t="shared" si="1541"/>
        <v>7.5427727095250002E-2</v>
      </c>
      <c r="DQ641" s="1">
        <f t="shared" si="1542"/>
        <v>6.0657737935387201E-2</v>
      </c>
      <c r="DR641" s="1">
        <f t="shared" si="1543"/>
        <v>4.8296507294673101E-2</v>
      </c>
      <c r="DS641" s="1">
        <f t="shared" si="1544"/>
        <v>3.8070393111254812E-2</v>
      </c>
      <c r="DT641" s="1">
        <f t="shared" si="1545"/>
        <v>2.9707898139934442E-2</v>
      </c>
      <c r="DU641" s="1">
        <f t="shared" si="1546"/>
        <v>2.2947902865173588E-2</v>
      </c>
      <c r="DV641" s="1">
        <f t="shared" si="1547"/>
        <v>1.7545944064644887E-2</v>
      </c>
      <c r="DW641" s="1">
        <f t="shared" si="1548"/>
        <v>1.3278580656143268E-2</v>
      </c>
      <c r="DX641" s="1">
        <f t="shared" si="1549"/>
        <v>9.9459999234366835E-3</v>
      </c>
      <c r="DY641" s="1">
        <f t="shared" si="1550"/>
        <v>7.3730953010136087E-3</v>
      </c>
      <c r="DZ641" s="1">
        <f t="shared" si="1551"/>
        <v>5.4092919997354456E-3</v>
      </c>
      <c r="EA641" s="1">
        <f t="shared" si="1552"/>
        <v>3.9274122338928555E-3</v>
      </c>
      <c r="EB641" s="1">
        <f t="shared" si="1553"/>
        <v>2.8218630069470679E-3</v>
      </c>
      <c r="EC641" s="1">
        <f t="shared" si="1554"/>
        <v>2.0064026674422105E-3</v>
      </c>
      <c r="ED641" s="1">
        <f t="shared" si="1555"/>
        <v>1.4117042235769453E-3</v>
      </c>
      <c r="EE641" s="1">
        <f t="shared" si="1556"/>
        <v>9.8288961822444215E-4</v>
      </c>
      <c r="EF641" s="1">
        <f t="shared" si="1557"/>
        <v>6.7716472669505044E-4</v>
      </c>
      <c r="EG641" s="1">
        <f t="shared" si="1558"/>
        <v>4.6164342882782636E-4</v>
      </c>
      <c r="EH641" s="1">
        <f t="shared" si="1559"/>
        <v>3.1141314333630801E-4</v>
      </c>
      <c r="EI641" s="1">
        <f t="shared" si="1560"/>
        <v>2.0786496181343704E-4</v>
      </c>
      <c r="EJ641" s="1">
        <f t="shared" si="1561"/>
        <v>1.3728929962918295E-4</v>
      </c>
      <c r="EK641" s="1">
        <f t="shared" si="1562"/>
        <v>8.9722405116820453E-5</v>
      </c>
      <c r="EL641" s="1">
        <f t="shared" si="1563"/>
        <v>5.8019295026875666E-5</v>
      </c>
      <c r="EM641" s="1">
        <f t="shared" si="1564"/>
        <v>3.7123635561473252E-5</v>
      </c>
      <c r="EN641" s="1">
        <f t="shared" si="1565"/>
        <v>2.3503627197080786E-5</v>
      </c>
      <c r="EO641" s="1">
        <f t="shared" si="1566"/>
        <v>1.4724007476593116E-5</v>
      </c>
      <c r="EP641" s="1">
        <f t="shared" si="1567"/>
        <v>9.1269333816244764E-6</v>
      </c>
      <c r="EQ641" s="1">
        <f t="shared" si="1568"/>
        <v>5.5980002581907471E-6</v>
      </c>
      <c r="ER641" s="1">
        <f t="shared" si="1569"/>
        <v>3.3974421305359279E-6</v>
      </c>
      <c r="ES641" s="1">
        <f t="shared" si="1570"/>
        <v>2.0402561337009593E-6</v>
      </c>
      <c r="ET641" s="1">
        <f t="shared" si="1571"/>
        <v>1.212365088392431E-6</v>
      </c>
      <c r="EU641" s="1">
        <f t="shared" si="1572"/>
        <v>7.1285424600308461E-7</v>
      </c>
      <c r="EV641" s="1">
        <f t="shared" si="1573"/>
        <v>4.1475079116978653E-7</v>
      </c>
      <c r="EW641" s="1">
        <f t="shared" si="1574"/>
        <v>2.3877242178254887E-7</v>
      </c>
      <c r="EX641" s="1">
        <f t="shared" si="1575"/>
        <v>1.3600109779170598E-7</v>
      </c>
      <c r="EY641" s="1">
        <f t="shared" si="1576"/>
        <v>7.6602018458814665E-8</v>
      </c>
      <c r="EZ641" s="1">
        <f t="shared" si="1577"/>
        <v>4.2571642742221352E-8</v>
      </c>
      <c r="FA641" s="1">
        <f t="shared" si="1578"/>
        <v>2.3123417402493022E-8</v>
      </c>
      <c r="FB641" s="1">
        <f t="shared" si="1579"/>
        <v>1.1758080590990115E-8</v>
      </c>
      <c r="FC641" s="1">
        <f t="shared" si="1580"/>
        <v>4.3569899022202196E-9</v>
      </c>
      <c r="FD641" s="75">
        <f t="shared" si="1431"/>
        <v>-4.3569899022202196E-9</v>
      </c>
    </row>
    <row r="642" spans="7:160" x14ac:dyDescent="0.35">
      <c r="G642" t="str">
        <f t="shared" si="1427"/>
        <v>Refd, t=3.13</v>
      </c>
      <c r="H642" s="76">
        <f t="shared" si="1428"/>
        <v>3.1349999999999554</v>
      </c>
      <c r="I642" s="1">
        <f t="shared" si="1429"/>
        <v>0</v>
      </c>
      <c r="J642" s="22">
        <f t="shared" si="1430"/>
        <v>2.0663921261390698E-7</v>
      </c>
      <c r="K642" s="1">
        <f t="shared" si="1432"/>
        <v>1.0651298495609054E-6</v>
      </c>
      <c r="L642" s="1">
        <f t="shared" si="1433"/>
        <v>2.6933924928883815E-6</v>
      </c>
      <c r="M642" s="1">
        <f t="shared" si="1434"/>
        <v>5.6127932676652657E-6</v>
      </c>
      <c r="N642" s="1">
        <f t="shared" si="1435"/>
        <v>1.0644590871906812E-5</v>
      </c>
      <c r="O642" s="1">
        <f t="shared" si="1436"/>
        <v>1.9059247658382451E-5</v>
      </c>
      <c r="P642" s="1">
        <f t="shared" si="1437"/>
        <v>3.2788870369962001E-5</v>
      </c>
      <c r="Q642" s="1">
        <f t="shared" si="1438"/>
        <v>5.4724047072723567E-5</v>
      </c>
      <c r="R642" s="1">
        <f t="shared" si="1439"/>
        <v>8.9120997567477788E-5</v>
      </c>
      <c r="S642" s="1">
        <f t="shared" si="1440"/>
        <v>1.4214948698286562E-4</v>
      </c>
      <c r="T642" s="1">
        <f t="shared" si="1441"/>
        <v>2.2261574104758932E-4</v>
      </c>
      <c r="U642" s="1">
        <f t="shared" si="1442"/>
        <v>3.4289677654208235E-4</v>
      </c>
      <c r="V642" s="1">
        <f t="shared" si="1443"/>
        <v>5.2012200612495528E-4</v>
      </c>
      <c r="W642" s="1">
        <f t="shared" si="1444"/>
        <v>7.7763337243231655E-4</v>
      </c>
      <c r="X642" s="1">
        <f t="shared" si="1445"/>
        <v>1.1467451809922132E-3</v>
      </c>
      <c r="Y642" s="1">
        <f t="shared" si="1446"/>
        <v>1.6688078533767859E-3</v>
      </c>
      <c r="Z642" s="1">
        <f t="shared" si="1447"/>
        <v>2.3975549063469013E-3</v>
      </c>
      <c r="AA642" s="1">
        <f t="shared" si="1448"/>
        <v>3.401679038230983E-3</v>
      </c>
      <c r="AB642" s="1">
        <f t="shared" si="1449"/>
        <v>4.7675416141527704E-3</v>
      </c>
      <c r="AC642" s="1">
        <f t="shared" si="1450"/>
        <v>6.6018716311800323E-3</v>
      </c>
      <c r="AD642" s="1">
        <f t="shared" si="1451"/>
        <v>9.0342584099900904E-3</v>
      </c>
      <c r="AE642" s="1">
        <f t="shared" si="1452"/>
        <v>1.2219191372215962E-2</v>
      </c>
      <c r="AF642" s="1">
        <f t="shared" si="1453"/>
        <v>1.6337356387677096E-2</v>
      </c>
      <c r="AG642" s="1">
        <f t="shared" si="1454"/>
        <v>2.1595868534613087E-2</v>
      </c>
      <c r="AH642" s="1">
        <f t="shared" si="1455"/>
        <v>2.8227113457574556E-2</v>
      </c>
      <c r="AI642" s="1">
        <f t="shared" si="1456"/>
        <v>3.648589119994896E-2</v>
      </c>
      <c r="AJ642" s="1">
        <f t="shared" si="1457"/>
        <v>4.6644613295897211E-2</v>
      </c>
      <c r="AK642" s="1">
        <f t="shared" si="1458"/>
        <v>5.8986399174710116E-2</v>
      </c>
      <c r="AL642" s="1">
        <f t="shared" si="1459"/>
        <v>7.3796050847192152E-2</v>
      </c>
      <c r="AM642" s="1">
        <f t="shared" si="1460"/>
        <v>9.1349049985281996E-2</v>
      </c>
      <c r="AN642" s="1">
        <f t="shared" si="1461"/>
        <v>0.11189890837263881</v>
      </c>
      <c r="AO642" s="1">
        <f t="shared" si="1462"/>
        <v>0.13566339601153085</v>
      </c>
      <c r="AP642" s="1">
        <f t="shared" si="1463"/>
        <v>0.1628103518977293</v>
      </c>
      <c r="AQ642" s="1">
        <f t="shared" si="1464"/>
        <v>0.19344392964199722</v>
      </c>
      <c r="AR642" s="1">
        <f t="shared" si="1465"/>
        <v>0.22759222316765174</v>
      </c>
      <c r="AS642" s="1">
        <f t="shared" si="1466"/>
        <v>0.26519723921964372</v>
      </c>
      <c r="AT642" s="1">
        <f t="shared" si="1467"/>
        <v>0.30610812175004581</v>
      </c>
      <c r="AU642" s="1">
        <f t="shared" si="1468"/>
        <v>0.35007838478564368</v>
      </c>
      <c r="AV642" s="1">
        <f t="shared" si="1469"/>
        <v>0.39676768092453485</v>
      </c>
      <c r="AW642" s="1">
        <f t="shared" si="1470"/>
        <v>0.4457483375794587</v>
      </c>
      <c r="AX642" s="1">
        <f t="shared" si="1471"/>
        <v>0.49651655650192356</v>
      </c>
      <c r="AY642" s="1">
        <f t="shared" si="1472"/>
        <v>0.54850782428403655</v>
      </c>
      <c r="AZ642" s="1">
        <f t="shared" si="1473"/>
        <v>0.60111575572676168</v>
      </c>
      <c r="BA642" s="1">
        <f t="shared" si="1474"/>
        <v>0.65371332056389175</v>
      </c>
      <c r="BB642" s="1">
        <f t="shared" si="1475"/>
        <v>0.70567521458677707</v>
      </c>
      <c r="BC642" s="1">
        <f t="shared" si="1476"/>
        <v>0.75640004802561533</v>
      </c>
      <c r="BD642" s="1">
        <f t="shared" si="1477"/>
        <v>0.80533104576459091</v>
      </c>
      <c r="BE642" s="1">
        <f t="shared" si="1478"/>
        <v>0.85197408258119789</v>
      </c>
      <c r="BF642" s="1">
        <f t="shared" si="1479"/>
        <v>0.89591209788964565</v>
      </c>
      <c r="BG642" s="1">
        <f t="shared" si="1480"/>
        <v>0.93681522492528901</v>
      </c>
      <c r="BH642" s="1">
        <f t="shared" si="1481"/>
        <v>0.97444629915401271</v>
      </c>
      <c r="BI642" s="1">
        <f t="shared" si="1482"/>
        <v>1.0086617475727986</v>
      </c>
      <c r="BJ642" s="1">
        <f t="shared" si="1483"/>
        <v>1.0394081733740004</v>
      </c>
      <c r="BK642" s="1">
        <f t="shared" si="1484"/>
        <v>1.0667152127310497</v>
      </c>
      <c r="BL642" s="1">
        <f t="shared" si="1485"/>
        <v>1.090685433040129</v>
      </c>
      <c r="BM642" s="1">
        <f t="shared" si="1486"/>
        <v>1.111482154372375</v>
      </c>
      <c r="BN642" s="1">
        <f t="shared" si="1487"/>
        <v>1.1293161067208244</v>
      </c>
      <c r="BO642" s="1">
        <f t="shared" si="1488"/>
        <v>1.1444317916066609</v>
      </c>
      <c r="BP642" s="1">
        <f t="shared" si="1489"/>
        <v>1.157094310937721</v>
      </c>
      <c r="BQ642" s="1">
        <f t="shared" si="1490"/>
        <v>1.1675772760817564</v>
      </c>
      <c r="BR642" s="1">
        <f t="shared" si="1491"/>
        <v>1.1761522350817626</v>
      </c>
      <c r="BS642" s="1">
        <f t="shared" si="1492"/>
        <v>1.1830798744499151</v>
      </c>
      <c r="BT642" s="1">
        <f t="shared" si="1493"/>
        <v>1.1886030803435674</v>
      </c>
      <c r="BU642" s="1">
        <f t="shared" si="1494"/>
        <v>1.1929417948964098</v>
      </c>
      <c r="BV642" s="1">
        <f t="shared" si="1495"/>
        <v>1.1962894856441435</v>
      </c>
      <c r="BW642" s="1">
        <f t="shared" si="1496"/>
        <v>1.1988109638040629</v>
      </c>
      <c r="BX642" s="1">
        <f t="shared" si="1497"/>
        <v>1.20064124144671</v>
      </c>
      <c r="BY642" s="1">
        <f t="shared" si="1498"/>
        <v>1.2018851062684759</v>
      </c>
      <c r="BZ642" s="1">
        <f t="shared" si="1499"/>
        <v>1.2026171116912965</v>
      </c>
      <c r="CA642" s="1">
        <f t="shared" si="1500"/>
        <v>1.2028817241961085</v>
      </c>
      <c r="CB642" s="1">
        <f t="shared" si="1501"/>
        <v>1.2026934334849864</v>
      </c>
      <c r="CC642" s="1">
        <f t="shared" si="1502"/>
        <v>1.202036708556659</v>
      </c>
      <c r="CD642" s="1">
        <f t="shared" si="1503"/>
        <v>1.2008657684826933</v>
      </c>
      <c r="CE642" s="1">
        <f t="shared" si="1504"/>
        <v>1.1991042250734052</v>
      </c>
      <c r="CF642" s="1">
        <f t="shared" si="1505"/>
        <v>1.1966447401169478</v>
      </c>
      <c r="CG642" s="1">
        <f t="shared" si="1506"/>
        <v>1.1933489165788913</v>
      </c>
      <c r="CH642" s="1">
        <f t="shared" si="1507"/>
        <v>1.1890477048181733</v>
      </c>
      <c r="CI642" s="1">
        <f t="shared" si="1508"/>
        <v>1.1835426450149853</v>
      </c>
      <c r="CJ642" s="1">
        <f t="shared" si="1509"/>
        <v>1.1766082792482291</v>
      </c>
      <c r="CK642" s="1">
        <f t="shared" si="1510"/>
        <v>1.1679960454081419</v>
      </c>
      <c r="CL642" s="1">
        <f t="shared" si="1511"/>
        <v>1.1574399064309138</v>
      </c>
      <c r="CM642" s="1">
        <f t="shared" si="1512"/>
        <v>1.1446638708741155</v>
      </c>
      <c r="CN642" s="1">
        <f t="shared" si="1513"/>
        <v>1.1293914268602765</v>
      </c>
      <c r="CO642" s="1">
        <f t="shared" si="1514"/>
        <v>1.1113567474114865</v>
      </c>
      <c r="CP642" s="1">
        <f t="shared" si="1515"/>
        <v>1.0903173422163428</v>
      </c>
      <c r="CQ642" s="1">
        <f t="shared" si="1516"/>
        <v>1.0660676441390575</v>
      </c>
      <c r="CR642" s="1">
        <f t="shared" si="1517"/>
        <v>1.0384528467023941</v>
      </c>
      <c r="CS642" s="1">
        <f t="shared" si="1518"/>
        <v>1.0073821712499467</v>
      </c>
      <c r="CT642" s="1">
        <f t="shared" si="1519"/>
        <v>0.97284065870119074</v>
      </c>
      <c r="CU642" s="1">
        <f t="shared" si="1520"/>
        <v>0.93489856672427385</v>
      </c>
      <c r="CV642" s="1">
        <f t="shared" si="1521"/>
        <v>0.89371751908155284</v>
      </c>
      <c r="CW642" s="1">
        <f t="shared" si="1522"/>
        <v>0.84955270250105197</v>
      </c>
      <c r="CX642" s="1">
        <f t="shared" si="1523"/>
        <v>0.80275063145851044</v>
      </c>
      <c r="CY642" s="1">
        <f t="shared" si="1524"/>
        <v>0.75374228744797223</v>
      </c>
      <c r="CZ642" s="1">
        <f t="shared" si="1525"/>
        <v>0.70303176341411822</v>
      </c>
      <c r="DA642" s="1">
        <f t="shared" si="1526"/>
        <v>0.65118087697279592</v>
      </c>
      <c r="DB642" s="1">
        <f t="shared" si="1527"/>
        <v>0.59879052615831529</v>
      </c>
      <c r="DC642" s="1">
        <f t="shared" si="1528"/>
        <v>0.54647981801348644</v>
      </c>
      <c r="DD642" s="1">
        <f t="shared" si="1529"/>
        <v>0.49486417738786093</v>
      </c>
      <c r="DE642" s="1">
        <f t="shared" si="1530"/>
        <v>0.44453372274213426</v>
      </c>
      <c r="DF642" s="1">
        <f t="shared" si="1531"/>
        <v>0.39603316963337071</v>
      </c>
      <c r="DG642" s="1">
        <f t="shared" si="1532"/>
        <v>0.34984439404768075</v>
      </c>
      <c r="DH642" s="1">
        <f t="shared" si="1533"/>
        <v>0.30637257067100787</v>
      </c>
      <c r="DI642" s="1">
        <f t="shared" si="1534"/>
        <v>0.26593651819823277</v>
      </c>
      <c r="DJ642" s="1">
        <f t="shared" si="1535"/>
        <v>0.22876356348977747</v>
      </c>
      <c r="DK642" s="1">
        <f t="shared" si="1536"/>
        <v>0.19498890985368461</v>
      </c>
      <c r="DL642" s="1">
        <f t="shared" si="1537"/>
        <v>0.16465919182087685</v>
      </c>
      <c r="DM642" s="1">
        <f t="shared" si="1538"/>
        <v>0.13773964487679202</v>
      </c>
      <c r="DN642" s="1">
        <f t="shared" si="1539"/>
        <v>0.1141241321292867</v>
      </c>
      <c r="DO642" s="1">
        <f t="shared" si="1540"/>
        <v>9.3647160839763544E-2</v>
      </c>
      <c r="DP642" s="1">
        <f t="shared" si="1541"/>
        <v>7.6096991441359146E-2</v>
      </c>
      <c r="DQ642" s="1">
        <f t="shared" si="1542"/>
        <v>6.1228983538041307E-2</v>
      </c>
      <c r="DR642" s="1">
        <f t="shared" si="1543"/>
        <v>4.8778424597996202E-2</v>
      </c>
      <c r="DS642" s="1">
        <f t="shared" si="1544"/>
        <v>3.8472230741379662E-2</v>
      </c>
      <c r="DT642" s="1">
        <f t="shared" si="1545"/>
        <v>3.0039076609984415E-2</v>
      </c>
      <c r="DU642" s="1">
        <f t="shared" si="1546"/>
        <v>2.3217684774611575E-2</v>
      </c>
      <c r="DV642" s="1">
        <f t="shared" si="1547"/>
        <v>1.7763168834548954E-2</v>
      </c>
      <c r="DW642" s="1">
        <f t="shared" si="1548"/>
        <v>1.3451466261851851E-2</v>
      </c>
      <c r="DX642" s="1">
        <f t="shared" si="1549"/>
        <v>1.0082009346411128E-2</v>
      </c>
      <c r="DY642" s="1">
        <f t="shared" si="1550"/>
        <v>7.4788617660732836E-3</v>
      </c>
      <c r="DZ642" s="1">
        <f t="shared" si="1551"/>
        <v>5.4905945850107852E-3</v>
      </c>
      <c r="EA642" s="1">
        <f t="shared" si="1552"/>
        <v>3.9891921018552681E-3</v>
      </c>
      <c r="EB642" s="1">
        <f t="shared" si="1553"/>
        <v>2.868270169720973E-3</v>
      </c>
      <c r="EC642" s="1">
        <f t="shared" si="1554"/>
        <v>2.0408636690749556E-3</v>
      </c>
      <c r="ED642" s="1">
        <f t="shared" si="1555"/>
        <v>1.437002168495319E-3</v>
      </c>
      <c r="EE642" s="1">
        <f t="shared" si="1556"/>
        <v>1.0012493728219505E-3</v>
      </c>
      <c r="EF642" s="1">
        <f t="shared" si="1557"/>
        <v>6.9033766811365464E-4</v>
      </c>
      <c r="EG642" s="1">
        <f t="shared" si="1558"/>
        <v>4.7098764814148565E-4</v>
      </c>
      <c r="EH642" s="1">
        <f t="shared" si="1559"/>
        <v>3.1796641081332762E-4</v>
      </c>
      <c r="EI642" s="1">
        <f t="shared" si="1560"/>
        <v>2.1240895543522367E-4</v>
      </c>
      <c r="EJ642" s="1">
        <f t="shared" si="1561"/>
        <v>1.4040454964396064E-4</v>
      </c>
      <c r="EK642" s="1">
        <f t="shared" si="1562"/>
        <v>9.1834113673269313E-5</v>
      </c>
      <c r="EL642" s="1">
        <f t="shared" si="1563"/>
        <v>5.9434669965891853E-5</v>
      </c>
      <c r="EM642" s="1">
        <f t="shared" si="1564"/>
        <v>3.8061664200657277E-5</v>
      </c>
      <c r="EN642" s="1">
        <f t="shared" si="1565"/>
        <v>2.4118348751834529E-5</v>
      </c>
      <c r="EO642" s="1">
        <f t="shared" si="1566"/>
        <v>1.512236153246407E-5</v>
      </c>
      <c r="EP642" s="1">
        <f t="shared" si="1567"/>
        <v>9.3822030686899027E-6</v>
      </c>
      <c r="EQ642" s="1">
        <f t="shared" si="1568"/>
        <v>5.7597632665341558E-6</v>
      </c>
      <c r="ER642" s="1">
        <f t="shared" si="1569"/>
        <v>3.4988145760989066E-6</v>
      </c>
      <c r="ES642" s="1">
        <f t="shared" si="1570"/>
        <v>2.1030810779420015E-6</v>
      </c>
      <c r="ET642" s="1">
        <f t="shared" si="1571"/>
        <v>1.2508709045154057E-6</v>
      </c>
      <c r="EU642" s="1">
        <f t="shared" si="1572"/>
        <v>7.3619486429356483E-7</v>
      </c>
      <c r="EV642" s="1">
        <f t="shared" si="1573"/>
        <v>4.2874333835813294E-7</v>
      </c>
      <c r="EW642" s="1">
        <f t="shared" si="1574"/>
        <v>2.4706851132057915E-7</v>
      </c>
      <c r="EX642" s="1">
        <f t="shared" si="1575"/>
        <v>1.4086499921969905E-7</v>
      </c>
      <c r="EY642" s="1">
        <f t="shared" si="1576"/>
        <v>7.9420183801456905E-8</v>
      </c>
      <c r="EZ642" s="1">
        <f t="shared" si="1577"/>
        <v>4.4181245699948461E-8</v>
      </c>
      <c r="FA642" s="1">
        <f t="shared" si="1578"/>
        <v>2.4020248528552366E-8</v>
      </c>
      <c r="FB642" s="1">
        <f t="shared" si="1579"/>
        <v>1.2224015675884865E-8</v>
      </c>
      <c r="FC642" s="1">
        <f t="shared" si="1580"/>
        <v>4.5320906987195621E-9</v>
      </c>
      <c r="FD642" s="75">
        <f t="shared" si="1431"/>
        <v>-4.5320906987195621E-9</v>
      </c>
    </row>
    <row r="643" spans="7:160" x14ac:dyDescent="0.35">
      <c r="G643" t="str">
        <f t="shared" si="1427"/>
        <v>Refd, t=3.14</v>
      </c>
      <c r="H643" s="76">
        <f t="shared" si="1428"/>
        <v>3.1399999999999553</v>
      </c>
      <c r="I643" s="1">
        <f t="shared" si="1429"/>
        <v>0</v>
      </c>
      <c r="J643" s="22">
        <f t="shared" si="1430"/>
        <v>2.0429388304552359E-7</v>
      </c>
      <c r="K643" s="1">
        <f t="shared" si="1432"/>
        <v>1.0530458030065179E-6</v>
      </c>
      <c r="L643" s="1">
        <f t="shared" si="1433"/>
        <v>2.6628638677507175E-6</v>
      </c>
      <c r="M643" s="1">
        <f t="shared" si="1434"/>
        <v>5.5492657095433805E-6</v>
      </c>
      <c r="N643" s="1">
        <f t="shared" si="1435"/>
        <v>1.0524349423177998E-5</v>
      </c>
      <c r="O643" s="1">
        <f t="shared" si="1436"/>
        <v>1.8844501974776901E-5</v>
      </c>
      <c r="P643" s="1">
        <f t="shared" si="1437"/>
        <v>3.2420595963915639E-5</v>
      </c>
      <c r="Q643" s="1">
        <f t="shared" si="1438"/>
        <v>5.4111750650410934E-5</v>
      </c>
      <c r="R643" s="1">
        <f t="shared" si="1439"/>
        <v>8.8128358584398943E-5</v>
      </c>
      <c r="S643" s="1">
        <f t="shared" si="1440"/>
        <v>1.4057459853831185E-4</v>
      </c>
      <c r="T643" s="1">
        <f t="shared" si="1441"/>
        <v>2.2016445268717162E-4</v>
      </c>
      <c r="U643" s="1">
        <f t="shared" si="1442"/>
        <v>3.3914746227160948E-4</v>
      </c>
      <c r="V643" s="1">
        <f t="shared" si="1443"/>
        <v>5.1447998836559345E-4</v>
      </c>
      <c r="W643" s="1">
        <f t="shared" si="1444"/>
        <v>7.692732845405065E-4</v>
      </c>
      <c r="X643" s="1">
        <f t="shared" si="1445"/>
        <v>1.1345398150349919E-3</v>
      </c>
      <c r="Y643" s="1">
        <f t="shared" si="1446"/>
        <v>1.6512425883589955E-3</v>
      </c>
      <c r="Z643" s="1">
        <f t="shared" si="1447"/>
        <v>2.3726277130497295E-3</v>
      </c>
      <c r="AA643" s="1">
        <f t="shared" si="1448"/>
        <v>3.3667873617225859E-3</v>
      </c>
      <c r="AB643" s="1">
        <f t="shared" si="1449"/>
        <v>4.7193591636404981E-3</v>
      </c>
      <c r="AC643" s="1">
        <f t="shared" si="1450"/>
        <v>6.5362202306218486E-3</v>
      </c>
      <c r="AD643" s="1">
        <f t="shared" si="1451"/>
        <v>8.9459824891227162E-3</v>
      </c>
      <c r="AE643" s="1">
        <f t="shared" si="1452"/>
        <v>1.210204523793787E-2</v>
      </c>
      <c r="AF643" s="1">
        <f t="shared" si="1453"/>
        <v>1.6183916861697421E-2</v>
      </c>
      <c r="AG643" s="1">
        <f t="shared" si="1454"/>
        <v>2.1397487553788175E-2</v>
      </c>
      <c r="AH643" s="1">
        <f t="shared" si="1455"/>
        <v>2.7973926435461354E-2</v>
      </c>
      <c r="AI643" s="1">
        <f t="shared" si="1456"/>
        <v>3.6166896953153276E-2</v>
      </c>
      <c r="AJ643" s="1">
        <f t="shared" si="1457"/>
        <v>4.6247839792255704E-2</v>
      </c>
      <c r="AK643" s="1">
        <f t="shared" si="1458"/>
        <v>5.8499166001250824E-2</v>
      </c>
      <c r="AL643" s="1">
        <f t="shared" si="1459"/>
        <v>7.3205334018652896E-2</v>
      </c>
      <c r="AM643" s="1">
        <f t="shared" si="1460"/>
        <v>9.0641947623449334E-2</v>
      </c>
      <c r="AN643" s="1">
        <f t="shared" si="1461"/>
        <v>0.11106319723474992</v>
      </c>
      <c r="AO643" s="1">
        <f t="shared" si="1462"/>
        <v>0.1346881594401407</v>
      </c>
      <c r="AP643" s="1">
        <f t="shared" si="1463"/>
        <v>0.16168665034111804</v>
      </c>
      <c r="AQ643" s="1">
        <f t="shared" si="1464"/>
        <v>0.19216547645211804</v>
      </c>
      <c r="AR643" s="1">
        <f t="shared" si="1465"/>
        <v>0.22615602198063345</v>
      </c>
      <c r="AS643" s="1">
        <f t="shared" si="1466"/>
        <v>0.2636041358521477</v>
      </c>
      <c r="AT643" s="1">
        <f t="shared" si="1467"/>
        <v>0.30436322398551818</v>
      </c>
      <c r="AU643" s="1">
        <f t="shared" si="1468"/>
        <v>0.34819130812194737</v>
      </c>
      <c r="AV643" s="1">
        <f t="shared" si="1469"/>
        <v>0.39475258731570334</v>
      </c>
      <c r="AW643" s="1">
        <f t="shared" si="1470"/>
        <v>0.4436237469497803</v>
      </c>
      <c r="AX643" s="1">
        <f t="shared" si="1471"/>
        <v>0.49430492638690343</v>
      </c>
      <c r="AY643" s="1">
        <f t="shared" si="1472"/>
        <v>0.54623491001237467</v>
      </c>
      <c r="AZ643" s="1">
        <f t="shared" si="1473"/>
        <v>0.5988097804979251</v>
      </c>
      <c r="BA643" s="1">
        <f t="shared" si="1474"/>
        <v>0.65140399992287135</v>
      </c>
      <c r="BB643" s="1">
        <f t="shared" si="1475"/>
        <v>0.70339269160684081</v>
      </c>
      <c r="BC643" s="1">
        <f t="shared" si="1476"/>
        <v>0.75417380275881074</v>
      </c>
      <c r="BD643" s="1">
        <f t="shared" si="1477"/>
        <v>0.80318884446181926</v>
      </c>
      <c r="BE643" s="1">
        <f t="shared" si="1478"/>
        <v>0.84994102864134569</v>
      </c>
      <c r="BF643" s="1">
        <f t="shared" si="1479"/>
        <v>0.89400983788079835</v>
      </c>
      <c r="BG643" s="1">
        <f t="shared" si="1480"/>
        <v>0.93506135027070947</v>
      </c>
      <c r="BH643" s="1">
        <f t="shared" si="1481"/>
        <v>0.97285396853665784</v>
      </c>
      <c r="BI643" s="1">
        <f t="shared" si="1482"/>
        <v>1.0072395383627173</v>
      </c>
      <c r="BJ643" s="1">
        <f t="shared" si="1483"/>
        <v>1.0381601540398708</v>
      </c>
      <c r="BK643" s="1">
        <f t="shared" si="1484"/>
        <v>1.0656412137284397</v>
      </c>
      <c r="BL643" s="1">
        <f t="shared" si="1485"/>
        <v>1.0897814822381491</v>
      </c>
      <c r="BM643" s="1">
        <f t="shared" si="1486"/>
        <v>1.11074103544028</v>
      </c>
      <c r="BN643" s="1">
        <f t="shared" si="1487"/>
        <v>1.1287279953443039</v>
      </c>
      <c r="BO643" s="1">
        <f t="shared" si="1488"/>
        <v>1.1439849247972078</v>
      </c>
      <c r="BP643" s="1">
        <f t="shared" si="1489"/>
        <v>1.1567756485214924</v>
      </c>
      <c r="BQ643" s="1">
        <f t="shared" si="1490"/>
        <v>1.167373119921262</v>
      </c>
      <c r="BR643" s="1">
        <f t="shared" si="1491"/>
        <v>1.1760487797619128</v>
      </c>
      <c r="BS643" s="1">
        <f t="shared" si="1492"/>
        <v>1.1830636720914656</v>
      </c>
      <c r="BT643" s="1">
        <f t="shared" si="1493"/>
        <v>1.1886614110143461</v>
      </c>
      <c r="BU643" s="1">
        <f t="shared" si="1494"/>
        <v>1.1930629420551553</v>
      </c>
      <c r="BV643" s="1">
        <f t="shared" si="1495"/>
        <v>1.1964629226588193</v>
      </c>
      <c r="BW643" s="1">
        <f t="shared" si="1496"/>
        <v>1.1990274625384669</v>
      </c>
      <c r="BX643" s="1">
        <f t="shared" si="1497"/>
        <v>1.2008929171096623</v>
      </c>
      <c r="BY643" s="1">
        <f t="shared" si="1498"/>
        <v>1.2021654142378748</v>
      </c>
      <c r="BZ643" s="1">
        <f t="shared" si="1499"/>
        <v>1.2029208120482719</v>
      </c>
      <c r="CA643" s="1">
        <f t="shared" si="1500"/>
        <v>1.20320482848924</v>
      </c>
      <c r="CB643" s="1">
        <f t="shared" si="1501"/>
        <v>1.2030331460738855</v>
      </c>
      <c r="CC643" s="1">
        <f t="shared" si="1502"/>
        <v>1.202391372034358</v>
      </c>
      <c r="CD643" s="1">
        <f t="shared" si="1503"/>
        <v>1.2012348193977793</v>
      </c>
      <c r="CE643" s="1">
        <f t="shared" si="1504"/>
        <v>1.1994881626847778</v>
      </c>
      <c r="CF643" s="1">
        <f t="shared" si="1505"/>
        <v>1.1970451074094706</v>
      </c>
      <c r="CG643" s="1">
        <f t="shared" si="1506"/>
        <v>1.1937682894261399</v>
      </c>
      <c r="CH643" s="1">
        <f t="shared" si="1507"/>
        <v>1.1894896821783392</v>
      </c>
      <c r="CI643" s="1">
        <f t="shared" si="1508"/>
        <v>1.1840118305783047</v>
      </c>
      <c r="CJ643" s="1">
        <f t="shared" si="1509"/>
        <v>1.1771102432238665</v>
      </c>
      <c r="CK643" s="1">
        <f t="shared" si="1510"/>
        <v>1.1685372543565808</v>
      </c>
      <c r="CL643" s="1">
        <f t="shared" si="1511"/>
        <v>1.1580276094127566</v>
      </c>
      <c r="CM643" s="1">
        <f t="shared" si="1512"/>
        <v>1.1453059318525485</v>
      </c>
      <c r="CN643" s="1">
        <f t="shared" si="1513"/>
        <v>1.1300960963369098</v>
      </c>
      <c r="CO643" s="1">
        <f t="shared" si="1514"/>
        <v>1.1121323706507233</v>
      </c>
      <c r="CP643" s="1">
        <f t="shared" si="1515"/>
        <v>1.091172006930665</v>
      </c>
      <c r="CQ643" s="1">
        <f t="shared" si="1516"/>
        <v>1.067008776811549</v>
      </c>
      <c r="CR643" s="1">
        <f t="shared" si="1517"/>
        <v>1.039486773300228</v>
      </c>
      <c r="CS643" s="1">
        <f t="shared" si="1518"/>
        <v>1.008513664293355</v>
      </c>
      <c r="CT643" s="1">
        <f t="shared" si="1519"/>
        <v>0.97407249778678306</v>
      </c>
      <c r="CU643" s="1">
        <f t="shared" si="1520"/>
        <v>0.93623114295854726</v>
      </c>
      <c r="CV643" s="1">
        <f t="shared" si="1521"/>
        <v>0.89514851485945102</v>
      </c>
      <c r="CW643" s="1">
        <f t="shared" si="1522"/>
        <v>0.85107687625681938</v>
      </c>
      <c r="CX643" s="1">
        <f t="shared" si="1523"/>
        <v>0.80435973228276647</v>
      </c>
      <c r="CY643" s="1">
        <f t="shared" si="1524"/>
        <v>0.75542511698584869</v>
      </c>
      <c r="CZ643" s="1">
        <f t="shared" si="1525"/>
        <v>0.70477439274413411</v>
      </c>
      <c r="DA643" s="1">
        <f t="shared" si="1526"/>
        <v>0.65296701502019172</v>
      </c>
      <c r="DB643" s="1">
        <f t="shared" si="1527"/>
        <v>0.6006020246432785</v>
      </c>
      <c r="DC643" s="1">
        <f t="shared" si="1528"/>
        <v>0.54829728710283654</v>
      </c>
      <c r="DD643" s="1">
        <f t="shared" si="1529"/>
        <v>0.49666767720892407</v>
      </c>
      <c r="DE643" s="1">
        <f t="shared" si="1530"/>
        <v>0.44630348966642813</v>
      </c>
      <c r="DF643" s="1">
        <f t="shared" si="1531"/>
        <v>0.39775033340018556</v>
      </c>
      <c r="DG643" s="1">
        <f t="shared" si="1532"/>
        <v>0.35149164266370103</v>
      </c>
      <c r="DH643" s="1">
        <f t="shared" si="1533"/>
        <v>0.307934724481637</v>
      </c>
      <c r="DI643" s="1">
        <f t="shared" si="1534"/>
        <v>0.26740098208611845</v>
      </c>
      <c r="DJ643" s="1">
        <f t="shared" si="1535"/>
        <v>0.23012063600672947</v>
      </c>
      <c r="DK643" s="1">
        <f t="shared" si="1536"/>
        <v>0.19623193921348045</v>
      </c>
      <c r="DL643" s="1">
        <f t="shared" si="1537"/>
        <v>0.16578457996965351</v>
      </c>
      <c r="DM643" s="1">
        <f t="shared" si="1538"/>
        <v>0.13874671126176696</v>
      </c>
      <c r="DN643" s="1">
        <f t="shared" si="1539"/>
        <v>0.11501485741958162</v>
      </c>
      <c r="DO643" s="1">
        <f t="shared" si="1540"/>
        <v>9.4425837084285424E-2</v>
      </c>
      <c r="DP643" s="1">
        <f t="shared" si="1541"/>
        <v>7.6769808650786239E-2</v>
      </c>
      <c r="DQ643" s="1">
        <f t="shared" si="1542"/>
        <v>6.1803583433682419E-2</v>
      </c>
      <c r="DR643" s="1">
        <f t="shared" si="1543"/>
        <v>4.9263450539887316E-2</v>
      </c>
      <c r="DS643" s="1">
        <f t="shared" si="1544"/>
        <v>3.8876899106743613E-2</v>
      </c>
      <c r="DT643" s="1">
        <f t="shared" si="1545"/>
        <v>3.037278975084521E-2</v>
      </c>
      <c r="DU643" s="1">
        <f t="shared" si="1546"/>
        <v>2.348969979841457E-2</v>
      </c>
      <c r="DV643" s="1">
        <f t="shared" si="1547"/>
        <v>1.7982330452463429E-2</v>
      </c>
      <c r="DW643" s="1">
        <f t="shared" si="1548"/>
        <v>1.3626006371400917E-2</v>
      </c>
      <c r="DX643" s="1">
        <f t="shared" si="1549"/>
        <v>1.0219411259184307E-2</v>
      </c>
      <c r="DY643" s="1">
        <f t="shared" si="1550"/>
        <v>7.5857833058189878E-3</v>
      </c>
      <c r="DZ643" s="1">
        <f t="shared" si="1551"/>
        <v>5.5728417648169895E-3</v>
      </c>
      <c r="EA643" s="1">
        <f t="shared" si="1552"/>
        <v>4.0517337095988858E-3</v>
      </c>
      <c r="EB643" s="1">
        <f t="shared" si="1553"/>
        <v>2.915283216979384E-3</v>
      </c>
      <c r="EC643" s="1">
        <f t="shared" si="1554"/>
        <v>2.0758000943700574E-3</v>
      </c>
      <c r="ED643" s="1">
        <f t="shared" si="1555"/>
        <v>1.4626682055963022E-3</v>
      </c>
      <c r="EE643" s="1">
        <f t="shared" si="1556"/>
        <v>1.0198903737845904E-3</v>
      </c>
      <c r="EF643" s="1">
        <f t="shared" si="1557"/>
        <v>7.0372270683393605E-4</v>
      </c>
      <c r="EG643" s="1">
        <f t="shared" si="1558"/>
        <v>4.8048975912928831E-4</v>
      </c>
      <c r="EH643" s="1">
        <f t="shared" si="1559"/>
        <v>3.2463571955549688E-4</v>
      </c>
      <c r="EI643" s="1">
        <f t="shared" si="1560"/>
        <v>2.1703715524938656E-4</v>
      </c>
      <c r="EJ643" s="1">
        <f t="shared" si="1561"/>
        <v>1.4358013886760449E-4</v>
      </c>
      <c r="EK643" s="1">
        <f t="shared" si="1562"/>
        <v>9.3988521626548293E-5</v>
      </c>
      <c r="EL643" s="1">
        <f t="shared" si="1563"/>
        <v>6.0879888436008909E-5</v>
      </c>
      <c r="EM643" s="1">
        <f t="shared" si="1564"/>
        <v>3.9020295456114377E-5</v>
      </c>
      <c r="EN643" s="1">
        <f t="shared" si="1565"/>
        <v>2.4747120213148472E-5</v>
      </c>
      <c r="EO643" s="1">
        <f t="shared" si="1566"/>
        <v>1.5530180938012608E-5</v>
      </c>
      <c r="EP643" s="1">
        <f t="shared" si="1567"/>
        <v>9.6437727999225866E-6</v>
      </c>
      <c r="EQ643" s="1">
        <f t="shared" si="1568"/>
        <v>5.9256693634031756E-6</v>
      </c>
      <c r="ER643" s="1">
        <f t="shared" si="1569"/>
        <v>3.6028792201831872E-6</v>
      </c>
      <c r="ES643" s="1">
        <f t="shared" si="1570"/>
        <v>2.1676347213127837E-6</v>
      </c>
      <c r="ET643" s="1">
        <f t="shared" si="1571"/>
        <v>1.2904736709599432E-6</v>
      </c>
      <c r="EU643" s="1">
        <f t="shared" si="1572"/>
        <v>7.6022339512736707E-7</v>
      </c>
      <c r="EV643" s="1">
        <f t="shared" si="1573"/>
        <v>4.4316224531827993E-7</v>
      </c>
      <c r="EW643" s="1">
        <f t="shared" si="1574"/>
        <v>2.5562576634172767E-7</v>
      </c>
      <c r="EX643" s="1">
        <f t="shared" si="1575"/>
        <v>1.4588698368292387E-7</v>
      </c>
      <c r="EY643" s="1">
        <f t="shared" si="1576"/>
        <v>8.2332835167758763E-8</v>
      </c>
      <c r="EZ643" s="1">
        <f t="shared" si="1577"/>
        <v>4.5846450674202251E-8</v>
      </c>
      <c r="FA643" s="1">
        <f t="shared" si="1578"/>
        <v>2.4948926292372622E-8</v>
      </c>
      <c r="FB643" s="1">
        <f t="shared" si="1579"/>
        <v>1.2706881352953928E-8</v>
      </c>
      <c r="FC643" s="1">
        <f t="shared" si="1580"/>
        <v>4.7136496640172844E-9</v>
      </c>
      <c r="FD643" s="75">
        <f t="shared" si="1431"/>
        <v>-4.7136496640172844E-9</v>
      </c>
    </row>
    <row r="644" spans="7:160" x14ac:dyDescent="0.35">
      <c r="G644" t="str">
        <f t="shared" si="1427"/>
        <v>Refd, t=3.14</v>
      </c>
      <c r="H644" s="76">
        <f t="shared" si="1428"/>
        <v>3.1449999999999552</v>
      </c>
      <c r="I644" s="1">
        <f t="shared" si="1429"/>
        <v>0</v>
      </c>
      <c r="J644" s="22">
        <f t="shared" si="1430"/>
        <v>2.0197542572646592E-7</v>
      </c>
      <c r="K644" s="1">
        <f t="shared" si="1432"/>
        <v>1.0411001669963378E-6</v>
      </c>
      <c r="L644" s="1">
        <f t="shared" si="1433"/>
        <v>2.6326846581270442E-6</v>
      </c>
      <c r="M644" s="1">
        <f t="shared" si="1434"/>
        <v>5.4864644033977688E-6</v>
      </c>
      <c r="N644" s="1">
        <f t="shared" si="1435"/>
        <v>1.040548031172697E-5</v>
      </c>
      <c r="O644" s="1">
        <f t="shared" si="1436"/>
        <v>1.8632201843154316E-5</v>
      </c>
      <c r="P644" s="1">
        <f t="shared" si="1437"/>
        <v>3.2056503735235354E-5</v>
      </c>
      <c r="Q644" s="1">
        <f t="shared" si="1438"/>
        <v>5.3506383198732578E-5</v>
      </c>
      <c r="R644" s="1">
        <f t="shared" si="1439"/>
        <v>8.7146904570389793E-5</v>
      </c>
      <c r="S644" s="1">
        <f t="shared" si="1440"/>
        <v>1.3901736443554697E-4</v>
      </c>
      <c r="T644" s="1">
        <f t="shared" si="1441"/>
        <v>2.1774047529286267E-4</v>
      </c>
      <c r="U644" s="1">
        <f t="shared" si="1442"/>
        <v>3.3543962227348549E-4</v>
      </c>
      <c r="V644" s="1">
        <f t="shared" si="1443"/>
        <v>5.0889986477502085E-4</v>
      </c>
      <c r="W644" s="1">
        <f t="shared" si="1444"/>
        <v>7.61004037112932E-4</v>
      </c>
      <c r="X644" s="1">
        <f t="shared" si="1445"/>
        <v>1.1224656382453266E-3</v>
      </c>
      <c r="Y644" s="1">
        <f t="shared" si="1446"/>
        <v>1.6338638178436361E-3</v>
      </c>
      <c r="Z644" s="1">
        <f t="shared" si="1447"/>
        <v>2.3479615514846804E-3</v>
      </c>
      <c r="AA644" s="1">
        <f t="shared" si="1448"/>
        <v>3.3322554776422783E-3</v>
      </c>
      <c r="AB644" s="1">
        <f t="shared" si="1449"/>
        <v>4.6716651244337621E-3</v>
      </c>
      <c r="AC644" s="1">
        <f t="shared" si="1450"/>
        <v>6.4712218330645289E-3</v>
      </c>
      <c r="AD644" s="1">
        <f t="shared" si="1451"/>
        <v>8.8585664573093848E-3</v>
      </c>
      <c r="AE644" s="1">
        <f t="shared" si="1452"/>
        <v>1.1986014304344737E-2</v>
      </c>
      <c r="AF644" s="1">
        <f t="shared" si="1453"/>
        <v>1.6031901687993042E-2</v>
      </c>
      <c r="AG644" s="1">
        <f t="shared" si="1454"/>
        <v>2.1200897966869726E-2</v>
      </c>
      <c r="AH644" s="1">
        <f t="shared" si="1455"/>
        <v>2.7722957681707908E-2</v>
      </c>
      <c r="AI644" s="1">
        <f t="shared" si="1456"/>
        <v>3.5850606723762078E-2</v>
      </c>
      <c r="AJ644" s="1">
        <f t="shared" si="1457"/>
        <v>4.5854310290560807E-2</v>
      </c>
      <c r="AK644" s="1">
        <f t="shared" si="1458"/>
        <v>5.801576204575136E-2</v>
      </c>
      <c r="AL644" s="1">
        <f t="shared" si="1459"/>
        <v>7.2619062992038033E-2</v>
      </c>
      <c r="AM644" s="1">
        <f t="shared" si="1460"/>
        <v>8.993992008420551E-2</v>
      </c>
      <c r="AN644" s="1">
        <f t="shared" si="1461"/>
        <v>0.11023317854445275</v>
      </c>
      <c r="AO644" s="1">
        <f t="shared" si="1462"/>
        <v>0.13371919342100838</v>
      </c>
      <c r="AP644" s="1">
        <f t="shared" si="1463"/>
        <v>0.16056972658823704</v>
      </c>
      <c r="AQ644" s="1">
        <f t="shared" si="1464"/>
        <v>0.19089420447071434</v>
      </c>
      <c r="AR644" s="1">
        <f t="shared" si="1465"/>
        <v>0.22472726885268754</v>
      </c>
      <c r="AS644" s="1">
        <f t="shared" si="1466"/>
        <v>0.26201858064745093</v>
      </c>
      <c r="AT644" s="1">
        <f t="shared" si="1467"/>
        <v>0.30262578240774196</v>
      </c>
      <c r="AU644" s="1">
        <f t="shared" si="1468"/>
        <v>0.34631138537742612</v>
      </c>
      <c r="AV644" s="1">
        <f t="shared" si="1469"/>
        <v>0.39274412593755248</v>
      </c>
      <c r="AW644" s="1">
        <f t="shared" si="1470"/>
        <v>0.44150504884645497</v>
      </c>
      <c r="AX644" s="1">
        <f t="shared" si="1471"/>
        <v>0.49209824378392886</v>
      </c>
      <c r="AY644" s="1">
        <f t="shared" si="1472"/>
        <v>0.54396581689420964</v>
      </c>
      <c r="AZ644" s="1">
        <f t="shared" si="1473"/>
        <v>0.59650635304926103</v>
      </c>
      <c r="BA644" s="1">
        <f t="shared" si="1474"/>
        <v>0.64909584965070766</v>
      </c>
      <c r="BB644" s="1">
        <f t="shared" si="1475"/>
        <v>0.70110990675207474</v>
      </c>
      <c r="BC644" s="1">
        <f t="shared" si="1476"/>
        <v>0.75194586104609873</v>
      </c>
      <c r="BD644" s="1">
        <f t="shared" si="1477"/>
        <v>0.80104356242301966</v>
      </c>
      <c r="BE644" s="1">
        <f t="shared" si="1478"/>
        <v>0.8479036094771526</v>
      </c>
      <c r="BF644" s="1">
        <f t="shared" si="1479"/>
        <v>0.89210207147790821</v>
      </c>
      <c r="BG644" s="1">
        <f t="shared" si="1480"/>
        <v>0.93330100647925829</v>
      </c>
      <c r="BH644" s="1">
        <f t="shared" si="1481"/>
        <v>0.9712544094554314</v>
      </c>
      <c r="BI644" s="1">
        <f t="shared" si="1482"/>
        <v>1.0058095587386684</v>
      </c>
      <c r="BJ644" s="1">
        <f t="shared" si="1483"/>
        <v>1.03690404257283</v>
      </c>
      <c r="BK644" s="1">
        <f t="shared" si="1484"/>
        <v>1.0645590135517538</v>
      </c>
      <c r="BL644" s="1">
        <f t="shared" si="1485"/>
        <v>1.0888694172957052</v>
      </c>
      <c r="BM644" s="1">
        <f t="shared" si="1486"/>
        <v>1.1099920616709902</v>
      </c>
      <c r="BN644" s="1">
        <f t="shared" si="1487"/>
        <v>1.1281324318361259</v>
      </c>
      <c r="BO644" s="1">
        <f t="shared" si="1488"/>
        <v>1.1435311202642653</v>
      </c>
      <c r="BP644" s="1">
        <f t="shared" si="1489"/>
        <v>1.1564506420946552</v>
      </c>
      <c r="BQ644" s="1">
        <f t="shared" si="1490"/>
        <v>1.1671632615557499</v>
      </c>
      <c r="BR644" s="1">
        <f t="shared" si="1491"/>
        <v>1.1759402836332287</v>
      </c>
      <c r="BS644" s="1">
        <f t="shared" si="1492"/>
        <v>1.1830430852197844</v>
      </c>
      <c r="BT644" s="1">
        <f t="shared" si="1493"/>
        <v>1.1887159881484926</v>
      </c>
      <c r="BU644" s="1">
        <f t="shared" si="1494"/>
        <v>1.193180925835597</v>
      </c>
      <c r="BV644" s="1">
        <f t="shared" si="1495"/>
        <v>1.196633734740818</v>
      </c>
      <c r="BW644" s="1">
        <f t="shared" si="1496"/>
        <v>1.1992418163831084</v>
      </c>
      <c r="BX644" s="1">
        <f t="shared" si="1497"/>
        <v>1.2011428664347679</v>
      </c>
      <c r="BY644" s="1">
        <f t="shared" si="1498"/>
        <v>1.2024443527223674</v>
      </c>
      <c r="BZ644" s="1">
        <f t="shared" si="1499"/>
        <v>1.2032234399826212</v>
      </c>
      <c r="CA644" s="1">
        <f t="shared" si="1500"/>
        <v>1.2035271009133153</v>
      </c>
      <c r="CB644" s="1">
        <f t="shared" si="1501"/>
        <v>1.2033722148225381</v>
      </c>
      <c r="CC644" s="1">
        <f t="shared" si="1502"/>
        <v>1.2027455312964912</v>
      </c>
      <c r="CD644" s="1">
        <f t="shared" si="1503"/>
        <v>1.2016034611384898</v>
      </c>
      <c r="CE644" s="1">
        <f t="shared" si="1504"/>
        <v>1.1998717448036849</v>
      </c>
      <c r="CF644" s="1">
        <f t="shared" si="1505"/>
        <v>1.1974451340069421</v>
      </c>
      <c r="CG644" s="1">
        <f t="shared" si="1506"/>
        <v>1.1941872992038067</v>
      </c>
      <c r="CH644" s="1">
        <f t="shared" si="1507"/>
        <v>1.1899312379916438</v>
      </c>
      <c r="CI644" s="1">
        <f t="shared" si="1508"/>
        <v>1.1844805006777326</v>
      </c>
      <c r="CJ644" s="1">
        <f t="shared" si="1509"/>
        <v>1.1776115629723332</v>
      </c>
      <c r="CK644" s="1">
        <f t="shared" si="1510"/>
        <v>1.1690776564036947</v>
      </c>
      <c r="CL644" s="1">
        <f t="shared" si="1511"/>
        <v>1.1586143106397082</v>
      </c>
      <c r="CM644" s="1">
        <f t="shared" si="1512"/>
        <v>1.1459467670287464</v>
      </c>
      <c r="CN644" s="1">
        <f t="shared" si="1513"/>
        <v>1.1307992914265865</v>
      </c>
      <c r="CO644" s="1">
        <f t="shared" si="1514"/>
        <v>1.1129062530337304</v>
      </c>
      <c r="CP644" s="1">
        <f t="shared" si="1515"/>
        <v>1.0920246552691033</v>
      </c>
      <c r="CQ644" s="1">
        <f t="shared" si="1516"/>
        <v>1.0679476195528144</v>
      </c>
      <c r="CR644" s="1">
        <f t="shared" si="1517"/>
        <v>1.0405181513502839</v>
      </c>
      <c r="CS644" s="1">
        <f t="shared" si="1518"/>
        <v>1.0096423795876439</v>
      </c>
      <c r="CT644" s="1">
        <f t="shared" si="1519"/>
        <v>0.97530137462558653</v>
      </c>
      <c r="CU644" s="1">
        <f t="shared" si="1520"/>
        <v>0.93756063236129117</v>
      </c>
      <c r="CV644" s="1">
        <f t="shared" si="1521"/>
        <v>0.89657637322841399</v>
      </c>
      <c r="CW644" s="1">
        <f t="shared" si="1522"/>
        <v>0.8525979479135154</v>
      </c>
      <c r="CX644" s="1">
        <f t="shared" si="1523"/>
        <v>0.80596586080451738</v>
      </c>
      <c r="CY644" s="1">
        <f t="shared" si="1524"/>
        <v>0.75710520289631955</v>
      </c>
      <c r="CZ644" s="1">
        <f t="shared" si="1525"/>
        <v>0.70651460549797462</v>
      </c>
      <c r="DA644" s="1">
        <f t="shared" si="1526"/>
        <v>0.65475115616149204</v>
      </c>
      <c r="DB644" s="1">
        <f t="shared" si="1527"/>
        <v>0.60241202752246892</v>
      </c>
      <c r="DC644" s="1">
        <f t="shared" si="1528"/>
        <v>0.55011382772706652</v>
      </c>
      <c r="DD644" s="1">
        <f t="shared" si="1529"/>
        <v>0.49847086177284577</v>
      </c>
      <c r="DE644" s="1">
        <f t="shared" si="1530"/>
        <v>0.44807357800069081</v>
      </c>
      <c r="DF644" s="1">
        <f t="shared" si="1531"/>
        <v>0.3994684546440167</v>
      </c>
      <c r="DG644" s="1">
        <f t="shared" si="1532"/>
        <v>0.35314046021556694</v>
      </c>
      <c r="DH644" s="1">
        <f t="shared" si="1533"/>
        <v>0.30949901161103627</v>
      </c>
      <c r="DI644" s="1">
        <f t="shared" si="1534"/>
        <v>0.26886807702143262</v>
      </c>
      <c r="DJ644" s="1">
        <f t="shared" si="1535"/>
        <v>0.23148075505326968</v>
      </c>
      <c r="DK644" s="1">
        <f t="shared" si="1536"/>
        <v>0.19747833749384</v>
      </c>
      <c r="DL644" s="1">
        <f t="shared" si="1537"/>
        <v>0.16691356062033261</v>
      </c>
      <c r="DM644" s="1">
        <f t="shared" si="1538"/>
        <v>0.13975749431589879</v>
      </c>
      <c r="DN644" s="1">
        <f t="shared" si="1539"/>
        <v>0.11590932826795756</v>
      </c>
      <c r="DO644" s="1">
        <f t="shared" si="1540"/>
        <v>9.5208200698983503E-2</v>
      </c>
      <c r="DP644" s="1">
        <f t="shared" si="1541"/>
        <v>7.7446179341193661E-2</v>
      </c>
      <c r="DQ644" s="1">
        <f t="shared" si="1542"/>
        <v>6.2381540755423653E-2</v>
      </c>
      <c r="DR644" s="1">
        <f t="shared" si="1543"/>
        <v>4.9751590342302011E-2</v>
      </c>
      <c r="DS644" s="1">
        <f t="shared" si="1544"/>
        <v>3.9284405049548873E-2</v>
      </c>
      <c r="DT644" s="1">
        <f t="shared" si="1545"/>
        <v>3.0709045547632464E-2</v>
      </c>
      <c r="DU644" s="1">
        <f t="shared" si="1546"/>
        <v>2.3763956607524929E-2</v>
      </c>
      <c r="DV644" s="1">
        <f t="shared" si="1547"/>
        <v>1.820343786135847E-2</v>
      </c>
      <c r="DW644" s="1">
        <f t="shared" si="1548"/>
        <v>1.3802209845509502E-2</v>
      </c>
      <c r="DX644" s="1">
        <f t="shared" si="1549"/>
        <v>1.0358214154783817E-2</v>
      </c>
      <c r="DY644" s="1">
        <f t="shared" si="1550"/>
        <v>7.6938678319252119E-3</v>
      </c>
      <c r="DZ644" s="1">
        <f t="shared" si="1551"/>
        <v>5.6560407251555053E-3</v>
      </c>
      <c r="EA644" s="1">
        <f t="shared" si="1552"/>
        <v>4.1150434359376363E-3</v>
      </c>
      <c r="EB644" s="1">
        <f t="shared" si="1553"/>
        <v>2.9629076923750773E-3</v>
      </c>
      <c r="EC644" s="1">
        <f t="shared" si="1554"/>
        <v>2.1112166667033722E-3</v>
      </c>
      <c r="ED644" s="1">
        <f t="shared" si="1555"/>
        <v>1.4887062847548471E-3</v>
      </c>
      <c r="EE644" s="1">
        <f t="shared" si="1556"/>
        <v>1.0388158657966442E-3</v>
      </c>
      <c r="EF644" s="1">
        <f t="shared" si="1557"/>
        <v>7.1732246306618495E-4</v>
      </c>
      <c r="EG644" s="1">
        <f t="shared" si="1558"/>
        <v>4.9015184311225837E-4</v>
      </c>
      <c r="EH644" s="1">
        <f t="shared" si="1559"/>
        <v>3.3142269663003502E-4</v>
      </c>
      <c r="EI644" s="1">
        <f t="shared" si="1560"/>
        <v>2.2175081361177642E-4</v>
      </c>
      <c r="EJ644" s="1">
        <f t="shared" si="1561"/>
        <v>1.4681701675097646E-4</v>
      </c>
      <c r="EK644" s="1">
        <f t="shared" si="1562"/>
        <v>9.6186338204066034E-5</v>
      </c>
      <c r="EL644" s="1">
        <f t="shared" si="1563"/>
        <v>6.2355472587382742E-5</v>
      </c>
      <c r="EM644" s="1">
        <f t="shared" si="1564"/>
        <v>3.9999908308058807E-5</v>
      </c>
      <c r="EN644" s="1">
        <f t="shared" si="1565"/>
        <v>2.5390212819476759E-5</v>
      </c>
      <c r="EO644" s="1">
        <f t="shared" si="1566"/>
        <v>1.5947657159315915E-5</v>
      </c>
      <c r="EP644" s="1">
        <f t="shared" si="1567"/>
        <v>9.9117759034889846E-6</v>
      </c>
      <c r="EQ644" s="1">
        <f t="shared" si="1568"/>
        <v>6.0958101534832052E-6</v>
      </c>
      <c r="ER644" s="1">
        <f t="shared" si="1569"/>
        <v>3.7096981709938188E-6</v>
      </c>
      <c r="ES644" s="1">
        <f t="shared" si="1570"/>
        <v>2.2339586242284223E-6</v>
      </c>
      <c r="ET644" s="1">
        <f t="shared" si="1571"/>
        <v>1.3312008394171464E-6</v>
      </c>
      <c r="EU644" s="1">
        <f t="shared" si="1572"/>
        <v>7.8495773917224183E-7</v>
      </c>
      <c r="EV644" s="1">
        <f t="shared" si="1573"/>
        <v>4.580190365570668E-7</v>
      </c>
      <c r="EW644" s="1">
        <f t="shared" si="1574"/>
        <v>2.6445151244663353E-7</v>
      </c>
      <c r="EX644" s="1">
        <f t="shared" si="1575"/>
        <v>1.5107164800910392E-7</v>
      </c>
      <c r="EY644" s="1">
        <f t="shared" si="1576"/>
        <v>8.5342817579685695E-8</v>
      </c>
      <c r="EZ644" s="1">
        <f t="shared" si="1577"/>
        <v>4.7568988451576012E-8</v>
      </c>
      <c r="FA644" s="1">
        <f t="shared" si="1578"/>
        <v>2.5910472595016217E-8</v>
      </c>
      <c r="FB644" s="1">
        <f t="shared" si="1579"/>
        <v>1.320723465034621E-8</v>
      </c>
      <c r="FC644" s="1">
        <f t="shared" si="1580"/>
        <v>4.9018827030739021E-9</v>
      </c>
      <c r="FD644" s="75">
        <f t="shared" si="1431"/>
        <v>-4.9018827030739021E-9</v>
      </c>
    </row>
    <row r="645" spans="7:160" x14ac:dyDescent="0.35">
      <c r="G645" t="str">
        <f t="shared" si="1427"/>
        <v>Refd, t=3.15</v>
      </c>
      <c r="H645" s="76">
        <f t="shared" si="1428"/>
        <v>3.1499999999999551</v>
      </c>
      <c r="I645" s="1">
        <f t="shared" si="1429"/>
        <v>0</v>
      </c>
      <c r="J645" s="22">
        <f t="shared" si="1430"/>
        <v>1.9968353046904544E-7</v>
      </c>
      <c r="K645" s="1">
        <f t="shared" si="1432"/>
        <v>1.029291344121816E-6</v>
      </c>
      <c r="L645" s="1">
        <f t="shared" si="1433"/>
        <v>2.6028508329963522E-6</v>
      </c>
      <c r="M645" s="1">
        <f t="shared" si="1434"/>
        <v>5.4243809765858373E-6</v>
      </c>
      <c r="N645" s="1">
        <f t="shared" si="1435"/>
        <v>1.028796773316921E-5</v>
      </c>
      <c r="O645" s="1">
        <f t="shared" si="1436"/>
        <v>1.842231914270575E-5</v>
      </c>
      <c r="P645" s="1">
        <f t="shared" si="1437"/>
        <v>3.169654569654141E-5</v>
      </c>
      <c r="Q645" s="1">
        <f t="shared" si="1438"/>
        <v>5.2907865440373018E-5</v>
      </c>
      <c r="R645" s="1">
        <f t="shared" si="1439"/>
        <v>8.6176508030600426E-5</v>
      </c>
      <c r="S645" s="1">
        <f t="shared" si="1440"/>
        <v>1.3747758438968004E-4</v>
      </c>
      <c r="T645" s="1">
        <f t="shared" si="1441"/>
        <v>2.1534350084898094E-4</v>
      </c>
      <c r="U645" s="1">
        <f t="shared" si="1442"/>
        <v>3.3177279214639658E-4</v>
      </c>
      <c r="V645" s="1">
        <f t="shared" si="1443"/>
        <v>5.0338094824874178E-4</v>
      </c>
      <c r="W645" s="1">
        <f t="shared" si="1444"/>
        <v>7.5282463192195229E-4</v>
      </c>
      <c r="X645" s="1">
        <f t="shared" si="1445"/>
        <v>1.1105212260586264E-3</v>
      </c>
      <c r="Y645" s="1">
        <f t="shared" si="1446"/>
        <v>1.6166695443800621E-3</v>
      </c>
      <c r="Z645" s="1">
        <f t="shared" si="1447"/>
        <v>2.3235536696299308E-3</v>
      </c>
      <c r="AA645" s="1">
        <f t="shared" si="1448"/>
        <v>3.2980796603058484E-3</v>
      </c>
      <c r="AB645" s="1">
        <f t="shared" si="1449"/>
        <v>4.6244545409215012E-3</v>
      </c>
      <c r="AC645" s="1">
        <f t="shared" si="1450"/>
        <v>6.4068699633696383E-3</v>
      </c>
      <c r="AD645" s="1">
        <f t="shared" si="1451"/>
        <v>8.7720020055223058E-3</v>
      </c>
      <c r="AE645" s="1">
        <f t="shared" si="1452"/>
        <v>1.1871088103728767E-2</v>
      </c>
      <c r="AF645" s="1">
        <f t="shared" si="1453"/>
        <v>1.5881297925770126E-2</v>
      </c>
      <c r="AG645" s="1">
        <f t="shared" si="1454"/>
        <v>2.1006084083460802E-2</v>
      </c>
      <c r="AH645" s="1">
        <f t="shared" si="1455"/>
        <v>2.7474188551364048E-2</v>
      </c>
      <c r="AI645" s="1">
        <f t="shared" si="1456"/>
        <v>3.5536998817311413E-2</v>
      </c>
      <c r="AJ645" s="1">
        <f t="shared" si="1457"/>
        <v>4.5464000102578686E-2</v>
      </c>
      <c r="AK645" s="1">
        <f t="shared" si="1458"/>
        <v>5.7536159872191385E-2</v>
      </c>
      <c r="AL645" s="1">
        <f t="shared" si="1459"/>
        <v>7.2037208053777807E-2</v>
      </c>
      <c r="AM645" s="1">
        <f t="shared" si="1460"/>
        <v>8.9242936094526742E-2</v>
      </c>
      <c r="AN645" s="1">
        <f t="shared" si="1461"/>
        <v>0.10940882044346376</v>
      </c>
      <c r="AO645" s="1">
        <f t="shared" si="1462"/>
        <v>0.13275646672935368</v>
      </c>
      <c r="AP645" s="1">
        <f t="shared" si="1463"/>
        <v>0.15945955147666316</v>
      </c>
      <c r="AQ645" s="1">
        <f t="shared" si="1464"/>
        <v>0.18963008817794802</v>
      </c>
      <c r="AR645" s="1">
        <f t="shared" si="1465"/>
        <v>0.22330594355633501</v>
      </c>
      <c r="AS645" s="1">
        <f t="shared" si="1466"/>
        <v>0.26044056028866386</v>
      </c>
      <c r="AT645" s="1">
        <f t="shared" si="1467"/>
        <v>0.30089579208330375</v>
      </c>
      <c r="AU645" s="1">
        <f t="shared" si="1468"/>
        <v>0.34443862121205487</v>
      </c>
      <c r="AV645" s="1">
        <f t="shared" si="1469"/>
        <v>0.3907423118793748</v>
      </c>
      <c r="AW645" s="1">
        <f t="shared" si="1470"/>
        <v>0.43939226915664531</v>
      </c>
      <c r="AX645" s="1">
        <f t="shared" si="1471"/>
        <v>0.48989654521370901</v>
      </c>
      <c r="AY645" s="1">
        <f t="shared" si="1472"/>
        <v>0.54170059135730464</v>
      </c>
      <c r="AZ645" s="1">
        <f t="shared" si="1473"/>
        <v>0.59420552843904872</v>
      </c>
      <c r="BA645" s="1">
        <f t="shared" si="1474"/>
        <v>0.6467889316644605</v>
      </c>
      <c r="BB645" s="1">
        <f t="shared" si="1475"/>
        <v>0.69882692662600487</v>
      </c>
      <c r="BC645" s="1">
        <f t="shared" si="1476"/>
        <v>0.74971629173190135</v>
      </c>
      <c r="BD645" s="1">
        <f t="shared" si="1477"/>
        <v>0.7988952681642244</v>
      </c>
      <c r="BE645" s="1">
        <f t="shared" si="1478"/>
        <v>0.84586189074221596</v>
      </c>
      <c r="BF645" s="1">
        <f t="shared" si="1479"/>
        <v>0.89018885912800139</v>
      </c>
      <c r="BG645" s="1">
        <f t="shared" si="1480"/>
        <v>0.93153424677444352</v>
      </c>
      <c r="BH645" s="1">
        <f t="shared" si="1481"/>
        <v>0.96964766632938881</v>
      </c>
      <c r="BI645" s="1">
        <f t="shared" si="1482"/>
        <v>1.0043718432427651</v>
      </c>
      <c r="BJ645" s="1">
        <f t="shared" si="1483"/>
        <v>1.0356398631059791</v>
      </c>
      <c r="BK645" s="1">
        <f t="shared" si="1484"/>
        <v>1.063468625924944</v>
      </c>
      <c r="BL645" s="1">
        <f t="shared" si="1485"/>
        <v>1.0879492420142456</v>
      </c>
      <c r="BM645" s="1">
        <f t="shared" si="1486"/>
        <v>1.1092352278419502</v>
      </c>
      <c r="BN645" s="1">
        <f t="shared" si="1487"/>
        <v>1.1275294031643668</v>
      </c>
      <c r="BO645" s="1">
        <f t="shared" si="1488"/>
        <v>1.143070358590754</v>
      </c>
      <c r="BP645" s="1">
        <f t="shared" si="1489"/>
        <v>1.1561192673811507</v>
      </c>
      <c r="BQ645" s="1">
        <f t="shared" si="1490"/>
        <v>1.1669476733782982</v>
      </c>
      <c r="BR645" s="1">
        <f t="shared" si="1491"/>
        <v>1.1758267172023378</v>
      </c>
      <c r="BS645" s="1">
        <f t="shared" si="1492"/>
        <v>1.1830180837490185</v>
      </c>
      <c r="BT645" s="1">
        <f t="shared" si="1493"/>
        <v>1.1887667821655143</v>
      </c>
      <c r="BU645" s="1">
        <f t="shared" si="1494"/>
        <v>1.1932957180396606</v>
      </c>
      <c r="BV645" s="1">
        <f t="shared" si="1495"/>
        <v>1.1968018957252828</v>
      </c>
      <c r="BW645" s="1">
        <f t="shared" si="1496"/>
        <v>1.1994540016414781</v>
      </c>
      <c r="BX645" s="1">
        <f t="shared" si="1497"/>
        <v>1.2013910684360976</v>
      </c>
      <c r="BY645" s="1">
        <f t="shared" si="1498"/>
        <v>1.202721903526806</v>
      </c>
      <c r="BZ645" s="1">
        <f t="shared" si="1499"/>
        <v>1.2035249800432102</v>
      </c>
      <c r="CA645" s="1">
        <f t="shared" si="1500"/>
        <v>1.2038485286233538</v>
      </c>
      <c r="CB645" s="1">
        <f t="shared" si="1501"/>
        <v>1.2037106292971624</v>
      </c>
      <c r="CC645" s="1">
        <f t="shared" si="1502"/>
        <v>1.2030991780985865</v>
      </c>
      <c r="CD645" s="1">
        <f t="shared" si="1503"/>
        <v>1.2019716874258988</v>
      </c>
      <c r="CE645" s="1">
        <f t="shared" si="1504"/>
        <v>1.2002549669104075</v>
      </c>
      <c r="CF645" s="1">
        <f t="shared" si="1505"/>
        <v>1.1978448169732501</v>
      </c>
      <c r="CG645" s="1">
        <f t="shared" si="1506"/>
        <v>1.1946059444219506</v>
      </c>
      <c r="CH645" s="1">
        <f t="shared" si="1507"/>
        <v>1.1903723721168893</v>
      </c>
      <c r="CI645" s="1">
        <f t="shared" si="1508"/>
        <v>1.1849486564600675</v>
      </c>
      <c r="CJ645" s="1">
        <f t="shared" si="1509"/>
        <v>1.1781122408963955</v>
      </c>
      <c r="CK645" s="1">
        <f t="shared" si="1510"/>
        <v>1.1696172551929604</v>
      </c>
      <c r="CL645" s="1">
        <f t="shared" si="1511"/>
        <v>1.1592000149823496</v>
      </c>
      <c r="CM645" s="1">
        <f t="shared" si="1512"/>
        <v>1.1465863824711733</v>
      </c>
      <c r="CN645" s="1">
        <f t="shared" si="1513"/>
        <v>1.1315010193327117</v>
      </c>
      <c r="CO645" s="1">
        <f t="shared" si="1514"/>
        <v>1.1136784027847977</v>
      </c>
      <c r="CP645" s="1">
        <f t="shared" si="1515"/>
        <v>1.0928752962967616</v>
      </c>
      <c r="CQ645" s="1">
        <f t="shared" si="1516"/>
        <v>1.0688841820121502</v>
      </c>
      <c r="CR645" s="1">
        <f t="shared" si="1517"/>
        <v>1.0415469907485204</v>
      </c>
      <c r="CS645" s="1">
        <f t="shared" si="1518"/>
        <v>1.0107683268603063</v>
      </c>
      <c r="CT645" s="1">
        <f t="shared" si="1519"/>
        <v>0.97652729829585827</v>
      </c>
      <c r="CU645" s="1">
        <f t="shared" si="1520"/>
        <v>0.93888704283590607</v>
      </c>
      <c r="CV645" s="1">
        <f t="shared" si="1521"/>
        <v>0.89800110037541181</v>
      </c>
      <c r="CW645" s="1">
        <f t="shared" si="1522"/>
        <v>0.85411592141942583</v>
      </c>
      <c r="CX645" s="1">
        <f t="shared" si="1523"/>
        <v>0.80756901826941518</v>
      </c>
      <c r="CY645" s="1">
        <f t="shared" si="1524"/>
        <v>0.7587825433560369</v>
      </c>
      <c r="CZ645" s="1">
        <f t="shared" si="1525"/>
        <v>0.70825239655025629</v>
      </c>
      <c r="DA645" s="1">
        <f t="shared" si="1526"/>
        <v>0.65653329189795573</v>
      </c>
      <c r="DB645" s="1">
        <f t="shared" si="1527"/>
        <v>0.60422052303182305</v>
      </c>
      <c r="DC645" s="1">
        <f t="shared" si="1528"/>
        <v>0.55192942514861776</v>
      </c>
      <c r="DD645" s="1">
        <f t="shared" si="1529"/>
        <v>0.50027371383419061</v>
      </c>
      <c r="DE645" s="1">
        <f t="shared" si="1530"/>
        <v>0.44984396860682774</v>
      </c>
      <c r="DF645" s="1">
        <f t="shared" si="1531"/>
        <v>0.4011875130622804</v>
      </c>
      <c r="DG645" s="1">
        <f t="shared" si="1532"/>
        <v>0.35479082603129419</v>
      </c>
      <c r="DH645" s="1">
        <f t="shared" si="1533"/>
        <v>0.31106541182847908</v>
      </c>
      <c r="DI645" s="1">
        <f t="shared" si="1534"/>
        <v>0.27033778398887465</v>
      </c>
      <c r="DJ645" s="1">
        <f t="shared" si="1535"/>
        <v>0.23284390351904774</v>
      </c>
      <c r="DK645" s="1">
        <f t="shared" si="1536"/>
        <v>0.19872809005410025</v>
      </c>
      <c r="DL645" s="1">
        <f t="shared" si="1537"/>
        <v>0.16804612201290792</v>
      </c>
      <c r="DM645" s="1">
        <f t="shared" si="1538"/>
        <v>0.1407719854011214</v>
      </c>
      <c r="DN645" s="1">
        <f t="shared" si="1539"/>
        <v>0.1168075392275334</v>
      </c>
      <c r="DO645" s="1">
        <f t="shared" si="1540"/>
        <v>9.5994249335734583E-2</v>
      </c>
      <c r="DP645" s="1">
        <f t="shared" si="1541"/>
        <v>7.8126104030207782E-2</v>
      </c>
      <c r="DQ645" s="1">
        <f t="shared" si="1542"/>
        <v>6.2962858542035371E-2</v>
      </c>
      <c r="DR645" s="1">
        <f t="shared" si="1543"/>
        <v>5.0242849142557819E-2</v>
      </c>
      <c r="DS645" s="1">
        <f t="shared" si="1544"/>
        <v>3.9694755339975824E-2</v>
      </c>
      <c r="DT645" s="1">
        <f t="shared" si="1545"/>
        <v>3.1047851927802555E-2</v>
      </c>
      <c r="DU645" s="1">
        <f t="shared" si="1546"/>
        <v>2.4040463830210541E-2</v>
      </c>
      <c r="DV645" s="1">
        <f t="shared" si="1547"/>
        <v>1.8426499976141292E-2</v>
      </c>
      <c r="DW645" s="1">
        <f t="shared" si="1548"/>
        <v>1.3980085530266263E-2</v>
      </c>
      <c r="DX645" s="1">
        <f t="shared" si="1549"/>
        <v>1.0498426523278277E-2</v>
      </c>
      <c r="DY645" s="1">
        <f t="shared" si="1550"/>
        <v>7.8031232626658703E-3</v>
      </c>
      <c r="DZ645" s="1">
        <f t="shared" si="1551"/>
        <v>5.7401986659356679E-3</v>
      </c>
      <c r="EA645" s="1">
        <f t="shared" si="1552"/>
        <v>4.1791276786977563E-3</v>
      </c>
      <c r="EB645" s="1">
        <f t="shared" si="1553"/>
        <v>3.0111491616602484E-3</v>
      </c>
      <c r="EC645" s="1">
        <f t="shared" si="1554"/>
        <v>2.1471181329019589E-3</v>
      </c>
      <c r="ED645" s="1">
        <f t="shared" si="1555"/>
        <v>1.5151203792469923E-3</v>
      </c>
      <c r="EE645" s="1">
        <f t="shared" si="1556"/>
        <v>1.0580291158381904E-3</v>
      </c>
      <c r="EF645" s="1">
        <f t="shared" si="1557"/>
        <v>7.3113957748603101E-4</v>
      </c>
      <c r="EG645" s="1">
        <f t="shared" si="1558"/>
        <v>4.9997599961343179E-4</v>
      </c>
      <c r="EH645" s="1">
        <f t="shared" si="1559"/>
        <v>3.3832898485229367E-4</v>
      </c>
      <c r="EI645" s="1">
        <f t="shared" si="1560"/>
        <v>2.265511961696395E-4</v>
      </c>
      <c r="EJ645" s="1">
        <f t="shared" si="1561"/>
        <v>1.5011614371111183E-4</v>
      </c>
      <c r="EK645" s="1">
        <f t="shared" si="1562"/>
        <v>9.8428281492196116E-5</v>
      </c>
      <c r="EL645" s="1">
        <f t="shared" si="1563"/>
        <v>6.3861951586445089E-5</v>
      </c>
      <c r="EM645" s="1">
        <f t="shared" si="1564"/>
        <v>4.1000887190154743E-5</v>
      </c>
      <c r="EN645" s="1">
        <f t="shared" si="1565"/>
        <v>2.604790197261983E-5</v>
      </c>
      <c r="EO645" s="1">
        <f t="shared" si="1566"/>
        <v>1.6374984786552929E-5</v>
      </c>
      <c r="EP645" s="1">
        <f t="shared" si="1567"/>
        <v>1.0186348013119216E-5</v>
      </c>
      <c r="EQ645" s="1">
        <f t="shared" si="1568"/>
        <v>6.2702789157052674E-6</v>
      </c>
      <c r="ER645" s="1">
        <f t="shared" si="1569"/>
        <v>3.8193347335930913E-6</v>
      </c>
      <c r="ES645" s="1">
        <f t="shared" si="1570"/>
        <v>2.302095189688225E-6</v>
      </c>
      <c r="ET645" s="1">
        <f t="shared" si="1571"/>
        <v>1.3730804459347501E-6</v>
      </c>
      <c r="EU645" s="1">
        <f t="shared" si="1572"/>
        <v>8.1041619645429118E-7</v>
      </c>
      <c r="EV645" s="1">
        <f t="shared" si="1573"/>
        <v>4.7332550559230946E-7</v>
      </c>
      <c r="EW645" s="1">
        <f t="shared" si="1574"/>
        <v>2.7355325386661927E-7</v>
      </c>
      <c r="EX645" s="1">
        <f t="shared" si="1575"/>
        <v>1.5642370593647353E-7</v>
      </c>
      <c r="EY645" s="1">
        <f t="shared" si="1576"/>
        <v>8.8453051396044658E-8</v>
      </c>
      <c r="EZ645" s="1">
        <f t="shared" si="1577"/>
        <v>4.9350637426832809E-8</v>
      </c>
      <c r="FA645" s="1">
        <f t="shared" si="1578"/>
        <v>2.6905938426773983E-8</v>
      </c>
      <c r="FB645" s="1">
        <f t="shared" si="1579"/>
        <v>1.3725648898898189E-8</v>
      </c>
      <c r="FC645" s="1">
        <f t="shared" si="1580"/>
        <v>5.0970121514281867E-9</v>
      </c>
      <c r="FD645" s="75">
        <f t="shared" si="1431"/>
        <v>-5.0970121514281867E-9</v>
      </c>
    </row>
    <row r="646" spans="7:160" x14ac:dyDescent="0.35">
      <c r="G646" t="str">
        <f t="shared" si="1427"/>
        <v>Refd, t=3.15</v>
      </c>
      <c r="H646" s="76">
        <f t="shared" si="1428"/>
        <v>3.154999999999955</v>
      </c>
      <c r="I646" s="1">
        <f t="shared" si="1429"/>
        <v>0</v>
      </c>
      <c r="J646" s="22">
        <f t="shared" si="1430"/>
        <v>1.9741789067968258E-7</v>
      </c>
      <c r="K646" s="1">
        <f t="shared" si="1432"/>
        <v>1.017617755485685E-6</v>
      </c>
      <c r="L646" s="1">
        <f t="shared" si="1433"/>
        <v>2.5733584080608044E-6</v>
      </c>
      <c r="M646" s="1">
        <f t="shared" si="1434"/>
        <v>5.3630071535317039E-6</v>
      </c>
      <c r="N646" s="1">
        <f t="shared" si="1435"/>
        <v>1.0171796066352921E-5</v>
      </c>
      <c r="O646" s="1">
        <f t="shared" si="1436"/>
        <v>1.8214826078546932E-5</v>
      </c>
      <c r="P646" s="1">
        <f t="shared" si="1437"/>
        <v>3.1340674416149501E-5</v>
      </c>
      <c r="Q646" s="1">
        <f t="shared" si="1438"/>
        <v>5.2316119014534324E-5</v>
      </c>
      <c r="R646" s="1">
        <f t="shared" si="1439"/>
        <v>8.5217042940231605E-5</v>
      </c>
      <c r="S646" s="1">
        <f t="shared" si="1440"/>
        <v>1.3595506041623692E-4</v>
      </c>
      <c r="T646" s="1">
        <f t="shared" si="1441"/>
        <v>2.1297322485891299E-4</v>
      </c>
      <c r="U646" s="1">
        <f t="shared" si="1442"/>
        <v>3.2814651275806693E-4</v>
      </c>
      <c r="V646" s="1">
        <f t="shared" si="1443"/>
        <v>4.9792255940976605E-4</v>
      </c>
      <c r="W646" s="1">
        <f t="shared" si="1444"/>
        <v>7.4473408184515916E-4</v>
      </c>
      <c r="X646" s="1">
        <f t="shared" si="1445"/>
        <v>1.0987051695513915E-3</v>
      </c>
      <c r="Y646" s="1">
        <f t="shared" si="1446"/>
        <v>1.5996577921073346E-3</v>
      </c>
      <c r="Z646" s="1">
        <f t="shared" si="1447"/>
        <v>2.2994013446639532E-3</v>
      </c>
      <c r="AA646" s="1">
        <f t="shared" si="1448"/>
        <v>3.2642562227142577E-3</v>
      </c>
      <c r="AB646" s="1">
        <f t="shared" si="1449"/>
        <v>4.5777225076701024E-3</v>
      </c>
      <c r="AC646" s="1">
        <f t="shared" si="1450"/>
        <v>6.3431582100774231E-3</v>
      </c>
      <c r="AD646" s="1">
        <f t="shared" si="1451"/>
        <v>8.6862809037333011E-3</v>
      </c>
      <c r="AE646" s="1">
        <f t="shared" si="1452"/>
        <v>1.175725626408133E-2</v>
      </c>
      <c r="AF646" s="1">
        <f t="shared" si="1453"/>
        <v>1.5732092747264611E-2</v>
      </c>
      <c r="AG646" s="1">
        <f t="shared" si="1454"/>
        <v>2.0813030343063511E-2</v>
      </c>
      <c r="AH646" s="1">
        <f t="shared" si="1455"/>
        <v>2.7227600544339224E-2</v>
      </c>
      <c r="AI646" s="1">
        <f t="shared" si="1456"/>
        <v>3.5226051695475602E-2</v>
      </c>
      <c r="AJ646" s="1">
        <f t="shared" si="1457"/>
        <v>4.5076884701790172E-2</v>
      </c>
      <c r="AK646" s="1">
        <f t="shared" si="1458"/>
        <v>5.7060332204004569E-2</v>
      </c>
      <c r="AL646" s="1">
        <f t="shared" si="1459"/>
        <v>7.1459739637596789E-2</v>
      </c>
      <c r="AM646" s="1">
        <f t="shared" si="1460"/>
        <v>8.8550964504867047E-2</v>
      </c>
      <c r="AN646" s="1">
        <f t="shared" si="1461"/>
        <v>0.10859009116030784</v>
      </c>
      <c r="AO646" s="1">
        <f t="shared" si="1462"/>
        <v>0.13179994817730656</v>
      </c>
      <c r="AP646" s="1">
        <f t="shared" si="1463"/>
        <v>0.1583560958184248</v>
      </c>
      <c r="AQ646" s="1">
        <f t="shared" si="1464"/>
        <v>0.18837310195528056</v>
      </c>
      <c r="AR646" s="1">
        <f t="shared" si="1465"/>
        <v>0.22189202568467031</v>
      </c>
      <c r="AS646" s="1">
        <f t="shared" si="1466"/>
        <v>0.25887006119546208</v>
      </c>
      <c r="AT646" s="1">
        <f t="shared" si="1467"/>
        <v>0.29917324773331155</v>
      </c>
      <c r="AU646" s="1">
        <f t="shared" si="1468"/>
        <v>0.34257301986609018</v>
      </c>
      <c r="AV646" s="1">
        <f t="shared" si="1469"/>
        <v>0.38874715975027269</v>
      </c>
      <c r="AW646" s="1">
        <f t="shared" si="1470"/>
        <v>0.43728543324616015</v>
      </c>
      <c r="AX646" s="1">
        <f t="shared" si="1471"/>
        <v>0.48769986665830134</v>
      </c>
      <c r="AY646" s="1">
        <f t="shared" si="1472"/>
        <v>0.5394392793004017</v>
      </c>
      <c r="AZ646" s="1">
        <f t="shared" si="1473"/>
        <v>0.59190736123427801</v>
      </c>
      <c r="BA646" s="1">
        <f t="shared" si="1474"/>
        <v>0.64448330745479177</v>
      </c>
      <c r="BB646" s="1">
        <f t="shared" si="1475"/>
        <v>0.6965438174947286</v>
      </c>
      <c r="BC646" s="1">
        <f t="shared" si="1476"/>
        <v>0.74748516343123628</v>
      </c>
      <c r="BD646" s="1">
        <f t="shared" si="1477"/>
        <v>0.79674403009257555</v>
      </c>
      <c r="BE646" s="1">
        <f t="shared" si="1478"/>
        <v>0.8438159381067013</v>
      </c>
      <c r="BF646" s="1">
        <f t="shared" si="1479"/>
        <v>0.88827026141720444</v>
      </c>
      <c r="BG646" s="1">
        <f t="shared" si="1480"/>
        <v>0.92976112463097793</v>
      </c>
      <c r="BH646" s="1">
        <f t="shared" si="1481"/>
        <v>0.96803378392396189</v>
      </c>
      <c r="BI646" s="1">
        <f t="shared" si="1482"/>
        <v>1.0029264268367475</v>
      </c>
      <c r="BJ646" s="1">
        <f t="shared" si="1483"/>
        <v>1.0343676402402493</v>
      </c>
      <c r="BK646" s="1">
        <f t="shared" si="1484"/>
        <v>1.0623700650618346</v>
      </c>
      <c r="BL646" s="1">
        <f t="shared" si="1485"/>
        <v>1.0870209606818138</v>
      </c>
      <c r="BM646" s="1">
        <f t="shared" si="1486"/>
        <v>1.108470529191163</v>
      </c>
      <c r="BN646" s="1">
        <f t="shared" si="1487"/>
        <v>1.1269188967127735</v>
      </c>
      <c r="BO646" s="1">
        <f t="shared" si="1488"/>
        <v>1.1426026207163205</v>
      </c>
      <c r="BP646" s="1">
        <f t="shared" si="1489"/>
        <v>1.1557815003938301</v>
      </c>
      <c r="BQ646" s="1">
        <f t="shared" si="1490"/>
        <v>1.1667263279993185</v>
      </c>
      <c r="BR646" s="1">
        <f t="shared" si="1491"/>
        <v>1.1757080511225066</v>
      </c>
      <c r="BS646" s="1">
        <f t="shared" si="1492"/>
        <v>1.1829886376740086</v>
      </c>
      <c r="BT646" s="1">
        <f t="shared" si="1493"/>
        <v>1.188813763507341</v>
      </c>
      <c r="BU646" s="1">
        <f t="shared" si="1494"/>
        <v>1.1934072904429902</v>
      </c>
      <c r="BV646" s="1">
        <f t="shared" si="1495"/>
        <v>1.1969673793828566</v>
      </c>
      <c r="BW646" s="1">
        <f t="shared" si="1496"/>
        <v>1.1996639945248697</v>
      </c>
      <c r="BX646" s="1">
        <f t="shared" si="1497"/>
        <v>1.2016375020176842</v>
      </c>
      <c r="BY646" s="1">
        <f t="shared" si="1498"/>
        <v>1.2029980483368352</v>
      </c>
      <c r="BZ646" s="1">
        <f t="shared" si="1499"/>
        <v>1.2038254166576974</v>
      </c>
      <c r="CA646" s="1">
        <f t="shared" si="1500"/>
        <v>1.2041690986566949</v>
      </c>
      <c r="CB646" s="1">
        <f t="shared" si="1501"/>
        <v>1.204048378953714</v>
      </c>
      <c r="CC646" s="1">
        <f t="shared" si="1502"/>
        <v>1.2034523040956953</v>
      </c>
      <c r="CD646" s="1">
        <f t="shared" si="1503"/>
        <v>1.2023394918914379</v>
      </c>
      <c r="CE646" s="1">
        <f t="shared" si="1504"/>
        <v>1.2006378244063796</v>
      </c>
      <c r="CF646" s="1">
        <f t="shared" si="1505"/>
        <v>1.1982441533033599</v>
      </c>
      <c r="CG646" s="1">
        <f t="shared" si="1506"/>
        <v>1.1950242235301873</v>
      </c>
      <c r="CH646" s="1">
        <f t="shared" si="1507"/>
        <v>1.190813084359126</v>
      </c>
      <c r="CI646" s="1">
        <f t="shared" si="1508"/>
        <v>1.1854162990231409</v>
      </c>
      <c r="CJ646" s="1">
        <f t="shared" si="1509"/>
        <v>1.1786122793528158</v>
      </c>
      <c r="CK646" s="1">
        <f t="shared" si="1510"/>
        <v>1.1701560543232525</v>
      </c>
      <c r="CL646" s="1">
        <f t="shared" si="1511"/>
        <v>1.1597847272669146</v>
      </c>
      <c r="CM646" s="1">
        <f t="shared" si="1512"/>
        <v>1.1472247842036072</v>
      </c>
      <c r="CN646" s="1">
        <f t="shared" si="1513"/>
        <v>1.1322012872137219</v>
      </c>
      <c r="CO646" s="1">
        <f t="shared" si="1514"/>
        <v>1.114448828083731</v>
      </c>
      <c r="CP646" s="1">
        <f t="shared" si="1515"/>
        <v>1.0937239390362259</v>
      </c>
      <c r="CQ646" s="1">
        <f t="shared" si="1516"/>
        <v>1.0698184738004501</v>
      </c>
      <c r="CR646" s="1">
        <f t="shared" si="1517"/>
        <v>1.0425733013592915</v>
      </c>
      <c r="CS646" s="1">
        <f t="shared" si="1518"/>
        <v>1.0118915158170536</v>
      </c>
      <c r="CT646" s="1">
        <f t="shared" si="1519"/>
        <v>0.97775027786699753</v>
      </c>
      <c r="CU646" s="1">
        <f t="shared" si="1520"/>
        <v>0.94021038229271992</v>
      </c>
      <c r="CV646" s="1">
        <f t="shared" si="1521"/>
        <v>0.89942270251241363</v>
      </c>
      <c r="CW646" s="1">
        <f t="shared" si="1522"/>
        <v>0.85563080076729015</v>
      </c>
      <c r="CX646" s="1">
        <f t="shared" si="1523"/>
        <v>0.80916920598721642</v>
      </c>
      <c r="CY646" s="1">
        <f t="shared" si="1524"/>
        <v>0.76045713662422321</v>
      </c>
      <c r="CZ646" s="1">
        <f t="shared" si="1525"/>
        <v>0.70998776087398552</v>
      </c>
      <c r="DA646" s="1">
        <f t="shared" si="1526"/>
        <v>0.65831341384100395</v>
      </c>
      <c r="DB646" s="1">
        <f t="shared" si="1527"/>
        <v>0.60602749952397394</v>
      </c>
      <c r="DC646" s="1">
        <f t="shared" si="1528"/>
        <v>0.55374406474707083</v>
      </c>
      <c r="DD646" s="1">
        <f t="shared" si="1529"/>
        <v>0.50207621625861132</v>
      </c>
      <c r="DE646" s="1">
        <f t="shared" si="1530"/>
        <v>0.45161464244539778</v>
      </c>
      <c r="DF646" s="1">
        <f t="shared" si="1531"/>
        <v>0.40290748843286239</v>
      </c>
      <c r="DG646" s="1">
        <f t="shared" si="1532"/>
        <v>0.35644271949654882</v>
      </c>
      <c r="DH646" s="1">
        <f t="shared" si="1533"/>
        <v>0.31263390493493209</v>
      </c>
      <c r="DI646" s="1">
        <f t="shared" si="1534"/>
        <v>0.2718100839774853</v>
      </c>
      <c r="DJ646" s="1">
        <f t="shared" si="1535"/>
        <v>0.2342100642711348</v>
      </c>
      <c r="DK646" s="1">
        <f t="shared" si="1536"/>
        <v>0.1999811822062732</v>
      </c>
      <c r="DL646" s="1">
        <f t="shared" si="1537"/>
        <v>0.16918225231897949</v>
      </c>
      <c r="DM646" s="1">
        <f t="shared" si="1538"/>
        <v>0.14179017579472755</v>
      </c>
      <c r="DN646" s="1">
        <f t="shared" si="1539"/>
        <v>0.11770948475606335</v>
      </c>
      <c r="DO646" s="1">
        <f t="shared" si="1540"/>
        <v>9.6783980546084725E-2</v>
      </c>
      <c r="DP646" s="1">
        <f t="shared" si="1541"/>
        <v>7.8809583135696915E-2</v>
      </c>
      <c r="DQ646" s="1">
        <f t="shared" si="1542"/>
        <v>6.3547539738033787E-2</v>
      </c>
      <c r="DR646" s="1">
        <f t="shared" si="1543"/>
        <v>5.0737231993249025E-2</v>
      </c>
      <c r="DS646" s="1">
        <f t="shared" si="1544"/>
        <v>4.0107956675951247E-2</v>
      </c>
      <c r="DT646" s="1">
        <f t="shared" si="1545"/>
        <v>3.1389216760808733E-2</v>
      </c>
      <c r="DU646" s="1">
        <f t="shared" si="1546"/>
        <v>2.4319230051646993E-2</v>
      </c>
      <c r="DV646" s="1">
        <f t="shared" si="1547"/>
        <v>1.8651525683202087E-2</v>
      </c>
      <c r="DW646" s="1">
        <f t="shared" si="1548"/>
        <v>1.4159642256673403E-2</v>
      </c>
      <c r="DX646" s="1">
        <f t="shared" si="1549"/>
        <v>1.0640056851347699E-2</v>
      </c>
      <c r="DY646" s="1">
        <f t="shared" si="1550"/>
        <v>7.9135575225324512E-3</v>
      </c>
      <c r="DZ646" s="1">
        <f t="shared" si="1551"/>
        <v>5.8253228006543631E-3</v>
      </c>
      <c r="EA646" s="1">
        <f t="shared" si="1552"/>
        <v>4.2439928544655064E-3</v>
      </c>
      <c r="EB646" s="1">
        <f t="shared" si="1553"/>
        <v>3.060013212502581E-3</v>
      </c>
      <c r="EC646" s="1">
        <f t="shared" si="1554"/>
        <v>2.1835092631239195E-3</v>
      </c>
      <c r="ED646" s="1">
        <f t="shared" si="1555"/>
        <v>1.5419144856854753E-3</v>
      </c>
      <c r="EE646" s="1">
        <f t="shared" si="1556"/>
        <v>1.0775334131665312E-3</v>
      </c>
      <c r="EF646" s="1">
        <f t="shared" si="1557"/>
        <v>7.4517671125105551E-4</v>
      </c>
      <c r="EG646" s="1">
        <f t="shared" si="1558"/>
        <v>5.0996434639935789E-4</v>
      </c>
      <c r="EH646" s="1">
        <f t="shared" si="1559"/>
        <v>3.4535624284291858E-4</v>
      </c>
      <c r="EI646" s="1">
        <f t="shared" si="1560"/>
        <v>2.3143958192670529E-4</v>
      </c>
      <c r="EJ646" s="1">
        <f t="shared" si="1561"/>
        <v>1.5347849119817444E-4</v>
      </c>
      <c r="EK646" s="1">
        <f t="shared" si="1562"/>
        <v>1.0071507850070138E-4</v>
      </c>
      <c r="EL646" s="1">
        <f t="shared" si="1563"/>
        <v>6.5399861674899254E-5</v>
      </c>
      <c r="EM646" s="1">
        <f t="shared" si="1564"/>
        <v>4.2023622041448536E-5</v>
      </c>
      <c r="EN646" s="1">
        <f t="shared" si="1565"/>
        <v>2.6720467281946805E-5</v>
      </c>
      <c r="EO646" s="1">
        <f t="shared" si="1566"/>
        <v>1.6812361570588666E-5</v>
      </c>
      <c r="EP646" s="1">
        <f t="shared" si="1567"/>
        <v>1.0467627097600257E-5</v>
      </c>
      <c r="EQ646" s="1">
        <f t="shared" si="1568"/>
        <v>6.4491706264683253E-6</v>
      </c>
      <c r="ER646" s="1">
        <f t="shared" si="1569"/>
        <v>3.9318534277901269E-6</v>
      </c>
      <c r="ES646" s="1">
        <f t="shared" si="1570"/>
        <v>2.3720876767777536E-6</v>
      </c>
      <c r="ET646" s="1">
        <f t="shared" si="1571"/>
        <v>1.416141120912055E-6</v>
      </c>
      <c r="EU646" s="1">
        <f t="shared" si="1572"/>
        <v>8.3661747362110684E-7</v>
      </c>
      <c r="EV646" s="1">
        <f t="shared" si="1573"/>
        <v>4.8909372013764433E-7</v>
      </c>
      <c r="EW646" s="1">
        <f t="shared" si="1574"/>
        <v>2.8293867710129067E-7</v>
      </c>
      <c r="EX646" s="1">
        <f t="shared" si="1575"/>
        <v>1.6194799062200359E-7</v>
      </c>
      <c r="EY646" s="1">
        <f t="shared" si="1576"/>
        <v>9.1666534010269983E-8</v>
      </c>
      <c r="EZ646" s="1">
        <f t="shared" si="1577"/>
        <v>5.1193224725794183E-8</v>
      </c>
      <c r="FA646" s="1">
        <f t="shared" si="1578"/>
        <v>2.7936404581444555E-8</v>
      </c>
      <c r="FB646" s="1">
        <f t="shared" si="1579"/>
        <v>1.4262714145435898E-8</v>
      </c>
      <c r="FC646" s="1">
        <f t="shared" si="1580"/>
        <v>5.2992669414836875E-9</v>
      </c>
      <c r="FD646" s="75">
        <f t="shared" si="1431"/>
        <v>-5.2992669414836875E-9</v>
      </c>
    </row>
    <row r="647" spans="7:160" x14ac:dyDescent="0.35">
      <c r="G647" t="str">
        <f t="shared" si="1427"/>
        <v>Refd, t=3.16</v>
      </c>
      <c r="H647" s="76">
        <f t="shared" si="1428"/>
        <v>3.1599999999999548</v>
      </c>
      <c r="I647" s="1">
        <f t="shared" si="1429"/>
        <v>0</v>
      </c>
      <c r="J647" s="22">
        <f t="shared" si="1430"/>
        <v>1.9517820331737737E-7</v>
      </c>
      <c r="K647" s="1">
        <f t="shared" si="1432"/>
        <v>1.0060778404879201E-6</v>
      </c>
      <c r="L647" s="1">
        <f t="shared" si="1433"/>
        <v>2.5442034452047387E-6</v>
      </c>
      <c r="M647" s="1">
        <f t="shared" si="1434"/>
        <v>5.3023347546001801E-6</v>
      </c>
      <c r="N647" s="1">
        <f t="shared" si="1435"/>
        <v>1.0056949871229032E-5</v>
      </c>
      <c r="O647" s="1">
        <f t="shared" si="1436"/>
        <v>1.800969517792227E-5</v>
      </c>
      <c r="P647" s="1">
        <f t="shared" si="1437"/>
        <v>3.0988843011589452E-5</v>
      </c>
      <c r="Q647" s="1">
        <f t="shared" si="1438"/>
        <v>5.1731066466240359E-5</v>
      </c>
      <c r="R647" s="1">
        <f t="shared" si="1439"/>
        <v>8.4268384727390679E-5</v>
      </c>
      <c r="S647" s="1">
        <f t="shared" si="1440"/>
        <v>1.344495968043916E-4</v>
      </c>
      <c r="T647" s="1">
        <f t="shared" si="1441"/>
        <v>2.1062934630433158E-4</v>
      </c>
      <c r="U647" s="1">
        <f t="shared" si="1442"/>
        <v>3.24560330184579E-4</v>
      </c>
      <c r="V647" s="1">
        <f t="shared" si="1443"/>
        <v>4.9252402652039378E-4</v>
      </c>
      <c r="W647" s="1">
        <f t="shared" si="1444"/>
        <v>7.3673141074006318E-4</v>
      </c>
      <c r="X647" s="1">
        <f t="shared" si="1445"/>
        <v>1.0870160752673025E-3</v>
      </c>
      <c r="Y647" s="1">
        <f t="shared" si="1446"/>
        <v>1.5828266065185306E-3</v>
      </c>
      <c r="Z647" s="1">
        <f t="shared" si="1447"/>
        <v>2.2755018826538034E-3</v>
      </c>
      <c r="AA647" s="1">
        <f t="shared" si="1448"/>
        <v>3.2307815161517392E-3</v>
      </c>
      <c r="AB647" s="1">
        <f t="shared" si="1449"/>
        <v>4.5314641689188691E-3</v>
      </c>
      <c r="AC647" s="1">
        <f t="shared" si="1450"/>
        <v>6.2800802247912641E-3</v>
      </c>
      <c r="AD647" s="1">
        <f t="shared" si="1451"/>
        <v>8.6013950001857398E-3</v>
      </c>
      <c r="AE647" s="1">
        <f t="shared" si="1452"/>
        <v>1.1644508508261037E-2</v>
      </c>
      <c r="AF647" s="1">
        <f t="shared" si="1453"/>
        <v>1.5584273436828585E-2</v>
      </c>
      <c r="AG647" s="1">
        <f t="shared" si="1454"/>
        <v>2.0621721314122436E-2</v>
      </c>
      <c r="AH647" s="1">
        <f t="shared" si="1455"/>
        <v>2.6983175304460372E-2</v>
      </c>
      <c r="AI647" s="1">
        <f t="shared" si="1456"/>
        <v>3.491774397521636E-2</v>
      </c>
      <c r="AJ647" s="1">
        <f t="shared" si="1457"/>
        <v>4.4692939722725422E-2</v>
      </c>
      <c r="AK647" s="1">
        <f t="shared" si="1458"/>
        <v>5.6588251923706853E-2</v>
      </c>
      <c r="AL647" s="1">
        <f t="shared" si="1459"/>
        <v>7.0886628324550158E-2</v>
      </c>
      <c r="AM647" s="1">
        <f t="shared" si="1460"/>
        <v>8.7863974289712932E-2</v>
      </c>
      <c r="AN647" s="1">
        <f t="shared" si="1461"/>
        <v>0.1077769590114859</v>
      </c>
      <c r="AO647" s="1">
        <f t="shared" si="1462"/>
        <v>0.13084960661575221</v>
      </c>
      <c r="AP647" s="1">
        <f t="shared" si="1463"/>
        <v>0.15725933040254492</v>
      </c>
      <c r="AQ647" s="1">
        <f t="shared" si="1464"/>
        <v>0.18712322008867985</v>
      </c>
      <c r="AR647" s="1">
        <f t="shared" si="1465"/>
        <v>0.22048549465513398</v>
      </c>
      <c r="AS647" s="1">
        <f t="shared" si="1466"/>
        <v>0.25730706952826216</v>
      </c>
      <c r="AT647" s="1">
        <f t="shared" si="1467"/>
        <v>0.29745814373774837</v>
      </c>
      <c r="AU647" s="1">
        <f t="shared" si="1468"/>
        <v>0.34071458516433029</v>
      </c>
      <c r="AV647" s="1">
        <f t="shared" si="1469"/>
        <v>0.38675868368302285</v>
      </c>
      <c r="AW647" s="1">
        <f t="shared" si="1470"/>
        <v>0.43518456596261723</v>
      </c>
      <c r="AX647" s="1">
        <f t="shared" si="1471"/>
        <v>0.48550824356329009</v>
      </c>
      <c r="AY647" s="1">
        <f t="shared" si="1472"/>
        <v>0.53718192609418702</v>
      </c>
      <c r="AZ647" s="1">
        <f t="shared" si="1473"/>
        <v>0.58961190551025333</v>
      </c>
      <c r="BA647" s="1">
        <f t="shared" si="1474"/>
        <v>0.64217903808415433</v>
      </c>
      <c r="BB647" s="1">
        <f t="shared" si="1475"/>
        <v>0.69426064528374443</v>
      </c>
      <c r="BC647" s="1">
        <f t="shared" si="1476"/>
        <v>0.7452525445253515</v>
      </c>
      <c r="BD647" s="1">
        <f t="shared" si="1477"/>
        <v>0.79458991650102528</v>
      </c>
      <c r="BE647" s="1">
        <f t="shared" si="1478"/>
        <v>0.84176581725143995</v>
      </c>
      <c r="BF647" s="1">
        <f t="shared" si="1479"/>
        <v>0.8863463390646199</v>
      </c>
      <c r="BG647" s="1">
        <f t="shared" si="1480"/>
        <v>0.92798169376882</v>
      </c>
      <c r="BH647" s="1">
        <f t="shared" si="1481"/>
        <v>0.96641280734553026</v>
      </c>
      <c r="BI647" s="1">
        <f t="shared" si="1482"/>
        <v>1.0014733448973974</v>
      </c>
      <c r="BJ647" s="1">
        <f t="shared" si="1483"/>
        <v>1.0330873990408942</v>
      </c>
      <c r="BK647" s="1">
        <f t="shared" si="1484"/>
        <v>1.0612633456638312</v>
      </c>
      <c r="BL647" s="1">
        <f t="shared" si="1485"/>
        <v>1.0860845780720119</v>
      </c>
      <c r="BM647" s="1">
        <f t="shared" si="1486"/>
        <v>1.1076979614173559</v>
      </c>
      <c r="BN647" s="1">
        <f t="shared" si="1487"/>
        <v>1.1263009002819995</v>
      </c>
      <c r="BO647" s="1">
        <f t="shared" si="1488"/>
        <v>1.1421278879394454</v>
      </c>
      <c r="BP647" s="1">
        <f t="shared" si="1489"/>
        <v>1.1554373174371997</v>
      </c>
      <c r="BQ647" s="1">
        <f t="shared" si="1490"/>
        <v>1.1664991982496913</v>
      </c>
      <c r="BR647" s="1">
        <f t="shared" si="1491"/>
        <v>1.175584256196923</v>
      </c>
      <c r="BS647" s="1">
        <f t="shared" si="1492"/>
        <v>1.1829547170735086</v>
      </c>
      <c r="BT647" s="1">
        <f t="shared" si="1493"/>
        <v>1.1888569026413009</v>
      </c>
      <c r="BU647" s="1">
        <f t="shared" si="1494"/>
        <v>1.1935156147975596</v>
      </c>
      <c r="BV647" s="1">
        <f t="shared" si="1495"/>
        <v>1.1971301594218442</v>
      </c>
      <c r="BW647" s="1">
        <f t="shared" si="1496"/>
        <v>1.1998717711540601</v>
      </c>
      <c r="BX647" s="1">
        <f t="shared" si="1497"/>
        <v>1.2018821459747238</v>
      </c>
      <c r="BY647" s="1">
        <f t="shared" si="1498"/>
        <v>1.2032727687196532</v>
      </c>
      <c r="BZ647" s="1">
        <f t="shared" si="1499"/>
        <v>1.2041247341329124</v>
      </c>
      <c r="CA647" s="1">
        <f t="shared" si="1500"/>
        <v>1.2044887979330616</v>
      </c>
      <c r="CB647" s="1">
        <f t="shared" si="1501"/>
        <v>1.2043854531377081</v>
      </c>
      <c r="CC647" s="1">
        <f t="shared" si="1502"/>
        <v>1.2038049008420493</v>
      </c>
      <c r="CD647" s="1">
        <f t="shared" si="1503"/>
        <v>1.2027068680764534</v>
      </c>
      <c r="CE647" s="1">
        <f t="shared" si="1504"/>
        <v>1.201020312613702</v>
      </c>
      <c r="CF647" s="1">
        <f t="shared" si="1505"/>
        <v>1.1986431399228328</v>
      </c>
      <c r="CG647" s="1">
        <f t="shared" si="1506"/>
        <v>1.1954421349172442</v>
      </c>
      <c r="CH647" s="1">
        <f t="shared" si="1507"/>
        <v>1.1912533744692704</v>
      </c>
      <c r="CI647" s="1">
        <f t="shared" si="1508"/>
        <v>1.1858834294155165</v>
      </c>
      <c r="CJ647" s="1">
        <f t="shared" si="1509"/>
        <v>1.1791116806521362</v>
      </c>
      <c r="CK647" s="1">
        <f t="shared" si="1510"/>
        <v>1.1706940573487084</v>
      </c>
      <c r="CL647" s="1">
        <f t="shared" si="1511"/>
        <v>1.1603684522752313</v>
      </c>
      <c r="CM647" s="1">
        <f t="shared" si="1512"/>
        <v>1.1478619782051431</v>
      </c>
      <c r="CN647" s="1">
        <f t="shared" si="1513"/>
        <v>1.1329001021831298</v>
      </c>
      <c r="CO647" s="1">
        <f t="shared" si="1514"/>
        <v>1.115217537065913</v>
      </c>
      <c r="CP647" s="1">
        <f t="shared" si="1515"/>
        <v>1.0945705924676188</v>
      </c>
      <c r="CQ647" s="1">
        <f t="shared" si="1516"/>
        <v>1.0707505044902206</v>
      </c>
      <c r="CR647" s="1">
        <f t="shared" si="1517"/>
        <v>1.0435970930152976</v>
      </c>
      <c r="CS647" s="1">
        <f t="shared" si="1518"/>
        <v>1.0130119561416753</v>
      </c>
      <c r="CT647" s="1">
        <f t="shared" si="1519"/>
        <v>0.9789703223992926</v>
      </c>
      <c r="CU647" s="1">
        <f t="shared" si="1520"/>
        <v>0.9415306586486123</v>
      </c>
      <c r="CV647" s="1">
        <f t="shared" si="1521"/>
        <v>0.9008411858758899</v>
      </c>
      <c r="CW647" s="1">
        <f t="shared" si="1522"/>
        <v>0.8571425899936943</v>
      </c>
      <c r="CX647" s="1">
        <f t="shared" si="1523"/>
        <v>0.81076642533109222</v>
      </c>
      <c r="CY647" s="1">
        <f t="shared" si="1524"/>
        <v>0.76212898104193572</v>
      </c>
      <c r="CZ647" s="1">
        <f t="shared" si="1525"/>
        <v>0.71172069353982648</v>
      </c>
      <c r="DA647" s="1">
        <f t="shared" si="1526"/>
        <v>0.66009151371154751</v>
      </c>
      <c r="DB647" s="1">
        <f t="shared" si="1527"/>
        <v>0.60783294546769007</v>
      </c>
      <c r="DC647" s="1">
        <f t="shared" si="1528"/>
        <v>0.55555773201874703</v>
      </c>
      <c r="DD647" s="1">
        <f t="shared" si="1529"/>
        <v>0.50387835202265219</v>
      </c>
      <c r="DE647" s="1">
        <f t="shared" si="1530"/>
        <v>0.45338558057564388</v>
      </c>
      <c r="DF647" s="1">
        <f t="shared" si="1531"/>
        <v>0.40462836061438229</v>
      </c>
      <c r="DG647" s="1">
        <f t="shared" si="1532"/>
        <v>0.35809612005513353</v>
      </c>
      <c r="DH647" s="1">
        <f t="shared" si="1533"/>
        <v>0.31420447076373281</v>
      </c>
      <c r="DI647" s="1">
        <f t="shared" si="1534"/>
        <v>0.27328495798146857</v>
      </c>
      <c r="DJ647" s="1">
        <f t="shared" si="1535"/>
        <v>0.23557922015493099</v>
      </c>
      <c r="DK647" s="1">
        <f t="shared" si="1536"/>
        <v>0.20123759921597567</v>
      </c>
      <c r="DL647" s="1">
        <f t="shared" si="1537"/>
        <v>0.17032193964264269</v>
      </c>
      <c r="DM647" s="1">
        <f t="shared" si="1538"/>
        <v>0.14281205669015987</v>
      </c>
      <c r="DN647" s="1">
        <f t="shared" si="1539"/>
        <v>0.11861515921658479</v>
      </c>
      <c r="DO647" s="1">
        <f t="shared" si="1540"/>
        <v>9.7577391781722256E-2</v>
      </c>
      <c r="DP647" s="1">
        <f t="shared" si="1541"/>
        <v>7.9496616976054632E-2</v>
      </c>
      <c r="DQ647" s="1">
        <f t="shared" si="1542"/>
        <v>6.4135587193775434E-2</v>
      </c>
      <c r="DR647" s="1">
        <f t="shared" si="1543"/>
        <v>5.1234743862167857E-2</v>
      </c>
      <c r="DS647" s="1">
        <f t="shared" si="1544"/>
        <v>4.0524015682922535E-2</v>
      </c>
      <c r="DT647" s="1">
        <f t="shared" si="1545"/>
        <v>3.1733147857762586E-2</v>
      </c>
      <c r="DU647" s="1">
        <f t="shared" si="1546"/>
        <v>2.460026381350405E-2</v>
      </c>
      <c r="DV647" s="1">
        <f t="shared" si="1547"/>
        <v>1.8878523839963034E-2</v>
      </c>
      <c r="DW647" s="1">
        <f t="shared" si="1548"/>
        <v>1.4340888840192431E-2</v>
      </c>
      <c r="DX647" s="1">
        <f t="shared" si="1549"/>
        <v>1.0783113621854551E-2</v>
      </c>
      <c r="DY647" s="1">
        <f t="shared" si="1550"/>
        <v>8.0251785418518282E-3</v>
      </c>
      <c r="DZ647" s="1">
        <f t="shared" si="1551"/>
        <v>5.9114203560745723E-3</v>
      </c>
      <c r="EA647" s="1">
        <f t="shared" si="1552"/>
        <v>4.3096453983332249E-3</v>
      </c>
      <c r="EB647" s="1">
        <f t="shared" si="1553"/>
        <v>3.1095054542993623E-3</v>
      </c>
      <c r="EC647" s="1">
        <f t="shared" si="1554"/>
        <v>2.2203948507361956E-3</v>
      </c>
      <c r="ED647" s="1">
        <f t="shared" si="1555"/>
        <v>1.5690926239533773E-3</v>
      </c>
      <c r="EE647" s="1">
        <f t="shared" si="1556"/>
        <v>1.0973320692958587E-3</v>
      </c>
      <c r="EF647" s="1">
        <f t="shared" si="1557"/>
        <v>7.5943654601592101E-4</v>
      </c>
      <c r="EG647" s="1">
        <f t="shared" si="1558"/>
        <v>5.2011901952043397E-4</v>
      </c>
      <c r="EH647" s="1">
        <f t="shared" si="1559"/>
        <v>3.5250614508415675E-4</v>
      </c>
      <c r="EI647" s="1">
        <f t="shared" si="1560"/>
        <v>2.3641726330770517E-4</v>
      </c>
      <c r="EJ647" s="1">
        <f t="shared" si="1561"/>
        <v>1.5690504176208694E-4</v>
      </c>
      <c r="EK647" s="1">
        <f t="shared" si="1562"/>
        <v>1.0304746522702729E-4</v>
      </c>
      <c r="EL647" s="1">
        <f t="shared" si="1563"/>
        <v>6.6969746228729202E-5</v>
      </c>
      <c r="EM647" s="1">
        <f t="shared" si="1564"/>
        <v>4.3068508358412137E-5</v>
      </c>
      <c r="EN647" s="1">
        <f t="shared" si="1565"/>
        <v>2.7408192608787683E-5</v>
      </c>
      <c r="EO647" s="1">
        <f t="shared" si="1566"/>
        <v>1.7259988459755855E-5</v>
      </c>
      <c r="EP647" s="1">
        <f t="shared" si="1567"/>
        <v>1.0755753490470941E-5</v>
      </c>
      <c r="EQ647" s="1">
        <f t="shared" si="1568"/>
        <v>6.6325819830524688E-6</v>
      </c>
      <c r="ER647" s="1">
        <f t="shared" si="1569"/>
        <v>4.0473200062012001E-6</v>
      </c>
      <c r="ES647" s="1">
        <f t="shared" si="1570"/>
        <v>2.4439802143170756E-6</v>
      </c>
      <c r="ET647" s="1">
        <f t="shared" si="1571"/>
        <v>1.4604120992156249E-6</v>
      </c>
      <c r="EU647" s="1">
        <f t="shared" si="1572"/>
        <v>8.6358069130162306E-7</v>
      </c>
      <c r="EV647" s="1">
        <f t="shared" si="1573"/>
        <v>5.053360273627213E-7</v>
      </c>
      <c r="EW647" s="1">
        <f t="shared" si="1574"/>
        <v>2.9261565461337318E-7</v>
      </c>
      <c r="EX647" s="1">
        <f t="shared" si="1575"/>
        <v>1.6764945719206725E-7</v>
      </c>
      <c r="EY647" s="1">
        <f t="shared" si="1576"/>
        <v>9.4986341578904741E-8</v>
      </c>
      <c r="EZ647" s="1">
        <f t="shared" si="1577"/>
        <v>5.3098627349773846E-8</v>
      </c>
      <c r="FA647" s="1">
        <f t="shared" si="1578"/>
        <v>2.9002982385034711E-8</v>
      </c>
      <c r="FB647" s="1">
        <f t="shared" si="1579"/>
        <v>1.4819037574755146E-8</v>
      </c>
      <c r="FC647" s="1">
        <f t="shared" si="1580"/>
        <v>5.5088827723708215E-9</v>
      </c>
      <c r="FD647" s="75">
        <f t="shared" si="1431"/>
        <v>-5.5088827723708215E-9</v>
      </c>
    </row>
    <row r="648" spans="7:160" x14ac:dyDescent="0.35">
      <c r="G648" t="str">
        <f t="shared" si="1427"/>
        <v>Refd, t=3.16</v>
      </c>
      <c r="H648" s="76">
        <f t="shared" si="1428"/>
        <v>3.1649999999999547</v>
      </c>
      <c r="I648" s="1">
        <f t="shared" si="1429"/>
        <v>0</v>
      </c>
      <c r="J648" s="22">
        <f t="shared" si="1430"/>
        <v>1.9296416885265228E-7</v>
      </c>
      <c r="K648" s="1">
        <f t="shared" si="1432"/>
        <v>9.9467005661413826E-7</v>
      </c>
      <c r="L648" s="1">
        <f t="shared" si="1433"/>
        <v>2.5153820519598652E-6</v>
      </c>
      <c r="M648" s="1">
        <f t="shared" si="1434"/>
        <v>5.2423556949837098E-6</v>
      </c>
      <c r="N648" s="1">
        <f t="shared" si="1435"/>
        <v>9.9434138867458863E-6</v>
      </c>
      <c r="O648" s="1">
        <f t="shared" si="1436"/>
        <v>1.7806899286453069E-5</v>
      </c>
      <c r="P648" s="1">
        <f t="shared" si="1437"/>
        <v>3.0641005143199763E-5</v>
      </c>
      <c r="Q648" s="1">
        <f t="shared" si="1438"/>
        <v>5.1152631235766912E-5</v>
      </c>
      <c r="R648" s="1">
        <f t="shared" si="1439"/>
        <v>8.3330410256149748E-5</v>
      </c>
      <c r="S648" s="1">
        <f t="shared" si="1440"/>
        <v>1.3296100009051366E-4</v>
      </c>
      <c r="T648" s="1">
        <f t="shared" si="1441"/>
        <v>2.0831156760489416E-4</v>
      </c>
      <c r="U648" s="1">
        <f t="shared" si="1442"/>
        <v>3.2101379565040476E-4</v>
      </c>
      <c r="V648" s="1">
        <f t="shared" si="1443"/>
        <v>4.8718468539502648E-4</v>
      </c>
      <c r="W648" s="1">
        <f t="shared" si="1444"/>
        <v>7.2881565332021917E-4</v>
      </c>
      <c r="X648" s="1">
        <f t="shared" si="1445"/>
        <v>1.0754525650452703E-3</v>
      </c>
      <c r="Y648" s="1">
        <f t="shared" si="1446"/>
        <v>1.5661740542276545E-3</v>
      </c>
      <c r="Z648" s="1">
        <f t="shared" si="1447"/>
        <v>2.251852618246761E-3</v>
      </c>
      <c r="AA648" s="1">
        <f t="shared" si="1448"/>
        <v>3.1976519297880596E-3</v>
      </c>
      <c r="AB648" s="1">
        <f t="shared" si="1449"/>
        <v>4.4856747180804877E-3</v>
      </c>
      <c r="AC648" s="1">
        <f t="shared" si="1450"/>
        <v>6.2176297215678815E-3</v>
      </c>
      <c r="AD648" s="1">
        <f t="shared" si="1451"/>
        <v>8.5173362206727894E-3</v>
      </c>
      <c r="AE648" s="1">
        <f t="shared" si="1452"/>
        <v>1.1532834653168322E-2</v>
      </c>
      <c r="AF648" s="1">
        <f t="shared" si="1453"/>
        <v>1.5437827390022835E-2</v>
      </c>
      <c r="AG648" s="1">
        <f t="shared" si="1454"/>
        <v>2.0432141693073128E-2</v>
      </c>
      <c r="AH648" s="1">
        <f t="shared" si="1455"/>
        <v>2.6740894618532889E-2</v>
      </c>
      <c r="AI648" s="1">
        <f t="shared" si="1456"/>
        <v>3.4612054427931846E-2</v>
      </c>
      <c r="AJ648" s="1">
        <f t="shared" si="1457"/>
        <v>4.4312140960294573E-2</v>
      </c>
      <c r="AK648" s="1">
        <f t="shared" si="1458"/>
        <v>5.6119892072515692E-2</v>
      </c>
      <c r="AL648" s="1">
        <f t="shared" si="1459"/>
        <v>7.0317844843044902E-2</v>
      </c>
      <c r="AM648" s="1">
        <f t="shared" si="1460"/>
        <v>8.7181934548117027E-2</v>
      </c>
      <c r="AN648" s="1">
        <f t="shared" si="1461"/>
        <v>0.10696939240261545</v>
      </c>
      <c r="AO648" s="1">
        <f t="shared" si="1462"/>
        <v>0.12990541093614372</v>
      </c>
      <c r="AP648" s="1">
        <f t="shared" si="1463"/>
        <v>0.15616922599754818</v>
      </c>
      <c r="AQ648" s="1">
        <f t="shared" si="1464"/>
        <v>0.18588041677178962</v>
      </c>
      <c r="AR648" s="1">
        <f t="shared" si="1465"/>
        <v>0.21908632971324984</v>
      </c>
      <c r="AS648" s="1">
        <f t="shared" si="1466"/>
        <v>0.25575157119236602</v>
      </c>
      <c r="AT648" s="1">
        <f t="shared" si="1467"/>
        <v>0.29575047413980404</v>
      </c>
      <c r="AU648" s="1">
        <f t="shared" si="1468"/>
        <v>0.33886332052036422</v>
      </c>
      <c r="AV648" s="1">
        <f t="shared" si="1469"/>
        <v>0.38477689733794346</v>
      </c>
      <c r="AW648" s="1">
        <f t="shared" si="1470"/>
        <v>0.43308969163862393</v>
      </c>
      <c r="AX648" s="1">
        <f t="shared" si="1471"/>
        <v>0.48332171083999897</v>
      </c>
      <c r="AY648" s="1">
        <f t="shared" si="1472"/>
        <v>0.53492857658230619</v>
      </c>
      <c r="AZ648" s="1">
        <f t="shared" si="1473"/>
        <v>0.58731921485025707</v>
      </c>
      <c r="BA648" s="1">
        <f t="shared" si="1474"/>
        <v>0.63987618418504899</v>
      </c>
      <c r="BB648" s="1">
        <f t="shared" si="1475"/>
        <v>0.69197747557485323</v>
      </c>
      <c r="BC648" s="1">
        <f t="shared" si="1476"/>
        <v>0.74301850315742901</v>
      </c>
      <c r="BD648" s="1">
        <f t="shared" si="1477"/>
        <v>0.79243299556309477</v>
      </c>
      <c r="BE648" s="1">
        <f t="shared" si="1478"/>
        <v>0.83971159386207417</v>
      </c>
      <c r="BF648" s="1">
        <f t="shared" si="1479"/>
        <v>0.88441715291623035</v>
      </c>
      <c r="BG648" s="1">
        <f t="shared" si="1480"/>
        <v>0.92619600814722525</v>
      </c>
      <c r="BH648" s="1">
        <f t="shared" si="1481"/>
        <v>0.96478478203598617</v>
      </c>
      <c r="BI648" s="1">
        <f t="shared" si="1482"/>
        <v>1.000012633211927</v>
      </c>
      <c r="BJ648" s="1">
        <f t="shared" si="1483"/>
        <v>1.0317991650339404</v>
      </c>
      <c r="BK648" s="1">
        <f t="shared" si="1484"/>
        <v>1.0601484829175749</v>
      </c>
      <c r="BL648" s="1">
        <f t="shared" si="1485"/>
        <v>1.0851400994429061</v>
      </c>
      <c r="BM648" s="1">
        <f t="shared" si="1486"/>
        <v>1.1069175206800874</v>
      </c>
      <c r="BN648" s="1">
        <f t="shared" si="1487"/>
        <v>1.1256754020907798</v>
      </c>
      <c r="BO648" s="1">
        <f t="shared" si="1488"/>
        <v>1.1416461419194974</v>
      </c>
      <c r="BP648" s="1">
        <f t="shared" si="1489"/>
        <v>1.1550866951101233</v>
      </c>
      <c r="BQ648" s="1">
        <f t="shared" si="1490"/>
        <v>1.1662662571838693</v>
      </c>
      <c r="BR648" s="1">
        <f t="shared" si="1491"/>
        <v>1.1754553033819615</v>
      </c>
      <c r="BS648" s="1">
        <f t="shared" si="1492"/>
        <v>1.1829162921133971</v>
      </c>
      <c r="BT648" s="1">
        <f t="shared" si="1493"/>
        <v>1.1888961700631064</v>
      </c>
      <c r="BU648" s="1">
        <f t="shared" si="1494"/>
        <v>1.1936206628342945</v>
      </c>
      <c r="BV648" s="1">
        <f t="shared" si="1495"/>
        <v>1.1972902094903926</v>
      </c>
      <c r="BW648" s="1">
        <f t="shared" si="1496"/>
        <v>1.2000773075610094</v>
      </c>
      <c r="BX648" s="1">
        <f t="shared" si="1497"/>
        <v>1.2021249789948008</v>
      </c>
      <c r="BY648" s="1">
        <f t="shared" si="1498"/>
        <v>1.2035460461247915</v>
      </c>
      <c r="BZ648" s="1">
        <f t="shared" si="1499"/>
        <v>1.204422916655248</v>
      </c>
      <c r="CA648" s="1">
        <f t="shared" si="1500"/>
        <v>1.2048076132546377</v>
      </c>
      <c r="CB648" s="1">
        <f t="shared" si="1501"/>
        <v>1.2047218410840552</v>
      </c>
      <c r="CC648" s="1">
        <f t="shared" si="1502"/>
        <v>1.2041569597907273</v>
      </c>
      <c r="CD648" s="1">
        <f t="shared" si="1503"/>
        <v>1.2030738094317688</v>
      </c>
      <c r="CE648" s="1">
        <f t="shared" si="1504"/>
        <v>1.2014024267746595</v>
      </c>
      <c r="CF648" s="1">
        <f t="shared" si="1505"/>
        <v>1.1990417736873444</v>
      </c>
      <c r="CG648" s="1">
        <f t="shared" si="1506"/>
        <v>1.1958596769105156</v>
      </c>
      <c r="CH648" s="1">
        <f t="shared" si="1507"/>
        <v>1.1916932421437227</v>
      </c>
      <c r="CI648" s="1">
        <f t="shared" si="1508"/>
        <v>1.1863500486361827</v>
      </c>
      <c r="CJ648" s="1">
        <f t="shared" si="1509"/>
        <v>1.1796104470584552</v>
      </c>
      <c r="CK648" s="1">
        <f t="shared" si="1510"/>
        <v>1.1712312677785888</v>
      </c>
      <c r="CL648" s="1">
        <f t="shared" si="1511"/>
        <v>1.1609511947446587</v>
      </c>
      <c r="CM648" s="1">
        <f t="shared" si="1512"/>
        <v>1.1484979704101914</v>
      </c>
      <c r="CN648" s="1">
        <f t="shared" si="1513"/>
        <v>1.1335974713095653</v>
      </c>
      <c r="CO648" s="1">
        <f t="shared" si="1514"/>
        <v>1.1159845378223641</v>
      </c>
      <c r="CP648" s="1">
        <f t="shared" si="1515"/>
        <v>1.0954152655286511</v>
      </c>
      <c r="CQ648" s="1">
        <f t="shared" si="1516"/>
        <v>1.071680283615597</v>
      </c>
      <c r="CR648" s="1">
        <f t="shared" si="1517"/>
        <v>1.0446183755175353</v>
      </c>
      <c r="CS648" s="1">
        <f t="shared" si="1518"/>
        <v>1.0141296574958967</v>
      </c>
      <c r="CT648" s="1">
        <f t="shared" si="1519"/>
        <v>0.9801874409436695</v>
      </c>
      <c r="CU648" s="1">
        <f t="shared" si="1520"/>
        <v>0.9428478798266422</v>
      </c>
      <c r="CV648" s="1">
        <f t="shared" si="1521"/>
        <v>0.90225655672631855</v>
      </c>
      <c r="CW648" s="1">
        <f t="shared" si="1522"/>
        <v>0.85865129317846789</v>
      </c>
      <c r="CX648" s="1">
        <f t="shared" si="1523"/>
        <v>0.8123606777369422</v>
      </c>
      <c r="CY648" s="1">
        <f t="shared" si="1524"/>
        <v>0.76379807503133645</v>
      </c>
      <c r="CZ648" s="1">
        <f t="shared" si="1525"/>
        <v>0.7134511897153738</v>
      </c>
      <c r="DA648" s="1">
        <f t="shared" si="1526"/>
        <v>0.66186758333931428</v>
      </c>
      <c r="DB648" s="1">
        <f t="shared" si="1527"/>
        <v>0.60963684944731389</v>
      </c>
      <c r="DC648" s="1">
        <f t="shared" si="1528"/>
        <v>0.55737041257630693</v>
      </c>
      <c r="DD648" s="1">
        <f t="shared" si="1529"/>
        <v>0.50568010421354836</v>
      </c>
      <c r="DE648" s="1">
        <f t="shared" si="1530"/>
        <v>0.45515676415551742</v>
      </c>
      <c r="DF648" s="1">
        <f t="shared" si="1531"/>
        <v>0.40635010954645145</v>
      </c>
      <c r="DG648" s="1">
        <f t="shared" si="1532"/>
        <v>0.3597510072094664</v>
      </c>
      <c r="DH648" s="1">
        <f t="shared" si="1533"/>
        <v>0.31577708918125841</v>
      </c>
      <c r="DI648" s="1">
        <f t="shared" si="1534"/>
        <v>0.27476238700100525</v>
      </c>
      <c r="DJ648" s="1">
        <f t="shared" si="1535"/>
        <v>0.23695135399506628</v>
      </c>
      <c r="DK648" s="1">
        <f t="shared" si="1536"/>
        <v>0.20249732630335437</v>
      </c>
      <c r="DL648" s="1">
        <f t="shared" si="1537"/>
        <v>0.17146517202137462</v>
      </c>
      <c r="DM648" s="1">
        <f t="shared" si="1538"/>
        <v>0.143837619197802</v>
      </c>
      <c r="DN648" s="1">
        <f t="shared" si="1539"/>
        <v>0.11952455687806798</v>
      </c>
      <c r="DO648" s="1">
        <f t="shared" si="1540"/>
        <v>9.837448039495475E-2</v>
      </c>
      <c r="DP648" s="1">
        <f t="shared" si="1541"/>
        <v>8.0187205770488476E-2</v>
      </c>
      <c r="DQ648" s="1">
        <f t="shared" si="1542"/>
        <v>6.4727003665557961E-2</v>
      </c>
      <c r="DR648" s="1">
        <f t="shared" si="1543"/>
        <v>5.173538963223185E-2</v>
      </c>
      <c r="DS648" s="1">
        <f t="shared" si="1544"/>
        <v>4.0942938913637955E-2</v>
      </c>
      <c r="DT648" s="1">
        <f t="shared" si="1545"/>
        <v>3.2079652971100887E-2</v>
      </c>
      <c r="DU648" s="1">
        <f t="shared" si="1546"/>
        <v>2.4883573613536419E-2</v>
      </c>
      <c r="DV648" s="1">
        <f t="shared" si="1547"/>
        <v>1.9107503274430417E-2</v>
      </c>
      <c r="DW648" s="1">
        <f t="shared" si="1548"/>
        <v>1.4523834080291806E-2</v>
      </c>
      <c r="DX648" s="1">
        <f t="shared" si="1549"/>
        <v>1.0927605313415509E-2</v>
      </c>
      <c r="DY648" s="1">
        <f t="shared" si="1550"/>
        <v>8.1379942564037827E-3</v>
      </c>
      <c r="DZ648" s="1">
        <f t="shared" si="1551"/>
        <v>5.9984985719028295E-3</v>
      </c>
      <c r="EA648" s="1">
        <f t="shared" si="1552"/>
        <v>4.3760917636437545E-3</v>
      </c>
      <c r="EB648" s="1">
        <f t="shared" si="1553"/>
        <v>3.1596315179896585E-3</v>
      </c>
      <c r="EC648" s="1">
        <f t="shared" si="1554"/>
        <v>2.2577797121903229E-3</v>
      </c>
      <c r="ED648" s="1">
        <f t="shared" si="1555"/>
        <v>1.5966588371358085E-3</v>
      </c>
      <c r="EE648" s="1">
        <f t="shared" si="1556"/>
        <v>1.1174284179751583E-3</v>
      </c>
      <c r="EF648" s="1">
        <f t="shared" si="1557"/>
        <v>7.7392178394601477E-4</v>
      </c>
      <c r="EG648" s="1">
        <f t="shared" si="1558"/>
        <v>5.3044217335006423E-4</v>
      </c>
      <c r="EH648" s="1">
        <f t="shared" si="1559"/>
        <v>3.5978038197529902E-4</v>
      </c>
      <c r="EI648" s="1">
        <f t="shared" si="1560"/>
        <v>2.4148554622231233E-4</v>
      </c>
      <c r="EJ648" s="1">
        <f t="shared" si="1561"/>
        <v>1.603967891188271E-4</v>
      </c>
      <c r="EK648" s="1">
        <f t="shared" si="1562"/>
        <v>1.0542618672045682E-4</v>
      </c>
      <c r="EL648" s="1">
        <f t="shared" si="1563"/>
        <v>6.857215581721561E-5</v>
      </c>
      <c r="EM648" s="1">
        <f t="shared" si="1564"/>
        <v>4.4135947247093044E-5</v>
      </c>
      <c r="EN648" s="1">
        <f t="shared" si="1565"/>
        <v>2.8111366110992074E-5</v>
      </c>
      <c r="EO648" s="1">
        <f t="shared" si="1566"/>
        <v>1.7718069636831731E-5</v>
      </c>
      <c r="EP648" s="1">
        <f t="shared" si="1567"/>
        <v>1.1050869919917637E-5</v>
      </c>
      <c r="EQ648" s="1">
        <f t="shared" si="1568"/>
        <v>6.8206114272225821E-6</v>
      </c>
      <c r="ER648" s="1">
        <f t="shared" si="1569"/>
        <v>4.165801472480888E-6</v>
      </c>
      <c r="ES648" s="1">
        <f t="shared" si="1570"/>
        <v>2.5178178146556377E-6</v>
      </c>
      <c r="ET648" s="1">
        <f t="shared" si="1571"/>
        <v>1.5059232304163373E-6</v>
      </c>
      <c r="EU648" s="1">
        <f t="shared" si="1572"/>
        <v>8.9132539156332883E-7</v>
      </c>
      <c r="EV648" s="1">
        <f t="shared" si="1573"/>
        <v>5.2206505922936978E-7</v>
      </c>
      <c r="EW648" s="1">
        <f t="shared" si="1574"/>
        <v>3.0259224858134647E-7</v>
      </c>
      <c r="EX648" s="1">
        <f t="shared" si="1575"/>
        <v>1.735331853360239E-7</v>
      </c>
      <c r="EY648" s="1">
        <f t="shared" si="1576"/>
        <v>9.8415630781165489E-8</v>
      </c>
      <c r="EZ648" s="1">
        <f t="shared" si="1577"/>
        <v>5.5068773341855753E-8</v>
      </c>
      <c r="FA648" s="1">
        <f t="shared" si="1578"/>
        <v>3.0106814439096837E-8</v>
      </c>
      <c r="FB648" s="1">
        <f t="shared" si="1579"/>
        <v>1.5395243940417613E-8</v>
      </c>
      <c r="FC648" s="1">
        <f t="shared" si="1580"/>
        <v>5.7261022834430997E-9</v>
      </c>
      <c r="FD648" s="75">
        <f t="shared" si="1431"/>
        <v>-5.7261022834430997E-9</v>
      </c>
    </row>
    <row r="649" spans="7:160" x14ac:dyDescent="0.35">
      <c r="G649" t="str">
        <f t="shared" si="1427"/>
        <v>Refd, t=3.17</v>
      </c>
      <c r="H649" s="76">
        <f t="shared" si="1428"/>
        <v>3.1699999999999546</v>
      </c>
      <c r="I649" s="1">
        <f t="shared" si="1429"/>
        <v>0</v>
      </c>
      <c r="J649" s="22">
        <f t="shared" si="1430"/>
        <v>1.9077549122696308E-7</v>
      </c>
      <c r="K649" s="1">
        <f t="shared" si="1432"/>
        <v>9.8339287922641348E-7</v>
      </c>
      <c r="L649" s="1">
        <f t="shared" si="1433"/>
        <v>2.48689038097658E-6</v>
      </c>
      <c r="M649" s="1">
        <f t="shared" si="1434"/>
        <v>5.1830619836021094E-6</v>
      </c>
      <c r="N649" s="1">
        <f t="shared" si="1435"/>
        <v>9.8311730287682673E-6</v>
      </c>
      <c r="O649" s="1">
        <f t="shared" si="1436"/>
        <v>1.7606411564429401E-5</v>
      </c>
      <c r="P649" s="1">
        <f t="shared" si="1437"/>
        <v>3.0297115007797212E-5</v>
      </c>
      <c r="Q649" s="1">
        <f t="shared" si="1438"/>
        <v>5.0580737648196052E-5</v>
      </c>
      <c r="R649" s="1">
        <f t="shared" si="1439"/>
        <v>8.240299780980352E-5</v>
      </c>
      <c r="S649" s="1">
        <f t="shared" si="1440"/>
        <v>1.3148907903202779E-4</v>
      </c>
      <c r="T649" s="1">
        <f t="shared" si="1441"/>
        <v>2.0601959457841598E-4</v>
      </c>
      <c r="U649" s="1">
        <f t="shared" si="1442"/>
        <v>3.1750646546914023E-4</v>
      </c>
      <c r="V649" s="1">
        <f t="shared" si="1443"/>
        <v>4.819038793139907E-4</v>
      </c>
      <c r="W649" s="1">
        <f t="shared" si="1444"/>
        <v>7.2098585503277348E-4</v>
      </c>
      <c r="X649" s="1">
        <f t="shared" si="1445"/>
        <v>1.0640132758494305E-3</v>
      </c>
      <c r="Y649" s="1">
        <f t="shared" si="1446"/>
        <v>1.5496982227391222E-3</v>
      </c>
      <c r="Z649" s="1">
        <f t="shared" si="1447"/>
        <v>2.2284509143652748E-3</v>
      </c>
      <c r="AA649" s="1">
        <f t="shared" si="1448"/>
        <v>3.1648638902848948E-3</v>
      </c>
      <c r="AB649" s="1">
        <f t="shared" si="1449"/>
        <v>4.4403493972464429E-3</v>
      </c>
      <c r="AC649" s="1">
        <f t="shared" si="1450"/>
        <v>6.1558004763132375E-3</v>
      </c>
      <c r="AD649" s="1">
        <f t="shared" si="1451"/>
        <v>8.4340965678219044E-3</v>
      </c>
      <c r="AE649" s="1">
        <f t="shared" si="1452"/>
        <v>1.142222460892647E-2</v>
      </c>
      <c r="AF649" s="1">
        <f t="shared" si="1453"/>
        <v>1.5292742112715503E-2</v>
      </c>
      <c r="AG649" s="1">
        <f t="shared" si="1454"/>
        <v>2.0244276303395686E-2</v>
      </c>
      <c r="AH649" s="1">
        <f t="shared" si="1455"/>
        <v>2.6500740415404723E-2</v>
      </c>
      <c r="AI649" s="1">
        <f t="shared" si="1456"/>
        <v>3.4308961978605938E-2</v>
      </c>
      <c r="AJ649" s="1">
        <f t="shared" si="1457"/>
        <v>4.393446436911453E-2</v>
      </c>
      <c r="AK649" s="1">
        <f t="shared" si="1458"/>
        <v>5.5655225849960299E-2</v>
      </c>
      <c r="AL649" s="1">
        <f t="shared" si="1459"/>
        <v>6.9753360068846512E-2</v>
      </c>
      <c r="AM649" s="1">
        <f t="shared" si="1460"/>
        <v>8.650481450421077E-2</v>
      </c>
      <c r="AN649" s="1">
        <f t="shared" si="1461"/>
        <v>0.10616735982954396</v>
      </c>
      <c r="AO649" s="1">
        <f t="shared" si="1462"/>
        <v>0.12896733007228231</v>
      </c>
      <c r="AP649" s="1">
        <f t="shared" si="1463"/>
        <v>0.15508575335393227</v>
      </c>
      <c r="AQ649" s="1">
        <f t="shared" si="1464"/>
        <v>0.18464466610906155</v>
      </c>
      <c r="AR649" s="1">
        <f t="shared" si="1465"/>
        <v>0.2176945099363258</v>
      </c>
      <c r="AS649" s="1">
        <f t="shared" si="1466"/>
        <v>0.25420355184207438</v>
      </c>
      <c r="AT649" s="1">
        <f t="shared" si="1467"/>
        <v>0.2940502326501841</v>
      </c>
      <c r="AU649" s="1">
        <f t="shared" si="1468"/>
        <v>0.33701922894080999</v>
      </c>
      <c r="AV649" s="1">
        <f t="shared" si="1469"/>
        <v>0.38280181390676432</v>
      </c>
      <c r="AW649" s="1">
        <f t="shared" si="1470"/>
        <v>0.43100083409497669</v>
      </c>
      <c r="AX649" s="1">
        <f t="shared" si="1471"/>
        <v>0.48114030286773851</v>
      </c>
      <c r="AY649" s="1">
        <f t="shared" si="1472"/>
        <v>0.53267927508242796</v>
      </c>
      <c r="AZ649" s="1">
        <f t="shared" si="1473"/>
        <v>0.58502934234527459</v>
      </c>
      <c r="BA649" s="1">
        <f t="shared" si="1474"/>
        <v>0.63757480595834959</v>
      </c>
      <c r="BB649" s="1">
        <f t="shared" si="1475"/>
        <v>0.68969437360313102</v>
      </c>
      <c r="BC649" s="1">
        <f t="shared" si="1476"/>
        <v>0.74078310722835772</v>
      </c>
      <c r="BD649" s="1">
        <f t="shared" si="1477"/>
        <v>0.79027333532769639</v>
      </c>
      <c r="BE649" s="1">
        <f t="shared" si="1478"/>
        <v>0.83765333362325067</v>
      </c>
      <c r="BF649" s="1">
        <f t="shared" si="1479"/>
        <v>0.88248276393883551</v>
      </c>
      <c r="BG649" s="1">
        <f t="shared" si="1480"/>
        <v>0.9244041219588115</v>
      </c>
      <c r="BH649" s="1">
        <f t="shared" si="1481"/>
        <v>0.96314975376729195</v>
      </c>
      <c r="BI649" s="1">
        <f t="shared" si="1482"/>
        <v>0.99854432797334536</v>
      </c>
      <c r="BJ649" s="1">
        <f t="shared" si="1483"/>
        <v>1.0305029642025973</v>
      </c>
      <c r="BK649" s="1">
        <f t="shared" si="1484"/>
        <v>1.0590254924925468</v>
      </c>
      <c r="BL649" s="1">
        <f t="shared" si="1485"/>
        <v>1.0841875305358735</v>
      </c>
      <c r="BM649" s="1">
        <f t="shared" si="1486"/>
        <v>1.1061292035997927</v>
      </c>
      <c r="BN649" s="1">
        <f t="shared" si="1487"/>
        <v>1.1250423907770521</v>
      </c>
      <c r="BO649" s="1">
        <f t="shared" si="1488"/>
        <v>1.1411573646787396</v>
      </c>
      <c r="BP649" s="1">
        <f t="shared" si="1489"/>
        <v>1.1547296103084861</v>
      </c>
      <c r="BQ649" s="1">
        <f t="shared" si="1490"/>
        <v>1.1660274780829523</v>
      </c>
      <c r="BR649" s="1">
        <f t="shared" si="1491"/>
        <v>1.1753211637904333</v>
      </c>
      <c r="BS649" s="1">
        <f t="shared" si="1492"/>
        <v>1.1828733330498837</v>
      </c>
      <c r="BT649" s="1">
        <f t="shared" si="1493"/>
        <v>1.1889315362998367</v>
      </c>
      <c r="BU649" s="1">
        <f t="shared" si="1494"/>
        <v>1.1937224062657052</v>
      </c>
      <c r="BV649" s="1">
        <f t="shared" si="1495"/>
        <v>1.1974475031786866</v>
      </c>
      <c r="BW649" s="1">
        <f t="shared" si="1496"/>
        <v>1.2002805796905822</v>
      </c>
      <c r="BX649" s="1">
        <f t="shared" si="1497"/>
        <v>1.2023659796591326</v>
      </c>
      <c r="BY649" s="1">
        <f t="shared" si="1498"/>
        <v>1.20381786188492</v>
      </c>
      <c r="BZ649" s="1">
        <f t="shared" si="1499"/>
        <v>1.2047199482910784</v>
      </c>
      <c r="CA649" s="1">
        <f t="shared" si="1500"/>
        <v>1.2051255313061646</v>
      </c>
      <c r="CB649" s="1">
        <f t="shared" si="1501"/>
        <v>1.205057531916913</v>
      </c>
      <c r="CC649" s="1">
        <f t="shared" si="1502"/>
        <v>1.2045084722933319</v>
      </c>
      <c r="CD649" s="1">
        <f t="shared" si="1503"/>
        <v>1.2034403093172561</v>
      </c>
      <c r="CE649" s="1">
        <f t="shared" si="1504"/>
        <v>1.2017841620512435</v>
      </c>
      <c r="CF649" s="1">
        <f t="shared" si="1505"/>
        <v>1.1994400513822054</v>
      </c>
      <c r="CG649" s="1">
        <f t="shared" si="1506"/>
        <v>1.1962768477756194</v>
      </c>
      <c r="CH649" s="1">
        <f t="shared" si="1507"/>
        <v>1.1921326870239826</v>
      </c>
      <c r="CI649" s="1">
        <f t="shared" si="1508"/>
        <v>1.1868161576342453</v>
      </c>
      <c r="CJ649" s="1">
        <f t="shared" si="1509"/>
        <v>1.1801085807892036</v>
      </c>
      <c r="CK649" s="1">
        <f t="shared" si="1510"/>
        <v>1.1717676890771376</v>
      </c>
      <c r="CL649" s="1">
        <f t="shared" si="1511"/>
        <v>1.1615329593680199</v>
      </c>
      <c r="CM649" s="1">
        <f t="shared" si="1512"/>
        <v>1.1491327667084732</v>
      </c>
      <c r="CN649" s="1">
        <f t="shared" si="1513"/>
        <v>1.1342934016168136</v>
      </c>
      <c r="CO649" s="1">
        <f t="shared" si="1514"/>
        <v>1.1167498383998007</v>
      </c>
      <c r="CP649" s="1">
        <f t="shared" si="1515"/>
        <v>1.0962579671146733</v>
      </c>
      <c r="CQ649" s="1">
        <f t="shared" si="1516"/>
        <v>1.0726078206723582</v>
      </c>
      <c r="CR649" s="1">
        <f t="shared" si="1517"/>
        <v>1.0456371586352482</v>
      </c>
      <c r="CS649" s="1">
        <f t="shared" si="1518"/>
        <v>1.0152446295192423</v>
      </c>
      <c r="CT649" s="1">
        <f t="shared" si="1519"/>
        <v>0.98140164254144446</v>
      </c>
      <c r="CU649" s="1">
        <f t="shared" si="1520"/>
        <v>0.94416205375568041</v>
      </c>
      <c r="CV649" s="1">
        <f t="shared" si="1521"/>
        <v>0.90366882134769699</v>
      </c>
      <c r="CW649" s="1">
        <f t="shared" si="1522"/>
        <v>0.86015691444408759</v>
      </c>
      <c r="CX649" s="1">
        <f t="shared" si="1523"/>
        <v>0.81395196470271458</v>
      </c>
      <c r="CY649" s="1">
        <f t="shared" si="1524"/>
        <v>0.76546441709496604</v>
      </c>
      <c r="CZ649" s="1">
        <f t="shared" si="1525"/>
        <v>0.7151792446644275</v>
      </c>
      <c r="DA649" s="1">
        <f t="shared" si="1526"/>
        <v>0.66364161466217897</v>
      </c>
      <c r="DB649" s="1">
        <f t="shared" si="1527"/>
        <v>0.61143920016219977</v>
      </c>
      <c r="DC649" s="1">
        <f t="shared" si="1528"/>
        <v>0.55918209214834691</v>
      </c>
      <c r="DD649" s="1">
        <f t="shared" si="1529"/>
        <v>0.50748145602901995</v>
      </c>
      <c r="DE649" s="1">
        <f t="shared" si="1530"/>
        <v>0.45692817444169642</v>
      </c>
      <c r="DF649" s="1">
        <f t="shared" si="1531"/>
        <v>0.408072715249922</v>
      </c>
      <c r="DG649" s="1">
        <f t="shared" si="1532"/>
        <v>0.36140736052105027</v>
      </c>
      <c r="DH649" s="1">
        <f t="shared" si="1533"/>
        <v>0.31735174008758654</v>
      </c>
      <c r="DI649" s="1">
        <f t="shared" si="1534"/>
        <v>0.27624235204305891</v>
      </c>
      <c r="DJ649" s="1">
        <f t="shared" si="1535"/>
        <v>0.2383264485962954</v>
      </c>
      <c r="DK649" s="1">
        <f t="shared" si="1536"/>
        <v>0.20376034864400674</v>
      </c>
      <c r="DL649" s="1">
        <f t="shared" si="1537"/>
        <v>0.17261193742691835</v>
      </c>
      <c r="DM649" s="1">
        <f t="shared" si="1538"/>
        <v>0.1448668543457696</v>
      </c>
      <c r="DN649" s="1">
        <f t="shared" si="1539"/>
        <v>0.12043767191606788</v>
      </c>
      <c r="DO649" s="1">
        <f t="shared" si="1540"/>
        <v>9.9175243639189781E-2</v>
      </c>
      <c r="DP649" s="1">
        <f t="shared" si="1541"/>
        <v>8.0881349639313607E-2</v>
      </c>
      <c r="DQ649" s="1">
        <f t="shared" si="1542"/>
        <v>6.5321791815726699E-2</v>
      </c>
      <c r="DR649" s="1">
        <f t="shared" si="1543"/>
        <v>5.2239174101417651E-2</v>
      </c>
      <c r="DS649" s="1">
        <f t="shared" si="1544"/>
        <v>4.1364732847932975E-2</v>
      </c>
      <c r="DT649" s="1">
        <f t="shared" si="1545"/>
        <v>3.2428739794257706E-2</v>
      </c>
      <c r="DU649" s="1">
        <f t="shared" si="1546"/>
        <v>2.5169167905178844E-2</v>
      </c>
      <c r="DV649" s="1">
        <f t="shared" si="1547"/>
        <v>1.9338472784749903E-2</v>
      </c>
      <c r="DW649" s="1">
        <f t="shared" si="1548"/>
        <v>1.4708486759996482E-2</v>
      </c>
      <c r="DX649" s="1">
        <f t="shared" si="1549"/>
        <v>1.107354039997397E-2</v>
      </c>
      <c r="DY649" s="1">
        <f t="shared" si="1550"/>
        <v>8.2520126070382682E-3</v>
      </c>
      <c r="DZ649" s="1">
        <f t="shared" si="1551"/>
        <v>6.0865647004656317E-3</v>
      </c>
      <c r="EA649" s="1">
        <f t="shared" si="1552"/>
        <v>4.4433384217332688E-3</v>
      </c>
      <c r="EB649" s="1">
        <f t="shared" si="1553"/>
        <v>3.2103970558645715E-3</v>
      </c>
      <c r="EC649" s="1">
        <f t="shared" si="1554"/>
        <v>2.2956686868961696E-3</v>
      </c>
      <c r="ED649" s="1">
        <f t="shared" si="1555"/>
        <v>1.624617191449637E-3</v>
      </c>
      <c r="EE649" s="1">
        <f t="shared" si="1556"/>
        <v>1.1378258151643523E-3</v>
      </c>
      <c r="EF649" s="1">
        <f t="shared" si="1557"/>
        <v>7.8863514772960306E-4</v>
      </c>
      <c r="EG649" s="1">
        <f t="shared" si="1558"/>
        <v>5.4093598062263722E-4</v>
      </c>
      <c r="EH649" s="1">
        <f t="shared" si="1559"/>
        <v>3.6718065988725063E-4</v>
      </c>
      <c r="EI649" s="1">
        <f t="shared" si="1560"/>
        <v>2.46645750128495E-4</v>
      </c>
      <c r="EJ649" s="1">
        <f t="shared" si="1561"/>
        <v>1.6395473821638167E-4</v>
      </c>
      <c r="EK649" s="1">
        <f t="shared" si="1562"/>
        <v>1.0785199714611947E-4</v>
      </c>
      <c r="EL649" s="1">
        <f t="shared" si="1563"/>
        <v>7.0207648261953043E-5</v>
      </c>
      <c r="EM649" s="1">
        <f t="shared" si="1564"/>
        <v>4.5226345475366031E-5</v>
      </c>
      <c r="EN649" s="1">
        <f t="shared" si="1565"/>
        <v>2.8830280287651087E-5</v>
      </c>
      <c r="EO649" s="1">
        <f t="shared" si="1566"/>
        <v>1.8186812556207921E-5</v>
      </c>
      <c r="EP649" s="1">
        <f t="shared" si="1567"/>
        <v>1.1353121538869478E-5</v>
      </c>
      <c r="EQ649" s="1">
        <f t="shared" si="1568"/>
        <v>7.0133591690220839E-6</v>
      </c>
      <c r="ER649" s="1">
        <f t="shared" si="1569"/>
        <v>4.2873660997241469E-6</v>
      </c>
      <c r="ES649" s="1">
        <f t="shared" si="1570"/>
        <v>2.5936463876141648E-6</v>
      </c>
      <c r="ET649" s="1">
        <f t="shared" si="1571"/>
        <v>1.5527049891483686E-6</v>
      </c>
      <c r="EU649" s="1">
        <f t="shared" si="1572"/>
        <v>9.1987154546747641E-7</v>
      </c>
      <c r="EV649" s="1">
        <f t="shared" si="1573"/>
        <v>5.3929373790435951E-7</v>
      </c>
      <c r="EW649" s="1">
        <f t="shared" si="1574"/>
        <v>3.1287671471043822E-7</v>
      </c>
      <c r="EX649" s="1">
        <f t="shared" si="1575"/>
        <v>1.7960438194320012E-7</v>
      </c>
      <c r="EY649" s="1">
        <f t="shared" si="1576"/>
        <v>1.0195764060997972E-7</v>
      </c>
      <c r="EZ649" s="1">
        <f t="shared" si="1577"/>
        <v>5.7105642975317715E-8</v>
      </c>
      <c r="FA649" s="1">
        <f t="shared" si="1578"/>
        <v>3.124907537892157E-8</v>
      </c>
      <c r="FB649" s="1">
        <f t="shared" si="1579"/>
        <v>1.599197600450167E-8</v>
      </c>
      <c r="FC649" s="1">
        <f t="shared" si="1580"/>
        <v>5.9511752314666505E-9</v>
      </c>
      <c r="FD649" s="75">
        <f t="shared" si="1431"/>
        <v>-5.9511752314666505E-9</v>
      </c>
    </row>
    <row r="650" spans="7:160" x14ac:dyDescent="0.35">
      <c r="G650" t="str">
        <f t="shared" si="1427"/>
        <v>Refd, t=3.17</v>
      </c>
      <c r="H650" s="76">
        <f t="shared" si="1428"/>
        <v>3.1749999999999545</v>
      </c>
      <c r="I650" s="1">
        <f t="shared" si="1429"/>
        <v>0</v>
      </c>
      <c r="J650" s="22">
        <f t="shared" si="1430"/>
        <v>1.8861187781257175E-7</v>
      </c>
      <c r="K650" s="1">
        <f t="shared" si="1432"/>
        <v>9.7224480135647506E-7</v>
      </c>
      <c r="L650" s="1">
        <f t="shared" si="1433"/>
        <v>2.4587246295013374E-6</v>
      </c>
      <c r="M650" s="1">
        <f t="shared" si="1434"/>
        <v>5.1244457220149705E-6</v>
      </c>
      <c r="N650" s="1">
        <f t="shared" si="1435"/>
        <v>9.7202123880205229E-6</v>
      </c>
      <c r="O650" s="1">
        <f t="shared" si="1436"/>
        <v>1.7408205483145175E-5</v>
      </c>
      <c r="P650" s="1">
        <f t="shared" si="1437"/>
        <v>2.9957127332420488E-5</v>
      </c>
      <c r="Q650" s="1">
        <f t="shared" si="1438"/>
        <v>5.0015310903093358E-5</v>
      </c>
      <c r="R650" s="1">
        <f t="shared" si="1439"/>
        <v>8.1486027074324796E-5</v>
      </c>
      <c r="S650" s="1">
        <f t="shared" si="1440"/>
        <v>1.3003364458158171E-4</v>
      </c>
      <c r="T650" s="1">
        <f t="shared" si="1441"/>
        <v>2.0375313640151228E-4</v>
      </c>
      <c r="U650" s="1">
        <f t="shared" si="1442"/>
        <v>3.1403790098493426E-4</v>
      </c>
      <c r="V650" s="1">
        <f t="shared" si="1443"/>
        <v>4.7668095893836285E-4</v>
      </c>
      <c r="W650" s="1">
        <f t="shared" si="1444"/>
        <v>7.1324107193741673E-4</v>
      </c>
      <c r="X650" s="1">
        <f t="shared" si="1445"/>
        <v>1.0526968596010543E-3</v>
      </c>
      <c r="Y650" s="1">
        <f t="shared" si="1446"/>
        <v>1.53339722021979E-3</v>
      </c>
      <c r="Z650" s="1">
        <f t="shared" si="1447"/>
        <v>2.2052941619051863E-3</v>
      </c>
      <c r="AA650" s="1">
        <f t="shared" si="1448"/>
        <v>3.132413861406291E-3</v>
      </c>
      <c r="AB650" s="1">
        <f t="shared" si="1449"/>
        <v>4.3954834966973225E-3</v>
      </c>
      <c r="AC650" s="1">
        <f t="shared" si="1450"/>
        <v>6.0945863261840831E-3</v>
      </c>
      <c r="AD650" s="1">
        <f t="shared" si="1451"/>
        <v>8.3516681203855327E-3</v>
      </c>
      <c r="AE650" s="1">
        <f t="shared" si="1452"/>
        <v>1.1312668378069081E-2</v>
      </c>
      <c r="AF650" s="1">
        <f t="shared" si="1453"/>
        <v>1.5149005220186883E-2</v>
      </c>
      <c r="AG650" s="1">
        <f t="shared" si="1454"/>
        <v>2.0058110094673415E-2</v>
      </c>
      <c r="AH650" s="1">
        <f t="shared" si="1455"/>
        <v>2.6262694765033644E-2</v>
      </c>
      <c r="AI650" s="1">
        <f t="shared" si="1456"/>
        <v>3.4008445704957799E-2</v>
      </c>
      <c r="AJ650" s="1">
        <f t="shared" si="1457"/>
        <v>4.3559886062832016E-2</v>
      </c>
      <c r="AK650" s="1">
        <f t="shared" si="1458"/>
        <v>5.5194226613483312E-2</v>
      </c>
      <c r="AL650" s="1">
        <f t="shared" si="1459"/>
        <v>6.9193145025071054E-2</v>
      </c>
      <c r="AM650" s="1">
        <f t="shared" si="1460"/>
        <v>8.5832583507696444E-2</v>
      </c>
      <c r="AN650" s="1">
        <f t="shared" si="1461"/>
        <v>0.10537082987943583</v>
      </c>
      <c r="AO650" s="1">
        <f t="shared" si="1462"/>
        <v>0.12803533300206593</v>
      </c>
      <c r="AP650" s="1">
        <f t="shared" si="1463"/>
        <v>0.15400888320660325</v>
      </c>
      <c r="AQ650" s="1">
        <f t="shared" si="1464"/>
        <v>0.18341594211885021</v>
      </c>
      <c r="AR650" s="1">
        <f t="shared" si="1465"/>
        <v>0.21631001423711929</v>
      </c>
      <c r="AS650" s="1">
        <f t="shared" si="1466"/>
        <v>0.25266299688476918</v>
      </c>
      <c r="AT650" s="1">
        <f t="shared" si="1467"/>
        <v>0.2923574126513952</v>
      </c>
      <c r="AU650" s="1">
        <f t="shared" si="1468"/>
        <v>0.33518231302954005</v>
      </c>
      <c r="AV650" s="1">
        <f t="shared" si="1469"/>
        <v>0.380833446116499</v>
      </c>
      <c r="AW650" s="1">
        <f t="shared" si="1470"/>
        <v>0.42891801664387758</v>
      </c>
      <c r="AX650" s="1">
        <f t="shared" si="1471"/>
        <v>0.47896405349608645</v>
      </c>
      <c r="AY650" s="1">
        <f t="shared" si="1472"/>
        <v>0.53043406538735549</v>
      </c>
      <c r="AZ650" s="1">
        <f t="shared" si="1473"/>
        <v>0.58274234059377894</v>
      </c>
      <c r="BA650" s="1">
        <f t="shared" si="1474"/>
        <v>0.63527496317169785</v>
      </c>
      <c r="BB650" s="1">
        <f t="shared" si="1475"/>
        <v>0.68741140425397318</v>
      </c>
      <c r="BC650" s="1">
        <f t="shared" si="1476"/>
        <v>0.73854642439257401</v>
      </c>
      <c r="BD650" s="1">
        <f t="shared" si="1477"/>
        <v>0.78811100371401432</v>
      </c>
      <c r="BE650" s="1">
        <f t="shared" si="1478"/>
        <v>0.83559110221286181</v>
      </c>
      <c r="BF650" s="1">
        <f t="shared" si="1479"/>
        <v>0.88054323321402062</v>
      </c>
      <c r="BG650" s="1">
        <f t="shared" si="1480"/>
        <v>0.92260608962363611</v>
      </c>
      <c r="BH650" s="1">
        <f t="shared" si="1481"/>
        <v>0.96150776863603182</v>
      </c>
      <c r="BI650" s="1">
        <f t="shared" si="1482"/>
        <v>0.99706846577579844</v>
      </c>
      <c r="BJ650" s="1">
        <f t="shared" si="1483"/>
        <v>1.0291988229836311</v>
      </c>
      <c r="BK650" s="1">
        <f t="shared" si="1484"/>
        <v>1.0578943905386227</v>
      </c>
      <c r="BL650" s="1">
        <f t="shared" si="1485"/>
        <v>1.0832268775743925</v>
      </c>
      <c r="BM650" s="1">
        <f t="shared" si="1486"/>
        <v>1.1053330072577707</v>
      </c>
      <c r="BN650" s="1">
        <f t="shared" si="1487"/>
        <v>1.1244018553990194</v>
      </c>
      <c r="BO650" s="1">
        <f t="shared" si="1488"/>
        <v>1.1406615386042831</v>
      </c>
      <c r="BP650" s="1">
        <f t="shared" si="1489"/>
        <v>1.1543660402278129</v>
      </c>
      <c r="BQ650" s="1">
        <f t="shared" si="1490"/>
        <v>1.1657828344577312</v>
      </c>
      <c r="BR650" s="1">
        <f t="shared" si="1491"/>
        <v>1.1751818086948114</v>
      </c>
      <c r="BS650" s="1">
        <f t="shared" si="1492"/>
        <v>1.1828258102327054</v>
      </c>
      <c r="BT650" s="1">
        <f t="shared" si="1493"/>
        <v>1.1889629719129271</v>
      </c>
      <c r="BU650" s="1">
        <f t="shared" si="1494"/>
        <v>1.1938208167885305</v>
      </c>
      <c r="BV650" s="1">
        <f t="shared" si="1495"/>
        <v>1.1976020140211625</v>
      </c>
      <c r="BW650" s="1">
        <f t="shared" si="1496"/>
        <v>1.2004815634022878</v>
      </c>
      <c r="BX650" s="1">
        <f t="shared" si="1497"/>
        <v>1.2026051264438371</v>
      </c>
      <c r="BY650" s="1">
        <f t="shared" si="1498"/>
        <v>1.2040881972166688</v>
      </c>
      <c r="BZ650" s="1">
        <f t="shared" si="1499"/>
        <v>1.2050158129871915</v>
      </c>
      <c r="CA650" s="1">
        <f t="shared" si="1500"/>
        <v>1.2054425386550536</v>
      </c>
      <c r="CB650" s="1">
        <f t="shared" si="1501"/>
        <v>1.2053925146495483</v>
      </c>
      <c r="CC650" s="1">
        <f t="shared" si="1502"/>
        <v>1.2048594295996773</v>
      </c>
      <c r="CD650" s="1">
        <f t="shared" si="1503"/>
        <v>1.2038063610014145</v>
      </c>
      <c r="CE650" s="1">
        <f t="shared" si="1504"/>
        <v>1.2021655135246792</v>
      </c>
      <c r="CF650" s="1">
        <f t="shared" si="1505"/>
        <v>1.1998379697218844</v>
      </c>
      <c r="CG650" s="1">
        <f t="shared" si="1506"/>
        <v>1.1966936457159518</v>
      </c>
      <c r="CH650" s="1">
        <f t="shared" si="1507"/>
        <v>1.1925717086962628</v>
      </c>
      <c r="CI650" s="1">
        <f t="shared" si="1508"/>
        <v>1.1872817573086163</v>
      </c>
      <c r="CJ650" s="1">
        <f t="shared" si="1509"/>
        <v>1.1806060840149166</v>
      </c>
      <c r="CK650" s="1">
        <f t="shared" si="1510"/>
        <v>1.1723033246634347</v>
      </c>
      <c r="CL650" s="1">
        <f t="shared" si="1511"/>
        <v>1.1621137507935331</v>
      </c>
      <c r="CM650" s="1">
        <f t="shared" si="1512"/>
        <v>1.149766372945012</v>
      </c>
      <c r="CN650" s="1">
        <f t="shared" si="1513"/>
        <v>1.1349879000838514</v>
      </c>
      <c r="CO650" s="1">
        <f t="shared" si="1514"/>
        <v>1.1175134468006913</v>
      </c>
      <c r="CP650" s="1">
        <f t="shared" si="1515"/>
        <v>1.0970987060787238</v>
      </c>
      <c r="CQ650" s="1">
        <f t="shared" si="1516"/>
        <v>1.0735331251179407</v>
      </c>
      <c r="CR650" s="1">
        <f t="shared" si="1517"/>
        <v>1.0466534521058781</v>
      </c>
      <c r="CS650" s="1">
        <f t="shared" si="1518"/>
        <v>1.0163568818288982</v>
      </c>
      <c r="CT650" s="1">
        <f t="shared" si="1519"/>
        <v>0.98261293622407964</v>
      </c>
      <c r="CU650" s="1">
        <f t="shared" si="1520"/>
        <v>0.94547318837004424</v>
      </c>
      <c r="CV650" s="1">
        <f t="shared" si="1521"/>
        <v>0.90507798604705691</v>
      </c>
      <c r="CW650" s="1">
        <f t="shared" si="1522"/>
        <v>0.86165945795508403</v>
      </c>
      <c r="CX650" s="1">
        <f t="shared" si="1523"/>
        <v>0.81554028778773013</v>
      </c>
      <c r="CY650" s="1">
        <f t="shared" si="1524"/>
        <v>0.76712800581502139</v>
      </c>
      <c r="CZ650" s="1">
        <f t="shared" si="1525"/>
        <v>0.716904853746271</v>
      </c>
      <c r="DA650" s="1">
        <f t="shared" si="1526"/>
        <v>0.66541359972549419</v>
      </c>
      <c r="DB650" s="1">
        <f t="shared" si="1527"/>
        <v>0.61323998642615218</v>
      </c>
      <c r="DC650" s="1">
        <f t="shared" si="1528"/>
        <v>0.56099275657899328</v>
      </c>
      <c r="DD650" s="1">
        <f t="shared" si="1529"/>
        <v>0.50928239077706261</v>
      </c>
      <c r="DE650" s="1">
        <f t="shared" si="1530"/>
        <v>0.45869979278959744</v>
      </c>
      <c r="DF650" s="1">
        <f t="shared" si="1531"/>
        <v>0.40979615782712958</v>
      </c>
      <c r="DG650" s="1">
        <f t="shared" si="1532"/>
        <v>0.36306515961093488</v>
      </c>
      <c r="DH650" s="1">
        <f t="shared" si="1533"/>
        <v>0.31892840341714751</v>
      </c>
      <c r="DI650" s="1">
        <f t="shared" si="1534"/>
        <v>0.27772483412217419</v>
      </c>
      <c r="DJ650" s="1">
        <f t="shared" si="1535"/>
        <v>0.2397044867443858</v>
      </c>
      <c r="DK650" s="1">
        <f t="shared" si="1536"/>
        <v>0.20502665136989701</v>
      </c>
      <c r="DL650" s="1">
        <f t="shared" si="1537"/>
        <v>0.17376222376616457</v>
      </c>
      <c r="DM650" s="1">
        <f t="shared" si="1538"/>
        <v>0.14589975308070102</v>
      </c>
      <c r="DN650" s="1">
        <f t="shared" si="1539"/>
        <v>0.12135449841337785</v>
      </c>
      <c r="DO650" s="1">
        <f t="shared" si="1540"/>
        <v>9.9979678669419397E-2</v>
      </c>
      <c r="DP650" s="1">
        <f t="shared" si="1541"/>
        <v>8.1579048604251761E-2</v>
      </c>
      <c r="DQ650" s="1">
        <f t="shared" si="1542"/>
        <v>6.5919954212787402E-2</v>
      </c>
      <c r="DR650" s="1">
        <f t="shared" si="1543"/>
        <v>5.274610198270089E-2</v>
      </c>
      <c r="DS650" s="1">
        <f t="shared" si="1544"/>
        <v>4.1789403892522496E-2</v>
      </c>
      <c r="DT650" s="1">
        <f t="shared" si="1545"/>
        <v>3.2780415961341861E-2</v>
      </c>
      <c r="DU650" s="1">
        <f t="shared" si="1546"/>
        <v>2.5457055097145551E-2</v>
      </c>
      <c r="DV650" s="1">
        <f t="shared" si="1547"/>
        <v>1.9571441138764949E-2</v>
      </c>
      <c r="DW650" s="1">
        <f t="shared" si="1548"/>
        <v>1.489485564543941E-2</v>
      </c>
      <c r="DX650" s="1">
        <f t="shared" si="1549"/>
        <v>1.1220927350373352E-2</v>
      </c>
      <c r="DY650" s="1">
        <f t="shared" si="1550"/>
        <v>8.3672415392924658E-3</v>
      </c>
      <c r="DZ650" s="1">
        <f t="shared" si="1551"/>
        <v>6.1756260063848441E-3</v>
      </c>
      <c r="EA650" s="1">
        <f t="shared" si="1552"/>
        <v>4.5113918616725241E-3</v>
      </c>
      <c r="EB650" s="1">
        <f t="shared" si="1553"/>
        <v>3.2618077413756035E-3</v>
      </c>
      <c r="EC650" s="1">
        <f t="shared" si="1554"/>
        <v>2.3340666370936635E-3</v>
      </c>
      <c r="ED650" s="1">
        <f t="shared" si="1555"/>
        <v>1.6529717761712716E-3</v>
      </c>
      <c r="EE650" s="1">
        <f t="shared" si="1556"/>
        <v>1.1585276390086796E-3</v>
      </c>
      <c r="EF650" s="1">
        <f t="shared" si="1557"/>
        <v>8.0357938058849151E-4</v>
      </c>
      <c r="EG650" s="1">
        <f t="shared" si="1558"/>
        <v>5.5160263247031375E-4</v>
      </c>
      <c r="EH650" s="1">
        <f t="shared" si="1559"/>
        <v>3.747087012162202E-4</v>
      </c>
      <c r="EI650" s="1">
        <f t="shared" si="1560"/>
        <v>2.5189920809527293E-4</v>
      </c>
      <c r="EJ650" s="1">
        <f t="shared" si="1561"/>
        <v>1.6757990530034907E-4</v>
      </c>
      <c r="EK650" s="1">
        <f t="shared" si="1562"/>
        <v>1.1032565984884668E-4</v>
      </c>
      <c r="EL650" s="1">
        <f t="shared" si="1563"/>
        <v>7.1876788695861673E-5</v>
      </c>
      <c r="EM650" s="1">
        <f t="shared" si="1564"/>
        <v>4.6340115525281981E-5</v>
      </c>
      <c r="EN650" s="1">
        <f t="shared" si="1565"/>
        <v>2.9565232023979073E-5</v>
      </c>
      <c r="EO650" s="1">
        <f t="shared" si="1566"/>
        <v>1.8666427981251181E-5</v>
      </c>
      <c r="EP650" s="1">
        <f t="shared" si="1567"/>
        <v>1.166265595529193E-5</v>
      </c>
      <c r="EQ650" s="1">
        <f t="shared" si="1568"/>
        <v>7.210927210756276E-6</v>
      </c>
      <c r="ER650" s="1">
        <f t="shared" si="1569"/>
        <v>4.4120834490393778E-6</v>
      </c>
      <c r="ES650" s="1">
        <f t="shared" si="1570"/>
        <v>2.6715127545739822E-6</v>
      </c>
      <c r="ET650" s="1">
        <f t="shared" si="1571"/>
        <v>1.6007884855906736E-6</v>
      </c>
      <c r="EU650" s="1">
        <f t="shared" si="1572"/>
        <v>9.492395607229137E-7</v>
      </c>
      <c r="EV650" s="1">
        <f t="shared" si="1573"/>
        <v>5.5703528124937359E-7</v>
      </c>
      <c r="EW650" s="1">
        <f t="shared" si="1574"/>
        <v>3.2347750610253878E-7</v>
      </c>
      <c r="EX650" s="1">
        <f t="shared" si="1575"/>
        <v>1.8586838378374836E-7</v>
      </c>
      <c r="EY650" s="1">
        <f t="shared" si="1576"/>
        <v>1.0561569419488721E-7</v>
      </c>
      <c r="EZ650" s="1">
        <f t="shared" si="1577"/>
        <v>5.9211269964503688E-8</v>
      </c>
      <c r="FA650" s="1">
        <f t="shared" si="1578"/>
        <v>3.2430972646805164E-8</v>
      </c>
      <c r="FB650" s="1">
        <f t="shared" si="1579"/>
        <v>1.6609894986448003E-8</v>
      </c>
      <c r="FC650" s="1">
        <f t="shared" si="1580"/>
        <v>6.1843586715627444E-9</v>
      </c>
      <c r="FD650" s="75">
        <f t="shared" si="1431"/>
        <v>-6.1843586715627444E-9</v>
      </c>
    </row>
    <row r="651" spans="7:160" x14ac:dyDescent="0.35">
      <c r="G651" t="str">
        <f t="shared" si="1427"/>
        <v>Refd, t=3.18</v>
      </c>
      <c r="H651" s="76">
        <f t="shared" si="1428"/>
        <v>3.1799999999999544</v>
      </c>
      <c r="I651" s="1">
        <f t="shared" si="1429"/>
        <v>0</v>
      </c>
      <c r="J651" s="22">
        <f t="shared" si="1430"/>
        <v>1.8647303937287652E-7</v>
      </c>
      <c r="K651" s="1">
        <f t="shared" si="1432"/>
        <v>9.6122433350127078E-7</v>
      </c>
      <c r="L651" s="1">
        <f t="shared" si="1433"/>
        <v>2.430881038860009E-6</v>
      </c>
      <c r="M651" s="1">
        <f t="shared" si="1434"/>
        <v>5.0664991033465876E-6</v>
      </c>
      <c r="N651" s="1">
        <f t="shared" si="1435"/>
        <v>9.6105172280534977E-6</v>
      </c>
      <c r="O651" s="1">
        <f t="shared" si="1436"/>
        <v>1.7212254821275863E-5</v>
      </c>
      <c r="P651" s="1">
        <f t="shared" si="1437"/>
        <v>2.9620997368147128E-5</v>
      </c>
      <c r="Q651" s="1">
        <f t="shared" si="1438"/>
        <v>4.9456277064306524E-5</v>
      </c>
      <c r="R651" s="1">
        <f t="shared" si="1439"/>
        <v>8.0579379122014749E-5</v>
      </c>
      <c r="S651" s="1">
        <f t="shared" si="1440"/>
        <v>1.2859450986151916E-4</v>
      </c>
      <c r="T651" s="1">
        <f t="shared" si="1441"/>
        <v>2.0151190557070401E-4</v>
      </c>
      <c r="U651" s="1">
        <f t="shared" si="1442"/>
        <v>3.1060766851460355E-4</v>
      </c>
      <c r="V651" s="1">
        <f t="shared" si="1443"/>
        <v>4.7151528222578423E-4</v>
      </c>
      <c r="W651" s="1">
        <f t="shared" si="1444"/>
        <v>7.0558037058672562E-4</v>
      </c>
      <c r="X651" s="1">
        <f t="shared" si="1445"/>
        <v>1.0415019830123571E-3</v>
      </c>
      <c r="Y651" s="1">
        <f t="shared" si="1446"/>
        <v>1.517269175273502E-3</v>
      </c>
      <c r="Z651" s="1">
        <f t="shared" si="1447"/>
        <v>2.1823797794371927E-3</v>
      </c>
      <c r="AA651" s="1">
        <f t="shared" si="1448"/>
        <v>3.1002983436331567E-3</v>
      </c>
      <c r="AB651" s="1">
        <f t="shared" si="1449"/>
        <v>4.3510723544179794E-3</v>
      </c>
      <c r="AC651" s="1">
        <f t="shared" si="1450"/>
        <v>6.0339811689951086E-3</v>
      </c>
      <c r="AD651" s="1">
        <f t="shared" si="1451"/>
        <v>8.2700430325379735E-3</v>
      </c>
      <c r="AE651" s="1">
        <f t="shared" si="1452"/>
        <v>1.1204156054733893E-2</v>
      </c>
      <c r="AF651" s="1">
        <f t="shared" si="1453"/>
        <v>1.5006604436240275E-2</v>
      </c>
      <c r="AG651" s="1">
        <f t="shared" si="1454"/>
        <v>1.9873628141656583E-2</v>
      </c>
      <c r="AH651" s="1">
        <f t="shared" si="1455"/>
        <v>2.6026739877557749E-2</v>
      </c>
      <c r="AI651" s="1">
        <f t="shared" si="1456"/>
        <v>3.371048483659176E-2</v>
      </c>
      <c r="AJ651" s="1">
        <f t="shared" si="1457"/>
        <v>4.3188382313443109E-2</v>
      </c>
      <c r="AK651" s="1">
        <f t="shared" si="1458"/>
        <v>5.4736867878033904E-2</v>
      </c>
      <c r="AL651" s="1">
        <f t="shared" si="1459"/>
        <v>6.8637170882163298E-2</v>
      </c>
      <c r="AM651" s="1">
        <f t="shared" si="1460"/>
        <v>8.5165211034319191E-2</v>
      </c>
      <c r="AN651" s="1">
        <f t="shared" si="1461"/>
        <v>0.1045797712318329</v>
      </c>
      <c r="AO651" s="1">
        <f t="shared" si="1462"/>
        <v>0.1271093887492061</v>
      </c>
      <c r="AP651" s="1">
        <f t="shared" si="1463"/>
        <v>0.15293858627727586</v>
      </c>
      <c r="AQ651" s="1">
        <f t="shared" si="1464"/>
        <v>0.18219421873647096</v>
      </c>
      <c r="AR651" s="1">
        <f t="shared" si="1465"/>
        <v>0.21493282136746666</v>
      </c>
      <c r="AS651" s="1">
        <f t="shared" si="1466"/>
        <v>0.2511298914849644</v>
      </c>
      <c r="AT651" s="1">
        <f t="shared" si="1467"/>
        <v>0.29067200720200748</v>
      </c>
      <c r="AU651" s="1">
        <f t="shared" si="1468"/>
        <v>0.3333525749918953</v>
      </c>
      <c r="AV651" s="1">
        <f t="shared" si="1469"/>
        <v>0.37887180623331829</v>
      </c>
      <c r="AW651" s="1">
        <f t="shared" si="1470"/>
        <v>0.42684126209216799</v>
      </c>
      <c r="AX651" s="1">
        <f t="shared" si="1471"/>
        <v>0.47679299604720032</v>
      </c>
      <c r="AY651" s="1">
        <f t="shared" si="1472"/>
        <v>0.52819299076618509</v>
      </c>
      <c r="AZ651" s="1">
        <f t="shared" si="1473"/>
        <v>0.58045826170157455</v>
      </c>
      <c r="BA651" s="1">
        <f t="shared" si="1474"/>
        <v>0.63297671515796272</v>
      </c>
      <c r="BB651" s="1">
        <f t="shared" si="1475"/>
        <v>0.68512863206020769</v>
      </c>
      <c r="BC651" s="1">
        <f t="shared" si="1476"/>
        <v>0.73630852205397124</v>
      </c>
      <c r="BD651" s="1">
        <f t="shared" si="1477"/>
        <v>0.78594606850644733</v>
      </c>
      <c r="BE651" s="1">
        <f t="shared" si="1478"/>
        <v>0.83352496529633557</v>
      </c>
      <c r="BF651" s="1">
        <f t="shared" si="1479"/>
        <v>0.87859862193215721</v>
      </c>
      <c r="BG651" s="1">
        <f t="shared" si="1480"/>
        <v>0.92080196578328899</v>
      </c>
      <c r="BH651" s="1">
        <f t="shared" si="1481"/>
        <v>0.95985887305795958</v>
      </c>
      <c r="BI651" s="1">
        <f t="shared" si="1482"/>
        <v>0.99558508360988873</v>
      </c>
      <c r="BJ651" s="1">
        <f t="shared" si="1483"/>
        <v>1.0278867682636976</v>
      </c>
      <c r="BK651" s="1">
        <f t="shared" si="1484"/>
        <v>1.0567551936835755</v>
      </c>
      <c r="BL651" s="1">
        <f t="shared" si="1485"/>
        <v>1.0822581472627768</v>
      </c>
      <c r="BM651" s="1">
        <f t="shared" si="1486"/>
        <v>1.1045289291961133</v>
      </c>
      <c r="BN651" s="1">
        <f t="shared" si="1487"/>
        <v>1.1237537854361563</v>
      </c>
      <c r="BO651" s="1">
        <f t="shared" si="1488"/>
        <v>1.1401586464499915</v>
      </c>
      <c r="BP651" s="1">
        <f t="shared" si="1489"/>
        <v>1.1539959623658484</v>
      </c>
      <c r="BQ651" s="1">
        <f t="shared" si="1490"/>
        <v>1.1655323000517002</v>
      </c>
      <c r="BR651" s="1">
        <f t="shared" si="1491"/>
        <v>1.1750372095304411</v>
      </c>
      <c r="BS651" s="1">
        <f t="shared" si="1492"/>
        <v>1.1827736941083156</v>
      </c>
      <c r="BT651" s="1">
        <f t="shared" si="1493"/>
        <v>1.1889904475011575</v>
      </c>
      <c r="BU651" s="1">
        <f t="shared" si="1494"/>
        <v>1.19391586608639</v>
      </c>
      <c r="BV651" s="1">
        <f t="shared" si="1495"/>
        <v>1.1977537154987348</v>
      </c>
      <c r="BW651" s="1">
        <f t="shared" si="1496"/>
        <v>1.2006802344720393</v>
      </c>
      <c r="BX651" s="1">
        <f t="shared" si="1497"/>
        <v>1.2028423977212197</v>
      </c>
      <c r="BY651" s="1">
        <f t="shared" si="1498"/>
        <v>1.2043570332214746</v>
      </c>
      <c r="BZ651" s="1">
        <f t="shared" si="1499"/>
        <v>1.2053104945712447</v>
      </c>
      <c r="CA651" s="1">
        <f t="shared" si="1500"/>
        <v>1.2057586217515146</v>
      </c>
      <c r="CB651" s="1">
        <f t="shared" si="1501"/>
        <v>1.2057267781842163</v>
      </c>
      <c r="CC651" s="1">
        <f t="shared" si="1502"/>
        <v>1.2052098228574875</v>
      </c>
      <c r="CD651" s="1">
        <f t="shared" si="1503"/>
        <v>1.2041719576609555</v>
      </c>
      <c r="CE651" s="1">
        <f t="shared" si="1504"/>
        <v>1.2025464761949562</v>
      </c>
      <c r="CF651" s="1">
        <f t="shared" si="1505"/>
        <v>1.2002355253495338</v>
      </c>
      <c r="CG651" s="1">
        <f t="shared" si="1506"/>
        <v>1.1971100688722436</v>
      </c>
      <c r="CH651" s="1">
        <f t="shared" si="1507"/>
        <v>1.1930103066911033</v>
      </c>
      <c r="CI651" s="1">
        <f t="shared" si="1508"/>
        <v>1.1877468485077016</v>
      </c>
      <c r="CJ651" s="1">
        <f t="shared" si="1509"/>
        <v>1.1811029588590027</v>
      </c>
      <c r="CK651" s="1">
        <f t="shared" si="1510"/>
        <v>1.1728381779112478</v>
      </c>
      <c r="CL651" s="1">
        <f t="shared" si="1511"/>
        <v>1.1626935736247359</v>
      </c>
      <c r="CM651" s="1">
        <f t="shared" si="1512"/>
        <v>1.1503987949201229</v>
      </c>
      <c r="CN651" s="1">
        <f t="shared" si="1513"/>
        <v>1.1356809736448785</v>
      </c>
      <c r="CO651" s="1">
        <f t="shared" si="1514"/>
        <v>1.1182753709833086</v>
      </c>
      <c r="CP651" s="1">
        <f t="shared" si="1515"/>
        <v>1.0979374912315778</v>
      </c>
      <c r="CQ651" s="1">
        <f t="shared" si="1516"/>
        <v>1.0744562063714536</v>
      </c>
      <c r="CR651" s="1">
        <f t="shared" si="1517"/>
        <v>1.0476672656350177</v>
      </c>
      <c r="CS651" s="1">
        <f t="shared" si="1518"/>
        <v>1.0174664240195754</v>
      </c>
      <c r="CT651" s="1">
        <f t="shared" si="1519"/>
        <v>0.98382133101294011</v>
      </c>
      <c r="CU651" s="1">
        <f t="shared" si="1520"/>
        <v>0.94678129160913804</v>
      </c>
      <c r="CV651" s="1">
        <f t="shared" si="1521"/>
        <v>0.90648405715398528</v>
      </c>
      <c r="CW651" s="1">
        <f t="shared" si="1522"/>
        <v>0.86315892791745497</v>
      </c>
      <c r="CX651" s="1">
        <f t="shared" si="1523"/>
        <v>0.81712564861201131</v>
      </c>
      <c r="CY651" s="1">
        <f t="shared" si="1524"/>
        <v>0.76878883985263768</v>
      </c>
      <c r="CZ651" s="1">
        <f t="shared" si="1525"/>
        <v>0.71862801241495322</v>
      </c>
      <c r="DA651" s="1">
        <f t="shared" si="1526"/>
        <v>0.66718353068142366</v>
      </c>
      <c r="DB651" s="1">
        <f t="shared" si="1527"/>
        <v>0.61503919716686306</v>
      </c>
      <c r="DC651" s="1">
        <f t="shared" si="1528"/>
        <v>0.56280239182749336</v>
      </c>
      <c r="DD651" s="1">
        <f t="shared" si="1529"/>
        <v>0.51108289187573264</v>
      </c>
      <c r="DE651" s="1">
        <f t="shared" si="1530"/>
        <v>0.46047160065338122</v>
      </c>
      <c r="DF651" s="1">
        <f t="shared" si="1531"/>
        <v>0.41152041746212709</v>
      </c>
      <c r="DG651" s="1">
        <f t="shared" si="1532"/>
        <v>0.36472438416016989</v>
      </c>
      <c r="DH651" s="1">
        <f t="shared" si="1533"/>
        <v>0.32050705913936833</v>
      </c>
      <c r="DI651" s="1">
        <f t="shared" si="1534"/>
        <v>0.27920981426126767</v>
      </c>
      <c r="DJ651" s="1">
        <f t="shared" si="1535"/>
        <v>0.24108545120699973</v>
      </c>
      <c r="DK651" s="1">
        <f t="shared" si="1536"/>
        <v>0.20629621957026756</v>
      </c>
      <c r="DL651" s="1">
        <f t="shared" si="1537"/>
        <v>0.17491601888203076</v>
      </c>
      <c r="DM651" s="1">
        <f t="shared" si="1538"/>
        <v>0.14693630626854773</v>
      </c>
      <c r="DN651" s="1">
        <f t="shared" si="1539"/>
        <v>0.12227503036068513</v>
      </c>
      <c r="DO651" s="1">
        <f t="shared" si="1540"/>
        <v>0.10078778254270827</v>
      </c>
      <c r="DP651" s="1">
        <f t="shared" si="1541"/>
        <v>8.2280302588735116E-2</v>
      </c>
      <c r="DQ651" s="1">
        <f t="shared" si="1542"/>
        <v>6.6521493331524656E-2</v>
      </c>
      <c r="DR651" s="1">
        <f t="shared" si="1543"/>
        <v>5.3256177904002319E-2</v>
      </c>
      <c r="DS651" s="1">
        <f t="shared" si="1544"/>
        <v>4.2216958380799127E-2</v>
      </c>
      <c r="DT651" s="1">
        <f t="shared" si="1545"/>
        <v>3.3134689046819737E-2</v>
      </c>
      <c r="DU651" s="1">
        <f t="shared" si="1546"/>
        <v>2.5747243553034052E-2</v>
      </c>
      <c r="DV651" s="1">
        <f t="shared" si="1547"/>
        <v>1.980641707357848E-2</v>
      </c>
      <c r="DW651" s="1">
        <f t="shared" si="1548"/>
        <v>1.5082949485415015E-2</v>
      </c>
      <c r="DX651" s="1">
        <f t="shared" si="1549"/>
        <v>1.1369774627931222E-2</v>
      </c>
      <c r="DY651" s="1">
        <f t="shared" si="1550"/>
        <v>8.4836890030076384E-3</v>
      </c>
      <c r="DZ651" s="1">
        <f t="shared" si="1551"/>
        <v>6.2656897662521161E-3</v>
      </c>
      <c r="EA651" s="1">
        <f t="shared" si="1552"/>
        <v>4.5802585900065725E-3</v>
      </c>
      <c r="EB651" s="1">
        <f t="shared" si="1553"/>
        <v>3.3138692689411451E-3</v>
      </c>
      <c r="EC651" s="1">
        <f t="shared" si="1554"/>
        <v>2.372978447722527E-3</v>
      </c>
      <c r="ED651" s="1">
        <f t="shared" si="1555"/>
        <v>1.6817267035625014E-3</v>
      </c>
      <c r="EE651" s="1">
        <f t="shared" si="1556"/>
        <v>1.1795372898113178E-3</v>
      </c>
      <c r="EF651" s="1">
        <f t="shared" si="1557"/>
        <v>8.1875724628718697E-4</v>
      </c>
      <c r="EG651" s="1">
        <f t="shared" si="1558"/>
        <v>5.6244433845861991E-4</v>
      </c>
      <c r="EH651" s="1">
        <f t="shared" si="1559"/>
        <v>3.8236624443651907E-4</v>
      </c>
      <c r="EI651" s="1">
        <f t="shared" si="1560"/>
        <v>2.572472668648682E-4</v>
      </c>
      <c r="EJ651" s="1">
        <f t="shared" si="1561"/>
        <v>1.7127331797918261E-4</v>
      </c>
      <c r="EK651" s="1">
        <f t="shared" si="1562"/>
        <v>1.1284794741686623E-4</v>
      </c>
      <c r="EL651" s="1">
        <f t="shared" si="1563"/>
        <v>7.3580149622187629E-5</v>
      </c>
      <c r="EM651" s="1">
        <f t="shared" si="1564"/>
        <v>4.7477675645508921E-5</v>
      </c>
      <c r="EN651" s="1">
        <f t="shared" si="1565"/>
        <v>3.0316522636351764E-5</v>
      </c>
      <c r="EO651" s="1">
        <f t="shared" si="1566"/>
        <v>1.9157130021852852E-5</v>
      </c>
      <c r="EP651" s="1">
        <f t="shared" si="1567"/>
        <v>1.1979623262677476E-5</v>
      </c>
      <c r="EQ651" s="1">
        <f t="shared" si="1568"/>
        <v>7.4134193711648327E-6</v>
      </c>
      <c r="ER651" s="1">
        <f t="shared" si="1569"/>
        <v>4.5400243882925361E-6</v>
      </c>
      <c r="ES651" s="1">
        <f t="shared" si="1570"/>
        <v>2.7514646627141294E-6</v>
      </c>
      <c r="ET651" s="1">
        <f t="shared" si="1571"/>
        <v>1.6502054760715242E-6</v>
      </c>
      <c r="EU651" s="1">
        <f t="shared" si="1572"/>
        <v>9.7945028943916783E-7</v>
      </c>
      <c r="EV651" s="1">
        <f t="shared" si="1573"/>
        <v>5.7530320838881016E-7</v>
      </c>
      <c r="EW651" s="1">
        <f t="shared" si="1574"/>
        <v>3.3440327718559636E-7</v>
      </c>
      <c r="EX651" s="1">
        <f t="shared" si="1575"/>
        <v>1.9233066023386375E-7</v>
      </c>
      <c r="EY651" s="1">
        <f t="shared" si="1576"/>
        <v>1.0939320065719808E-7</v>
      </c>
      <c r="EZ651" s="1">
        <f t="shared" si="1577"/>
        <v>6.1387742698449654E-8</v>
      </c>
      <c r="FA651" s="1">
        <f t="shared" si="1578"/>
        <v>3.3653747280613009E-8</v>
      </c>
      <c r="FB651" s="1">
        <f t="shared" si="1579"/>
        <v>1.7249681021141347E-8</v>
      </c>
      <c r="FC651" s="1">
        <f t="shared" si="1580"/>
        <v>6.4259171419635673E-9</v>
      </c>
      <c r="FD651" s="75">
        <f t="shared" si="1431"/>
        <v>-6.4259171419635673E-9</v>
      </c>
    </row>
    <row r="652" spans="7:160" x14ac:dyDescent="0.35">
      <c r="G652" t="str">
        <f t="shared" si="1427"/>
        <v>Refd, t=3.18</v>
      </c>
      <c r="H652" s="76">
        <f t="shared" si="1428"/>
        <v>3.1849999999999543</v>
      </c>
      <c r="I652" s="1">
        <f t="shared" si="1429"/>
        <v>0</v>
      </c>
      <c r="J652" s="22">
        <f t="shared" si="1430"/>
        <v>1.8435869002319452E-7</v>
      </c>
      <c r="K652" s="1">
        <f t="shared" si="1432"/>
        <v>9.5033000342086147E-7</v>
      </c>
      <c r="L652" s="1">
        <f t="shared" si="1433"/>
        <v>2.4033558939471613E-6</v>
      </c>
      <c r="M652" s="1">
        <f t="shared" si="1434"/>
        <v>5.0092144112232568E-6</v>
      </c>
      <c r="N652" s="1">
        <f t="shared" si="1435"/>
        <v>9.5020729832350135E-6</v>
      </c>
      <c r="O652" s="1">
        <f t="shared" si="1436"/>
        <v>1.7018533661298453E-5</v>
      </c>
      <c r="P652" s="1">
        <f t="shared" si="1437"/>
        <v>2.9288680883982857E-5</v>
      </c>
      <c r="Q652" s="1">
        <f t="shared" si="1438"/>
        <v>4.8903563049883914E-5</v>
      </c>
      <c r="R652" s="1">
        <f t="shared" si="1439"/>
        <v>7.9682936395346259E-5</v>
      </c>
      <c r="S652" s="1">
        <f t="shared" si="1440"/>
        <v>1.2717149013865349E-4</v>
      </c>
      <c r="T652" s="1">
        <f t="shared" si="1441"/>
        <v>1.9929561786398108E-4</v>
      </c>
      <c r="U652" s="1">
        <f t="shared" si="1442"/>
        <v>3.0721533929042557E-4</v>
      </c>
      <c r="V652" s="1">
        <f t="shared" si="1443"/>
        <v>4.6640621434725316E-4</v>
      </c>
      <c r="W652" s="1">
        <f t="shared" si="1444"/>
        <v>6.9800282790787732E-4</v>
      </c>
      <c r="X652" s="1">
        <f t="shared" si="1445"/>
        <v>1.0304273274221801E-3</v>
      </c>
      <c r="Y652" s="1">
        <f t="shared" si="1446"/>
        <v>1.5013122367181231E-3</v>
      </c>
      <c r="Z652" s="1">
        <f t="shared" si="1447"/>
        <v>2.1597052129115083E-3</v>
      </c>
      <c r="AA652" s="1">
        <f t="shared" si="1448"/>
        <v>3.0685138737817507E-3</v>
      </c>
      <c r="AB652" s="1">
        <f t="shared" si="1449"/>
        <v>4.3071113556174953E-3</v>
      </c>
      <c r="AC652" s="1">
        <f t="shared" si="1450"/>
        <v>5.9739789626316398E-3</v>
      </c>
      <c r="AD652" s="1">
        <f t="shared" si="1451"/>
        <v>8.1892135331783616E-3</v>
      </c>
      <c r="AE652" s="1">
        <f t="shared" si="1452"/>
        <v>1.109667782386297E-2</v>
      </c>
      <c r="AF652" s="1">
        <f t="shared" si="1453"/>
        <v>1.4865527592318918E-2</v>
      </c>
      <c r="AG652" s="1">
        <f t="shared" si="1454"/>
        <v>1.9690815643331274E-2</v>
      </c>
      <c r="AH652" s="1">
        <f t="shared" si="1455"/>
        <v>2.5792858102369209E-2</v>
      </c>
      <c r="AI652" s="1">
        <f t="shared" si="1456"/>
        <v>3.3415058754147658E-2</v>
      </c>
      <c r="AJ652" s="1">
        <f t="shared" si="1457"/>
        <v>4.2819929550609349E-2</v>
      </c>
      <c r="AK652" s="1">
        <f t="shared" si="1458"/>
        <v>5.4283123315652743E-2</v>
      </c>
      <c r="AL652" s="1">
        <f t="shared" si="1459"/>
        <v>6.8085408957860735E-2</v>
      </c>
      <c r="AM652" s="1">
        <f t="shared" si="1460"/>
        <v>8.4502666686318714E-2</v>
      </c>
      <c r="AN652" s="1">
        <f t="shared" si="1461"/>
        <v>0.10379415265968919</v>
      </c>
      <c r="AO652" s="1">
        <f t="shared" si="1462"/>
        <v>0.12618946638491382</v>
      </c>
      <c r="AP652" s="1">
        <f t="shared" si="1463"/>
        <v>0.15187483327683884</v>
      </c>
      <c r="AQ652" s="1">
        <f t="shared" si="1464"/>
        <v>0.18097946981722132</v>
      </c>
      <c r="AR652" s="1">
        <f t="shared" si="1465"/>
        <v>0.21356290992187721</v>
      </c>
      <c r="AS652" s="1">
        <f t="shared" si="1466"/>
        <v>0.24960422056832618</v>
      </c>
      <c r="AT652" s="1">
        <f t="shared" si="1467"/>
        <v>0.28899400904089362</v>
      </c>
      <c r="AU652" s="1">
        <f t="shared" si="1468"/>
        <v>0.33153001663888632</v>
      </c>
      <c r="AV652" s="1">
        <f t="shared" si="1469"/>
        <v>0.37691690606642458</v>
      </c>
      <c r="AW652" s="1">
        <f t="shared" si="1470"/>
        <v>0.42477059274457829</v>
      </c>
      <c r="AX652" s="1">
        <f t="shared" si="1471"/>
        <v>0.47462716331816207</v>
      </c>
      <c r="AY652" s="1">
        <f t="shared" si="1472"/>
        <v>0.52595609396551091</v>
      </c>
      <c r="AZ652" s="1">
        <f t="shared" si="1473"/>
        <v>0.57817715728169827</v>
      </c>
      <c r="BA652" s="1">
        <f t="shared" si="1474"/>
        <v>0.63068012081376823</v>
      </c>
      <c r="BB652" s="1">
        <f t="shared" si="1475"/>
        <v>0.68284612119927968</v>
      </c>
      <c r="BC652" s="1">
        <f t="shared" si="1476"/>
        <v>0.73406946736187728</v>
      </c>
      <c r="BD652" s="1">
        <f t="shared" si="1477"/>
        <v>0.78377859734961208</v>
      </c>
      <c r="BE652" s="1">
        <f t="shared" si="1478"/>
        <v>0.83145498852097455</v>
      </c>
      <c r="BF652" s="1">
        <f t="shared" si="1479"/>
        <v>0.8766489913864367</v>
      </c>
      <c r="BG652" s="1">
        <f t="shared" si="1480"/>
        <v>0.91899180529499891</v>
      </c>
      <c r="BH652" s="1">
        <f t="shared" si="1481"/>
        <v>0.95820311376254186</v>
      </c>
      <c r="BI652" s="1">
        <f t="shared" si="1482"/>
        <v>0.99409421885797189</v>
      </c>
      <c r="BJ652" s="1">
        <f t="shared" si="1483"/>
        <v>1.0265668273756394</v>
      </c>
      <c r="BK652" s="1">
        <f t="shared" si="1484"/>
        <v>1.0556079190305339</v>
      </c>
      <c r="BL652" s="1">
        <f t="shared" si="1485"/>
        <v>1.0812813467848519</v>
      </c>
      <c r="BM652" s="1">
        <f t="shared" si="1486"/>
        <v>1.1037169674175737</v>
      </c>
      <c r="BN652" s="1">
        <f t="shared" si="1487"/>
        <v>1.1230981707901591</v>
      </c>
      <c r="BO652" s="1">
        <f t="shared" si="1488"/>
        <v>1.139648671338334</v>
      </c>
      <c r="BP652" s="1">
        <f t="shared" si="1489"/>
        <v>1.1536193545250943</v>
      </c>
      <c r="BQ652" s="1">
        <f t="shared" si="1490"/>
        <v>1.1652758488440373</v>
      </c>
      <c r="BR652" s="1">
        <f t="shared" si="1491"/>
        <v>1.1748873378987286</v>
      </c>
      <c r="BS652" s="1">
        <f t="shared" si="1492"/>
        <v>1.182716955223065</v>
      </c>
      <c r="BT652" s="1">
        <f t="shared" si="1493"/>
        <v>1.1890139337036405</v>
      </c>
      <c r="BU652" s="1">
        <f t="shared" si="1494"/>
        <v>1.1940075258324465</v>
      </c>
      <c r="BV652" s="1">
        <f t="shared" si="1495"/>
        <v>1.19790258104104</v>
      </c>
      <c r="BW652" s="1">
        <f t="shared" si="1496"/>
        <v>1.2008765685939329</v>
      </c>
      <c r="BX652" s="1">
        <f t="shared" si="1497"/>
        <v>1.2030777717610834</v>
      </c>
      <c r="BY652" s="1">
        <f t="shared" si="1498"/>
        <v>1.2046243508864467</v>
      </c>
      <c r="BZ652" s="1">
        <f t="shared" si="1499"/>
        <v>1.2056039767522382</v>
      </c>
      <c r="CA652" s="1">
        <f t="shared" si="1500"/>
        <v>1.2060737669287045</v>
      </c>
      <c r="CB652" s="1">
        <f t="shared" si="1501"/>
        <v>1.2060603113120516</v>
      </c>
      <c r="CC652" s="1">
        <f t="shared" si="1502"/>
        <v>1.2055596431121061</v>
      </c>
      <c r="CD652" s="1">
        <f t="shared" si="1503"/>
        <v>1.2045370923803971</v>
      </c>
      <c r="CE652" s="1">
        <f t="shared" si="1504"/>
        <v>1.2029270449803664</v>
      </c>
      <c r="CF652" s="1">
        <f t="shared" si="1505"/>
        <v>1.2006327148365168</v>
      </c>
      <c r="CG652" s="1">
        <f t="shared" si="1506"/>
        <v>1.1975261153221157</v>
      </c>
      <c r="CH652" s="1">
        <f t="shared" si="1507"/>
        <v>1.1934484804829826</v>
      </c>
      <c r="CI652" s="1">
        <f t="shared" si="1508"/>
        <v>1.1882114320290851</v>
      </c>
      <c r="CJ652" s="1">
        <f t="shared" si="1509"/>
        <v>1.1815992073975088</v>
      </c>
      <c r="CK652" s="1">
        <f t="shared" si="1510"/>
        <v>1.1733722521488794</v>
      </c>
      <c r="CL652" s="1">
        <f t="shared" si="1511"/>
        <v>1.16327243242041</v>
      </c>
      <c r="CM652" s="1">
        <f t="shared" si="1512"/>
        <v>1.1510300383893977</v>
      </c>
      <c r="CN652" s="1">
        <f t="shared" si="1513"/>
        <v>1.1363726291893483</v>
      </c>
      <c r="CO652" s="1">
        <f t="shared" si="1514"/>
        <v>1.1190356188617812</v>
      </c>
      <c r="CP652" s="1">
        <f t="shared" si="1515"/>
        <v>1.098774331341793</v>
      </c>
      <c r="CQ652" s="1">
        <f t="shared" si="1516"/>
        <v>1.0753770738136903</v>
      </c>
      <c r="CR652" s="1">
        <f t="shared" si="1517"/>
        <v>1.0486786088963627</v>
      </c>
      <c r="CS652" s="1">
        <f t="shared" si="1518"/>
        <v>1.018573265663379</v>
      </c>
      <c r="CT652" s="1">
        <f t="shared" si="1519"/>
        <v>0.98502683591905538</v>
      </c>
      <c r="CU652" s="1">
        <f t="shared" si="1520"/>
        <v>0.94808637141709595</v>
      </c>
      <c r="CV652" s="1">
        <f t="shared" si="1521"/>
        <v>0.9078870410201485</v>
      </c>
      <c r="CW652" s="1">
        <f t="shared" si="1522"/>
        <v>0.86465532857808258</v>
      </c>
      <c r="CX652" s="1">
        <f t="shared" si="1523"/>
        <v>0.81870804885561665</v>
      </c>
      <c r="CY652" s="1">
        <f t="shared" si="1524"/>
        <v>0.77044691794717579</v>
      </c>
      <c r="CZ652" s="1">
        <f t="shared" si="1525"/>
        <v>0.72034871621857244</v>
      </c>
      <c r="DA652" s="1">
        <f t="shared" si="1526"/>
        <v>0.66895139978827589</v>
      </c>
      <c r="DB652" s="1">
        <f t="shared" si="1527"/>
        <v>0.6168368214253489</v>
      </c>
      <c r="DC652" s="1">
        <f t="shared" si="1528"/>
        <v>0.56461098396780562</v>
      </c>
      <c r="DD652" s="1">
        <f t="shared" si="1529"/>
        <v>0.51288294285292868</v>
      </c>
      <c r="DE652" s="1">
        <f t="shared" si="1530"/>
        <v>0.46224357958595247</v>
      </c>
      <c r="DF652" s="1">
        <f t="shared" si="1531"/>
        <v>0.41324547442091236</v>
      </c>
      <c r="DG652" s="1">
        <f t="shared" si="1532"/>
        <v>0.36638501391025025</v>
      </c>
      <c r="DH652" s="1">
        <f t="shared" si="1533"/>
        <v>0.32208768725930842</v>
      </c>
      <c r="DI652" s="1">
        <f t="shared" si="1534"/>
        <v>0.28069727349241047</v>
      </c>
      <c r="DJ652" s="1">
        <f t="shared" si="1535"/>
        <v>0.24246932473456959</v>
      </c>
      <c r="DK652" s="1">
        <f t="shared" si="1536"/>
        <v>0.20756903829254583</v>
      </c>
      <c r="DL652" s="1">
        <f t="shared" si="1537"/>
        <v>0.17607331055433792</v>
      </c>
      <c r="DM652" s="1">
        <f t="shared" si="1538"/>
        <v>0.14797650469536452</v>
      </c>
      <c r="DN652" s="1">
        <f t="shared" si="1539"/>
        <v>0.12319926165722808</v>
      </c>
      <c r="DO652" s="1">
        <f t="shared" si="1540"/>
        <v>0.10159955221868541</v>
      </c>
      <c r="DP652" s="1">
        <f t="shared" si="1541"/>
        <v>8.2985111418215157E-2</v>
      </c>
      <c r="DQ652" s="1">
        <f t="shared" si="1542"/>
        <v>6.7126411553126222E-2</v>
      </c>
      <c r="DR652" s="1">
        <f t="shared" si="1543"/>
        <v>5.3769406408140152E-2</v>
      </c>
      <c r="DS652" s="1">
        <f t="shared" si="1544"/>
        <v>4.2647402572637411E-2</v>
      </c>
      <c r="DT652" s="1">
        <f t="shared" si="1545"/>
        <v>3.3491566565203378E-2</v>
      </c>
      <c r="DU652" s="1">
        <f t="shared" si="1546"/>
        <v>2.603974159093328E-2</v>
      </c>
      <c r="DV652" s="1">
        <f t="shared" si="1547"/>
        <v>2.0043409295117699E-2</v>
      </c>
      <c r="DW652" s="1">
        <f t="shared" si="1548"/>
        <v>1.5272777010934701E-2</v>
      </c>
      <c r="DX652" s="1">
        <f t="shared" si="1549"/>
        <v>1.1520090690014291E-2</v>
      </c>
      <c r="DY652" s="1">
        <f t="shared" si="1550"/>
        <v>8.6013629519458741E-3</v>
      </c>
      <c r="DZ652" s="1">
        <f t="shared" si="1551"/>
        <v>6.3567632683023652E-3</v>
      </c>
      <c r="EA652" s="1">
        <f t="shared" si="1552"/>
        <v>4.6499451304929584E-3</v>
      </c>
      <c r="EB652" s="1">
        <f t="shared" si="1553"/>
        <v>3.3665873537511129E-3</v>
      </c>
      <c r="EC652" s="1">
        <f t="shared" si="1554"/>
        <v>2.4124090262900304E-3</v>
      </c>
      <c r="ED652" s="1">
        <f t="shared" si="1555"/>
        <v>1.7108861087944025E-3</v>
      </c>
      <c r="EE652" s="1">
        <f t="shared" si="1556"/>
        <v>1.2008581900042441E-3</v>
      </c>
      <c r="EF652" s="1">
        <f t="shared" si="1557"/>
        <v>8.3417152914055882E-4</v>
      </c>
      <c r="EG652" s="1">
        <f t="shared" si="1558"/>
        <v>5.7346332662083625E-4</v>
      </c>
      <c r="EH652" s="1">
        <f t="shared" si="1559"/>
        <v>3.9015504415246282E-4</v>
      </c>
      <c r="EI652" s="1">
        <f t="shared" si="1560"/>
        <v>2.6269128691424265E-4</v>
      </c>
      <c r="EJ652" s="1">
        <f t="shared" si="1561"/>
        <v>1.7503601528906556E-4</v>
      </c>
      <c r="EK652" s="1">
        <f t="shared" si="1562"/>
        <v>1.1541964174532801E-4</v>
      </c>
      <c r="EL652" s="1">
        <f t="shared" si="1563"/>
        <v>7.5318310973485623E-5</v>
      </c>
      <c r="EM652" s="1">
        <f t="shared" si="1564"/>
        <v>4.8639449903860579E-5</v>
      </c>
      <c r="EN652" s="1">
        <f t="shared" si="1565"/>
        <v>3.1084457917497353E-5</v>
      </c>
      <c r="EO652" s="1">
        <f t="shared" si="1566"/>
        <v>1.965913617216474E-5</v>
      </c>
      <c r="EP652" s="1">
        <f t="shared" si="1567"/>
        <v>1.2304176070732175E-5</v>
      </c>
      <c r="EQ652" s="1">
        <f t="shared" si="1568"/>
        <v>7.6209413097829159E-6</v>
      </c>
      <c r="ER652" s="1">
        <f t="shared" si="1569"/>
        <v>4.6712611110222894E-6</v>
      </c>
      <c r="ES652" s="1">
        <f t="shared" si="1570"/>
        <v>2.8335507993966336E-6</v>
      </c>
      <c r="ET652" s="1">
        <f t="shared" si="1571"/>
        <v>1.7009883737966452E-6</v>
      </c>
      <c r="EU652" s="1">
        <f t="shared" si="1572"/>
        <v>1.0105250359793939E-6</v>
      </c>
      <c r="EV652" s="1">
        <f t="shared" si="1573"/>
        <v>5.9411134535602386E-7</v>
      </c>
      <c r="EW652" s="1">
        <f t="shared" si="1574"/>
        <v>3.4566288770305257E-7</v>
      </c>
      <c r="EX652" s="1">
        <f t="shared" si="1575"/>
        <v>1.989968160458413E-7</v>
      </c>
      <c r="EY652" s="1">
        <f t="shared" si="1576"/>
        <v>1.1329365699780197E-7</v>
      </c>
      <c r="EZ652" s="1">
        <f t="shared" si="1577"/>
        <v>6.3637205497569777E-8</v>
      </c>
      <c r="FA652" s="1">
        <f t="shared" si="1578"/>
        <v>3.4918674717862076E-8</v>
      </c>
      <c r="FB652" s="1">
        <f t="shared" si="1579"/>
        <v>1.7912033626370789E-8</v>
      </c>
      <c r="FC652" s="1">
        <f t="shared" si="1580"/>
        <v>6.6761228526420595E-9</v>
      </c>
      <c r="FD652" s="75">
        <f t="shared" si="1431"/>
        <v>-6.6761228526420595E-9</v>
      </c>
    </row>
    <row r="653" spans="7:160" x14ac:dyDescent="0.35">
      <c r="G653" t="str">
        <f t="shared" si="1427"/>
        <v>Refd, t=3.19</v>
      </c>
      <c r="H653" s="76">
        <f t="shared" si="1428"/>
        <v>3.1899999999999542</v>
      </c>
      <c r="I653" s="1">
        <f t="shared" si="1429"/>
        <v>0</v>
      </c>
      <c r="J653" s="22">
        <f t="shared" si="1430"/>
        <v>1.8226854719199169E-7</v>
      </c>
      <c r="K653" s="1">
        <f t="shared" si="1432"/>
        <v>9.395603559386269E-7</v>
      </c>
      <c r="L653" s="1">
        <f t="shared" si="1433"/>
        <v>2.376145522721189E-6</v>
      </c>
      <c r="M653" s="1">
        <f t="shared" si="1434"/>
        <v>4.9525840187228216E-6</v>
      </c>
      <c r="N653" s="1">
        <f t="shared" si="1435"/>
        <v>9.3948652567636178E-6</v>
      </c>
      <c r="O653" s="1">
        <f t="shared" si="1436"/>
        <v>1.6827016385953046E-5</v>
      </c>
      <c r="P653" s="1">
        <f t="shared" si="1437"/>
        <v>2.8960134160822433E-5</v>
      </c>
      <c r="Q653" s="1">
        <f t="shared" si="1438"/>
        <v>4.8357096622111636E-5</v>
      </c>
      <c r="R653" s="1">
        <f t="shared" si="1439"/>
        <v>7.8796582690997377E-5</v>
      </c>
      <c r="S653" s="1">
        <f t="shared" si="1440"/>
        <v>1.2576440279933915E-4</v>
      </c>
      <c r="T653" s="1">
        <f t="shared" si="1441"/>
        <v>1.9710399230281811E-4</v>
      </c>
      <c r="U653" s="1">
        <f t="shared" si="1442"/>
        <v>3.0386048940360112E-4</v>
      </c>
      <c r="V653" s="1">
        <f t="shared" si="1443"/>
        <v>4.61353127604883E-4</v>
      </c>
      <c r="W653" s="1">
        <f t="shared" si="1444"/>
        <v>6.9050753108571938E-4</v>
      </c>
      <c r="X653" s="1">
        <f t="shared" si="1445"/>
        <v>1.0194715886335266E-3</v>
      </c>
      <c r="Y653" s="1">
        <f t="shared" si="1446"/>
        <v>1.4855245733650341E-3</v>
      </c>
      <c r="Z653" s="1">
        <f t="shared" si="1447"/>
        <v>2.1372679353657046E-3</v>
      </c>
      <c r="AA653" s="1">
        <f t="shared" si="1448"/>
        <v>3.0370570246261211E-3</v>
      </c>
      <c r="AB653" s="1">
        <f t="shared" si="1449"/>
        <v>4.2635959322539019E-3</v>
      </c>
      <c r="AC653" s="1">
        <f t="shared" si="1450"/>
        <v>5.9145737244678401E-3</v>
      </c>
      <c r="AD653" s="1">
        <f t="shared" si="1451"/>
        <v>8.1091719252397026E-3</v>
      </c>
      <c r="AE653" s="1">
        <f t="shared" si="1452"/>
        <v>1.0990223960409181E-2</v>
      </c>
      <c r="AF653" s="1">
        <f t="shared" si="1453"/>
        <v>1.4725762626628974E-2</v>
      </c>
      <c r="AG653" s="1">
        <f t="shared" si="1454"/>
        <v>1.9509657921993336E-2</v>
      </c>
      <c r="AH653" s="1">
        <f t="shared" si="1455"/>
        <v>2.556103192719137E-2</v>
      </c>
      <c r="AI653" s="1">
        <f t="shared" si="1456"/>
        <v>3.3122146988451728E-2</v>
      </c>
      <c r="AJ653" s="1">
        <f t="shared" si="1457"/>
        <v>4.2454504360970542E-2</v>
      </c>
      <c r="AK653" s="1">
        <f t="shared" si="1458"/>
        <v>5.3832966755048769E-2</v>
      </c>
      <c r="AL653" s="1">
        <f t="shared" si="1459"/>
        <v>6.7537830717144184E-2</v>
      </c>
      <c r="AM653" s="1">
        <f t="shared" si="1460"/>
        <v>8.3844920192861716E-2</v>
      </c>
      <c r="AN653" s="1">
        <f t="shared" si="1461"/>
        <v>0.10301394303038004</v>
      </c>
      <c r="AO653" s="1">
        <f t="shared" si="1462"/>
        <v>0.12527553502955438</v>
      </c>
      <c r="AP653" s="1">
        <f t="shared" si="1463"/>
        <v>0.1508175949076854</v>
      </c>
      <c r="AQ653" s="1">
        <f t="shared" si="1464"/>
        <v>0.17977166913936585</v>
      </c>
      <c r="AR653" s="1">
        <f t="shared" si="1465"/>
        <v>0.21220025834109166</v>
      </c>
      <c r="AS653" s="1">
        <f t="shared" si="1466"/>
        <v>0.24808596882566139</v>
      </c>
      <c r="AT653" s="1">
        <f t="shared" si="1467"/>
        <v>0.28732341059144384</v>
      </c>
      <c r="AU653" s="1">
        <f t="shared" si="1468"/>
        <v>0.32971463939138151</v>
      </c>
      <c r="AV653" s="1">
        <f t="shared" si="1469"/>
        <v>0.37496875697192711</v>
      </c>
      <c r="AW653" s="1">
        <f t="shared" si="1470"/>
        <v>0.42270603040699262</v>
      </c>
      <c r="AX653" s="1">
        <f t="shared" si="1471"/>
        <v>0.47246658758335341</v>
      </c>
      <c r="AY653" s="1">
        <f t="shared" si="1472"/>
        <v>0.52372341721067472</v>
      </c>
      <c r="AZ653" s="1">
        <f t="shared" si="1473"/>
        <v>0.5758990784543796</v>
      </c>
      <c r="BA653" s="1">
        <f t="shared" si="1474"/>
        <v>0.62838523859808637</v>
      </c>
      <c r="BB653" s="1">
        <f t="shared" si="1475"/>
        <v>0.68056393549050498</v>
      </c>
      <c r="BC653" s="1">
        <f t="shared" si="1476"/>
        <v>0.73182932720709981</v>
      </c>
      <c r="BD653" s="1">
        <f t="shared" si="1477"/>
        <v>0.78160865774340771</v>
      </c>
      <c r="BE653" s="1">
        <f t="shared" si="1478"/>
        <v>0.82938123751034343</v>
      </c>
      <c r="BF653" s="1">
        <f t="shared" si="1479"/>
        <v>0.87469440296693923</v>
      </c>
      <c r="BG653" s="1">
        <f t="shared" si="1480"/>
        <v>0.91717566322575728</v>
      </c>
      <c r="BH653" s="1">
        <f t="shared" si="1481"/>
        <v>0.95654053778749903</v>
      </c>
      <c r="BI653" s="1">
        <f t="shared" si="1482"/>
        <v>0.9925959092894332</v>
      </c>
      <c r="BJ653" s="1">
        <f t="shared" si="1483"/>
        <v>1.0252390280947477</v>
      </c>
      <c r="BK653" s="1">
        <f t="shared" si="1484"/>
        <v>1.0544525841553869</v>
      </c>
      <c r="BL653" s="1">
        <f t="shared" si="1485"/>
        <v>1.0802964838025786</v>
      </c>
      <c r="BM653" s="1">
        <f t="shared" si="1486"/>
        <v>1.1028971203853786</v>
      </c>
      <c r="BN653" s="1">
        <f t="shared" si="1487"/>
        <v>1.1224350017858371</v>
      </c>
      <c r="BO653" s="1">
        <f t="shared" si="1488"/>
        <v>1.1391315967621862</v>
      </c>
      <c r="BP653" s="1">
        <f t="shared" si="1489"/>
        <v>1.1532361948153029</v>
      </c>
      <c r="BQ653" s="1">
        <f t="shared" si="1490"/>
        <v>1.1650134550525562</v>
      </c>
      <c r="BR653" s="1">
        <f t="shared" si="1491"/>
        <v>1.1747321655703089</v>
      </c>
      <c r="BS653" s="1">
        <f t="shared" si="1492"/>
        <v>1.1826555642263707</v>
      </c>
      <c r="BT653" s="1">
        <f t="shared" si="1493"/>
        <v>1.1890334012028152</v>
      </c>
      <c r="BU653" s="1">
        <f t="shared" si="1494"/>
        <v>1.1940957676920769</v>
      </c>
      <c r="BV653" s="1">
        <f t="shared" si="1495"/>
        <v>1.1980485840286947</v>
      </c>
      <c r="BW653" s="1">
        <f t="shared" si="1496"/>
        <v>1.2010705413820459</v>
      </c>
      <c r="BX653" s="1">
        <f t="shared" si="1497"/>
        <v>1.203311226732058</v>
      </c>
      <c r="BY653" s="1">
        <f t="shared" si="1498"/>
        <v>1.2048901310852531</v>
      </c>
      <c r="BZ653" s="1">
        <f t="shared" si="1499"/>
        <v>1.2058962431210076</v>
      </c>
      <c r="CA653" s="1">
        <f t="shared" si="1500"/>
        <v>1.2063879604028906</v>
      </c>
      <c r="CB653" s="1">
        <f t="shared" si="1501"/>
        <v>1.2063931027129755</v>
      </c>
      <c r="CC653" s="1">
        <f t="shared" si="1502"/>
        <v>1.2059088813062164</v>
      </c>
      <c r="CD653" s="1">
        <f t="shared" si="1503"/>
        <v>1.2049017581516646</v>
      </c>
      <c r="CE653" s="1">
        <f t="shared" si="1504"/>
        <v>1.2033072147170443</v>
      </c>
      <c r="CF653" s="1">
        <f t="shared" si="1505"/>
        <v>1.2010295346819375</v>
      </c>
      <c r="CG653" s="1">
        <f t="shared" si="1506"/>
        <v>1.1979417830796368</v>
      </c>
      <c r="CH653" s="1">
        <f t="shared" si="1507"/>
        <v>1.1938862294899286</v>
      </c>
      <c r="CI653" s="1">
        <f t="shared" si="1508"/>
        <v>1.1886755086192116</v>
      </c>
      <c r="CJ653" s="1">
        <f t="shared" si="1509"/>
        <v>1.1820948316588842</v>
      </c>
      <c r="CK653" s="1">
        <f t="shared" si="1510"/>
        <v>1.1739055506590119</v>
      </c>
      <c r="CL653" s="1">
        <f t="shared" si="1511"/>
        <v>1.1638503316944988</v>
      </c>
      <c r="CM653" s="1">
        <f t="shared" si="1512"/>
        <v>1.151660109063686</v>
      </c>
      <c r="CN653" s="1">
        <f t="shared" si="1513"/>
        <v>1.1370628735619934</v>
      </c>
      <c r="CO653" s="1">
        <f t="shared" si="1514"/>
        <v>1.1197941983061426</v>
      </c>
      <c r="CP653" s="1">
        <f t="shared" si="1515"/>
        <v>1.099609235135754</v>
      </c>
      <c r="CQ653" s="1">
        <f t="shared" si="1516"/>
        <v>1.0762957367871424</v>
      </c>
      <c r="CR653" s="1">
        <f t="shared" si="1517"/>
        <v>1.0496874915316643</v>
      </c>
      <c r="CS653" s="1">
        <f t="shared" si="1518"/>
        <v>1.0196774163096742</v>
      </c>
      <c r="CT653" s="1">
        <f t="shared" si="1519"/>
        <v>0.98622945994288258</v>
      </c>
      <c r="CU653" s="1">
        <f t="shared" si="1520"/>
        <v>0.94938843574242926</v>
      </c>
      <c r="CV653" s="1">
        <f t="shared" si="1521"/>
        <v>0.9092869440188226</v>
      </c>
      <c r="CW653" s="1">
        <f t="shared" si="1522"/>
        <v>0.86614866422415582</v>
      </c>
      <c r="CX653" s="1">
        <f t="shared" si="1523"/>
        <v>0.82028749025797976</v>
      </c>
      <c r="CY653" s="1">
        <f t="shared" si="1524"/>
        <v>0.77210223891551211</v>
      </c>
      <c r="CZ653" s="1">
        <f t="shared" si="1525"/>
        <v>0.72206696079856447</v>
      </c>
      <c r="DA653" s="1">
        <f t="shared" si="1526"/>
        <v>0.67071719940984076</v>
      </c>
      <c r="DB653" s="1">
        <f t="shared" si="1527"/>
        <v>0.6186328483553879</v>
      </c>
      <c r="DC653" s="1">
        <f t="shared" si="1528"/>
        <v>0.56641851918818598</v>
      </c>
      <c r="DD653" s="1">
        <f t="shared" si="1529"/>
        <v>0.51468252734616893</v>
      </c>
      <c r="DE653" s="1">
        <f t="shared" si="1530"/>
        <v>0.46401571123895341</v>
      </c>
      <c r="DF653" s="1">
        <f t="shared" si="1531"/>
        <v>0.41497130905164775</v>
      </c>
      <c r="DG653" s="1">
        <f t="shared" si="1532"/>
        <v>0.3680470286635531</v>
      </c>
      <c r="DH653" s="1">
        <f t="shared" si="1533"/>
        <v>0.32367026781828695</v>
      </c>
      <c r="DI653" s="1">
        <f t="shared" si="1534"/>
        <v>0.28218719285760407</v>
      </c>
      <c r="DJ653" s="1">
        <f t="shared" si="1535"/>
        <v>0.24385609006116707</v>
      </c>
      <c r="DK653" s="1">
        <f t="shared" si="1536"/>
        <v>0.20884509254324643</v>
      </c>
      <c r="DL653" s="1">
        <f t="shared" si="1537"/>
        <v>0.1772340865006844</v>
      </c>
      <c r="DM653" s="1">
        <f t="shared" si="1538"/>
        <v>0.14902033906809908</v>
      </c>
      <c r="DN653" s="1">
        <f t="shared" si="1539"/>
        <v>0.12412718611145514</v>
      </c>
      <c r="DO653" s="1">
        <f t="shared" si="1540"/>
        <v>0.10241498456003927</v>
      </c>
      <c r="DP653" s="1">
        <f t="shared" si="1541"/>
        <v>8.3693474820476427E-2</v>
      </c>
      <c r="DQ653" s="1">
        <f t="shared" si="1542"/>
        <v>6.7734711165313141E-2</v>
      </c>
      <c r="DR653" s="1">
        <f t="shared" si="1543"/>
        <v>5.428579195278839E-2</v>
      </c>
      <c r="DS653" s="1">
        <f t="shared" si="1544"/>
        <v>4.3080742654203912E-2</v>
      </c>
      <c r="DT653" s="1">
        <f t="shared" si="1545"/>
        <v>3.3851055970743893E-2</v>
      </c>
      <c r="DU653" s="1">
        <f t="shared" si="1546"/>
        <v>2.633455748303614E-2</v>
      </c>
      <c r="DV653" s="1">
        <f t="shared" si="1547"/>
        <v>2.0282426477702193E-2</v>
      </c>
      <c r="DW653" s="1">
        <f t="shared" si="1548"/>
        <v>1.5464346934784387E-2</v>
      </c>
      <c r="DX653" s="1">
        <f t="shared" si="1549"/>
        <v>1.1671883987614307E-2</v>
      </c>
      <c r="DY653" s="1">
        <f t="shared" si="1550"/>
        <v>8.720271343406704E-3</v>
      </c>
      <c r="DZ653" s="1">
        <f t="shared" si="1551"/>
        <v>6.4488538120863479E-3</v>
      </c>
      <c r="EA653" s="1">
        <f t="shared" si="1552"/>
        <v>4.7204580238384324E-3</v>
      </c>
      <c r="EB653" s="1">
        <f t="shared" si="1553"/>
        <v>3.4199677315697539E-3</v>
      </c>
      <c r="EC653" s="1">
        <f t="shared" si="1554"/>
        <v>2.4523633027367792E-3</v>
      </c>
      <c r="ED653" s="1">
        <f t="shared" si="1555"/>
        <v>1.7404541498693179E-3</v>
      </c>
      <c r="EE653" s="1">
        <f t="shared" si="1556"/>
        <v>1.2224937841173395E-3</v>
      </c>
      <c r="EF653" s="1">
        <f t="shared" si="1557"/>
        <v>8.4982503401999593E-4</v>
      </c>
      <c r="EG653" s="1">
        <f t="shared" si="1558"/>
        <v>5.8466184349117989E-4</v>
      </c>
      <c r="EH653" s="1">
        <f t="shared" si="1559"/>
        <v>3.9807687114936627E-4</v>
      </c>
      <c r="EI653" s="1">
        <f t="shared" si="1560"/>
        <v>2.6823264251601172E-4</v>
      </c>
      <c r="EJ653" s="1">
        <f t="shared" si="1561"/>
        <v>1.7886904775840952E-4</v>
      </c>
      <c r="EK653" s="1">
        <f t="shared" si="1562"/>
        <v>1.1804153409965369E-4</v>
      </c>
      <c r="EL653" s="1">
        <f t="shared" si="1563"/>
        <v>7.7091860170577586E-5</v>
      </c>
      <c r="EM653" s="1">
        <f t="shared" si="1564"/>
        <v>4.9825868239907411E-5</v>
      </c>
      <c r="EN653" s="1">
        <f t="shared" si="1565"/>
        <v>3.1869348181837036E-5</v>
      </c>
      <c r="EO653" s="1">
        <f t="shared" si="1566"/>
        <v>2.0172667348519137E-5</v>
      </c>
      <c r="EP653" s="1">
        <f t="shared" si="1567"/>
        <v>1.2636469536256783E-5</v>
      </c>
      <c r="EQ653" s="1">
        <f t="shared" si="1568"/>
        <v>7.8336005514903862E-6</v>
      </c>
      <c r="ER653" s="1">
        <f t="shared" si="1569"/>
        <v>4.8058671555262433E-6</v>
      </c>
      <c r="ES653" s="1">
        <f t="shared" si="1570"/>
        <v>2.9178208067002804E-6</v>
      </c>
      <c r="ET653" s="1">
        <f t="shared" si="1571"/>
        <v>1.7531702597014856E-6</v>
      </c>
      <c r="EU653" s="1">
        <f t="shared" si="1572"/>
        <v>1.0424855649138043E-6</v>
      </c>
      <c r="EV653" s="1">
        <f t="shared" si="1573"/>
        <v>6.1347383081861877E-7</v>
      </c>
      <c r="EW653" s="1">
        <f t="shared" si="1574"/>
        <v>3.572654067638778E-7</v>
      </c>
      <c r="EX653" s="1">
        <f t="shared" si="1575"/>
        <v>2.0587259416345567E-7</v>
      </c>
      <c r="EY653" s="1">
        <f t="shared" si="1576"/>
        <v>1.1732065001802409E-7</v>
      </c>
      <c r="EZ653" s="1">
        <f t="shared" si="1577"/>
        <v>6.5961859893711567E-8</v>
      </c>
      <c r="FA653" s="1">
        <f t="shared" si="1578"/>
        <v>3.6227065615547057E-8</v>
      </c>
      <c r="FB653" s="1">
        <f t="shared" si="1579"/>
        <v>1.8597672179812363E-8</v>
      </c>
      <c r="FC653" s="1">
        <f t="shared" si="1580"/>
        <v>6.9352558778771896E-9</v>
      </c>
      <c r="FD653" s="75">
        <f t="shared" si="1431"/>
        <v>-6.9352558778771896E-9</v>
      </c>
    </row>
    <row r="654" spans="7:160" x14ac:dyDescent="0.35">
      <c r="G654" t="str">
        <f t="shared" si="1427"/>
        <v>Refd, t=3.19</v>
      </c>
      <c r="H654" s="76">
        <f t="shared" si="1428"/>
        <v>3.1949999999999541</v>
      </c>
      <c r="I654" s="1">
        <f t="shared" si="1429"/>
        <v>0</v>
      </c>
      <c r="J654" s="22">
        <f t="shared" si="1430"/>
        <v>1.8020233158255487E-7</v>
      </c>
      <c r="K654" s="1">
        <f t="shared" si="1432"/>
        <v>9.2891395274375349E-7</v>
      </c>
      <c r="L654" s="1">
        <f t="shared" si="1433"/>
        <v>2.3492462957052407E-6</v>
      </c>
      <c r="M654" s="1">
        <f t="shared" si="1434"/>
        <v>4.8966003873363243E-6</v>
      </c>
      <c r="N654" s="1">
        <f t="shared" si="1435"/>
        <v>9.2888798187053476E-6</v>
      </c>
      <c r="O654" s="1">
        <f t="shared" si="1436"/>
        <v>1.663767767474574E-5</v>
      </c>
      <c r="P654" s="1">
        <f t="shared" si="1437"/>
        <v>2.8635313985481244E-5</v>
      </c>
      <c r="Q654" s="1">
        <f t="shared" si="1438"/>
        <v>4.7816806377667768E-5</v>
      </c>
      <c r="R654" s="1">
        <f t="shared" si="1439"/>
        <v>7.7920203144073245E-5</v>
      </c>
      <c r="S654" s="1">
        <f t="shared" si="1440"/>
        <v>1.2437306732483678E-4</v>
      </c>
      <c r="T654" s="1">
        <f t="shared" si="1441"/>
        <v>1.9493675111463692E-4</v>
      </c>
      <c r="U654" s="1">
        <f t="shared" si="1442"/>
        <v>3.0054269974837881E-4</v>
      </c>
      <c r="V654" s="1">
        <f t="shared" si="1443"/>
        <v>4.5635540135061521E-4</v>
      </c>
      <c r="W654" s="1">
        <f t="shared" si="1444"/>
        <v>6.830935774471815E-4</v>
      </c>
      <c r="X654" s="1">
        <f t="shared" si="1445"/>
        <v>1.0086334767529296E-3</v>
      </c>
      <c r="Y654" s="1">
        <f t="shared" si="1446"/>
        <v>1.4699043738010586E-3</v>
      </c>
      <c r="Z654" s="1">
        <f t="shared" si="1447"/>
        <v>2.115065446635677E-3</v>
      </c>
      <c r="AA654" s="1">
        <f t="shared" si="1448"/>
        <v>3.0059244045244609E-3</v>
      </c>
      <c r="AB654" s="1">
        <f t="shared" si="1449"/>
        <v>4.2205215625636238E-3</v>
      </c>
      <c r="AC654" s="1">
        <f t="shared" si="1450"/>
        <v>5.8557595307903651E-3</v>
      </c>
      <c r="AD654" s="1">
        <f t="shared" si="1451"/>
        <v>8.0299105850039423E-3</v>
      </c>
      <c r="AE654" s="1">
        <f t="shared" si="1452"/>
        <v>1.088478482854896E-2</v>
      </c>
      <c r="AF654" s="1">
        <f t="shared" si="1453"/>
        <v>1.4587297583268535E-2</v>
      </c>
      <c r="AG654" s="1">
        <f t="shared" si="1454"/>
        <v>1.9330140422327478E-2</v>
      </c>
      <c r="AH654" s="1">
        <f t="shared" si="1455"/>
        <v>2.5331243977159201E-2</v>
      </c>
      <c r="AI654" s="1">
        <f t="shared" si="1456"/>
        <v>3.2831729219668114E-2</v>
      </c>
      <c r="AJ654" s="1">
        <f t="shared" si="1457"/>
        <v>4.2092083487454517E-2</v>
      </c>
      <c r="AK654" s="1">
        <f t="shared" si="1458"/>
        <v>5.3386372181168269E-2</v>
      </c>
      <c r="AL654" s="1">
        <f t="shared" si="1459"/>
        <v>6.6994407772174885E-2</v>
      </c>
      <c r="AM654" s="1">
        <f t="shared" si="1460"/>
        <v>8.3191941410454787E-2</v>
      </c>
      <c r="AN654" s="1">
        <f t="shared" si="1461"/>
        <v>0.10223911130668586</v>
      </c>
      <c r="AO654" s="1">
        <f t="shared" si="1462"/>
        <v>0.12436756385427182</v>
      </c>
      <c r="AP654" s="1">
        <f t="shared" si="1463"/>
        <v>0.14976684186600916</v>
      </c>
      <c r="AQ654" s="1">
        <f t="shared" si="1464"/>
        <v>0.17857079040708471</v>
      </c>
      <c r="AR654" s="1">
        <f t="shared" si="1465"/>
        <v>0.21084484491560543</v>
      </c>
      <c r="AS654" s="1">
        <f t="shared" si="1466"/>
        <v>0.24657512071687476</v>
      </c>
      <c r="AT654" s="1">
        <f t="shared" si="1467"/>
        <v>0.28566020396575698</v>
      </c>
      <c r="AU654" s="1">
        <f t="shared" si="1468"/>
        <v>0.32790644428428184</v>
      </c>
      <c r="AV654" s="1">
        <f t="shared" si="1469"/>
        <v>0.3730273698567162</v>
      </c>
      <c r="AW654" s="1">
        <f t="shared" si="1470"/>
        <v>0.42064759638972887</v>
      </c>
      <c r="AX654" s="1">
        <f t="shared" si="1471"/>
        <v>0.47031130059686094</v>
      </c>
      <c r="AY654" s="1">
        <f t="shared" si="1472"/>
        <v>0.52149500220706124</v>
      </c>
      <c r="AZ654" s="1">
        <f t="shared" si="1473"/>
        <v>0.57362407584705599</v>
      </c>
      <c r="BA654" s="1">
        <f t="shared" si="1474"/>
        <v>0.62609212653089585</v>
      </c>
      <c r="BB654" s="1">
        <f t="shared" si="1475"/>
        <v>0.67828213839239293</v>
      </c>
      <c r="BC654" s="1">
        <f t="shared" si="1476"/>
        <v>0.72958816821803951</v>
      </c>
      <c r="BD654" s="1">
        <f t="shared" si="1477"/>
        <v>0.77943631703814109</v>
      </c>
      <c r="BE654" s="1">
        <f t="shared" si="1478"/>
        <v>0.82730377785870779</v>
      </c>
      <c r="BF654" s="1">
        <f t="shared" si="1479"/>
        <v>0.87273491815473447</v>
      </c>
      <c r="BG654" s="1">
        <f t="shared" si="1480"/>
        <v>0.91535359484645751</v>
      </c>
      <c r="BH654" s="1">
        <f t="shared" si="1481"/>
        <v>0.95487119247334329</v>
      </c>
      <c r="BI654" s="1">
        <f t="shared" si="1482"/>
        <v>0.99109019305594437</v>
      </c>
      <c r="BJ654" s="1">
        <f t="shared" si="1483"/>
        <v>1.023903398634987</v>
      </c>
      <c r="BK654" s="1">
        <f t="shared" si="1484"/>
        <v>1.0532892071041471</v>
      </c>
      <c r="BL654" s="1">
        <f t="shared" si="1485"/>
        <v>1.0793035664546184</v>
      </c>
      <c r="BM654" s="1">
        <f t="shared" si="1486"/>
        <v>1.102069387022981</v>
      </c>
      <c r="BN654" s="1">
        <f t="shared" si="1487"/>
        <v>1.1217642691719514</v>
      </c>
      <c r="BO654" s="1">
        <f t="shared" si="1488"/>
        <v>1.1386074065865821</v>
      </c>
      <c r="BP654" s="1">
        <f t="shared" si="1489"/>
        <v>1.1528464616559291</v>
      </c>
      <c r="BQ654" s="1">
        <f t="shared" si="1490"/>
        <v>1.1647450931366212</v>
      </c>
      <c r="BR654" s="1">
        <f t="shared" si="1491"/>
        <v>1.1745716644881929</v>
      </c>
      <c r="BS654" s="1">
        <f t="shared" si="1492"/>
        <v>1.182589491873878</v>
      </c>
      <c r="BT654" s="1">
        <f t="shared" si="1493"/>
        <v>1.1890488207274348</v>
      </c>
      <c r="BU654" s="1">
        <f t="shared" si="1494"/>
        <v>1.1941805633255518</v>
      </c>
      <c r="BV654" s="1">
        <f t="shared" si="1495"/>
        <v>1.1981916977955698</v>
      </c>
      <c r="BW654" s="1">
        <f t="shared" si="1496"/>
        <v>1.2012621283722529</v>
      </c>
      <c r="BX654" s="1">
        <f t="shared" si="1497"/>
        <v>1.2035427407029509</v>
      </c>
      <c r="BY654" s="1">
        <f t="shared" si="1498"/>
        <v>1.2051543545790293</v>
      </c>
      <c r="BZ654" s="1">
        <f t="shared" si="1499"/>
        <v>1.2061872771507371</v>
      </c>
      <c r="CA654" s="1">
        <f t="shared" si="1500"/>
        <v>1.2067011882736318</v>
      </c>
      <c r="CB654" s="1">
        <f t="shared" si="1501"/>
        <v>1.2067251409556159</v>
      </c>
      <c r="CC654" s="1">
        <f t="shared" si="1502"/>
        <v>1.2062575282795729</v>
      </c>
      <c r="CD654" s="1">
        <f t="shared" si="1503"/>
        <v>1.2052659478737016</v>
      </c>
      <c r="CE654" s="1">
        <f t="shared" si="1504"/>
        <v>1.2036869801585135</v>
      </c>
      <c r="CF654" s="1">
        <f t="shared" si="1505"/>
        <v>1.201425981312173</v>
      </c>
      <c r="CG654" s="1">
        <f t="shared" si="1506"/>
        <v>1.1983570700948798</v>
      </c>
      <c r="CH654" s="1">
        <f t="shared" si="1507"/>
        <v>1.1943235530731282</v>
      </c>
      <c r="CI654" s="1">
        <f t="shared" si="1508"/>
        <v>1.1891390789730674</v>
      </c>
      <c r="CJ654" s="1">
        <f t="shared" si="1509"/>
        <v>1.1825898336237401</v>
      </c>
      <c r="CK654" s="1">
        <f t="shared" si="1510"/>
        <v>1.1744380766785474</v>
      </c>
      <c r="CL654" s="1">
        <f t="shared" si="1511"/>
        <v>1.1644272759160244</v>
      </c>
      <c r="CM654" s="1">
        <f t="shared" si="1512"/>
        <v>1.1522890126090746</v>
      </c>
      <c r="CN654" s="1">
        <f t="shared" si="1513"/>
        <v>1.1377517135628492</v>
      </c>
      <c r="CO654" s="1">
        <f t="shared" si="1514"/>
        <v>1.1205511171423763</v>
      </c>
      <c r="CP654" s="1">
        <f t="shared" si="1515"/>
        <v>1.1004422112977152</v>
      </c>
      <c r="CQ654" s="1">
        <f t="shared" si="1516"/>
        <v>1.0772122045960115</v>
      </c>
      <c r="CR654" s="1">
        <f t="shared" si="1517"/>
        <v>1.0506939231506842</v>
      </c>
      <c r="CS654" s="1">
        <f t="shared" si="1518"/>
        <v>1.0207788854849578</v>
      </c>
      <c r="CT654" s="1">
        <f t="shared" si="1519"/>
        <v>0.98742921207407219</v>
      </c>
      <c r="CU654" s="1">
        <f t="shared" si="1520"/>
        <v>0.95068749253767681</v>
      </c>
      <c r="CV654" s="1">
        <f t="shared" si="1521"/>
        <v>0.91068377254442567</v>
      </c>
      <c r="CW654" s="1">
        <f t="shared" si="1522"/>
        <v>0.86763893918259705</v>
      </c>
      <c r="CX654" s="1">
        <f t="shared" si="1523"/>
        <v>0.82186397461725247</v>
      </c>
      <c r="CY654" s="1">
        <f t="shared" si="1524"/>
        <v>0.77375480165133437</v>
      </c>
      <c r="CZ654" s="1">
        <f t="shared" si="1525"/>
        <v>0.72378274188899372</v>
      </c>
      <c r="DA654" s="1">
        <f t="shared" si="1526"/>
        <v>0.6724809220147272</v>
      </c>
      <c r="DB654" s="1">
        <f t="shared" si="1527"/>
        <v>0.62042726722295727</v>
      </c>
      <c r="DC654" s="1">
        <f t="shared" si="1528"/>
        <v>0.56822498379077335</v>
      </c>
      <c r="DD654" s="1">
        <f t="shared" si="1529"/>
        <v>0.51648162910236395</v>
      </c>
      <c r="DE654" s="1">
        <f t="shared" si="1530"/>
        <v>0.46578797736275179</v>
      </c>
      <c r="DF654" s="1">
        <f t="shared" si="1531"/>
        <v>0.41669790178487287</v>
      </c>
      <c r="DG654" s="1">
        <f t="shared" si="1532"/>
        <v>0.36971040828376706</v>
      </c>
      <c r="DH654" s="1">
        <f t="shared" si="1533"/>
        <v>0.32525478089450249</v>
      </c>
      <c r="DI654" s="1">
        <f t="shared" si="1534"/>
        <v>0.2836795534095477</v>
      </c>
      <c r="DJ654" s="1">
        <f t="shared" si="1535"/>
        <v>0.24524572990536581</v>
      </c>
      <c r="DK654" s="1">
        <f t="shared" si="1536"/>
        <v>0.21012436728886857</v>
      </c>
      <c r="DL654" s="1">
        <f t="shared" si="1537"/>
        <v>0.17839833437731739</v>
      </c>
      <c r="DM654" s="1">
        <f t="shared" si="1538"/>
        <v>0.15006780001538109</v>
      </c>
      <c r="DN654" s="1">
        <f t="shared" si="1539"/>
        <v>0.12505879744168533</v>
      </c>
      <c r="DO654" s="1">
        <f t="shared" si="1540"/>
        <v>0.10323407633301644</v>
      </c>
      <c r="DP654" s="1">
        <f t="shared" si="1541"/>
        <v>8.4405392425955059E-2</v>
      </c>
      <c r="DQ654" s="1">
        <f t="shared" si="1542"/>
        <v>6.8346394362475582E-2</v>
      </c>
      <c r="DR654" s="1">
        <f t="shared" si="1543"/>
        <v>5.4805338910441308E-2</v>
      </c>
      <c r="DS654" s="1">
        <f t="shared" si="1544"/>
        <v>4.3516984737773289E-2</v>
      </c>
      <c r="DT654" s="1">
        <f t="shared" si="1545"/>
        <v>3.4213164657130209E-2</v>
      </c>
      <c r="DU654" s="1">
        <f t="shared" si="1546"/>
        <v>2.6631699455256435E-2</v>
      </c>
      <c r="DV654" s="1">
        <f t="shared" si="1547"/>
        <v>2.0523477263615329E-2</v>
      </c>
      <c r="DW654" s="1">
        <f t="shared" si="1548"/>
        <v>1.5657667951084159E-2</v>
      </c>
      <c r="DX654" s="1">
        <f t="shared" si="1549"/>
        <v>1.1825162964924906E-2</v>
      </c>
      <c r="DY654" s="1">
        <f t="shared" si="1550"/>
        <v>8.8404221378436728E-3</v>
      </c>
      <c r="DZ654" s="1">
        <f t="shared" si="1551"/>
        <v>6.5419687081423516E-3</v>
      </c>
      <c r="EA654" s="1">
        <f t="shared" si="1552"/>
        <v>4.7918038274342043E-3</v>
      </c>
      <c r="EB654" s="1">
        <f t="shared" si="1553"/>
        <v>3.474016158536646E-3</v>
      </c>
      <c r="EC654" s="1">
        <f t="shared" si="1554"/>
        <v>2.4928462293005512E-3</v>
      </c>
      <c r="ED654" s="1">
        <f t="shared" si="1555"/>
        <v>1.7704350075409163E-3</v>
      </c>
      <c r="EE654" s="1">
        <f t="shared" si="1556"/>
        <v>1.2444475387457356E-3</v>
      </c>
      <c r="EF654" s="1">
        <f t="shared" si="1557"/>
        <v>8.6572058635805526E-4</v>
      </c>
      <c r="EG654" s="1">
        <f t="shared" si="1558"/>
        <v>5.9604215413676961E-4</v>
      </c>
      <c r="EH654" s="1">
        <f t="shared" si="1559"/>
        <v>4.0613351244362463E-4</v>
      </c>
      <c r="EI654" s="1">
        <f t="shared" si="1560"/>
        <v>2.7387272179872673E-4</v>
      </c>
      <c r="EJ654" s="1">
        <f t="shared" si="1561"/>
        <v>1.827734774719677E-4</v>
      </c>
      <c r="EK654" s="1">
        <f t="shared" si="1562"/>
        <v>1.2071442517870267E-4</v>
      </c>
      <c r="EL654" s="1">
        <f t="shared" si="1563"/>
        <v>7.8901392181481039E-5</v>
      </c>
      <c r="EM654" s="1">
        <f t="shared" si="1564"/>
        <v>5.1037366517665494E-5</v>
      </c>
      <c r="EN654" s="1">
        <f t="shared" si="1565"/>
        <v>3.2671508310971527E-5</v>
      </c>
      <c r="EO654" s="1">
        <f t="shared" si="1566"/>
        <v>2.0697947927530705E-5</v>
      </c>
      <c r="EP654" s="1">
        <f t="shared" si="1567"/>
        <v>1.2976661394221098E-5</v>
      </c>
      <c r="EQ654" s="1">
        <f t="shared" si="1568"/>
        <v>8.0515065112485232E-6</v>
      </c>
      <c r="ER654" s="1">
        <f t="shared" si="1569"/>
        <v>4.9439174241181796E-6</v>
      </c>
      <c r="ES654" s="1">
        <f t="shared" si="1570"/>
        <v>3.0043252961032106E-6</v>
      </c>
      <c r="ET654" s="1">
        <f t="shared" si="1571"/>
        <v>1.806784893428145E-6</v>
      </c>
      <c r="EU654" s="1">
        <f t="shared" si="1572"/>
        <v>1.075354109074177E-6</v>
      </c>
      <c r="EV654" s="1">
        <f t="shared" si="1573"/>
        <v>6.3340512188339606E-7</v>
      </c>
      <c r="EW654" s="1">
        <f t="shared" si="1574"/>
        <v>3.6922011695376409E-7</v>
      </c>
      <c r="EX654" s="1">
        <f t="shared" si="1575"/>
        <v>2.1296387858314728E-7</v>
      </c>
      <c r="EY654" s="1">
        <f t="shared" si="1576"/>
        <v>1.2147785827392578E-7</v>
      </c>
      <c r="EZ654" s="1">
        <f t="shared" si="1577"/>
        <v>6.8363965933889858E-8</v>
      </c>
      <c r="FA654" s="1">
        <f t="shared" si="1578"/>
        <v>3.7580266685936249E-8</v>
      </c>
      <c r="FB654" s="1">
        <f t="shared" si="1579"/>
        <v>1.9307336405678803E-8</v>
      </c>
      <c r="FC654" s="1">
        <f t="shared" si="1580"/>
        <v>7.2036043528165566E-9</v>
      </c>
      <c r="FD654" s="75">
        <f t="shared" si="1431"/>
        <v>-7.2036043528165566E-9</v>
      </c>
    </row>
    <row r="655" spans="7:160" x14ac:dyDescent="0.35">
      <c r="G655" t="str">
        <f t="shared" ref="G655:G718" si="1581">$G$14&amp;", t="&amp;ROUND(H655,2)</f>
        <v>Refd, t=3.2</v>
      </c>
      <c r="H655" s="76">
        <f t="shared" si="1428"/>
        <v>3.199999999999954</v>
      </c>
      <c r="I655" s="1">
        <f t="shared" si="1429"/>
        <v>0</v>
      </c>
      <c r="J655" s="22">
        <f t="shared" si="1430"/>
        <v>1.7815976713510168E-7</v>
      </c>
      <c r="K655" s="1">
        <f t="shared" si="1432"/>
        <v>9.1838937219598178E-7</v>
      </c>
      <c r="L655" s="1">
        <f t="shared" si="1433"/>
        <v>2.3226546254938658E-6</v>
      </c>
      <c r="M655" s="1">
        <f t="shared" si="1434"/>
        <v>4.8412560659416125E-6</v>
      </c>
      <c r="N655" s="1">
        <f t="shared" si="1435"/>
        <v>9.1841026040532381E-6</v>
      </c>
      <c r="O655" s="1">
        <f t="shared" si="1436"/>
        <v>1.6450492500492188E-5</v>
      </c>
      <c r="P655" s="1">
        <f t="shared" si="1437"/>
        <v>2.8314177644796768E-5</v>
      </c>
      <c r="Q655" s="1">
        <f t="shared" si="1438"/>
        <v>4.7282621737892302E-5</v>
      </c>
      <c r="R655" s="1">
        <f t="shared" si="1439"/>
        <v>7.705368421251375E-5</v>
      </c>
      <c r="S655" s="1">
        <f t="shared" si="1440"/>
        <v>1.2299730526696897E-4</v>
      </c>
      <c r="T655" s="1">
        <f t="shared" si="1441"/>
        <v>1.9279361969571076E-4</v>
      </c>
      <c r="U655" s="1">
        <f t="shared" si="1442"/>
        <v>2.9726155596683328E-4</v>
      </c>
      <c r="V655" s="1">
        <f t="shared" si="1443"/>
        <v>4.5141242190587503E-4</v>
      </c>
      <c r="W655" s="1">
        <f t="shared" si="1444"/>
        <v>6.7576007434701115E-4</v>
      </c>
      <c r="X655" s="1">
        <f t="shared" si="1445"/>
        <v>9.9791171603163002E-4</v>
      </c>
      <c r="Y655" s="1">
        <f t="shared" si="1446"/>
        <v>1.454449846172797E-3</v>
      </c>
      <c r="Z655" s="1">
        <f t="shared" si="1447"/>
        <v>2.0930952730697184E-3</v>
      </c>
      <c r="AA655" s="1">
        <f t="shared" si="1448"/>
        <v>2.9751126570493323E-3</v>
      </c>
      <c r="AB655" s="1">
        <f t="shared" si="1449"/>
        <v>4.1778837705955729E-3</v>
      </c>
      <c r="AC655" s="1">
        <f t="shared" si="1450"/>
        <v>5.7975305162274258E-3</v>
      </c>
      <c r="AD655" s="1">
        <f t="shared" si="1451"/>
        <v>7.9514219614230091E-3</v>
      </c>
      <c r="AE655" s="1">
        <f t="shared" si="1452"/>
        <v>1.0780350880901294E-2</v>
      </c>
      <c r="AF655" s="1">
        <f t="shared" si="1453"/>
        <v>1.4450120611362636E-2</v>
      </c>
      <c r="AG655" s="1">
        <f t="shared" si="1454"/>
        <v>1.915224871049143E-2</v>
      </c>
      <c r="AH655" s="1">
        <f t="shared" si="1455"/>
        <v>2.5103477013903107E-2</v>
      </c>
      <c r="AI655" s="1">
        <f t="shared" si="1456"/>
        <v>3.2543785276451132E-2</v>
      </c>
      <c r="AJ655" s="1">
        <f t="shared" si="1457"/>
        <v>4.1732643828583847E-2</v>
      </c>
      <c r="AK655" s="1">
        <f t="shared" si="1458"/>
        <v>5.2943313734756206E-2</v>
      </c>
      <c r="AL655" s="1">
        <f t="shared" si="1459"/>
        <v>6.6455111882218559E-2</v>
      </c>
      <c r="AM655" s="1">
        <f t="shared" si="1460"/>
        <v>8.2543700323338229E-2</v>
      </c>
      <c r="AN655" s="1">
        <f t="shared" si="1461"/>
        <v>0.10146962654775106</v>
      </c>
      <c r="AO655" s="1">
        <f t="shared" si="1462"/>
        <v>0.12346552208258313</v>
      </c>
      <c r="AP655" s="1">
        <f t="shared" si="1463"/>
        <v>0.1487225448440663</v>
      </c>
      <c r="AQ655" s="1">
        <f t="shared" si="1464"/>
        <v>0.17737680725338634</v>
      </c>
      <c r="AR655" s="1">
        <f t="shared" si="1465"/>
        <v>0.20949664778915644</v>
      </c>
      <c r="AS655" s="1">
        <f t="shared" si="1466"/>
        <v>0.24507166047489493</v>
      </c>
      <c r="AT655" s="1">
        <f t="shared" si="1467"/>
        <v>0.28400438096880776</v>
      </c>
      <c r="AU655" s="1">
        <f t="shared" si="1468"/>
        <v>0.32610543197068181</v>
      </c>
      <c r="AV655" s="1">
        <f t="shared" si="1469"/>
        <v>0.37109275518233703</v>
      </c>
      <c r="AW655" s="1">
        <f t="shared" si="1470"/>
        <v>0.41859531151083185</v>
      </c>
      <c r="AX655" s="1">
        <f t="shared" si="1471"/>
        <v>0.46816133359491097</v>
      </c>
      <c r="AY655" s="1">
        <f t="shared" si="1472"/>
        <v>0.51927089014143568</v>
      </c>
      <c r="AZ655" s="1">
        <f t="shared" si="1473"/>
        <v>0.57135219959444539</v>
      </c>
      <c r="BA655" s="1">
        <f t="shared" si="1474"/>
        <v>0.62380084219190413</v>
      </c>
      <c r="BB655" s="1">
        <f t="shared" si="1475"/>
        <v>0.67600079300003735</v>
      </c>
      <c r="BC655" s="1">
        <f t="shared" si="1476"/>
        <v>0.72734605675687058</v>
      </c>
      <c r="BD655" s="1">
        <f t="shared" si="1477"/>
        <v>0.7772616424297133</v>
      </c>
      <c r="BE655" s="1">
        <f t="shared" si="1478"/>
        <v>0.82522267512552072</v>
      </c>
      <c r="BF655" s="1">
        <f t="shared" si="1479"/>
        <v>0.87077059851601968</v>
      </c>
      <c r="BG655" s="1">
        <f t="shared" si="1480"/>
        <v>0.91352565562605204</v>
      </c>
      <c r="BH655" s="1">
        <f t="shared" si="1481"/>
        <v>0.9531951254579164</v>
      </c>
      <c r="BI655" s="1">
        <f t="shared" si="1482"/>
        <v>0.98957710868670057</v>
      </c>
      <c r="BJ655" s="1">
        <f t="shared" si="1483"/>
        <v>1.0225599676451873</v>
      </c>
      <c r="BK655" s="1">
        <f t="shared" si="1484"/>
        <v>1.0521178063902628</v>
      </c>
      <c r="BL655" s="1">
        <f t="shared" si="1485"/>
        <v>1.0783026033548488</v>
      </c>
      <c r="BM655" s="1">
        <f t="shared" si="1486"/>
        <v>1.1012337667137568</v>
      </c>
      <c r="BN655" s="1">
        <f t="shared" si="1487"/>
        <v>1.1210859641219941</v>
      </c>
      <c r="BO655" s="1">
        <f t="shared" si="1488"/>
        <v>1.1380760850504144</v>
      </c>
      <c r="BP655" s="1">
        <f t="shared" si="1489"/>
        <v>1.15245013377854</v>
      </c>
      <c r="BQ655" s="1">
        <f t="shared" si="1490"/>
        <v>1.164470737800033</v>
      </c>
      <c r="BR655" s="1">
        <f t="shared" si="1491"/>
        <v>1.174405806770894</v>
      </c>
      <c r="BS655" s="1">
        <f t="shared" si="1492"/>
        <v>1.18251870903061</v>
      </c>
      <c r="BT655" s="1">
        <f t="shared" si="1493"/>
        <v>1.189060163055558</v>
      </c>
      <c r="BU655" s="1">
        <f t="shared" si="1494"/>
        <v>1.1942618843907218</v>
      </c>
      <c r="BV655" s="1">
        <f t="shared" si="1495"/>
        <v>1.1983318956310753</v>
      </c>
      <c r="BW655" s="1">
        <f t="shared" si="1496"/>
        <v>1.2014513050240607</v>
      </c>
      <c r="BX655" s="1">
        <f t="shared" si="1497"/>
        <v>1.2037722916441174</v>
      </c>
      <c r="BY655" s="1">
        <f t="shared" si="1498"/>
        <v>1.2054170020173058</v>
      </c>
      <c r="BZ655" s="1">
        <f t="shared" si="1499"/>
        <v>1.2064770621974927</v>
      </c>
      <c r="CA655" s="1">
        <f t="shared" si="1500"/>
        <v>1.2070134365239775</v>
      </c>
      <c r="CB655" s="1">
        <f t="shared" si="1501"/>
        <v>1.2070564144972433</v>
      </c>
      <c r="CC655" s="1">
        <f t="shared" si="1502"/>
        <v>1.2066055747687447</v>
      </c>
      <c r="CD655" s="1">
        <f t="shared" si="1503"/>
        <v>1.2056296543520855</v>
      </c>
      <c r="CE655" s="1">
        <f t="shared" si="1504"/>
        <v>1.204066335975239</v>
      </c>
      <c r="CF655" s="1">
        <f t="shared" si="1505"/>
        <v>1.2018220510804103</v>
      </c>
      <c r="CG655" s="1">
        <f t="shared" si="1506"/>
        <v>1.1987719742534804</v>
      </c>
      <c r="CH655" s="1">
        <f t="shared" si="1507"/>
        <v>1.1947604505365361</v>
      </c>
      <c r="CI655" s="1">
        <f t="shared" si="1508"/>
        <v>1.1896021437338569</v>
      </c>
      <c r="CJ655" s="1">
        <f t="shared" si="1509"/>
        <v>1.1830842152246059</v>
      </c>
      <c r="CK655" s="1">
        <f t="shared" si="1510"/>
        <v>1.1749698333984451</v>
      </c>
      <c r="CL655" s="1">
        <f t="shared" si="1511"/>
        <v>1.1650032695089996</v>
      </c>
      <c r="CM655" s="1">
        <f t="shared" si="1512"/>
        <v>1.1529167546468626</v>
      </c>
      <c r="CN655" s="1">
        <f t="shared" si="1513"/>
        <v>1.138439155947276</v>
      </c>
      <c r="CO655" s="1">
        <f t="shared" si="1514"/>
        <v>1.1213063831524606</v>
      </c>
      <c r="CP655" s="1">
        <f t="shared" si="1515"/>
        <v>1.1012732684698427</v>
      </c>
      <c r="CQ655" s="1">
        <f t="shared" si="1516"/>
        <v>1.0781264865062199</v>
      </c>
      <c r="CR655" s="1">
        <f t="shared" si="1517"/>
        <v>1.0516979133311466</v>
      </c>
      <c r="CS655" s="1">
        <f t="shared" si="1518"/>
        <v>1.0218776826927274</v>
      </c>
      <c r="CT655" s="1">
        <f t="shared" si="1519"/>
        <v>0.98862610129123751</v>
      </c>
      <c r="CU655" s="1">
        <f t="shared" si="1520"/>
        <v>0.9519835497590593</v>
      </c>
      <c r="CV655" s="1">
        <f t="shared" si="1521"/>
        <v>0.9120775330120573</v>
      </c>
      <c r="CW655" s="1">
        <f t="shared" si="1522"/>
        <v>0.86912615781949509</v>
      </c>
      <c r="CX655" s="1">
        <f t="shared" si="1523"/>
        <v>0.8234375037896533</v>
      </c>
      <c r="CY655" s="1">
        <f t="shared" si="1524"/>
        <v>0.7754046051244402</v>
      </c>
      <c r="CZ655" s="1">
        <f t="shared" si="1525"/>
        <v>0.72549605531584727</v>
      </c>
      <c r="DA655" s="1">
        <f t="shared" si="1526"/>
        <v>0.67424256017570272</v>
      </c>
      <c r="DB655" s="1">
        <f t="shared" si="1527"/>
        <v>0.62222006740566982</v>
      </c>
      <c r="DC655" s="1">
        <f t="shared" si="1528"/>
        <v>0.57003036419117248</v>
      </c>
      <c r="DD655" s="1">
        <f t="shared" si="1529"/>
        <v>0.5182802319775861</v>
      </c>
      <c r="DE655" s="1">
        <f t="shared" si="1530"/>
        <v>0.46756035980642252</v>
      </c>
      <c r="DF655" s="1">
        <f t="shared" si="1531"/>
        <v>0.41842523313370977</v>
      </c>
      <c r="DG655" s="1">
        <f t="shared" si="1532"/>
        <v>0.37137513269631311</v>
      </c>
      <c r="DH655" s="1">
        <f t="shared" si="1533"/>
        <v>0.32684120660364391</v>
      </c>
      <c r="DI655" s="1">
        <f t="shared" si="1534"/>
        <v>0.28517433621239868</v>
      </c>
      <c r="DJ655" s="1">
        <f t="shared" si="1535"/>
        <v>0.2466382269710975</v>
      </c>
      <c r="DK655" s="1">
        <f t="shared" si="1536"/>
        <v>0.21140684745678889</v>
      </c>
      <c r="DL655" s="1">
        <f t="shared" si="1537"/>
        <v>0.17956604178000166</v>
      </c>
      <c r="DM655" s="1">
        <f t="shared" si="1538"/>
        <v>0.15111887808831095</v>
      </c>
      <c r="DN655" s="1">
        <f t="shared" si="1539"/>
        <v>0.1259940892767703</v>
      </c>
      <c r="DO655" s="1">
        <f t="shared" si="1540"/>
        <v>0.1040568242079236</v>
      </c>
      <c r="DP655" s="1">
        <f t="shared" si="1541"/>
        <v>8.5120863768062174E-2</v>
      </c>
      <c r="DQ655" s="1">
        <f t="shared" si="1542"/>
        <v>6.8961463245814245E-2</v>
      </c>
      <c r="DR655" s="1">
        <f t="shared" si="1543"/>
        <v>5.5328051568383912E-2</v>
      </c>
      <c r="DS655" s="1">
        <f t="shared" si="1544"/>
        <v>4.3956134861550235E-2</v>
      </c>
      <c r="DT655" s="1">
        <f t="shared" si="1545"/>
        <v>3.4577899957193084E-2</v>
      </c>
      <c r="DU655" s="1">
        <f t="shared" si="1546"/>
        <v>2.6931175686850189E-2</v>
      </c>
      <c r="DV655" s="1">
        <f t="shared" si="1547"/>
        <v>2.0766570262678898E-2</v>
      </c>
      <c r="DW655" s="1">
        <f t="shared" si="1548"/>
        <v>1.5852748734850007E-2</v>
      </c>
      <c r="DX655" s="1">
        <f t="shared" si="1549"/>
        <v>1.197993605891942E-2</v>
      </c>
      <c r="DY655" s="1">
        <f t="shared" si="1550"/>
        <v>8.9618232984808709E-3</v>
      </c>
      <c r="DZ655" s="1">
        <f t="shared" si="1551"/>
        <v>6.6361152776670557E-3</v>
      </c>
      <c r="EA655" s="1">
        <f t="shared" si="1552"/>
        <v>4.8639891150897745E-3</v>
      </c>
      <c r="EB655" s="1">
        <f t="shared" si="1553"/>
        <v>3.5287384109659024E-3</v>
      </c>
      <c r="EC655" s="1">
        <f t="shared" si="1554"/>
        <v>2.5338627803781948E-3</v>
      </c>
      <c r="ED655" s="1">
        <f t="shared" si="1555"/>
        <v>1.8008328852323406E-3</v>
      </c>
      <c r="EE655" s="1">
        <f t="shared" si="1556"/>
        <v>1.2667229425154082E-3</v>
      </c>
      <c r="EF655" s="1">
        <f t="shared" si="1557"/>
        <v>8.8186103215160056E-4</v>
      </c>
      <c r="EG655" s="1">
        <f t="shared" si="1558"/>
        <v>6.0760654218837092E-4</v>
      </c>
      <c r="EH655" s="1">
        <f t="shared" si="1559"/>
        <v>4.1432677133187155E-4</v>
      </c>
      <c r="EI655" s="1">
        <f t="shared" si="1560"/>
        <v>2.7961292680651656E-4</v>
      </c>
      <c r="EJ655" s="1">
        <f t="shared" si="1561"/>
        <v>1.8675037813455507E-4</v>
      </c>
      <c r="EK655" s="1">
        <f t="shared" si="1562"/>
        <v>1.234391251777467E-4</v>
      </c>
      <c r="EL655" s="1">
        <f t="shared" si="1563"/>
        <v>8.0747509580300975E-5</v>
      </c>
      <c r="EM655" s="1">
        <f t="shared" si="1564"/>
        <v>5.2274386578358132E-5</v>
      </c>
      <c r="EN655" s="1">
        <f t="shared" si="1565"/>
        <v>3.3491257799309883E-5</v>
      </c>
      <c r="EO655" s="1">
        <f t="shared" si="1566"/>
        <v>2.1235205784377785E-5</v>
      </c>
      <c r="EP655" s="1">
        <f t="shared" si="1567"/>
        <v>1.3324911989030191E-5</v>
      </c>
      <c r="EQ655" s="1">
        <f t="shared" si="1568"/>
        <v>8.2747705190236791E-6</v>
      </c>
      <c r="ER655" s="1">
        <f t="shared" si="1569"/>
        <v>5.085488202556294E-6</v>
      </c>
      <c r="ES655" s="1">
        <f t="shared" si="1570"/>
        <v>3.0931158633146462E-6</v>
      </c>
      <c r="ET655" s="1">
        <f t="shared" si="1571"/>
        <v>1.8618667244274693E-6</v>
      </c>
      <c r="EU655" s="1">
        <f t="shared" si="1572"/>
        <v>1.1091533777100464E-6</v>
      </c>
      <c r="EV655" s="1">
        <f t="shared" si="1573"/>
        <v>6.5391999998156107E-7</v>
      </c>
      <c r="EW655" s="1">
        <f t="shared" si="1574"/>
        <v>3.8153651850803293E-7</v>
      </c>
      <c r="EX655" s="1">
        <f t="shared" si="1575"/>
        <v>2.202766972614981E-7</v>
      </c>
      <c r="EY655" s="1">
        <f t="shared" si="1576"/>
        <v>1.2576905406444817E-7</v>
      </c>
      <c r="EZ655" s="1">
        <f t="shared" si="1577"/>
        <v>7.0845843508012137E-8</v>
      </c>
      <c r="FA655" s="1">
        <f t="shared" si="1578"/>
        <v>3.897966154856497E-8</v>
      </c>
      <c r="FB655" s="1">
        <f t="shared" si="1579"/>
        <v>2.0041786871182525E-8</v>
      </c>
      <c r="FC655" s="1">
        <f t="shared" si="1580"/>
        <v>7.4814646740987716E-9</v>
      </c>
      <c r="FD655" s="75">
        <f t="shared" si="1431"/>
        <v>-7.4814646740987716E-9</v>
      </c>
    </row>
    <row r="656" spans="7:160" x14ac:dyDescent="0.35">
      <c r="G656" t="str">
        <f t="shared" si="1581"/>
        <v>Refd, t=3.2</v>
      </c>
      <c r="H656" s="76">
        <f t="shared" ref="H656:H719" si="1582">H655+$B$7</f>
        <v>3.2049999999999539</v>
      </c>
      <c r="I656" s="1">
        <f t="shared" ref="I656:I719" si="1583">$B$18</f>
        <v>0</v>
      </c>
      <c r="J656" s="22">
        <f t="shared" ref="J656:J719" si="1584">J655+2*I$9*(I655-J655)-J$9*(K655-J655)+$B$31+J$10*($B$17-J655)-J$11*J655+IF($A$18="Cinf: Mass flux",$B$29*(K655-J655),$B$29*(K655-3*J655+2*I655))</f>
        <v>1.7614058098932297E-7</v>
      </c>
      <c r="K656" s="1">
        <f t="shared" si="1432"/>
        <v>9.0798520913258655E-7</v>
      </c>
      <c r="L656" s="1">
        <f t="shared" si="1433"/>
        <v>2.296366966265325E-6</v>
      </c>
      <c r="M656" s="1">
        <f t="shared" si="1434"/>
        <v>4.786543689788792E-6</v>
      </c>
      <c r="N656" s="1">
        <f t="shared" si="1435"/>
        <v>9.0805197108093182E-6</v>
      </c>
      <c r="O656" s="1">
        <f t="shared" si="1436"/>
        <v>1.6265436125901487E-5</v>
      </c>
      <c r="P656" s="1">
        <f t="shared" si="1437"/>
        <v>2.7996682919799105E-5</v>
      </c>
      <c r="Q656" s="1">
        <f t="shared" si="1438"/>
        <v>4.6754472939171536E-5</v>
      </c>
      <c r="R656" s="1">
        <f t="shared" si="1439"/>
        <v>7.6196913661684965E-5</v>
      </c>
      <c r="S656" s="1">
        <f t="shared" si="1440"/>
        <v>1.2163694022406271E-4</v>
      </c>
      <c r="T656" s="1">
        <f t="shared" si="1441"/>
        <v>1.906743265745045E-4</v>
      </c>
      <c r="U656" s="1">
        <f t="shared" si="1442"/>
        <v>2.9401664839428951E-4</v>
      </c>
      <c r="V656" s="1">
        <f t="shared" si="1443"/>
        <v>4.4652358248215945E-4</v>
      </c>
      <c r="W656" s="1">
        <f t="shared" si="1444"/>
        <v>6.6850613905481923E-4</v>
      </c>
      <c r="X656" s="1">
        <f t="shared" si="1445"/>
        <v>9.8730504470854498E-4</v>
      </c>
      <c r="Y656" s="1">
        <f t="shared" si="1446"/>
        <v>1.439159217973337E-3</v>
      </c>
      <c r="Z656" s="1">
        <f t="shared" si="1447"/>
        <v>2.0713549672456595E-3</v>
      </c>
      <c r="AA656" s="1">
        <f t="shared" si="1448"/>
        <v>2.9446184606217243E-3</v>
      </c>
      <c r="AB656" s="1">
        <f t="shared" si="1449"/>
        <v>4.135678125749883E-3</v>
      </c>
      <c r="AC656" s="1">
        <f t="shared" si="1450"/>
        <v>5.7398808731832073E-3</v>
      </c>
      <c r="AD656" s="1">
        <f t="shared" si="1451"/>
        <v>7.8736985754457797E-3</v>
      </c>
      <c r="AE656" s="1">
        <f t="shared" si="1452"/>
        <v>1.0676912657752901E-2</v>
      </c>
      <c r="AF656" s="1">
        <f t="shared" si="1453"/>
        <v>1.4314219964204254E-2</v>
      </c>
      <c r="AG656" s="1">
        <f t="shared" si="1454"/>
        <v>1.8975968473205273E-2</v>
      </c>
      <c r="AH656" s="1">
        <f t="shared" si="1455"/>
        <v>2.4877713934636236E-2</v>
      </c>
      <c r="AI656" s="1">
        <f t="shared" si="1456"/>
        <v>3.2258295135098293E-2</v>
      </c>
      <c r="AJ656" s="1">
        <f t="shared" si="1457"/>
        <v>4.1376162437779765E-2</v>
      </c>
      <c r="AK656" s="1">
        <f t="shared" si="1458"/>
        <v>5.2503765711910136E-2</v>
      </c>
      <c r="AL656" s="1">
        <f t="shared" si="1459"/>
        <v>6.5919914953556563E-2</v>
      </c>
      <c r="AM656" s="1">
        <f t="shared" si="1460"/>
        <v>8.1900167043861438E-2</v>
      </c>
      <c r="AN656" s="1">
        <f t="shared" si="1461"/>
        <v>0.10070545791001841</v>
      </c>
      <c r="AO656" s="1">
        <f t="shared" si="1462"/>
        <v>0.12256937899194263</v>
      </c>
      <c r="AP656" s="1">
        <f t="shared" si="1463"/>
        <v>0.14768467453240361</v>
      </c>
      <c r="AQ656" s="1">
        <f t="shared" si="1464"/>
        <v>0.1761896932429842</v>
      </c>
      <c r="AR656" s="1">
        <f t="shared" si="1465"/>
        <v>0.20815564496217798</v>
      </c>
      <c r="AS656" s="1">
        <f t="shared" si="1466"/>
        <v>0.24357557210956904</v>
      </c>
      <c r="AT656" s="1">
        <f t="shared" si="1467"/>
        <v>0.28235593310258922</v>
      </c>
      <c r="AU656" s="1">
        <f t="shared" si="1468"/>
        <v>0.32431160272601645</v>
      </c>
      <c r="AV656" s="1">
        <f t="shared" si="1469"/>
        <v>0.36916492296886255</v>
      </c>
      <c r="AW656" s="1">
        <f t="shared" si="1470"/>
        <v>0.41654919609938079</v>
      </c>
      <c r="AX656" s="1">
        <f t="shared" si="1471"/>
        <v>0.46601671729833261</v>
      </c>
      <c r="AY656" s="1">
        <f t="shared" si="1472"/>
        <v>0.5170511216833259</v>
      </c>
      <c r="AZ656" s="1">
        <f t="shared" si="1473"/>
        <v>0.56908349933867319</v>
      </c>
      <c r="BA656" s="1">
        <f t="shared" si="1474"/>
        <v>0.62151144271933512</v>
      </c>
      <c r="BB656" s="1">
        <f t="shared" si="1475"/>
        <v>0.67371996204257667</v>
      </c>
      <c r="BC656" s="1">
        <f t="shared" si="1476"/>
        <v>0.72510305891578941</v>
      </c>
      <c r="BD656" s="1">
        <f t="shared" si="1477"/>
        <v>0.77508470095486803</v>
      </c>
      <c r="BE656" s="1">
        <f t="shared" si="1478"/>
        <v>0.82313799482996153</v>
      </c>
      <c r="BF656" s="1">
        <f t="shared" si="1479"/>
        <v>0.86880150569629155</v>
      </c>
      <c r="BG656" s="1">
        <f t="shared" si="1480"/>
        <v>0.9116919012257273</v>
      </c>
      <c r="BH656" s="1">
        <f t="shared" si="1481"/>
        <v>0.95151238467092702</v>
      </c>
      <c r="BI656" s="1">
        <f t="shared" si="1482"/>
        <v>0.98805669508364102</v>
      </c>
      <c r="BJ656" s="1">
        <f t="shared" si="1483"/>
        <v>1.0212087642052008</v>
      </c>
      <c r="BK656" s="1">
        <f t="shared" si="1484"/>
        <v>1.0509384009918876</v>
      </c>
      <c r="BL656" s="1">
        <f t="shared" si="1485"/>
        <v>1.0772936035908203</v>
      </c>
      <c r="BM656" s="1">
        <f t="shared" si="1486"/>
        <v>1.1003902593006432</v>
      </c>
      <c r="BN656" s="1">
        <f t="shared" si="1487"/>
        <v>1.1204000782349128</v>
      </c>
      <c r="BO656" s="1">
        <f t="shared" si="1488"/>
        <v>1.1375376167680824</v>
      </c>
      <c r="BP656" s="1">
        <f t="shared" si="1489"/>
        <v>1.1520471902291793</v>
      </c>
      <c r="BQ656" s="1">
        <f t="shared" si="1490"/>
        <v>1.1641903639938798</v>
      </c>
      <c r="BR656" s="1">
        <f t="shared" si="1491"/>
        <v>1.1742345647155306</v>
      </c>
      <c r="BS656" s="1">
        <f t="shared" si="1492"/>
        <v>1.1824431866741061</v>
      </c>
      <c r="BT656" s="1">
        <f t="shared" si="1493"/>
        <v>1.1890673990175378</v>
      </c>
      <c r="BU656" s="1">
        <f t="shared" si="1494"/>
        <v>1.1943397025457134</v>
      </c>
      <c r="BV656" s="1">
        <f t="shared" si="1495"/>
        <v>1.1984691507824641</v>
      </c>
      <c r="BW656" s="1">
        <f t="shared" si="1496"/>
        <v>1.2016380467224625</v>
      </c>
      <c r="BX656" s="1">
        <f t="shared" si="1497"/>
        <v>1.2039998574288528</v>
      </c>
      <c r="BY656" s="1">
        <f t="shared" si="1498"/>
        <v>1.205678053938958</v>
      </c>
      <c r="BZ656" s="1">
        <f t="shared" si="1499"/>
        <v>1.2067655815007727</v>
      </c>
      <c r="CA656" s="1">
        <f t="shared" si="1500"/>
        <v>1.207324691020683</v>
      </c>
      <c r="CB656" s="1">
        <f t="shared" si="1501"/>
        <v>1.207386911683719</v>
      </c>
      <c r="CC656" s="1">
        <f t="shared" si="1502"/>
        <v>1.2069530114068689</v>
      </c>
      <c r="CD656" s="1">
        <f t="shared" si="1503"/>
        <v>1.2059928702986549</v>
      </c>
      <c r="CE656" s="1">
        <f t="shared" si="1504"/>
        <v>1.2044452767541842</v>
      </c>
      <c r="CF656" s="1">
        <f t="shared" si="1505"/>
        <v>1.2022177402661836</v>
      </c>
      <c r="CG656" s="1">
        <f t="shared" si="1506"/>
        <v>1.1991864933761955</v>
      </c>
      <c r="CH656" s="1">
        <f t="shared" si="1507"/>
        <v>1.195196921126483</v>
      </c>
      <c r="CI656" s="1">
        <f t="shared" si="1508"/>
        <v>1.1900647034926801</v>
      </c>
      <c r="CJ656" s="1">
        <f t="shared" si="1509"/>
        <v>1.1835779783456846</v>
      </c>
      <c r="CK656" s="1">
        <f t="shared" si="1510"/>
        <v>1.1755008239635567</v>
      </c>
      <c r="CL656" s="1">
        <f t="shared" si="1511"/>
        <v>1.1655783168523361</v>
      </c>
      <c r="CM656" s="1">
        <f t="shared" si="1512"/>
        <v>1.1535433407535327</v>
      </c>
      <c r="CN656" s="1">
        <f t="shared" si="1513"/>
        <v>1.1391252074259735</v>
      </c>
      <c r="CO656" s="1">
        <f t="shared" si="1514"/>
        <v>1.1220600040744086</v>
      </c>
      <c r="CP656" s="1">
        <f t="shared" si="1515"/>
        <v>1.1021024152522534</v>
      </c>
      <c r="CQ656" s="1">
        <f t="shared" si="1516"/>
        <v>1.0790385917454219</v>
      </c>
      <c r="CR656" s="1">
        <f t="shared" si="1517"/>
        <v>1.0526994716186933</v>
      </c>
      <c r="CS656" s="1">
        <f t="shared" si="1518"/>
        <v>1.0229738174133558</v>
      </c>
      <c r="CT656" s="1">
        <f t="shared" si="1519"/>
        <v>0.98982013656172552</v>
      </c>
      <c r="CU656" s="1">
        <f t="shared" si="1520"/>
        <v>0.95327661536613739</v>
      </c>
      <c r="CV656" s="1">
        <f t="shared" si="1521"/>
        <v>0.91346823185703996</v>
      </c>
      <c r="CW656" s="1">
        <f t="shared" si="1522"/>
        <v>0.87061032453954035</v>
      </c>
      <c r="CX656" s="1">
        <f t="shared" si="1523"/>
        <v>0.82500807968882062</v>
      </c>
      <c r="CY656" s="1">
        <f t="shared" si="1524"/>
        <v>0.77705164838004048</v>
      </c>
      <c r="CZ656" s="1">
        <f t="shared" si="1525"/>
        <v>0.72720689699633179</v>
      </c>
      <c r="DA656" s="1">
        <f t="shared" si="1526"/>
        <v>0.67600210656903426</v>
      </c>
      <c r="DB656" s="1">
        <f t="shared" si="1527"/>
        <v>0.62401123839221084</v>
      </c>
      <c r="DC656" s="1">
        <f t="shared" si="1528"/>
        <v>0.57183464691803465</v>
      </c>
      <c r="DD656" s="1">
        <f t="shared" si="1529"/>
        <v>0.52007831993683429</v>
      </c>
      <c r="DE656" s="1">
        <f t="shared" si="1530"/>
        <v>0.46933284051772434</v>
      </c>
      <c r="DF656" s="1">
        <f t="shared" si="1531"/>
        <v>0.42015328369406124</v>
      </c>
      <c r="DG656" s="1">
        <f t="shared" si="1532"/>
        <v>0.37304118188875779</v>
      </c>
      <c r="DH656" s="1">
        <f t="shared" si="1533"/>
        <v>0.3284295250994938</v>
      </c>
      <c r="DI656" s="1">
        <f t="shared" si="1534"/>
        <v>0.2866715223425253</v>
      </c>
      <c r="DJ656" s="1">
        <f t="shared" si="1535"/>
        <v>0.24803356394850187</v>
      </c>
      <c r="DK656" s="1">
        <f t="shared" si="1536"/>
        <v>0.21269251793614921</v>
      </c>
      <c r="DL656" s="1">
        <f t="shared" si="1537"/>
        <v>0.18073719624488516</v>
      </c>
      <c r="DM656" s="1">
        <f t="shared" si="1538"/>
        <v>0.1521735637612478</v>
      </c>
      <c r="DN656" s="1">
        <f t="shared" si="1539"/>
        <v>0.1269330551567579</v>
      </c>
      <c r="DO656" s="1">
        <f t="shared" si="1540"/>
        <v>0.10488322475963269</v>
      </c>
      <c r="DP656" s="1">
        <f t="shared" si="1541"/>
        <v>8.58398882835118E-2</v>
      </c>
      <c r="DQ656" s="1">
        <f t="shared" si="1542"/>
        <v>6.957991982348749E-2</v>
      </c>
      <c r="DR656" s="1">
        <f t="shared" si="1543"/>
        <v>5.585393412866841E-2</v>
      </c>
      <c r="DS656" s="1">
        <f t="shared" si="1544"/>
        <v>4.4398198989497206E-2</v>
      </c>
      <c r="DT656" s="1">
        <f t="shared" si="1545"/>
        <v>3.494526914261447E-2</v>
      </c>
      <c r="DU656" s="1">
        <f t="shared" si="1546"/>
        <v>2.7232994310041406E-2</v>
      </c>
      <c r="DV656" s="1">
        <f t="shared" si="1547"/>
        <v>2.1011714051831124E-2</v>
      </c>
      <c r="DW656" s="1">
        <f t="shared" si="1548"/>
        <v>1.6049597941557744E-2</v>
      </c>
      <c r="DX656" s="1">
        <f t="shared" si="1549"/>
        <v>1.2136211698929731E-2</v>
      </c>
      <c r="DY656" s="1">
        <f t="shared" si="1550"/>
        <v>9.0844827909294865E-3</v>
      </c>
      <c r="DZ656" s="1">
        <f t="shared" si="1551"/>
        <v>6.7313008521855842E-3</v>
      </c>
      <c r="EA656" s="1">
        <f t="shared" si="1552"/>
        <v>4.9370204767653636E-3</v>
      </c>
      <c r="EB656" s="1">
        <f t="shared" si="1553"/>
        <v>3.5841402851436227E-3</v>
      </c>
      <c r="EC656" s="1">
        <f t="shared" si="1554"/>
        <v>2.5754179523856074E-3</v>
      </c>
      <c r="ED656" s="1">
        <f t="shared" si="1555"/>
        <v>1.8316520089524523E-3</v>
      </c>
      <c r="EE656" s="1">
        <f t="shared" si="1556"/>
        <v>1.2893235060470166E-3</v>
      </c>
      <c r="EF656" s="1">
        <f t="shared" si="1557"/>
        <v>8.9824923796342799E-4</v>
      </c>
      <c r="EG656" s="1">
        <f t="shared" si="1558"/>
        <v>6.1935730986991332E-4</v>
      </c>
      <c r="EH656" s="1">
        <f t="shared" si="1559"/>
        <v>4.2265846743920791E-4</v>
      </c>
      <c r="EI656" s="1">
        <f t="shared" si="1560"/>
        <v>2.854546735580806E-4</v>
      </c>
      <c r="EJ656" s="1">
        <f t="shared" si="1561"/>
        <v>1.9080083513436623E-4</v>
      </c>
      <c r="EK656" s="1">
        <f t="shared" si="1562"/>
        <v>1.2621645385124596E-4</v>
      </c>
      <c r="EL656" s="1">
        <f t="shared" si="1563"/>
        <v>8.2630822606078767E-5</v>
      </c>
      <c r="EM656" s="1">
        <f t="shared" si="1564"/>
        <v>5.3537376293245315E-5</v>
      </c>
      <c r="EN656" s="1">
        <f t="shared" si="1565"/>
        <v>3.4328920799837129E-5</v>
      </c>
      <c r="EO656" s="1">
        <f t="shared" si="1566"/>
        <v>2.1784672331260784E-5</v>
      </c>
      <c r="EP656" s="1">
        <f t="shared" si="1567"/>
        <v>1.3681384305981085E-5</v>
      </c>
      <c r="EQ656" s="1">
        <f t="shared" si="1568"/>
        <v>8.503505844897226E-6</v>
      </c>
      <c r="ER656" s="1">
        <f t="shared" si="1569"/>
        <v>5.2306571796423283E-6</v>
      </c>
      <c r="ES656" s="1">
        <f t="shared" si="1570"/>
        <v>3.1842451032560434E-6</v>
      </c>
      <c r="ET656" s="1">
        <f t="shared" si="1571"/>
        <v>1.9184509031868117E-6</v>
      </c>
      <c r="EU656" s="1">
        <f t="shared" si="1572"/>
        <v>1.1439065647471615E-6</v>
      </c>
      <c r="EV656" s="1">
        <f t="shared" si="1573"/>
        <v>6.7503357683478859E-7</v>
      </c>
      <c r="EW656" s="1">
        <f t="shared" si="1574"/>
        <v>3.9422433354681434E-7</v>
      </c>
      <c r="EX656" s="1">
        <f t="shared" si="1575"/>
        <v>2.278172250694819E-7</v>
      </c>
      <c r="EY656" s="1">
        <f t="shared" si="1576"/>
        <v>1.3019810545379943E-7</v>
      </c>
      <c r="EZ656" s="1">
        <f t="shared" si="1577"/>
        <v>7.3409873700908391E-8</v>
      </c>
      <c r="FA656" s="1">
        <f t="shared" si="1578"/>
        <v>4.0426671598655907E-8</v>
      </c>
      <c r="FB656" s="1">
        <f t="shared" si="1579"/>
        <v>2.0801805492959048E-8</v>
      </c>
      <c r="FC656" s="1">
        <f t="shared" si="1580"/>
        <v>7.769141704598625E-9</v>
      </c>
      <c r="FD656" s="75">
        <f t="shared" ref="FD656:FD719" si="1585">IF($A$19="Cout: Mass flux",FC656,2*$B$19-FC656)</f>
        <v>-7.769141704598625E-9</v>
      </c>
    </row>
    <row r="657" spans="7:160" x14ac:dyDescent="0.35">
      <c r="G657" t="str">
        <f t="shared" si="1581"/>
        <v>Refd, t=3.21</v>
      </c>
      <c r="H657" s="76">
        <f t="shared" si="1582"/>
        <v>3.2099999999999538</v>
      </c>
      <c r="I657" s="1">
        <f t="shared" si="1583"/>
        <v>0</v>
      </c>
      <c r="J657" s="22">
        <f t="shared" si="1584"/>
        <v>1.7414450344735338E-7</v>
      </c>
      <c r="K657" s="1">
        <f t="shared" ref="K657:K720" si="1586">K656+$B$29*(L656-2*K656+J656)-J$9*(K656-J656)-K$9*(L656-K656)+$B$31+K$10*($B$17-K656)-K$11*K656</f>
        <v>8.9770007467756553E-7</v>
      </c>
      <c r="L657" s="1">
        <f t="shared" ref="L657:L720" si="1587">L656+$B$29*(M656-2*L656+K656)-K$9*(L656-K656)-L$9*(M656-L656)+$B$31+L$10*($B$17-L656)-L$11*L656</f>
        <v>2.2703798132995022E-6</v>
      </c>
      <c r="M657" s="1">
        <f t="shared" ref="M657:M720" si="1588">M656+$B$29*(N656-2*M656+L656)-L$9*(M656-L656)-M$9*(N656-M656)+$B$31+M$10*($B$17-M656)-M$11*M656</f>
        <v>4.7324559794973715E-6</v>
      </c>
      <c r="N657" s="1">
        <f t="shared" ref="N657:N720" si="1589">N656+$B$29*(O656-2*N656+M656)-M$9*(N656-M656)-N$9*(O656-N656)+$B$31+N$10*($B$17-N656)-N$11*N656</f>
        <v>8.9781173980888439E-6</v>
      </c>
      <c r="O657" s="1">
        <f t="shared" ref="O657:O720" si="1590">O656+$B$29*(P656-2*O656+N656)-N$9*(O656-N656)-O$9*(P656-O656)+$B$31+O$10*($B$17-O656)-O$11*O656</f>
        <v>1.6082484100199827E-5</v>
      </c>
      <c r="P657" s="1">
        <f t="shared" ref="P657:P720" si="1591">P656+$B$29*(Q656-2*P656+O656)-O$9*(P656-O656)-P$9*(Q656-P656)+$B$31+P$10*($B$17-P656)-P$11*P656</f>
        <v>2.7682788079949775E-5</v>
      </c>
      <c r="Q657" s="1">
        <f t="shared" ref="Q657:Q720" si="1592">Q656+$B$29*(R656-2*Q656+P656)-P$9*(Q656-P656)-Q$9*(R656-Q656)+$B$31+Q$10*($B$17-Q656)-Q$11*Q656</f>
        <v>4.6232291023435352E-5</v>
      </c>
      <c r="R657" s="1">
        <f t="shared" ref="R657:R720" si="1593">R656+$B$29*(S656-2*R656+Q656)-Q$9*(R656-Q656)-R$9*(S656-R656)+$B$31+R$10*($B$17-R656)-R$11*R656</f>
        <v>7.5349780549152114E-5</v>
      </c>
      <c r="S657" s="1">
        <f t="shared" ref="S657:S720" si="1594">S656+$B$29*(T656-2*S656+R656)-R$9*(S656-R656)-S$9*(T656-S656)+$B$31+S$10*($B$17-S656)-S$11*S656</f>
        <v>1.2029179781717535E-4</v>
      </c>
      <c r="T657" s="1">
        <f t="shared" ref="T657:T720" si="1595">T656+$B$29*(U656-2*T656+S656)-S$9*(T656-S656)-T$9*(U656-T656)+$B$31+T$10*($B$17-T656)-T$11*T656</f>
        <v>1.8857860337544581E-4</v>
      </c>
      <c r="U657" s="1">
        <f t="shared" ref="U657:U720" si="1596">U656+$B$29*(V656-2*U656+T656)-T$9*(U656-T656)-U$9*(V656-U656)+$B$31+U$10*($B$17-U656)-U$11*U656</f>
        <v>2.9080757200538579E-4</v>
      </c>
      <c r="V657" s="1">
        <f t="shared" ref="V657:V720" si="1597">V656+$B$29*(W656-2*V656+U656)-U$9*(V656-U656)-V$9*(W656-V656)+$B$31+V$10*($B$17-V656)-V$11*V656</f>
        <v>4.4168828310254621E-4</v>
      </c>
      <c r="W657" s="1">
        <f t="shared" ref="W657:W720" si="1598">W656+$B$29*(X656-2*W656+V656)-V$9*(W656-V656)-W$9*(X656-W656)+$B$31+W$10*($B$17-W656)-W$11*W656</f>
        <v>6.6133089864341881E-4</v>
      </c>
      <c r="X657" s="1">
        <f t="shared" ref="X657:X720" si="1599">X656+$B$29*(Y656-2*X656+W656)-W$9*(X656-W656)-X$9*(Y656-X656)+$B$31+X$10*($B$17-X656)-X$11*X656</f>
        <v>9.7681221485500604E-4</v>
      </c>
      <c r="Y657" s="1">
        <f t="shared" ref="Y657:Y720" si="1600">Y656+$B$29*(Z656-2*Y656+X656)-X$9*(Y656-X656)-Y$9*(Z656-Y656)+$B$31+Y$10*($B$17-Y656)-Y$11*Y656</f>
        <v>1.4240307358313175E-3</v>
      </c>
      <c r="Z657" s="1">
        <f t="shared" ref="Z657:Z720" si="1601">Z656+$B$29*(AA656-2*Z656+Y656)-Y$9*(Z656-Y656)-Z$9*(AA656-Z656)+$B$31+Z$10*($B$17-Z656)-Z$11*Z656</f>
        <v>2.0498421076910432E-3</v>
      </c>
      <c r="AA657" s="1">
        <f t="shared" ref="AA657:AA720" si="1602">AA656+$B$29*(AB656-2*AA656+Z656)-Z$9*(AA656-Z656)-AA$9*(AB656-AA656)+$B$31+AA$10*($B$17-AA656)-AA$11*AA656</f>
        <v>2.9144385281489067E-3</v>
      </c>
      <c r="AB657" s="1">
        <f t="shared" ref="AB657:AB720" si="1603">AB656+$B$29*(AC656-2*AB656+AA656)-AA$9*(AB656-AA656)-AB$9*(AC656-AB656)+$B$31+AB$10*($B$17-AB656)-AB$11*AB656</f>
        <v>4.0939002423212084E-3</v>
      </c>
      <c r="AC657" s="1">
        <f t="shared" ref="AC657:AC720" si="1604">AC656+$B$29*(AD656-2*AC656+AB656)-AB$9*(AC656-AB656)-AC$9*(AD656-AC656)+$B$31+AC$10*($B$17-AC656)-AC$11*AC656</f>
        <v>5.6828048512775975E-3</v>
      </c>
      <c r="AD657" s="1">
        <f t="shared" ref="AD657:AD720" si="1605">AD656+$B$29*(AE656-2*AD656+AC656)-AC$9*(AD656-AC656)-AD$9*(AE656-AD656)+$B$31+AD$10*($B$17-AD656)-AD$11*AD656</f>
        <v>7.7967330193509429E-3</v>
      </c>
      <c r="AE657" s="1">
        <f t="shared" ref="AE657:AE720" si="1606">AE656+$B$29*(AF656-2*AE656+AD656)-AD$9*(AE656-AD656)-AE$9*(AF656-AE656)+$B$31+AE$10*($B$17-AE656)-AE$11*AE656</f>
        <v>1.0574460786289569E-2</v>
      </c>
      <c r="AF657" s="1">
        <f t="shared" ref="AF657:AF720" si="1607">AF656+$B$29*(AG656-2*AF656+AE656)-AE$9*(AF656-AE656)-AF$9*(AG656-AF656)+$B$31+AF$10*($B$17-AF656)-AF$11*AF656</f>
        <v>1.417958399840126E-2</v>
      </c>
      <c r="AG657" s="1">
        <f t="shared" ref="AG657:AG720" si="1608">AG656+$B$29*(AH656-2*AG656+AF656)-AF$9*(AG656-AF656)-AG$9*(AH656-AG656)+$B$31+AG$10*($B$17-AG656)-AG$11*AG656</f>
        <v>1.8801285516845876E-2</v>
      </c>
      <c r="AH657" s="1">
        <f t="shared" ref="AH657:AH720" si="1609">AH656+$B$29*(AI656-2*AH656+AG656)-AG$9*(AH656-AG656)-AH$9*(AI656-AH656)+$B$31+AH$10*($B$17-AH656)-AH$11*AH656</f>
        <v>2.4653937771245207E-2</v>
      </c>
      <c r="AI657" s="1">
        <f t="shared" ref="AI657:AI720" si="1610">AI656+$B$29*(AJ656-2*AI656+AH656)-AH$9*(AI656-AH656)-AI$9*(AJ656-AI656)+$B$31+AI$10*($B$17-AI656)-AI$11*AI656</f>
        <v>3.1975238918704262E-2</v>
      </c>
      <c r="AJ657" s="1">
        <f t="shared" ref="AJ657:AJ720" si="1611">AJ656+$B$29*(AK656-2*AJ656+AI656)-AI$9*(AJ656-AI656)-AJ$9*(AK656-AJ656)+$B$31+AJ$10*($B$17-AJ656)-AJ$11*AJ656</f>
        <v>4.1022616522663341E-2</v>
      </c>
      <c r="AK657" s="1">
        <f t="shared" ref="AK657:AK720" si="1612">AK656+$B$29*(AL656-2*AK656+AJ656)-AJ$9*(AK656-AJ656)-AK$9*(AL656-AK656)+$B$31+AK$10*($B$17-AK656)-AK$11*AK656</f>
        <v>5.2067702563626826E-2</v>
      </c>
      <c r="AL657" s="1">
        <f t="shared" ref="AL657:AL720" si="1613">AL656+$B$29*(AM656-2*AL656+AK656)-AK$9*(AL656-AK656)-AL$9*(AM656-AL656)+$B$31+AL$10*($B$17-AL656)-AL$11*AL656</f>
        <v>6.5388789039384498E-2</v>
      </c>
      <c r="AM657" s="1">
        <f t="shared" ref="AM657:AM720" si="1614">AM656+$B$29*(AN656-2*AM656+AL656)-AL$9*(AM656-AL656)-AM$9*(AN656-AM656)+$B$31+AM$10*($B$17-AM656)-AM$11*AM656</f>
        <v>8.1261311812839437E-2</v>
      </c>
      <c r="AN657" s="1">
        <f t="shared" ref="AN657:AN720" si="1615">AN656+$B$29*(AO656-2*AN656+AM656)-AM$9*(AN656-AM656)-AN$9*(AO656-AN656)+$B$31+AN$10*($B$17-AN656)-AN$11*AN656</f>
        <v>9.9946574648139011E-2</v>
      </c>
      <c r="AO657" s="1">
        <f t="shared" ref="AO657:AO720" si="1616">AO656+$B$29*(AP656-2*AO656+AN656)-AN$9*(AO656-AN656)-AO$9*(AP656-AO656)+$B$31+AO$10*($B$17-AO656)-AO$11*AO656</f>
        <v>0.12167910391527677</v>
      </c>
      <c r="AP657" s="1">
        <f t="shared" ref="AP657:AP720" si="1617">AP656+$B$29*(AQ656-2*AP656+AO656)-AO$9*(AP656-AO656)-AP$9*(AQ656-AP656)+$B$31+AP$10*($B$17-AP656)-AP$11*AP656</f>
        <v>0.14665320162205323</v>
      </c>
      <c r="AQ657" s="1">
        <f t="shared" ref="AQ657:AQ720" si="1618">AQ656+$B$29*(AR656-2*AQ656+AP656)-AP$9*(AQ656-AP656)-AQ$9*(AR656-AQ656)+$B$31+AQ$10*($B$17-AQ656)-AQ$11*AQ656</f>
        <v>0.17500942187513821</v>
      </c>
      <c r="AR657" s="1">
        <f t="shared" ref="AR657:AR720" si="1619">AR656+$B$29*(AS656-2*AR656+AQ656)-AQ$9*(AR656-AQ656)-AR$9*(AS656-AR656)+$B$31+AR$10*($B$17-AR656)-AR$11*AR656</f>
        <v>0.20682181429521657</v>
      </c>
      <c r="AS657" s="1">
        <f t="shared" ref="AS657:AS720" si="1620">AS656+$B$29*(AT656-2*AS656+AR656)-AR$9*(AS656-AR656)-AS$9*(AT656-AS656)+$B$31+AS$10*($B$17-AS656)-AS$11*AS656</f>
        <v>0.24208683941152601</v>
      </c>
      <c r="AT657" s="1">
        <f t="shared" ref="AT657:AT720" si="1621">AT656+$B$29*(AU656-2*AT656+AS656)-AS$9*(AT656-AS656)-AT$9*(AU656-AT656)+$B$31+AT$10*($B$17-AT656)-AT$11*AT656</f>
        <v>0.28071485157023146</v>
      </c>
      <c r="AU657" s="1">
        <f t="shared" ref="AU657:AU720" si="1622">AU656+$B$29*(AV656-2*AU656+AT656)-AT$9*(AU656-AT656)-AU$9*(AV656-AU656)+$B$31+AU$10*($B$17-AU656)-AU$11*AU656</f>
        <v>0.32252495645219387</v>
      </c>
      <c r="AV657" s="1">
        <f t="shared" ref="AV657:AV720" si="1623">AV656+$B$29*(AW656-2*AV656+AU656)-AU$9*(AV656-AU656)-AV$9*(AW656-AV656)+$B$31+AV$10*($B$17-AV656)-AV$11*AV656</f>
        <v>0.36724388279876385</v>
      </c>
      <c r="AW657" s="1">
        <f t="shared" ref="AW657:AW720" si="1624">AW656+$B$29*(AX656-2*AW656+AV656)-AV$9*(AW656-AV656)-AW$9*(AX656-AW656)+$B$31+AW$10*($B$17-AW656)-AW$11*AW656</f>
        <v>0.41450926999880849</v>
      </c>
      <c r="AX657" s="1">
        <f t="shared" ref="AX657:AX720" si="1625">AX656+$B$29*(AY656-2*AX656+AW656)-AW$9*(AX656-AW656)-AX$9*(AY656-AX656)+$B$31+AX$10*($B$17-AX656)-AX$11*AX656</f>
        <v>0.46387748191504852</v>
      </c>
      <c r="AY657" s="1">
        <f t="shared" ref="AY657:AY720" si="1626">AY656+$B$29*(AZ656-2*AY656+AX656)-AX$9*(AY656-AX656)-AY$9*(AZ656-AY656)+$B$31+AY$10*($B$17-AY656)-AY$11*AY656</f>
        <v>0.51483573698644547</v>
      </c>
      <c r="AZ657" s="1">
        <f t="shared" ref="AZ657:AZ720" si="1627">AZ656+$B$29*(BA656-2*AZ656+AY656)-AY$9*(AZ656-AY656)-AZ$9*(BA656-AZ656)+$B$31+AZ$10*($B$17-AZ656)-AZ$11*AZ656</f>
        <v>0.5668180242294536</v>
      </c>
      <c r="BA657" s="1">
        <f t="shared" ref="BA657:BA720" si="1628">BA656+$B$29*(BB656-2*BA656+AZ656)-AZ$9*(BA656-AZ656)-BA$9*(BB656-BA656)+$B$31+BA$10*($B$17-BA656)-BA$11*BA656</f>
        <v>0.61922398480877872</v>
      </c>
      <c r="BB657" s="1">
        <f t="shared" ref="BB657:BB720" si="1629">BB656+$B$29*(BC656-2*BB656+BA656)-BA$9*(BB656-BA656)-BB$9*(BC656-BB656)+$B$31+BB$10*($B$17-BB656)-BB$11*BB656</f>
        <v>0.67143970788072105</v>
      </c>
      <c r="BC657" s="1">
        <f t="shared" ref="BC657:BC720" si="1630">BC656+$B$29*(BD656-2*BC656+BB656)-BB$9*(BC656-BB656)-BC$9*(BD656-BC656)+$B$31+BC$10*($B$17-BC656)-BC$11*BC656</f>
        <v>0.72285924051332862</v>
      </c>
      <c r="BD657" s="1">
        <f t="shared" ref="BD657:BD720" si="1631">BD656+$B$29*(BE656-2*BD656+BC656)-BC$9*(BD656-BC656)-BD$9*(BE656-BD656)+$B$31+BD$10*($B$17-BD656)-BD$11*BD656</f>
        <v>0.77290555948649964</v>
      </c>
      <c r="BE657" s="1">
        <f t="shared" ref="BE657:BE720" si="1632">BE656+$B$29*(BF656-2*BE656+BD656)-BD$9*(BE656-BD656)-BE$9*(BF656-BE656)+$B$31+BE$10*($B$17-BE656)-BE$11*BE656</f>
        <v>0.82104980244552361</v>
      </c>
      <c r="BF657" s="1">
        <f t="shared" ref="BF657:BF720" si="1633">BF656+$B$29*(BG656-2*BF656+BE656)-BE$9*(BF656-BE656)-BF$9*(BG656-BF656)+$B$31+BF$10*($B$17-BF656)-BF$11*BF656</f>
        <v>0.86682770141455479</v>
      </c>
      <c r="BG657" s="1">
        <f t="shared" ref="BG657:BG720" si="1634">BG656+$B$29*(BH656-2*BG656+BF656)-BF$9*(BG656-BF656)-BG$9*(BH656-BG656)+$B$31+BG$10*($B$17-BG656)-BG$11*BG656</f>
        <v>0.90985238749309738</v>
      </c>
      <c r="BH657" s="1">
        <f t="shared" ref="BH657:BH720" si="1635">BH656+$B$29*(BI656-2*BH656+BG656)-BG$9*(BH656-BG656)-BH$9*(BI656-BH656)+$B$31+BH$10*($B$17-BH656)-BH$11*BH656</f>
        <v>0.94982301832848826</v>
      </c>
      <c r="BI657" s="1">
        <f t="shared" ref="BI657:BI720" si="1636">BI656+$B$29*(BJ656-2*BI656+BH656)-BH$9*(BI656-BH656)-BI$9*(BJ656-BI656)+$B$31+BI$10*($B$17-BI656)-BI$11*BI656</f>
        <v>0.98652899151665108</v>
      </c>
      <c r="BJ657" s="1">
        <f t="shared" ref="BJ657:BJ720" si="1637">BJ656+$B$29*(BK656-2*BJ656+BI656)-BI$9*(BJ656-BI656)-BJ$9*(BK656-BJ656)+$B$31+BJ$10*($B$17-BJ656)-BJ$11*BJ656</f>
        <v>1.0198498178220274</v>
      </c>
      <c r="BK657" s="1">
        <f t="shared" ref="BK657:BK720" si="1638">BK656+$B$29*(BL656-2*BK656+BJ656)-BJ$9*(BK656-BJ656)-BK$9*(BL656-BK656)+$B$31+BK$10*($B$17-BK656)-BK$11*BK656</f>
        <v>1.0497510103491019</v>
      </c>
      <c r="BL657" s="1">
        <f t="shared" ref="BL657:BL720" si="1639">BL656+$B$29*(BM656-2*BL656+BK656)-BK$9*(BL656-BK656)-BL$9*(BM656-BL656)+$B$31+BL$10*($B$17-BL656)-BL$11*BL656</f>
        <v>1.0762765767221634</v>
      </c>
      <c r="BM657" s="1">
        <f t="shared" ref="BM657:BM720" si="1640">BM656+$B$29*(BN656-2*BM656+BL656)-BL$9*(BM656-BL656)-BM$9*(BN656-BM656)+$B$31+BM$10*($B$17-BM656)-BM$11*BM656</f>
        <v>1.0995388650857203</v>
      </c>
      <c r="BN657" s="1">
        <f t="shared" ref="BN657:BN720" si="1641">BN656+$B$29*(BO656-2*BN656+BM656)-BM$9*(BN656-BM656)-BN$9*(BO656-BN656)+$B$31+BN$10*($B$17-BN656)-BN$11*BN656</f>
        <v>1.1197066035357786</v>
      </c>
      <c r="BO657" s="1">
        <f t="shared" ref="BO657:BO720" si="1642">BO656+$B$29*(BP656-2*BO656+BN656)-BN$9*(BO656-BN656)-BO$9*(BP656-BO656)+$B$31+BO$10*($B$17-BO656)-BO$11*BO656</f>
        <v>1.1369919867310891</v>
      </c>
      <c r="BP657" s="1">
        <f t="shared" ref="BP657:BP720" si="1643">BP656+$B$29*(BQ656-2*BP656+BO656)-BO$9*(BP656-BO656)-BP$9*(BQ656-BP656)+$B$31+BP$10*($B$17-BP656)-BP$11*BP656</f>
        <v>1.1516376103706916</v>
      </c>
      <c r="BQ657" s="1">
        <f t="shared" ref="BQ657:BQ720" si="1644">BQ656+$B$29*(BR656-2*BQ656+BP656)-BP$9*(BQ656-BP656)-BQ$9*(BR656-BQ656)+$B$31+BQ$10*($B$17-BQ656)-BQ$11*BQ656</f>
        <v>1.1639039469193559</v>
      </c>
      <c r="BR657" s="1">
        <f t="shared" ref="BR657:BR720" si="1645">BR656+$B$29*(BS656-2*BR656+BQ656)-BQ$9*(BR656-BQ656)-BR$9*(BS656-BR656)+$B$31+BR$10*($B$17-BR656)-BR$11*BR656</f>
        <v>1.1740579108009084</v>
      </c>
      <c r="BS657" s="1">
        <f t="shared" ref="BS657:BS720" si="1646">BS656+$B$29*(BT656-2*BS656+BR656)-BR$9*(BS656-BR656)-BS$9*(BT656-BS656)+$B$31+BS$10*($B$17-BS656)-BS$11*BS656</f>
        <v>1.1823628958975516</v>
      </c>
      <c r="BT657" s="1">
        <f t="shared" ref="BT657:BT720" si="1647">BT656+$B$29*(BU656-2*BT656+BS656)-BS$9*(BT656-BS656)-BT$9*(BU656-BT656)+$B$31+BT$10*($B$17-BT656)-BT$11*BT656</f>
        <v>1.1890704994990096</v>
      </c>
      <c r="BU657" s="1">
        <f t="shared" ref="BU657:BU720" si="1648">BU656+$B$29*(BV656-2*BU656+BT656)-BT$9*(BU656-BT656)-BU$9*(BV656-BU656)+$B$31+BU$10*($B$17-BU656)-BU$11*BU656</f>
        <v>1.1944139894516295</v>
      </c>
      <c r="BV657" s="1">
        <f t="shared" ref="BV657:BV720" si="1649">BV656+$B$29*(BW656-2*BV656+BU656)-BU$9*(BV656-BU656)-BV$9*(BW656-BV656)+$B$31+BV$10*($B$17-BV656)-BV$11*BV656</f>
        <v>1.1986034364571438</v>
      </c>
      <c r="BW657" s="1">
        <f t="shared" ref="BW657:BW720" si="1650">BW656+$B$29*(BX656-2*BW656+BV656)-BV$9*(BW656-BV656)-BW$9*(BX656-BW656)+$B$31+BW$10*($B$17-BW656)-BW$11*BW656</f>
        <v>1.2018223287798071</v>
      </c>
      <c r="BX657" s="1">
        <f t="shared" ref="BX657:BX720" si="1651">BX656+$B$29*(BY656-2*BX656+BW656)-BW$9*(BX656-BW656)-BX$9*(BY656-BX656)+$B$31+BX$10*($B$17-BX656)-BX$11*BX656</f>
        <v>1.2042254158348038</v>
      </c>
      <c r="BY657" s="1">
        <f t="shared" ref="BY657:BY720" si="1652">BY656+$B$29*(BZ656-2*BY656+BX656)-BX$9*(BY656-BX656)-BY$9*(BZ656-BY656)+$B$31+BY$10*($B$17-BY656)-BY$11*BY656</f>
        <v>1.2059374907731759</v>
      </c>
      <c r="BZ657" s="1">
        <f t="shared" ref="BZ657:BZ720" si="1653">BZ656+$B$29*(CA656-2*BZ656+BY656)-BY$9*(BZ656-BY656)-BZ$9*(CA656-BZ656)+$B$31+BZ$10*($B$17-BZ656)-BZ$11*BZ656</f>
        <v>1.2070528181840805</v>
      </c>
      <c r="CA657" s="1">
        <f t="shared" ref="CA657:CA720" si="1654">CA656+$B$29*(CB656-2*CA656+BZ656)-BZ$9*(CA656-BZ656)-CA$9*(CB656-CA656)+$B$31+CA$10*($B$17-CA656)-CA$11*CA656</f>
        <v>1.2076349375144437</v>
      </c>
      <c r="CB657" s="1">
        <f t="shared" ref="CB657:CB720" si="1655">CB656+$B$29*(CC656-2*CB656+CA656)-CA$9*(CB656-CA656)-CB$9*(CC656-CB656)+$B$31+CB$10*($B$17-CB656)-CB$11*CB656</f>
        <v>1.207716620749461</v>
      </c>
      <c r="CC657" s="1">
        <f t="shared" ref="CC657:CC720" si="1656">CC656+$B$29*(CD656-2*CC656+CB656)-CB$9*(CC656-CB656)-CC$9*(CD656-CC656)+$B$31+CC$10*($B$17-CC656)-CC$11*CC656</f>
        <v>1.2072998287234167</v>
      </c>
      <c r="CD657" s="1">
        <f t="shared" ref="CD657:CD720" si="1657">CD656+$B$29*(CE656-2*CD656+CC656)-CC$9*(CD656-CC656)-CD$9*(CE656-CD656)+$B$31+CD$10*($B$17-CD656)-CD$11*CD656</f>
        <v>1.2063555883311439</v>
      </c>
      <c r="CE657" s="1">
        <f t="shared" ref="CE657:CE720" si="1658">CE656+$B$29*(CF656-2*CE656+CD656)-CD$9*(CE656-CD656)-CE$9*(CF656-CE656)+$B$31+CE$10*($B$17-CE656)-CE$11*CE656</f>
        <v>1.2048237969983733</v>
      </c>
      <c r="CF657" s="1">
        <f t="shared" ref="CF657:CF720" si="1659">CF656+$B$29*(CG656-2*CF656+CE656)-CE$9*(CF656-CE656)-CF$9*(CG656-CF656)+$B$31+CF$10*($B$17-CF656)-CF$11*CF656</f>
        <v>1.2026130450749148</v>
      </c>
      <c r="CG657" s="1">
        <f t="shared" ref="CG657:CG720" si="1660">CG656+$B$29*(CH656-2*CG656+CF656)-CF$9*(CG656-CF656)-CG$9*(CH656-CG656)+$B$31+CG$10*($B$17-CG656)-CG$11*CG656</f>
        <v>1.1996006252184623</v>
      </c>
      <c r="CH657" s="1">
        <f t="shared" ref="CH657:CH720" si="1661">CH656+$B$29*(CI656-2*CH656+CG656)-CG$9*(CH656-CG656)-CH$9*(CI656-CH656)+$B$31+CH$10*($B$17-CH656)-CH$11*CH656</f>
        <v>1.1956329640312822</v>
      </c>
      <c r="CI657" s="1">
        <f t="shared" ref="CI657:CI720" si="1662">CI656+$B$29*(CJ656-2*CI656+CH656)-CH$9*(CI656-CH656)-CI$9*(CJ656-CI656)+$B$31+CI$10*($B$17-CI656)-CI$11*CI656</f>
        <v>1.1905267587882062</v>
      </c>
      <c r="CJ657" s="1">
        <f t="shared" ref="CJ657:CJ720" si="1663">CJ656+$B$29*(CK656-2*CJ656+CI656)-CI$9*(CJ656-CI656)-CJ$9*(CK656-CJ656)+$B$31+CJ$10*($B$17-CJ656)-CJ$11*CJ656</f>
        <v>1.1840711248226032</v>
      </c>
      <c r="CK657" s="1">
        <f t="shared" ref="CK657:CK720" si="1664">CK656+$B$29*(CL656-2*CK656+CJ656)-CJ$9*(CK656-CJ656)-CK$9*(CL656-CK656)+$B$31+CK$10*($B$17-CK656)-CK$11*CK656</f>
        <v>1.1760310514724559</v>
      </c>
      <c r="CL657" s="1">
        <f t="shared" ref="CL657:CL720" si="1665">CL656+$B$29*(CM656-2*CL656+CK656)-CK$9*(CL656-CK656)-CL$9*(CM656-CL656)+$B$31+CL$10*($B$17-CL656)-CL$11*CL656</f>
        <v>1.1661524222797508</v>
      </c>
      <c r="CM657" s="1">
        <f t="shared" ref="CM657:CM720" si="1666">CM656+$B$29*(CN656-2*CM656+CL656)-CL$9*(CM656-CL656)-CM$9*(CN656-CM656)+$B$31+CM$10*($B$17-CM656)-CM$11*CM656</f>
        <v>1.1541687764607198</v>
      </c>
      <c r="CN657" s="1">
        <f t="shared" ref="CN657:CN720" si="1667">CN656+$B$29*(CO656-2*CN656+CM656)-CM$9*(CN656-CM656)-CN$9*(CO656-CN656)+$B$31+CN$10*($B$17-CN656)-CN$11*CN656</f>
        <v>1.1398098746649985</v>
      </c>
      <c r="CO657" s="1">
        <f t="shared" ref="CO657:CO720" si="1668">CO656+$B$29*(CP656-2*CO656+CN656)-CN$9*(CO656-CN656)-CO$9*(CP656-CO656)+$B$31+CO$10*($B$17-CO656)-CO$11*CO656</f>
        <v>1.122811987602309</v>
      </c>
      <c r="CP657" s="1">
        <f t="shared" ref="CP657:CP720" si="1669">CP656+$B$29*(CQ656-2*CP656+CO656)-CO$9*(CP656-CO656)-CP$9*(CQ656-CP656)+$B$31+CP$10*($B$17-CP656)-CP$11*CP656</f>
        <v>1.1029296602030532</v>
      </c>
      <c r="CQ657" s="1">
        <f t="shared" ref="CQ657:CQ720" si="1670">CQ656+$B$29*(CR656-2*CQ656+CP656)-CP$9*(CQ656-CP656)-CQ$9*(CR656-CQ656)+$B$31+CQ$10*($B$17-CQ656)-CQ$11*CQ656</f>
        <v>1.0799485295030138</v>
      </c>
      <c r="CR657" s="1">
        <f t="shared" ref="CR657:CR720" si="1671">CR656+$B$29*(CS656-2*CR656+CQ656)-CQ$9*(CR656-CQ656)-CR$9*(CS656-CR656)+$B$31+CR$10*($B$17-CR656)-CR$11*CR656</f>
        <v>1.0536986075268377</v>
      </c>
      <c r="CS657" s="1">
        <f t="shared" ref="CS657:CS720" si="1672">CS656+$B$29*(CT656-2*CS656+CR656)-CR$9*(CS656-CR656)-CS$9*(CT656-CS656)+$B$31+CS$10*($B$17-CS656)-CS$11*CS656</f>
        <v>1.0240672991039641</v>
      </c>
      <c r="CT657" s="1">
        <f t="shared" ref="CT657:CT720" si="1673">CT656+$B$29*(CU656-2*CT656+CS656)-CS$9*(CT656-CS656)-CT$9*(CU656-CT656)+$B$31+CT$10*($B$17-CT656)-CT$11*CT656</f>
        <v>0.99101132684139137</v>
      </c>
      <c r="CU657" s="1">
        <f t="shared" ref="CU657:CU720" si="1674">CU656+$B$29*(CV656-2*CU656+CT656)-CT$9*(CU656-CT656)-CU$9*(CV656-CU656)+$B$31+CU$10*($B$17-CU656)-CU$11*CU656</f>
        <v>0.95456669732147303</v>
      </c>
      <c r="CV657" s="1">
        <f t="shared" ref="CV657:CV720" si="1675">CV656+$B$29*(CW656-2*CV656+CU656)-CU$9*(CV656-CU656)-CV$9*(CW656-CV656)+$B$31+CV$10*($B$17-CV656)-CV$11*CV656</f>
        <v>0.91485587553446623</v>
      </c>
      <c r="CW657" s="1">
        <f t="shared" ref="CW657:CW720" si="1676">CW656+$B$29*(CX656-2*CW656+CV656)-CV$9*(CW656-CV656)-CW$9*(CX656-CW656)+$B$31+CW$10*($B$17-CW656)-CW$11*CW656</f>
        <v>0.87209144378546744</v>
      </c>
      <c r="CX657" s="1">
        <f t="shared" ref="CX657:CX720" si="1677">CX656+$B$29*(CY656-2*CX656+CW656)-CW$9*(CX656-CW656)-CX$9*(CY656-CX656)+$B$31+CX$10*($B$17-CX656)-CX$11*CX656</f>
        <v>0.82657570428517002</v>
      </c>
      <c r="CY657" s="1">
        <f t="shared" ref="CY657:CY720" si="1678">CY656+$B$29*(CZ656-2*CY656+CX656)-CX$9*(CY656-CX656)-CY$9*(CZ656-CY656)+$B$31+CY$10*($B$17-CY656)-CY$11*CY656</f>
        <v>0.77869593053806707</v>
      </c>
      <c r="CZ657" s="1">
        <f t="shared" ref="CZ657:CZ720" si="1679">CZ656+$B$29*(DA656-2*CZ656+CY656)-CY$9*(CZ656-CY656)-CZ$9*(DA656-CZ656)+$B$31+CZ$10*($B$17-CZ656)-CZ$11*CZ656</f>
        <v>0.72891526293817444</v>
      </c>
      <c r="DA657" s="1">
        <f t="shared" ref="DA657:DA720" si="1680">DA656+$B$29*(DB656-2*DA656+CZ656)-CZ$9*(DA656-CZ656)-DA$9*(DB656-DA656)+$B$31+DA$10*($B$17-DA656)-DA$11*DA656</f>
        <v>0.67775955397383136</v>
      </c>
      <c r="DB657" s="1">
        <f t="shared" ref="DB657:DB720" si="1681">DB656+$B$29*(DC656-2*DB656+DA656)-DA$9*(DB656-DA656)-DB$9*(DC656-DB656)+$B$31+DB$10*($B$17-DB656)-DB$11*DB656</f>
        <v>0.62580076978177479</v>
      </c>
      <c r="DC657" s="1">
        <f t="shared" ref="DC657:DC720" si="1682">DC656+$B$29*(DD656-2*DC656+DB656)-DB$9*(DC656-DB656)-DC$9*(DD656-DC656)+$B$31+DC$10*($B$17-DC656)-DC$11*DC656</f>
        <v>0.57363781861263652</v>
      </c>
      <c r="DD657" s="1">
        <f t="shared" ref="DD657:DD720" si="1683">DD656+$B$29*(DE656-2*DD656+DC656)-DC$9*(DD656-DC656)-DD$9*(DE656-DD656)+$B$31+DD$10*($B$17-DD656)-DD$11*DD656</f>
        <v>0.52187587705379446</v>
      </c>
      <c r="DE657" s="1">
        <f t="shared" ref="DE657:DE720" si="1684">DE656+$B$29*(DF656-2*DE656+DD656)-DD$9*(DE656-DD656)-DE$9*(DF656-DE656)+$B$31+DE$10*($B$17-DE656)-DE$11*DE656</f>
        <v>0.4711054015430699</v>
      </c>
      <c r="DF657" s="1">
        <f t="shared" ref="DF657:DF720" si="1685">DF656+$B$29*(DG656-2*DF656+DE656)-DE$9*(DF656-DE656)-DF$9*(DG656-DF656)+$B$31+DF$10*($B$17-DF656)-DF$11*DF656</f>
        <v>0.42188203414480197</v>
      </c>
      <c r="DG657" s="1">
        <f t="shared" ref="DG657:DG720" si="1686">DG656+$B$29*(DH656-2*DG656+DF656)-DF$9*(DG656-DF656)-DG$9*(DH656-DG656)+$B$31+DG$10*($B$17-DG656)-DG$11*DG656</f>
        <v>0.37470853591121855</v>
      </c>
      <c r="DH657" s="1">
        <f t="shared" ref="DH657:DH720" si="1687">DH656+$B$29*(DI656-2*DH656+DG656)-DG$9*(DH656-DG656)-DH$9*(DI656-DH656)+$B$31+DH$10*($B$17-DH656)-DH$11*DH656</f>
        <v>0.33001971657452339</v>
      </c>
      <c r="DI657" s="1">
        <f t="shared" ref="DI657:DI720" si="1688">DI656+$B$29*(DJ656-2*DI656+DH656)-DH$9*(DI656-DH656)-DI$9*(DJ656-DI656)+$B$31+DI$10*($B$17-DI656)-DI$11*DI656</f>
        <v>0.28817109288925141</v>
      </c>
      <c r="DJ657" s="1">
        <f t="shared" ref="DJ657:DJ720" si="1689">DJ656+$B$29*(DK656-2*DJ656+DI656)-DI$9*(DJ656-DI656)-DJ$9*(DK656-DJ656)+$B$31+DJ$10*($B$17-DJ656)-DJ$11*DJ656</f>
        <v>0.24943172351477003</v>
      </c>
      <c r="DK657" s="1">
        <f t="shared" ref="DK657:DK720" si="1690">DK656+$B$29*(DL656-2*DK656+DJ656)-DJ$9*(DK656-DJ656)-DK$9*(DL656-DK656)+$B$31+DK$10*($B$17-DK656)-DK$11*DK656</f>
        <v>0.21398136357873998</v>
      </c>
      <c r="DL657" s="1">
        <f t="shared" ref="DL657:DL720" si="1691">DL656+$B$29*(DM656-2*DL656+DK656)-DK$9*(DL656-DK656)-DL$9*(DM656-DL656)+$B$31+DL$10*($B$17-DL656)-DL$11*DL656</f>
        <v>0.1819117852493623</v>
      </c>
      <c r="DM657" s="1">
        <f t="shared" ref="DM657:DM720" si="1692">DM656+$B$29*(DN656-2*DM656+DL656)-DL$9*(DM656-DL656)-DM$9*(DN656-DM656)+$B$31+DM$10*($B$17-DM656)-DM$11*DM656</f>
        <v>0.15323184743259669</v>
      </c>
      <c r="DN657" s="1">
        <f t="shared" ref="DN657:DN720" si="1693">DN656+$B$29*(DO656-2*DN656+DM656)-DM$9*(DN656-DM656)-DN$9*(DO656-DN656)+$B$31+DN$10*($B$17-DN656)-DN$11*DN656</f>
        <v>0.12787568853355682</v>
      </c>
      <c r="DO657" s="1">
        <f t="shared" ref="DO657:DO720" si="1694">DO656+$B$29*(DP656-2*DO656+DN656)-DN$9*(DO656-DN656)-DO$9*(DP656-DO656)+$B$31+DO$10*($B$17-DO656)-DO$11*DO656</f>
        <v>0.10571327446808933</v>
      </c>
      <c r="DP657" s="1">
        <f t="shared" ref="DP657:DP720" si="1695">DP656+$B$29*(DQ656-2*DP656+DO656)-DO$9*(DP656-DO656)-DP$9*(DQ656-DP656)+$B$31+DP$10*($B$17-DP656)-DP$11*DP656</f>
        <v>8.6562465312653533E-2</v>
      </c>
      <c r="DQ657" s="1">
        <f t="shared" ref="DQ657:DQ720" si="1696">DQ656+$B$29*(DR656-2*DQ656+DP656)-DP$9*(DQ656-DP656)-DQ$9*(DR656-DQ656)+$B$31+DQ$10*($B$17-DQ656)-DQ$11*DQ656</f>
        <v>7.0201766010763889E-2</v>
      </c>
      <c r="DR657" s="1">
        <f t="shared" ref="DR657:DR720" si="1697">DR656+$B$29*(DS656-2*DR656+DQ656)-DQ$9*(DR656-DQ656)-DR$9*(DS656-DR656)+$B$31+DR$10*($B$17-DR656)-DR$11*DR656</f>
        <v>5.6382990708096638E-2</v>
      </c>
      <c r="DS657" s="1">
        <f t="shared" ref="DS657:DS720" si="1698">DS656+$B$29*(DT656-2*DS656+DR656)-DR$9*(DS656-DR656)-DS$9*(DT656-DS656)+$B$31+DS$10*($B$17-DS656)-DS$11*DS656</f>
        <v>4.4843183011168103E-2</v>
      </c>
      <c r="DT657" s="1">
        <f t="shared" ref="DT657:DT720" si="1699">DT656+$B$29*(DU656-2*DT656+DS656)-DS$9*(DT656-DS656)-DT$9*(DU656-DT656)+$B$31+DT$10*($B$17-DT656)-DT$11*DT656</f>
        <v>3.5315279423642126E-2</v>
      </c>
      <c r="DU657" s="1">
        <f t="shared" ref="DU657:DU720" si="1700">DU656+$B$29*(DV656-2*DU656+DT656)-DT$9*(DU656-DT656)-DU$9*(DV656-DU656)+$B$31+DU$10*($B$17-DU656)-DU$11*DU656</f>
        <v>2.7537163409652194E-2</v>
      </c>
      <c r="DV657" s="1">
        <f t="shared" ref="DV657:DV720" si="1701">DV656+$B$29*(DW656-2*DV656+DU656)-DU$9*(DV656-DU656)-DV$9*(DW656-DV656)+$B$31+DV$10*($B$17-DV656)-DV$11*DV656</f>
        <v>2.1258917174707972E-2</v>
      </c>
      <c r="DW657" s="1">
        <f t="shared" ref="DW657:DW720" si="1702">DW656+$B$29*(DX656-2*DW656+DV656)-DV$9*(DW656-DV656)-DW$9*(DX656-DW656)+$B$31+DW$10*($B$17-DW656)-DW$11*DW656</f>
        <v>1.6248224206709069E-2</v>
      </c>
      <c r="DX657" s="1">
        <f t="shared" ref="DX657:DX720" si="1703">DX656+$B$29*(DY656-2*DX656+DW656)-DW$9*(DX656-DW656)-DX$9*(DY656-DX656)+$B$31+DX$10*($B$17-DX656)-DX$11*DX656</f>
        <v>1.2293998306226159E-2</v>
      </c>
      <c r="DY657" s="1">
        <f t="shared" ref="DY657:DY720" si="1704">DY656+$B$29*(DZ656-2*DY656+DX656)-DX$9*(DY656-DX656)-DY$9*(DZ656-DY656)+$B$31+DY$10*($B$17-DY656)-DY$11*DY656</f>
        <v>9.2084085828044032E-3</v>
      </c>
      <c r="DZ657" s="1">
        <f t="shared" ref="DZ657:DZ720" si="1705">DZ656+$B$29*(EA656-2*DZ656+DY656)-DY$9*(DZ656-DY656)-DZ$9*(EA656-DZ656)+$B$31+DZ$10*($B$17-DZ656)-DZ$11*DZ656</f>
        <v>6.8275327732207911E-3</v>
      </c>
      <c r="EA657" s="1">
        <f t="shared" ref="EA657:EA720" si="1706">EA656+$B$29*(EB656-2*EA656+DZ656)-DZ$9*(EA656-DZ656)-EA$9*(EB656-EA656)+$B$31+EA$10*($B$17-EA656)-EA$11*EA656</f>
        <v>5.0109045183029761E-3</v>
      </c>
      <c r="EB657" s="1">
        <f t="shared" ref="EB657:EB720" si="1707">EB656+$B$29*(EC656-2*EB656+EA656)-EA$9*(EB656-EA656)-EB$9*(EC656-EB656)+$B$31+EB$10*($B$17-EB656)-EB$11*EB656</f>
        <v>3.6402275971235934E-3</v>
      </c>
      <c r="EC657" s="1">
        <f t="shared" ref="EC657:EC720" si="1708">EC656+$B$29*(ED656-2*EC656+EB656)-EB$9*(EC656-EB656)-EC$9*(ED656-EC656)+$B$31+EC$10*($B$17-EC656)-EC$11*EC656</f>
        <v>2.617516763615805E-3</v>
      </c>
      <c r="ED657" s="1">
        <f t="shared" ref="ED657:ED720" si="1709">ED656+$B$29*(EE656-2*ED656+EC656)-EC$9*(ED656-EC656)-ED$9*(EE656-ED656)+$B$31+ED$10*($B$17-ED656)-ED$11*ED656</f>
        <v>1.8628966272101798E-3</v>
      </c>
      <c r="EE657" s="1">
        <f t="shared" ref="EE657:EE720" si="1710">EE656+$B$29*(EF656-2*EE656+ED656)-ED$9*(EE656-ED656)-EE$9*(EF656-EE656)+$B$31+EE$10*($B$17-EE656)-EE$11*EE656</f>
        <v>1.3122527619179925E-3</v>
      </c>
      <c r="EF657" s="1">
        <f t="shared" ref="EF657:EF720" si="1711">EF656+$B$29*(EG656-2*EF656+EE656)-EE$9*(EF656-EE656)-EF$9*(EG656-EF656)+$B$31+EF$10*($B$17-EF656)-EF$11*EF656</f>
        <v>9.1488809092237465E-4</v>
      </c>
      <c r="EG657" s="1">
        <f t="shared" ref="EG657:EG720" si="1712">EG656+$B$29*(EH656-2*EG656+EF656)-EF$9*(EG656-EF656)-EG$9*(EH656-EG656)+$B$31+EG$10*($B$17-EG656)-EG$11*EG656</f>
        <v>6.3129677802677457E-4</v>
      </c>
      <c r="EH657" s="1">
        <f t="shared" ref="EH657:EH720" si="1713">EH656+$B$29*(EI656-2*EH656+EG656)-EG$9*(EH656-EG656)-EH$9*(EI656-EH656)+$B$31+EH$10*($B$17-EH656)-EH$11*EH656</f>
        <v>4.3113043676649152E-4</v>
      </c>
      <c r="EI657" s="1">
        <f t="shared" ref="EI657:EI720" si="1714">EI656+$B$29*(EJ656-2*EI656+EH656)-EH$9*(EI656-EH656)-EI$9*(EJ656-EI656)+$B$31+EI$10*($B$17-EI656)-EI$11*EI656</f>
        <v>2.9139939210502403E-4</v>
      </c>
      <c r="EJ657" s="1">
        <f t="shared" ref="EJ657:EJ720" si="1715">EJ656+$B$29*(EK656-2*EJ656+EI656)-EI$9*(EJ656-EI656)-EJ$9*(EK656-EJ656)+$B$31+EJ$10*($B$17-EJ656)-EJ$11*EJ656</f>
        <v>1.9492594560588337E-4</v>
      </c>
      <c r="EK657" s="1">
        <f t="shared" ref="EK657:EK720" si="1716">EK656+$B$29*(EL656-2*EK656+EJ656)-EJ$9*(EK656-EJ656)-EK$9*(EL656-EK656)+$B$31+EK$10*($B$17-EK656)-EK$11*EK656</f>
        <v>1.2904724057541858E-4</v>
      </c>
      <c r="EL657" s="1">
        <f t="shared" ref="EL657:EL720" si="1717">EL656+$B$29*(EM656-2*EL656+EK656)-EK$9*(EL656-EK656)-EL$9*(EM656-EL656)+$B$31+EL$10*($B$17-EL656)-EL$11*EL656</f>
        <v>8.4551949221591978E-5</v>
      </c>
      <c r="EM657" s="1">
        <f t="shared" ref="EM657:EM720" si="1718">EM656+$B$29*(EN656-2*EM656+EL656)-EL$9*(EM656-EL656)-EM$9*(EN656-EM656)+$B$31+EM$10*($B$17-EM656)-EM$11*EM656</f>
        <v>5.4826789616516032E-5</v>
      </c>
      <c r="EN657" s="1">
        <f t="shared" ref="EN657:EN720" si="1719">EN656+$B$29*(EO656-2*EN656+EM656)-EM$9*(EN656-EM656)-EN$9*(EO656-EN656)+$B$31+EN$10*($B$17-EN656)-EN$11*EN656</f>
        <v>3.5184826170016989E-5</v>
      </c>
      <c r="EO657" s="1">
        <f t="shared" ref="EO657:EO720" si="1720">EO656+$B$29*(EP656-2*EO656+EN656)-EN$9*(EO656-EN656)-EO$9*(EP656-EO656)+$B$31+EO$10*($B$17-EO656)-EO$11*EO656</f>
        <v>2.23465825560352E-5</v>
      </c>
      <c r="EP657" s="1">
        <f t="shared" ref="EP657:EP720" si="1721">EP656+$B$29*(EQ656-2*EP656+EO656)-EO$9*(EP656-EO656)-EP$9*(EQ656-EP656)+$B$31+EP$10*($B$17-EP656)-EP$11*EP656</f>
        <v>1.4046244002908472E-5</v>
      </c>
      <c r="EQ657" s="1">
        <f t="shared" ref="EQ657:EQ720" si="1722">EQ656+$B$29*(ER656-2*EQ656+EP656)-EP$9*(EQ656-EP656)-EQ$9*(ER656-EQ656)+$B$31+EQ$10*($B$17-EQ656)-EQ$11*EQ656</f>
        <v>8.7378277243611247E-6</v>
      </c>
      <c r="ER657" s="1">
        <f t="shared" ref="ER657:ER720" si="1723">ER656+$B$29*(ES656-2*ER656+EQ656)-EQ$9*(ER656-EQ656)-ER$9*(ES656-ER656)+$B$31+ER$10*($B$17-ER656)-ER$11*ER656</f>
        <v>5.3795034669915152E-6</v>
      </c>
      <c r="ES657" s="1">
        <f t="shared" ref="ES657:ES720" si="1724">ES656+$B$29*(ET656-2*ES656+ER656)-ER$9*(ES656-ER656)-ES$9*(ET656-ES656)+$B$31+ES$10*($B$17-ES656)-ES$11*ES656</f>
        <v>3.277766625191942E-6</v>
      </c>
      <c r="ET657" s="1">
        <f t="shared" ref="ET657:ET720" si="1725">ET656+$B$29*(EU656-2*ET656+ES656)-ES$9*(ET656-ES656)-ET$9*(EU656-ET656)+$B$31+ET$10*($B$17-ET656)-ET$11*ET656</f>
        <v>1.9765732925839483E-6</v>
      </c>
      <c r="EU657" s="1">
        <f t="shared" ref="EU657:EU720" si="1726">EU656+$B$29*(EV656-2*EU656+ET656)-ET$9*(EU656-ET656)-EU$9*(EV656-EU656)+$B$31+EU$10*($B$17-EU656)-EU$11*EU656</f>
        <v>1.1796373571487964E-6</v>
      </c>
      <c r="EV657" s="1">
        <f t="shared" ref="EV657:EV720" si="1727">EV656+$B$29*(EW656-2*EV656+EU656)-EU$9*(EV656-EU656)-EV$9*(EW656-EV656)+$B$31+EV$10*($B$17-EV656)-EV$11*EV656</f>
        <v>6.9676130050274079E-7</v>
      </c>
      <c r="EW657" s="1">
        <f t="shared" ref="EW657:EW720" si="1728">EW656+$B$29*(EX656-2*EW656+EV656)-EV$9*(EW656-EV656)-EW$9*(EX656-EW656)+$B$31+EW$10*($B$17-EW656)-EW$11*EW656</f>
        <v>4.0729351037305154E-7</v>
      </c>
      <c r="EX657" s="1">
        <f t="shared" ref="EX657:EX720" si="1729">EX656+$B$29*(EY656-2*EX656+EW656)-EW$9*(EX656-EW656)-EX$9*(EY656-EX656)+$B$31+EX$10*($B$17-EX656)-EX$11*EX656</f>
        <v>2.3559178679397369E-7</v>
      </c>
      <c r="EY657" s="1">
        <f t="shared" ref="EY657:EY720" si="1730">EY656+$B$29*(EZ656-2*EY656+EX656)-EX$9*(EY656-EX656)-EY$9*(EZ656-EY656)+$B$31+EY$10*($B$17-EY656)-EY$11*EY656</f>
        <v>1.3476897832848666E-7</v>
      </c>
      <c r="EZ657" s="1">
        <f t="shared" ref="EZ657:EZ720" si="1731">EZ656+$B$29*(FA656-2*EZ656+EY656)-EY$9*(EZ656-EY656)-EZ$9*(FA656-EZ656)+$B$31+EZ$10*($B$17-EZ656)-EZ$11*EZ656</f>
        <v>7.605850016898108E-8</v>
      </c>
      <c r="FA657" s="1">
        <f t="shared" ref="FA657:FA720" si="1732">FA656+$B$29*(FB656-2*FA656+EZ656)-EZ$9*(FA656-EZ656)-FA$9*(FB656-FA656)+$B$31+FA$10*($B$17-FA656)-FA$11*FA656</f>
        <v>4.1922756892197292E-8</v>
      </c>
      <c r="FB657" s="1">
        <f t="shared" ref="FB657:FB720" si="1733">FB656+$B$29*(FC656-2*FB656+FA656)-FA$9*(FB656-FA656)-FB$9*(FC656-FB656)+$B$31+FB$10*($B$17-FB656)-FB$11*FB656</f>
        <v>2.1588196053599243E-8</v>
      </c>
      <c r="FC657" s="1">
        <f t="shared" ref="FC657:FC720" si="1734">FC656+$B$29*(FD656-2*FC656+FB656)-FB$9*(FC656-FB656)-FC$9*(FD656-FC656)+$B$31+FC$10*($B$17-FC656)-FC$11*FC656</f>
        <v>8.0669489823585444E-9</v>
      </c>
      <c r="FD657" s="75">
        <f t="shared" si="1585"/>
        <v>-8.0669489823585444E-9</v>
      </c>
    </row>
    <row r="658" spans="7:160" x14ac:dyDescent="0.35">
      <c r="G658" t="str">
        <f t="shared" si="1581"/>
        <v>Refd, t=3.21</v>
      </c>
      <c r="H658" s="76">
        <f t="shared" si="1582"/>
        <v>3.2149999999999537</v>
      </c>
      <c r="I658" s="1">
        <f t="shared" si="1583"/>
        <v>0</v>
      </c>
      <c r="J658" s="22">
        <f t="shared" si="1584"/>
        <v>1.7217126793716498E-7</v>
      </c>
      <c r="K658" s="1">
        <f t="shared" si="1586"/>
        <v>8.8753259605301341E-7</v>
      </c>
      <c r="L658" s="1">
        <f t="shared" si="1587"/>
        <v>2.2446897025013482E-6</v>
      </c>
      <c r="M658" s="1">
        <f t="shared" si="1588"/>
        <v>4.6789857400649733E-6</v>
      </c>
      <c r="N658" s="1">
        <f t="shared" si="1589"/>
        <v>8.8768820842464954E-6</v>
      </c>
      <c r="O658" s="1">
        <f t="shared" si="1590"/>
        <v>1.5901612255793531E-5</v>
      </c>
      <c r="P658" s="1">
        <f t="shared" si="1591"/>
        <v>2.7372451877447978E-5</v>
      </c>
      <c r="Q658" s="1">
        <f t="shared" si="1592"/>
        <v>4.5716007828766322E-5</v>
      </c>
      <c r="R658" s="1">
        <f t="shared" si="1593"/>
        <v>7.4512175209631858E-5</v>
      </c>
      <c r="S658" s="1">
        <f t="shared" si="1594"/>
        <v>1.1896170566660073E-4</v>
      </c>
      <c r="T658" s="1">
        <f t="shared" si="1595"/>
        <v>1.865061847831225E-4</v>
      </c>
      <c r="U658" s="1">
        <f t="shared" si="1596"/>
        <v>2.8763392636076628E-4</v>
      </c>
      <c r="V658" s="1">
        <f t="shared" si="1597"/>
        <v>4.3690593052411254E-4</v>
      </c>
      <c r="W658" s="1">
        <f t="shared" si="1598"/>
        <v>6.5423348987844428E-4</v>
      </c>
      <c r="X658" s="1">
        <f t="shared" si="1599"/>
        <v>9.6643199222124475E-4</v>
      </c>
      <c r="Y658" s="1">
        <f t="shared" si="1600"/>
        <v>1.4090626653023189E-3</v>
      </c>
      <c r="Z658" s="1">
        <f t="shared" si="1601"/>
        <v>2.0285542986063047E-3</v>
      </c>
      <c r="AA658" s="1">
        <f t="shared" si="1602"/>
        <v>2.8845696066660343E-3</v>
      </c>
      <c r="AB658" s="1">
        <f t="shared" si="1603"/>
        <v>4.052545779046561E-3</v>
      </c>
      <c r="AC658" s="1">
        <f t="shared" si="1604"/>
        <v>5.6262967567911907E-3</v>
      </c>
      <c r="AD658" s="1">
        <f t="shared" si="1605"/>
        <v>7.7205179560856868E-3</v>
      </c>
      <c r="AE658" s="1">
        <f t="shared" si="1606"/>
        <v>1.0472985979833616E-2</v>
      </c>
      <c r="AF658" s="1">
        <f t="shared" si="1607"/>
        <v>1.4046201173029326E-2</v>
      </c>
      <c r="AG658" s="1">
        <f t="shared" si="1608"/>
        <v>1.862818576654646E-2</v>
      </c>
      <c r="AH658" s="1">
        <f t="shared" si="1609"/>
        <v>2.4432131689384417E-2</v>
      </c>
      <c r="AI658" s="1">
        <f t="shared" si="1610"/>
        <v>3.1694596896315742E-2</v>
      </c>
      <c r="AJ658" s="1">
        <f t="shared" si="1611"/>
        <v>4.0671983444354153E-2</v>
      </c>
      <c r="AK658" s="1">
        <f t="shared" si="1612"/>
        <v>5.1635098895341895E-2</v>
      </c>
      <c r="AL658" s="1">
        <f t="shared" si="1613"/>
        <v>6.4861706339698441E-2</v>
      </c>
      <c r="AM658" s="1">
        <f t="shared" si="1614"/>
        <v>8.0627104999891605E-2</v>
      </c>
      <c r="AN658" s="1">
        <f t="shared" si="1615"/>
        <v>9.9192946115858424E-2</v>
      </c>
      <c r="AO658" s="1">
        <f t="shared" si="1616"/>
        <v>0.12079466624248975</v>
      </c>
      <c r="AP658" s="1">
        <f t="shared" si="1617"/>
        <v>0.145628096806694</v>
      </c>
      <c r="AQ658" s="1">
        <f t="shared" si="1618"/>
        <v>0.1738359665864605</v>
      </c>
      <c r="AR658" s="1">
        <f t="shared" si="1619"/>
        <v>0.20549513351231502</v>
      </c>
      <c r="AS658" s="1">
        <f t="shared" si="1620"/>
        <v>0.24060544595600833</v>
      </c>
      <c r="AT658" s="1">
        <f t="shared" si="1621"/>
        <v>0.27908112728009499</v>
      </c>
      <c r="AU658" s="1">
        <f t="shared" si="1622"/>
        <v>0.32074549268171249</v>
      </c>
      <c r="AV658" s="1">
        <f t="shared" si="1623"/>
        <v>0.3653296438207787</v>
      </c>
      <c r="AW658" s="1">
        <f t="shared" si="1624"/>
        <v>0.41247555257023294</v>
      </c>
      <c r="AX658" s="1">
        <f t="shared" si="1625"/>
        <v>0.46174365714259302</v>
      </c>
      <c r="AY658" s="1">
        <f t="shared" si="1626"/>
        <v>0.5126247756901583</v>
      </c>
      <c r="AZ658" s="1">
        <f t="shared" si="1627"/>
        <v>0.56455582292432538</v>
      </c>
      <c r="BA658" s="1">
        <f t="shared" si="1628"/>
        <v>0.61693852471210409</v>
      </c>
      <c r="BB658" s="1">
        <f t="shared" si="1629"/>
        <v>0.66916009250434683</v>
      </c>
      <c r="BC658" s="1">
        <f t="shared" si="1630"/>
        <v>0.72061466709073929</v>
      </c>
      <c r="BD658" s="1">
        <f t="shared" si="1631"/>
        <v>0.77072428472902399</v>
      </c>
      <c r="BE658" s="1">
        <f t="shared" si="1632"/>
        <v>0.81895816339465433</v>
      </c>
      <c r="BF658" s="1">
        <f t="shared" si="1633"/>
        <v>0.86484924745756719</v>
      </c>
      <c r="BG658" s="1">
        <f t="shared" si="1634"/>
        <v>0.90800717045641799</v>
      </c>
      <c r="BH658" s="1">
        <f t="shared" si="1635"/>
        <v>0.9481270749276568</v>
      </c>
      <c r="BI658" s="1">
        <f t="shared" si="1636"/>
        <v>0.98499403761874837</v>
      </c>
      <c r="BJ658" s="1">
        <f t="shared" si="1637"/>
        <v>1.0184831584259086</v>
      </c>
      <c r="BK658" s="1">
        <f t="shared" si="1638"/>
        <v>1.0485556543610937</v>
      </c>
      <c r="BL658" s="1">
        <f t="shared" si="1639"/>
        <v>1.0752515327789423</v>
      </c>
      <c r="BM658" s="1">
        <f t="shared" si="1640"/>
        <v>1.0986795848297377</v>
      </c>
      <c r="BN658" s="1">
        <f t="shared" si="1641"/>
        <v>1.1190055324763988</v>
      </c>
      <c r="BO658" s="1">
        <f t="shared" si="1642"/>
        <v>1.136439180309589</v>
      </c>
      <c r="BP658" s="1">
        <f t="shared" si="1643"/>
        <v>1.1512213738849999</v>
      </c>
      <c r="BQ658" s="1">
        <f t="shared" si="1644"/>
        <v>1.1636114620305458</v>
      </c>
      <c r="BR658" s="1">
        <f t="shared" si="1645"/>
        <v>1.1738758176905781</v>
      </c>
      <c r="BS658" s="1">
        <f t="shared" si="1646"/>
        <v>1.1822778079128906</v>
      </c>
      <c r="BT658" s="1">
        <f t="shared" si="1647"/>
        <v>1.1890694354438756</v>
      </c>
      <c r="BU658" s="1">
        <f t="shared" si="1648"/>
        <v>1.1944847167752577</v>
      </c>
      <c r="BV658" s="1">
        <f t="shared" si="1649"/>
        <v>1.1987347258250065</v>
      </c>
      <c r="BW658" s="1">
        <f t="shared" si="1650"/>
        <v>1.2020041264376882</v>
      </c>
      <c r="BX658" s="1">
        <f t="shared" si="1651"/>
        <v>1.2044489445453983</v>
      </c>
      <c r="BY658" s="1">
        <f t="shared" si="1652"/>
        <v>1.206195292840454</v>
      </c>
      <c r="BZ658" s="1">
        <f t="shared" si="1653"/>
        <v>1.207338755255515</v>
      </c>
      <c r="CA658" s="1">
        <f t="shared" si="1654"/>
        <v>1.2079441616401461</v>
      </c>
      <c r="CB658" s="1">
        <f t="shared" si="1655"/>
        <v>1.208045529817422</v>
      </c>
      <c r="CC658" s="1">
        <f t="shared" si="1656"/>
        <v>1.2076460171439711</v>
      </c>
      <c r="CD658" s="1">
        <f t="shared" si="1657"/>
        <v>1.2067178009728243</v>
      </c>
      <c r="CE658" s="1">
        <f t="shared" si="1658"/>
        <v>1.2052018911264604</v>
      </c>
      <c r="CF658" s="1">
        <f t="shared" si="1659"/>
        <v>1.2030079616374594</v>
      </c>
      <c r="CG658" s="1">
        <f t="shared" si="1660"/>
        <v>1.2000143674699597</v>
      </c>
      <c r="CH658" s="1">
        <f t="shared" si="1661"/>
        <v>1.1960685783808362</v>
      </c>
      <c r="CI658" s="1">
        <f t="shared" si="1662"/>
        <v>1.1909883101063456</v>
      </c>
      <c r="CJ658" s="1">
        <f t="shared" si="1663"/>
        <v>1.184563656442162</v>
      </c>
      <c r="CK658" s="1">
        <f t="shared" si="1664"/>
        <v>1.176560518977267</v>
      </c>
      <c r="CL658" s="1">
        <f t="shared" si="1665"/>
        <v>1.1667255900796674</v>
      </c>
      <c r="CM658" s="1">
        <f t="shared" si="1666"/>
        <v>1.1547930672551767</v>
      </c>
      <c r="CN658" s="1">
        <f t="shared" si="1667"/>
        <v>1.140493164285775</v>
      </c>
      <c r="CO658" s="1">
        <f t="shared" si="1668"/>
        <v>1.1235623413863616</v>
      </c>
      <c r="CP658" s="1">
        <f t="shared" si="1669"/>
        <v>1.1037550118383743</v>
      </c>
      <c r="CQ658" s="1">
        <f t="shared" si="1670"/>
        <v>1.0808563089301422</v>
      </c>
      <c r="CR658" s="1">
        <f t="shared" si="1671"/>
        <v>1.0546953305369204</v>
      </c>
      <c r="CS658" s="1">
        <f t="shared" si="1672"/>
        <v>1.0251581371982983</v>
      </c>
      <c r="CT658" s="1">
        <f t="shared" si="1673"/>
        <v>0.99219968107437395</v>
      </c>
      <c r="CU658" s="1">
        <f t="shared" si="1674"/>
        <v>0.95585380359029459</v>
      </c>
      <c r="CV658" s="1">
        <f t="shared" si="1675"/>
        <v>0.91624047051874902</v>
      </c>
      <c r="CW658" s="1">
        <f t="shared" si="1676"/>
        <v>0.8735695200375001</v>
      </c>
      <c r="CX658" s="1">
        <f t="shared" si="1677"/>
        <v>0.82814037960525688</v>
      </c>
      <c r="CY658" s="1">
        <f t="shared" si="1678"/>
        <v>0.78033745079248473</v>
      </c>
      <c r="CZ658" s="1">
        <f t="shared" si="1679"/>
        <v>0.73062114923892663</v>
      </c>
      <c r="DA658" s="1">
        <f t="shared" si="1680"/>
        <v>0.67951489527139086</v>
      </c>
      <c r="DB658" s="1">
        <f t="shared" si="1681"/>
        <v>0.62758865128350194</v>
      </c>
      <c r="DC658" s="1">
        <f t="shared" si="1682"/>
        <v>0.57543986602845743</v>
      </c>
      <c r="DD658" s="1">
        <f t="shared" si="1683"/>
        <v>0.52367288751059771</v>
      </c>
      <c r="DE658" s="1">
        <f t="shared" si="1684"/>
        <v>0.47287802502749088</v>
      </c>
      <c r="DF658" s="1">
        <f t="shared" si="1685"/>
        <v>0.42361146524796295</v>
      </c>
      <c r="DG658" s="1">
        <f t="shared" si="1686"/>
        <v>0.37637717487676114</v>
      </c>
      <c r="DH658" s="1">
        <f t="shared" si="1687"/>
        <v>0.33161176126047975</v>
      </c>
      <c r="DI658" s="1">
        <f t="shared" si="1688"/>
        <v>0.28967302895559471</v>
      </c>
      <c r="DJ658" s="1">
        <f t="shared" si="1689"/>
        <v>0.25083268833498157</v>
      </c>
      <c r="DK658" s="1">
        <f t="shared" si="1690"/>
        <v>0.21527336919987844</v>
      </c>
      <c r="DL658" s="1">
        <f t="shared" si="1691"/>
        <v>0.1830897962129342</v>
      </c>
      <c r="DM658" s="1">
        <f t="shared" si="1692"/>
        <v>0.15429371942559517</v>
      </c>
      <c r="DN658" s="1">
        <f t="shared" si="1693"/>
        <v>0.12882198277160306</v>
      </c>
      <c r="DO658" s="1">
        <f t="shared" si="1694"/>
        <v>0.1065469697188243</v>
      </c>
      <c r="DP658" s="1">
        <f t="shared" si="1695"/>
        <v>8.728859409980963E-2</v>
      </c>
      <c r="DQ658" s="1">
        <f t="shared" si="1696"/>
        <v>7.0827003630180352E-2</v>
      </c>
      <c r="DR658" s="1">
        <f t="shared" si="1697"/>
        <v>5.6915225338208288E-2</v>
      </c>
      <c r="DS658" s="1">
        <f t="shared" si="1698"/>
        <v>4.5291092741547662E-2</v>
      </c>
      <c r="DT658" s="1">
        <f t="shared" si="1699"/>
        <v>3.5687937948809562E-2</v>
      </c>
      <c r="DU658" s="1">
        <f t="shared" si="1700"/>
        <v>2.7843691022737416E-2</v>
      </c>
      <c r="DV658" s="1">
        <f t="shared" si="1701"/>
        <v>2.1508188141227891E-2</v>
      </c>
      <c r="DW658" s="1">
        <f t="shared" si="1702"/>
        <v>1.6448636145399886E-2</v>
      </c>
      <c r="DX658" s="1">
        <f t="shared" si="1703"/>
        <v>1.2453304293598434E-2</v>
      </c>
      <c r="DY658" s="1">
        <f t="shared" si="1704"/>
        <v>9.3336086433408721E-3</v>
      </c>
      <c r="DZ658" s="1">
        <f t="shared" si="1705"/>
        <v>6.9248183919617999E-3</v>
      </c>
      <c r="EA658" s="1">
        <f t="shared" si="1706"/>
        <v>5.0856478611561156E-3</v>
      </c>
      <c r="EB658" s="1">
        <f t="shared" si="1707"/>
        <v>3.697006182521272E-3</v>
      </c>
      <c r="EC658" s="1">
        <f t="shared" si="1708"/>
        <v>2.6601642540951022E-3</v>
      </c>
      <c r="ED658" s="1">
        <f t="shared" si="1709"/>
        <v>1.8945710109269792E-3</v>
      </c>
      <c r="EE658" s="1">
        <f t="shared" si="1710"/>
        <v>1.3355142646228819E-3</v>
      </c>
      <c r="EF658" s="1">
        <f t="shared" si="1711"/>
        <v>9.3178049872191077E-4</v>
      </c>
      <c r="EG658" s="1">
        <f t="shared" si="1712"/>
        <v>6.4342728615282585E-4</v>
      </c>
      <c r="EH658" s="1">
        <f t="shared" si="1713"/>
        <v>4.3974453173668235E-4</v>
      </c>
      <c r="EI658" s="1">
        <f t="shared" si="1714"/>
        <v>2.9744852658952732E-4</v>
      </c>
      <c r="EJ658" s="1">
        <f t="shared" si="1715"/>
        <v>1.9912681849236551E-4</v>
      </c>
      <c r="EK658" s="1">
        <f t="shared" si="1716"/>
        <v>1.3193232441059661E-4</v>
      </c>
      <c r="EL658" s="1">
        <f t="shared" si="1717"/>
        <v>8.6511515172098556E-5</v>
      </c>
      <c r="EM658" s="1">
        <f t="shared" si="1718"/>
        <v>5.6143086638238495E-5</v>
      </c>
      <c r="EN658" s="1">
        <f t="shared" si="1719"/>
        <v>3.6059307517826031E-5</v>
      </c>
      <c r="EO658" s="1">
        <f t="shared" si="1720"/>
        <v>2.2921175061016752E-5</v>
      </c>
      <c r="EP658" s="1">
        <f t="shared" si="1721"/>
        <v>1.4419659442017985E-5</v>
      </c>
      <c r="EQ658" s="1">
        <f t="shared" si="1722"/>
        <v>8.9778533837984624E-6</v>
      </c>
      <c r="ER658" s="1">
        <f t="shared" si="1723"/>
        <v>5.5321076189732191E-6</v>
      </c>
      <c r="ES658" s="1">
        <f t="shared" si="1724"/>
        <v>3.3737350680107634E-6</v>
      </c>
      <c r="ET658" s="1">
        <f t="shared" si="1725"/>
        <v>2.0362704793676238E-6</v>
      </c>
      <c r="EU658" s="1">
        <f t="shared" si="1726"/>
        <v>1.2163699433804906E-6</v>
      </c>
      <c r="EV658" s="1">
        <f t="shared" si="1727"/>
        <v>7.1911896151263036E-7</v>
      </c>
      <c r="EW658" s="1">
        <f t="shared" si="1728"/>
        <v>4.2075422783388539E-7</v>
      </c>
      <c r="EX658" s="1">
        <f t="shared" si="1729"/>
        <v>2.4360686018700363E-7</v>
      </c>
      <c r="EY658" s="1">
        <f t="shared" si="1730"/>
        <v>1.3948573848939601E-7</v>
      </c>
      <c r="EZ658" s="1">
        <f t="shared" si="1731"/>
        <v>7.8794230541791944E-8</v>
      </c>
      <c r="FA658" s="1">
        <f t="shared" si="1732"/>
        <v>4.3469417047911301E-8</v>
      </c>
      <c r="FB658" s="1">
        <f t="shared" si="1733"/>
        <v>2.2401784728439965E-8</v>
      </c>
      <c r="FC658" s="1">
        <f t="shared" si="1734"/>
        <v>8.3752089337704171E-9</v>
      </c>
      <c r="FD658" s="75">
        <f t="shared" si="1585"/>
        <v>-8.3752089337704171E-9</v>
      </c>
    </row>
    <row r="659" spans="7:160" x14ac:dyDescent="0.35">
      <c r="G659" t="str">
        <f t="shared" si="1581"/>
        <v>Refd, t=3.22</v>
      </c>
      <c r="H659" s="76">
        <f t="shared" si="1582"/>
        <v>3.2199999999999536</v>
      </c>
      <c r="I659" s="1">
        <f t="shared" si="1583"/>
        <v>0</v>
      </c>
      <c r="J659" s="22">
        <f t="shared" si="1584"/>
        <v>1.7022061097637963E-7</v>
      </c>
      <c r="K659" s="1">
        <f t="shared" si="1586"/>
        <v>8.7748141639265461E-7</v>
      </c>
      <c r="L659" s="1">
        <f t="shared" si="1587"/>
        <v>2.2192932099298007E-6</v>
      </c>
      <c r="M659" s="1">
        <f t="shared" si="1588"/>
        <v>4.6261258598874834E-6</v>
      </c>
      <c r="N659" s="1">
        <f t="shared" si="1589"/>
        <v>8.7768003450243228E-6</v>
      </c>
      <c r="O659" s="1">
        <f t="shared" si="1590"/>
        <v>1.572279670497097E-5</v>
      </c>
      <c r="P659" s="1">
        <f t="shared" si="1591"/>
        <v>2.7065633541603513E-5</v>
      </c>
      <c r="Q659" s="1">
        <f t="shared" si="1592"/>
        <v>4.5205555980119133E-5</v>
      </c>
      <c r="R659" s="1">
        <f t="shared" si="1593"/>
        <v>7.3683989240121926E-5</v>
      </c>
      <c r="S659" s="1">
        <f t="shared" si="1594"/>
        <v>1.176464933686519E-4</v>
      </c>
      <c r="T659" s="1">
        <f t="shared" si="1595"/>
        <v>1.8445680850690015E-4</v>
      </c>
      <c r="U659" s="1">
        <f t="shared" si="1596"/>
        <v>2.8449531555439816E-4</v>
      </c>
      <c r="V659" s="1">
        <f t="shared" si="1597"/>
        <v>4.3217593816125325E-4</v>
      </c>
      <c r="W659" s="1">
        <f t="shared" si="1598"/>
        <v>6.4721305910923226E-4</v>
      </c>
      <c r="X659" s="1">
        <f t="shared" si="1599"/>
        <v>9.561631560846091E-4</v>
      </c>
      <c r="Y659" s="1">
        <f t="shared" si="1600"/>
        <v>1.3942532906625529E-3</v>
      </c>
      <c r="Z659" s="1">
        <f t="shared" si="1601"/>
        <v>2.0074891695909167E-3</v>
      </c>
      <c r="AA659" s="1">
        <f t="shared" si="1602"/>
        <v>2.85500847698147E-3</v>
      </c>
      <c r="AB659" s="1">
        <f t="shared" si="1603"/>
        <v>4.0116104386576489E-3</v>
      </c>
      <c r="AC659" s="1">
        <f t="shared" si="1604"/>
        <v>5.5703509521154992E-3</v>
      </c>
      <c r="AD659" s="1">
        <f t="shared" si="1605"/>
        <v>7.6450461186102032E-3</v>
      </c>
      <c r="AE659" s="1">
        <f t="shared" si="1606"/>
        <v>1.0372479037087431E-2</v>
      </c>
      <c r="AF659" s="1">
        <f t="shared" si="1607"/>
        <v>1.3914060048790745E-2</v>
      </c>
      <c r="AG659" s="1">
        <f t="shared" si="1608"/>
        <v>1.8456655265301287E-2</v>
      </c>
      <c r="AH659" s="1">
        <f t="shared" si="1609"/>
        <v>2.4212278987573832E-2</v>
      </c>
      <c r="AI659" s="1">
        <f t="shared" si="1610"/>
        <v>3.1416349482087449E-2</v>
      </c>
      <c r="AJ659" s="1">
        <f t="shared" si="1611"/>
        <v>4.0324240716766463E-2</v>
      </c>
      <c r="AK659" s="1">
        <f t="shared" si="1612"/>
        <v>5.120592946646247E-2</v>
      </c>
      <c r="AL659" s="1">
        <f t="shared" si="1613"/>
        <v>6.4338639201168918E-2</v>
      </c>
      <c r="AM659" s="1">
        <f t="shared" si="1614"/>
        <v>7.999751710376235E-2</v>
      </c>
      <c r="AN659" s="1">
        <f t="shared" si="1615"/>
        <v>9.8444541766879085E-2</v>
      </c>
      <c r="AO659" s="1">
        <f t="shared" si="1616"/>
        <v>0.11991603542194028</v>
      </c>
      <c r="AP659" s="1">
        <f t="shared" si="1617"/>
        <v>0.14460933078477989</v>
      </c>
      <c r="AQ659" s="1">
        <f t="shared" si="1618"/>
        <v>0.17266930075368656</v>
      </c>
      <c r="AR659" s="1">
        <f t="shared" si="1619"/>
        <v>0.20417558020436063</v>
      </c>
      <c r="AS659" s="1">
        <f t="shared" si="1620"/>
        <v>0.23913137510667265</v>
      </c>
      <c r="AT659" s="1">
        <f t="shared" si="1621"/>
        <v>0.27745475084983939</v>
      </c>
      <c r="AU659" s="1">
        <f t="shared" si="1622"/>
        <v>0.31897321058176403</v>
      </c>
      <c r="AV659" s="1">
        <f t="shared" si="1623"/>
        <v>0.36342221475377728</v>
      </c>
      <c r="AW659" s="1">
        <f t="shared" si="1624"/>
        <v>0.41044806269580053</v>
      </c>
      <c r="AX659" s="1">
        <f t="shared" si="1625"/>
        <v>0.45961527217065618</v>
      </c>
      <c r="AY659" s="1">
        <f t="shared" si="1626"/>
        <v>0.51041827692098418</v>
      </c>
      <c r="AZ659" s="1">
        <f t="shared" si="1627"/>
        <v>0.56229694358893956</v>
      </c>
      <c r="BA659" s="1">
        <f t="shared" si="1628"/>
        <v>0.61465511823643415</v>
      </c>
      <c r="BB659" s="1">
        <f t="shared" si="1629"/>
        <v>0.66688117753015796</v>
      </c>
      <c r="BC659" s="1">
        <f t="shared" si="1630"/>
        <v>0.71836940390843995</v>
      </c>
      <c r="BD659" s="1">
        <f t="shared" si="1631"/>
        <v>0.76854094321380984</v>
      </c>
      <c r="BE659" s="1">
        <f t="shared" si="1632"/>
        <v>0.81686314304344465</v>
      </c>
      <c r="BF659" s="1">
        <f t="shared" si="1633"/>
        <v>0.86286620567412098</v>
      </c>
      <c r="BG659" s="1">
        <f t="shared" si="1634"/>
        <v>0.90615630631881905</v>
      </c>
      <c r="BH659" s="1">
        <f t="shared" si="1635"/>
        <v>0.94642460324097455</v>
      </c>
      <c r="BI659" s="1">
        <f t="shared" si="1636"/>
        <v>0.98345187338125473</v>
      </c>
      <c r="BJ659" s="1">
        <f t="shared" si="1637"/>
        <v>1.0171088163663886</v>
      </c>
      <c r="BK659" s="1">
        <f t="shared" si="1638"/>
        <v>1.0473523533832934</v>
      </c>
      <c r="BL659" s="1">
        <f t="shared" si="1639"/>
        <v>1.0742184822599561</v>
      </c>
      <c r="BM659" s="1">
        <f t="shared" si="1640"/>
        <v>1.0978124197515833</v>
      </c>
      <c r="BN659" s="1">
        <f t="shared" si="1641"/>
        <v>1.1182968579358743</v>
      </c>
      <c r="BO659" s="1">
        <f t="shared" si="1642"/>
        <v>1.1358791832538813</v>
      </c>
      <c r="BP659" s="1">
        <f t="shared" si="1643"/>
        <v>1.1507984607753416</v>
      </c>
      <c r="BQ659" s="1">
        <f t="shared" si="1644"/>
        <v>1.1633128850371748</v>
      </c>
      <c r="BR659" s="1">
        <f t="shared" si="1645"/>
        <v>1.1736882582358719</v>
      </c>
      <c r="BS659" s="1">
        <f t="shared" si="1646"/>
        <v>1.1821878940539314</v>
      </c>
      <c r="BT659" s="1">
        <f t="shared" si="1647"/>
        <v>1.1890641778572892</v>
      </c>
      <c r="BU659" s="1">
        <f t="shared" si="1648"/>
        <v>1.1945518561917847</v>
      </c>
      <c r="BV659" s="1">
        <f t="shared" si="1649"/>
        <v>1.1988629920207667</v>
      </c>
      <c r="BW659" s="1">
        <f t="shared" si="1650"/>
        <v>1.2021834148688502</v>
      </c>
      <c r="BX659" s="1">
        <f t="shared" si="1651"/>
        <v>1.2046704211512982</v>
      </c>
      <c r="BY659" s="1">
        <f t="shared" si="1652"/>
        <v>1.2064514403536022</v>
      </c>
      <c r="BZ659" s="1">
        <f t="shared" si="1653"/>
        <v>1.2076233756083812</v>
      </c>
      <c r="CA659" s="1">
        <f t="shared" si="1654"/>
        <v>1.2082523489171348</v>
      </c>
      <c r="CB659" s="1">
        <f t="shared" si="1655"/>
        <v>1.2083736268990837</v>
      </c>
      <c r="CC659" s="1">
        <f t="shared" si="1656"/>
        <v>1.2079915669900161</v>
      </c>
      <c r="CD659" s="1">
        <f t="shared" si="1657"/>
        <v>1.2070795006521582</v>
      </c>
      <c r="CE659" s="1">
        <f t="shared" si="1658"/>
        <v>1.2055795534723028</v>
      </c>
      <c r="CF659" s="1">
        <f t="shared" si="1659"/>
        <v>1.2034024860096533</v>
      </c>
      <c r="CG659" s="1">
        <f t="shared" si="1660"/>
        <v>1.2004277177541689</v>
      </c>
      <c r="CH659" s="1">
        <f t="shared" si="1661"/>
        <v>1.1965037632462432</v>
      </c>
      <c r="CI659" s="1">
        <f t="shared" si="1662"/>
        <v>1.1914493578799208</v>
      </c>
      <c r="CJ659" s="1">
        <f t="shared" si="1663"/>
        <v>1.1850555749420799</v>
      </c>
      <c r="CK659" s="1">
        <f t="shared" si="1664"/>
        <v>1.1770892294834883</v>
      </c>
      <c r="CL659" s="1">
        <f t="shared" si="1665"/>
        <v>1.1672978244951138</v>
      </c>
      <c r="CM659" s="1">
        <f t="shared" si="1666"/>
        <v>1.1554162185787358</v>
      </c>
      <c r="CN659" s="1">
        <f t="shared" si="1667"/>
        <v>1.1411750828651028</v>
      </c>
      <c r="CO659" s="1">
        <f t="shared" si="1668"/>
        <v>1.1243110730329111</v>
      </c>
      <c r="CP659" s="1">
        <f t="shared" si="1669"/>
        <v>1.104578478632408</v>
      </c>
      <c r="CQ659" s="1">
        <f t="shared" si="1670"/>
        <v>1.0817619391397131</v>
      </c>
      <c r="CR659" s="1">
        <f t="shared" si="1671"/>
        <v>1.0556896500980633</v>
      </c>
      <c r="CS659" s="1">
        <f t="shared" si="1672"/>
        <v>1.0262463411066052</v>
      </c>
      <c r="CT659" s="1">
        <f t="shared" si="1673"/>
        <v>0.99338520819287568</v>
      </c>
      <c r="CU659" s="1">
        <f t="shared" si="1674"/>
        <v>0.95713794214016479</v>
      </c>
      <c r="CV659" s="1">
        <f t="shared" si="1675"/>
        <v>0.91762202330317733</v>
      </c>
      <c r="CW659" s="1">
        <f t="shared" si="1676"/>
        <v>0.87504455781280266</v>
      </c>
      <c r="CX659" s="1">
        <f t="shared" si="1677"/>
        <v>0.82970210773114339</v>
      </c>
      <c r="CY659" s="1">
        <f t="shared" si="1678"/>
        <v>0.78197620841060611</v>
      </c>
      <c r="CZ659" s="1">
        <f t="shared" si="1679"/>
        <v>0.73232455208527047</v>
      </c>
      <c r="DA659" s="1">
        <f t="shared" si="1680"/>
        <v>0.68126812344454379</v>
      </c>
      <c r="DB659" s="1">
        <f t="shared" si="1681"/>
        <v>0.62937487271591597</v>
      </c>
      <c r="DC659" s="1">
        <f t="shared" si="1682"/>
        <v>0.57724077603075441</v>
      </c>
      <c r="DD659" s="1">
        <f t="shared" si="1683"/>
        <v>0.52546933559757347</v>
      </c>
      <c r="DE659" s="1">
        <f t="shared" si="1684"/>
        <v>0.47465069321459741</v>
      </c>
      <c r="DF659" s="1">
        <f t="shared" si="1685"/>
        <v>0.42534155784890865</v>
      </c>
      <c r="DG659" s="1">
        <f t="shared" si="1686"/>
        <v>0.37804707896178952</v>
      </c>
      <c r="DH659" s="1">
        <f t="shared" si="1687"/>
        <v>0.33320563942896503</v>
      </c>
      <c r="DI659" s="1">
        <f t="shared" si="1688"/>
        <v>0.29117731165899602</v>
      </c>
      <c r="DJ659" s="1">
        <f t="shared" si="1689"/>
        <v>0.25223644106293491</v>
      </c>
      <c r="DK659" s="1">
        <f t="shared" si="1690"/>
        <v>0.21656851957928222</v>
      </c>
      <c r="DL659" s="1">
        <f t="shared" si="1691"/>
        <v>0.1842712164980658</v>
      </c>
      <c r="DM659" s="1">
        <f t="shared" si="1692"/>
        <v>0.15535916998909907</v>
      </c>
      <c r="DN659" s="1">
        <f t="shared" si="1693"/>
        <v>0.12977193114852714</v>
      </c>
      <c r="DO659" s="1">
        <f t="shared" si="1694"/>
        <v>0.10738430680346819</v>
      </c>
      <c r="DP659" s="1">
        <f t="shared" si="1695"/>
        <v>8.8018273793616653E-2</v>
      </c>
      <c r="DQ659" s="1">
        <f t="shared" si="1696"/>
        <v>7.1455634411705563E-2</v>
      </c>
      <c r="DR659" s="1">
        <f t="shared" si="1697"/>
        <v>5.745064196527512E-2</v>
      </c>
      <c r="DS659" s="1">
        <f t="shared" si="1698"/>
        <v>4.574193392089667E-2</v>
      </c>
      <c r="DT659" s="1">
        <f t="shared" si="1699"/>
        <v>3.6063251804661217E-2</v>
      </c>
      <c r="DU659" s="1">
        <f t="shared" si="1700"/>
        <v>2.815258513822369E-2</v>
      </c>
      <c r="DV659" s="1">
        <f t="shared" si="1701"/>
        <v>2.1759535427179861E-2</v>
      </c>
      <c r="DW659" s="1">
        <f t="shared" si="1702"/>
        <v>1.6650842351890842E-2</v>
      </c>
      <c r="DX659" s="1">
        <f t="shared" si="1703"/>
        <v>1.2614138064937811E-2</v>
      </c>
      <c r="DY659" s="1">
        <f t="shared" si="1704"/>
        <v>9.4600909430113331E-3</v>
      </c>
      <c r="DZ659" s="1">
        <f t="shared" si="1705"/>
        <v>7.0231650689318555E-3</v>
      </c>
      <c r="EA659" s="1">
        <f t="shared" si="1706"/>
        <v>5.1612571421182042E-3</v>
      </c>
      <c r="EB659" s="1">
        <f t="shared" si="1707"/>
        <v>3.7544818963060724E-3</v>
      </c>
      <c r="EC659" s="1">
        <f t="shared" si="1708"/>
        <v>2.7033654854374135E-3</v>
      </c>
      <c r="ED659" s="1">
        <f t="shared" si="1709"/>
        <v>1.9266794533474171E-3</v>
      </c>
      <c r="EE659" s="1">
        <f t="shared" si="1710"/>
        <v>1.3591115905319407E-3</v>
      </c>
      <c r="EF659" s="1">
        <f t="shared" si="1711"/>
        <v>9.489293896172104E-4</v>
      </c>
      <c r="EG659" s="1">
        <f t="shared" si="1712"/>
        <v>6.5575119241623279E-4</v>
      </c>
      <c r="EH659" s="1">
        <f t="shared" si="1713"/>
        <v>4.4850262124023404E-4</v>
      </c>
      <c r="EI659" s="1">
        <f t="shared" si="1714"/>
        <v>3.0360353530134101E-4</v>
      </c>
      <c r="EJ659" s="1">
        <f t="shared" si="1715"/>
        <v>2.0340457460791116E-4</v>
      </c>
      <c r="EK659" s="1">
        <f t="shared" si="1716"/>
        <v>1.3487255416336043E-4</v>
      </c>
      <c r="EL659" s="1">
        <f t="shared" si="1717"/>
        <v>8.851015404401919E-5</v>
      </c>
      <c r="EM659" s="1">
        <f t="shared" si="1718"/>
        <v>5.7486733637363151E-5</v>
      </c>
      <c r="EN659" s="1">
        <f t="shared" si="1719"/>
        <v>3.6952703247915611E-5</v>
      </c>
      <c r="EO659" s="1">
        <f t="shared" si="1720"/>
        <v>2.3508692101956172E-5</v>
      </c>
      <c r="EP659" s="1">
        <f t="shared" si="1721"/>
        <v>1.4801801721905494E-5</v>
      </c>
      <c r="EQ659" s="1">
        <f t="shared" si="1722"/>
        <v>9.2237020661481943E-6</v>
      </c>
      <c r="ER659" s="1">
        <f t="shared" si="1723"/>
        <v>5.6885516528221154E-6</v>
      </c>
      <c r="ES659" s="1">
        <f t="shared" si="1724"/>
        <v>3.4722061156558062E-6</v>
      </c>
      <c r="ET659" s="1">
        <f t="shared" si="1725"/>
        <v>2.0975797857651887E-6</v>
      </c>
      <c r="EU659" s="1">
        <f t="shared" si="1726"/>
        <v>1.2541290219787831E-6</v>
      </c>
      <c r="EV659" s="1">
        <f t="shared" si="1727"/>
        <v>7.4212269907141708E-7</v>
      </c>
      <c r="EW659" s="1">
        <f t="shared" si="1728"/>
        <v>4.3461689974597168E-7</v>
      </c>
      <c r="EX659" s="1">
        <f t="shared" si="1729"/>
        <v>2.5186907906324074E-7</v>
      </c>
      <c r="EY659" s="1">
        <f t="shared" si="1730"/>
        <v>1.4435255377932398E-7</v>
      </c>
      <c r="EZ659" s="1">
        <f t="shared" si="1731"/>
        <v>8.1619637848904287E-8</v>
      </c>
      <c r="FA659" s="1">
        <f t="shared" si="1732"/>
        <v>4.5068192166346648E-8</v>
      </c>
      <c r="FB659" s="1">
        <f t="shared" si="1733"/>
        <v>2.3243420622763736E-8</v>
      </c>
      <c r="FC659" s="1">
        <f t="shared" si="1734"/>
        <v>8.6942530910723583E-9</v>
      </c>
      <c r="FD659" s="75">
        <f t="shared" si="1585"/>
        <v>-8.6942530910723583E-9</v>
      </c>
    </row>
    <row r="660" spans="7:160" x14ac:dyDescent="0.35">
      <c r="G660" t="str">
        <f t="shared" si="1581"/>
        <v>Refd, t=3.22</v>
      </c>
      <c r="H660" s="76">
        <f t="shared" si="1582"/>
        <v>3.2249999999999535</v>
      </c>
      <c r="I660" s="1">
        <f t="shared" si="1583"/>
        <v>0</v>
      </c>
      <c r="J660" s="22">
        <f t="shared" si="1584"/>
        <v>1.6829227213649522E-7</v>
      </c>
      <c r="K660" s="1">
        <f t="shared" si="1586"/>
        <v>8.6754519455751306E-7</v>
      </c>
      <c r="L660" s="1">
        <f t="shared" si="1587"/>
        <v>2.1941869513321202E-6</v>
      </c>
      <c r="M660" s="1">
        <f t="shared" si="1588"/>
        <v>4.5738693097905095E-6</v>
      </c>
      <c r="N660" s="1">
        <f t="shared" si="1589"/>
        <v>8.6778589117211538E-6</v>
      </c>
      <c r="O660" s="1">
        <f t="shared" si="1590"/>
        <v>1.5546013836642884E-5</v>
      </c>
      <c r="P660" s="1">
        <f t="shared" si="1591"/>
        <v>2.6762292773275603E-5</v>
      </c>
      <c r="Q660" s="1">
        <f t="shared" si="1592"/>
        <v>4.4700868880149032E-5</v>
      </c>
      <c r="R660" s="1">
        <f t="shared" si="1593"/>
        <v>7.2865115485205669E-5</v>
      </c>
      <c r="S660" s="1">
        <f t="shared" si="1594"/>
        <v>1.1634599247271749E-4</v>
      </c>
      <c r="T660" s="1">
        <f t="shared" si="1595"/>
        <v>1.8243021524595558E-4</v>
      </c>
      <c r="U660" s="1">
        <f t="shared" si="1596"/>
        <v>2.8139134816150308E-4</v>
      </c>
      <c r="V660" s="1">
        <f t="shared" si="1597"/>
        <v>4.274977260098874E-4</v>
      </c>
      <c r="W660" s="1">
        <f t="shared" si="1598"/>
        <v>6.4026876216095299E-4</v>
      </c>
      <c r="X660" s="1">
        <f t="shared" si="1599"/>
        <v>9.4600449909948881E-4</v>
      </c>
      <c r="Y660" s="1">
        <f t="shared" si="1600"/>
        <v>1.3796009147048244E-3</v>
      </c>
      <c r="Z660" s="1">
        <f t="shared" si="1601"/>
        <v>1.9866443753724754E-3</v>
      </c>
      <c r="AA660" s="1">
        <f t="shared" si="1602"/>
        <v>2.8257519533257842E-3</v>
      </c>
      <c r="AB660" s="1">
        <f t="shared" si="1603"/>
        <v>3.9710899674376392E-3</v>
      </c>
      <c r="AC660" s="1">
        <f t="shared" si="1604"/>
        <v>5.5149618552083439E-3</v>
      </c>
      <c r="AD660" s="1">
        <f t="shared" si="1605"/>
        <v>7.5703103092479183E-3</v>
      </c>
      <c r="AE660" s="1">
        <f t="shared" si="1606"/>
        <v>1.0272930841383053E-2</v>
      </c>
      <c r="AF660" s="1">
        <f t="shared" si="1607"/>
        <v>1.3783149287179127E-2</v>
      </c>
      <c r="AG660" s="1">
        <f t="shared" si="1608"/>
        <v>1.8286680173075484E-2</v>
      </c>
      <c r="AH660" s="1">
        <f t="shared" si="1609"/>
        <v>2.3994363096300413E-2</v>
      </c>
      <c r="AI660" s="1">
        <f t="shared" si="1610"/>
        <v>3.1140477234439197E-2</v>
      </c>
      <c r="AJ660" s="1">
        <f t="shared" si="1611"/>
        <v>3.9979366005903121E-2</v>
      </c>
      <c r="AK660" s="1">
        <f t="shared" si="1612"/>
        <v>5.0780169189893205E-2</v>
      </c>
      <c r="AL660" s="1">
        <f t="shared" si="1613"/>
        <v>6.3819560117003279E-2</v>
      </c>
      <c r="AM660" s="1">
        <f t="shared" si="1614"/>
        <v>7.9372518752624355E-2</v>
      </c>
      <c r="AN660" s="1">
        <f t="shared" si="1615"/>
        <v>9.7701331155699428E-2</v>
      </c>
      <c r="AO660" s="1">
        <f t="shared" si="1616"/>
        <v>0.11904318096188979</v>
      </c>
      <c r="AP660" s="1">
        <f t="shared" si="1617"/>
        <v>0.14359687426163603</v>
      </c>
      <c r="AQ660" s="1">
        <f t="shared" si="1618"/>
        <v>0.17150939769641116</v>
      </c>
      <c r="AR660" s="1">
        <f t="shared" si="1619"/>
        <v>0.20286313183239899</v>
      </c>
      <c r="AS660" s="1">
        <f t="shared" si="1620"/>
        <v>0.23766461001935893</v>
      </c>
      <c r="AT660" s="1">
        <f t="shared" si="1621"/>
        <v>0.27583571261046752</v>
      </c>
      <c r="AU660" s="1">
        <f t="shared" si="1622"/>
        <v>0.31720810895832019</v>
      </c>
      <c r="AV660" s="1">
        <f t="shared" si="1623"/>
        <v>0.36152160389062443</v>
      </c>
      <c r="AW660" s="1">
        <f t="shared" si="1624"/>
        <v>0.40842681878203946</v>
      </c>
      <c r="AX660" s="1">
        <f t="shared" si="1625"/>
        <v>0.45749235568365332</v>
      </c>
      <c r="AY660" s="1">
        <f t="shared" si="1626"/>
        <v>0.50821627929414492</v>
      </c>
      <c r="AZ660" s="1">
        <f t="shared" si="1627"/>
        <v>0.56004143389740035</v>
      </c>
      <c r="BA660" s="1">
        <f t="shared" si="1628"/>
        <v>0.61237382074318181</v>
      </c>
      <c r="BB660" s="1">
        <f t="shared" si="1629"/>
        <v>0.66460302419941342</v>
      </c>
      <c r="BC660" s="1">
        <f t="shared" si="1630"/>
        <v>0.71612351594253043</v>
      </c>
      <c r="BD660" s="1">
        <f t="shared" si="1631"/>
        <v>0.76635560129467106</v>
      </c>
      <c r="BE660" s="1">
        <f t="shared" si="1632"/>
        <v>0.81476480669637141</v>
      </c>
      <c r="BF660" s="1">
        <f t="shared" si="1633"/>
        <v>0.86087863796936304</v>
      </c>
      <c r="BG660" s="1">
        <f t="shared" si="1634"/>
        <v>0.90429985145256031</v>
      </c>
      <c r="BH660" s="1">
        <f t="shared" si="1635"/>
        <v>0.94471565231101307</v>
      </c>
      <c r="BI660" s="1">
        <f t="shared" si="1636"/>
        <v>0.9819025391489522</v>
      </c>
      <c r="BJ660" s="1">
        <f t="shared" si="1637"/>
        <v>1.0157268224083478</v>
      </c>
      <c r="BK660" s="1">
        <f t="shared" si="1638"/>
        <v>1.0461411282244675</v>
      </c>
      <c r="BL660" s="1">
        <f t="shared" si="1639"/>
        <v>1.0731774361309896</v>
      </c>
      <c r="BM660" s="1">
        <f t="shared" si="1640"/>
        <v>1.0969373715276984</v>
      </c>
      <c r="BN660" s="1">
        <f t="shared" si="1641"/>
        <v>1.1175805732211004</v>
      </c>
      <c r="BO660" s="1">
        <f t="shared" si="1642"/>
        <v>1.1353119816958552</v>
      </c>
      <c r="BP660" s="1">
        <f t="shared" si="1643"/>
        <v>1.1503688513684591</v>
      </c>
      <c r="BQ660" s="1">
        <f t="shared" si="1644"/>
        <v>1.1630081919073247</v>
      </c>
      <c r="BR660" s="1">
        <f t="shared" si="1645"/>
        <v>1.1734952054789123</v>
      </c>
      <c r="BS660" s="1">
        <f t="shared" si="1646"/>
        <v>1.1820931257794354</v>
      </c>
      <c r="BT660" s="1">
        <f t="shared" si="1647"/>
        <v>1.1890546978086338</v>
      </c>
      <c r="BU660" s="1">
        <f t="shared" si="1648"/>
        <v>1.1946153793875161</v>
      </c>
      <c r="BV660" s="1">
        <f t="shared" si="1649"/>
        <v>1.1989882081463163</v>
      </c>
      <c r="BW660" s="1">
        <f t="shared" si="1650"/>
        <v>1.202360169179109</v>
      </c>
      <c r="BX660" s="1">
        <f t="shared" si="1651"/>
        <v>1.2048898231518688</v>
      </c>
      <c r="BY660" s="1">
        <f t="shared" si="1652"/>
        <v>1.2067059134187756</v>
      </c>
      <c r="BZ660" s="1">
        <f t="shared" si="1653"/>
        <v>1.20790666202182</v>
      </c>
      <c r="CA660" s="1">
        <f t="shared" si="1654"/>
        <v>1.2085594847495007</v>
      </c>
      <c r="CB660" s="1">
        <f t="shared" si="1655"/>
        <v>1.2087008998944646</v>
      </c>
      <c r="CC660" s="1">
        <f t="shared" si="1656"/>
        <v>1.2083364684787374</v>
      </c>
      <c r="CD660" s="1">
        <f t="shared" si="1657"/>
        <v>1.2074406797024571</v>
      </c>
      <c r="CE660" s="1">
        <f t="shared" si="1658"/>
        <v>1.2059567782845413</v>
      </c>
      <c r="CF660" s="1">
        <f t="shared" si="1659"/>
        <v>1.2037966141718639</v>
      </c>
      <c r="CG660" s="1">
        <f t="shared" si="1660"/>
        <v>1.2008406736279378</v>
      </c>
      <c r="CH660" s="1">
        <f t="shared" si="1661"/>
        <v>1.1969385176394014</v>
      </c>
      <c r="CI660" s="1">
        <f t="shared" si="1662"/>
        <v>1.1919099024883344</v>
      </c>
      <c r="CJ660" s="1">
        <f t="shared" si="1663"/>
        <v>1.1855468820107384</v>
      </c>
      <c r="CK660" s="1">
        <f t="shared" si="1664"/>
        <v>1.1776171859498148</v>
      </c>
      <c r="CL660" s="1">
        <f t="shared" si="1665"/>
        <v>1.1678691297236199</v>
      </c>
      <c r="CM660" s="1">
        <f t="shared" si="1666"/>
        <v>1.1560382358282677</v>
      </c>
      <c r="CN660" s="1">
        <f t="shared" si="1667"/>
        <v>1.1418556369351642</v>
      </c>
      <c r="CO660" s="1">
        <f t="shared" si="1668"/>
        <v>1.1250581901044798</v>
      </c>
      <c r="CP660" s="1">
        <f t="shared" si="1669"/>
        <v>1.1054000690174399</v>
      </c>
      <c r="CQ660" s="1">
        <f t="shared" si="1670"/>
        <v>1.0826654292063997</v>
      </c>
      <c r="CR660" s="1">
        <f t="shared" si="1671"/>
        <v>1.0566815756271255</v>
      </c>
      <c r="CS660" s="1">
        <f t="shared" si="1672"/>
        <v>1.0273319202155111</v>
      </c>
      <c r="CT660" s="1">
        <f t="shared" si="1673"/>
        <v>0.99456791711694337</v>
      </c>
      <c r="CU660" s="1">
        <f t="shared" si="1674"/>
        <v>0.95841912094065274</v>
      </c>
      <c r="CV660" s="1">
        <f t="shared" si="1675"/>
        <v>0.9190005403994751</v>
      </c>
      <c r="CW660" s="1">
        <f t="shared" si="1676"/>
        <v>0.87651656166493419</v>
      </c>
      <c r="CX660" s="1">
        <f t="shared" si="1677"/>
        <v>0.83126089079976995</v>
      </c>
      <c r="CY660" s="1">
        <f t="shared" si="1678"/>
        <v>0.78361220273241272</v>
      </c>
      <c r="CZ660" s="1">
        <f t="shared" si="1679"/>
        <v>0.73402546775232891</v>
      </c>
      <c r="DA660" s="1">
        <f t="shared" si="1680"/>
        <v>0.68301923157700306</v>
      </c>
      <c r="DB660" s="1">
        <f t="shared" si="1681"/>
        <v>0.63115942400636038</v>
      </c>
      <c r="DC660" s="1">
        <f t="shared" si="1682"/>
        <v>0.57904053559613544</v>
      </c>
      <c r="DD660" s="1">
        <f t="shared" si="1683"/>
        <v>0.52726520571299884</v>
      </c>
      <c r="DE660" s="1">
        <f t="shared" si="1684"/>
        <v>0.4764233884465322</v>
      </c>
      <c r="DF660" s="1">
        <f t="shared" si="1685"/>
        <v>0.42707229287650794</v>
      </c>
      <c r="DG660" s="1">
        <f t="shared" si="1686"/>
        <v>0.37971822840642783</v>
      </c>
      <c r="DH660" s="1">
        <f t="shared" si="1687"/>
        <v>0.33480133139200768</v>
      </c>
      <c r="DI660" s="1">
        <f t="shared" si="1688"/>
        <v>0.29268392213204264</v>
      </c>
      <c r="DJ660" s="1">
        <f t="shared" si="1689"/>
        <v>0.25364296434197176</v>
      </c>
      <c r="DK660" s="1">
        <f t="shared" si="1690"/>
        <v>0.21786679946193813</v>
      </c>
      <c r="DL660" s="1">
        <f t="shared" si="1691"/>
        <v>0.18545603341104044</v>
      </c>
      <c r="DM660" s="1">
        <f t="shared" si="1692"/>
        <v>0.15642818929836735</v>
      </c>
      <c r="DN660" s="1">
        <f t="shared" si="1693"/>
        <v>0.13072552685582267</v>
      </c>
      <c r="DO660" s="1">
        <f t="shared" si="1694"/>
        <v>0.10822528192026888</v>
      </c>
      <c r="DP660" s="1">
        <f t="shared" si="1695"/>
        <v>8.8751503447371483E-2</v>
      </c>
      <c r="DQ660" s="1">
        <f t="shared" si="1696"/>
        <v>7.208765999290892E-2</v>
      </c>
      <c r="DR660" s="1">
        <f t="shared" si="1697"/>
        <v>5.7989244450300882E-2</v>
      </c>
      <c r="DS660" s="1">
        <f t="shared" si="1698"/>
        <v>4.6195712214602953E-2</v>
      </c>
      <c r="DT660" s="1">
        <f t="shared" si="1699"/>
        <v>3.6441228015482968E-2</v>
      </c>
      <c r="DU660" s="1">
        <f t="shared" si="1700"/>
        <v>2.8463853696552882E-2</v>
      </c>
      <c r="DV660" s="1">
        <f t="shared" si="1701"/>
        <v>2.2012967473814898E-2</v>
      </c>
      <c r="DW660" s="1">
        <f t="shared" si="1702"/>
        <v>1.6854851399180162E-2</v>
      </c>
      <c r="DX660" s="1">
        <f t="shared" si="1703"/>
        <v>1.2776508014820345E-2</v>
      </c>
      <c r="DY660" s="1">
        <f t="shared" si="1704"/>
        <v>9.5878634531423555E-3</v>
      </c>
      <c r="DZ660" s="1">
        <f t="shared" si="1705"/>
        <v>7.122580173655497E-3</v>
      </c>
      <c r="EA660" s="1">
        <f t="shared" si="1706"/>
        <v>5.2377390130497053E-3</v>
      </c>
      <c r="EB660" s="1">
        <f t="shared" si="1707"/>
        <v>3.812660612591977E-3</v>
      </c>
      <c r="EC660" s="1">
        <f t="shared" si="1708"/>
        <v>2.7471255406966966E-3</v>
      </c>
      <c r="ED660" s="1">
        <f t="shared" si="1709"/>
        <v>1.9592262699478827E-3</v>
      </c>
      <c r="EE660" s="1">
        <f t="shared" si="1710"/>
        <v>1.3830483378479877E-3</v>
      </c>
      <c r="EF660" s="1">
        <f t="shared" si="1711"/>
        <v>9.6633771242069996E-4</v>
      </c>
      <c r="EG660" s="1">
        <f t="shared" si="1712"/>
        <v>6.6827087368400741E-4</v>
      </c>
      <c r="EH660" s="1">
        <f t="shared" si="1713"/>
        <v>4.574065906795246E-4</v>
      </c>
      <c r="EI660" s="1">
        <f t="shared" si="1714"/>
        <v>3.0986589073409866E-4</v>
      </c>
      <c r="EJ660" s="1">
        <f t="shared" si="1715"/>
        <v>2.0776034669908597E-4</v>
      </c>
      <c r="EK660" s="1">
        <f t="shared" si="1716"/>
        <v>1.3786878844844458E-4</v>
      </c>
      <c r="EL660" s="1">
        <f t="shared" si="1717"/>
        <v>9.0548507323551402E-5</v>
      </c>
      <c r="EM660" s="1">
        <f t="shared" si="1718"/>
        <v>5.8858203134773465E-5</v>
      </c>
      <c r="EN660" s="1">
        <f t="shared" si="1719"/>
        <v>3.7865356607897662E-5</v>
      </c>
      <c r="EO660" s="1">
        <f t="shared" si="1720"/>
        <v>2.4109379627181052E-5</v>
      </c>
      <c r="EP660" s="1">
        <f t="shared" si="1721"/>
        <v>1.5192844709760928E-5</v>
      </c>
      <c r="EQ660" s="1">
        <f t="shared" si="1722"/>
        <v>9.4754950567533731E-6</v>
      </c>
      <c r="ER660" s="1">
        <f t="shared" si="1723"/>
        <v>5.8489190689197483E-6</v>
      </c>
      <c r="ES660" s="1">
        <f t="shared" si="1724"/>
        <v>3.5732365127066451E-6</v>
      </c>
      <c r="ET660" s="1">
        <f t="shared" si="1725"/>
        <v>2.1605392812177806E-6</v>
      </c>
      <c r="EU660" s="1">
        <f t="shared" si="1726"/>
        <v>1.2929398102245037E-6</v>
      </c>
      <c r="EV660" s="1">
        <f t="shared" si="1727"/>
        <v>7.6578900736121876E-7</v>
      </c>
      <c r="EW660" s="1">
        <f t="shared" si="1728"/>
        <v>4.4889217938528014E-7</v>
      </c>
      <c r="EX660" s="1">
        <f t="shared" si="1729"/>
        <v>2.6038523644619207E-7</v>
      </c>
      <c r="EY660" s="1">
        <f t="shared" si="1730"/>
        <v>1.4937369624636626E-7</v>
      </c>
      <c r="EZ660" s="1">
        <f t="shared" si="1731"/>
        <v>8.4537361972300647E-8</v>
      </c>
      <c r="FA660" s="1">
        <f t="shared" si="1732"/>
        <v>4.6720663766330812E-8</v>
      </c>
      <c r="FB660" s="1">
        <f t="shared" si="1733"/>
        <v>2.4113976319559272E-8</v>
      </c>
      <c r="FC660" s="1">
        <f t="shared" si="1734"/>
        <v>9.024422314225542E-9</v>
      </c>
      <c r="FD660" s="75">
        <f t="shared" si="1585"/>
        <v>-9.024422314225542E-9</v>
      </c>
    </row>
    <row r="661" spans="7:160" x14ac:dyDescent="0.35">
      <c r="G661" t="str">
        <f t="shared" si="1581"/>
        <v>Refd, t=3.23</v>
      </c>
      <c r="H661" s="76">
        <f t="shared" si="1582"/>
        <v>3.2299999999999534</v>
      </c>
      <c r="I661" s="1">
        <f t="shared" si="1583"/>
        <v>0</v>
      </c>
      <c r="J661" s="22">
        <f t="shared" si="1584"/>
        <v>1.6638599400752128E-7</v>
      </c>
      <c r="K661" s="1">
        <f t="shared" si="1586"/>
        <v>8.577226049536942E-7</v>
      </c>
      <c r="L661" s="1">
        <f t="shared" si="1587"/>
        <v>2.1693675816835712E-6</v>
      </c>
      <c r="M661" s="1">
        <f t="shared" si="1588"/>
        <v>4.5222091420720215E-6</v>
      </c>
      <c r="N661" s="1">
        <f t="shared" si="1589"/>
        <v>8.5800446693832377E-6</v>
      </c>
      <c r="O661" s="1">
        <f t="shared" si="1590"/>
        <v>1.5371240313120781E-5</v>
      </c>
      <c r="P661" s="1">
        <f t="shared" si="1591"/>
        <v>2.6462389739376848E-5</v>
      </c>
      <c r="Q661" s="1">
        <f t="shared" si="1592"/>
        <v>4.4201880700148117E-5</v>
      </c>
      <c r="R661" s="1">
        <f t="shared" si="1593"/>
        <v>7.2055448022529802E-5</v>
      </c>
      <c r="S661" s="1">
        <f t="shared" si="1594"/>
        <v>1.1506003645858791E-4</v>
      </c>
      <c r="T661" s="1">
        <f t="shared" si="1595"/>
        <v>1.8042614865472104E-4</v>
      </c>
      <c r="U661" s="1">
        <f t="shared" si="1596"/>
        <v>2.7832163718709822E-4</v>
      </c>
      <c r="V661" s="1">
        <f t="shared" si="1597"/>
        <v>4.2287072057254303E-4</v>
      </c>
      <c r="W661" s="1">
        <f t="shared" si="1598"/>
        <v>6.3339976422797635E-4</v>
      </c>
      <c r="X661" s="1">
        <f t="shared" si="1599"/>
        <v>9.3595482714892945E-4</v>
      </c>
      <c r="Y661" s="1">
        <f t="shared" si="1600"/>
        <v>1.3651038585367459E-3</v>
      </c>
      <c r="Z661" s="1">
        <f t="shared" si="1601"/>
        <v>1.9660175955386943E-3</v>
      </c>
      <c r="AA661" s="1">
        <f t="shared" si="1602"/>
        <v>2.7967968830043938E-3</v>
      </c>
      <c r="AB661" s="1">
        <f t="shared" si="1603"/>
        <v>3.9309801547823498E-3</v>
      </c>
      <c r="AC661" s="1">
        <f t="shared" si="1604"/>
        <v>5.4601239390543732E-3</v>
      </c>
      <c r="AD661" s="1">
        <f t="shared" si="1605"/>
        <v>7.4963033990414416E-3</v>
      </c>
      <c r="AE661" s="1">
        <f t="shared" si="1606"/>
        <v>1.017433235993776E-2</v>
      </c>
      <c r="AF661" s="1">
        <f t="shared" si="1607"/>
        <v>1.3653457649650001E-2</v>
      </c>
      <c r="AG661" s="1">
        <f t="shared" si="1608"/>
        <v>1.8118246765920002E-2</v>
      </c>
      <c r="AH661" s="1">
        <f t="shared" si="1609"/>
        <v>2.3778367577123129E-2</v>
      </c>
      <c r="AI661" s="1">
        <f t="shared" si="1610"/>
        <v>3.0866960855214187E-2</v>
      </c>
      <c r="AJ661" s="1">
        <f t="shared" si="1611"/>
        <v>3.9637337129147229E-2</v>
      </c>
      <c r="AK661" s="1">
        <f t="shared" si="1612"/>
        <v>5.0357793131555792E-2</v>
      </c>
      <c r="AL661" s="1">
        <f t="shared" si="1613"/>
        <v>6.330444172679614E-2</v>
      </c>
      <c r="AM661" s="1">
        <f t="shared" si="1614"/>
        <v>7.8752080704364361E-2</v>
      </c>
      <c r="AN661" s="1">
        <f t="shared" si="1615"/>
        <v>9.6963283938430025E-2</v>
      </c>
      <c r="AO661" s="1">
        <f t="shared" si="1616"/>
        <v>0.1181760724319223</v>
      </c>
      <c r="AP661" s="1">
        <f t="shared" si="1617"/>
        <v>0.1425906979515221</v>
      </c>
      <c r="AQ661" s="1">
        <f t="shared" si="1618"/>
        <v>0.17035623067978989</v>
      </c>
      <c r="AR661" s="1">
        <f t="shared" si="1619"/>
        <v>0.20155776573091311</v>
      </c>
      <c r="AS661" s="1">
        <f t="shared" si="1620"/>
        <v>0.23620513364582812</v>
      </c>
      <c r="AT661" s="1">
        <f t="shared" si="1621"/>
        <v>0.27422400261034391</v>
      </c>
      <c r="AU661" s="1">
        <f t="shared" si="1622"/>
        <v>0.31545018626020382</v>
      </c>
      <c r="AV661" s="1">
        <f t="shared" si="1623"/>
        <v>0.35962781910203784</v>
      </c>
      <c r="AW661" s="1">
        <f t="shared" si="1624"/>
        <v>0.40641183876322357</v>
      </c>
      <c r="AX661" s="1">
        <f t="shared" si="1625"/>
        <v>0.45537493586331967</v>
      </c>
      <c r="AY661" s="1">
        <f t="shared" si="1626"/>
        <v>0.50601882091514694</v>
      </c>
      <c r="AZ661" s="1">
        <f t="shared" si="1627"/>
        <v>0.55778934103265632</v>
      </c>
      <c r="BA661" s="1">
        <f t="shared" si="1628"/>
        <v>0.61009468714714687</v>
      </c>
      <c r="BB661" s="1">
        <f t="shared" si="1629"/>
        <v>0.66232569337572089</v>
      </c>
      <c r="BC661" s="1">
        <f t="shared" si="1630"/>
        <v>0.71387706788137328</v>
      </c>
      <c r="BD661" s="1">
        <f t="shared" si="1631"/>
        <v>0.7641683251434207</v>
      </c>
      <c r="BE661" s="1">
        <f t="shared" si="1632"/>
        <v>0.81266321959109022</v>
      </c>
      <c r="BF661" s="1">
        <f t="shared" si="1633"/>
        <v>0.8588866062991517</v>
      </c>
      <c r="BG661" s="1">
        <f t="shared" si="1634"/>
        <v>0.90243786239330703</v>
      </c>
      <c r="BH661" s="1">
        <f t="shared" si="1635"/>
        <v>0.94300027144492216</v>
      </c>
      <c r="BI661" s="1">
        <f t="shared" si="1636"/>
        <v>0.9803460756152268</v>
      </c>
      <c r="BJ661" s="1">
        <f t="shared" si="1637"/>
        <v>1.0143372077280042</v>
      </c>
      <c r="BK661" s="1">
        <f t="shared" si="1638"/>
        <v>1.0449220001437687</v>
      </c>
      <c r="BL661" s="1">
        <f t="shared" si="1639"/>
        <v>1.0721284058230127</v>
      </c>
      <c r="BM661" s="1">
        <f t="shared" si="1640"/>
        <v>1.0960544422914364</v>
      </c>
      <c r="BN661" s="1">
        <f t="shared" si="1641"/>
        <v>1.1168566720672142</v>
      </c>
      <c r="BO661" s="1">
        <f t="shared" si="1642"/>
        <v>1.1347375621503819</v>
      </c>
      <c r="BP661" s="1">
        <f t="shared" si="1643"/>
        <v>1.149932526316747</v>
      </c>
      <c r="BQ661" s="1">
        <f t="shared" si="1644"/>
        <v>1.1626973588701144</v>
      </c>
      <c r="BR661" s="1">
        <f t="shared" si="1645"/>
        <v>1.1732966326556016</v>
      </c>
      <c r="BS661" s="1">
        <f t="shared" si="1646"/>
        <v>1.1819934746761929</v>
      </c>
      <c r="BT661" s="1">
        <f t="shared" si="1647"/>
        <v>1.1890409664345007</v>
      </c>
      <c r="BU661" s="1">
        <f t="shared" si="1648"/>
        <v>1.1946752580626003</v>
      </c>
      <c r="BV661" s="1">
        <f t="shared" si="1649"/>
        <v>1.199110347273086</v>
      </c>
      <c r="BW661" s="1">
        <f t="shared" si="1650"/>
        <v>1.2025343644092934</v>
      </c>
      <c r="BX661" s="1">
        <f t="shared" si="1651"/>
        <v>1.2051071279566687</v>
      </c>
      <c r="BY661" s="1">
        <f t="shared" si="1652"/>
        <v>1.2069586920365274</v>
      </c>
      <c r="BZ661" s="1">
        <f t="shared" si="1653"/>
        <v>1.2081885971614583</v>
      </c>
      <c r="CA661" s="1">
        <f t="shared" si="1654"/>
        <v>1.2088655544263824</v>
      </c>
      <c r="CB661" s="1">
        <f t="shared" si="1655"/>
        <v>1.2090273365921451</v>
      </c>
      <c r="CC661" s="1">
        <f t="shared" si="1656"/>
        <v>1.2086807117228358</v>
      </c>
      <c r="CD661" s="1">
        <f t="shared" si="1657"/>
        <v>1.2078013303615527</v>
      </c>
      <c r="CE661" s="1">
        <f t="shared" si="1658"/>
        <v>1.2063335597261864</v>
      </c>
      <c r="CF661" s="1">
        <f t="shared" si="1659"/>
        <v>1.2041903420285438</v>
      </c>
      <c r="CG661" s="1">
        <f t="shared" si="1660"/>
        <v>1.2012532325810428</v>
      </c>
      <c r="CH661" s="1">
        <f t="shared" si="1661"/>
        <v>1.1973728405126147</v>
      </c>
      <c r="CI661" s="1">
        <f t="shared" si="1662"/>
        <v>1.192369944257236</v>
      </c>
      <c r="CJ661" s="1">
        <f t="shared" si="1663"/>
        <v>1.1860375792869211</v>
      </c>
      <c r="CK661" s="1">
        <f t="shared" si="1664"/>
        <v>1.1781443912879555</v>
      </c>
      <c r="CL661" s="1">
        <f t="shared" si="1665"/>
        <v>1.1684395099171079</v>
      </c>
      <c r="CM661" s="1">
        <f t="shared" si="1666"/>
        <v>1.1566591243556359</v>
      </c>
      <c r="CN661" s="1">
        <f t="shared" si="1667"/>
        <v>1.1425348329835248</v>
      </c>
      <c r="CO661" s="1">
        <f t="shared" si="1668"/>
        <v>1.1258037001197958</v>
      </c>
      <c r="CP661" s="1">
        <f t="shared" si="1669"/>
        <v>1.1062197913838803</v>
      </c>
      <c r="CQ661" s="1">
        <f t="shared" si="1670"/>
        <v>1.0835667881666489</v>
      </c>
      <c r="CR661" s="1">
        <f t="shared" si="1671"/>
        <v>1.057671116508659</v>
      </c>
      <c r="CS661" s="1">
        <f t="shared" si="1672"/>
        <v>1.0284148838879026</v>
      </c>
      <c r="CT661" s="1">
        <f t="shared" si="1673"/>
        <v>0.99574781675425184</v>
      </c>
      <c r="CU661" s="1">
        <f t="shared" si="1674"/>
        <v>0.95969734796300865</v>
      </c>
      <c r="CV661" s="1">
        <f t="shared" si="1675"/>
        <v>0.92037602833736509</v>
      </c>
      <c r="CW661" s="1">
        <f t="shared" si="1676"/>
        <v>0.87798553618330921</v>
      </c>
      <c r="CX661" s="1">
        <f t="shared" si="1677"/>
        <v>0.83281673100233111</v>
      </c>
      <c r="CY661" s="1">
        <f t="shared" si="1678"/>
        <v>0.78524543316987871</v>
      </c>
      <c r="CZ661" s="1">
        <f t="shared" si="1679"/>
        <v>0.73572389260297999</v>
      </c>
      <c r="DA661" s="1">
        <f t="shared" si="1680"/>
        <v>0.68476821285271416</v>
      </c>
      <c r="DB661" s="1">
        <f t="shared" si="1681"/>
        <v>0.63294229519043577</v>
      </c>
      <c r="DC661" s="1">
        <f t="shared" si="1682"/>
        <v>0.58083913181213143</v>
      </c>
      <c r="DD661" s="1">
        <f t="shared" si="1683"/>
        <v>0.52906048236284542</v>
      </c>
      <c r="DE661" s="1">
        <f t="shared" si="1684"/>
        <v>0.47819609316391892</v>
      </c>
      <c r="DF661" s="1">
        <f t="shared" si="1685"/>
        <v>0.42880365134329751</v>
      </c>
      <c r="DG661" s="1">
        <f t="shared" si="1686"/>
        <v>0.38139060351489523</v>
      </c>
      <c r="DH661" s="1">
        <f t="shared" si="1687"/>
        <v>0.33639881750262618</v>
      </c>
      <c r="DI661" s="1">
        <f t="shared" si="1688"/>
        <v>0.29419284152318326</v>
      </c>
      <c r="DJ661" s="1">
        <f t="shared" si="1689"/>
        <v>0.25505224080579481</v>
      </c>
      <c r="DK661" s="1">
        <f t="shared" si="1690"/>
        <v>0.21916819355896575</v>
      </c>
      <c r="DL661" s="1">
        <f t="shared" si="1691"/>
        <v>0.1866442342028112</v>
      </c>
      <c r="DM661" s="1">
        <f t="shared" si="1692"/>
        <v>0.15750076745584604</v>
      </c>
      <c r="DN661" s="1">
        <f t="shared" si="1693"/>
        <v>0.13168276299951615</v>
      </c>
      <c r="DO661" s="1">
        <f t="shared" si="1694"/>
        <v>0.1090698911746119</v>
      </c>
      <c r="DP661" s="1">
        <f t="shared" si="1695"/>
        <v>8.9488282019381679E-2</v>
      </c>
      <c r="DQ661" s="1">
        <f t="shared" si="1696"/>
        <v>7.2723081919134666E-2</v>
      </c>
      <c r="DR661" s="1">
        <f t="shared" si="1697"/>
        <v>5.853103656902707E-2</v>
      </c>
      <c r="DS661" s="1">
        <f t="shared" si="1698"/>
        <v>4.665243321303808E-2</v>
      </c>
      <c r="DT661" s="1">
        <f t="shared" si="1699"/>
        <v>3.6821873543037807E-2</v>
      </c>
      <c r="DU661" s="1">
        <f t="shared" si="1700"/>
        <v>2.8777504589330073E-2</v>
      </c>
      <c r="DV661" s="1">
        <f t="shared" si="1701"/>
        <v>2.2268492687441004E-2</v>
      </c>
      <c r="DW661" s="1">
        <f t="shared" si="1702"/>
        <v>1.7060671838578737E-2</v>
      </c>
      <c r="DX661" s="1">
        <f t="shared" si="1703"/>
        <v>1.294042252809135E-2</v>
      </c>
      <c r="DY661" s="1">
        <f t="shared" si="1704"/>
        <v>9.7169341455318175E-3</v>
      </c>
      <c r="DZ661" s="1">
        <f t="shared" si="1705"/>
        <v>7.2230710843251E-3</v>
      </c>
      <c r="EA661" s="1">
        <f t="shared" si="1706"/>
        <v>5.3151001406039995E-3</v>
      </c>
      <c r="EB661" s="1">
        <f t="shared" si="1707"/>
        <v>3.8715482244264967E-3</v>
      </c>
      <c r="EC661" s="1">
        <f t="shared" si="1708"/>
        <v>2.7914495242175497E-3</v>
      </c>
      <c r="ED661" s="1">
        <f t="shared" si="1709"/>
        <v>1.9922157983434407E-3</v>
      </c>
      <c r="EE661" s="1">
        <f t="shared" si="1710"/>
        <v>1.4073281265615174E-3</v>
      </c>
      <c r="EF661" s="1">
        <f t="shared" si="1711"/>
        <v>9.8400843649608339E-4</v>
      </c>
      <c r="EG661" s="1">
        <f t="shared" si="1712"/>
        <v>6.809887255453046E-4</v>
      </c>
      <c r="EH661" s="1">
        <f t="shared" si="1713"/>
        <v>4.6645834201232016E-4</v>
      </c>
      <c r="EI661" s="1">
        <f t="shared" si="1714"/>
        <v>3.1623707964093835E-4</v>
      </c>
      <c r="EJ661" s="1">
        <f t="shared" si="1715"/>
        <v>2.1219527950610715E-4</v>
      </c>
      <c r="EK661" s="1">
        <f t="shared" si="1716"/>
        <v>1.4092189575040702E-4</v>
      </c>
      <c r="EL661" s="1">
        <f t="shared" si="1717"/>
        <v>9.2627224455208806E-5</v>
      </c>
      <c r="EM661" s="1">
        <f t="shared" si="1718"/>
        <v>6.0257973946379352E-5</v>
      </c>
      <c r="EN661" s="1">
        <f t="shared" si="1719"/>
        <v>3.8797615734750826E-5</v>
      </c>
      <c r="EO661" s="1">
        <f t="shared" si="1720"/>
        <v>2.4723487316902147E-5</v>
      </c>
      <c r="EP661" s="1">
        <f t="shared" si="1721"/>
        <v>1.5592965073755013E-5</v>
      </c>
      <c r="EQ661" s="1">
        <f t="shared" si="1722"/>
        <v>9.7333557093920882E-6</v>
      </c>
      <c r="ER661" s="1">
        <f t="shared" si="1723"/>
        <v>6.0132948712462674E-6</v>
      </c>
      <c r="ES661" s="1">
        <f t="shared" si="1724"/>
        <v>3.6768840801111461E-6</v>
      </c>
      <c r="ET661" s="1">
        <f t="shared" si="1725"/>
        <v>2.2251877942434833E-6</v>
      </c>
      <c r="EU661" s="1">
        <f t="shared" si="1726"/>
        <v>1.3328280529211717E-6</v>
      </c>
      <c r="EV661" s="1">
        <f t="shared" si="1727"/>
        <v>7.9013474191851966E-7</v>
      </c>
      <c r="EW661" s="1">
        <f t="shared" si="1728"/>
        <v>4.6359096404192642E-7</v>
      </c>
      <c r="EX661" s="1">
        <f t="shared" si="1729"/>
        <v>2.6916228776360385E-7</v>
      </c>
      <c r="EY661" s="1">
        <f t="shared" si="1730"/>
        <v>1.5455354434356949E-7</v>
      </c>
      <c r="EZ661" s="1">
        <f t="shared" si="1731"/>
        <v>8.7550111124697377E-8</v>
      </c>
      <c r="FA661" s="1">
        <f t="shared" si="1732"/>
        <v>4.8428455739018847E-8</v>
      </c>
      <c r="FB661" s="1">
        <f t="shared" si="1733"/>
        <v>2.5014348437995787E-8</v>
      </c>
      <c r="FC661" s="1">
        <f t="shared" si="1734"/>
        <v>9.3660670172367259E-9</v>
      </c>
      <c r="FD661" s="75">
        <f t="shared" si="1585"/>
        <v>-9.3660670172367259E-9</v>
      </c>
    </row>
    <row r="662" spans="7:160" x14ac:dyDescent="0.35">
      <c r="G662" t="str">
        <f t="shared" si="1581"/>
        <v>Refd, t=3.23</v>
      </c>
      <c r="H662" s="76">
        <f t="shared" si="1582"/>
        <v>3.2349999999999532</v>
      </c>
      <c r="I662" s="1">
        <f t="shared" si="1583"/>
        <v>0</v>
      </c>
      <c r="J662" s="22">
        <f t="shared" si="1584"/>
        <v>1.6450152216301942E-7</v>
      </c>
      <c r="K662" s="1">
        <f t="shared" si="1586"/>
        <v>8.4801233735225606E-7</v>
      </c>
      <c r="L662" s="1">
        <f t="shared" si="1587"/>
        <v>2.1448317947324058E-6</v>
      </c>
      <c r="M662" s="1">
        <f t="shared" si="1588"/>
        <v>4.4711384895560369E-6</v>
      </c>
      <c r="N662" s="1">
        <f t="shared" si="1589"/>
        <v>8.4833446550158849E-6</v>
      </c>
      <c r="O662" s="1">
        <f t="shared" si="1590"/>
        <v>1.5198453066932826E-5</v>
      </c>
      <c r="P662" s="1">
        <f t="shared" si="1591"/>
        <v>2.61658850674415E-5</v>
      </c>
      <c r="Q662" s="1">
        <f t="shared" si="1592"/>
        <v>4.3708526371088069E-5</v>
      </c>
      <c r="R662" s="1">
        <f t="shared" si="1593"/>
        <v>7.1254882148453019E-5</v>
      </c>
      <c r="S662" s="1">
        <f t="shared" si="1594"/>
        <v>1.1378846071404862E-4</v>
      </c>
      <c r="T662" s="1">
        <f t="shared" si="1595"/>
        <v>1.7844435530873427E-4</v>
      </c>
      <c r="U662" s="1">
        <f t="shared" si="1596"/>
        <v>2.7528580001513737E-4</v>
      </c>
      <c r="V662" s="1">
        <f t="shared" si="1597"/>
        <v>4.182943547843094E-4</v>
      </c>
      <c r="W662" s="1">
        <f t="shared" si="1598"/>
        <v>6.2660523976845685E-4</v>
      </c>
      <c r="X662" s="1">
        <f t="shared" si="1599"/>
        <v>9.2601295919791666E-4</v>
      </c>
      <c r="Y662" s="1">
        <f t="shared" si="1600"/>
        <v>1.3507604613811719E-3</v>
      </c>
      <c r="Z662" s="1">
        <f t="shared" si="1601"/>
        <v>1.9456065342722689E-3</v>
      </c>
      <c r="AA662" s="1">
        <f t="shared" si="1602"/>
        <v>2.7681401460538041E-3</v>
      </c>
      <c r="AB662" s="1">
        <f t="shared" si="1603"/>
        <v>3.891276832765786E-3</v>
      </c>
      <c r="AC662" s="1">
        <f t="shared" si="1604"/>
        <v>5.4058317311306567E-3</v>
      </c>
      <c r="AD662" s="1">
        <f t="shared" si="1605"/>
        <v>7.4230183271141777E-3</v>
      </c>
      <c r="AE662" s="1">
        <f t="shared" si="1606"/>
        <v>1.0076674643115631E-2</v>
      </c>
      <c r="AF662" s="1">
        <f t="shared" si="1607"/>
        <v>1.3524973996797232E-2</v>
      </c>
      <c r="AG662" s="1">
        <f t="shared" si="1608"/>
        <v>1.7951341435091698E-2</v>
      </c>
      <c r="AH662" s="1">
        <f t="shared" si="1609"/>
        <v>2.3564276121781649E-2</v>
      </c>
      <c r="AI662" s="1">
        <f t="shared" si="1610"/>
        <v>3.0595781188838569E-2</v>
      </c>
      <c r="AJ662" s="1">
        <f t="shared" si="1611"/>
        <v>3.9298132054551863E-2</v>
      </c>
      <c r="AK662" s="1">
        <f t="shared" si="1612"/>
        <v>4.9938776509902097E-2</v>
      </c>
      <c r="AL662" s="1">
        <f t="shared" si="1613"/>
        <v>6.2793256816368589E-2</v>
      </c>
      <c r="AM662" s="1">
        <f t="shared" si="1614"/>
        <v>7.8136173846852161E-2</v>
      </c>
      <c r="AN662" s="1">
        <f t="shared" si="1615"/>
        <v>9.6230369873586977E-2</v>
      </c>
      <c r="AO662" s="1">
        <f t="shared" si="1616"/>
        <v>0.11731467946433653</v>
      </c>
      <c r="AP662" s="1">
        <f t="shared" si="1617"/>
        <v>0.14159077257966396</v>
      </c>
      <c r="AQ662" s="1">
        <f t="shared" si="1618"/>
        <v>0.16920977291720618</v>
      </c>
      <c r="AR662" s="1">
        <f t="shared" si="1619"/>
        <v>0.2002594591110686</v>
      </c>
      <c r="AS662" s="1">
        <f t="shared" si="1620"/>
        <v>0.2347529287374687</v>
      </c>
      <c r="AT662" s="1">
        <f t="shared" si="1621"/>
        <v>0.27261961061918838</v>
      </c>
      <c r="AU662" s="1">
        <f t="shared" si="1622"/>
        <v>0.31369944058314414</v>
      </c>
      <c r="AV662" s="1">
        <f t="shared" si="1623"/>
        <v>0.35774086784044234</v>
      </c>
      <c r="AW662" s="1">
        <f t="shared" si="1624"/>
        <v>0.40440314010474543</v>
      </c>
      <c r="AX662" s="1">
        <f t="shared" si="1625"/>
        <v>0.45326304039132875</v>
      </c>
      <c r="AY662" s="1">
        <f t="shared" si="1626"/>
        <v>0.50382593938140496</v>
      </c>
      <c r="AZ662" s="1">
        <f t="shared" si="1627"/>
        <v>0.55554071168694341</v>
      </c>
      <c r="BA662" s="1">
        <f t="shared" si="1628"/>
        <v>0.60781777191567288</v>
      </c>
      <c r="BB662" s="1">
        <f t="shared" si="1629"/>
        <v>0.6600492455428949</v>
      </c>
      <c r="BC662" s="1">
        <f t="shared" si="1630"/>
        <v>0.71163012412223958</v>
      </c>
      <c r="BD662" s="1">
        <f t="shared" si="1631"/>
        <v>0.76197918074548621</v>
      </c>
      <c r="BE662" s="1">
        <f t="shared" si="1632"/>
        <v>0.81055844689328105</v>
      </c>
      <c r="BF662" s="1">
        <f t="shared" si="1633"/>
        <v>0.85689017266445244</v>
      </c>
      <c r="BG662" s="1">
        <f t="shared" si="1634"/>
        <v>0.90057039583442788</v>
      </c>
      <c r="BH662" s="1">
        <f t="shared" si="1635"/>
        <v>0.94127851020898312</v>
      </c>
      <c r="BI662" s="1">
        <f t="shared" si="1636"/>
        <v>0.97878252381719921</v>
      </c>
      <c r="BJ662" s="1">
        <f t="shared" si="1637"/>
        <v>1.0129400039088903</v>
      </c>
      <c r="BK662" s="1">
        <f t="shared" si="1638"/>
        <v>1.0436949908477471</v>
      </c>
      <c r="BL662" s="1">
        <f t="shared" si="1639"/>
        <v>1.0710714032303303</v>
      </c>
      <c r="BM662" s="1">
        <f t="shared" si="1640"/>
        <v>1.0951636346323672</v>
      </c>
      <c r="BN662" s="1">
        <f t="shared" si="1641"/>
        <v>1.1161251486379846</v>
      </c>
      <c r="BO662" s="1">
        <f t="shared" si="1642"/>
        <v>1.1341559115166551</v>
      </c>
      <c r="BP662" s="1">
        <f t="shared" si="1643"/>
        <v>1.1494894666003548</v>
      </c>
      <c r="BQ662" s="1">
        <f t="shared" si="1644"/>
        <v>1.1623803624183462</v>
      </c>
      <c r="BR662" s="1">
        <f t="shared" si="1645"/>
        <v>1.1730925131985821</v>
      </c>
      <c r="BS662" s="1">
        <f t="shared" si="1646"/>
        <v>1.1818889124620868</v>
      </c>
      <c r="BT662" s="1">
        <f t="shared" si="1647"/>
        <v>1.1890229549416602</v>
      </c>
      <c r="BU662" s="1">
        <f t="shared" si="1648"/>
        <v>1.1947314639337587</v>
      </c>
      <c r="BV662" s="1">
        <f t="shared" si="1649"/>
        <v>1.1992293824444238</v>
      </c>
      <c r="BW662" s="1">
        <f t="shared" si="1650"/>
        <v>1.2027059755371992</v>
      </c>
      <c r="BX662" s="1">
        <f t="shared" si="1651"/>
        <v>1.205322312886959</v>
      </c>
      <c r="BY662" s="1">
        <f t="shared" si="1652"/>
        <v>1.2072097561028774</v>
      </c>
      <c r="BZ662" s="1">
        <f t="shared" si="1653"/>
        <v>1.2084691635800768</v>
      </c>
      <c r="CA662" s="1">
        <f t="shared" si="1654"/>
        <v>1.2091705431222894</v>
      </c>
      <c r="CB662" s="1">
        <f t="shared" si="1655"/>
        <v>1.2093529246693058</v>
      </c>
      <c r="CC662" s="1">
        <f t="shared" si="1656"/>
        <v>1.2090242867303522</v>
      </c>
      <c r="CD662" s="1">
        <f t="shared" si="1657"/>
        <v>1.2081614447714748</v>
      </c>
      <c r="CE662" s="1">
        <f t="shared" si="1658"/>
        <v>1.2067098918742114</v>
      </c>
      <c r="CF662" s="1">
        <f t="shared" si="1659"/>
        <v>1.2045836654077899</v>
      </c>
      <c r="CG662" s="1">
        <f t="shared" si="1660"/>
        <v>1.2016653920357565</v>
      </c>
      <c r="CH662" s="1">
        <f t="shared" si="1661"/>
        <v>1.197806730758197</v>
      </c>
      <c r="CI662" s="1">
        <f t="shared" si="1662"/>
        <v>1.1928294834581867</v>
      </c>
      <c r="CJ662" s="1">
        <f t="shared" si="1663"/>
        <v>1.1865276683595531</v>
      </c>
      <c r="CK662" s="1">
        <f t="shared" si="1664"/>
        <v>1.178670848362448</v>
      </c>
      <c r="CL662" s="1">
        <f t="shared" si="1665"/>
        <v>1.1690089691817807</v>
      </c>
      <c r="CM662" s="1">
        <f t="shared" si="1666"/>
        <v>1.1572788894676502</v>
      </c>
      <c r="CN662" s="1">
        <f t="shared" si="1667"/>
        <v>1.1432126774531355</v>
      </c>
      <c r="CO662" s="1">
        <f t="shared" si="1668"/>
        <v>1.1265476105538204</v>
      </c>
      <c r="CP662" s="1">
        <f t="shared" si="1669"/>
        <v>1.1070376540802922</v>
      </c>
      <c r="CQ662" s="1">
        <f t="shared" si="1670"/>
        <v>1.0844660250186871</v>
      </c>
      <c r="CR662" s="1">
        <f t="shared" si="1671"/>
        <v>1.0586582820948636</v>
      </c>
      <c r="CS662" s="1">
        <f t="shared" si="1672"/>
        <v>1.0294952414628047</v>
      </c>
      <c r="CT662" s="1">
        <f t="shared" si="1673"/>
        <v>0.9969249159998903</v>
      </c>
      <c r="CU662" s="1">
        <f t="shared" si="1674"/>
        <v>0.96097263117984288</v>
      </c>
      <c r="CV662" s="1">
        <f t="shared" si="1675"/>
        <v>0.92174849366413525</v>
      </c>
      <c r="CW662" s="1">
        <f t="shared" si="1676"/>
        <v>0.8794514859926611</v>
      </c>
      <c r="CX662" s="1">
        <f t="shared" si="1677"/>
        <v>0.83436963058365665</v>
      </c>
      <c r="CY662" s="1">
        <f t="shared" si="1678"/>
        <v>0.78687589920629852</v>
      </c>
      <c r="CZ662" s="1">
        <f t="shared" si="1679"/>
        <v>0.73741982308717191</v>
      </c>
      <c r="DA662" s="1">
        <f t="shared" si="1680"/>
        <v>0.68651506055520717</v>
      </c>
      <c r="DB662" s="1">
        <f t="shared" si="1681"/>
        <v>0.634723476411437</v>
      </c>
      <c r="DC662" s="1">
        <f t="shared" si="1682"/>
        <v>0.58263655187676544</v>
      </c>
      <c r="DD662" s="1">
        <f t="shared" si="1683"/>
        <v>0.53085515016052076</v>
      </c>
      <c r="DE662" s="1">
        <f t="shared" si="1684"/>
        <v>0.47996878990580555</v>
      </c>
      <c r="DF662" s="1">
        <f t="shared" si="1685"/>
        <v>0.43053561434563914</v>
      </c>
      <c r="DG662" s="1">
        <f t="shared" si="1686"/>
        <v>0.3830641846558725</v>
      </c>
      <c r="DH662" s="1">
        <f t="shared" si="1687"/>
        <v>0.3379980781553843</v>
      </c>
      <c r="DI662" s="1">
        <f t="shared" si="1688"/>
        <v>0.29570405099743591</v>
      </c>
      <c r="DJ662" s="1">
        <f t="shared" si="1689"/>
        <v>0.25646425307927906</v>
      </c>
      <c r="DK662" s="1">
        <f t="shared" si="1690"/>
        <v>0.22047268654847652</v>
      </c>
      <c r="DL662" s="1">
        <f t="shared" si="1691"/>
        <v>0.18783580606984915</v>
      </c>
      <c r="DM662" s="1">
        <f t="shared" si="1692"/>
        <v>0.15857689449195111</v>
      </c>
      <c r="DN662" s="1">
        <f t="shared" si="1693"/>
        <v>0.13264363260083734</v>
      </c>
      <c r="DO662" s="1">
        <f t="shared" si="1694"/>
        <v>0.10991813057954375</v>
      </c>
      <c r="DP662" s="1">
        <f t="shared" si="1695"/>
        <v>9.0228608373320057E-2</v>
      </c>
      <c r="DQ662" s="1">
        <f t="shared" si="1696"/>
        <v>7.3361901643681282E-2</v>
      </c>
      <c r="DR662" s="1">
        <f t="shared" si="1697"/>
        <v>5.907602201194434E-2</v>
      </c>
      <c r="DS662" s="1">
        <f t="shared" si="1698"/>
        <v>4.711210243141975E-2</v>
      </c>
      <c r="DT662" s="1">
        <f t="shared" si="1699"/>
        <v>3.7205195286306898E-2</v>
      </c>
      <c r="DU662" s="1">
        <f t="shared" si="1700"/>
        <v>2.9093545658975942E-2</v>
      </c>
      <c r="DV662" s="1">
        <f t="shared" si="1701"/>
        <v>2.2526119439021521E-2</v>
      </c>
      <c r="DW662" s="1">
        <f t="shared" si="1702"/>
        <v>1.7268312199287629E-2</v>
      </c>
      <c r="DX662" s="1">
        <f t="shared" si="1703"/>
        <v>1.3105889979451097E-2</v>
      </c>
      <c r="DY662" s="1">
        <f t="shared" si="1704"/>
        <v>9.8473109920662813E-3</v>
      </c>
      <c r="DZ662" s="1">
        <f t="shared" si="1705"/>
        <v>7.3246451874668236E-3</v>
      </c>
      <c r="EA662" s="1">
        <f t="shared" si="1706"/>
        <v>5.3933472059520399E-3</v>
      </c>
      <c r="EB662" s="1">
        <f t="shared" si="1707"/>
        <v>3.9311506435779995E-3</v>
      </c>
      <c r="EC662" s="1">
        <f t="shared" si="1708"/>
        <v>2.8363425614839803E-3</v>
      </c>
      <c r="ED662" s="1">
        <f t="shared" si="1709"/>
        <v>2.0256523981928305E-3</v>
      </c>
      <c r="EE662" s="1">
        <f t="shared" si="1710"/>
        <v>1.4319545984040776E-3</v>
      </c>
      <c r="EF662" s="1">
        <f t="shared" si="1711"/>
        <v>1.0019445517508419E-3</v>
      </c>
      <c r="EG662" s="1">
        <f t="shared" si="1712"/>
        <v>6.9390716233345908E-4</v>
      </c>
      <c r="EH662" s="1">
        <f t="shared" si="1713"/>
        <v>4.7565979379426347E-4</v>
      </c>
      <c r="EI662" s="1">
        <f t="shared" si="1714"/>
        <v>3.2271860308942562E-4</v>
      </c>
      <c r="EJ662" s="1">
        <f t="shared" si="1715"/>
        <v>2.167105298235767E-4</v>
      </c>
      <c r="EK662" s="1">
        <f t="shared" si="1716"/>
        <v>1.4403275448505483E-4</v>
      </c>
      <c r="EL662" s="1">
        <f t="shared" si="1717"/>
        <v>9.4746962900279629E-5</v>
      </c>
      <c r="EM662" s="1">
        <f t="shared" si="1718"/>
        <v>6.1686531236248207E-5</v>
      </c>
      <c r="EN662" s="1">
        <f t="shared" si="1719"/>
        <v>3.9749833701342786E-5</v>
      </c>
      <c r="EO662" s="1">
        <f t="shared" si="1720"/>
        <v>2.5351268622681578E-5</v>
      </c>
      <c r="EP662" s="1">
        <f t="shared" si="1721"/>
        <v>1.6002342315607318E-5</v>
      </c>
      <c r="EQ662" s="1">
        <f t="shared" si="1722"/>
        <v>9.9974094724902617E-6</v>
      </c>
      <c r="ER662" s="1">
        <f t="shared" si="1723"/>
        <v>6.1817655880021404E-6</v>
      </c>
      <c r="ES662" s="1">
        <f t="shared" si="1724"/>
        <v>3.7832077310682715E-6</v>
      </c>
      <c r="ET662" s="1">
        <f t="shared" si="1725"/>
        <v>2.291564924428896E-6</v>
      </c>
      <c r="EU662" s="1">
        <f t="shared" si="1726"/>
        <v>1.3738200312790463E-6</v>
      </c>
      <c r="EV662" s="1">
        <f t="shared" si="1727"/>
        <v>8.1517712609774789E-7</v>
      </c>
      <c r="EW662" s="1">
        <f t="shared" si="1728"/>
        <v>4.7872439964058345E-7</v>
      </c>
      <c r="EX662" s="1">
        <f t="shared" si="1729"/>
        <v>2.7820735409254913E-7</v>
      </c>
      <c r="EY662" s="1">
        <f t="shared" si="1730"/>
        <v>1.5989658516525369E-7</v>
      </c>
      <c r="EZ662" s="1">
        <f t="shared" si="1731"/>
        <v>9.0660663354079282E-8</v>
      </c>
      <c r="FA662" s="1">
        <f t="shared" si="1732"/>
        <v>5.019323531977711E-8</v>
      </c>
      <c r="FB662" s="1">
        <f t="shared" si="1733"/>
        <v>2.5945458202765092E-8</v>
      </c>
      <c r="FC662" s="1">
        <f t="shared" si="1734"/>
        <v>9.7195473989926264E-9</v>
      </c>
      <c r="FD662" s="75">
        <f t="shared" si="1585"/>
        <v>-9.7195473989926264E-9</v>
      </c>
    </row>
    <row r="663" spans="7:160" x14ac:dyDescent="0.35">
      <c r="G663" t="str">
        <f t="shared" si="1581"/>
        <v>Refd, t=3.24</v>
      </c>
      <c r="H663" s="76">
        <f t="shared" si="1582"/>
        <v>3.2399999999999531</v>
      </c>
      <c r="I663" s="1">
        <f t="shared" si="1583"/>
        <v>0</v>
      </c>
      <c r="J663" s="22">
        <f t="shared" si="1584"/>
        <v>1.6263860512554426E-7</v>
      </c>
      <c r="K663" s="1">
        <f t="shared" si="1586"/>
        <v>8.3841309671114563E-7</v>
      </c>
      <c r="L663" s="1">
        <f t="shared" si="1587"/>
        <v>2.120576322550075E-6</v>
      </c>
      <c r="M663" s="1">
        <f t="shared" si="1588"/>
        <v>4.4206505646572439E-6</v>
      </c>
      <c r="N663" s="1">
        <f t="shared" si="1589"/>
        <v>8.3877460558158647E-6</v>
      </c>
      <c r="O663" s="1">
        <f t="shared" si="1590"/>
        <v>1.5027629297676872E-5</v>
      </c>
      <c r="P663" s="1">
        <f t="shared" si="1591"/>
        <v>2.5872739840257392E-5</v>
      </c>
      <c r="Q663" s="1">
        <f t="shared" si="1592"/>
        <v>4.3220741574768182E-5</v>
      </c>
      <c r="R663" s="1">
        <f t="shared" si="1593"/>
        <v>7.0463314363863587E-5</v>
      </c>
      <c r="S663" s="1">
        <f t="shared" si="1594"/>
        <v>1.1253110251273719E-4</v>
      </c>
      <c r="T663" s="1">
        <f t="shared" si="1595"/>
        <v>1.764845846708892E-4</v>
      </c>
      <c r="U663" s="1">
        <f t="shared" si="1596"/>
        <v>2.7228345835824628E-4</v>
      </c>
      <c r="V663" s="1">
        <f t="shared" si="1597"/>
        <v>4.1376806793964676E-4</v>
      </c>
      <c r="W663" s="1">
        <f t="shared" si="1598"/>
        <v>6.1988437240012508E-4</v>
      </c>
      <c r="X663" s="1">
        <f t="shared" si="1599"/>
        <v>9.1617772714831238E-4</v>
      </c>
      <c r="Y663" s="1">
        <f t="shared" si="1600"/>
        <v>1.3365690803788341E-3</v>
      </c>
      <c r="Z663" s="1">
        <f t="shared" si="1601"/>
        <v>1.9254089200885884E-3</v>
      </c>
      <c r="AA663" s="1">
        <f t="shared" si="1602"/>
        <v>2.7397786549014161E-3</v>
      </c>
      <c r="AB663" s="1">
        <f t="shared" si="1603"/>
        <v>3.8519758757100033E-3</v>
      </c>
      <c r="AC663" s="1">
        <f t="shared" si="1604"/>
        <v>5.3520798128773271E-3</v>
      </c>
      <c r="AD663" s="1">
        <f t="shared" si="1605"/>
        <v>7.3504481000375528E-3</v>
      </c>
      <c r="AE663" s="1">
        <f t="shared" si="1606"/>
        <v>9.9799488236950382E-3</v>
      </c>
      <c r="AF663" s="1">
        <f t="shared" si="1607"/>
        <v>1.3397687287535282E-2</v>
      </c>
      <c r="AG663" s="1">
        <f t="shared" si="1608"/>
        <v>1.7785950686178532E-2</v>
      </c>
      <c r="AH663" s="1">
        <f t="shared" si="1609"/>
        <v>2.3352072551308684E-2</v>
      </c>
      <c r="AI663" s="1">
        <f t="shared" si="1610"/>
        <v>3.0326919221482368E-2</v>
      </c>
      <c r="AJ663" s="1">
        <f t="shared" si="1611"/>
        <v>3.8961728900127723E-2</v>
      </c>
      <c r="AK663" s="1">
        <f t="shared" si="1612"/>
        <v>4.9523094695421196E-2</v>
      </c>
      <c r="AL663" s="1">
        <f t="shared" si="1613"/>
        <v>6.2285978317596136E-2</v>
      </c>
      <c r="AM663" s="1">
        <f t="shared" si="1614"/>
        <v>7.7524769198192678E-2</v>
      </c>
      <c r="AN663" s="1">
        <f t="shared" si="1615"/>
        <v>9.5502558822862987E-2</v>
      </c>
      <c r="AO663" s="1">
        <f t="shared" si="1616"/>
        <v>0.1164589717555103</v>
      </c>
      <c r="AP663" s="1">
        <f t="shared" si="1617"/>
        <v>0.14059706888425333</v>
      </c>
      <c r="AQ663" s="1">
        <f t="shared" si="1618"/>
        <v>0.16806999757290433</v>
      </c>
      <c r="AR663" s="1">
        <f t="shared" si="1619"/>
        <v>0.19896818906392436</v>
      </c>
      <c r="AS663" s="1">
        <f t="shared" si="1620"/>
        <v>0.23330797784897178</v>
      </c>
      <c r="AT663" s="1">
        <f t="shared" si="1621"/>
        <v>0.27102252613204397</v>
      </c>
      <c r="AU663" s="1">
        <f t="shared" si="1622"/>
        <v>0.31195586967381539</v>
      </c>
      <c r="AV663" s="1">
        <f t="shared" si="1623"/>
        <v>0.35586075714381959</v>
      </c>
      <c r="AW663" s="1">
        <f t="shared" si="1624"/>
        <v>0.40240073980649832</v>
      </c>
      <c r="AX663" s="1">
        <f t="shared" si="1625"/>
        <v>0.45115669645193424</v>
      </c>
      <c r="AY663" s="1">
        <f t="shared" si="1626"/>
        <v>0.50163767178390184</v>
      </c>
      <c r="AZ663" s="1">
        <f t="shared" si="1627"/>
        <v>0.55329559206227685</v>
      </c>
      <c r="BA663" s="1">
        <f t="shared" si="1628"/>
        <v>0.60554312906786334</v>
      </c>
      <c r="BB663" s="1">
        <f t="shared" si="1629"/>
        <v>0.65777374080288087</v>
      </c>
      <c r="BC663" s="1">
        <f t="shared" si="1630"/>
        <v>0.70938274876802176</v>
      </c>
      <c r="BD663" s="1">
        <f t="shared" si="1631"/>
        <v>0.75978823389558492</v>
      </c>
      <c r="BE663" s="1">
        <f t="shared" si="1632"/>
        <v>0.8084505536915445</v>
      </c>
      <c r="BF663" s="1">
        <f t="shared" si="1633"/>
        <v>0.85488939910577333</v>
      </c>
      <c r="BG663" s="1">
        <f t="shared" si="1634"/>
        <v>0.89869750862131714</v>
      </c>
      <c r="BH663" s="1">
        <f t="shared" si="1635"/>
        <v>0.93955041842316755</v>
      </c>
      <c r="BI663" s="1">
        <f t="shared" si="1636"/>
        <v>0.97721192513084321</v>
      </c>
      <c r="BJ663" s="1">
        <f t="shared" si="1637"/>
        <v>1.0115352429377988</v>
      </c>
      <c r="BK663" s="1">
        <f t="shared" si="1638"/>
        <v>1.0424601224873191</v>
      </c>
      <c r="BL663" s="1">
        <f t="shared" si="1639"/>
        <v>1.0700064407086831</v>
      </c>
      <c r="BM663" s="1">
        <f t="shared" si="1640"/>
        <v>1.0942649515955278</v>
      </c>
      <c r="BN663" s="1">
        <f t="shared" si="1641"/>
        <v>1.1153859975261513</v>
      </c>
      <c r="BO663" s="1">
        <f t="shared" si="1642"/>
        <v>1.133567017079482</v>
      </c>
      <c r="BP663" s="1">
        <f t="shared" si="1643"/>
        <v>1.1490396535292449</v>
      </c>
      <c r="BQ663" s="1">
        <f t="shared" si="1644"/>
        <v>1.1620571793111159</v>
      </c>
      <c r="BR663" s="1">
        <f t="shared" si="1645"/>
        <v>1.1728828207401742</v>
      </c>
      <c r="BS663" s="1">
        <f t="shared" si="1646"/>
        <v>1.1817794109891395</v>
      </c>
      <c r="BT663" s="1">
        <f t="shared" si="1647"/>
        <v>1.1890006346100299</v>
      </c>
      <c r="BU663" s="1">
        <f t="shared" si="1648"/>
        <v>1.194783968737019</v>
      </c>
      <c r="BV663" s="1">
        <f t="shared" si="1649"/>
        <v>1.1993452866779797</v>
      </c>
      <c r="BW663" s="1">
        <f t="shared" si="1650"/>
        <v>1.2028749774795604</v>
      </c>
      <c r="BX663" s="1">
        <f t="shared" si="1651"/>
        <v>1.2055353551772301</v>
      </c>
      <c r="BY663" s="1">
        <f t="shared" si="1652"/>
        <v>1.2074590854104046</v>
      </c>
      <c r="BZ663" s="1">
        <f t="shared" si="1653"/>
        <v>1.2087483437182989</v>
      </c>
      <c r="CA663" s="1">
        <f t="shared" si="1654"/>
        <v>1.2094744358974392</v>
      </c>
      <c r="CB663" s="1">
        <f t="shared" si="1655"/>
        <v>1.2096776516917811</v>
      </c>
      <c r="CC663" s="1">
        <f t="shared" si="1656"/>
        <v>1.2093671834045066</v>
      </c>
      <c r="CD663" s="1">
        <f t="shared" si="1657"/>
        <v>1.2085210149781387</v>
      </c>
      <c r="CE663" s="1">
        <f t="shared" si="1658"/>
        <v>1.2070857687191494</v>
      </c>
      <c r="CF663" s="1">
        <f t="shared" si="1659"/>
        <v>1.2049765800609045</v>
      </c>
      <c r="CG663" s="1">
        <f t="shared" si="1660"/>
        <v>1.2020771493464135</v>
      </c>
      <c r="CH663" s="1">
        <f t="shared" si="1661"/>
        <v>1.1982401872080761</v>
      </c>
      <c r="CI663" s="1">
        <f t="shared" si="1662"/>
        <v>1.1932885203083243</v>
      </c>
      <c r="CJ663" s="1">
        <f t="shared" si="1663"/>
        <v>1.1870171507674359</v>
      </c>
      <c r="CK663" s="1">
        <f t="shared" si="1664"/>
        <v>1.1791965599904712</v>
      </c>
      <c r="CL663" s="1">
        <f t="shared" si="1665"/>
        <v>1.1695775115780074</v>
      </c>
      <c r="CM663" s="1">
        <f t="shared" si="1666"/>
        <v>1.1578975364260138</v>
      </c>
      <c r="CN663" s="1">
        <f t="shared" si="1667"/>
        <v>1.1438891767423272</v>
      </c>
      <c r="CO663" s="1">
        <f t="shared" si="1668"/>
        <v>1.1272899288377718</v>
      </c>
      <c r="CP663" s="1">
        <f t="shared" si="1669"/>
        <v>1.1078536654134221</v>
      </c>
      <c r="CQ663" s="1">
        <f t="shared" si="1670"/>
        <v>1.0853631487225255</v>
      </c>
      <c r="CR663" s="1">
        <f t="shared" si="1671"/>
        <v>1.0596430817055442</v>
      </c>
      <c r="CS663" s="1">
        <f t="shared" si="1672"/>
        <v>1.0305730022552653</v>
      </c>
      <c r="CT663" s="1">
        <f t="shared" si="1673"/>
        <v>0.99809922373615034</v>
      </c>
      <c r="CU663" s="1">
        <f t="shared" si="1674"/>
        <v>0.96224497856480695</v>
      </c>
      <c r="CV663" s="1">
        <f t="shared" si="1675"/>
        <v>0.9231179429442109</v>
      </c>
      <c r="CW663" s="1">
        <f t="shared" si="1676"/>
        <v>0.88091441575251095</v>
      </c>
      <c r="CX663" s="1">
        <f t="shared" si="1677"/>
        <v>0.83591959184159581</v>
      </c>
      <c r="CY663" s="1">
        <f t="shared" si="1678"/>
        <v>0.78850360039561962</v>
      </c>
      <c r="CZ663" s="1">
        <f t="shared" si="1679"/>
        <v>0.73911325574124365</v>
      </c>
      <c r="DA663" s="1">
        <f t="shared" si="1680"/>
        <v>0.68825976806695055</v>
      </c>
      <c r="DB663" s="1">
        <f t="shared" si="1681"/>
        <v>0.63650295791979172</v>
      </c>
      <c r="DC663" s="1">
        <f t="shared" si="1682"/>
        <v>0.58443278309812174</v>
      </c>
      <c r="DD663" s="1">
        <f t="shared" si="1683"/>
        <v>0.53264919382660869</v>
      </c>
      <c r="DE663" s="1">
        <f t="shared" si="1684"/>
        <v>0.4817414613096026</v>
      </c>
      <c r="DF663" s="1">
        <f t="shared" si="1685"/>
        <v>0.43226816306387034</v>
      </c>
      <c r="DG663" s="1">
        <f t="shared" si="1686"/>
        <v>0.38473895226286176</v>
      </c>
      <c r="DH663" s="1">
        <f t="shared" si="1687"/>
        <v>0.33959909378693942</v>
      </c>
      <c r="DI663" s="1">
        <f t="shared" si="1688"/>
        <v>0.29721753173708809</v>
      </c>
      <c r="DJ663" s="1">
        <f t="shared" si="1689"/>
        <v>0.25787898377927659</v>
      </c>
      <c r="DK663" s="1">
        <f t="shared" si="1690"/>
        <v>0.22178026307642768</v>
      </c>
      <c r="DL663" s="1">
        <f t="shared" si="1691"/>
        <v>0.18903073615498878</v>
      </c>
      <c r="DM663" s="1">
        <f t="shared" si="1692"/>
        <v>0.15965656036585046</v>
      </c>
      <c r="DN663" s="1">
        <f t="shared" si="1693"/>
        <v>0.13360812859689122</v>
      </c>
      <c r="DO663" s="1">
        <f t="shared" si="1694"/>
        <v>0.11076999605629788</v>
      </c>
      <c r="DP663" s="1">
        <f t="shared" si="1695"/>
        <v>9.0972481278583553E-2</v>
      </c>
      <c r="DQ663" s="1">
        <f t="shared" si="1696"/>
        <v>7.4004120527986147E-2</v>
      </c>
      <c r="DR663" s="1">
        <f t="shared" si="1697"/>
        <v>5.9624204384309681E-2</v>
      </c>
      <c r="DS663" s="1">
        <f t="shared" si="1698"/>
        <v>4.7574725309679919E-2</v>
      </c>
      <c r="DT663" s="1">
        <f t="shared" si="1699"/>
        <v>3.7591200081235773E-2</v>
      </c>
      <c r="DU663" s="1">
        <f t="shared" si="1700"/>
        <v>2.9411984698383652E-2</v>
      </c>
      <c r="DV663" s="1">
        <f t="shared" si="1701"/>
        <v>2.2785856063776984E-2</v>
      </c>
      <c r="DW663" s="1">
        <f t="shared" si="1702"/>
        <v>1.7477780987977878E-2</v>
      </c>
      <c r="DX663" s="1">
        <f t="shared" si="1703"/>
        <v>1.3272918733041785E-2</v>
      </c>
      <c r="DY663" s="1">
        <f t="shared" si="1704"/>
        <v>9.9790019643386484E-3</v>
      </c>
      <c r="DZ663" s="1">
        <f t="shared" si="1705"/>
        <v>7.4273098776059818E-3</v>
      </c>
      <c r="EA663" s="1">
        <f t="shared" si="1706"/>
        <v>5.4724869045058109E-3</v>
      </c>
      <c r="EB663" s="1">
        <f t="shared" si="1707"/>
        <v>3.9914738003214364E-3</v>
      </c>
      <c r="EC663" s="1">
        <f t="shared" si="1708"/>
        <v>2.88180979896636E-3</v>
      </c>
      <c r="ED663" s="1">
        <f t="shared" si="1709"/>
        <v>2.059540451101623E-3</v>
      </c>
      <c r="EE663" s="1">
        <f t="shared" si="1710"/>
        <v>1.4569314167999147E-3</v>
      </c>
      <c r="EF663" s="1">
        <f t="shared" si="1711"/>
        <v>1.0201490686272069E-3</v>
      </c>
      <c r="EG663" s="1">
        <f t="shared" si="1712"/>
        <v>7.070286171467577E-4</v>
      </c>
      <c r="EH663" s="1">
        <f t="shared" si="1713"/>
        <v>4.8501288122038025E-4</v>
      </c>
      <c r="EI663" s="1">
        <f t="shared" si="1714"/>
        <v>3.2931197651576955E-4</v>
      </c>
      <c r="EJ663" s="1">
        <f t="shared" si="1715"/>
        <v>2.2130726656075504E-4</v>
      </c>
      <c r="EK663" s="1">
        <f t="shared" si="1716"/>
        <v>1.4720225306061847E-4</v>
      </c>
      <c r="EL663" s="1">
        <f t="shared" si="1717"/>
        <v>9.6908388195197437E-5</v>
      </c>
      <c r="EM663" s="1">
        <f t="shared" si="1718"/>
        <v>6.3144366569768237E-5</v>
      </c>
      <c r="EN663" s="1">
        <f t="shared" si="1719"/>
        <v>4.0722368563065241E-5</v>
      </c>
      <c r="EO663" s="1">
        <f t="shared" si="1720"/>
        <v>2.5992980807060194E-5</v>
      </c>
      <c r="EP663" s="1">
        <f t="shared" si="1721"/>
        <v>1.6421158803333941E-5</v>
      </c>
      <c r="EQ663" s="1">
        <f t="shared" si="1722"/>
        <v>1.0267783915515519E-5</v>
      </c>
      <c r="ER663" s="1">
        <f t="shared" si="1723"/>
        <v>6.3544192923995655E-6</v>
      </c>
      <c r="ES663" s="1">
        <f t="shared" si="1724"/>
        <v>3.8922674870618515E-6</v>
      </c>
      <c r="ET663" s="1">
        <f t="shared" si="1725"/>
        <v>2.359711054549517E-6</v>
      </c>
      <c r="EU663" s="1">
        <f t="shared" si="1726"/>
        <v>1.4159425719053675E-6</v>
      </c>
      <c r="EV663" s="1">
        <f t="shared" si="1727"/>
        <v>8.4093375761979404E-7</v>
      </c>
      <c r="EW663" s="1">
        <f t="shared" si="1728"/>
        <v>4.943038854270182E-7</v>
      </c>
      <c r="EX663" s="1">
        <f t="shared" si="1729"/>
        <v>2.8752772545468966E-7</v>
      </c>
      <c r="EY663" s="1">
        <f t="shared" si="1730"/>
        <v>1.6540741672041361E-7</v>
      </c>
      <c r="EZ663" s="1">
        <f t="shared" si="1731"/>
        <v>9.387186807477851E-8</v>
      </c>
      <c r="FA663" s="1">
        <f t="shared" si="1732"/>
        <v>5.2016714078141651E-8</v>
      </c>
      <c r="FB663" s="1">
        <f t="shared" si="1733"/>
        <v>2.6908252024446634E-8</v>
      </c>
      <c r="FC663" s="1">
        <f t="shared" si="1734"/>
        <v>1.0085233678672785E-8</v>
      </c>
      <c r="FD663" s="75">
        <f t="shared" si="1585"/>
        <v>-1.0085233678672785E-8</v>
      </c>
    </row>
    <row r="664" spans="7:160" x14ac:dyDescent="0.35">
      <c r="G664" t="str">
        <f t="shared" si="1581"/>
        <v>Refd, t=3.24</v>
      </c>
      <c r="H664" s="76">
        <f t="shared" si="1582"/>
        <v>3.244999999999953</v>
      </c>
      <c r="I664" s="1">
        <f t="shared" si="1583"/>
        <v>0</v>
      </c>
      <c r="J664" s="22">
        <f t="shared" si="1584"/>
        <v>1.6079699433248008E-7</v>
      </c>
      <c r="K664" s="1">
        <f t="shared" si="1586"/>
        <v>8.2892360299917878E-7</v>
      </c>
      <c r="L664" s="1">
        <f t="shared" si="1587"/>
        <v>2.0965979350866161E-6</v>
      </c>
      <c r="M664" s="1">
        <f t="shared" si="1588"/>
        <v>4.3707386584564269E-6</v>
      </c>
      <c r="N664" s="1">
        <f t="shared" si="1589"/>
        <v>8.2932362074243019E-6</v>
      </c>
      <c r="O664" s="1">
        <f t="shared" si="1590"/>
        <v>1.4858746468910209E-5</v>
      </c>
      <c r="P664" s="1">
        <f t="shared" si="1591"/>
        <v>2.5582915590560712E-5</v>
      </c>
      <c r="Q664" s="1">
        <f t="shared" si="1592"/>
        <v>4.2738462735067342E-5</v>
      </c>
      <c r="R664" s="1">
        <f t="shared" si="1593"/>
        <v>6.9680642360163837E-5</v>
      </c>
      <c r="S664" s="1">
        <f t="shared" si="1594"/>
        <v>1.1128780099226073E-4</v>
      </c>
      <c r="T664" s="1">
        <f t="shared" si="1595"/>
        <v>1.7454658905808297E-4</v>
      </c>
      <c r="U664" s="1">
        <f t="shared" si="1596"/>
        <v>2.6931423820804513E-4</v>
      </c>
      <c r="V664" s="1">
        <f t="shared" si="1597"/>
        <v>4.0929130562004299E-4</v>
      </c>
      <c r="W664" s="1">
        <f t="shared" si="1598"/>
        <v>6.1323635479727107E-4</v>
      </c>
      <c r="X664" s="1">
        <f t="shared" si="1599"/>
        <v>9.0644797569542225E-4</v>
      </c>
      <c r="Y664" s="1">
        <f t="shared" si="1600"/>
        <v>1.3225280903931503E-3</v>
      </c>
      <c r="Z664" s="1">
        <f t="shared" si="1601"/>
        <v>1.9054225055762594E-3</v>
      </c>
      <c r="AA664" s="1">
        <f t="shared" si="1602"/>
        <v>2.7117093540288606E-3</v>
      </c>
      <c r="AB664" s="1">
        <f t="shared" si="1603"/>
        <v>3.8130731997592484E-3</v>
      </c>
      <c r="AC664" s="1">
        <f t="shared" si="1604"/>
        <v>5.2988628191732046E-3</v>
      </c>
      <c r="AD664" s="1">
        <f t="shared" si="1605"/>
        <v>7.2785857912038149E-3</v>
      </c>
      <c r="AE664" s="1">
        <f t="shared" si="1606"/>
        <v>9.8841461161420299E-3</v>
      </c>
      <c r="AF664" s="1">
        <f t="shared" si="1607"/>
        <v>1.3271586578287272E-2</v>
      </c>
      <c r="AG664" s="1">
        <f t="shared" si="1608"/>
        <v>1.7622061138229925E-2</v>
      </c>
      <c r="AH664" s="1">
        <f t="shared" si="1609"/>
        <v>2.3141740815146066E-2</v>
      </c>
      <c r="AI664" s="1">
        <f t="shared" si="1610"/>
        <v>3.0060356080221839E-2</v>
      </c>
      <c r="AJ664" s="1">
        <f t="shared" si="1611"/>
        <v>3.8628105933129105E-2</v>
      </c>
      <c r="AK664" s="1">
        <f t="shared" si="1612"/>
        <v>4.9110723210140365E-2</v>
      </c>
      <c r="AL664" s="1">
        <f t="shared" si="1613"/>
        <v>6.1782579308225727E-2</v>
      </c>
      <c r="AM664" s="1">
        <f t="shared" si="1614"/>
        <v>7.6917837906961647E-2</v>
      </c>
      <c r="AN664" s="1">
        <f t="shared" si="1615"/>
        <v>9.4779820751876298E-2</v>
      </c>
      <c r="AO664" s="1">
        <f t="shared" si="1616"/>
        <v>0.11560891906723768</v>
      </c>
      <c r="AP664" s="1">
        <f t="shared" si="1617"/>
        <v>0.13960955761841623</v>
      </c>
      <c r="AQ664" s="1">
        <f t="shared" si="1618"/>
        <v>0.16693687776458863</v>
      </c>
      <c r="AR664" s="1">
        <f t="shared" si="1619"/>
        <v>0.19768393256360936</v>
      </c>
      <c r="AS664" s="1">
        <f t="shared" si="1620"/>
        <v>0.23187026334197494</v>
      </c>
      <c r="AT664" s="1">
        <f t="shared" si="1621"/>
        <v>0.26943273837321968</v>
      </c>
      <c r="AU664" s="1">
        <f t="shared" si="1622"/>
        <v>0.31021947093385877</v>
      </c>
      <c r="AV664" s="1">
        <f t="shared" si="1623"/>
        <v>0.3539874936395519</v>
      </c>
      <c r="AW664" s="1">
        <f t="shared" si="1624"/>
        <v>0.40040465440626666</v>
      </c>
      <c r="AX664" s="1">
        <f t="shared" si="1625"/>
        <v>0.44905593073463446</v>
      </c>
      <c r="AY664" s="1">
        <f t="shared" si="1626"/>
        <v>0.49945405470888471</v>
      </c>
      <c r="AZ664" s="1">
        <f t="shared" si="1627"/>
        <v>0.55105402787099333</v>
      </c>
      <c r="BA664" s="1">
        <f t="shared" si="1628"/>
        <v>0.60327081217385725</v>
      </c>
      <c r="BB664" s="1">
        <f t="shared" si="1629"/>
        <v>0.65549923887374262</v>
      </c>
      <c r="BC664" s="1">
        <f t="shared" si="1630"/>
        <v>0.70713500562400966</v>
      </c>
      <c r="BD664" s="1">
        <f t="shared" si="1631"/>
        <v>0.75759555019346136</v>
      </c>
      <c r="BE664" s="1">
        <f t="shared" si="1632"/>
        <v>0.80633960499235191</v>
      </c>
      <c r="BF664" s="1">
        <f t="shared" si="1633"/>
        <v>0.85288434769763888</v>
      </c>
      <c r="BG664" s="1">
        <f t="shared" si="1634"/>
        <v>0.89681925774573934</v>
      </c>
      <c r="BH664" s="1">
        <f t="shared" si="1635"/>
        <v>0.93781604615570235</v>
      </c>
      <c r="BI664" s="1">
        <f t="shared" si="1636"/>
        <v>0.97563432126609395</v>
      </c>
      <c r="BJ664" s="1">
        <f t="shared" si="1637"/>
        <v>1.010122957200704</v>
      </c>
      <c r="BK664" s="1">
        <f t="shared" si="1638"/>
        <v>1.041217417654698</v>
      </c>
      <c r="BL664" s="1">
        <f t="shared" si="1639"/>
        <v>1.0689335310732972</v>
      </c>
      <c r="BM664" s="1">
        <f t="shared" si="1640"/>
        <v>1.0933583966806184</v>
      </c>
      <c r="BN664" s="1">
        <f t="shared" si="1641"/>
        <v>1.1146392137537053</v>
      </c>
      <c r="BO664" s="1">
        <f t="shared" si="1642"/>
        <v>1.1329708665105218</v>
      </c>
      <c r="BP664" s="1">
        <f t="shared" si="1643"/>
        <v>1.1485830687452057</v>
      </c>
      <c r="BQ664" s="1">
        <f t="shared" si="1644"/>
        <v>1.1617277865763875</v>
      </c>
      <c r="BR664" s="1">
        <f t="shared" si="1645"/>
        <v>1.1726675291152875</v>
      </c>
      <c r="BS664" s="1">
        <f t="shared" si="1646"/>
        <v>1.1816649422465466</v>
      </c>
      <c r="BT664" s="1">
        <f t="shared" si="1647"/>
        <v>1.1889739767956387</v>
      </c>
      <c r="BU664" s="1">
        <f t="shared" si="1648"/>
        <v>1.1948327442304527</v>
      </c>
      <c r="BV664" s="1">
        <f t="shared" si="1649"/>
        <v>1.199458032968105</v>
      </c>
      <c r="BW664" s="1">
        <f t="shared" si="1650"/>
        <v>1.2030413450940363</v>
      </c>
      <c r="BX664" s="1">
        <f t="shared" si="1651"/>
        <v>1.2057462319767485</v>
      </c>
      <c r="BY664" s="1">
        <f t="shared" si="1652"/>
        <v>1.2077066596493571</v>
      </c>
      <c r="BZ664" s="1">
        <f t="shared" si="1653"/>
        <v>1.2090261199052976</v>
      </c>
      <c r="CA664" s="1">
        <f t="shared" si="1654"/>
        <v>1.2097772176981147</v>
      </c>
      <c r="CB664" s="1">
        <f t="shared" si="1655"/>
        <v>1.2100015051141284</v>
      </c>
      <c r="CC664" s="1">
        <f t="shared" si="1656"/>
        <v>1.2097093915435455</v>
      </c>
      <c r="CD664" s="1">
        <f t="shared" si="1657"/>
        <v>1.2088800329310423</v>
      </c>
      <c r="CE664" s="1">
        <f t="shared" si="1658"/>
        <v>1.2074611841646992</v>
      </c>
      <c r="CF664" s="1">
        <f t="shared" si="1659"/>
        <v>1.2053690816619609</v>
      </c>
      <c r="CG664" s="1">
        <f t="shared" si="1660"/>
        <v>1.2024885017989795</v>
      </c>
      <c r="CH664" s="1">
        <f t="shared" si="1661"/>
        <v>1.1986732086333989</v>
      </c>
      <c r="CI664" s="1">
        <f t="shared" si="1662"/>
        <v>1.1937470549700246</v>
      </c>
      <c r="CJ664" s="1">
        <f t="shared" si="1663"/>
        <v>1.1875060279989802</v>
      </c>
      <c r="CK664" s="1">
        <f t="shared" si="1664"/>
        <v>1.1797215289416549</v>
      </c>
      <c r="CL664" s="1">
        <f t="shared" si="1665"/>
        <v>1.170145141120206</v>
      </c>
      <c r="CM664" s="1">
        <f t="shared" si="1666"/>
        <v>1.1585150704472704</v>
      </c>
      <c r="CN664" s="1">
        <f t="shared" si="1667"/>
        <v>1.1445643372048067</v>
      </c>
      <c r="CO664" s="1">
        <f t="shared" si="1668"/>
        <v>1.1280306623591485</v>
      </c>
      <c r="CP664" s="1">
        <f t="shared" si="1669"/>
        <v>1.1086678336482241</v>
      </c>
      <c r="CQ664" s="1">
        <f t="shared" si="1670"/>
        <v>1.0862581681999639</v>
      </c>
      <c r="CR664" s="1">
        <f t="shared" si="1671"/>
        <v>1.0606255246280645</v>
      </c>
      <c r="CS664" s="1">
        <f t="shared" si="1672"/>
        <v>1.0316481755562381</v>
      </c>
      <c r="CT664" s="1">
        <f t="shared" si="1673"/>
        <v>0.99927074883231692</v>
      </c>
      <c r="CU664" s="1">
        <f t="shared" si="1674"/>
        <v>0.96351439809227879</v>
      </c>
      <c r="CV664" s="1">
        <f t="shared" si="1675"/>
        <v>0.92448438275873002</v>
      </c>
      <c r="CW664" s="1">
        <f t="shared" si="1676"/>
        <v>0.88237433015664057</v>
      </c>
      <c r="CX664" s="1">
        <f t="shared" si="1677"/>
        <v>0.83746661712640824</v>
      </c>
      <c r="CY664" s="1">
        <f t="shared" si="1678"/>
        <v>0.79012853636177882</v>
      </c>
      <c r="CZ664" s="1">
        <f t="shared" si="1679"/>
        <v>0.7408041871872475</v>
      </c>
      <c r="DA664" s="1">
        <f t="shared" si="1680"/>
        <v>0.69000232886870716</v>
      </c>
      <c r="DB664" s="1">
        <f t="shared" si="1681"/>
        <v>0.63828073007249719</v>
      </c>
      <c r="DC664" s="1">
        <f t="shared" si="1682"/>
        <v>0.58622781289391257</v>
      </c>
      <c r="DD664" s="1">
        <f t="shared" si="1683"/>
        <v>0.53444259818860396</v>
      </c>
      <c r="DE664" s="1">
        <f t="shared" si="1684"/>
        <v>0.48351409011101598</v>
      </c>
      <c r="DF664" s="1">
        <f t="shared" si="1685"/>
        <v>0.43400127876244837</v>
      </c>
      <c r="DG664" s="1">
        <f t="shared" si="1686"/>
        <v>0.38641488683453856</v>
      </c>
      <c r="DH664" s="1">
        <f t="shared" si="1687"/>
        <v>0.34120184487658256</v>
      </c>
      <c r="DI664" s="1">
        <f t="shared" si="1688"/>
        <v>0.29873326494239022</v>
      </c>
      <c r="DJ664" s="1">
        <f t="shared" si="1689"/>
        <v>0.25929641551541543</v>
      </c>
      <c r="DK664" s="1">
        <f t="shared" si="1690"/>
        <v>0.22309090775747131</v>
      </c>
      <c r="DL664" s="1">
        <f t="shared" si="1691"/>
        <v>0.1902290115482701</v>
      </c>
      <c r="DM664" s="1">
        <f t="shared" si="1692"/>
        <v>0.16073975496624465</v>
      </c>
      <c r="DN664" s="1">
        <f t="shared" si="1693"/>
        <v>0.1345762438413303</v>
      </c>
      <c r="DO664" s="1">
        <f t="shared" si="1694"/>
        <v>0.11162548343482333</v>
      </c>
      <c r="DP664" s="1">
        <f t="shared" si="1695"/>
        <v>9.1719899410656114E-2</v>
      </c>
      <c r="DQ664" s="1">
        <f t="shared" si="1696"/>
        <v>7.4649739841815221E-2</v>
      </c>
      <c r="DR664" s="1">
        <f t="shared" si="1697"/>
        <v>6.0175587206169154E-2</v>
      </c>
      <c r="DS664" s="1">
        <f t="shared" si="1698"/>
        <v>4.8040307212338519E-2</v>
      </c>
      <c r="DT664" s="1">
        <f t="shared" si="1699"/>
        <v>3.7979894700485795E-2</v>
      </c>
      <c r="DU664" s="1">
        <f t="shared" si="1700"/>
        <v>2.9732829450580211E-2</v>
      </c>
      <c r="DV664" s="1">
        <f t="shared" si="1701"/>
        <v>2.3047710860790462E-2</v>
      </c>
      <c r="DW664" s="1">
        <f t="shared" si="1702"/>
        <v>1.7689086688372727E-2</v>
      </c>
      <c r="DX664" s="1">
        <f t="shared" si="1703"/>
        <v>1.3441517142035791E-2</v>
      </c>
      <c r="DY664" s="1">
        <f t="shared" si="1704"/>
        <v>1.0112015033266121E-2</v>
      </c>
      <c r="DZ664" s="1">
        <f t="shared" si="1705"/>
        <v>7.5310725569318919E-3</v>
      </c>
      <c r="EA664" s="1">
        <f t="shared" si="1706"/>
        <v>5.5525259456406205E-3</v>
      </c>
      <c r="EB664" s="1">
        <f t="shared" si="1707"/>
        <v>4.0525236432224863E-3</v>
      </c>
      <c r="EC664" s="1">
        <f t="shared" si="1708"/>
        <v>2.9278564039665858E-3</v>
      </c>
      <c r="ED664" s="1">
        <f t="shared" si="1709"/>
        <v>2.0938843605235479E-3</v>
      </c>
      <c r="EE664" s="1">
        <f t="shared" si="1710"/>
        <v>1.482262266815886E-3</v>
      </c>
      <c r="EF664" s="1">
        <f t="shared" si="1711"/>
        <v>1.0386250180916038E-3</v>
      </c>
      <c r="EG664" s="1">
        <f t="shared" si="1712"/>
        <v>7.2035554186794331E-4</v>
      </c>
      <c r="EH664" s="1">
        <f t="shared" si="1713"/>
        <v>4.9451955616559677E-4</v>
      </c>
      <c r="EI664" s="1">
        <f t="shared" si="1714"/>
        <v>3.360187297783237E-4</v>
      </c>
      <c r="EJ664" s="1">
        <f t="shared" si="1715"/>
        <v>2.2598667080136757E-4</v>
      </c>
      <c r="EK664" s="1">
        <f t="shared" si="1716"/>
        <v>1.5043128993866761E-4</v>
      </c>
      <c r="EL664" s="1">
        <f t="shared" si="1717"/>
        <v>9.9112174009818201E-5</v>
      </c>
      <c r="EM664" s="1">
        <f t="shared" si="1718"/>
        <v>6.4631977966839196E-5</v>
      </c>
      <c r="EN664" s="1">
        <f t="shared" si="1719"/>
        <v>4.1715583404577411E-5</v>
      </c>
      <c r="EO664" s="1">
        <f t="shared" si="1720"/>
        <v>2.6648884983341437E-5</v>
      </c>
      <c r="EP664" s="1">
        <f t="shared" si="1721"/>
        <v>1.6849599804173225E-5</v>
      </c>
      <c r="EQ664" s="1">
        <f t="shared" si="1722"/>
        <v>1.0544608755551233E-5</v>
      </c>
      <c r="ER664" s="1">
        <f t="shared" si="1723"/>
        <v>6.5313456236233642E-6</v>
      </c>
      <c r="ES664" s="1">
        <f t="shared" si="1724"/>
        <v>4.0041244940454523E-6</v>
      </c>
      <c r="ET664" s="1">
        <f t="shared" si="1725"/>
        <v>2.4296673628193483E-6</v>
      </c>
      <c r="EU664" s="1">
        <f t="shared" si="1726"/>
        <v>1.4592230559013102E-6</v>
      </c>
      <c r="EV664" s="1">
        <f t="shared" si="1727"/>
        <v>8.6742261520603645E-7</v>
      </c>
      <c r="EW664" s="1">
        <f t="shared" si="1728"/>
        <v>5.1034107872129794E-7</v>
      </c>
      <c r="EX664" s="1">
        <f t="shared" si="1729"/>
        <v>2.9713086416219561E-7</v>
      </c>
      <c r="EY664" s="1">
        <f t="shared" si="1730"/>
        <v>1.7109075024360842E-7</v>
      </c>
      <c r="EZ664" s="1">
        <f t="shared" si="1731"/>
        <v>9.7186647625423703E-8</v>
      </c>
      <c r="FA664" s="1">
        <f t="shared" si="1732"/>
        <v>5.3900648926092529E-8</v>
      </c>
      <c r="FB664" s="1">
        <f t="shared" si="1733"/>
        <v>2.7903702091051652E-8</v>
      </c>
      <c r="FC664" s="1">
        <f t="shared" si="1734"/>
        <v>1.0463506335808129E-8</v>
      </c>
      <c r="FD664" s="75">
        <f t="shared" si="1585"/>
        <v>-1.0463506335808129E-8</v>
      </c>
    </row>
    <row r="665" spans="7:160" x14ac:dyDescent="0.35">
      <c r="G665" t="str">
        <f t="shared" si="1581"/>
        <v>Refd, t=3.25</v>
      </c>
      <c r="H665" s="76">
        <f t="shared" si="1582"/>
        <v>3.2499999999999529</v>
      </c>
      <c r="I665" s="1">
        <f t="shared" si="1583"/>
        <v>0</v>
      </c>
      <c r="J665" s="22">
        <f t="shared" si="1584"/>
        <v>1.5897644410226917E-7</v>
      </c>
      <c r="K665" s="1">
        <f t="shared" si="1586"/>
        <v>8.1954259102203976E-7</v>
      </c>
      <c r="L665" s="1">
        <f t="shared" si="1587"/>
        <v>2.0728934397311573E-6</v>
      </c>
      <c r="M665" s="1">
        <f t="shared" si="1588"/>
        <v>4.3213961397865754E-6</v>
      </c>
      <c r="N665" s="1">
        <f t="shared" si="1589"/>
        <v>8.1998025921998523E-6</v>
      </c>
      <c r="O665" s="1">
        <f t="shared" si="1590"/>
        <v>1.4691782305075558E-5</v>
      </c>
      <c r="P665" s="1">
        <f t="shared" si="1591"/>
        <v>2.529637429579287E-5</v>
      </c>
      <c r="Q665" s="1">
        <f t="shared" si="1592"/>
        <v>4.2261627009298805E-5</v>
      </c>
      <c r="R665" s="1">
        <f t="shared" si="1593"/>
        <v>6.8906765005419574E-5</v>
      </c>
      <c r="S665" s="1">
        <f t="shared" si="1594"/>
        <v>1.1005839713257092E-4</v>
      </c>
      <c r="T665" s="1">
        <f t="shared" si="1595"/>
        <v>1.726301236082542E-4</v>
      </c>
      <c r="U665" s="1">
        <f t="shared" si="1596"/>
        <v>2.6637776978605065E-4</v>
      </c>
      <c r="V665" s="1">
        <f t="shared" si="1597"/>
        <v>4.0486351962250783E-4</v>
      </c>
      <c r="W665" s="1">
        <f t="shared" si="1598"/>
        <v>6.066603885889044E-4</v>
      </c>
      <c r="X665" s="1">
        <f t="shared" si="1599"/>
        <v>8.9682256218617676E-4</v>
      </c>
      <c r="Y665" s="1">
        <f t="shared" si="1600"/>
        <v>1.3086358838171829E-3</v>
      </c>
      <c r="Z665" s="1">
        <f t="shared" si="1601"/>
        <v>1.8856450671404139E-3</v>
      </c>
      <c r="AA665" s="1">
        <f t="shared" si="1602"/>
        <v>2.6839292196388287E-3</v>
      </c>
      <c r="AB665" s="1">
        <f t="shared" si="1603"/>
        <v>3.7745647624583328E-3</v>
      </c>
      <c r="AC665" s="1">
        <f t="shared" si="1604"/>
        <v>5.2461754378163739E-3</v>
      </c>
      <c r="AD665" s="1">
        <f t="shared" si="1605"/>
        <v>7.207424540204367E-3</v>
      </c>
      <c r="AE665" s="1">
        <f t="shared" si="1606"/>
        <v>9.7892578158895634E-3</v>
      </c>
      <c r="AF665" s="1">
        <f t="shared" si="1607"/>
        <v>1.3146661022178797E-2</v>
      </c>
      <c r="AG665" s="1">
        <f t="shared" si="1608"/>
        <v>1.7459659522892208E-2</v>
      </c>
      <c r="AH665" s="1">
        <f t="shared" si="1609"/>
        <v>2.2933264990264553E-2</v>
      </c>
      <c r="AI665" s="1">
        <f t="shared" si="1610"/>
        <v>2.9796073032203309E-2</v>
      </c>
      <c r="AJ665" s="1">
        <f t="shared" si="1611"/>
        <v>3.8297241569338038E-2</v>
      </c>
      <c r="AK665" s="1">
        <f t="shared" si="1612"/>
        <v>4.8701637727120294E-2</v>
      </c>
      <c r="AL665" s="1">
        <f t="shared" si="1613"/>
        <v>6.1283033011682066E-2</v>
      </c>
      <c r="AM665" s="1">
        <f t="shared" si="1614"/>
        <v>7.6315351252425126E-2</v>
      </c>
      <c r="AN665" s="1">
        <f t="shared" si="1615"/>
        <v>9.4062125730897853E-2</v>
      </c>
      <c r="AO665" s="1">
        <f t="shared" si="1616"/>
        <v>0.1147644912280391</v>
      </c>
      <c r="AP665" s="1">
        <f t="shared" si="1617"/>
        <v>0.13862820955214994</v>
      </c>
      <c r="AQ665" s="1">
        <f t="shared" si="1618"/>
        <v>0.16581038656598862</v>
      </c>
      <c r="AR665" s="1">
        <f t="shared" si="1619"/>
        <v>0.19640666647046584</v>
      </c>
      <c r="AS665" s="1">
        <f t="shared" si="1620"/>
        <v>0.23043976738867472</v>
      </c>
      <c r="AT665" s="1">
        <f t="shared" si="1621"/>
        <v>0.26785023630020693</v>
      </c>
      <c r="AU665" s="1">
        <f t="shared" si="1622"/>
        <v>0.30849024142388726</v>
      </c>
      <c r="AV665" s="1">
        <f t="shared" si="1623"/>
        <v>0.35212108354826094</v>
      </c>
      <c r="AW665" s="1">
        <f t="shared" si="1624"/>
        <v>0.39841489998312379</v>
      </c>
      <c r="AX665" s="1">
        <f t="shared" si="1625"/>
        <v>0.44696076943685875</v>
      </c>
      <c r="AY665" s="1">
        <f t="shared" si="1626"/>
        <v>0.49727512423959819</v>
      </c>
      <c r="AZ665" s="1">
        <f t="shared" si="1627"/>
        <v>0.54881606433634067</v>
      </c>
      <c r="BA665" s="1">
        <f t="shared" si="1628"/>
        <v>0.60100087435416139</v>
      </c>
      <c r="BB665" s="1">
        <f t="shared" si="1629"/>
        <v>0.65322579908771428</v>
      </c>
      <c r="BC665" s="1">
        <f t="shared" si="1630"/>
        <v>0.70488695819473357</v>
      </c>
      <c r="BD665" s="1">
        <f t="shared" si="1631"/>
        <v>0.75540119503968561</v>
      </c>
      <c r="BE665" s="1">
        <f t="shared" si="1632"/>
        <v>0.80422566571504628</v>
      </c>
      <c r="BF665" s="1">
        <f t="shared" si="1633"/>
        <v>0.85087508054310312</v>
      </c>
      <c r="BG665" s="1">
        <f t="shared" si="1634"/>
        <v>0.89493570034019831</v>
      </c>
      <c r="BH665" s="1">
        <f t="shared" si="1635"/>
        <v>0.93607544371764195</v>
      </c>
      <c r="BI665" s="1">
        <f t="shared" si="1636"/>
        <v>0.97404975426194573</v>
      </c>
      <c r="BJ665" s="1">
        <f t="shared" si="1637"/>
        <v>1.0087031794786558</v>
      </c>
      <c r="BK665" s="1">
        <f t="shared" si="1638"/>
        <v>1.0399668993802849</v>
      </c>
      <c r="BL665" s="1">
        <f t="shared" si="1639"/>
        <v>1.0678526875968906</v>
      </c>
      <c r="BM665" s="1">
        <f t="shared" si="1640"/>
        <v>1.0924439738411458</v>
      </c>
      <c r="BN665" s="1">
        <f t="shared" si="1641"/>
        <v>1.1138847927721174</v>
      </c>
      <c r="BO665" s="1">
        <f t="shared" si="1642"/>
        <v>1.1323674478694721</v>
      </c>
      <c r="BP665" s="1">
        <f t="shared" si="1643"/>
        <v>1.1481196942238208</v>
      </c>
      <c r="BQ665" s="1">
        <f t="shared" si="1644"/>
        <v>1.1613921615135314</v>
      </c>
      <c r="BR665" s="1">
        <f t="shared" si="1645"/>
        <v>1.1724466123643071</v>
      </c>
      <c r="BS665" s="1">
        <f t="shared" si="1646"/>
        <v>1.1815454783636941</v>
      </c>
      <c r="BT665" s="1">
        <f t="shared" si="1647"/>
        <v>1.1889429529335833</v>
      </c>
      <c r="BU665" s="1">
        <f t="shared" si="1648"/>
        <v>1.1948777621969151</v>
      </c>
      <c r="BV665" s="1">
        <f t="shared" si="1649"/>
        <v>1.1995675942882595</v>
      </c>
      <c r="BW665" s="1">
        <f t="shared" si="1650"/>
        <v>1.2032050531812142</v>
      </c>
      <c r="BX665" s="1">
        <f t="shared" si="1651"/>
        <v>1.2059549203511222</v>
      </c>
      <c r="BY665" s="1">
        <f t="shared" si="1652"/>
        <v>1.2079524584087824</v>
      </c>
      <c r="BZ665" s="1">
        <f t="shared" si="1653"/>
        <v>1.2093024743595229</v>
      </c>
      <c r="CA665" s="1">
        <f t="shared" si="1654"/>
        <v>1.2100788733570389</v>
      </c>
      <c r="CB665" s="1">
        <f t="shared" si="1655"/>
        <v>1.2103244722797135</v>
      </c>
      <c r="CC665" s="1">
        <f t="shared" si="1656"/>
        <v>1.210050900840606</v>
      </c>
      <c r="CD665" s="1">
        <f t="shared" si="1657"/>
        <v>1.2092384904829732</v>
      </c>
      <c r="CE665" s="1">
        <f t="shared" si="1658"/>
        <v>1.2078361320273376</v>
      </c>
      <c r="CF665" s="1">
        <f t="shared" si="1659"/>
        <v>1.2057611658073728</v>
      </c>
      <c r="CG665" s="1">
        <f t="shared" si="1660"/>
        <v>1.202899446610622</v>
      </c>
      <c r="CH665" s="1">
        <f t="shared" si="1661"/>
        <v>1.1991057937441345</v>
      </c>
      <c r="CI665" s="1">
        <f t="shared" si="1662"/>
        <v>1.1942050875505614</v>
      </c>
      <c r="CJ665" s="1">
        <f t="shared" si="1663"/>
        <v>1.1879943014919381</v>
      </c>
      <c r="CK665" s="1">
        <f t="shared" si="1664"/>
        <v>1.180245757937884</v>
      </c>
      <c r="CL665" s="1">
        <f t="shared" si="1665"/>
        <v>1.1707118617767212</v>
      </c>
      <c r="CM665" s="1">
        <f t="shared" si="1666"/>
        <v>1.159131496702746</v>
      </c>
      <c r="CN665" s="1">
        <f t="shared" si="1667"/>
        <v>1.1452381651496455</v>
      </c>
      <c r="CO665" s="1">
        <f t="shared" si="1668"/>
        <v>1.1287698184617463</v>
      </c>
      <c r="CP665" s="1">
        <f t="shared" si="1669"/>
        <v>1.1094801670078842</v>
      </c>
      <c r="CQ665" s="1">
        <f t="shared" si="1670"/>
        <v>1.0871510923345946</v>
      </c>
      <c r="CR665" s="1">
        <f t="shared" si="1671"/>
        <v>1.0616056201173056</v>
      </c>
      <c r="CS665" s="1">
        <f t="shared" si="1672"/>
        <v>1.0327207706324668</v>
      </c>
      <c r="CT665" s="1">
        <f t="shared" si="1673"/>
        <v>1.0004395001444608</v>
      </c>
      <c r="CU665" s="1">
        <f t="shared" si="1674"/>
        <v>0.96478089773705089</v>
      </c>
      <c r="CV665" s="1">
        <f t="shared" si="1675"/>
        <v>0.92584781970512198</v>
      </c>
      <c r="CW665" s="1">
        <f t="shared" si="1676"/>
        <v>0.88383123393257002</v>
      </c>
      <c r="CX665" s="1">
        <f t="shared" si="1677"/>
        <v>0.83901070884015638</v>
      </c>
      <c r="CY665" s="1">
        <f t="shared" si="1678"/>
        <v>0.79175070679804249</v>
      </c>
      <c r="CZ665" s="1">
        <f t="shared" si="1679"/>
        <v>0.74249261413227508</v>
      </c>
      <c r="DA665" s="1">
        <f t="shared" si="1680"/>
        <v>0.69174273653889207</v>
      </c>
      <c r="DB665" s="1">
        <f t="shared" si="1681"/>
        <v>0.64005678333255889</v>
      </c>
      <c r="DC665" s="1">
        <f t="shared" si="1682"/>
        <v>0.58802162879104325</v>
      </c>
      <c r="DD665" s="1">
        <f t="shared" si="1683"/>
        <v>0.53623534818064489</v>
      </c>
      <c r="DE665" s="1">
        <f t="shared" si="1684"/>
        <v>0.48528665914397484</v>
      </c>
      <c r="DF665" s="1">
        <f t="shared" si="1685"/>
        <v>0.43573494279008768</v>
      </c>
      <c r="DG665" s="1">
        <f t="shared" si="1686"/>
        <v>0.38809196893509662</v>
      </c>
      <c r="DH665" s="1">
        <f t="shared" si="1687"/>
        <v>0.34280631194677103</v>
      </c>
      <c r="DI665" s="1">
        <f t="shared" si="1688"/>
        <v>0.30025123183224128</v>
      </c>
      <c r="DJ665" s="1">
        <f t="shared" si="1689"/>
        <v>0.26071653089089164</v>
      </c>
      <c r="DK665" s="1">
        <f t="shared" si="1690"/>
        <v>0.22440460517579844</v>
      </c>
      <c r="DL665" s="1">
        <f t="shared" si="1691"/>
        <v>0.1914306192877776</v>
      </c>
      <c r="DM665" s="1">
        <f t="shared" si="1692"/>
        <v>0.16182646811214649</v>
      </c>
      <c r="DN665" s="1">
        <f t="shared" si="1693"/>
        <v>0.13554797110502792</v>
      </c>
      <c r="DO665" s="1">
        <f t="shared" si="1694"/>
        <v>0.11248458845431604</v>
      </c>
      <c r="DP665" s="1">
        <f t="shared" si="1695"/>
        <v>9.2470861351475697E-2</v>
      </c>
      <c r="DQ665" s="1">
        <f t="shared" si="1696"/>
        <v>7.5298760763457914E-2</v>
      </c>
      <c r="DR665" s="1">
        <f t="shared" si="1697"/>
        <v>6.0730173912386255E-2</v>
      </c>
      <c r="DS665" s="1">
        <f t="shared" si="1698"/>
        <v>4.8508853428382841E-2</v>
      </c>
      <c r="DT665" s="1">
        <f t="shared" si="1699"/>
        <v>3.8371285853190912E-2</v>
      </c>
      <c r="DU665" s="1">
        <f t="shared" si="1700"/>
        <v>3.0056087608392301E-2</v>
      </c>
      <c r="DV665" s="1">
        <f t="shared" si="1701"/>
        <v>2.331169209261641E-2</v>
      </c>
      <c r="DW665" s="1">
        <f t="shared" si="1702"/>
        <v>1.7902237760832249E-2</v>
      </c>
      <c r="DX665" s="1">
        <f t="shared" si="1703"/>
        <v>1.3611693548225279E-2</v>
      </c>
      <c r="DY665" s="1">
        <f t="shared" si="1704"/>
        <v>1.0246358168708499E-2</v>
      </c>
      <c r="DZ665" s="1">
        <f t="shared" si="1705"/>
        <v>7.6359406349622207E-3</v>
      </c>
      <c r="EA665" s="1">
        <f t="shared" si="1706"/>
        <v>5.6334710524162572E-3</v>
      </c>
      <c r="EB665" s="1">
        <f t="shared" si="1707"/>
        <v>4.1143061389201296E-3</v>
      </c>
      <c r="EC665" s="1">
        <f t="shared" si="1708"/>
        <v>2.9744875644614611E-3</v>
      </c>
      <c r="ED665" s="1">
        <f t="shared" si="1709"/>
        <v>2.1286885516599973E-3</v>
      </c>
      <c r="EE665" s="1">
        <f t="shared" si="1710"/>
        <v>1.507950855109652E-3</v>
      </c>
      <c r="EF665" s="1">
        <f t="shared" si="1711"/>
        <v>1.0573754516225698E-3</v>
      </c>
      <c r="EG665" s="1">
        <f t="shared" si="1712"/>
        <v>7.3389040718244321E-4</v>
      </c>
      <c r="EH665" s="1">
        <f t="shared" si="1713"/>
        <v>5.0418178722426226E-4</v>
      </c>
      <c r="EI665" s="1">
        <f t="shared" si="1714"/>
        <v>3.4284040721036505E-4</v>
      </c>
      <c r="EJ665" s="1">
        <f t="shared" si="1715"/>
        <v>2.3074993586293547E-4</v>
      </c>
      <c r="EK665" s="1">
        <f t="shared" si="1716"/>
        <v>1.5372077369476048E-4</v>
      </c>
      <c r="EL665" s="1">
        <f t="shared" si="1717"/>
        <v>1.0135900220559698E-4</v>
      </c>
      <c r="EM665" s="1">
        <f t="shared" si="1718"/>
        <v>6.614986995508496E-5</v>
      </c>
      <c r="EN665" s="1">
        <f t="shared" si="1719"/>
        <v>4.2729846386654296E-5</v>
      </c>
      <c r="EO665" s="1">
        <f t="shared" si="1720"/>
        <v>2.7319246155528927E-5</v>
      </c>
      <c r="EP665" s="1">
        <f t="shared" si="1721"/>
        <v>1.7287853517687668E-5</v>
      </c>
      <c r="EQ665" s="1">
        <f t="shared" si="1722"/>
        <v>1.0828015884049835E-5</v>
      </c>
      <c r="ER665" s="1">
        <f t="shared" si="1723"/>
        <v>6.7126358079610155E-6</v>
      </c>
      <c r="ES665" s="1">
        <f t="shared" si="1724"/>
        <v>4.1188410387784837E-6</v>
      </c>
      <c r="ET665" s="1">
        <f t="shared" si="1725"/>
        <v>2.5014758352700991E-6</v>
      </c>
      <c r="EU665" s="1">
        <f t="shared" si="1726"/>
        <v>1.5036894280661754E-6</v>
      </c>
      <c r="EV665" s="1">
        <f t="shared" si="1727"/>
        <v>8.946620652984345E-7</v>
      </c>
      <c r="EW665" s="1">
        <f t="shared" si="1728"/>
        <v>5.2684789973820624E-7</v>
      </c>
      <c r="EX665" s="1">
        <f t="shared" si="1729"/>
        <v>3.0702440821481032E-7</v>
      </c>
      <c r="EY665" s="1">
        <f t="shared" si="1730"/>
        <v>1.7695141254374938E-7</v>
      </c>
      <c r="EZ665" s="1">
        <f t="shared" si="1731"/>
        <v>1.0060799885408659E-7</v>
      </c>
      <c r="FA665" s="1">
        <f t="shared" si="1732"/>
        <v>5.5846843144886584E-8</v>
      </c>
      <c r="FB665" s="1">
        <f t="shared" si="1733"/>
        <v>2.8932806970903687E-8</v>
      </c>
      <c r="FC665" s="1">
        <f t="shared" si="1734"/>
        <v>1.0854756355052882E-8</v>
      </c>
      <c r="FD665" s="75">
        <f t="shared" si="1585"/>
        <v>-1.0854756355052882E-8</v>
      </c>
    </row>
    <row r="666" spans="7:160" x14ac:dyDescent="0.35">
      <c r="G666" t="str">
        <f t="shared" si="1581"/>
        <v>Refd, t=3.25</v>
      </c>
      <c r="H666" s="76">
        <f t="shared" si="1582"/>
        <v>3.2549999999999528</v>
      </c>
      <c r="I666" s="1">
        <f t="shared" si="1583"/>
        <v>0</v>
      </c>
      <c r="J666" s="22">
        <f t="shared" si="1584"/>
        <v>1.5717671160102712E-7</v>
      </c>
      <c r="K666" s="1">
        <f t="shared" si="1586"/>
        <v>8.1026881025027816E-7</v>
      </c>
      <c r="L666" s="1">
        <f t="shared" si="1587"/>
        <v>2.0494596808774824E-6</v>
      </c>
      <c r="M666" s="1">
        <f t="shared" si="1588"/>
        <v>4.2726164543295527E-6</v>
      </c>
      <c r="N666" s="1">
        <f t="shared" si="1589"/>
        <v>8.1074328375119417E-6</v>
      </c>
      <c r="O666" s="1">
        <f t="shared" si="1590"/>
        <v>1.452671478846292E-5</v>
      </c>
      <c r="P666" s="1">
        <f t="shared" si="1591"/>
        <v>2.5013078372918828E-5</v>
      </c>
      <c r="Q666" s="1">
        <f t="shared" si="1592"/>
        <v>4.179017227966651E-5</v>
      </c>
      <c r="R666" s="1">
        <f t="shared" si="1593"/>
        <v>6.8141582330672476E-5</v>
      </c>
      <c r="S666" s="1">
        <f t="shared" si="1594"/>
        <v>1.0884273373459339E-4</v>
      </c>
      <c r="T666" s="1">
        <f t="shared" si="1595"/>
        <v>1.7073494624780824E-4</v>
      </c>
      <c r="U666" s="1">
        <f t="shared" si="1596"/>
        <v>2.6347368749515067E-4</v>
      </c>
      <c r="V666" s="1">
        <f t="shared" si="1597"/>
        <v>4.0048416788889419E-4</v>
      </c>
      <c r="W666" s="1">
        <f t="shared" si="1598"/>
        <v>6.0015568425807989E-4</v>
      </c>
      <c r="X666" s="1">
        <f t="shared" si="1599"/>
        <v>8.8730035647890709E-4</v>
      </c>
      <c r="Y666" s="1">
        <f t="shared" si="1600"/>
        <v>1.2948908703827246E-3</v>
      </c>
      <c r="Z666" s="1">
        <f t="shared" si="1601"/>
        <v>1.866074404748768E-3</v>
      </c>
      <c r="AA666" s="1">
        <f t="shared" si="1602"/>
        <v>2.6564352593253537E-3</v>
      </c>
      <c r="AB666" s="1">
        <f t="shared" si="1603"/>
        <v>3.7364465623352106E-3</v>
      </c>
      <c r="AC666" s="1">
        <f t="shared" si="1604"/>
        <v>5.1940124090096686E-3</v>
      </c>
      <c r="AD666" s="1">
        <f t="shared" si="1605"/>
        <v>7.1369575522135815E-3</v>
      </c>
      <c r="AE666" s="1">
        <f t="shared" si="1606"/>
        <v>9.695275298622583E-3</v>
      </c>
      <c r="AF666" s="1">
        <f t="shared" si="1607"/>
        <v>1.3022899868237523E-2</v>
      </c>
      <c r="AG666" s="1">
        <f t="shared" si="1608"/>
        <v>1.7298732683549218E-2</v>
      </c>
      <c r="AH666" s="1">
        <f t="shared" si="1609"/>
        <v>2.2726629280287423E-2</v>
      </c>
      <c r="AI666" s="1">
        <f t="shared" si="1610"/>
        <v>2.9534051483808541E-2</v>
      </c>
      <c r="AJ666" s="1">
        <f t="shared" si="1611"/>
        <v>3.7969114372346978E-2</v>
      </c>
      <c r="AK666" s="1">
        <f t="shared" si="1612"/>
        <v>4.8295814069944647E-2</v>
      </c>
      <c r="AL666" s="1">
        <f t="shared" si="1613"/>
        <v>6.0787312796863315E-2</v>
      </c>
      <c r="AM666" s="1">
        <f t="shared" si="1614"/>
        <v>7.5717280644743132E-2</v>
      </c>
      <c r="AN666" s="1">
        <f t="shared" si="1615"/>
        <v>9.3349443935557025E-2</v>
      </c>
      <c r="AO666" s="1">
        <f t="shared" si="1616"/>
        <v>0.11392565813444495</v>
      </c>
      <c r="AP666" s="1">
        <f t="shared" si="1617"/>
        <v>0.13765299547422957</v>
      </c>
      <c r="AQ666" s="1">
        <f t="shared" si="1618"/>
        <v>0.16469049700939137</v>
      </c>
      <c r="AR666" s="1">
        <f t="shared" si="1619"/>
        <v>0.19513636753415836</v>
      </c>
      <c r="AS666" s="1">
        <f t="shared" si="1620"/>
        <v>0.22901647197540781</v>
      </c>
      <c r="AT666" s="1">
        <f t="shared" si="1621"/>
        <v>0.26627500860757114</v>
      </c>
      <c r="AU666" s="1">
        <f t="shared" si="1622"/>
        <v>0.30676817786747368</v>
      </c>
      <c r="AV666" s="1">
        <f t="shared" si="1623"/>
        <v>0.35026153268764032</v>
      </c>
      <c r="AW666" s="1">
        <f t="shared" si="1624"/>
        <v>0.3964314921608369</v>
      </c>
      <c r="AX666" s="1">
        <f t="shared" si="1625"/>
        <v>0.44487123826667518</v>
      </c>
      <c r="AY666" s="1">
        <f t="shared" si="1626"/>
        <v>0.49510091595805211</v>
      </c>
      <c r="AZ666" s="1">
        <f t="shared" si="1627"/>
        <v>0.54658174619311539</v>
      </c>
      <c r="BA666" s="1">
        <f t="shared" si="1628"/>
        <v>0.59873336827904133</v>
      </c>
      <c r="BB666" s="1">
        <f t="shared" si="1629"/>
        <v>0.65095348038931455</v>
      </c>
      <c r="BC666" s="1">
        <f t="shared" si="1630"/>
        <v>0.70263866968086997</v>
      </c>
      <c r="BD666" s="1">
        <f t="shared" si="1631"/>
        <v>0.75320523363151237</v>
      </c>
      <c r="BE666" s="1">
        <f t="shared" si="1632"/>
        <v>0.80210880068689738</v>
      </c>
      <c r="BF666" s="1">
        <f t="shared" si="1633"/>
        <v>0.8488616597683053</v>
      </c>
      <c r="BG666" s="1">
        <f t="shared" si="1634"/>
        <v>0.89304689367233159</v>
      </c>
      <c r="BH666" s="1">
        <f t="shared" si="1635"/>
        <v>0.93432866165744832</v>
      </c>
      <c r="BI666" s="1">
        <f t="shared" si="1636"/>
        <v>0.97245826648154066</v>
      </c>
      <c r="BJ666" s="1">
        <f t="shared" si="1637"/>
        <v>1.0072759429436509</v>
      </c>
      <c r="BK666" s="1">
        <f t="shared" si="1638"/>
        <v>1.0387085911295226</v>
      </c>
      <c r="BL666" s="1">
        <f t="shared" si="1639"/>
        <v>1.0667639240076252</v>
      </c>
      <c r="BM666" s="1">
        <f t="shared" si="1640"/>
        <v>1.0915216874835136</v>
      </c>
      <c r="BN666" s="1">
        <f t="shared" si="1641"/>
        <v>1.1131227304625124</v>
      </c>
      <c r="BO666" s="1">
        <f t="shared" si="1642"/>
        <v>1.1317567496052063</v>
      </c>
      <c r="BP666" s="1">
        <f t="shared" si="1643"/>
        <v>1.1476495122763919</v>
      </c>
      <c r="BQ666" s="1">
        <f t="shared" si="1644"/>
        <v>1.161050281695827</v>
      </c>
      <c r="BR666" s="1">
        <f t="shared" si="1645"/>
        <v>1.1722200447359521</v>
      </c>
      <c r="BS666" s="1">
        <f t="shared" si="1646"/>
        <v>1.1814209916131595</v>
      </c>
      <c r="BT666" s="1">
        <f t="shared" si="1647"/>
        <v>1.1889075345409807</v>
      </c>
      <c r="BU666" s="1">
        <f t="shared" si="1648"/>
        <v>1.1949189944467902</v>
      </c>
      <c r="BV666" s="1">
        <f t="shared" si="1649"/>
        <v>1.1996739435934292</v>
      </c>
      <c r="BW666" s="1">
        <f t="shared" si="1650"/>
        <v>1.2033660764866274</v>
      </c>
      <c r="BX666" s="1">
        <f t="shared" si="1651"/>
        <v>1.2061613972838825</v>
      </c>
      <c r="BY666" s="1">
        <f t="shared" si="1652"/>
        <v>1.2081964611776765</v>
      </c>
      <c r="BZ666" s="1">
        <f t="shared" si="1653"/>
        <v>1.2095773891894468</v>
      </c>
      <c r="CA666" s="1">
        <f t="shared" si="1654"/>
        <v>1.2103793875937654</v>
      </c>
      <c r="CB666" s="1">
        <f t="shared" si="1655"/>
        <v>1.2106465404208095</v>
      </c>
      <c r="CC666" s="1">
        <f t="shared" si="1656"/>
        <v>1.2103917008835894</v>
      </c>
      <c r="CD666" s="1">
        <f t="shared" si="1657"/>
        <v>1.209596379389724</v>
      </c>
      <c r="CE666" s="1">
        <f t="shared" si="1658"/>
        <v>1.2082106060359366</v>
      </c>
      <c r="CF666" s="1">
        <f t="shared" si="1659"/>
        <v>1.2061528280154683</v>
      </c>
      <c r="CG666" s="1">
        <f t="shared" si="1660"/>
        <v>1.2033099809292818</v>
      </c>
      <c r="CH666" s="1">
        <f t="shared" si="1661"/>
        <v>1.1995379411886788</v>
      </c>
      <c r="CI666" s="1">
        <f t="shared" si="1662"/>
        <v>1.1946626181017668</v>
      </c>
      <c r="CJ666" s="1">
        <f t="shared" si="1663"/>
        <v>1.1884819726331299</v>
      </c>
      <c r="CK666" s="1">
        <f t="shared" si="1664"/>
        <v>1.1807692496531035</v>
      </c>
      <c r="CL666" s="1">
        <f t="shared" si="1665"/>
        <v>1.1712776774697007</v>
      </c>
      <c r="CM666" s="1">
        <f t="shared" si="1666"/>
        <v>1.1597468203184871</v>
      </c>
      <c r="CN666" s="1">
        <f t="shared" si="1667"/>
        <v>1.1459106668412691</v>
      </c>
      <c r="CO666" s="1">
        <f t="shared" si="1668"/>
        <v>1.1295074044456774</v>
      </c>
      <c r="CP666" s="1">
        <f t="shared" si="1669"/>
        <v>1.1102906736738436</v>
      </c>
      <c r="CQ666" s="1">
        <f t="shared" si="1670"/>
        <v>1.0880419299718049</v>
      </c>
      <c r="CR666" s="1">
        <f t="shared" si="1671"/>
        <v>1.0625833773956204</v>
      </c>
      <c r="CS666" s="1">
        <f t="shared" si="1672"/>
        <v>1.0337907967263695</v>
      </c>
      <c r="CT666" s="1">
        <f t="shared" si="1673"/>
        <v>1.0016054865152335</v>
      </c>
      <c r="CU666" s="1">
        <f t="shared" si="1674"/>
        <v>0.96604448547402066</v>
      </c>
      <c r="CV666" s="1">
        <f t="shared" si="1675"/>
        <v>0.92720826039669169</v>
      </c>
      <c r="CW666" s="1">
        <f t="shared" si="1676"/>
        <v>0.88528513184103919</v>
      </c>
      <c r="CX666" s="1">
        <f t="shared" si="1677"/>
        <v>0.84055186943610538</v>
      </c>
      <c r="CY666" s="1">
        <f t="shared" si="1678"/>
        <v>0.79337011146635128</v>
      </c>
      <c r="CZ666" s="1">
        <f t="shared" si="1679"/>
        <v>0.74417853336778705</v>
      </c>
      <c r="DA666" s="1">
        <f t="shared" si="1680"/>
        <v>0.69348098475293229</v>
      </c>
      <c r="DB666" s="1">
        <f t="shared" si="1681"/>
        <v>0.64183110826842915</v>
      </c>
      <c r="DC666" s="1">
        <f t="shared" si="1682"/>
        <v>0.58981421842517545</v>
      </c>
      <c r="DD666" s="1">
        <f t="shared" si="1683"/>
        <v>0.53802742884324206</v>
      </c>
      <c r="DE666" s="1">
        <f t="shared" si="1684"/>
        <v>0.4870591513405545</v>
      </c>
      <c r="DF666" s="1">
        <f t="shared" si="1685"/>
        <v>0.43746913657989128</v>
      </c>
      <c r="DG666" s="1">
        <f t="shared" si="1686"/>
        <v>0.3897701791945854</v>
      </c>
      <c r="DH666" s="1">
        <f t="shared" si="1687"/>
        <v>0.34441247556365351</v>
      </c>
      <c r="DI666" s="1">
        <f t="shared" si="1688"/>
        <v>0.3017714136448672</v>
      </c>
      <c r="DJ666" s="1">
        <f t="shared" si="1689"/>
        <v>0.26213931250325495</v>
      </c>
      <c r="DK666" s="1">
        <f t="shared" si="1690"/>
        <v>0.22572133988597812</v>
      </c>
      <c r="DL666" s="1">
        <f t="shared" si="1691"/>
        <v>0.19263554636047625</v>
      </c>
      <c r="DM666" s="1">
        <f t="shared" si="1692"/>
        <v>0.16291668955365943</v>
      </c>
      <c r="DN666" s="1">
        <f t="shared" si="1693"/>
        <v>0.13652330307675242</v>
      </c>
      <c r="DO666" s="1">
        <f t="shared" si="1694"/>
        <v>0.11334730676375261</v>
      </c>
      <c r="DP666" s="1">
        <f t="shared" si="1695"/>
        <v>9.3225365589805334E-2</v>
      </c>
      <c r="DQ666" s="1">
        <f t="shared" si="1696"/>
        <v>7.5951184379926831E-2</v>
      </c>
      <c r="DR666" s="1">
        <f t="shared" si="1697"/>
        <v>6.1287967852675825E-2</v>
      </c>
      <c r="DS666" s="1">
        <f t="shared" si="1698"/>
        <v>4.8980369171152491E-2</v>
      </c>
      <c r="DT666" s="1">
        <f t="shared" si="1699"/>
        <v>3.8765380184719492E-2</v>
      </c>
      <c r="DU666" s="1">
        <f t="shared" si="1700"/>
        <v>3.0381766814116595E-2</v>
      </c>
      <c r="DV666" s="1">
        <f t="shared" si="1701"/>
        <v>2.3577807984893021E-2</v>
      </c>
      <c r="DW666" s="1">
        <f t="shared" si="1702"/>
        <v>1.8117242641940454E-2</v>
      </c>
      <c r="DX666" s="1">
        <f t="shared" si="1703"/>
        <v>1.3783456281613156E-2</v>
      </c>
      <c r="DY666" s="1">
        <f t="shared" si="1704"/>
        <v>1.0382039339086834E-2</v>
      </c>
      <c r="DZ666" s="1">
        <f t="shared" si="1705"/>
        <v>7.741921528206859E-3</v>
      </c>
      <c r="EA666" s="1">
        <f t="shared" si="1706"/>
        <v>5.7153289612970424E-3</v>
      </c>
      <c r="EB666" s="1">
        <f t="shared" si="1707"/>
        <v>4.176827271907704E-3</v>
      </c>
      <c r="EC666" s="1">
        <f t="shared" si="1708"/>
        <v>3.0217084889443101E-3</v>
      </c>
      <c r="ED666" s="1">
        <f t="shared" si="1709"/>
        <v>2.1639574713577131E-3</v>
      </c>
      <c r="EE666" s="1">
        <f t="shared" si="1710"/>
        <v>1.534000909876144E-3</v>
      </c>
      <c r="EF666" s="1">
        <f t="shared" si="1711"/>
        <v>1.076403441197139E-3</v>
      </c>
      <c r="EG666" s="1">
        <f t="shared" si="1712"/>
        <v>7.476357025953213E-4</v>
      </c>
      <c r="EH666" s="1">
        <f t="shared" si="1713"/>
        <v>5.1400155974866857E-4</v>
      </c>
      <c r="EI666" s="1">
        <f t="shared" si="1714"/>
        <v>3.4977856767214163E-4</v>
      </c>
      <c r="EJ666" s="1">
        <f t="shared" si="1715"/>
        <v>2.3559826735562335E-4</v>
      </c>
      <c r="EK666" s="1">
        <f t="shared" si="1716"/>
        <v>1.570716230788199E-4</v>
      </c>
      <c r="EL666" s="1">
        <f t="shared" si="1717"/>
        <v>1.036495628936579E-4</v>
      </c>
      <c r="EM666" s="1">
        <f t="shared" si="1718"/>
        <v>6.7698553623083115E-5</v>
      </c>
      <c r="EN666" s="1">
        <f t="shared" si="1719"/>
        <v>4.3765530793135646E-5</v>
      </c>
      <c r="EO666" s="1">
        <f t="shared" si="1720"/>
        <v>2.8004333258415064E-5</v>
      </c>
      <c r="EP666" s="1">
        <f t="shared" si="1721"/>
        <v>1.7736111109040402E-5</v>
      </c>
      <c r="EQ666" s="1">
        <f t="shared" si="1722"/>
        <v>1.1118139393764475E-5</v>
      </c>
      <c r="ER666" s="1">
        <f t="shared" si="1723"/>
        <v>6.8983826801015539E-6</v>
      </c>
      <c r="ES666" s="1">
        <f t="shared" si="1724"/>
        <v>4.236480565313645E-6</v>
      </c>
      <c r="ET666" s="1">
        <f t="shared" si="1725"/>
        <v>2.5751792782603668E-6</v>
      </c>
      <c r="EU666" s="1">
        <f t="shared" si="1726"/>
        <v>1.5493702062093239E-6</v>
      </c>
      <c r="EV666" s="1">
        <f t="shared" si="1727"/>
        <v>9.2267086886624425E-7</v>
      </c>
      <c r="EW666" s="1">
        <f t="shared" si="1728"/>
        <v>5.4383653647541065E-7</v>
      </c>
      <c r="EX666" s="1">
        <f t="shared" si="1729"/>
        <v>3.1721617474854432E-7</v>
      </c>
      <c r="EY666" s="1">
        <f t="shared" si="1730"/>
        <v>1.8299434839119687E-7</v>
      </c>
      <c r="EZ666" s="1">
        <f t="shared" si="1731"/>
        <v>1.0413899473095424E-7</v>
      </c>
      <c r="FA666" s="1">
        <f t="shared" si="1732"/>
        <v>5.7857147430692626E-8</v>
      </c>
      <c r="FB666" s="1">
        <f t="shared" si="1733"/>
        <v>2.9996592227013846E-8</v>
      </c>
      <c r="FC666" s="1">
        <f t="shared" si="1734"/>
        <v>1.1259385475737956E-8</v>
      </c>
      <c r="FD666" s="75">
        <f t="shared" si="1585"/>
        <v>-1.1259385475737956E-8</v>
      </c>
    </row>
    <row r="667" spans="7:160" x14ac:dyDescent="0.35">
      <c r="G667" t="str">
        <f t="shared" si="1581"/>
        <v>Refd, t=3.26</v>
      </c>
      <c r="H667" s="76">
        <f t="shared" si="1582"/>
        <v>3.2599999999999527</v>
      </c>
      <c r="I667" s="1">
        <f t="shared" si="1583"/>
        <v>0</v>
      </c>
      <c r="J667" s="22">
        <f t="shared" si="1584"/>
        <v>1.5539755680954142E-7</v>
      </c>
      <c r="K667" s="1">
        <f t="shared" si="1586"/>
        <v>8.011010246492813E-7</v>
      </c>
      <c r="L667" s="1">
        <f t="shared" si="1587"/>
        <v>2.0262935394945986E-6</v>
      </c>
      <c r="M667" s="1">
        <f t="shared" si="1588"/>
        <v>4.2243931237232064E-6</v>
      </c>
      <c r="N667" s="1">
        <f t="shared" si="1589"/>
        <v>8.0161147140538052E-6</v>
      </c>
      <c r="O667" s="1">
        <f t="shared" si="1590"/>
        <v>1.4363522156206873E-5</v>
      </c>
      <c r="P667" s="1">
        <f t="shared" si="1591"/>
        <v>2.4732990673306034E-5</v>
      </c>
      <c r="Q667" s="1">
        <f t="shared" si="1592"/>
        <v>4.1324037144821757E-5</v>
      </c>
      <c r="R667" s="1">
        <f t="shared" si="1593"/>
        <v>6.7384995516413585E-5</v>
      </c>
      <c r="S667" s="1">
        <f t="shared" si="1594"/>
        <v>1.0764065539910832E-4</v>
      </c>
      <c r="T667" s="1">
        <f t="shared" si="1595"/>
        <v>1.6886081765942403E-4</v>
      </c>
      <c r="U667" s="1">
        <f t="shared" si="1596"/>
        <v>2.6060162987164557E-4</v>
      </c>
      <c r="V667" s="1">
        <f t="shared" si="1597"/>
        <v>3.9615271443603701E-4</v>
      </c>
      <c r="W667" s="1">
        <f t="shared" si="1598"/>
        <v>5.9372146104237199E-4</v>
      </c>
      <c r="X667" s="1">
        <f t="shared" si="1599"/>
        <v>8.7788024080469795E-4</v>
      </c>
      <c r="Y667" s="1">
        <f t="shared" si="1600"/>
        <v>1.2812914769714837E-3</v>
      </c>
      <c r="Z667" s="1">
        <f t="shared" si="1601"/>
        <v>1.846708341680406E-3</v>
      </c>
      <c r="AA667" s="1">
        <f t="shared" si="1602"/>
        <v>2.6292245117475171E-3</v>
      </c>
      <c r="AB667" s="1">
        <f t="shared" si="1603"/>
        <v>3.6987146384876986E-3</v>
      </c>
      <c r="AC667" s="1">
        <f t="shared" si="1604"/>
        <v>5.1423685248510112E-3</v>
      </c>
      <c r="AD667" s="1">
        <f t="shared" si="1605"/>
        <v>7.0671780973780652E-3</v>
      </c>
      <c r="AE667" s="1">
        <f t="shared" si="1606"/>
        <v>9.6021900195688431E-3</v>
      </c>
      <c r="AF667" s="1">
        <f t="shared" si="1607"/>
        <v>1.2900292460598491E-2</v>
      </c>
      <c r="AG667" s="1">
        <f t="shared" si="1608"/>
        <v>1.7139267574467987E-2</v>
      </c>
      <c r="AH667" s="1">
        <f t="shared" si="1609"/>
        <v>2.2521818014617823E-2</v>
      </c>
      <c r="AI667" s="1">
        <f t="shared" si="1610"/>
        <v>2.9274272979821787E-2</v>
      </c>
      <c r="AJ667" s="1">
        <f t="shared" si="1611"/>
        <v>3.7643703052839914E-2</v>
      </c>
      <c r="AK667" s="1">
        <f t="shared" si="1612"/>
        <v>4.7893228212204153E-2</v>
      </c>
      <c r="AL667" s="1">
        <f t="shared" si="1613"/>
        <v>6.0295392177926656E-2</v>
      </c>
      <c r="AM667" s="1">
        <f t="shared" si="1614"/>
        <v>7.5123597625157412E-2</v>
      </c>
      <c r="AN667" s="1">
        <f t="shared" si="1615"/>
        <v>9.2641745647526044E-2</v>
      </c>
      <c r="AO667" s="1">
        <f t="shared" si="1616"/>
        <v>0.11309238975225265</v>
      </c>
      <c r="AP667" s="1">
        <f t="shared" si="1617"/>
        <v>0.13668388619408364</v>
      </c>
      <c r="AQ667" s="1">
        <f t="shared" si="1618"/>
        <v>0.16357718208814009</v>
      </c>
      <c r="AR667" s="1">
        <f t="shared" si="1619"/>
        <v>0.19387301239674959</v>
      </c>
      <c r="AS667" s="1">
        <f t="shared" si="1620"/>
        <v>0.22760035890620139</v>
      </c>
      <c r="AT667" s="1">
        <f t="shared" si="1621"/>
        <v>0.26470704373081672</v>
      </c>
      <c r="AU667" s="1">
        <f t="shared" si="1622"/>
        <v>0.30505327665512039</v>
      </c>
      <c r="AV667" s="1">
        <f t="shared" si="1623"/>
        <v>0.34840884647628123</v>
      </c>
      <c r="AW667" s="1">
        <f t="shared" si="1624"/>
        <v>0.39445444611127861</v>
      </c>
      <c r="AX667" s="1">
        <f t="shared" si="1625"/>
        <v>0.44278736244551881</v>
      </c>
      <c r="AY667" s="1">
        <f t="shared" si="1626"/>
        <v>0.49293146494682405</v>
      </c>
      <c r="AZ667" s="1">
        <f t="shared" si="1627"/>
        <v>0.54435111768834776</v>
      </c>
      <c r="BA667" s="1">
        <f t="shared" si="1628"/>
        <v>0.59646834616796884</v>
      </c>
      <c r="BB667" s="1">
        <f t="shared" si="1629"/>
        <v>0.64868234133352487</v>
      </c>
      <c r="BC667" s="1">
        <f t="shared" si="1630"/>
        <v>0.70039020297621279</v>
      </c>
      <c r="BD667" s="1">
        <f t="shared" si="1631"/>
        <v>0.75100773095880036</v>
      </c>
      <c r="BE667" s="1">
        <f t="shared" si="1632"/>
        <v>0.79998907463820801</v>
      </c>
      <c r="BF667" s="1">
        <f t="shared" si="1633"/>
        <v>0.84684414751706294</v>
      </c>
      <c r="BG667" s="1">
        <f t="shared" si="1634"/>
        <v>0.89115289513932916</v>
      </c>
      <c r="BH667" s="1">
        <f t="shared" si="1635"/>
        <v>0.93257575075557997</v>
      </c>
      <c r="BI667" s="1">
        <f t="shared" si="1636"/>
        <v>0.97085990060724925</v>
      </c>
      <c r="BJ667" s="1">
        <f t="shared" si="1637"/>
        <v>1.0058412811544777</v>
      </c>
      <c r="BK667" s="1">
        <f t="shared" si="1638"/>
        <v>1.037442516799711</v>
      </c>
      <c r="BL667" s="1">
        <f t="shared" si="1639"/>
        <v>1.0656672544870194</v>
      </c>
      <c r="BM667" s="1">
        <f t="shared" si="1640"/>
        <v>1.0905915424660606</v>
      </c>
      <c r="BN667" s="1">
        <f t="shared" si="1641"/>
        <v>1.1123530231357897</v>
      </c>
      <c r="BO667" s="1">
        <f t="shared" si="1642"/>
        <v>1.1311387605568601</v>
      </c>
      <c r="BP667" s="1">
        <f t="shared" si="1643"/>
        <v>1.1471725055518176</v>
      </c>
      <c r="BQ667" s="1">
        <f t="shared" si="1644"/>
        <v>1.1607021249729272</v>
      </c>
      <c r="BR667" s="1">
        <f t="shared" si="1645"/>
        <v>1.1719878006901072</v>
      </c>
      <c r="BS667" s="1">
        <f t="shared" si="1646"/>
        <v>1.181291454413697</v>
      </c>
      <c r="BT667" s="1">
        <f t="shared" si="1647"/>
        <v>1.1888676932199116</v>
      </c>
      <c r="BU667" s="1">
        <f t="shared" si="1648"/>
        <v>1.1949564128207348</v>
      </c>
      <c r="BV667" s="1">
        <f t="shared" si="1649"/>
        <v>1.1997770538225532</v>
      </c>
      <c r="BW667" s="1">
        <f t="shared" si="1650"/>
        <v>1.2035243897027859</v>
      </c>
      <c r="BX667" s="1">
        <f t="shared" si="1651"/>
        <v>1.2063656396780846</v>
      </c>
      <c r="BY667" s="1">
        <f t="shared" si="1652"/>
        <v>1.2084386473461535</v>
      </c>
      <c r="BZ667" s="1">
        <f t="shared" si="1653"/>
        <v>1.2098508463943296</v>
      </c>
      <c r="CA667" s="1">
        <f t="shared" si="1654"/>
        <v>1.2106787450150893</v>
      </c>
      <c r="CB667" s="1">
        <f t="shared" si="1655"/>
        <v>1.2109676966587126</v>
      </c>
      <c r="CC667" s="1">
        <f t="shared" si="1656"/>
        <v>1.2107317811550504</v>
      </c>
      <c r="CD667" s="1">
        <f t="shared" si="1657"/>
        <v>1.209953691309819</v>
      </c>
      <c r="CE667" s="1">
        <f t="shared" si="1658"/>
        <v>1.2085845998313895</v>
      </c>
      <c r="CF667" s="1">
        <f t="shared" si="1659"/>
        <v>1.2065440637260685</v>
      </c>
      <c r="CG667" s="1">
        <f t="shared" si="1660"/>
        <v>1.2037201018332484</v>
      </c>
      <c r="CH667" s="1">
        <f t="shared" si="1661"/>
        <v>1.1999696495534593</v>
      </c>
      <c r="CI667" s="1">
        <f t="shared" si="1662"/>
        <v>1.1951196466196887</v>
      </c>
      <c r="CJ667" s="1">
        <f t="shared" si="1663"/>
        <v>1.1889690427581721</v>
      </c>
      <c r="CK667" s="1">
        <f t="shared" si="1664"/>
        <v>1.1812920067131178</v>
      </c>
      <c r="CL667" s="1">
        <f t="shared" si="1665"/>
        <v>1.1718425920749671</v>
      </c>
      <c r="CM667" s="1">
        <f t="shared" si="1666"/>
        <v>1.1603610463751981</v>
      </c>
      <c r="CN667" s="1">
        <f t="shared" si="1667"/>
        <v>1.1465818484994408</v>
      </c>
      <c r="CO667" s="1">
        <f t="shared" si="1668"/>
        <v>1.1302434275673843</v>
      </c>
      <c r="CP667" s="1">
        <f t="shared" si="1669"/>
        <v>1.1110993617858196</v>
      </c>
      <c r="CQ667" s="1">
        <f t="shared" si="1670"/>
        <v>1.0889306899187776</v>
      </c>
      <c r="CR667" s="1">
        <f t="shared" si="1671"/>
        <v>1.0635588056527905</v>
      </c>
      <c r="CS667" s="1">
        <f t="shared" si="1672"/>
        <v>1.0348582630559278</v>
      </c>
      <c r="CT667" s="1">
        <f t="shared" si="1673"/>
        <v>1.0027687167736654</v>
      </c>
      <c r="CU667" s="1">
        <f t="shared" si="1674"/>
        <v>0.96730516927788568</v>
      </c>
      <c r="CV667" s="1">
        <f t="shared" si="1675"/>
        <v>0.92856571146220557</v>
      </c>
      <c r="CW667" s="1">
        <f t="shared" si="1676"/>
        <v>0.88673602867549384</v>
      </c>
      <c r="CX667" s="1">
        <f t="shared" si="1677"/>
        <v>0.84209010141812513</v>
      </c>
      <c r="CY667" s="1">
        <f t="shared" si="1678"/>
        <v>0.79498675019666809</v>
      </c>
      <c r="CZ667" s="1">
        <f t="shared" si="1679"/>
        <v>0.74586194176894516</v>
      </c>
      <c r="DA667" s="1">
        <f t="shared" si="1680"/>
        <v>0.69521706728262844</v>
      </c>
      <c r="DB667" s="1">
        <f t="shared" si="1681"/>
        <v>0.6436036955534461</v>
      </c>
      <c r="DC667" s="1">
        <f t="shared" si="1682"/>
        <v>0.59160556954029042</v>
      </c>
      <c r="DD667" s="1">
        <f t="shared" si="1683"/>
        <v>0.53981882532300396</v>
      </c>
      <c r="DE667" s="1">
        <f t="shared" si="1684"/>
        <v>0.48883154973089427</v>
      </c>
      <c r="DF667" s="1">
        <f t="shared" si="1685"/>
        <v>0.43920384164947562</v>
      </c>
      <c r="DG667" s="1">
        <f t="shared" si="1686"/>
        <v>0.3914494983092402</v>
      </c>
      <c r="DH667" s="1">
        <f t="shared" si="1687"/>
        <v>0.34602031633758729</v>
      </c>
      <c r="DI667" s="1">
        <f t="shared" si="1688"/>
        <v>0.30329379163849218</v>
      </c>
      <c r="DJ667" s="1">
        <f t="shared" si="1689"/>
        <v>0.26356474294518822</v>
      </c>
      <c r="DK667" s="1">
        <f t="shared" si="1690"/>
        <v>0.22704109641379167</v>
      </c>
      <c r="DL667" s="1">
        <f t="shared" si="1691"/>
        <v>0.19384377970304387</v>
      </c>
      <c r="DM667" s="1">
        <f t="shared" si="1692"/>
        <v>0.16401040897275473</v>
      </c>
      <c r="DN667" s="1">
        <f t="shared" si="1693"/>
        <v>0.13750223236384179</v>
      </c>
      <c r="DO667" s="1">
        <f t="shared" si="1694"/>
        <v>0.11421363392242667</v>
      </c>
      <c r="DP667" s="1">
        <f t="shared" si="1695"/>
        <v>9.3983410521607941E-2</v>
      </c>
      <c r="DQ667" s="1">
        <f t="shared" si="1696"/>
        <v>7.6607011687162607E-2</v>
      </c>
      <c r="DR667" s="1">
        <f t="shared" si="1697"/>
        <v>6.1848972291643434E-2</v>
      </c>
      <c r="DS667" s="1">
        <f t="shared" si="1698"/>
        <v>4.9454859578229926E-2</v>
      </c>
      <c r="DT667" s="1">
        <f t="shared" si="1699"/>
        <v>3.9162184276441483E-2</v>
      </c>
      <c r="DU667" s="1">
        <f t="shared" si="1700"/>
        <v>3.0709874659194579E-2</v>
      </c>
      <c r="DV667" s="1">
        <f t="shared" si="1701"/>
        <v>2.3846066725958147E-2</v>
      </c>
      <c r="DW667" s="1">
        <f t="shared" si="1702"/>
        <v>1.8334109744094843E-2</v>
      </c>
      <c r="DX667" s="1">
        <f t="shared" si="1703"/>
        <v>1.3956813660005438E-2</v>
      </c>
      <c r="DY667" s="1">
        <f t="shared" si="1704"/>
        <v>1.0519066511002522E-2</v>
      </c>
      <c r="DZ667" s="1">
        <f t="shared" si="1705"/>
        <v>7.8490226598313742E-3</v>
      </c>
      <c r="EA667" s="1">
        <f t="shared" si="1706"/>
        <v>5.7981064218708073E-3</v>
      </c>
      <c r="EB667" s="1">
        <f t="shared" si="1707"/>
        <v>4.2400930443124343E-3</v>
      </c>
      <c r="EC667" s="1">
        <f t="shared" si="1708"/>
        <v>3.0695244062648513E-3</v>
      </c>
      <c r="ED667" s="1">
        <f t="shared" si="1709"/>
        <v>2.1996955880046773E-3</v>
      </c>
      <c r="EE667" s="1">
        <f t="shared" si="1710"/>
        <v>1.5604161807923165E-3</v>
      </c>
      <c r="EF667" s="1">
        <f t="shared" si="1711"/>
        <v>1.0957120792756999E-3</v>
      </c>
      <c r="EG667" s="1">
        <f t="shared" si="1712"/>
        <v>7.6159393644694698E-4</v>
      </c>
      <c r="EH667" s="1">
        <f t="shared" si="1713"/>
        <v>5.2398087588656213E-4</v>
      </c>
      <c r="EI667" s="1">
        <f t="shared" si="1714"/>
        <v>3.5683478460218242E-4</v>
      </c>
      <c r="EJ667" s="1">
        <f t="shared" si="1715"/>
        <v>2.4053288324059555E-4</v>
      </c>
      <c r="EK667" s="1">
        <f t="shared" si="1716"/>
        <v>1.6048476707522841E-4</v>
      </c>
      <c r="EL667" s="1">
        <f t="shared" si="1717"/>
        <v>1.0598455449275089E-4</v>
      </c>
      <c r="EM667" s="1">
        <f t="shared" si="1718"/>
        <v>6.927854667360597E-5</v>
      </c>
      <c r="EN667" s="1">
        <f t="shared" si="1719"/>
        <v>4.4823015077971736E-5</v>
      </c>
      <c r="EO667" s="1">
        <f t="shared" si="1720"/>
        <v>2.8704419197817787E-5</v>
      </c>
      <c r="EP667" s="1">
        <f t="shared" si="1721"/>
        <v>1.8194566742444365E-5</v>
      </c>
      <c r="EQ667" s="1">
        <f t="shared" si="1722"/>
        <v>1.1415115605858067E-5</v>
      </c>
      <c r="ER667" s="1">
        <f t="shared" si="1723"/>
        <v>7.0886807046029594E-6</v>
      </c>
      <c r="ES667" s="1">
        <f t="shared" si="1724"/>
        <v>4.3571076916357976E-6</v>
      </c>
      <c r="ET667" s="1">
        <f t="shared" si="1725"/>
        <v>2.6508213311151555E-6</v>
      </c>
      <c r="EU667" s="1">
        <f t="shared" si="1726"/>
        <v>1.5962944905703602E-6</v>
      </c>
      <c r="EV667" s="1">
        <f t="shared" si="1727"/>
        <v>9.5146818829991015E-7</v>
      </c>
      <c r="EW667" s="1">
        <f t="shared" si="1728"/>
        <v>5.61319449669918E-7</v>
      </c>
      <c r="EX667" s="1">
        <f t="shared" si="1729"/>
        <v>3.2771416353648417E-7</v>
      </c>
      <c r="EY667" s="1">
        <f t="shared" si="1730"/>
        <v>1.8922462294357867E-7</v>
      </c>
      <c r="EZ667" s="1">
        <f t="shared" si="1731"/>
        <v>1.0778278598885705E-7</v>
      </c>
      <c r="FA667" s="1">
        <f t="shared" si="1732"/>
        <v>5.9933460959274235E-8</v>
      </c>
      <c r="FB667" s="1">
        <f t="shared" si="1733"/>
        <v>3.1096111043110134E-8</v>
      </c>
      <c r="FC667" s="1">
        <f t="shared" si="1734"/>
        <v>1.1677806446274573E-8</v>
      </c>
      <c r="FD667" s="75">
        <f t="shared" si="1585"/>
        <v>-1.1677806446274573E-8</v>
      </c>
    </row>
    <row r="668" spans="7:160" x14ac:dyDescent="0.35">
      <c r="G668" t="str">
        <f t="shared" si="1581"/>
        <v>Refd, t=3.26</v>
      </c>
      <c r="H668" s="76">
        <f t="shared" si="1582"/>
        <v>3.2649999999999526</v>
      </c>
      <c r="I668" s="1">
        <f t="shared" si="1583"/>
        <v>0</v>
      </c>
      <c r="J668" s="22">
        <f t="shared" si="1584"/>
        <v>1.536387424906481E-7</v>
      </c>
      <c r="K668" s="1">
        <f t="shared" si="1586"/>
        <v>7.9203801251120019E-7</v>
      </c>
      <c r="L668" s="1">
        <f t="shared" si="1587"/>
        <v>2.0033919327022489E-6</v>
      </c>
      <c r="M668" s="1">
        <f t="shared" si="1588"/>
        <v>4.1767197446788086E-6</v>
      </c>
      <c r="N668" s="1">
        <f t="shared" si="1589"/>
        <v>7.9258361341751211E-6</v>
      </c>
      <c r="O668" s="1">
        <f t="shared" si="1590"/>
        <v>1.4202182897318859E-5</v>
      </c>
      <c r="P668" s="1">
        <f t="shared" si="1591"/>
        <v>2.4456074477663383E-5</v>
      </c>
      <c r="Q668" s="1">
        <f t="shared" si="1592"/>
        <v>4.0863160911519059E-5</v>
      </c>
      <c r="R668" s="1">
        <f t="shared" si="1593"/>
        <v>6.6636906879215688E-5</v>
      </c>
      <c r="S668" s="1">
        <f t="shared" si="1594"/>
        <v>1.0645200850587953E-4</v>
      </c>
      <c r="T668" s="1">
        <f t="shared" si="1595"/>
        <v>1.6700750125023882E-4</v>
      </c>
      <c r="U668" s="1">
        <f t="shared" si="1596"/>
        <v>2.5776123953784834E-4</v>
      </c>
      <c r="V668" s="1">
        <f t="shared" si="1597"/>
        <v>3.9186862928669981E-4</v>
      </c>
      <c r="W668" s="1">
        <f t="shared" si="1598"/>
        <v>5.8735694683548754E-4</v>
      </c>
      <c r="X668" s="1">
        <f t="shared" si="1599"/>
        <v>8.6856110963029899E-4</v>
      </c>
      <c r="Y668" s="1">
        <f t="shared" si="1600"/>
        <v>1.2678361474283515E-3</v>
      </c>
      <c r="Z668" s="1">
        <f t="shared" si="1601"/>
        <v>1.8275447242772568E-3</v>
      </c>
      <c r="AA668" s="1">
        <f t="shared" si="1602"/>
        <v>2.6022940463065374E-3</v>
      </c>
      <c r="AB668" s="1">
        <f t="shared" si="1603"/>
        <v>3.6613650701743244E-3</v>
      </c>
      <c r="AC668" s="1">
        <f t="shared" si="1604"/>
        <v>5.0912386288285713E-3</v>
      </c>
      <c r="AD668" s="1">
        <f t="shared" si="1605"/>
        <v>6.9980795102113236E-3</v>
      </c>
      <c r="AE668" s="1">
        <f t="shared" si="1606"/>
        <v>9.5099935127955088E-3</v>
      </c>
      <c r="AF668" s="1">
        <f t="shared" si="1607"/>
        <v>1.2778828237715131E-2</v>
      </c>
      <c r="AG668" s="1">
        <f t="shared" si="1608"/>
        <v>1.6981251259949561E-2</v>
      </c>
      <c r="AH668" s="1">
        <f t="shared" si="1609"/>
        <v>2.2318815647569979E-2</v>
      </c>
      <c r="AI668" s="1">
        <f t="shared" si="1610"/>
        <v>2.901671920259849E-2</v>
      </c>
      <c r="AJ668" s="1">
        <f t="shared" si="1611"/>
        <v>3.7320986467872186E-2</v>
      </c>
      <c r="AK668" s="1">
        <f t="shared" si="1612"/>
        <v>4.7493856276975339E-2</v>
      </c>
      <c r="AL668" s="1">
        <f t="shared" si="1613"/>
        <v>5.9807244814063583E-2</v>
      </c>
      <c r="AM668" s="1">
        <f t="shared" si="1614"/>
        <v>7.4534273866164125E-2</v>
      </c>
      <c r="AN668" s="1">
        <f t="shared" si="1615"/>
        <v>9.1939001255183714E-2</v>
      </c>
      <c r="AO668" s="1">
        <f t="shared" si="1616"/>
        <v>0.11226465611775771</v>
      </c>
      <c r="AP668" s="1">
        <f t="shared" si="1617"/>
        <v>0.13572085254363966</v>
      </c>
      <c r="AQ668" s="1">
        <f t="shared" si="1618"/>
        <v>0.16247041475910029</v>
      </c>
      <c r="AR668" s="1">
        <f t="shared" si="1619"/>
        <v>0.19261657759574269</v>
      </c>
      <c r="AS668" s="1">
        <f t="shared" si="1620"/>
        <v>0.22619140980629188</v>
      </c>
      <c r="AT668" s="1">
        <f t="shared" si="1621"/>
        <v>0.26314632985022623</v>
      </c>
      <c r="AU668" s="1">
        <f t="shared" si="1622"/>
        <v>0.30334553384821206</v>
      </c>
      <c r="AV668" s="1">
        <f t="shared" si="1623"/>
        <v>0.34656302993749161</v>
      </c>
      <c r="AW668" s="1">
        <f t="shared" si="1624"/>
        <v>0.39248377655784444</v>
      </c>
      <c r="AX668" s="1">
        <f t="shared" si="1625"/>
        <v>0.44070916671093979</v>
      </c>
      <c r="AY668" s="1">
        <f t="shared" si="1626"/>
        <v>0.49076680579089532</v>
      </c>
      <c r="AZ668" s="1">
        <f t="shared" si="1627"/>
        <v>0.54212422258203286</v>
      </c>
      <c r="BA668" s="1">
        <f t="shared" si="1628"/>
        <v>0.59420585978912488</v>
      </c>
      <c r="BB668" s="1">
        <f t="shared" si="1629"/>
        <v>0.64641244008402898</v>
      </c>
      <c r="BC668" s="1">
        <f t="shared" si="1630"/>
        <v>0.69814162066470742</v>
      </c>
      <c r="BD668" s="1">
        <f t="shared" si="1631"/>
        <v>0.7488087517999934</v>
      </c>
      <c r="BE668" s="1">
        <f t="shared" si="1632"/>
        <v>0.79786655219747504</v>
      </c>
      <c r="BF668" s="1">
        <f t="shared" si="1633"/>
        <v>0.84482260594550873</v>
      </c>
      <c r="BG668" s="1">
        <f t="shared" si="1634"/>
        <v>0.88925376226237973</v>
      </c>
      <c r="BH668" s="1">
        <f t="shared" si="1635"/>
        <v>0.93081676201908969</v>
      </c>
      <c r="BI668" s="1">
        <f t="shared" si="1636"/>
        <v>0.96925469963574284</v>
      </c>
      <c r="BJ668" s="1">
        <f t="shared" si="1637"/>
        <v>1.0043992280525385</v>
      </c>
      <c r="BK668" s="1">
        <f t="shared" si="1638"/>
        <v>1.0361687007167875</v>
      </c>
      <c r="BL668" s="1">
        <f t="shared" si="1639"/>
        <v>1.0645626936678079</v>
      </c>
      <c r="BM668" s="1">
        <f t="shared" si="1640"/>
        <v>1.089653544098045</v>
      </c>
      <c r="BN668" s="1">
        <f t="shared" si="1641"/>
        <v>1.1115756675326895</v>
      </c>
      <c r="BO668" s="1">
        <f t="shared" si="1642"/>
        <v>1.1305134699548633</v>
      </c>
      <c r="BP668" s="1">
        <f t="shared" si="1643"/>
        <v>1.1466886570384263</v>
      </c>
      <c r="BQ668" s="1">
        <f t="shared" si="1644"/>
        <v>1.1603476694732875</v>
      </c>
      <c r="BR668" s="1">
        <f t="shared" si="1645"/>
        <v>1.1717498549006293</v>
      </c>
      <c r="BS668" s="1">
        <f t="shared" si="1646"/>
        <v>1.1811568393332057</v>
      </c>
      <c r="BT668" s="1">
        <f t="shared" si="1647"/>
        <v>1.1888234006603604</v>
      </c>
      <c r="BU668" s="1">
        <f t="shared" si="1648"/>
        <v>1.1949899891924267</v>
      </c>
      <c r="BV668" s="1">
        <f t="shared" si="1649"/>
        <v>1.1998768979009615</v>
      </c>
      <c r="BW668" s="1">
        <f t="shared" si="1650"/>
        <v>1.203679967471224</v>
      </c>
      <c r="BX668" s="1">
        <f t="shared" si="1651"/>
        <v>1.2065676243579282</v>
      </c>
      <c r="BY668" s="1">
        <f t="shared" si="1652"/>
        <v>1.208678996206634</v>
      </c>
      <c r="BZ668" s="1">
        <f t="shared" si="1653"/>
        <v>1.2101228278650029</v>
      </c>
      <c r="CA668" s="1">
        <f t="shared" si="1654"/>
        <v>1.2109769301154745</v>
      </c>
      <c r="CB668" s="1">
        <f t="shared" si="1655"/>
        <v>1.2112879280038724</v>
      </c>
      <c r="CC668" s="1">
        <f t="shared" si="1656"/>
        <v>1.2110711310320956</v>
      </c>
      <c r="CD668" s="1">
        <f t="shared" si="1657"/>
        <v>1.2103104178042485</v>
      </c>
      <c r="CE668" s="1">
        <f t="shared" si="1658"/>
        <v>1.2089581069662421</v>
      </c>
      <c r="CF668" s="1">
        <f t="shared" si="1659"/>
        <v>1.2069348683000674</v>
      </c>
      <c r="CG668" s="1">
        <f t="shared" si="1660"/>
        <v>1.2041298063307353</v>
      </c>
      <c r="CH668" s="1">
        <f t="shared" si="1661"/>
        <v>1.2004009173625387</v>
      </c>
      <c r="CI668" s="1">
        <f t="shared" si="1662"/>
        <v>1.1955761730442489</v>
      </c>
      <c r="CJ668" s="1">
        <f t="shared" si="1663"/>
        <v>1.1894555131511999</v>
      </c>
      <c r="CK668" s="1">
        <f t="shared" si="1664"/>
        <v>1.1818140316953885</v>
      </c>
      <c r="CL668" s="1">
        <f t="shared" si="1665"/>
        <v>1.1724066094218877</v>
      </c>
      <c r="CM668" s="1">
        <f t="shared" si="1666"/>
        <v>1.1609741799081732</v>
      </c>
      <c r="CN668" s="1">
        <f t="shared" si="1667"/>
        <v>1.1472517162992451</v>
      </c>
      <c r="CO668" s="1">
        <f t="shared" si="1668"/>
        <v>1.1309778950396507</v>
      </c>
      <c r="CP668" s="1">
        <f t="shared" si="1669"/>
        <v>1.1119062394418229</v>
      </c>
      <c r="CQ668" s="1">
        <f t="shared" si="1670"/>
        <v>1.0898173809444924</v>
      </c>
      <c r="CR668" s="1">
        <f t="shared" si="1671"/>
        <v>1.0645319140459812</v>
      </c>
      <c r="CS668" s="1">
        <f t="shared" si="1672"/>
        <v>1.0359231788145713</v>
      </c>
      <c r="CT668" s="1">
        <f t="shared" si="1673"/>
        <v>1.0039291997349626</v>
      </c>
      <c r="CU668" s="1">
        <f t="shared" si="1674"/>
        <v>0.96856295712284057</v>
      </c>
      <c r="CV668" s="1">
        <f t="shared" si="1675"/>
        <v>0.92992017954548312</v>
      </c>
      <c r="CW668" s="1">
        <f t="shared" si="1676"/>
        <v>0.88818392926157597</v>
      </c>
      <c r="CX668" s="1">
        <f t="shared" si="1677"/>
        <v>0.84362540734009717</v>
      </c>
      <c r="CY668" s="1">
        <f t="shared" si="1678"/>
        <v>0.79660062288633093</v>
      </c>
      <c r="CZ668" s="1">
        <f t="shared" si="1679"/>
        <v>0.74754283629394858</v>
      </c>
      <c r="DA668" s="1">
        <f t="shared" si="1680"/>
        <v>0.69695097799551864</v>
      </c>
      <c r="DB668" s="1">
        <f t="shared" si="1681"/>
        <v>0.64537453596527272</v>
      </c>
      <c r="DC668" s="1">
        <f t="shared" si="1682"/>
        <v>0.59339566998824977</v>
      </c>
      <c r="DD668" s="1">
        <f t="shared" si="1683"/>
        <v>0.54160952287235986</v>
      </c>
      <c r="DE668" s="1">
        <f t="shared" si="1684"/>
        <v>0.49060383744311059</v>
      </c>
      <c r="DF668" s="1">
        <f t="shared" si="1685"/>
        <v>0.44093903960108893</v>
      </c>
      <c r="DG668" s="1">
        <f t="shared" si="1686"/>
        <v>0.39312990704180539</v>
      </c>
      <c r="DH668" s="1">
        <f t="shared" si="1687"/>
        <v>0.34762981492364831</v>
      </c>
      <c r="DI668" s="1">
        <f t="shared" si="1688"/>
        <v>0.30481834709200245</v>
      </c>
      <c r="DJ668" s="1">
        <f t="shared" si="1689"/>
        <v>0.26499280480528037</v>
      </c>
      <c r="DK668" s="1">
        <f t="shared" si="1690"/>
        <v>0.22836385925706168</v>
      </c>
      <c r="DL668" s="1">
        <f t="shared" si="1691"/>
        <v>0.19505530620270056</v>
      </c>
      <c r="DM668" s="1">
        <f t="shared" si="1692"/>
        <v>0.16510761598404719</v>
      </c>
      <c r="DN668" s="1">
        <f t="shared" si="1693"/>
        <v>0.13848475149287906</v>
      </c>
      <c r="DO668" s="1">
        <f t="shared" si="1694"/>
        <v>0.11508356540048749</v>
      </c>
      <c r="DP668" s="1">
        <f t="shared" si="1695"/>
        <v>9.4744994450425196E-2</v>
      </c>
      <c r="DQ668" s="1">
        <f t="shared" si="1696"/>
        <v>7.7266243590243533E-2</v>
      </c>
      <c r="DR668" s="1">
        <f t="shared" si="1697"/>
        <v>6.2413190408830282E-2</v>
      </c>
      <c r="DS668" s="1">
        <f t="shared" si="1698"/>
        <v>4.9932329711336515E-2</v>
      </c>
      <c r="DT668" s="1">
        <f t="shared" si="1699"/>
        <v>3.9561704645500698E-2</v>
      </c>
      <c r="DU668" s="1">
        <f t="shared" si="1700"/>
        <v>3.104041868389185E-2</v>
      </c>
      <c r="DV668" s="1">
        <f t="shared" si="1701"/>
        <v>2.4116476466468764E-2</v>
      </c>
      <c r="DW668" s="1">
        <f t="shared" si="1702"/>
        <v>1.8552847455098481E-2</v>
      </c>
      <c r="DX668" s="1">
        <f t="shared" si="1703"/>
        <v>1.4131773988605044E-2</v>
      </c>
      <c r="DY668" s="1">
        <f t="shared" si="1704"/>
        <v>1.0657447648856804E-2</v>
      </c>
      <c r="DZ668" s="1">
        <f t="shared" si="1705"/>
        <v>7.9572514593200579E-3</v>
      </c>
      <c r="EA668" s="1">
        <f t="shared" si="1706"/>
        <v>5.8818101965668092E-3</v>
      </c>
      <c r="EB668" s="1">
        <f t="shared" si="1707"/>
        <v>4.3041094756734741E-3</v>
      </c>
      <c r="EC668" s="1">
        <f t="shared" si="1708"/>
        <v>3.1179405654673392E-3</v>
      </c>
      <c r="ED668" s="1">
        <f t="shared" si="1709"/>
        <v>2.2359073914242091E-3</v>
      </c>
      <c r="EE668" s="1">
        <f t="shared" si="1710"/>
        <v>1.587200438960187E-3</v>
      </c>
      <c r="EF668" s="1">
        <f t="shared" si="1711"/>
        <v>1.115304478785321E-3</v>
      </c>
      <c r="EG668" s="1">
        <f t="shared" si="1712"/>
        <v>7.7576763592737761E-4</v>
      </c>
      <c r="EH668" s="1">
        <f t="shared" si="1713"/>
        <v>5.3412175461763935E-4</v>
      </c>
      <c r="EI668" s="1">
        <f t="shared" si="1714"/>
        <v>3.6401064606786181E-4</v>
      </c>
      <c r="EJ668" s="1">
        <f t="shared" si="1715"/>
        <v>2.4555501388787355E-4</v>
      </c>
      <c r="EK668" s="1">
        <f t="shared" si="1716"/>
        <v>1.6396114496263498E-4</v>
      </c>
      <c r="EL668" s="1">
        <f t="shared" si="1717"/>
        <v>1.08364683787089E-4</v>
      </c>
      <c r="EM668" s="1">
        <f t="shared" si="1718"/>
        <v>7.0890373476868092E-5</v>
      </c>
      <c r="EN668" s="1">
        <f t="shared" si="1719"/>
        <v>4.5902682912361828E-5</v>
      </c>
      <c r="EO668" s="1">
        <f t="shared" si="1720"/>
        <v>2.9419780890962659E-5</v>
      </c>
      <c r="EP668" s="1">
        <f t="shared" si="1721"/>
        <v>1.8663417614782393E-5</v>
      </c>
      <c r="EQ668" s="1">
        <f t="shared" si="1722"/>
        <v>1.1719083097188731E-5</v>
      </c>
      <c r="ER668" s="1">
        <f t="shared" si="1723"/>
        <v>7.2836259975276992E-6</v>
      </c>
      <c r="ES668" s="1">
        <f t="shared" si="1724"/>
        <v>4.4807882264523459E-6</v>
      </c>
      <c r="ET668" s="1">
        <f t="shared" si="1725"/>
        <v>2.728446478896065E-6</v>
      </c>
      <c r="EU668" s="1">
        <f t="shared" si="1726"/>
        <v>1.6444919733480533E-6</v>
      </c>
      <c r="EV668" s="1">
        <f t="shared" si="1727"/>
        <v>9.8107359439267595E-7</v>
      </c>
      <c r="EW668" s="1">
        <f t="shared" si="1728"/>
        <v>5.7930937782335079E-7</v>
      </c>
      <c r="EX668" s="1">
        <f t="shared" si="1729"/>
        <v>3.3852656054219973E-7</v>
      </c>
      <c r="EY668" s="1">
        <f t="shared" si="1730"/>
        <v>1.956474242107412E-7</v>
      </c>
      <c r="EZ668" s="1">
        <f t="shared" si="1731"/>
        <v>1.1154260279198324E-7</v>
      </c>
      <c r="FA668" s="1">
        <f t="shared" si="1732"/>
        <v>6.207773246996677E-8</v>
      </c>
      <c r="FB668" s="1">
        <f t="shared" si="1733"/>
        <v>3.2232444861481228E-8</v>
      </c>
      <c r="FC668" s="1">
        <f t="shared" si="1734"/>
        <v>1.2110443283477164E-8</v>
      </c>
      <c r="FD668" s="75">
        <f t="shared" si="1585"/>
        <v>-1.2110443283477164E-8</v>
      </c>
    </row>
    <row r="669" spans="7:160" x14ac:dyDescent="0.35">
      <c r="G669" t="str">
        <f t="shared" si="1581"/>
        <v>Refd, t=3.27</v>
      </c>
      <c r="H669" s="76">
        <f t="shared" si="1582"/>
        <v>3.2699999999999525</v>
      </c>
      <c r="I669" s="1">
        <f t="shared" si="1583"/>
        <v>0</v>
      </c>
      <c r="J669" s="22">
        <f t="shared" si="1584"/>
        <v>1.5190003415698339E-7</v>
      </c>
      <c r="K669" s="1">
        <f t="shared" si="1586"/>
        <v>7.8307856628880566E-7</v>
      </c>
      <c r="L669" s="1">
        <f t="shared" si="1587"/>
        <v>1.9807518133513194E-6</v>
      </c>
      <c r="M669" s="1">
        <f t="shared" si="1588"/>
        <v>4.1295899881086929E-6</v>
      </c>
      <c r="N669" s="1">
        <f t="shared" si="1589"/>
        <v>7.8365851502340202E-6</v>
      </c>
      <c r="O669" s="1">
        <f t="shared" si="1590"/>
        <v>1.4042675749754137E-5</v>
      </c>
      <c r="P669" s="1">
        <f t="shared" si="1591"/>
        <v>2.4182293491039428E-5</v>
      </c>
      <c r="Q669" s="1">
        <f t="shared" si="1592"/>
        <v>4.0407483586370012E-5</v>
      </c>
      <c r="R669" s="1">
        <f t="shared" si="1593"/>
        <v>6.5897219858523242E-5</v>
      </c>
      <c r="S669" s="1">
        <f t="shared" si="1594"/>
        <v>1.0527664119302877E-4</v>
      </c>
      <c r="T669" s="1">
        <f t="shared" si="1595"/>
        <v>1.6517476312040592E-4</v>
      </c>
      <c r="U669" s="1">
        <f t="shared" si="1596"/>
        <v>2.5495216315523771E-4</v>
      </c>
      <c r="V669" s="1">
        <f t="shared" si="1597"/>
        <v>3.8763138840131956E-4</v>
      </c>
      <c r="W669" s="1">
        <f t="shared" si="1598"/>
        <v>5.8106137809000138E-4</v>
      </c>
      <c r="X669" s="1">
        <f t="shared" si="1599"/>
        <v>8.5934186952257624E-4</v>
      </c>
      <c r="Y669" s="1">
        <f t="shared" si="1600"/>
        <v>1.2545233423767225E-3</v>
      </c>
      <c r="Z669" s="1">
        <f t="shared" si="1601"/>
        <v>1.8085814216982365E-3</v>
      </c>
      <c r="AA669" s="1">
        <f t="shared" si="1602"/>
        <v>2.5756409628262152E-3</v>
      </c>
      <c r="AB669" s="1">
        <f t="shared" si="1603"/>
        <v>3.62439397640924E-3</v>
      </c>
      <c r="AC669" s="1">
        <f t="shared" si="1604"/>
        <v>5.0406176153207022E-3</v>
      </c>
      <c r="AD669" s="1">
        <f t="shared" si="1605"/>
        <v>6.9296551889937814E-3</v>
      </c>
      <c r="AE669" s="1">
        <f t="shared" si="1606"/>
        <v>9.4186773905114429E-3</v>
      </c>
      <c r="AF669" s="1">
        <f t="shared" si="1607"/>
        <v>1.2658496731575951E-2</v>
      </c>
      <c r="AG669" s="1">
        <f t="shared" si="1608"/>
        <v>1.6824670913484926E-2</v>
      </c>
      <c r="AH669" s="1">
        <f t="shared" si="1609"/>
        <v>2.2117606757504221E-2</v>
      </c>
      <c r="AI669" s="1">
        <f t="shared" si="1610"/>
        <v>2.8761371971235742E-2</v>
      </c>
      <c r="AJ669" s="1">
        <f t="shared" si="1611"/>
        <v>3.7000943620149031E-2</v>
      </c>
      <c r="AK669" s="1">
        <f t="shared" si="1612"/>
        <v>4.7097674536294133E-2</v>
      </c>
      <c r="AL669" s="1">
        <f t="shared" si="1613"/>
        <v>5.9322844509265525E-2</v>
      </c>
      <c r="AM669" s="1">
        <f t="shared" si="1614"/>
        <v>7.3949281171671127E-2</v>
      </c>
      <c r="AN669" s="1">
        <f t="shared" si="1615"/>
        <v>9.1241181254258369E-2</v>
      </c>
      <c r="AO669" s="1">
        <f t="shared" si="1616"/>
        <v>0.11144242733895919</v>
      </c>
      <c r="AP669" s="1">
        <f t="shared" si="1617"/>
        <v>0.13476386537913954</v>
      </c>
      <c r="AQ669" s="1">
        <f t="shared" si="1618"/>
        <v>0.1613701679450929</v>
      </c>
      <c r="AR669" s="1">
        <f t="shared" si="1619"/>
        <v>0.19136703956709047</v>
      </c>
      <c r="AS669" s="1">
        <f t="shared" si="1620"/>
        <v>0.22478960612561269</v>
      </c>
      <c r="AT669" s="1">
        <f t="shared" si="1621"/>
        <v>0.26159285489467388</v>
      </c>
      <c r="AU669" s="1">
        <f t="shared" si="1622"/>
        <v>0.30164494518294976</v>
      </c>
      <c r="AV669" s="1">
        <f t="shared" si="1623"/>
        <v>0.3447240877031077</v>
      </c>
      <c r="AW669" s="1">
        <f t="shared" si="1624"/>
        <v>0.3905194977788754</v>
      </c>
      <c r="AX669" s="1">
        <f t="shared" si="1625"/>
        <v>0.43863667531937062</v>
      </c>
      <c r="AY669" s="1">
        <f t="shared" si="1626"/>
        <v>0.48860697257952024</v>
      </c>
      <c r="AZ669" s="1">
        <f t="shared" si="1627"/>
        <v>0.53990110414790682</v>
      </c>
      <c r="BA669" s="1">
        <f t="shared" si="1628"/>
        <v>0.59194596045895886</v>
      </c>
      <c r="BB669" s="1">
        <f t="shared" si="1629"/>
        <v>0.64414383441151457</v>
      </c>
      <c r="BC669" s="1">
        <f t="shared" si="1630"/>
        <v>0.69589298501754948</v>
      </c>
      <c r="BD669" s="1">
        <f t="shared" si="1631"/>
        <v>0.74660836071816172</v>
      </c>
      <c r="BE669" s="1">
        <f t="shared" si="1632"/>
        <v>0.79574129788660108</v>
      </c>
      <c r="BF669" s="1">
        <f t="shared" si="1633"/>
        <v>0.8427970972167671</v>
      </c>
      <c r="BG669" s="1">
        <f t="shared" si="1634"/>
        <v>0.88734955268114257</v>
      </c>
      <c r="BH669" s="1">
        <f t="shared" si="1635"/>
        <v>0.9290517466762328</v>
      </c>
      <c r="BI669" s="1">
        <f t="shared" si="1636"/>
        <v>0.96764270687305998</v>
      </c>
      <c r="BJ669" s="1">
        <f t="shared" si="1637"/>
        <v>1.002949817957651</v>
      </c>
      <c r="BK669" s="1">
        <f t="shared" si="1638"/>
        <v>1.0348871676320701</v>
      </c>
      <c r="BL669" s="1">
        <f t="shared" si="1639"/>
        <v>1.0634502566317603</v>
      </c>
      <c r="BM669" s="1">
        <f t="shared" si="1640"/>
        <v>1.088707698138581</v>
      </c>
      <c r="BN669" s="1">
        <f t="shared" si="1641"/>
        <v>1.1107906608238078</v>
      </c>
      <c r="BO669" s="1">
        <f t="shared" si="1642"/>
        <v>1.1298808674219256</v>
      </c>
      <c r="BP669" s="1">
        <f t="shared" si="1643"/>
        <v>1.1461979500657646</v>
      </c>
      <c r="BQ669" s="1">
        <f t="shared" si="1644"/>
        <v>1.1599868936065565</v>
      </c>
      <c r="BR669" s="1">
        <f t="shared" si="1645"/>
        <v>1.171506182258125</v>
      </c>
      <c r="BS669" s="1">
        <f t="shared" si="1646"/>
        <v>1.1810171190916805</v>
      </c>
      <c r="BT669" s="1">
        <f t="shared" si="1647"/>
        <v>1.1887746286431453</v>
      </c>
      <c r="BU669" s="1">
        <f t="shared" si="1648"/>
        <v>1.1950196954713137</v>
      </c>
      <c r="BV669" s="1">
        <f t="shared" si="1649"/>
        <v>1.199973448742818</v>
      </c>
      <c r="BW669" s="1">
        <f t="shared" si="1650"/>
        <v>1.20383278438456</v>
      </c>
      <c r="BX669" s="1">
        <f t="shared" si="1651"/>
        <v>1.2067673280703912</v>
      </c>
      <c r="BY669" s="1">
        <f t="shared" si="1652"/>
        <v>1.2089174869550516</v>
      </c>
      <c r="BZ669" s="1">
        <f t="shared" si="1653"/>
        <v>1.2103933153846733</v>
      </c>
      <c r="CA669" s="1">
        <f t="shared" si="1654"/>
        <v>1.2112739272774977</v>
      </c>
      <c r="CB669" s="1">
        <f t="shared" si="1655"/>
        <v>1.2116072213560396</v>
      </c>
      <c r="CC669" s="1">
        <f t="shared" si="1656"/>
        <v>1.2114097397862982</v>
      </c>
      <c r="CD669" s="1">
        <f t="shared" si="1657"/>
        <v>1.210666550336216</v>
      </c>
      <c r="CE669" s="1">
        <f t="shared" si="1658"/>
        <v>1.2093311209043334</v>
      </c>
      <c r="CF669" s="1">
        <f t="shared" si="1659"/>
        <v>1.2073252370190204</v>
      </c>
      <c r="CG669" s="1">
        <f t="shared" si="1660"/>
        <v>1.2045390913594589</v>
      </c>
      <c r="CH669" s="1">
        <f t="shared" si="1661"/>
        <v>1.2008317430772208</v>
      </c>
      <c r="CI669" s="1">
        <f t="shared" si="1662"/>
        <v>1.1960321972588968</v>
      </c>
      <c r="CJ669" s="1">
        <f t="shared" si="1663"/>
        <v>1.1899413850445901</v>
      </c>
      <c r="CK669" s="1">
        <f t="shared" si="1664"/>
        <v>1.1823353271288279</v>
      </c>
      <c r="CL669" s="1">
        <f t="shared" si="1665"/>
        <v>1.1729697332932401</v>
      </c>
      <c r="CM669" s="1">
        <f t="shared" si="1666"/>
        <v>1.1615862259072263</v>
      </c>
      <c r="CN669" s="1">
        <f t="shared" si="1667"/>
        <v>1.1479202763710656</v>
      </c>
      <c r="CO669" s="1">
        <f t="shared" si="1668"/>
        <v>1.1317108140316121</v>
      </c>
      <c r="CP669" s="1">
        <f t="shared" si="1669"/>
        <v>1.1127113146981764</v>
      </c>
      <c r="CQ669" s="1">
        <f t="shared" si="1670"/>
        <v>1.0907020117797248</v>
      </c>
      <c r="CR669" s="1">
        <f t="shared" si="1671"/>
        <v>1.0655027116997</v>
      </c>
      <c r="CS669" s="1">
        <f t="shared" si="1672"/>
        <v>1.0369855531710697</v>
      </c>
      <c r="CT669" s="1">
        <f t="shared" si="1673"/>
        <v>1.0050869442003112</v>
      </c>
      <c r="CU669" s="1">
        <f t="shared" si="1674"/>
        <v>0.96981785698227685</v>
      </c>
      <c r="CV669" s="1">
        <f t="shared" si="1675"/>
        <v>0.931271671304991</v>
      </c>
      <c r="CW669" s="1">
        <f t="shared" si="1676"/>
        <v>0.88962883845661855</v>
      </c>
      <c r="CX669" s="1">
        <f t="shared" si="1677"/>
        <v>0.84515778980532708</v>
      </c>
      <c r="CY669" s="1">
        <f t="shared" si="1678"/>
        <v>0.79821172949940933</v>
      </c>
      <c r="CZ669" s="1">
        <f t="shared" si="1679"/>
        <v>0.74922121398337216</v>
      </c>
      <c r="DA669" s="1">
        <f t="shared" si="1680"/>
        <v>0.69868271085424427</v>
      </c>
      <c r="DB669" s="1">
        <f t="shared" si="1681"/>
        <v>0.64714362038533713</v>
      </c>
      <c r="DC669" s="1">
        <f t="shared" si="1682"/>
        <v>0.59518450772835507</v>
      </c>
      <c r="DD669" s="1">
        <f t="shared" si="1683"/>
        <v>0.54339950684927907</v>
      </c>
      <c r="DE669" s="1">
        <f t="shared" si="1684"/>
        <v>0.49237599770320517</v>
      </c>
      <c r="DF669" s="1">
        <f t="shared" si="1685"/>
        <v>0.44267471212172399</v>
      </c>
      <c r="DG669" s="1">
        <f t="shared" si="1686"/>
        <v>0.3948113862218503</v>
      </c>
      <c r="DH669" s="1">
        <f t="shared" si="1687"/>
        <v>0.34924095202213368</v>
      </c>
      <c r="DI669" s="1">
        <f t="shared" si="1688"/>
        <v>0.30634506130560318</v>
      </c>
      <c r="DJ669" s="1">
        <f t="shared" si="1689"/>
        <v>0.26642348066879312</v>
      </c>
      <c r="DK669" s="1">
        <f t="shared" si="1690"/>
        <v>0.22968961288647602</v>
      </c>
      <c r="DL669" s="1">
        <f t="shared" si="1691"/>
        <v>0.19627011269803474</v>
      </c>
      <c r="DM669" s="1">
        <f t="shared" si="1692"/>
        <v>0.16620830013556956</v>
      </c>
      <c r="DN669" s="1">
        <f t="shared" si="1693"/>
        <v>0.13947085291036831</v>
      </c>
      <c r="DO669" s="1">
        <f t="shared" si="1694"/>
        <v>0.11595709657948097</v>
      </c>
      <c r="DP669" s="1">
        <f t="shared" si="1695"/>
        <v>9.5510115587760028E-2</v>
      </c>
      <c r="DQ669" s="1">
        <f t="shared" si="1696"/>
        <v>7.7928880903600145E-2</v>
      </c>
      <c r="DR669" s="1">
        <f t="shared" si="1697"/>
        <v>6.2980625298763429E-2</v>
      </c>
      <c r="DS669" s="1">
        <f t="shared" si="1698"/>
        <v>5.041278455623413E-2</v>
      </c>
      <c r="DT669" s="1">
        <f t="shared" si="1699"/>
        <v>3.9963947744592297E-2</v>
      </c>
      <c r="DU669" s="1">
        <f t="shared" si="1700"/>
        <v>3.1373406376981924E-2</v>
      </c>
      <c r="DV669" s="1">
        <f t="shared" si="1701"/>
        <v>2.4389045319024017E-2</v>
      </c>
      <c r="DW669" s="1">
        <f t="shared" si="1702"/>
        <v>1.8773464137754589E-2</v>
      </c>
      <c r="DX669" s="1">
        <f t="shared" si="1703"/>
        <v>1.430834555960705E-2</v>
      </c>
      <c r="DY669" s="1">
        <f t="shared" si="1704"/>
        <v>1.079719071447076E-2</v>
      </c>
      <c r="DZ669" s="1">
        <f t="shared" si="1705"/>
        <v>8.0666153621385996E-3</v>
      </c>
      <c r="EA669" s="1">
        <f t="shared" si="1706"/>
        <v>5.9664470603726502E-3</v>
      </c>
      <c r="EB669" s="1">
        <f t="shared" si="1707"/>
        <v>4.3688826027184846E-3</v>
      </c>
      <c r="EC669" s="1">
        <f t="shared" si="1708"/>
        <v>3.1669622356269925E-3</v>
      </c>
      <c r="ED669" s="1">
        <f t="shared" si="1709"/>
        <v>2.2725973927672769E-3</v>
      </c>
      <c r="EE669" s="1">
        <f t="shared" si="1710"/>
        <v>1.6143574768481687E-3</v>
      </c>
      <c r="EF669" s="1">
        <f t="shared" si="1711"/>
        <v>1.1351837731015458E-3</v>
      </c>
      <c r="EG669" s="1">
        <f t="shared" si="1712"/>
        <v>7.9015934708945182E-4</v>
      </c>
      <c r="EH669" s="1">
        <f t="shared" si="1713"/>
        <v>5.4442623178902177E-4</v>
      </c>
      <c r="EI669" s="1">
        <f t="shared" si="1714"/>
        <v>3.7130775481521031E-4</v>
      </c>
      <c r="EJ669" s="1">
        <f t="shared" si="1715"/>
        <v>2.5066590213368596E-4</v>
      </c>
      <c r="EK669" s="1">
        <f t="shared" si="1716"/>
        <v>1.6750170637346595E-4</v>
      </c>
      <c r="EL669" s="1">
        <f t="shared" si="1717"/>
        <v>1.1079066598405942E-4</v>
      </c>
      <c r="EM669" s="1">
        <f t="shared" si="1718"/>
        <v>7.2534565123774647E-5</v>
      </c>
      <c r="EN669" s="1">
        <f t="shared" si="1719"/>
        <v>4.7004923231981356E-5</v>
      </c>
      <c r="EO669" s="1">
        <f t="shared" si="1720"/>
        <v>3.0150699307007434E-5</v>
      </c>
      <c r="EP669" s="1">
        <f t="shared" si="1721"/>
        <v>1.9142863989396348E-5</v>
      </c>
      <c r="EQ669" s="1">
        <f t="shared" si="1722"/>
        <v>1.2030182727770606E-5</v>
      </c>
      <c r="ER669" s="1">
        <f t="shared" si="1723"/>
        <v>7.4833163482459991E-6</v>
      </c>
      <c r="ES669" s="1">
        <f t="shared" si="1724"/>
        <v>4.6075891861351535E-6</v>
      </c>
      <c r="ET669" s="1">
        <f t="shared" si="1725"/>
        <v>2.8081000653025013E-6</v>
      </c>
      <c r="EU669" s="1">
        <f t="shared" si="1726"/>
        <v>1.6939929483384803E-6</v>
      </c>
      <c r="EV669" s="1">
        <f t="shared" si="1727"/>
        <v>1.0115070734104577E-6</v>
      </c>
      <c r="EW669" s="1">
        <f t="shared" si="1728"/>
        <v>5.9781934229658105E-7</v>
      </c>
      <c r="EX669" s="1">
        <f t="shared" si="1729"/>
        <v>3.4966174152623397E-7</v>
      </c>
      <c r="EY669" s="1">
        <f t="shared" si="1730"/>
        <v>2.0226806555924693E-7</v>
      </c>
      <c r="EZ669" s="1">
        <f t="shared" si="1731"/>
        <v>1.1542175643311211E-7</v>
      </c>
      <c r="FA669" s="1">
        <f t="shared" si="1732"/>
        <v>6.4291961369196458E-8</v>
      </c>
      <c r="FB669" s="1">
        <f t="shared" si="1733"/>
        <v>3.3406704032796111E-8</v>
      </c>
      <c r="FC669" s="1">
        <f t="shared" si="1734"/>
        <v>1.2557731536875253E-8</v>
      </c>
      <c r="FD669" s="75">
        <f t="shared" si="1585"/>
        <v>-1.2557731536875253E-8</v>
      </c>
    </row>
    <row r="670" spans="7:160" x14ac:dyDescent="0.35">
      <c r="G670" t="str">
        <f t="shared" si="1581"/>
        <v>Refd, t=3.27</v>
      </c>
      <c r="H670" s="76">
        <f t="shared" si="1582"/>
        <v>3.2749999999999524</v>
      </c>
      <c r="I670" s="1">
        <f t="shared" si="1583"/>
        <v>0</v>
      </c>
      <c r="J670" s="22">
        <f t="shared" si="1584"/>
        <v>1.5018120003910505E-7</v>
      </c>
      <c r="K670" s="1">
        <f t="shared" si="1586"/>
        <v>7.742214924312561E-7</v>
      </c>
      <c r="L670" s="1">
        <f t="shared" si="1587"/>
        <v>1.9583701696090767E-6</v>
      </c>
      <c r="M670" s="1">
        <f t="shared" si="1588"/>
        <v>4.082997598263997E-6</v>
      </c>
      <c r="N670" s="1">
        <f t="shared" si="1589"/>
        <v>7.7483499529682247E-6</v>
      </c>
      <c r="O670" s="1">
        <f t="shared" si="1590"/>
        <v>1.3884979697512912E-5</v>
      </c>
      <c r="P670" s="1">
        <f t="shared" si="1591"/>
        <v>2.391161183787914E-5</v>
      </c>
      <c r="Q670" s="1">
        <f t="shared" si="1592"/>
        <v>3.9956945867693897E-5</v>
      </c>
      <c r="R670" s="1">
        <f t="shared" si="1593"/>
        <v>6.5165839003597395E-5</v>
      </c>
      <c r="S670" s="1">
        <f t="shared" si="1594"/>
        <v>1.0411440333665257E-4</v>
      </c>
      <c r="T670" s="1">
        <f t="shared" si="1595"/>
        <v>1.6336237203202068E-4</v>
      </c>
      <c r="U670" s="1">
        <f t="shared" si="1596"/>
        <v>2.5217405137815735E-4</v>
      </c>
      <c r="V670" s="1">
        <f t="shared" si="1597"/>
        <v>3.8344047361054095E-4</v>
      </c>
      <c r="W670" s="1">
        <f t="shared" si="1598"/>
        <v>5.7483399972120335E-4</v>
      </c>
      <c r="X670" s="1">
        <f t="shared" si="1599"/>
        <v>8.5022143901448738E-4</v>
      </c>
      <c r="Y670" s="1">
        <f t="shared" si="1600"/>
        <v>1.2413515390358486E-3</v>
      </c>
      <c r="Z670" s="1">
        <f t="shared" si="1601"/>
        <v>1.7898163256760261E-3</v>
      </c>
      <c r="AA670" s="1">
        <f t="shared" si="1602"/>
        <v>2.5492623912366872E-3</v>
      </c>
      <c r="AB670" s="1">
        <f t="shared" si="1603"/>
        <v>3.5877975155611751E-3</v>
      </c>
      <c r="AC670" s="1">
        <f t="shared" si="1604"/>
        <v>4.9905004291006085E-3</v>
      </c>
      <c r="AD670" s="1">
        <f t="shared" si="1605"/>
        <v>6.8618985951781229E-3</v>
      </c>
      <c r="AE670" s="1">
        <f t="shared" si="1606"/>
        <v>9.3282333423751734E-3</v>
      </c>
      <c r="AF670" s="1">
        <f t="shared" si="1607"/>
        <v>1.2539287566926875E-2</v>
      </c>
      <c r="AG670" s="1">
        <f t="shared" si="1608"/>
        <v>1.6669513816916007E-2</v>
      </c>
      <c r="AH670" s="1">
        <f t="shared" si="1609"/>
        <v>2.1918176045965888E-2</v>
      </c>
      <c r="AI670" s="1">
        <f t="shared" si="1610"/>
        <v>2.8508213240744568E-2</v>
      </c>
      <c r="AJ670" s="1">
        <f t="shared" si="1611"/>
        <v>3.6683553657303025E-2</v>
      </c>
      <c r="AK670" s="1">
        <f t="shared" si="1612"/>
        <v>4.6704659410624495E-2</v>
      </c>
      <c r="AL670" s="1">
        <f t="shared" si="1613"/>
        <v>5.8842165212079675E-2</v>
      </c>
      <c r="AM670" s="1">
        <f t="shared" si="1614"/>
        <v>7.3368591477140477E-2</v>
      </c>
      <c r="AN670" s="1">
        <f t="shared" si="1615"/>
        <v>9.0548256248450601E-2</v>
      </c>
      <c r="AO670" s="1">
        <f t="shared" si="1616"/>
        <v>0.11062567359673954</v>
      </c>
      <c r="AP670" s="1">
        <f t="shared" si="1617"/>
        <v>0.13381289558292545</v>
      </c>
      <c r="AQ670" s="1">
        <f t="shared" si="1618"/>
        <v>0.1602764145372951</v>
      </c>
      <c r="AR670" s="1">
        <f t="shared" si="1619"/>
        <v>0.19012437464817142</v>
      </c>
      <c r="AS670" s="1">
        <f t="shared" si="1620"/>
        <v>0.22339492914225115</v>
      </c>
      <c r="AT670" s="1">
        <f t="shared" si="1621"/>
        <v>0.26004660654541223</v>
      </c>
      <c r="AU670" s="1">
        <f t="shared" si="1622"/>
        <v>0.29995150607426702</v>
      </c>
      <c r="AV670" s="1">
        <f t="shared" si="1623"/>
        <v>0.34289202401729774</v>
      </c>
      <c r="AW670" s="1">
        <f t="shared" si="1624"/>
        <v>0.38856162361108559</v>
      </c>
      <c r="AX670" s="1">
        <f t="shared" si="1625"/>
        <v>0.43656991204891238</v>
      </c>
      <c r="AY670" s="1">
        <f t="shared" si="1626"/>
        <v>0.48645199890812774</v>
      </c>
      <c r="AZ670" s="1">
        <f t="shared" si="1627"/>
        <v>0.53768180517426833</v>
      </c>
      <c r="BA670" s="1">
        <f t="shared" si="1628"/>
        <v>0.58968869904180177</v>
      </c>
      <c r="BB670" s="1">
        <f t="shared" si="1629"/>
        <v>0.64187658169203621</v>
      </c>
      <c r="BC670" s="1">
        <f t="shared" si="1630"/>
        <v>0.69364435799034652</v>
      </c>
      <c r="BD670" s="1">
        <f t="shared" si="1631"/>
        <v>0.74440662205710351</v>
      </c>
      <c r="BE670" s="1">
        <f t="shared" si="1632"/>
        <v>0.79361337611616178</v>
      </c>
      <c r="BF670" s="1">
        <f t="shared" si="1633"/>
        <v>0.8407676834956731</v>
      </c>
      <c r="BG670" s="1">
        <f t="shared" si="1634"/>
        <v>0.88544032414824647</v>
      </c>
      <c r="BH670" s="1">
        <f t="shared" si="1635"/>
        <v>0.92728075617108596</v>
      </c>
      <c r="BI670" s="1">
        <f t="shared" si="1636"/>
        <v>0.966023965929666</v>
      </c>
      <c r="BJ670" s="1">
        <f t="shared" si="1637"/>
        <v>1.0014930855638258</v>
      </c>
      <c r="BK670" s="1">
        <f t="shared" si="1638"/>
        <v>1.033597942718967</v>
      </c>
      <c r="BL670" s="1">
        <f t="shared" si="1639"/>
        <v>1.0623299589074537</v>
      </c>
      <c r="BM670" s="1">
        <f t="shared" si="1640"/>
        <v>1.087754010795521</v>
      </c>
      <c r="BN670" s="1">
        <f t="shared" si="1641"/>
        <v>1.1099980006095558</v>
      </c>
      <c r="BO670" s="1">
        <f t="shared" si="1642"/>
        <v>1.1292409429739665</v>
      </c>
      <c r="BP670" s="1">
        <f t="shared" si="1643"/>
        <v>1.1457003683063391</v>
      </c>
      <c r="BQ670" s="1">
        <f t="shared" si="1644"/>
        <v>1.1596197760659299</v>
      </c>
      <c r="BR670" s="1">
        <f t="shared" si="1645"/>
        <v>1.1712567578726987</v>
      </c>
      <c r="BS670" s="1">
        <f t="shared" si="1646"/>
        <v>1.1808722665641456</v>
      </c>
      <c r="BT670" s="1">
        <f t="shared" si="1647"/>
        <v>1.1887213490428401</v>
      </c>
      <c r="BU670" s="1">
        <f t="shared" si="1648"/>
        <v>1.1950455036053644</v>
      </c>
      <c r="BV670" s="1">
        <f t="shared" si="1649"/>
        <v>1.2000666792535759</v>
      </c>
      <c r="BW670" s="1">
        <f t="shared" si="1650"/>
        <v>1.2039828149885721</v>
      </c>
      <c r="BX670" s="1">
        <f t="shared" si="1651"/>
        <v>1.2069647274868847</v>
      </c>
      <c r="BY670" s="1">
        <f t="shared" si="1652"/>
        <v>1.2091540986920797</v>
      </c>
      <c r="BZ670" s="1">
        <f t="shared" si="1653"/>
        <v>1.2106622906297444</v>
      </c>
      <c r="CA670" s="1">
        <f t="shared" si="1654"/>
        <v>1.2115697207723128</v>
      </c>
      <c r="CB670" s="1">
        <f t="shared" si="1655"/>
        <v>1.2119255635044266</v>
      </c>
      <c r="CC670" s="1">
        <f t="shared" si="1656"/>
        <v>1.2117475965836229</v>
      </c>
      <c r="CD670" s="1">
        <f t="shared" si="1657"/>
        <v>1.2110220802708918</v>
      </c>
      <c r="CE670" s="1">
        <f t="shared" si="1658"/>
        <v>1.2097036350204402</v>
      </c>
      <c r="CF670" s="1">
        <f t="shared" si="1659"/>
        <v>1.2077151650847353</v>
      </c>
      <c r="CG670" s="1">
        <f t="shared" si="1660"/>
        <v>1.2049479537862189</v>
      </c>
      <c r="CH670" s="1">
        <f t="shared" si="1661"/>
        <v>1.2012621250956548</v>
      </c>
      <c r="CI670" s="1">
        <f t="shared" si="1662"/>
        <v>1.1964877190902656</v>
      </c>
      <c r="CJ670" s="1">
        <f t="shared" si="1663"/>
        <v>1.1904266596186801</v>
      </c>
      <c r="CK670" s="1">
        <f t="shared" si="1664"/>
        <v>1.1828558954935922</v>
      </c>
      <c r="CL670" s="1">
        <f t="shared" si="1665"/>
        <v>1.173531967425075</v>
      </c>
      <c r="CM670" s="1">
        <f t="shared" si="1666"/>
        <v>1.162197189316617</v>
      </c>
      <c r="CN670" s="1">
        <f t="shared" si="1667"/>
        <v>1.148587534800561</v>
      </c>
      <c r="CO670" s="1">
        <f t="shared" si="1668"/>
        <v>1.1324421916687621</v>
      </c>
      <c r="CP670" s="1">
        <f t="shared" si="1669"/>
        <v>1.1135145955695296</v>
      </c>
      <c r="CQ670" s="1">
        <f t="shared" si="1670"/>
        <v>1.0915845911170445</v>
      </c>
      <c r="CR670" s="1">
        <f t="shared" si="1671"/>
        <v>1.0664712077057501</v>
      </c>
      <c r="CS670" s="1">
        <f t="shared" si="1672"/>
        <v>1.0380453952694197</v>
      </c>
      <c r="CT670" s="1">
        <f t="shared" si="1673"/>
        <v>1.0062419589566785</v>
      </c>
      <c r="CU670" s="1">
        <f t="shared" si="1674"/>
        <v>0.97106987682848689</v>
      </c>
      <c r="CV670" s="1">
        <f t="shared" si="1675"/>
        <v>0.93262019341344171</v>
      </c>
      <c r="CW670" s="1">
        <f t="shared" si="1676"/>
        <v>0.89107076114914385</v>
      </c>
      <c r="CX670" s="1">
        <f t="shared" si="1677"/>
        <v>0.84668725146595947</v>
      </c>
      <c r="CY670" s="1">
        <f t="shared" si="1678"/>
        <v>0.79982007006606459</v>
      </c>
      <c r="CZ670" s="1">
        <f t="shared" si="1679"/>
        <v>0.75089707195950861</v>
      </c>
      <c r="DA670" s="1">
        <f t="shared" si="1680"/>
        <v>0.70041225991591682</v>
      </c>
      <c r="DB670" s="1">
        <f t="shared" si="1681"/>
        <v>0.64891093979827208</v>
      </c>
      <c r="DC670" s="1">
        <f t="shared" si="1682"/>
        <v>0.59697207082690629</v>
      </c>
      <c r="DD670" s="1">
        <f t="shared" si="1683"/>
        <v>0.54518876271698691</v>
      </c>
      <c r="DE670" s="1">
        <f t="shared" si="1684"/>
        <v>0.49414801383496881</v>
      </c>
      <c r="DF670" s="1">
        <f t="shared" si="1685"/>
        <v>0.44441084098322448</v>
      </c>
      <c r="DG670" s="1">
        <f t="shared" si="1686"/>
        <v>0.39649391674607837</v>
      </c>
      <c r="DH670" s="1">
        <f t="shared" si="1687"/>
        <v>0.35085370837905649</v>
      </c>
      <c r="DI670" s="1">
        <f t="shared" si="1688"/>
        <v>0.30787391560146804</v>
      </c>
      <c r="DJ670" s="1">
        <f t="shared" si="1689"/>
        <v>0.26785675311842128</v>
      </c>
      <c r="DK670" s="1">
        <f t="shared" si="1690"/>
        <v>0.23101834174640709</v>
      </c>
      <c r="DL670" s="1">
        <f t="shared" si="1691"/>
        <v>0.19748818597982565</v>
      </c>
      <c r="DM670" s="1">
        <f t="shared" si="1692"/>
        <v>0.1673124509095455</v>
      </c>
      <c r="DN670" s="1">
        <f t="shared" si="1693"/>
        <v>0.14046052898341091</v>
      </c>
      <c r="DO670" s="1">
        <f t="shared" si="1694"/>
        <v>0.11683422275289296</v>
      </c>
      <c r="DP670" s="1">
        <f t="shared" si="1695"/>
        <v>9.627877205346301E-2</v>
      </c>
      <c r="DQ670" s="1">
        <f t="shared" si="1696"/>
        <v>7.8594924351234441E-2</v>
      </c>
      <c r="DR670" s="1">
        <f t="shared" si="1697"/>
        <v>6.3551279971011509E-2</v>
      </c>
      <c r="DS670" s="1">
        <f t="shared" si="1698"/>
        <v>5.0896229022632189E-2</v>
      </c>
      <c r="DT670" s="1">
        <f t="shared" si="1699"/>
        <v>4.0368919961745409E-2</v>
      </c>
      <c r="DU670" s="1">
        <f t="shared" si="1700"/>
        <v>3.170884517543452E-2</v>
      </c>
      <c r="DV670" s="1">
        <f t="shared" si="1701"/>
        <v>2.4663781357791879E-2</v>
      </c>
      <c r="DW670" s="1">
        <f t="shared" si="1702"/>
        <v>1.8995968129463688E-2</v>
      </c>
      <c r="DX670" s="1">
        <f t="shared" si="1703"/>
        <v>1.4486536651795454E-2</v>
      </c>
      <c r="DY670" s="1">
        <f t="shared" si="1704"/>
        <v>1.0938303666705822E-2</v>
      </c>
      <c r="DZ670" s="1">
        <f t="shared" si="1705"/>
        <v>8.1771218093964499E-3</v>
      </c>
      <c r="EA670" s="1">
        <f t="shared" si="1706"/>
        <v>6.0520238005501844E-3</v>
      </c>
      <c r="EB670" s="1">
        <f t="shared" si="1707"/>
        <v>4.4344184791387745E-3</v>
      </c>
      <c r="EC670" s="1">
        <f t="shared" si="1708"/>
        <v>3.21659470568473E-3</v>
      </c>
      <c r="ED670" s="1">
        <f t="shared" si="1709"/>
        <v>2.3097701244030465E-3</v>
      </c>
      <c r="EE670" s="1">
        <f t="shared" si="1710"/>
        <v>1.6418911082306993E-3</v>
      </c>
      <c r="EF670" s="1">
        <f t="shared" si="1711"/>
        <v>1.1553531160286585E-3</v>
      </c>
      <c r="EG670" s="1">
        <f t="shared" si="1712"/>
        <v>8.0477163486058882E-4</v>
      </c>
      <c r="EH670" s="1">
        <f t="shared" si="1713"/>
        <v>5.5489636014970371E-4</v>
      </c>
      <c r="EI670" s="1">
        <f t="shared" si="1714"/>
        <v>3.7872772831796495E-4</v>
      </c>
      <c r="EJ670" s="1">
        <f t="shared" si="1715"/>
        <v>2.5586680333730471E-4</v>
      </c>
      <c r="EK670" s="1">
        <f t="shared" si="1716"/>
        <v>1.7110741135313329E-4</v>
      </c>
      <c r="EL670" s="1">
        <f t="shared" si="1717"/>
        <v>1.1326322477180218E-4</v>
      </c>
      <c r="EM670" s="1">
        <f t="shared" si="1718"/>
        <v>7.4211659479165706E-5</v>
      </c>
      <c r="EN670" s="1">
        <f t="shared" si="1719"/>
        <v>4.8130130284293745E-5</v>
      </c>
      <c r="EO670" s="1">
        <f t="shared" si="1720"/>
        <v>3.0897459507706129E-5</v>
      </c>
      <c r="EP670" s="1">
        <f t="shared" si="1721"/>
        <v>1.9633109230043423E-5</v>
      </c>
      <c r="EQ670" s="1">
        <f t="shared" si="1722"/>
        <v>1.2348557668408969E-5</v>
      </c>
      <c r="ER670" s="1">
        <f t="shared" si="1723"/>
        <v>7.6878512414064676E-6</v>
      </c>
      <c r="ES670" s="1">
        <f t="shared" si="1724"/>
        <v>4.7375788118140568E-6</v>
      </c>
      <c r="ET670" s="1">
        <f t="shared" si="1725"/>
        <v>2.8898283057042079E-6</v>
      </c>
      <c r="EU670" s="1">
        <f t="shared" si="1726"/>
        <v>1.744828320682867E-6</v>
      </c>
      <c r="EV670" s="1">
        <f t="shared" si="1727"/>
        <v>1.04278903425051E-6</v>
      </c>
      <c r="EW670" s="1">
        <f t="shared" si="1728"/>
        <v>6.1686265247424688E-7</v>
      </c>
      <c r="EX670" s="1">
        <f t="shared" si="1729"/>
        <v>3.6112827570615919E-7</v>
      </c>
      <c r="EY670" s="1">
        <f t="shared" si="1730"/>
        <v>2.0909198825683221E-7</v>
      </c>
      <c r="EZ670" s="1">
        <f t="shared" si="1731"/>
        <v>1.194236410596994E-7</v>
      </c>
      <c r="FA670" s="1">
        <f t="shared" si="1732"/>
        <v>6.6578198853790503E-8</v>
      </c>
      <c r="FB670" s="1">
        <f t="shared" si="1733"/>
        <v>3.4620028478062018E-8</v>
      </c>
      <c r="FC670" s="1">
        <f t="shared" si="1734"/>
        <v>1.3020118558084376E-8</v>
      </c>
      <c r="FD670" s="75">
        <f t="shared" si="1585"/>
        <v>-1.3020118558084376E-8</v>
      </c>
    </row>
    <row r="671" spans="7:160" x14ac:dyDescent="0.35">
      <c r="G671" t="str">
        <f t="shared" si="1581"/>
        <v>Refd, t=3.28</v>
      </c>
      <c r="H671" s="76">
        <f t="shared" si="1582"/>
        <v>3.2799999999999523</v>
      </c>
      <c r="I671" s="1">
        <f t="shared" si="1583"/>
        <v>0</v>
      </c>
      <c r="J671" s="22">
        <f t="shared" si="1584"/>
        <v>1.4848201105398004E-7</v>
      </c>
      <c r="K671" s="1">
        <f t="shared" si="1586"/>
        <v>7.6546561122175206E-7</v>
      </c>
      <c r="L671" s="1">
        <f t="shared" si="1587"/>
        <v>1.9362440245491931E-6</v>
      </c>
      <c r="M671" s="1">
        <f t="shared" si="1588"/>
        <v>4.0369363918823634E-6</v>
      </c>
      <c r="N671" s="1">
        <f t="shared" si="1589"/>
        <v>7.6611188698851164E-6</v>
      </c>
      <c r="O671" s="1">
        <f t="shared" si="1590"/>
        <v>1.37290739677753E-5</v>
      </c>
      <c r="P671" s="1">
        <f t="shared" si="1591"/>
        <v>2.3643994057138596E-5</v>
      </c>
      <c r="Q671" s="1">
        <f t="shared" si="1592"/>
        <v>3.9511489137464143E-5</v>
      </c>
      <c r="R671" s="1">
        <f t="shared" si="1593"/>
        <v>6.4442669960614564E-5</v>
      </c>
      <c r="S671" s="1">
        <f t="shared" si="1594"/>
        <v>1.0296514653067858E-4</v>
      </c>
      <c r="T671" s="1">
        <f t="shared" si="1595"/>
        <v>1.6157009937841081E-4</v>
      </c>
      <c r="U671" s="1">
        <f t="shared" si="1596"/>
        <v>2.4942655880805437E-4</v>
      </c>
      <c r="V671" s="1">
        <f t="shared" si="1597"/>
        <v>3.7929537254852917E-4</v>
      </c>
      <c r="W671" s="1">
        <f t="shared" si="1598"/>
        <v>5.6867406501204287E-4</v>
      </c>
      <c r="X671" s="1">
        <f t="shared" si="1599"/>
        <v>8.411987484725625E-4</v>
      </c>
      <c r="Y671" s="1">
        <f t="shared" si="1600"/>
        <v>1.2283192310402029E-3</v>
      </c>
      <c r="Z671" s="1">
        <f t="shared" si="1601"/>
        <v>1.7712473502764588E-3</v>
      </c>
      <c r="AA671" s="1">
        <f t="shared" si="1602"/>
        <v>2.5231554912614656E-3</v>
      </c>
      <c r="AB671" s="1">
        <f t="shared" si="1603"/>
        <v>3.551571884956385E-3</v>
      </c>
      <c r="AC671" s="1">
        <f t="shared" si="1604"/>
        <v>4.9408820648456963E-3</v>
      </c>
      <c r="AD671" s="1">
        <f t="shared" si="1605"/>
        <v>6.7948032527999054E-3</v>
      </c>
      <c r="AE671" s="1">
        <f t="shared" si="1606"/>
        <v>9.238653134808485E-3</v>
      </c>
      <c r="AF671" s="1">
        <f t="shared" si="1607"/>
        <v>1.2421190460499205E-2</v>
      </c>
      <c r="AG671" s="1">
        <f t="shared" si="1608"/>
        <v>1.6515767359601818E-2</v>
      </c>
      <c r="AH671" s="1">
        <f t="shared" si="1609"/>
        <v>2.1720508336828124E-2</v>
      </c>
      <c r="AI671" s="1">
        <f t="shared" si="1610"/>
        <v>2.8257225101224054E-2</v>
      </c>
      <c r="AJ671" s="1">
        <f t="shared" si="1611"/>
        <v>3.6368795871170388E-2</v>
      </c>
      <c r="AK671" s="1">
        <f t="shared" si="1612"/>
        <v>4.6314787468322141E-2</v>
      </c>
      <c r="AL671" s="1">
        <f t="shared" si="1613"/>
        <v>5.83651810153554E-2</v>
      </c>
      <c r="AM671" s="1">
        <f t="shared" si="1614"/>
        <v>7.2792176849716353E-2</v>
      </c>
      <c r="AN671" s="1">
        <f t="shared" si="1615"/>
        <v>8.9860196950035914E-2</v>
      </c>
      <c r="AO671" s="1">
        <f t="shared" si="1616"/>
        <v>0.10981436514601932</v>
      </c>
      <c r="AP671" s="1">
        <f t="shared" si="1617"/>
        <v>0.13286791406519616</v>
      </c>
      <c r="AQ671" s="1">
        <f t="shared" si="1618"/>
        <v>0.15918912739760901</v>
      </c>
      <c r="AR671" s="1">
        <f t="shared" si="1619"/>
        <v>0.18888855908073285</v>
      </c>
      <c r="AS671" s="1">
        <f t="shared" si="1620"/>
        <v>0.22200735996587409</v>
      </c>
      <c r="AT671" s="1">
        <f t="shared" si="1621"/>
        <v>0.25850757223983312</v>
      </c>
      <c r="AU671" s="1">
        <f t="shared" si="1622"/>
        <v>0.29826521161972724</v>
      </c>
      <c r="AV671" s="1">
        <f t="shared" si="1623"/>
        <v>0.34106684274035787</v>
      </c>
      <c r="AW671" s="1">
        <f t="shared" si="1624"/>
        <v>0.3866101674529942</v>
      </c>
      <c r="AX671" s="1">
        <f t="shared" si="1625"/>
        <v>0.43450890020213806</v>
      </c>
      <c r="AY671" s="1">
        <f t="shared" si="1626"/>
        <v>0.4843019178802544</v>
      </c>
      <c r="AZ671" s="1">
        <f t="shared" si="1627"/>
        <v>0.53546636796484415</v>
      </c>
      <c r="BA671" s="1">
        <f t="shared" si="1628"/>
        <v>0.58743412594953448</v>
      </c>
      <c r="BB671" s="1">
        <f t="shared" si="1629"/>
        <v>0.63961073890543874</v>
      </c>
      <c r="BC671" s="1">
        <f t="shared" si="1630"/>
        <v>0.69139580122034172</v>
      </c>
      <c r="BD671" s="1">
        <f t="shared" si="1631"/>
        <v>0.74220359993750729</v>
      </c>
      <c r="BE671" s="1">
        <f t="shared" si="1632"/>
        <v>0.79148285118072459</v>
      </c>
      <c r="BF671" s="1">
        <f t="shared" si="1633"/>
        <v>0.83873442694353317</v>
      </c>
      <c r="BG671" s="1">
        <f t="shared" si="1634"/>
        <v>0.88352613452381756</v>
      </c>
      <c r="BH671" s="1">
        <f t="shared" si="1635"/>
        <v>0.92550384215817838</v>
      </c>
      <c r="BI671" s="1">
        <f t="shared" si="1636"/>
        <v>0.96439852071550858</v>
      </c>
      <c r="BJ671" s="1">
        <f t="shared" si="1637"/>
        <v>1.0000290659350242</v>
      </c>
      <c r="BK671" s="1">
        <f t="shared" si="1638"/>
        <v>1.0323010515696516</v>
      </c>
      <c r="BL671" s="1">
        <f t="shared" si="1639"/>
        <v>1.061201816467999</v>
      </c>
      <c r="BM671" s="1">
        <f t="shared" si="1640"/>
        <v>1.0867924887242886</v>
      </c>
      <c r="BN671" s="1">
        <f t="shared" si="1641"/>
        <v>1.1091976849200689</v>
      </c>
      <c r="BO671" s="1">
        <f t="shared" si="1642"/>
        <v>1.1285936870209996</v>
      </c>
      <c r="BP671" s="1">
        <f t="shared" si="1643"/>
        <v>1.1451958957773136</v>
      </c>
      <c r="BQ671" s="1">
        <f t="shared" si="1644"/>
        <v>1.1592462958304668</v>
      </c>
      <c r="BR671" s="1">
        <f t="shared" si="1645"/>
        <v>1.1710015570766761</v>
      </c>
      <c r="BS671" s="1">
        <f t="shared" si="1646"/>
        <v>1.1807222547835692</v>
      </c>
      <c r="BT671" s="1">
        <f t="shared" si="1647"/>
        <v>1.1886635338306906</v>
      </c>
      <c r="BU671" s="1">
        <f t="shared" si="1648"/>
        <v>1.1950673855838174</v>
      </c>
      <c r="BV671" s="1">
        <f t="shared" si="1649"/>
        <v>1.2001565623324377</v>
      </c>
      <c r="BW671" s="1">
        <f t="shared" si="1650"/>
        <v>1.2041300337842842</v>
      </c>
      <c r="BX671" s="1">
        <f t="shared" si="1651"/>
        <v>1.2071597992049214</v>
      </c>
      <c r="BY671" s="1">
        <f t="shared" si="1652"/>
        <v>1.2093888104243753</v>
      </c>
      <c r="BZ671" s="1">
        <f t="shared" si="1653"/>
        <v>1.2109297351706581</v>
      </c>
      <c r="CA671" s="1">
        <f t="shared" si="1654"/>
        <v>1.2118642947601304</v>
      </c>
      <c r="CB671" s="1">
        <f t="shared" si="1655"/>
        <v>1.2122429411278859</v>
      </c>
      <c r="CC671" s="1">
        <f t="shared" si="1656"/>
        <v>1.2120846904843656</v>
      </c>
      <c r="CD671" s="1">
        <f t="shared" si="1657"/>
        <v>1.211376998875181</v>
      </c>
      <c r="CE671" s="1">
        <f t="shared" si="1658"/>
        <v>1.2100756425999319</v>
      </c>
      <c r="CF671" s="1">
        <f t="shared" si="1659"/>
        <v>1.2081046476188679</v>
      </c>
      <c r="CG671" s="1">
        <f t="shared" si="1660"/>
        <v>1.2053563904064826</v>
      </c>
      <c r="CH671" s="1">
        <f t="shared" si="1661"/>
        <v>1.2016920617524414</v>
      </c>
      <c r="CI671" s="1">
        <f t="shared" si="1662"/>
        <v>1.1969427383078264</v>
      </c>
      <c r="CJ671" s="1">
        <f t="shared" si="1663"/>
        <v>1.190911338001486</v>
      </c>
      <c r="CK671" s="1">
        <f t="shared" si="1664"/>
        <v>1.1833757392208695</v>
      </c>
      <c r="CL671" s="1">
        <f t="shared" si="1665"/>
        <v>1.1740933155065767</v>
      </c>
      <c r="CM671" s="1">
        <f t="shared" si="1666"/>
        <v>1.1628070750349744</v>
      </c>
      <c r="CN671" s="1">
        <f t="shared" si="1667"/>
        <v>1.149253497628639</v>
      </c>
      <c r="CO671" s="1">
        <f t="shared" si="1668"/>
        <v>1.1331720350329577</v>
      </c>
      <c r="CP671" s="1">
        <f t="shared" si="1669"/>
        <v>1.1143160900288724</v>
      </c>
      <c r="CQ671" s="1">
        <f t="shared" si="1670"/>
        <v>1.0924651276108133</v>
      </c>
      <c r="CR671" s="1">
        <f t="shared" si="1671"/>
        <v>1.0674374111231879</v>
      </c>
      <c r="CS671" s="1">
        <f t="shared" si="1672"/>
        <v>1.0391027142287377</v>
      </c>
      <c r="CT671" s="1">
        <f t="shared" si="1673"/>
        <v>1.007394252776618</v>
      </c>
      <c r="CU671" s="1">
        <f t="shared" si="1674"/>
        <v>0.97231902463236974</v>
      </c>
      <c r="CV671" s="1">
        <f t="shared" si="1675"/>
        <v>0.933965752557395</v>
      </c>
      <c r="CW671" s="1">
        <f t="shared" si="1676"/>
        <v>0.89250970225836646</v>
      </c>
      <c r="CX671" s="1">
        <f t="shared" si="1677"/>
        <v>0.84821379502239835</v>
      </c>
      <c r="CY671" s="1">
        <f t="shared" si="1678"/>
        <v>0.80142564468191413</v>
      </c>
      <c r="CZ671" s="1">
        <f t="shared" si="1679"/>
        <v>0.75257040742571446</v>
      </c>
      <c r="DA671" s="1">
        <f t="shared" si="1680"/>
        <v>0.70213961933148916</v>
      </c>
      <c r="DB671" s="1">
        <f t="shared" si="1681"/>
        <v>0.65067648529135669</v>
      </c>
      <c r="DC671" s="1">
        <f t="shared" si="1682"/>
        <v>0.59875834745675949</v>
      </c>
      <c r="DD671" s="1">
        <f t="shared" si="1683"/>
        <v>0.54697727604367841</v>
      </c>
      <c r="DE671" s="1">
        <f t="shared" si="1684"/>
        <v>0.49591986925988002</v>
      </c>
      <c r="DF671" s="1">
        <f t="shared" si="1685"/>
        <v>0.44614740804238512</v>
      </c>
      <c r="DG671" s="1">
        <f t="shared" si="1686"/>
        <v>0.39817747957862898</v>
      </c>
      <c r="DH671" s="1">
        <f t="shared" si="1687"/>
        <v>0.35246806478663401</v>
      </c>
      <c r="DI671" s="1">
        <f t="shared" si="1688"/>
        <v>0.30940489132438159</v>
      </c>
      <c r="DJ671" s="1">
        <f t="shared" si="1689"/>
        <v>0.26929260473504646</v>
      </c>
      <c r="DK671" s="1">
        <f t="shared" si="1690"/>
        <v>0.23235003025572565</v>
      </c>
      <c r="DL671" s="1">
        <f t="shared" si="1691"/>
        <v>0.19870951279186291</v>
      </c>
      <c r="DM671" s="1">
        <f t="shared" si="1692"/>
        <v>0.1684200577231611</v>
      </c>
      <c r="DN671" s="1">
        <f t="shared" si="1693"/>
        <v>0.14145377200038248</v>
      </c>
      <c r="DO671" s="1">
        <f t="shared" si="1694"/>
        <v>0.11771493912669473</v>
      </c>
      <c r="DP671" s="1">
        <f t="shared" si="1695"/>
        <v>9.7050961876122221E-2</v>
      </c>
      <c r="DQ671" s="1">
        <f t="shared" si="1696"/>
        <v>7.9264374566943963E-2</v>
      </c>
      <c r="DR671" s="1">
        <f t="shared" si="1697"/>
        <v>6.4125157350245598E-2</v>
      </c>
      <c r="DS671" s="1">
        <f t="shared" si="1698"/>
        <v>5.1382667944100173E-2</v>
      </c>
      <c r="DT671" s="1">
        <f t="shared" si="1699"/>
        <v>4.0776627620110903E-2</v>
      </c>
      <c r="DU671" s="1">
        <f t="shared" si="1700"/>
        <v>3.2046742464108373E-2</v>
      </c>
      <c r="DV671" s="1">
        <f t="shared" si="1701"/>
        <v>2.494069261813936E-2</v>
      </c>
      <c r="DW671" s="1">
        <f t="shared" si="1702"/>
        <v>1.9220367741823331E-2</v>
      </c>
      <c r="DX671" s="1">
        <f t="shared" si="1703"/>
        <v>1.466635553014144E-2</v>
      </c>
      <c r="DY671" s="1">
        <f t="shared" si="1704"/>
        <v>1.1080794461084805E-2</v>
      </c>
      <c r="DZ671" s="1">
        <f t="shared" si="1705"/>
        <v>8.2887782475088573E-3</v>
      </c>
      <c r="EA671" s="1">
        <f t="shared" si="1706"/>
        <v>6.1385472163504795E-3</v>
      </c>
      <c r="EB671" s="1">
        <f t="shared" si="1707"/>
        <v>4.5007231753630139E-3</v>
      </c>
      <c r="EC671" s="1">
        <f t="shared" si="1708"/>
        <v>3.2668432842802297E-3</v>
      </c>
      <c r="ED671" s="1">
        <f t="shared" si="1709"/>
        <v>2.3474301398076643E-3</v>
      </c>
      <c r="EE671" s="1">
        <f t="shared" si="1710"/>
        <v>1.6698051681261743E-3</v>
      </c>
      <c r="EF671" s="1">
        <f t="shared" si="1711"/>
        <v>1.175815681778418E-3</v>
      </c>
      <c r="EG671" s="1">
        <f t="shared" si="1712"/>
        <v>8.196070830532897E-4</v>
      </c>
      <c r="EH671" s="1">
        <f t="shared" si="1713"/>
        <v>5.6553420938396592E-4</v>
      </c>
      <c r="EI671" s="1">
        <f t="shared" si="1714"/>
        <v>3.8627219882585157E-4</v>
      </c>
      <c r="EJ671" s="1">
        <f t="shared" si="1715"/>
        <v>2.6115898543735807E-4</v>
      </c>
      <c r="EK671" s="1">
        <f t="shared" si="1716"/>
        <v>1.7477923041893219E-4</v>
      </c>
      <c r="EL671" s="1">
        <f t="shared" si="1717"/>
        <v>1.1578309237664987E-4</v>
      </c>
      <c r="EM671" s="1">
        <f t="shared" si="1718"/>
        <v>7.5922201235050849E-5</v>
      </c>
      <c r="EN671" s="1">
        <f t="shared" si="1719"/>
        <v>4.9278703675942742E-5</v>
      </c>
      <c r="EO671" s="1">
        <f t="shared" si="1720"/>
        <v>3.1660350688209725E-5</v>
      </c>
      <c r="EP671" s="1">
        <f t="shared" si="1721"/>
        <v>2.0134359835017703E-5</v>
      </c>
      <c r="EQ671" s="1">
        <f t="shared" si="1722"/>
        <v>1.2674353428508616E-5</v>
      </c>
      <c r="ER671" s="1">
        <f t="shared" si="1723"/>
        <v>7.8973318790735926E-6</v>
      </c>
      <c r="ES671" s="1">
        <f t="shared" si="1724"/>
        <v>4.870826586621965E-6</v>
      </c>
      <c r="ET671" s="1">
        <f t="shared" si="1725"/>
        <v>2.973678300305427E-6</v>
      </c>
      <c r="EU671" s="1">
        <f t="shared" si="1726"/>
        <v>1.7970296167255906E-6</v>
      </c>
      <c r="EV671" s="1">
        <f t="shared" si="1727"/>
        <v>1.0749403156894214E-6</v>
      </c>
      <c r="EW671" s="1">
        <f t="shared" si="1728"/>
        <v>6.3645291099968208E-7</v>
      </c>
      <c r="EX671" s="1">
        <f t="shared" si="1729"/>
        <v>3.7293492947068078E-7</v>
      </c>
      <c r="EY671" s="1">
        <f t="shared" si="1730"/>
        <v>2.1612476405723852E-7</v>
      </c>
      <c r="EZ671" s="1">
        <f t="shared" si="1731"/>
        <v>1.2355173542914896E-7</v>
      </c>
      <c r="FA671" s="1">
        <f t="shared" si="1732"/>
        <v>6.8938549054328718E-8</v>
      </c>
      <c r="FB671" s="1">
        <f t="shared" si="1733"/>
        <v>3.5873588362884017E-8</v>
      </c>
      <c r="FC671" s="1">
        <f t="shared" si="1734"/>
        <v>1.3498063775306644E-8</v>
      </c>
      <c r="FD671" s="75">
        <f t="shared" si="1585"/>
        <v>-1.3498063775306644E-8</v>
      </c>
    </row>
    <row r="672" spans="7:160" x14ac:dyDescent="0.35">
      <c r="G672" t="str">
        <f t="shared" si="1581"/>
        <v>Refd, t=3.28</v>
      </c>
      <c r="H672" s="76">
        <f t="shared" si="1582"/>
        <v>3.2849999999999522</v>
      </c>
      <c r="I672" s="1">
        <f t="shared" si="1583"/>
        <v>0</v>
      </c>
      <c r="J672" s="22">
        <f t="shared" si="1584"/>
        <v>1.4680224077383439E-7</v>
      </c>
      <c r="K672" s="1">
        <f t="shared" si="1586"/>
        <v>7.5680975661705919E-7</v>
      </c>
      <c r="L672" s="1">
        <f t="shared" si="1587"/>
        <v>1.9143704357464963E-6</v>
      </c>
      <c r="M672" s="1">
        <f t="shared" si="1588"/>
        <v>3.9914002573455183E-6</v>
      </c>
      <c r="N672" s="1">
        <f t="shared" si="1589"/>
        <v>7.5748803636705072E-6</v>
      </c>
      <c r="O672" s="1">
        <f t="shared" si="1590"/>
        <v>1.3574938028069722E-5</v>
      </c>
      <c r="P672" s="1">
        <f t="shared" si="1591"/>
        <v>2.3379405097456821E-5</v>
      </c>
      <c r="Q672" s="1">
        <f t="shared" si="1592"/>
        <v>3.9071055453349214E-5</v>
      </c>
      <c r="R672" s="1">
        <f t="shared" si="1593"/>
        <v>6.3727619459916761E-5</v>
      </c>
      <c r="S672" s="1">
        <f t="shared" si="1594"/>
        <v>1.0182872406695853E-4</v>
      </c>
      <c r="T672" s="1">
        <f t="shared" si="1595"/>
        <v>1.5979771915378648E-4</v>
      </c>
      <c r="U672" s="1">
        <f t="shared" si="1596"/>
        <v>2.4670934394825146E-4</v>
      </c>
      <c r="V672" s="1">
        <f t="shared" si="1597"/>
        <v>3.7519557858705385E-4</v>
      </c>
      <c r="W672" s="1">
        <f t="shared" si="1598"/>
        <v>5.6258083551915682E-4</v>
      </c>
      <c r="X672" s="1">
        <f t="shared" si="1599"/>
        <v>8.3227273996587341E-4</v>
      </c>
      <c r="Y672" s="1">
        <f t="shared" si="1600"/>
        <v>1.2154249282608314E-3</v>
      </c>
      <c r="Z672" s="1">
        <f t="shared" si="1601"/>
        <v>1.7528724316604825E-3</v>
      </c>
      <c r="AA672" s="1">
        <f t="shared" si="1602"/>
        <v>2.4973174521077273E-3</v>
      </c>
      <c r="AB672" s="1">
        <f t="shared" si="1603"/>
        <v>3.5157133204855571E-3</v>
      </c>
      <c r="AC672" s="1">
        <f t="shared" si="1604"/>
        <v>4.8917575666515833E-3</v>
      </c>
      <c r="AD672" s="1">
        <f t="shared" si="1605"/>
        <v>6.7283627478934016E-3</v>
      </c>
      <c r="AE672" s="1">
        <f t="shared" si="1606"/>
        <v>9.1499286103156278E-3</v>
      </c>
      <c r="AF672" s="1">
        <f t="shared" si="1607"/>
        <v>1.230419522024319E-2</v>
      </c>
      <c r="AG672" s="1">
        <f t="shared" si="1608"/>
        <v>1.6363419037589644E-2</v>
      </c>
      <c r="AH672" s="1">
        <f t="shared" si="1609"/>
        <v>2.1524588575438573E-2</v>
      </c>
      <c r="AI672" s="1">
        <f t="shared" si="1610"/>
        <v>2.800838977703746E-2</v>
      </c>
      <c r="AJ672" s="1">
        <f t="shared" si="1611"/>
        <v>3.6056649697066491E-2</v>
      </c>
      <c r="AK672" s="1">
        <f t="shared" si="1612"/>
        <v>4.5928035425093619E-2</v>
      </c>
      <c r="AL672" s="1">
        <f t="shared" si="1613"/>
        <v>5.7891866155981409E-2</v>
      </c>
      <c r="AM672" s="1">
        <f t="shared" si="1614"/>
        <v>7.2220009488338441E-2</v>
      </c>
      <c r="AN672" s="1">
        <f t="shared" si="1615"/>
        <v>8.9176974180447705E-2</v>
      </c>
      <c r="AO672" s="1">
        <f t="shared" si="1616"/>
        <v>0.10900847231688716</v>
      </c>
      <c r="AP672" s="1">
        <f t="shared" si="1617"/>
        <v>0.13192889176573439</v>
      </c>
      <c r="AQ672" s="1">
        <f t="shared" si="1618"/>
        <v>0.15810827936099844</v>
      </c>
      <c r="AR672" s="1">
        <f t="shared" si="1619"/>
        <v>0.18765956901380146</v>
      </c>
      <c r="AS672" s="1">
        <f t="shared" si="1620"/>
        <v>0.22062687954112264</v>
      </c>
      <c r="AT672" s="1">
        <f t="shared" si="1621"/>
        <v>0.25697573917520206</v>
      </c>
      <c r="AU672" s="1">
        <f t="shared" si="1622"/>
        <v>0.29658605660340237</v>
      </c>
      <c r="AV672" s="1">
        <f t="shared" si="1623"/>
        <v>0.33924854735249899</v>
      </c>
      <c r="AW672" s="1">
        <f t="shared" si="1624"/>
        <v>0.38466514226836113</v>
      </c>
      <c r="AX672" s="1">
        <f t="shared" si="1625"/>
        <v>0.43245366260891394</v>
      </c>
      <c r="AY672" s="1">
        <f t="shared" si="1626"/>
        <v>0.48215676210950847</v>
      </c>
      <c r="AZ672" s="1">
        <f t="shared" si="1627"/>
        <v>0.53325483433969745</v>
      </c>
      <c r="BA672" s="1">
        <f t="shared" si="1628"/>
        <v>0.58518229114130882</v>
      </c>
      <c r="BB672" s="1">
        <f t="shared" si="1629"/>
        <v>0.63734636263384059</v>
      </c>
      <c r="BC672" s="1">
        <f t="shared" si="1630"/>
        <v>0.6891473760237008</v>
      </c>
      <c r="BD672" s="1">
        <f t="shared" si="1631"/>
        <v>0.7399993582531742</v>
      </c>
      <c r="BE672" s="1">
        <f t="shared" si="1632"/>
        <v>0.78934978725422222</v>
      </c>
      <c r="BF672" s="1">
        <f t="shared" si="1633"/>
        <v>0.83669738971292884</v>
      </c>
      <c r="BG672" s="1">
        <f t="shared" si="1634"/>
        <v>0.88160704177003424</v>
      </c>
      <c r="BH672" s="1">
        <f t="shared" si="1635"/>
        <v>0.92372105649713387</v>
      </c>
      <c r="BI672" s="1">
        <f t="shared" si="1636"/>
        <v>0.96276641543506847</v>
      </c>
      <c r="BJ672" s="1">
        <f t="shared" si="1637"/>
        <v>0.99855779450089677</v>
      </c>
      <c r="BK672" s="1">
        <f t="shared" si="1638"/>
        <v>1.0309965201917026</v>
      </c>
      <c r="BL672" s="1">
        <f t="shared" si="1639"/>
        <v>1.0600658457287266</v>
      </c>
      <c r="BM672" s="1">
        <f t="shared" si="1640"/>
        <v>1.0858231390266619</v>
      </c>
      <c r="BN672" s="1">
        <f t="shared" si="1641"/>
        <v>1.1083897122150632</v>
      </c>
      <c r="BO672" s="1">
        <f t="shared" si="1642"/>
        <v>1.1279390903679622</v>
      </c>
      <c r="BP672" s="1">
        <f t="shared" si="1643"/>
        <v>1.1446845168421604</v>
      </c>
      <c r="BQ672" s="1">
        <f t="shared" si="1644"/>
        <v>1.1588664321673661</v>
      </c>
      <c r="BR672" s="1">
        <f t="shared" si="1645"/>
        <v>1.1707405554272947</v>
      </c>
      <c r="BS672" s="1">
        <f t="shared" si="1646"/>
        <v>1.1805670569437583</v>
      </c>
      <c r="BT672" s="1">
        <f t="shared" si="1647"/>
        <v>1.1886011550775184</v>
      </c>
      <c r="BU672" s="1">
        <f t="shared" si="1648"/>
        <v>1.1950853134399333</v>
      </c>
      <c r="BV672" s="1">
        <f t="shared" si="1649"/>
        <v>1.2002430708748237</v>
      </c>
      <c r="BW672" s="1">
        <f t="shared" si="1650"/>
        <v>1.204274415230068</v>
      </c>
      <c r="BX672" s="1">
        <f t="shared" si="1651"/>
        <v>1.2073525197498054</v>
      </c>
      <c r="BY672" s="1">
        <f t="shared" si="1652"/>
        <v>1.2096216010658443</v>
      </c>
      <c r="BZ672" s="1">
        <f t="shared" si="1653"/>
        <v>1.2111956304727549</v>
      </c>
      <c r="CA672" s="1">
        <f t="shared" si="1654"/>
        <v>1.2121576332907169</v>
      </c>
      <c r="CB672" s="1">
        <f t="shared" si="1655"/>
        <v>1.2125593407951032</v>
      </c>
      <c r="CC672" s="1">
        <f t="shared" si="1656"/>
        <v>1.2124210104431061</v>
      </c>
      <c r="CD672" s="1">
        <f t="shared" si="1657"/>
        <v>1.2117312973174981</v>
      </c>
      <c r="CE672" s="1">
        <f t="shared" si="1658"/>
        <v>1.2104471368384324</v>
      </c>
      <c r="CF672" s="1">
        <f t="shared" si="1659"/>
        <v>1.2084936796625221</v>
      </c>
      <c r="CG672" s="1">
        <f t="shared" si="1660"/>
        <v>1.2057643979439694</v>
      </c>
      <c r="CH672" s="1">
        <f t="shared" si="1661"/>
        <v>1.2021215513182397</v>
      </c>
      <c r="CI672" s="1">
        <f t="shared" si="1662"/>
        <v>1.1973972546235399</v>
      </c>
      <c r="CJ672" s="1">
        <f t="shared" si="1663"/>
        <v>1.1913954212684184</v>
      </c>
      <c r="CK672" s="1">
        <f t="shared" si="1664"/>
        <v>1.1838948606926669</v>
      </c>
      <c r="CL672" s="1">
        <f t="shared" si="1665"/>
        <v>1.1746537811799191</v>
      </c>
      <c r="CM672" s="1">
        <f t="shared" si="1666"/>
        <v>1.1634158879152163</v>
      </c>
      <c r="CN672" s="1">
        <f t="shared" si="1667"/>
        <v>1.1499181708514263</v>
      </c>
      <c r="CO672" s="1">
        <f t="shared" si="1668"/>
        <v>1.1339003511624206</v>
      </c>
      <c r="CP672" s="1">
        <f t="shared" si="1669"/>
        <v>1.1151158060075459</v>
      </c>
      <c r="CQ672" s="1">
        <f t="shared" si="1670"/>
        <v>1.093343629877181</v>
      </c>
      <c r="CR672" s="1">
        <f t="shared" si="1671"/>
        <v>1.0684013309782783</v>
      </c>
      <c r="CS672" s="1">
        <f t="shared" si="1672"/>
        <v>1.0401575191431494</v>
      </c>
      <c r="CT672" s="1">
        <f t="shared" si="1673"/>
        <v>1.0085438344180779</v>
      </c>
      <c r="CU672" s="1">
        <f t="shared" si="1674"/>
        <v>0.97356530836314015</v>
      </c>
      <c r="CV672" s="1">
        <f t="shared" si="1675"/>
        <v>0.93530835543686419</v>
      </c>
      <c r="CW672" s="1">
        <f t="shared" si="1676"/>
        <v>0.89394566673370057</v>
      </c>
      <c r="CX672" s="1">
        <f t="shared" si="1677"/>
        <v>0.84973742322273127</v>
      </c>
      <c r="CY672" s="1">
        <f t="shared" si="1678"/>
        <v>0.80302845350739982</v>
      </c>
      <c r="CZ672" s="1">
        <f t="shared" si="1679"/>
        <v>0.75424121766575769</v>
      </c>
      <c r="DA672" s="1">
        <f t="shared" si="1680"/>
        <v>0.70386478334512603</v>
      </c>
      <c r="DB672" s="1">
        <f t="shared" si="1681"/>
        <v>0.65244024805395739</v>
      </c>
      <c r="DC672" s="1">
        <f t="shared" si="1682"/>
        <v>0.60054332589688242</v>
      </c>
      <c r="DD672" s="1">
        <f t="shared" si="1683"/>
        <v>0.54876503250222874</v>
      </c>
      <c r="DE672" s="1">
        <f t="shared" si="1684"/>
        <v>0.49769154749699923</v>
      </c>
      <c r="DF672" s="1">
        <f t="shared" si="1685"/>
        <v>0.44788439524104612</v>
      </c>
      <c r="DG672" s="1">
        <f t="shared" si="1686"/>
        <v>0.39986205575137257</v>
      </c>
      <c r="DH672" s="1">
        <f t="shared" si="1687"/>
        <v>0.35408400208376756</v>
      </c>
      <c r="DI672" s="1">
        <f t="shared" si="1688"/>
        <v>0.31093796984237443</v>
      </c>
      <c r="DJ672" s="1">
        <f t="shared" si="1689"/>
        <v>0.27073101809848482</v>
      </c>
      <c r="DK672" s="1">
        <f t="shared" si="1690"/>
        <v>0.23368466280860981</v>
      </c>
      <c r="DL672" s="1">
        <f t="shared" si="1691"/>
        <v>0.19993407983176223</v>
      </c>
      <c r="DM672" s="1">
        <f t="shared" si="1692"/>
        <v>0.16953110992933465</v>
      </c>
      <c r="DN672" s="1">
        <f t="shared" si="1693"/>
        <v>0.14245057417161006</v>
      </c>
      <c r="DO672" s="1">
        <f t="shared" si="1694"/>
        <v>0.11859924081989051</v>
      </c>
      <c r="DP672" s="1">
        <f t="shared" si="1695"/>
        <v>9.7826682993456857E-2</v>
      </c>
      <c r="DQ672" s="1">
        <f t="shared" si="1696"/>
        <v>7.9937232094550392E-2</v>
      </c>
      <c r="DR672" s="1">
        <f t="shared" si="1697"/>
        <v>6.4702260276305532E-2</v>
      </c>
      <c r="DS672" s="1">
        <f t="shared" si="1698"/>
        <v>5.1872106077985557E-2</v>
      </c>
      <c r="DT672" s="1">
        <f t="shared" si="1699"/>
        <v>4.1187076977754374E-2</v>
      </c>
      <c r="DU672" s="1">
        <f t="shared" si="1700"/>
        <v>3.2387105575448535E-2</v>
      </c>
      <c r="DV672" s="1">
        <f t="shared" si="1701"/>
        <v>2.5219787096266381E-2</v>
      </c>
      <c r="DW672" s="1">
        <f t="shared" si="1702"/>
        <v>1.9446671260230426E-2</v>
      </c>
      <c r="DX672" s="1">
        <f t="shared" si="1703"/>
        <v>1.4847810445403228E-2</v>
      </c>
      <c r="DY672" s="1">
        <f t="shared" si="1704"/>
        <v>1.1224671049413536E-2</v>
      </c>
      <c r="DZ672" s="1">
        <f t="shared" si="1705"/>
        <v>8.4015921278586553E-3</v>
      </c>
      <c r="EA672" s="1">
        <f t="shared" si="1706"/>
        <v>6.2260241187278367E-3</v>
      </c>
      <c r="EB672" s="1">
        <f t="shared" si="1707"/>
        <v>4.5678027783295563E-3</v>
      </c>
      <c r="EC672" s="1">
        <f t="shared" si="1708"/>
        <v>3.3177132995833246E-3</v>
      </c>
      <c r="ED672" s="1">
        <f t="shared" si="1709"/>
        <v>2.3855820134512963E-3</v>
      </c>
      <c r="EE672" s="1">
        <f t="shared" si="1710"/>
        <v>1.6981035127331878E-3</v>
      </c>
      <c r="EF672" s="1">
        <f t="shared" si="1711"/>
        <v>1.1965746649472621E-3</v>
      </c>
      <c r="EG672" s="1">
        <f t="shared" si="1712"/>
        <v>8.3466829437433903E-4</v>
      </c>
      <c r="EH672" s="1">
        <f t="shared" si="1713"/>
        <v>5.7634186614375054E-4</v>
      </c>
      <c r="EI672" s="1">
        <f t="shared" si="1714"/>
        <v>3.9394281341209207E-4</v>
      </c>
      <c r="EJ672" s="1">
        <f t="shared" si="1715"/>
        <v>2.6654372900761458E-4</v>
      </c>
      <c r="EK672" s="1">
        <f t="shared" si="1716"/>
        <v>1.7851814461862135E-4</v>
      </c>
      <c r="EL672" s="1">
        <f t="shared" si="1717"/>
        <v>1.1835100962042188E-4</v>
      </c>
      <c r="EM672" s="1">
        <f t="shared" si="1718"/>
        <v>7.7666741963828875E-5</v>
      </c>
      <c r="EN672" s="1">
        <f t="shared" si="1719"/>
        <v>5.0451048420221102E-5</v>
      </c>
      <c r="EO672" s="1">
        <f t="shared" si="1720"/>
        <v>3.2439666218000505E-5</v>
      </c>
      <c r="EP672" s="1">
        <f t="shared" si="1721"/>
        <v>2.0646825471435E-5</v>
      </c>
      <c r="EQ672" s="1">
        <f t="shared" si="1722"/>
        <v>1.3007717884054351E-5</v>
      </c>
      <c r="ER672" s="1">
        <f t="shared" si="1723"/>
        <v>8.111861203031664E-6</v>
      </c>
      <c r="ES672" s="1">
        <f t="shared" si="1724"/>
        <v>5.0074032530915392E-6</v>
      </c>
      <c r="ET672" s="1">
        <f t="shared" si="1725"/>
        <v>3.0596980474409856E-6</v>
      </c>
      <c r="EU672" s="1">
        <f t="shared" si="1726"/>
        <v>1.8506289939827979E-6</v>
      </c>
      <c r="EV672" s="1">
        <f t="shared" si="1727"/>
        <v>1.1079821937209545E-6</v>
      </c>
      <c r="EW672" s="1">
        <f t="shared" si="1728"/>
        <v>6.5660401908078191E-7</v>
      </c>
      <c r="EX672" s="1">
        <f t="shared" si="1729"/>
        <v>3.8509067014827122E-7</v>
      </c>
      <c r="EY672" s="1">
        <f t="shared" si="1730"/>
        <v>2.2337209782583233E-7</v>
      </c>
      <c r="EZ672" s="1">
        <f t="shared" si="1731"/>
        <v>1.2780960469360658E-7</v>
      </c>
      <c r="FA672" s="1">
        <f t="shared" si="1732"/>
        <v>7.1375170198788161E-8</v>
      </c>
      <c r="FB672" s="1">
        <f t="shared" si="1733"/>
        <v>3.7168584784190494E-8</v>
      </c>
      <c r="FC672" s="1">
        <f t="shared" si="1734"/>
        <v>1.3992038973031969E-8</v>
      </c>
      <c r="FD672" s="75">
        <f t="shared" si="1585"/>
        <v>-1.3992038973031969E-8</v>
      </c>
    </row>
    <row r="673" spans="7:160" x14ac:dyDescent="0.35">
      <c r="G673" t="str">
        <f t="shared" si="1581"/>
        <v>Refd, t=3.29</v>
      </c>
      <c r="H673" s="76">
        <f t="shared" si="1582"/>
        <v>3.2899999999999521</v>
      </c>
      <c r="I673" s="1">
        <f t="shared" si="1583"/>
        <v>0</v>
      </c>
      <c r="J673" s="22">
        <f t="shared" si="1584"/>
        <v>1.4514166539536069E-7</v>
      </c>
      <c r="K673" s="1">
        <f t="shared" si="1586"/>
        <v>7.4825277608887674E-7</v>
      </c>
      <c r="L673" s="1">
        <f t="shared" si="1587"/>
        <v>1.8927464948763915E-6</v>
      </c>
      <c r="M673" s="1">
        <f t="shared" si="1588"/>
        <v>3.9463831538465927E-6</v>
      </c>
      <c r="N673" s="1">
        <f t="shared" si="1589"/>
        <v>7.4896230306159142E-6</v>
      </c>
      <c r="O673" s="1">
        <f t="shared" si="1590"/>
        <v>1.3422551583474331E-5</v>
      </c>
      <c r="P673" s="1">
        <f t="shared" si="1591"/>
        <v>2.3117810312384231E-5</v>
      </c>
      <c r="Q673" s="1">
        <f t="shared" si="1592"/>
        <v>3.8635587540847001E-5</v>
      </c>
      <c r="R673" s="1">
        <f t="shared" si="1593"/>
        <v>6.3020595303411793E-5</v>
      </c>
      <c r="S673" s="1">
        <f t="shared" si="1594"/>
        <v>1.0070499091559517E-4</v>
      </c>
      <c r="T673" s="1">
        <f t="shared" si="1595"/>
        <v>1.580450079232459E-4</v>
      </c>
      <c r="U673" s="1">
        <f t="shared" si="1596"/>
        <v>2.4402206915924562E-4</v>
      </c>
      <c r="V673" s="1">
        <f t="shared" si="1597"/>
        <v>3.7114059077033429E-4</v>
      </c>
      <c r="W673" s="1">
        <f t="shared" si="1598"/>
        <v>5.5655358097997268E-4</v>
      </c>
      <c r="X673" s="1">
        <f t="shared" si="1599"/>
        <v>8.2344236713647397E-4</v>
      </c>
      <c r="Y673" s="1">
        <f t="shared" si="1600"/>
        <v>1.2026671566286696E-3</v>
      </c>
      <c r="Z673" s="1">
        <f t="shared" si="1601"/>
        <v>1.734689527848681E-3</v>
      </c>
      <c r="AA673" s="1">
        <f t="shared" si="1602"/>
        <v>2.4717454921598147E-3</v>
      </c>
      <c r="AB673" s="1">
        <f t="shared" si="1603"/>
        <v>3.4802180962146359E-3</v>
      </c>
      <c r="AC673" s="1">
        <f t="shared" si="1604"/>
        <v>4.8431220275507057E-3</v>
      </c>
      <c r="AD673" s="1">
        <f t="shared" si="1605"/>
        <v>6.6625707279126369E-3</v>
      </c>
      <c r="AE673" s="1">
        <f t="shared" si="1606"/>
        <v>9.0620516868080477E-3</v>
      </c>
      <c r="AF673" s="1">
        <f t="shared" si="1607"/>
        <v>1.218829174456716E-2</v>
      </c>
      <c r="AG673" s="1">
        <f t="shared" si="1608"/>
        <v>1.621245645279136E-2</v>
      </c>
      <c r="AH673" s="1">
        <f t="shared" si="1609"/>
        <v>2.1330401827770018E-2</v>
      </c>
      <c r="AI673" s="1">
        <f t="shared" si="1610"/>
        <v>2.7761689625990259E-2</v>
      </c>
      <c r="AJ673" s="1">
        <f t="shared" si="1611"/>
        <v>3.5747094713060396E-2</v>
      </c>
      <c r="AK673" s="1">
        <f t="shared" si="1612"/>
        <v>4.5544380143450795E-2</v>
      </c>
      <c r="AL673" s="1">
        <f t="shared" si="1613"/>
        <v>5.7422195014613868E-2</v>
      </c>
      <c r="AM673" s="1">
        <f t="shared" si="1614"/>
        <v>7.1652061723841379E-2</v>
      </c>
      <c r="AN673" s="1">
        <f t="shared" si="1615"/>
        <v>8.8498558870840724E-2</v>
      </c>
      <c r="AO673" s="1">
        <f t="shared" si="1616"/>
        <v>0.10820796551570516</v>
      </c>
      <c r="AP673" s="1">
        <f t="shared" si="1617"/>
        <v>0.13099579965560515</v>
      </c>
      <c r="AQ673" s="1">
        <f t="shared" si="1618"/>
        <v>0.15703384323779374</v>
      </c>
      <c r="AR673" s="1">
        <f t="shared" si="1619"/>
        <v>0.18643738050656106</v>
      </c>
      <c r="AS673" s="1">
        <f t="shared" si="1620"/>
        <v>0.21925346865097606</v>
      </c>
      <c r="AT673" s="1">
        <f t="shared" si="1621"/>
        <v>0.2554510943123664</v>
      </c>
      <c r="AU673" s="1">
        <f t="shared" si="1622"/>
        <v>0.29491403549973255</v>
      </c>
      <c r="AV673" s="1">
        <f t="shared" si="1623"/>
        <v>0.33743714095762484</v>
      </c>
      <c r="AW673" s="1">
        <f t="shared" si="1624"/>
        <v>0.38272656058962556</v>
      </c>
      <c r="AX673" s="1">
        <f t="shared" si="1625"/>
        <v>0.43040422162923753</v>
      </c>
      <c r="AY673" s="1">
        <f t="shared" si="1626"/>
        <v>0.48001656372156426</v>
      </c>
      <c r="AZ673" s="1">
        <f t="shared" si="1627"/>
        <v>0.53104724563617967</v>
      </c>
      <c r="BA673" s="1">
        <f t="shared" si="1628"/>
        <v>0.5829332441233217</v>
      </c>
      <c r="BB673" s="1">
        <f t="shared" si="1629"/>
        <v>0.63508350906017752</v>
      </c>
      <c r="BC673" s="1">
        <f t="shared" si="1630"/>
        <v>0.68689914339286195</v>
      </c>
      <c r="BD673" s="1">
        <f t="shared" si="1631"/>
        <v>0.7377939606673013</v>
      </c>
      <c r="BE673" s="1">
        <f t="shared" si="1632"/>
        <v>0.78721424838537868</v>
      </c>
      <c r="BF673" s="1">
        <f t="shared" si="1633"/>
        <v>0.83465663394256273</v>
      </c>
      <c r="BG673" s="1">
        <f t="shared" si="1634"/>
        <v>0.8796831039457117</v>
      </c>
      <c r="BH673" s="1">
        <f t="shared" si="1635"/>
        <v>0.92193245124732726</v>
      </c>
      <c r="BI673" s="1">
        <f t="shared" si="1636"/>
        <v>0.96112769458240632</v>
      </c>
      <c r="BJ673" s="1">
        <f t="shared" si="1637"/>
        <v>0.99707930705250147</v>
      </c>
      <c r="BK673" s="1">
        <f t="shared" si="1638"/>
        <v>1.0296843750047147</v>
      </c>
      <c r="BL673" s="1">
        <f t="shared" si="1639"/>
        <v>1.0589220635448273</v>
      </c>
      <c r="BM673" s="1">
        <f t="shared" si="1640"/>
        <v>1.0848459692495076</v>
      </c>
      <c r="BN673" s="1">
        <f t="shared" si="1641"/>
        <v>1.1075740813836386</v>
      </c>
      <c r="BO673" s="1">
        <f t="shared" si="1642"/>
        <v>1.1272771442154965</v>
      </c>
      <c r="BP673" s="1">
        <f t="shared" si="1643"/>
        <v>1.1441662162122652</v>
      </c>
      <c r="BQ673" s="1">
        <f t="shared" si="1644"/>
        <v>1.1584801646342076</v>
      </c>
      <c r="BR673" s="1">
        <f t="shared" si="1645"/>
        <v>1.1704737287093689</v>
      </c>
      <c r="BS673" s="1">
        <f t="shared" si="1646"/>
        <v>1.180406646402238</v>
      </c>
      <c r="BT673" s="1">
        <f t="shared" si="1647"/>
        <v>1.1885341849566178</v>
      </c>
      <c r="BU673" s="1">
        <f t="shared" si="1648"/>
        <v>1.1950992592537439</v>
      </c>
      <c r="BV673" s="1">
        <f t="shared" si="1649"/>
        <v>1.2003261777748488</v>
      </c>
      <c r="BW673" s="1">
        <f t="shared" si="1650"/>
        <v>1.2044159337437559</v>
      </c>
      <c r="BX673" s="1">
        <f t="shared" si="1651"/>
        <v>1.2075428655763327</v>
      </c>
      <c r="BY673" s="1">
        <f t="shared" si="1652"/>
        <v>1.209852449438922</v>
      </c>
      <c r="BZ673" s="1">
        <f t="shared" si="1653"/>
        <v>1.211459957897151</v>
      </c>
      <c r="CA673" s="1">
        <f t="shared" si="1654"/>
        <v>1.2124497203039095</v>
      </c>
      <c r="CB673" s="1">
        <f t="shared" si="1655"/>
        <v>1.2128747489648066</v>
      </c>
      <c r="CC673" s="1">
        <f t="shared" si="1656"/>
        <v>1.2127565453086728</v>
      </c>
      <c r="CD673" s="1">
        <f t="shared" si="1657"/>
        <v>1.2120849666675546</v>
      </c>
      <c r="CE673" s="1">
        <f t="shared" si="1658"/>
        <v>1.2108181108414873</v>
      </c>
      <c r="CF673" s="1">
        <f t="shared" si="1659"/>
        <v>1.208882256175857</v>
      </c>
      <c r="CG673" s="1">
        <f t="shared" si="1660"/>
        <v>1.2061719730502398</v>
      </c>
      <c r="CH673" s="1">
        <f t="shared" si="1661"/>
        <v>1.2025505919993731</v>
      </c>
      <c r="CI673" s="1">
        <f t="shared" si="1662"/>
        <v>1.197851267691509</v>
      </c>
      <c r="CJ673" s="1">
        <f t="shared" si="1663"/>
        <v>1.1918789104419971</v>
      </c>
      <c r="CK673" s="1">
        <f t="shared" si="1664"/>
        <v>1.1844132622415944</v>
      </c>
      <c r="CL673" s="1">
        <f t="shared" si="1665"/>
        <v>1.1752133680401209</v>
      </c>
      <c r="CM673" s="1">
        <f t="shared" si="1666"/>
        <v>1.164023632764468</v>
      </c>
      <c r="CN673" s="1">
        <f t="shared" si="1667"/>
        <v>1.1505815604202354</v>
      </c>
      <c r="CO673" s="1">
        <f t="shared" si="1668"/>
        <v>1.1346271470517366</v>
      </c>
      <c r="CP673" s="1">
        <f t="shared" si="1669"/>
        <v>1.1159137513952526</v>
      </c>
      <c r="CQ673" s="1">
        <f t="shared" si="1670"/>
        <v>1.0942201064940813</v>
      </c>
      <c r="CR673" s="1">
        <f t="shared" si="1671"/>
        <v>1.0693629762644503</v>
      </c>
      <c r="CS673" s="1">
        <f t="shared" si="1672"/>
        <v>1.0412098190816836</v>
      </c>
      <c r="CT673" s="1">
        <f t="shared" si="1673"/>
        <v>1.0096907126242098</v>
      </c>
      <c r="CU673" s="1">
        <f t="shared" si="1674"/>
        <v>0.97480873598804041</v>
      </c>
      <c r="CV673" s="1">
        <f t="shared" si="1675"/>
        <v>0.9366480087649246</v>
      </c>
      <c r="CW673" s="1">
        <f t="shared" si="1676"/>
        <v>0.89537865955427076</v>
      </c>
      <c r="CX673" s="1">
        <f t="shared" si="1677"/>
        <v>0.85125813886215795</v>
      </c>
      <c r="CY673" s="1">
        <f t="shared" si="1678"/>
        <v>0.80462849676716031</v>
      </c>
      <c r="CZ673" s="1">
        <f t="shared" si="1679"/>
        <v>0.75590950004317037</v>
      </c>
      <c r="DA673" s="1">
        <f t="shared" si="1680"/>
        <v>0.70558774629357879</v>
      </c>
      <c r="DB673" s="1">
        <f t="shared" si="1681"/>
        <v>0.6542022193769701</v>
      </c>
      <c r="DC673" s="1">
        <f t="shared" si="1682"/>
        <v>0.60232699453191019</v>
      </c>
      <c r="DD673" s="1">
        <f t="shared" si="1683"/>
        <v>0.55055201786990071</v>
      </c>
      <c r="DE673" s="1">
        <f t="shared" si="1684"/>
        <v>0.49946303216285903</v>
      </c>
      <c r="DF673" s="1">
        <f t="shared" si="1685"/>
        <v>0.44962178460618174</v>
      </c>
      <c r="DG673" s="1">
        <f t="shared" si="1686"/>
        <v>0.40154762636419888</v>
      </c>
      <c r="DH673" s="1">
        <f t="shared" si="1687"/>
        <v>0.35570150115651566</v>
      </c>
      <c r="DI673" s="1">
        <f t="shared" si="1688"/>
        <v>0.31247313254735171</v>
      </c>
      <c r="DJ673" s="1">
        <f t="shared" si="1689"/>
        <v>0.27217197578822827</v>
      </c>
      <c r="DK673" s="1">
        <f t="shared" si="1690"/>
        <v>0.23502222377534884</v>
      </c>
      <c r="DL673" s="1">
        <f t="shared" si="1691"/>
        <v>0.2011618737517778</v>
      </c>
      <c r="DM673" s="1">
        <f t="shared" si="1692"/>
        <v>0.17064559681748515</v>
      </c>
      <c r="DN673" s="1">
        <f t="shared" si="1693"/>
        <v>0.14345092763004949</v>
      </c>
      <c r="DO673" s="1">
        <f t="shared" si="1694"/>
        <v>0.11948712286506717</v>
      </c>
      <c r="DP673" s="1">
        <f t="shared" si="1695"/>
        <v>9.8605933252714315E-2</v>
      </c>
      <c r="DQ673" s="1">
        <f t="shared" si="1696"/>
        <v>8.0613497388132907E-2</v>
      </c>
      <c r="DR673" s="1">
        <f t="shared" si="1697"/>
        <v>6.528259150427132E-2</v>
      </c>
      <c r="DS673" s="1">
        <f t="shared" si="1698"/>
        <v>5.2364548105337111E-2</v>
      </c>
      <c r="DT673" s="1">
        <f t="shared" si="1699"/>
        <v>4.1600274227454111E-2</v>
      </c>
      <c r="DU673" s="1">
        <f t="shared" si="1700"/>
        <v>3.2729941789188165E-2</v>
      </c>
      <c r="DV673" s="1">
        <f t="shared" si="1701"/>
        <v>2.5501072748843299E-2</v>
      </c>
      <c r="DW673" s="1">
        <f t="shared" si="1702"/>
        <v>1.9674886943486215E-2</v>
      </c>
      <c r="DX673" s="1">
        <f t="shared" si="1703"/>
        <v>1.5030909633727498E-2</v>
      </c>
      <c r="DY673" s="1">
        <f t="shared" si="1704"/>
        <v>1.1369941379403078E-2</v>
      </c>
      <c r="DZ673" s="1">
        <f t="shared" si="1705"/>
        <v>8.5155709064577978E-3</v>
      </c>
      <c r="EA673" s="1">
        <f t="shared" si="1706"/>
        <v>6.3144613300529185E-3</v>
      </c>
      <c r="EB673" s="1">
        <f t="shared" si="1707"/>
        <v>4.6356633912573979E-3</v>
      </c>
      <c r="EC673" s="1">
        <f t="shared" si="1708"/>
        <v>3.3692100991237605E-3</v>
      </c>
      <c r="ED673" s="1">
        <f t="shared" si="1709"/>
        <v>2.4242303406834297E-3</v>
      </c>
      <c r="EE673" s="1">
        <f t="shared" si="1710"/>
        <v>1.7267900193650848E-3</v>
      </c>
      <c r="EF673" s="1">
        <f t="shared" si="1711"/>
        <v>1.2176332804919839E-3</v>
      </c>
      <c r="EG673" s="1">
        <f t="shared" si="1712"/>
        <v>8.4995789043270189E-4</v>
      </c>
      <c r="EH673" s="1">
        <f t="shared" si="1713"/>
        <v>5.8732143407999062E-4</v>
      </c>
      <c r="EI673" s="1">
        <f t="shared" si="1714"/>
        <v>4.0174123402012934E-4</v>
      </c>
      <c r="EJ673" s="1">
        <f t="shared" si="1715"/>
        <v>2.7202232731222872E-4</v>
      </c>
      <c r="EK673" s="1">
        <f t="shared" si="1716"/>
        <v>1.8232514558867813E-4</v>
      </c>
      <c r="EL673" s="1">
        <f t="shared" si="1717"/>
        <v>1.2096772597756692E-4</v>
      </c>
      <c r="EM673" s="1">
        <f t="shared" si="1718"/>
        <v>7.9445840171487323E-5</v>
      </c>
      <c r="EN673" s="1">
        <f t="shared" si="1719"/>
        <v>5.1647574984611507E-5</v>
      </c>
      <c r="EO673" s="1">
        <f t="shared" si="1720"/>
        <v>3.3235703681956992E-5</v>
      </c>
      <c r="EP673" s="1">
        <f t="shared" si="1721"/>
        <v>2.1170719009678994E-5</v>
      </c>
      <c r="EQ673" s="1">
        <f t="shared" si="1722"/>
        <v>1.3348801305762463E-5</v>
      </c>
      <c r="ER673" s="1">
        <f t="shared" si="1723"/>
        <v>8.3315439172546424E-6</v>
      </c>
      <c r="ES673" s="1">
        <f t="shared" si="1724"/>
        <v>5.147380830703439E-6</v>
      </c>
      <c r="ET673" s="1">
        <f t="shared" si="1725"/>
        <v>3.1479364570045672E-6</v>
      </c>
      <c r="EU673" s="1">
        <f t="shared" si="1726"/>
        <v>1.9056592512220831E-6</v>
      </c>
      <c r="EV673" s="1">
        <f t="shared" si="1727"/>
        <v>1.141936388984256E-6</v>
      </c>
      <c r="EW673" s="1">
        <f t="shared" si="1728"/>
        <v>6.773301818673257E-7</v>
      </c>
      <c r="EX673" s="1">
        <f t="shared" si="1729"/>
        <v>3.9760466983081461E-7</v>
      </c>
      <c r="EY673" s="1">
        <f t="shared" si="1730"/>
        <v>2.3083983020642827E-7</v>
      </c>
      <c r="EZ673" s="1">
        <f t="shared" si="1731"/>
        <v>1.3220090221461207E-7</v>
      </c>
      <c r="FA673" s="1">
        <f t="shared" si="1732"/>
        <v>7.3890275796733127E-8</v>
      </c>
      <c r="FB673" s="1">
        <f t="shared" si="1733"/>
        <v>3.8506250469590104E-8</v>
      </c>
      <c r="FC673" s="1">
        <f t="shared" si="1734"/>
        <v>1.4502528577011439E-8</v>
      </c>
      <c r="FD673" s="75">
        <f t="shared" si="1585"/>
        <v>-1.4502528577011439E-8</v>
      </c>
    </row>
    <row r="674" spans="7:160" x14ac:dyDescent="0.35">
      <c r="G674" t="str">
        <f t="shared" si="1581"/>
        <v>Refd, t=3.29</v>
      </c>
      <c r="H674" s="76">
        <f t="shared" si="1582"/>
        <v>3.294999999999952</v>
      </c>
      <c r="I674" s="1">
        <f t="shared" si="1583"/>
        <v>0</v>
      </c>
      <c r="J674" s="22">
        <f t="shared" si="1584"/>
        <v>1.4350006370927979E-7</v>
      </c>
      <c r="K674" s="1">
        <f t="shared" si="1586"/>
        <v>7.3979353046703261E-7</v>
      </c>
      <c r="L674" s="1">
        <f t="shared" si="1587"/>
        <v>1.8713693273189109E-6</v>
      </c>
      <c r="M674" s="1">
        <f t="shared" si="1588"/>
        <v>3.9018791105670891E-6</v>
      </c>
      <c r="N674" s="1">
        <f t="shared" si="1589"/>
        <v>7.4053355990641002E-6</v>
      </c>
      <c r="O674" s="1">
        <f t="shared" si="1590"/>
        <v>1.3271894573851108E-5</v>
      </c>
      <c r="P674" s="1">
        <f t="shared" si="1591"/>
        <v>2.2859175455666901E-5</v>
      </c>
      <c r="Q674" s="1">
        <f t="shared" si="1592"/>
        <v>3.8205028785511549E-5</v>
      </c>
      <c r="R674" s="1">
        <f t="shared" si="1593"/>
        <v>6.2321506352121394E-5</v>
      </c>
      <c r="S674" s="1">
        <f t="shared" si="1594"/>
        <v>9.9593803705500135E-5</v>
      </c>
      <c r="T674" s="1">
        <f t="shared" si="1595"/>
        <v>1.5631174479313219E-4</v>
      </c>
      <c r="U674" s="1">
        <f t="shared" si="1596"/>
        <v>2.4136440061452727E-4</v>
      </c>
      <c r="V674" s="1">
        <f t="shared" si="1597"/>
        <v>3.6712991375063635E-4</v>
      </c>
      <c r="W674" s="1">
        <f t="shared" si="1598"/>
        <v>5.5059157922086898E-4</v>
      </c>
      <c r="X674" s="1">
        <f t="shared" si="1599"/>
        <v>8.1470659507129552E-4</v>
      </c>
      <c r="Y674" s="1">
        <f t="shared" si="1600"/>
        <v>1.1900444579598028E-3</v>
      </c>
      <c r="Z674" s="1">
        <f t="shared" si="1601"/>
        <v>1.7166966184883126E-3</v>
      </c>
      <c r="AA674" s="1">
        <f t="shared" si="1602"/>
        <v>2.4464368586759205E-3</v>
      </c>
      <c r="AB674" s="1">
        <f t="shared" si="1603"/>
        <v>3.4450825239995294E-3</v>
      </c>
      <c r="AC674" s="1">
        <f t="shared" si="1604"/>
        <v>4.7949705890354931E-3</v>
      </c>
      <c r="AD674" s="1">
        <f t="shared" si="1605"/>
        <v>6.5974209011575745E-3</v>
      </c>
      <c r="AE674" s="1">
        <f t="shared" si="1606"/>
        <v>8.9750143569346762E-3</v>
      </c>
      <c r="AF674" s="1">
        <f t="shared" si="1607"/>
        <v>1.2073470021582215E-2</v>
      </c>
      <c r="AG674" s="1">
        <f t="shared" si="1608"/>
        <v>1.6062867312164764E-2</v>
      </c>
      <c r="AH674" s="1">
        <f t="shared" si="1609"/>
        <v>2.1137933279574958E-2</v>
      </c>
      <c r="AI674" s="1">
        <f t="shared" si="1610"/>
        <v>2.7517107138510237E-2</v>
      </c>
      <c r="AJ674" s="1">
        <f t="shared" si="1611"/>
        <v>3.5440110639248769E-2</v>
      </c>
      <c r="AK674" s="1">
        <f t="shared" si="1612"/>
        <v>4.5163798632161009E-2</v>
      </c>
      <c r="AL674" s="1">
        <f t="shared" si="1613"/>
        <v>5.6956142115395715E-2</v>
      </c>
      <c r="AM674" s="1">
        <f t="shared" si="1614"/>
        <v>7.1088306019040107E-2</v>
      </c>
      <c r="AN674" s="1">
        <f t="shared" si="1615"/>
        <v>8.7824922062635383E-2</v>
      </c>
      <c r="AO674" s="1">
        <f t="shared" si="1616"/>
        <v>0.10741281522618992</v>
      </c>
      <c r="AP674" s="1">
        <f t="shared" si="1617"/>
        <v>0.13006860873882561</v>
      </c>
      <c r="AQ674" s="1">
        <f t="shared" si="1618"/>
        <v>0.15596579181596526</v>
      </c>
      <c r="AR674" s="1">
        <f t="shared" si="1619"/>
        <v>0.18522196953119827</v>
      </c>
      <c r="AS674" s="1">
        <f t="shared" si="1620"/>
        <v>0.21788710792008489</v>
      </c>
      <c r="AT674" s="1">
        <f t="shared" si="1621"/>
        <v>0.25393362437943684</v>
      </c>
      <c r="AU674" s="1">
        <f t="shared" si="1622"/>
        <v>0.29324914247736666</v>
      </c>
      <c r="AV674" s="1">
        <f t="shared" si="1623"/>
        <v>0.33563262628710111</v>
      </c>
      <c r="AW674" s="1">
        <f t="shared" si="1624"/>
        <v>0.38079443452134776</v>
      </c>
      <c r="AX674" s="1">
        <f t="shared" si="1625"/>
        <v>0.42836059915609082</v>
      </c>
      <c r="AY674" s="1">
        <f t="shared" si="1626"/>
        <v>0.47788135435618545</v>
      </c>
      <c r="AZ674" s="1">
        <f t="shared" si="1627"/>
        <v>0.52884364270992401</v>
      </c>
      <c r="BA674" s="1">
        <f t="shared" si="1628"/>
        <v>0.58068703394864107</v>
      </c>
      <c r="BB674" s="1">
        <f t="shared" si="1629"/>
        <v>0.63282223396680459</v>
      </c>
      <c r="BC674" s="1">
        <f t="shared" si="1630"/>
        <v>0.68465116399394577</v>
      </c>
      <c r="BD674" s="1">
        <f t="shared" si="1631"/>
        <v>0.73558747060882301</v>
      </c>
      <c r="BE674" s="1">
        <f t="shared" si="1632"/>
        <v>0.78507629849318905</v>
      </c>
      <c r="BF674" s="1">
        <f t="shared" si="1633"/>
        <v>0.83261222175214755</v>
      </c>
      <c r="BG674" s="1">
        <f t="shared" si="1634"/>
        <v>0.87775437920091504</v>
      </c>
      <c r="BH674" s="1">
        <f t="shared" si="1635"/>
        <v>0.92013807866255315</v>
      </c>
      <c r="BI674" s="1">
        <f t="shared" si="1636"/>
        <v>0.95948240293620712</v>
      </c>
      <c r="BJ674" s="1">
        <f t="shared" si="1637"/>
        <v>0.99559363973800419</v>
      </c>
      <c r="BK674" s="1">
        <f t="shared" si="1638"/>
        <v>1.0283646428368733</v>
      </c>
      <c r="BL674" s="1">
        <f t="shared" si="1639"/>
        <v>1.0577704872089508</v>
      </c>
      <c r="BM674" s="1">
        <f t="shared" si="1640"/>
        <v>1.0838609873834646</v>
      </c>
      <c r="BN674" s="1">
        <f t="shared" si="1641"/>
        <v>1.1067507917440311</v>
      </c>
      <c r="BO674" s="1">
        <f t="shared" si="1642"/>
        <v>1.1266078401606796</v>
      </c>
      <c r="BP674" s="1">
        <f t="shared" si="1643"/>
        <v>1.1436409789484876</v>
      </c>
      <c r="BQ674" s="1">
        <f t="shared" si="1644"/>
        <v>1.1580874730811528</v>
      </c>
      <c r="BR674" s="1">
        <f t="shared" si="1645"/>
        <v>1.1702010529379236</v>
      </c>
      <c r="BS674" s="1">
        <f t="shared" si="1646"/>
        <v>1.1802409966831078</v>
      </c>
      <c r="BT674" s="1">
        <f t="shared" si="1647"/>
        <v>1.1884625957466428</v>
      </c>
      <c r="BU674" s="1">
        <f t="shared" si="1648"/>
        <v>1.1951091951548021</v>
      </c>
      <c r="BV674" s="1">
        <f t="shared" si="1649"/>
        <v>1.2004058559278046</v>
      </c>
      <c r="BW674" s="1">
        <f t="shared" si="1650"/>
        <v>1.2045545637047672</v>
      </c>
      <c r="BX674" s="1">
        <f t="shared" si="1651"/>
        <v>1.2077308130705131</v>
      </c>
      <c r="BY674" s="1">
        <f t="shared" si="1652"/>
        <v>1.2100813342758732</v>
      </c>
      <c r="BZ674" s="1">
        <f t="shared" si="1653"/>
        <v>1.2117226987016367</v>
      </c>
      <c r="CA674" s="1">
        <f t="shared" si="1654"/>
        <v>1.2127405396301516</v>
      </c>
      <c r="CB674" s="1">
        <f t="shared" si="1655"/>
        <v>1.2131891519859923</v>
      </c>
      <c r="CC674" s="1">
        <f t="shared" si="1656"/>
        <v>1.2130912838241221</v>
      </c>
      <c r="CD674" s="1">
        <f t="shared" si="1657"/>
        <v>1.2124379978961548</v>
      </c>
      <c r="CE674" s="1">
        <f t="shared" si="1658"/>
        <v>1.2111885576242418</v>
      </c>
      <c r="CF674" s="1">
        <f t="shared" si="1659"/>
        <v>1.2092703720376967</v>
      </c>
      <c r="CG674" s="1">
        <f t="shared" si="1660"/>
        <v>1.2065791123042864</v>
      </c>
      <c r="CH674" s="1">
        <f t="shared" si="1661"/>
        <v>1.2029791819374394</v>
      </c>
      <c r="CI674" s="1">
        <f t="shared" si="1662"/>
        <v>1.1983047771076307</v>
      </c>
      <c r="CJ674" s="1">
        <f t="shared" si="1663"/>
        <v>1.1923618064915618</v>
      </c>
      <c r="CK674" s="1">
        <f t="shared" si="1664"/>
        <v>1.184930946150645</v>
      </c>
      <c r="CL674" s="1">
        <f t="shared" si="1665"/>
        <v>1.1757720796348956</v>
      </c>
      <c r="CM674" s="1">
        <f t="shared" si="1666"/>
        <v>1.1646303143439745</v>
      </c>
      <c r="CN674" s="1">
        <f t="shared" si="1667"/>
        <v>1.1512436722415302</v>
      </c>
      <c r="CO674" s="1">
        <f t="shared" si="1668"/>
        <v>1.1353524296518536</v>
      </c>
      <c r="CP674" s="1">
        <f t="shared" si="1669"/>
        <v>1.1167099340400641</v>
      </c>
      <c r="CQ674" s="1">
        <f t="shared" si="1670"/>
        <v>1.0950945660012246</v>
      </c>
      <c r="CR674" s="1">
        <f t="shared" si="1671"/>
        <v>1.0703223559422534</v>
      </c>
      <c r="CS674" s="1">
        <f t="shared" si="1672"/>
        <v>1.0422596230881649</v>
      </c>
      <c r="CT674" s="1">
        <f t="shared" si="1673"/>
        <v>1.010834896123179</v>
      </c>
      <c r="CU674" s="1">
        <f t="shared" si="1674"/>
        <v>0.97604931547205476</v>
      </c>
      <c r="CV674" s="1">
        <f t="shared" si="1675"/>
        <v>0.93798471926732663</v>
      </c>
      <c r="CW674" s="1">
        <f t="shared" si="1676"/>
        <v>0.89680868572842665</v>
      </c>
      <c r="CX674" s="1">
        <f t="shared" si="1677"/>
        <v>0.85277594478242269</v>
      </c>
      <c r="CY674" s="1">
        <f t="shared" si="1678"/>
        <v>0.80622577474940715</v>
      </c>
      <c r="CZ674" s="1">
        <f t="shared" si="1679"/>
        <v>0.75757525200060272</v>
      </c>
      <c r="DA674" s="1">
        <f t="shared" si="1680"/>
        <v>0.70730850260556066</v>
      </c>
      <c r="DB674" s="1">
        <f t="shared" si="1681"/>
        <v>0.65596239065226236</v>
      </c>
      <c r="DC674" s="1">
        <f t="shared" si="1682"/>
        <v>0.60410934185169873</v>
      </c>
      <c r="DD674" s="1">
        <f t="shared" si="1683"/>
        <v>0.55233821802804961</v>
      </c>
      <c r="DE674" s="1">
        <f t="shared" si="1684"/>
        <v>0.50123430697134885</v>
      </c>
      <c r="DF674" s="1">
        <f t="shared" si="1685"/>
        <v>0.45135955824998275</v>
      </c>
      <c r="DG674" s="1">
        <f t="shared" si="1686"/>
        <v>0.40323417258529848</v>
      </c>
      <c r="DH674" s="1">
        <f t="shared" si="1687"/>
        <v>0.35732054293856041</v>
      </c>
      <c r="DI674" s="1">
        <f t="shared" si="1688"/>
        <v>0.31401036085571388</v>
      </c>
      <c r="DJ674" s="1">
        <f t="shared" si="1689"/>
        <v>0.27361546038417917</v>
      </c>
      <c r="DK674" s="1">
        <f t="shared" si="1690"/>
        <v>0.23636269750314198</v>
      </c>
      <c r="DL674" s="1">
        <f t="shared" si="1691"/>
        <v>0.20239288115961132</v>
      </c>
      <c r="DM674" s="1">
        <f t="shared" si="1692"/>
        <v>0.17176350761429893</v>
      </c>
      <c r="DN674" s="1">
        <f t="shared" si="1693"/>
        <v>0.14445482443196339</v>
      </c>
      <c r="DO674" s="1">
        <f t="shared" si="1694"/>
        <v>0.12037858020894582</v>
      </c>
      <c r="DP674" s="1">
        <f t="shared" si="1695"/>
        <v>9.938871041107078E-2</v>
      </c>
      <c r="DQ674" s="1">
        <f t="shared" si="1696"/>
        <v>8.1293170812266058E-2</v>
      </c>
      <c r="DR674" s="1">
        <f t="shared" si="1697"/>
        <v>6.5866153704539854E-2</v>
      </c>
      <c r="DS674" s="1">
        <f t="shared" si="1698"/>
        <v>5.2859998630833592E-2</v>
      </c>
      <c r="DT674" s="1">
        <f t="shared" si="1699"/>
        <v>4.20162254965043E-2</v>
      </c>
      <c r="DU674" s="1">
        <f t="shared" si="1700"/>
        <v>3.3075258332054838E-2</v>
      </c>
      <c r="DV674" s="1">
        <f t="shared" si="1701"/>
        <v>2.5784557492652016E-2</v>
      </c>
      <c r="DW674" s="1">
        <f t="shared" si="1702"/>
        <v>1.990502302340386E-2</v>
      </c>
      <c r="DX674" s="1">
        <f t="shared" si="1703"/>
        <v>1.5215661316252434E-2</v>
      </c>
      <c r="DY674" s="1">
        <f t="shared" si="1704"/>
        <v>1.1516613394292616E-2</v>
      </c>
      <c r="DZ674" s="1">
        <f t="shared" si="1705"/>
        <v>8.6307220436087091E-3</v>
      </c>
      <c r="EA674" s="1">
        <f t="shared" si="1706"/>
        <v>6.4038656838249887E-3</v>
      </c>
      <c r="EB674" s="1">
        <f t="shared" si="1707"/>
        <v>4.7043111334157776E-3</v>
      </c>
      <c r="EC674" s="1">
        <f t="shared" si="1708"/>
        <v>3.4213390496193254E-3</v>
      </c>
      <c r="ED674" s="1">
        <f t="shared" si="1709"/>
        <v>2.4633797376164448E-3</v>
      </c>
      <c r="EE674" s="1">
        <f t="shared" si="1710"/>
        <v>1.7558685863828367E-3</v>
      </c>
      <c r="EF674" s="1">
        <f t="shared" si="1711"/>
        <v>1.2389947637038777E-3</v>
      </c>
      <c r="EG674" s="1">
        <f t="shared" si="1712"/>
        <v>8.6547851174611568E-4</v>
      </c>
      <c r="EH674" s="1">
        <f t="shared" si="1713"/>
        <v>5.9847503387288942E-4</v>
      </c>
      <c r="EI674" s="1">
        <f t="shared" si="1714"/>
        <v>4.0966913750956269E-4</v>
      </c>
      <c r="EJ674" s="1">
        <f t="shared" si="1715"/>
        <v>2.7759608636044203E-4</v>
      </c>
      <c r="EK674" s="1">
        <f t="shared" si="1716"/>
        <v>1.8620123561222197E-4</v>
      </c>
      <c r="EL674" s="1">
        <f t="shared" si="1717"/>
        <v>1.2363399963214713E-4</v>
      </c>
      <c r="EM674" s="1">
        <f t="shared" si="1718"/>
        <v>8.126006135077623E-5</v>
      </c>
      <c r="EN674" s="1">
        <f t="shared" si="1719"/>
        <v>5.2868699338395539E-5</v>
      </c>
      <c r="EO674" s="1">
        <f t="shared" si="1720"/>
        <v>3.4048764921546449E-5</v>
      </c>
      <c r="EP674" s="1">
        <f t="shared" si="1721"/>
        <v>2.1706256558006697E-5</v>
      </c>
      <c r="EQ674" s="1">
        <f t="shared" si="1722"/>
        <v>1.3697756387402022E-5</v>
      </c>
      <c r="ER674" s="1">
        <f t="shared" si="1723"/>
        <v>8.5564865105414147E-6</v>
      </c>
      <c r="ES674" s="1">
        <f t="shared" si="1724"/>
        <v>5.2908326335860692E-6</v>
      </c>
      <c r="ET674" s="1">
        <f t="shared" si="1725"/>
        <v>3.2384433640094439E-6</v>
      </c>
      <c r="EU674" s="1">
        <f t="shared" si="1726"/>
        <v>1.962153838653666E-6</v>
      </c>
      <c r="EV674" s="1">
        <f t="shared" si="1727"/>
        <v>1.176825074282942E-6</v>
      </c>
      <c r="EW674" s="1">
        <f t="shared" si="1728"/>
        <v>6.9864591390027582E-7</v>
      </c>
      <c r="EX674" s="1">
        <f t="shared" si="1729"/>
        <v>4.1048630925274174E-7</v>
      </c>
      <c r="EY674" s="1">
        <f t="shared" si="1730"/>
        <v>2.3853394032973071E-7</v>
      </c>
      <c r="EZ674" s="1">
        <f t="shared" si="1731"/>
        <v>1.3672937140794727E-7</v>
      </c>
      <c r="FA674" s="1">
        <f t="shared" si="1732"/>
        <v>7.648613584430488E-8</v>
      </c>
      <c r="FB674" s="1">
        <f t="shared" si="1733"/>
        <v>3.9887850489526067E-8</v>
      </c>
      <c r="FC674" s="1">
        <f t="shared" si="1734"/>
        <v>1.5030029944574815E-8</v>
      </c>
      <c r="FD674" s="75">
        <f t="shared" si="1585"/>
        <v>-1.5030029944574815E-8</v>
      </c>
    </row>
    <row r="675" spans="7:160" x14ac:dyDescent="0.35">
      <c r="G675" t="str">
        <f t="shared" si="1581"/>
        <v>Refd, t=3.3</v>
      </c>
      <c r="H675" s="76">
        <f t="shared" si="1582"/>
        <v>3.2999999999999519</v>
      </c>
      <c r="I675" s="1">
        <f t="shared" si="1583"/>
        <v>0</v>
      </c>
      <c r="J675" s="22">
        <f t="shared" si="1584"/>
        <v>1.4187721707025232E-7</v>
      </c>
      <c r="K675" s="1">
        <f t="shared" si="1586"/>
        <v>7.314308937844831E-7</v>
      </c>
      <c r="L675" s="1">
        <f t="shared" si="1587"/>
        <v>1.8502360917673261E-6</v>
      </c>
      <c r="M675" s="1">
        <f t="shared" si="1588"/>
        <v>3.8578822258633698E-6</v>
      </c>
      <c r="N675" s="1">
        <f t="shared" si="1589"/>
        <v>7.3220069278726876E-6</v>
      </c>
      <c r="O675" s="1">
        <f t="shared" si="1590"/>
        <v>1.3122947171112207E-5</v>
      </c>
      <c r="P675" s="1">
        <f t="shared" si="1591"/>
        <v>2.2603466676586068E-5</v>
      </c>
      <c r="Q675" s="1">
        <f t="shared" si="1592"/>
        <v>3.7779323225271051E-5</v>
      </c>
      <c r="R675" s="1">
        <f t="shared" si="1593"/>
        <v>6.1630262513875876E-5</v>
      </c>
      <c r="S675" s="1">
        <f t="shared" si="1594"/>
        <v>9.8495020705180231E-5</v>
      </c>
      <c r="T675" s="1">
        <f t="shared" si="1595"/>
        <v>1.545977113817371E-4</v>
      </c>
      <c r="U675" s="1">
        <f t="shared" si="1596"/>
        <v>2.3873600825691392E-4</v>
      </c>
      <c r="V675" s="1">
        <f t="shared" si="1597"/>
        <v>3.6316305772461313E-4</v>
      </c>
      <c r="W675" s="1">
        <f t="shared" si="1598"/>
        <v>5.446941160663838E-4</v>
      </c>
      <c r="X675" s="1">
        <f t="shared" si="1599"/>
        <v>8.0606440017548043E-4</v>
      </c>
      <c r="Y675" s="1">
        <f t="shared" si="1600"/>
        <v>1.177555389782648E-3</v>
      </c>
      <c r="Z675" s="1">
        <f t="shared" si="1601"/>
        <v>1.69889170462285E-3</v>
      </c>
      <c r="AA675" s="1">
        <f t="shared" si="1602"/>
        <v>2.4213888274879193E-3</v>
      </c>
      <c r="AB675" s="1">
        <f t="shared" si="1603"/>
        <v>3.4103029531046573E-3</v>
      </c>
      <c r="AC675" s="1">
        <f t="shared" si="1604"/>
        <v>4.7472984405860707E-3</v>
      </c>
      <c r="AD675" s="1">
        <f t="shared" si="1605"/>
        <v>6.5329070362054121E-3</v>
      </c>
      <c r="AE675" s="1">
        <f t="shared" si="1606"/>
        <v>8.8888086874176868E-3</v>
      </c>
      <c r="AF675" s="1">
        <f t="shared" si="1607"/>
        <v>1.1959720128352435E-2</v>
      </c>
      <c r="AG675" s="1">
        <f t="shared" si="1608"/>
        <v>1.5914639426900027E-2</v>
      </c>
      <c r="AH675" s="1">
        <f t="shared" si="1609"/>
        <v>2.0947168235544156E-2</v>
      </c>
      <c r="AI675" s="1">
        <f t="shared" si="1610"/>
        <v>2.7274624936829722E-2</v>
      </c>
      <c r="AJ675" s="1">
        <f t="shared" si="1611"/>
        <v>3.5135677337029089E-2</v>
      </c>
      <c r="AK675" s="1">
        <f t="shared" si="1612"/>
        <v>4.4786268045692926E-2</v>
      </c>
      <c r="AL675" s="1">
        <f t="shared" si="1613"/>
        <v>5.6493682125667181E-2</v>
      </c>
      <c r="AM675" s="1">
        <f t="shared" si="1614"/>
        <v>7.0528714968801712E-2</v>
      </c>
      <c r="AN675" s="1">
        <f t="shared" si="1615"/>
        <v>8.7156034908043134E-2</v>
      </c>
      <c r="AO675" s="1">
        <f t="shared" si="1616"/>
        <v>0.10662299201046975</v>
      </c>
      <c r="AP675" s="1">
        <f t="shared" si="1617"/>
        <v>0.1291472900540068</v>
      </c>
      <c r="AQ675" s="1">
        <f t="shared" si="1618"/>
        <v>0.15490409786336587</v>
      </c>
      <c r="AR675" s="1">
        <f t="shared" si="1619"/>
        <v>0.18401331197571569</v>
      </c>
      <c r="AS675" s="1">
        <f t="shared" si="1620"/>
        <v>0.21652777781807317</v>
      </c>
      <c r="AT675" s="1">
        <f t="shared" si="1621"/>
        <v>0.25242331587544242</v>
      </c>
      <c r="AU675" s="1">
        <f t="shared" si="1622"/>
        <v>0.2915913714029833</v>
      </c>
      <c r="AV675" s="1">
        <f t="shared" si="1623"/>
        <v>0.3338350057035146</v>
      </c>
      <c r="AW675" s="1">
        <f t="shared" si="1624"/>
        <v>0.37886877574365296</v>
      </c>
      <c r="AX675" s="1">
        <f t="shared" si="1625"/>
        <v>0.42632281661830967</v>
      </c>
      <c r="AY675" s="1">
        <f t="shared" si="1626"/>
        <v>0.47575116516927801</v>
      </c>
      <c r="AZ675" s="1">
        <f t="shared" si="1627"/>
        <v>0.52664406593587976</v>
      </c>
      <c r="BA675" s="1">
        <f t="shared" si="1628"/>
        <v>0.57844370921708466</v>
      </c>
      <c r="BB675" s="1">
        <f t="shared" si="1629"/>
        <v>0.63056259273415682</v>
      </c>
      <c r="BC675" s="1">
        <f t="shared" si="1630"/>
        <v>0.68240349816422807</v>
      </c>
      <c r="BD675" s="1">
        <f t="shared" si="1631"/>
        <v>0.73337995126881483</v>
      </c>
      <c r="BE675" s="1">
        <f t="shared" si="1632"/>
        <v>0.78293600136245389</v>
      </c>
      <c r="BF675" s="1">
        <f t="shared" si="1633"/>
        <v>0.83056421523733903</v>
      </c>
      <c r="BG675" s="1">
        <f t="shared" si="1634"/>
        <v>0.87582092577160353</v>
      </c>
      <c r="BH675" s="1">
        <f t="shared" si="1635"/>
        <v>0.91833799118571013</v>
      </c>
      <c r="BI675" s="1">
        <f t="shared" si="1636"/>
        <v>0.95783058555482337</v>
      </c>
      <c r="BJ675" s="1">
        <f t="shared" si="1637"/>
        <v>0.99410082905836139</v>
      </c>
      <c r="BK675" s="1">
        <f t="shared" si="1638"/>
        <v>1.0270373509215023</v>
      </c>
      <c r="BL675" s="1">
        <f t="shared" si="1639"/>
        <v>1.0566111344487641</v>
      </c>
      <c r="BM675" s="1">
        <f t="shared" si="1640"/>
        <v>1.0828682018615796</v>
      </c>
      <c r="BN675" s="1">
        <f t="shared" si="1641"/>
        <v>1.1059198430433155</v>
      </c>
      <c r="BO675" s="1">
        <f t="shared" si="1642"/>
        <v>1.1259311701977033</v>
      </c>
      <c r="BP675" s="1">
        <f t="shared" si="1643"/>
        <v>1.1431087904626747</v>
      </c>
      <c r="BQ675" s="1">
        <f t="shared" si="1644"/>
        <v>1.1576883376531075</v>
      </c>
      <c r="BR675" s="1">
        <f t="shared" si="1645"/>
        <v>1.1699225043607986</v>
      </c>
      <c r="BS675" s="1">
        <f t="shared" si="1646"/>
        <v>1.1800700814798786</v>
      </c>
      <c r="BT675" s="1">
        <f t="shared" si="1647"/>
        <v>1.1883863598344839</v>
      </c>
      <c r="BU675" s="1">
        <f t="shared" si="1648"/>
        <v>1.1951150933249293</v>
      </c>
      <c r="BV675" s="1">
        <f t="shared" si="1649"/>
        <v>1.2004820782326471</v>
      </c>
      <c r="BW675" s="1">
        <f t="shared" si="1650"/>
        <v>1.2046902794562462</v>
      </c>
      <c r="BX675" s="1">
        <f t="shared" si="1651"/>
        <v>1.207916338551305</v>
      </c>
      <c r="BY675" s="1">
        <f t="shared" si="1652"/>
        <v>1.2103082342201112</v>
      </c>
      <c r="BZ675" s="1">
        <f t="shared" si="1653"/>
        <v>1.211983834041592</v>
      </c>
      <c r="CA675" s="1">
        <f t="shared" si="1654"/>
        <v>1.2130300749910425</v>
      </c>
      <c r="CB675" s="1">
        <f t="shared" si="1655"/>
        <v>1.2135025360981644</v>
      </c>
      <c r="CC675" s="1">
        <f t="shared" si="1656"/>
        <v>1.2134252146267308</v>
      </c>
      <c r="CD675" s="1">
        <f t="shared" si="1657"/>
        <v>1.2127903818750048</v>
      </c>
      <c r="CE675" s="1">
        <f t="shared" si="1658"/>
        <v>1.2115584701111242</v>
      </c>
      <c r="CF675" s="1">
        <f t="shared" si="1659"/>
        <v>1.2096580220451461</v>
      </c>
      <c r="CG675" s="1">
        <f t="shared" si="1660"/>
        <v>1.2069858122121275</v>
      </c>
      <c r="CH675" s="1">
        <f t="shared" si="1661"/>
        <v>1.203407319208917</v>
      </c>
      <c r="CI675" s="1">
        <f t="shared" si="1662"/>
        <v>1.1987577824092461</v>
      </c>
      <c r="CJ675" s="1">
        <f t="shared" si="1663"/>
        <v>1.1928441103329832</v>
      </c>
      <c r="CK675" s="1">
        <f t="shared" si="1664"/>
        <v>1.1854479146529744</v>
      </c>
      <c r="CL675" s="1">
        <f t="shared" si="1665"/>
        <v>1.1763299194644987</v>
      </c>
      <c r="CM675" s="1">
        <f t="shared" si="1666"/>
        <v>1.165235937369012</v>
      </c>
      <c r="CN675" s="1">
        <f t="shared" si="1667"/>
        <v>1.1519045121768861</v>
      </c>
      <c r="CO675" s="1">
        <f t="shared" si="1668"/>
        <v>1.136076205870074</v>
      </c>
      <c r="CP675" s="1">
        <f t="shared" si="1669"/>
        <v>1.1175043617484273</v>
      </c>
      <c r="CQ675" s="1">
        <f t="shared" si="1670"/>
        <v>1.0959670169000928</v>
      </c>
      <c r="CR675" s="1">
        <f t="shared" si="1671"/>
        <v>1.0712794789393116</v>
      </c>
      <c r="CS675" s="1">
        <f t="shared" si="1672"/>
        <v>1.0433069401811079</v>
      </c>
      <c r="CT675" s="1">
        <f t="shared" si="1673"/>
        <v>1.0119763936279778</v>
      </c>
      <c r="CU675" s="1">
        <f t="shared" si="1674"/>
        <v>0.97728705477762734</v>
      </c>
      <c r="CV675" s="1">
        <f t="shared" si="1675"/>
        <v>0.93931849368211218</v>
      </c>
      <c r="CW675" s="1">
        <f t="shared" si="1676"/>
        <v>0.89823575029326308</v>
      </c>
      <c r="CX675" s="1">
        <f t="shared" si="1677"/>
        <v>0.85429084387125165</v>
      </c>
      <c r="CY675" s="1">
        <f t="shared" si="1678"/>
        <v>0.80782028780530479</v>
      </c>
      <c r="CZ675" s="1">
        <f t="shared" si="1679"/>
        <v>0.75923847105918174</v>
      </c>
      <c r="DA675" s="1">
        <f t="shared" si="1680"/>
        <v>0.70902704680112516</v>
      </c>
      <c r="DB675" s="1">
        <f t="shared" si="1681"/>
        <v>0.657720753372117</v>
      </c>
      <c r="DC675" s="1">
        <f t="shared" si="1682"/>
        <v>0.60589035645087808</v>
      </c>
      <c r="DD675" s="1">
        <f t="shared" si="1683"/>
        <v>0.55412361896182483</v>
      </c>
      <c r="DE675" s="1">
        <f t="shared" si="1684"/>
        <v>0.50300535573359662</v>
      </c>
      <c r="DF675" s="1">
        <f t="shared" si="1685"/>
        <v>0.45309769836993335</v>
      </c>
      <c r="DG675" s="1">
        <f t="shared" si="1686"/>
        <v>0.40492167565143738</v>
      </c>
      <c r="DH675" s="1">
        <f t="shared" si="1687"/>
        <v>0.35894110841166582</v>
      </c>
      <c r="DI675" s="1">
        <f t="shared" si="1688"/>
        <v>0.31554963620897103</v>
      </c>
      <c r="DJ675" s="1">
        <f t="shared" si="1689"/>
        <v>0.27506145446737912</v>
      </c>
      <c r="DK675" s="1">
        <f t="shared" si="1690"/>
        <v>0.23770606831689203</v>
      </c>
      <c r="DL675" s="1">
        <f t="shared" si="1691"/>
        <v>0.20362708861921755</v>
      </c>
      <c r="DM675" s="1">
        <f t="shared" si="1692"/>
        <v>0.17288483148449471</v>
      </c>
      <c r="DN675" s="1">
        <f t="shared" si="1693"/>
        <v>0.14546225655759887</v>
      </c>
      <c r="DO675" s="1">
        <f t="shared" si="1694"/>
        <v>0.12127360771293541</v>
      </c>
      <c r="DP675" s="1">
        <f t="shared" si="1695"/>
        <v>0.10017501213603508</v>
      </c>
      <c r="DQ675" s="1">
        <f t="shared" si="1696"/>
        <v>8.1976252642262049E-2</v>
      </c>
      <c r="DR675" s="1">
        <f t="shared" si="1697"/>
        <v>6.6452949462906655E-2</v>
      </c>
      <c r="DS675" s="1">
        <f t="shared" si="1698"/>
        <v>5.3358462182717725E-2</v>
      </c>
      <c r="DT675" s="1">
        <f t="shared" si="1699"/>
        <v>4.2434936846523219E-2</v>
      </c>
      <c r="DU675" s="1">
        <f t="shared" si="1700"/>
        <v>3.342306237748139E-2</v>
      </c>
      <c r="DV675" s="1">
        <f t="shared" si="1701"/>
        <v>2.6070249204230799E-2</v>
      </c>
      <c r="DW675" s="1">
        <f t="shared" si="1702"/>
        <v>2.0137087704418719E-2</v>
      </c>
      <c r="DX675" s="1">
        <f t="shared" si="1703"/>
        <v>1.5402073698712411E-2</v>
      </c>
      <c r="DY675" s="1">
        <f t="shared" si="1704"/>
        <v>1.1664695032472994E-2</v>
      </c>
      <c r="DZ675" s="1">
        <f t="shared" si="1705"/>
        <v>8.7470530035654494E-3</v>
      </c>
      <c r="EA675" s="1">
        <f t="shared" si="1706"/>
        <v>6.4942440243833223E-3</v>
      </c>
      <c r="EB675" s="1">
        <f t="shared" si="1707"/>
        <v>4.7737521398924605E-3</v>
      </c>
      <c r="EC675" s="1">
        <f t="shared" si="1708"/>
        <v>3.4741055368023785E-3</v>
      </c>
      <c r="ED675" s="1">
        <f t="shared" si="1709"/>
        <v>2.5030348410074819E-3</v>
      </c>
      <c r="EE675" s="1">
        <f t="shared" si="1710"/>
        <v>1.7853431331262379E-3</v>
      </c>
      <c r="EF675" s="1">
        <f t="shared" si="1711"/>
        <v>1.2606623701813585E-3</v>
      </c>
      <c r="EG675" s="1">
        <f t="shared" si="1712"/>
        <v>8.8123281774637064E-4</v>
      </c>
      <c r="EH675" s="1">
        <f t="shared" si="1713"/>
        <v>6.098048032611435E-4</v>
      </c>
      <c r="EI675" s="1">
        <f t="shared" si="1714"/>
        <v>4.1772821570128726E-4</v>
      </c>
      <c r="EJ675" s="1">
        <f t="shared" si="1715"/>
        <v>2.8326632496073205E-4</v>
      </c>
      <c r="EK675" s="1">
        <f t="shared" si="1716"/>
        <v>1.9014742767659807E-4</v>
      </c>
      <c r="EL675" s="1">
        <f t="shared" si="1717"/>
        <v>1.2635059753465761E-4</v>
      </c>
      <c r="EM675" s="1">
        <f t="shared" si="1718"/>
        <v>8.3109978034351023E-5</v>
      </c>
      <c r="EN675" s="1">
        <f t="shared" si="1719"/>
        <v>5.4114843000326436E-5</v>
      </c>
      <c r="EO675" s="1">
        <f t="shared" si="1720"/>
        <v>3.4879156076141922E-5</v>
      </c>
      <c r="EP675" s="1">
        <f t="shared" si="1721"/>
        <v>2.2253657497311098E-5</v>
      </c>
      <c r="EQ675" s="1">
        <f t="shared" si="1722"/>
        <v>1.4054738274284784E-5</v>
      </c>
      <c r="ER675" s="1">
        <f t="shared" si="1723"/>
        <v>8.7867972793159419E-6</v>
      </c>
      <c r="ES675" s="1">
        <f t="shared" si="1724"/>
        <v>5.4378332883667732E-6</v>
      </c>
      <c r="ET675" s="1">
        <f t="shared" si="1725"/>
        <v>3.3312695422819023E-6</v>
      </c>
      <c r="EU675" s="1">
        <f t="shared" si="1726"/>
        <v>2.0201468682334903E-6</v>
      </c>
      <c r="EV675" s="1">
        <f t="shared" si="1727"/>
        <v>1.2126708821955686E-6</v>
      </c>
      <c r="EW675" s="1">
        <f t="shared" si="1728"/>
        <v>7.2056604463356751E-7</v>
      </c>
      <c r="EX675" s="1">
        <f t="shared" si="1729"/>
        <v>4.2374518172613351E-7</v>
      </c>
      <c r="EY675" s="1">
        <f t="shared" si="1730"/>
        <v>2.4646054856380914E-7</v>
      </c>
      <c r="EZ675" s="1">
        <f t="shared" si="1731"/>
        <v>1.4139884761901836E-7</v>
      </c>
      <c r="FA675" s="1">
        <f t="shared" si="1732"/>
        <v>7.9165078050265489E-8</v>
      </c>
      <c r="FB675" s="1">
        <f t="shared" si="1733"/>
        <v>4.1314682982395278E-8</v>
      </c>
      <c r="FC675" s="1">
        <f t="shared" si="1734"/>
        <v>1.5575053660364507E-8</v>
      </c>
      <c r="FD675" s="75">
        <f t="shared" si="1585"/>
        <v>-1.5575053660364507E-8</v>
      </c>
    </row>
    <row r="676" spans="7:160" x14ac:dyDescent="0.35">
      <c r="G676" t="str">
        <f t="shared" si="1581"/>
        <v>Refd, t=3.3</v>
      </c>
      <c r="H676" s="76">
        <f t="shared" si="1582"/>
        <v>3.3049999999999518</v>
      </c>
      <c r="I676" s="1">
        <f t="shared" si="1583"/>
        <v>0</v>
      </c>
      <c r="J676" s="22">
        <f t="shared" si="1584"/>
        <v>1.4027290936713655E-7</v>
      </c>
      <c r="K676" s="1">
        <f t="shared" si="1586"/>
        <v>7.2316375312409724E-7</v>
      </c>
      <c r="L676" s="1">
        <f t="shared" si="1587"/>
        <v>1.8293439798412837E-6</v>
      </c>
      <c r="M676" s="1">
        <f t="shared" si="1588"/>
        <v>3.8143866664625791E-6</v>
      </c>
      <c r="N676" s="1">
        <f t="shared" si="1589"/>
        <v>7.2396260048956348E-6</v>
      </c>
      <c r="O676" s="1">
        <f t="shared" si="1590"/>
        <v>1.2975689776518242E-5</v>
      </c>
      <c r="P676" s="1">
        <f t="shared" si="1591"/>
        <v>2.2350650515352215E-5</v>
      </c>
      <c r="Q676" s="1">
        <f t="shared" si="1592"/>
        <v>3.7358415542835964E-5</v>
      </c>
      <c r="R676" s="1">
        <f t="shared" si="1593"/>
        <v>6.0946774731153317E-5</v>
      </c>
      <c r="S676" s="1">
        <f t="shared" si="1594"/>
        <v>9.7408501803749242E-5</v>
      </c>
      <c r="T676" s="1">
        <f t="shared" si="1595"/>
        <v>1.529026917903481E-4</v>
      </c>
      <c r="U676" s="1">
        <f t="shared" si="1596"/>
        <v>2.3613656575539242E-4</v>
      </c>
      <c r="V676" s="1">
        <f t="shared" si="1597"/>
        <v>3.5923953837038047E-4</v>
      </c>
      <c r="W676" s="1">
        <f t="shared" si="1598"/>
        <v>5.3886048524945938E-4</v>
      </c>
      <c r="X676" s="1">
        <f t="shared" si="1599"/>
        <v>7.9751477004713601E-4</v>
      </c>
      <c r="Y676" s="1">
        <f t="shared" si="1600"/>
        <v>1.1651985251670369E-3</v>
      </c>
      <c r="Z676" s="1">
        <f t="shared" si="1601"/>
        <v>1.6812728084639903E-3</v>
      </c>
      <c r="AA676" s="1">
        <f t="shared" si="1602"/>
        <v>2.396598702704316E-3</v>
      </c>
      <c r="AB676" s="1">
        <f t="shared" si="1603"/>
        <v>3.3758757698253055E-3</v>
      </c>
      <c r="AC676" s="1">
        <f t="shared" si="1604"/>
        <v>4.7001008192024381E-3</v>
      </c>
      <c r="AD676" s="1">
        <f t="shared" si="1605"/>
        <v>6.4690229613469366E-3</v>
      </c>
      <c r="AE676" s="1">
        <f t="shared" si="1606"/>
        <v>8.8034268183937031E-3</v>
      </c>
      <c r="AF676" s="1">
        <f t="shared" si="1607"/>
        <v>1.1847032230150573E-2</v>
      </c>
      <c r="AG676" s="1">
        <f t="shared" si="1608"/>
        <v>1.5767760711611178E-2</v>
      </c>
      <c r="AH676" s="1">
        <f t="shared" si="1609"/>
        <v>2.0758092118469185E-2</v>
      </c>
      <c r="AI676" s="1">
        <f t="shared" si="1610"/>
        <v>2.7034225774169928E-2</v>
      </c>
      <c r="AJ676" s="1">
        <f t="shared" si="1611"/>
        <v>3.4833774808372325E-2</v>
      </c>
      <c r="AK676" s="1">
        <f t="shared" si="1612"/>
        <v>4.4411765683658302E-2</v>
      </c>
      <c r="AL676" s="1">
        <f t="shared" si="1613"/>
        <v>5.6034789855667969E-2</v>
      </c>
      <c r="AM676" s="1">
        <f t="shared" si="1614"/>
        <v>6.9973261300103853E-2</v>
      </c>
      <c r="AN676" s="1">
        <f t="shared" si="1615"/>
        <v>8.6491868670573194E-2</v>
      </c>
      <c r="AO676" s="1">
        <f t="shared" si="1616"/>
        <v>0.10583846651011808</v>
      </c>
      <c r="AP676" s="1">
        <f t="shared" si="1617"/>
        <v>0.1282318146759672</v>
      </c>
      <c r="AQ676" s="1">
        <f t="shared" si="1618"/>
        <v>0.15384873412994216</v>
      </c>
      <c r="AR676" s="1">
        <f t="shared" si="1619"/>
        <v>0.18281138364671315</v>
      </c>
      <c r="AS676" s="1">
        <f t="shared" si="1620"/>
        <v>0.21517545866280988</v>
      </c>
      <c r="AT676" s="1">
        <f t="shared" si="1621"/>
        <v>0.25092015507395915</v>
      </c>
      <c r="AU676" s="1">
        <f t="shared" si="1622"/>
        <v>0.28994071584509212</v>
      </c>
      <c r="AV676" s="1">
        <f t="shared" si="1623"/>
        <v>0.33204428120442192</v>
      </c>
      <c r="AW676" s="1">
        <f t="shared" si="1624"/>
        <v>0.37694959551567642</v>
      </c>
      <c r="AX676" s="1">
        <f t="shared" si="1625"/>
        <v>0.42429089498346773</v>
      </c>
      <c r="AY676" s="1">
        <f t="shared" si="1626"/>
        <v>0.4736260268349704</v>
      </c>
      <c r="AZ676" s="1">
        <f t="shared" si="1627"/>
        <v>0.52444855520938793</v>
      </c>
      <c r="BA676" s="1">
        <f t="shared" si="1628"/>
        <v>0.57620331807514735</v>
      </c>
      <c r="BB676" s="1">
        <f t="shared" si="1629"/>
        <v>0.62830464033946831</v>
      </c>
      <c r="BC676" s="1">
        <f t="shared" si="1630"/>
        <v>0.68015620590967341</v>
      </c>
      <c r="BD676" s="1">
        <f t="shared" si="1631"/>
        <v>0.73117146559695467</v>
      </c>
      <c r="BE676" s="1">
        <f t="shared" si="1632"/>
        <v>0.78079342063936596</v>
      </c>
      <c r="BF676" s="1">
        <f t="shared" si="1633"/>
        <v>0.82851267646471216</v>
      </c>
      <c r="BG676" s="1">
        <f t="shared" si="1634"/>
        <v>0.8738828019743039</v>
      </c>
      <c r="BH676" s="1">
        <f t="shared" si="1635"/>
        <v>0.91653224144349921</v>
      </c>
      <c r="BI676" s="1">
        <f t="shared" si="1636"/>
        <v>0.95617228777131558</v>
      </c>
      <c r="BJ676" s="1">
        <f t="shared" si="1637"/>
        <v>0.99260091186298638</v>
      </c>
      <c r="BK676" s="1">
        <f t="shared" si="1638"/>
        <v>1.0257025268935791</v>
      </c>
      <c r="BL676" s="1">
        <f t="shared" si="1639"/>
        <v>1.0554440234244673</v>
      </c>
      <c r="BM676" s="1">
        <f t="shared" si="1640"/>
        <v>1.0818676215578977</v>
      </c>
      <c r="BN676" s="1">
        <f t="shared" si="1641"/>
        <v>1.1050812354570534</v>
      </c>
      <c r="BO676" s="1">
        <f t="shared" si="1642"/>
        <v>1.1252471267185036</v>
      </c>
      <c r="BP676" s="1">
        <f t="shared" si="1643"/>
        <v>1.1425696365191287</v>
      </c>
      <c r="BQ676" s="1">
        <f t="shared" si="1644"/>
        <v>1.1572827387918452</v>
      </c>
      <c r="BR676" s="1">
        <f t="shared" si="1645"/>
        <v>1.1696380594612235</v>
      </c>
      <c r="BS676" s="1">
        <f t="shared" si="1646"/>
        <v>1.1798938746582917</v>
      </c>
      <c r="BT676" s="1">
        <f t="shared" si="1647"/>
        <v>1.1883054497181327</v>
      </c>
      <c r="BU676" s="1">
        <f t="shared" si="1648"/>
        <v>1.1951169260009624</v>
      </c>
      <c r="BV676" s="1">
        <f t="shared" si="1649"/>
        <v>1.200554817594492</v>
      </c>
      <c r="BW676" s="1">
        <f t="shared" si="1650"/>
        <v>1.2048230553072112</v>
      </c>
      <c r="BX676" s="1">
        <f t="shared" si="1651"/>
        <v>1.2080994182723668</v>
      </c>
      <c r="BY676" s="1">
        <f t="shared" si="1652"/>
        <v>1.2105331278275331</v>
      </c>
      <c r="BZ676" s="1">
        <f t="shared" si="1653"/>
        <v>1.21224334497092</v>
      </c>
      <c r="CA676" s="1">
        <f t="shared" si="1654"/>
        <v>1.2133183099999081</v>
      </c>
      <c r="CB676" s="1">
        <f t="shared" si="1655"/>
        <v>1.2138148874315926</v>
      </c>
      <c r="CC676" s="1">
        <f t="shared" si="1656"/>
        <v>1.2137583262480007</v>
      </c>
      <c r="CD676" s="1">
        <f t="shared" si="1657"/>
        <v>1.21314210937653</v>
      </c>
      <c r="CE676" s="1">
        <f t="shared" si="1658"/>
        <v>1.2119278411355388</v>
      </c>
      <c r="CF676" s="1">
        <f t="shared" si="1659"/>
        <v>1.2100452009132123</v>
      </c>
      <c r="CG676" s="1">
        <f t="shared" si="1660"/>
        <v>1.2073920692064044</v>
      </c>
      <c r="CH676" s="1">
        <f t="shared" si="1661"/>
        <v>1.2038350018247763</v>
      </c>
      <c r="CI676" s="1">
        <f t="shared" si="1662"/>
        <v>1.1992102830747913</v>
      </c>
      <c r="CJ676" s="1">
        <f t="shared" si="1663"/>
        <v>1.1933258228283712</v>
      </c>
      <c r="CK676" s="1">
        <f t="shared" si="1664"/>
        <v>1.1859641699316774</v>
      </c>
      <c r="CL676" s="1">
        <f t="shared" si="1665"/>
        <v>1.1768868909815744</v>
      </c>
      <c r="CM676" s="1">
        <f t="shared" si="1666"/>
        <v>1.1658405065087967</v>
      </c>
      <c r="CN676" s="1">
        <f t="shared" si="1667"/>
        <v>1.1525640860429494</v>
      </c>
      <c r="CO676" s="1">
        <f t="shared" si="1668"/>
        <v>1.1367984825700492</v>
      </c>
      <c r="CP676" s="1">
        <f t="shared" si="1669"/>
        <v>1.1182970422851672</v>
      </c>
      <c r="CQ676" s="1">
        <f t="shared" si="1670"/>
        <v>1.0968374676539301</v>
      </c>
      <c r="CR676" s="1">
        <f t="shared" si="1671"/>
        <v>1.0722343541502803</v>
      </c>
      <c r="CS676" s="1">
        <f t="shared" si="1672"/>
        <v>1.0443517793536121</v>
      </c>
      <c r="CT676" s="1">
        <f t="shared" si="1673"/>
        <v>1.0131152138362394</v>
      </c>
      <c r="CU676" s="1">
        <f t="shared" si="1674"/>
        <v>0.97852196186438178</v>
      </c>
      <c r="CV676" s="1">
        <f t="shared" si="1675"/>
        <v>0.94064933875923362</v>
      </c>
      <c r="CW676" s="1">
        <f t="shared" si="1676"/>
        <v>0.8996598583141423</v>
      </c>
      <c r="CX676" s="1">
        <f t="shared" si="1677"/>
        <v>0.85580283906179333</v>
      </c>
      <c r="CY676" s="1">
        <f t="shared" si="1678"/>
        <v>0.80941203634835401</v>
      </c>
      <c r="CZ676" s="1">
        <f t="shared" si="1679"/>
        <v>0.7608991548178724</v>
      </c>
      <c r="DA676" s="1">
        <f t="shared" si="1680"/>
        <v>0.71074337349104622</v>
      </c>
      <c r="DB676" s="1">
        <f t="shared" si="1681"/>
        <v>0.65947729912867592</v>
      </c>
      <c r="DC676" s="1">
        <f t="shared" si="1682"/>
        <v>0.60767002702840389</v>
      </c>
      <c r="DD676" s="1">
        <f t="shared" si="1683"/>
        <v>0.55590820675986952</v>
      </c>
      <c r="DE676" s="1">
        <f t="shared" si="1684"/>
        <v>0.5047761623578445</v>
      </c>
      <c r="DF676" s="1">
        <f t="shared" si="1685"/>
        <v>0.45483618724888242</v>
      </c>
      <c r="DG676" s="1">
        <f t="shared" si="1686"/>
        <v>0.40661011686822507</v>
      </c>
      <c r="DH676" s="1">
        <f t="shared" si="1687"/>
        <v>0.3605631786061293</v>
      </c>
      <c r="DI676" s="1">
        <f t="shared" si="1688"/>
        <v>0.31709094007435007</v>
      </c>
      <c r="DJ676" s="1">
        <f t="shared" si="1689"/>
        <v>0.27650994062073109</v>
      </c>
      <c r="DK676" s="1">
        <f t="shared" si="1690"/>
        <v>0.23905232051999378</v>
      </c>
      <c r="DL676" s="1">
        <f t="shared" si="1691"/>
        <v>0.20486448265160606</v>
      </c>
      <c r="DM676" s="1">
        <f t="shared" si="1692"/>
        <v>0.17400955753158678</v>
      </c>
      <c r="DN676" s="1">
        <f t="shared" si="1693"/>
        <v>0.14647321591186557</v>
      </c>
      <c r="DO676" s="1">
        <f t="shared" si="1694"/>
        <v>0.12217220015368815</v>
      </c>
      <c r="DP676" s="1">
        <f t="shared" si="1695"/>
        <v>0.10096483600585611</v>
      </c>
      <c r="DQ676" s="1">
        <f t="shared" si="1696"/>
        <v>8.2662743064417496E-2</v>
      </c>
      <c r="DR676" s="1">
        <f t="shared" si="1697"/>
        <v>6.7042981280652794E-2</v>
      </c>
      <c r="DS676" s="1">
        <f t="shared" si="1698"/>
        <v>5.3859943212735469E-2</v>
      </c>
      <c r="DT676" s="1">
        <f t="shared" si="1699"/>
        <v>4.2856414273266578E-2</v>
      </c>
      <c r="DU676" s="1">
        <f t="shared" si="1700"/>
        <v>3.3773361045321172E-2</v>
      </c>
      <c r="DV676" s="1">
        <f t="shared" si="1701"/>
        <v>2.6358155719522765E-2</v>
      </c>
      <c r="DW676" s="1">
        <f t="shared" si="1702"/>
        <v>2.0371089163201354E-2</v>
      </c>
      <c r="DX676" s="1">
        <f t="shared" si="1703"/>
        <v>1.5590154971044372E-2</v>
      </c>
      <c r="DY676" s="1">
        <f t="shared" si="1704"/>
        <v>1.1814194227110986E-2</v>
      </c>
      <c r="DZ676" s="1">
        <f t="shared" si="1705"/>
        <v>8.864571254194752E-3</v>
      </c>
      <c r="EA676" s="1">
        <f t="shared" si="1706"/>
        <v>6.5856032066177904E-3</v>
      </c>
      <c r="EB676" s="1">
        <f t="shared" si="1707"/>
        <v>4.8439925613607236E-3</v>
      </c>
      <c r="EC676" s="1">
        <f t="shared" si="1708"/>
        <v>3.5275149652447863E-3</v>
      </c>
      <c r="ED676" s="1">
        <f t="shared" si="1709"/>
        <v>2.5432003081386025E-3</v>
      </c>
      <c r="EE676" s="1">
        <f t="shared" si="1710"/>
        <v>1.8152175998434369E-3</v>
      </c>
      <c r="EF676" s="1">
        <f t="shared" si="1711"/>
        <v>1.2826393758010556E-3</v>
      </c>
      <c r="EG676" s="1">
        <f t="shared" si="1712"/>
        <v>8.9722348678327899E-4</v>
      </c>
      <c r="EH676" s="1">
        <f t="shared" si="1713"/>
        <v>6.2131289707010446E-4</v>
      </c>
      <c r="EI676" s="1">
        <f t="shared" si="1714"/>
        <v>4.2592017542183004E-4</v>
      </c>
      <c r="EJ676" s="1">
        <f t="shared" si="1715"/>
        <v>2.8903437477440056E-4</v>
      </c>
      <c r="EK676" s="1">
        <f t="shared" si="1716"/>
        <v>1.9416474553061514E-4</v>
      </c>
      <c r="EL676" s="1">
        <f t="shared" si="1717"/>
        <v>1.291182954586746E-4</v>
      </c>
      <c r="EM676" s="1">
        <f t="shared" si="1718"/>
        <v>8.4996169847878828E-5</v>
      </c>
      <c r="EN676" s="1">
        <f t="shared" si="1719"/>
        <v>5.5386433086361385E-5</v>
      </c>
      <c r="EO676" s="1">
        <f t="shared" si="1720"/>
        <v>3.5727187624460644E-5</v>
      </c>
      <c r="EP676" s="1">
        <f t="shared" si="1721"/>
        <v>2.2813144516039025E-5</v>
      </c>
      <c r="EQ676" s="1">
        <f t="shared" si="1722"/>
        <v>1.4419904591922478E-5</v>
      </c>
      <c r="ER676" s="1">
        <f t="shared" si="1723"/>
        <v>9.0225863505917047E-6</v>
      </c>
      <c r="ES676" s="1">
        <f t="shared" si="1724"/>
        <v>5.5884587521743755E-6</v>
      </c>
      <c r="ET676" s="1">
        <f t="shared" si="1725"/>
        <v>3.426466718287596E-6</v>
      </c>
      <c r="EU676" s="1">
        <f t="shared" si="1726"/>
        <v>2.0796731240786581E-6</v>
      </c>
      <c r="EV676" s="1">
        <f t="shared" si="1727"/>
        <v>1.2494969127779861E-6</v>
      </c>
      <c r="EW676" s="1">
        <f t="shared" si="1728"/>
        <v>7.4310572402890059E-7</v>
      </c>
      <c r="EX676" s="1">
        <f t="shared" si="1729"/>
        <v>4.3739109713227175E-7</v>
      </c>
      <c r="EY676" s="1">
        <f t="shared" si="1730"/>
        <v>2.5462591930702294E-7</v>
      </c>
      <c r="EZ676" s="1">
        <f t="shared" si="1731"/>
        <v>1.4621326002911147E-7</v>
      </c>
      <c r="FA676" s="1">
        <f t="shared" si="1732"/>
        <v>8.192948908335215E-8</v>
      </c>
      <c r="FB676" s="1">
        <f t="shared" si="1733"/>
        <v>4.2788079892800071E-8</v>
      </c>
      <c r="FC676" s="1">
        <f t="shared" si="1734"/>
        <v>1.6138123837558879E-8</v>
      </c>
      <c r="FD676" s="75">
        <f t="shared" si="1585"/>
        <v>-1.6138123837558879E-8</v>
      </c>
    </row>
    <row r="677" spans="7:160" x14ac:dyDescent="0.35">
      <c r="G677" t="str">
        <f t="shared" si="1581"/>
        <v>Refd, t=3.31</v>
      </c>
      <c r="H677" s="76">
        <f t="shared" si="1582"/>
        <v>3.3099999999999516</v>
      </c>
      <c r="I677" s="1">
        <f t="shared" si="1583"/>
        <v>0</v>
      </c>
      <c r="J677" s="22">
        <f t="shared" si="1584"/>
        <v>1.3868692699358823E-7</v>
      </c>
      <c r="K677" s="1">
        <f t="shared" si="1586"/>
        <v>7.1499100846720678E-7</v>
      </c>
      <c r="L677" s="1">
        <f t="shared" si="1587"/>
        <v>1.808690215704405E-6</v>
      </c>
      <c r="M677" s="1">
        <f t="shared" si="1588"/>
        <v>3.7713866666678678E-6</v>
      </c>
      <c r="N677" s="1">
        <f t="shared" si="1589"/>
        <v>7.1581819454823746E-6</v>
      </c>
      <c r="O677" s="1">
        <f t="shared" si="1590"/>
        <v>1.2830103018008077E-5</v>
      </c>
      <c r="P677" s="1">
        <f t="shared" si="1591"/>
        <v>2.210069389855308E-5</v>
      </c>
      <c r="Q677" s="1">
        <f t="shared" si="1592"/>
        <v>3.6942251058196306E-5</v>
      </c>
      <c r="R677" s="1">
        <f t="shared" si="1593"/>
        <v>6.0270954969061542E-5</v>
      </c>
      <c r="S677" s="1">
        <f t="shared" si="1594"/>
        <v>9.6334108492162672E-5</v>
      </c>
      <c r="T677" s="1">
        <f t="shared" si="1595"/>
        <v>1.512264725746338E-4</v>
      </c>
      <c r="U677" s="1">
        <f t="shared" si="1596"/>
        <v>2.335657504624629E-4</v>
      </c>
      <c r="V677" s="1">
        <f t="shared" si="1597"/>
        <v>3.5535887678531802E-4</v>
      </c>
      <c r="W677" s="1">
        <f t="shared" si="1598"/>
        <v>5.3308998832270877E-4</v>
      </c>
      <c r="X677" s="1">
        <f t="shared" si="1599"/>
        <v>7.8905670335349557E-4</v>
      </c>
      <c r="Y677" s="1">
        <f t="shared" si="1600"/>
        <v>1.1529724525551779E-3</v>
      </c>
      <c r="Z677" s="1">
        <f t="shared" si="1601"/>
        <v>1.6638379731661066E-3</v>
      </c>
      <c r="AA677" s="1">
        <f t="shared" si="1602"/>
        <v>2.3720638164162803E-3</v>
      </c>
      <c r="AB677" s="1">
        <f t="shared" si="1603"/>
        <v>3.3417973971137526E-3</v>
      </c>
      <c r="AC677" s="1">
        <f t="shared" si="1604"/>
        <v>4.6533730089410976E-3</v>
      </c>
      <c r="AD677" s="1">
        <f t="shared" si="1605"/>
        <v>6.4057625640279161E-3</v>
      </c>
      <c r="AE677" s="1">
        <f t="shared" si="1606"/>
        <v>8.7188609627604149E-3</v>
      </c>
      <c r="AF677" s="1">
        <f t="shared" si="1607"/>
        <v>1.173539657971923E-2</v>
      </c>
      <c r="AG677" s="1">
        <f t="shared" si="1608"/>
        <v>1.5622219183532625E-2</v>
      </c>
      <c r="AH677" s="1">
        <f t="shared" si="1609"/>
        <v>2.057069046840895E-2</v>
      </c>
      <c r="AI677" s="1">
        <f t="shared" si="1610"/>
        <v>2.6795892533927487E-2</v>
      </c>
      <c r="AJ677" s="1">
        <f t="shared" si="1611"/>
        <v>3.4534383195095178E-2</v>
      </c>
      <c r="AK677" s="1">
        <f t="shared" si="1612"/>
        <v>4.4040268990249778E-2</v>
      </c>
      <c r="AL677" s="1">
        <f t="shared" si="1613"/>
        <v>5.5579440258231139E-2</v>
      </c>
      <c r="AM677" s="1">
        <f t="shared" si="1614"/>
        <v>6.9421917872079811E-2</v>
      </c>
      <c r="AN677" s="1">
        <f t="shared" si="1615"/>
        <v>8.5832394725520983E-2</v>
      </c>
      <c r="AO677" s="1">
        <f t="shared" si="1616"/>
        <v>0.1050592094471636</v>
      </c>
      <c r="AP677" s="1">
        <f t="shared" si="1617"/>
        <v>0.12732215371731859</v>
      </c>
      <c r="AQ677" s="1">
        <f t="shared" si="1618"/>
        <v>0.15279967334991518</v>
      </c>
      <c r="AR677" s="1">
        <f t="shared" si="1619"/>
        <v>0.18161616027213726</v>
      </c>
      <c r="AS677" s="1">
        <f t="shared" si="1620"/>
        <v>0.21383013062365025</v>
      </c>
      <c r="AT677" s="1">
        <f t="shared" si="1621"/>
        <v>0.24942412802671154</v>
      </c>
      <c r="AU677" s="1">
        <f t="shared" si="1622"/>
        <v>0.28829716907781544</v>
      </c>
      <c r="AV677" s="1">
        <f t="shared" si="1623"/>
        <v>0.3302604544260887</v>
      </c>
      <c r="AW677" s="1">
        <f t="shared" si="1624"/>
        <v>0.3750369046790103</v>
      </c>
      <c r="AX677" s="1">
        <f t="shared" si="1625"/>
        <v>0.42226485476077436</v>
      </c>
      <c r="AY677" s="1">
        <f t="shared" si="1626"/>
        <v>0.471505969547722</v>
      </c>
      <c r="AZ677" s="1">
        <f t="shared" si="1627"/>
        <v>0.52225714994729588</v>
      </c>
      <c r="BA677" s="1">
        <f t="shared" si="1628"/>
        <v>0.57396590821598115</v>
      </c>
      <c r="BB677" s="1">
        <f t="shared" si="1629"/>
        <v>0.62604843135554844</v>
      </c>
      <c r="BC677" s="1">
        <f t="shared" si="1630"/>
        <v>0.6779093469025288</v>
      </c>
      <c r="BD677" s="1">
        <f t="shared" si="1631"/>
        <v>0.72896207629804455</v>
      </c>
      <c r="BE677" s="1">
        <f t="shared" si="1632"/>
        <v>0.77864861982715128</v>
      </c>
      <c r="BF677" s="1">
        <f t="shared" si="1633"/>
        <v>0.82645766746678118</v>
      </c>
      <c r="BG677" s="1">
        <f t="shared" si="1634"/>
        <v>0.87194006620081543</v>
      </c>
      <c r="BH677" s="1">
        <f t="shared" si="1635"/>
        <v>0.91472088224113846</v>
      </c>
      <c r="BI677" s="1">
        <f t="shared" si="1636"/>
        <v>0.95450755518849351</v>
      </c>
      <c r="BJ677" s="1">
        <f t="shared" si="1637"/>
        <v>0.99109392534539931</v>
      </c>
      <c r="BK677" s="1">
        <f t="shared" si="1638"/>
        <v>1.0243601987862199</v>
      </c>
      <c r="BL677" s="1">
        <f t="shared" si="1639"/>
        <v>1.0542691727262694</v>
      </c>
      <c r="BM677" s="1">
        <f t="shared" si="1640"/>
        <v>1.0808592557859993</v>
      </c>
      <c r="BN677" s="1">
        <f t="shared" si="1641"/>
        <v>1.1042349695888942</v>
      </c>
      <c r="BO677" s="1">
        <f t="shared" si="1642"/>
        <v>1.1245557025133415</v>
      </c>
      <c r="BP677" s="1">
        <f t="shared" si="1643"/>
        <v>1.1420235032360304</v>
      </c>
      <c r="BQ677" s="1">
        <f t="shared" si="1644"/>
        <v>1.1568706572380909</v>
      </c>
      <c r="BR677" s="1">
        <f t="shared" si="1645"/>
        <v>1.169347694960361</v>
      </c>
      <c r="BS677" s="1">
        <f t="shared" si="1646"/>
        <v>1.1797123502591131</v>
      </c>
      <c r="BT677" s="1">
        <f t="shared" si="1647"/>
        <v>1.1882198380095363</v>
      </c>
      <c r="BU677" s="1">
        <f t="shared" si="1648"/>
        <v>1.1951146654774985</v>
      </c>
      <c r="BV677" s="1">
        <f t="shared" si="1649"/>
        <v>1.2006240469271148</v>
      </c>
      <c r="BW677" s="1">
        <f t="shared" si="1650"/>
        <v>1.2049528655347161</v>
      </c>
      <c r="BX677" s="1">
        <f t="shared" si="1651"/>
        <v>1.2082800284238242</v>
      </c>
      <c r="BY677" s="1">
        <f t="shared" si="1652"/>
        <v>1.2107559935678742</v>
      </c>
      <c r="BZ677" s="1">
        <f t="shared" si="1653"/>
        <v>1.2125012124430008</v>
      </c>
      <c r="CA677" s="1">
        <f t="shared" si="1654"/>
        <v>1.2136052281623864</v>
      </c>
      <c r="CB677" s="1">
        <f t="shared" si="1655"/>
        <v>1.2141261920075845</v>
      </c>
      <c r="CC677" s="1">
        <f t="shared" si="1656"/>
        <v>1.2140906071136794</v>
      </c>
      <c r="CD677" s="1">
        <f t="shared" si="1657"/>
        <v>1.2134931710737045</v>
      </c>
      <c r="CE677" s="1">
        <f t="shared" si="1658"/>
        <v>1.2122966634395653</v>
      </c>
      <c r="CF677" s="1">
        <f t="shared" si="1659"/>
        <v>1.2104319032744324</v>
      </c>
      <c r="CG677" s="1">
        <f t="shared" si="1660"/>
        <v>1.2077978796459814</v>
      </c>
      <c r="CH677" s="1">
        <f t="shared" si="1661"/>
        <v>1.2042622277300905</v>
      </c>
      <c r="CI677" s="1">
        <f t="shared" si="1662"/>
        <v>1.1996622785234456</v>
      </c>
      <c r="CJ677" s="1">
        <f t="shared" si="1663"/>
        <v>1.1938069447857822</v>
      </c>
      <c r="CK677" s="1">
        <f t="shared" si="1664"/>
        <v>1.1864797141195611</v>
      </c>
      <c r="CL677" s="1">
        <f t="shared" si="1665"/>
        <v>1.1774429975909959</v>
      </c>
      <c r="CM677" s="1">
        <f t="shared" si="1666"/>
        <v>1.1664440263863884</v>
      </c>
      <c r="CN677" s="1">
        <f t="shared" si="1667"/>
        <v>1.1532223996113928</v>
      </c>
      <c r="CO677" s="1">
        <f t="shared" si="1668"/>
        <v>1.1375192665717679</v>
      </c>
      <c r="CP677" s="1">
        <f t="shared" si="1669"/>
        <v>1.1190879833734901</v>
      </c>
      <c r="CQ677" s="1">
        <f t="shared" si="1670"/>
        <v>1.0977059266877345</v>
      </c>
      <c r="CR677" s="1">
        <f t="shared" si="1671"/>
        <v>1.0731869904368001</v>
      </c>
      <c r="CS677" s="1">
        <f t="shared" si="1672"/>
        <v>1.045394149573257</v>
      </c>
      <c r="CT677" s="1">
        <f t="shared" si="1673"/>
        <v>1.0142513654300547</v>
      </c>
      <c r="CU677" s="1">
        <f t="shared" si="1674"/>
        <v>0.97975404468884419</v>
      </c>
      <c r="CV677" s="1">
        <f t="shared" si="1675"/>
        <v>0.941977261260178</v>
      </c>
      <c r="CW677" s="1">
        <f t="shared" si="1676"/>
        <v>0.90108101488422121</v>
      </c>
      <c r="CX677" s="1">
        <f t="shared" si="1677"/>
        <v>0.85731193333206346</v>
      </c>
      <c r="CY677" s="1">
        <f t="shared" si="1678"/>
        <v>0.81100102085378056</v>
      </c>
      <c r="CZ677" s="1">
        <f t="shared" si="1679"/>
        <v>0.76255730095284235</v>
      </c>
      <c r="DA677" s="1">
        <f t="shared" si="1680"/>
        <v>0.71245747737620047</v>
      </c>
      <c r="DB677" s="1">
        <f t="shared" si="1681"/>
        <v>0.66123201961338451</v>
      </c>
      <c r="DC677" s="1">
        <f t="shared" si="1682"/>
        <v>0.60944834238710921</v>
      </c>
      <c r="DD677" s="1">
        <f t="shared" si="1683"/>
        <v>0.55769196761401751</v>
      </c>
      <c r="DE677" s="1">
        <f t="shared" si="1684"/>
        <v>0.5065467108493219</v>
      </c>
      <c r="DF677" s="1">
        <f t="shared" si="1685"/>
        <v>0.45657500725510863</v>
      </c>
      <c r="DG677" s="1">
        <f t="shared" si="1686"/>
        <v>0.40829947761037599</v>
      </c>
      <c r="DH677" s="1">
        <f t="shared" si="1687"/>
        <v>0.36218673460122663</v>
      </c>
      <c r="DI677" s="1">
        <f t="shared" si="1688"/>
        <v>0.31863425394539469</v>
      </c>
      <c r="DJ677" s="1">
        <f t="shared" si="1689"/>
        <v>0.27796090142971547</v>
      </c>
      <c r="DK677" s="1">
        <f t="shared" si="1690"/>
        <v>0.24040143839511752</v>
      </c>
      <c r="DL677" s="1">
        <f t="shared" si="1691"/>
        <v>0.20610504973563956</v>
      </c>
      <c r="DM677" s="1">
        <f t="shared" si="1692"/>
        <v>0.17513767479864656</v>
      </c>
      <c r="DN677" s="1">
        <f t="shared" si="1693"/>
        <v>0.14748769432501391</v>
      </c>
      <c r="DO677" s="1">
        <f t="shared" si="1694"/>
        <v>0.12307435222365673</v>
      </c>
      <c r="DP677" s="1">
        <f t="shared" si="1695"/>
        <v>0.10175817950993327</v>
      </c>
      <c r="DQ677" s="1">
        <f t="shared" si="1696"/>
        <v>8.3352642176264619E-2</v>
      </c>
      <c r="DR677" s="1">
        <f t="shared" si="1697"/>
        <v>6.7636251574636791E-2</v>
      </c>
      <c r="DS677" s="1">
        <f t="shared" si="1698"/>
        <v>5.4364446096080626E-2</v>
      </c>
      <c r="DT677" s="1">
        <f t="shared" si="1699"/>
        <v>4.3280663706445899E-2</v>
      </c>
      <c r="DU677" s="1">
        <f t="shared" si="1700"/>
        <v>3.4126161401567892E-2</v>
      </c>
      <c r="DV677" s="1">
        <f t="shared" si="1701"/>
        <v>2.6648284833528043E-2</v>
      </c>
      <c r="DW677" s="1">
        <f t="shared" si="1702"/>
        <v>2.0607035548273197E-2</v>
      </c>
      <c r="DX677" s="1">
        <f t="shared" si="1703"/>
        <v>1.5779913306995894E-2</v>
      </c>
      <c r="DY677" s="1">
        <f t="shared" si="1704"/>
        <v>1.1965118905774277E-2</v>
      </c>
      <c r="DZ677" s="1">
        <f t="shared" si="1705"/>
        <v>8.9832842666369341E-3</v>
      </c>
      <c r="EA677" s="1">
        <f t="shared" si="1706"/>
        <v>6.6779500956786614E-3</v>
      </c>
      <c r="EB677" s="1">
        <f t="shared" si="1707"/>
        <v>4.9150385638450688E-3</v>
      </c>
      <c r="EC677" s="1">
        <f t="shared" si="1708"/>
        <v>3.5815727581812893E-3</v>
      </c>
      <c r="ED677" s="1">
        <f t="shared" si="1709"/>
        <v>2.5838808166952563E-3</v>
      </c>
      <c r="EE677" s="1">
        <f t="shared" si="1710"/>
        <v>1.8454959476188035E-3</v>
      </c>
      <c r="EF677" s="1">
        <f t="shared" si="1711"/>
        <v>1.3049290766873793E-3</v>
      </c>
      <c r="EG677" s="1">
        <f t="shared" si="1712"/>
        <v>9.1345321612732908E-4</v>
      </c>
      <c r="EH677" s="1">
        <f t="shared" si="1713"/>
        <v>6.3300148723887393E-4</v>
      </c>
      <c r="EI677" s="1">
        <f t="shared" si="1714"/>
        <v>4.3424673854687633E-4</v>
      </c>
      <c r="EJ677" s="1">
        <f t="shared" si="1715"/>
        <v>2.949015803685956E-4</v>
      </c>
      <c r="EK677" s="1">
        <f t="shared" si="1716"/>
        <v>1.9825422374142887E-4</v>
      </c>
      <c r="EL677" s="1">
        <f t="shared" si="1717"/>
        <v>1.3193787805732606E-4</v>
      </c>
      <c r="EM677" s="1">
        <f t="shared" si="1718"/>
        <v>8.6919223563102979E-5</v>
      </c>
      <c r="EN677" s="1">
        <f t="shared" si="1719"/>
        <v>5.6683902357449184E-5</v>
      </c>
      <c r="EO677" s="1">
        <f t="shared" si="1720"/>
        <v>3.6593174426120689E-5</v>
      </c>
      <c r="EP677" s="1">
        <f t="shared" si="1721"/>
        <v>2.3384943645261989E-5</v>
      </c>
      <c r="EQ677" s="1">
        <f t="shared" si="1722"/>
        <v>1.4793415474850195E-5</v>
      </c>
      <c r="ER677" s="1">
        <f t="shared" si="1723"/>
        <v>9.2639657050998535E-6</v>
      </c>
      <c r="ES677" s="1">
        <f t="shared" si="1724"/>
        <v>5.7427863307929716E-6</v>
      </c>
      <c r="ET677" s="1">
        <f t="shared" si="1725"/>
        <v>3.5240875850910391E-6</v>
      </c>
      <c r="EU677" s="1">
        <f t="shared" si="1726"/>
        <v>2.1407680729956077E-6</v>
      </c>
      <c r="EV677" s="1">
        <f t="shared" si="1727"/>
        <v>1.2873267413580669E-6</v>
      </c>
      <c r="EW677" s="1">
        <f t="shared" si="1728"/>
        <v>7.6628042822404214E-7</v>
      </c>
      <c r="EX677" s="1">
        <f t="shared" si="1729"/>
        <v>4.5143408597011187E-7</v>
      </c>
      <c r="EY677" s="1">
        <f t="shared" si="1730"/>
        <v>2.6303646382381142E-7</v>
      </c>
      <c r="EZ677" s="1">
        <f t="shared" si="1731"/>
        <v>1.5117663359286226E-7</v>
      </c>
      <c r="FA677" s="1">
        <f t="shared" si="1732"/>
        <v>8.4781815841198824E-8</v>
      </c>
      <c r="FB677" s="1">
        <f t="shared" si="1733"/>
        <v>4.4309407723101681E-8</v>
      </c>
      <c r="FC677" s="1">
        <f t="shared" si="1734"/>
        <v>1.6719778424658117E-8</v>
      </c>
      <c r="FD677" s="75">
        <f t="shared" si="1585"/>
        <v>-1.6719778424658117E-8</v>
      </c>
    </row>
    <row r="678" spans="7:160" x14ac:dyDescent="0.35">
      <c r="G678" t="str">
        <f t="shared" si="1581"/>
        <v>Refd, t=3.31</v>
      </c>
      <c r="H678" s="76">
        <f t="shared" si="1582"/>
        <v>3.3149999999999515</v>
      </c>
      <c r="I678" s="1">
        <f t="shared" si="1583"/>
        <v>0</v>
      </c>
      <c r="J678" s="22">
        <f t="shared" si="1584"/>
        <v>1.3711905881899885E-7</v>
      </c>
      <c r="K678" s="1">
        <f t="shared" si="1586"/>
        <v>7.0691157254390104E-7</v>
      </c>
      <c r="L678" s="1">
        <f t="shared" si="1587"/>
        <v>1.7882720556863024E-6</v>
      </c>
      <c r="M678" s="1">
        <f t="shared" si="1588"/>
        <v>3.7288765275728353E-6</v>
      </c>
      <c r="N678" s="1">
        <f t="shared" si="1589"/>
        <v>7.0776639909943913E-6</v>
      </c>
      <c r="O678" s="1">
        <f t="shared" si="1590"/>
        <v>1.2686167747559789E-5</v>
      </c>
      <c r="P678" s="1">
        <f t="shared" si="1591"/>
        <v>2.1853564134654971E-5</v>
      </c>
      <c r="Q678" s="1">
        <f t="shared" si="1592"/>
        <v>3.6530775721206932E-5</v>
      </c>
      <c r="R678" s="1">
        <f t="shared" si="1593"/>
        <v>5.9602716203461368E-5</v>
      </c>
      <c r="S678" s="1">
        <f t="shared" si="1594"/>
        <v>9.5271703844672652E-5</v>
      </c>
      <c r="T678" s="1">
        <f t="shared" si="1595"/>
        <v>1.4956884271636445E-4</v>
      </c>
      <c r="U678" s="1">
        <f t="shared" si="1596"/>
        <v>2.3102324337197927E-4</v>
      </c>
      <c r="V678" s="1">
        <f t="shared" si="1597"/>
        <v>3.5152059942458817E-4</v>
      </c>
      <c r="W678" s="1">
        <f t="shared" si="1598"/>
        <v>5.2738193457069454E-4</v>
      </c>
      <c r="X678" s="1">
        <f t="shared" si="1599"/>
        <v>7.8068920970846771E-4</v>
      </c>
      <c r="Y678" s="1">
        <f t="shared" si="1600"/>
        <v>1.140875775594476E-3</v>
      </c>
      <c r="Z678" s="1">
        <f t="shared" si="1601"/>
        <v>1.6465852626031173E-3</v>
      </c>
      <c r="AA678" s="1">
        <f t="shared" si="1602"/>
        <v>2.3477815284067309E-3</v>
      </c>
      <c r="AB678" s="1">
        <f t="shared" si="1603"/>
        <v>3.3080642942091231E-3</v>
      </c>
      <c r="AC678" s="1">
        <f t="shared" si="1604"/>
        <v>4.6071103404560819E-3</v>
      </c>
      <c r="AD678" s="1">
        <f t="shared" si="1605"/>
        <v>6.3431197902954675E-3</v>
      </c>
      <c r="AE678" s="1">
        <f t="shared" si="1606"/>
        <v>8.6351034055285828E-3</v>
      </c>
      <c r="AF678" s="1">
        <f t="shared" si="1607"/>
        <v>1.1624803516537467E-2</v>
      </c>
      <c r="AG678" s="1">
        <f t="shared" si="1608"/>
        <v>1.5478002961720735E-2</v>
      </c>
      <c r="AH678" s="1">
        <f t="shared" si="1609"/>
        <v>2.0384948941860253E-2</v>
      </c>
      <c r="AI678" s="1">
        <f t="shared" si="1610"/>
        <v>2.6559608228863257E-2</v>
      </c>
      <c r="AJ678" s="1">
        <f t="shared" si="1611"/>
        <v>3.423748277813192E-2</v>
      </c>
      <c r="AK678" s="1">
        <f t="shared" si="1612"/>
        <v>4.3671755553674814E-2</v>
      </c>
      <c r="AL678" s="1">
        <f t="shared" si="1613"/>
        <v>5.5127608428468852E-2</v>
      </c>
      <c r="AM678" s="1">
        <f t="shared" si="1614"/>
        <v>6.887465767605086E-2</v>
      </c>
      <c r="AN678" s="1">
        <f t="shared" si="1615"/>
        <v>8.5177584560438349E-2</v>
      </c>
      <c r="AO678" s="1">
        <f t="shared" si="1616"/>
        <v>0.10428519162507718</v>
      </c>
      <c r="AP678" s="1">
        <f t="shared" si="1617"/>
        <v>0.12641827833002467</v>
      </c>
      <c r="AQ678" s="1">
        <f t="shared" si="1618"/>
        <v>0.1517568882439303</v>
      </c>
      <c r="AR678" s="1">
        <f t="shared" si="1619"/>
        <v>0.18042761750399891</v>
      </c>
      <c r="AS678" s="1">
        <f t="shared" si="1620"/>
        <v>0.21249177372464595</v>
      </c>
      <c r="AT678" s="1">
        <f t="shared" si="1621"/>
        <v>0.24793522056714817</v>
      </c>
      <c r="AU678" s="1">
        <f t="shared" si="1622"/>
        <v>0.28666072408464982</v>
      </c>
      <c r="AV678" s="1">
        <f t="shared" si="1623"/>
        <v>0.32848352664721731</v>
      </c>
      <c r="AW678" s="1">
        <f t="shared" si="1624"/>
        <v>0.37313071366115103</v>
      </c>
      <c r="AX678" s="1">
        <f t="shared" si="1625"/>
        <v>0.42024471600398622</v>
      </c>
      <c r="AY678" s="1">
        <f t="shared" si="1626"/>
        <v>0.46939102302445784</v>
      </c>
      <c r="AZ678" s="1">
        <f t="shared" si="1627"/>
        <v>0.52006988908911156</v>
      </c>
      <c r="BA678" s="1">
        <f t="shared" si="1628"/>
        <v>0.57173152687942319</v>
      </c>
      <c r="BB678" s="1">
        <f t="shared" si="1629"/>
        <v>0.62379401994961492</v>
      </c>
      <c r="BC678" s="1">
        <f t="shared" si="1630"/>
        <v>0.67566298047897877</v>
      </c>
      <c r="BD678" s="1">
        <f t="shared" si="1631"/>
        <v>0.72675184582859187</v>
      </c>
      <c r="BE678" s="1">
        <f t="shared" si="1632"/>
        <v>0.77650166228176476</v>
      </c>
      <c r="BF678" s="1">
        <f t="shared" si="1633"/>
        <v>0.82439925023706417</v>
      </c>
      <c r="BG678" s="1">
        <f t="shared" si="1634"/>
        <v>0.86999277691294574</v>
      </c>
      <c r="BH678" s="1">
        <f t="shared" si="1635"/>
        <v>0.91290396655709272</v>
      </c>
      <c r="BI678" s="1">
        <f t="shared" si="1636"/>
        <v>0.95283643367395754</v>
      </c>
      <c r="BJ678" s="1">
        <f t="shared" si="1637"/>
        <v>0.98957990703886278</v>
      </c>
      <c r="BK678" s="1">
        <f t="shared" si="1638"/>
        <v>1.023010395027137</v>
      </c>
      <c r="BL678" s="1">
        <f t="shared" si="1639"/>
        <v>1.0530866013718254</v>
      </c>
      <c r="BM678" s="1">
        <f t="shared" si="1640"/>
        <v>1.0798431142974967</v>
      </c>
      <c r="BN678" s="1">
        <f t="shared" si="1641"/>
        <v>1.1033810464701233</v>
      </c>
      <c r="BO678" s="1">
        <f t="shared" si="1642"/>
        <v>1.1238568907713322</v>
      </c>
      <c r="BP678" s="1">
        <f t="shared" si="1643"/>
        <v>1.1414703770868142</v>
      </c>
      <c r="BQ678" s="1">
        <f t="shared" si="1644"/>
        <v>1.1564520740335678</v>
      </c>
      <c r="BR678" s="1">
        <f t="shared" si="1645"/>
        <v>1.1690513878198208</v>
      </c>
      <c r="BS678" s="1">
        <f t="shared" si="1646"/>
        <v>1.1795254825009116</v>
      </c>
      <c r="BT678" s="1">
        <f t="shared" si="1647"/>
        <v>1.1881294974374421</v>
      </c>
      <c r="BU678" s="1">
        <f t="shared" si="1648"/>
        <v>1.1951082841096354</v>
      </c>
      <c r="BV678" s="1">
        <f t="shared" si="1649"/>
        <v>1.2006897391554556</v>
      </c>
      <c r="BW678" s="1">
        <f t="shared" si="1650"/>
        <v>1.2050796843860219</v>
      </c>
      <c r="BX678" s="1">
        <f t="shared" si="1651"/>
        <v>1.2084581451340517</v>
      </c>
      <c r="BY678" s="1">
        <f t="shared" si="1652"/>
        <v>1.2109768098260794</v>
      </c>
      <c r="BZ678" s="1">
        <f t="shared" si="1653"/>
        <v>1.2127574173116609</v>
      </c>
      <c r="CA678" s="1">
        <f t="shared" si="1654"/>
        <v>1.2138908128770327</v>
      </c>
      <c r="CB678" s="1">
        <f t="shared" si="1655"/>
        <v>1.2144364357387742</v>
      </c>
      <c r="CC678" s="1">
        <f t="shared" si="1656"/>
        <v>1.2144220455437926</v>
      </c>
      <c r="CD678" s="1">
        <f t="shared" si="1657"/>
        <v>1.2138435575398914</v>
      </c>
      <c r="CE678" s="1">
        <f t="shared" si="1658"/>
        <v>1.2126649296736691</v>
      </c>
      <c r="CF678" s="1">
        <f t="shared" si="1659"/>
        <v>1.2108181236785036</v>
      </c>
      <c r="CG678" s="1">
        <f t="shared" si="1660"/>
        <v>1.2082032398155491</v>
      </c>
      <c r="CH678" s="1">
        <f t="shared" si="1661"/>
        <v>1.2046889948036472</v>
      </c>
      <c r="CI678" s="1">
        <f t="shared" si="1662"/>
        <v>1.2001137681147831</v>
      </c>
      <c r="CJ678" s="1">
        <f t="shared" si="1663"/>
        <v>1.1942874769589247</v>
      </c>
      <c r="CK678" s="1">
        <f t="shared" si="1664"/>
        <v>1.1869945492989156</v>
      </c>
      <c r="CL678" s="1">
        <f t="shared" si="1665"/>
        <v>1.1779982426497064</v>
      </c>
      <c r="CM678" s="1">
        <f t="shared" si="1666"/>
        <v>1.1670465015785931</v>
      </c>
      <c r="CN678" s="1">
        <f t="shared" si="1667"/>
        <v>1.153879458608869</v>
      </c>
      <c r="CO678" s="1">
        <f t="shared" si="1668"/>
        <v>1.1382385646515427</v>
      </c>
      <c r="CP678" s="1">
        <f t="shared" si="1669"/>
        <v>1.1198771926949833</v>
      </c>
      <c r="CQ678" s="1">
        <f t="shared" si="1670"/>
        <v>1.0985724023882466</v>
      </c>
      <c r="CR678" s="1">
        <f t="shared" si="1671"/>
        <v>1.0741373966274506</v>
      </c>
      <c r="CS678" s="1">
        <f t="shared" si="1672"/>
        <v>1.0464340597819992</v>
      </c>
      <c r="CT678" s="1">
        <f t="shared" si="1673"/>
        <v>1.01538485707579</v>
      </c>
      <c r="CU678" s="1">
        <f t="shared" si="1674"/>
        <v>0.9809833112041686</v>
      </c>
      <c r="CV678" s="1">
        <f t="shared" si="1675"/>
        <v>0.94330226795759275</v>
      </c>
      <c r="CW678" s="1">
        <f t="shared" si="1676"/>
        <v>0.90249922512398217</v>
      </c>
      <c r="CX678" s="1">
        <f t="shared" si="1677"/>
        <v>0.85881812970439442</v>
      </c>
      <c r="CY678" s="1">
        <f t="shared" si="1678"/>
        <v>0.81258724185792564</v>
      </c>
      <c r="CZ678" s="1">
        <f t="shared" si="1679"/>
        <v>0.76421290721682889</v>
      </c>
      <c r="DA678" s="1">
        <f t="shared" si="1680"/>
        <v>0.71416935324695141</v>
      </c>
      <c r="DB678" s="1">
        <f t="shared" si="1681"/>
        <v>0.66298490661643772</v>
      </c>
      <c r="DC678" s="1">
        <f t="shared" si="1682"/>
        <v>0.61122529143325433</v>
      </c>
      <c r="DD678" s="1">
        <f t="shared" si="1683"/>
        <v>0.55947488781898691</v>
      </c>
      <c r="DE678" s="1">
        <f t="shared" si="1684"/>
        <v>0.5083169853101136</v>
      </c>
      <c r="DF678" s="1">
        <f t="shared" si="1685"/>
        <v>0.45831414084238109</v>
      </c>
      <c r="DG678" s="1">
        <f t="shared" si="1686"/>
        <v>0.40998973932196453</v>
      </c>
      <c r="DH678" s="1">
        <f t="shared" si="1687"/>
        <v>0.36381175752564926</v>
      </c>
      <c r="DI678" s="1">
        <f t="shared" si="1688"/>
        <v>0.32017955934255865</v>
      </c>
      <c r="DJ678" s="1">
        <f t="shared" si="1689"/>
        <v>0.27941431948309975</v>
      </c>
      <c r="DK678" s="1">
        <f t="shared" si="1690"/>
        <v>0.24175340620498731</v>
      </c>
      <c r="DL678" s="1">
        <f t="shared" si="1691"/>
        <v>0.20734877630882873</v>
      </c>
      <c r="DM678" s="1">
        <f t="shared" si="1692"/>
        <v>0.17626917226906216</v>
      </c>
      <c r="DN678" s="1">
        <f t="shared" si="1693"/>
        <v>0.14850568355331309</v>
      </c>
      <c r="DO678" s="1">
        <f t="shared" si="1694"/>
        <v>0.12398005853165332</v>
      </c>
      <c r="DP678" s="1">
        <f t="shared" si="1695"/>
        <v>0.10255504004923038</v>
      </c>
      <c r="DQ678" s="1">
        <f t="shared" si="1696"/>
        <v>8.4045949986826726E-2</v>
      </c>
      <c r="DR678" s="1">
        <f t="shared" si="1697"/>
        <v>6.8232762677391562E-2</v>
      </c>
      <c r="DS678" s="1">
        <f t="shared" si="1698"/>
        <v>5.4871975131344605E-2</v>
      </c>
      <c r="DT678" s="1">
        <f t="shared" si="1699"/>
        <v>4.3707691009551845E-2</v>
      </c>
      <c r="DU678" s="1">
        <f t="shared" si="1700"/>
        <v>3.4481470458079908E-2</v>
      </c>
      <c r="DV678" s="1">
        <f t="shared" si="1701"/>
        <v>2.694064429995963E-2</v>
      </c>
      <c r="DW678" s="1">
        <f t="shared" si="1702"/>
        <v>2.0844934979625016E-2</v>
      </c>
      <c r="DX678" s="1">
        <f t="shared" si="1703"/>
        <v>1.5971356863734999E-2</v>
      </c>
      <c r="DY678" s="1">
        <f t="shared" si="1704"/>
        <v>1.2117476990057241E-2</v>
      </c>
      <c r="DZ678" s="1">
        <f t="shared" si="1705"/>
        <v>9.1031995149667543E-3</v>
      </c>
      <c r="EA678" s="1">
        <f t="shared" si="1706"/>
        <v>6.7712915666856477E-3</v>
      </c>
      <c r="EB678" s="1">
        <f t="shared" si="1707"/>
        <v>4.9868963284856772E-3</v>
      </c>
      <c r="EC678" s="1">
        <f t="shared" si="1708"/>
        <v>3.6362843573313208E-3</v>
      </c>
      <c r="ED678" s="1">
        <f t="shared" si="1709"/>
        <v>2.6250810646430817E-3</v>
      </c>
      <c r="EE678" s="1">
        <f t="shared" si="1710"/>
        <v>1.8761821582991402E-3</v>
      </c>
      <c r="EF678" s="1">
        <f t="shared" si="1711"/>
        <v>1.3275347891805668E-3</v>
      </c>
      <c r="EG678" s="1">
        <f t="shared" si="1712"/>
        <v>9.2992472197102273E-4</v>
      </c>
      <c r="EH678" s="1">
        <f t="shared" si="1713"/>
        <v>6.4487276284632723E-4</v>
      </c>
      <c r="EI678" s="1">
        <f t="shared" si="1714"/>
        <v>4.4270964204397946E-4</v>
      </c>
      <c r="EJ678" s="1">
        <f t="shared" si="1715"/>
        <v>3.0086929926875842E-4</v>
      </c>
      <c r="EK678" s="1">
        <f t="shared" si="1716"/>
        <v>2.0241690775106542E-4</v>
      </c>
      <c r="EL678" s="1">
        <f t="shared" si="1717"/>
        <v>1.3481013891957841E-4</v>
      </c>
      <c r="EM678" s="1">
        <f t="shared" si="1718"/>
        <v>8.8879733150860362E-5</v>
      </c>
      <c r="EN678" s="1">
        <f t="shared" si="1719"/>
        <v>5.8007689267368871E-5</v>
      </c>
      <c r="EO678" s="1">
        <f t="shared" si="1720"/>
        <v>3.7477435763312804E-5</v>
      </c>
      <c r="EP678" s="1">
        <f t="shared" si="1721"/>
        <v>2.3969284293897953E-5</v>
      </c>
      <c r="EQ678" s="1">
        <f t="shared" si="1722"/>
        <v>1.5175433595614636E-5</v>
      </c>
      <c r="ER678" s="1">
        <f t="shared" si="1723"/>
        <v>9.5110492005804478E-6</v>
      </c>
      <c r="ES678" s="1">
        <f t="shared" si="1724"/>
        <v>5.9008946969668304E-6</v>
      </c>
      <c r="ET678" s="1">
        <f t="shared" si="1725"/>
        <v>3.6241858164484486E-6</v>
      </c>
      <c r="EU678" s="1">
        <f t="shared" si="1726"/>
        <v>2.2034678751214287E-6</v>
      </c>
      <c r="EV678" s="1">
        <f t="shared" si="1727"/>
        <v>1.3261844264232981E-6</v>
      </c>
      <c r="EW678" s="1">
        <f t="shared" si="1728"/>
        <v>7.9010596527514584E-7</v>
      </c>
      <c r="EX678" s="1">
        <f t="shared" si="1729"/>
        <v>4.6588440346215327E-7</v>
      </c>
      <c r="EY678" s="1">
        <f t="shared" si="1730"/>
        <v>2.7169874312376435E-7</v>
      </c>
      <c r="EZ678" s="1">
        <f t="shared" si="1731"/>
        <v>1.562930910072794E-7</v>
      </c>
      <c r="FA678" s="1">
        <f t="shared" si="1732"/>
        <v>8.7724566741083353E-8</v>
      </c>
      <c r="FB678" s="1">
        <f t="shared" si="1733"/>
        <v>4.588006829844515E-8</v>
      </c>
      <c r="FC678" s="1">
        <f t="shared" si="1734"/>
        <v>1.7320569517906356E-8</v>
      </c>
      <c r="FD678" s="75">
        <f t="shared" si="1585"/>
        <v>-1.7320569517906356E-8</v>
      </c>
    </row>
    <row r="679" spans="7:160" x14ac:dyDescent="0.35">
      <c r="G679" t="str">
        <f t="shared" si="1581"/>
        <v>Refd, t=3.32</v>
      </c>
      <c r="H679" s="76">
        <f t="shared" si="1582"/>
        <v>3.3199999999999514</v>
      </c>
      <c r="I679" s="1">
        <f t="shared" si="1583"/>
        <v>0</v>
      </c>
      <c r="J679" s="22">
        <f t="shared" si="1584"/>
        <v>1.3556909615976864E-7</v>
      </c>
      <c r="K679" s="1">
        <f t="shared" si="1586"/>
        <v>6.9892437068504646E-7</v>
      </c>
      <c r="L679" s="1">
        <f t="shared" si="1587"/>
        <v>1.7680867879089624E-6</v>
      </c>
      <c r="M679" s="1">
        <f t="shared" si="1588"/>
        <v>3.6868506162850687E-6</v>
      </c>
      <c r="N679" s="1">
        <f t="shared" si="1589"/>
        <v>6.9980615073390641E-6</v>
      </c>
      <c r="O679" s="1">
        <f t="shared" si="1590"/>
        <v>1.2543865038582432E-5</v>
      </c>
      <c r="P679" s="1">
        <f t="shared" si="1591"/>
        <v>2.1609228909556762E-5</v>
      </c>
      <c r="Q679" s="1">
        <f t="shared" si="1592"/>
        <v>3.6123936104259896E-5</v>
      </c>
      <c r="R679" s="1">
        <f t="shared" si="1593"/>
        <v>5.8941972409229328E-5</v>
      </c>
      <c r="S679" s="1">
        <f t="shared" si="1594"/>
        <v>9.4221152500500581E-5</v>
      </c>
      <c r="T679" s="1">
        <f t="shared" si="1595"/>
        <v>1.479295935954633E-4</v>
      </c>
      <c r="U679" s="1">
        <f t="shared" si="1596"/>
        <v>2.2850872907748013E-4</v>
      </c>
      <c r="V679" s="1">
        <f t="shared" si="1597"/>
        <v>3.4772423804036351E-4</v>
      </c>
      <c r="W679" s="1">
        <f t="shared" si="1598"/>
        <v>5.2173564092320704E-4</v>
      </c>
      <c r="X679" s="1">
        <f t="shared" si="1599"/>
        <v>7.7241130955155851E-4</v>
      </c>
      <c r="Y679" s="1">
        <f t="shared" si="1600"/>
        <v>1.1289071129721897E-3</v>
      </c>
      <c r="Z679" s="1">
        <f t="shared" si="1601"/>
        <v>1.6295127611477484E-3</v>
      </c>
      <c r="AA679" s="1">
        <f t="shared" si="1602"/>
        <v>2.3237492258624402E-3</v>
      </c>
      <c r="AB679" s="1">
        <f t="shared" si="1603"/>
        <v>3.2746729562709406E-3</v>
      </c>
      <c r="AC679" s="1">
        <f t="shared" si="1604"/>
        <v>4.5613081905443451E-3</v>
      </c>
      <c r="AD679" s="1">
        <f t="shared" si="1605"/>
        <v>6.2810886442493828E-3</v>
      </c>
      <c r="AE679" s="1">
        <f t="shared" si="1606"/>
        <v>8.5521465031793576E-3</v>
      </c>
      <c r="AF679" s="1">
        <f t="shared" si="1607"/>
        <v>1.1515243466092825E-2</v>
      </c>
      <c r="AG679" s="1">
        <f t="shared" si="1608"/>
        <v>1.533510026626045E-2</v>
      </c>
      <c r="AH679" s="1">
        <f t="shared" si="1609"/>
        <v>2.0200853310932378E-2</v>
      </c>
      <c r="AI679" s="1">
        <f t="shared" si="1610"/>
        <v>2.6325356000293426E-2</v>
      </c>
      <c r="AJ679" s="1">
        <f t="shared" si="1611"/>
        <v>3.3943053976806047E-2</v>
      </c>
      <c r="AK679" s="1">
        <f t="shared" si="1612"/>
        <v>4.3306203105585986E-2</v>
      </c>
      <c r="AL679" s="1">
        <f t="shared" si="1613"/>
        <v>5.4679269603450265E-2</v>
      </c>
      <c r="AM679" s="1">
        <f t="shared" si="1614"/>
        <v>6.8331453835545758E-2</v>
      </c>
      <c r="AN679" s="1">
        <f t="shared" si="1615"/>
        <v>8.4527409775586107E-2</v>
      </c>
      <c r="AO679" s="1">
        <f t="shared" si="1616"/>
        <v>0.10351638392973612</v>
      </c>
      <c r="AP679" s="1">
        <f t="shared" si="1617"/>
        <v>0.12552015970693231</v>
      </c>
      <c r="AQ679" s="1">
        <f t="shared" si="1618"/>
        <v>0.15072035152117749</v>
      </c>
      <c r="AR679" s="1">
        <f t="shared" si="1619"/>
        <v>0.17924573092105966</v>
      </c>
      <c r="AS679" s="1">
        <f t="shared" si="1620"/>
        <v>0.21116036784772518</v>
      </c>
      <c r="AT679" s="1">
        <f t="shared" si="1621"/>
        <v>0.24645341831398981</v>
      </c>
      <c r="AU679" s="1">
        <f t="shared" si="1622"/>
        <v>0.28503137356220715</v>
      </c>
      <c r="AV679" s="1">
        <f t="shared" si="1623"/>
        <v>0.32671349879266393</v>
      </c>
      <c r="AW679" s="1">
        <f t="shared" si="1624"/>
        <v>0.37123103247894695</v>
      </c>
      <c r="AX679" s="1">
        <f t="shared" si="1625"/>
        <v>0.41823049831433201</v>
      </c>
      <c r="AY679" s="1">
        <f t="shared" si="1626"/>
        <v>0.46728121650672921</v>
      </c>
      <c r="AZ679" s="1">
        <f t="shared" si="1627"/>
        <v>0.51788681109819679</v>
      </c>
      <c r="BA679" s="1">
        <f t="shared" si="1628"/>
        <v>0.56950022085207308</v>
      </c>
      <c r="BB679" s="1">
        <f t="shared" si="1629"/>
        <v>0.62154145988218346</v>
      </c>
      <c r="BC679" s="1">
        <f t="shared" si="1630"/>
        <v>0.67341716563685872</v>
      </c>
      <c r="BD679" s="1">
        <f t="shared" si="1631"/>
        <v>0.72454083639344891</v>
      </c>
      <c r="BE679" s="1">
        <f t="shared" si="1632"/>
        <v>0.77435261120763832</v>
      </c>
      <c r="BF679" s="1">
        <f t="shared" si="1633"/>
        <v>0.82233748672519225</v>
      </c>
      <c r="BG679" s="1">
        <f t="shared" si="1634"/>
        <v>0.86804099263727885</v>
      </c>
      <c r="BH679" s="1">
        <f t="shared" si="1635"/>
        <v>0.91108154753782211</v>
      </c>
      <c r="BI679" s="1">
        <f t="shared" si="1636"/>
        <v>0.9511589693551401</v>
      </c>
      <c r="BJ679" s="1">
        <f t="shared" si="1637"/>
        <v>0.9880588948120016</v>
      </c>
      <c r="BK679" s="1">
        <f t="shared" si="1638"/>
        <v>1.0216531444350681</v>
      </c>
      <c r="BL679" s="1">
        <f t="shared" si="1639"/>
        <v>1.0518963288036334</v>
      </c>
      <c r="BM679" s="1">
        <f t="shared" si="1640"/>
        <v>1.0788192072804803</v>
      </c>
      <c r="BN679" s="1">
        <f t="shared" si="1641"/>
        <v>1.1025194675591612</v>
      </c>
      <c r="BO679" s="1">
        <f t="shared" si="1642"/>
        <v>1.1231506850809247</v>
      </c>
      <c r="BP679" s="1">
        <f t="shared" si="1643"/>
        <v>1.1409102449014985</v>
      </c>
      <c r="BQ679" s="1">
        <f t="shared" si="1644"/>
        <v>1.1560269705230026</v>
      </c>
      <c r="BR679" s="1">
        <f t="shared" si="1645"/>
        <v>1.1687491152441418</v>
      </c>
      <c r="BS679" s="1">
        <f t="shared" si="1646"/>
        <v>1.1793332457828105</v>
      </c>
      <c r="BT679" s="1">
        <f t="shared" si="1647"/>
        <v>1.1880344008502266</v>
      </c>
      <c r="BU679" s="1">
        <f t="shared" si="1648"/>
        <v>1.19509775431571</v>
      </c>
      <c r="BV679" s="1">
        <f t="shared" si="1649"/>
        <v>1.2007518672181281</v>
      </c>
      <c r="BW679" s="1">
        <f t="shared" si="1650"/>
        <v>1.2052034860807805</v>
      </c>
      <c r="BX679" s="1">
        <f t="shared" si="1651"/>
        <v>1.2086337444714705</v>
      </c>
      <c r="BY679" s="1">
        <f t="shared" si="1652"/>
        <v>1.2111955549036912</v>
      </c>
      <c r="BZ679" s="1">
        <f t="shared" si="1653"/>
        <v>1.2130119403321638</v>
      </c>
      <c r="CA679" s="1">
        <f t="shared" si="1654"/>
        <v>1.2141750474359418</v>
      </c>
      <c r="CB679" s="1">
        <f t="shared" si="1655"/>
        <v>1.2147456044294269</v>
      </c>
      <c r="CC679" s="1">
        <f t="shared" si="1656"/>
        <v>1.2147526297526898</v>
      </c>
      <c r="CD679" s="1">
        <f t="shared" si="1657"/>
        <v>1.2141932592486939</v>
      </c>
      <c r="CE679" s="1">
        <f t="shared" si="1658"/>
        <v>1.2130326323964158</v>
      </c>
      <c r="CF679" s="1">
        <f t="shared" si="1659"/>
        <v>1.2112038565919232</v>
      </c>
      <c r="CG679" s="1">
        <f t="shared" si="1660"/>
        <v>1.2086081459252296</v>
      </c>
      <c r="CH679" s="1">
        <f t="shared" si="1661"/>
        <v>1.2051153008575624</v>
      </c>
      <c r="CI679" s="1">
        <f t="shared" si="1662"/>
        <v>1.2005647511484197</v>
      </c>
      <c r="CJ679" s="1">
        <f t="shared" si="1663"/>
        <v>1.1947674200468619</v>
      </c>
      <c r="CK679" s="1">
        <f t="shared" si="1664"/>
        <v>1.1875086775012842</v>
      </c>
      <c r="CL679" s="1">
        <f t="shared" si="1665"/>
        <v>1.1785526294665543</v>
      </c>
      <c r="CM679" s="1">
        <f t="shared" si="1666"/>
        <v>1.1676479366158614</v>
      </c>
      <c r="CN679" s="1">
        <f t="shared" si="1667"/>
        <v>1.1545352687169586</v>
      </c>
      <c r="CO679" s="1">
        <f t="shared" si="1668"/>
        <v>1.1389563835419947</v>
      </c>
      <c r="CP679" s="1">
        <f t="shared" si="1669"/>
        <v>1.120664677889613</v>
      </c>
      <c r="CQ679" s="1">
        <f t="shared" si="1670"/>
        <v>1.0994369031039393</v>
      </c>
      <c r="CR679" s="1">
        <f t="shared" si="1671"/>
        <v>1.0750855815177065</v>
      </c>
      <c r="CS679" s="1">
        <f t="shared" si="1672"/>
        <v>1.0474715188960682</v>
      </c>
      <c r="CT679" s="1">
        <f t="shared" si="1673"/>
        <v>1.0165156974239067</v>
      </c>
      <c r="CU679" s="1">
        <f t="shared" si="1674"/>
        <v>0.98220976935986448</v>
      </c>
      <c r="CV679" s="1">
        <f t="shared" si="1675"/>
        <v>0.94462436563491536</v>
      </c>
      <c r="CW679" s="1">
        <f t="shared" si="1676"/>
        <v>0.90391449418076797</v>
      </c>
      <c r="CX679" s="1">
        <f t="shared" si="1677"/>
        <v>0.86032143124488825</v>
      </c>
      <c r="CY679" s="1">
        <f t="shared" si="1678"/>
        <v>0.81417069995764191</v>
      </c>
      <c r="CZ679" s="1">
        <f t="shared" si="1679"/>
        <v>0.76586597143851054</v>
      </c>
      <c r="DA679" s="1">
        <f t="shared" si="1680"/>
        <v>0.71587899598253613</v>
      </c>
      <c r="DB679" s="1">
        <f t="shared" si="1681"/>
        <v>0.66473595202622515</v>
      </c>
      <c r="DC679" s="1">
        <f t="shared" si="1682"/>
        <v>0.61300086317607605</v>
      </c>
      <c r="DD679" s="1">
        <f t="shared" si="1683"/>
        <v>0.56125695377207185</v>
      </c>
      <c r="DE679" s="1">
        <f t="shared" si="1684"/>
        <v>0.51008696993902325</v>
      </c>
      <c r="DF679" s="1">
        <f t="shared" si="1685"/>
        <v>0.46005357055001328</v>
      </c>
      <c r="DG679" s="1">
        <f t="shared" si="1686"/>
        <v>0.41168088351667326</v>
      </c>
      <c r="DH679" s="1">
        <f t="shared" si="1687"/>
        <v>0.36543822855793479</v>
      </c>
      <c r="DI679" s="1">
        <f t="shared" si="1688"/>
        <v>0.32172683781379213</v>
      </c>
      <c r="DJ679" s="1">
        <f t="shared" si="1689"/>
        <v>0.28087017737364167</v>
      </c>
      <c r="DK679" s="1">
        <f t="shared" si="1690"/>
        <v>0.24310820819315404</v>
      </c>
      <c r="DL679" s="1">
        <f t="shared" si="1691"/>
        <v>0.20859564876812328</v>
      </c>
      <c r="DM679" s="1">
        <f t="shared" si="1692"/>
        <v>0.17740403886729636</v>
      </c>
      <c r="DN679" s="1">
        <f t="shared" si="1693"/>
        <v>0.1495271752797292</v>
      </c>
      <c r="DO679" s="1">
        <f t="shared" si="1694"/>
        <v>0.12488931360341014</v>
      </c>
      <c r="DP679" s="1">
        <f t="shared" si="1695"/>
        <v>0.10335541493669249</v>
      </c>
      <c r="DQ679" s="1">
        <f t="shared" si="1696"/>
        <v>8.4742666416877901E-2</v>
      </c>
      <c r="DR679" s="1">
        <f t="shared" si="1697"/>
        <v>6.8832516837226299E-2</v>
      </c>
      <c r="DS679" s="1">
        <f t="shared" si="1698"/>
        <v>5.5382534540471373E-2</v>
      </c>
      <c r="DT679" s="1">
        <f t="shared" si="1699"/>
        <v>4.4137501979682768E-2</v>
      </c>
      <c r="DU679" s="1">
        <f t="shared" si="1700"/>
        <v>3.4839295172309041E-2</v>
      </c>
      <c r="DV679" s="1">
        <f t="shared" si="1701"/>
        <v>2.7235241830902954E-2</v>
      </c>
      <c r="DW679" s="1">
        <f t="shared" si="1702"/>
        <v>2.1084795548338087E-2</v>
      </c>
      <c r="DX679" s="1">
        <f t="shared" si="1703"/>
        <v>1.6164493781461731E-2</v>
      </c>
      <c r="DY679" s="1">
        <f t="shared" si="1704"/>
        <v>1.227127639520751E-2</v>
      </c>
      <c r="DZ679" s="1">
        <f t="shared" si="1705"/>
        <v>9.224324475854211E-3</v>
      </c>
      <c r="EA679" s="1">
        <f t="shared" si="1706"/>
        <v>6.865634504436214E-3</v>
      </c>
      <c r="EB679" s="1">
        <f t="shared" si="1707"/>
        <v>5.0595720513016444E-3</v>
      </c>
      <c r="EC679" s="1">
        <f t="shared" si="1708"/>
        <v>3.6916552227192882E-3</v>
      </c>
      <c r="ED679" s="1">
        <f t="shared" si="1709"/>
        <v>2.6668057701030338E-3</v>
      </c>
      <c r="EE679" s="1">
        <f t="shared" si="1710"/>
        <v>1.9072802344182447E-3</v>
      </c>
      <c r="EF679" s="1">
        <f t="shared" si="1711"/>
        <v>1.350459849803204E-3</v>
      </c>
      <c r="EG679" s="1">
        <f t="shared" si="1712"/>
        <v>9.4664073942889312E-4</v>
      </c>
      <c r="EH679" s="1">
        <f t="shared" si="1713"/>
        <v>6.5692893013606071E-4</v>
      </c>
      <c r="EI679" s="1">
        <f t="shared" si="1714"/>
        <v>4.513106380144476E-4</v>
      </c>
      <c r="EJ679" s="1">
        <f t="shared" si="1715"/>
        <v>3.0693890201048918E-4</v>
      </c>
      <c r="EK679" s="1">
        <f t="shared" si="1716"/>
        <v>2.0665385393257651E-4</v>
      </c>
      <c r="EL679" s="1">
        <f t="shared" si="1717"/>
        <v>1.3773588062633259E-4</v>
      </c>
      <c r="EM679" s="1">
        <f t="shared" si="1718"/>
        <v>9.0878299834045917E-5</v>
      </c>
      <c r="EN679" s="1">
        <f t="shared" si="1719"/>
        <v>5.9358238010615031E-5</v>
      </c>
      <c r="EO679" s="1">
        <f t="shared" si="1720"/>
        <v>3.8380295382584022E-5</v>
      </c>
      <c r="EP679" s="1">
        <f t="shared" si="1721"/>
        <v>2.4566399284081806E-5</v>
      </c>
      <c r="EQ679" s="1">
        <f t="shared" si="1722"/>
        <v>1.5566124193925844E-5</v>
      </c>
      <c r="ER679" s="1">
        <f t="shared" si="1723"/>
        <v>9.7639525952361495E-6</v>
      </c>
      <c r="ES679" s="1">
        <f t="shared" si="1724"/>
        <v>6.0628639088562681E-6</v>
      </c>
      <c r="ET679" s="1">
        <f t="shared" si="1725"/>
        <v>3.7268160810341014E-6</v>
      </c>
      <c r="EU679" s="1">
        <f t="shared" si="1726"/>
        <v>2.2678093946786942E-6</v>
      </c>
      <c r="EV679" s="1">
        <f t="shared" si="1727"/>
        <v>1.366094517601714E-6</v>
      </c>
      <c r="EW679" s="1">
        <f t="shared" si="1728"/>
        <v>8.1459848097358697E-7</v>
      </c>
      <c r="EX679" s="1">
        <f t="shared" si="1729"/>
        <v>4.8075253371818112E-7</v>
      </c>
      <c r="EY679" s="1">
        <f t="shared" si="1730"/>
        <v>2.8061947088438908E-7</v>
      </c>
      <c r="EZ679" s="1">
        <f t="shared" si="1731"/>
        <v>1.6156685471266444E-7</v>
      </c>
      <c r="FA679" s="1">
        <f t="shared" si="1732"/>
        <v>9.0760313032759142E-8</v>
      </c>
      <c r="FB679" s="1">
        <f t="shared" si="1733"/>
        <v>4.7501499545426339E-8</v>
      </c>
      <c r="FC679" s="1">
        <f t="shared" si="1734"/>
        <v>1.7941063679424161E-8</v>
      </c>
      <c r="FD679" s="75">
        <f t="shared" si="1585"/>
        <v>-1.7941063679424161E-8</v>
      </c>
    </row>
    <row r="680" spans="7:160" x14ac:dyDescent="0.35">
      <c r="G680" t="str">
        <f t="shared" si="1581"/>
        <v>Refd, t=3.32</v>
      </c>
      <c r="H680" s="76">
        <f t="shared" si="1582"/>
        <v>3.3249999999999513</v>
      </c>
      <c r="I680" s="1">
        <f t="shared" si="1583"/>
        <v>0</v>
      </c>
      <c r="J680" s="22">
        <f t="shared" si="1584"/>
        <v>1.3403683275091016E-7</v>
      </c>
      <c r="K680" s="1">
        <f t="shared" si="1586"/>
        <v>6.9102834067601321E-7</v>
      </c>
      <c r="L680" s="1">
        <f t="shared" si="1587"/>
        <v>1.7481317319174462E-6</v>
      </c>
      <c r="M680" s="1">
        <f t="shared" si="1588"/>
        <v>3.6453033651586839E-6</v>
      </c>
      <c r="N680" s="1">
        <f t="shared" si="1589"/>
        <v>6.9193639835205607E-6</v>
      </c>
      <c r="O680" s="1">
        <f t="shared" si="1590"/>
        <v>1.2403176183338262E-5</v>
      </c>
      <c r="P680" s="1">
        <f t="shared" si="1591"/>
        <v>2.1367656282195923E-5</v>
      </c>
      <c r="Q680" s="1">
        <f t="shared" si="1592"/>
        <v>3.5721679395042705E-5</v>
      </c>
      <c r="R680" s="1">
        <f t="shared" si="1593"/>
        <v>5.8288638548658199E-5</v>
      </c>
      <c r="S680" s="1">
        <f t="shared" si="1594"/>
        <v>9.3182320645724683E-5</v>
      </c>
      <c r="T680" s="1">
        <f t="shared" si="1595"/>
        <v>1.4630851896238464E-4</v>
      </c>
      <c r="U680" s="1">
        <f t="shared" si="1596"/>
        <v>2.2602189573100423E-4</v>
      </c>
      <c r="V680" s="1">
        <f t="shared" si="1597"/>
        <v>3.4396932962175536E-4</v>
      </c>
      <c r="W680" s="1">
        <f t="shared" si="1598"/>
        <v>5.1615043186952988E-4</v>
      </c>
      <c r="X680" s="1">
        <f t="shared" si="1599"/>
        <v>7.6422203402815286E-4</v>
      </c>
      <c r="Y680" s="1">
        <f t="shared" si="1600"/>
        <v>1.1170650982519077E-3</v>
      </c>
      <c r="Z680" s="1">
        <f t="shared" si="1601"/>
        <v>1.6126185734531596E-3</v>
      </c>
      <c r="AA680" s="1">
        <f t="shared" si="1602"/>
        <v>2.2999643230891334E-3</v>
      </c>
      <c r="AB680" s="1">
        <f t="shared" si="1603"/>
        <v>3.2416199140163394E-3</v>
      </c>
      <c r="AC680" s="1">
        <f t="shared" si="1604"/>
        <v>4.5159619816954799E-3</v>
      </c>
      <c r="AD680" s="1">
        <f t="shared" si="1605"/>
        <v>6.2196631874983461E-3</v>
      </c>
      <c r="AE680" s="1">
        <f t="shared" si="1606"/>
        <v>8.4699826830269311E-3</v>
      </c>
      <c r="AF680" s="1">
        <f t="shared" si="1607"/>
        <v>1.1406706939158745E-2</v>
      </c>
      <c r="AG680" s="1">
        <f t="shared" si="1608"/>
        <v>1.5193499417476884E-2</v>
      </c>
      <c r="AH680" s="1">
        <f t="shared" si="1609"/>
        <v>2.001838946252572E-2</v>
      </c>
      <c r="AI680" s="1">
        <f t="shared" si="1610"/>
        <v>2.6093119117282931E-2</v>
      </c>
      <c r="AJ680" s="1">
        <f t="shared" si="1611"/>
        <v>3.3651077348101653E-2</v>
      </c>
      <c r="AK680" s="1">
        <f t="shared" si="1612"/>
        <v>4.2943589520507676E-2</v>
      </c>
      <c r="AL680" s="1">
        <f t="shared" si="1613"/>
        <v>5.4234399161871651E-2</v>
      </c>
      <c r="AM680" s="1">
        <f t="shared" si="1614"/>
        <v>6.7792279606307737E-2</v>
      </c>
      <c r="AN680" s="1">
        <f t="shared" si="1615"/>
        <v>8.3881842084368816E-2</v>
      </c>
      <c r="AO680" s="1">
        <f t="shared" si="1616"/>
        <v>0.10275275733036569</v>
      </c>
      <c r="AP680" s="1">
        <f t="shared" si="1617"/>
        <v>0.12462776908327614</v>
      </c>
      <c r="AQ680" s="1">
        <f t="shared" si="1618"/>
        <v>0.14969003588148089</v>
      </c>
      <c r="AR680" s="1">
        <f t="shared" si="1619"/>
        <v>0.1780704760314866</v>
      </c>
      <c r="AS680" s="1">
        <f t="shared" si="1620"/>
        <v>0.20983589273584236</v>
      </c>
      <c r="AT680" s="1">
        <f t="shared" si="1621"/>
        <v>0.24497870667475119</v>
      </c>
      <c r="AU680" s="1">
        <f t="shared" si="1622"/>
        <v>0.28340910992393598</v>
      </c>
      <c r="AV680" s="1">
        <f t="shared" si="1623"/>
        <v>0.324950371437144</v>
      </c>
      <c r="AW680" s="1">
        <f t="shared" si="1624"/>
        <v>0.36933787074204588</v>
      </c>
      <c r="AX680" s="1">
        <f t="shared" si="1625"/>
        <v>0.41622222084344934</v>
      </c>
      <c r="AY680" s="1">
        <f t="shared" si="1626"/>
        <v>0.46517657876290036</v>
      </c>
      <c r="AZ680" s="1">
        <f t="shared" si="1627"/>
        <v>0.51570795396299729</v>
      </c>
      <c r="BA680" s="1">
        <f t="shared" si="1628"/>
        <v>0.56727203646741897</v>
      </c>
      <c r="BB680" s="1">
        <f t="shared" si="1629"/>
        <v>0.61929080450601237</v>
      </c>
      <c r="BC680" s="1">
        <f t="shared" si="1630"/>
        <v>0.67117196103342947</v>
      </c>
      <c r="BD680" s="1">
        <f t="shared" si="1631"/>
        <v>0.72232910994251198</v>
      </c>
      <c r="BE680" s="1">
        <f t="shared" si="1632"/>
        <v>0.77220152965348388</v>
      </c>
      <c r="BF680" s="1">
        <f t="shared" si="1633"/>
        <v>0.82027243883206347</v>
      </c>
      <c r="BG680" s="1">
        <f t="shared" si="1634"/>
        <v>0.86608477195997557</v>
      </c>
      <c r="BH680" s="1">
        <f t="shared" si="1635"/>
        <v>0.90925367849254612</v>
      </c>
      <c r="BI680" s="1">
        <f t="shared" si="1636"/>
        <v>0.94947520861435075</v>
      </c>
      <c r="BJ680" s="1">
        <f t="shared" si="1637"/>
        <v>0.98653092686441057</v>
      </c>
      <c r="BK680" s="1">
        <f t="shared" si="1638"/>
        <v>1.0202884762161784</v>
      </c>
      <c r="BL680" s="1">
        <f t="shared" si="1639"/>
        <v>1.0506983748863941</v>
      </c>
      <c r="BM680" s="1">
        <f t="shared" si="1640"/>
        <v>1.0777875453579207</v>
      </c>
      <c r="BN680" s="1">
        <f t="shared" si="1641"/>
        <v>1.1016502347410142</v>
      </c>
      <c r="BO680" s="1">
        <f t="shared" si="1642"/>
        <v>1.1224370794303338</v>
      </c>
      <c r="BP680" s="1">
        <f t="shared" si="1643"/>
        <v>1.1403430938679702</v>
      </c>
      <c r="BQ680" s="1">
        <f t="shared" si="1644"/>
        <v>1.1555953283560916</v>
      </c>
      <c r="BR680" s="1">
        <f t="shared" si="1645"/>
        <v>1.1684408546832423</v>
      </c>
      <c r="BS680" s="1">
        <f t="shared" si="1646"/>
        <v>1.1791356146872185</v>
      </c>
      <c r="BT680" s="1">
        <f t="shared" si="1647"/>
        <v>1.1879345212187158</v>
      </c>
      <c r="BU680" s="1">
        <f t="shared" si="1648"/>
        <v>1.1950830485800343</v>
      </c>
      <c r="BV680" s="1">
        <f t="shared" si="1649"/>
        <v>1.2008104040699343</v>
      </c>
      <c r="BW680" s="1">
        <f t="shared" si="1650"/>
        <v>1.2053242448132264</v>
      </c>
      <c r="BX680" s="1">
        <f t="shared" si="1651"/>
        <v>1.208806802446359</v>
      </c>
      <c r="BY680" s="1">
        <f t="shared" si="1652"/>
        <v>1.211412207020256</v>
      </c>
      <c r="BZ680" s="1">
        <f t="shared" si="1653"/>
        <v>1.2132647621622148</v>
      </c>
      <c r="CA680" s="1">
        <f t="shared" si="1654"/>
        <v>1.2144579150253871</v>
      </c>
      <c r="CB680" s="1">
        <f t="shared" si="1655"/>
        <v>1.21505368377576</v>
      </c>
      <c r="CC680" s="1">
        <f t="shared" si="1656"/>
        <v>1.2150823478491064</v>
      </c>
      <c r="CD680" s="1">
        <f t="shared" si="1657"/>
        <v>1.2145422665738184</v>
      </c>
      <c r="CE680" s="1">
        <f t="shared" si="1658"/>
        <v>1.2133997640741983</v>
      </c>
      <c r="CF680" s="1">
        <f t="shared" si="1659"/>
        <v>1.2115890963976301</v>
      </c>
      <c r="CG680" s="1">
        <f t="shared" si="1660"/>
        <v>1.2090125941101886</v>
      </c>
      <c r="CH680" s="1">
        <f t="shared" si="1661"/>
        <v>1.2055411436368939</v>
      </c>
      <c r="CI680" s="1">
        <f t="shared" si="1662"/>
        <v>1.2010152268636634</v>
      </c>
      <c r="CJ680" s="1">
        <f t="shared" si="1663"/>
        <v>1.195246774693715</v>
      </c>
      <c r="CK680" s="1">
        <f t="shared" si="1664"/>
        <v>1.1880221007072298</v>
      </c>
      <c r="CL680" s="1">
        <f t="shared" si="1665"/>
        <v>1.1791061613021274</v>
      </c>
      <c r="CM680" s="1">
        <f t="shared" si="1666"/>
        <v>1.1682483359821849</v>
      </c>
      <c r="CN680" s="1">
        <f t="shared" si="1667"/>
        <v>1.15518983557212</v>
      </c>
      <c r="CO680" s="1">
        <f t="shared" si="1668"/>
        <v>1.1396727299320359</v>
      </c>
      <c r="CP680" s="1">
        <f t="shared" si="1669"/>
        <v>1.1214504465557209</v>
      </c>
      <c r="CQ680" s="1">
        <f t="shared" si="1670"/>
        <v>1.1002994371450032</v>
      </c>
      <c r="CR680" s="1">
        <f t="shared" si="1671"/>
        <v>1.0760315538698906</v>
      </c>
      <c r="CS680" s="1">
        <f t="shared" si="1672"/>
        <v>1.0485065358058641</v>
      </c>
      <c r="CT680" s="1">
        <f t="shared" si="1673"/>
        <v>1.0176438951087818</v>
      </c>
      <c r="CU680" s="1">
        <f t="shared" si="1674"/>
        <v>0.98343342710152781</v>
      </c>
      <c r="CV680" s="1">
        <f t="shared" si="1675"/>
        <v>0.94594356108600686</v>
      </c>
      <c r="CW680" s="1">
        <f t="shared" si="1676"/>
        <v>0.90532682722832014</v>
      </c>
      <c r="CX680" s="1">
        <f t="shared" si="1677"/>
        <v>0.86182184106287407</v>
      </c>
      <c r="CY680" s="1">
        <f t="shared" si="1678"/>
        <v>0.81575139580969291</v>
      </c>
      <c r="CZ680" s="1">
        <f t="shared" si="1679"/>
        <v>0.7675164915218804</v>
      </c>
      <c r="DA680" s="1">
        <f t="shared" si="1680"/>
        <v>0.71758640055045397</v>
      </c>
      <c r="DB680" s="1">
        <f t="shared" si="1681"/>
        <v>0.66648514782877921</v>
      </c>
      <c r="DC680" s="1">
        <f t="shared" si="1682"/>
        <v>0.61477504672733652</v>
      </c>
      <c r="DD680" s="1">
        <f t="shared" si="1683"/>
        <v>0.5630381519728318</v>
      </c>
      <c r="DE680" s="1">
        <f t="shared" si="1684"/>
        <v>0.51185664903143391</v>
      </c>
      <c r="DF680" s="1">
        <f t="shared" si="1685"/>
        <v>0.46179327900291212</v>
      </c>
      <c r="DG680" s="1">
        <f t="shared" si="1686"/>
        <v>0.41337289177803493</v>
      </c>
      <c r="DH680" s="1">
        <f t="shared" si="1687"/>
        <v>0.36706612892689061</v>
      </c>
      <c r="DI680" s="1">
        <f t="shared" si="1688"/>
        <v>0.32327607093512112</v>
      </c>
      <c r="DJ680" s="1">
        <f t="shared" si="1689"/>
        <v>0.28232845769878689</v>
      </c>
      <c r="DK680" s="1">
        <f t="shared" si="1690"/>
        <v>0.24446582858476343</v>
      </c>
      <c r="DL680" s="1">
        <f t="shared" si="1691"/>
        <v>0.2098456534706995</v>
      </c>
      <c r="DM680" s="1">
        <f t="shared" si="1692"/>
        <v>0.1785422634596423</v>
      </c>
      <c r="DN680" s="1">
        <f t="shared" si="1693"/>
        <v>0.15055216111460318</v>
      </c>
      <c r="DO680" s="1">
        <f t="shared" si="1694"/>
        <v>0.12580211188214174</v>
      </c>
      <c r="DP680" s="1">
        <f t="shared" si="1695"/>
        <v>0.10415930139766597</v>
      </c>
      <c r="DQ680" s="1">
        <f t="shared" si="1696"/>
        <v>8.5442791299206941E-2</v>
      </c>
      <c r="DR680" s="1">
        <f t="shared" si="1697"/>
        <v>6.9435516218333257E-2</v>
      </c>
      <c r="DS680" s="1">
        <f t="shared" si="1698"/>
        <v>5.5896128468717651E-2</v>
      </c>
      <c r="DT680" s="1">
        <f t="shared" si="1699"/>
        <v>4.457010234737805E-2</v>
      </c>
      <c r="DU680" s="1">
        <f t="shared" si="1700"/>
        <v>3.5199642447033871E-2</v>
      </c>
      <c r="DV680" s="1">
        <f t="shared" si="1701"/>
        <v>2.7532085096479173E-2</v>
      </c>
      <c r="DW680" s="1">
        <f t="shared" si="1702"/>
        <v>2.132662531620818E-2</v>
      </c>
      <c r="DX680" s="1">
        <f t="shared" si="1703"/>
        <v>1.6359332183021505E-2</v>
      </c>
      <c r="DY680" s="1">
        <f t="shared" si="1704"/>
        <v>1.2426525029753374E-2</v>
      </c>
      <c r="DZ680" s="1">
        <f t="shared" si="1705"/>
        <v>9.3466666282253346E-3</v>
      </c>
      <c r="EA680" s="1">
        <f t="shared" si="1706"/>
        <v>6.9609858031131977E-3</v>
      </c>
      <c r="EB680" s="1">
        <f t="shared" si="1707"/>
        <v>5.1330719429530137E-3</v>
      </c>
      <c r="EC680" s="1">
        <f t="shared" si="1708"/>
        <v>3.7476908324933435E-3</v>
      </c>
      <c r="ED680" s="1">
        <f t="shared" si="1709"/>
        <v>2.7090596712248611E-3</v>
      </c>
      <c r="EE680" s="1">
        <f t="shared" si="1710"/>
        <v>1.9387941991198308E-3</v>
      </c>
      <c r="EF680" s="1">
        <f t="shared" si="1711"/>
        <v>1.3737076152252289E-3</v>
      </c>
      <c r="EG680" s="1">
        <f t="shared" si="1712"/>
        <v>9.6360402253620138E-4</v>
      </c>
      <c r="EH680" s="1">
        <f t="shared" si="1713"/>
        <v>6.6917221254025677E-4</v>
      </c>
      <c r="EI680" s="1">
        <f t="shared" si="1714"/>
        <v>4.6005149373440108E-4</v>
      </c>
      <c r="EJ680" s="1">
        <f t="shared" si="1715"/>
        <v>3.1311177219082396E-4</v>
      </c>
      <c r="EK680" s="1">
        <f t="shared" si="1716"/>
        <v>2.1096612964581986E-4</v>
      </c>
      <c r="EL680" s="1">
        <f t="shared" si="1717"/>
        <v>1.4071591480632325E-4</v>
      </c>
      <c r="EM680" s="1">
        <f t="shared" si="1718"/>
        <v>9.2915532140519055E-5</v>
      </c>
      <c r="EN680" s="1">
        <f t="shared" si="1719"/>
        <v>6.0735998570325475E-5</v>
      </c>
      <c r="EO680" s="1">
        <f t="shared" si="1720"/>
        <v>3.9302081536730015E-5</v>
      </c>
      <c r="EP680" s="1">
        <f t="shared" si="1721"/>
        <v>2.5176524886682327E-5</v>
      </c>
      <c r="EQ680" s="1">
        <f t="shared" si="1722"/>
        <v>1.5965655105971112E-5</v>
      </c>
      <c r="ER680" s="1">
        <f t="shared" si="1723"/>
        <v>1.0022793571347697E-5</v>
      </c>
      <c r="ES680" s="1">
        <f t="shared" si="1724"/>
        <v>6.2287754286443183E-6</v>
      </c>
      <c r="ET680" s="1">
        <f t="shared" si="1725"/>
        <v>3.8320340568003976E-6</v>
      </c>
      <c r="EU680" s="1">
        <f t="shared" si="1726"/>
        <v>2.333830210844187E-6</v>
      </c>
      <c r="EV680" s="1">
        <f t="shared" si="1727"/>
        <v>1.4070820637366428E-6</v>
      </c>
      <c r="EW680" s="1">
        <f t="shared" si="1728"/>
        <v>8.397744647378126E-7</v>
      </c>
      <c r="EX680" s="1">
        <f t="shared" si="1729"/>
        <v>4.9604919395734981E-7</v>
      </c>
      <c r="EY680" s="1">
        <f t="shared" si="1730"/>
        <v>2.8980551641798949E-7</v>
      </c>
      <c r="EZ680" s="1">
        <f t="shared" si="1731"/>
        <v>1.6700224892577001E-7</v>
      </c>
      <c r="FA680" s="1">
        <f t="shared" si="1732"/>
        <v>9.3891690133631218E-8</v>
      </c>
      <c r="FB680" s="1">
        <f t="shared" si="1733"/>
        <v>4.9175176284572529E-8</v>
      </c>
      <c r="FC680" s="1">
        <f t="shared" si="1734"/>
        <v>1.8581842261125845E-8</v>
      </c>
      <c r="FD680" s="75">
        <f t="shared" si="1585"/>
        <v>-1.8581842261125845E-8</v>
      </c>
    </row>
    <row r="681" spans="7:160" x14ac:dyDescent="0.35">
      <c r="G681" t="str">
        <f t="shared" si="1581"/>
        <v>Refd, t=3.33</v>
      </c>
      <c r="H681" s="76">
        <f t="shared" si="1582"/>
        <v>3.3299999999999512</v>
      </c>
      <c r="I681" s="1">
        <f t="shared" si="1583"/>
        <v>0</v>
      </c>
      <c r="J681" s="22">
        <f t="shared" si="1584"/>
        <v>1.3252206471797913E-7</v>
      </c>
      <c r="K681" s="1">
        <f t="shared" si="1586"/>
        <v>6.8322243261208753E-7</v>
      </c>
      <c r="L681" s="1">
        <f t="shared" si="1587"/>
        <v>1.7284042383148567E-6</v>
      </c>
      <c r="M681" s="1">
        <f t="shared" si="1588"/>
        <v>3.6042292710357648E-6</v>
      </c>
      <c r="N681" s="1">
        <f t="shared" si="1589"/>
        <v>6.8415610302075757E-6</v>
      </c>
      <c r="O681" s="1">
        <f t="shared" si="1590"/>
        <v>1.2264082690395035E-5</v>
      </c>
      <c r="P681" s="1">
        <f t="shared" si="1591"/>
        <v>2.1128814680206039E-5</v>
      </c>
      <c r="Q681" s="1">
        <f t="shared" si="1592"/>
        <v>3.5323953389381677E-5</v>
      </c>
      <c r="R681" s="1">
        <f t="shared" si="1593"/>
        <v>5.7642630559993795E-5</v>
      </c>
      <c r="S681" s="1">
        <f t="shared" si="1594"/>
        <v>9.2155075995380115E-5</v>
      </c>
      <c r="T681" s="1">
        <f t="shared" si="1595"/>
        <v>1.4470541491081498E-4</v>
      </c>
      <c r="U681" s="1">
        <f t="shared" si="1596"/>
        <v>2.2356243500238452E-4</v>
      </c>
      <c r="V681" s="1">
        <f t="shared" si="1597"/>
        <v>3.4025541633543447E-4</v>
      </c>
      <c r="W681" s="1">
        <f t="shared" si="1598"/>
        <v>5.1062563937368302E-4</v>
      </c>
      <c r="X681" s="1">
        <f t="shared" si="1599"/>
        <v>7.5612042487113707E-4</v>
      </c>
      <c r="Y681" s="1">
        <f t="shared" si="1600"/>
        <v>1.105348379711819E-3</v>
      </c>
      <c r="Z681" s="1">
        <f t="shared" si="1601"/>
        <v>1.5959008242369113E-3</v>
      </c>
      <c r="AA681" s="1">
        <f t="shared" si="1602"/>
        <v>2.2764242612295389E-3</v>
      </c>
      <c r="AB681" s="1">
        <f t="shared" si="1603"/>
        <v>3.2089017333608982E-3</v>
      </c>
      <c r="AC681" s="1">
        <f t="shared" si="1604"/>
        <v>4.4710671816457197E-3</v>
      </c>
      <c r="AD681" s="1">
        <f t="shared" si="1605"/>
        <v>6.1588375386210335E-3</v>
      </c>
      <c r="AE681" s="1">
        <f t="shared" si="1606"/>
        <v>8.3886044425864354E-3</v>
      </c>
      <c r="AF681" s="1">
        <f t="shared" si="1607"/>
        <v>1.1299184531077333E-2</v>
      </c>
      <c r="AG681" s="1">
        <f t="shared" si="1608"/>
        <v>1.5053188835151946E-2</v>
      </c>
      <c r="AH681" s="1">
        <f t="shared" si="1609"/>
        <v>1.9837543397514482E-2</v>
      </c>
      <c r="AI681" s="1">
        <f t="shared" si="1610"/>
        <v>2.5862880975841291E-2</v>
      </c>
      <c r="AJ681" s="1">
        <f t="shared" si="1611"/>
        <v>3.3361533585934765E-2</v>
      </c>
      <c r="AK681" s="1">
        <f t="shared" si="1612"/>
        <v>4.2583892815259344E-2</v>
      </c>
      <c r="AL681" s="1">
        <f t="shared" si="1613"/>
        <v>5.3792972623719008E-2</v>
      </c>
      <c r="AM681" s="1">
        <f t="shared" si="1614"/>
        <v>6.7257108376289287E-2</v>
      </c>
      <c r="AN681" s="1">
        <f t="shared" si="1615"/>
        <v>8.3240853313752416E-2</v>
      </c>
      <c r="AO681" s="1">
        <f t="shared" si="1616"/>
        <v>0.10199428288045853</v>
      </c>
      <c r="AP681" s="1">
        <f t="shared" si="1617"/>
        <v>0.12374107773815629</v>
      </c>
      <c r="AQ681" s="1">
        <f t="shared" si="1618"/>
        <v>0.14866591401735926</v>
      </c>
      <c r="AR681" s="1">
        <f t="shared" si="1619"/>
        <v>0.1769018282754761</v>
      </c>
      <c r="AS681" s="1">
        <f t="shared" si="1620"/>
        <v>0.2085183279960974</v>
      </c>
      <c r="AT681" s="1">
        <f t="shared" si="1621"/>
        <v>0.24351107084923598</v>
      </c>
      <c r="AU681" s="1">
        <f t="shared" si="1622"/>
        <v>0.28179392530382141</v>
      </c>
      <c r="AV681" s="1">
        <f t="shared" si="1623"/>
        <v>0.32319414480892633</v>
      </c>
      <c r="AW681" s="1">
        <f t="shared" si="1624"/>
        <v>0.36745123765634158</v>
      </c>
      <c r="AX681" s="1">
        <f t="shared" si="1625"/>
        <v>0.4142199022963336</v>
      </c>
      <c r="AY681" s="1">
        <f t="shared" si="1626"/>
        <v>0.46307713809035972</v>
      </c>
      <c r="AZ681" s="1">
        <f t="shared" si="1627"/>
        <v>0.51353335519831078</v>
      </c>
      <c r="BA681" s="1">
        <f t="shared" si="1628"/>
        <v>0.56504701960601078</v>
      </c>
      <c r="BB681" s="1">
        <f t="shared" si="1629"/>
        <v>0.61704210676510451</v>
      </c>
      <c r="BC681" s="1">
        <f t="shared" si="1630"/>
        <v>0.66892742498321045</v>
      </c>
      <c r="BD681" s="1">
        <f t="shared" si="1631"/>
        <v>0.72011672816747929</v>
      </c>
      <c r="BE681" s="1">
        <f t="shared" si="1632"/>
        <v>0.77004848050815</v>
      </c>
      <c r="BF681" s="1">
        <f t="shared" si="1633"/>
        <v>0.81820416840504084</v>
      </c>
      <c r="BG681" s="1">
        <f t="shared" si="1634"/>
        <v>0.8641241735216062</v>
      </c>
      <c r="BH681" s="1">
        <f t="shared" si="1635"/>
        <v>0.90742041288802755</v>
      </c>
      <c r="BI681" s="1">
        <f t="shared" si="1636"/>
        <v>0.94778519808382189</v>
      </c>
      <c r="BJ681" s="1">
        <f t="shared" si="1637"/>
        <v>0.98499604172224886</v>
      </c>
      <c r="BK681" s="1">
        <f t="shared" si="1638"/>
        <v>1.018916419960435</v>
      </c>
      <c r="BL681" s="1">
        <f t="shared" si="1639"/>
        <v>1.0494927599043316</v>
      </c>
      <c r="BM681" s="1">
        <f t="shared" si="1640"/>
        <v>1.076748139586023</v>
      </c>
      <c r="BN681" s="1">
        <f t="shared" si="1641"/>
        <v>1.1007733503266741</v>
      </c>
      <c r="BO681" s="1">
        <f t="shared" si="1642"/>
        <v>1.1217160682079208</v>
      </c>
      <c r="BP681" s="1">
        <f t="shared" si="1643"/>
        <v>1.1397689115332239</v>
      </c>
      <c r="BQ681" s="1">
        <f t="shared" si="1644"/>
        <v>1.1551571294894269</v>
      </c>
      <c r="BR681" s="1">
        <f t="shared" si="1645"/>
        <v>1.1681265838348402</v>
      </c>
      <c r="BS681" s="1">
        <f t="shared" si="1646"/>
        <v>1.1789325639825414</v>
      </c>
      <c r="BT681" s="1">
        <f t="shared" si="1647"/>
        <v>1.1878298316389899</v>
      </c>
      <c r="BU681" s="1">
        <f t="shared" si="1648"/>
        <v>1.1950641394556258</v>
      </c>
      <c r="BV681" s="1">
        <f t="shared" si="1649"/>
        <v>1.2008653226843811</v>
      </c>
      <c r="BW681" s="1">
        <f t="shared" si="1650"/>
        <v>1.2054419347543801</v>
      </c>
      <c r="BX681" s="1">
        <f t="shared" si="1651"/>
        <v>1.2089772950126787</v>
      </c>
      <c r="BY681" s="1">
        <f t="shared" si="1652"/>
        <v>1.211626744314747</v>
      </c>
      <c r="BZ681" s="1">
        <f t="shared" si="1653"/>
        <v>1.2135158633629886</v>
      </c>
      <c r="CA681" s="1">
        <f t="shared" si="1654"/>
        <v>1.2147393987264774</v>
      </c>
      <c r="CB681" s="1">
        <f t="shared" si="1655"/>
        <v>1.2153606593662791</v>
      </c>
      <c r="CC681" s="1">
        <f t="shared" si="1656"/>
        <v>1.2154111878362368</v>
      </c>
      <c r="CD681" s="1">
        <f t="shared" si="1657"/>
        <v>1.2148905697889472</v>
      </c>
      <c r="CE681" s="1">
        <f t="shared" si="1658"/>
        <v>1.2137663170809696</v>
      </c>
      <c r="CF681" s="1">
        <f t="shared" si="1659"/>
        <v>1.2119738373946563</v>
      </c>
      <c r="CG681" s="1">
        <f t="shared" si="1660"/>
        <v>1.2094165804302461</v>
      </c>
      <c r="CH681" s="1">
        <f t="shared" si="1661"/>
        <v>1.2059665208192596</v>
      </c>
      <c r="CI681" s="1">
        <f t="shared" si="1662"/>
        <v>1.2014651944391612</v>
      </c>
      <c r="CJ681" s="1">
        <f t="shared" si="1663"/>
        <v>1.1957255414883647</v>
      </c>
      <c r="CK681" s="1">
        <f t="shared" si="1664"/>
        <v>1.1885348208460991</v>
      </c>
      <c r="CL681" s="1">
        <f t="shared" si="1665"/>
        <v>1.1796588413685836</v>
      </c>
      <c r="CM681" s="1">
        <f t="shared" si="1666"/>
        <v>1.168847704114989</v>
      </c>
      <c r="CN681" s="1">
        <f t="shared" si="1667"/>
        <v>1.1558431647656318</v>
      </c>
      <c r="CO681" s="1">
        <f t="shared" si="1668"/>
        <v>1.1403876104668484</v>
      </c>
      <c r="CP681" s="1">
        <f t="shared" si="1669"/>
        <v>1.1222345062500183</v>
      </c>
      <c r="CQ681" s="1">
        <f t="shared" si="1670"/>
        <v>1.1011600127833345</v>
      </c>
      <c r="CR681" s="1">
        <f t="shared" si="1671"/>
        <v>1.076975322413128</v>
      </c>
      <c r="CS681" s="1">
        <f t="shared" si="1672"/>
        <v>1.0495391193758574</v>
      </c>
      <c r="CT681" s="1">
        <f t="shared" si="1673"/>
        <v>1.0187694587485323</v>
      </c>
      <c r="CU681" s="1">
        <f t="shared" si="1674"/>
        <v>0.98465429237057378</v>
      </c>
      <c r="CV681" s="1">
        <f t="shared" si="1675"/>
        <v>0.94725986111478866</v>
      </c>
      <c r="CW681" s="1">
        <f t="shared" si="1676"/>
        <v>0.90673622946632126</v>
      </c>
      <c r="CX681" s="1">
        <f t="shared" si="1677"/>
        <v>0.86331936231036788</v>
      </c>
      <c r="CY681" s="1">
        <f t="shared" si="1678"/>
        <v>0.81732933013015507</v>
      </c>
      <c r="CZ681" s="1">
        <f t="shared" si="1679"/>
        <v>0.769164465445624</v>
      </c>
      <c r="DA681" s="1">
        <f t="shared" si="1680"/>
        <v>0.71929156200585742</v>
      </c>
      <c r="DB681" s="1">
        <f t="shared" si="1681"/>
        <v>0.66823248610722186</v>
      </c>
      <c r="DC681" s="1">
        <f t="shared" si="1682"/>
        <v>0.61654783130087099</v>
      </c>
      <c r="DD681" s="1">
        <f t="shared" si="1683"/>
        <v>0.56481846902277821</v>
      </c>
      <c r="DE681" s="1">
        <f t="shared" si="1684"/>
        <v>0.5136260069791635</v>
      </c>
      <c r="DF681" s="1">
        <f t="shared" si="1685"/>
        <v>0.46353324891162184</v>
      </c>
      <c r="DG681" s="1">
        <f t="shared" si="1686"/>
        <v>0.4150657457596682</v>
      </c>
      <c r="DH681" s="1">
        <f t="shared" si="1687"/>
        <v>0.3686954399120107</v>
      </c>
      <c r="DI681" s="1">
        <f t="shared" si="1688"/>
        <v>0.3248272403112199</v>
      </c>
      <c r="DJ681" s="1">
        <f t="shared" si="1689"/>
        <v>0.28378914306135938</v>
      </c>
      <c r="DK681" s="1">
        <f t="shared" si="1690"/>
        <v>0.24582625158731877</v>
      </c>
      <c r="DL681" s="1">
        <f t="shared" si="1691"/>
        <v>0.21109877673474378</v>
      </c>
      <c r="DM681" s="1">
        <f t="shared" si="1692"/>
        <v>0.17968383485497741</v>
      </c>
      <c r="DN681" s="1">
        <f t="shared" si="1693"/>
        <v>0.1515806325963284</v>
      </c>
      <c r="DO681" s="1">
        <f t="shared" si="1694"/>
        <v>0.12671844772910879</v>
      </c>
      <c r="DP681" s="1">
        <f t="shared" si="1695"/>
        <v>0.10496669657032145</v>
      </c>
      <c r="DQ681" s="1">
        <f t="shared" si="1696"/>
        <v>8.6146324378885503E-2</v>
      </c>
      <c r="DR681" s="1">
        <f t="shared" si="1697"/>
        <v>7.0041762900899418E-2</v>
      </c>
      <c r="DS681" s="1">
        <f t="shared" si="1698"/>
        <v>5.6412760984618109E-2</v>
      </c>
      <c r="DT681" s="1">
        <f t="shared" si="1699"/>
        <v>4.5005497776456571E-2</v>
      </c>
      <c r="DU681" s="1">
        <f t="shared" si="1700"/>
        <v>3.5562519130097517E-2</v>
      </c>
      <c r="DV681" s="1">
        <f t="shared" si="1701"/>
        <v>2.7831181724512179E-2</v>
      </c>
      <c r="DW681" s="1">
        <f t="shared" si="1702"/>
        <v>2.1570432315372357E-2</v>
      </c>
      <c r="DX681" s="1">
        <f t="shared" si="1703"/>
        <v>1.6555880173520301E-2</v>
      </c>
      <c r="DY681" s="1">
        <f t="shared" si="1704"/>
        <v>1.2583230795132051E-2</v>
      </c>
      <c r="DZ681" s="1">
        <f t="shared" si="1705"/>
        <v>9.4702334529229888E-3</v>
      </c>
      <c r="EA681" s="1">
        <f t="shared" si="1706"/>
        <v>7.0573523659917415E-3</v>
      </c>
      <c r="EB681" s="1">
        <f t="shared" si="1707"/>
        <v>5.2074022285016246E-3</v>
      </c>
      <c r="EC681" s="1">
        <f t="shared" si="1708"/>
        <v>3.8043966827426565E-3</v>
      </c>
      <c r="ED681" s="1">
        <f t="shared" si="1709"/>
        <v>2.7518475260589472E-3</v>
      </c>
      <c r="EE681" s="1">
        <f t="shared" si="1710"/>
        <v>1.9707280960788126E-3</v>
      </c>
      <c r="EF681" s="1">
        <f t="shared" si="1711"/>
        <v>1.3972814622274174E-3</v>
      </c>
      <c r="EG681" s="1">
        <f t="shared" si="1712"/>
        <v>9.8081734424630977E-4</v>
      </c>
      <c r="EH681" s="1">
        <f t="shared" si="1713"/>
        <v>6.8160485070246457E-4</v>
      </c>
      <c r="EI681" s="1">
        <f t="shared" si="1714"/>
        <v>4.6893399169499358E-4</v>
      </c>
      <c r="EJ681" s="1">
        <f t="shared" si="1715"/>
        <v>3.1938930651891534E-4</v>
      </c>
      <c r="EK681" s="1">
        <f t="shared" si="1716"/>
        <v>2.1535481329285785E-4</v>
      </c>
      <c r="EL681" s="1">
        <f t="shared" si="1717"/>
        <v>1.4375106219181475E-4</v>
      </c>
      <c r="EM681" s="1">
        <f t="shared" si="1718"/>
        <v>9.4992045955946298E-5</v>
      </c>
      <c r="EN681" s="1">
        <f t="shared" si="1719"/>
        <v>6.2141426766246894E-5</v>
      </c>
      <c r="EO681" s="1">
        <f t="shared" si="1720"/>
        <v>4.0243127026792867E-5</v>
      </c>
      <c r="EP681" s="1">
        <f t="shared" si="1721"/>
        <v>2.5799900856963429E-5</v>
      </c>
      <c r="EQ681" s="1">
        <f t="shared" si="1722"/>
        <v>1.6374196793889645E-5</v>
      </c>
      <c r="ER681" s="1">
        <f t="shared" si="1723"/>
        <v>1.0287691759050437E-5</v>
      </c>
      <c r="ES681" s="1">
        <f t="shared" si="1724"/>
        <v>6.3987121412939993E-6</v>
      </c>
      <c r="ET681" s="1">
        <f t="shared" si="1725"/>
        <v>3.9398964454717625E-6</v>
      </c>
      <c r="EU681" s="1">
        <f t="shared" si="1726"/>
        <v>2.4015686287318819E-6</v>
      </c>
      <c r="EV681" s="1">
        <f t="shared" si="1727"/>
        <v>1.4491726210557366E-6</v>
      </c>
      <c r="EW681" s="1">
        <f t="shared" si="1728"/>
        <v>8.6565075558069912E-7</v>
      </c>
      <c r="EX681" s="1">
        <f t="shared" si="1729"/>
        <v>5.1178533878908073E-7</v>
      </c>
      <c r="EY681" s="1">
        <f t="shared" si="1730"/>
        <v>2.9926390768307286E-7</v>
      </c>
      <c r="EZ681" s="1">
        <f t="shared" si="1731"/>
        <v>1.7260370170553866E-7</v>
      </c>
      <c r="FA681" s="1">
        <f t="shared" si="1732"/>
        <v>9.7121398986537885E-8</v>
      </c>
      <c r="FB681" s="1">
        <f t="shared" si="1733"/>
        <v>5.090261103680889E-8</v>
      </c>
      <c r="FC681" s="1">
        <f t="shared" si="1734"/>
        <v>1.9243501734496567E-8</v>
      </c>
      <c r="FD681" s="75">
        <f t="shared" si="1585"/>
        <v>-1.9243501734496567E-8</v>
      </c>
    </row>
    <row r="682" spans="7:160" x14ac:dyDescent="0.35">
      <c r="G682" t="str">
        <f t="shared" si="1581"/>
        <v>Refd, t=3.33</v>
      </c>
      <c r="H682" s="76">
        <f t="shared" si="1582"/>
        <v>3.3349999999999511</v>
      </c>
      <c r="I682" s="1">
        <f t="shared" si="1583"/>
        <v>0</v>
      </c>
      <c r="J682" s="22">
        <f t="shared" si="1584"/>
        <v>1.3102459054932865E-7</v>
      </c>
      <c r="K682" s="1">
        <f t="shared" si="1586"/>
        <v>6.755056087555527E-7</v>
      </c>
      <c r="L682" s="1">
        <f t="shared" si="1587"/>
        <v>1.7089016884015271E-6</v>
      </c>
      <c r="M682" s="1">
        <f t="shared" si="1588"/>
        <v>3.5636228944965941E-6</v>
      </c>
      <c r="N682" s="1">
        <f t="shared" si="1589"/>
        <v>6.7646423783177557E-6</v>
      </c>
      <c r="O682" s="1">
        <f t="shared" si="1590"/>
        <v>1.2126566282108054E-5</v>
      </c>
      <c r="P682" s="1">
        <f t="shared" si="1591"/>
        <v>2.0892672895625138E-5</v>
      </c>
      <c r="Q682" s="1">
        <f t="shared" si="1592"/>
        <v>3.4930706484169139E-5</v>
      </c>
      <c r="R682" s="1">
        <f t="shared" si="1593"/>
        <v>5.7003865346106277E-5</v>
      </c>
      <c r="S682" s="1">
        <f t="shared" si="1594"/>
        <v>9.1139287775768909E-5</v>
      </c>
      <c r="T682" s="1">
        <f t="shared" si="1595"/>
        <v>1.4312007985069314E-4</v>
      </c>
      <c r="U682" s="1">
        <f t="shared" si="1596"/>
        <v>2.2113004203901568E-4</v>
      </c>
      <c r="V682" s="1">
        <f t="shared" si="1597"/>
        <v>3.3658204546693613E-4</v>
      </c>
      <c r="W682" s="1">
        <f t="shared" si="1598"/>
        <v>5.0516060279062963E-4</v>
      </c>
      <c r="X682" s="1">
        <f t="shared" si="1599"/>
        <v>7.4810553428384871E-4</v>
      </c>
      <c r="Y682" s="1">
        <f t="shared" si="1600"/>
        <v>1.0937556201847639E-3</v>
      </c>
      <c r="Z682" s="1">
        <f t="shared" si="1601"/>
        <v>1.5793576580672452E-3</v>
      </c>
      <c r="AA682" s="1">
        <f t="shared" si="1602"/>
        <v>2.2531265079843723E-3</v>
      </c>
      <c r="AB682" s="1">
        <f t="shared" si="1603"/>
        <v>3.1765150150630641E-3</v>
      </c>
      <c r="AC682" s="1">
        <f t="shared" si="1604"/>
        <v>4.4266193029361862E-3</v>
      </c>
      <c r="AD682" s="1">
        <f t="shared" si="1605"/>
        <v>6.0986058726320222E-3</v>
      </c>
      <c r="AE682" s="1">
        <f t="shared" si="1606"/>
        <v>8.3080043489470751E-3</v>
      </c>
      <c r="AF682" s="1">
        <f t="shared" si="1607"/>
        <v>1.1192666921047466E-2</v>
      </c>
      <c r="AG682" s="1">
        <f t="shared" si="1608"/>
        <v>1.4914157037745974E-2</v>
      </c>
      <c r="AH682" s="1">
        <f t="shared" si="1609"/>
        <v>1.9658301229933426E-2</v>
      </c>
      <c r="AI682" s="1">
        <f t="shared" si="1610"/>
        <v>2.563462509812086E-2</v>
      </c>
      <c r="AJ682" s="1">
        <f t="shared" si="1611"/>
        <v>3.3074403520424622E-2</v>
      </c>
      <c r="AK682" s="1">
        <f t="shared" si="1612"/>
        <v>4.2227091148375494E-2</v>
      </c>
      <c r="AL682" s="1">
        <f t="shared" si="1613"/>
        <v>5.3354965649923286E-2</v>
      </c>
      <c r="AM682" s="1">
        <f t="shared" si="1614"/>
        <v>6.6725913665634864E-2</v>
      </c>
      <c r="AN682" s="1">
        <f t="shared" si="1615"/>
        <v>8.2604415404664677E-2</v>
      </c>
      <c r="AO682" s="1">
        <f t="shared" si="1616"/>
        <v>0.10124093171867202</v>
      </c>
      <c r="AP682" s="1">
        <f t="shared" si="1617"/>
        <v>0.12286005699599013</v>
      </c>
      <c r="AQ682" s="1">
        <f t="shared" si="1618"/>
        <v>0.14764795861605642</v>
      </c>
      <c r="AR682" s="1">
        <f t="shared" si="1619"/>
        <v>0.17573976302784661</v>
      </c>
      <c r="AS682" s="1">
        <f t="shared" si="1620"/>
        <v>0.20720765310282505</v>
      </c>
      <c r="AT682" s="1">
        <f t="shared" si="1621"/>
        <v>0.24205049583300467</v>
      </c>
      <c r="AU682" s="1">
        <f t="shared" si="1622"/>
        <v>0.28018581156006545</v>
      </c>
      <c r="AV682" s="1">
        <f t="shared" si="1623"/>
        <v>0.32144481879351477</v>
      </c>
      <c r="AW682" s="1">
        <f t="shared" si="1624"/>
        <v>0.36557114202741975</v>
      </c>
      <c r="AX682" s="1">
        <f t="shared" si="1625"/>
        <v>0.41222356093429785</v>
      </c>
      <c r="AY682" s="1">
        <f t="shared" si="1626"/>
        <v>0.46098292231775484</v>
      </c>
      <c r="AZ682" s="1">
        <f t="shared" si="1627"/>
        <v>0.51136305184659048</v>
      </c>
      <c r="BA682" s="1">
        <f t="shared" si="1628"/>
        <v>0.56282521569568011</v>
      </c>
      <c r="BB682" s="1">
        <f t="shared" si="1629"/>
        <v>0.61479541919376135</v>
      </c>
      <c r="BC682" s="1">
        <f t="shared" si="1630"/>
        <v>0.66668361545587085</v>
      </c>
      <c r="BD682" s="1">
        <f t="shared" si="1631"/>
        <v>0.71790375249866667</v>
      </c>
      <c r="BE682" s="1">
        <f t="shared" si="1632"/>
        <v>0.76789352649653253</v>
      </c>
      <c r="BF682" s="1">
        <f t="shared" si="1633"/>
        <v>0.81613273723319701</v>
      </c>
      <c r="BG682" s="1">
        <f t="shared" si="1634"/>
        <v>0.86215925601201648</v>
      </c>
      <c r="BH682" s="1">
        <f t="shared" si="1635"/>
        <v>0.90558180434337343</v>
      </c>
      <c r="BI682" s="1">
        <f t="shared" si="1636"/>
        <v>0.94608898464075863</v>
      </c>
      <c r="BJ682" s="1">
        <f t="shared" si="1637"/>
        <v>0.98345427823382114</v>
      </c>
      <c r="BK682" s="1">
        <f t="shared" si="1638"/>
        <v>1.0175370056379569</v>
      </c>
      <c r="BL682" s="1">
        <f t="shared" si="1639"/>
        <v>1.0482795045584785</v>
      </c>
      <c r="BM682" s="1">
        <f t="shared" si="1640"/>
        <v>1.0757010014525408</v>
      </c>
      <c r="BN682" s="1">
        <f t="shared" si="1641"/>
        <v>1.099888817052469</v>
      </c>
      <c r="BO682" s="1">
        <f t="shared" si="1642"/>
        <v>1.1209876462025259</v>
      </c>
      <c r="BP682" s="1">
        <f t="shared" si="1643"/>
        <v>1.1391876858045531</v>
      </c>
      <c r="BQ682" s="1">
        <f t="shared" si="1644"/>
        <v>1.1547123561883832</v>
      </c>
      <c r="BR682" s="1">
        <f t="shared" si="1645"/>
        <v>1.1678062806468406</v>
      </c>
      <c r="BS682" s="1">
        <f t="shared" si="1646"/>
        <v>1.178724068625868</v>
      </c>
      <c r="BT682" s="1">
        <f t="shared" si="1647"/>
        <v>1.1877203053351764</v>
      </c>
      <c r="BU682" s="1">
        <f t="shared" si="1648"/>
        <v>1.1950409995669335</v>
      </c>
      <c r="BV682" s="1">
        <f t="shared" si="1649"/>
        <v>1.2009165960562016</v>
      </c>
      <c r="BW682" s="1">
        <f t="shared" si="1650"/>
        <v>1.205556530054261</v>
      </c>
      <c r="BX682" s="1">
        <f t="shared" si="1651"/>
        <v>1.2091451980699162</v>
      </c>
      <c r="BY682" s="1">
        <f t="shared" si="1652"/>
        <v>1.2118391448470038</v>
      </c>
      <c r="BZ682" s="1">
        <f t="shared" si="1653"/>
        <v>1.2137652244001695</v>
      </c>
      <c r="CA682" s="1">
        <f t="shared" si="1654"/>
        <v>1.2150194815158317</v>
      </c>
      <c r="CB682" s="1">
        <f t="shared" si="1655"/>
        <v>1.2156665166821319</v>
      </c>
      <c r="CC682" s="1">
        <f t="shared" si="1656"/>
        <v>1.2157391376118221</v>
      </c>
      <c r="CD682" s="1">
        <f t="shared" si="1657"/>
        <v>1.2152381590676236</v>
      </c>
      <c r="CE682" s="1">
        <f t="shared" si="1658"/>
        <v>1.2141322836979851</v>
      </c>
      <c r="CF682" s="1">
        <f t="shared" si="1659"/>
        <v>1.2123580737977808</v>
      </c>
      <c r="CG682" s="1">
        <f t="shared" si="1660"/>
        <v>1.209820100869496</v>
      </c>
      <c r="CH682" s="1">
        <f t="shared" si="1661"/>
        <v>1.2063914300144536</v>
      </c>
      <c r="CI682" s="1">
        <f t="shared" si="1662"/>
        <v>1.2019146529925493</v>
      </c>
      <c r="CJ682" s="1">
        <f t="shared" si="1663"/>
        <v>1.1962037209641503</v>
      </c>
      <c r="CK682" s="1">
        <f t="shared" si="1664"/>
        <v>1.1890468397957854</v>
      </c>
      <c r="CL682" s="1">
        <f t="shared" si="1665"/>
        <v>1.1802106728294799</v>
      </c>
      <c r="CM682" s="1">
        <f t="shared" si="1666"/>
        <v>1.1694460454050228</v>
      </c>
      <c r="CN682" s="1">
        <f t="shared" si="1667"/>
        <v>1.1564952618435347</v>
      </c>
      <c r="CO682" s="1">
        <f t="shared" si="1668"/>
        <v>1.1411010317478614</v>
      </c>
      <c r="CP682" s="1">
        <f t="shared" si="1669"/>
        <v>1.1230168644875782</v>
      </c>
      <c r="CQ682" s="1">
        <f t="shared" si="1670"/>
        <v>1.1020186382525188</v>
      </c>
      <c r="CR682" s="1">
        <f t="shared" si="1671"/>
        <v>1.0779168958432992</v>
      </c>
      <c r="CS682" s="1">
        <f t="shared" si="1672"/>
        <v>1.0505692784444867</v>
      </c>
      <c r="CT682" s="1">
        <f t="shared" si="1673"/>
        <v>1.0198923969448384</v>
      </c>
      <c r="CU682" s="1">
        <f t="shared" si="1674"/>
        <v>0.98587237310397213</v>
      </c>
      <c r="CV682" s="1">
        <f t="shared" si="1675"/>
        <v>0.94857327253488144</v>
      </c>
      <c r="CW682" s="1">
        <f t="shared" si="1676"/>
        <v>0.9081427061199413</v>
      </c>
      <c r="CX682" s="1">
        <f t="shared" si="1677"/>
        <v>0.86481399818153915</v>
      </c>
      <c r="CY682" s="1">
        <f t="shared" si="1678"/>
        <v>0.81890450369382506</v>
      </c>
      <c r="CZ682" s="1">
        <f t="shared" si="1679"/>
        <v>0.77080989126249921</v>
      </c>
      <c r="DA682" s="1">
        <f t="shared" si="1680"/>
        <v>0.72099447549094453</v>
      </c>
      <c r="DB682" s="1">
        <f t="shared" si="1681"/>
        <v>0.66997795904121371</v>
      </c>
      <c r="DC682" s="1">
        <f t="shared" si="1682"/>
        <v>0.61831920621213499</v>
      </c>
      <c r="DD682" s="1">
        <f t="shared" si="1683"/>
        <v>0.56659789162505891</v>
      </c>
      <c r="DE682" s="1">
        <f t="shared" si="1684"/>
        <v>0.51539502827031691</v>
      </c>
      <c r="DF682" s="1">
        <f t="shared" si="1685"/>
        <v>0.465273463072362</v>
      </c>
      <c r="DG682" s="1">
        <f t="shared" si="1686"/>
        <v>0.41675942718550685</v>
      </c>
      <c r="DH682" s="1">
        <f t="shared" si="1687"/>
        <v>0.37032614284388571</v>
      </c>
      <c r="DI682" s="1">
        <f t="shared" si="1688"/>
        <v>0.32638032757597712</v>
      </c>
      <c r="DJ682" s="1">
        <f t="shared" si="1689"/>
        <v>0.28525221607024648</v>
      </c>
      <c r="DK682" s="1">
        <f t="shared" si="1690"/>
        <v>0.2471894613914386</v>
      </c>
      <c r="DL682" s="1">
        <f t="shared" si="1691"/>
        <v>0.21235500484023295</v>
      </c>
      <c r="DM682" s="1">
        <f t="shared" si="1692"/>
        <v>0.18082874180551542</v>
      </c>
      <c r="DN682" s="1">
        <f t="shared" si="1693"/>
        <v>0.15261258119202856</v>
      </c>
      <c r="DO682" s="1">
        <f t="shared" si="1694"/>
        <v>0.12763831542418327</v>
      </c>
      <c r="DP682" s="1">
        <f t="shared" si="1695"/>
        <v>0.10577759750607996</v>
      </c>
      <c r="DQ682" s="1">
        <f t="shared" si="1696"/>
        <v>8.6853265313540234E-2</v>
      </c>
      <c r="DR682" s="1">
        <f t="shared" si="1697"/>
        <v>7.065125888122295E-2</v>
      </c>
      <c r="DS682" s="1">
        <f t="shared" si="1698"/>
        <v>5.693243607995583E-2</v>
      </c>
      <c r="DT682" s="1">
        <f t="shared" si="1699"/>
        <v>4.544369386386006E-2</v>
      </c>
      <c r="DU682" s="1">
        <f t="shared" si="1700"/>
        <v>3.5927932014149899E-2</v>
      </c>
      <c r="DV682" s="1">
        <f t="shared" si="1701"/>
        <v>2.8132539300199339E-2</v>
      </c>
      <c r="DW682" s="1">
        <f t="shared" si="1702"/>
        <v>2.1816224547938558E-2</v>
      </c>
      <c r="DX682" s="1">
        <f t="shared" si="1703"/>
        <v>1.6754145839941656E-2</v>
      </c>
      <c r="DY682" s="1">
        <f t="shared" si="1704"/>
        <v>1.2741401585318852E-2</v>
      </c>
      <c r="DZ682" s="1">
        <f t="shared" si="1705"/>
        <v>9.5950324323677335E-3</v>
      </c>
      <c r="EA682" s="1">
        <f t="shared" si="1706"/>
        <v>7.1547411051455989E-3</v>
      </c>
      <c r="EB682" s="1">
        <f t="shared" si="1707"/>
        <v>5.2825691471708172E-3</v>
      </c>
      <c r="EC682" s="1">
        <f t="shared" si="1708"/>
        <v>3.8617782873132103E-3</v>
      </c>
      <c r="ED682" s="1">
        <f t="shared" si="1709"/>
        <v>2.7951741124265222E-3</v>
      </c>
      <c r="EE682" s="1">
        <f t="shared" si="1710"/>
        <v>2.0030859894209622E-3</v>
      </c>
      <c r="EF682" s="1">
        <f t="shared" si="1711"/>
        <v>1.4211847876633523E-3</v>
      </c>
      <c r="EG682" s="1">
        <f t="shared" si="1712"/>
        <v>9.982834964267313E-4</v>
      </c>
      <c r="EH682" s="1">
        <f t="shared" si="1713"/>
        <v>6.9422910249928834E-4</v>
      </c>
      <c r="EI682" s="1">
        <f t="shared" si="1714"/>
        <v>4.7795992964179185E-4</v>
      </c>
      <c r="EJ682" s="1">
        <f t="shared" si="1715"/>
        <v>3.2577291486611114E-4</v>
      </c>
      <c r="EK682" s="1">
        <f t="shared" si="1716"/>
        <v>2.1982099437296718E-4</v>
      </c>
      <c r="EL682" s="1">
        <f t="shared" si="1717"/>
        <v>1.4684215267408738E-4</v>
      </c>
      <c r="EM682" s="1">
        <f t="shared" si="1718"/>
        <v>9.7108464576575106E-5</v>
      </c>
      <c r="EN682" s="1">
        <f t="shared" si="1719"/>
        <v>6.3574984302734098E-5</v>
      </c>
      <c r="EO682" s="1">
        <f t="shared" si="1720"/>
        <v>4.1203769244160908E-5</v>
      </c>
      <c r="EP682" s="1">
        <f t="shared" si="1721"/>
        <v>2.6436770470387379E-5</v>
      </c>
      <c r="EQ682" s="1">
        <f t="shared" si="1722"/>
        <v>1.6791922375406626E-5</v>
      </c>
      <c r="ER682" s="1">
        <f t="shared" si="1723"/>
        <v>1.0558768760271251E-5</v>
      </c>
      <c r="ES682" s="1">
        <f t="shared" si="1724"/>
        <v>6.5727583734559948E-6</v>
      </c>
      <c r="ET682" s="1">
        <f t="shared" si="1725"/>
        <v>4.0504609871725411E-6</v>
      </c>
      <c r="EU682" s="1">
        <f t="shared" si="1726"/>
        <v>2.4710636904905305E-6</v>
      </c>
      <c r="EV682" s="1">
        <f t="shared" si="1727"/>
        <v>1.4923922614347361E-6</v>
      </c>
      <c r="EW682" s="1">
        <f t="shared" si="1728"/>
        <v>8.9224454815290801E-7</v>
      </c>
      <c r="EX682" s="1">
        <f t="shared" si="1729"/>
        <v>5.2797216455324041E-7</v>
      </c>
      <c r="EY682" s="1">
        <f t="shared" si="1730"/>
        <v>3.0900183434069821E-7</v>
      </c>
      <c r="EZ682" s="1">
        <f t="shared" si="1731"/>
        <v>1.7837574705176707E-7</v>
      </c>
      <c r="FA682" s="1">
        <f t="shared" si="1732"/>
        <v>1.0045220744039952E-7</v>
      </c>
      <c r="FB682" s="1">
        <f t="shared" si="1733"/>
        <v>5.2685354844083835E-8</v>
      </c>
      <c r="FC682" s="1">
        <f t="shared" si="1734"/>
        <v>1.9926654026304462E-8</v>
      </c>
      <c r="FD682" s="75">
        <f t="shared" si="1585"/>
        <v>-1.9926654026304462E-8</v>
      </c>
    </row>
    <row r="683" spans="7:160" x14ac:dyDescent="0.35">
      <c r="G683" t="str">
        <f t="shared" si="1581"/>
        <v>Refd, t=3.34</v>
      </c>
      <c r="H683" s="76">
        <f t="shared" si="1582"/>
        <v>3.339999999999951</v>
      </c>
      <c r="I683" s="1">
        <f t="shared" si="1583"/>
        <v>0</v>
      </c>
      <c r="J683" s="22">
        <f t="shared" si="1584"/>
        <v>1.2954421106868329E-7</v>
      </c>
      <c r="K683" s="1">
        <f t="shared" si="1586"/>
        <v>6.678768433944182E-7</v>
      </c>
      <c r="L683" s="1">
        <f t="shared" si="1587"/>
        <v>1.6896214938183804E-6</v>
      </c>
      <c r="M683" s="1">
        <f t="shared" si="1588"/>
        <v>3.5234788591185798E-6</v>
      </c>
      <c r="N683" s="1">
        <f t="shared" si="1589"/>
        <v>6.6885978776185734E-6</v>
      </c>
      <c r="O683" s="1">
        <f t="shared" si="1590"/>
        <v>1.1990608892131616E-5</v>
      </c>
      <c r="P683" s="1">
        <f t="shared" si="1591"/>
        <v>2.0659200080654278E-5</v>
      </c>
      <c r="Q683" s="1">
        <f t="shared" si="1592"/>
        <v>3.4541887670373702E-5</v>
      </c>
      <c r="R683" s="1">
        <f t="shared" si="1593"/>
        <v>5.6372260763294524E-5</v>
      </c>
      <c r="S683" s="1">
        <f t="shared" si="1594"/>
        <v>9.0134826706977399E-5</v>
      </c>
      <c r="T683" s="1">
        <f t="shared" si="1595"/>
        <v>1.4155231448154592E-4</v>
      </c>
      <c r="U683" s="1">
        <f t="shared" si="1596"/>
        <v>2.1872441542608893E-4</v>
      </c>
      <c r="V683" s="1">
        <f t="shared" si="1597"/>
        <v>3.329487693626411E-4</v>
      </c>
      <c r="W683" s="1">
        <f t="shared" si="1598"/>
        <v>4.997546687834385E-4</v>
      </c>
      <c r="X683" s="1">
        <f t="shared" si="1599"/>
        <v>7.4017642482433841E-4</v>
      </c>
      <c r="Y683" s="1">
        <f t="shared" si="1600"/>
        <v>1.0822854969000377E-3</v>
      </c>
      <c r="Z683" s="1">
        <f t="shared" si="1601"/>
        <v>1.5629872391516551E-3</v>
      </c>
      <c r="AA683" s="1">
        <f t="shared" si="1602"/>
        <v>2.2300685573362193E-3</v>
      </c>
      <c r="AB683" s="1">
        <f t="shared" si="1603"/>
        <v>3.1444563943721338E-3</v>
      </c>
      <c r="AC683" s="1">
        <f t="shared" si="1604"/>
        <v>4.3826139024753415E-3</v>
      </c>
      <c r="AD683" s="1">
        <f t="shared" si="1605"/>
        <v>6.0389624204525028E-3</v>
      </c>
      <c r="AE683" s="1">
        <f t="shared" si="1606"/>
        <v>8.2281750381504471E-3</v>
      </c>
      <c r="AF683" s="1">
        <f t="shared" si="1607"/>
        <v>1.1087144871418205E-2</v>
      </c>
      <c r="AG683" s="1">
        <f t="shared" si="1608"/>
        <v>1.4776392641624321E-2</v>
      </c>
      <c r="AH683" s="1">
        <f t="shared" si="1609"/>
        <v>1.9480649186168736E-2</v>
      </c>
      <c r="AI683" s="1">
        <f t="shared" si="1610"/>
        <v>2.5408335131617554E-2</v>
      </c>
      <c r="AJ683" s="1">
        <f t="shared" si="1611"/>
        <v>3.278966811716507E-2</v>
      </c>
      <c r="AK683" s="1">
        <f t="shared" si="1612"/>
        <v>4.1873162819522504E-2</v>
      </c>
      <c r="AL683" s="1">
        <f t="shared" si="1613"/>
        <v>5.2920354042008434E-2</v>
      </c>
      <c r="AM683" s="1">
        <f t="shared" si="1614"/>
        <v>6.6198669126651746E-2</v>
      </c>
      <c r="AN683" s="1">
        <f t="shared" si="1615"/>
        <v>8.197250041237894E-2</v>
      </c>
      <c r="AO683" s="1">
        <f t="shared" si="1616"/>
        <v>0.10049267506970398</v>
      </c>
      <c r="AP683" s="1">
        <f t="shared" si="1617"/>
        <v>0.12198467822793771</v>
      </c>
      <c r="AQ683" s="1">
        <f t="shared" si="1618"/>
        <v>0.14663614236154293</v>
      </c>
      <c r="AR683" s="1">
        <f t="shared" si="1619"/>
        <v>0.17458425560060073</v>
      </c>
      <c r="AS683" s="1">
        <f t="shared" si="1620"/>
        <v>0.20590384740065387</v>
      </c>
      <c r="AT683" s="1">
        <f t="shared" si="1621"/>
        <v>0.24059696642081602</v>
      </c>
      <c r="AU683" s="1">
        <f t="shared" si="1622"/>
        <v>0.27858476027874507</v>
      </c>
      <c r="AV683" s="1">
        <f t="shared" si="1623"/>
        <v>0.31970239293731761</v>
      </c>
      <c r="AW683" s="1">
        <f t="shared" si="1624"/>
        <v>0.36369759226400195</v>
      </c>
      <c r="AX683" s="1">
        <f t="shared" si="1625"/>
        <v>0.41023321457794393</v>
      </c>
      <c r="AY683" s="1">
        <f t="shared" si="1626"/>
        <v>0.45889395880725159</v>
      </c>
      <c r="AZ683" s="1">
        <f t="shared" si="1627"/>
        <v>0.50919708047928536</v>
      </c>
      <c r="BA683" s="1">
        <f t="shared" si="1628"/>
        <v>0.56060666971180695</v>
      </c>
      <c r="BB683" s="1">
        <f t="shared" si="1629"/>
        <v>0.61255079391569256</v>
      </c>
      <c r="BC683" s="1">
        <f t="shared" si="1630"/>
        <v>0.66444059007417988</v>
      </c>
      <c r="BD683" s="1">
        <f t="shared" si="1631"/>
        <v>0.71569024410188231</v>
      </c>
      <c r="BE683" s="1">
        <f t="shared" si="1632"/>
        <v>0.76573673017553834</v>
      </c>
      <c r="BF683" s="1">
        <f t="shared" si="1633"/>
        <v>0.81405820704260312</v>
      </c>
      <c r="BG683" s="1">
        <f t="shared" si="1634"/>
        <v>0.8601900781652273</v>
      </c>
      <c r="BH683" s="1">
        <f t="shared" si="1635"/>
        <v>0.90373790662485665</v>
      </c>
      <c r="BI683" s="1">
        <f t="shared" si="1636"/>
        <v>0.94438661540239255</v>
      </c>
      <c r="BJ683" s="1">
        <f t="shared" si="1637"/>
        <v>0.98190567556515007</v>
      </c>
      <c r="BK683" s="1">
        <f t="shared" si="1638"/>
        <v>1.0161502635953386</v>
      </c>
      <c r="BL683" s="1">
        <f t="shared" si="1639"/>
        <v>1.0470586299639242</v>
      </c>
      <c r="BM683" s="1">
        <f t="shared" si="1640"/>
        <v>1.0746461428750416</v>
      </c>
      <c r="BN683" s="1">
        <f t="shared" si="1641"/>
        <v>1.0989966380793681</v>
      </c>
      <c r="BO683" s="1">
        <f t="shared" si="1642"/>
        <v>1.1202518086037523</v>
      </c>
      <c r="BP683" s="1">
        <f t="shared" si="1643"/>
        <v>1.1385994049506976</v>
      </c>
      <c r="BQ683" s="1">
        <f t="shared" si="1644"/>
        <v>1.1542609910289645</v>
      </c>
      <c r="BR683" s="1">
        <f t="shared" si="1645"/>
        <v>1.1674799233196902</v>
      </c>
      <c r="BS683" s="1">
        <f t="shared" si="1646"/>
        <v>1.1785101037656329</v>
      </c>
      <c r="BT683" s="1">
        <f t="shared" si="1647"/>
        <v>1.1876059156622274</v>
      </c>
      <c r="BU683" s="1">
        <f t="shared" si="1648"/>
        <v>1.1950136016125608</v>
      </c>
      <c r="BV683" s="1">
        <f t="shared" si="1649"/>
        <v>1.20096419720388</v>
      </c>
      <c r="BW683" s="1">
        <f t="shared" si="1650"/>
        <v>1.2056680048441095</v>
      </c>
      <c r="BX683" s="1">
        <f t="shared" si="1651"/>
        <v>1.2093104874649341</v>
      </c>
      <c r="BY683" s="1">
        <f t="shared" si="1652"/>
        <v>1.2120493865991886</v>
      </c>
      <c r="BZ683" s="1">
        <f t="shared" si="1653"/>
        <v>1.2140128256450138</v>
      </c>
      <c r="CA683" s="1">
        <f t="shared" si="1654"/>
        <v>1.215298146266272</v>
      </c>
      <c r="CB683" s="1">
        <f t="shared" si="1655"/>
        <v>1.2159712410974755</v>
      </c>
      <c r="CC683" s="1">
        <f t="shared" si="1656"/>
        <v>1.2160661849682535</v>
      </c>
      <c r="CD683" s="1">
        <f t="shared" si="1657"/>
        <v>1.2155850244831488</v>
      </c>
      <c r="CE683" s="1">
        <f t="shared" si="1658"/>
        <v>1.2144976561135548</v>
      </c>
      <c r="CF683" s="1">
        <f t="shared" si="1659"/>
        <v>1.212741799737193</v>
      </c>
      <c r="CG683" s="1">
        <f t="shared" si="1660"/>
        <v>1.2102231513359252</v>
      </c>
      <c r="CH683" s="1">
        <f t="shared" si="1661"/>
        <v>1.2068158687640669</v>
      </c>
      <c r="CI683" s="1">
        <f t="shared" si="1662"/>
        <v>1.2023636015801014</v>
      </c>
      <c r="CJ683" s="1">
        <f t="shared" si="1663"/>
        <v>1.1966813135985677</v>
      </c>
      <c r="CK683" s="1">
        <f t="shared" si="1664"/>
        <v>1.1895581593824882</v>
      </c>
      <c r="CL683" s="1">
        <f t="shared" si="1665"/>
        <v>1.1807616587995968</v>
      </c>
      <c r="CM683" s="1">
        <f t="shared" si="1666"/>
        <v>1.1700433641962469</v>
      </c>
      <c r="CN683" s="1">
        <f t="shared" si="1667"/>
        <v>1.1571461323065704</v>
      </c>
      <c r="CO683" s="1">
        <f t="shared" si="1668"/>
        <v>1.1418130003327249</v>
      </c>
      <c r="CP683" s="1">
        <f t="shared" si="1669"/>
        <v>1.123797528741826</v>
      </c>
      <c r="CQ683" s="1">
        <f t="shared" si="1670"/>
        <v>1.1028753217478142</v>
      </c>
      <c r="CR683" s="1">
        <f t="shared" si="1671"/>
        <v>1.0788562828229924</v>
      </c>
      <c r="CS683" s="1">
        <f t="shared" si="1672"/>
        <v>1.0515970218240573</v>
      </c>
      <c r="CT683" s="1">
        <f t="shared" si="1673"/>
        <v>1.0210127182827691</v>
      </c>
      <c r="CU683" s="1">
        <f t="shared" si="1674"/>
        <v>0.98708767723398583</v>
      </c>
      <c r="CV683" s="1">
        <f t="shared" si="1675"/>
        <v>0.94988380216924817</v>
      </c>
      <c r="CW683" s="1">
        <f t="shared" si="1676"/>
        <v>0.90954626243938674</v>
      </c>
      <c r="CX683" s="1">
        <f t="shared" si="1677"/>
        <v>0.86630575191217851</v>
      </c>
      <c r="CY683" s="1">
        <f t="shared" si="1678"/>
        <v>0.82047691733363015</v>
      </c>
      <c r="CZ683" s="1">
        <f t="shared" si="1679"/>
        <v>0.77245276709871979</v>
      </c>
      <c r="DA683" s="1">
        <f t="shared" si="1680"/>
        <v>0.72269513623435555</v>
      </c>
      <c r="DB683" s="1">
        <f t="shared" si="1681"/>
        <v>0.67172155890640339</v>
      </c>
      <c r="DC683" s="1">
        <f t="shared" si="1682"/>
        <v>0.62008916087775034</v>
      </c>
      <c r="DD683" s="1">
        <f t="shared" si="1683"/>
        <v>0.56837640658413979</v>
      </c>
      <c r="DE683" s="1">
        <f t="shared" si="1684"/>
        <v>0.5171636974891346</v>
      </c>
      <c r="DF683" s="1">
        <f t="shared" si="1685"/>
        <v>0.46701390436706081</v>
      </c>
      <c r="DG683" s="1">
        <f t="shared" si="1686"/>
        <v>0.41845391785002284</v>
      </c>
      <c r="DH683" s="1">
        <f t="shared" si="1687"/>
        <v>0.37195821910460586</v>
      </c>
      <c r="DI683" s="1">
        <f t="shared" si="1688"/>
        <v>0.32793531439305479</v>
      </c>
      <c r="DJ683" s="1">
        <f t="shared" si="1689"/>
        <v>0.28671765934107696</v>
      </c>
      <c r="DK683" s="1">
        <f t="shared" si="1690"/>
        <v>0.24855544217160924</v>
      </c>
      <c r="DL683" s="1">
        <f t="shared" si="1691"/>
        <v>0.21361432402971037</v>
      </c>
      <c r="DM683" s="1">
        <f t="shared" si="1692"/>
        <v>0.18197697300755597</v>
      </c>
      <c r="DN683" s="1">
        <f t="shared" si="1693"/>
        <v>0.15364799829823469</v>
      </c>
      <c r="DO683" s="1">
        <f t="shared" si="1694"/>
        <v>0.12856170916641535</v>
      </c>
      <c r="DP683" s="1">
        <f t="shared" si="1695"/>
        <v>0.10659200117004167</v>
      </c>
      <c r="DQ683" s="1">
        <f t="shared" si="1696"/>
        <v>8.7563613673629082E-2</v>
      </c>
      <c r="DR683" s="1">
        <f t="shared" si="1697"/>
        <v>7.126400607183446E-2</v>
      </c>
      <c r="DS683" s="1">
        <f t="shared" si="1698"/>
        <v>5.7455157669737703E-2</v>
      </c>
      <c r="DT683" s="1">
        <f t="shared" si="1699"/>
        <v>4.588469613950151E-2</v>
      </c>
      <c r="DU683" s="1">
        <f t="shared" si="1700"/>
        <v>3.6295887836394487E-2</v>
      </c>
      <c r="DV683" s="1">
        <f t="shared" si="1701"/>
        <v>2.8436165365786005E-2</v>
      </c>
      <c r="DW683" s="1">
        <f t="shared" si="1702"/>
        <v>2.2064009985618058E-2</v>
      </c>
      <c r="DX683" s="1">
        <f t="shared" si="1703"/>
        <v>1.6954137250765593E-2</v>
      </c>
      <c r="DY683" s="1">
        <f t="shared" si="1704"/>
        <v>1.2901045286457262E-2</v>
      </c>
      <c r="DZ683" s="1">
        <f t="shared" si="1705"/>
        <v>9.7210710502187592E-3</v>
      </c>
      <c r="EA683" s="1">
        <f t="shared" si="1706"/>
        <v>7.253158941152818E-3</v>
      </c>
      <c r="EB683" s="1">
        <f t="shared" si="1707"/>
        <v>5.3585789521040034E-3</v>
      </c>
      <c r="EC683" s="1">
        <f t="shared" si="1708"/>
        <v>3.9198411776221404E-3</v>
      </c>
      <c r="ED683" s="1">
        <f t="shared" si="1709"/>
        <v>2.8390442277882611E-3</v>
      </c>
      <c r="EE683" s="1">
        <f t="shared" si="1710"/>
        <v>2.0358719636409468E-3</v>
      </c>
      <c r="EF683" s="1">
        <f t="shared" si="1711"/>
        <v>1.4454210084198808E-3</v>
      </c>
      <c r="EG683" s="1">
        <f t="shared" si="1712"/>
        <v>1.0160052898538507E-3</v>
      </c>
      <c r="EH683" s="1">
        <f t="shared" si="1713"/>
        <v>7.0704724306098262E-4</v>
      </c>
      <c r="EI683" s="1">
        <f t="shared" si="1714"/>
        <v>4.8713112061330664E-4</v>
      </c>
      <c r="EJ683" s="1">
        <f t="shared" si="1715"/>
        <v>3.322640203154226E-4</v>
      </c>
      <c r="EK683" s="1">
        <f t="shared" si="1716"/>
        <v>2.243657735372528E-4</v>
      </c>
      <c r="EL683" s="1">
        <f t="shared" si="1717"/>
        <v>1.4999002535870758E-4</v>
      </c>
      <c r="EM683" s="1">
        <f t="shared" si="1718"/>
        <v>9.9265418761932796E-5</v>
      </c>
      <c r="EN683" s="1">
        <f t="shared" si="1719"/>
        <v>6.5037138816778447E-5</v>
      </c>
      <c r="EO683" s="1">
        <f t="shared" si="1720"/>
        <v>4.2184350212767445E-5</v>
      </c>
      <c r="EP683" s="1">
        <f t="shared" si="1721"/>
        <v>2.7087380558557713E-5</v>
      </c>
      <c r="EQ683" s="1">
        <f t="shared" si="1722"/>
        <v>1.7219007653625206E-5</v>
      </c>
      <c r="ER683" s="1">
        <f t="shared" si="1723"/>
        <v>1.0836148172825059E-5</v>
      </c>
      <c r="ES683" s="1">
        <f t="shared" si="1724"/>
        <v>6.7509999125264868E-6</v>
      </c>
      <c r="ET683" s="1">
        <f t="shared" si="1725"/>
        <v>4.1637864751889959E-6</v>
      </c>
      <c r="EU683" s="1">
        <f t="shared" si="1726"/>
        <v>2.5423551865161957E-6</v>
      </c>
      <c r="EV683" s="1">
        <f t="shared" si="1727"/>
        <v>1.5367675807564288E-6</v>
      </c>
      <c r="EW683" s="1">
        <f t="shared" si="1728"/>
        <v>9.195733988627235E-7</v>
      </c>
      <c r="EX683" s="1">
        <f t="shared" si="1729"/>
        <v>5.4462111372006713E-7</v>
      </c>
      <c r="EY683" s="1">
        <f t="shared" si="1730"/>
        <v>3.1902665085618317E-7</v>
      </c>
      <c r="EZ683" s="1">
        <f t="shared" si="1731"/>
        <v>1.8432302703703839E-7</v>
      </c>
      <c r="FA683" s="1">
        <f t="shared" si="1732"/>
        <v>1.0388695165399742E-7</v>
      </c>
      <c r="FB683" s="1">
        <f t="shared" si="1733"/>
        <v>5.4524998104327241E-8</v>
      </c>
      <c r="FC683" s="1">
        <f t="shared" si="1734"/>
        <v>2.0631926860323531E-8</v>
      </c>
      <c r="FD683" s="75">
        <f t="shared" si="1585"/>
        <v>-2.0631926860323531E-8</v>
      </c>
    </row>
    <row r="684" spans="7:160" x14ac:dyDescent="0.35">
      <c r="G684" t="str">
        <f t="shared" si="1581"/>
        <v>Refd, t=3.34</v>
      </c>
      <c r="H684" s="76">
        <f t="shared" si="1582"/>
        <v>3.3449999999999509</v>
      </c>
      <c r="I684" s="1">
        <f t="shared" si="1583"/>
        <v>0</v>
      </c>
      <c r="J684" s="22">
        <f t="shared" si="1584"/>
        <v>1.2808072940802918E-7</v>
      </c>
      <c r="K684" s="1">
        <f t="shared" si="1586"/>
        <v>6.6033512270277983E-7</v>
      </c>
      <c r="L684" s="1">
        <f t="shared" si="1587"/>
        <v>1.6705610961944123E-6</v>
      </c>
      <c r="M684" s="1">
        <f t="shared" si="1588"/>
        <v>3.4837918507437782E-6</v>
      </c>
      <c r="N684" s="1">
        <f t="shared" si="1589"/>
        <v>6.6134174953444965E-6</v>
      </c>
      <c r="O684" s="1">
        <f t="shared" si="1590"/>
        <v>1.185619266295951E-5</v>
      </c>
      <c r="P684" s="1">
        <f t="shared" si="1591"/>
        <v>2.0428365743465829E-5</v>
      </c>
      <c r="Q684" s="1">
        <f t="shared" si="1592"/>
        <v>3.4157446526132427E-5</v>
      </c>
      <c r="R684" s="1">
        <f t="shared" si="1593"/>
        <v>5.5747735610221845E-5</v>
      </c>
      <c r="S684" s="1">
        <f t="shared" si="1594"/>
        <v>8.9141564985598622E-5</v>
      </c>
      <c r="T684" s="1">
        <f t="shared" si="1595"/>
        <v>1.4000192176613532E-4</v>
      </c>
      <c r="U684" s="1">
        <f t="shared" si="1596"/>
        <v>2.1634525714728893E-4</v>
      </c>
      <c r="V684" s="1">
        <f t="shared" si="1597"/>
        <v>3.2935514537242534E-4</v>
      </c>
      <c r="W684" s="1">
        <f t="shared" si="1598"/>
        <v>4.9440719124138729E-4</v>
      </c>
      <c r="X684" s="1">
        <f t="shared" si="1599"/>
        <v>7.3233216929092799E-4</v>
      </c>
      <c r="Y684" s="1">
        <f t="shared" si="1600"/>
        <v>1.0709367013269357E-3</v>
      </c>
      <c r="Z684" s="1">
        <f t="shared" si="1601"/>
        <v>1.5467877511277255E-3</v>
      </c>
      <c r="AA684" s="1">
        <f t="shared" si="1602"/>
        <v>2.2072479292762812E-3</v>
      </c>
      <c r="AB684" s="1">
        <f t="shared" si="1603"/>
        <v>3.1127225406797463E-3</v>
      </c>
      <c r="AC684" s="1">
        <f t="shared" si="1604"/>
        <v>4.3390465811056151E-3</v>
      </c>
      <c r="AD684" s="1">
        <f t="shared" si="1605"/>
        <v>5.9799014683857288E-3</v>
      </c>
      <c r="AE684" s="1">
        <f t="shared" si="1606"/>
        <v>8.149109214574039E-3</v>
      </c>
      <c r="AF684" s="1">
        <f t="shared" si="1607"/>
        <v>1.0982609226987478E-2</v>
      </c>
      <c r="AG684" s="1">
        <f t="shared" si="1608"/>
        <v>1.4639884360288928E-2</v>
      </c>
      <c r="AH684" s="1">
        <f t="shared" si="1609"/>
        <v>1.9304573604152934E-2</v>
      </c>
      <c r="AI684" s="1">
        <f t="shared" si="1610"/>
        <v>2.5183994848374112E-2</v>
      </c>
      <c r="AJ684" s="1">
        <f t="shared" si="1611"/>
        <v>3.250730847649605E-2</v>
      </c>
      <c r="AK684" s="1">
        <f t="shared" si="1612"/>
        <v>4.152208626891233E-2</v>
      </c>
      <c r="AL684" s="1">
        <f t="shared" si="1613"/>
        <v>5.2489113741732388E-2</v>
      </c>
      <c r="AM684" s="1">
        <f t="shared" si="1614"/>
        <v>6.5675348543769316E-2</v>
      </c>
      <c r="AN684" s="1">
        <f t="shared" si="1615"/>
        <v>8.1345080506881259E-2</v>
      </c>
      <c r="AO684" s="1">
        <f t="shared" si="1616"/>
        <v>9.9749484245146916E-2</v>
      </c>
      <c r="AP684" s="1">
        <f t="shared" si="1617"/>
        <v>0.12111491285330152</v>
      </c>
      <c r="AQ684" s="1">
        <f t="shared" si="1618"/>
        <v>0.14563043793648822</v>
      </c>
      <c r="AR684" s="1">
        <f t="shared" si="1619"/>
        <v>0.17343528124545665</v>
      </c>
      <c r="AS684" s="1">
        <f t="shared" si="1620"/>
        <v>0.20460689010753549</v>
      </c>
      <c r="AT684" s="1">
        <f t="shared" si="1621"/>
        <v>0.23915046721004124</v>
      </c>
      <c r="AU684" s="1">
        <f t="shared" si="1622"/>
        <v>0.27699076277745044</v>
      </c>
      <c r="AV684" s="1">
        <f t="shared" si="1623"/>
        <v>0.31796686645130495</v>
      </c>
      <c r="AW684" s="1">
        <f t="shared" si="1624"/>
        <v>0.36183059638138776</v>
      </c>
      <c r="AX684" s="1">
        <f t="shared" si="1625"/>
        <v>0.40824888061014297</v>
      </c>
      <c r="AY684" s="1">
        <f t="shared" si="1626"/>
        <v>0.45681027445681566</v>
      </c>
      <c r="AZ684" s="1">
        <f t="shared" si="1627"/>
        <v>0.50703547719821518</v>
      </c>
      <c r="BA684" s="1">
        <f t="shared" si="1628"/>
        <v>0.55839142617763282</v>
      </c>
      <c r="BB684" s="1">
        <f t="shared" si="1629"/>
        <v>0.61030828264317971</v>
      </c>
      <c r="BC684" s="1">
        <f t="shared" si="1630"/>
        <v>0.66219840611201453</v>
      </c>
      <c r="BD684" s="1">
        <f t="shared" si="1631"/>
        <v>0.71347626387535878</v>
      </c>
      <c r="BE684" s="1">
        <f t="shared" si="1632"/>
        <v>0.7635781539301042</v>
      </c>
      <c r="BF684" s="1">
        <f t="shared" si="1633"/>
        <v>0.81198063949166421</v>
      </c>
      <c r="BG684" s="1">
        <f t="shared" si="1634"/>
        <v>0.85821669875436823</v>
      </c>
      <c r="BH684" s="1">
        <f t="shared" si="1635"/>
        <v>0.90188877364075704</v>
      </c>
      <c r="BI684" s="1">
        <f t="shared" si="1636"/>
        <v>0.94267813772103981</v>
      </c>
      <c r="BJ684" s="1">
        <f t="shared" si="1637"/>
        <v>0.98035027319553514</v>
      </c>
      <c r="BK684" s="1">
        <f t="shared" si="1638"/>
        <v>1.0147562245519512</v>
      </c>
      <c r="BL684" s="1">
        <f t="shared" si="1639"/>
        <v>1.0458301576470272</v>
      </c>
      <c r="BM684" s="1">
        <f t="shared" si="1640"/>
        <v>1.0735835761991306</v>
      </c>
      <c r="BN684" s="1">
        <f t="shared" si="1641"/>
        <v>1.0980968169922352</v>
      </c>
      <c r="BO684" s="1">
        <f t="shared" si="1642"/>
        <v>1.1195085510022003</v>
      </c>
      <c r="BP684" s="1">
        <f t="shared" si="1643"/>
        <v>1.1380040576029431</v>
      </c>
      <c r="BQ684" s="1">
        <f t="shared" si="1644"/>
        <v>1.1538030168996094</v>
      </c>
      <c r="BR684" s="1">
        <f t="shared" si="1645"/>
        <v>1.1671474903087002</v>
      </c>
      <c r="BS684" s="1">
        <f t="shared" si="1646"/>
        <v>1.1782906447442574</v>
      </c>
      <c r="BT684" s="1">
        <f t="shared" si="1647"/>
        <v>1.1874866361086864</v>
      </c>
      <c r="BU684" s="1">
        <f t="shared" si="1648"/>
        <v>1.1949819183679813</v>
      </c>
      <c r="BV684" s="1">
        <f t="shared" si="1649"/>
        <v>1.2010080991721765</v>
      </c>
      <c r="BW684" s="1">
        <f t="shared" si="1650"/>
        <v>1.2057763332386173</v>
      </c>
      <c r="BX684" s="1">
        <f t="shared" si="1651"/>
        <v>1.2094731389938411</v>
      </c>
      <c r="BY684" s="1">
        <f t="shared" si="1652"/>
        <v>1.2122574474772583</v>
      </c>
      <c r="BZ684" s="1">
        <f t="shared" si="1653"/>
        <v>1.2142586473754269</v>
      </c>
      <c r="CA684" s="1">
        <f t="shared" si="1654"/>
        <v>1.2155753757475314</v>
      </c>
      <c r="CB684" s="1">
        <f t="shared" si="1655"/>
        <v>1.2162748178798628</v>
      </c>
      <c r="CC684" s="1">
        <f t="shared" si="1656"/>
        <v>1.2163923175926878</v>
      </c>
      <c r="CD684" s="1">
        <f t="shared" si="1657"/>
        <v>1.2159311560084891</v>
      </c>
      <c r="CE684" s="1">
        <f t="shared" si="1658"/>
        <v>1.2148624264228014</v>
      </c>
      <c r="CF684" s="1">
        <f t="shared" si="1659"/>
        <v>1.2131250092581587</v>
      </c>
      <c r="CG684" s="1">
        <f t="shared" si="1660"/>
        <v>1.210625727661039</v>
      </c>
      <c r="CH684" s="1">
        <f t="shared" si="1661"/>
        <v>1.2072398345411082</v>
      </c>
      <c r="CI684" s="1">
        <f t="shared" si="1662"/>
        <v>1.2028120391963761</v>
      </c>
      <c r="CJ684" s="1">
        <f t="shared" si="1663"/>
        <v>1.1971583198129674</v>
      </c>
      <c r="CK684" s="1">
        <f t="shared" si="1664"/>
        <v>1.1900687813804718</v>
      </c>
      <c r="CL684" s="1">
        <f t="shared" si="1665"/>
        <v>1.1813118023447617</v>
      </c>
      <c r="CM684" s="1">
        <f t="shared" si="1666"/>
        <v>1.1706396647857167</v>
      </c>
      <c r="CN684" s="1">
        <f t="shared" si="1667"/>
        <v>1.1577957816101172</v>
      </c>
      <c r="CO684" s="1">
        <f t="shared" si="1668"/>
        <v>1.1425235227352832</v>
      </c>
      <c r="CP684" s="1">
        <f t="shared" si="1669"/>
        <v>1.1245765064445277</v>
      </c>
      <c r="CQ684" s="1">
        <f t="shared" si="1670"/>
        <v>1.1037300714261349</v>
      </c>
      <c r="CR684" s="1">
        <f t="shared" si="1671"/>
        <v>1.0797934919814567</v>
      </c>
      <c r="CS684" s="1">
        <f t="shared" si="1672"/>
        <v>1.0526223583006418</v>
      </c>
      <c r="CT684" s="1">
        <f t="shared" si="1673"/>
        <v>1.0221304313306101</v>
      </c>
      <c r="CU684" s="1">
        <f t="shared" si="1674"/>
        <v>0.98830021268791013</v>
      </c>
      <c r="CV684" s="1">
        <f t="shared" si="1675"/>
        <v>0.95119145684984052</v>
      </c>
      <c r="CW684" s="1">
        <f t="shared" si="1676"/>
        <v>0.91094690369945486</v>
      </c>
      <c r="CX684" s="1">
        <f t="shared" si="1677"/>
        <v>0.86779462677917141</v>
      </c>
      <c r="CY684" s="1">
        <f t="shared" si="1678"/>
        <v>0.82204657194004216</v>
      </c>
      <c r="CZ684" s="1">
        <f t="shared" si="1679"/>
        <v>0.77409309115334191</v>
      </c>
      <c r="DA684" s="1">
        <f t="shared" si="1680"/>
        <v>0.72439353955056862</v>
      </c>
      <c r="DB684" s="1">
        <f t="shared" si="1681"/>
        <v>0.67346327807387796</v>
      </c>
      <c r="DC684" s="1">
        <f t="shared" si="1682"/>
        <v>0.62185768481505188</v>
      </c>
      <c r="DD684" s="1">
        <f t="shared" si="1683"/>
        <v>0.57015400080548495</v>
      </c>
      <c r="DE684" s="1">
        <f t="shared" si="1684"/>
        <v>0.51893199931583622</v>
      </c>
      <c r="DF684" s="1">
        <f t="shared" si="1685"/>
        <v>0.46875455576338293</v>
      </c>
      <c r="DG684" s="1">
        <f t="shared" si="1686"/>
        <v>0.4201491996184431</v>
      </c>
      <c r="DH684" s="1">
        <f t="shared" si="1687"/>
        <v>0.37359165012815715</v>
      </c>
      <c r="DI684" s="1">
        <f t="shared" si="1688"/>
        <v>0.32949218245644013</v>
      </c>
      <c r="DJ684" s="1">
        <f t="shared" si="1689"/>
        <v>0.28818545549689351</v>
      </c>
      <c r="DK684" s="1">
        <f t="shared" si="1690"/>
        <v>0.24992417808693193</v>
      </c>
      <c r="DL684" s="1">
        <f t="shared" si="1691"/>
        <v>0.21487672050905868</v>
      </c>
      <c r="DM684" s="1">
        <f t="shared" si="1692"/>
        <v>0.18312851710223255</v>
      </c>
      <c r="DN684" s="1">
        <f t="shared" si="1693"/>
        <v>0.15468687524156227</v>
      </c>
      <c r="DO684" s="1">
        <f t="shared" si="1694"/>
        <v>0.12948862307460129</v>
      </c>
      <c r="DP684" s="1">
        <f t="shared" si="1695"/>
        <v>0.10740990444141772</v>
      </c>
      <c r="DQ684" s="1">
        <f t="shared" si="1696"/>
        <v>8.8277368942721396E-2</v>
      </c>
      <c r="DR684" s="1">
        <f t="shared" si="1697"/>
        <v>7.188000630162289E-2</v>
      </c>
      <c r="DS684" s="1">
        <f t="shared" si="1698"/>
        <v>5.7980929592174879E-2</v>
      </c>
      <c r="DT684" s="1">
        <f t="shared" si="1699"/>
        <v>4.632851006611835E-2</v>
      </c>
      <c r="DU684" s="1">
        <f t="shared" si="1700"/>
        <v>3.6666393278339572E-2</v>
      </c>
      <c r="DV684" s="1">
        <f t="shared" si="1701"/>
        <v>2.8742067420243742E-2</v>
      </c>
      <c r="DW684" s="1">
        <f t="shared" si="1702"/>
        <v>2.231379656936076E-2</v>
      </c>
      <c r="DX684" s="1">
        <f t="shared" si="1703"/>
        <v>1.7155862455589383E-2</v>
      </c>
      <c r="DY684" s="1">
        <f t="shared" si="1704"/>
        <v>1.3062169776489996E-2</v>
      </c>
      <c r="DZ684" s="1">
        <f t="shared" si="1705"/>
        <v>9.8483567910349241E-3</v>
      </c>
      <c r="EA684" s="1">
        <f t="shared" si="1706"/>
        <v>7.3526128028008368E-3</v>
      </c>
      <c r="EB684" s="1">
        <f t="shared" si="1707"/>
        <v>5.4354379101221274E-3</v>
      </c>
      <c r="EC684" s="1">
        <f t="shared" si="1708"/>
        <v>3.978590902470637E-3</v>
      </c>
      <c r="ED684" s="1">
        <f t="shared" si="1709"/>
        <v>2.8834626891112861E-3</v>
      </c>
      <c r="EE684" s="1">
        <f t="shared" si="1710"/>
        <v>2.0690901235187499E-3</v>
      </c>
      <c r="EF684" s="1">
        <f t="shared" si="1711"/>
        <v>1.4699935613760615E-3</v>
      </c>
      <c r="EG684" s="1">
        <f t="shared" si="1712"/>
        <v>1.0339855542063207E-3</v>
      </c>
      <c r="EH684" s="1">
        <f t="shared" si="1713"/>
        <v>7.2006156479094711E-4</v>
      </c>
      <c r="EI684" s="1">
        <f t="shared" si="1714"/>
        <v>4.9644939297866961E-4</v>
      </c>
      <c r="EJ684" s="1">
        <f t="shared" si="1715"/>
        <v>3.3886405921037621E-4</v>
      </c>
      <c r="EK684" s="1">
        <f t="shared" si="1716"/>
        <v>2.2899026264285916E-4</v>
      </c>
      <c r="EL684" s="1">
        <f t="shared" si="1717"/>
        <v>1.5319552862057558E-4</v>
      </c>
      <c r="EM684" s="1">
        <f t="shared" si="1718"/>
        <v>1.0146354678744562E-4</v>
      </c>
      <c r="EN684" s="1">
        <f t="shared" si="1719"/>
        <v>6.6528363926061064E-5</v>
      </c>
      <c r="EO684" s="1">
        <f t="shared" si="1720"/>
        <v>4.3185216631384903E-5</v>
      </c>
      <c r="EP684" s="1">
        <f t="shared" si="1721"/>
        <v>2.7751981545299482E-5</v>
      </c>
      <c r="EQ684" s="1">
        <f t="shared" si="1722"/>
        <v>1.7655631146974933E-5</v>
      </c>
      <c r="ER684" s="1">
        <f t="shared" si="1723"/>
        <v>1.1119955614670204E-5</v>
      </c>
      <c r="ES684" s="1">
        <f t="shared" si="1724"/>
        <v>6.933524025854901E-6</v>
      </c>
      <c r="ET684" s="1">
        <f t="shared" si="1725"/>
        <v>4.279932770865519E-6</v>
      </c>
      <c r="EU684" s="1">
        <f t="shared" si="1726"/>
        <v>2.6154836667800572E-6</v>
      </c>
      <c r="EV684" s="1">
        <f t="shared" si="1727"/>
        <v>1.5823257073652417E-6</v>
      </c>
      <c r="EW684" s="1">
        <f t="shared" si="1728"/>
        <v>9.476552320728557E-7</v>
      </c>
      <c r="EX684" s="1">
        <f t="shared" si="1729"/>
        <v>5.6174387935031026E-7</v>
      </c>
      <c r="EY684" s="1">
        <f t="shared" si="1730"/>
        <v>3.2934587964658122E-7</v>
      </c>
      <c r="EZ684" s="1">
        <f t="shared" si="1731"/>
        <v>1.9045029397226808E-7</v>
      </c>
      <c r="FA684" s="1">
        <f t="shared" si="1732"/>
        <v>1.0742853752314588E-7</v>
      </c>
      <c r="FB684" s="1">
        <f t="shared" si="1733"/>
        <v>5.642317142091591E-8</v>
      </c>
      <c r="FC684" s="1">
        <f t="shared" si="1734"/>
        <v>2.1359964105143287E-8</v>
      </c>
      <c r="FD684" s="75">
        <f t="shared" si="1585"/>
        <v>-2.1359964105143287E-8</v>
      </c>
    </row>
    <row r="685" spans="7:160" x14ac:dyDescent="0.35">
      <c r="G685" t="str">
        <f t="shared" si="1581"/>
        <v>Refd, t=3.35</v>
      </c>
      <c r="H685" s="76">
        <f t="shared" si="1582"/>
        <v>3.3499999999999508</v>
      </c>
      <c r="I685" s="1">
        <f t="shared" si="1583"/>
        <v>0</v>
      </c>
      <c r="J685" s="22">
        <f t="shared" si="1584"/>
        <v>1.2663395098081693E-7</v>
      </c>
      <c r="K685" s="1">
        <f t="shared" si="1586"/>
        <v>6.5287944460279142E-7</v>
      </c>
      <c r="L685" s="1">
        <f t="shared" si="1587"/>
        <v>1.651717966798254E-6</v>
      </c>
      <c r="M685" s="1">
        <f t="shared" si="1588"/>
        <v>3.4445566167549145E-6</v>
      </c>
      <c r="N685" s="1">
        <f t="shared" si="1589"/>
        <v>6.5390913148302442E-6</v>
      </c>
      <c r="O685" s="1">
        <f t="shared" si="1590"/>
        <v>1.1723299943494231E-5</v>
      </c>
      <c r="P685" s="1">
        <f t="shared" si="1591"/>
        <v>2.0200139744060758E-5</v>
      </c>
      <c r="Q685" s="1">
        <f t="shared" si="1592"/>
        <v>3.3777333209924122E-5</v>
      </c>
      <c r="R685" s="1">
        <f t="shared" si="1593"/>
        <v>5.5130209616981578E-5</v>
      </c>
      <c r="S685" s="1">
        <f t="shared" si="1594"/>
        <v>8.8159376267657244E-5</v>
      </c>
      <c r="T685" s="1">
        <f t="shared" si="1595"/>
        <v>1.3846870690441349E-4</v>
      </c>
      <c r="U685" s="1">
        <f t="shared" si="1596"/>
        <v>2.1399227254594719E-4</v>
      </c>
      <c r="V685" s="1">
        <f t="shared" si="1597"/>
        <v>3.2580073579296985E-4</v>
      </c>
      <c r="W685" s="1">
        <f t="shared" si="1598"/>
        <v>4.8911753119899946E-4</v>
      </c>
      <c r="X685" s="1">
        <f t="shared" si="1599"/>
        <v>7.245718506090511E-4</v>
      </c>
      <c r="Y685" s="1">
        <f t="shared" si="1600"/>
        <v>1.0597079390200154E-3</v>
      </c>
      <c r="Z685" s="1">
        <f t="shared" si="1601"/>
        <v>1.5307573968562057E-3</v>
      </c>
      <c r="AA685" s="1">
        <f t="shared" si="1602"/>
        <v>2.1846621695339645E-3</v>
      </c>
      <c r="AB685" s="1">
        <f t="shared" si="1603"/>
        <v>3.0813101571748654E-3</v>
      </c>
      <c r="AC685" s="1">
        <f t="shared" si="1604"/>
        <v>4.2959129831741608E-3</v>
      </c>
      <c r="AD685" s="1">
        <f t="shared" si="1605"/>
        <v>5.921417357597181E-3</v>
      </c>
      <c r="AE685" s="1">
        <f t="shared" si="1606"/>
        <v>8.0707996503198275E-3</v>
      </c>
      <c r="AF685" s="1">
        <f t="shared" si="1607"/>
        <v>1.0879050914306024E-2</v>
      </c>
      <c r="AG685" s="1">
        <f t="shared" si="1608"/>
        <v>1.4504621003614855E-2</v>
      </c>
      <c r="AH685" s="1">
        <f t="shared" si="1609"/>
        <v>1.9130060932563937E-2</v>
      </c>
      <c r="AI685" s="1">
        <f t="shared" si="1610"/>
        <v>2.4961588144185899E-2</v>
      </c>
      <c r="AJ685" s="1">
        <f t="shared" si="1611"/>
        <v>3.222730583277536E-2</v>
      </c>
      <c r="AK685" s="1">
        <f t="shared" si="1612"/>
        <v>4.1173840076713354E-2</v>
      </c>
      <c r="AL685" s="1">
        <f t="shared" si="1613"/>
        <v>5.2061220830721254E-2</v>
      </c>
      <c r="AM685" s="1">
        <f t="shared" si="1614"/>
        <v>6.5155925833486852E-2</v>
      </c>
      <c r="AN685" s="1">
        <f t="shared" si="1615"/>
        <v>8.072212797322123E-2</v>
      </c>
      <c r="AO685" s="1">
        <f t="shared" si="1616"/>
        <v>9.9011330644321049E-2</v>
      </c>
      <c r="AP685" s="1">
        <f t="shared" si="1617"/>
        <v>0.12025073234090077</v>
      </c>
      <c r="AQ685" s="1">
        <f t="shared" si="1618"/>
        <v>0.14463081802420455</v>
      </c>
      <c r="AR685" s="1">
        <f t="shared" si="1619"/>
        <v>0.17229281515634934</v>
      </c>
      <c r="AS685" s="1">
        <f t="shared" si="1620"/>
        <v>0.20331676031774382</v>
      </c>
      <c r="AT685" s="1">
        <f t="shared" si="1621"/>
        <v>0.23771098260405171</v>
      </c>
      <c r="AU685" s="1">
        <f t="shared" si="1622"/>
        <v>0.27540381010890153</v>
      </c>
      <c r="AV685" s="1">
        <f t="shared" si="1623"/>
        <v>0.31623823821465247</v>
      </c>
      <c r="AW685" s="1">
        <f t="shared" si="1624"/>
        <v>0.35997016200489435</v>
      </c>
      <c r="AX685" s="1">
        <f t="shared" si="1625"/>
        <v>0.40627057597902616</v>
      </c>
      <c r="AY685" s="1">
        <f t="shared" si="1626"/>
        <v>0.45473189570251654</v>
      </c>
      <c r="AZ685" s="1">
        <f t="shared" si="1627"/>
        <v>0.50487827763697957</v>
      </c>
      <c r="BA685" s="1">
        <f t="shared" si="1628"/>
        <v>0.55617952916461733</v>
      </c>
      <c r="BB685" s="1">
        <f t="shared" si="1629"/>
        <v>0.60806793667629155</v>
      </c>
      <c r="BC685" s="1">
        <f t="shared" si="1630"/>
        <v>0.65995712049242528</v>
      </c>
      <c r="BD685" s="1">
        <f t="shared" si="1631"/>
        <v>0.71126187244674388</v>
      </c>
      <c r="BE685" s="1">
        <f t="shared" si="1632"/>
        <v>0.76141785996926847</v>
      </c>
      <c r="BF685" s="1">
        <f t="shared" si="1633"/>
        <v>0.80990009616649938</v>
      </c>
      <c r="BG685" s="1">
        <f t="shared" si="1634"/>
        <v>0.85623917658664528</v>
      </c>
      <c r="BH685" s="1">
        <f t="shared" si="1635"/>
        <v>0.90003445943622273</v>
      </c>
      <c r="BI685" s="1">
        <f t="shared" si="1636"/>
        <v>0.94096359917916506</v>
      </c>
      <c r="BJ685" s="1">
        <f t="shared" si="1637"/>
        <v>0.9787881109131048</v>
      </c>
      <c r="BK685" s="1">
        <f t="shared" si="1638"/>
        <v>1.0133549195962186</v>
      </c>
      <c r="BL685" s="1">
        <f t="shared" si="1639"/>
        <v>1.0445941095425932</v>
      </c>
      <c r="BM685" s="1">
        <f t="shared" si="1640"/>
        <v>1.072513314196631</v>
      </c>
      <c r="BN685" s="1">
        <f t="shared" si="1641"/>
        <v>1.0971893577990368</v>
      </c>
      <c r="BO685" s="1">
        <f t="shared" si="1642"/>
        <v>1.1187578693896536</v>
      </c>
      <c r="BP685" s="1">
        <f t="shared" si="1643"/>
        <v>1.1374016327561776</v>
      </c>
      <c r="BQ685" s="1">
        <f t="shared" si="1644"/>
        <v>1.1533384170029577</v>
      </c>
      <c r="BR685" s="1">
        <f t="shared" si="1645"/>
        <v>1.1668089603263381</v>
      </c>
      <c r="BS685" s="1">
        <f t="shared" si="1646"/>
        <v>1.1780656671007654</v>
      </c>
      <c r="BT685" s="1">
        <f t="shared" si="1647"/>
        <v>1.1873624402994363</v>
      </c>
      <c r="BU685" s="1">
        <f t="shared" si="1648"/>
        <v>1.1949459226882497</v>
      </c>
      <c r="BV685" s="1">
        <f t="shared" si="1649"/>
        <v>1.2010482750346567</v>
      </c>
      <c r="BW685" s="1">
        <f t="shared" si="1650"/>
        <v>1.2058814893381662</v>
      </c>
      <c r="BX685" s="1">
        <f t="shared" si="1651"/>
        <v>1.2096331284038704</v>
      </c>
      <c r="BY685" s="1">
        <f t="shared" si="1652"/>
        <v>1.2124633053124536</v>
      </c>
      <c r="BZ685" s="1">
        <f t="shared" si="1653"/>
        <v>1.2145026697770587</v>
      </c>
      <c r="CA685" s="1">
        <f t="shared" si="1654"/>
        <v>1.2158511526269815</v>
      </c>
      <c r="CB685" s="1">
        <f t="shared" si="1655"/>
        <v>1.2165772321906427</v>
      </c>
      <c r="CC685" s="1">
        <f t="shared" si="1656"/>
        <v>1.2167175230671772</v>
      </c>
      <c r="CD685" s="1">
        <f t="shared" si="1657"/>
        <v>1.2162765435161964</v>
      </c>
      <c r="CE685" s="1">
        <f t="shared" si="1658"/>
        <v>1.215226586627431</v>
      </c>
      <c r="CF685" s="1">
        <f t="shared" si="1659"/>
        <v>1.2135076963206959</v>
      </c>
      <c r="CG685" s="1">
        <f t="shared" si="1660"/>
        <v>1.2110278255994893</v>
      </c>
      <c r="CH685" s="1">
        <f t="shared" si="1661"/>
        <v>1.2076633247496273</v>
      </c>
      <c r="CI685" s="1">
        <f t="shared" si="1662"/>
        <v>1.2032599647738673</v>
      </c>
      <c r="CJ685" s="1">
        <f t="shared" si="1663"/>
        <v>1.1976347399722505</v>
      </c>
      <c r="CK685" s="1">
        <f t="shared" si="1664"/>
        <v>1.1905787075118213</v>
      </c>
      <c r="CL685" s="1">
        <f t="shared" si="1665"/>
        <v>1.18186110648167</v>
      </c>
      <c r="CM685" s="1">
        <f t="shared" si="1666"/>
        <v>1.171234951423465</v>
      </c>
      <c r="CN685" s="1">
        <f t="shared" si="1667"/>
        <v>1.158444215164123</v>
      </c>
      <c r="CO685" s="1">
        <f t="shared" si="1668"/>
        <v>1.1432326054255428</v>
      </c>
      <c r="CP685" s="1">
        <f t="shared" si="1669"/>
        <v>1.1253538049857765</v>
      </c>
      <c r="CQ685" s="1">
        <f t="shared" si="1670"/>
        <v>1.1045828954060313</v>
      </c>
      <c r="CR685" s="1">
        <f t="shared" si="1671"/>
        <v>1.0807285319145541</v>
      </c>
      <c r="CS685" s="1">
        <f t="shared" si="1672"/>
        <v>1.0536452966339811</v>
      </c>
      <c r="CT685" s="1">
        <f t="shared" si="1673"/>
        <v>1.0232455446396933</v>
      </c>
      <c r="CU685" s="1">
        <f t="shared" si="1674"/>
        <v>0.98950998738781604</v>
      </c>
      <c r="CV685" s="1">
        <f t="shared" si="1675"/>
        <v>0.95249624341724715</v>
      </c>
      <c r="CW685" s="1">
        <f t="shared" si="1676"/>
        <v>0.91234463519909026</v>
      </c>
      <c r="CX685" s="1">
        <f t="shared" si="1677"/>
        <v>0.86928062609997403</v>
      </c>
      <c r="CY685" s="1">
        <f t="shared" si="1678"/>
        <v>0.82361346846049499</v>
      </c>
      <c r="CZ685" s="1">
        <f t="shared" si="1679"/>
        <v>0.77573086169765426</v>
      </c>
      <c r="DA685" s="1">
        <f t="shared" si="1680"/>
        <v>0.72608968083930048</v>
      </c>
      <c r="DB685" s="1">
        <f t="shared" si="1681"/>
        <v>0.67520310900961455</v>
      </c>
      <c r="DC685" s="1">
        <f t="shared" si="1682"/>
        <v>0.62362476764163233</v>
      </c>
      <c r="DD685" s="1">
        <f t="shared" si="1683"/>
        <v>0.57193066129523462</v>
      </c>
      <c r="DE685" s="1">
        <f t="shared" si="1684"/>
        <v>0.52069991852646158</v>
      </c>
      <c r="DF685" s="1">
        <f t="shared" si="1685"/>
        <v>0.47049540031475218</v>
      </c>
      <c r="DG685" s="1">
        <f t="shared" si="1686"/>
        <v>0.42184525442696047</v>
      </c>
      <c r="DH685" s="1">
        <f t="shared" si="1687"/>
        <v>0.37522641740081175</v>
      </c>
      <c r="DI685" s="1">
        <f t="shared" si="1688"/>
        <v>0.33105091349099164</v>
      </c>
      <c r="DJ685" s="1">
        <f t="shared" si="1689"/>
        <v>0.28965558716881884</v>
      </c>
      <c r="DK685" s="1">
        <f t="shared" si="1690"/>
        <v>0.25129565328186509</v>
      </c>
      <c r="DL685" s="1">
        <f t="shared" si="1691"/>
        <v>0.21614218044826838</v>
      </c>
      <c r="DM685" s="1">
        <f t="shared" si="1692"/>
        <v>0.18428336267625814</v>
      </c>
      <c r="DN685" s="1">
        <f t="shared" si="1693"/>
        <v>0.15572920327938775</v>
      </c>
      <c r="DO685" s="1">
        <f t="shared" si="1694"/>
        <v>0.13041905118785285</v>
      </c>
      <c r="DP685" s="1">
        <f t="shared" si="1695"/>
        <v>0.1082313041139647</v>
      </c>
      <c r="DQ685" s="1">
        <f t="shared" si="1696"/>
        <v>8.8994530517782111E-2</v>
      </c>
      <c r="DR685" s="1">
        <f t="shared" si="1697"/>
        <v>7.2499261315966207E-2</v>
      </c>
      <c r="DS685" s="1">
        <f t="shared" si="1698"/>
        <v>5.8509755608668279E-2</v>
      </c>
      <c r="DT685" s="1">
        <f t="shared" si="1699"/>
        <v>4.6775141039130719E-2</v>
      </c>
      <c r="DU685" s="1">
        <f t="shared" si="1700"/>
        <v>3.7039454965553893E-2</v>
      </c>
      <c r="DV685" s="1">
        <f t="shared" si="1701"/>
        <v>2.9050252918952343E-2</v>
      </c>
      <c r="DW685" s="1">
        <f t="shared" si="1702"/>
        <v>2.2565592208993377E-2</v>
      </c>
      <c r="DX685" s="1">
        <f t="shared" si="1703"/>
        <v>1.7359329484750264E-2</v>
      </c>
      <c r="DY685" s="1">
        <f t="shared" si="1704"/>
        <v>1.3224782924791007E-2</v>
      </c>
      <c r="DZ685" s="1">
        <f t="shared" si="1705"/>
        <v>9.9768971399359484E-3</v>
      </c>
      <c r="EA685" s="1">
        <f t="shared" si="1706"/>
        <v>7.4531096267910222E-3</v>
      </c>
      <c r="EB685" s="1">
        <f t="shared" si="1707"/>
        <v>5.5131523014800583E-3</v>
      </c>
      <c r="EC685" s="1">
        <f t="shared" si="1708"/>
        <v>4.0380330278554201E-3</v>
      </c>
      <c r="ED685" s="1">
        <f t="shared" si="1709"/>
        <v>2.9284343327345775E-3</v>
      </c>
      <c r="EE685" s="1">
        <f t="shared" si="1710"/>
        <v>2.1027445940344932E-3</v>
      </c>
      <c r="EF685" s="1">
        <f t="shared" si="1711"/>
        <v>1.4949059033606028E-3</v>
      </c>
      <c r="EG685" s="1">
        <f t="shared" si="1712"/>
        <v>1.0522271380571269E-3</v>
      </c>
      <c r="EH685" s="1">
        <f t="shared" si="1713"/>
        <v>7.3327437738411887E-4</v>
      </c>
      <c r="EI685" s="1">
        <f t="shared" si="1714"/>
        <v>5.0591659047444974E-4</v>
      </c>
      <c r="EJ685" s="1">
        <f t="shared" si="1715"/>
        <v>3.4557448120324237E-4</v>
      </c>
      <c r="EK685" s="1">
        <f t="shared" si="1716"/>
        <v>2.3369558480677182E-4</v>
      </c>
      <c r="EL685" s="1">
        <f t="shared" si="1717"/>
        <v>1.564595201587443E-4</v>
      </c>
      <c r="EM685" s="1">
        <f t="shared" si="1718"/>
        <v>1.0370349449697214E-4</v>
      </c>
      <c r="EN685" s="1">
        <f t="shared" si="1719"/>
        <v>6.8049139277026353E-5</v>
      </c>
      <c r="EO685" s="1">
        <f t="shared" si="1720"/>
        <v>4.4206719916011086E-5</v>
      </c>
      <c r="EP685" s="1">
        <f t="shared" si="1721"/>
        <v>2.8430827482874526E-5</v>
      </c>
      <c r="EQ685" s="1">
        <f t="shared" si="1722"/>
        <v>1.8101974119315215E-5</v>
      </c>
      <c r="ER685" s="1">
        <f t="shared" si="1723"/>
        <v>1.1410318748321853E-5</v>
      </c>
      <c r="ES685" s="1">
        <f t="shared" si="1724"/>
        <v>7.120419480101295E-6</v>
      </c>
      <c r="ET685" s="1">
        <f t="shared" si="1725"/>
        <v>4.3989608186351524E-6</v>
      </c>
      <c r="EU685" s="1">
        <f t="shared" si="1726"/>
        <v>2.6904904522718082E-6</v>
      </c>
      <c r="EV685" s="1">
        <f t="shared" si="1727"/>
        <v>1.6290943106179043E-6</v>
      </c>
      <c r="EW685" s="1">
        <f t="shared" si="1728"/>
        <v>9.7650834637468405E-7</v>
      </c>
      <c r="EX685" s="1">
        <f t="shared" si="1729"/>
        <v>5.7935240961604586E-7</v>
      </c>
      <c r="EY685" s="1">
        <f t="shared" si="1730"/>
        <v>3.3996721427434613E-7</v>
      </c>
      <c r="EZ685" s="1">
        <f t="shared" si="1731"/>
        <v>1.9676241260620754E-7</v>
      </c>
      <c r="FA685" s="1">
        <f t="shared" si="1732"/>
        <v>1.1107994213152212E-7</v>
      </c>
      <c r="FB685" s="1">
        <f t="shared" si="1733"/>
        <v>5.8381546466821821E-8</v>
      </c>
      <c r="FC685" s="1">
        <f t="shared" si="1734"/>
        <v>2.2111426128141681E-8</v>
      </c>
      <c r="FD685" s="75">
        <f t="shared" si="1585"/>
        <v>-2.2111426128141681E-8</v>
      </c>
    </row>
    <row r="686" spans="7:160" x14ac:dyDescent="0.35">
      <c r="G686" t="str">
        <f t="shared" si="1581"/>
        <v>Refd, t=3.35</v>
      </c>
      <c r="H686" s="76">
        <f t="shared" si="1582"/>
        <v>3.3549999999999507</v>
      </c>
      <c r="I686" s="1">
        <f t="shared" si="1583"/>
        <v>0</v>
      </c>
      <c r="J686" s="22">
        <f t="shared" si="1584"/>
        <v>1.2520368345547347E-7</v>
      </c>
      <c r="K686" s="1">
        <f t="shared" si="1586"/>
        <v>6.4550881862823006E-7</v>
      </c>
      <c r="L686" s="1">
        <f t="shared" si="1587"/>
        <v>1.6330896061937648E-6</v>
      </c>
      <c r="M686" s="1">
        <f t="shared" si="1588"/>
        <v>3.4057679653598003E-6</v>
      </c>
      <c r="N686" s="1">
        <f t="shared" si="1589"/>
        <v>6.4656095341599499E-6</v>
      </c>
      <c r="O686" s="1">
        <f t="shared" si="1590"/>
        <v>1.1591913286644574E-5</v>
      </c>
      <c r="P686" s="1">
        <f t="shared" si="1591"/>
        <v>1.9974492290174495E-5</v>
      </c>
      <c r="Q686" s="1">
        <f t="shared" si="1592"/>
        <v>3.3401498453822625E-5</v>
      </c>
      <c r="R686" s="1">
        <f t="shared" si="1593"/>
        <v>5.4519603434291018E-5</v>
      </c>
      <c r="S686" s="1">
        <f t="shared" si="1594"/>
        <v>8.7188135651734589E-5</v>
      </c>
      <c r="T686" s="1">
        <f t="shared" si="1595"/>
        <v>1.36952477307782E-4</v>
      </c>
      <c r="U686" s="1">
        <f t="shared" si="1596"/>
        <v>2.1166517028664659E-4</v>
      </c>
      <c r="V686" s="1">
        <f t="shared" si="1597"/>
        <v>3.2228510781172315E-4</v>
      </c>
      <c r="W686" s="1">
        <f t="shared" si="1598"/>
        <v>4.838850567560013E-4</v>
      </c>
      <c r="X686" s="1">
        <f t="shared" si="1599"/>
        <v>7.1689456171936214E-4</v>
      </c>
      <c r="Y686" s="1">
        <f t="shared" si="1600"/>
        <v>1.0485979294660567E-3</v>
      </c>
      <c r="Z686" s="1">
        <f t="shared" si="1601"/>
        <v>1.5148943982163049E-3</v>
      </c>
      <c r="AA686" s="1">
        <f t="shared" si="1602"/>
        <v>2.1623088493092748E-3</v>
      </c>
      <c r="AB686" s="1">
        <f t="shared" si="1603"/>
        <v>3.0502159805022122E-3</v>
      </c>
      <c r="AC686" s="1">
        <f t="shared" si="1604"/>
        <v>4.253208796107708E-3</v>
      </c>
      <c r="AD686" s="1">
        <f t="shared" si="1605"/>
        <v>5.8635044835994056E-3</v>
      </c>
      <c r="AE686" s="1">
        <f t="shared" si="1606"/>
        <v>7.9932391846079739E-3</v>
      </c>
      <c r="AF686" s="1">
        <f t="shared" si="1607"/>
        <v>1.0776460940986545E-2</v>
      </c>
      <c r="AG686" s="1">
        <f t="shared" si="1608"/>
        <v>1.4370591477091755E-2</v>
      </c>
      <c r="AH686" s="1">
        <f t="shared" si="1609"/>
        <v>1.8957097730028204E-2</v>
      </c>
      <c r="AI686" s="1">
        <f t="shared" si="1610"/>
        <v>2.4741099037809296E-2</v>
      </c>
      <c r="AJ686" s="1">
        <f t="shared" si="1611"/>
        <v>3.1949641553650703E-2</v>
      </c>
      <c r="AK686" s="1">
        <f t="shared" si="1612"/>
        <v>4.0828402962458363E-2</v>
      </c>
      <c r="AL686" s="1">
        <f t="shared" si="1613"/>
        <v>5.1636651530096743E-2</v>
      </c>
      <c r="AM686" s="1">
        <f t="shared" si="1614"/>
        <v>6.4640375044310236E-2</v>
      </c>
      <c r="AN686" s="1">
        <f t="shared" si="1615"/>
        <v>8.0103615211846835E-2</v>
      </c>
      <c r="AO686" s="1">
        <f t="shared" si="1616"/>
        <v>9.8278185755086553E-2</v>
      </c>
      <c r="AP686" s="1">
        <f t="shared" si="1617"/>
        <v>0.11939210821042039</v>
      </c>
      <c r="AQ686" s="1">
        <f t="shared" si="1618"/>
        <v>0.14363725531056193</v>
      </c>
      <c r="AR686" s="1">
        <f t="shared" si="1619"/>
        <v>0.17115683247190128</v>
      </c>
      <c r="AS686" s="1">
        <f t="shared" si="1620"/>
        <v>0.20203343700484452</v>
      </c>
      <c r="AT686" s="1">
        <f t="shared" si="1621"/>
        <v>0.23627849681557953</v>
      </c>
      <c r="AU686" s="1">
        <f t="shared" si="1622"/>
        <v>0.27382389306454297</v>
      </c>
      <c r="AV686" s="1">
        <f t="shared" si="1623"/>
        <v>0.31451650677837206</v>
      </c>
      <c r="AW686" s="1">
        <f t="shared" si="1624"/>
        <v>0.35811629637329351</v>
      </c>
      <c r="AX686" s="1">
        <f t="shared" si="1625"/>
        <v>0.40429831720098414</v>
      </c>
      <c r="AY686" s="1">
        <f t="shared" si="1626"/>
        <v>0.45265884852085303</v>
      </c>
      <c r="AZ686" s="1">
        <f t="shared" si="1627"/>
        <v>0.50272551696240197</v>
      </c>
      <c r="BA686" s="1">
        <f t="shared" si="1628"/>
        <v>0.55397102229284056</v>
      </c>
      <c r="BB686" s="1">
        <f t="shared" si="1629"/>
        <v>0.60582980690215293</v>
      </c>
      <c r="BC686" s="1">
        <f t="shared" si="1630"/>
        <v>0.65771678978575787</v>
      </c>
      <c r="BD686" s="1">
        <f t="shared" si="1631"/>
        <v>0.70904713017014764</v>
      </c>
      <c r="BE686" s="1">
        <f t="shared" si="1632"/>
        <v>0.759255910322297</v>
      </c>
      <c r="BF686" s="1">
        <f t="shared" si="1633"/>
        <v>0.80781663857636943</v>
      </c>
      <c r="BG686" s="1">
        <f t="shared" si="1634"/>
        <v>0.85425757049834394</v>
      </c>
      <c r="BH686" s="1">
        <f t="shared" si="1635"/>
        <v>0.89817501818815271</v>
      </c>
      <c r="BI686" s="1">
        <f t="shared" si="1636"/>
        <v>0.93924304758445032</v>
      </c>
      <c r="BJ686" s="1">
        <f t="shared" si="1637"/>
        <v>0.97721922881035661</v>
      </c>
      <c r="BK686" s="1">
        <f t="shared" si="1638"/>
        <v>1.01194638018187</v>
      </c>
      <c r="BL686" s="1">
        <f t="shared" si="1639"/>
        <v>1.0433505079910181</v>
      </c>
      <c r="BM686" s="1">
        <f t="shared" si="1640"/>
        <v>1.071435370063722</v>
      </c>
      <c r="BN686" s="1">
        <f t="shared" si="1641"/>
        <v>1.0962742649300028</v>
      </c>
      <c r="BO686" s="1">
        <f t="shared" si="1642"/>
        <v>1.1179997601592173</v>
      </c>
      <c r="BP686" s="1">
        <f t="shared" si="1643"/>
        <v>1.1367921197698985</v>
      </c>
      <c r="BQ686" s="1">
        <f t="shared" si="1644"/>
        <v>1.1528671748575763</v>
      </c>
      <c r="BR686" s="1">
        <f t="shared" si="1645"/>
        <v>1.1664643123444818</v>
      </c>
      <c r="BS686" s="1">
        <f t="shared" si="1646"/>
        <v>1.1778351465733758</v>
      </c>
      <c r="BT686" s="1">
        <f t="shared" si="1647"/>
        <v>1.1872333019984349</v>
      </c>
      <c r="BU686" s="1">
        <f t="shared" si="1648"/>
        <v>1.1949055875107066</v>
      </c>
      <c r="BV686" s="1">
        <f t="shared" si="1649"/>
        <v>1.2010846978962224</v>
      </c>
      <c r="BW686" s="1">
        <f t="shared" si="1650"/>
        <v>1.2059834472310764</v>
      </c>
      <c r="BX686" s="1">
        <f t="shared" si="1651"/>
        <v>1.2097904313952748</v>
      </c>
      <c r="BY686" s="1">
        <f t="shared" si="1652"/>
        <v>1.2126669378628037</v>
      </c>
      <c r="BZ686" s="1">
        <f t="shared" si="1653"/>
        <v>1.2147448729444172</v>
      </c>
      <c r="CA686" s="1">
        <f t="shared" si="1654"/>
        <v>1.2161254594703763</v>
      </c>
      <c r="CB686" s="1">
        <f t="shared" si="1655"/>
        <v>1.2168784690853773</v>
      </c>
      <c r="CC686" s="1">
        <f t="shared" si="1656"/>
        <v>1.2170417888688139</v>
      </c>
      <c r="CD686" s="1">
        <f t="shared" si="1657"/>
        <v>1.2166211767783384</v>
      </c>
      <c r="CE686" s="1">
        <f t="shared" si="1658"/>
        <v>1.2155901286355102</v>
      </c>
      <c r="CF686" s="1">
        <f t="shared" si="1659"/>
        <v>1.2138898547992543</v>
      </c>
      <c r="CG686" s="1">
        <f t="shared" si="1660"/>
        <v>1.2114294408287067</v>
      </c>
      <c r="CH686" s="1">
        <f t="shared" si="1661"/>
        <v>1.2080863367243404</v>
      </c>
      <c r="CI686" s="1">
        <f t="shared" si="1662"/>
        <v>1.2037073771826534</v>
      </c>
      <c r="CJ686" s="1">
        <f t="shared" si="1663"/>
        <v>1.1981105743845635</v>
      </c>
      <c r="CK686" s="1">
        <f t="shared" si="1664"/>
        <v>1.1910879394461966</v>
      </c>
      <c r="CL686" s="1">
        <f t="shared" si="1665"/>
        <v>1.1824095741777016</v>
      </c>
      <c r="CM686" s="1">
        <f t="shared" si="1666"/>
        <v>1.1718292283123803</v>
      </c>
      <c r="CN686" s="1">
        <f t="shared" si="1667"/>
        <v>1.1590914383330355</v>
      </c>
      <c r="CO686" s="1">
        <f t="shared" si="1668"/>
        <v>1.1439402548296398</v>
      </c>
      <c r="CP686" s="1">
        <f t="shared" si="1669"/>
        <v>1.1261294317139765</v>
      </c>
      <c r="CQ686" s="1">
        <f t="shared" si="1670"/>
        <v>1.1054338017676695</v>
      </c>
      <c r="CR686" s="1">
        <f t="shared" si="1671"/>
        <v>1.0816614111847109</v>
      </c>
      <c r="CS686" s="1">
        <f t="shared" si="1672"/>
        <v>1.0546658455573839</v>
      </c>
      <c r="CT686" s="1">
        <f t="shared" si="1673"/>
        <v>1.0243580667442258</v>
      </c>
      <c r="CU686" s="1">
        <f t="shared" si="1674"/>
        <v>0.99071700925029516</v>
      </c>
      <c r="CV686" s="1">
        <f t="shared" si="1675"/>
        <v>0.95379816872034651</v>
      </c>
      <c r="CW686" s="1">
        <f t="shared" si="1676"/>
        <v>0.91373946226094571</v>
      </c>
      <c r="CX686" s="1">
        <f t="shared" si="1677"/>
        <v>0.87076375323209432</v>
      </c>
      <c r="CY686" s="1">
        <f t="shared" si="1678"/>
        <v>0.82517760789880701</v>
      </c>
      <c r="CZ686" s="1">
        <f t="shared" si="1679"/>
        <v>0.77736607707457073</v>
      </c>
      <c r="DA686" s="1">
        <f t="shared" si="1680"/>
        <v>0.7277835555849077</v>
      </c>
      <c r="DB686" s="1">
        <f t="shared" si="1681"/>
        <v>0.67694104427393209</v>
      </c>
      <c r="DC686" s="1">
        <f t="shared" si="1682"/>
        <v>0.6253903990748868</v>
      </c>
      <c r="DD686" s="1">
        <f t="shared" si="1683"/>
        <v>0.57370637515987999</v>
      </c>
      <c r="DE686" s="1">
        <f t="shared" si="1684"/>
        <v>0.52246743999270717</v>
      </c>
      <c r="DF686" s="1">
        <f t="shared" si="1685"/>
        <v>0.47223642116036935</v>
      </c>
      <c r="DG686" s="1">
        <f t="shared" si="1686"/>
        <v>0.42354206428293806</v>
      </c>
      <c r="DH686" s="1">
        <f t="shared" si="1687"/>
        <v>0.37686250246151054</v>
      </c>
      <c r="DI686" s="1">
        <f t="shared" si="1688"/>
        <v>0.33261148925297784</v>
      </c>
      <c r="DJ686" s="1">
        <f t="shared" si="1689"/>
        <v>0.29112803699671536</v>
      </c>
      <c r="DK686" s="1">
        <f t="shared" si="1690"/>
        <v>0.25266985188696106</v>
      </c>
      <c r="DL686" s="1">
        <f t="shared" si="1691"/>
        <v>0.21741068998220303</v>
      </c>
      <c r="DM686" s="1">
        <f t="shared" si="1692"/>
        <v>0.18544149826266856</v>
      </c>
      <c r="DN686" s="1">
        <f t="shared" si="1693"/>
        <v>0.15677497360052464</v>
      </c>
      <c r="DO686" s="1">
        <f t="shared" si="1694"/>
        <v>0.13135298746616789</v>
      </c>
      <c r="DP686" s="1">
        <f t="shared" si="1695"/>
        <v>0.10905619689642186</v>
      </c>
      <c r="DQ686" s="1">
        <f t="shared" si="1696"/>
        <v>8.971509770945979E-2</v>
      </c>
      <c r="DR686" s="1">
        <f t="shared" si="1697"/>
        <v>7.3121772776866642E-2</v>
      </c>
      <c r="DS686" s="1">
        <f t="shared" si="1698"/>
        <v>5.904163940379898E-2</v>
      </c>
      <c r="DT686" s="1">
        <f t="shared" si="1699"/>
        <v>4.7224594386504462E-2</v>
      </c>
      <c r="DU686" s="1">
        <f t="shared" si="1700"/>
        <v>3.7415079467426865E-2</v>
      </c>
      <c r="DV686" s="1">
        <f t="shared" si="1701"/>
        <v>2.9360729273385604E-2</v>
      </c>
      <c r="DW686" s="1">
        <f t="shared" si="1702"/>
        <v>2.2819404782860524E-2</v>
      </c>
      <c r="DX686" s="1">
        <f t="shared" si="1703"/>
        <v>1.7564546348950091E-2</v>
      </c>
      <c r="DY686" s="1">
        <f t="shared" si="1704"/>
        <v>1.3388892591798545E-2</v>
      </c>
      <c r="DZ686" s="1">
        <f t="shared" si="1705"/>
        <v>1.0106699582263767E-2</v>
      </c>
      <c r="EA686" s="1">
        <f t="shared" si="1706"/>
        <v>7.5546563574426821E-3</v>
      </c>
      <c r="EB686" s="1">
        <f t="shared" si="1707"/>
        <v>5.5917284196219117E-3</v>
      </c>
      <c r="EC686" s="1">
        <f t="shared" si="1708"/>
        <v>4.0981731367788227E-3</v>
      </c>
      <c r="ED686" s="1">
        <f t="shared" si="1709"/>
        <v>2.9739640142328119E-3</v>
      </c>
      <c r="EE686" s="1">
        <f t="shared" si="1710"/>
        <v>2.1368395202816552E-3</v>
      </c>
      <c r="EF686" s="1">
        <f t="shared" si="1711"/>
        <v>1.5201615111077975E-3</v>
      </c>
      <c r="EG686" s="1">
        <f t="shared" si="1712"/>
        <v>1.070732908864323E-3</v>
      </c>
      <c r="EH686" s="1">
        <f t="shared" si="1713"/>
        <v>7.466880078442577E-4</v>
      </c>
      <c r="EI686" s="1">
        <f t="shared" si="1714"/>
        <v>5.1553457224060473E-4</v>
      </c>
      <c r="EJ686" s="1">
        <f t="shared" si="1715"/>
        <v>3.5239674930263344E-4</v>
      </c>
      <c r="EK686" s="1">
        <f t="shared" si="1716"/>
        <v>2.3848287445920262E-4</v>
      </c>
      <c r="EL686" s="1">
        <f t="shared" si="1717"/>
        <v>1.5978286705100304E-4</v>
      </c>
      <c r="EM686" s="1">
        <f t="shared" si="1718"/>
        <v>1.0598591535524562E-4</v>
      </c>
      <c r="EN686" s="1">
        <f t="shared" si="1719"/>
        <v>6.9599950592971264E-5</v>
      </c>
      <c r="EO686" s="1">
        <f t="shared" si="1720"/>
        <v>4.5249216242344194E-5</v>
      </c>
      <c r="EP686" s="1">
        <f t="shared" si="1721"/>
        <v>2.9124176088329313E-5</v>
      </c>
      <c r="EQ686" s="1">
        <f t="shared" si="1722"/>
        <v>1.855822061019216E-5</v>
      </c>
      <c r="ER686" s="1">
        <f t="shared" si="1723"/>
        <v>1.1707367305422631E-5</v>
      </c>
      <c r="ES686" s="1">
        <f t="shared" si="1724"/>
        <v>7.3117765607430924E-6</v>
      </c>
      <c r="ET686" s="1">
        <f t="shared" si="1725"/>
        <v>4.520932661184477E-6</v>
      </c>
      <c r="EU686" s="1">
        <f t="shared" si="1726"/>
        <v>2.7674176465589492E-6</v>
      </c>
      <c r="EV686" s="1">
        <f t="shared" si="1727"/>
        <v>1.6771016095306128E-6</v>
      </c>
      <c r="EW686" s="1">
        <f t="shared" si="1728"/>
        <v>1.0061514209404151E-6</v>
      </c>
      <c r="EX686" s="1">
        <f t="shared" si="1729"/>
        <v>5.9745891238262726E-7</v>
      </c>
      <c r="EY686" s="1">
        <f t="shared" si="1730"/>
        <v>3.5089852268759423E-7</v>
      </c>
      <c r="EZ686" s="1">
        <f t="shared" si="1731"/>
        <v>2.0326436235925132E-7</v>
      </c>
      <c r="FA686" s="1">
        <f t="shared" si="1732"/>
        <v>1.1484421522541879E-7</v>
      </c>
      <c r="FB686" s="1">
        <f t="shared" si="1733"/>
        <v>6.0401836863619031E-8</v>
      </c>
      <c r="FC686" s="1">
        <f t="shared" si="1734"/>
        <v>2.2886990155697992E-8</v>
      </c>
      <c r="FD686" s="75">
        <f t="shared" si="1585"/>
        <v>-2.2886990155697992E-8</v>
      </c>
    </row>
    <row r="687" spans="7:160" x14ac:dyDescent="0.35">
      <c r="G687" t="str">
        <f t="shared" si="1581"/>
        <v>Refd, t=3.36</v>
      </c>
      <c r="H687" s="76">
        <f t="shared" si="1582"/>
        <v>3.3599999999999506</v>
      </c>
      <c r="I687" s="1">
        <f t="shared" si="1583"/>
        <v>0</v>
      </c>
      <c r="J687" s="22">
        <f t="shared" si="1584"/>
        <v>1.2378973672921968E-7</v>
      </c>
      <c r="K687" s="1">
        <f t="shared" si="1586"/>
        <v>6.3822226578963754E-7</v>
      </c>
      <c r="L687" s="1">
        <f t="shared" si="1587"/>
        <v>1.6146735438996104E-6</v>
      </c>
      <c r="M687" s="1">
        <f t="shared" si="1588"/>
        <v>3.3674207648840564E-6</v>
      </c>
      <c r="N687" s="1">
        <f t="shared" si="1589"/>
        <v>6.3929624648320572E-6</v>
      </c>
      <c r="O687" s="1">
        <f t="shared" si="1590"/>
        <v>1.1462015446951294E-5</v>
      </c>
      <c r="P687" s="1">
        <f t="shared" si="1591"/>
        <v>1.9751393933230672E-5</v>
      </c>
      <c r="Q687" s="1">
        <f t="shared" si="1592"/>
        <v>3.302989355682929E-5</v>
      </c>
      <c r="R687" s="1">
        <f t="shared" si="1593"/>
        <v>5.3915838622812071E-5</v>
      </c>
      <c r="S687" s="1">
        <f t="shared" si="1594"/>
        <v>8.6227719662291321E-5</v>
      </c>
      <c r="T687" s="1">
        <f t="shared" si="1595"/>
        <v>1.3545304257365153E-4</v>
      </c>
      <c r="U687" s="1">
        <f t="shared" si="1596"/>
        <v>2.0936366231727159E-4</v>
      </c>
      <c r="V687" s="1">
        <f t="shared" si="1597"/>
        <v>3.188078334515086E-4</v>
      </c>
      <c r="W687" s="1">
        <f t="shared" si="1598"/>
        <v>4.7870914299818991E-4</v>
      </c>
      <c r="X687" s="1">
        <f t="shared" si="1599"/>
        <v>7.0929940546709625E-4</v>
      </c>
      <c r="Y687" s="1">
        <f t="shared" si="1600"/>
        <v>1.0376054059327033E-3</v>
      </c>
      <c r="Z687" s="1">
        <f t="shared" si="1601"/>
        <v>1.4991969959031787E-3</v>
      </c>
      <c r="AA687" s="1">
        <f t="shared" si="1602"/>
        <v>2.1401855650079954E-3</v>
      </c>
      <c r="AB687" s="1">
        <f t="shared" si="1603"/>
        <v>3.0194367804241111E-3</v>
      </c>
      <c r="AC687" s="1">
        <f t="shared" si="1604"/>
        <v>4.2109297499914712E-3</v>
      </c>
      <c r="AD687" s="1">
        <f t="shared" si="1605"/>
        <v>5.8061572957414783E-3</v>
      </c>
      <c r="AE687" s="1">
        <f t="shared" si="1606"/>
        <v>7.9164207231755684E-3</v>
      </c>
      <c r="AF687" s="1">
        <f t="shared" si="1607"/>
        <v>1.0674830395018072E-2</v>
      </c>
      <c r="AG687" s="1">
        <f t="shared" si="1608"/>
        <v>1.4237784781070267E-2</v>
      </c>
      <c r="AH687" s="1">
        <f t="shared" si="1609"/>
        <v>1.8785670664328007E-2</v>
      </c>
      <c r="AI687" s="1">
        <f t="shared" si="1610"/>
        <v>2.4522511670172747E-2</v>
      </c>
      <c r="AJ687" s="1">
        <f t="shared" si="1611"/>
        <v>3.1674297139332071E-2</v>
      </c>
      <c r="AK687" s="1">
        <f t="shared" si="1612"/>
        <v>4.0485753784449921E-2</v>
      </c>
      <c r="AL687" s="1">
        <f t="shared" si="1613"/>
        <v>5.121538220009713E-2</v>
      </c>
      <c r="AM687" s="1">
        <f t="shared" si="1614"/>
        <v>6.4128670356677617E-2</v>
      </c>
      <c r="AN687" s="1">
        <f t="shared" si="1615"/>
        <v>7.9489514738923323E-2</v>
      </c>
      <c r="AO687" s="1">
        <f t="shared" si="1616"/>
        <v>9.7550021154635069E-2</v>
      </c>
      <c r="AP687" s="1">
        <f t="shared" si="1617"/>
        <v>0.11853901203373518</v>
      </c>
      <c r="AQ687" s="1">
        <f t="shared" si="1618"/>
        <v>0.14264972248587504</v>
      </c>
      <c r="AR687" s="1">
        <f t="shared" si="1619"/>
        <v>0.17002730827786347</v>
      </c>
      <c r="AS687" s="1">
        <f t="shared" si="1620"/>
        <v>0.20075689902463487</v>
      </c>
      <c r="AT687" s="1">
        <f t="shared" si="1621"/>
        <v>0.23485299387005124</v>
      </c>
      <c r="AU687" s="1">
        <f t="shared" si="1622"/>
        <v>0.27225100217811837</v>
      </c>
      <c r="AV687" s="1">
        <f t="shared" si="1623"/>
        <v>0.31280167036892959</v>
      </c>
      <c r="AW687" s="1">
        <f t="shared" si="1624"/>
        <v>0.35626900634224512</v>
      </c>
      <c r="AX687" s="1">
        <f t="shared" si="1625"/>
        <v>0.40233212036367522</v>
      </c>
      <c r="AY687" s="1">
        <f t="shared" si="1626"/>
        <v>0.45059115843110004</v>
      </c>
      <c r="AZ687" s="1">
        <f t="shared" si="1627"/>
        <v>0.50057722987600528</v>
      </c>
      <c r="BA687" s="1">
        <f t="shared" si="1628"/>
        <v>0.55176594873144857</v>
      </c>
      <c r="BB687" s="1">
        <f t="shared" si="1629"/>
        <v>0.60359394379426523</v>
      </c>
      <c r="BC687" s="1">
        <f t="shared" si="1630"/>
        <v>0.6554774702078332</v>
      </c>
      <c r="BD687" s="1">
        <f t="shared" si="1631"/>
        <v>0.70683209712324813</v>
      </c>
      <c r="BE687" s="1">
        <f t="shared" si="1632"/>
        <v>0.75709236683486281</v>
      </c>
      <c r="BF687" s="1">
        <f t="shared" si="1633"/>
        <v>0.80573032814914891</v>
      </c>
      <c r="BG687" s="1">
        <f t="shared" si="1634"/>
        <v>0.85227193934986678</v>
      </c>
      <c r="BH687" s="1">
        <f t="shared" si="1635"/>
        <v>0.89631050420010028</v>
      </c>
      <c r="BI687" s="1">
        <f t="shared" si="1636"/>
        <v>0.93751653096487197</v>
      </c>
      <c r="BJ687" s="1">
        <f t="shared" si="1637"/>
        <v>0.97564366727969121</v>
      </c>
      <c r="BK687" s="1">
        <f t="shared" si="1638"/>
        <v>1.0105306381241732</v>
      </c>
      <c r="BL687" s="1">
        <f t="shared" si="1639"/>
        <v>1.0420993757353982</v>
      </c>
      <c r="BM687" s="1">
        <f t="shared" si="1640"/>
        <v>1.0703497574190344</v>
      </c>
      <c r="BN687" s="1">
        <f t="shared" si="1641"/>
        <v>1.095351543236738</v>
      </c>
      <c r="BO687" s="1">
        <f t="shared" si="1642"/>
        <v>1.1172342201054082</v>
      </c>
      <c r="BP687" s="1">
        <f t="shared" si="1643"/>
        <v>1.1361755083691771</v>
      </c>
      <c r="BQ687" s="1">
        <f t="shared" si="1644"/>
        <v>1.1523892742996424</v>
      </c>
      <c r="BR687" s="1">
        <f t="shared" si="1645"/>
        <v>1.1661135255966468</v>
      </c>
      <c r="BS687" s="1">
        <f t="shared" si="1646"/>
        <v>1.17759905910207</v>
      </c>
      <c r="BT687" s="1">
        <f t="shared" si="1647"/>
        <v>1.1870991951114354</v>
      </c>
      <c r="BU687" s="1">
        <f t="shared" si="1648"/>
        <v>1.1948608858576775</v>
      </c>
      <c r="BV687" s="1">
        <f t="shared" si="1649"/>
        <v>1.201117340895643</v>
      </c>
      <c r="BW687" s="1">
        <f t="shared" si="1650"/>
        <v>1.2060821809958622</v>
      </c>
      <c r="BX687" s="1">
        <f t="shared" si="1651"/>
        <v>1.2099450236232321</v>
      </c>
      <c r="BY687" s="1">
        <f t="shared" si="1652"/>
        <v>1.2128683228146462</v>
      </c>
      <c r="BZ687" s="1">
        <f t="shared" si="1653"/>
        <v>1.2149852368819973</v>
      </c>
      <c r="CA687" s="1">
        <f t="shared" si="1654"/>
        <v>1.2163982787426131</v>
      </c>
      <c r="CB687" s="1">
        <f t="shared" si="1655"/>
        <v>1.2171785135142756</v>
      </c>
      <c r="CC687" s="1">
        <f t="shared" si="1656"/>
        <v>1.2173651023698893</v>
      </c>
      <c r="CD687" s="1">
        <f t="shared" si="1657"/>
        <v>1.2169650454664418</v>
      </c>
      <c r="CE687" s="1">
        <f t="shared" si="1658"/>
        <v>1.2159530442612527</v>
      </c>
      <c r="CF687" s="1">
        <f t="shared" si="1659"/>
        <v>1.2142714784824038</v>
      </c>
      <c r="CG687" s="1">
        <f t="shared" si="1660"/>
        <v>1.2118305689485391</v>
      </c>
      <c r="CH687" s="1">
        <f t="shared" si="1661"/>
        <v>1.2085088677302576</v>
      </c>
      <c r="CI687" s="1">
        <f t="shared" si="1662"/>
        <v>1.2041542752300451</v>
      </c>
      <c r="CJ687" s="1">
        <f t="shared" si="1663"/>
        <v>1.1985858233009929</v>
      </c>
      <c r="CK687" s="1">
        <f t="shared" si="1664"/>
        <v>1.1915964788005846</v>
      </c>
      <c r="CL687" s="1">
        <f t="shared" si="1665"/>
        <v>1.1829572083507378</v>
      </c>
      <c r="CM687" s="1">
        <f t="shared" si="1666"/>
        <v>1.1724224996080828</v>
      </c>
      <c r="CN687" s="1">
        <f t="shared" si="1667"/>
        <v>1.1597374564357303</v>
      </c>
      <c r="CO687" s="1">
        <f t="shared" si="1668"/>
        <v>1.1446464773298042</v>
      </c>
      <c r="CP687" s="1">
        <f t="shared" si="1669"/>
        <v>1.1269033939358253</v>
      </c>
      <c r="CQ687" s="1">
        <f t="shared" si="1670"/>
        <v>1.1062827985528099</v>
      </c>
      <c r="CR687" s="1">
        <f t="shared" si="1671"/>
        <v>1.0825921383208688</v>
      </c>
      <c r="CS687" s="1">
        <f t="shared" si="1672"/>
        <v>1.0556840137776289</v>
      </c>
      <c r="CT687" s="1">
        <f t="shared" si="1673"/>
        <v>1.0254680061611221</v>
      </c>
      <c r="CU687" s="1">
        <f t="shared" si="1674"/>
        <v>0.99192128618620701</v>
      </c>
      <c r="CV687" s="1">
        <f t="shared" si="1675"/>
        <v>0.95509723961596171</v>
      </c>
      <c r="CW687" s="1">
        <f t="shared" si="1676"/>
        <v>0.91513139023094636</v>
      </c>
      <c r="CX687" s="1">
        <f t="shared" si="1677"/>
        <v>0.87224401157257569</v>
      </c>
      <c r="CY687" s="1">
        <f t="shared" si="1678"/>
        <v>0.82673899131460549</v>
      </c>
      <c r="CZ687" s="1">
        <f t="shared" si="1679"/>
        <v>0.77899873569802647</v>
      </c>
      <c r="DA687" s="1">
        <f t="shared" si="1680"/>
        <v>0.72947515935579144</v>
      </c>
      <c r="DB687" s="1">
        <f t="shared" si="1681"/>
        <v>0.67867707652094511</v>
      </c>
      <c r="DC687" s="1">
        <f t="shared" si="1682"/>
        <v>0.62715456893155719</v>
      </c>
      <c r="DD687" s="1">
        <f t="shared" si="1683"/>
        <v>0.575481129605937</v>
      </c>
      <c r="DE687" s="1">
        <f t="shared" si="1684"/>
        <v>0.52423454868175956</v>
      </c>
      <c r="DF687" s="1">
        <f t="shared" si="1685"/>
        <v>0.47397760152522489</v>
      </c>
      <c r="DG687" s="1">
        <f t="shared" si="1686"/>
        <v>0.42523961126510806</v>
      </c>
      <c r="DH687" s="1">
        <f t="shared" si="1687"/>
        <v>0.37849988690223973</v>
      </c>
      <c r="DI687" s="1">
        <f t="shared" si="1688"/>
        <v>0.33417389153060972</v>
      </c>
      <c r="DJ687" s="1">
        <f t="shared" si="1689"/>
        <v>0.29260278762983921</v>
      </c>
      <c r="DK687" s="1">
        <f t="shared" si="1690"/>
        <v>0.25404675801959792</v>
      </c>
      <c r="DL687" s="1">
        <f t="shared" si="1691"/>
        <v>0.21868223521136018</v>
      </c>
      <c r="DM687" s="1">
        <f t="shared" si="1692"/>
        <v>0.18660291234156368</v>
      </c>
      <c r="DN687" s="1">
        <f t="shared" si="1693"/>
        <v>0.15782417732589932</v>
      </c>
      <c r="DO687" s="1">
        <f t="shared" si="1694"/>
        <v>0.13229042579100211</v>
      </c>
      <c r="DP687" s="1">
        <f t="shared" si="1695"/>
        <v>0.10988457941295103</v>
      </c>
      <c r="DQ687" s="1">
        <f t="shared" si="1696"/>
        <v>9.0439069742378309E-2</v>
      </c>
      <c r="DR687" s="1">
        <f t="shared" si="1697"/>
        <v>7.3747542263090507E-2</v>
      </c>
      <c r="DS687" s="1">
        <f t="shared" si="1698"/>
        <v>5.9576584585323604E-2</v>
      </c>
      <c r="DT687" s="1">
        <f t="shared" si="1699"/>
        <v>4.7676875368619101E-2</v>
      </c>
      <c r="DU687" s="1">
        <f t="shared" si="1700"/>
        <v>3.7793273296933161E-2</v>
      </c>
      <c r="DV687" s="1">
        <f t="shared" si="1701"/>
        <v>2.9673503850800871E-2</v>
      </c>
      <c r="DW687" s="1">
        <f t="shared" si="1702"/>
        <v>2.3075242137468692E-2</v>
      </c>
      <c r="DX687" s="1">
        <f t="shared" si="1703"/>
        <v>1.7771521038881979E-2</v>
      </c>
      <c r="DY687" s="1">
        <f t="shared" si="1704"/>
        <v>1.3554506628649233E-2</v>
      </c>
      <c r="DZ687" s="1">
        <f t="shared" si="1705"/>
        <v>1.0237771603244088E-2</v>
      </c>
      <c r="EA687" s="1">
        <f t="shared" si="1706"/>
        <v>7.6572599463965727E-3</v>
      </c>
      <c r="EB687" s="1">
        <f t="shared" si="1707"/>
        <v>5.6711725709353523E-3</v>
      </c>
      <c r="EC687" s="1">
        <f t="shared" si="1708"/>
        <v>4.1590168290574847E-3</v>
      </c>
      <c r="ED687" s="1">
        <f t="shared" si="1709"/>
        <v>3.0200566082786455E-3</v>
      </c>
      <c r="EE687" s="1">
        <f t="shared" si="1710"/>
        <v>2.1713790673787039E-3</v>
      </c>
      <c r="EF687" s="1">
        <f t="shared" si="1711"/>
        <v>1.5457638812119564E-3</v>
      </c>
      <c r="EG687" s="1">
        <f t="shared" si="1712"/>
        <v>1.0895057529604379E-3</v>
      </c>
      <c r="EH687" s="1">
        <f t="shared" si="1713"/>
        <v>7.6030480050011959E-4</v>
      </c>
      <c r="EI687" s="1">
        <f t="shared" si="1714"/>
        <v>5.2530521285555913E-4</v>
      </c>
      <c r="EJ687" s="1">
        <f t="shared" si="1715"/>
        <v>3.5933233992046566E-4</v>
      </c>
      <c r="EK687" s="1">
        <f t="shared" si="1716"/>
        <v>2.4335327739655202E-4</v>
      </c>
      <c r="EL687" s="1">
        <f t="shared" si="1717"/>
        <v>1.631664458082197E-4</v>
      </c>
      <c r="EM687" s="1">
        <f t="shared" si="1718"/>
        <v>1.083114705002197E-4</v>
      </c>
      <c r="EN687" s="1">
        <f t="shared" si="1719"/>
        <v>7.1181289722146076E-5</v>
      </c>
      <c r="EO687" s="1">
        <f t="shared" si="1720"/>
        <v>4.631306658834303E-5</v>
      </c>
      <c r="EP687" s="1">
        <f t="shared" si="1721"/>
        <v>2.9832288779972965E-5</v>
      </c>
      <c r="EQ687" s="1">
        <f t="shared" si="1722"/>
        <v>1.9024557465247378E-5</v>
      </c>
      <c r="ER687" s="1">
        <f t="shared" si="1723"/>
        <v>1.201123311146963E-5</v>
      </c>
      <c r="ES687" s="1">
        <f t="shared" si="1724"/>
        <v>7.5076870917308344E-6</v>
      </c>
      <c r="ET687" s="1">
        <f t="shared" si="1725"/>
        <v>4.6459114547529429E-6</v>
      </c>
      <c r="EU687" s="1">
        <f t="shared" si="1726"/>
        <v>2.8463081474622748E-6</v>
      </c>
      <c r="EV687" s="1">
        <f t="shared" si="1727"/>
        <v>1.7263763815231158E-6</v>
      </c>
      <c r="EW687" s="1">
        <f t="shared" si="1728"/>
        <v>1.0366035219536216E-6</v>
      </c>
      <c r="EX687" s="1">
        <f t="shared" si="1729"/>
        <v>6.1607585985223183E-7</v>
      </c>
      <c r="EY687" s="1">
        <f t="shared" si="1730"/>
        <v>3.6214785050737928E-7</v>
      </c>
      <c r="EZ687" s="1">
        <f t="shared" si="1731"/>
        <v>2.0996123959189344E-7</v>
      </c>
      <c r="FA687" s="1">
        <f t="shared" si="1732"/>
        <v>1.1872448071268504E-7</v>
      </c>
      <c r="FB687" s="1">
        <f t="shared" si="1733"/>
        <v>6.2485799075526057E-8</v>
      </c>
      <c r="FC687" s="1">
        <f t="shared" si="1734"/>
        <v>2.3687350639722899E-8</v>
      </c>
      <c r="FD687" s="75">
        <f t="shared" si="1585"/>
        <v>-2.3687350639722899E-8</v>
      </c>
    </row>
    <row r="688" spans="7:160" x14ac:dyDescent="0.35">
      <c r="G688" t="str">
        <f t="shared" si="1581"/>
        <v>Refd, t=3.36</v>
      </c>
      <c r="H688" s="76">
        <f t="shared" si="1582"/>
        <v>3.3649999999999505</v>
      </c>
      <c r="I688" s="1">
        <f t="shared" si="1583"/>
        <v>0</v>
      </c>
      <c r="J688" s="22">
        <f t="shared" si="1584"/>
        <v>1.2239192290219008E-7</v>
      </c>
      <c r="K688" s="1">
        <f t="shared" si="1586"/>
        <v>6.3101881844101919E-7</v>
      </c>
      <c r="L688" s="1">
        <f t="shared" si="1587"/>
        <v>1.5964673380527816E-6</v>
      </c>
      <c r="M688" s="1">
        <f t="shared" si="1588"/>
        <v>3.3295099430720442E-6</v>
      </c>
      <c r="N688" s="1">
        <f t="shared" si="1589"/>
        <v>6.3211405304397462E-6</v>
      </c>
      <c r="O688" s="1">
        <f t="shared" si="1590"/>
        <v>1.1333589378240473E-5</v>
      </c>
      <c r="P688" s="1">
        <f t="shared" si="1591"/>
        <v>1.9530815564342271E-5</v>
      </c>
      <c r="Q688" s="1">
        <f t="shared" si="1592"/>
        <v>3.2662470378283585E-5</v>
      </c>
      <c r="R688" s="1">
        <f t="shared" si="1593"/>
        <v>5.3318837642597252E-5</v>
      </c>
      <c r="S688" s="1">
        <f t="shared" si="1594"/>
        <v>8.5278006233185645E-5</v>
      </c>
      <c r="T688" s="1">
        <f t="shared" si="1595"/>
        <v>1.3397021446029901E-4</v>
      </c>
      <c r="U688" s="1">
        <f t="shared" si="1596"/>
        <v>2.0708746383149904E-4</v>
      </c>
      <c r="V688" s="1">
        <f t="shared" si="1597"/>
        <v>3.1536848951576967E-4</v>
      </c>
      <c r="W688" s="1">
        <f t="shared" si="1598"/>
        <v>4.7358917191920046E-4</v>
      </c>
      <c r="X688" s="1">
        <f t="shared" si="1599"/>
        <v>7.0178549449266938E-4</v>
      </c>
      <c r="Y688" s="1">
        <f t="shared" si="1600"/>
        <v>1.0267291153187668E-3</v>
      </c>
      <c r="Z688" s="1">
        <f t="shared" si="1601"/>
        <v>1.4836634492275847E-3</v>
      </c>
      <c r="AA688" s="1">
        <f t="shared" si="1602"/>
        <v>2.1182899379796143E-3</v>
      </c>
      <c r="AB688" s="1">
        <f t="shared" si="1603"/>
        <v>2.9889693594857239E-3</v>
      </c>
      <c r="AC688" s="1">
        <f t="shared" si="1604"/>
        <v>4.1690716171520767E-3</v>
      </c>
      <c r="AD688" s="1">
        <f t="shared" si="1605"/>
        <v>5.749370296703072E-3</v>
      </c>
      <c r="AE688" s="1">
        <f t="shared" si="1606"/>
        <v>7.8403372376803938E-3</v>
      </c>
      <c r="AF688" s="1">
        <f t="shared" si="1607"/>
        <v>1.0574150444085471E-2</v>
      </c>
      <c r="AG688" s="1">
        <f t="shared" si="1608"/>
        <v>1.4106190010013342E-2</v>
      </c>
      <c r="AH688" s="1">
        <f t="shared" si="1609"/>
        <v>1.8615766511612834E-2</v>
      </c>
      <c r="AI688" s="1">
        <f t="shared" si="1610"/>
        <v>2.4305810303590487E-2</v>
      </c>
      <c r="AJ688" s="1">
        <f t="shared" si="1611"/>
        <v>3.140125422186469E-2</v>
      </c>
      <c r="AK688" s="1">
        <f t="shared" si="1612"/>
        <v>4.0145871539163103E-2</v>
      </c>
      <c r="AL688" s="1">
        <f t="shared" si="1613"/>
        <v>5.0797389339691836E-2</v>
      </c>
      <c r="AM688" s="1">
        <f t="shared" si="1614"/>
        <v>6.3620786082874276E-2</v>
      </c>
      <c r="AN688" s="1">
        <f t="shared" si="1615"/>
        <v>7.887979918663672E-2</v>
      </c>
      <c r="AO688" s="1">
        <f t="shared" si="1616"/>
        <v>9.6826808510260903E-2</v>
      </c>
      <c r="AP688" s="1">
        <f t="shared" si="1617"/>
        <v>0.11769141543620905</v>
      </c>
      <c r="AQ688" s="1">
        <f t="shared" si="1618"/>
        <v>0.14166819224676208</v>
      </c>
      <c r="AR688" s="1">
        <f t="shared" si="1619"/>
        <v>0.16890421760952634</v>
      </c>
      <c r="AS688" s="1">
        <f t="shared" si="1620"/>
        <v>0.19948712511805403</v>
      </c>
      <c r="AT688" s="1">
        <f t="shared" si="1621"/>
        <v>0.23343445760889484</v>
      </c>
      <c r="AU688" s="1">
        <f t="shared" si="1622"/>
        <v>0.27068512772922237</v>
      </c>
      <c r="AV688" s="1">
        <f t="shared" si="1623"/>
        <v>0.31109372689184828</v>
      </c>
      <c r="AW688" s="1">
        <f t="shared" si="1624"/>
        <v>0.35442829838772705</v>
      </c>
      <c r="AX688" s="1">
        <f t="shared" si="1625"/>
        <v>0.40037200112904148</v>
      </c>
      <c r="AY688" s="1">
        <f t="shared" si="1626"/>
        <v>0.44852885049767549</v>
      </c>
      <c r="AZ688" s="1">
        <f t="shared" si="1627"/>
        <v>0.49843345061552119</v>
      </c>
      <c r="BA688" s="1">
        <f t="shared" si="1628"/>
        <v>0.54956435119914226</v>
      </c>
      <c r="BB688" s="1">
        <f t="shared" si="1629"/>
        <v>0.60136039741187819</v>
      </c>
      <c r="BC688" s="1">
        <f t="shared" si="1630"/>
        <v>0.65323921761818171</v>
      </c>
      <c r="BD688" s="1">
        <f t="shared" si="1631"/>
        <v>0.70461683310445344</v>
      </c>
      <c r="BE688" s="1">
        <f t="shared" si="1632"/>
        <v>0.75492729116527979</v>
      </c>
      <c r="BF688" s="1">
        <f t="shared" si="1633"/>
        <v>0.80364122622684619</v>
      </c>
      <c r="BG688" s="1">
        <f t="shared" si="1634"/>
        <v>0.85028234202080655</v>
      </c>
      <c r="BH688" s="1">
        <f t="shared" si="1635"/>
        <v>0.8944409718972004</v>
      </c>
      <c r="BI688" s="1">
        <f t="shared" si="1636"/>
        <v>0.93578409756378356</v>
      </c>
      <c r="BJ688" s="1">
        <f t="shared" si="1637"/>
        <v>0.97406146700893825</v>
      </c>
      <c r="BK688" s="1">
        <f t="shared" si="1638"/>
        <v>1.0091077255961434</v>
      </c>
      <c r="BL688" s="1">
        <f t="shared" si="1639"/>
        <v>1.0408407359186067</v>
      </c>
      <c r="BM688" s="1">
        <f t="shared" si="1640"/>
        <v>1.0692564903017041</v>
      </c>
      <c r="BN688" s="1">
        <f t="shared" si="1641"/>
        <v>1.0944211979912908</v>
      </c>
      <c r="BO688" s="1">
        <f t="shared" si="1642"/>
        <v>1.1164612464241965</v>
      </c>
      <c r="BP688" s="1">
        <f t="shared" si="1643"/>
        <v>1.1355517886455762</v>
      </c>
      <c r="BQ688" s="1">
        <f t="shared" si="1644"/>
        <v>1.151904699484589</v>
      </c>
      <c r="BR688" s="1">
        <f t="shared" si="1645"/>
        <v>1.1657565795801743</v>
      </c>
      <c r="BS688" s="1">
        <f t="shared" si="1646"/>
        <v>1.1773573808311342</v>
      </c>
      <c r="BT688" s="1">
        <f t="shared" si="1647"/>
        <v>1.1869600936886899</v>
      </c>
      <c r="BU688" s="1">
        <f t="shared" si="1648"/>
        <v>1.1948117908391627</v>
      </c>
      <c r="BV688" s="1">
        <f t="shared" si="1649"/>
        <v>1.2011461772080883</v>
      </c>
      <c r="BW688" s="1">
        <f t="shared" si="1650"/>
        <v>1.2061776647034934</v>
      </c>
      <c r="BX688" s="1">
        <f t="shared" si="1651"/>
        <v>1.2100968806997638</v>
      </c>
      <c r="BY688" s="1">
        <f t="shared" si="1652"/>
        <v>1.2130674377841633</v>
      </c>
      <c r="BZ688" s="1">
        <f t="shared" si="1653"/>
        <v>1.2152237415054283</v>
      </c>
      <c r="CA688" s="1">
        <f t="shared" si="1654"/>
        <v>1.2166695928085109</v>
      </c>
      <c r="CB688" s="1">
        <f t="shared" si="1655"/>
        <v>1.2174773503226424</v>
      </c>
      <c r="CC688" s="1">
        <f t="shared" si="1656"/>
        <v>1.2176874508380655</v>
      </c>
      <c r="CD688" s="1">
        <f t="shared" si="1657"/>
        <v>1.2173081391514475</v>
      </c>
      <c r="CE688" s="1">
        <f t="shared" si="1658"/>
        <v>1.2163153252248173</v>
      </c>
      <c r="CF688" s="1">
        <f t="shared" si="1659"/>
        <v>1.2146525610725274</v>
      </c>
      <c r="CG688" s="1">
        <f t="shared" si="1660"/>
        <v>1.2122312054808904</v>
      </c>
      <c r="CH688" s="1">
        <f t="shared" si="1661"/>
        <v>1.2089309149623111</v>
      </c>
      <c r="CI688" s="1">
        <f t="shared" si="1662"/>
        <v>1.2046006576602377</v>
      </c>
      <c r="CJ688" s="1">
        <f t="shared" si="1663"/>
        <v>1.199060486915259</v>
      </c>
      <c r="CK688" s="1">
        <f t="shared" si="1664"/>
        <v>1.1921043271390495</v>
      </c>
      <c r="CL688" s="1">
        <f t="shared" si="1665"/>
        <v>1.1835040118689719</v>
      </c>
      <c r="CM688" s="1">
        <f t="shared" si="1666"/>
        <v>1.1730147694187965</v>
      </c>
      <c r="CN688" s="1">
        <f t="shared" si="1667"/>
        <v>1.1603822747454346</v>
      </c>
      <c r="CO688" s="1">
        <f t="shared" si="1668"/>
        <v>1.1453512792643232</v>
      </c>
      <c r="CP688" s="1">
        <f t="shared" si="1669"/>
        <v>1.1276756989162957</v>
      </c>
      <c r="CQ688" s="1">
        <f t="shared" si="1670"/>
        <v>1.1071298937647851</v>
      </c>
      <c r="CR688" s="1">
        <f t="shared" si="1671"/>
        <v>1.0835207218184355</v>
      </c>
      <c r="CS688" s="1">
        <f t="shared" si="1672"/>
        <v>1.0566998099748661</v>
      </c>
      <c r="CT688" s="1">
        <f t="shared" si="1673"/>
        <v>1.0265753713898376</v>
      </c>
      <c r="CU688" s="1">
        <f t="shared" si="1674"/>
        <v>0.99312282610042779</v>
      </c>
      <c r="CV688" s="1">
        <f t="shared" si="1675"/>
        <v>0.9563934629685189</v>
      </c>
      <c r="CW688" s="1">
        <f t="shared" si="1676"/>
        <v>0.91652042447785764</v>
      </c>
      <c r="CX688" s="1">
        <f t="shared" si="1677"/>
        <v>0.87372140455748559</v>
      </c>
      <c r="CY688" s="1">
        <f t="shared" si="1678"/>
        <v>0.82829761982275518</v>
      </c>
      <c r="CZ688" s="1">
        <f t="shared" si="1679"/>
        <v>0.78062883605237732</v>
      </c>
      <c r="DA688" s="1">
        <f t="shared" si="1680"/>
        <v>0.73116448780380305</v>
      </c>
      <c r="DB688" s="1">
        <f t="shared" si="1681"/>
        <v>0.68041119849801779</v>
      </c>
      <c r="DC688" s="1">
        <f t="shared" si="1682"/>
        <v>0.62891726712727614</v>
      </c>
      <c r="DD688" s="1">
        <f t="shared" si="1683"/>
        <v>0.57725491193961742</v>
      </c>
      <c r="DE688" s="1">
        <f t="shared" si="1684"/>
        <v>0.52600122965612472</v>
      </c>
      <c r="DF688" s="1">
        <f t="shared" si="1685"/>
        <v>0.47571892472010663</v>
      </c>
      <c r="DG688" s="1">
        <f t="shared" si="1686"/>
        <v>0.42693787752376433</v>
      </c>
      <c r="DH688" s="1">
        <f t="shared" si="1687"/>
        <v>0.38013855236840088</v>
      </c>
      <c r="DI688" s="1">
        <f t="shared" si="1688"/>
        <v>0.33573810214456601</v>
      </c>
      <c r="DJ688" s="1">
        <f t="shared" si="1689"/>
        <v>0.29407982172748753</v>
      </c>
      <c r="DK688" s="1">
        <f t="shared" si="1690"/>
        <v>0.25542635578470613</v>
      </c>
      <c r="DL688" s="1">
        <f t="shared" si="1691"/>
        <v>0.2199568022026287</v>
      </c>
      <c r="DM688" s="1">
        <f t="shared" si="1692"/>
        <v>0.18776759334084658</v>
      </c>
      <c r="DN688" s="1">
        <f t="shared" si="1693"/>
        <v>0.15887680550922598</v>
      </c>
      <c r="DO688" s="1">
        <f t="shared" si="1694"/>
        <v>0.13323135996584212</v>
      </c>
      <c r="DP688" s="1">
        <f t="shared" si="1695"/>
        <v>0.11071644820357901</v>
      </c>
      <c r="DQ688" s="1">
        <f t="shared" si="1696"/>
        <v>9.1166445755432549E-2</v>
      </c>
      <c r="DR688" s="1">
        <f t="shared" si="1697"/>
        <v>7.4376571270312566E-2</v>
      </c>
      <c r="DS688" s="1">
        <f t="shared" si="1698"/>
        <v>6.011459468417453E-2</v>
      </c>
      <c r="DT688" s="1">
        <f t="shared" si="1699"/>
        <v>4.8131989178140648E-2</v>
      </c>
      <c r="DU688" s="1">
        <f t="shared" si="1700"/>
        <v>3.8174042910401794E-2</v>
      </c>
      <c r="DV688" s="1">
        <f t="shared" si="1701"/>
        <v>2.9988583973932375E-2</v>
      </c>
      <c r="DW688" s="1">
        <f t="shared" si="1702"/>
        <v>2.3333112087133172E-2</v>
      </c>
      <c r="DX688" s="1">
        <f t="shared" si="1703"/>
        <v>1.7980261524858911E-2</v>
      </c>
      <c r="DY688" s="1">
        <f t="shared" si="1704"/>
        <v>1.3721632876813225E-2</v>
      </c>
      <c r="DZ688" s="1">
        <f t="shared" si="1705"/>
        <v>1.0370120687648176E-2</v>
      </c>
      <c r="EA688" s="1">
        <f t="shared" si="1706"/>
        <v>7.7609273523179343E-3</v>
      </c>
      <c r="EB688" s="1">
        <f t="shared" si="1707"/>
        <v>5.7514910745048867E-3</v>
      </c>
      <c r="EC688" s="1">
        <f t="shared" si="1708"/>
        <v>4.2205697211296928E-3</v>
      </c>
      <c r="ED688" s="1">
        <f t="shared" si="1709"/>
        <v>3.0667170085034441E-3</v>
      </c>
      <c r="EE688" s="1">
        <f t="shared" si="1710"/>
        <v>2.206367420379148E-3</v>
      </c>
      <c r="EF688" s="1">
        <f t="shared" si="1711"/>
        <v>1.5717165300803435E-3</v>
      </c>
      <c r="EG688" s="1">
        <f t="shared" si="1712"/>
        <v>1.1085485755405477E-3</v>
      </c>
      <c r="EH688" s="1">
        <f t="shared" si="1713"/>
        <v>7.7412711702051621E-4</v>
      </c>
      <c r="EI688" s="1">
        <f t="shared" si="1714"/>
        <v>5.3523040237040624E-4</v>
      </c>
      <c r="EJ688" s="1">
        <f t="shared" si="1715"/>
        <v>3.6638274291827714E-4</v>
      </c>
      <c r="EK688" s="1">
        <f t="shared" si="1716"/>
        <v>2.4830795083394095E-4</v>
      </c>
      <c r="EL688" s="1">
        <f t="shared" si="1717"/>
        <v>1.6661114242843514E-4</v>
      </c>
      <c r="EM688" s="1">
        <f t="shared" si="1718"/>
        <v>1.1068082879531221E-4</v>
      </c>
      <c r="EN688" s="1">
        <f t="shared" si="1719"/>
        <v>7.2793654685861871E-5</v>
      </c>
      <c r="EO688" s="1">
        <f t="shared" si="1720"/>
        <v>4.7398636776869104E-5</v>
      </c>
      <c r="EP688" s="1">
        <f t="shared" si="1721"/>
        <v>3.0555430713983022E-5</v>
      </c>
      <c r="EQ688" s="1">
        <f t="shared" si="1722"/>
        <v>1.9501174366777072E-5</v>
      </c>
      <c r="ER688" s="1">
        <f t="shared" si="1723"/>
        <v>1.2322050110696932E-5</v>
      </c>
      <c r="ES688" s="1">
        <f t="shared" si="1724"/>
        <v>7.7082444552926373E-6</v>
      </c>
      <c r="ET688" s="1">
        <f t="shared" si="1725"/>
        <v>4.7739614845666701E-6</v>
      </c>
      <c r="EU688" s="1">
        <f t="shared" si="1726"/>
        <v>2.9272056588478276E-6</v>
      </c>
      <c r="EV688" s="1">
        <f t="shared" si="1727"/>
        <v>1.7769479712601356E-6</v>
      </c>
      <c r="EW688" s="1">
        <f t="shared" si="1728"/>
        <v>1.067884109118627E-6</v>
      </c>
      <c r="EX688" s="1">
        <f t="shared" si="1729"/>
        <v>6.3521599326945724E-7</v>
      </c>
      <c r="EY688" s="1">
        <f t="shared" si="1730"/>
        <v>3.7372342436239131E-7</v>
      </c>
      <c r="EZ688" s="1">
        <f t="shared" si="1731"/>
        <v>2.1685825990817836E-7</v>
      </c>
      <c r="FA688" s="1">
        <f t="shared" si="1732"/>
        <v>1.2272393818612238E-7</v>
      </c>
      <c r="FB688" s="1">
        <f t="shared" si="1733"/>
        <v>6.4635233318660909E-8</v>
      </c>
      <c r="FC688" s="1">
        <f t="shared" si="1734"/>
        <v>2.4513219630583163E-8</v>
      </c>
      <c r="FD688" s="75">
        <f t="shared" si="1585"/>
        <v>-2.4513219630583163E-8</v>
      </c>
    </row>
    <row r="689" spans="7:160" x14ac:dyDescent="0.35">
      <c r="G689" t="str">
        <f t="shared" si="1581"/>
        <v>Refd, t=3.37</v>
      </c>
      <c r="H689" s="76">
        <f t="shared" si="1582"/>
        <v>3.3699999999999504</v>
      </c>
      <c r="I689" s="1">
        <f t="shared" si="1583"/>
        <v>0</v>
      </c>
      <c r="J689" s="22">
        <f t="shared" si="1584"/>
        <v>1.2101005625185121E-7</v>
      </c>
      <c r="K689" s="1">
        <f t="shared" si="1586"/>
        <v>6.2389752014808282E-7</v>
      </c>
      <c r="L689" s="1">
        <f t="shared" si="1587"/>
        <v>1.578468575076009E-6</v>
      </c>
      <c r="M689" s="1">
        <f t="shared" si="1588"/>
        <v>3.2920304863959115E-6</v>
      </c>
      <c r="N689" s="1">
        <f t="shared" si="1589"/>
        <v>6.2501342653667379E-6</v>
      </c>
      <c r="O689" s="1">
        <f t="shared" si="1590"/>
        <v>1.1206618231304298E-5</v>
      </c>
      <c r="P689" s="1">
        <f t="shared" si="1591"/>
        <v>1.9312728410359574E-5</v>
      </c>
      <c r="Q689" s="1">
        <f t="shared" si="1592"/>
        <v>3.2299181331351021E-5</v>
      </c>
      <c r="R689" s="1">
        <f t="shared" si="1593"/>
        <v>5.2728523842659423E-5</v>
      </c>
      <c r="S689" s="1">
        <f t="shared" si="1594"/>
        <v>8.4338874691384526E-5</v>
      </c>
      <c r="T689" s="1">
        <f t="shared" si="1595"/>
        <v>1.3250380686201778E-4</v>
      </c>
      <c r="U689" s="1">
        <f t="shared" si="1596"/>
        <v>2.0483629323172418E-4</v>
      </c>
      <c r="V689" s="1">
        <f t="shared" si="1597"/>
        <v>3.1196665753444454E-4</v>
      </c>
      <c r="W689" s="1">
        <f t="shared" si="1598"/>
        <v>4.6852453234316326E-4</v>
      </c>
      <c r="X689" s="1">
        <f t="shared" si="1599"/>
        <v>6.9435195112350337E-4</v>
      </c>
      <c r="Y689" s="1">
        <f t="shared" si="1600"/>
        <v>1.0159678180061721E-3</v>
      </c>
      <c r="Z689" s="1">
        <f t="shared" si="1601"/>
        <v>1.4682920359176833E-3</v>
      </c>
      <c r="AA689" s="1">
        <f t="shared" si="1602"/>
        <v>2.0966196142579744E-3</v>
      </c>
      <c r="AB689" s="1">
        <f t="shared" si="1603"/>
        <v>2.9588105526836307E-3</v>
      </c>
      <c r="AC689" s="1">
        <f t="shared" si="1604"/>
        <v>4.1276302117444746E-3</v>
      </c>
      <c r="AD689" s="1">
        <f t="shared" si="1605"/>
        <v>5.6931380419930708E-3</v>
      </c>
      <c r="AE689" s="1">
        <f t="shared" si="1606"/>
        <v>7.7649817651096594E-3</v>
      </c>
      <c r="AF689" s="1">
        <f t="shared" si="1607"/>
        <v>1.047441233489412E-2</v>
      </c>
      <c r="AG689" s="1">
        <f t="shared" si="1608"/>
        <v>1.3975796351752464E-2</v>
      </c>
      <c r="AH689" s="1">
        <f t="shared" si="1609"/>
        <v>1.8447372155614927E-2</v>
      </c>
      <c r="AI689" s="1">
        <f t="shared" si="1610"/>
        <v>2.4090979320978916E-2</v>
      </c>
      <c r="AJ689" s="1">
        <f t="shared" si="1611"/>
        <v>3.1130494564402332E-2</v>
      </c>
      <c r="AK689" s="1">
        <f t="shared" si="1612"/>
        <v>3.9808735360645747E-2</v>
      </c>
      <c r="AL689" s="1">
        <f t="shared" si="1613"/>
        <v>5.0382649586189772E-2</v>
      </c>
      <c r="AM689" s="1">
        <f t="shared" si="1614"/>
        <v>6.3116696666936964E-2</v>
      </c>
      <c r="AN689" s="1">
        <f t="shared" si="1615"/>
        <v>7.8274441303481837E-2</v>
      </c>
      <c r="AO689" s="1">
        <f t="shared" si="1616"/>
        <v>9.6108519580112128E-2</v>
      </c>
      <c r="AP689" s="1">
        <f t="shared" si="1617"/>
        <v>0.11684929009797006</v>
      </c>
      <c r="AQ689" s="1">
        <f t="shared" si="1618"/>
        <v>0.14069263729797585</v>
      </c>
      <c r="AR689" s="1">
        <f t="shared" si="1619"/>
        <v>0.16778753545410136</v>
      </c>
      <c r="AS689" s="1">
        <f t="shared" si="1620"/>
        <v>0.19822409391406376</v>
      </c>
      <c r="AT689" s="1">
        <f t="shared" si="1621"/>
        <v>0.23202287169281977</v>
      </c>
      <c r="AU689" s="1">
        <f t="shared" si="1622"/>
        <v>0.26912625974683113</v>
      </c>
      <c r="AV689" s="1">
        <f t="shared" si="1623"/>
        <v>0.30939267393529879</v>
      </c>
      <c r="AW689" s="1">
        <f t="shared" si="1624"/>
        <v>0.35259417860946124</v>
      </c>
      <c r="AX689" s="1">
        <f t="shared" si="1625"/>
        <v>0.39841797473633228</v>
      </c>
      <c r="AY689" s="1">
        <f t="shared" si="1626"/>
        <v>0.44647194933252687</v>
      </c>
      <c r="AZ689" s="1">
        <f t="shared" si="1627"/>
        <v>0.49629421295643067</v>
      </c>
      <c r="BA689" s="1">
        <f t="shared" si="1628"/>
        <v>0.54736627196470888</v>
      </c>
      <c r="BB689" s="1">
        <f t="shared" si="1629"/>
        <v>0.59912921739941261</v>
      </c>
      <c r="BC689" s="1">
        <f t="shared" si="1630"/>
        <v>0.65100208751833522</v>
      </c>
      <c r="BD689" s="1">
        <f t="shared" si="1631"/>
        <v>0.70240139763012033</v>
      </c>
      <c r="BE689" s="1">
        <f t="shared" si="1632"/>
        <v>0.7527607447807888</v>
      </c>
      <c r="BF689" s="1">
        <f t="shared" si="1633"/>
        <v>0.80154939406116876</v>
      </c>
      <c r="BG689" s="1">
        <f t="shared" si="1634"/>
        <v>0.84828883740505545</v>
      </c>
      <c r="BH689" s="1">
        <f t="shared" si="1635"/>
        <v>0.89256647582111781</v>
      </c>
      <c r="BI689" s="1">
        <f t="shared" si="1636"/>
        <v>0.9340457958350078</v>
      </c>
      <c r="BJ689" s="1">
        <f t="shared" si="1637"/>
        <v>0.97247266897687457</v>
      </c>
      <c r="BK689" s="1">
        <f t="shared" si="1638"/>
        <v>1.0076776751247329</v>
      </c>
      <c r="BL689" s="1">
        <f t="shared" si="1639"/>
        <v>1.0395746120803386</v>
      </c>
      <c r="BM689" s="1">
        <f t="shared" si="1640"/>
        <v>1.0681555831693863</v>
      </c>
      <c r="BN689" s="1">
        <f t="shared" si="1641"/>
        <v>1.0934832348851729</v>
      </c>
      <c r="BO689" s="1">
        <f t="shared" si="1642"/>
        <v>1.1156808367130007</v>
      </c>
      <c r="BP689" s="1">
        <f t="shared" si="1643"/>
        <v>1.13492095105802</v>
      </c>
      <c r="BQ689" s="1">
        <f t="shared" si="1644"/>
        <v>1.151413434888708</v>
      </c>
      <c r="BR689" s="1">
        <f t="shared" si="1645"/>
        <v>1.1653934540583886</v>
      </c>
      <c r="BS689" s="1">
        <f t="shared" si="1646"/>
        <v>1.1771100881116772</v>
      </c>
      <c r="BT689" s="1">
        <f t="shared" si="1647"/>
        <v>1.1868159719276361</v>
      </c>
      <c r="BU689" s="1">
        <f t="shared" si="1648"/>
        <v>1.1947582756555222</v>
      </c>
      <c r="BV689" s="1">
        <f t="shared" si="1649"/>
        <v>1.201171180047661</v>
      </c>
      <c r="BW689" s="1">
        <f t="shared" si="1650"/>
        <v>1.2062698724196665</v>
      </c>
      <c r="BX689" s="1">
        <f t="shared" si="1651"/>
        <v>1.2102459781956652</v>
      </c>
      <c r="BY689" s="1">
        <f t="shared" si="1652"/>
        <v>1.2132642603189328</v>
      </c>
      <c r="BZ689" s="1">
        <f t="shared" si="1653"/>
        <v>1.2154603666426389</v>
      </c>
      <c r="CA689" s="1">
        <f t="shared" si="1654"/>
        <v>1.2169393839336065</v>
      </c>
      <c r="CB689" s="1">
        <f t="shared" si="1655"/>
        <v>1.2177749642513438</v>
      </c>
      <c r="CC689" s="1">
        <f t="shared" si="1656"/>
        <v>1.2180088214365634</v>
      </c>
      <c r="CD689" s="1">
        <f t="shared" si="1657"/>
        <v>1.2176504473036773</v>
      </c>
      <c r="CE689" s="1">
        <f t="shared" si="1658"/>
        <v>1.2166769631521126</v>
      </c>
      <c r="CF689" s="1">
        <f t="shared" si="1659"/>
        <v>1.2150330961855227</v>
      </c>
      <c r="CG689" s="1">
        <f t="shared" si="1660"/>
        <v>1.2126313458693678</v>
      </c>
      <c r="CH689" s="1">
        <f t="shared" si="1661"/>
        <v>1.2093524755449889</v>
      </c>
      <c r="CI689" s="1">
        <f t="shared" si="1662"/>
        <v>1.2050465231539598</v>
      </c>
      <c r="CJ689" s="1">
        <f t="shared" si="1663"/>
        <v>1.1995345653634066</v>
      </c>
      <c r="CK689" s="1">
        <f t="shared" si="1664"/>
        <v>1.1926114859724815</v>
      </c>
      <c r="CL689" s="1">
        <f t="shared" si="1665"/>
        <v>1.1840499875507218</v>
      </c>
      <c r="CM689" s="1">
        <f t="shared" si="1666"/>
        <v>1.1736060418052214</v>
      </c>
      <c r="CN689" s="1">
        <f t="shared" si="1667"/>
        <v>1.1610258984896504</v>
      </c>
      <c r="CO689" s="1">
        <f t="shared" si="1668"/>
        <v>1.1460546669274985</v>
      </c>
      <c r="CP689" s="1">
        <f t="shared" si="1669"/>
        <v>1.1284463538786109</v>
      </c>
      <c r="CQ689" s="1">
        <f t="shared" si="1670"/>
        <v>1.1079750953684735</v>
      </c>
      <c r="CR689" s="1">
        <f t="shared" si="1671"/>
        <v>1.0844471701392346</v>
      </c>
      <c r="CS689" s="1">
        <f t="shared" si="1672"/>
        <v>1.0577132428025189</v>
      </c>
      <c r="CT689" s="1">
        <f t="shared" si="1673"/>
        <v>1.0276801709122014</v>
      </c>
      <c r="CU689" s="1">
        <f t="shared" si="1674"/>
        <v>0.99432163689160313</v>
      </c>
      <c r="CV689" s="1">
        <f t="shared" si="1675"/>
        <v>0.95768684564970818</v>
      </c>
      <c r="CW689" s="1">
        <f t="shared" si="1676"/>
        <v>0.91790657039285661</v>
      </c>
      <c r="CX689" s="1">
        <f t="shared" si="1677"/>
        <v>0.87519593566140652</v>
      </c>
      <c r="CY689" s="1">
        <f t="shared" si="1678"/>
        <v>0.82985349459279156</v>
      </c>
      <c r="CZ689" s="1">
        <f t="shared" si="1679"/>
        <v>0.78225637669180137</v>
      </c>
      <c r="DA689" s="1">
        <f t="shared" si="1680"/>
        <v>0.73285153666365266</v>
      </c>
      <c r="DB689" s="1">
        <f t="shared" si="1681"/>
        <v>0.68214340304521892</v>
      </c>
      <c r="DC689" s="1">
        <f t="shared" si="1682"/>
        <v>0.63067848367611012</v>
      </c>
      <c r="DD689" s="1">
        <f t="shared" si="1683"/>
        <v>0.57902770956649863</v>
      </c>
      <c r="DE689" s="1">
        <f t="shared" si="1684"/>
        <v>0.52776746807345465</v>
      </c>
      <c r="DF689" s="1">
        <f t="shared" si="1685"/>
        <v>0.47746037414160269</v>
      </c>
      <c r="DG689" s="1">
        <f t="shared" si="1686"/>
        <v>0.42863684528094931</v>
      </c>
      <c r="DH689" s="1">
        <f t="shared" si="1687"/>
        <v>0.38177848055917435</v>
      </c>
      <c r="DI689" s="1">
        <f t="shared" si="1688"/>
        <v>0.3373041029485126</v>
      </c>
      <c r="DJ689" s="1">
        <f t="shared" si="1689"/>
        <v>0.29555912195964013</v>
      </c>
      <c r="DK689" s="1">
        <f t="shared" si="1690"/>
        <v>0.25680862927548981</v>
      </c>
      <c r="DL689" s="1">
        <f t="shared" si="1691"/>
        <v>0.22123437699004225</v>
      </c>
      <c r="DM689" s="1">
        <f t="shared" si="1692"/>
        <v>0.18893552963695998</v>
      </c>
      <c r="DN689" s="1">
        <f t="shared" si="1693"/>
        <v>0.15993284913768122</v>
      </c>
      <c r="DO689" s="1">
        <f t="shared" si="1694"/>
        <v>0.13417578371677927</v>
      </c>
      <c r="DP689" s="1">
        <f t="shared" si="1695"/>
        <v>0.11155179972464271</v>
      </c>
      <c r="DQ689" s="1">
        <f t="shared" si="1696"/>
        <v>9.1897224802087646E-2</v>
      </c>
      <c r="DR689" s="1">
        <f t="shared" si="1697"/>
        <v>7.5008861211264904E-2</v>
      </c>
      <c r="DS689" s="1">
        <f t="shared" si="1698"/>
        <v>6.0655673154465052E-2</v>
      </c>
      <c r="DT689" s="1">
        <f t="shared" si="1699"/>
        <v>4.8589940939899205E-2</v>
      </c>
      <c r="DU689" s="1">
        <f t="shared" si="1700"/>
        <v>3.8557394707289659E-2</v>
      </c>
      <c r="DV689" s="1">
        <f t="shared" si="1701"/>
        <v>3.0305976920688336E-2</v>
      </c>
      <c r="DW689" s="1">
        <f t="shared" si="1702"/>
        <v>2.3593022413627929E-2</v>
      </c>
      <c r="DX689" s="1">
        <f t="shared" si="1703"/>
        <v>1.8190775756444382E-2</v>
      </c>
      <c r="DY689" s="1">
        <f t="shared" si="1704"/>
        <v>1.3890279167730456E-2</v>
      </c>
      <c r="DZ689" s="1">
        <f t="shared" si="1705"/>
        <v>1.0503754319454899E-2</v>
      </c>
      <c r="EA689" s="1">
        <f t="shared" si="1706"/>
        <v>7.865665540599082E-3</v>
      </c>
      <c r="EB689" s="1">
        <f t="shared" si="1707"/>
        <v>5.832690261864162E-3</v>
      </c>
      <c r="EC689" s="1">
        <f t="shared" si="1708"/>
        <v>4.2828374458613698E-3</v>
      </c>
      <c r="ED689" s="1">
        <f t="shared" si="1709"/>
        <v>3.1139501273564885E-3</v>
      </c>
      <c r="EE689" s="1">
        <f t="shared" si="1710"/>
        <v>2.2418087841800157E-3</v>
      </c>
      <c r="EF689" s="1">
        <f t="shared" si="1711"/>
        <v>1.5980229938846158E-3</v>
      </c>
      <c r="EG689" s="1">
        <f t="shared" si="1712"/>
        <v>1.127864300649018E-3</v>
      </c>
      <c r="EH689" s="1">
        <f t="shared" si="1713"/>
        <v>7.8815733642825607E-4</v>
      </c>
      <c r="EI689" s="1">
        <f t="shared" si="1714"/>
        <v>5.4531204634222677E-4</v>
      </c>
      <c r="EJ689" s="1">
        <f t="shared" si="1715"/>
        <v>3.7354946165289629E-4</v>
      </c>
      <c r="EK689" s="1">
        <f t="shared" si="1716"/>
        <v>2.533480634573066E-4</v>
      </c>
      <c r="EL689" s="1">
        <f t="shared" si="1717"/>
        <v>1.7011785245070335E-4</v>
      </c>
      <c r="EM689" s="1">
        <f t="shared" si="1718"/>
        <v>1.1309466688154106E-4</v>
      </c>
      <c r="EN689" s="1">
        <f t="shared" si="1719"/>
        <v>7.4437549726600469E-5</v>
      </c>
      <c r="EO689" s="1">
        <f t="shared" si="1720"/>
        <v>4.850629751840708E-5</v>
      </c>
      <c r="EP689" s="1">
        <f t="shared" si="1721"/>
        <v>3.1293870821136433E-5</v>
      </c>
      <c r="EQ689" s="1">
        <f t="shared" si="1722"/>
        <v>1.9988263864439808E-5</v>
      </c>
      <c r="ER689" s="1">
        <f t="shared" si="1723"/>
        <v>1.2639954391112703E-5</v>
      </c>
      <c r="ES689" s="1">
        <f t="shared" si="1724"/>
        <v>7.9135436118869744E-6</v>
      </c>
      <c r="ET689" s="1">
        <f t="shared" si="1725"/>
        <v>4.9051481804067551E-6</v>
      </c>
      <c r="EU689" s="1">
        <f t="shared" si="1726"/>
        <v>3.0101547025355986E-6</v>
      </c>
      <c r="EV689" s="1">
        <f t="shared" si="1727"/>
        <v>1.8288462995905311E-6</v>
      </c>
      <c r="EW689" s="1">
        <f t="shared" si="1728"/>
        <v>1.1000130422491926E-6</v>
      </c>
      <c r="EX689" s="1">
        <f t="shared" si="1729"/>
        <v>6.5489232768942265E-7</v>
      </c>
      <c r="EY689" s="1">
        <f t="shared" si="1730"/>
        <v>3.856336552714907E-7</v>
      </c>
      <c r="EZ689" s="1">
        <f t="shared" si="1731"/>
        <v>2.2396076049449284E-7</v>
      </c>
      <c r="FA689" s="1">
        <f t="shared" si="1732"/>
        <v>1.2684586447160233E-7</v>
      </c>
      <c r="FB689" s="1">
        <f t="shared" si="1733"/>
        <v>6.68519844856872E-8</v>
      </c>
      <c r="FC689" s="1">
        <f t="shared" si="1734"/>
        <v>2.5365327156498784E-8</v>
      </c>
      <c r="FD689" s="75">
        <f t="shared" si="1585"/>
        <v>-2.5365327156498784E-8</v>
      </c>
    </row>
    <row r="690" spans="7:160" x14ac:dyDescent="0.35">
      <c r="G690" t="str">
        <f t="shared" si="1581"/>
        <v>Refd, t=3.37</v>
      </c>
      <c r="H690" s="76">
        <f t="shared" si="1582"/>
        <v>3.3749999999999503</v>
      </c>
      <c r="I690" s="1">
        <f t="shared" si="1583"/>
        <v>0</v>
      </c>
      <c r="J690" s="22">
        <f t="shared" si="1584"/>
        <v>1.1964395320771553E-7</v>
      </c>
      <c r="K690" s="1">
        <f t="shared" si="1586"/>
        <v>6.1685742555800096E-7</v>
      </c>
      <c r="L690" s="1">
        <f t="shared" si="1587"/>
        <v>1.5606748693490275E-6</v>
      </c>
      <c r="M690" s="1">
        <f t="shared" si="1588"/>
        <v>3.2549774393726591E-6</v>
      </c>
      <c r="N690" s="1">
        <f t="shared" si="1589"/>
        <v>6.1799343134982707E-6</v>
      </c>
      <c r="O690" s="1">
        <f t="shared" si="1590"/>
        <v>1.1081085351608926E-5</v>
      </c>
      <c r="P690" s="1">
        <f t="shared" si="1591"/>
        <v>1.9097104029964368E-5</v>
      </c>
      <c r="Q690" s="1">
        <f t="shared" si="1592"/>
        <v>3.1939979376587391E-5</v>
      </c>
      <c r="R690" s="1">
        <f t="shared" si="1593"/>
        <v>5.21448214506639E-5</v>
      </c>
      <c r="S690" s="1">
        <f t="shared" si="1594"/>
        <v>8.3410205740865577E-5</v>
      </c>
      <c r="T690" s="1">
        <f t="shared" si="1595"/>
        <v>1.3105363578455804E-4</v>
      </c>
      <c r="U690" s="1">
        <f t="shared" si="1596"/>
        <v>2.0260987209241694E-4</v>
      </c>
      <c r="V690" s="1">
        <f t="shared" si="1597"/>
        <v>3.0860192371046346E-4</v>
      </c>
      <c r="W690" s="1">
        <f t="shared" si="1598"/>
        <v>4.6351461984823995E-4</v>
      </c>
      <c r="X690" s="1">
        <f t="shared" si="1599"/>
        <v>6.8699790726706113E-4</v>
      </c>
      <c r="Y690" s="1">
        <f t="shared" si="1600"/>
        <v>1.0053202877135295E-3</v>
      </c>
      <c r="Z690" s="1">
        <f t="shared" si="1601"/>
        <v>1.4530810519229622E-3</v>
      </c>
      <c r="AA690" s="1">
        <f t="shared" si="1602"/>
        <v>2.0751722643046196E-3</v>
      </c>
      <c r="AB690" s="1">
        <f t="shared" si="1603"/>
        <v>2.9289572271377286E-3</v>
      </c>
      <c r="AC690" s="1">
        <f t="shared" si="1604"/>
        <v>4.086601389342805E-3</v>
      </c>
      <c r="AD690" s="1">
        <f t="shared" si="1605"/>
        <v>5.6374551394527163E-3</v>
      </c>
      <c r="AE690" s="1">
        <f t="shared" si="1606"/>
        <v>7.6903474071936973E-3</v>
      </c>
      <c r="AF690" s="1">
        <f t="shared" si="1607"/>
        <v>1.0375607392499665E-2</v>
      </c>
      <c r="AG690" s="1">
        <f t="shared" si="1608"/>
        <v>1.3846593086748762E-2</v>
      </c>
      <c r="AH690" s="1">
        <f t="shared" si="1609"/>
        <v>1.8280474586868958E-2</v>
      </c>
      <c r="AI690" s="1">
        <f t="shared" si="1610"/>
        <v>2.387800322507581E-2</v>
      </c>
      <c r="AJ690" s="1">
        <f t="shared" si="1611"/>
        <v>3.0862000060481384E-2</v>
      </c>
      <c r="AK690" s="1">
        <f t="shared" si="1612"/>
        <v>3.9474324519916434E-2</v>
      </c>
      <c r="AL690" s="1">
        <f t="shared" si="1613"/>
        <v>4.9971139714841677E-2</v>
      </c>
      <c r="AM690" s="1">
        <f t="shared" si="1614"/>
        <v>6.2616376684547795E-2</v>
      </c>
      <c r="AN690" s="1">
        <f t="shared" si="1615"/>
        <v>7.7673413954535239E-2</v>
      </c>
      <c r="AO690" s="1">
        <f t="shared" si="1616"/>
        <v>9.5395126213921766E-2</v>
      </c>
      <c r="AP690" s="1">
        <f t="shared" si="1617"/>
        <v>0.1160126077551611</v>
      </c>
      <c r="AQ690" s="1">
        <f t="shared" si="1618"/>
        <v>0.13972303035420713</v>
      </c>
      <c r="AR690" s="1">
        <f t="shared" si="1619"/>
        <v>0.16667723675307294</v>
      </c>
      <c r="AS690" s="1">
        <f t="shared" si="1620"/>
        <v>0.19696778393249997</v>
      </c>
      <c r="AT690" s="1">
        <f t="shared" si="1621"/>
        <v>0.23061821960507006</v>
      </c>
      <c r="AU690" s="1">
        <f t="shared" si="1622"/>
        <v>0.2675743880128113</v>
      </c>
      <c r="AV690" s="1">
        <f t="shared" si="1623"/>
        <v>0.30769850877367416</v>
      </c>
      <c r="AW690" s="1">
        <f t="shared" si="1624"/>
        <v>0.35076665273433483</v>
      </c>
      <c r="AX690" s="1">
        <f t="shared" si="1625"/>
        <v>0.39647005600513491</v>
      </c>
      <c r="AY690" s="1">
        <f t="shared" si="1626"/>
        <v>0.44442047909753757</v>
      </c>
      <c r="AZ690" s="1">
        <f t="shared" si="1627"/>
        <v>0.49415955021353608</v>
      </c>
      <c r="BA690" s="1">
        <f t="shared" si="1628"/>
        <v>0.54517175284759534</v>
      </c>
      <c r="BB690" s="1">
        <f t="shared" si="1629"/>
        <v>0.59690045298593297</v>
      </c>
      <c r="BC690" s="1">
        <f t="shared" si="1630"/>
        <v>0.64876613505017255</v>
      </c>
      <c r="BD690" s="1">
        <f t="shared" si="1631"/>
        <v>0.70018584993182997</v>
      </c>
      <c r="BE690" s="1">
        <f t="shared" si="1632"/>
        <v>0.75059278895389936</v>
      </c>
      <c r="BF690" s="1">
        <f t="shared" si="1633"/>
        <v>0.79945489280913595</v>
      </c>
      <c r="BG690" s="1">
        <f t="shared" si="1634"/>
        <v>0.84629148440595059</v>
      </c>
      <c r="BH690" s="1">
        <f t="shared" si="1635"/>
        <v>0.89068707062501851</v>
      </c>
      <c r="BI690" s="1">
        <f t="shared" si="1636"/>
        <v>0.93230167443793655</v>
      </c>
      <c r="BJ690" s="1">
        <f t="shared" si="1637"/>
        <v>0.97087731444873715</v>
      </c>
      <c r="BK690" s="1">
        <f t="shared" si="1638"/>
        <v>1.0062405195870019</v>
      </c>
      <c r="BL690" s="1">
        <f t="shared" si="1639"/>
        <v>1.0383010281541236</v>
      </c>
      <c r="BM690" s="1">
        <f t="shared" si="1640"/>
        <v>1.0670470508962284</v>
      </c>
      <c r="BN690" s="1">
        <f t="shared" si="1641"/>
        <v>1.0925376600283336</v>
      </c>
      <c r="BO690" s="1">
        <f t="shared" si="1642"/>
        <v>1.1148929889706343</v>
      </c>
      <c r="BP690" s="1">
        <f t="shared" si="1643"/>
        <v>1.134282986433623</v>
      </c>
      <c r="BQ690" s="1">
        <f t="shared" si="1644"/>
        <v>1.1509154653107116</v>
      </c>
      <c r="BR690" s="1">
        <f t="shared" si="1645"/>
        <v>1.1650241290627203</v>
      </c>
      <c r="BS690" s="1">
        <f t="shared" si="1646"/>
        <v>1.1768571575041227</v>
      </c>
      <c r="BT690" s="1">
        <f t="shared" si="1647"/>
        <v>1.1866668041755699</v>
      </c>
      <c r="BU690" s="1">
        <f t="shared" si="1648"/>
        <v>1.1947003136001513</v>
      </c>
      <c r="BV690" s="1">
        <f t="shared" si="1649"/>
        <v>1.2011923226699319</v>
      </c>
      <c r="BW690" s="1">
        <f t="shared" si="1650"/>
        <v>1.2063587782070813</v>
      </c>
      <c r="BX690" s="1">
        <f t="shared" si="1651"/>
        <v>1.2103922916424485</v>
      </c>
      <c r="BY690" s="1">
        <f t="shared" si="1652"/>
        <v>1.2134587678994948</v>
      </c>
      <c r="BZ690" s="1">
        <f t="shared" si="1653"/>
        <v>1.2156950920350358</v>
      </c>
      <c r="CA690" s="1">
        <f t="shared" si="1654"/>
        <v>1.2172076342849649</v>
      </c>
      <c r="CB690" s="1">
        <f t="shared" si="1655"/>
        <v>1.218071339937288</v>
      </c>
      <c r="CC690" s="1">
        <f t="shared" si="1656"/>
        <v>1.2183292012243634</v>
      </c>
      <c r="CD690" s="1">
        <f t="shared" si="1657"/>
        <v>1.2179919592928128</v>
      </c>
      <c r="CE690" s="1">
        <f t="shared" si="1658"/>
        <v>1.2170379495746124</v>
      </c>
      <c r="CF690" s="1">
        <f t="shared" si="1659"/>
        <v>1.2154130773505096</v>
      </c>
      <c r="CG690" s="1">
        <f t="shared" si="1660"/>
        <v>1.2130309854789321</v>
      </c>
      <c r="CH690" s="1">
        <f t="shared" si="1661"/>
        <v>1.2097735465319683</v>
      </c>
      <c r="CI690" s="1">
        <f t="shared" si="1662"/>
        <v>1.2054918703281259</v>
      </c>
      <c r="CJ690" s="1">
        <f t="shared" si="1663"/>
        <v>1.2000080587234985</v>
      </c>
      <c r="CK690" s="1">
        <f t="shared" si="1664"/>
        <v>1.1931179567583434</v>
      </c>
      <c r="CL690" s="1">
        <f t="shared" si="1665"/>
        <v>1.1845951381642366</v>
      </c>
      <c r="CM690" s="1">
        <f t="shared" si="1666"/>
        <v>1.1741963207804</v>
      </c>
      <c r="CN690" s="1">
        <f t="shared" si="1667"/>
        <v>1.1616683328500721</v>
      </c>
      <c r="CO690" s="1">
        <f t="shared" si="1668"/>
        <v>1.146756646569604</v>
      </c>
      <c r="CP690" s="1">
        <f t="shared" si="1669"/>
        <v>1.1292153660042252</v>
      </c>
      <c r="CQ690" s="1">
        <f t="shared" si="1670"/>
        <v>1.1088184112902759</v>
      </c>
      <c r="CR690" s="1">
        <f t="shared" si="1671"/>
        <v>1.0853714917114556</v>
      </c>
      <c r="CS690" s="1">
        <f t="shared" si="1672"/>
        <v>1.0587243208871864</v>
      </c>
      <c r="CT690" s="1">
        <f t="shared" si="1673"/>
        <v>1.0287824131922532</v>
      </c>
      <c r="CU690" s="1">
        <f t="shared" si="1674"/>
        <v>0.99551772645190117</v>
      </c>
      <c r="CV690" s="1">
        <f t="shared" si="1675"/>
        <v>0.95897739453814734</v>
      </c>
      <c r="CW690" s="1">
        <f t="shared" si="1676"/>
        <v>0.91928983338910564</v>
      </c>
      <c r="CX690" s="1">
        <f t="shared" si="1677"/>
        <v>0.87666760839693259</v>
      </c>
      <c r="CY690" s="1">
        <f t="shared" si="1678"/>
        <v>0.83140661684835637</v>
      </c>
      <c r="CZ690" s="1">
        <f t="shared" si="1679"/>
        <v>0.78388135623970523</v>
      </c>
      <c r="DA690" s="1">
        <f t="shared" si="1680"/>
        <v>0.73453630175231988</v>
      </c>
      <c r="DB690" s="1">
        <f t="shared" si="1681"/>
        <v>0.68387368309477881</v>
      </c>
      <c r="DC690" s="1">
        <f t="shared" si="1682"/>
        <v>0.63243820869010248</v>
      </c>
      <c r="DD690" s="1">
        <f t="shared" si="1683"/>
        <v>0.58079950999119068</v>
      </c>
      <c r="DE690" s="1">
        <f t="shared" si="1684"/>
        <v>0.52953324918636935</v>
      </c>
      <c r="DF690" s="1">
        <f t="shared" si="1685"/>
        <v>0.47920193327209953</v>
      </c>
      <c r="DG690" s="1">
        <f t="shared" si="1686"/>
        <v>0.43033649683063463</v>
      </c>
      <c r="DH690" s="1">
        <f t="shared" si="1687"/>
        <v>0.38341965322787636</v>
      </c>
      <c r="DI690" s="1">
        <f t="shared" si="1688"/>
        <v>0.3388718758296152</v>
      </c>
      <c r="DJ690" s="1">
        <f t="shared" si="1689"/>
        <v>0.29704067100759468</v>
      </c>
      <c r="DK690" s="1">
        <f t="shared" si="1690"/>
        <v>0.25819356257414261</v>
      </c>
      <c r="DL690" s="1">
        <f t="shared" si="1691"/>
        <v>0.22251494557552878</v>
      </c>
      <c r="DM690" s="1">
        <f t="shared" si="1692"/>
        <v>0.19010670955562087</v>
      </c>
      <c r="DN690" s="1">
        <f t="shared" si="1693"/>
        <v>0.16099229913257801</v>
      </c>
      <c r="DO690" s="1">
        <f t="shared" si="1694"/>
        <v>0.13512369069308469</v>
      </c>
      <c r="DP690" s="1">
        <f t="shared" si="1695"/>
        <v>0.11239063034923659</v>
      </c>
      <c r="DQ690" s="1">
        <f t="shared" si="1696"/>
        <v>9.2631405850681831E-2</v>
      </c>
      <c r="DR690" s="1">
        <f t="shared" si="1697"/>
        <v>7.5644413415890219E-2</v>
      </c>
      <c r="DS690" s="1">
        <f t="shared" si="1698"/>
        <v>6.1199823373499246E-2</v>
      </c>
      <c r="DT690" s="1">
        <f t="shared" si="1699"/>
        <v>4.9050735710771343E-2</v>
      </c>
      <c r="DU690" s="1">
        <f t="shared" si="1700"/>
        <v>3.8943335029959454E-2</v>
      </c>
      <c r="DV690" s="1">
        <f t="shared" si="1701"/>
        <v>3.0625689923851895E-2</v>
      </c>
      <c r="DW690" s="1">
        <f t="shared" si="1702"/>
        <v>2.3854980865838427E-2</v>
      </c>
      <c r="DX690" s="1">
        <f t="shared" si="1703"/>
        <v>1.8403071662085116E-2</v>
      </c>
      <c r="DY690" s="1">
        <f t="shared" si="1704"/>
        <v>1.4060453322448025E-2</v>
      </c>
      <c r="DZ690" s="1">
        <f t="shared" si="1705"/>
        <v>1.0638679981513063E-2</v>
      </c>
      <c r="EA690" s="1">
        <f t="shared" si="1706"/>
        <v>7.9714814830615724E-3</v>
      </c>
      <c r="EB690" s="1">
        <f t="shared" si="1707"/>
        <v>5.9147764767473222E-3</v>
      </c>
      <c r="EC690" s="1">
        <f t="shared" si="1708"/>
        <v>4.3458256523507491E-3</v>
      </c>
      <c r="ED690" s="1">
        <f t="shared" si="1709"/>
        <v>3.1617608959626591E-3</v>
      </c>
      <c r="EE690" s="1">
        <f t="shared" si="1710"/>
        <v>2.27770738342877E-3</v>
      </c>
      <c r="EF690" s="1">
        <f t="shared" si="1711"/>
        <v>1.6246868285107741E-3</v>
      </c>
      <c r="EG690" s="1">
        <f t="shared" si="1712"/>
        <v>1.1474558711649136E-3</v>
      </c>
      <c r="EH690" s="1">
        <f t="shared" si="1713"/>
        <v>8.0239785511296367E-4</v>
      </c>
      <c r="EI690" s="1">
        <f t="shared" si="1714"/>
        <v>5.5555206586651955E-4</v>
      </c>
      <c r="EJ690" s="1">
        <f t="shared" si="1715"/>
        <v>3.8083401302145379E-4</v>
      </c>
      <c r="EK690" s="1">
        <f t="shared" si="1716"/>
        <v>2.5847479547505439E-4</v>
      </c>
      <c r="EL690" s="1">
        <f t="shared" si="1717"/>
        <v>1.7368748100867127E-4</v>
      </c>
      <c r="EM690" s="1">
        <f t="shared" si="1718"/>
        <v>1.1555366922954725E-4</v>
      </c>
      <c r="EN690" s="1">
        <f t="shared" si="1719"/>
        <v>7.6113485356122027E-5</v>
      </c>
      <c r="EO690" s="1">
        <f t="shared" si="1720"/>
        <v>4.9636424453860105E-5</v>
      </c>
      <c r="EP690" s="1">
        <f t="shared" si="1721"/>
        <v>3.2047881843663277E-5</v>
      </c>
      <c r="EQ690" s="1">
        <f t="shared" si="1722"/>
        <v>2.0486021406111425E-5</v>
      </c>
      <c r="ER690" s="1">
        <f t="shared" si="1723"/>
        <v>1.2965084209690004E-5</v>
      </c>
      <c r="ES690" s="1">
        <f t="shared" si="1724"/>
        <v>8.1236811203034165E-6</v>
      </c>
      <c r="ET690" s="1">
        <f t="shared" si="1725"/>
        <v>5.0395381323120838E-6</v>
      </c>
      <c r="EU690" s="1">
        <f t="shared" si="1726"/>
        <v>3.095200630325228E-6</v>
      </c>
      <c r="EV690" s="1">
        <f t="shared" si="1727"/>
        <v>1.8821018725845971E-6</v>
      </c>
      <c r="EW690" s="1">
        <f t="shared" si="1728"/>
        <v>1.1330105879369635E-6</v>
      </c>
      <c r="EX690" s="1">
        <f t="shared" si="1729"/>
        <v>6.7511815680882647E-7</v>
      </c>
      <c r="EY690" s="1">
        <f t="shared" si="1730"/>
        <v>3.9788714207448848E-7</v>
      </c>
      <c r="EZ690" s="1">
        <f t="shared" si="1731"/>
        <v>2.3127420249404544E-7</v>
      </c>
      <c r="FA690" s="1">
        <f t="shared" si="1732"/>
        <v>1.3109361520117395E-7</v>
      </c>
      <c r="FB690" s="1">
        <f t="shared" si="1733"/>
        <v>6.9137943086029469E-8</v>
      </c>
      <c r="FC690" s="1">
        <f t="shared" si="1734"/>
        <v>2.6244421609490732E-8</v>
      </c>
      <c r="FD690" s="75">
        <f t="shared" si="1585"/>
        <v>-2.6244421609490732E-8</v>
      </c>
    </row>
    <row r="691" spans="7:160" x14ac:dyDescent="0.35">
      <c r="G691" t="str">
        <f t="shared" si="1581"/>
        <v>Refd, t=3.38</v>
      </c>
      <c r="H691" s="76">
        <f t="shared" si="1582"/>
        <v>3.3799999999999502</v>
      </c>
      <c r="I691" s="1">
        <f t="shared" si="1583"/>
        <v>0</v>
      </c>
      <c r="J691" s="22">
        <f t="shared" si="1584"/>
        <v>1.1829343232634725E-7</v>
      </c>
      <c r="K691" s="1">
        <f t="shared" si="1586"/>
        <v>6.0989760027067812E-7</v>
      </c>
      <c r="L691" s="1">
        <f t="shared" si="1587"/>
        <v>1.5430838628836487E-6</v>
      </c>
      <c r="M691" s="1">
        <f t="shared" si="1588"/>
        <v>3.218345903889138E-6</v>
      </c>
      <c r="N691" s="1">
        <f t="shared" si="1589"/>
        <v>6.1105314269470934E-6</v>
      </c>
      <c r="O691" s="1">
        <f t="shared" si="1590"/>
        <v>1.0956974277029113E-5</v>
      </c>
      <c r="P691" s="1">
        <f t="shared" si="1591"/>
        <v>1.8883914309809882E-5</v>
      </c>
      <c r="Q691" s="1">
        <f t="shared" si="1592"/>
        <v>3.1584818015578507E-5</v>
      </c>
      <c r="R691" s="1">
        <f t="shared" si="1593"/>
        <v>5.156765556274143E-5</v>
      </c>
      <c r="S691" s="1">
        <f t="shared" si="1594"/>
        <v>8.2491881446707595E-5</v>
      </c>
      <c r="T691" s="1">
        <f t="shared" si="1595"/>
        <v>1.2961951932085366E-4</v>
      </c>
      <c r="U691" s="1">
        <f t="shared" si="1596"/>
        <v>2.0040792512390299E-4</v>
      </c>
      <c r="V691" s="1">
        <f t="shared" si="1597"/>
        <v>3.052738788668614E-4</v>
      </c>
      <c r="W691" s="1">
        <f t="shared" si="1598"/>
        <v>4.5855883669102828E-4</v>
      </c>
      <c r="X691" s="1">
        <f t="shared" si="1599"/>
        <v>6.797225043050785E-4</v>
      </c>
      <c r="Y691" s="1">
        <f t="shared" si="1600"/>
        <v>9.9478531135131082E-4</v>
      </c>
      <c r="Z691" s="1">
        <f t="shared" si="1601"/>
        <v>1.4380288112202601E-3</v>
      </c>
      <c r="AA691" s="1">
        <f t="shared" si="1602"/>
        <v>2.0539455827548064E-3</v>
      </c>
      <c r="AB691" s="1">
        <f t="shared" si="1603"/>
        <v>2.8994062817664155E-3</v>
      </c>
      <c r="AC691" s="1">
        <f t="shared" si="1604"/>
        <v>4.0459810465351591E-3</v>
      </c>
      <c r="AD691" s="1">
        <f t="shared" si="1605"/>
        <v>5.5823162487632239E-3</v>
      </c>
      <c r="AE691" s="1">
        <f t="shared" si="1606"/>
        <v>7.6164273298245395E-3</v>
      </c>
      <c r="AF691" s="1">
        <f t="shared" si="1607"/>
        <v>1.0277727019642883E-2</v>
      </c>
      <c r="AG691" s="1">
        <f t="shared" si="1608"/>
        <v>1.3718569587358988E-2</v>
      </c>
      <c r="AH691" s="1">
        <f t="shared" si="1609"/>
        <v>1.8115060901935851E-2</v>
      </c>
      <c r="AI691" s="1">
        <f t="shared" si="1610"/>
        <v>2.366686663766222E-2</v>
      </c>
      <c r="AJ691" s="1">
        <f t="shared" si="1611"/>
        <v>3.0595752733295463E-2</v>
      </c>
      <c r="AK691" s="1">
        <f t="shared" si="1612"/>
        <v>3.9142618424360218E-2</v>
      </c>
      <c r="AL691" s="1">
        <f t="shared" si="1613"/>
        <v>4.9562836638436573E-2</v>
      </c>
      <c r="AM691" s="1">
        <f t="shared" si="1614"/>
        <v>6.211980084291803E-2</v>
      </c>
      <c r="AN691" s="1">
        <f t="shared" si="1615"/>
        <v>7.7076690121713407E-2</v>
      </c>
      <c r="AO691" s="1">
        <f t="shared" si="1616"/>
        <v>9.4686600353719494E-2</v>
      </c>
      <c r="AP691" s="1">
        <f t="shared" si="1617"/>
        <v>0.11518134020116685</v>
      </c>
      <c r="AQ691" s="1">
        <f t="shared" si="1618"/>
        <v>0.13875934414186111</v>
      </c>
      <c r="AR691" s="1">
        <f t="shared" si="1619"/>
        <v>0.16557329640452118</v>
      </c>
      <c r="AS691" s="1">
        <f t="shared" si="1620"/>
        <v>0.19571817358689511</v>
      </c>
      <c r="AT691" s="1">
        <f t="shared" si="1621"/>
        <v>0.22922048465465078</v>
      </c>
      <c r="AU691" s="1">
        <f t="shared" si="1622"/>
        <v>0.26602950206540665</v>
      </c>
      <c r="AV691" s="1">
        <f t="shared" si="1623"/>
        <v>0.30601122837115113</v>
      </c>
      <c r="AW691" s="1">
        <f t="shared" si="1624"/>
        <v>0.34894572611981711</v>
      </c>
      <c r="AX691" s="1">
        <f t="shared" si="1625"/>
        <v>0.39452825933841162</v>
      </c>
      <c r="AY691" s="1">
        <f t="shared" si="1626"/>
        <v>0.44237446350695148</v>
      </c>
      <c r="AZ691" s="1">
        <f t="shared" si="1627"/>
        <v>0.49202949524256373</v>
      </c>
      <c r="BA691" s="1">
        <f t="shared" si="1628"/>
        <v>0.54298083521852269</v>
      </c>
      <c r="BB691" s="1">
        <f t="shared" si="1629"/>
        <v>0.5946741529846703</v>
      </c>
      <c r="BC691" s="1">
        <f t="shared" si="1630"/>
        <v>0.64653141499432132</v>
      </c>
      <c r="BD691" s="1">
        <f t="shared" si="1631"/>
        <v>0.69797024895371973</v>
      </c>
      <c r="BE691" s="1">
        <f t="shared" si="1632"/>
        <v>0.74842348475878295</v>
      </c>
      <c r="BF691" s="1">
        <f t="shared" si="1633"/>
        <v>0.79735778352873776</v>
      </c>
      <c r="BG691" s="1">
        <f t="shared" si="1634"/>
        <v>0.84429034193145569</v>
      </c>
      <c r="BH691" s="1">
        <f t="shared" si="1635"/>
        <v>0.88880281106856618</v>
      </c>
      <c r="BI691" s="1">
        <f t="shared" si="1636"/>
        <v>0.93055178223264001</v>
      </c>
      <c r="BJ691" s="1">
        <f t="shared" si="1637"/>
        <v>0.96927544497173035</v>
      </c>
      <c r="BK691" s="1">
        <f t="shared" si="1638"/>
        <v>1.0047962922062679</v>
      </c>
      <c r="BL691" s="1">
        <f t="shared" si="1639"/>
        <v>1.0370200084643075</v>
      </c>
      <c r="BM691" s="1">
        <f t="shared" si="1640"/>
        <v>1.0659309087708031</v>
      </c>
      <c r="BN691" s="1">
        <f t="shared" si="1641"/>
        <v>1.091584479948092</v>
      </c>
      <c r="BO691" s="1">
        <f t="shared" si="1642"/>
        <v>1.1140977015972064</v>
      </c>
      <c r="BP691" s="1">
        <f t="shared" si="1643"/>
        <v>1.1336378859684693</v>
      </c>
      <c r="BQ691" s="1">
        <f t="shared" si="1644"/>
        <v>1.1504107758732558</v>
      </c>
      <c r="BR691" s="1">
        <f t="shared" si="1645"/>
        <v>1.1646485848947952</v>
      </c>
      <c r="BS691" s="1">
        <f t="shared" si="1646"/>
        <v>1.1765985657806752</v>
      </c>
      <c r="BT691" s="1">
        <f t="shared" si="1647"/>
        <v>1.186512564932299</v>
      </c>
      <c r="BU691" s="1">
        <f t="shared" si="1648"/>
        <v>1.1946378780621485</v>
      </c>
      <c r="BV691" s="1">
        <f t="shared" si="1649"/>
        <v>1.2012095783744716</v>
      </c>
      <c r="BW691" s="1">
        <f t="shared" si="1650"/>
        <v>1.2064443561277227</v>
      </c>
      <c r="BX691" s="1">
        <f t="shared" si="1651"/>
        <v>1.2105357965342967</v>
      </c>
      <c r="BY691" s="1">
        <f t="shared" si="1652"/>
        <v>1.2136509379409324</v>
      </c>
      <c r="BZ691" s="1">
        <f t="shared" si="1653"/>
        <v>1.2159278973387027</v>
      </c>
      <c r="CA691" s="1">
        <f t="shared" si="1654"/>
        <v>1.2174743259320104</v>
      </c>
      <c r="CB691" s="1">
        <f t="shared" si="1655"/>
        <v>1.2183664619139243</v>
      </c>
      <c r="CC691" s="1">
        <f t="shared" si="1656"/>
        <v>1.2186485771564215</v>
      </c>
      <c r="CD691" s="1">
        <f t="shared" si="1657"/>
        <v>1.218332664387886</v>
      </c>
      <c r="CE691" s="1">
        <f t="shared" si="1658"/>
        <v>1.2173982759291799</v>
      </c>
      <c r="CF691" s="1">
        <f t="shared" si="1659"/>
        <v>1.2157924980095445</v>
      </c>
      <c r="CG691" s="1">
        <f t="shared" si="1660"/>
        <v>1.2134301195955506</v>
      </c>
      <c r="CH691" s="1">
        <f t="shared" si="1661"/>
        <v>1.2101941249057522</v>
      </c>
      <c r="CI691" s="1">
        <f t="shared" si="1662"/>
        <v>1.2059366977354871</v>
      </c>
      <c r="CJ691" s="1">
        <f t="shared" si="1663"/>
        <v>1.2004809670153056</v>
      </c>
      <c r="CK691" s="1">
        <f t="shared" si="1664"/>
        <v>1.1936237409004162</v>
      </c>
      <c r="CL691" s="1">
        <f t="shared" si="1665"/>
        <v>1.1851394664275028</v>
      </c>
      <c r="CM691" s="1">
        <f t="shared" si="1666"/>
        <v>1.1747856103095833</v>
      </c>
      <c r="CN691" s="1">
        <f t="shared" si="1667"/>
        <v>1.1623095829625052</v>
      </c>
      <c r="CO691" s="1">
        <f t="shared" si="1668"/>
        <v>1.1474572243968417</v>
      </c>
      <c r="CP691" s="1">
        <f t="shared" si="1669"/>
        <v>1.1299827424327937</v>
      </c>
      <c r="CQ691" s="1">
        <f t="shared" si="1670"/>
        <v>1.1096598494180869</v>
      </c>
      <c r="CR691" s="1">
        <f t="shared" si="1671"/>
        <v>1.0862936949296023</v>
      </c>
      <c r="CS691" s="1">
        <f t="shared" si="1672"/>
        <v>1.0597330528285458</v>
      </c>
      <c r="CT691" s="1">
        <f t="shared" si="1673"/>
        <v>1.029882106676079</v>
      </c>
      <c r="CU691" s="1">
        <f t="shared" si="1674"/>
        <v>0.99671110266676843</v>
      </c>
      <c r="CV691" s="1">
        <f t="shared" si="1675"/>
        <v>0.96026511651904956</v>
      </c>
      <c r="CW691" s="1">
        <f t="shared" si="1676"/>
        <v>0.92067021890133194</v>
      </c>
      <c r="CX691" s="1">
        <f t="shared" si="1677"/>
        <v>0.87813642631416722</v>
      </c>
      <c r="CY691" s="1">
        <f t="shared" si="1678"/>
        <v>0.83295698786663708</v>
      </c>
      <c r="CZ691" s="1">
        <f t="shared" si="1679"/>
        <v>0.78550377338813226</v>
      </c>
      <c r="DA691" s="1">
        <f t="shared" si="1680"/>
        <v>0.7362187789684671</v>
      </c>
      <c r="DB691" s="1">
        <f t="shared" si="1681"/>
        <v>0.68560203167054623</v>
      </c>
      <c r="DC691" s="1">
        <f t="shared" si="1682"/>
        <v>0.63419643237881618</v>
      </c>
      <c r="DD691" s="1">
        <f t="shared" si="1683"/>
        <v>0.58257030081700156</v>
      </c>
      <c r="DE691" s="1">
        <f t="shared" si="1684"/>
        <v>0.53129855834227646</v>
      </c>
      <c r="DF691" s="1">
        <f t="shared" si="1685"/>
        <v>0.4809435856797753</v>
      </c>
      <c r="DG691" s="1">
        <f t="shared" si="1686"/>
        <v>0.43203681453889664</v>
      </c>
      <c r="DH691" s="1">
        <f t="shared" si="1687"/>
        <v>0.38506205218230977</v>
      </c>
      <c r="DI691" s="1">
        <f t="shared" si="1688"/>
        <v>0.3404414027090451</v>
      </c>
      <c r="DJ691" s="1">
        <f t="shared" si="1689"/>
        <v>0.29852445156459617</v>
      </c>
      <c r="DK691" s="1">
        <f t="shared" si="1690"/>
        <v>0.25958113975255903</v>
      </c>
      <c r="DL691" s="1">
        <f t="shared" si="1691"/>
        <v>0.22379849392965609</v>
      </c>
      <c r="DM691" s="1">
        <f t="shared" si="1692"/>
        <v>0.19128112137255249</v>
      </c>
      <c r="DN691" s="1">
        <f t="shared" si="1693"/>
        <v>0.16205514635003884</v>
      </c>
      <c r="DO691" s="1">
        <f t="shared" si="1694"/>
        <v>0.13607507446778527</v>
      </c>
      <c r="DP691" s="1">
        <f t="shared" si="1695"/>
        <v>0.11323293636766249</v>
      </c>
      <c r="DQ691" s="1">
        <f t="shared" si="1696"/>
        <v>9.3368987784733043E-2</v>
      </c>
      <c r="DR691" s="1">
        <f t="shared" si="1697"/>
        <v>7.62832291314995E-2</v>
      </c>
      <c r="DS691" s="1">
        <f t="shared" si="1698"/>
        <v>6.1747048641786727E-2</v>
      </c>
      <c r="DT691" s="1">
        <f t="shared" si="1699"/>
        <v>4.9514378479567397E-2</v>
      </c>
      <c r="DU691" s="1">
        <f t="shared" si="1700"/>
        <v>3.9331870163462096E-2</v>
      </c>
      <c r="DV691" s="1">
        <f t="shared" si="1701"/>
        <v>3.0947730170785802E-2</v>
      </c>
      <c r="DW691" s="1">
        <f t="shared" si="1702"/>
        <v>2.4118995159417424E-2</v>
      </c>
      <c r="DX691" s="1">
        <f t="shared" si="1703"/>
        <v>1.8617157148745796E-2</v>
      </c>
      <c r="DY691" s="1">
        <f t="shared" si="1704"/>
        <v>1.4232163151258741E-2</v>
      </c>
      <c r="DZ691" s="1">
        <f t="shared" si="1705"/>
        <v>1.0774905155204066E-2</v>
      </c>
      <c r="EA691" s="1">
        <f t="shared" si="1706"/>
        <v>8.078382157657998E-3</v>
      </c>
      <c r="EB691" s="1">
        <f t="shared" si="1707"/>
        <v>5.9977560748394176E-3</v>
      </c>
      <c r="EC691" s="1">
        <f t="shared" si="1708"/>
        <v>4.409540005731738E-3</v>
      </c>
      <c r="ED691" s="1">
        <f t="shared" si="1709"/>
        <v>3.2101542639786144E-3</v>
      </c>
      <c r="EE691" s="1">
        <f t="shared" si="1710"/>
        <v>2.3140674624286665E-3</v>
      </c>
      <c r="EF691" s="1">
        <f t="shared" si="1711"/>
        <v>1.6517116095076251E-3</v>
      </c>
      <c r="EG691" s="1">
        <f t="shared" si="1712"/>
        <v>1.167326248786074E-3</v>
      </c>
      <c r="EH691" s="1">
        <f t="shared" si="1713"/>
        <v>8.1685108684277359E-4</v>
      </c>
      <c r="EI691" s="1">
        <f t="shared" si="1714"/>
        <v>5.6595239760873748E-4</v>
      </c>
      <c r="EJ691" s="1">
        <f t="shared" si="1715"/>
        <v>3.8823792750573198E-4</v>
      </c>
      <c r="EK691" s="1">
        <f t="shared" si="1716"/>
        <v>2.6368933866926055E-4</v>
      </c>
      <c r="EL691" s="1">
        <f t="shared" si="1717"/>
        <v>1.7732094288389191E-4</v>
      </c>
      <c r="EM691" s="1">
        <f t="shared" si="1718"/>
        <v>1.1805852819149914E-4</v>
      </c>
      <c r="EN691" s="1">
        <f t="shared" si="1719"/>
        <v>7.7821978403565901E-5</v>
      </c>
      <c r="EO691" s="1">
        <f t="shared" si="1720"/>
        <v>5.0789398197416417E-5</v>
      </c>
      <c r="EP691" s="1">
        <f t="shared" si="1721"/>
        <v>3.2817740372220726E-5</v>
      </c>
      <c r="EQ691" s="1">
        <f t="shared" si="1722"/>
        <v>2.0994645368885278E-5</v>
      </c>
      <c r="ER691" s="1">
        <f t="shared" si="1723"/>
        <v>1.3297580017710303E-5</v>
      </c>
      <c r="ES691" s="1">
        <f t="shared" si="1724"/>
        <v>8.3387551579109386E-6</v>
      </c>
      <c r="ET691" s="1">
        <f t="shared" si="1725"/>
        <v>5.1771991064166412E-6</v>
      </c>
      <c r="EU691" s="1">
        <f t="shared" si="1726"/>
        <v>3.1823896361389506E-6</v>
      </c>
      <c r="EV691" s="1">
        <f t="shared" si="1727"/>
        <v>1.9367457906698928E-6</v>
      </c>
      <c r="EW691" s="1">
        <f t="shared" si="1728"/>
        <v>1.1668974263001177E-6</v>
      </c>
      <c r="EX691" s="1">
        <f t="shared" si="1729"/>
        <v>6.9590705786040766E-7</v>
      </c>
      <c r="EY691" s="1">
        <f t="shared" si="1730"/>
        <v>4.1049267491158229E-7</v>
      </c>
      <c r="EZ691" s="1">
        <f t="shared" si="1731"/>
        <v>2.3880417341737929E-7</v>
      </c>
      <c r="FA691" s="1">
        <f t="shared" si="1732"/>
        <v>1.3547062641142892E-7</v>
      </c>
      <c r="FB691" s="1">
        <f t="shared" si="1733"/>
        <v>7.1495046201837377E-8</v>
      </c>
      <c r="FC691" s="1">
        <f t="shared" si="1734"/>
        <v>2.7151270137957708E-8</v>
      </c>
      <c r="FD691" s="75">
        <f t="shared" si="1585"/>
        <v>-2.7151270137957708E-8</v>
      </c>
    </row>
    <row r="692" spans="7:160" x14ac:dyDescent="0.35">
      <c r="G692" t="str">
        <f t="shared" si="1581"/>
        <v>Refd, t=3.38</v>
      </c>
      <c r="H692" s="76">
        <f t="shared" si="1582"/>
        <v>3.38499999999995</v>
      </c>
      <c r="I692" s="1">
        <f t="shared" si="1583"/>
        <v>0</v>
      </c>
      <c r="J692" s="22">
        <f t="shared" si="1584"/>
        <v>1.1695831426665695E-7</v>
      </c>
      <c r="K692" s="1">
        <f t="shared" si="1586"/>
        <v>6.0301712071150708E-7</v>
      </c>
      <c r="L692" s="1">
        <f t="shared" si="1587"/>
        <v>1.525693225002598E-6</v>
      </c>
      <c r="M692" s="1">
        <f t="shared" si="1588"/>
        <v>3.1821310385348858E-6</v>
      </c>
      <c r="N692" s="1">
        <f t="shared" si="1589"/>
        <v>6.0419164647942993E-6</v>
      </c>
      <c r="O692" s="1">
        <f t="shared" si="1590"/>
        <v>1.0834268735609302E-5</v>
      </c>
      <c r="P692" s="1">
        <f t="shared" si="1591"/>
        <v>1.8673131460705934E-5</v>
      </c>
      <c r="Q692" s="1">
        <f t="shared" si="1592"/>
        <v>3.1233651284654432E-5</v>
      </c>
      <c r="R692" s="1">
        <f t="shared" si="1593"/>
        <v>5.0996952133420586E-5</v>
      </c>
      <c r="S692" s="1">
        <f t="shared" si="1594"/>
        <v>8.1583785219367197E-5</v>
      </c>
      <c r="T692" s="1">
        <f t="shared" si="1595"/>
        <v>1.2820127762703254E-4</v>
      </c>
      <c r="U692" s="1">
        <f t="shared" si="1596"/>
        <v>1.9823018013656498E-4</v>
      </c>
      <c r="V692" s="1">
        <f t="shared" si="1597"/>
        <v>3.0198211839449886E-4</v>
      </c>
      <c r="W692" s="1">
        <f t="shared" si="1598"/>
        <v>4.5365659173182633E-4</v>
      </c>
      <c r="X692" s="1">
        <f t="shared" si="1599"/>
        <v>6.7252489298897961E-4</v>
      </c>
      <c r="Y692" s="1">
        <f t="shared" si="1600"/>
        <v>9.8436168887861778E-4</v>
      </c>
      <c r="Z692" s="1">
        <f t="shared" si="1601"/>
        <v>1.4231336456218676E-3</v>
      </c>
      <c r="AA692" s="1">
        <f t="shared" si="1602"/>
        <v>2.0329372881661575E-3</v>
      </c>
      <c r="AB692" s="1">
        <f t="shared" si="1603"/>
        <v>2.8701546469650278E-3</v>
      </c>
      <c r="AC692" s="1">
        <f t="shared" si="1604"/>
        <v>4.005765120522236E-3</v>
      </c>
      <c r="AD692" s="1">
        <f t="shared" si="1605"/>
        <v>5.5277160809578587E-3</v>
      </c>
      <c r="AE692" s="1">
        <f t="shared" si="1606"/>
        <v>7.5432147624794029E-3</v>
      </c>
      <c r="AF692" s="1">
        <f t="shared" si="1607"/>
        <v>1.0180762696089585E-2</v>
      </c>
      <c r="AG692" s="1">
        <f t="shared" si="1608"/>
        <v>1.3591715317106364E-2</v>
      </c>
      <c r="AH692" s="1">
        <f t="shared" si="1609"/>
        <v>1.7951118302630749E-2</v>
      </c>
      <c r="AI692" s="1">
        <f t="shared" si="1610"/>
        <v>2.3457554298787223E-2</v>
      </c>
      <c r="AJ692" s="1">
        <f t="shared" si="1611"/>
        <v>3.0331734734970816E-2</v>
      </c>
      <c r="AK692" s="1">
        <f t="shared" si="1612"/>
        <v>3.8813596617122158E-2</v>
      </c>
      <c r="AL692" s="1">
        <f t="shared" si="1613"/>
        <v>4.9157717406892391E-2</v>
      </c>
      <c r="AM692" s="1">
        <f t="shared" si="1614"/>
        <v>6.1626943980661791E-2</v>
      </c>
      <c r="AN692" s="1">
        <f t="shared" si="1615"/>
        <v>7.6484242904016134E-2</v>
      </c>
      <c r="AO692" s="1">
        <f t="shared" si="1616"/>
        <v>9.3982914034523884E-2</v>
      </c>
      <c r="AP692" s="1">
        <f t="shared" si="1617"/>
        <v>0.11435545928781689</v>
      </c>
      <c r="AQ692" s="1">
        <f t="shared" si="1618"/>
        <v>0.13780155140080633</v>
      </c>
      <c r="AR692" s="1">
        <f t="shared" si="1619"/>
        <v>0.16447568926541567</v>
      </c>
      <c r="AS692" s="1">
        <f t="shared" si="1620"/>
        <v>0.19447524118727119</v>
      </c>
      <c r="AT692" s="1">
        <f t="shared" si="1621"/>
        <v>0.22782964997952743</v>
      </c>
      <c r="AU692" s="1">
        <f t="shared" si="1622"/>
        <v>0.26449159120270277</v>
      </c>
      <c r="AV692" s="1">
        <f t="shared" si="1623"/>
        <v>0.30433082938523626</v>
      </c>
      <c r="AW692" s="1">
        <f t="shared" si="1624"/>
        <v>0.34713140375737078</v>
      </c>
      <c r="AX692" s="1">
        <f t="shared" si="1625"/>
        <v>0.39259259872554281</v>
      </c>
      <c r="AY692" s="1">
        <f t="shared" si="1626"/>
        <v>0.44033392582981568</v>
      </c>
      <c r="AZ692" s="1">
        <f t="shared" si="1627"/>
        <v>0.4899040804417964</v>
      </c>
      <c r="BA692" s="1">
        <f t="shared" si="1628"/>
        <v>0.54079356000014167</v>
      </c>
      <c r="BB692" s="1">
        <f t="shared" si="1629"/>
        <v>0.59245036579259369</v>
      </c>
      <c r="BC692" s="1">
        <f t="shared" si="1630"/>
        <v>0.64429798176861286</v>
      </c>
      <c r="BD692" s="1">
        <f t="shared" si="1631"/>
        <v>0.69575465334987063</v>
      </c>
      <c r="BE692" s="1">
        <f t="shared" si="1632"/>
        <v>0.74625289306772069</v>
      </c>
      <c r="BF692" s="1">
        <f t="shared" si="1633"/>
        <v>0.79525812717464095</v>
      </c>
      <c r="BG692" s="1">
        <f t="shared" si="1634"/>
        <v>0.84228546888938005</v>
      </c>
      <c r="BH692" s="1">
        <f t="shared" si="1635"/>
        <v>0.88691375201294187</v>
      </c>
      <c r="BI692" s="1">
        <f t="shared" si="1636"/>
        <v>0.92879616827498623</v>
      </c>
      <c r="BJ692" s="1">
        <f t="shared" si="1637"/>
        <v>0.96766710237052833</v>
      </c>
      <c r="BK692" s="1">
        <f t="shared" si="1638"/>
        <v>1.0033450265482373</v>
      </c>
      <c r="BL692" s="1">
        <f t="shared" si="1639"/>
        <v>1.0357315777230061</v>
      </c>
      <c r="BM692" s="1">
        <f t="shared" si="1640"/>
        <v>1.0648071724940023</v>
      </c>
      <c r="BN692" s="1">
        <f t="shared" si="1641"/>
        <v>1.0906237015880194</v>
      </c>
      <c r="BO692" s="1">
        <f t="shared" si="1642"/>
        <v>1.1132949733939759</v>
      </c>
      <c r="BP692" s="1">
        <f t="shared" si="1643"/>
        <v>1.1329856412283474</v>
      </c>
      <c r="BQ692" s="1">
        <f t="shared" si="1644"/>
        <v>1.1498993520244194</v>
      </c>
      <c r="BR692" s="1">
        <f t="shared" si="1645"/>
        <v>1.1642668021284879</v>
      </c>
      <c r="BS692" s="1">
        <f t="shared" si="1646"/>
        <v>1.1763342899277596</v>
      </c>
      <c r="BT692" s="1">
        <f t="shared" si="1647"/>
        <v>1.1863532288527796</v>
      </c>
      <c r="BU692" s="1">
        <f t="shared" si="1648"/>
        <v>1.1945709425289754</v>
      </c>
      <c r="BV692" s="1">
        <f t="shared" si="1649"/>
        <v>1.2012229205073834</v>
      </c>
      <c r="BW692" s="1">
        <f t="shared" si="1650"/>
        <v>1.2065265802451515</v>
      </c>
      <c r="BX692" s="1">
        <f t="shared" si="1651"/>
        <v>1.2106764683300273</v>
      </c>
      <c r="BY692" s="1">
        <f t="shared" si="1652"/>
        <v>1.213840747794467</v>
      </c>
      <c r="BZ692" s="1">
        <f t="shared" si="1653"/>
        <v>1.2161587621256127</v>
      </c>
      <c r="CA692" s="1">
        <f t="shared" si="1654"/>
        <v>1.2177394408473727</v>
      </c>
      <c r="CB692" s="1">
        <f t="shared" si="1655"/>
        <v>1.2186603146117556</v>
      </c>
      <c r="CC692" s="1">
        <f t="shared" si="1656"/>
        <v>1.2189669360838993</v>
      </c>
      <c r="CD692" s="1">
        <f t="shared" si="1657"/>
        <v>1.218672551757283</v>
      </c>
      <c r="CE692" s="1">
        <f t="shared" si="1658"/>
        <v>1.2177579335579038</v>
      </c>
      <c r="CF692" s="1">
        <f t="shared" si="1659"/>
        <v>1.2161713515173422</v>
      </c>
      <c r="CG692" s="1">
        <f t="shared" si="1660"/>
        <v>1.2138287434258574</v>
      </c>
      <c r="CH692" s="1">
        <f t="shared" si="1661"/>
        <v>1.2106142075773081</v>
      </c>
      <c r="CI692" s="1">
        <f t="shared" si="1662"/>
        <v>1.2063810038642853</v>
      </c>
      <c r="CJ692" s="1">
        <f t="shared" si="1663"/>
        <v>1.2009532901999984</v>
      </c>
      <c r="CK692" s="1">
        <f t="shared" si="1664"/>
        <v>1.1941288397485421</v>
      </c>
      <c r="CL692" s="1">
        <f t="shared" si="1665"/>
        <v>1.1856829750080478</v>
      </c>
      <c r="CM692" s="1">
        <f t="shared" si="1666"/>
        <v>1.1753739143100916</v>
      </c>
      <c r="CN692" s="1">
        <f t="shared" si="1667"/>
        <v>1.1629496539167778</v>
      </c>
      <c r="CO692" s="1">
        <f t="shared" si="1668"/>
        <v>1.1481564065712917</v>
      </c>
      <c r="CP692" s="1">
        <f t="shared" si="1669"/>
        <v>1.130748490262149</v>
      </c>
      <c r="CQ692" s="1">
        <f t="shared" si="1670"/>
        <v>1.1104994176012668</v>
      </c>
      <c r="CR692" s="1">
        <f t="shared" si="1671"/>
        <v>1.0872137881544415</v>
      </c>
      <c r="CS692" s="1">
        <f t="shared" si="1672"/>
        <v>1.0607394471992559</v>
      </c>
      <c r="CT692" s="1">
        <f t="shared" si="1673"/>
        <v>1.0309792597916512</v>
      </c>
      <c r="CU692" s="1">
        <f t="shared" si="1674"/>
        <v>0.99790177341468822</v>
      </c>
      <c r="CV692" s="1">
        <f t="shared" si="1675"/>
        <v>0.96155001848389243</v>
      </c>
      <c r="CW692" s="1">
        <f t="shared" si="1676"/>
        <v>0.92204773238540827</v>
      </c>
      <c r="CX692" s="1">
        <f t="shared" si="1677"/>
        <v>0.87960239300022713</v>
      </c>
      <c r="CY692" s="1">
        <f t="shared" si="1678"/>
        <v>0.8345046089778102</v>
      </c>
      <c r="CZ692" s="1">
        <f t="shared" si="1679"/>
        <v>0.78712362689717374</v>
      </c>
      <c r="DA692" s="1">
        <f t="shared" si="1680"/>
        <v>0.73789896429185442</v>
      </c>
      <c r="DB692" s="1">
        <f t="shared" si="1681"/>
        <v>0.68732844188744746</v>
      </c>
      <c r="DC692" s="1">
        <f t="shared" si="1682"/>
        <v>0.63595314504887612</v>
      </c>
      <c r="DD692" s="1">
        <f t="shared" si="1683"/>
        <v>0.58434006974560171</v>
      </c>
      <c r="DE692" s="1">
        <f t="shared" si="1684"/>
        <v>0.53306338098318673</v>
      </c>
      <c r="DF692" s="1">
        <f t="shared" si="1685"/>
        <v>0.48268531501858858</v>
      </c>
      <c r="DG692" s="1">
        <f t="shared" si="1686"/>
        <v>0.43373778084408554</v>
      </c>
      <c r="DH692" s="1">
        <f t="shared" si="1687"/>
        <v>0.38670565928510808</v>
      </c>
      <c r="DI692" s="1">
        <f t="shared" si="1688"/>
        <v>0.34201266554247917</v>
      </c>
      <c r="DJ692" s="1">
        <f t="shared" si="1689"/>
        <v>0.30001044633646012</v>
      </c>
      <c r="DK692" s="1">
        <f t="shared" si="1690"/>
        <v>0.26097134487303997</v>
      </c>
      <c r="DL692" s="1">
        <f t="shared" si="1691"/>
        <v>0.22508500799237344</v>
      </c>
      <c r="DM692" s="1">
        <f t="shared" si="1692"/>
        <v>0.19245875331421372</v>
      </c>
      <c r="DN692" s="1">
        <f t="shared" si="1693"/>
        <v>0.16312138158166811</v>
      </c>
      <c r="DO692" s="1">
        <f t="shared" si="1694"/>
        <v>0.13702992853824048</v>
      </c>
      <c r="DP692" s="1">
        <f t="shared" si="1695"/>
        <v>0.11407871398788202</v>
      </c>
      <c r="DQ692" s="1">
        <f t="shared" si="1696"/>
        <v>9.4109969403248922E-2</v>
      </c>
      <c r="DR692" s="1">
        <f t="shared" si="1697"/>
        <v>7.6925309522934054E-2</v>
      </c>
      <c r="DS692" s="1">
        <f t="shared" si="1698"/>
        <v>6.2297352183062121E-2</v>
      </c>
      <c r="DT692" s="1">
        <f t="shared" si="1699"/>
        <v>4.9980874166923359E-2</v>
      </c>
      <c r="DU692" s="1">
        <f t="shared" si="1700"/>
        <v>3.9723006335323517E-2</v>
      </c>
      <c r="DV692" s="1">
        <f t="shared" si="1701"/>
        <v>3.1272104803140931E-2</v>
      </c>
      <c r="DW692" s="1">
        <f t="shared" si="1702"/>
        <v>2.4385072976443788E-2</v>
      </c>
      <c r="DX692" s="1">
        <f t="shared" si="1703"/>
        <v>1.8833040101545913E-2</v>
      </c>
      <c r="DY692" s="1">
        <f t="shared" si="1704"/>
        <v>1.4405416453340831E-2</v>
      </c>
      <c r="DZ692" s="1">
        <f t="shared" si="1705"/>
        <v>1.0912437320104891E-2</v>
      </c>
      <c r="EA692" s="1">
        <f t="shared" si="1706"/>
        <v>8.1863745481733918E-3</v>
      </c>
      <c r="EB692" s="1">
        <f t="shared" si="1707"/>
        <v>6.0816354235259124E-3</v>
      </c>
      <c r="EC692" s="1">
        <f t="shared" si="1708"/>
        <v>4.4739861869760008E-3</v>
      </c>
      <c r="ED692" s="1">
        <f t="shared" si="1709"/>
        <v>3.2591351994474844E-3</v>
      </c>
      <c r="EE692" s="1">
        <f t="shared" si="1710"/>
        <v>2.3508932850425678E-3</v>
      </c>
      <c r="EF692" s="1">
        <f t="shared" si="1711"/>
        <v>1.6791009320337611E-3</v>
      </c>
      <c r="EG692" s="1">
        <f t="shared" si="1712"/>
        <v>1.1874784140118585E-3</v>
      </c>
      <c r="EH692" s="1">
        <f t="shared" si="1713"/>
        <v>8.3151946277489769E-4</v>
      </c>
      <c r="EI692" s="1">
        <f t="shared" si="1714"/>
        <v>5.7651499383492655E-4</v>
      </c>
      <c r="EJ692" s="1">
        <f t="shared" si="1715"/>
        <v>3.9576274921584547E-4</v>
      </c>
      <c r="EK692" s="1">
        <f t="shared" si="1716"/>
        <v>2.6899289644641771E-4</v>
      </c>
      <c r="EL692" s="1">
        <f t="shared" si="1717"/>
        <v>1.8101916255886446E-4</v>
      </c>
      <c r="EM692" s="1">
        <f t="shared" si="1718"/>
        <v>1.2060994405287244E-4</v>
      </c>
      <c r="EN692" s="1">
        <f t="shared" si="1719"/>
        <v>7.9563552063540157E-5</v>
      </c>
      <c r="EO692" s="1">
        <f t="shared" si="1720"/>
        <v>5.1965604379483778E-5</v>
      </c>
      <c r="EP692" s="1">
        <f t="shared" si="1721"/>
        <v>3.3603726882984613E-5</v>
      </c>
      <c r="EQ692" s="1">
        <f t="shared" si="1722"/>
        <v>2.1514337090216229E-5</v>
      </c>
      <c r="ER692" s="1">
        <f t="shared" si="1723"/>
        <v>1.3637584486258756E-5</v>
      </c>
      <c r="ES692" s="1">
        <f t="shared" si="1724"/>
        <v>8.5588655410533315E-6</v>
      </c>
      <c r="ET692" s="1">
        <f t="shared" si="1725"/>
        <v>5.3182000609213008E-6</v>
      </c>
      <c r="EU692" s="1">
        <f t="shared" si="1726"/>
        <v>3.2717687682820208E-6</v>
      </c>
      <c r="EV692" s="1">
        <f t="shared" si="1727"/>
        <v>1.9928097578659789E-6</v>
      </c>
      <c r="EW692" s="1">
        <f t="shared" si="1728"/>
        <v>1.201694657812668E-6</v>
      </c>
      <c r="EX692" s="1">
        <f t="shared" si="1729"/>
        <v>7.172728965712578E-7</v>
      </c>
      <c r="EY692" s="1">
        <f t="shared" si="1730"/>
        <v>4.234592387518564E-7</v>
      </c>
      <c r="EZ692" s="1">
        <f t="shared" si="1731"/>
        <v>2.4655638958926503E-7</v>
      </c>
      <c r="FA692" s="1">
        <f t="shared" si="1732"/>
        <v>1.3998041616739318E-7</v>
      </c>
      <c r="FB692" s="1">
        <f t="shared" si="1733"/>
        <v>7.3925278459878365E-8</v>
      </c>
      <c r="FC692" s="1">
        <f t="shared" si="1734"/>
        <v>2.8086659045960755E-8</v>
      </c>
      <c r="FD692" s="75">
        <f t="shared" si="1585"/>
        <v>-2.8086659045960755E-8</v>
      </c>
    </row>
    <row r="693" spans="7:160" x14ac:dyDescent="0.35">
      <c r="G693" t="str">
        <f t="shared" si="1581"/>
        <v>Refd, t=3.39</v>
      </c>
      <c r="H693" s="76">
        <f t="shared" si="1582"/>
        <v>3.3899999999999499</v>
      </c>
      <c r="I693" s="1">
        <f t="shared" si="1583"/>
        <v>0</v>
      </c>
      <c r="J693" s="22">
        <f t="shared" si="1584"/>
        <v>1.1563842176548166E-7</v>
      </c>
      <c r="K693" s="1">
        <f t="shared" si="1586"/>
        <v>5.9621507400559566E-7</v>
      </c>
      <c r="L693" s="1">
        <f t="shared" si="1587"/>
        <v>1.5085006520220702E-6</v>
      </c>
      <c r="M693" s="1">
        <f t="shared" si="1588"/>
        <v>3.1463280579427103E-6</v>
      </c>
      <c r="N693" s="1">
        <f t="shared" si="1589"/>
        <v>5.9740803918448186E-6</v>
      </c>
      <c r="O693" s="1">
        <f t="shared" si="1590"/>
        <v>1.0712952643350862E-5</v>
      </c>
      <c r="P693" s="1">
        <f t="shared" si="1591"/>
        <v>1.8464728013848673E-5</v>
      </c>
      <c r="Q693" s="1">
        <f t="shared" si="1592"/>
        <v>3.0886433748677467E-5</v>
      </c>
      <c r="R693" s="1">
        <f t="shared" si="1593"/>
        <v>5.0432637965678218E-5</v>
      </c>
      <c r="S693" s="1">
        <f t="shared" si="1594"/>
        <v>8.0685801799139674E-5</v>
      </c>
      <c r="T693" s="1">
        <f t="shared" si="1595"/>
        <v>1.2679873289870631E-4</v>
      </c>
      <c r="U693" s="1">
        <f t="shared" si="1596"/>
        <v>1.9607636800545908E-4</v>
      </c>
      <c r="V693" s="1">
        <f t="shared" si="1597"/>
        <v>2.9872624220038288E-4</v>
      </c>
      <c r="W693" s="1">
        <f t="shared" si="1598"/>
        <v>4.488073003607453E-4</v>
      </c>
      <c r="X693" s="1">
        <f t="shared" si="1599"/>
        <v>6.6540423333646308E-4</v>
      </c>
      <c r="Y693" s="1">
        <f t="shared" si="1600"/>
        <v>9.7404823316151932E-4</v>
      </c>
      <c r="Z693" s="1">
        <f t="shared" si="1601"/>
        <v>1.408393904585683E-3</v>
      </c>
      <c r="AA693" s="1">
        <f t="shared" si="1602"/>
        <v>2.0121451227699235E-3</v>
      </c>
      <c r="AB693" s="1">
        <f t="shared" si="1603"/>
        <v>2.8411992842874972E-3</v>
      </c>
      <c r="AC693" s="1">
        <f t="shared" si="1604"/>
        <v>3.9659495887198254E-3</v>
      </c>
      <c r="AD693" s="1">
        <f t="shared" si="1605"/>
        <v>5.473649397938405E-3</v>
      </c>
      <c r="AE693" s="1">
        <f t="shared" si="1606"/>
        <v>7.470702997648993E-3</v>
      </c>
      <c r="AF693" s="1">
        <f t="shared" si="1607"/>
        <v>1.0084705977975551E-2</v>
      </c>
      <c r="AG693" s="1">
        <f t="shared" si="1608"/>
        <v>1.3466019829956266E-2</v>
      </c>
      <c r="AH693" s="1">
        <f t="shared" si="1609"/>
        <v>1.7788634095255152E-2</v>
      </c>
      <c r="AI693" s="1">
        <f t="shared" si="1610"/>
        <v>2.3250051065995529E-2</v>
      </c>
      <c r="AJ693" s="1">
        <f t="shared" si="1611"/>
        <v>3.0069928345842507E-2</v>
      </c>
      <c r="AK693" s="1">
        <f t="shared" si="1612"/>
        <v>3.8487238776498907E-2</v>
      </c>
      <c r="AL693" s="1">
        <f t="shared" si="1613"/>
        <v>4.8755759206841137E-2</v>
      </c>
      <c r="AM693" s="1">
        <f t="shared" si="1614"/>
        <v>6.1137781067660067E-2</v>
      </c>
      <c r="AN693" s="1">
        <f t="shared" si="1615"/>
        <v>7.5896045517755709E-2</v>
      </c>
      <c r="AO693" s="1">
        <f t="shared" si="1616"/>
        <v>9.3284039385015699E-2</v>
      </c>
      <c r="AP693" s="1">
        <f t="shared" si="1617"/>
        <v>0.11353493692656558</v>
      </c>
      <c r="AQ693" s="1">
        <f t="shared" si="1618"/>
        <v>0.13684962488609698</v>
      </c>
      <c r="AR693" s="1">
        <f t="shared" si="1619"/>
        <v>0.16338439015388029</v>
      </c>
      <c r="AS693" s="1">
        <f t="shared" si="1620"/>
        <v>0.19323896494290402</v>
      </c>
      <c r="AT693" s="1">
        <f t="shared" si="1621"/>
        <v>0.22644569854979868</v>
      </c>
      <c r="AU693" s="1">
        <f t="shared" si="1622"/>
        <v>0.26296064448607004</v>
      </c>
      <c r="AV693" s="1">
        <f t="shared" si="1623"/>
        <v>0.30265730817029729</v>
      </c>
      <c r="AW693" s="1">
        <f t="shared" si="1624"/>
        <v>0.34532369027585774</v>
      </c>
      <c r="AX693" s="1">
        <f t="shared" si="1625"/>
        <v>0.3906630877453755</v>
      </c>
      <c r="AY693" s="1">
        <f t="shared" si="1626"/>
        <v>0.43829888889244034</v>
      </c>
      <c r="AZ693" s="1">
        <f t="shared" si="1627"/>
        <v>0.48778333775373511</v>
      </c>
      <c r="BA693" s="1">
        <f t="shared" si="1628"/>
        <v>0.53860996766772784</v>
      </c>
      <c r="BB693" s="1">
        <f t="shared" si="1629"/>
        <v>0.59022913939003097</v>
      </c>
      <c r="BC693" s="1">
        <f t="shared" si="1630"/>
        <v>0.64206588942659304</v>
      </c>
      <c r="BD693" s="1">
        <f t="shared" si="1631"/>
        <v>0.69353912148175145</v>
      </c>
      <c r="BE693" s="1">
        <f t="shared" si="1632"/>
        <v>0.74408107454760419</v>
      </c>
      <c r="BF693" s="1">
        <f t="shared" si="1633"/>
        <v>0.79315598459394221</v>
      </c>
      <c r="BG693" s="1">
        <f t="shared" si="1634"/>
        <v>0.84027692418263367</v>
      </c>
      <c r="BH693" s="1">
        <f t="shared" si="1635"/>
        <v>0.88501994841588749</v>
      </c>
      <c r="BI693" s="1">
        <f t="shared" si="1636"/>
        <v>0.92703488181177085</v>
      </c>
      <c r="BJ693" s="1">
        <f t="shared" si="1637"/>
        <v>0.96605232874277336</v>
      </c>
      <c r="BK693" s="1">
        <f t="shared" si="1638"/>
        <v>1.0018867565171208</v>
      </c>
      <c r="BL693" s="1">
        <f t="shared" si="1639"/>
        <v>1.0344357610270245</v>
      </c>
      <c r="BM693" s="1">
        <f t="shared" si="1640"/>
        <v>1.0636758581768921</v>
      </c>
      <c r="BN693" s="1">
        <f t="shared" si="1641"/>
        <v>1.0896553323067821</v>
      </c>
      <c r="BO693" s="1">
        <f t="shared" si="1642"/>
        <v>1.1124848035631572</v>
      </c>
      <c r="BP693" s="1">
        <f t="shared" si="1643"/>
        <v>1.1323262441494431</v>
      </c>
      <c r="BQ693" s="1">
        <f t="shared" si="1644"/>
        <v>1.149381179539144</v>
      </c>
      <c r="BR693" s="1">
        <f t="shared" si="1645"/>
        <v>1.1638787616119424</v>
      </c>
      <c r="BS693" s="1">
        <f t="shared" si="1646"/>
        <v>1.1760643071484351</v>
      </c>
      <c r="BT693" s="1">
        <f t="shared" si="1647"/>
        <v>1.1861887707497356</v>
      </c>
      <c r="BU693" s="1">
        <f t="shared" si="1648"/>
        <v>1.1944994805891056</v>
      </c>
      <c r="BV693" s="1">
        <f t="shared" si="1649"/>
        <v>1.201232322463835</v>
      </c>
      <c r="BW693" s="1">
        <f t="shared" si="1650"/>
        <v>1.2066054246267977</v>
      </c>
      <c r="BX693" s="1">
        <f t="shared" si="1651"/>
        <v>1.2108142824550698</v>
      </c>
      <c r="BY693" s="1">
        <f t="shared" si="1652"/>
        <v>1.2140281747490695</v>
      </c>
      <c r="BZ693" s="1">
        <f t="shared" si="1653"/>
        <v>1.2163876658848605</v>
      </c>
      <c r="CA693" s="1">
        <f t="shared" si="1654"/>
        <v>1.2180029609077487</v>
      </c>
      <c r="CB693" s="1">
        <f t="shared" si="1655"/>
        <v>1.2189528823588685</v>
      </c>
      <c r="CC693" s="1">
        <f t="shared" si="1656"/>
        <v>1.2192842647544087</v>
      </c>
      <c r="CD693" s="1">
        <f t="shared" si="1657"/>
        <v>1.2190116104687581</v>
      </c>
      <c r="CE693" s="1">
        <f t="shared" si="1658"/>
        <v>1.2181169137079415</v>
      </c>
      <c r="CF693" s="1">
        <f t="shared" si="1659"/>
        <v>1.2165496311410056</v>
      </c>
      <c r="CG693" s="1">
        <f t="shared" si="1660"/>
        <v>1.2142268520968182</v>
      </c>
      <c r="CH693" s="1">
        <f t="shared" si="1661"/>
        <v>1.2110337913857114</v>
      </c>
      <c r="CI693" s="1">
        <f t="shared" si="1662"/>
        <v>1.2068247871379052</v>
      </c>
      <c r="CJ693" s="1">
        <f t="shared" si="1663"/>
        <v>1.2014250281798353</v>
      </c>
      <c r="CK693" s="1">
        <f t="shared" si="1664"/>
        <v>1.1946332545983664</v>
      </c>
      <c r="CL693" s="1">
        <f t="shared" si="1665"/>
        <v>1.1862256665227409</v>
      </c>
      <c r="CM693" s="1">
        <f t="shared" si="1666"/>
        <v>1.1759612366511762</v>
      </c>
      <c r="CN693" s="1">
        <f t="shared" si="1667"/>
        <v>1.1635885507566539</v>
      </c>
      <c r="CO693" s="1">
        <f t="shared" si="1668"/>
        <v>1.1488541992108627</v>
      </c>
      <c r="CP693" s="1">
        <f t="shared" si="1669"/>
        <v>1.1315126165482676</v>
      </c>
      <c r="CQ693" s="1">
        <f t="shared" si="1670"/>
        <v>1.1113371236506127</v>
      </c>
      <c r="CR693" s="1">
        <f t="shared" si="1671"/>
        <v>1.0881317797129502</v>
      </c>
      <c r="CS693" s="1">
        <f t="shared" si="1672"/>
        <v>1.0617435125448602</v>
      </c>
      <c r="CT693" s="1">
        <f t="shared" si="1673"/>
        <v>1.032073880948664</v>
      </c>
      <c r="CU693" s="1">
        <f t="shared" si="1674"/>
        <v>0.99908974656694072</v>
      </c>
      <c r="CV693" s="1">
        <f t="shared" si="1675"/>
        <v>0.96283210733009095</v>
      </c>
      <c r="CW693" s="1">
        <f t="shared" si="1676"/>
        <v>0.92342237931793825</v>
      </c>
      <c r="CX693" s="1">
        <f t="shared" si="1677"/>
        <v>0.88106551207874806</v>
      </c>
      <c r="CY693" s="1">
        <f t="shared" si="1678"/>
        <v>0.83604948156448788</v>
      </c>
      <c r="CZ693" s="1">
        <f t="shared" si="1679"/>
        <v>0.7887409155943842</v>
      </c>
      <c r="DA693" s="1">
        <f t="shared" si="1680"/>
        <v>0.7395768537827575</v>
      </c>
      <c r="DB693" s="1">
        <f t="shared" si="1681"/>
        <v>0.68905290695094523</v>
      </c>
      <c r="DC693" s="1">
        <f t="shared" si="1682"/>
        <v>0.6377083371035106</v>
      </c>
      <c r="DD693" s="1">
        <f t="shared" si="1683"/>
        <v>0.58610880457668479</v>
      </c>
      <c r="DE693" s="1">
        <f t="shared" si="1684"/>
        <v>0.53482770264552648</v>
      </c>
      <c r="DF693" s="1">
        <f t="shared" si="1685"/>
        <v>0.48442710502826208</v>
      </c>
      <c r="DG693" s="1">
        <f t="shared" si="1686"/>
        <v>0.43543937825698908</v>
      </c>
      <c r="DH693" s="1">
        <f t="shared" si="1687"/>
        <v>0.38835045645407368</v>
      </c>
      <c r="DI693" s="1">
        <f t="shared" si="1688"/>
        <v>0.34358564632059269</v>
      </c>
      <c r="DJ693" s="1">
        <f t="shared" si="1689"/>
        <v>0.3014986380421894</v>
      </c>
      <c r="DK693" s="1">
        <f t="shared" si="1690"/>
        <v>0.26236416198899332</v>
      </c>
      <c r="DL693" s="1">
        <f t="shared" si="1691"/>
        <v>0.22637447367374941</v>
      </c>
      <c r="DM693" s="1">
        <f t="shared" si="1692"/>
        <v>0.19363959355852658</v>
      </c>
      <c r="DN693" s="1">
        <f t="shared" si="1693"/>
        <v>0.16419099555522398</v>
      </c>
      <c r="DO693" s="1">
        <f t="shared" si="1694"/>
        <v>0.1379882463267201</v>
      </c>
      <c r="DP693" s="1">
        <f t="shared" si="1695"/>
        <v>0.11492795933597111</v>
      </c>
      <c r="DQ693" s="1">
        <f t="shared" si="1696"/>
        <v>9.485434942104036E-2</v>
      </c>
      <c r="DR693" s="1">
        <f t="shared" si="1697"/>
        <v>7.7570655672731859E-2</v>
      </c>
      <c r="DS693" s="1">
        <f t="shared" si="1698"/>
        <v>6.2850737144309207E-2</v>
      </c>
      <c r="DT693" s="1">
        <f t="shared" si="1699"/>
        <v>5.0450227625197644E-2</v>
      </c>
      <c r="DU693" s="1">
        <f t="shared" si="1700"/>
        <v>4.0116749715335895E-2</v>
      </c>
      <c r="DV693" s="1">
        <f t="shared" si="1701"/>
        <v>3.1598820916568585E-2</v>
      </c>
      <c r="DW693" s="1">
        <f t="shared" si="1702"/>
        <v>2.4653221965084286E-2</v>
      </c>
      <c r="DX693" s="1">
        <f t="shared" si="1703"/>
        <v>1.9050728383398736E-2</v>
      </c>
      <c r="DY693" s="1">
        <f t="shared" si="1704"/>
        <v>1.4580221016398887E-2</v>
      </c>
      <c r="DZ693" s="1">
        <f t="shared" si="1705"/>
        <v>1.1051283953651497E-2</v>
      </c>
      <c r="EA693" s="1">
        <f t="shared" si="1706"/>
        <v>8.2954656439263291E-3</v>
      </c>
      <c r="EB693" s="1">
        <f t="shared" si="1707"/>
        <v>6.1664209016413039E-3</v>
      </c>
      <c r="EC693" s="1">
        <f t="shared" si="1708"/>
        <v>4.5391698926937826E-3</v>
      </c>
      <c r="ED693" s="1">
        <f t="shared" si="1709"/>
        <v>3.3087086886520864E-3</v>
      </c>
      <c r="EE693" s="1">
        <f t="shared" si="1710"/>
        <v>2.3881891345952223E-3</v>
      </c>
      <c r="EF693" s="1">
        <f t="shared" si="1711"/>
        <v>1.7068584108030612E-3</v>
      </c>
      <c r="EG693" s="1">
        <f t="shared" si="1712"/>
        <v>1.2079153661245564E-3</v>
      </c>
      <c r="EH693" s="1">
        <f t="shared" si="1713"/>
        <v>8.4640543146505915E-4</v>
      </c>
      <c r="EI693" s="1">
        <f t="shared" si="1714"/>
        <v>5.8724182244145919E-4</v>
      </c>
      <c r="EJ693" s="1">
        <f t="shared" si="1715"/>
        <v>4.0341003593324649E-4</v>
      </c>
      <c r="EK693" s="1">
        <f t="shared" si="1716"/>
        <v>2.7438668388771826E-4</v>
      </c>
      <c r="EL693" s="1">
        <f t="shared" si="1717"/>
        <v>1.8478307426979525E-4</v>
      </c>
      <c r="EM693" s="1">
        <f t="shared" si="1718"/>
        <v>1.2320862508410069E-4</v>
      </c>
      <c r="EN693" s="1">
        <f t="shared" si="1719"/>
        <v>8.1338735944195233E-5</v>
      </c>
      <c r="EO693" s="1">
        <f t="shared" si="1720"/>
        <v>5.3165433689688142E-5</v>
      </c>
      <c r="EP693" s="1">
        <f t="shared" si="1721"/>
        <v>3.4406125774856027E-5</v>
      </c>
      <c r="EQ693" s="1">
        <f t="shared" si="1722"/>
        <v>2.2045300899206633E-5</v>
      </c>
      <c r="ER693" s="1">
        <f t="shared" si="1723"/>
        <v>1.398524253187023E-5</v>
      </c>
      <c r="ES693" s="1">
        <f t="shared" si="1724"/>
        <v>8.7841137455913362E-6</v>
      </c>
      <c r="ET693" s="1">
        <f t="shared" si="1725"/>
        <v>5.4626111622000434E-6</v>
      </c>
      <c r="EU693" s="1">
        <f t="shared" si="1726"/>
        <v>3.3633859418208418E-6</v>
      </c>
      <c r="EV693" s="1">
        <f t="shared" si="1727"/>
        <v>2.0503260911184325E-6</v>
      </c>
      <c r="EW693" s="1">
        <f t="shared" si="1728"/>
        <v>1.2374238102148476E-6</v>
      </c>
      <c r="EX693" s="1">
        <f t="shared" si="1729"/>
        <v>7.3922983218542775E-7</v>
      </c>
      <c r="EY693" s="1">
        <f t="shared" si="1730"/>
        <v>4.3679601697125382E-7</v>
      </c>
      <c r="EZ693" s="1">
        <f t="shared" si="1731"/>
        <v>2.5453669863232025E-7</v>
      </c>
      <c r="FA693" s="1">
        <f t="shared" si="1732"/>
        <v>1.4462658621221444E-7</v>
      </c>
      <c r="FB693" s="1">
        <f t="shared" si="1733"/>
        <v>7.6430673019539194E-8</v>
      </c>
      <c r="FC693" s="1">
        <f t="shared" si="1734"/>
        <v>2.9051394199294696E-8</v>
      </c>
      <c r="FD693" s="75">
        <f t="shared" si="1585"/>
        <v>-2.9051394199294696E-8</v>
      </c>
    </row>
    <row r="694" spans="7:160" x14ac:dyDescent="0.35">
      <c r="G694" t="str">
        <f t="shared" si="1581"/>
        <v>Refd, t=3.39</v>
      </c>
      <c r="H694" s="76">
        <f t="shared" si="1582"/>
        <v>3.3949999999999498</v>
      </c>
      <c r="I694" s="1">
        <f t="shared" si="1583"/>
        <v>0</v>
      </c>
      <c r="J694" s="22">
        <f t="shared" si="1584"/>
        <v>1.1433357961344706E-7</v>
      </c>
      <c r="K694" s="1">
        <f t="shared" si="1586"/>
        <v>5.8949055785344952E-7</v>
      </c>
      <c r="L694" s="1">
        <f t="shared" si="1587"/>
        <v>1.4915038669379658E-6</v>
      </c>
      <c r="M694" s="1">
        <f t="shared" si="1588"/>
        <v>3.1109322321369341E-6</v>
      </c>
      <c r="N694" s="1">
        <f t="shared" si="1589"/>
        <v>5.9070142773974121E-6</v>
      </c>
      <c r="O694" s="1">
        <f t="shared" si="1590"/>
        <v>1.059301010202517E-5</v>
      </c>
      <c r="P694" s="1">
        <f t="shared" si="1591"/>
        <v>1.8258676817094523E-5</v>
      </c>
      <c r="Q694" s="1">
        <f t="shared" si="1592"/>
        <v>3.0543120494902903E-5</v>
      </c>
      <c r="R694" s="1">
        <f t="shared" si="1593"/>
        <v>4.9874640701106485E-5</v>
      </c>
      <c r="S694" s="1">
        <f t="shared" si="1594"/>
        <v>7.9797817240801502E-5</v>
      </c>
      <c r="T694" s="1">
        <f t="shared" si="1595"/>
        <v>1.2541170934753671E-4</v>
      </c>
      <c r="U694" s="1">
        <f t="shared" si="1596"/>
        <v>1.9394622263534114E-4</v>
      </c>
      <c r="V694" s="1">
        <f t="shared" si="1597"/>
        <v>2.9550585465658308E-4</v>
      </c>
      <c r="W694" s="1">
        <f t="shared" si="1598"/>
        <v>4.4401038442466127E-4</v>
      </c>
      <c r="X694" s="1">
        <f t="shared" si="1599"/>
        <v>6.5835969452924322E-4</v>
      </c>
      <c r="Y694" s="1">
        <f t="shared" si="1600"/>
        <v>9.6384376983294406E-4</v>
      </c>
      <c r="Z694" s="1">
        <f t="shared" si="1601"/>
        <v>1.3938079550274004E-3</v>
      </c>
      <c r="AA694" s="1">
        <f t="shared" si="1602"/>
        <v>1.9915668522248338E-3</v>
      </c>
      <c r="AB694" s="1">
        <f t="shared" si="1603"/>
        <v>2.8125371861311959E-3</v>
      </c>
      <c r="AC694" s="1">
        <f t="shared" si="1604"/>
        <v>3.9265304683651029E-3</v>
      </c>
      <c r="AD694" s="1">
        <f t="shared" si="1605"/>
        <v>5.4201110119960162E-3</v>
      </c>
      <c r="AE694" s="1">
        <f t="shared" si="1606"/>
        <v>7.398885390270617E-3</v>
      </c>
      <c r="AF694" s="1">
        <f t="shared" si="1607"/>
        <v>9.9895484971564696E-3</v>
      </c>
      <c r="AG694" s="1">
        <f t="shared" si="1608"/>
        <v>1.3341472769596728E-2</v>
      </c>
      <c r="AH694" s="1">
        <f t="shared" si="1609"/>
        <v>1.7627595689833221E-2</v>
      </c>
      <c r="AI694" s="1">
        <f t="shared" si="1610"/>
        <v>2.3044341913557916E-2</v>
      </c>
      <c r="AJ694" s="1">
        <f t="shared" si="1611"/>
        <v>2.9810315973731471E-2</v>
      </c>
      <c r="AK694" s="1">
        <f t="shared" si="1612"/>
        <v>3.8163524715328363E-2</v>
      </c>
      <c r="AL694" s="1">
        <f t="shared" si="1613"/>
        <v>4.8356939361208495E-2</v>
      </c>
      <c r="AM694" s="1">
        <f t="shared" si="1614"/>
        <v>6.0652287204915063E-2</v>
      </c>
      <c r="AN694" s="1">
        <f t="shared" si="1615"/>
        <v>7.5312071296771713E-2</v>
      </c>
      <c r="AO694" s="1">
        <f t="shared" si="1616"/>
        <v>9.2589948628192309E-2</v>
      </c>
      <c r="AP694" s="1">
        <f t="shared" si="1617"/>
        <v>0.11271974508964876</v>
      </c>
      <c r="AQ694" s="1">
        <f t="shared" si="1618"/>
        <v>0.13590353736966887</v>
      </c>
      <c r="AR694" s="1">
        <f t="shared" si="1619"/>
        <v>0.16229937385142953</v>
      </c>
      <c r="AS694" s="1">
        <f t="shared" si="1620"/>
        <v>0.19200932296505863</v>
      </c>
      <c r="AT694" s="1">
        <f t="shared" si="1621"/>
        <v>0.22506861317084231</v>
      </c>
      <c r="AU694" s="1">
        <f t="shared" si="1622"/>
        <v>0.2614366507435838</v>
      </c>
      <c r="AV694" s="1">
        <f t="shared" si="1623"/>
        <v>0.300990660781079</v>
      </c>
      <c r="AW694" s="1">
        <f t="shared" si="1624"/>
        <v>0.34352258994493934</v>
      </c>
      <c r="AX694" s="1">
        <f t="shared" si="1625"/>
        <v>0.38873973956927693</v>
      </c>
      <c r="AY694" s="1">
        <f t="shared" si="1626"/>
        <v>0.43626937508087621</v>
      </c>
      <c r="AZ694" s="1">
        <f t="shared" si="1627"/>
        <v>0.48566729866678982</v>
      </c>
      <c r="BA694" s="1">
        <f t="shared" si="1628"/>
        <v>0.53643009824991661</v>
      </c>
      <c r="BB694" s="1">
        <f t="shared" si="1629"/>
        <v>0.58801052134033671</v>
      </c>
      <c r="BC694" s="1">
        <f t="shared" si="1630"/>
        <v>0.63983519165608449</v>
      </c>
      <c r="BD694" s="1">
        <f t="shared" si="1631"/>
        <v>0.69132371141571614</v>
      </c>
      <c r="BE694" s="1">
        <f t="shared" si="1632"/>
        <v>0.74190808965648947</v>
      </c>
      <c r="BF694" s="1">
        <f t="shared" si="1633"/>
        <v>0.7910514165219682</v>
      </c>
      <c r="BG694" s="1">
        <f t="shared" si="1634"/>
        <v>0.83826476670452132</v>
      </c>
      <c r="BH694" s="1">
        <f t="shared" si="1635"/>
        <v>0.88312145532677644</v>
      </c>
      <c r="BI694" s="1">
        <f t="shared" si="1636"/>
        <v>0.92526797227585755</v>
      </c>
      <c r="BJ694" s="1">
        <f t="shared" si="1637"/>
        <v>0.96443116645457116</v>
      </c>
      <c r="BK694" s="1">
        <f t="shared" si="1638"/>
        <v>1.0004215163517292</v>
      </c>
      <c r="BL694" s="1">
        <f t="shared" si="1639"/>
        <v>1.0331325838547532</v>
      </c>
      <c r="BM694" s="1">
        <f t="shared" si="1640"/>
        <v>1.062536982338532</v>
      </c>
      <c r="BN694" s="1">
        <f t="shared" si="1641"/>
        <v>1.0886793798769383</v>
      </c>
      <c r="BO694" s="1">
        <f t="shared" si="1642"/>
        <v>1.1116671917076819</v>
      </c>
      <c r="BP694" s="1">
        <f t="shared" si="1643"/>
        <v>1.1316596870389812</v>
      </c>
      <c r="BQ694" s="1">
        <f t="shared" si="1644"/>
        <v>1.1488562445206327</v>
      </c>
      <c r="BR694" s="1">
        <f t="shared" si="1645"/>
        <v>1.1634844444695569</v>
      </c>
      <c r="BS694" s="1">
        <f t="shared" si="1646"/>
        <v>1.1757885948647815</v>
      </c>
      <c r="BT694" s="1">
        <f t="shared" si="1647"/>
        <v>1.1860191655962602</v>
      </c>
      <c r="BU694" s="1">
        <f t="shared" si="1648"/>
        <v>1.1944234659346675</v>
      </c>
      <c r="BV694" s="1">
        <f t="shared" si="1649"/>
        <v>1.2012377576905882</v>
      </c>
      <c r="BW694" s="1">
        <f t="shared" si="1650"/>
        <v>1.2066808633462622</v>
      </c>
      <c r="BX694" s="1">
        <f t="shared" si="1651"/>
        <v>1.210949214303451</v>
      </c>
      <c r="BY694" s="1">
        <f t="shared" si="1652"/>
        <v>1.2142131960330835</v>
      </c>
      <c r="BZ694" s="1">
        <f t="shared" si="1653"/>
        <v>1.2166145880239052</v>
      </c>
      <c r="CA694" s="1">
        <f t="shared" si="1654"/>
        <v>1.2182648678947832</v>
      </c>
      <c r="CB694" s="1">
        <f t="shared" si="1655"/>
        <v>1.2192441493814792</v>
      </c>
      <c r="CC694" s="1">
        <f t="shared" si="1656"/>
        <v>1.2196005498122706</v>
      </c>
      <c r="CD694" s="1">
        <f t="shared" si="1657"/>
        <v>1.2193498294894636</v>
      </c>
      <c r="CE694" s="1">
        <f t="shared" si="1658"/>
        <v>1.2184752075313732</v>
      </c>
      <c r="CF694" s="1">
        <f t="shared" si="1659"/>
        <v>1.2169273300597614</v>
      </c>
      <c r="CG694" s="1">
        <f t="shared" si="1660"/>
        <v>1.2146244406553988</v>
      </c>
      <c r="CH694" s="1">
        <f t="shared" si="1661"/>
        <v>1.2114528730977896</v>
      </c>
      <c r="CI694" s="1">
        <f t="shared" si="1662"/>
        <v>1.2072680459145302</v>
      </c>
      <c r="CJ694" s="1">
        <f t="shared" si="1663"/>
        <v>1.2018961807978537</v>
      </c>
      <c r="CK694" s="1">
        <f t="shared" si="1664"/>
        <v>1.1951369866910782</v>
      </c>
      <c r="CL694" s="1">
        <f t="shared" si="1665"/>
        <v>1.1867675435375913</v>
      </c>
      <c r="CM694" s="1">
        <f t="shared" si="1666"/>
        <v>1.1765475811538753</v>
      </c>
      <c r="CN694" s="1">
        <f t="shared" si="1667"/>
        <v>1.164226278479741</v>
      </c>
      <c r="CO694" s="1">
        <f t="shared" si="1668"/>
        <v>1.1495506083892395</v>
      </c>
      <c r="CP694" s="1">
        <f t="shared" si="1669"/>
        <v>1.1322751283052412</v>
      </c>
      <c r="CQ694" s="1">
        <f t="shared" si="1670"/>
        <v>1.1121729753383258</v>
      </c>
      <c r="CR694" s="1">
        <f t="shared" si="1671"/>
        <v>1.0890476778982632</v>
      </c>
      <c r="CS694" s="1">
        <f t="shared" si="1672"/>
        <v>1.0627452573836904</v>
      </c>
      <c r="CT694" s="1">
        <f t="shared" si="1673"/>
        <v>1.0331659785383784</v>
      </c>
      <c r="CU694" s="1">
        <f t="shared" si="1674"/>
        <v>1.0002750299873644</v>
      </c>
      <c r="CV694" s="1">
        <f t="shared" si="1675"/>
        <v>0.96411138996067247</v>
      </c>
      <c r="CW694" s="1">
        <f t="shared" si="1676"/>
        <v>0.92479416519584423</v>
      </c>
      <c r="CX694" s="1">
        <f t="shared" si="1677"/>
        <v>0.88252578720939479</v>
      </c>
      <c r="CY694" s="1">
        <f t="shared" si="1678"/>
        <v>0.83759160706116831</v>
      </c>
      <c r="CZ694" s="1">
        <f t="shared" si="1679"/>
        <v>0.79035563837419853</v>
      </c>
      <c r="DA694" s="1">
        <f t="shared" si="1680"/>
        <v>0.74125244358138687</v>
      </c>
      <c r="DB694" s="1">
        <f t="shared" si="1681"/>
        <v>0.69077542015649984</v>
      </c>
      <c r="DC694" s="1">
        <f t="shared" si="1682"/>
        <v>0.63946199904209355</v>
      </c>
      <c r="DD694" s="1">
        <f t="shared" si="1683"/>
        <v>0.58787649320762869</v>
      </c>
      <c r="DE694" s="1">
        <f t="shared" si="1684"/>
        <v>0.53659150895994767</v>
      </c>
      <c r="DF694" s="1">
        <f t="shared" si="1685"/>
        <v>0.48616893953426221</v>
      </c>
      <c r="DG694" s="1">
        <f t="shared" si="1686"/>
        <v>0.43714158936099101</v>
      </c>
      <c r="DH694" s="1">
        <f t="shared" si="1687"/>
        <v>0.38999642566250964</v>
      </c>
      <c r="DI694" s="1">
        <f t="shared" si="1688"/>
        <v>0.34516032706954625</v>
      </c>
      <c r="DJ694" s="1">
        <f t="shared" si="1689"/>
        <v>0.30298900941458567</v>
      </c>
      <c r="DK694" s="1">
        <f t="shared" si="1690"/>
        <v>0.26375957514562914</v>
      </c>
      <c r="DL694" s="1">
        <f t="shared" si="1691"/>
        <v>0.22766687685470549</v>
      </c>
      <c r="DM694" s="1">
        <f t="shared" si="1692"/>
        <v>0.19482363023560068</v>
      </c>
      <c r="DN694" s="1">
        <f t="shared" si="1693"/>
        <v>0.1652639789352891</v>
      </c>
      <c r="DO694" s="1">
        <f t="shared" si="1694"/>
        <v>0.13895002118098268</v>
      </c>
      <c r="DP694" s="1">
        <f t="shared" si="1695"/>
        <v>0.11578066845657679</v>
      </c>
      <c r="DQ694" s="1">
        <f t="shared" si="1696"/>
        <v>9.5602126469038443E-2</v>
      </c>
      <c r="DR694" s="1">
        <f t="shared" si="1697"/>
        <v>7.8219268581298129E-2</v>
      </c>
      <c r="DS694" s="1">
        <f t="shared" si="1698"/>
        <v>6.3407206595789842E-2</v>
      </c>
      <c r="DT694" s="1">
        <f t="shared" si="1699"/>
        <v>5.0922443638372464E-2</v>
      </c>
      <c r="DU694" s="1">
        <f t="shared" si="1700"/>
        <v>4.0513106415353252E-2</v>
      </c>
      <c r="DV694" s="1">
        <f t="shared" si="1701"/>
        <v>3.1927885560436645E-2</v>
      </c>
      <c r="DW694" s="1">
        <f t="shared" si="1702"/>
        <v>2.4923449739258419E-2</v>
      </c>
      <c r="DX694" s="1">
        <f t="shared" si="1703"/>
        <v>1.9270229834652389E-2</v>
      </c>
      <c r="DY694" s="1">
        <f t="shared" si="1704"/>
        <v>1.475658461630602E-2</v>
      </c>
      <c r="DZ694" s="1">
        <f t="shared" si="1705"/>
        <v>1.119145253080258E-2</v>
      </c>
      <c r="EA694" s="1">
        <f t="shared" si="1706"/>
        <v>8.4056624394696963E-3</v>
      </c>
      <c r="EB694" s="1">
        <f t="shared" si="1707"/>
        <v>6.2521188992168747E-3</v>
      </c>
      <c r="EC694" s="1">
        <f t="shared" si="1708"/>
        <v>4.6050968349334752E-3</v>
      </c>
      <c r="ED694" s="1">
        <f t="shared" si="1709"/>
        <v>3.3588797359666838E-3</v>
      </c>
      <c r="EE694" s="1">
        <f t="shared" si="1710"/>
        <v>2.4259593137740095E-3</v>
      </c>
      <c r="EF694" s="1">
        <f t="shared" si="1711"/>
        <v>1.7349876800287173E-3</v>
      </c>
      <c r="EG694" s="1">
        <f t="shared" si="1712"/>
        <v>1.2286401231694664E-3</v>
      </c>
      <c r="EH694" s="1">
        <f t="shared" si="1713"/>
        <v>8.6151145887579427E-4</v>
      </c>
      <c r="EI694" s="1">
        <f t="shared" si="1714"/>
        <v>5.9813486698385998E-4</v>
      </c>
      <c r="EJ694" s="1">
        <f t="shared" si="1715"/>
        <v>4.1118135915304866E-4</v>
      </c>
      <c r="EK694" s="1">
        <f t="shared" si="1716"/>
        <v>2.7987192779886704E-4</v>
      </c>
      <c r="EL694" s="1">
        <f t="shared" si="1717"/>
        <v>1.8861362205907351E-4</v>
      </c>
      <c r="EM694" s="1">
        <f t="shared" si="1718"/>
        <v>1.2585528759209035E-4</v>
      </c>
      <c r="EN694" s="1">
        <f t="shared" si="1719"/>
        <v>8.3148066115276879E-5</v>
      </c>
      <c r="EO694" s="1">
        <f t="shared" si="1720"/>
        <v>5.4389281919932871E-5</v>
      </c>
      <c r="EP694" s="1">
        <f t="shared" si="1721"/>
        <v>3.5225225406780374E-5</v>
      </c>
      <c r="EQ694" s="1">
        <f t="shared" si="1722"/>
        <v>2.2587744148032551E-5</v>
      </c>
      <c r="ER694" s="1">
        <f t="shared" si="1723"/>
        <v>1.4340701342325072E-5</v>
      </c>
      <c r="ES694" s="1">
        <f t="shared" si="1724"/>
        <v>9.0146029275909954E-6</v>
      </c>
      <c r="ET694" s="1">
        <f t="shared" si="1725"/>
        <v>5.6105038010405479E-6</v>
      </c>
      <c r="EU694" s="1">
        <f t="shared" si="1726"/>
        <v>3.4572899510789981E-6</v>
      </c>
      <c r="EV694" s="1">
        <f t="shared" si="1727"/>
        <v>2.1093277297325107E-6</v>
      </c>
      <c r="EW694" s="1">
        <f t="shared" si="1728"/>
        <v>1.2741068455050179E-6</v>
      </c>
      <c r="EX694" s="1">
        <f t="shared" si="1729"/>
        <v>7.617923225512672E-7</v>
      </c>
      <c r="EY694" s="1">
        <f t="shared" si="1730"/>
        <v>4.5051239498042674E-7</v>
      </c>
      <c r="EZ694" s="1">
        <f t="shared" si="1731"/>
        <v>2.6275108198770135E-7</v>
      </c>
      <c r="FA694" s="1">
        <f t="shared" si="1732"/>
        <v>1.4941282364291527E-7</v>
      </c>
      <c r="FB694" s="1">
        <f t="shared" si="1733"/>
        <v>7.9013312577117244E-8</v>
      </c>
      <c r="FC694" s="1">
        <f t="shared" si="1734"/>
        <v>3.0046301438425792E-8</v>
      </c>
      <c r="FD694" s="75">
        <f t="shared" si="1585"/>
        <v>-3.0046301438425792E-8</v>
      </c>
    </row>
    <row r="695" spans="7:160" x14ac:dyDescent="0.35">
      <c r="G695" t="str">
        <f t="shared" si="1581"/>
        <v>Refd, t=3.4</v>
      </c>
      <c r="H695" s="76">
        <f t="shared" si="1582"/>
        <v>3.3999999999999497</v>
      </c>
      <c r="I695" s="1">
        <f t="shared" si="1583"/>
        <v>0</v>
      </c>
      <c r="J695" s="22">
        <f t="shared" si="1584"/>
        <v>1.1304361463110886E-7</v>
      </c>
      <c r="K695" s="1">
        <f t="shared" si="1586"/>
        <v>5.828426804080924E-7</v>
      </c>
      <c r="L695" s="1">
        <f t="shared" si="1587"/>
        <v>1.4747006191157636E-6</v>
      </c>
      <c r="M695" s="1">
        <f t="shared" si="1588"/>
        <v>3.0759388858892084E-6</v>
      </c>
      <c r="N695" s="1">
        <f t="shared" si="1589"/>
        <v>5.8407092940289938E-6</v>
      </c>
      <c r="O695" s="1">
        <f t="shared" si="1590"/>
        <v>1.0474425397012226E-5</v>
      </c>
      <c r="P695" s="1">
        <f t="shared" si="1591"/>
        <v>1.8054951031277703E-5</v>
      </c>
      <c r="Q695" s="1">
        <f t="shared" si="1592"/>
        <v>3.020366712691177E-5</v>
      </c>
      <c r="R695" s="1">
        <f t="shared" si="1593"/>
        <v>4.9322888810195209E-5</v>
      </c>
      <c r="S695" s="1">
        <f t="shared" si="1594"/>
        <v>7.8919718898432735E-5</v>
      </c>
      <c r="T695" s="1">
        <f t="shared" si="1595"/>
        <v>1.2404003317807532E-4</v>
      </c>
      <c r="U695" s="1">
        <f t="shared" si="1596"/>
        <v>1.9183948092609847E-4</v>
      </c>
      <c r="V695" s="1">
        <f t="shared" si="1597"/>
        <v>2.9232056454973334E-4</v>
      </c>
      <c r="W695" s="1">
        <f t="shared" si="1598"/>
        <v>4.3926527215499655E-4</v>
      </c>
      <c r="X695" s="1">
        <f t="shared" si="1599"/>
        <v>6.5139045481193601E-4</v>
      </c>
      <c r="Y695" s="1">
        <f t="shared" si="1600"/>
        <v>9.537471371541097E-4</v>
      </c>
      <c r="Z695" s="1">
        <f t="shared" si="1601"/>
        <v>1.3793741811347101E-3</v>
      </c>
      <c r="AA695" s="1">
        <f t="shared" si="1602"/>
        <v>1.971200265373502E-3</v>
      </c>
      <c r="AB695" s="1">
        <f t="shared" si="1603"/>
        <v>2.7841653754249445E-3</v>
      </c>
      <c r="AC695" s="1">
        <f t="shared" si="1604"/>
        <v>3.8875038161266876E-3</v>
      </c>
      <c r="AD695" s="1">
        <f t="shared" si="1605"/>
        <v>5.3670957853364015E-3</v>
      </c>
      <c r="AE695" s="1">
        <f t="shared" si="1606"/>
        <v>7.3277553571660719E-3</v>
      </c>
      <c r="AF695" s="1">
        <f t="shared" si="1607"/>
        <v>9.8952819605628278E-3</v>
      </c>
      <c r="AG695" s="1">
        <f t="shared" si="1608"/>
        <v>1.3218063868723774E-2</v>
      </c>
      <c r="AH695" s="1">
        <f t="shared" si="1609"/>
        <v>1.7467990599352213E-2</v>
      </c>
      <c r="AI695" s="1">
        <f t="shared" si="1610"/>
        <v>2.284041193170459E-2</v>
      </c>
      <c r="AJ695" s="1">
        <f t="shared" si="1611"/>
        <v>2.9552880153222487E-2</v>
      </c>
      <c r="AK695" s="1">
        <f t="shared" si="1612"/>
        <v>3.7842434380377474E-2</v>
      </c>
      <c r="AL695" s="1">
        <f t="shared" si="1613"/>
        <v>4.7961235328788189E-2</v>
      </c>
      <c r="AM695" s="1">
        <f t="shared" si="1614"/>
        <v>6.0170437624395126E-2</v>
      </c>
      <c r="AN695" s="1">
        <f t="shared" si="1615"/>
        <v>7.4732293692631999E-2</v>
      </c>
      <c r="AO695" s="1">
        <f t="shared" si="1616"/>
        <v>9.1900614082003423E-2</v>
      </c>
      <c r="AP695" s="1">
        <f t="shared" si="1617"/>
        <v>0.11190985581121754</v>
      </c>
      <c r="AQ695" s="1">
        <f t="shared" si="1618"/>
        <v>0.13496326164200867</v>
      </c>
      <c r="AR695" s="1">
        <f t="shared" si="1619"/>
        <v>0.16122061510517627</v>
      </c>
      <c r="AS695" s="1">
        <f t="shared" si="1620"/>
        <v>0.1907862932696959</v>
      </c>
      <c r="AT695" s="1">
        <f t="shared" si="1621"/>
        <v>0.2236983764864344</v>
      </c>
      <c r="AU695" s="1">
        <f t="shared" si="1622"/>
        <v>0.25991959857342251</v>
      </c>
      <c r="AV695" s="1">
        <f t="shared" si="1623"/>
        <v>0.29933088297620419</v>
      </c>
      <c r="AW695" s="1">
        <f t="shared" si="1624"/>
        <v>0.34172810667846965</v>
      </c>
      <c r="AX695" s="1">
        <f t="shared" si="1625"/>
        <v>0.38682256696419287</v>
      </c>
      <c r="AY695" s="1">
        <f t="shared" si="1626"/>
        <v>0.4342454063434078</v>
      </c>
      <c r="AZ695" s="1">
        <f t="shared" si="1627"/>
        <v>0.48355599421699808</v>
      </c>
      <c r="BA695" s="1">
        <f t="shared" si="1628"/>
        <v>0.53425399132947649</v>
      </c>
      <c r="BB695" s="1">
        <f t="shared" si="1629"/>
        <v>0.58579455878960807</v>
      </c>
      <c r="BC695" s="1">
        <f t="shared" si="1630"/>
        <v>0.6376059417778035</v>
      </c>
      <c r="BD695" s="1">
        <f t="shared" si="1631"/>
        <v>0.6891084809205591</v>
      </c>
      <c r="BE695" s="1">
        <f t="shared" si="1632"/>
        <v>0.73973399864020417</v>
      </c>
      <c r="BF695" s="1">
        <f t="shared" si="1633"/>
        <v>0.78894448357812308</v>
      </c>
      <c r="BG695" s="1">
        <f t="shared" si="1634"/>
        <v>0.83624905533407334</v>
      </c>
      <c r="BH695" s="1">
        <f t="shared" si="1635"/>
        <v>0.88121832788170784</v>
      </c>
      <c r="BI695" s="1">
        <f t="shared" si="1636"/>
        <v>0.92349548928133163</v>
      </c>
      <c r="BJ695" s="1">
        <f t="shared" si="1637"/>
        <v>0.96280365813598334</v>
      </c>
      <c r="BK695" s="1">
        <f t="shared" si="1638"/>
        <v>0.99894934062155538</v>
      </c>
      <c r="BL695" s="1">
        <f t="shared" si="1639"/>
        <v>1.0318220720630316</v>
      </c>
      <c r="BM695" s="1">
        <f t="shared" si="1640"/>
        <v>1.0613905619037518</v>
      </c>
      <c r="BN695" s="1">
        <f t="shared" si="1641"/>
        <v>1.0876958524836893</v>
      </c>
      <c r="BO695" s="1">
        <f t="shared" si="1642"/>
        <v>1.1108421378309126</v>
      </c>
      <c r="BP695" s="1">
        <f t="shared" si="1643"/>
        <v>1.1309859625758276</v>
      </c>
      <c r="BQ695" s="1">
        <f t="shared" si="1644"/>
        <v>1.1483245334017063</v>
      </c>
      <c r="BR695" s="1">
        <f t="shared" si="1645"/>
        <v>1.1630838321039336</v>
      </c>
      <c r="BS695" s="1">
        <f t="shared" si="1646"/>
        <v>1.1755071307202591</v>
      </c>
      <c r="BT695" s="1">
        <f t="shared" si="1647"/>
        <v>1.1858443885283976</v>
      </c>
      <c r="BU695" s="1">
        <f t="shared" si="1648"/>
        <v>1.1943428723640741</v>
      </c>
      <c r="BV695" s="1">
        <f t="shared" si="1649"/>
        <v>1.2012391996885277</v>
      </c>
      <c r="BW695" s="1">
        <f t="shared" si="1650"/>
        <v>1.2067528704856203</v>
      </c>
      <c r="BX695" s="1">
        <f t="shared" si="1651"/>
        <v>1.2110812392397918</v>
      </c>
      <c r="BY695" s="1">
        <f t="shared" si="1652"/>
        <v>1.2143957888158641</v>
      </c>
      <c r="BZ695" s="1">
        <f t="shared" si="1653"/>
        <v>1.2168395078698357</v>
      </c>
      <c r="CA695" s="1">
        <f t="shared" si="1654"/>
        <v>1.2185251434959639</v>
      </c>
      <c r="CB695" s="1">
        <f t="shared" si="1655"/>
        <v>1.219534099804495</v>
      </c>
      <c r="CC695" s="1">
        <f t="shared" si="1656"/>
        <v>1.2199157777987886</v>
      </c>
      <c r="CD695" s="1">
        <f t="shared" si="1657"/>
        <v>1.2196871976859873</v>
      </c>
      <c r="CE695" s="1">
        <f t="shared" si="1658"/>
        <v>1.2188328060850662</v>
      </c>
      <c r="CF695" s="1">
        <f t="shared" si="1659"/>
        <v>1.2173044413647045</v>
      </c>
      <c r="CG695" s="1">
        <f t="shared" si="1660"/>
        <v>1.2150215040682391</v>
      </c>
      <c r="CH695" s="1">
        <f t="shared" si="1661"/>
        <v>1.2118714494077696</v>
      </c>
      <c r="CI695" s="1">
        <f t="shared" si="1662"/>
        <v>1.2077107784867975</v>
      </c>
      <c r="CJ695" s="1">
        <f t="shared" si="1663"/>
        <v>1.2023667478375584</v>
      </c>
      <c r="CK695" s="1">
        <f t="shared" si="1664"/>
        <v>1.1956400372131495</v>
      </c>
      <c r="CL695" s="1">
        <f t="shared" si="1665"/>
        <v>1.1873086085675462</v>
      </c>
      <c r="CM695" s="1">
        <f t="shared" si="1666"/>
        <v>1.1771329515908695</v>
      </c>
      <c r="CN695" s="1">
        <f t="shared" si="1667"/>
        <v>1.1648628420373961</v>
      </c>
      <c r="CO695" s="1">
        <f t="shared" si="1668"/>
        <v>1.1502456401358265</v>
      </c>
      <c r="CP695" s="1">
        <f t="shared" si="1669"/>
        <v>1.1330360325052404</v>
      </c>
      <c r="CQ695" s="1">
        <f t="shared" si="1670"/>
        <v>1.1130069803979801</v>
      </c>
      <c r="CR695" s="1">
        <f t="shared" si="1671"/>
        <v>1.0899614909696189</v>
      </c>
      <c r="CS695" s="1">
        <f t="shared" si="1672"/>
        <v>1.0637446902067698</v>
      </c>
      <c r="CT695" s="1">
        <f t="shared" si="1673"/>
        <v>1.0342555609334594</v>
      </c>
      <c r="CU695" s="1">
        <f t="shared" si="1674"/>
        <v>1.0014576315321211</v>
      </c>
      <c r="CV695" s="1">
        <f t="shared" si="1675"/>
        <v>0.96538787328395514</v>
      </c>
      <c r="CW695" s="1">
        <f t="shared" si="1676"/>
        <v>0.92616309553595866</v>
      </c>
      <c r="CX695" s="1">
        <f t="shared" si="1677"/>
        <v>0.8839832220873749</v>
      </c>
      <c r="CY695" s="1">
        <f t="shared" si="1678"/>
        <v>0.83913098695368904</v>
      </c>
      <c r="CZ695" s="1">
        <f t="shared" si="1679"/>
        <v>0.79196779419735297</v>
      </c>
      <c r="DA695" s="1">
        <f t="shared" si="1680"/>
        <v>0.74292572990731021</v>
      </c>
      <c r="DB695" s="1">
        <f t="shared" si="1681"/>
        <v>0.69249597488903103</v>
      </c>
      <c r="DC695" s="1">
        <f t="shared" si="1682"/>
        <v>0.64121412145968637</v>
      </c>
      <c r="DD695" s="1">
        <f t="shared" si="1683"/>
        <v>0.58964312363315341</v>
      </c>
      <c r="DE695" s="1">
        <f t="shared" si="1684"/>
        <v>0.53835478565113282</v>
      </c>
      <c r="DF695" s="1">
        <f t="shared" si="1685"/>
        <v>0.48791080244777402</v>
      </c>
      <c r="DG695" s="1">
        <f t="shared" si="1686"/>
        <v>0.43884439681222326</v>
      </c>
      <c r="DH695" s="1">
        <f t="shared" si="1687"/>
        <v>0.39164354893954506</v>
      </c>
      <c r="DI695" s="1">
        <f t="shared" si="1688"/>
        <v>0.34673668985146633</v>
      </c>
      <c r="DJ695" s="1">
        <f t="shared" si="1689"/>
        <v>0.30448154320085441</v>
      </c>
      <c r="DK695" s="1">
        <f t="shared" si="1690"/>
        <v>0.26515756838065013</v>
      </c>
      <c r="DL695" s="1">
        <f t="shared" si="1691"/>
        <v>0.22896220338774598</v>
      </c>
      <c r="DM695" s="1">
        <f t="shared" si="1692"/>
        <v>0.19601085142845565</v>
      </c>
      <c r="DN695" s="1">
        <f t="shared" si="1693"/>
        <v>0.16634032232394069</v>
      </c>
      <c r="DO695" s="1">
        <f t="shared" si="1694"/>
        <v>0.13991524637485478</v>
      </c>
      <c r="DP695" s="1">
        <f t="shared" si="1695"/>
        <v>0.11663683731337629</v>
      </c>
      <c r="DQ695" s="1">
        <f t="shared" si="1696"/>
        <v>9.6353299094614819E-2</v>
      </c>
      <c r="DR695" s="1">
        <f t="shared" si="1697"/>
        <v>7.8871149167080129E-2</v>
      </c>
      <c r="DS695" s="1">
        <f t="shared" si="1698"/>
        <v>6.3966763531077428E-2</v>
      </c>
      <c r="DT695" s="1">
        <f t="shared" si="1699"/>
        <v>5.1397526921960007E-2</v>
      </c>
      <c r="DU695" s="1">
        <f t="shared" si="1700"/>
        <v>4.0912082489091506E-2</v>
      </c>
      <c r="DV695" s="1">
        <f t="shared" si="1701"/>
        <v>3.2259305737549461E-2</v>
      </c>
      <c r="DW695" s="1">
        <f t="shared" si="1702"/>
        <v>2.5195763878306295E-2</v>
      </c>
      <c r="DX695" s="1">
        <f t="shared" si="1703"/>
        <v>1.949155227273312E-2</v>
      </c>
      <c r="DY695" s="1">
        <f t="shared" si="1704"/>
        <v>1.4934515016747295E-2</v>
      </c>
      <c r="DZ695" s="1">
        <f t="shared" si="1705"/>
        <v>1.1332950523703802E-2</v>
      </c>
      <c r="EA695" s="1">
        <f t="shared" si="1706"/>
        <v>8.5169719342911964E-3</v>
      </c>
      <c r="EB695" s="1">
        <f t="shared" si="1707"/>
        <v>6.3387358172276248E-3</v>
      </c>
      <c r="EC695" s="1">
        <f t="shared" si="1708"/>
        <v>4.671772740979979E-3</v>
      </c>
      <c r="ED695" s="1">
        <f t="shared" si="1709"/>
        <v>3.4096533637072921E-3</v>
      </c>
      <c r="EE695" s="1">
        <f t="shared" si="1710"/>
        <v>2.4642081445281731E-3</v>
      </c>
      <c r="EF695" s="1">
        <f t="shared" si="1711"/>
        <v>1.7634923933657909E-3</v>
      </c>
      <c r="EG695" s="1">
        <f t="shared" si="1712"/>
        <v>1.2496557219336441E-3</v>
      </c>
      <c r="EH695" s="1">
        <f t="shared" si="1713"/>
        <v>8.7684002838361679E-4</v>
      </c>
      <c r="EI695" s="1">
        <f t="shared" si="1714"/>
        <v>6.0919612670471757E-4</v>
      </c>
      <c r="EJ695" s="1">
        <f t="shared" si="1715"/>
        <v>4.1907830412566424E-4</v>
      </c>
      <c r="EK695" s="1">
        <f t="shared" si="1716"/>
        <v>2.854498667594194E-4</v>
      </c>
      <c r="EL695" s="1">
        <f t="shared" si="1717"/>
        <v>1.9251175982745511E-4</v>
      </c>
      <c r="EM695" s="1">
        <f t="shared" si="1718"/>
        <v>1.2855065597159519E-4</v>
      </c>
      <c r="EN695" s="1">
        <f t="shared" si="1719"/>
        <v>8.4992085156154089E-5</v>
      </c>
      <c r="EO695" s="1">
        <f t="shared" si="1720"/>
        <v>5.563755000751504E-5</v>
      </c>
      <c r="EP695" s="1">
        <f t="shared" si="1721"/>
        <v>3.6061318135176208E-5</v>
      </c>
      <c r="EQ695" s="1">
        <f t="shared" si="1722"/>
        <v>2.3141877243508437E-5</v>
      </c>
      <c r="ER695" s="1">
        <f t="shared" si="1723"/>
        <v>1.4704110402593538E-5</v>
      </c>
      <c r="ES695" s="1">
        <f t="shared" si="1724"/>
        <v>9.2504379441577328E-6</v>
      </c>
      <c r="ET695" s="1">
        <f t="shared" si="1725"/>
        <v>5.7619506090190853E-6</v>
      </c>
      <c r="EU695" s="1">
        <f t="shared" si="1726"/>
        <v>3.5535304822514013E-6</v>
      </c>
      <c r="EV695" s="1">
        <f t="shared" si="1727"/>
        <v>2.169848244906809E-6</v>
      </c>
      <c r="EW695" s="1">
        <f t="shared" si="1728"/>
        <v>1.3117661670135253E-6</v>
      </c>
      <c r="EX695" s="1">
        <f t="shared" si="1729"/>
        <v>7.8497512927393638E-7</v>
      </c>
      <c r="EY695" s="1">
        <f t="shared" si="1730"/>
        <v>4.6461796390287059E-7</v>
      </c>
      <c r="EZ695" s="1">
        <f t="shared" si="1731"/>
        <v>2.7120565747321499E-7</v>
      </c>
      <c r="FA695" s="1">
        <f t="shared" si="1732"/>
        <v>1.5434290261248143E-7</v>
      </c>
      <c r="FB695" s="1">
        <f t="shared" si="1733"/>
        <v>8.1675330386583112E-8</v>
      </c>
      <c r="FC695" s="1">
        <f t="shared" si="1734"/>
        <v>3.107222699837521E-8</v>
      </c>
      <c r="FD695" s="75">
        <f t="shared" si="1585"/>
        <v>-3.107222699837521E-8</v>
      </c>
    </row>
    <row r="696" spans="7:160" x14ac:dyDescent="0.35">
      <c r="G696" t="str">
        <f t="shared" si="1581"/>
        <v>Refd, t=3.4</v>
      </c>
      <c r="H696" s="76">
        <f t="shared" si="1582"/>
        <v>3.4049999999999496</v>
      </c>
      <c r="I696" s="1">
        <f t="shared" si="1583"/>
        <v>0</v>
      </c>
      <c r="J696" s="22">
        <f t="shared" si="1584"/>
        <v>1.1176835564536997E-7</v>
      </c>
      <c r="K696" s="1">
        <f t="shared" si="1586"/>
        <v>5.7627056015360914E-7</v>
      </c>
      <c r="L696" s="1">
        <f t="shared" si="1587"/>
        <v>1.4580886839839874E-6</v>
      </c>
      <c r="M696" s="1">
        <f t="shared" si="1588"/>
        <v>3.0413433980818171E-6</v>
      </c>
      <c r="N696" s="1">
        <f t="shared" si="1589"/>
        <v>5.7751567163931092E-6</v>
      </c>
      <c r="O696" s="1">
        <f t="shared" si="1590"/>
        <v>1.0357182995164524E-5</v>
      </c>
      <c r="P696" s="1">
        <f t="shared" si="1591"/>
        <v>1.7853524126570839E-5</v>
      </c>
      <c r="Q696" s="1">
        <f t="shared" si="1592"/>
        <v>2.9868029758614626E-5</v>
      </c>
      <c r="R696" s="1">
        <f t="shared" si="1593"/>
        <v>4.877731158272802E-5</v>
      </c>
      <c r="S696" s="1">
        <f t="shared" si="1594"/>
        <v>7.8051395410416841E-5</v>
      </c>
      <c r="T696" s="1">
        <f t="shared" si="1595"/>
        <v>1.226835325648729E-4</v>
      </c>
      <c r="U696" s="1">
        <f t="shared" si="1596"/>
        <v>1.8975588273858227E-4</v>
      </c>
      <c r="V696" s="1">
        <f t="shared" si="1597"/>
        <v>2.8916998503111444E-4</v>
      </c>
      <c r="W696" s="1">
        <f t="shared" si="1598"/>
        <v>4.3457139809632091E-4</v>
      </c>
      <c r="X696" s="1">
        <f t="shared" si="1599"/>
        <v>6.4449570139207444E-4</v>
      </c>
      <c r="Y696" s="1">
        <f t="shared" si="1600"/>
        <v>9.4375718587747014E-4</v>
      </c>
      <c r="Z696" s="1">
        <f t="shared" si="1601"/>
        <v>1.3650909841834865E-3</v>
      </c>
      <c r="AA696" s="1">
        <f t="shared" si="1602"/>
        <v>1.9510431740013667E-3</v>
      </c>
      <c r="AB696" s="1">
        <f t="shared" si="1603"/>
        <v>2.7560809053201393E-3</v>
      </c>
      <c r="AC696" s="1">
        <f t="shared" si="1604"/>
        <v>3.8488657277184492E-3</v>
      </c>
      <c r="AD696" s="1">
        <f t="shared" si="1605"/>
        <v>5.3145986296093102E-3</v>
      </c>
      <c r="AE696" s="1">
        <f t="shared" si="1606"/>
        <v>7.2573063764842681E-3</v>
      </c>
      <c r="AF696" s="1">
        <f t="shared" si="1607"/>
        <v>9.8018981495597637E-3</v>
      </c>
      <c r="AG696" s="1">
        <f t="shared" si="1608"/>
        <v>1.3095782948331526E-2</v>
      </c>
      <c r="AH696" s="1">
        <f t="shared" si="1609"/>
        <v>1.7309806439007095E-2</v>
      </c>
      <c r="AI696" s="1">
        <f t="shared" si="1610"/>
        <v>2.2638246325861477E-2</v>
      </c>
      <c r="AJ696" s="1">
        <f t="shared" si="1611"/>
        <v>2.9297603544943131E-2</v>
      </c>
      <c r="AK696" s="1">
        <f t="shared" si="1612"/>
        <v>3.7523947851728377E-2</v>
      </c>
      <c r="AL696" s="1">
        <f t="shared" si="1613"/>
        <v>4.7568624703811208E-2</v>
      </c>
      <c r="AM696" s="1">
        <f t="shared" si="1614"/>
        <v>5.9692207688870486E-2</v>
      </c>
      <c r="AN696" s="1">
        <f t="shared" si="1615"/>
        <v>7.4156686274819944E-2</v>
      </c>
      <c r="AO696" s="1">
        <f t="shared" si="1616"/>
        <v>9.1216008159968678E-2</v>
      </c>
      <c r="AP696" s="1">
        <f t="shared" si="1617"/>
        <v>0.11110524118844955</v>
      </c>
      <c r="AQ696" s="1">
        <f t="shared" si="1618"/>
        <v>0.13402877051379722</v>
      </c>
      <c r="AR696" s="1">
        <f t="shared" si="1619"/>
        <v>0.16014808863001126</v>
      </c>
      <c r="AS696" s="1">
        <f t="shared" si="1620"/>
        <v>0.18956985378015068</v>
      </c>
      <c r="AT696" s="1">
        <f t="shared" si="1621"/>
        <v>0.22233497098184166</v>
      </c>
      <c r="AU696" s="1">
        <f t="shared" si="1622"/>
        <v>0.25840947634724359</v>
      </c>
      <c r="AV696" s="1">
        <f t="shared" si="1623"/>
        <v>0.29767797022165848</v>
      </c>
      <c r="AW696" s="1">
        <f t="shared" si="1624"/>
        <v>0.3399402440378827</v>
      </c>
      <c r="AX696" s="1">
        <f t="shared" si="1625"/>
        <v>0.38491158229570976</v>
      </c>
      <c r="AY696" s="1">
        <f t="shared" si="1626"/>
        <v>0.43222700419306248</v>
      </c>
      <c r="AZ696" s="1">
        <f t="shared" si="1627"/>
        <v>0.48144945498977121</v>
      </c>
      <c r="BA696" s="1">
        <f t="shared" si="1628"/>
        <v>0.53208168604412176</v>
      </c>
      <c r="BB696" s="1">
        <f t="shared" si="1629"/>
        <v>0.58358129846644746</v>
      </c>
      <c r="BC696" s="1">
        <f t="shared" si="1630"/>
        <v>0.63537819274402851</v>
      </c>
      <c r="BD696" s="1">
        <f t="shared" si="1631"/>
        <v>0.68689348746512291</v>
      </c>
      <c r="BE696" s="1">
        <f t="shared" si="1632"/>
        <v>0.73755886152900785</v>
      </c>
      <c r="BF696" s="1">
        <f t="shared" si="1633"/>
        <v>0.78683524626178225</v>
      </c>
      <c r="BG696" s="1">
        <f t="shared" si="1634"/>
        <v>0.83422984893141428</v>
      </c>
      <c r="BH696" s="1">
        <f t="shared" si="1635"/>
        <v>0.87931062129862814</v>
      </c>
      <c r="BI696" s="1">
        <f t="shared" si="1636"/>
        <v>0.92171748261866338</v>
      </c>
      <c r="BJ696" s="1">
        <f t="shared" si="1637"/>
        <v>0.96116984667651761</v>
      </c>
      <c r="BK696" s="1">
        <f t="shared" si="1638"/>
        <v>0.99747026422283891</v>
      </c>
      <c r="BL696" s="1">
        <f t="shared" si="1639"/>
        <v>1.0305042518839858</v>
      </c>
      <c r="BM696" s="1">
        <f t="shared" si="1640"/>
        <v>1.0602366142008979</v>
      </c>
      <c r="BN696" s="1">
        <f t="shared" si="1641"/>
        <v>1.0867047587235927</v>
      </c>
      <c r="BO696" s="1">
        <f t="shared" si="1642"/>
        <v>1.1100096423363126</v>
      </c>
      <c r="BP696" s="1">
        <f t="shared" si="1643"/>
        <v>1.1303050638110435</v>
      </c>
      <c r="BQ696" s="1">
        <f t="shared" si="1644"/>
        <v>1.1477860329461205</v>
      </c>
      <c r="BR696" s="1">
        <f t="shared" si="1645"/>
        <v>1.1626769061977955</v>
      </c>
      <c r="BS696" s="1">
        <f t="shared" si="1646"/>
        <v>1.1752198925820416</v>
      </c>
      <c r="BT696" s="1">
        <f t="shared" si="1647"/>
        <v>1.1856644148477076</v>
      </c>
      <c r="BU696" s="1">
        <f t="shared" si="1648"/>
        <v>1.1942576737846433</v>
      </c>
      <c r="BV696" s="1">
        <f t="shared" si="1649"/>
        <v>1.2012366220151856</v>
      </c>
      <c r="BW696" s="1">
        <f t="shared" si="1650"/>
        <v>1.2068214201377323</v>
      </c>
      <c r="BX696" s="1">
        <f t="shared" si="1651"/>
        <v>1.2112103326013144</v>
      </c>
      <c r="BY696" s="1">
        <f t="shared" si="1652"/>
        <v>1.2145759302094294</v>
      </c>
      <c r="BZ696" s="1">
        <f t="shared" si="1653"/>
        <v>1.2170624046706473</v>
      </c>
      <c r="CA696" s="1">
        <f t="shared" si="1654"/>
        <v>1.2187837693055352</v>
      </c>
      <c r="CB696" s="1">
        <f t="shared" si="1655"/>
        <v>1.2198227176520915</v>
      </c>
      <c r="CC696" s="1">
        <f t="shared" si="1656"/>
        <v>1.2202299351525367</v>
      </c>
      <c r="CD696" s="1">
        <f t="shared" si="1657"/>
        <v>1.2200237038244068</v>
      </c>
      <c r="CE696" s="1">
        <f t="shared" si="1658"/>
        <v>1.2191897003305487</v>
      </c>
      <c r="CF696" s="1">
        <f t="shared" si="1659"/>
        <v>1.2176809580585493</v>
      </c>
      <c r="CG696" s="1">
        <f t="shared" si="1660"/>
        <v>1.2154180372213328</v>
      </c>
      <c r="CH696" s="1">
        <f t="shared" si="1661"/>
        <v>1.2122895169369285</v>
      </c>
      <c r="CI696" s="1">
        <f t="shared" si="1662"/>
        <v>1.208152983081455</v>
      </c>
      <c r="CJ696" s="1">
        <f t="shared" si="1663"/>
        <v>1.2028367290226101</v>
      </c>
      <c r="CK696" s="1">
        <f t="shared" si="1664"/>
        <v>1.1961424072960718</v>
      </c>
      <c r="CL696" s="1">
        <f t="shared" si="1665"/>
        <v>1.187848864076285</v>
      </c>
      <c r="CM696" s="1">
        <f t="shared" si="1666"/>
        <v>1.1777173516863331</v>
      </c>
      <c r="CN696" s="1">
        <f t="shared" si="1667"/>
        <v>1.1654982463346286</v>
      </c>
      <c r="CO696" s="1">
        <f t="shared" si="1668"/>
        <v>1.1509393004356907</v>
      </c>
      <c r="CP696" s="1">
        <f t="shared" si="1669"/>
        <v>1.1337953360784805</v>
      </c>
      <c r="CQ696" s="1">
        <f t="shared" si="1670"/>
        <v>1.1138391465244866</v>
      </c>
      <c r="CR696" s="1">
        <f t="shared" si="1671"/>
        <v>1.0908732271523063</v>
      </c>
      <c r="CS696" s="1">
        <f t="shared" si="1672"/>
        <v>1.064741819477717</v>
      </c>
      <c r="CT696" s="1">
        <f t="shared" si="1673"/>
        <v>1.0353426364878213</v>
      </c>
      <c r="CU696" s="1">
        <f t="shared" si="1674"/>
        <v>1.0026375590494616</v>
      </c>
      <c r="CV696" s="1">
        <f t="shared" si="1675"/>
        <v>0.96666156421322846</v>
      </c>
      <c r="CW696" s="1">
        <f t="shared" si="1676"/>
        <v>0.92752917587461936</v>
      </c>
      <c r="CX696" s="1">
        <f t="shared" si="1677"/>
        <v>0.88543782044295571</v>
      </c>
      <c r="CY696" s="1">
        <f t="shared" si="1678"/>
        <v>0.84066762277868456</v>
      </c>
      <c r="CZ696" s="1">
        <f t="shared" si="1679"/>
        <v>0.79357738209030959</v>
      </c>
      <c r="DA696" s="1">
        <f t="shared" si="1680"/>
        <v>0.74459670905887687</v>
      </c>
      <c r="DB696" s="1">
        <f t="shared" si="1681"/>
        <v>0.69421456462238107</v>
      </c>
      <c r="DC696" s="1">
        <f t="shared" si="1682"/>
        <v>0.6429646950465786</v>
      </c>
      <c r="DD696" s="1">
        <f t="shared" si="1683"/>
        <v>0.59140868394497803</v>
      </c>
      <c r="DE696" s="1">
        <f t="shared" si="1684"/>
        <v>0.54011751853759915</v>
      </c>
      <c r="DF696" s="1">
        <f t="shared" si="1685"/>
        <v>0.48965267776567134</v>
      </c>
      <c r="DG696" s="1">
        <f t="shared" si="1686"/>
        <v>0.44054778333971312</v>
      </c>
      <c r="DH696" s="1">
        <f t="shared" si="1687"/>
        <v>0.3932918083704548</v>
      </c>
      <c r="DI696" s="1">
        <f t="shared" si="1688"/>
        <v>0.34831471676491943</v>
      </c>
      <c r="DJ696" s="1">
        <f t="shared" si="1689"/>
        <v>0.30597622216320397</v>
      </c>
      <c r="DK696" s="1">
        <f t="shared" si="1690"/>
        <v>0.26655812572493615</v>
      </c>
      <c r="DL696" s="1">
        <f t="shared" si="1691"/>
        <v>0.23026043909768348</v>
      </c>
      <c r="DM696" s="1">
        <f t="shared" si="1692"/>
        <v>0.1972012451737406</v>
      </c>
      <c r="DN696" s="1">
        <f t="shared" si="1693"/>
        <v>0.1674200162614195</v>
      </c>
      <c r="DO696" s="1">
        <f t="shared" si="1694"/>
        <v>0.14088391510881079</v>
      </c>
      <c r="DP696" s="1">
        <f t="shared" si="1695"/>
        <v>0.11749646178953808</v>
      </c>
      <c r="DQ696" s="1">
        <f t="shared" si="1696"/>
        <v>9.7107865761905263E-2</v>
      </c>
      <c r="DR696" s="1">
        <f t="shared" si="1697"/>
        <v>7.9526298266746107E-2</v>
      </c>
      <c r="DS696" s="1">
        <f t="shared" si="1698"/>
        <v>6.452941086709503E-2</v>
      </c>
      <c r="DT696" s="1">
        <f t="shared" si="1699"/>
        <v>5.1875482122913201E-2</v>
      </c>
      <c r="DU696" s="1">
        <f t="shared" si="1700"/>
        <v>4.1313683931932854E-2</v>
      </c>
      <c r="DV696" s="1">
        <f t="shared" si="1701"/>
        <v>3.2593088403871644E-2</v>
      </c>
      <c r="DW696" s="1">
        <f t="shared" si="1702"/>
        <v>2.5470171926659513E-2</v>
      </c>
      <c r="DX696" s="1">
        <f t="shared" si="1703"/>
        <v>1.9714703491790705E-2</v>
      </c>
      <c r="DY696" s="1">
        <f t="shared" si="1704"/>
        <v>1.5114019968864455E-2</v>
      </c>
      <c r="DZ696" s="1">
        <f t="shared" si="1705"/>
        <v>1.1475785401352447E-2</v>
      </c>
      <c r="EA696" s="1">
        <f t="shared" si="1706"/>
        <v>8.6294011325135905E-3</v>
      </c>
      <c r="EB696" s="1">
        <f t="shared" si="1707"/>
        <v>6.4262780673383715E-3</v>
      </c>
      <c r="EC696" s="1">
        <f t="shared" si="1708"/>
        <v>4.7392033531518394E-3</v>
      </c>
      <c r="ED696" s="1">
        <f t="shared" si="1709"/>
        <v>3.4610346119805634E-3</v>
      </c>
      <c r="EE696" s="1">
        <f t="shared" si="1710"/>
        <v>2.5029399679665377E-3</v>
      </c>
      <c r="EF696" s="1">
        <f t="shared" si="1711"/>
        <v>1.7923762238523037E-3</v>
      </c>
      <c r="EG696" s="1">
        <f t="shared" si="1712"/>
        <v>1.2709652179233161E-3</v>
      </c>
      <c r="EH696" s="1">
        <f t="shared" si="1713"/>
        <v>8.9239364078504276E-4</v>
      </c>
      <c r="EI696" s="1">
        <f t="shared" si="1714"/>
        <v>6.2042761656067708E-4</v>
      </c>
      <c r="EJ696" s="1">
        <f t="shared" si="1715"/>
        <v>4.2710246989774729E-4</v>
      </c>
      <c r="EK696" s="1">
        <f t="shared" si="1716"/>
        <v>2.9112175117163637E-4</v>
      </c>
      <c r="EL696" s="1">
        <f t="shared" si="1717"/>
        <v>1.9647845138594911E-4</v>
      </c>
      <c r="EM696" s="1">
        <f t="shared" si="1718"/>
        <v>1.3129546275644441E-4</v>
      </c>
      <c r="EN696" s="1">
        <f t="shared" si="1719"/>
        <v>8.6871342203817206E-5</v>
      </c>
      <c r="EO696" s="1">
        <f t="shared" si="1720"/>
        <v>5.6910644078294986E-5</v>
      </c>
      <c r="EP696" s="1">
        <f t="shared" si="1721"/>
        <v>3.6914700351471159E-5</v>
      </c>
      <c r="EQ696" s="1">
        <f t="shared" si="1722"/>
        <v>2.370791367878849E-5</v>
      </c>
      <c r="ER696" s="1">
        <f t="shared" si="1723"/>
        <v>1.507562152092784E-5</v>
      </c>
      <c r="ES696" s="1">
        <f t="shared" si="1724"/>
        <v>9.4917253744156874E-6</v>
      </c>
      <c r="ET696" s="1">
        <f t="shared" si="1725"/>
        <v>5.91702547500961E-6</v>
      </c>
      <c r="EU696" s="1">
        <f t="shared" si="1726"/>
        <v>3.6521581261367157E-6</v>
      </c>
      <c r="EV696" s="1">
        <f t="shared" si="1727"/>
        <v>2.2319218493672711E-6</v>
      </c>
      <c r="EW696" s="1">
        <f t="shared" si="1728"/>
        <v>1.3504246265589248E-6</v>
      </c>
      <c r="EX696" s="1">
        <f t="shared" si="1729"/>
        <v>8.0879332293352434E-7</v>
      </c>
      <c r="EY696" s="1">
        <f t="shared" si="1730"/>
        <v>4.7912252430374566E-7</v>
      </c>
      <c r="EZ696" s="1">
        <f t="shared" si="1731"/>
        <v>2.7990668187919368E-7</v>
      </c>
      <c r="FA696" s="1">
        <f t="shared" si="1732"/>
        <v>1.5942068605855682E-7</v>
      </c>
      <c r="FB696" s="1">
        <f t="shared" si="1733"/>
        <v>8.441891129699612E-8</v>
      </c>
      <c r="FC696" s="1">
        <f t="shared" si="1734"/>
        <v>3.2130037935628245E-8</v>
      </c>
      <c r="FD696" s="75">
        <f t="shared" si="1585"/>
        <v>-3.2130037935628245E-8</v>
      </c>
    </row>
    <row r="697" spans="7:160" x14ac:dyDescent="0.35">
      <c r="G697" t="str">
        <f t="shared" si="1581"/>
        <v>Refd, t=3.41</v>
      </c>
      <c r="H697" s="76">
        <f t="shared" si="1582"/>
        <v>3.4099999999999495</v>
      </c>
      <c r="I697" s="1">
        <f t="shared" si="1583"/>
        <v>0</v>
      </c>
      <c r="J697" s="22">
        <f t="shared" si="1584"/>
        <v>1.105076334661704E-7</v>
      </c>
      <c r="K697" s="1">
        <f t="shared" si="1586"/>
        <v>5.6977332578509307E-7</v>
      </c>
      <c r="L697" s="1">
        <f t="shared" si="1587"/>
        <v>1.4416658627312257E-6</v>
      </c>
      <c r="M697" s="1">
        <f t="shared" si="1588"/>
        <v>3.0071412010783754E-6</v>
      </c>
      <c r="N697" s="1">
        <f t="shared" si="1589"/>
        <v>5.7103479200324206E-6</v>
      </c>
      <c r="O697" s="1">
        <f t="shared" si="1590"/>
        <v>1.0241267542695876E-5</v>
      </c>
      <c r="P697" s="1">
        <f t="shared" si="1591"/>
        <v>1.7654369878888217E-5</v>
      </c>
      <c r="Q697" s="1">
        <f t="shared" si="1592"/>
        <v>2.9536165008325647E-5</v>
      </c>
      <c r="R697" s="1">
        <f t="shared" si="1593"/>
        <v>4.823783911829112E-5</v>
      </c>
      <c r="S697" s="1">
        <f t="shared" si="1594"/>
        <v>7.7192736684616062E-5</v>
      </c>
      <c r="T697" s="1">
        <f t="shared" si="1595"/>
        <v>1.2134203762985598E-4</v>
      </c>
      <c r="U697" s="1">
        <f t="shared" si="1596"/>
        <v>1.8769517086083558E-4</v>
      </c>
      <c r="V697" s="1">
        <f t="shared" si="1597"/>
        <v>2.8605373356730931E-4</v>
      </c>
      <c r="W697" s="1">
        <f t="shared" si="1598"/>
        <v>4.29928203035763E-4</v>
      </c>
      <c r="X697" s="1">
        <f t="shared" si="1599"/>
        <v>6.3767463034124228E-4</v>
      </c>
      <c r="Y697" s="1">
        <f t="shared" si="1600"/>
        <v>9.3387277911116727E-4</v>
      </c>
      <c r="Z697" s="1">
        <f t="shared" si="1601"/>
        <v>1.3509567823559436E-3</v>
      </c>
      <c r="AA697" s="1">
        <f t="shared" si="1602"/>
        <v>1.931093412598135E-3</v>
      </c>
      <c r="AB697" s="1">
        <f t="shared" si="1603"/>
        <v>2.7282808588849818E-3</v>
      </c>
      <c r="AC697" s="1">
        <f t="shared" si="1604"/>
        <v>3.8106123375170014E-3</v>
      </c>
      <c r="AD697" s="1">
        <f t="shared" si="1605"/>
        <v>5.2626145054422754E-3</v>
      </c>
      <c r="AE697" s="1">
        <f t="shared" si="1606"/>
        <v>7.1875319871485483E-3</v>
      </c>
      <c r="AF697" s="1">
        <f t="shared" si="1607"/>
        <v>9.7093889193118257E-3</v>
      </c>
      <c r="AG697" s="1">
        <f t="shared" si="1608"/>
        <v>1.2974619917007104E-2</v>
      </c>
      <c r="AH697" s="1">
        <f t="shared" si="1609"/>
        <v>1.7153030925449338E-2</v>
      </c>
      <c r="AI697" s="1">
        <f t="shared" si="1610"/>
        <v>2.2437830415889457E-2</v>
      </c>
      <c r="AJ697" s="1">
        <f t="shared" si="1611"/>
        <v>2.9044468934843796E-2</v>
      </c>
      <c r="AK697" s="1">
        <f t="shared" si="1612"/>
        <v>3.720804534216289E-2</v>
      </c>
      <c r="AL697" s="1">
        <f t="shared" si="1613"/>
        <v>4.717908521550996E-2</v>
      </c>
      <c r="AM697" s="1">
        <f t="shared" si="1614"/>
        <v>5.9217572891739879E-2</v>
      </c>
      <c r="AN697" s="1">
        <f t="shared" si="1615"/>
        <v>7.358522273090809E-2</v>
      </c>
      <c r="AO697" s="1">
        <f t="shared" si="1616"/>
        <v>9.0536103371776991E-2</v>
      </c>
      <c r="AP697" s="1">
        <f t="shared" si="1617"/>
        <v>0.11030587338263775</v>
      </c>
      <c r="AQ697" s="1">
        <f t="shared" si="1618"/>
        <v>0.13310003681752697</v>
      </c>
      <c r="AR697" s="1">
        <f t="shared" si="1619"/>
        <v>0.15908176911075461</v>
      </c>
      <c r="AS697" s="1">
        <f t="shared" si="1620"/>
        <v>0.18835998232978129</v>
      </c>
      <c r="AT697" s="1">
        <f t="shared" si="1621"/>
        <v>0.22097837898688741</v>
      </c>
      <c r="AU697" s="1">
        <f t="shared" si="1622"/>
        <v>0.25690627221353646</v>
      </c>
      <c r="AV697" s="1">
        <f t="shared" si="1623"/>
        <v>0.29603191769425963</v>
      </c>
      <c r="AW697" s="1">
        <f t="shared" si="1624"/>
        <v>0.33815900523557263</v>
      </c>
      <c r="AX697" s="1">
        <f t="shared" si="1625"/>
        <v>0.38300679753112082</v>
      </c>
      <c r="AY697" s="1">
        <f t="shared" si="1626"/>
        <v>0.43021418971013503</v>
      </c>
      <c r="AZ697" s="1">
        <f t="shared" si="1627"/>
        <v>0.47934771112166757</v>
      </c>
      <c r="BA697" s="1">
        <f t="shared" si="1628"/>
        <v>0.52991322108736061</v>
      </c>
      <c r="BB697" s="1">
        <f t="shared" si="1629"/>
        <v>0.58137078668177156</v>
      </c>
      <c r="BC697" s="1">
        <f t="shared" si="1630"/>
        <v>0.63315199713732173</v>
      </c>
      <c r="BD697" s="1">
        <f t="shared" si="1631"/>
        <v>0.68467878821596229</v>
      </c>
      <c r="BE697" s="1">
        <f t="shared" si="1632"/>
        <v>0.73538273813430433</v>
      </c>
      <c r="BF697" s="1">
        <f t="shared" si="1633"/>
        <v>0.78472376494823504</v>
      </c>
      <c r="BG697" s="1">
        <f t="shared" si="1634"/>
        <v>0.8322072063331708</v>
      </c>
      <c r="BH697" s="1">
        <f t="shared" si="1635"/>
        <v>0.8773983908724784</v>
      </c>
      <c r="BI697" s="1">
        <f t="shared" si="1636"/>
        <v>0.91993400224988731</v>
      </c>
      <c r="BJ697" s="1">
        <f t="shared" si="1637"/>
        <v>0.95952977522061711</v>
      </c>
      <c r="BK697" s="1">
        <f t="shared" si="1638"/>
        <v>0.9959843223746162</v>
      </c>
      <c r="BL697" s="1">
        <f t="shared" si="1639"/>
        <v>1.0291791499218401</v>
      </c>
      <c r="BM697" s="1">
        <f t="shared" si="1640"/>
        <v>1.0590751569595378</v>
      </c>
      <c r="BN697" s="1">
        <f t="shared" si="1641"/>
        <v>1.0857061076032288</v>
      </c>
      <c r="BO697" s="1">
        <f t="shared" si="1642"/>
        <v>1.1091697060270695</v>
      </c>
      <c r="BP697" s="1">
        <f t="shared" si="1643"/>
        <v>1.1296169841683958</v>
      </c>
      <c r="BQ697" s="1">
        <f t="shared" si="1644"/>
        <v>1.1472407302498402</v>
      </c>
      <c r="BR697" s="1">
        <f t="shared" si="1645"/>
        <v>1.1622636487158637</v>
      </c>
      <c r="BS697" s="1">
        <f t="shared" si="1646"/>
        <v>1.174926858543319</v>
      </c>
      <c r="BT697" s="1">
        <f t="shared" si="1647"/>
        <v>1.18547922002381</v>
      </c>
      <c r="BU697" s="1">
        <f t="shared" si="1648"/>
        <v>1.1941678442152102</v>
      </c>
      <c r="BV697" s="1">
        <f t="shared" si="1649"/>
        <v>1.2012299982872658</v>
      </c>
      <c r="BW697" s="1">
        <f t="shared" si="1650"/>
        <v>1.2068864864085569</v>
      </c>
      <c r="BX697" s="1">
        <f t="shared" si="1651"/>
        <v>1.2113364696998574</v>
      </c>
      <c r="BY697" s="1">
        <f t="shared" si="1652"/>
        <v>1.2147535972701264</v>
      </c>
      <c r="BZ697" s="1">
        <f t="shared" si="1653"/>
        <v>1.2172832575965342</v>
      </c>
      <c r="CA697" s="1">
        <f t="shared" si="1654"/>
        <v>1.2190407268254271</v>
      </c>
      <c r="CB697" s="1">
        <f t="shared" si="1655"/>
        <v>1.2201099868483067</v>
      </c>
      <c r="CC697" s="1">
        <f t="shared" si="1656"/>
        <v>1.2205430082096629</v>
      </c>
      <c r="CD697" s="1">
        <f t="shared" si="1657"/>
        <v>1.2203593365703538</v>
      </c>
      <c r="CE697" s="1">
        <f t="shared" si="1658"/>
        <v>1.2195458811338953</v>
      </c>
      <c r="CF697" s="1">
        <f t="shared" si="1659"/>
        <v>1.218056873055388</v>
      </c>
      <c r="CG697" s="1">
        <f t="shared" si="1660"/>
        <v>1.2158140349197117</v>
      </c>
      <c r="CH697" s="1">
        <f t="shared" si="1661"/>
        <v>1.2127070722332476</v>
      </c>
      <c r="CI697" s="1">
        <f t="shared" si="1662"/>
        <v>1.2085946578590203</v>
      </c>
      <c r="CJ697" s="1">
        <f t="shared" si="1663"/>
        <v>1.2033061240165148</v>
      </c>
      <c r="CK697" s="1">
        <f t="shared" si="1664"/>
        <v>1.1966440980160935</v>
      </c>
      <c r="CL697" s="1">
        <f t="shared" si="1665"/>
        <v>1.1883883124760115</v>
      </c>
      <c r="CM697" s="1">
        <f t="shared" si="1666"/>
        <v>1.1783007851157847</v>
      </c>
      <c r="CN697" s="1">
        <f t="shared" si="1667"/>
        <v>1.1661324962300019</v>
      </c>
      <c r="CO697" s="1">
        <f t="shared" si="1668"/>
        <v>1.1516315952295013</v>
      </c>
      <c r="CP697" s="1">
        <f t="shared" si="1669"/>
        <v>1.1345530459131834</v>
      </c>
      <c r="CQ697" s="1">
        <f t="shared" si="1670"/>
        <v>1.1146694813740599</v>
      </c>
      <c r="CR697" s="1">
        <f t="shared" si="1671"/>
        <v>1.0917828946376078</v>
      </c>
      <c r="CS697" s="1">
        <f t="shared" si="1672"/>
        <v>1.0657366536326502</v>
      </c>
      <c r="CT697" s="1">
        <f t="shared" si="1673"/>
        <v>1.0364272135364694</v>
      </c>
      <c r="CU697" s="1">
        <f t="shared" si="1674"/>
        <v>1.003814820379493</v>
      </c>
      <c r="CV697" s="1">
        <f t="shared" si="1675"/>
        <v>0.96793246966643631</v>
      </c>
      <c r="CW697" s="1">
        <f t="shared" si="1676"/>
        <v>0.92889241176726667</v>
      </c>
      <c r="CX697" s="1">
        <f t="shared" si="1677"/>
        <v>0.88688958604098445</v>
      </c>
      <c r="CY697" s="1">
        <f t="shared" si="1678"/>
        <v>0.8422015161230465</v>
      </c>
      <c r="CZ697" s="1">
        <f t="shared" si="1679"/>
        <v>0.79518440114468236</v>
      </c>
      <c r="DA697" s="1">
        <f t="shared" si="1680"/>
        <v>0.74626537741264387</v>
      </c>
      <c r="DB697" s="1">
        <f t="shared" si="1681"/>
        <v>0.69593118291877865</v>
      </c>
      <c r="DC697" s="1">
        <f t="shared" si="1682"/>
        <v>0.64471371058782934</v>
      </c>
      <c r="DD697" s="1">
        <f t="shared" si="1683"/>
        <v>0.59317316233147555</v>
      </c>
      <c r="DE697" s="1">
        <f t="shared" si="1684"/>
        <v>0.54187969353149723</v>
      </c>
      <c r="DF697" s="1">
        <f t="shared" si="1685"/>
        <v>0.49139454957048301</v>
      </c>
      <c r="DG697" s="1">
        <f t="shared" si="1686"/>
        <v>0.44225173174552457</v>
      </c>
      <c r="DH697" s="1">
        <f t="shared" si="1687"/>
        <v>0.39494118609697243</v>
      </c>
      <c r="DI697" s="1">
        <f t="shared" si="1688"/>
        <v>0.34989438994537975</v>
      </c>
      <c r="DJ697" s="1">
        <f t="shared" si="1689"/>
        <v>0.30747302907943874</v>
      </c>
      <c r="DK697" s="1">
        <f t="shared" si="1690"/>
        <v>0.2679612312032244</v>
      </c>
      <c r="DL697" s="1">
        <f t="shared" si="1691"/>
        <v>0.23156156978236084</v>
      </c>
      <c r="DM697" s="1">
        <f t="shared" si="1692"/>
        <v>0.19839479946245148</v>
      </c>
      <c r="DN697" s="1">
        <f t="shared" si="1693"/>
        <v>0.16850305122679807</v>
      </c>
      <c r="DO697" s="1">
        <f t="shared" si="1694"/>
        <v>0.14185602051055363</v>
      </c>
      <c r="DP697" s="1">
        <f t="shared" si="1695"/>
        <v>0.1183595376881852</v>
      </c>
      <c r="DQ697" s="1">
        <f t="shared" si="1696"/>
        <v>9.7865824852136712E-2</v>
      </c>
      <c r="DR697" s="1">
        <f t="shared" si="1697"/>
        <v>8.0184716635368317E-2</v>
      </c>
      <c r="DS697" s="1">
        <f t="shared" si="1698"/>
        <v>6.5095151444158075E-2</v>
      </c>
      <c r="DT697" s="1">
        <f t="shared" si="1699"/>
        <v>5.2356313819541145E-2</v>
      </c>
      <c r="DU697" s="1">
        <f t="shared" si="1700"/>
        <v>4.1717916680734539E-2</v>
      </c>
      <c r="DV697" s="1">
        <f t="shared" si="1701"/>
        <v>3.2929240468255593E-2</v>
      </c>
      <c r="DW697" s="1">
        <f t="shared" si="1702"/>
        <v>2.5746681393515155E-2</v>
      </c>
      <c r="DX697" s="1">
        <f t="shared" si="1703"/>
        <v>1.9939691262346085E-2</v>
      </c>
      <c r="DY697" s="1">
        <f t="shared" si="1704"/>
        <v>1.5295107210901951E-2</v>
      </c>
      <c r="DZ697" s="1">
        <f t="shared" si="1705"/>
        <v>1.1619964629262588E-2</v>
      </c>
      <c r="EA697" s="1">
        <f t="shared" si="1706"/>
        <v>8.7429570425947272E-3</v>
      </c>
      <c r="EB697" s="1">
        <f t="shared" si="1707"/>
        <v>6.5147520716490725E-3</v>
      </c>
      <c r="EC697" s="1">
        <f t="shared" si="1708"/>
        <v>4.807394428597212E-3</v>
      </c>
      <c r="ED697" s="1">
        <f t="shared" si="1709"/>
        <v>3.5130285385312479E-3</v>
      </c>
      <c r="EE697" s="1">
        <f t="shared" si="1710"/>
        <v>2.5421591442537366E-3</v>
      </c>
      <c r="EF697" s="1">
        <f t="shared" si="1711"/>
        <v>1.8216428638488694E-3</v>
      </c>
      <c r="EG697" s="1">
        <f t="shared" si="1712"/>
        <v>1.2925716853399659E-3</v>
      </c>
      <c r="EH697" s="1">
        <f t="shared" si="1713"/>
        <v>9.0817481430147367E-4</v>
      </c>
      <c r="EI697" s="1">
        <f t="shared" si="1714"/>
        <v>6.3183136724851026E-4</v>
      </c>
      <c r="EJ697" s="1">
        <f t="shared" si="1715"/>
        <v>4.3525546935243811E-4</v>
      </c>
      <c r="EK697" s="1">
        <f t="shared" si="1716"/>
        <v>2.9688884330885101E-4</v>
      </c>
      <c r="EL697" s="1">
        <f t="shared" si="1717"/>
        <v>2.0051467050740003E-4</v>
      </c>
      <c r="EM697" s="1">
        <f t="shared" si="1718"/>
        <v>1.3409044867061906E-4</v>
      </c>
      <c r="EN697" s="1">
        <f t="shared" si="1719"/>
        <v>8.87863930008416E-5</v>
      </c>
      <c r="EO697" s="1">
        <f t="shared" si="1720"/>
        <v>5.8208975489915694E-5</v>
      </c>
      <c r="EP697" s="1">
        <f t="shared" si="1721"/>
        <v>3.7785672519742252E-5</v>
      </c>
      <c r="EQ697" s="1">
        <f t="shared" si="1722"/>
        <v>2.4286070065202844E-5</v>
      </c>
      <c r="ER697" s="1">
        <f t="shared" si="1723"/>
        <v>1.5455388855100687E-5</v>
      </c>
      <c r="ES697" s="1">
        <f t="shared" si="1724"/>
        <v>9.7385735406317396E-6</v>
      </c>
      <c r="ET697" s="1">
        <f t="shared" si="1725"/>
        <v>6.0758035618269473E-6</v>
      </c>
      <c r="EU697" s="1">
        <f t="shared" si="1726"/>
        <v>3.7532243909882512E-6</v>
      </c>
      <c r="EV697" s="1">
        <f t="shared" si="1727"/>
        <v>2.2955834071018745E-6</v>
      </c>
      <c r="EW697" s="1">
        <f t="shared" si="1728"/>
        <v>1.3901055316869927E-6</v>
      </c>
      <c r="EX697" s="1">
        <f t="shared" si="1729"/>
        <v>8.3326228836920316E-7</v>
      </c>
      <c r="EY697" s="1">
        <f t="shared" si="1730"/>
        <v>4.9403608996978941E-7</v>
      </c>
      <c r="EZ697" s="1">
        <f t="shared" si="1731"/>
        <v>2.8886055360248358E-7</v>
      </c>
      <c r="FA697" s="1">
        <f t="shared" si="1732"/>
        <v>1.6465012745901474E-7</v>
      </c>
      <c r="FB697" s="1">
        <f t="shared" si="1733"/>
        <v>8.7246292806755299E-8</v>
      </c>
      <c r="FC697" s="1">
        <f t="shared" si="1734"/>
        <v>3.3220622562149346E-8</v>
      </c>
      <c r="FD697" s="75">
        <f t="shared" si="1585"/>
        <v>-3.3220622562149346E-8</v>
      </c>
    </row>
    <row r="698" spans="7:160" x14ac:dyDescent="0.35">
      <c r="G698" t="str">
        <f t="shared" si="1581"/>
        <v>Refd, t=3.41</v>
      </c>
      <c r="H698" s="76">
        <f t="shared" si="1582"/>
        <v>3.4149999999999494</v>
      </c>
      <c r="I698" s="1">
        <f t="shared" si="1583"/>
        <v>0</v>
      </c>
      <c r="J698" s="22">
        <f t="shared" si="1584"/>
        <v>1.0926128086344674E-7</v>
      </c>
      <c r="K698" s="1">
        <f t="shared" si="1586"/>
        <v>5.6335011608998526E-7</v>
      </c>
      <c r="L698" s="1">
        <f t="shared" si="1587"/>
        <v>1.4254299820066681E-6</v>
      </c>
      <c r="M698" s="1">
        <f t="shared" si="1588"/>
        <v>2.973327780101843E-6</v>
      </c>
      <c r="N698" s="1">
        <f t="shared" si="1589"/>
        <v>5.6462743802050272E-6</v>
      </c>
      <c r="O698" s="1">
        <f t="shared" si="1590"/>
        <v>1.0126663863094892E-5</v>
      </c>
      <c r="P698" s="1">
        <f t="shared" si="1591"/>
        <v>1.7457462366331083E-5</v>
      </c>
      <c r="Q698" s="1">
        <f t="shared" si="1592"/>
        <v>2.9208029992906171E-5</v>
      </c>
      <c r="R698" s="1">
        <f t="shared" si="1593"/>
        <v>4.7704402316893148E-5</v>
      </c>
      <c r="S698" s="1">
        <f t="shared" si="1594"/>
        <v>7.6343633883720088E-5</v>
      </c>
      <c r="T698" s="1">
        <f t="shared" si="1595"/>
        <v>1.2001538041996649E-4</v>
      </c>
      <c r="U698" s="1">
        <f t="shared" si="1596"/>
        <v>1.8565709097471253E-4</v>
      </c>
      <c r="V698" s="1">
        <f t="shared" si="1597"/>
        <v>2.8297143189142526E-4</v>
      </c>
      <c r="W698" s="1">
        <f t="shared" si="1598"/>
        <v>4.2533513393322274E-4</v>
      </c>
      <c r="X698" s="1">
        <f t="shared" si="1599"/>
        <v>6.3092644649731197E-4</v>
      </c>
      <c r="Y698" s="1">
        <f t="shared" si="1600"/>
        <v>9.2409279218496742E-4</v>
      </c>
      <c r="Z698" s="1">
        <f t="shared" si="1601"/>
        <v>1.3369700105607396E-3</v>
      </c>
      <c r="AA698" s="1">
        <f t="shared" si="1602"/>
        <v>1.9113488381217077E-3</v>
      </c>
      <c r="AB698" s="1">
        <f t="shared" si="1603"/>
        <v>2.7007623488017707E-3</v>
      </c>
      <c r="AC698" s="1">
        <f t="shared" si="1604"/>
        <v>3.772739818182875E-3</v>
      </c>
      <c r="AD698" s="1">
        <f t="shared" si="1605"/>
        <v>5.2111384219785924E-3</v>
      </c>
      <c r="AE698" s="1">
        <f t="shared" si="1606"/>
        <v>7.1184257883086808E-3</v>
      </c>
      <c r="AF698" s="1">
        <f t="shared" si="1607"/>
        <v>9.6177461981526106E-3</v>
      </c>
      <c r="AG698" s="1">
        <f t="shared" si="1608"/>
        <v>1.2854564770230278E-2</v>
      </c>
      <c r="AH698" s="1">
        <f t="shared" si="1609"/>
        <v>1.6997651876039875E-2</v>
      </c>
      <c r="AI698" s="1">
        <f t="shared" si="1610"/>
        <v>2.22391496353266E-2</v>
      </c>
      <c r="AJ698" s="1">
        <f t="shared" si="1611"/>
        <v>2.8793459233478792E-2</v>
      </c>
      <c r="AK698" s="1">
        <f t="shared" si="1612"/>
        <v>3.6894707196545494E-2</v>
      </c>
      <c r="AL698" s="1">
        <f t="shared" si="1613"/>
        <v>4.6792594727677592E-2</v>
      </c>
      <c r="AM698" s="1">
        <f t="shared" si="1614"/>
        <v>5.8746508856848387E-2</v>
      </c>
      <c r="AN698" s="1">
        <f t="shared" si="1615"/>
        <v>7.3017876866718609E-2</v>
      </c>
      <c r="AO698" s="1">
        <f t="shared" si="1616"/>
        <v>8.9860872323868163E-2</v>
      </c>
      <c r="AP698" s="1">
        <f t="shared" si="1617"/>
        <v>0.10951172462025717</v>
      </c>
      <c r="AQ698" s="1">
        <f t="shared" si="1618"/>
        <v>0.13217703340909398</v>
      </c>
      <c r="AR698" s="1">
        <f t="shared" si="1619"/>
        <v>0.15802163120427948</v>
      </c>
      <c r="AS698" s="1">
        <f t="shared" si="1620"/>
        <v>0.18715665666459089</v>
      </c>
      <c r="AT698" s="1">
        <f t="shared" si="1621"/>
        <v>0.21962858267899052</v>
      </c>
      <c r="AU698" s="1">
        <f t="shared" si="1622"/>
        <v>0.25540997410095334</v>
      </c>
      <c r="AV698" s="1">
        <f t="shared" si="1623"/>
        <v>0.29439272028511082</v>
      </c>
      <c r="AW698" s="1">
        <f t="shared" si="1624"/>
        <v>0.33638439313826624</v>
      </c>
      <c r="AX698" s="1">
        <f t="shared" si="1625"/>
        <v>0.3811082242424948</v>
      </c>
      <c r="AY698" s="1">
        <f t="shared" si="1626"/>
        <v>0.42820698354472675</v>
      </c>
      <c r="AZ698" s="1">
        <f t="shared" si="1627"/>
        <v>0.47725079230219147</v>
      </c>
      <c r="BA698" s="1">
        <f t="shared" si="1628"/>
        <v>0.52774863470938294</v>
      </c>
      <c r="BB698" s="1">
        <f t="shared" si="1629"/>
        <v>0.57916306932866635</v>
      </c>
      <c r="BC698" s="1">
        <f t="shared" si="1630"/>
        <v>0.63092740716930207</v>
      </c>
      <c r="BD698" s="1">
        <f t="shared" si="1631"/>
        <v>0.68246444003506068</v>
      </c>
      <c r="BE698" s="1">
        <f t="shared" si="1632"/>
        <v>0.7332056880454082</v>
      </c>
      <c r="BF698" s="1">
        <f t="shared" si="1633"/>
        <v>0.78261009988467356</v>
      </c>
      <c r="BG698" s="1">
        <f t="shared" si="1634"/>
        <v>0.83018118634791727</v>
      </c>
      <c r="BH698" s="1">
        <f t="shared" si="1635"/>
        <v>0.87548169197036863</v>
      </c>
      <c r="BI698" s="1">
        <f t="shared" si="1636"/>
        <v>0.91814509830379265</v>
      </c>
      <c r="BJ698" s="1">
        <f t="shared" si="1637"/>
        <v>0.95788348716314908</v>
      </c>
      <c r="BK698" s="1">
        <f t="shared" si="1638"/>
        <v>0.99449155061475669</v>
      </c>
      <c r="BL698" s="1">
        <f t="shared" si="1639"/>
        <v>1.0278467931497006</v>
      </c>
      <c r="BM698" s="1">
        <f t="shared" si="1640"/>
        <v>1.0579062083081314</v>
      </c>
      <c r="BN698" s="1">
        <f t="shared" si="1641"/>
        <v>1.0846999085378266</v>
      </c>
      <c r="BO698" s="1">
        <f t="shared" si="1642"/>
        <v>1.1083223301056748</v>
      </c>
      <c r="BP698" s="1">
        <f t="shared" si="1643"/>
        <v>1.1289217174448232</v>
      </c>
      <c r="BQ698" s="1">
        <f t="shared" si="1644"/>
        <v>1.1466886127422724</v>
      </c>
      <c r="BR698" s="1">
        <f t="shared" si="1645"/>
        <v>1.161844041906704</v>
      </c>
      <c r="BS698" s="1">
        <f t="shared" si="1646"/>
        <v>1.1746280069255763</v>
      </c>
      <c r="BT698" s="1">
        <f t="shared" si="1647"/>
        <v>1.1852887796969105</v>
      </c>
      <c r="BU698" s="1">
        <f t="shared" si="1648"/>
        <v>1.1940733577887239</v>
      </c>
      <c r="BV698" s="1">
        <f t="shared" si="1649"/>
        <v>1.2012193021831647</v>
      </c>
      <c r="BW698" s="1">
        <f t="shared" si="1650"/>
        <v>1.206948043419469</v>
      </c>
      <c r="BX698" s="1">
        <f t="shared" si="1651"/>
        <v>1.211459625823903</v>
      </c>
      <c r="BY698" s="1">
        <f t="shared" si="1652"/>
        <v>1.2149287670003088</v>
      </c>
      <c r="BZ698" s="1">
        <f t="shared" si="1653"/>
        <v>1.2175020457412014</v>
      </c>
      <c r="CA698" s="1">
        <f t="shared" si="1654"/>
        <v>1.2192959974661997</v>
      </c>
      <c r="CB698" s="1">
        <f t="shared" si="1655"/>
        <v>1.2203958912176509</v>
      </c>
      <c r="CC698" s="1">
        <f t="shared" si="1656"/>
        <v>1.220854983204205</v>
      </c>
      <c r="CD698" s="1">
        <f t="shared" si="1657"/>
        <v>1.2206940844890923</v>
      </c>
      <c r="CE698" s="1">
        <f t="shared" si="1658"/>
        <v>1.2199013392656199</v>
      </c>
      <c r="CF698" s="1">
        <f t="shared" si="1659"/>
        <v>1.2184321791804589</v>
      </c>
      <c r="CG698" s="1">
        <f t="shared" si="1660"/>
        <v>1.2162094918871369</v>
      </c>
      <c r="CH698" s="1">
        <f t="shared" si="1661"/>
        <v>1.2131241117710692</v>
      </c>
      <c r="CI698" s="1">
        <f t="shared" si="1662"/>
        <v>1.2090358009134383</v>
      </c>
      <c r="CJ698" s="1">
        <f t="shared" si="1663"/>
        <v>1.2037749324223119</v>
      </c>
      <c r="CK698" s="1">
        <f t="shared" si="1664"/>
        <v>1.1971451103939543</v>
      </c>
      <c r="CL698" s="1">
        <f t="shared" si="1665"/>
        <v>1.1889269561272444</v>
      </c>
      <c r="CM698" s="1">
        <f t="shared" si="1666"/>
        <v>1.1788832555059334</v>
      </c>
      <c r="CN698" s="1">
        <f t="shared" si="1667"/>
        <v>1.1667655965355308</v>
      </c>
      <c r="CO698" s="1">
        <f t="shared" si="1668"/>
        <v>1.1523225304134674</v>
      </c>
      <c r="CP698" s="1">
        <f t="shared" si="1669"/>
        <v>1.1353091688555368</v>
      </c>
      <c r="CQ698" s="1">
        <f t="shared" si="1670"/>
        <v>1.115497992564179</v>
      </c>
      <c r="CR698" s="1">
        <f t="shared" si="1671"/>
        <v>1.0926905015827459</v>
      </c>
      <c r="CS698" s="1">
        <f t="shared" si="1672"/>
        <v>1.0667292010800919</v>
      </c>
      <c r="CT698" s="1">
        <f t="shared" si="1673"/>
        <v>1.0375093003953462</v>
      </c>
      <c r="CU698" s="1">
        <f t="shared" si="1674"/>
        <v>1.0049894233539496</v>
      </c>
      <c r="CV698" s="1">
        <f t="shared" si="1675"/>
        <v>0.96920059656586399</v>
      </c>
      <c r="CW698" s="1">
        <f t="shared" si="1676"/>
        <v>0.93025280878804495</v>
      </c>
      <c r="CX698" s="1">
        <f t="shared" si="1677"/>
        <v>0.88833852268041302</v>
      </c>
      <c r="CY698" s="1">
        <f t="shared" si="1678"/>
        <v>0.84373266862338836</v>
      </c>
      <c r="CZ698" s="1">
        <f t="shared" si="1679"/>
        <v>0.79678885051666759</v>
      </c>
      <c r="DA698" s="1">
        <f t="shared" si="1680"/>
        <v>0.74793173142280545</v>
      </c>
      <c r="DB698" s="1">
        <f t="shared" si="1681"/>
        <v>0.69764582342830506</v>
      </c>
      <c r="DC698" s="1">
        <f t="shared" si="1682"/>
        <v>0.64646115896280876</v>
      </c>
      <c r="DD698" s="1">
        <f t="shared" si="1683"/>
        <v>0.5949365470773269</v>
      </c>
      <c r="DE698" s="1">
        <f t="shared" si="1684"/>
        <v>0.54364129663840866</v>
      </c>
      <c r="DF698" s="1">
        <f t="shared" si="1685"/>
        <v>0.49313640203035441</v>
      </c>
      <c r="DG698" s="1">
        <f t="shared" si="1686"/>
        <v>0.44395622490489511</v>
      </c>
      <c r="DH698" s="1">
        <f t="shared" si="1687"/>
        <v>0.39659166431759768</v>
      </c>
      <c r="DI698" s="1">
        <f t="shared" si="1688"/>
        <v>0.3514756915656907</v>
      </c>
      <c r="DJ698" s="1">
        <f t="shared" si="1689"/>
        <v>0.30897194674354628</v>
      </c>
      <c r="DK698" s="1">
        <f t="shared" si="1690"/>
        <v>0.26936686883478367</v>
      </c>
      <c r="DL698" s="1">
        <f t="shared" si="1691"/>
        <v>0.23286558121336878</v>
      </c>
      <c r="DM698" s="1">
        <f t="shared" si="1692"/>
        <v>0.19959150224064545</v>
      </c>
      <c r="DN698" s="1">
        <f t="shared" si="1693"/>
        <v>0.1695894176386476</v>
      </c>
      <c r="DO698" s="1">
        <f t="shared" si="1694"/>
        <v>0.1428315556355956</v>
      </c>
      <c r="DP698" s="1">
        <f t="shared" si="1695"/>
        <v>0.11922606073286048</v>
      </c>
      <c r="DQ698" s="1">
        <f t="shared" si="1696"/>
        <v>9.8627174663957359E-2</v>
      </c>
      <c r="DR698" s="1">
        <f t="shared" si="1697"/>
        <v>8.0846404946610204E-2</v>
      </c>
      <c r="DS698" s="1">
        <f t="shared" si="1698"/>
        <v>6.5663988026021636E-2</v>
      </c>
      <c r="DT698" s="1">
        <f t="shared" si="1699"/>
        <v>5.2840026521429183E-2</v>
      </c>
      <c r="DU698" s="1">
        <f t="shared" si="1700"/>
        <v>4.2124786613641996E-2</v>
      </c>
      <c r="DV698" s="1">
        <f t="shared" si="1701"/>
        <v>3.32677687921729E-2</v>
      </c>
      <c r="DW698" s="1">
        <f t="shared" si="1702"/>
        <v>2.6025299752512814E-2</v>
      </c>
      <c r="DX698" s="1">
        <f t="shared" si="1703"/>
        <v>2.0166523330941207E-2</v>
      </c>
      <c r="DY698" s="1">
        <f t="shared" si="1704"/>
        <v>1.5477784467854321E-2</v>
      </c>
      <c r="DZ698" s="1">
        <f t="shared" si="1705"/>
        <v>1.1765495669130774E-2</v>
      </c>
      <c r="EA698" s="1">
        <f t="shared" si="1706"/>
        <v>8.8576466770273598E-3</v>
      </c>
      <c r="EB698" s="1">
        <f t="shared" si="1707"/>
        <v>6.6041642624393845E-3</v>
      </c>
      <c r="EC698" s="1">
        <f t="shared" si="1708"/>
        <v>4.8763517390886645E-3</v>
      </c>
      <c r="ED698" s="1">
        <f t="shared" si="1709"/>
        <v>3.565640218588257E-3</v>
      </c>
      <c r="EE698" s="1">
        <f t="shared" si="1710"/>
        <v>2.5818700525049401E-3</v>
      </c>
      <c r="EF698" s="1">
        <f t="shared" si="1711"/>
        <v>1.8512960249768677E-3</v>
      </c>
      <c r="EG698" s="1">
        <f t="shared" si="1712"/>
        <v>1.314478217055089E-3</v>
      </c>
      <c r="EH698" s="1">
        <f t="shared" si="1713"/>
        <v>9.2418608458293616E-4</v>
      </c>
      <c r="EI698" s="1">
        <f t="shared" si="1714"/>
        <v>6.4340942523025894E-4</v>
      </c>
      <c r="EJ698" s="1">
        <f t="shared" si="1715"/>
        <v>4.4353892924890248E-4</v>
      </c>
      <c r="EK698" s="1">
        <f t="shared" si="1716"/>
        <v>3.0275241736334044E-4</v>
      </c>
      <c r="EL698" s="1">
        <f t="shared" si="1717"/>
        <v>2.0462140097776032E-4</v>
      </c>
      <c r="EM698" s="1">
        <f t="shared" si="1718"/>
        <v>1.3693636267917095E-4</v>
      </c>
      <c r="EN698" s="1">
        <f t="shared" si="1719"/>
        <v>9.0737799943312297E-5</v>
      </c>
      <c r="EO698" s="1">
        <f t="shared" si="1720"/>
        <v>5.9532960875068062E-5</v>
      </c>
      <c r="EP698" s="1">
        <f t="shared" si="1721"/>
        <v>3.8674539214457965E-5</v>
      </c>
      <c r="EQ698" s="1">
        <f t="shared" si="1722"/>
        <v>2.4876566164226731E-5</v>
      </c>
      <c r="ER698" s="1">
        <f t="shared" si="1723"/>
        <v>1.5843568938789215E-5</v>
      </c>
      <c r="ES698" s="1">
        <f t="shared" si="1724"/>
        <v>9.991092529483695E-6</v>
      </c>
      <c r="ET698" s="1">
        <f t="shared" si="1725"/>
        <v>6.2383613230039487E-6</v>
      </c>
      <c r="EU698" s="1">
        <f t="shared" si="1726"/>
        <v>3.8567817154834677E-6</v>
      </c>
      <c r="EV698" s="1">
        <f t="shared" si="1727"/>
        <v>2.360868443196333E-6</v>
      </c>
      <c r="EW698" s="1">
        <f t="shared" si="1728"/>
        <v>1.4308326529929329E-6</v>
      </c>
      <c r="EX698" s="1">
        <f t="shared" si="1729"/>
        <v>8.5839773002984852E-7</v>
      </c>
      <c r="EY698" s="1">
        <f t="shared" si="1730"/>
        <v>5.0936889174071926E-7</v>
      </c>
      <c r="EZ698" s="1">
        <f t="shared" si="1731"/>
        <v>2.9807381531888704E-7</v>
      </c>
      <c r="FA698" s="1">
        <f t="shared" si="1732"/>
        <v>1.7003527261467742E-7</v>
      </c>
      <c r="FB698" s="1">
        <f t="shared" si="1733"/>
        <v>9.0159766134868457E-8</v>
      </c>
      <c r="FC698" s="1">
        <f t="shared" si="1734"/>
        <v>3.4344890886583429E-8</v>
      </c>
      <c r="FD698" s="75">
        <f t="shared" si="1585"/>
        <v>-3.4344890886583429E-8</v>
      </c>
    </row>
    <row r="699" spans="7:160" x14ac:dyDescent="0.35">
      <c r="G699" t="str">
        <f t="shared" si="1581"/>
        <v>Refd, t=3.42</v>
      </c>
      <c r="H699" s="76">
        <f t="shared" si="1582"/>
        <v>3.4199999999999493</v>
      </c>
      <c r="I699" s="1">
        <f t="shared" si="1583"/>
        <v>0</v>
      </c>
      <c r="J699" s="22">
        <f t="shared" si="1584"/>
        <v>1.080291325443584E-7</v>
      </c>
      <c r="K699" s="1">
        <f t="shared" si="1586"/>
        <v>5.5700007983078611E-7</v>
      </c>
      <c r="L699" s="1">
        <f t="shared" si="1587"/>
        <v>1.4093788936241114E-6</v>
      </c>
      <c r="M699" s="1">
        <f t="shared" si="1588"/>
        <v>2.9398986726197688E-6</v>
      </c>
      <c r="N699" s="1">
        <f t="shared" si="1589"/>
        <v>5.5829276707244607E-6</v>
      </c>
      <c r="O699" s="1">
        <f t="shared" si="1590"/>
        <v>1.0013356955062826E-5</v>
      </c>
      <c r="P699" s="1">
        <f t="shared" si="1591"/>
        <v>1.7262775965674574E-5</v>
      </c>
      <c r="Q699" s="1">
        <f t="shared" si="1592"/>
        <v>2.8883582321976823E-5</v>
      </c>
      <c r="R699" s="1">
        <f t="shared" si="1593"/>
        <v>4.7176932869695002E-5</v>
      </c>
      <c r="S699" s="1">
        <f t="shared" si="1594"/>
        <v>7.5503979410766138E-5</v>
      </c>
      <c r="T699" s="1">
        <f t="shared" si="1595"/>
        <v>1.1870339488506237E-4</v>
      </c>
      <c r="U699" s="1">
        <f t="shared" si="1596"/>
        <v>1.8364139162288393E-4</v>
      </c>
      <c r="V699" s="1">
        <f t="shared" si="1597"/>
        <v>2.7992270595487582E-4</v>
      </c>
      <c r="W699" s="1">
        <f t="shared" si="1598"/>
        <v>4.2079164385237555E-4</v>
      </c>
      <c r="X699" s="1">
        <f t="shared" si="1599"/>
        <v>6.2425036336777599E-4</v>
      </c>
      <c r="Y699" s="1">
        <f t="shared" si="1600"/>
        <v>9.144161125176685E-4</v>
      </c>
      <c r="Z699" s="1">
        <f t="shared" si="1601"/>
        <v>1.3231291202550036E-3</v>
      </c>
      <c r="AA699" s="1">
        <f t="shared" si="1602"/>
        <v>1.8918073297645576E-3</v>
      </c>
      <c r="AB699" s="1">
        <f t="shared" si="1603"/>
        <v>2.6735225170672317E-3</v>
      </c>
      <c r="AC699" s="1">
        <f t="shared" si="1604"/>
        <v>3.7352443802853175E-3</v>
      </c>
      <c r="AD699" s="1">
        <f t="shared" si="1605"/>
        <v>5.1601654364194886E-3</v>
      </c>
      <c r="AE699" s="1">
        <f t="shared" si="1606"/>
        <v>7.0499814387974848E-3</v>
      </c>
      <c r="AF699" s="1">
        <f t="shared" si="1607"/>
        <v>9.5269619869592613E-3</v>
      </c>
      <c r="AG699" s="1">
        <f t="shared" si="1608"/>
        <v>1.2735607589677867E-2</v>
      </c>
      <c r="AH699" s="1">
        <f t="shared" si="1609"/>
        <v>1.6843657208106207E-2</v>
      </c>
      <c r="AI699" s="1">
        <f t="shared" si="1610"/>
        <v>2.2042189530633385E-2</v>
      </c>
      <c r="AJ699" s="1">
        <f t="shared" si="1611"/>
        <v>2.8544557475288643E-2</v>
      </c>
      <c r="AK699" s="1">
        <f t="shared" si="1612"/>
        <v>3.6583913891204904E-2</v>
      </c>
      <c r="AL699" s="1">
        <f t="shared" si="1613"/>
        <v>4.6409131238222559E-2</v>
      </c>
      <c r="AM699" s="1">
        <f t="shared" si="1614"/>
        <v>5.8278991338296476E-2</v>
      </c>
      <c r="AN699" s="1">
        <f t="shared" si="1615"/>
        <v>7.2454622606470537E-2</v>
      </c>
      <c r="AO699" s="1">
        <f t="shared" si="1616"/>
        <v>8.9190287719996722E-2</v>
      </c>
      <c r="AP699" s="1">
        <f t="shared" si="1617"/>
        <v>0.1087227671940097</v>
      </c>
      <c r="AQ699" s="1">
        <f t="shared" si="1618"/>
        <v>0.13125973316936412</v>
      </c>
      <c r="AR699" s="1">
        <f t="shared" si="1619"/>
        <v>0.15696764954160797</v>
      </c>
      <c r="AS699" s="1">
        <f t="shared" si="1620"/>
        <v>0.18595985444582039</v>
      </c>
      <c r="AT699" s="1">
        <f t="shared" si="1621"/>
        <v>0.21828556408617805</v>
      </c>
      <c r="AU699" s="1">
        <f t="shared" si="1622"/>
        <v>0.25392056972161714</v>
      </c>
      <c r="AV699" s="1">
        <f t="shared" si="1623"/>
        <v>0.2927603726030375</v>
      </c>
      <c r="AW699" s="1">
        <f t="shared" si="1624"/>
        <v>0.33461641027038841</v>
      </c>
      <c r="AX699" s="1">
        <f t="shared" si="1625"/>
        <v>0.37921587360974812</v>
      </c>
      <c r="AY699" s="1">
        <f t="shared" si="1626"/>
        <v>0.42620540591929862</v>
      </c>
      <c r="AZ699" s="1">
        <f t="shared" si="1627"/>
        <v>0.47515872777561896</v>
      </c>
      <c r="BA699" s="1">
        <f t="shared" si="1628"/>
        <v>0.52558796471798241</v>
      </c>
      <c r="BB699" s="1">
        <f t="shared" si="1629"/>
        <v>0.57695819188228714</v>
      </c>
      <c r="BC699" s="1">
        <f t="shared" si="1630"/>
        <v>0.62870447467946877</v>
      </c>
      <c r="BD699" s="1">
        <f t="shared" si="1631"/>
        <v>0.68025049947760174</v>
      </c>
      <c r="BE699" s="1">
        <f t="shared" si="1632"/>
        <v>0.73102777062636237</v>
      </c>
      <c r="BF699" s="1">
        <f t="shared" si="1633"/>
        <v>0.78049431118622947</v>
      </c>
      <c r="BG699" s="1">
        <f t="shared" si="1634"/>
        <v>0.82815184775166062</v>
      </c>
      <c r="BH699" s="1">
        <f t="shared" si="1635"/>
        <v>0.87356058002678028</v>
      </c>
      <c r="BI699" s="1">
        <f t="shared" si="1636"/>
        <v>0.91635082107112864</v>
      </c>
      <c r="BJ699" s="1">
        <f t="shared" si="1637"/>
        <v>0.95623102614489242</v>
      </c>
      <c r="BK699" s="1">
        <f t="shared" si="1638"/>
        <v>0.99299198479598483</v>
      </c>
      <c r="BL699" s="1">
        <f t="shared" si="1639"/>
        <v>1.0265072089063134</v>
      </c>
      <c r="BM699" s="1">
        <f t="shared" si="1640"/>
        <v>1.0567297867716678</v>
      </c>
      <c r="BN699" s="1">
        <f t="shared" si="1641"/>
        <v>1.0836861713498485</v>
      </c>
      <c r="BO699" s="1">
        <f t="shared" si="1642"/>
        <v>1.1074675161734564</v>
      </c>
      <c r="BP699" s="1">
        <f t="shared" si="1643"/>
        <v>1.1282192578108556</v>
      </c>
      <c r="BQ699" s="1">
        <f t="shared" si="1644"/>
        <v>1.1461296681874595</v>
      </c>
      <c r="BR699" s="1">
        <f t="shared" si="1645"/>
        <v>1.1614180683045348</v>
      </c>
      <c r="BS699" s="1">
        <f t="shared" si="1646"/>
        <v>1.1743233162808409</v>
      </c>
      <c r="BT699" s="1">
        <f t="shared" si="1647"/>
        <v>1.1850930696803046</v>
      </c>
      <c r="BU699" s="1">
        <f t="shared" si="1648"/>
        <v>1.1939741887548374</v>
      </c>
      <c r="BV699" s="1">
        <f t="shared" si="1649"/>
        <v>1.2012045074454871</v>
      </c>
      <c r="BW699" s="1">
        <f t="shared" si="1650"/>
        <v>1.2070060653095809</v>
      </c>
      <c r="BX699" s="1">
        <f t="shared" si="1651"/>
        <v>1.2115797762406093</v>
      </c>
      <c r="BY699" s="1">
        <f t="shared" si="1652"/>
        <v>1.2151014163500289</v>
      </c>
      <c r="BZ699" s="1">
        <f t="shared" si="1653"/>
        <v>1.2177187481231866</v>
      </c>
      <c r="CA699" s="1">
        <f t="shared" si="1654"/>
        <v>1.2195495625480064</v>
      </c>
      <c r="CB699" s="1">
        <f t="shared" si="1655"/>
        <v>1.2206804144857313</v>
      </c>
      <c r="CC699" s="1">
        <f t="shared" si="1656"/>
        <v>1.2211658462684234</v>
      </c>
      <c r="CD699" s="1">
        <f t="shared" si="1657"/>
        <v>1.2210279360456078</v>
      </c>
      <c r="CE699" s="1">
        <f t="shared" si="1658"/>
        <v>1.2202560654005812</v>
      </c>
      <c r="CF699" s="1">
        <f t="shared" si="1659"/>
        <v>1.2188068691699194</v>
      </c>
      <c r="CG699" s="1">
        <f t="shared" si="1660"/>
        <v>1.2166044027657921</v>
      </c>
      <c r="CH699" s="1">
        <f t="shared" si="1661"/>
        <v>1.2135406319507576</v>
      </c>
      <c r="CI699" s="1">
        <f t="shared" si="1662"/>
        <v>1.2094764102717437</v>
      </c>
      <c r="CJ699" s="1">
        <f t="shared" si="1663"/>
        <v>1.2042431537822624</v>
      </c>
      <c r="CK699" s="1">
        <f t="shared" si="1664"/>
        <v>1.1976454453946197</v>
      </c>
      <c r="CL699" s="1">
        <f t="shared" si="1665"/>
        <v>1.1894647973386059</v>
      </c>
      <c r="CM699" s="1">
        <f t="shared" si="1666"/>
        <v>1.1794647664345246</v>
      </c>
      <c r="CN699" s="1">
        <f t="shared" si="1667"/>
        <v>1.1673975520165771</v>
      </c>
      <c r="CO699" s="1">
        <f t="shared" si="1668"/>
        <v>1.1530121118392724</v>
      </c>
      <c r="CP699" s="1">
        <f t="shared" si="1669"/>
        <v>1.1360637117096533</v>
      </c>
      <c r="CQ699" s="1">
        <f t="shared" si="1670"/>
        <v>1.1163246876735506</v>
      </c>
      <c r="CR699" s="1">
        <f t="shared" si="1671"/>
        <v>1.0935960561108258</v>
      </c>
      <c r="CS699" s="1">
        <f t="shared" si="1672"/>
        <v>1.0677194702008723</v>
      </c>
      <c r="CT699" s="1">
        <f t="shared" si="1673"/>
        <v>1.0385889053611754</v>
      </c>
      <c r="CU699" s="1">
        <f t="shared" si="1674"/>
        <v>1.0061613757959633</v>
      </c>
      <c r="CV699" s="1">
        <f t="shared" si="1675"/>
        <v>0.9704659518378258</v>
      </c>
      <c r="CW699" s="1">
        <f t="shared" si="1676"/>
        <v>0.93161037252940737</v>
      </c>
      <c r="CX699" s="1">
        <f t="shared" si="1677"/>
        <v>0.88978463419382459</v>
      </c>
      <c r="CY699" s="1">
        <f t="shared" si="1678"/>
        <v>0.84526108196551175</v>
      </c>
      <c r="CZ699" s="1">
        <f t="shared" si="1679"/>
        <v>0.79839072942647649</v>
      </c>
      <c r="DA699" s="1">
        <f t="shared" si="1680"/>
        <v>0.74959576762062385</v>
      </c>
      <c r="DB699" s="1">
        <f t="shared" si="1681"/>
        <v>0.69935847988835997</v>
      </c>
      <c r="DC699" s="1">
        <f t="shared" si="1682"/>
        <v>0.64820703114473854</v>
      </c>
      <c r="DD699" s="1">
        <f t="shared" si="1683"/>
        <v>0.59669882656317264</v>
      </c>
      <c r="DE699" s="1">
        <f t="shared" si="1684"/>
        <v>0.54540231395713967</v>
      </c>
      <c r="DF699" s="1">
        <f t="shared" si="1685"/>
        <v>0.49487821939900495</v>
      </c>
      <c r="DG699" s="1">
        <f t="shared" si="1686"/>
        <v>0.44566124576636584</v>
      </c>
      <c r="DH699" s="1">
        <f t="shared" si="1687"/>
        <v>0.39824322528789774</v>
      </c>
      <c r="DI699" s="1">
        <f t="shared" si="1688"/>
        <v>0.35305860383652055</v>
      </c>
      <c r="DJ699" s="1">
        <f t="shared" si="1689"/>
        <v>0.31047295796627866</v>
      </c>
      <c r="DK699" s="1">
        <f t="shared" si="1690"/>
        <v>0.27077502263408371</v>
      </c>
      <c r="DL699" s="1">
        <f t="shared" si="1691"/>
        <v>0.23417245913675955</v>
      </c>
      <c r="DM699" s="1">
        <f t="shared" si="1692"/>
        <v>0.20079134141015273</v>
      </c>
      <c r="DN699" s="1">
        <f t="shared" si="1693"/>
        <v>0.17067910585570406</v>
      </c>
      <c r="DO699" s="1">
        <f t="shared" si="1694"/>
        <v>0.14381051346784018</v>
      </c>
      <c r="DP699" s="1">
        <f t="shared" si="1695"/>
        <v>0.12009602656799366</v>
      </c>
      <c r="DQ699" s="1">
        <f t="shared" si="1696"/>
        <v>9.939191341376985E-2</v>
      </c>
      <c r="DR699" s="1">
        <f t="shared" si="1697"/>
        <v>8.1511363792917541E-2</v>
      </c>
      <c r="DS699" s="1">
        <f t="shared" si="1698"/>
        <v>6.6235923299932054E-2</v>
      </c>
      <c r="DT699" s="1">
        <f t="shared" si="1699"/>
        <v>5.3326624669363561E-2</v>
      </c>
      <c r="DU699" s="1">
        <f t="shared" si="1700"/>
        <v>4.2534299549906326E-2</v>
      </c>
      <c r="DV699" s="1">
        <f t="shared" si="1701"/>
        <v>3.3608680189449548E-2</v>
      </c>
      <c r="DW699" s="1">
        <f t="shared" si="1702"/>
        <v>2.6306034441414744E-2</v>
      </c>
      <c r="DX699" s="1">
        <f t="shared" si="1703"/>
        <v>2.0395207419791103E-2</v>
      </c>
      <c r="DY699" s="1">
        <f t="shared" si="1704"/>
        <v>1.5662059451114929E-2</v>
      </c>
      <c r="DZ699" s="1">
        <f t="shared" si="1705"/>
        <v>1.1912385978502232E-2</v>
      </c>
      <c r="EA699" s="1">
        <f t="shared" si="1706"/>
        <v>8.9734770520388061E-3</v>
      </c>
      <c r="EB699" s="1">
        <f t="shared" si="1707"/>
        <v>6.694521081912477E-3</v>
      </c>
      <c r="EC699" s="1">
        <f t="shared" si="1708"/>
        <v>4.9460810708168226E-3</v>
      </c>
      <c r="ED699" s="1">
        <f t="shared" si="1709"/>
        <v>3.6188747447093426E-3</v>
      </c>
      <c r="EE699" s="1">
        <f t="shared" si="1710"/>
        <v>2.6220770906791101E-3</v>
      </c>
      <c r="EF699" s="1">
        <f t="shared" si="1711"/>
        <v>1.8813394380551693E-3</v>
      </c>
      <c r="EG699" s="1">
        <f t="shared" si="1712"/>
        <v>1.3366879245836185E-3</v>
      </c>
      <c r="EH699" s="1">
        <f t="shared" si="1713"/>
        <v>9.4043000471067436E-4</v>
      </c>
      <c r="EI699" s="1">
        <f t="shared" si="1714"/>
        <v>6.5516385275744403E-4</v>
      </c>
      <c r="EJ699" s="1">
        <f t="shared" si="1715"/>
        <v>4.5195449026116052E-4</v>
      </c>
      <c r="EK699" s="1">
        <f t="shared" si="1716"/>
        <v>3.0871375949369646E-4</v>
      </c>
      <c r="EL699" s="1">
        <f t="shared" si="1717"/>
        <v>2.0879963664704662E-4</v>
      </c>
      <c r="EM699" s="1">
        <f t="shared" si="1718"/>
        <v>1.3983396203897896E-4</v>
      </c>
      <c r="EN699" s="1">
        <f t="shared" si="1719"/>
        <v>9.2726132128704834E-5</v>
      </c>
      <c r="EO699" s="1">
        <f t="shared" si="1720"/>
        <v>6.0883022184798547E-5</v>
      </c>
      <c r="EP699" s="1">
        <f t="shared" si="1721"/>
        <v>3.9581609158319157E-5</v>
      </c>
      <c r="EQ699" s="1">
        <f t="shared" si="1722"/>
        <v>2.5479624919580751E-5</v>
      </c>
      <c r="ER699" s="1">
        <f t="shared" si="1723"/>
        <v>1.6240320708103127E-5</v>
      </c>
      <c r="ES699" s="1">
        <f t="shared" si="1724"/>
        <v>1.0249394213472065E-5</v>
      </c>
      <c r="ET699" s="1">
        <f t="shared" si="1725"/>
        <v>6.4047765197024649E-6</v>
      </c>
      <c r="EU699" s="1">
        <f t="shared" si="1726"/>
        <v>3.9628834818122355E-6</v>
      </c>
      <c r="EV699" s="1">
        <f t="shared" si="1727"/>
        <v>2.4278131537711274E-6</v>
      </c>
      <c r="EW699" s="1">
        <f t="shared" si="1728"/>
        <v>1.472630231527185E-6</v>
      </c>
      <c r="EX699" s="1">
        <f t="shared" si="1729"/>
        <v>8.8421567739154919E-7</v>
      </c>
      <c r="EY699" s="1">
        <f t="shared" si="1730"/>
        <v>5.2513138139252743E-7</v>
      </c>
      <c r="EZ699" s="1">
        <f t="shared" si="1731"/>
        <v>3.0755315669440781E-7</v>
      </c>
      <c r="FA699" s="1">
        <f t="shared" si="1732"/>
        <v>1.7558026145945485E-7</v>
      </c>
      <c r="FB699" s="1">
        <f t="shared" si="1733"/>
        <v>9.3161677309422714E-8</v>
      </c>
      <c r="FC699" s="1">
        <f t="shared" si="1734"/>
        <v>3.550377506272399E-8</v>
      </c>
      <c r="FD699" s="75">
        <f t="shared" si="1585"/>
        <v>-3.550377506272399E-8</v>
      </c>
    </row>
    <row r="700" spans="7:160" x14ac:dyDescent="0.35">
      <c r="G700" t="str">
        <f t="shared" si="1581"/>
        <v>Refd, t=3.42</v>
      </c>
      <c r="H700" s="76">
        <f t="shared" si="1582"/>
        <v>3.4249999999999492</v>
      </c>
      <c r="I700" s="1">
        <f t="shared" si="1583"/>
        <v>0</v>
      </c>
      <c r="J700" s="22">
        <f t="shared" si="1584"/>
        <v>1.068110251307772E-7</v>
      </c>
      <c r="K700" s="1">
        <f t="shared" si="1586"/>
        <v>5.507223756291255E-7</v>
      </c>
      <c r="L700" s="1">
        <f t="shared" si="1587"/>
        <v>1.3935104742694018E-6</v>
      </c>
      <c r="M700" s="1">
        <f t="shared" si="1588"/>
        <v>2.9068494677366784E-6</v>
      </c>
      <c r="N700" s="1">
        <f t="shared" si="1589"/>
        <v>5.5202994628131968E-6</v>
      </c>
      <c r="O700" s="1">
        <f t="shared" si="1590"/>
        <v>9.9013319904755164E-6</v>
      </c>
      <c r="P700" s="1">
        <f t="shared" si="1591"/>
        <v>1.7070285348895765E-5</v>
      </c>
      <c r="Q700" s="1">
        <f t="shared" si="1592"/>
        <v>2.8562780092197458E-5</v>
      </c>
      <c r="R700" s="1">
        <f t="shared" si="1593"/>
        <v>4.6655363249848183E-5</v>
      </c>
      <c r="S700" s="1">
        <f t="shared" si="1594"/>
        <v>7.4673666894828228E-5</v>
      </c>
      <c r="T700" s="1">
        <f t="shared" si="1595"/>
        <v>1.1740591685607522E-4</v>
      </c>
      <c r="U700" s="1">
        <f t="shared" si="1596"/>
        <v>1.8164782417622499E-4</v>
      </c>
      <c r="V700" s="1">
        <f t="shared" si="1597"/>
        <v>2.7690718587971593E-4</v>
      </c>
      <c r="W700" s="1">
        <f t="shared" si="1598"/>
        <v>4.1629719189245883E-4</v>
      </c>
      <c r="X700" s="1">
        <f t="shared" si="1599"/>
        <v>6.1764560303415657E-4</v>
      </c>
      <c r="Y700" s="1">
        <f t="shared" si="1600"/>
        <v>9.0484163948595928E-4</v>
      </c>
      <c r="Z700" s="1">
        <f t="shared" si="1601"/>
        <v>1.30943257926827E-3</v>
      </c>
      <c r="AA700" s="1">
        <f t="shared" si="1602"/>
        <v>1.8724667887225364E-3</v>
      </c>
      <c r="AB700" s="1">
        <f t="shared" si="1603"/>
        <v>2.6465585346958503E-3</v>
      </c>
      <c r="AC700" s="1">
        <f t="shared" si="1604"/>
        <v>3.6981222719306966E-3</v>
      </c>
      <c r="AD700" s="1">
        <f t="shared" si="1605"/>
        <v>5.1096906535704487E-3</v>
      </c>
      <c r="AE700" s="1">
        <f t="shared" si="1606"/>
        <v>6.9821926565920584E-3</v>
      </c>
      <c r="AF700" s="1">
        <f t="shared" si="1607"/>
        <v>9.4370283585317981E-3</v>
      </c>
      <c r="AG700" s="1">
        <f t="shared" si="1608"/>
        <v>1.2617738542532862E-2</v>
      </c>
      <c r="AH700" s="1">
        <f t="shared" si="1609"/>
        <v>1.6691034938203696E-2</v>
      </c>
      <c r="AI700" s="1">
        <f t="shared" si="1610"/>
        <v>2.1846935760440979E-2</v>
      </c>
      <c r="AJ700" s="1">
        <f t="shared" si="1611"/>
        <v>2.8297746817883579E-2</v>
      </c>
      <c r="AK700" s="1">
        <f t="shared" si="1612"/>
        <v>3.6275646033314297E-2</v>
      </c>
      <c r="AL700" s="1">
        <f t="shared" si="1613"/>
        <v>4.602867287871857E-2</v>
      </c>
      <c r="AM700" s="1">
        <f t="shared" si="1614"/>
        <v>5.7814996220240639E-2</v>
      </c>
      <c r="AN700" s="1">
        <f t="shared" si="1615"/>
        <v>7.1895433992914315E-2</v>
      </c>
      <c r="AO700" s="1">
        <f t="shared" si="1616"/>
        <v>8.8524322361778651E-2</v>
      </c>
      <c r="AP700" s="1">
        <f t="shared" si="1617"/>
        <v>0.10793897346384747</v>
      </c>
      <c r="AQ700" s="1">
        <f t="shared" si="1618"/>
        <v>0.13034810900571461</v>
      </c>
      <c r="AR700" s="1">
        <f t="shared" si="1619"/>
        <v>0.15591979872997985</v>
      </c>
      <c r="AS700" s="1">
        <f t="shared" si="1620"/>
        <v>0.18476955325251371</v>
      </c>
      <c r="AT700" s="1">
        <f t="shared" si="1621"/>
        <v>0.21694930509007113</v>
      </c>
      <c r="AU700" s="1">
        <f t="shared" si="1622"/>
        <v>0.25243804657440716</v>
      </c>
      <c r="AV700" s="1">
        <f t="shared" si="1623"/>
        <v>0.29113486897800783</v>
      </c>
      <c r="AW700" s="1">
        <f t="shared" si="1624"/>
        <v>0.33285505881741911</v>
      </c>
      <c r="AX700" s="1">
        <f t="shared" si="1625"/>
        <v>0.37732975642371891</v>
      </c>
      <c r="AY700" s="1">
        <f t="shared" si="1626"/>
        <v>0.42420947663123842</v>
      </c>
      <c r="AZ700" s="1">
        <f t="shared" si="1627"/>
        <v>0.47307154634284765</v>
      </c>
      <c r="BA700" s="1">
        <f t="shared" si="1628"/>
        <v>0.52343124847951572</v>
      </c>
      <c r="BB700" s="1">
        <f t="shared" si="1629"/>
        <v>0.57475619939980271</v>
      </c>
      <c r="BC700" s="1">
        <f t="shared" si="1630"/>
        <v>0.62648325113407732</v>
      </c>
      <c r="BD700" s="1">
        <f t="shared" si="1631"/>
        <v>0.67803702278979439</v>
      </c>
      <c r="BE700" s="1">
        <f t="shared" si="1632"/>
        <v>0.72884904501280978</v>
      </c>
      <c r="BF700" s="1">
        <f t="shared" si="1633"/>
        <v>0.77837645883205853</v>
      </c>
      <c r="BG700" s="1">
        <f t="shared" si="1634"/>
        <v>0.826119249283364</v>
      </c>
      <c r="BH700" s="1">
        <f t="shared" si="1635"/>
        <v>0.87163511053879517</v>
      </c>
      <c r="BI700" s="1">
        <f t="shared" si="1636"/>
        <v>0.91455122099982444</v>
      </c>
      <c r="BJ700" s="1">
        <f t="shared" si="1637"/>
        <v>0.95457243604802811</v>
      </c>
      <c r="BK700" s="1">
        <f t="shared" si="1638"/>
        <v>0.99148566108188974</v>
      </c>
      <c r="BL700" s="1">
        <f t="shared" si="1639"/>
        <v>1.0251604248927997</v>
      </c>
      <c r="BM700" s="1">
        <f t="shared" si="1640"/>
        <v>1.0555459112692653</v>
      </c>
      <c r="BN700" s="1">
        <f t="shared" si="1641"/>
        <v>1.0826649062675326</v>
      </c>
      <c r="BO700" s="1">
        <f t="shared" si="1642"/>
        <v>1.1066052662300687</v>
      </c>
      <c r="BP700" s="1">
        <f t="shared" si="1643"/>
        <v>1.1275095998109936</v>
      </c>
      <c r="BQ700" s="1">
        <f t="shared" si="1644"/>
        <v>1.1455638846852298</v>
      </c>
      <c r="BR700" s="1">
        <f t="shared" si="1645"/>
        <v>1.160985710731</v>
      </c>
      <c r="BS700" s="1">
        <f t="shared" si="1646"/>
        <v>1.1740127653939025</v>
      </c>
      <c r="BT700" s="1">
        <f t="shared" si="1647"/>
        <v>1.1848920659628634</v>
      </c>
      <c r="BU700" s="1">
        <f t="shared" si="1648"/>
        <v>1.1938703114824822</v>
      </c>
      <c r="BV700" s="1">
        <f t="shared" si="1649"/>
        <v>1.2011855878835591</v>
      </c>
      <c r="BW700" s="1">
        <f t="shared" si="1650"/>
        <v>1.2070605262380669</v>
      </c>
      <c r="BX700" s="1">
        <f t="shared" si="1651"/>
        <v>1.2116968961978563</v>
      </c>
      <c r="BY700" s="1">
        <f t="shared" si="1652"/>
        <v>1.2152715222187416</v>
      </c>
      <c r="BZ700" s="1">
        <f t="shared" si="1653"/>
        <v>1.2179333436872002</v>
      </c>
      <c r="CA700" s="1">
        <f t="shared" si="1654"/>
        <v>1.2198014033015698</v>
      </c>
      <c r="CB700" s="1">
        <f t="shared" si="1655"/>
        <v>1.2209635402798937</v>
      </c>
      <c r="CC700" s="1">
        <f t="shared" si="1656"/>
        <v>1.2214755834331463</v>
      </c>
      <c r="CD700" s="1">
        <f t="shared" si="1657"/>
        <v>1.2213608796047104</v>
      </c>
      <c r="CE700" s="1">
        <f t="shared" si="1658"/>
        <v>1.2206100501178978</v>
      </c>
      <c r="CF700" s="1">
        <f t="shared" si="1659"/>
        <v>1.21918093567063</v>
      </c>
      <c r="CG700" s="1">
        <f t="shared" si="1660"/>
        <v>1.2169987621159861</v>
      </c>
      <c r="CH700" s="1">
        <f t="shared" si="1661"/>
        <v>1.2139566290983617</v>
      </c>
      <c r="CI700" s="1">
        <f t="shared" si="1662"/>
        <v>1.2099164838937231</v>
      </c>
      <c r="CJ700" s="1">
        <f t="shared" si="1663"/>
        <v>1.2047107875775374</v>
      </c>
      <c r="CK700" s="1">
        <f t="shared" si="1664"/>
        <v>1.1981451039270123</v>
      </c>
      <c r="CL700" s="1">
        <f t="shared" si="1665"/>
        <v>1.1900018383666082</v>
      </c>
      <c r="CM700" s="1">
        <f t="shared" si="1666"/>
        <v>1.1800453214301811</v>
      </c>
      <c r="CN700" s="1">
        <f t="shared" si="1667"/>
        <v>1.1680283673917429</v>
      </c>
      <c r="CO700" s="1">
        <f t="shared" si="1668"/>
        <v>1.153700345314006</v>
      </c>
      <c r="CP700" s="1">
        <f t="shared" si="1669"/>
        <v>1.1368166812375253</v>
      </c>
      <c r="CQ700" s="1">
        <f t="shared" si="1670"/>
        <v>1.1171495742420683</v>
      </c>
      <c r="CR700" s="1">
        <f t="shared" si="1671"/>
        <v>1.0944995663107771</v>
      </c>
      <c r="CS700" s="1">
        <f t="shared" si="1672"/>
        <v>1.0687074693480338</v>
      </c>
      <c r="CT700" s="1">
        <f t="shared" si="1673"/>
        <v>1.0396660367113102</v>
      </c>
      <c r="CU700" s="1">
        <f t="shared" si="1674"/>
        <v>1.0073306855198383</v>
      </c>
      <c r="CV700" s="1">
        <f t="shared" si="1675"/>
        <v>0.97172854241235662</v>
      </c>
      <c r="CW700" s="1">
        <f t="shared" si="1676"/>
        <v>0.9329651086017221</v>
      </c>
      <c r="CX700" s="1">
        <f t="shared" si="1677"/>
        <v>0.89122792444696519</v>
      </c>
      <c r="CY700" s="1">
        <f t="shared" si="1678"/>
        <v>0.84678675788387869</v>
      </c>
      <c r="CZ700" s="1">
        <f t="shared" si="1679"/>
        <v>0.79999003715777184</v>
      </c>
      <c r="DA700" s="1">
        <f t="shared" si="1680"/>
        <v>0.7512574826138626</v>
      </c>
      <c r="DB700" s="1">
        <f t="shared" si="1681"/>
        <v>0.70106914612313009</v>
      </c>
      <c r="DC700" s="1">
        <f t="shared" si="1682"/>
        <v>0.64995131820023322</v>
      </c>
      <c r="DD700" s="1">
        <f t="shared" si="1683"/>
        <v>0.59845998926526345</v>
      </c>
      <c r="DE700" s="1">
        <f t="shared" si="1684"/>
        <v>0.54716273167951202</v>
      </c>
      <c r="DF700" s="1">
        <f t="shared" si="1685"/>
        <v>0.49661998601568103</v>
      </c>
      <c r="DG700" s="1">
        <f t="shared" si="1686"/>
        <v>0.44736677735190761</v>
      </c>
      <c r="DH700" s="1">
        <f t="shared" si="1687"/>
        <v>0.39989585132080241</v>
      </c>
      <c r="DI700" s="1">
        <f t="shared" si="1688"/>
        <v>0.3546431090068114</v>
      </c>
      <c r="DJ700" s="1">
        <f t="shared" si="1689"/>
        <v>0.31197604557572761</v>
      </c>
      <c r="DK700" s="1">
        <f t="shared" si="1690"/>
        <v>0.27218567661145965</v>
      </c>
      <c r="DL700" s="1">
        <f t="shared" si="1691"/>
        <v>0.23548218927375641</v>
      </c>
      <c r="DM700" s="1">
        <f t="shared" si="1692"/>
        <v>0.20199430482928601</v>
      </c>
      <c r="DN700" s="1">
        <f t="shared" si="1693"/>
        <v>0.1717721061775333</v>
      </c>
      <c r="DO700" s="1">
        <f t="shared" si="1694"/>
        <v>0.1447928869201642</v>
      </c>
      <c r="DP700" s="1">
        <f t="shared" si="1695"/>
        <v>0.12096943075937068</v>
      </c>
      <c r="DQ700" s="1">
        <f t="shared" si="1696"/>
        <v>0.10016003923606784</v>
      </c>
      <c r="DR700" s="1">
        <f t="shared" si="1697"/>
        <v>8.2179593685713467E-2</v>
      </c>
      <c r="DS700" s="1">
        <f t="shared" si="1698"/>
        <v>6.6810959876683187E-2</v>
      </c>
      <c r="DT700" s="1">
        <f t="shared" si="1699"/>
        <v>5.3816112635260684E-2</v>
      </c>
      <c r="DU700" s="1">
        <f t="shared" si="1700"/>
        <v>4.2946461249706171E-2</v>
      </c>
      <c r="DV700" s="1">
        <f t="shared" si="1701"/>
        <v>3.3951981426004932E-2</v>
      </c>
      <c r="DW700" s="1">
        <f t="shared" si="1702"/>
        <v>2.6588892861789067E-2</v>
      </c>
      <c r="DX700" s="1">
        <f t="shared" si="1703"/>
        <v>2.0625751226438224E-2</v>
      </c>
      <c r="DY700" s="1">
        <f t="shared" si="1704"/>
        <v>1.584793985812611E-2</v>
      </c>
      <c r="DZ700" s="1">
        <f t="shared" si="1705"/>
        <v>1.2060643010437667E-2</v>
      </c>
      <c r="EA700" s="1">
        <f t="shared" si="1706"/>
        <v>9.0904551872904547E-3</v>
      </c>
      <c r="EB700" s="1">
        <f t="shared" si="1707"/>
        <v>6.7858289819381365E-3</v>
      </c>
      <c r="EC700" s="1">
        <f t="shared" si="1708"/>
        <v>5.0165882241829012E-3</v>
      </c>
      <c r="ED700" s="1">
        <f t="shared" si="1709"/>
        <v>3.6727372266244004E-3</v>
      </c>
      <c r="EE700" s="1">
        <f t="shared" si="1710"/>
        <v>2.6627846754707831E-3</v>
      </c>
      <c r="EF700" s="1">
        <f t="shared" si="1711"/>
        <v>1.9117768530354164E-3</v>
      </c>
      <c r="EG700" s="1">
        <f t="shared" si="1712"/>
        <v>1.3592039380560233E-3</v>
      </c>
      <c r="EH700" s="1">
        <f t="shared" si="1713"/>
        <v>9.5690914519859429E-4</v>
      </c>
      <c r="EI700" s="1">
        <f t="shared" si="1714"/>
        <v>6.6709672789433991E-4</v>
      </c>
      <c r="EJ700" s="1">
        <f t="shared" si="1715"/>
        <v>4.6050380701619862E-4</v>
      </c>
      <c r="EK700" s="1">
        <f t="shared" si="1716"/>
        <v>3.1477416787168875E-4</v>
      </c>
      <c r="EL700" s="1">
        <f t="shared" si="1717"/>
        <v>2.1305038147997424E-4</v>
      </c>
      <c r="EM700" s="1">
        <f t="shared" si="1718"/>
        <v>1.4278401234933696E-4</v>
      </c>
      <c r="EN700" s="1">
        <f t="shared" si="1719"/>
        <v>9.4751965403717676E-5</v>
      </c>
      <c r="EO700" s="1">
        <f t="shared" si="1720"/>
        <v>6.2259586731855417E-5</v>
      </c>
      <c r="EP700" s="1">
        <f t="shared" si="1721"/>
        <v>4.0507195260196213E-5</v>
      </c>
      <c r="EQ700" s="1">
        <f t="shared" si="1722"/>
        <v>2.6095472489460307E-5</v>
      </c>
      <c r="ER700" s="1">
        <f t="shared" si="1723"/>
        <v>1.6645805528255898E-5</v>
      </c>
      <c r="ES700" s="1">
        <f t="shared" si="1724"/>
        <v>1.0513592272474822E-5</v>
      </c>
      <c r="ET700" s="1">
        <f t="shared" si="1725"/>
        <v>6.5751282377579799E-6</v>
      </c>
      <c r="EU700" s="1">
        <f t="shared" si="1726"/>
        <v>4.0715840288839943E-6</v>
      </c>
      <c r="EV700" s="1">
        <f t="shared" si="1727"/>
        <v>2.4964544160201754E-6</v>
      </c>
      <c r="EW700" s="1">
        <f t="shared" si="1728"/>
        <v>1.5155229862852327E-6</v>
      </c>
      <c r="EX700" s="1">
        <f t="shared" si="1729"/>
        <v>9.1073249044242694E-7</v>
      </c>
      <c r="EY700" s="1">
        <f t="shared" si="1730"/>
        <v>5.4133423557306406E-7</v>
      </c>
      <c r="EZ700" s="1">
        <f t="shared" si="1731"/>
        <v>3.1730541713564208E-7</v>
      </c>
      <c r="FA700" s="1">
        <f t="shared" si="1732"/>
        <v>1.812893298981745E-7</v>
      </c>
      <c r="FB700" s="1">
        <f t="shared" si="1733"/>
        <v>9.6254428273439706E-8</v>
      </c>
      <c r="FC700" s="1">
        <f t="shared" si="1734"/>
        <v>3.669822984532904E-8</v>
      </c>
      <c r="FD700" s="75">
        <f t="shared" si="1585"/>
        <v>-3.669822984532904E-8</v>
      </c>
    </row>
    <row r="701" spans="7:160" x14ac:dyDescent="0.35">
      <c r="G701" t="str">
        <f t="shared" si="1581"/>
        <v>Refd, t=3.43</v>
      </c>
      <c r="H701" s="76">
        <f t="shared" si="1582"/>
        <v>3.4299999999999491</v>
      </c>
      <c r="I701" s="1">
        <f t="shared" si="1583"/>
        <v>0</v>
      </c>
      <c r="J701" s="22">
        <f t="shared" si="1584"/>
        <v>1.0560679713703761E-7</v>
      </c>
      <c r="K701" s="1">
        <f t="shared" si="1586"/>
        <v>5.4451617185117657E-7</v>
      </c>
      <c r="L701" s="1">
        <f t="shared" si="1587"/>
        <v>1.3778226252112684E-6</v>
      </c>
      <c r="M701" s="1">
        <f t="shared" si="1588"/>
        <v>2.8741758055935314E-6</v>
      </c>
      <c r="N701" s="1">
        <f t="shared" si="1589"/>
        <v>5.4583815239695327E-6</v>
      </c>
      <c r="O701" s="1">
        <f t="shared" si="1590"/>
        <v>9.7905743123691402E-6</v>
      </c>
      <c r="P701" s="1">
        <f t="shared" si="1591"/>
        <v>1.6879965479742336E-5</v>
      </c>
      <c r="Q701" s="1">
        <f t="shared" si="1592"/>
        <v>2.8245581881614115E-5</v>
      </c>
      <c r="R701" s="1">
        <f t="shared" si="1593"/>
        <v>4.6139626703440465E-5</v>
      </c>
      <c r="S701" s="1">
        <f t="shared" si="1594"/>
        <v>7.3852591176873809E-5</v>
      </c>
      <c r="T701" s="1">
        <f t="shared" si="1595"/>
        <v>1.1612278402342248E-4</v>
      </c>
      <c r="U701" s="1">
        <f t="shared" si="1596"/>
        <v>1.7967614280158049E-4</v>
      </c>
      <c r="V701" s="1">
        <f t="shared" si="1597"/>
        <v>2.7392450591152409E-4</v>
      </c>
      <c r="W701" s="1">
        <f t="shared" si="1598"/>
        <v>4.1185124312083208E-4</v>
      </c>
      <c r="X701" s="1">
        <f t="shared" si="1599"/>
        <v>6.1111139605748435E-4</v>
      </c>
      <c r="Y701" s="1">
        <f t="shared" si="1600"/>
        <v>8.9536828429471636E-4</v>
      </c>
      <c r="Z701" s="1">
        <f t="shared" si="1601"/>
        <v>1.2958788716282952E-3</v>
      </c>
      <c r="AA701" s="1">
        <f t="shared" si="1602"/>
        <v>1.8533251379660861E-3</v>
      </c>
      <c r="AB701" s="1">
        <f t="shared" si="1603"/>
        <v>2.6198676014261841E-3</v>
      </c>
      <c r="AC701" s="1">
        <f t="shared" si="1604"/>
        <v>3.6613697783944689E-3</v>
      </c>
      <c r="AD701" s="1">
        <f t="shared" si="1605"/>
        <v>5.0597092253916644E-3</v>
      </c>
      <c r="AE701" s="1">
        <f t="shared" si="1606"/>
        <v>6.9150532182795654E-3</v>
      </c>
      <c r="AF701" s="1">
        <f t="shared" si="1607"/>
        <v>9.3479374569772431E-3</v>
      </c>
      <c r="AG701" s="1">
        <f t="shared" si="1608"/>
        <v>1.2500947880798266E-2</v>
      </c>
      <c r="AH701" s="1">
        <f t="shared" si="1609"/>
        <v>1.6539773181381032E-2</v>
      </c>
      <c r="AI701" s="1">
        <f t="shared" si="1610"/>
        <v>2.1653374094802554E-2</v>
      </c>
      <c r="AJ701" s="1">
        <f t="shared" si="1611"/>
        <v>2.8053010541328312E-2</v>
      </c>
      <c r="AK701" s="1">
        <f t="shared" si="1612"/>
        <v>3.5969884360270321E-2</v>
      </c>
      <c r="AL701" s="1">
        <f t="shared" si="1613"/>
        <v>4.5651197913950142E-2</v>
      </c>
      <c r="AM701" s="1">
        <f t="shared" si="1614"/>
        <v>5.7354499516685614E-2</v>
      </c>
      <c r="AN701" s="1">
        <f t="shared" si="1615"/>
        <v>7.134028518745357E-2</v>
      </c>
      <c r="AO701" s="1">
        <f t="shared" si="1616"/>
        <v>8.7862949149220701E-2</v>
      </c>
      <c r="AP701" s="1">
        <f t="shared" si="1617"/>
        <v>0.10716031585797459</v>
      </c>
      <c r="AQ701" s="1">
        <f t="shared" si="1618"/>
        <v>0.12944213385355022</v>
      </c>
      <c r="AR701" s="1">
        <f t="shared" si="1619"/>
        <v>0.15487805335489341</v>
      </c>
      <c r="AS701" s="1">
        <f t="shared" si="1620"/>
        <v>0.18358573058405472</v>
      </c>
      <c r="AT701" s="1">
        <f t="shared" si="1621"/>
        <v>0.21561978742884452</v>
      </c>
      <c r="AU701" s="1">
        <f t="shared" si="1622"/>
        <v>0.25096239194822118</v>
      </c>
      <c r="AV701" s="1">
        <f t="shared" si="1623"/>
        <v>0.28951620346453688</v>
      </c>
      <c r="AW701" s="1">
        <f t="shared" si="1624"/>
        <v>0.33110034062924243</v>
      </c>
      <c r="AX701" s="1">
        <f t="shared" si="1625"/>
        <v>0.3754498830892431</v>
      </c>
      <c r="AY701" s="1">
        <f t="shared" si="1626"/>
        <v>0.42221921505544047</v>
      </c>
      <c r="AZ701" s="1">
        <f t="shared" si="1627"/>
        <v>0.47098927636327154</v>
      </c>
      <c r="BA701" s="1">
        <f t="shared" si="1628"/>
        <v>0.52127852291989574</v>
      </c>
      <c r="BB701" s="1">
        <f t="shared" si="1629"/>
        <v>0.57255713652038498</v>
      </c>
      <c r="BC701" s="1">
        <f t="shared" si="1630"/>
        <v>0.62426378762506396</v>
      </c>
      <c r="BD701" s="1">
        <f t="shared" si="1631"/>
        <v>0.67582406590674993</v>
      </c>
      <c r="BE701" s="1">
        <f t="shared" si="1632"/>
        <v>0.7266695701089152</v>
      </c>
      <c r="BF701" s="1">
        <f t="shared" si="1633"/>
        <v>0.77625660266147167</v>
      </c>
      <c r="BG701" s="1">
        <f t="shared" si="1634"/>
        <v>0.82408344964050984</v>
      </c>
      <c r="BH701" s="1">
        <f t="shared" si="1635"/>
        <v>0.86970533906135339</v>
      </c>
      <c r="BI701" s="1">
        <f t="shared" si="1636"/>
        <v>0.91274634869022431</v>
      </c>
      <c r="BJ701" s="1">
        <f t="shared" si="1637"/>
        <v>0.95290776099162833</v>
      </c>
      <c r="BK701" s="1">
        <f t="shared" si="1638"/>
        <v>0.98997261594292263</v>
      </c>
      <c r="BL701" s="1">
        <f t="shared" si="1639"/>
        <v>1.0238064691693649</v>
      </c>
      <c r="BM701" s="1">
        <f t="shared" si="1640"/>
        <v>1.0543546011117395</v>
      </c>
      <c r="BN701" s="1">
        <f t="shared" si="1641"/>
        <v>1.0816361239233956</v>
      </c>
      <c r="BO701" s="1">
        <f t="shared" si="1642"/>
        <v>1.1057355826729387</v>
      </c>
      <c r="BP701" s="1">
        <f t="shared" si="1643"/>
        <v>1.1267927383640381</v>
      </c>
      <c r="BQ701" s="1">
        <f t="shared" si="1644"/>
        <v>1.1449912506723068</v>
      </c>
      <c r="BR701" s="1">
        <f t="shared" si="1645"/>
        <v>1.1605469522969072</v>
      </c>
      <c r="BS701" s="1">
        <f t="shared" si="1646"/>
        <v>1.1736963332845065</v>
      </c>
      <c r="BT701" s="1">
        <f t="shared" si="1647"/>
        <v>1.1846857447114993</v>
      </c>
      <c r="BU701" s="1">
        <f t="shared" si="1648"/>
        <v>1.1937617004624332</v>
      </c>
      <c r="BV701" s="1">
        <f t="shared" si="1649"/>
        <v>1.2011625173759379</v>
      </c>
      <c r="BW701" s="1">
        <f t="shared" si="1650"/>
        <v>1.2071114003864902</v>
      </c>
      <c r="BX701" s="1">
        <f t="shared" si="1651"/>
        <v>1.2118109609262948</v>
      </c>
      <c r="BY701" s="1">
        <f t="shared" si="1652"/>
        <v>1.2154390614570207</v>
      </c>
      <c r="BZ701" s="1">
        <f t="shared" si="1653"/>
        <v>1.2181458113054813</v>
      </c>
      <c r="CA701" s="1">
        <f t="shared" si="1654"/>
        <v>1.2200515008691768</v>
      </c>
      <c r="CB701" s="1">
        <f t="shared" si="1655"/>
        <v>1.2212452521298793</v>
      </c>
      <c r="CC701" s="1">
        <f t="shared" si="1656"/>
        <v>1.221784180628132</v>
      </c>
      <c r="CD701" s="1">
        <f t="shared" si="1657"/>
        <v>1.2216929034311514</v>
      </c>
      <c r="CE701" s="1">
        <f t="shared" si="1658"/>
        <v>1.2209632839008737</v>
      </c>
      <c r="CF701" s="1">
        <f t="shared" si="1659"/>
        <v>1.2195543712399441</v>
      </c>
      <c r="CG701" s="1">
        <f t="shared" si="1660"/>
        <v>1.2173925644158599</v>
      </c>
      <c r="CH701" s="1">
        <f t="shared" si="1661"/>
        <v>1.2143720994652834</v>
      </c>
      <c r="CI701" s="1">
        <f t="shared" si="1662"/>
        <v>1.2103560196715792</v>
      </c>
      <c r="CJ701" s="1">
        <f t="shared" si="1663"/>
        <v>1.2051778332279066</v>
      </c>
      <c r="CK701" s="1">
        <f t="shared" si="1664"/>
        <v>1.1986440868437442</v>
      </c>
      <c r="CL701" s="1">
        <f t="shared" si="1665"/>
        <v>1.1905380814154387</v>
      </c>
      <c r="CM701" s="1">
        <f t="shared" si="1666"/>
        <v>1.1806249239722451</v>
      </c>
      <c r="CN701" s="1">
        <f t="shared" si="1667"/>
        <v>1.1686580473327612</v>
      </c>
      <c r="CO701" s="1">
        <f t="shared" si="1668"/>
        <v>1.1543872366000958</v>
      </c>
      <c r="CP701" s="1">
        <f t="shared" si="1669"/>
        <v>1.1375680841589808</v>
      </c>
      <c r="CQ701" s="1">
        <f t="shared" si="1670"/>
        <v>1.1179726597707709</v>
      </c>
      <c r="CR701" s="1">
        <f t="shared" si="1671"/>
        <v>1.0954010402372976</v>
      </c>
      <c r="CS701" s="1">
        <f t="shared" si="1672"/>
        <v>1.0696932068467353</v>
      </c>
      <c r="CT701" s="1">
        <f t="shared" si="1673"/>
        <v>1.0407407027035789</v>
      </c>
      <c r="CU701" s="1">
        <f t="shared" si="1674"/>
        <v>1.0084973603308249</v>
      </c>
      <c r="CV701" s="1">
        <f t="shared" si="1675"/>
        <v>0.97298837522290538</v>
      </c>
      <c r="CW701" s="1">
        <f t="shared" si="1676"/>
        <v>0.93431702263288374</v>
      </c>
      <c r="CX701" s="1">
        <f t="shared" si="1677"/>
        <v>0.89266839733827752</v>
      </c>
      <c r="CY701" s="1">
        <f t="shared" si="1678"/>
        <v>0.84830969816108481</v>
      </c>
      <c r="CZ701" s="1">
        <f t="shared" si="1679"/>
        <v>0.80158677305710657</v>
      </c>
      <c r="DA701" s="1">
        <f t="shared" si="1680"/>
        <v>0.7529168730862229</v>
      </c>
      <c r="DB701" s="1">
        <f t="shared" si="1681"/>
        <v>0.70277781604305811</v>
      </c>
      <c r="DC701" s="1">
        <f t="shared" si="1682"/>
        <v>0.65169401128884119</v>
      </c>
      <c r="DD701" s="1">
        <f t="shared" si="1683"/>
        <v>0.60022002375510974</v>
      </c>
      <c r="DE701" s="1">
        <f t="shared" si="1684"/>
        <v>0.54892253609015107</v>
      </c>
      <c r="DF701" s="1">
        <f t="shared" si="1685"/>
        <v>0.49836168630510486</v>
      </c>
      <c r="DG701" s="1">
        <f t="shared" si="1686"/>
        <v>0.44907280275704092</v>
      </c>
      <c r="DH701" s="1">
        <f t="shared" si="1687"/>
        <v>0.4015495247868936</v>
      </c>
      <c r="DI701" s="1">
        <f t="shared" si="1688"/>
        <v>0.35622918936422215</v>
      </c>
      <c r="DJ701" s="1">
        <f t="shared" si="1689"/>
        <v>0.31348119241789396</v>
      </c>
      <c r="DK701" s="1">
        <f t="shared" si="1690"/>
        <v>0.27359881477377068</v>
      </c>
      <c r="DL701" s="1">
        <f t="shared" si="1691"/>
        <v>0.23679475732145916</v>
      </c>
      <c r="DM701" s="1">
        <f t="shared" si="1692"/>
        <v>0.20320038031354676</v>
      </c>
      <c r="DN701" s="1">
        <f t="shared" si="1693"/>
        <v>0.1728684088451945</v>
      </c>
      <c r="DO701" s="1">
        <f t="shared" si="1694"/>
        <v>0.1457786688350001</v>
      </c>
      <c r="DP701" s="1">
        <f t="shared" si="1695"/>
        <v>0.12184626879460454</v>
      </c>
      <c r="DQ701" s="1">
        <f t="shared" si="1696"/>
        <v>0.10093155018377531</v>
      </c>
      <c r="DR701" s="1">
        <f t="shared" si="1697"/>
        <v>8.2851095055597623E-2</v>
      </c>
      <c r="DS701" s="1">
        <f t="shared" si="1698"/>
        <v>6.738910029067699E-2</v>
      </c>
      <c r="DT701" s="1">
        <f t="shared" si="1699"/>
        <v>5.4308494722100878E-2</v>
      </c>
      <c r="DU701" s="1">
        <f t="shared" si="1700"/>
        <v>4.3361277413973796E-2</v>
      </c>
      <c r="DV701" s="1">
        <f t="shared" si="1701"/>
        <v>3.4297679219594687E-2</v>
      </c>
      <c r="DW701" s="1">
        <f t="shared" si="1702"/>
        <v>2.6873882378696107E-2</v>
      </c>
      <c r="DX701" s="1">
        <f t="shared" si="1703"/>
        <v>2.0858162423409061E-2</v>
      </c>
      <c r="DY701" s="1">
        <f t="shared" si="1704"/>
        <v>1.6035433372030693E-2</v>
      </c>
      <c r="DZ701" s="1">
        <f t="shared" si="1705"/>
        <v>1.2210274213180652E-2</v>
      </c>
      <c r="EA701" s="1">
        <f t="shared" si="1706"/>
        <v>9.2085881055771496E-3</v>
      </c>
      <c r="EB701" s="1">
        <f t="shared" si="1707"/>
        <v>6.8780944237951799E-3</v>
      </c>
      <c r="EC701" s="1">
        <f t="shared" si="1708"/>
        <v>5.0878790135901342E-3</v>
      </c>
      <c r="ED701" s="1">
        <f t="shared" si="1709"/>
        <v>3.7272327910774232E-3</v>
      </c>
      <c r="EE701" s="1">
        <f t="shared" si="1710"/>
        <v>2.7039972422003952E-3</v>
      </c>
      <c r="EF701" s="1">
        <f t="shared" si="1711"/>
        <v>1.9426120389358619E-3</v>
      </c>
      <c r="EG701" s="1">
        <f t="shared" si="1712"/>
        <v>1.3820294061890818E-3</v>
      </c>
      <c r="EH701" s="1">
        <f t="shared" si="1713"/>
        <v>9.7362609399355849E-4</v>
      </c>
      <c r="EI701" s="1">
        <f t="shared" si="1714"/>
        <v>6.7921014454030808E-4</v>
      </c>
      <c r="EJ701" s="1">
        <f t="shared" si="1715"/>
        <v>4.6918854813136017E-4</v>
      </c>
      <c r="EK701" s="1">
        <f t="shared" si="1716"/>
        <v>3.2093495272861506E-4</v>
      </c>
      <c r="EL701" s="1">
        <f t="shared" si="1717"/>
        <v>2.1737464960626282E-4</v>
      </c>
      <c r="EM701" s="1">
        <f t="shared" si="1718"/>
        <v>1.4578728760236773E-4</v>
      </c>
      <c r="EN701" s="1">
        <f t="shared" si="1719"/>
        <v>9.6815882412051645E-5</v>
      </c>
      <c r="EO701" s="1">
        <f t="shared" si="1720"/>
        <v>6.3663087234069798E-5</v>
      </c>
      <c r="EP701" s="1">
        <f t="shared" si="1721"/>
        <v>4.1451614653159519E-5</v>
      </c>
      <c r="EQ701" s="1">
        <f t="shared" si="1722"/>
        <v>2.6724338278892321E-5</v>
      </c>
      <c r="ER701" s="1">
        <f t="shared" si="1723"/>
        <v>1.7060187220377838E-5</v>
      </c>
      <c r="ES701" s="1">
        <f t="shared" si="1724"/>
        <v>1.078380221544455E-5</v>
      </c>
      <c r="ET701" s="1">
        <f t="shared" si="1725"/>
        <v>6.7494969048577218E-6</v>
      </c>
      <c r="EU701" s="1">
        <f t="shared" si="1726"/>
        <v>4.1829386656539232E-6</v>
      </c>
      <c r="EV701" s="1">
        <f t="shared" si="1727"/>
        <v>2.5668297983514403E-6</v>
      </c>
      <c r="EW701" s="1">
        <f t="shared" si="1728"/>
        <v>1.5595361217818026E-6</v>
      </c>
      <c r="EX701" s="1">
        <f t="shared" si="1729"/>
        <v>9.3796486523518694E-7</v>
      </c>
      <c r="EY701" s="1">
        <f t="shared" si="1730"/>
        <v>5.5798835979030663E-7</v>
      </c>
      <c r="EZ701" s="1">
        <f t="shared" si="1731"/>
        <v>3.2733758857966012E-7</v>
      </c>
      <c r="FA701" s="1">
        <f t="shared" si="1732"/>
        <v>1.8716681167237335E-7</v>
      </c>
      <c r="FB701" s="1">
        <f t="shared" si="1733"/>
        <v>9.9440478008299648E-8</v>
      </c>
      <c r="FC701" s="1">
        <f t="shared" si="1734"/>
        <v>3.7929233053365676E-8</v>
      </c>
      <c r="FD701" s="75">
        <f t="shared" si="1585"/>
        <v>-3.7929233053365676E-8</v>
      </c>
    </row>
    <row r="702" spans="7:160" x14ac:dyDescent="0.35">
      <c r="G702" t="str">
        <f t="shared" si="1581"/>
        <v>Refd, t=3.43</v>
      </c>
      <c r="H702" s="76">
        <f t="shared" si="1582"/>
        <v>3.434999999999949</v>
      </c>
      <c r="I702" s="1">
        <f t="shared" si="1583"/>
        <v>0</v>
      </c>
      <c r="J702" s="22">
        <f t="shared" si="1584"/>
        <v>1.0441628894794452E-7</v>
      </c>
      <c r="K702" s="1">
        <f t="shared" si="1586"/>
        <v>5.383806464943964E-7</v>
      </c>
      <c r="L702" s="1">
        <f t="shared" si="1587"/>
        <v>1.362313272015515E-6</v>
      </c>
      <c r="M702" s="1">
        <f t="shared" si="1588"/>
        <v>2.8418733767741579E-6</v>
      </c>
      <c r="N702" s="1">
        <f t="shared" si="1589"/>
        <v>5.3971657168476694E-6</v>
      </c>
      <c r="O702" s="1">
        <f t="shared" si="1590"/>
        <v>9.6810694329494896E-6</v>
      </c>
      <c r="P702" s="1">
        <f t="shared" si="1591"/>
        <v>1.6691791610341395E-5</v>
      </c>
      <c r="Q702" s="1">
        <f t="shared" si="1592"/>
        <v>2.7931946744072178E-5</v>
      </c>
      <c r="R702" s="1">
        <f t="shared" si="1593"/>
        <v>4.5629657240547589E-5</v>
      </c>
      <c r="S702" s="1">
        <f t="shared" si="1594"/>
        <v>7.3040648295785604E-5</v>
      </c>
      <c r="T702" s="1">
        <f t="shared" si="1595"/>
        <v>1.1485383591567082E-4</v>
      </c>
      <c r="U702" s="1">
        <f t="shared" si="1596"/>
        <v>1.7772610442990262E-4</v>
      </c>
      <c r="V702" s="1">
        <f t="shared" si="1597"/>
        <v>2.7097430437282523E-4</v>
      </c>
      <c r="W702" s="1">
        <f t="shared" si="1598"/>
        <v>4.0745326850630221E-4</v>
      </c>
      <c r="X702" s="1">
        <f t="shared" si="1599"/>
        <v>6.0464698138483215E-4</v>
      </c>
      <c r="Y702" s="1">
        <f t="shared" si="1600"/>
        <v>8.8599496984872257E-4</v>
      </c>
      <c r="Z702" s="1">
        <f t="shared" si="1601"/>
        <v>1.2824664973887416E-3</v>
      </c>
      <c r="AA702" s="1">
        <f t="shared" si="1602"/>
        <v>1.8343803220138273E-3</v>
      </c>
      <c r="AB702" s="1">
        <f t="shared" si="1603"/>
        <v>2.5934469454301171E-3</v>
      </c>
      <c r="AC702" s="1">
        <f t="shared" si="1604"/>
        <v>3.6249832217566868E-3</v>
      </c>
      <c r="AD702" s="1">
        <f t="shared" si="1605"/>
        <v>5.0102163505525744E-3</v>
      </c>
      <c r="AE702" s="1">
        <f t="shared" si="1606"/>
        <v>6.8485569585275642E-3</v>
      </c>
      <c r="AF702" s="1">
        <f t="shared" si="1607"/>
        <v>9.2596814970985278E-3</v>
      </c>
      <c r="AG702" s="1">
        <f t="shared" si="1608"/>
        <v>1.2385225940615613E-2</v>
      </c>
      <c r="AH702" s="1">
        <f t="shared" si="1609"/>
        <v>1.6389860150449846E-2</v>
      </c>
      <c r="AI702" s="1">
        <f t="shared" si="1610"/>
        <v>2.1461490414447698E-2</v>
      </c>
      <c r="AJ702" s="1">
        <f t="shared" si="1611"/>
        <v>2.7810332047428141E-2</v>
      </c>
      <c r="AK702" s="1">
        <f t="shared" si="1612"/>
        <v>3.5666609739070945E-2</v>
      </c>
      <c r="AL702" s="1">
        <f t="shared" si="1613"/>
        <v>4.5276684741453674E-2</v>
      </c>
      <c r="AM702" s="1">
        <f t="shared" si="1614"/>
        <v>5.6897477371268469E-2</v>
      </c>
      <c r="AN702" s="1">
        <f t="shared" si="1615"/>
        <v>7.0789150470254344E-2</v>
      </c>
      <c r="AO702" s="1">
        <f t="shared" si="1616"/>
        <v>8.7206141081233021E-2</v>
      </c>
      <c r="AP702" s="1">
        <f t="shared" si="1617"/>
        <v>0.10638676687382796</v>
      </c>
      <c r="AQ702" s="1">
        <f t="shared" si="1618"/>
        <v>0.12854178067779506</v>
      </c>
      <c r="AR702" s="1">
        <f t="shared" si="1619"/>
        <v>0.15384238798212013</v>
      </c>
      <c r="AS702" s="1">
        <f t="shared" si="1620"/>
        <v>0.18240836386267664</v>
      </c>
      <c r="AT702" s="1">
        <f t="shared" si="1621"/>
        <v>0.21429699270015953</v>
      </c>
      <c r="AU702" s="1">
        <f t="shared" si="1622"/>
        <v>0.24949359292521558</v>
      </c>
      <c r="AV702" s="1">
        <f t="shared" si="1623"/>
        <v>0.28790436984507334</v>
      </c>
      <c r="AW702" s="1">
        <f t="shared" si="1624"/>
        <v>0.32935225722348715</v>
      </c>
      <c r="AX702" s="1">
        <f t="shared" si="1625"/>
        <v>0.37357626362823176</v>
      </c>
      <c r="AY702" s="1">
        <f t="shared" si="1626"/>
        <v>0.42023464014689837</v>
      </c>
      <c r="AZ702" s="1">
        <f t="shared" si="1627"/>
        <v>0.46891194575667988</v>
      </c>
      <c r="BA702" s="1">
        <f t="shared" si="1628"/>
        <v>0.51912982452562084</v>
      </c>
      <c r="BB702" s="1">
        <f t="shared" si="1629"/>
        <v>0.57036104746524097</v>
      </c>
      <c r="BC702" s="1">
        <f t="shared" si="1630"/>
        <v>0.62204613486902127</v>
      </c>
      <c r="BD702" s="1">
        <f t="shared" si="1631"/>
        <v>0.67361168445041364</v>
      </c>
      <c r="BE702" s="1">
        <f t="shared" si="1632"/>
        <v>0.72448940458434108</v>
      </c>
      <c r="BF702" s="1">
        <f t="shared" si="1633"/>
        <v>0.77413480237011512</v>
      </c>
      <c r="BG702" s="1">
        <f t="shared" si="1634"/>
        <v>0.82204450747470226</v>
      </c>
      <c r="BH702" s="1">
        <f t="shared" si="1635"/>
        <v>0.86777132120253964</v>
      </c>
      <c r="BI702" s="1">
        <f t="shared" si="1636"/>
        <v>0.91093625489033758</v>
      </c>
      <c r="BJ702" s="1">
        <f t="shared" si="1637"/>
        <v>0.95123704532714981</v>
      </c>
      <c r="BK702" s="1">
        <f t="shared" si="1638"/>
        <v>0.98845288615238236</v>
      </c>
      <c r="BL702" s="1">
        <f t="shared" si="1639"/>
        <v>1.0224453701519844</v>
      </c>
      <c r="BM702" s="1">
        <f t="shared" si="1640"/>
        <v>1.0531558759991371</v>
      </c>
      <c r="BN702" s="1">
        <f t="shared" si="1641"/>
        <v>1.0805998353526942</v>
      </c>
      <c r="BO702" s="1">
        <f t="shared" si="1642"/>
        <v>1.1048584682966671</v>
      </c>
      <c r="BP702" s="1">
        <f t="shared" si="1643"/>
        <v>1.1260686687633807</v>
      </c>
      <c r="BQ702" s="1">
        <f t="shared" si="1644"/>
        <v>1.1444117549233785</v>
      </c>
      <c r="BR702" s="1">
        <f t="shared" si="1645"/>
        <v>1.1601017764039279</v>
      </c>
      <c r="BS702" s="1">
        <f t="shared" si="1646"/>
        <v>1.1733739992095131</v>
      </c>
      <c r="BT702" s="1">
        <f t="shared" si="1647"/>
        <v>1.1844740822736075</v>
      </c>
      <c r="BU702" s="1">
        <f t="shared" si="1648"/>
        <v>1.1936483303098606</v>
      </c>
      <c r="BV702" s="1">
        <f t="shared" si="1649"/>
        <v>1.2011352698729156</v>
      </c>
      <c r="BW702" s="1">
        <f t="shared" si="1650"/>
        <v>1.2071586619611328</v>
      </c>
      <c r="BX702" s="1">
        <f t="shared" si="1651"/>
        <v>1.2119219456414083</v>
      </c>
      <c r="BY702" s="1">
        <f t="shared" si="1652"/>
        <v>1.2156040108682893</v>
      </c>
      <c r="BZ702" s="1">
        <f t="shared" si="1653"/>
        <v>1.2183561297791654</v>
      </c>
      <c r="CA702" s="1">
        <f t="shared" si="1654"/>
        <v>1.2202998363056876</v>
      </c>
      <c r="CB702" s="1">
        <f t="shared" si="1655"/>
        <v>1.2215255334684973</v>
      </c>
      <c r="CC702" s="1">
        <f t="shared" si="1656"/>
        <v>1.2220916236824424</v>
      </c>
      <c r="CD702" s="1">
        <f t="shared" si="1657"/>
        <v>1.2220239956897507</v>
      </c>
      <c r="CE702" s="1">
        <f t="shared" si="1658"/>
        <v>1.2213157571369353</v>
      </c>
      <c r="CF702" s="1">
        <f t="shared" si="1659"/>
        <v>1.2199271683455069</v>
      </c>
      <c r="CG702" s="1">
        <f t="shared" si="1660"/>
        <v>1.2177858040610976</v>
      </c>
      <c r="CH702" s="1">
        <f t="shared" si="1661"/>
        <v>1.2147870392279474</v>
      </c>
      <c r="CI702" s="1">
        <f t="shared" si="1662"/>
        <v>1.2107950154295966</v>
      </c>
      <c r="CJ702" s="1">
        <f t="shared" si="1663"/>
        <v>1.2056442900914277</v>
      </c>
      <c r="CK702" s="1">
        <f t="shared" si="1664"/>
        <v>1.199142394940848</v>
      </c>
      <c r="CL702" s="1">
        <f t="shared" si="1665"/>
        <v>1.1910735286367429</v>
      </c>
      <c r="CM702" s="1">
        <f t="shared" si="1666"/>
        <v>1.1812035774906133</v>
      </c>
      <c r="CN702" s="1">
        <f t="shared" si="1667"/>
        <v>1.1692865964643835</v>
      </c>
      <c r="CO702" s="1">
        <f t="shared" si="1668"/>
        <v>1.1550727914152334</v>
      </c>
      <c r="CP702" s="1">
        <f t="shared" si="1669"/>
        <v>1.138317927151633</v>
      </c>
      <c r="CQ702" s="1">
        <f t="shared" si="1670"/>
        <v>1.1187939517218002</v>
      </c>
      <c r="CR702" s="1">
        <f t="shared" si="1671"/>
        <v>1.0963004859107941</v>
      </c>
      <c r="CS702" s="1">
        <f t="shared" si="1672"/>
        <v>1.0706766909941567</v>
      </c>
      <c r="CT702" s="1">
        <f t="shared" si="1673"/>
        <v>1.0418129115761336</v>
      </c>
      <c r="CU702" s="1">
        <f t="shared" si="1674"/>
        <v>1.009661408024898</v>
      </c>
      <c r="CV702" s="1">
        <f t="shared" si="1675"/>
        <v>0.97424545720603162</v>
      </c>
      <c r="CW702" s="1">
        <f t="shared" si="1676"/>
        <v>0.93566612026792628</v>
      </c>
      <c r="CX702" s="1">
        <f t="shared" si="1677"/>
        <v>0.89410605679843869</v>
      </c>
      <c r="CY702" s="1">
        <f t="shared" si="1678"/>
        <v>0.84982990462733743</v>
      </c>
      <c r="CZ702" s="1">
        <f t="shared" si="1679"/>
        <v>0.80318093653336586</v>
      </c>
      <c r="DA702" s="1">
        <f t="shared" si="1680"/>
        <v>0.754573935796781</v>
      </c>
      <c r="DB702" s="1">
        <f t="shared" si="1681"/>
        <v>0.70448448364431282</v>
      </c>
      <c r="DC702" s="1">
        <f t="shared" si="1682"/>
        <v>0.65343510166258545</v>
      </c>
      <c r="DD702" s="1">
        <f t="shared" si="1683"/>
        <v>0.60197891869912823</v>
      </c>
      <c r="DE702" s="1">
        <f t="shared" si="1684"/>
        <v>0.55068171356627094</v>
      </c>
      <c r="DF702" s="1">
        <f t="shared" si="1685"/>
        <v>0.50010330477741938</v>
      </c>
      <c r="DG702" s="1">
        <f t="shared" si="1686"/>
        <v>0.45077930515095127</v>
      </c>
      <c r="DH702" s="1">
        <f t="shared" si="1687"/>
        <v>0.40320422811468876</v>
      </c>
      <c r="DI702" s="1">
        <f t="shared" si="1688"/>
        <v>0.3578168272355659</v>
      </c>
      <c r="DJ702" s="1">
        <f t="shared" si="1689"/>
        <v>0.3149883813572516</v>
      </c>
      <c r="DK702" s="1">
        <f t="shared" si="1690"/>
        <v>0.27501442112505414</v>
      </c>
      <c r="DL702" s="1">
        <f t="shared" si="1691"/>
        <v>0.23811014895354551</v>
      </c>
      <c r="DM702" s="1">
        <f t="shared" si="1692"/>
        <v>0.20440955563632926</v>
      </c>
      <c r="DN702" s="1">
        <f t="shared" si="1693"/>
        <v>0.1739680040419031</v>
      </c>
      <c r="DO702" s="1">
        <f t="shared" si="1694"/>
        <v>0.14676785198491901</v>
      </c>
      <c r="DP702" s="1">
        <f t="shared" si="1695"/>
        <v>0.12272653608360815</v>
      </c>
      <c r="DQ702" s="1">
        <f t="shared" si="1696"/>
        <v>0.10170644422858907</v>
      </c>
      <c r="DR702" s="1">
        <f t="shared" si="1697"/>
        <v>8.3525868252549026E-2</v>
      </c>
      <c r="DS702" s="1">
        <f t="shared" si="1698"/>
        <v>6.7970346999988593E-2</v>
      </c>
      <c r="DT702" s="1">
        <f t="shared" si="1699"/>
        <v>5.4803775163866683E-2</v>
      </c>
      <c r="DU702" s="1">
        <f t="shared" si="1700"/>
        <v>4.3778753684225617E-2</v>
      </c>
      <c r="DV702" s="1">
        <f t="shared" si="1701"/>
        <v>3.4645780239557368E-2</v>
      </c>
      <c r="DW702" s="1">
        <f t="shared" si="1702"/>
        <v>2.7161010320377862E-2</v>
      </c>
      <c r="DX702" s="1">
        <f t="shared" si="1703"/>
        <v>2.1092448657873058E-2</v>
      </c>
      <c r="DY702" s="1">
        <f t="shared" si="1704"/>
        <v>1.6224547661325014E-2</v>
      </c>
      <c r="DZ702" s="1">
        <f t="shared" si="1705"/>
        <v>1.236128702982563E-2</v>
      </c>
      <c r="EA702" s="1">
        <f t="shared" si="1706"/>
        <v>9.3278828325264948E-3</v>
      </c>
      <c r="EB702" s="1">
        <f t="shared" si="1707"/>
        <v>6.9713238779131898E-3</v>
      </c>
      <c r="EC702" s="1">
        <f t="shared" si="1708"/>
        <v>5.159959267234112E-3</v>
      </c>
      <c r="ED702" s="1">
        <f t="shared" si="1709"/>
        <v>3.7823665816671126E-3</v>
      </c>
      <c r="EE702" s="1">
        <f t="shared" si="1710"/>
        <v>2.7457192447031581E-3</v>
      </c>
      <c r="EF702" s="1">
        <f t="shared" si="1711"/>
        <v>1.9738487837737766E-3</v>
      </c>
      <c r="EG702" s="1">
        <f t="shared" si="1712"/>
        <v>1.4051674962553278E-3</v>
      </c>
      <c r="EH702" s="1">
        <f t="shared" si="1713"/>
        <v>9.9058345647452719E-4</v>
      </c>
      <c r="EI702" s="1">
        <f t="shared" si="1714"/>
        <v>6.9150621245118549E-4</v>
      </c>
      <c r="EJ702" s="1">
        <f t="shared" si="1715"/>
        <v>4.7801039625100815E-4</v>
      </c>
      <c r="EK702" s="1">
        <f t="shared" si="1716"/>
        <v>3.2719743640113148E-4</v>
      </c>
      <c r="EL702" s="1">
        <f t="shared" si="1717"/>
        <v>2.217734653706084E-4</v>
      </c>
      <c r="EM702" s="1">
        <f t="shared" si="1718"/>
        <v>1.4884457023325807E-4</v>
      </c>
      <c r="EN702" s="1">
        <f t="shared" si="1719"/>
        <v>9.8918472642131451E-5</v>
      </c>
      <c r="EO702" s="1">
        <f t="shared" si="1720"/>
        <v>6.5093961857767799E-5</v>
      </c>
      <c r="EP702" s="1">
        <f t="shared" si="1721"/>
        <v>4.2415188732600484E-5</v>
      </c>
      <c r="EQ702" s="1">
        <f t="shared" si="1722"/>
        <v>2.7366454972217218E-5</v>
      </c>
      <c r="ER702" s="1">
        <f t="shared" si="1723"/>
        <v>1.7483632088469773E-5</v>
      </c>
      <c r="ES702" s="1">
        <f t="shared" si="1724"/>
        <v>1.1060141402247319E-5</v>
      </c>
      <c r="ET702" s="1">
        <f t="shared" si="1725"/>
        <v>6.9279643078520565E-6</v>
      </c>
      <c r="EU702" s="1">
        <f t="shared" si="1726"/>
        <v>4.29700368456821E-6</v>
      </c>
      <c r="EV702" s="1">
        <f t="shared" si="1727"/>
        <v>2.6389775706297756E-6</v>
      </c>
      <c r="EW702" s="1">
        <f t="shared" si="1728"/>
        <v>1.6046953357098409E-6</v>
      </c>
      <c r="EX702" s="1">
        <f t="shared" si="1729"/>
        <v>9.6592983950780818E-7</v>
      </c>
      <c r="EY702" s="1">
        <f t="shared" si="1730"/>
        <v>5.7510489245370893E-7</v>
      </c>
      <c r="EZ702" s="1">
        <f t="shared" si="1731"/>
        <v>3.3765681832372193E-7</v>
      </c>
      <c r="FA702" s="1">
        <f t="shared" si="1732"/>
        <v>1.932171402543248E-7</v>
      </c>
      <c r="FB702" s="1">
        <f t="shared" si="1733"/>
        <v>1.0272234367491833E-7</v>
      </c>
      <c r="FC702" s="1">
        <f t="shared" si="1734"/>
        <v>3.9197786040764787E-8</v>
      </c>
      <c r="FD702" s="75">
        <f t="shared" si="1585"/>
        <v>-3.9197786040764787E-8</v>
      </c>
    </row>
    <row r="703" spans="7:160" x14ac:dyDescent="0.35">
      <c r="G703" t="str">
        <f t="shared" si="1581"/>
        <v>Refd, t=3.44</v>
      </c>
      <c r="H703" s="76">
        <f t="shared" si="1582"/>
        <v>3.4399999999999489</v>
      </c>
      <c r="I703" s="1">
        <f t="shared" si="1583"/>
        <v>0</v>
      </c>
      <c r="J703" s="22">
        <f t="shared" si="1584"/>
        <v>1.0323934279703567E-7</v>
      </c>
      <c r="K703" s="1">
        <f t="shared" si="1586"/>
        <v>5.3231498707557918E-7</v>
      </c>
      <c r="L703" s="1">
        <f t="shared" si="1587"/>
        <v>1.3469803642625265E-6</v>
      </c>
      <c r="M703" s="1">
        <f t="shared" si="1588"/>
        <v>2.8099379217186009E-6</v>
      </c>
      <c r="N703" s="1">
        <f t="shared" si="1589"/>
        <v>5.3366439981508485E-6</v>
      </c>
      <c r="O703" s="1">
        <f t="shared" si="1590"/>
        <v>9.5728030316244993E-6</v>
      </c>
      <c r="P703" s="1">
        <f t="shared" si="1591"/>
        <v>1.6505739277848E-5</v>
      </c>
      <c r="Q703" s="1">
        <f t="shared" si="1592"/>
        <v>2.7621834203694971E-5</v>
      </c>
      <c r="R703" s="1">
        <f t="shared" si="1593"/>
        <v>4.5125389626389704E-5</v>
      </c>
      <c r="S703" s="1">
        <f t="shared" si="1594"/>
        <v>7.2237735474546817E-5</v>
      </c>
      <c r="T703" s="1">
        <f t="shared" si="1595"/>
        <v>1.1359891387844803E-4</v>
      </c>
      <c r="U703" s="1">
        <f t="shared" si="1596"/>
        <v>1.7579746872475798E-4</v>
      </c>
      <c r="V703" s="1">
        <f t="shared" si="1597"/>
        <v>2.6805622361704699E-4</v>
      </c>
      <c r="W703" s="1">
        <f t="shared" si="1598"/>
        <v>4.0310274485320338E-4</v>
      </c>
      <c r="X703" s="1">
        <f t="shared" si="1599"/>
        <v>5.9825160625689251E-4</v>
      </c>
      <c r="Y703" s="1">
        <f t="shared" si="1600"/>
        <v>8.7672063062579008E-4</v>
      </c>
      <c r="Z703" s="1">
        <f t="shared" si="1601"/>
        <v>1.2691939724587004E-3</v>
      </c>
      <c r="AA703" s="1">
        <f t="shared" si="1602"/>
        <v>1.8156303067085047E-3</v>
      </c>
      <c r="AB703" s="1">
        <f t="shared" si="1603"/>
        <v>2.5672938230250375E-3</v>
      </c>
      <c r="AC703" s="1">
        <f t="shared" si="1604"/>
        <v>3.5889589605410037E-3</v>
      </c>
      <c r="AD703" s="1">
        <f t="shared" si="1605"/>
        <v>4.9612072739904506E-3</v>
      </c>
      <c r="AE703" s="1">
        <f t="shared" si="1606"/>
        <v>6.7826977695588271E-3</v>
      </c>
      <c r="AF703" s="1">
        <f t="shared" si="1607"/>
        <v>9.1722527637881236E-3</v>
      </c>
      <c r="AG703" s="1">
        <f t="shared" si="1608"/>
        <v>1.2270563141588168E-2</v>
      </c>
      <c r="AH703" s="1">
        <f t="shared" si="1609"/>
        <v>1.6241284155258502E-2</v>
      </c>
      <c r="AI703" s="1">
        <f t="shared" si="1610"/>
        <v>2.1271270710039907E-2</v>
      </c>
      <c r="AJ703" s="1">
        <f t="shared" si="1611"/>
        <v>2.7569694859016437E-2</v>
      </c>
      <c r="AK703" s="1">
        <f t="shared" si="1612"/>
        <v>3.5365803165692253E-2</v>
      </c>
      <c r="AL703" s="1">
        <f t="shared" si="1613"/>
        <v>4.490511189105445E-2</v>
      </c>
      <c r="AM703" s="1">
        <f t="shared" si="1614"/>
        <v>5.6443906057034643E-2</v>
      </c>
      <c r="AN703" s="1">
        <f t="shared" si="1615"/>
        <v>7.0242004240342409E-2</v>
      </c>
      <c r="AO703" s="1">
        <f t="shared" si="1616"/>
        <v>8.6553871256124987E-2</v>
      </c>
      <c r="AP703" s="1">
        <f t="shared" si="1617"/>
        <v>0.10561829907903712</v>
      </c>
      <c r="AQ703" s="1">
        <f t="shared" si="1618"/>
        <v>0.12764702247435997</v>
      </c>
      <c r="AR703" s="1">
        <f t="shared" si="1619"/>
        <v>0.15281277715969183</v>
      </c>
      <c r="AS703" s="1">
        <f t="shared" si="1620"/>
        <v>0.18123743043594373</v>
      </c>
      <c r="AT703" s="1">
        <f t="shared" si="1621"/>
        <v>0.21298090236407075</v>
      </c>
      <c r="AU703" s="1">
        <f t="shared" si="1622"/>
        <v>0.24803163638402212</v>
      </c>
      <c r="AV703" s="1">
        <f t="shared" si="1623"/>
        <v>0.28629936163337011</v>
      </c>
      <c r="AW703" s="1">
        <f t="shared" si="1624"/>
        <v>0.32761080978885804</v>
      </c>
      <c r="AX703" s="1">
        <f t="shared" si="1625"/>
        <v>0.37170890768274994</v>
      </c>
      <c r="AY703" s="1">
        <f t="shared" si="1626"/>
        <v>0.41825577044330958</v>
      </c>
      <c r="AZ703" s="1">
        <f t="shared" si="1627"/>
        <v>0.46683958200517928</v>
      </c>
      <c r="BA703" s="1">
        <f t="shared" si="1628"/>
        <v>0.51698518934483717</v>
      </c>
      <c r="BB703" s="1">
        <f t="shared" si="1629"/>
        <v>0.56816797603768843</v>
      </c>
      <c r="BC703" s="1">
        <f t="shared" si="1630"/>
        <v>0.61983034320622288</v>
      </c>
      <c r="BD703" s="1">
        <f t="shared" si="1631"/>
        <v>0.67139993372754769</v>
      </c>
      <c r="BE703" s="1">
        <f t="shared" si="1632"/>
        <v>0.72230860687127485</v>
      </c>
      <c r="BF703" s="1">
        <f t="shared" si="1633"/>
        <v>0.77201111750619666</v>
      </c>
      <c r="BG703" s="1">
        <f t="shared" si="1634"/>
        <v>0.82000248138730947</v>
      </c>
      <c r="BH703" s="1">
        <f t="shared" si="1635"/>
        <v>0.86583311261889861</v>
      </c>
      <c r="BI703" s="1">
        <f t="shared" si="1636"/>
        <v>0.90912099049110628</v>
      </c>
      <c r="BJ703" s="1">
        <f t="shared" si="1637"/>
        <v>0.949560333633928</v>
      </c>
      <c r="BK703" s="1">
        <f t="shared" si="1638"/>
        <v>0.98692650878238997</v>
      </c>
      <c r="BL703" s="1">
        <f t="shared" si="1639"/>
        <v>1.0210771566090671</v>
      </c>
      <c r="BM703" s="1">
        <f t="shared" si="1640"/>
        <v>1.0519497560182367</v>
      </c>
      <c r="BN703" s="1">
        <f t="shared" si="1641"/>
        <v>1.0795560519918481</v>
      </c>
      <c r="BO703" s="1">
        <f t="shared" si="1642"/>
        <v>1.103973926292386</v>
      </c>
      <c r="BP703" s="1">
        <f t="shared" si="1643"/>
        <v>1.1253373866772476</v>
      </c>
      <c r="BQ703" s="1">
        <f t="shared" si="1644"/>
        <v>1.1438253865521242</v>
      </c>
      <c r="BR703" s="1">
        <f t="shared" si="1645"/>
        <v>1.1596501667462638</v>
      </c>
      <c r="BS703" s="1">
        <f t="shared" si="1646"/>
        <v>1.1730457426650334</v>
      </c>
      <c r="BT703" s="1">
        <f t="shared" si="1647"/>
        <v>1.1842570551794904</v>
      </c>
      <c r="BU703" s="1">
        <f t="shared" si="1648"/>
        <v>1.1935301757668664</v>
      </c>
      <c r="BV703" s="1">
        <f t="shared" si="1649"/>
        <v>1.2011038193990176</v>
      </c>
      <c r="BW703" s="1">
        <f t="shared" si="1650"/>
        <v>1.2072022851953259</v>
      </c>
      <c r="BX703" s="1">
        <f t="shared" si="1651"/>
        <v>1.2120298255455793</v>
      </c>
      <c r="BY703" s="1">
        <f t="shared" si="1652"/>
        <v>1.2157663472105575</v>
      </c>
      <c r="BZ703" s="1">
        <f t="shared" si="1653"/>
        <v>1.2185642778396693</v>
      </c>
      <c r="CA703" s="1">
        <f t="shared" si="1654"/>
        <v>1.2205463905795615</v>
      </c>
      <c r="CB703" s="1">
        <f t="shared" si="1655"/>
        <v>1.2218043676323143</v>
      </c>
      <c r="CC703" s="1">
        <f t="shared" si="1656"/>
        <v>1.2223978983248363</v>
      </c>
      <c r="CD703" s="1">
        <f t="shared" si="1657"/>
        <v>1.2223541444455388</v>
      </c>
      <c r="CE703" s="1">
        <f t="shared" si="1658"/>
        <v>1.2216674601175765</v>
      </c>
      <c r="CF703" s="1">
        <f t="shared" si="1659"/>
        <v>1.2202993193650626</v>
      </c>
      <c r="CG703" s="1">
        <f t="shared" si="1660"/>
        <v>1.2181784753646461</v>
      </c>
      <c r="CH703" s="1">
        <f t="shared" si="1661"/>
        <v>1.2152014444874759</v>
      </c>
      <c r="CI703" s="1">
        <f t="shared" si="1662"/>
        <v>1.211233468923808</v>
      </c>
      <c r="CJ703" s="1">
        <f t="shared" si="1663"/>
        <v>1.2061101574641337</v>
      </c>
      <c r="CK703" s="1">
        <f t="shared" si="1664"/>
        <v>1.1996400289575051</v>
      </c>
      <c r="CL703" s="1">
        <f t="shared" si="1665"/>
        <v>1.1916081821294042</v>
      </c>
      <c r="CM703" s="1">
        <f t="shared" si="1666"/>
        <v>1.1817812853655751</v>
      </c>
      <c r="CN703" s="1">
        <f t="shared" si="1667"/>
        <v>1.1699140193642659</v>
      </c>
      <c r="CO703" s="1">
        <f t="shared" si="1668"/>
        <v>1.1557570154323011</v>
      </c>
      <c r="CP703" s="1">
        <f t="shared" si="1669"/>
        <v>1.1390662168508314</v>
      </c>
      <c r="CQ703" s="1">
        <f t="shared" si="1670"/>
        <v>1.1196134575183558</v>
      </c>
      <c r="CR703" s="1">
        <f t="shared" si="1671"/>
        <v>1.0971979113173222</v>
      </c>
      <c r="CS703" s="1">
        <f t="shared" si="1672"/>
        <v>1.071657930059404</v>
      </c>
      <c r="CT703" s="1">
        <f t="shared" si="1673"/>
        <v>1.0428826715473001</v>
      </c>
      <c r="CU703" s="1">
        <f t="shared" si="1674"/>
        <v>1.0108228363885343</v>
      </c>
      <c r="CV703" s="1">
        <f t="shared" si="1675"/>
        <v>0.97549979530110364</v>
      </c>
      <c r="CW703" s="1">
        <f t="shared" si="1676"/>
        <v>0.93701240716863987</v>
      </c>
      <c r="CX703" s="1">
        <f t="shared" si="1677"/>
        <v>0.89554090678990095</v>
      </c>
      <c r="CY703" s="1">
        <f t="shared" si="1678"/>
        <v>0.8513473791599363</v>
      </c>
      <c r="CZ703" s="1">
        <f t="shared" si="1679"/>
        <v>0.80477252705721225</v>
      </c>
      <c r="DA703" s="1">
        <f t="shared" si="1680"/>
        <v>0.75622866757942908</v>
      </c>
      <c r="DB703" s="1">
        <f t="shared" si="1681"/>
        <v>0.70618914300826141</v>
      </c>
      <c r="DC703" s="1">
        <f t="shared" si="1682"/>
        <v>0.65517458066550438</v>
      </c>
      <c r="DD703" s="1">
        <f t="shared" si="1683"/>
        <v>0.60373666285828964</v>
      </c>
      <c r="DE703" s="1">
        <f t="shared" si="1684"/>
        <v>0.55244025057745683</v>
      </c>
      <c r="DF703" s="1">
        <f t="shared" si="1685"/>
        <v>0.50184482602812908</v>
      </c>
      <c r="DG703" s="1">
        <f t="shared" si="1686"/>
        <v>0.45248626777659912</v>
      </c>
      <c r="DH703" s="1">
        <f t="shared" si="1687"/>
        <v>0.40485994379091861</v>
      </c>
      <c r="DI703" s="1">
        <f t="shared" si="1688"/>
        <v>0.35940600498724024</v>
      </c>
      <c r="DJ703" s="1">
        <f t="shared" si="1689"/>
        <v>0.3164975952773047</v>
      </c>
      <c r="DK703" s="1">
        <f t="shared" si="1690"/>
        <v>0.27643247966717382</v>
      </c>
      <c r="DL703" s="1">
        <f t="shared" si="1691"/>
        <v>0.23942834982096842</v>
      </c>
      <c r="DM703" s="1">
        <f t="shared" si="1692"/>
        <v>0.20562181852962161</v>
      </c>
      <c r="DN703" s="1">
        <f t="shared" si="1693"/>
        <v>0.17507088189369194</v>
      </c>
      <c r="DO703" s="1">
        <f t="shared" si="1694"/>
        <v>0.14776042907321385</v>
      </c>
      <c r="DP703" s="1">
        <f t="shared" si="1695"/>
        <v>0.12361022795906877</v>
      </c>
      <c r="DQ703" s="1">
        <f t="shared" si="1696"/>
        <v>0.1024847192613242</v>
      </c>
      <c r="DR703" s="1">
        <f t="shared" si="1697"/>
        <v>8.4203913546132797E-2</v>
      </c>
      <c r="DS703" s="1">
        <f t="shared" si="1698"/>
        <v>6.8554702386435559E-2</v>
      </c>
      <c r="DT703" s="1">
        <f t="shared" si="1699"/>
        <v>5.5301958125485703E-2</v>
      </c>
      <c r="DU703" s="1">
        <f t="shared" si="1700"/>
        <v>4.4198895642396957E-2</v>
      </c>
      <c r="DV703" s="1">
        <f t="shared" si="1701"/>
        <v>3.4996291106564943E-2</v>
      </c>
      <c r="DW703" s="1">
        <f t="shared" si="1702"/>
        <v>2.7450283977950546E-2</v>
      </c>
      <c r="DX703" s="1">
        <f t="shared" si="1703"/>
        <v>2.132861755130383E-2</v>
      </c>
      <c r="DY703" s="1">
        <f t="shared" si="1704"/>
        <v>1.6415290379513357E-2</v>
      </c>
      <c r="DZ703" s="1">
        <f t="shared" si="1705"/>
        <v>1.2513688897986586E-2</v>
      </c>
      <c r="EA703" s="1">
        <f t="shared" si="1706"/>
        <v>9.4483463962980897E-3</v>
      </c>
      <c r="EB703" s="1">
        <f t="shared" si="1707"/>
        <v>7.0655238236136215E-3</v>
      </c>
      <c r="EC703" s="1">
        <f t="shared" si="1708"/>
        <v>5.2328348268920561E-3</v>
      </c>
      <c r="ED703" s="1">
        <f t="shared" si="1709"/>
        <v>3.8381437586861643E-3</v>
      </c>
      <c r="EE703" s="1">
        <f t="shared" si="1710"/>
        <v>2.7879551552164954E-3</v>
      </c>
      <c r="EF703" s="1">
        <f t="shared" si="1711"/>
        <v>2.0054908944964265E-3</v>
      </c>
      <c r="EG703" s="1">
        <f t="shared" si="1712"/>
        <v>1.4286213940511759E-3</v>
      </c>
      <c r="EH703" s="1">
        <f t="shared" si="1713"/>
        <v>1.0077838554505476E-3</v>
      </c>
      <c r="EI703" s="1">
        <f t="shared" si="1714"/>
        <v>7.0398705725972441E-4</v>
      </c>
      <c r="EJ703" s="1">
        <f t="shared" si="1715"/>
        <v>4.8697104808245555E-4</v>
      </c>
      <c r="EK703" s="1">
        <f t="shared" si="1716"/>
        <v>3.3356295337655763E-4</v>
      </c>
      <c r="EL703" s="1">
        <f t="shared" si="1717"/>
        <v>2.2624786338231511E-4</v>
      </c>
      <c r="EM703" s="1">
        <f t="shared" si="1718"/>
        <v>1.519566511703085E-4</v>
      </c>
      <c r="EN703" s="1">
        <f t="shared" si="1719"/>
        <v>1.0106033247476483E-4</v>
      </c>
      <c r="EO703" s="1">
        <f t="shared" si="1720"/>
        <v>6.6552654261209983E-5</v>
      </c>
      <c r="EP703" s="1">
        <f t="shared" si="1721"/>
        <v>4.3398243194440206E-5</v>
      </c>
      <c r="EQ703" s="1">
        <f t="shared" si="1722"/>
        <v>2.8022058565694222E-5</v>
      </c>
      <c r="ER703" s="1">
        <f t="shared" si="1723"/>
        <v>1.7916308946496101E-5</v>
      </c>
      <c r="ES703" s="1">
        <f t="shared" si="1724"/>
        <v>1.1342729065642661E-5</v>
      </c>
      <c r="ET703" s="1">
        <f t="shared" si="1725"/>
        <v>7.1106136101989445E-6</v>
      </c>
      <c r="EU703" s="1">
        <f t="shared" si="1726"/>
        <v>4.4138363751285393E-6</v>
      </c>
      <c r="EV703" s="1">
        <f t="shared" si="1727"/>
        <v>2.712936714522274E-6</v>
      </c>
      <c r="EW703" s="1">
        <f t="shared" si="1728"/>
        <v>1.6510268266846485E-6</v>
      </c>
      <c r="EX703" s="1">
        <f t="shared" si="1729"/>
        <v>9.9464479837278879E-7</v>
      </c>
      <c r="EY703" s="1">
        <f t="shared" si="1730"/>
        <v>5.9269520896902331E-7</v>
      </c>
      <c r="EZ703" s="1">
        <f t="shared" si="1731"/>
        <v>3.4827041189517083E-7</v>
      </c>
      <c r="FA703" s="1">
        <f t="shared" si="1732"/>
        <v>1.994448507695714E-7</v>
      </c>
      <c r="FB703" s="1">
        <f t="shared" si="1733"/>
        <v>1.0610260177286168E-7</v>
      </c>
      <c r="FC703" s="1">
        <f t="shared" si="1734"/>
        <v>4.05049141747672E-8</v>
      </c>
      <c r="FD703" s="75">
        <f t="shared" si="1585"/>
        <v>-4.05049141747672E-8</v>
      </c>
    </row>
    <row r="704" spans="7:160" x14ac:dyDescent="0.35">
      <c r="G704" t="str">
        <f t="shared" si="1581"/>
        <v>Refd, t=3.44</v>
      </c>
      <c r="H704" s="76">
        <f t="shared" si="1582"/>
        <v>3.4449999999999488</v>
      </c>
      <c r="I704" s="1">
        <f t="shared" si="1583"/>
        <v>0</v>
      </c>
      <c r="J704" s="22">
        <f t="shared" si="1584"/>
        <v>1.0207580274509588E-7</v>
      </c>
      <c r="K704" s="1">
        <f t="shared" si="1586"/>
        <v>5.2631839052020724E-7</v>
      </c>
      <c r="L704" s="1">
        <f t="shared" si="1587"/>
        <v>1.3318218752680562E-6</v>
      </c>
      <c r="M704" s="1">
        <f t="shared" si="1588"/>
        <v>2.778365230143275E-6</v>
      </c>
      <c r="N704" s="1">
        <f t="shared" si="1589"/>
        <v>5.2768084175373945E-6</v>
      </c>
      <c r="O704" s="1">
        <f t="shared" si="1590"/>
        <v>9.4657609530597652E-6</v>
      </c>
      <c r="P704" s="1">
        <f t="shared" si="1591"/>
        <v>1.6321784301132857E-5</v>
      </c>
      <c r="Q704" s="1">
        <f t="shared" si="1592"/>
        <v>2.7315204249427022E-5</v>
      </c>
      <c r="R704" s="1">
        <f t="shared" si="1593"/>
        <v>4.4626759372591307E-5</v>
      </c>
      <c r="S704" s="1">
        <f t="shared" si="1594"/>
        <v>7.1443751106587829E-5</v>
      </c>
      <c r="T704" s="1">
        <f t="shared" si="1595"/>
        <v>1.1235786105360021E-4</v>
      </c>
      <c r="U704" s="1">
        <f t="shared" si="1596"/>
        <v>1.7388999805119829E-4</v>
      </c>
      <c r="V704" s="1">
        <f t="shared" si="1597"/>
        <v>2.6516990998300474E-4</v>
      </c>
      <c r="W704" s="1">
        <f t="shared" si="1598"/>
        <v>3.9879915473622484E-4</v>
      </c>
      <c r="X704" s="1">
        <f t="shared" si="1599"/>
        <v>5.9192452611658646E-4</v>
      </c>
      <c r="Y704" s="1">
        <f t="shared" si="1600"/>
        <v>8.6754421255127361E-4</v>
      </c>
      <c r="Z704" s="1">
        <f t="shared" si="1601"/>
        <v>1.2560598284340441E-3</v>
      </c>
      <c r="AA704" s="1">
        <f t="shared" si="1602"/>
        <v>1.7970730789952569E-3</v>
      </c>
      <c r="AB704" s="1">
        <f t="shared" si="1603"/>
        <v>2.5414055183889E-3</v>
      </c>
      <c r="AC704" s="1">
        <f t="shared" si="1604"/>
        <v>3.5532933893571506E-3</v>
      </c>
      <c r="AD704" s="1">
        <f t="shared" si="1605"/>
        <v>4.912677286473017E-3</v>
      </c>
      <c r="AE704" s="1">
        <f t="shared" si="1606"/>
        <v>6.7174696006306357E-3</v>
      </c>
      <c r="AF704" s="1">
        <f t="shared" si="1607"/>
        <v>9.0856436114264069E-3</v>
      </c>
      <c r="AG704" s="1">
        <f t="shared" si="1608"/>
        <v>1.215694998610878E-2</v>
      </c>
      <c r="AH704" s="1">
        <f t="shared" si="1609"/>
        <v>1.6094033601970054E-2</v>
      </c>
      <c r="AI704" s="1">
        <f t="shared" si="1610"/>
        <v>2.1082701081437231E-2</v>
      </c>
      <c r="AJ704" s="1">
        <f t="shared" si="1611"/>
        <v>2.7331082619243562E-2</v>
      </c>
      <c r="AK704" s="1">
        <f t="shared" si="1612"/>
        <v>3.5067445764464286E-2</v>
      </c>
      <c r="AL704" s="1">
        <f t="shared" si="1613"/>
        <v>4.453645802439947E-2</v>
      </c>
      <c r="AM704" s="1">
        <f t="shared" si="1614"/>
        <v>5.5993761976206223E-2</v>
      </c>
      <c r="AN704" s="1">
        <f t="shared" si="1615"/>
        <v>6.9698821015688042E-2</v>
      </c>
      <c r="AO704" s="1">
        <f t="shared" si="1616"/>
        <v>8.5906112872084703E-2</v>
      </c>
      <c r="AP704" s="1">
        <f t="shared" si="1617"/>
        <v>0.10485488511236347</v>
      </c>
      <c r="AQ704" s="1">
        <f t="shared" si="1618"/>
        <v>0.12675783227158538</v>
      </c>
      <c r="AR704" s="1">
        <f t="shared" si="1619"/>
        <v>0.15178919541986133</v>
      </c>
      <c r="AS704" s="1">
        <f t="shared" si="1620"/>
        <v>0.18007290757920538</v>
      </c>
      <c r="AT704" s="1">
        <f t="shared" si="1621"/>
        <v>0.21167149774590618</v>
      </c>
      <c r="AU704" s="1">
        <f t="shared" si="1622"/>
        <v>0.24657650900294206</v>
      </c>
      <c r="AV704" s="1">
        <f t="shared" si="1623"/>
        <v>0.28470117207783707</v>
      </c>
      <c r="AW704" s="1">
        <f t="shared" si="1624"/>
        <v>0.32587599918845855</v>
      </c>
      <c r="AX704" s="1">
        <f t="shared" si="1625"/>
        <v>0.36984782451809545</v>
      </c>
      <c r="AY704" s="1">
        <f t="shared" si="1626"/>
        <v>0.41628262406769173</v>
      </c>
      <c r="AZ704" s="1">
        <f t="shared" si="1627"/>
        <v>0.46477221215513859</v>
      </c>
      <c r="BA704" s="1">
        <f t="shared" si="1628"/>
        <v>0.5148446529884344</v>
      </c>
      <c r="BB704" s="1">
        <f t="shared" si="1629"/>
        <v>0.56597796562327318</v>
      </c>
      <c r="BC704" s="1">
        <f t="shared" si="1630"/>
        <v>0.61761646259969694</v>
      </c>
      <c r="BD704" s="1">
        <f t="shared" si="1631"/>
        <v>0.66918886872776695</v>
      </c>
      <c r="BE704" s="1">
        <f t="shared" si="1632"/>
        <v>0.72012723516150701</v>
      </c>
      <c r="BF704" s="1">
        <f t="shared" si="1633"/>
        <v>0.76988560746676038</v>
      </c>
      <c r="BG704" s="1">
        <f t="shared" si="1634"/>
        <v>0.81795742992514575</v>
      </c>
      <c r="BH704" s="1">
        <f t="shared" si="1635"/>
        <v>0.8638907690107791</v>
      </c>
      <c r="BI704" s="1">
        <f t="shared" si="1636"/>
        <v>0.9073006065216882</v>
      </c>
      <c r="BJ704" s="1">
        <f t="shared" si="1637"/>
        <v>0.94787767071467521</v>
      </c>
      <c r="BK704" s="1">
        <f t="shared" si="1638"/>
        <v>0.98539352119985413</v>
      </c>
      <c r="BL704" s="1">
        <f t="shared" si="1639"/>
        <v>1.0197018576580956</v>
      </c>
      <c r="BM704" s="1">
        <f t="shared" si="1640"/>
        <v>1.0507362616400182</v>
      </c>
      <c r="BN704" s="1">
        <f t="shared" si="1641"/>
        <v>1.0785047856768235</v>
      </c>
      <c r="BO704" s="1">
        <f t="shared" si="1642"/>
        <v>1.1030819602470756</v>
      </c>
      <c r="BP704" s="1">
        <f t="shared" si="1643"/>
        <v>1.1245988881489009</v>
      </c>
      <c r="BQ704" s="1">
        <f t="shared" si="1644"/>
        <v>1.1432321350122003</v>
      </c>
      <c r="BR704" s="1">
        <f t="shared" si="1645"/>
        <v>1.1591921073122751</v>
      </c>
      <c r="BS704" s="1">
        <f t="shared" si="1646"/>
        <v>1.1727115433885322</v>
      </c>
      <c r="BT704" s="1">
        <f t="shared" si="1647"/>
        <v>1.1840346401447579</v>
      </c>
      <c r="BU704" s="1">
        <f t="shared" si="1648"/>
        <v>1.1934072117050121</v>
      </c>
      <c r="BV704" s="1">
        <f t="shared" si="1649"/>
        <v>1.2010681400554986</v>
      </c>
      <c r="BW704" s="1">
        <f t="shared" si="1650"/>
        <v>1.2072422443517845</v>
      </c>
      <c r="BX704" s="1">
        <f t="shared" si="1651"/>
        <v>1.2121345758301645</v>
      </c>
      <c r="BY704" s="1">
        <f t="shared" si="1652"/>
        <v>1.2159260471981785</v>
      </c>
      <c r="BZ704" s="1">
        <f t="shared" si="1653"/>
        <v>1.2187702341500883</v>
      </c>
      <c r="CA704" s="1">
        <f t="shared" si="1654"/>
        <v>1.2207911445738968</v>
      </c>
      <c r="CB704" s="1">
        <f t="shared" si="1655"/>
        <v>1.2220817378623567</v>
      </c>
      <c r="CC704" s="1">
        <f t="shared" si="1656"/>
        <v>1.2227029901841702</v>
      </c>
      <c r="CD704" s="1">
        <f t="shared" si="1657"/>
        <v>1.2226833376639092</v>
      </c>
      <c r="CE704" s="1">
        <f t="shared" si="1658"/>
        <v>1.222018383038318</v>
      </c>
      <c r="CF704" s="1">
        <f t="shared" si="1659"/>
        <v>1.2206708165862703</v>
      </c>
      <c r="CG704" s="1">
        <f t="shared" si="1660"/>
        <v>1.2185705725564382</v>
      </c>
      <c r="CH704" s="1">
        <f t="shared" si="1661"/>
        <v>1.2156153112693675</v>
      </c>
      <c r="CI704" s="1">
        <f t="shared" si="1662"/>
        <v>1.2116713778416666</v>
      </c>
      <c r="CJ704" s="1">
        <f t="shared" si="1663"/>
        <v>1.2065754345797242</v>
      </c>
      <c r="CK704" s="1">
        <f t="shared" si="1664"/>
        <v>1.2001369895757759</v>
      </c>
      <c r="CL704" s="1">
        <f t="shared" si="1665"/>
        <v>1.1921420439393249</v>
      </c>
      <c r="CM704" s="1">
        <f t="shared" si="1666"/>
        <v>1.1823580509276441</v>
      </c>
      <c r="CN704" s="1">
        <f t="shared" si="1667"/>
        <v>1.170540320562852</v>
      </c>
      <c r="CO704" s="1">
        <f t="shared" si="1668"/>
        <v>1.156439914279294</v>
      </c>
      <c r="CP704" s="1">
        <f t="shared" si="1669"/>
        <v>1.139812959849609</v>
      </c>
      <c r="CQ704" s="1">
        <f t="shared" si="1670"/>
        <v>1.1204311845446497</v>
      </c>
      <c r="CR704" s="1">
        <f t="shared" si="1671"/>
        <v>1.0980933244085263</v>
      </c>
      <c r="CS704" s="1">
        <f t="shared" si="1672"/>
        <v>1.0726369322834122</v>
      </c>
      <c r="CT704" s="1">
        <f t="shared" si="1673"/>
        <v>1.0439499908154282</v>
      </c>
      <c r="CU704" s="1">
        <f t="shared" si="1674"/>
        <v>1.011981653198494</v>
      </c>
      <c r="CV704" s="1">
        <f t="shared" si="1675"/>
        <v>0.97675139644999975</v>
      </c>
      <c r="CW704" s="1">
        <f t="shared" si="1676"/>
        <v>0.93835588901318989</v>
      </c>
      <c r="CX704" s="1">
        <f t="shared" si="1677"/>
        <v>0.89697295130643639</v>
      </c>
      <c r="CY704" s="1">
        <f t="shared" si="1678"/>
        <v>0.85286212368275782</v>
      </c>
      <c r="CZ704" s="1">
        <f t="shared" si="1679"/>
        <v>0.80636154416053307</v>
      </c>
      <c r="DA704" s="1">
        <f t="shared" si="1680"/>
        <v>0.75788106534231747</v>
      </c>
      <c r="DB704" s="1">
        <f t="shared" si="1681"/>
        <v>0.70789178830094257</v>
      </c>
      <c r="DC704" s="1">
        <f t="shared" si="1682"/>
        <v>0.65691243973319347</v>
      </c>
      <c r="DD704" s="1">
        <f t="shared" si="1683"/>
        <v>0.6054932450877627</v>
      </c>
      <c r="DE704" s="1">
        <f t="shared" si="1684"/>
        <v>0.55419813368544502</v>
      </c>
      <c r="DF704" s="1">
        <f t="shared" si="1685"/>
        <v>0.50358623473803643</v>
      </c>
      <c r="DG704" s="1">
        <f t="shared" si="1686"/>
        <v>0.45419367395082477</v>
      </c>
      <c r="DH704" s="1">
        <f t="shared" si="1687"/>
        <v>0.40651665436079903</v>
      </c>
      <c r="DI704" s="1">
        <f t="shared" si="1688"/>
        <v>0.3609967050256524</v>
      </c>
      <c r="DJ704" s="1">
        <f t="shared" si="1689"/>
        <v>0.31800881708113965</v>
      </c>
      <c r="DK704" s="1">
        <f t="shared" si="1690"/>
        <v>0.27785297440046386</v>
      </c>
      <c r="DL704" s="1">
        <f t="shared" si="1691"/>
        <v>0.24074934555264921</v>
      </c>
      <c r="DM704" s="1">
        <f t="shared" si="1692"/>
        <v>0.20683715668470398</v>
      </c>
      <c r="DN704" s="1">
        <f t="shared" si="1693"/>
        <v>0.17617703247007152</v>
      </c>
      <c r="DO704" s="1">
        <f t="shared" si="1694"/>
        <v>0.14875639273448293</v>
      </c>
      <c r="DP704" s="1">
        <f t="shared" si="1695"/>
        <v>0.12449733967692439</v>
      </c>
      <c r="DQ704" s="1">
        <f t="shared" si="1696"/>
        <v>0.10326637309226228</v>
      </c>
      <c r="DR704" s="1">
        <f t="shared" si="1697"/>
        <v>8.4885231125710767E-2</v>
      </c>
      <c r="DS704" s="1">
        <f t="shared" si="1698"/>
        <v>6.9142168755651601E-2</v>
      </c>
      <c r="DT704" s="1">
        <f t="shared" si="1699"/>
        <v>5.5803047702777872E-2</v>
      </c>
      <c r="DU704" s="1">
        <f t="shared" si="1700"/>
        <v>4.4621708810681081E-2</v>
      </c>
      <c r="DV704" s="1">
        <f t="shared" si="1701"/>
        <v>3.5349218392377049E-2</v>
      </c>
      <c r="DW704" s="1">
        <f t="shared" si="1702"/>
        <v>2.7741710605100351E-2</v>
      </c>
      <c r="DX704" s="1">
        <f t="shared" si="1703"/>
        <v>2.156667669914273E-2</v>
      </c>
      <c r="DY704" s="1">
        <f t="shared" si="1704"/>
        <v>1.6607669164763882E-2</v>
      </c>
      <c r="DZ704" s="1">
        <f t="shared" si="1705"/>
        <v>1.2667487249466373E-2</v>
      </c>
      <c r="EA704" s="1">
        <f t="shared" si="1706"/>
        <v>9.5699858272827176E-3</v>
      </c>
      <c r="EB704" s="1">
        <f t="shared" si="1707"/>
        <v>7.1607007488502803E-3</v>
      </c>
      <c r="EC704" s="1">
        <f t="shared" si="1708"/>
        <v>5.3065115477110587E-3</v>
      </c>
      <c r="ED704" s="1">
        <f t="shared" si="1709"/>
        <v>3.8945694989592486E-3</v>
      </c>
      <c r="EE704" s="1">
        <f t="shared" si="1710"/>
        <v>2.8307094642660547E-3</v>
      </c>
      <c r="EF704" s="1">
        <f t="shared" si="1711"/>
        <v>2.0375421969106291E-3</v>
      </c>
      <c r="EG704" s="1">
        <f t="shared" si="1712"/>
        <v>1.4523943038637233E-3</v>
      </c>
      <c r="EH704" s="1">
        <f t="shared" si="1713"/>
        <v>1.025229931157586E-3</v>
      </c>
      <c r="EI704" s="1">
        <f t="shared" si="1714"/>
        <v>7.1665482049508024E-4</v>
      </c>
      <c r="EJ704" s="1">
        <f t="shared" si="1715"/>
        <v>4.9607221443115725E-4</v>
      </c>
      <c r="EK704" s="1">
        <f t="shared" si="1716"/>
        <v>3.4003285033765032E-4</v>
      </c>
      <c r="EL704" s="1">
        <f t="shared" si="1717"/>
        <v>2.3079888856458061E-4</v>
      </c>
      <c r="EM704" s="1">
        <f t="shared" si="1718"/>
        <v>1.551243298847932E-4</v>
      </c>
      <c r="EN704" s="1">
        <f t="shared" si="1719"/>
        <v>1.032420652307344E-4</v>
      </c>
      <c r="EO704" s="1">
        <f t="shared" si="1720"/>
        <v>6.80396136380543E-5</v>
      </c>
      <c r="EP704" s="1">
        <f t="shared" si="1721"/>
        <v>4.4401108073423078E-5</v>
      </c>
      <c r="EQ704" s="1">
        <f t="shared" si="1722"/>
        <v>2.8691388400227948E-5</v>
      </c>
      <c r="ER704" s="1">
        <f t="shared" si="1723"/>
        <v>1.8358389145615975E-5</v>
      </c>
      <c r="ES704" s="1">
        <f t="shared" si="1724"/>
        <v>1.1631686333403934E-5</v>
      </c>
      <c r="ET704" s="1">
        <f t="shared" si="1725"/>
        <v>7.2975293695412347E-6</v>
      </c>
      <c r="EU704" s="1">
        <f t="shared" si="1726"/>
        <v>4.5334950375758558E-6</v>
      </c>
      <c r="EV704" s="1">
        <f t="shared" si="1727"/>
        <v>2.7887469339464081E-6</v>
      </c>
      <c r="EW704" s="1">
        <f t="shared" si="1728"/>
        <v>1.6985573020735464E-6</v>
      </c>
      <c r="EX704" s="1">
        <f t="shared" si="1729"/>
        <v>1.0241274800753487E-6</v>
      </c>
      <c r="EY704" s="1">
        <f t="shared" si="1730"/>
        <v>6.1077092588698636E-7</v>
      </c>
      <c r="EZ704" s="1">
        <f t="shared" si="1731"/>
        <v>3.5918583596184637E-7</v>
      </c>
      <c r="FA704" s="1">
        <f t="shared" si="1732"/>
        <v>2.0585458194823629E-7</v>
      </c>
      <c r="FB704" s="1">
        <f t="shared" si="1733"/>
        <v>1.0958388931758251E-7</v>
      </c>
      <c r="FC704" s="1">
        <f t="shared" si="1734"/>
        <v>4.1851667321942982E-8</v>
      </c>
      <c r="FD704" s="75">
        <f t="shared" si="1585"/>
        <v>-4.1851667321942982E-8</v>
      </c>
    </row>
    <row r="705" spans="7:160" x14ac:dyDescent="0.35">
      <c r="G705" t="str">
        <f t="shared" si="1581"/>
        <v>Refd, t=3.45</v>
      </c>
      <c r="H705" s="76">
        <f t="shared" si="1582"/>
        <v>3.4499999999999487</v>
      </c>
      <c r="I705" s="1">
        <f t="shared" si="1583"/>
        <v>0</v>
      </c>
      <c r="J705" s="22">
        <f t="shared" si="1584"/>
        <v>1.0092551465892015E-7</v>
      </c>
      <c r="K705" s="1">
        <f t="shared" si="1586"/>
        <v>5.2039006305308406E-7</v>
      </c>
      <c r="L705" s="1">
        <f t="shared" si="1587"/>
        <v>1.3168358018072525E-6</v>
      </c>
      <c r="M705" s="1">
        <f t="shared" si="1588"/>
        <v>2.7471511404678802E-6</v>
      </c>
      <c r="N705" s="1">
        <f t="shared" si="1589"/>
        <v>5.2176511165395E-6</v>
      </c>
      <c r="O705" s="1">
        <f t="shared" si="1590"/>
        <v>9.3599292052567839E-6</v>
      </c>
      <c r="P705" s="1">
        <f t="shared" si="1591"/>
        <v>1.6139902777508842E-5</v>
      </c>
      <c r="Q705" s="1">
        <f t="shared" si="1592"/>
        <v>2.7012017329641213E-5</v>
      </c>
      <c r="R705" s="1">
        <f t="shared" si="1593"/>
        <v>4.4133702728543534E-5</v>
      </c>
      <c r="S705" s="1">
        <f t="shared" si="1594"/>
        <v>7.0658594742292226E-5</v>
      </c>
      <c r="T705" s="1">
        <f t="shared" si="1595"/>
        <v>1.1113052235859139E-4</v>
      </c>
      <c r="U705" s="1">
        <f t="shared" si="1596"/>
        <v>1.720034574449915E-4</v>
      </c>
      <c r="V705" s="1">
        <f t="shared" si="1597"/>
        <v>2.62315013749908E-4</v>
      </c>
      <c r="W705" s="1">
        <f t="shared" si="1598"/>
        <v>3.9454198643597711E-4</v>
      </c>
      <c r="X705" s="1">
        <f t="shared" si="1599"/>
        <v>5.856650045186929E-4</v>
      </c>
      <c r="Y705" s="1">
        <f t="shared" si="1600"/>
        <v>8.5846467287395867E-4</v>
      </c>
      <c r="Z705" s="1">
        <f t="shared" si="1601"/>
        <v>1.2430626124305801E-3</v>
      </c>
      <c r="AA705" s="1">
        <f t="shared" si="1602"/>
        <v>1.778706646702198E-3</v>
      </c>
      <c r="AB705" s="1">
        <f t="shared" si="1603"/>
        <v>2.5157793432781508E-3</v>
      </c>
      <c r="AC705" s="1">
        <f t="shared" si="1604"/>
        <v>3.5179829385468507E-3</v>
      </c>
      <c r="AD705" s="1">
        <f t="shared" si="1605"/>
        <v>4.8646217241650382E-3</v>
      </c>
      <c r="AE705" s="1">
        <f t="shared" si="1606"/>
        <v>6.6528664575184974E-3</v>
      </c>
      <c r="AF705" s="1">
        <f t="shared" si="1607"/>
        <v>8.9998464632846976E-3</v>
      </c>
      <c r="AG705" s="1">
        <f t="shared" si="1608"/>
        <v>1.2044377058692371E-2</v>
      </c>
      <c r="AH705" s="1">
        <f t="shared" si="1609"/>
        <v>1.5948096992344365E-2</v>
      </c>
      <c r="AI705" s="1">
        <f t="shared" si="1610"/>
        <v>2.0895767736956037E-2</v>
      </c>
      <c r="AJ705" s="1">
        <f t="shared" si="1611"/>
        <v>2.7094479090867259E-2</v>
      </c>
      <c r="AK705" s="1">
        <f t="shared" si="1612"/>
        <v>3.4771518787445978E-2</v>
      </c>
      <c r="AL705" s="1">
        <f t="shared" si="1613"/>
        <v>4.4170701934486349E-2</v>
      </c>
      <c r="AM705" s="1">
        <f t="shared" si="1614"/>
        <v>5.5547021659942457E-2</v>
      </c>
      <c r="AN705" s="1">
        <f t="shared" si="1615"/>
        <v>6.9159575433279483E-2</v>
      </c>
      <c r="AO705" s="1">
        <f t="shared" si="1616"/>
        <v>8.5262839227642218E-2</v>
      </c>
      <c r="AP705" s="1">
        <f t="shared" si="1617"/>
        <v>0.10409649768461909</v>
      </c>
      <c r="AQ705" s="1">
        <f t="shared" si="1618"/>
        <v>0.12587418313166063</v>
      </c>
      <c r="AR705" s="1">
        <f t="shared" si="1619"/>
        <v>0.15077161728103688</v>
      </c>
      <c r="AS705" s="1">
        <f t="shared" si="1620"/>
        <v>0.17891477249802309</v>
      </c>
      <c r="AT705" s="1">
        <f t="shared" si="1621"/>
        <v>0.21036876003912136</v>
      </c>
      <c r="AU705" s="1">
        <f t="shared" si="1622"/>
        <v>0.24512819726311721</v>
      </c>
      <c r="AV705" s="1">
        <f t="shared" si="1623"/>
        <v>0.28310979416487703</v>
      </c>
      <c r="AW705" s="1">
        <f t="shared" si="1624"/>
        <v>0.32414782596310349</v>
      </c>
      <c r="AX705" s="1">
        <f t="shared" si="1625"/>
        <v>0.36799302302587844</v>
      </c>
      <c r="AY705" s="1">
        <f t="shared" si="1626"/>
        <v>0.41431521873100968</v>
      </c>
      <c r="AZ705" s="1">
        <f t="shared" si="1627"/>
        <v>0.46270986281915644</v>
      </c>
      <c r="BA705" s="1">
        <f t="shared" si="1628"/>
        <v>0.51270825063117498</v>
      </c>
      <c r="BB705" s="1">
        <f t="shared" si="1629"/>
        <v>0.56379105918992989</v>
      </c>
      <c r="BC705" s="1">
        <f t="shared" si="1630"/>
        <v>0.61540454263434829</v>
      </c>
      <c r="BD705" s="1">
        <f t="shared" si="1631"/>
        <v>0.66697854412162616</v>
      </c>
      <c r="BE705" s="1">
        <f t="shared" si="1632"/>
        <v>0.71794534740356253</v>
      </c>
      <c r="BF705" s="1">
        <f t="shared" si="1633"/>
        <v>0.76775833149400885</v>
      </c>
      <c r="BG705" s="1">
        <f t="shared" si="1634"/>
        <v>0.81590941157619401</v>
      </c>
      <c r="BH705" s="1">
        <f t="shared" si="1635"/>
        <v>0.86194434611770876</v>
      </c>
      <c r="BI705" s="1">
        <f t="shared" si="1636"/>
        <v>0.90547515414475777</v>
      </c>
      <c r="BJ705" s="1">
        <f t="shared" si="1637"/>
        <v>0.94618910159098246</v>
      </c>
      <c r="BK705" s="1">
        <f t="shared" si="1638"/>
        <v>0.9838539610624254</v>
      </c>
      <c r="BL705" s="1">
        <f t="shared" si="1639"/>
        <v>1.0183195027622451</v>
      </c>
      <c r="BM705" s="1">
        <f t="shared" si="1640"/>
        <v>1.0495154137170992</v>
      </c>
      <c r="BN705" s="1">
        <f t="shared" si="1641"/>
        <v>1.0774460486414754</v>
      </c>
      <c r="BO705" s="1">
        <f t="shared" si="1642"/>
        <v>1.1021825741428348</v>
      </c>
      <c r="BP705" s="1">
        <f t="shared" si="1643"/>
        <v>1.1238531695967959</v>
      </c>
      <c r="BQ705" s="1">
        <f t="shared" si="1644"/>
        <v>1.1426319900981856</v>
      </c>
      <c r="BR705" s="1">
        <f t="shared" si="1645"/>
        <v>1.1587275823860717</v>
      </c>
      <c r="BS705" s="1">
        <f t="shared" si="1646"/>
        <v>1.1723713813609022</v>
      </c>
      <c r="BT705" s="1">
        <f t="shared" si="1647"/>
        <v>1.1838068140727065</v>
      </c>
      <c r="BU705" s="1">
        <f t="shared" si="1648"/>
        <v>1.193279413127829</v>
      </c>
      <c r="BV705" s="1">
        <f t="shared" si="1649"/>
        <v>1.2010282060228294</v>
      </c>
      <c r="BW705" s="1">
        <f t="shared" si="1650"/>
        <v>1.2072785137249424</v>
      </c>
      <c r="BX705" s="1">
        <f t="shared" si="1651"/>
        <v>1.2122361716775771</v>
      </c>
      <c r="BY705" s="1">
        <f t="shared" si="1652"/>
        <v>1.2160830875036102</v>
      </c>
      <c r="BZ705" s="1">
        <f t="shared" si="1653"/>
        <v>1.2189739773066097</v>
      </c>
      <c r="CA705" s="1">
        <f t="shared" si="1654"/>
        <v>1.2210340790874885</v>
      </c>
      <c r="CB705" s="1">
        <f t="shared" si="1655"/>
        <v>1.2223576273048318</v>
      </c>
      <c r="CC705" s="1">
        <f t="shared" si="1656"/>
        <v>1.2230068847898212</v>
      </c>
      <c r="CD705" s="1">
        <f t="shared" si="1657"/>
        <v>1.2230115632107885</v>
      </c>
      <c r="CE705" s="1">
        <f t="shared" si="1658"/>
        <v>1.2223685159986744</v>
      </c>
      <c r="CF705" s="1">
        <f t="shared" si="1659"/>
        <v>1.2210416522065266</v>
      </c>
      <c r="CG705" s="1">
        <f t="shared" si="1660"/>
        <v>1.2189620897831248</v>
      </c>
      <c r="CH705" s="1">
        <f t="shared" si="1661"/>
        <v>1.2160286355231786</v>
      </c>
      <c r="CI705" s="1">
        <f t="shared" si="1662"/>
        <v>1.2121087398017145</v>
      </c>
      <c r="CJ705" s="1">
        <f t="shared" si="1663"/>
        <v>1.2070401206092527</v>
      </c>
      <c r="CK705" s="1">
        <f t="shared" si="1664"/>
        <v>1.2006332774203261</v>
      </c>
      <c r="CL705" s="1">
        <f t="shared" si="1665"/>
        <v>1.1926751160592028</v>
      </c>
      <c r="CM705" s="1">
        <f t="shared" si="1666"/>
        <v>1.182933877457389</v>
      </c>
      <c r="CN705" s="1">
        <f t="shared" si="1667"/>
        <v>1.1711655045432527</v>
      </c>
      <c r="CO705" s="1">
        <f t="shared" si="1668"/>
        <v>1.1571214935392404</v>
      </c>
      <c r="CP705" s="1">
        <f t="shared" si="1669"/>
        <v>1.140558162698629</v>
      </c>
      <c r="CQ705" s="1">
        <f t="shared" si="1670"/>
        <v>1.1212471401458584</v>
      </c>
      <c r="CR705" s="1">
        <f t="shared" si="1671"/>
        <v>1.0989867331015779</v>
      </c>
      <c r="CS705" s="1">
        <f t="shared" si="1672"/>
        <v>1.0736137058788504</v>
      </c>
      <c r="CT705" s="1">
        <f t="shared" si="1673"/>
        <v>1.0450148775587409</v>
      </c>
      <c r="CU705" s="1">
        <f t="shared" si="1674"/>
        <v>1.0131378662216006</v>
      </c>
      <c r="CV705" s="1">
        <f t="shared" si="1675"/>
        <v>0.97800026759681147</v>
      </c>
      <c r="CW705" s="1">
        <f t="shared" si="1676"/>
        <v>0.93969657149573949</v>
      </c>
      <c r="CX705" s="1">
        <f t="shared" si="1677"/>
        <v>0.89840219437268376</v>
      </c>
      <c r="CY705" s="1">
        <f t="shared" si="1678"/>
        <v>0.85437414016574242</v>
      </c>
      <c r="CZ705" s="1">
        <f t="shared" si="1679"/>
        <v>0.80794798743589213</v>
      </c>
      <c r="DA705" s="1">
        <f t="shared" si="1680"/>
        <v>0.75953112606729967</v>
      </c>
      <c r="DB705" s="1">
        <f t="shared" si="1681"/>
        <v>0.70959241377254001</v>
      </c>
      <c r="DC705" s="1">
        <f t="shared" si="1682"/>
        <v>0.65864867039234554</v>
      </c>
      <c r="DD705" s="1">
        <f t="shared" si="1683"/>
        <v>0.60724865433655828</v>
      </c>
      <c r="DE705" s="1">
        <f t="shared" si="1684"/>
        <v>0.55595534954389958</v>
      </c>
      <c r="DF705" s="1">
        <f t="shared" si="1685"/>
        <v>0.5053275156731748</v>
      </c>
      <c r="DG705" s="1">
        <f t="shared" si="1686"/>
        <v>0.45590150706444837</v>
      </c>
      <c r="DH705" s="1">
        <f t="shared" si="1687"/>
        <v>0.40817434242829737</v>
      </c>
      <c r="DI705" s="1">
        <f t="shared" si="1688"/>
        <v>0.36258890979763819</v>
      </c>
      <c r="DJ705" s="1">
        <f t="shared" si="1689"/>
        <v>0.31952202969197158</v>
      </c>
      <c r="DK705" s="1">
        <f t="shared" si="1690"/>
        <v>0.27927588932436664</v>
      </c>
      <c r="DL705" s="1">
        <f t="shared" si="1691"/>
        <v>0.24207312175616658</v>
      </c>
      <c r="DM705" s="1">
        <f t="shared" si="1692"/>
        <v>0.20805555775284418</v>
      </c>
      <c r="DN705" s="1">
        <f t="shared" si="1693"/>
        <v>0.17728644578468875</v>
      </c>
      <c r="DO705" s="1">
        <f t="shared" si="1694"/>
        <v>0.14975573553521349</v>
      </c>
      <c r="DP705" s="1">
        <f t="shared" si="1695"/>
        <v>0.12538786641684146</v>
      </c>
      <c r="DQ705" s="1">
        <f t="shared" si="1696"/>
        <v>0.10405140345150253</v>
      </c>
      <c r="DR705" s="1">
        <f t="shared" si="1697"/>
        <v>8.5569821100655627E-2</v>
      </c>
      <c r="DS705" s="1">
        <f t="shared" si="1698"/>
        <v>6.9732748337164474E-2</v>
      </c>
      <c r="DT705" s="1">
        <f t="shared" si="1699"/>
        <v>5.630704792240717E-2</v>
      </c>
      <c r="DU705" s="1">
        <f t="shared" si="1700"/>
        <v>4.5047198651372571E-2</v>
      </c>
      <c r="DV705" s="1">
        <f t="shared" si="1701"/>
        <v>3.5704568619599177E-2</v>
      </c>
      <c r="DW705" s="1">
        <f t="shared" si="1702"/>
        <v>2.8035297417782282E-2</v>
      </c>
      <c r="DX705" s="1">
        <f t="shared" si="1703"/>
        <v>2.1806633670464756E-2</v>
      </c>
      <c r="DY705" s="1">
        <f t="shared" si="1704"/>
        <v>1.6801691639566088E-2</v>
      </c>
      <c r="DZ705" s="1">
        <f t="shared" si="1705"/>
        <v>1.2822689509926767E-2</v>
      </c>
      <c r="EA705" s="1">
        <f t="shared" si="1706"/>
        <v>9.6928081578015364E-3</v>
      </c>
      <c r="EB705" s="1">
        <f t="shared" si="1707"/>
        <v>7.25686114994921E-3</v>
      </c>
      <c r="EC705" s="1">
        <f t="shared" si="1708"/>
        <v>5.3809952979952938E-3</v>
      </c>
      <c r="ED705" s="1">
        <f t="shared" si="1709"/>
        <v>3.9516489956796953E-3</v>
      </c>
      <c r="EE705" s="1">
        <f t="shared" si="1710"/>
        <v>2.8739866805502995E-3</v>
      </c>
      <c r="EF705" s="1">
        <f t="shared" si="1711"/>
        <v>2.070006535610893E-3</v>
      </c>
      <c r="EG705" s="1">
        <f t="shared" si="1712"/>
        <v>1.4764894484362338E-3</v>
      </c>
      <c r="EH705" s="1">
        <f t="shared" si="1713"/>
        <v>1.0429243412542059E-3</v>
      </c>
      <c r="EI705" s="1">
        <f t="shared" si="1714"/>
        <v>7.2951165960134226E-4</v>
      </c>
      <c r="EJ705" s="1">
        <f t="shared" si="1715"/>
        <v>5.0531562023515891E-4</v>
      </c>
      <c r="EK705" s="1">
        <f t="shared" si="1716"/>
        <v>3.4660848620683969E-4</v>
      </c>
      <c r="EL705" s="1">
        <f t="shared" si="1717"/>
        <v>2.3542759620342975E-4</v>
      </c>
      <c r="EM705" s="1">
        <f t="shared" si="1718"/>
        <v>1.5834841444062396E-4</v>
      </c>
      <c r="EN705" s="1">
        <f t="shared" si="1719"/>
        <v>1.0546428121831772E-4</v>
      </c>
      <c r="EO705" s="1">
        <f t="shared" si="1720"/>
        <v>6.9555294760838697E-5</v>
      </c>
      <c r="EP705" s="1">
        <f t="shared" si="1721"/>
        <v>4.5424117781492151E-5</v>
      </c>
      <c r="EQ705" s="1">
        <f t="shared" si="1722"/>
        <v>2.9374687194214253E-5</v>
      </c>
      <c r="ER705" s="1">
        <f t="shared" si="1723"/>
        <v>1.8810046601551283E-5</v>
      </c>
      <c r="ES705" s="1">
        <f t="shared" si="1724"/>
        <v>1.1927136250578405E-5</v>
      </c>
      <c r="ET705" s="1">
        <f t="shared" si="1725"/>
        <v>7.4887975554165411E-6</v>
      </c>
      <c r="EU705" s="1">
        <f t="shared" si="1726"/>
        <v>4.6560389966934722E-6</v>
      </c>
      <c r="EV705" s="1">
        <f t="shared" si="1727"/>
        <v>2.8664486656212081E-6</v>
      </c>
      <c r="EW705" s="1">
        <f t="shared" si="1728"/>
        <v>1.7473139859114396E-6</v>
      </c>
      <c r="EX705" s="1">
        <f t="shared" si="1729"/>
        <v>1.0543959818209968E-6</v>
      </c>
      <c r="EY705" s="1">
        <f t="shared" si="1730"/>
        <v>6.2934390510625793E-7</v>
      </c>
      <c r="EZ705" s="1">
        <f t="shared" si="1731"/>
        <v>3.7041072128335911E-7</v>
      </c>
      <c r="FA705" s="1">
        <f t="shared" si="1732"/>
        <v>2.1245107810538455E-7</v>
      </c>
      <c r="FB705" s="1">
        <f t="shared" si="1733"/>
        <v>1.1316890503596466E-7</v>
      </c>
      <c r="FC705" s="1">
        <f t="shared" si="1734"/>
        <v>4.3239120341965577E-8</v>
      </c>
      <c r="FD705" s="75">
        <f t="shared" si="1585"/>
        <v>-4.3239120341965577E-8</v>
      </c>
    </row>
    <row r="706" spans="7:160" x14ac:dyDescent="0.35">
      <c r="G706" t="str">
        <f t="shared" si="1581"/>
        <v>Refd, t=3.45</v>
      </c>
      <c r="H706" s="76">
        <f t="shared" si="1582"/>
        <v>3.4549999999999486</v>
      </c>
      <c r="I706" s="1">
        <f t="shared" si="1583"/>
        <v>0</v>
      </c>
      <c r="J706" s="22">
        <f t="shared" si="1584"/>
        <v>9.9788326190322716E-8</v>
      </c>
      <c r="K706" s="1">
        <f t="shared" si="1586"/>
        <v>5.1452922009023571E-7</v>
      </c>
      <c r="L706" s="1">
        <f t="shared" si="1587"/>
        <v>1.302020163841891E-6</v>
      </c>
      <c r="M706" s="1">
        <f t="shared" si="1588"/>
        <v>2.7162915392489723E-6</v>
      </c>
      <c r="N706" s="1">
        <f t="shared" si="1589"/>
        <v>5.1591643274946287E-6</v>
      </c>
      <c r="O706" s="1">
        <f t="shared" si="1590"/>
        <v>9.2552939576536275E-6</v>
      </c>
      <c r="P706" s="1">
        <f t="shared" si="1591"/>
        <v>1.5960071079495754E-5</v>
      </c>
      <c r="Q706" s="1">
        <f t="shared" si="1592"/>
        <v>2.6712234346809083E-5</v>
      </c>
      <c r="R706" s="1">
        <f t="shared" si="1593"/>
        <v>4.3646156672867525E-5</v>
      </c>
      <c r="S706" s="1">
        <f t="shared" si="1594"/>
        <v>6.9882167075660523E-5</v>
      </c>
      <c r="T706" s="1">
        <f t="shared" si="1595"/>
        <v>1.0991674446614307E-4</v>
      </c>
      <c r="U706" s="1">
        <f t="shared" si="1596"/>
        <v>1.7013761458220823E-4</v>
      </c>
      <c r="V706" s="1">
        <f t="shared" si="1597"/>
        <v>2.5949118909288234E-4</v>
      </c>
      <c r="W706" s="1">
        <f t="shared" si="1598"/>
        <v>3.9033073387528767E-4</v>
      </c>
      <c r="X706" s="1">
        <f t="shared" si="1599"/>
        <v>5.7947231304048615E-4</v>
      </c>
      <c r="Y706" s="1">
        <f t="shared" si="1600"/>
        <v>8.4948098004330791E-4</v>
      </c>
      <c r="Z706" s="1">
        <f t="shared" si="1601"/>
        <v>1.2302008869189906E-3</v>
      </c>
      <c r="AA706" s="1">
        <f t="shared" si="1602"/>
        <v>1.7605290383232762E-3</v>
      </c>
      <c r="AB706" s="1">
        <f t="shared" si="1603"/>
        <v>2.4904126367484855E-3</v>
      </c>
      <c r="AC706" s="1">
        <f t="shared" si="1604"/>
        <v>3.4830240738331374E-3</v>
      </c>
      <c r="AD706" s="1">
        <f t="shared" si="1605"/>
        <v>4.8170359681988786E-3</v>
      </c>
      <c r="AE706" s="1">
        <f t="shared" si="1606"/>
        <v>6.5888824020042744E-3</v>
      </c>
      <c r="AF706" s="1">
        <f t="shared" si="1607"/>
        <v>8.9148538109329687E-3</v>
      </c>
      <c r="AG706" s="1">
        <f t="shared" si="1608"/>
        <v>1.1932835025313037E-2</v>
      </c>
      <c r="AH706" s="1">
        <f t="shared" si="1609"/>
        <v>1.580346292302437E-2</v>
      </c>
      <c r="AI706" s="1">
        <f t="shared" si="1610"/>
        <v>2.0710456992637946E-2</v>
      </c>
      <c r="AJ706" s="1">
        <f t="shared" si="1611"/>
        <v>2.6859868155544621E-2</v>
      </c>
      <c r="AK706" s="1">
        <f t="shared" si="1612"/>
        <v>3.4478003613799282E-2</v>
      </c>
      <c r="AL706" s="1">
        <f t="shared" si="1613"/>
        <v>4.3807822545188356E-2</v>
      </c>
      <c r="AM706" s="1">
        <f t="shared" si="1614"/>
        <v>5.5103661768092865E-2</v>
      </c>
      <c r="AN706" s="1">
        <f t="shared" si="1615"/>
        <v>6.8624242249184342E-2</v>
      </c>
      <c r="AO706" s="1">
        <f t="shared" si="1616"/>
        <v>8.4624023722116734E-2</v>
      </c>
      <c r="AP706" s="1">
        <f t="shared" si="1617"/>
        <v>0.10334310957956545</v>
      </c>
      <c r="AQ706" s="1">
        <f t="shared" si="1618"/>
        <v>0.12499604815201906</v>
      </c>
      <c r="AR706" s="1">
        <f t="shared" si="1619"/>
        <v>0.14976001724969015</v>
      </c>
      <c r="AS706" s="1">
        <f t="shared" si="1620"/>
        <v>0.17776300233057007</v>
      </c>
      <c r="AT706" s="1">
        <f t="shared" si="1621"/>
        <v>0.20907267030812718</v>
      </c>
      <c r="AU706" s="1">
        <f t="shared" si="1622"/>
        <v>0.24368668745167779</v>
      </c>
      <c r="AV706" s="1">
        <f t="shared" si="1623"/>
        <v>0.28152522062220386</v>
      </c>
      <c r="AW706" s="1">
        <f t="shared" si="1624"/>
        <v>0.3224262903346225</v>
      </c>
      <c r="AX706" s="1">
        <f t="shared" si="1625"/>
        <v>0.36614451172710072</v>
      </c>
      <c r="AY706" s="1">
        <f t="shared" si="1626"/>
        <v>0.41235357173481374</v>
      </c>
      <c r="AZ706" s="1">
        <f t="shared" si="1627"/>
        <v>0.46065256017804984</v>
      </c>
      <c r="BA706" s="1">
        <f t="shared" si="1628"/>
        <v>0.51057601701285515</v>
      </c>
      <c r="BB706" s="1">
        <f t="shared" si="1629"/>
        <v>0.56160729928818243</v>
      </c>
      <c r="BC706" s="1">
        <f t="shared" si="1630"/>
        <v>0.61319463251612849</v>
      </c>
      <c r="BD706" s="1">
        <f t="shared" si="1631"/>
        <v>0.66476901425875867</v>
      </c>
      <c r="BE706" s="1">
        <f t="shared" si="1632"/>
        <v>0.71576300129988168</v>
      </c>
      <c r="BF706" s="1">
        <f t="shared" si="1633"/>
        <v>0.76562934867167254</v>
      </c>
      <c r="BG706" s="1">
        <f t="shared" si="1634"/>
        <v>0.81385848476536771</v>
      </c>
      <c r="BH706" s="1">
        <f t="shared" si="1635"/>
        <v>0.85999389971379814</v>
      </c>
      <c r="BI706" s="1">
        <f t="shared" si="1636"/>
        <v>0.90364468465182457</v>
      </c>
      <c r="BJ706" s="1">
        <f t="shared" si="1637"/>
        <v>0.94449467149882571</v>
      </c>
      <c r="BK706" s="1">
        <f t="shared" si="1638"/>
        <v>0.98230786631444289</v>
      </c>
      <c r="BL706" s="1">
        <f t="shared" si="1639"/>
        <v>1.0169301217269824</v>
      </c>
      <c r="BM706" s="1">
        <f t="shared" si="1640"/>
        <v>1.0482872334811415</v>
      </c>
      <c r="BN706" s="1">
        <f t="shared" si="1641"/>
        <v>1.076379853515856</v>
      </c>
      <c r="BO706" s="1">
        <f t="shared" si="1642"/>
        <v>1.1012757723561122</v>
      </c>
      <c r="BP706" s="1">
        <f t="shared" si="1643"/>
        <v>1.1231002278146955</v>
      </c>
      <c r="BQ706" s="1">
        <f t="shared" si="1644"/>
        <v>1.1420249419464845</v>
      </c>
      <c r="BR706" s="1">
        <f t="shared" si="1645"/>
        <v>1.1582565765490722</v>
      </c>
      <c r="BS706" s="1">
        <f t="shared" si="1646"/>
        <v>1.1720252368085089</v>
      </c>
      <c r="BT706" s="1">
        <f t="shared" si="1647"/>
        <v>1.1835735540566765</v>
      </c>
      <c r="BU706" s="1">
        <f t="shared" si="1648"/>
        <v>1.1931467551733166</v>
      </c>
      <c r="BV706" s="1">
        <f t="shared" si="1649"/>
        <v>1.2009839915631795</v>
      </c>
      <c r="BW706" s="1">
        <f t="shared" si="1650"/>
        <v>1.2073110676432859</v>
      </c>
      <c r="BX706" s="1">
        <f t="shared" si="1651"/>
        <v>1.2123345882633751</v>
      </c>
      <c r="BY706" s="1">
        <f t="shared" si="1652"/>
        <v>1.2162374447591899</v>
      </c>
      <c r="BZ706" s="1">
        <f t="shared" si="1653"/>
        <v>1.2191754858399384</v>
      </c>
      <c r="CA706" s="1">
        <f t="shared" si="1654"/>
        <v>1.2212751748358996</v>
      </c>
      <c r="CB706" s="1">
        <f t="shared" si="1655"/>
        <v>1.2226320190118625</v>
      </c>
      <c r="CC706" s="1">
        <f t="shared" si="1656"/>
        <v>1.2233095675721193</v>
      </c>
      <c r="CD706" s="1">
        <f t="shared" si="1657"/>
        <v>1.2233388088528134</v>
      </c>
      <c r="CE706" s="1">
        <f t="shared" si="1658"/>
        <v>1.2227178490021338</v>
      </c>
      <c r="CF706" s="1">
        <f t="shared" si="1659"/>
        <v>1.2214118183327987</v>
      </c>
      <c r="CG706" s="1">
        <f t="shared" si="1660"/>
        <v>1.2193530211078101</v>
      </c>
      <c r="CH706" s="1">
        <f t="shared" si="1661"/>
        <v>1.2164414131222101</v>
      </c>
      <c r="CI706" s="1">
        <f t="shared" si="1662"/>
        <v>1.2125455523532582</v>
      </c>
      <c r="CJ706" s="1">
        <f t="shared" si="1663"/>
        <v>1.2075042146608195</v>
      </c>
      <c r="CK706" s="1">
        <f t="shared" si="1664"/>
        <v>1.2011288930581558</v>
      </c>
      <c r="CL706" s="1">
        <f t="shared" si="1665"/>
        <v>1.1932074004283078</v>
      </c>
      <c r="CM706" s="1">
        <f t="shared" si="1666"/>
        <v>1.183508768185263</v>
      </c>
      <c r="CN706" s="1">
        <f t="shared" si="1667"/>
        <v>1.1717895757411261</v>
      </c>
      <c r="CO706" s="1">
        <f t="shared" si="1668"/>
        <v>1.1578017587501213</v>
      </c>
      <c r="CP706" s="1">
        <f t="shared" si="1669"/>
        <v>1.1413018319061277</v>
      </c>
      <c r="CQ706" s="1">
        <f t="shared" si="1670"/>
        <v>1.1220613316280739</v>
      </c>
      <c r="CR706" s="1">
        <f t="shared" si="1671"/>
        <v>1.0998781452791151</v>
      </c>
      <c r="CS706" s="1">
        <f t="shared" si="1672"/>
        <v>1.0745882590300266</v>
      </c>
      <c r="CT706" s="1">
        <f t="shared" si="1673"/>
        <v>1.0460773399351873</v>
      </c>
      <c r="CU706" s="1">
        <f t="shared" si="1674"/>
        <v>1.0142914832145276</v>
      </c>
      <c r="CV706" s="1">
        <f t="shared" si="1675"/>
        <v>0.97924641568754944</v>
      </c>
      <c r="CW706" s="1">
        <f t="shared" si="1676"/>
        <v>0.94103446032607563</v>
      </c>
      <c r="CX706" s="1">
        <f t="shared" si="1677"/>
        <v>0.89982864004369956</v>
      </c>
      <c r="CY706" s="1">
        <f t="shared" si="1678"/>
        <v>0.85588343062438543</v>
      </c>
      <c r="CZ706" s="1">
        <f t="shared" si="1679"/>
        <v>0.80953185653598347</v>
      </c>
      <c r="DA706" s="1">
        <f t="shared" si="1680"/>
        <v>0.76117884680938008</v>
      </c>
      <c r="DB706" s="1">
        <f t="shared" si="1681"/>
        <v>0.71129101375685932</v>
      </c>
      <c r="DC706" s="1">
        <f t="shared" si="1682"/>
        <v>0.66038326426029337</v>
      </c>
      <c r="DD706" s="1">
        <f t="shared" si="1683"/>
        <v>0.60900287964717192</v>
      </c>
      <c r="DE706" s="1">
        <f t="shared" si="1684"/>
        <v>0.55771188489818713</v>
      </c>
      <c r="DF706" s="1">
        <f t="shared" si="1685"/>
        <v>0.50706865368473697</v>
      </c>
      <c r="DG706" s="1">
        <f t="shared" si="1686"/>
        <v>0.45760975058236475</v>
      </c>
      <c r="DH706" s="1">
        <f t="shared" si="1687"/>
        <v>0.40983299065639267</v>
      </c>
      <c r="DI706" s="1">
        <f t="shared" si="1688"/>
        <v>0.36418260179087453</v>
      </c>
      <c r="DJ706" s="1">
        <f t="shared" si="1689"/>
        <v>0.32103721605368407</v>
      </c>
      <c r="DK706" s="1">
        <f t="shared" si="1690"/>
        <v>0.2807012084380664</v>
      </c>
      <c r="DL706" s="1">
        <f t="shared" si="1691"/>
        <v>0.24339966401844162</v>
      </c>
      <c r="DM706" s="1">
        <f t="shared" si="1692"/>
        <v>0.20927700934599028</v>
      </c>
      <c r="DN706" s="1">
        <f t="shared" si="1693"/>
        <v>0.17839911179598442</v>
      </c>
      <c r="DO706" s="1">
        <f t="shared" si="1694"/>
        <v>0.15075844997436566</v>
      </c>
      <c r="DP706" s="1">
        <f t="shared" si="1695"/>
        <v>0.12628180328269445</v>
      </c>
      <c r="DQ706" s="1">
        <f t="shared" si="1696"/>
        <v>0.10483980798931579</v>
      </c>
      <c r="DR706" s="1">
        <f t="shared" si="1697"/>
        <v>8.6257683500569018E-2</v>
      </c>
      <c r="DS706" s="1">
        <f t="shared" si="1698"/>
        <v>7.0326443284478263E-2</v>
      </c>
      <c r="DT706" s="1">
        <f t="shared" si="1699"/>
        <v>5.6813962741837767E-2</v>
      </c>
      <c r="DU706" s="1">
        <f t="shared" si="1700"/>
        <v>4.5475370566714912E-2</v>
      </c>
      <c r="DV706" s="1">
        <f t="shared" si="1701"/>
        <v>3.6062348261444541E-2</v>
      </c>
      <c r="DW706" s="1">
        <f t="shared" si="1702"/>
        <v>2.8331051593922192E-2</v>
      </c>
      <c r="DX706" s="1">
        <f t="shared" si="1703"/>
        <v>2.2048496007646828E-2</v>
      </c>
      <c r="DY706" s="1">
        <f t="shared" si="1704"/>
        <v>1.6997365410389795E-2</v>
      </c>
      <c r="DZ706" s="1">
        <f t="shared" si="1705"/>
        <v>1.297930309855923E-2</v>
      </c>
      <c r="EA706" s="1">
        <f t="shared" si="1706"/>
        <v>9.8168204218052665E-3</v>
      </c>
      <c r="EB706" s="1">
        <f t="shared" si="1707"/>
        <v>7.3540115313480078E-3</v>
      </c>
      <c r="EC706" s="1">
        <f t="shared" si="1708"/>
        <v>5.4562919589922227E-3</v>
      </c>
      <c r="ED706" s="1">
        <f t="shared" si="1709"/>
        <v>4.0093874582448983E-3</v>
      </c>
      <c r="EE706" s="1">
        <f t="shared" si="1710"/>
        <v>2.9177913308236969E-3</v>
      </c>
      <c r="EF706" s="1">
        <f t="shared" si="1711"/>
        <v>2.1028877739061461E-3</v>
      </c>
      <c r="EG706" s="1">
        <f t="shared" si="1712"/>
        <v>1.5009100689323037E-3</v>
      </c>
      <c r="EH706" s="1">
        <f t="shared" si="1713"/>
        <v>1.0608697608160843E-3</v>
      </c>
      <c r="EI706" s="1">
        <f t="shared" si="1714"/>
        <v>7.4255974795510492E-4</v>
      </c>
      <c r="EJ706" s="1">
        <f t="shared" si="1715"/>
        <v>5.1470300459879664E-4</v>
      </c>
      <c r="EK706" s="1">
        <f t="shared" si="1716"/>
        <v>3.5329123218992244E-4</v>
      </c>
      <c r="EL706" s="1">
        <f t="shared" si="1717"/>
        <v>2.4013505199629008E-4</v>
      </c>
      <c r="EM706" s="1">
        <f t="shared" si="1718"/>
        <v>1.6162972154381311E-4</v>
      </c>
      <c r="EN706" s="1">
        <f t="shared" si="1719"/>
        <v>1.0772759778073063E-4</v>
      </c>
      <c r="EO706" s="1">
        <f t="shared" si="1720"/>
        <v>7.1100158024479699E-5</v>
      </c>
      <c r="EP706" s="1">
        <f t="shared" si="1721"/>
        <v>4.6467611146243585E-5</v>
      </c>
      <c r="EQ706" s="1">
        <f t="shared" si="1722"/>
        <v>3.0072201076503253E-5</v>
      </c>
      <c r="ER706" s="1">
        <f t="shared" si="1723"/>
        <v>1.927145782209012E-5</v>
      </c>
      <c r="ES706" s="1">
        <f t="shared" si="1724"/>
        <v>1.2229203801886319E-5</v>
      </c>
      <c r="ET706" s="1">
        <f t="shared" si="1725"/>
        <v>7.684505567099425E-6</v>
      </c>
      <c r="EU706" s="1">
        <f t="shared" si="1726"/>
        <v>4.7815286157295724E-6</v>
      </c>
      <c r="EV706" s="1">
        <f t="shared" si="1727"/>
        <v>2.9460830897217407E-6</v>
      </c>
      <c r="EW706" s="1">
        <f t="shared" si="1728"/>
        <v>1.7973246269026372E-6</v>
      </c>
      <c r="EX706" s="1">
        <f t="shared" si="1729"/>
        <v>1.0854687656728556E-6</v>
      </c>
      <c r="EY706" s="1">
        <f t="shared" si="1730"/>
        <v>6.4842625813099901E-7</v>
      </c>
      <c r="EZ706" s="1">
        <f t="shared" si="1731"/>
        <v>3.8195286570356845E-7</v>
      </c>
      <c r="FA706" s="1">
        <f t="shared" si="1732"/>
        <v>2.1923919115070691E-7</v>
      </c>
      <c r="FB706" s="1">
        <f t="shared" si="1733"/>
        <v>1.1686041058035968E-7</v>
      </c>
      <c r="FC706" s="1">
        <f t="shared" si="1734"/>
        <v>4.4668373589222935E-8</v>
      </c>
      <c r="FD706" s="75">
        <f t="shared" si="1585"/>
        <v>-4.4668373589222935E-8</v>
      </c>
    </row>
    <row r="707" spans="7:160" x14ac:dyDescent="0.35">
      <c r="G707" t="str">
        <f t="shared" si="1581"/>
        <v>Refd, t=3.46</v>
      </c>
      <c r="H707" s="76">
        <f t="shared" si="1582"/>
        <v>3.4599999999999485</v>
      </c>
      <c r="I707" s="1">
        <f t="shared" si="1583"/>
        <v>0</v>
      </c>
      <c r="J707" s="22">
        <f t="shared" si="1584"/>
        <v>9.8664086755389472E-8</v>
      </c>
      <c r="K707" s="1">
        <f t="shared" si="1586"/>
        <v>5.0873508613206567E-7</v>
      </c>
      <c r="L707" s="1">
        <f t="shared" si="1587"/>
        <v>1.2873730042507741E-6</v>
      </c>
      <c r="M707" s="1">
        <f t="shared" si="1588"/>
        <v>2.6857823606201316E-6</v>
      </c>
      <c r="N707" s="1">
        <f t="shared" si="1589"/>
        <v>5.1013403724893717E-6</v>
      </c>
      <c r="O707" s="1">
        <f t="shared" si="1590"/>
        <v>9.1518415392478166E-6</v>
      </c>
      <c r="P707" s="1">
        <f t="shared" si="1591"/>
        <v>1.5782265851622972E-5</v>
      </c>
      <c r="Q707" s="1">
        <f t="shared" si="1592"/>
        <v>2.6415816652233532E-5</v>
      </c>
      <c r="R707" s="1">
        <f t="shared" si="1593"/>
        <v>4.3164058904977652E-5</v>
      </c>
      <c r="S707" s="1">
        <f t="shared" si="1594"/>
        <v>6.9114369931129609E-5</v>
      </c>
      <c r="T707" s="1">
        <f t="shared" si="1595"/>
        <v>1.0871637578411031E-4</v>
      </c>
      <c r="U707" s="1">
        <f t="shared" si="1596"/>
        <v>1.6829223974916018E-4</v>
      </c>
      <c r="V707" s="1">
        <f t="shared" si="1597"/>
        <v>2.5669809403900128E-4</v>
      </c>
      <c r="W707" s="1">
        <f t="shared" si="1598"/>
        <v>3.8616489655621819E-4</v>
      </c>
      <c r="X707" s="1">
        <f t="shared" si="1599"/>
        <v>5.7334573119337078E-4</v>
      </c>
      <c r="Y707" s="1">
        <f t="shared" si="1600"/>
        <v>8.4059211358805252E-4</v>
      </c>
      <c r="Z707" s="1">
        <f t="shared" si="1601"/>
        <v>1.2174732295615379E-3</v>
      </c>
      <c r="AA707" s="1">
        <f t="shared" si="1602"/>
        <v>1.7425383028033914E-3</v>
      </c>
      <c r="AB707" s="1">
        <f t="shared" si="1603"/>
        <v>2.4653027648784088E-3</v>
      </c>
      <c r="AC707" s="1">
        <f t="shared" si="1604"/>
        <v>3.4484132959730512E-3</v>
      </c>
      <c r="AD707" s="1">
        <f t="shared" si="1605"/>
        <v>4.7699154442489601E-3</v>
      </c>
      <c r="AE707" s="1">
        <f t="shared" si="1606"/>
        <v>6.5255115513686689E-3</v>
      </c>
      <c r="AF707" s="1">
        <f t="shared" si="1607"/>
        <v>8.8306582136521723E-3</v>
      </c>
      <c r="AG707" s="1">
        <f t="shared" si="1608"/>
        <v>1.1822314632745762E-2</v>
      </c>
      <c r="AH707" s="1">
        <f t="shared" si="1609"/>
        <v>1.566012008482652E-2</v>
      </c>
      <c r="AI707" s="1">
        <f t="shared" si="1610"/>
        <v>2.0526755271519967E-2</v>
      </c>
      <c r="AJ707" s="1">
        <f t="shared" si="1611"/>
        <v>2.662723381312555E-2</v>
      </c>
      <c r="AK707" s="1">
        <f t="shared" si="1612"/>
        <v>3.418688174916263E-2</v>
      </c>
      <c r="AL707" s="1">
        <f t="shared" si="1613"/>
        <v>4.3447798910775812E-2</v>
      </c>
      <c r="AM707" s="1">
        <f t="shared" si="1614"/>
        <v>5.4663659088942912E-2</v>
      </c>
      <c r="AN707" s="1">
        <f t="shared" si="1615"/>
        <v>6.8092796338599715E-2</v>
      </c>
      <c r="AO707" s="1">
        <f t="shared" si="1616"/>
        <v>8.398963985604814E-2</v>
      </c>
      <c r="AP707" s="1">
        <f t="shared" si="1617"/>
        <v>0.10259469365479205</v>
      </c>
      <c r="AQ707" s="1">
        <f t="shared" si="1618"/>
        <v>0.1241234004667101</v>
      </c>
      <c r="AR707" s="1">
        <f t="shared" si="1619"/>
        <v>0.148754369822238</v>
      </c>
      <c r="AS707" s="1">
        <f t="shared" si="1620"/>
        <v>0.17661757415000376</v>
      </c>
      <c r="AT707" s="1">
        <f t="shared" si="1621"/>
        <v>0.20778320949109139</v>
      </c>
      <c r="AU707" s="1">
        <f t="shared" si="1622"/>
        <v>0.24225196566486776</v>
      </c>
      <c r="AV707" s="1">
        <f t="shared" si="1623"/>
        <v>0.27994744392214321</v>
      </c>
      <c r="AW707" s="1">
        <f t="shared" si="1624"/>
        <v>0.32071139220915329</v>
      </c>
      <c r="AX707" s="1">
        <f t="shared" si="1625"/>
        <v>0.36430229877523423</v>
      </c>
      <c r="AY707" s="1">
        <f t="shared" si="1626"/>
        <v>0.41039769997388742</v>
      </c>
      <c r="AZ707" s="1">
        <f t="shared" si="1627"/>
        <v>0.45860032998286443</v>
      </c>
      <c r="BA707" s="1">
        <f t="shared" si="1628"/>
        <v>0.5084479864394984</v>
      </c>
      <c r="BB707" s="1">
        <f t="shared" si="1629"/>
        <v>0.55942672805138605</v>
      </c>
      <c r="BC707" s="1">
        <f t="shared" si="1630"/>
        <v>0.61098678107125359</v>
      </c>
      <c r="BD707" s="1">
        <f t="shared" si="1631"/>
        <v>0.66256033316606722</v>
      </c>
      <c r="BE707" s="1">
        <f t="shared" si="1632"/>
        <v>0.71358025430405447</v>
      </c>
      <c r="BF707" s="1">
        <f t="shared" si="1633"/>
        <v>0.76349871792142743</v>
      </c>
      <c r="BG707" s="1">
        <f t="shared" si="1634"/>
        <v>0.81180470785031433</v>
      </c>
      <c r="BH707" s="1">
        <f t="shared" si="1635"/>
        <v>0.85803948560317544</v>
      </c>
      <c r="BI707" s="1">
        <f t="shared" si="1636"/>
        <v>0.90180924945856977</v>
      </c>
      <c r="BJ707" s="1">
        <f t="shared" si="1637"/>
        <v>0.9427944258840768</v>
      </c>
      <c r="BK707" s="1">
        <f t="shared" si="1638"/>
        <v>0.98075527518287209</v>
      </c>
      <c r="BL707" s="1">
        <f t="shared" si="1639"/>
        <v>1.0155337446966424</v>
      </c>
      <c r="BM707" s="1">
        <f t="shared" si="1640"/>
        <v>1.0470517425402275</v>
      </c>
      <c r="BN707" s="1">
        <f t="shared" si="1641"/>
        <v>1.0753062133244808</v>
      </c>
      <c r="BO707" s="1">
        <f t="shared" si="1642"/>
        <v>1.1003615596568939</v>
      </c>
      <c r="BP707" s="1">
        <f t="shared" si="1643"/>
        <v>1.1223400599717412</v>
      </c>
      <c r="BQ707" s="1">
        <f t="shared" si="1644"/>
        <v>1.1414109810361908</v>
      </c>
      <c r="BR707" s="1">
        <f t="shared" si="1645"/>
        <v>1.1577790746815213</v>
      </c>
      <c r="BS707" s="1">
        <f t="shared" si="1646"/>
        <v>1.1716730902052035</v>
      </c>
      <c r="BT707" s="1">
        <f t="shared" si="1647"/>
        <v>1.1833348373823873</v>
      </c>
      <c r="BU707" s="1">
        <f t="shared" si="1648"/>
        <v>1.1930092131164263</v>
      </c>
      <c r="BV707" s="1">
        <f t="shared" si="1649"/>
        <v>1.2009354710228928</v>
      </c>
      <c r="BW707" s="1">
        <f t="shared" si="1650"/>
        <v>1.2073398804716917</v>
      </c>
      <c r="BX707" s="1">
        <f t="shared" si="1651"/>
        <v>1.2124298007583567</v>
      </c>
      <c r="BY707" s="1">
        <f t="shared" si="1652"/>
        <v>1.2163890955589218</v>
      </c>
      <c r="BZ707" s="1">
        <f t="shared" si="1653"/>
        <v>1.2193747382167379</v>
      </c>
      <c r="CA707" s="1">
        <f t="shared" si="1654"/>
        <v>1.2215144124525485</v>
      </c>
      <c r="CB707" s="1">
        <f t="shared" si="1655"/>
        <v>1.2229048959422373</v>
      </c>
      <c r="CC707" s="1">
        <f t="shared" si="1656"/>
        <v>1.2236110238627955</v>
      </c>
      <c r="CD707" s="1">
        <f t="shared" si="1657"/>
        <v>1.2236650622575254</v>
      </c>
      <c r="CE707" s="1">
        <f t="shared" si="1658"/>
        <v>1.2230663719561479</v>
      </c>
      <c r="CF707" s="1">
        <f t="shared" si="1659"/>
        <v>1.2217813069814654</v>
      </c>
      <c r="CG707" s="1">
        <f t="shared" si="1660"/>
        <v>1.219743360509794</v>
      </c>
      <c r="CH707" s="1">
        <f t="shared" si="1661"/>
        <v>1.2168536398631979</v>
      </c>
      <c r="CI707" s="1">
        <f t="shared" si="1662"/>
        <v>1.2129818129760439</v>
      </c>
      <c r="CJ707" s="1">
        <f t="shared" si="1663"/>
        <v>1.2079677157792594</v>
      </c>
      <c r="CK707" s="1">
        <f t="shared" si="1664"/>
        <v>1.2016238369983241</v>
      </c>
      <c r="CL707" s="1">
        <f t="shared" si="1665"/>
        <v>1.1937388989322562</v>
      </c>
      <c r="CM707" s="1">
        <f t="shared" si="1666"/>
        <v>1.1840827262914311</v>
      </c>
      <c r="CN707" s="1">
        <f t="shared" si="1667"/>
        <v>1.1724125385445525</v>
      </c>
      <c r="CO707" s="1">
        <f t="shared" si="1668"/>
        <v>1.1584807154047849</v>
      </c>
      <c r="CP707" s="1">
        <f t="shared" si="1669"/>
        <v>1.1420439739378567</v>
      </c>
      <c r="CQ707" s="1">
        <f t="shared" si="1670"/>
        <v>1.1228737662582535</v>
      </c>
      <c r="CR707" s="1">
        <f t="shared" si="1671"/>
        <v>1.1007675687891778</v>
      </c>
      <c r="CS707" s="1">
        <f t="shared" si="1672"/>
        <v>1.0755605998927906</v>
      </c>
      <c r="CT707" s="1">
        <f t="shared" si="1673"/>
        <v>1.0471373860822946</v>
      </c>
      <c r="CU707" s="1">
        <f t="shared" si="1674"/>
        <v>1.0154425119235806</v>
      </c>
      <c r="CV707" s="1">
        <f t="shared" si="1675"/>
        <v>0.98048984766985137</v>
      </c>
      <c r="CW707" s="1">
        <f t="shared" si="1676"/>
        <v>0.94236956122923576</v>
      </c>
      <c r="CX707" s="1">
        <f t="shared" si="1677"/>
        <v>0.9012522924045121</v>
      </c>
      <c r="CY707" s="1">
        <f t="shared" si="1678"/>
        <v>0.85738999711923136</v>
      </c>
      <c r="CZ707" s="1">
        <f t="shared" si="1679"/>
        <v>0.81111315117308769</v>
      </c>
      <c r="DA707" s="1">
        <f t="shared" si="1680"/>
        <v>0.76282422469616284</v>
      </c>
      <c r="DB707" s="1">
        <f t="shared" si="1681"/>
        <v>0.71298758267080398</v>
      </c>
      <c r="DC707" s="1">
        <f t="shared" si="1682"/>
        <v>0.66211621304454982</v>
      </c>
      <c r="DD707" s="1">
        <f t="shared" si="1683"/>
        <v>0.6107559101552249</v>
      </c>
      <c r="DE707" s="1">
        <f t="shared" si="1684"/>
        <v>0.55946772658514821</v>
      </c>
      <c r="DF707" s="1">
        <f t="shared" si="1685"/>
        <v>0.50880963370900067</v>
      </c>
      <c r="DG707" s="1">
        <f t="shared" si="1686"/>
        <v>0.45931838804363351</v>
      </c>
      <c r="DH707" s="1">
        <f t="shared" si="1687"/>
        <v>0.411492581767331</v>
      </c>
      <c r="DI707" s="1">
        <f t="shared" si="1688"/>
        <v>0.36577776353428687</v>
      </c>
      <c r="DJ707" s="1">
        <f t="shared" si="1689"/>
        <v>0.32255435913136415</v>
      </c>
      <c r="DK707" s="1">
        <f t="shared" si="1690"/>
        <v>0.28212891574111654</v>
      </c>
      <c r="DL707" s="1">
        <f t="shared" si="1691"/>
        <v>0.24472895790641841</v>
      </c>
      <c r="DM707" s="1">
        <f t="shared" si="1692"/>
        <v>0.21050149903746049</v>
      </c>
      <c r="DN707" s="1">
        <f t="shared" si="1693"/>
        <v>0.17951502040784936</v>
      </c>
      <c r="DO707" s="1">
        <f t="shared" si="1694"/>
        <v>0.15176452848395644</v>
      </c>
      <c r="DP707" s="1">
        <f t="shared" si="1695"/>
        <v>0.12717914530304683</v>
      </c>
      <c r="DQ707" s="1">
        <f t="shared" si="1696"/>
        <v>0.1056315842765012</v>
      </c>
      <c r="DR707" s="1">
        <f t="shared" si="1697"/>
        <v>8.6948818275503117E-2</v>
      </c>
      <c r="DS707" s="1">
        <f t="shared" si="1698"/>
        <v>7.0923255675159669E-2</v>
      </c>
      <c r="DT707" s="1">
        <f t="shared" si="1699"/>
        <v>5.7323796049294606E-2</v>
      </c>
      <c r="DU707" s="1">
        <f t="shared" si="1700"/>
        <v>4.5906229898752343E-2</v>
      </c>
      <c r="DV707" s="1">
        <f t="shared" si="1701"/>
        <v>3.642256374149988E-2</v>
      </c>
      <c r="DW707" s="1">
        <f t="shared" si="1702"/>
        <v>2.8628980273121964E-2</v>
      </c>
      <c r="DX707" s="1">
        <f t="shared" si="1703"/>
        <v>2.2292271226038451E-2</v>
      </c>
      <c r="DY707" s="1">
        <f t="shared" si="1704"/>
        <v>1.7194698067345669E-2</v>
      </c>
      <c r="DZ707" s="1">
        <f t="shared" si="1705"/>
        <v>1.3137335427756427E-2</v>
      </c>
      <c r="EA707" s="1">
        <f t="shared" si="1706"/>
        <v>9.9420296545734282E-3</v>
      </c>
      <c r="EB707" s="1">
        <f t="shared" si="1707"/>
        <v>7.4521584053345892E-3</v>
      </c>
      <c r="EC707" s="1">
        <f t="shared" si="1708"/>
        <v>5.5324074246778264E-3</v>
      </c>
      <c r="ED707" s="1">
        <f t="shared" si="1709"/>
        <v>4.0677901120904688E-3</v>
      </c>
      <c r="EE707" s="1">
        <f t="shared" si="1710"/>
        <v>2.9621279597785094E-3</v>
      </c>
      <c r="EF707" s="1">
        <f t="shared" si="1711"/>
        <v>2.1361897937450633E-3</v>
      </c>
      <c r="EG707" s="1">
        <f t="shared" si="1712"/>
        <v>1.5256594248987121E-3</v>
      </c>
      <c r="EH707" s="1">
        <f t="shared" si="1713"/>
        <v>1.0790688823293728E-3</v>
      </c>
      <c r="EI707" s="1">
        <f t="shared" si="1714"/>
        <v>7.5580127488207582E-4</v>
      </c>
      <c r="EJ707" s="1">
        <f t="shared" si="1715"/>
        <v>5.2423612082564406E-4</v>
      </c>
      <c r="EK707" s="1">
        <f t="shared" si="1716"/>
        <v>3.6008247181920568E-4</v>
      </c>
      <c r="EL707" s="1">
        <f t="shared" si="1717"/>
        <v>2.4492233210020385E-4</v>
      </c>
      <c r="EM707" s="1">
        <f t="shared" si="1718"/>
        <v>1.6496907659172973E-4</v>
      </c>
      <c r="EN707" s="1">
        <f t="shared" si="1719"/>
        <v>1.1003263934348933E-4</v>
      </c>
      <c r="EO707" s="1">
        <f t="shared" si="1720"/>
        <v>7.2674669489782733E-5</v>
      </c>
      <c r="EP707" s="1">
        <f t="shared" si="1721"/>
        <v>4.7531931449457226E-5</v>
      </c>
      <c r="EQ707" s="1">
        <f t="shared" si="1722"/>
        <v>3.0784179619477463E-5</v>
      </c>
      <c r="ER707" s="1">
        <f t="shared" si="1723"/>
        <v>1.9742801934724404E-5</v>
      </c>
      <c r="ES707" s="1">
        <f t="shared" si="1724"/>
        <v>1.2538015934258186E-5</v>
      </c>
      <c r="ET707" s="1">
        <f t="shared" si="1725"/>
        <v>7.8847422515756234E-6</v>
      </c>
      <c r="EU707" s="1">
        <f t="shared" si="1726"/>
        <v>4.9100253104391435E-6</v>
      </c>
      <c r="EV707" s="1">
        <f t="shared" si="1727"/>
        <v>3.0276921406371273E-6</v>
      </c>
      <c r="EW707" s="1">
        <f t="shared" si="1728"/>
        <v>1.8486175065092872E-6</v>
      </c>
      <c r="EX707" s="1">
        <f t="shared" si="1729"/>
        <v>1.1173646645191421E-6</v>
      </c>
      <c r="EY707" s="1">
        <f t="shared" si="1730"/>
        <v>6.6803035038347488E-7</v>
      </c>
      <c r="EZ707" s="1">
        <f t="shared" si="1731"/>
        <v>3.9382023718460244E-7</v>
      </c>
      <c r="FA707" s="1">
        <f t="shared" si="1732"/>
        <v>2.2622388262779721E-7</v>
      </c>
      <c r="FB707" s="1">
        <f t="shared" si="1733"/>
        <v>1.2066123176130153E-7</v>
      </c>
      <c r="FC707" s="1">
        <f t="shared" si="1734"/>
        <v>4.6140553422347538E-8</v>
      </c>
      <c r="FD707" s="75">
        <f t="shared" si="1585"/>
        <v>-4.6140553422347538E-8</v>
      </c>
    </row>
    <row r="708" spans="7:160" x14ac:dyDescent="0.35">
      <c r="G708" t="str">
        <f t="shared" si="1581"/>
        <v>Refd, t=3.46</v>
      </c>
      <c r="H708" s="76">
        <f t="shared" si="1582"/>
        <v>3.4649999999999483</v>
      </c>
      <c r="I708" s="1">
        <f t="shared" si="1583"/>
        <v>0</v>
      </c>
      <c r="J708" s="22">
        <f t="shared" si="1584"/>
        <v>9.7552647513970728E-8</v>
      </c>
      <c r="K708" s="1">
        <f t="shared" si="1586"/>
        <v>5.0300689465774841E-7</v>
      </c>
      <c r="L708" s="1">
        <f t="shared" si="1587"/>
        <v>1.2728923885632613E-6</v>
      </c>
      <c r="M708" s="1">
        <f t="shared" si="1588"/>
        <v>2.6556195857386384E-6</v>
      </c>
      <c r="N708" s="1">
        <f t="shared" si="1589"/>
        <v>5.0441716623156153E-6</v>
      </c>
      <c r="O708" s="1">
        <f t="shared" si="1590"/>
        <v>9.0495584367411252E-6</v>
      </c>
      <c r="P708" s="1">
        <f t="shared" si="1591"/>
        <v>1.56064640072695E-5</v>
      </c>
      <c r="Q708" s="1">
        <f t="shared" si="1592"/>
        <v>2.6122726040843181E-5</v>
      </c>
      <c r="R708" s="1">
        <f t="shared" si="1593"/>
        <v>4.2687347836743485E-5</v>
      </c>
      <c r="S708" s="1">
        <f t="shared" si="1594"/>
        <v>6.8355106250546032E-5</v>
      </c>
      <c r="T708" s="1">
        <f t="shared" si="1595"/>
        <v>1.0752926643559197E-4</v>
      </c>
      <c r="U708" s="1">
        <f t="shared" si="1596"/>
        <v>1.6646710581268552E-4</v>
      </c>
      <c r="V708" s="1">
        <f t="shared" si="1597"/>
        <v>2.5393539042382158E-4</v>
      </c>
      <c r="W708" s="1">
        <f t="shared" si="1598"/>
        <v>3.8204397949779536E-4</v>
      </c>
      <c r="X708" s="1">
        <f t="shared" si="1599"/>
        <v>5.6728454633550216E-4</v>
      </c>
      <c r="Y708" s="1">
        <f t="shared" si="1600"/>
        <v>8.3179706399611267E-4</v>
      </c>
      <c r="Z708" s="1">
        <f t="shared" si="1601"/>
        <v>1.2048782330505187E-3</v>
      </c>
      <c r="AA708" s="1">
        <f t="shared" si="1602"/>
        <v>1.7247325093257485E-3</v>
      </c>
      <c r="AB708" s="1">
        <f t="shared" si="1603"/>
        <v>2.4404471204955746E-3</v>
      </c>
      <c r="AC708" s="1">
        <f t="shared" si="1604"/>
        <v>3.4141471404136752E-3</v>
      </c>
      <c r="AD708" s="1">
        <f t="shared" si="1605"/>
        <v>4.7232556221101247E-3</v>
      </c>
      <c r="AE708" s="1">
        <f t="shared" si="1606"/>
        <v>6.4627480778880492E-3</v>
      </c>
      <c r="AF708" s="1">
        <f t="shared" si="1607"/>
        <v>8.7472522978511713E-3</v>
      </c>
      <c r="AG708" s="1">
        <f t="shared" si="1608"/>
        <v>1.1712806707912693E-2</v>
      </c>
      <c r="AH708" s="1">
        <f t="shared" si="1609"/>
        <v>1.5518057262035345E-2</v>
      </c>
      <c r="AI708" s="1">
        <f t="shared" si="1610"/>
        <v>2.0344649102907786E-2</v>
      </c>
      <c r="AJ708" s="1">
        <f t="shared" si="1611"/>
        <v>2.6396560180947937E-2</v>
      </c>
      <c r="AK708" s="1">
        <f t="shared" si="1612"/>
        <v>3.3898134825023678E-2</v>
      </c>
      <c r="AL708" s="1">
        <f t="shared" si="1613"/>
        <v>4.3090610215433756E-2</v>
      </c>
      <c r="AM708" s="1">
        <f t="shared" si="1614"/>
        <v>5.4226990538952531E-2</v>
      </c>
      <c r="AN708" s="1">
        <f t="shared" si="1615"/>
        <v>6.7565212695891053E-2</v>
      </c>
      <c r="AO708" s="1">
        <f t="shared" si="1616"/>
        <v>8.3359661231612939E-2</v>
      </c>
      <c r="AP708" s="1">
        <f t="shared" si="1617"/>
        <v>0.10185122284257553</v>
      </c>
      <c r="AQ708" s="1">
        <f t="shared" si="1618"/>
        <v>0.1232562132477477</v>
      </c>
      <c r="AR708" s="1">
        <f t="shared" si="1619"/>
        <v>0.14775464948689884</v>
      </c>
      <c r="AS708" s="1">
        <f t="shared" si="1620"/>
        <v>0.17547846496681155</v>
      </c>
      <c r="AT708" s="1">
        <f t="shared" si="1621"/>
        <v>0.20650035840271422</v>
      </c>
      <c r="AU708" s="1">
        <f t="shared" si="1622"/>
        <v>0.24082401781114651</v>
      </c>
      <c r="AV708" s="1">
        <f t="shared" si="1623"/>
        <v>0.27837645628491553</v>
      </c>
      <c r="AW708" s="1">
        <f t="shared" si="1624"/>
        <v>0.3190031311804245</v>
      </c>
      <c r="AX708" s="1">
        <f t="shared" si="1625"/>
        <v>0.36246639195929875</v>
      </c>
      <c r="AY708" s="1">
        <f t="shared" si="1626"/>
        <v>0.40844761993890483</v>
      </c>
      <c r="AZ708" s="1">
        <f t="shared" si="1627"/>
        <v>0.45655319755690532</v>
      </c>
      <c r="BA708" s="1">
        <f t="shared" si="1628"/>
        <v>0.50632419278457863</v>
      </c>
      <c r="BB708" s="1">
        <f t="shared" si="1629"/>
        <v>0.55724938719600969</v>
      </c>
      <c r="BC708" s="1">
        <f t="shared" si="1630"/>
        <v>0.60878103674546846</v>
      </c>
      <c r="BD708" s="1">
        <f t="shared" si="1631"/>
        <v>0.66035255454596387</v>
      </c>
      <c r="BE708" s="1">
        <f t="shared" si="1632"/>
        <v>0.71139716361810368</v>
      </c>
      <c r="BF708" s="1">
        <f t="shared" si="1633"/>
        <v>0.76136649799935951</v>
      </c>
      <c r="BG708" s="1">
        <f t="shared" si="1634"/>
        <v>0.80974813911725874</v>
      </c>
      <c r="BH708" s="1">
        <f t="shared" si="1635"/>
        <v>0.85608115961545173</v>
      </c>
      <c r="BI708" s="1">
        <f t="shared" si="1636"/>
        <v>0.89996890010020214</v>
      </c>
      <c r="BJ708" s="1">
        <f t="shared" si="1637"/>
        <v>0.94108841039802038</v>
      </c>
      <c r="BK708" s="1">
        <f t="shared" si="1638"/>
        <v>0.97919622617323498</v>
      </c>
      <c r="BL708" s="1">
        <f t="shared" si="1639"/>
        <v>1.0141304021509869</v>
      </c>
      <c r="BM708" s="1">
        <f t="shared" si="1640"/>
        <v>1.0458089628762053</v>
      </c>
      <c r="BN708" s="1">
        <f t="shared" si="1641"/>
        <v>1.0742251414845607</v>
      </c>
      <c r="BO708" s="1">
        <f t="shared" si="1642"/>
        <v>1.099439941207849</v>
      </c>
      <c r="BP708" s="1">
        <f t="shared" si="1643"/>
        <v>1.1215726636124816</v>
      </c>
      <c r="BQ708" s="1">
        <f t="shared" si="1644"/>
        <v>1.1407900981899071</v>
      </c>
      <c r="BR708" s="1">
        <f t="shared" si="1645"/>
        <v>1.1572950619639732</v>
      </c>
      <c r="BS708" s="1">
        <f t="shared" si="1646"/>
        <v>1.1713149222743087</v>
      </c>
      <c r="BT708" s="1">
        <f t="shared" si="1647"/>
        <v>1.1830906415302482</v>
      </c>
      <c r="BU708" s="1">
        <f t="shared" si="1648"/>
        <v>1.192866762371529</v>
      </c>
      <c r="BV708" s="1">
        <f t="shared" si="1649"/>
        <v>1.200882618834956</v>
      </c>
      <c r="BW708" s="1">
        <f t="shared" si="1650"/>
        <v>1.2073649266137623</v>
      </c>
      <c r="BX708" s="1">
        <f t="shared" si="1651"/>
        <v>1.2125217843306628</v>
      </c>
      <c r="BY708" s="1">
        <f t="shared" si="1652"/>
        <v>1.2165380164602735</v>
      </c>
      <c r="BZ708" s="1">
        <f t="shared" si="1653"/>
        <v>1.2195717128410839</v>
      </c>
      <c r="CA708" s="1">
        <f t="shared" si="1654"/>
        <v>1.2217517724898119</v>
      </c>
      <c r="CB708" s="1">
        <f t="shared" si="1655"/>
        <v>1.2231762409621778</v>
      </c>
      <c r="CC708" s="1">
        <f t="shared" si="1656"/>
        <v>1.2239112388954463</v>
      </c>
      <c r="CD708" s="1">
        <f t="shared" si="1657"/>
        <v>1.2239903109935766</v>
      </c>
      <c r="CE708" s="1">
        <f t="shared" si="1658"/>
        <v>1.2234140746721329</v>
      </c>
      <c r="CF708" s="1">
        <f t="shared" si="1659"/>
        <v>1.222150110078166</v>
      </c>
      <c r="CG708" s="1">
        <f t="shared" si="1660"/>
        <v>1.2201331018843233</v>
      </c>
      <c r="CH708" s="1">
        <f t="shared" si="1661"/>
        <v>1.217265311466007</v>
      </c>
      <c r="CI708" s="1">
        <f t="shared" si="1662"/>
        <v>1.2134175190799354</v>
      </c>
      <c r="CJ708" s="1">
        <f t="shared" si="1663"/>
        <v>1.2084306229458364</v>
      </c>
      <c r="CK708" s="1">
        <f t="shared" si="1664"/>
        <v>1.2021181096916762</v>
      </c>
      <c r="CL708" s="1">
        <f t="shared" si="1665"/>
        <v>1.1942696134027833</v>
      </c>
      <c r="CM708" s="1">
        <f t="shared" si="1666"/>
        <v>1.1846557549055929</v>
      </c>
      <c r="CN708" s="1">
        <f t="shared" si="1667"/>
        <v>1.1730343972939075</v>
      </c>
      <c r="CO708" s="1">
        <f t="shared" si="1668"/>
        <v>1.1591583689508609</v>
      </c>
      <c r="CP708" s="1">
        <f t="shared" si="1669"/>
        <v>1.1427845952170217</v>
      </c>
      <c r="CQ708" s="1">
        <f t="shared" si="1670"/>
        <v>1.1236844512641675</v>
      </c>
      <c r="CR708" s="1">
        <f t="shared" si="1671"/>
        <v>1.1016550114451447</v>
      </c>
      <c r="CS708" s="1">
        <f t="shared" si="1672"/>
        <v>1.0765307365944397</v>
      </c>
      <c r="CT708" s="1">
        <f t="shared" si="1673"/>
        <v>1.0481950241170208</v>
      </c>
      <c r="CU708" s="1">
        <f t="shared" si="1674"/>
        <v>1.0165909600844858</v>
      </c>
      <c r="CV708" s="1">
        <f t="shared" si="1675"/>
        <v>0.98173057049269197</v>
      </c>
      <c r="CW708" s="1">
        <f t="shared" si="1676"/>
        <v>0.94370187994514043</v>
      </c>
      <c r="CX708" s="1">
        <f t="shared" si="1677"/>
        <v>0.9026731555696782</v>
      </c>
      <c r="CY708" s="1">
        <f t="shared" si="1678"/>
        <v>0.85889384175537042</v>
      </c>
      <c r="CZ708" s="1">
        <f t="shared" si="1679"/>
        <v>0.81269187111853236</v>
      </c>
      <c r="DA708" s="1">
        <f t="shared" si="1680"/>
        <v>0.76446725692730411</v>
      </c>
      <c r="DB708" s="1">
        <f t="shared" si="1681"/>
        <v>0.71468211501385481</v>
      </c>
      <c r="DC708" s="1">
        <f t="shared" si="1682"/>
        <v>0.66384750854234975</v>
      </c>
      <c r="DD708" s="1">
        <f t="shared" si="1683"/>
        <v>0.61250773508910472</v>
      </c>
      <c r="DE708" s="1">
        <f t="shared" si="1684"/>
        <v>0.56122286153286705</v>
      </c>
      <c r="DF708" s="1">
        <f t="shared" si="1685"/>
        <v>0.51055044076724876</v>
      </c>
      <c r="DG708" s="1">
        <f t="shared" si="1686"/>
        <v>0.46102740306156409</v>
      </c>
      <c r="DH708" s="1">
        <f t="shared" si="1687"/>
        <v>0.4131530985428743</v>
      </c>
      <c r="DI708" s="1">
        <f t="shared" si="1688"/>
        <v>0.36737437759844971</v>
      </c>
      <c r="DJ708" s="1">
        <f t="shared" si="1689"/>
        <v>0.32407344191183074</v>
      </c>
      <c r="DK708" s="1">
        <f t="shared" si="1690"/>
        <v>0.28355899523406314</v>
      </c>
      <c r="DL708" s="1">
        <f t="shared" si="1691"/>
        <v>0.24606098896774073</v>
      </c>
      <c r="DM708" s="1">
        <f t="shared" si="1692"/>
        <v>0.21172901436263003</v>
      </c>
      <c r="DN708" s="1">
        <f t="shared" si="1693"/>
        <v>0.18063416147027894</v>
      </c>
      <c r="DO708" s="1">
        <f t="shared" si="1694"/>
        <v>0.15277396342964372</v>
      </c>
      <c r="DP708" s="1">
        <f t="shared" si="1695"/>
        <v>0.12807988743163354</v>
      </c>
      <c r="DQ708" s="1">
        <f t="shared" si="1696"/>
        <v>0.1064267298047455</v>
      </c>
      <c r="DR708" s="1">
        <f t="shared" si="1697"/>
        <v>8.7643225296185803E-2</v>
      </c>
      <c r="DS708" s="1">
        <f t="shared" si="1698"/>
        <v>7.1523187510928635E-2</v>
      </c>
      <c r="DT708" s="1">
        <f t="shared" si="1699"/>
        <v>5.7836551663728294E-2</v>
      </c>
      <c r="DU708" s="1">
        <f t="shared" si="1700"/>
        <v>4.6339781929185947E-2</v>
      </c>
      <c r="DV708" s="1">
        <f t="shared" si="1701"/>
        <v>3.6785221433494976E-2</v>
      </c>
      <c r="DW708" s="1">
        <f t="shared" si="1702"/>
        <v>2.8929090556367883E-2</v>
      </c>
      <c r="DX708" s="1">
        <f t="shared" si="1703"/>
        <v>2.2537966813634763E-2</v>
      </c>
      <c r="DY708" s="1">
        <f t="shared" si="1704"/>
        <v>1.739369718384734E-2</v>
      </c>
      <c r="DZ708" s="1">
        <f t="shared" si="1705"/>
        <v>1.3296793902784543E-2</v>
      </c>
      <c r="EA708" s="1">
        <f t="shared" si="1706"/>
        <v>1.0068442892413647E-2</v>
      </c>
      <c r="EB708" s="1">
        <f t="shared" si="1707"/>
        <v>7.5513082917854357E-3</v>
      </c>
      <c r="EC708" s="1">
        <f t="shared" si="1708"/>
        <v>5.6093476015408638E-3</v>
      </c>
      <c r="ED708" s="1">
        <f t="shared" si="1709"/>
        <v>4.1268621985231331E-3</v>
      </c>
      <c r="EE708" s="1">
        <f t="shared" si="1710"/>
        <v>3.0070011299252052E-3</v>
      </c>
      <c r="EF708" s="1">
        <f t="shared" si="1711"/>
        <v>2.1699164956399931E-3</v>
      </c>
      <c r="EG708" s="1">
        <f t="shared" si="1712"/>
        <v>1.550740794226959E-3</v>
      </c>
      <c r="EH708" s="1">
        <f t="shared" si="1713"/>
        <v>1.0975244156828977E-3</v>
      </c>
      <c r="EI708" s="1">
        <f t="shared" si="1714"/>
        <v>7.6923844567271596E-4</v>
      </c>
      <c r="EJ708" s="1">
        <f t="shared" si="1715"/>
        <v>5.3391673645070039E-4</v>
      </c>
      <c r="EK708" s="1">
        <f t="shared" si="1716"/>
        <v>3.6698360099609678E-4</v>
      </c>
      <c r="EL708" s="1">
        <f t="shared" si="1717"/>
        <v>2.4979052317967011E-4</v>
      </c>
      <c r="EM708" s="1">
        <f t="shared" si="1718"/>
        <v>1.6836731372214369E-4</v>
      </c>
      <c r="EN708" s="1">
        <f t="shared" si="1719"/>
        <v>1.1238003746168631E-4</v>
      </c>
      <c r="EO708" s="1">
        <f t="shared" si="1720"/>
        <v>7.427930092696092E-5</v>
      </c>
      <c r="EP708" s="1">
        <f t="shared" si="1721"/>
        <v>4.8617426465700148E-5</v>
      </c>
      <c r="EQ708" s="1">
        <f t="shared" si="1722"/>
        <v>3.1510875872242947E-5</v>
      </c>
      <c r="ER708" s="1">
        <f t="shared" si="1723"/>
        <v>2.0224260714420239E-5</v>
      </c>
      <c r="ES708" s="1">
        <f t="shared" si="1724"/>
        <v>1.2853701579509564E-5</v>
      </c>
      <c r="ET708" s="1">
        <f t="shared" si="1725"/>
        <v>8.0895979216479827E-6</v>
      </c>
      <c r="EU708" s="1">
        <f t="shared" si="1726"/>
        <v>5.041591563245367E-6</v>
      </c>
      <c r="EV708" s="1">
        <f t="shared" si="1727"/>
        <v>3.1113185178323233E-6</v>
      </c>
      <c r="EW708" s="1">
        <f t="shared" si="1728"/>
        <v>1.9012214471267658E-6</v>
      </c>
      <c r="EX708" s="1">
        <f t="shared" si="1729"/>
        <v>1.1501028881111922E-6</v>
      </c>
      <c r="EY708" s="1">
        <f t="shared" si="1730"/>
        <v>6.8816880557206367E-7</v>
      </c>
      <c r="EZ708" s="1">
        <f t="shared" si="1731"/>
        <v>4.0602097688276066E-7</v>
      </c>
      <c r="FA708" s="1">
        <f t="shared" si="1732"/>
        <v>2.3341022578329556E-7</v>
      </c>
      <c r="FB708" s="1">
        <f t="shared" si="1733"/>
        <v>1.245742597990849E-7</v>
      </c>
      <c r="FC708" s="1">
        <f t="shared" si="1734"/>
        <v>4.765681272174767E-8</v>
      </c>
      <c r="FD708" s="75">
        <f t="shared" si="1585"/>
        <v>-4.765681272174767E-8</v>
      </c>
    </row>
    <row r="709" spans="7:160" x14ac:dyDescent="0.35">
      <c r="G709" t="str">
        <f t="shared" si="1581"/>
        <v>Refd, t=3.47</v>
      </c>
      <c r="H709" s="76">
        <f t="shared" si="1582"/>
        <v>3.4699999999999482</v>
      </c>
      <c r="I709" s="1">
        <f t="shared" si="1583"/>
        <v>0</v>
      </c>
      <c r="J709" s="22">
        <f t="shared" si="1584"/>
        <v>9.6453861349411808E-8</v>
      </c>
      <c r="K709" s="1">
        <f t="shared" si="1586"/>
        <v>4.9734388802084892E-7</v>
      </c>
      <c r="L709" s="1">
        <f t="shared" si="1587"/>
        <v>1.2585764046958931E-6</v>
      </c>
      <c r="M709" s="1">
        <f t="shared" si="1588"/>
        <v>2.625799242238593E-6</v>
      </c>
      <c r="N709" s="1">
        <f t="shared" si="1589"/>
        <v>4.9876506954388834E-6</v>
      </c>
      <c r="O709" s="1">
        <f t="shared" si="1590"/>
        <v>8.9484312927060555E-6</v>
      </c>
      <c r="P709" s="1">
        <f t="shared" si="1591"/>
        <v>1.5432642725540972E-5</v>
      </c>
      <c r="Q709" s="1">
        <f t="shared" si="1592"/>
        <v>2.5832924746047677E-5</v>
      </c>
      <c r="R709" s="1">
        <f t="shared" si="1593"/>
        <v>4.2215962584249317E-5</v>
      </c>
      <c r="S709" s="1">
        <f t="shared" si="1594"/>
        <v>6.7604280080291423E-5</v>
      </c>
      <c r="T709" s="1">
        <f t="shared" si="1595"/>
        <v>1.0635526823927203E-4</v>
      </c>
      <c r="U709" s="1">
        <f t="shared" si="1596"/>
        <v>1.646619881907781E-4</v>
      </c>
      <c r="V709" s="1">
        <f t="shared" si="1597"/>
        <v>2.5120274384841674E-4</v>
      </c>
      <c r="W709" s="1">
        <f t="shared" si="1598"/>
        <v>3.7796749317444637E-4</v>
      </c>
      <c r="X709" s="1">
        <f t="shared" si="1599"/>
        <v>5.612880535853811E-4</v>
      </c>
      <c r="Y709" s="1">
        <f t="shared" si="1600"/>
        <v>8.2309483259583149E-4</v>
      </c>
      <c r="Z709" s="1">
        <f t="shared" si="1601"/>
        <v>1.192414504948443E-3</v>
      </c>
      <c r="AA709" s="1">
        <f t="shared" si="1602"/>
        <v>1.7071097471014225E-3</v>
      </c>
      <c r="AB709" s="1">
        <f t="shared" si="1603"/>
        <v>2.415843122905873E-3</v>
      </c>
      <c r="AC709" s="1">
        <f t="shared" si="1604"/>
        <v>3.3802221769514869E-3</v>
      </c>
      <c r="AD709" s="1">
        <f t="shared" si="1605"/>
        <v>4.6770520152798348E-3</v>
      </c>
      <c r="AE709" s="1">
        <f t="shared" si="1606"/>
        <v>6.4005862083355786E-3</v>
      </c>
      <c r="AF709" s="1">
        <f t="shared" si="1607"/>
        <v>8.6646287564882494E-3</v>
      </c>
      <c r="AG709" s="1">
        <f t="shared" si="1608"/>
        <v>1.1604302157233985E-2</v>
      </c>
      <c r="AH709" s="1">
        <f t="shared" si="1609"/>
        <v>1.5377263331702197E-2</v>
      </c>
      <c r="AI709" s="1">
        <f t="shared" si="1610"/>
        <v>2.0164125121652325E-2</v>
      </c>
      <c r="AJ709" s="1">
        <f t="shared" si="1611"/>
        <v>2.6167831493134456E-2</v>
      </c>
      <c r="AK709" s="1">
        <f t="shared" si="1612"/>
        <v>3.3611744598091589E-2</v>
      </c>
      <c r="AL709" s="1">
        <f t="shared" si="1613"/>
        <v>4.2736235772776243E-2</v>
      </c>
      <c r="AM709" s="1">
        <f t="shared" si="1614"/>
        <v>5.3793633162487607E-2</v>
      </c>
      <c r="AN709" s="1">
        <f t="shared" si="1615"/>
        <v>6.7041466434620015E-2</v>
      </c>
      <c r="AO709" s="1">
        <f t="shared" si="1616"/>
        <v>8.2734061553024874E-2</v>
      </c>
      <c r="AP709" s="1">
        <f t="shared" si="1617"/>
        <v>0.10111267015071924</v>
      </c>
      <c r="AQ709" s="1">
        <f t="shared" si="1618"/>
        <v>0.12239445970643592</v>
      </c>
      <c r="AR709" s="1">
        <f t="shared" si="1619"/>
        <v>0.14676083072552312</v>
      </c>
      <c r="AS709" s="1">
        <f t="shared" si="1620"/>
        <v>0.17434565173112979</v>
      </c>
      <c r="AT709" s="1">
        <f t="shared" si="1621"/>
        <v>0.205224097736978</v>
      </c>
      <c r="AU709" s="1">
        <f t="shared" si="1622"/>
        <v>0.23940282961426804</v>
      </c>
      <c r="AV709" s="1">
        <f t="shared" si="1623"/>
        <v>0.2768122496819011</v>
      </c>
      <c r="AW709" s="1">
        <f t="shared" si="1624"/>
        <v>0.31730150653302835</v>
      </c>
      <c r="AX709" s="1">
        <f t="shared" si="1625"/>
        <v>0.36063679870693854</v>
      </c>
      <c r="AY709" s="1">
        <f t="shared" si="1626"/>
        <v>0.40650334771909785</v>
      </c>
      <c r="AZ709" s="1">
        <f t="shared" si="1627"/>
        <v>0.45451118779778787</v>
      </c>
      <c r="BA709" s="1">
        <f t="shared" si="1628"/>
        <v>0.50420466949027543</v>
      </c>
      <c r="BB709" s="1">
        <f t="shared" si="1629"/>
        <v>0.55507531802195831</v>
      </c>
      <c r="BC709" s="1">
        <f t="shared" si="1630"/>
        <v>0.60657744760335863</v>
      </c>
      <c r="BD709" s="1">
        <f t="shared" si="1631"/>
        <v>0.65814573177466218</v>
      </c>
      <c r="BE709" s="1">
        <f t="shared" si="1632"/>
        <v>0.70921378618982012</v>
      </c>
      <c r="BF709" s="1">
        <f t="shared" si="1633"/>
        <v>0.7592327474924776</v>
      </c>
      <c r="BG709" s="1">
        <f t="shared" si="1634"/>
        <v>0.80768883677688752</v>
      </c>
      <c r="BH709" s="1">
        <f t="shared" si="1635"/>
        <v>0.85411897760121747</v>
      </c>
      <c r="BI709" s="1">
        <f t="shared" si="1636"/>
        <v>0.89812368822683197</v>
      </c>
      <c r="BJ709" s="1">
        <f t="shared" si="1637"/>
        <v>0.93937667089287646</v>
      </c>
      <c r="BK709" s="1">
        <f t="shared" si="1638"/>
        <v>0.97763075806553368</v>
      </c>
      <c r="BL709" s="1">
        <f t="shared" si="1639"/>
        <v>1.0127201249017432</v>
      </c>
      <c r="BM709" s="1">
        <f t="shared" si="1640"/>
        <v>1.0445589168420049</v>
      </c>
      <c r="BN709" s="1">
        <f t="shared" si="1641"/>
        <v>1.0731366518041956</v>
      </c>
      <c r="BO709" s="1">
        <f t="shared" si="1642"/>
        <v>1.0985109225634357</v>
      </c>
      <c r="BP709" s="1">
        <f t="shared" si="1643"/>
        <v>1.1207980366568577</v>
      </c>
      <c r="BQ709" s="1">
        <f t="shared" si="1644"/>
        <v>1.1401622845745274</v>
      </c>
      <c r="BR709" s="1">
        <f t="shared" si="1645"/>
        <v>1.1568045238787381</v>
      </c>
      <c r="BS709" s="1">
        <f t="shared" si="1646"/>
        <v>1.1709507139905706</v>
      </c>
      <c r="BT709" s="1">
        <f t="shared" si="1647"/>
        <v>1.1828409441776482</v>
      </c>
      <c r="BU709" s="1">
        <f t="shared" si="1648"/>
        <v>1.19271937849487</v>
      </c>
      <c r="BV709" s="1">
        <f t="shared" si="1649"/>
        <v>1.2008254095214619</v>
      </c>
      <c r="BW709" s="1">
        <f t="shared" si="1650"/>
        <v>1.2073861805141632</v>
      </c>
      <c r="BX709" s="1">
        <f t="shared" si="1651"/>
        <v>1.2126105141478833</v>
      </c>
      <c r="BY709" s="1">
        <f t="shared" si="1652"/>
        <v>1.2166841839859819</v>
      </c>
      <c r="BZ709" s="1">
        <f t="shared" si="1653"/>
        <v>1.2197663880559322</v>
      </c>
      <c r="CA709" s="1">
        <f t="shared" si="1654"/>
        <v>1.2219872354201411</v>
      </c>
      <c r="CB709" s="1">
        <f t="shared" si="1655"/>
        <v>1.2234460368461189</v>
      </c>
      <c r="CC709" s="1">
        <f t="shared" si="1656"/>
        <v>1.2242101978060109</v>
      </c>
      <c r="CD709" s="1">
        <f t="shared" si="1657"/>
        <v>1.2243145425309483</v>
      </c>
      <c r="CE709" s="1">
        <f t="shared" si="1658"/>
        <v>1.2237609468654822</v>
      </c>
      <c r="CF709" s="1">
        <f t="shared" si="1659"/>
        <v>1.2225182194576598</v>
      </c>
      <c r="CG709" s="1">
        <f t="shared" si="1660"/>
        <v>1.220522239042346</v>
      </c>
      <c r="CH709" s="1">
        <f t="shared" si="1661"/>
        <v>1.2176764235733302</v>
      </c>
      <c r="CI709" s="1">
        <f t="shared" si="1662"/>
        <v>1.2138526680045942</v>
      </c>
      <c r="CJ709" s="1">
        <f t="shared" si="1663"/>
        <v>1.2088929350779325</v>
      </c>
      <c r="CK709" s="1">
        <f t="shared" si="1664"/>
        <v>1.2026117115305681</v>
      </c>
      <c r="CL709" s="1">
        <f t="shared" si="1665"/>
        <v>1.1947995456175151</v>
      </c>
      <c r="CM709" s="1">
        <f t="shared" si="1666"/>
        <v>1.1852278571068069</v>
      </c>
      <c r="CN709" s="1">
        <f t="shared" si="1667"/>
        <v>1.1736551562817341</v>
      </c>
      <c r="CO709" s="1">
        <f t="shared" si="1668"/>
        <v>1.159834724790672</v>
      </c>
      <c r="CP709" s="1">
        <f t="shared" si="1669"/>
        <v>1.1435237021242213</v>
      </c>
      <c r="CQ709" s="1">
        <f t="shared" si="1670"/>
        <v>1.1244933938343453</v>
      </c>
      <c r="CR709" s="1">
        <f t="shared" si="1671"/>
        <v>1.1025404810256683</v>
      </c>
      <c r="CS709" s="1">
        <f t="shared" si="1672"/>
        <v>1.077498677233621</v>
      </c>
      <c r="CT709" s="1">
        <f t="shared" si="1673"/>
        <v>1.049250262135609</v>
      </c>
      <c r="CU709" s="1">
        <f t="shared" si="1674"/>
        <v>1.0177368354221765</v>
      </c>
      <c r="CV709" s="1">
        <f t="shared" si="1675"/>
        <v>0.98296859110609613</v>
      </c>
      <c r="CW709" s="1">
        <f t="shared" si="1676"/>
        <v>0.94503142222822611</v>
      </c>
      <c r="CX709" s="1">
        <f t="shared" si="1677"/>
        <v>0.90409123368284372</v>
      </c>
      <c r="CY709" s="1">
        <f t="shared" si="1678"/>
        <v>0.86039496668193993</v>
      </c>
      <c r="CZ709" s="1">
        <f t="shared" si="1679"/>
        <v>0.81426801620215428</v>
      </c>
      <c r="DA709" s="1">
        <f t="shared" si="1680"/>
        <v>0.76610794077396638</v>
      </c>
      <c r="DB709" s="1">
        <f t="shared" si="1681"/>
        <v>0.71637460536754904</v>
      </c>
      <c r="DC709" s="1">
        <f t="shared" si="1682"/>
        <v>0.66557714264019263</v>
      </c>
      <c r="DD709" s="1">
        <f t="shared" si="1683"/>
        <v>0.61425834376960375</v>
      </c>
      <c r="DE709" s="1">
        <f t="shared" si="1684"/>
        <v>0.56297727676043774</v>
      </c>
      <c r="DF709" s="1">
        <f t="shared" si="1685"/>
        <v>0.51229105996568736</v>
      </c>
      <c r="DG709" s="1">
        <f t="shared" si="1686"/>
        <v>0.46273677932379631</v>
      </c>
      <c r="DH709" s="1">
        <f t="shared" si="1687"/>
        <v>0.41481452382454448</v>
      </c>
      <c r="DI709" s="1">
        <f t="shared" si="1688"/>
        <v>0.36897242659598234</v>
      </c>
      <c r="DJ709" s="1">
        <f t="shared" si="1689"/>
        <v>0.32559444740415794</v>
      </c>
      <c r="DK709" s="1">
        <f t="shared" si="1690"/>
        <v>0.28499143091906226</v>
      </c>
      <c r="DL709" s="1">
        <f t="shared" si="1691"/>
        <v>0.24739574273142442</v>
      </c>
      <c r="DM709" s="1">
        <f t="shared" si="1692"/>
        <v>0.21295954281961532</v>
      </c>
      <c r="DN709" s="1">
        <f t="shared" si="1693"/>
        <v>0.18175652478002641</v>
      </c>
      <c r="DO709" s="1">
        <f t="shared" si="1694"/>
        <v>0.15378674711131043</v>
      </c>
      <c r="DP709" s="1">
        <f t="shared" si="1695"/>
        <v>0.12898402454784491</v>
      </c>
      <c r="DQ709" s="1">
        <f t="shared" si="1696"/>
        <v>0.10722524198698512</v>
      </c>
      <c r="DR709" s="1">
        <f t="shared" si="1697"/>
        <v>8.8340904354249447E-2</v>
      </c>
      <c r="DS709" s="1">
        <f t="shared" si="1698"/>
        <v>7.2126240717752935E-2</v>
      </c>
      <c r="DT709" s="1">
        <f t="shared" si="1699"/>
        <v>5.8352233334784349E-2</v>
      </c>
      <c r="DU709" s="1">
        <f t="shared" si="1700"/>
        <v>4.6776031879233931E-2</v>
      </c>
      <c r="DV709" s="1">
        <f t="shared" si="1701"/>
        <v>3.7150327661076073E-2</v>
      </c>
      <c r="DW709" s="1">
        <f t="shared" si="1702"/>
        <v>2.923138950574216E-2</v>
      </c>
      <c r="DX709" s="1">
        <f t="shared" si="1703"/>
        <v>2.2785590230752044E-2</v>
      </c>
      <c r="DY709" s="1">
        <f t="shared" si="1704"/>
        <v>1.7594370316275136E-2</v>
      </c>
      <c r="DZ709" s="1">
        <f t="shared" si="1705"/>
        <v>1.3457685921456379E-2</v>
      </c>
      <c r="EA709" s="1">
        <f t="shared" si="1706"/>
        <v>1.019606717236103E-2</v>
      </c>
      <c r="EB709" s="1">
        <f t="shared" si="1707"/>
        <v>7.6514677179033378E-3</v>
      </c>
      <c r="EC709" s="1">
        <f t="shared" si="1708"/>
        <v>5.6871184083662008E-3</v>
      </c>
      <c r="ED709" s="1">
        <f t="shared" si="1709"/>
        <v>4.1866089745524037E-3</v>
      </c>
      <c r="EE709" s="1">
        <f t="shared" si="1710"/>
        <v>3.0524154214714924E-3</v>
      </c>
      <c r="EF709" s="1">
        <f t="shared" si="1711"/>
        <v>2.2040717985894981E-3</v>
      </c>
      <c r="EG709" s="1">
        <f t="shared" si="1712"/>
        <v>1.5761574731134934E-3</v>
      </c>
      <c r="EH709" s="1">
        <f t="shared" si="1713"/>
        <v>1.1162390881591972E-3</v>
      </c>
      <c r="EI709" s="1">
        <f t="shared" si="1714"/>
        <v>7.8287348159691069E-4</v>
      </c>
      <c r="EJ709" s="1">
        <f t="shared" si="1715"/>
        <v>5.4374663327181488E-4</v>
      </c>
      <c r="EK709" s="1">
        <f t="shared" si="1716"/>
        <v>3.7399602803313243E-4</v>
      </c>
      <c r="EL709" s="1">
        <f t="shared" si="1717"/>
        <v>2.5474072245411166E-4</v>
      </c>
      <c r="EM709" s="1">
        <f t="shared" si="1718"/>
        <v>1.7182527586205251E-4</v>
      </c>
      <c r="EN709" s="1">
        <f t="shared" si="1719"/>
        <v>1.1477043086717548E-4</v>
      </c>
      <c r="EO709" s="1">
        <f t="shared" si="1720"/>
        <v>7.5914529859157857E-5</v>
      </c>
      <c r="EP709" s="1">
        <f t="shared" si="1721"/>
        <v>4.9724448501000418E-5</v>
      </c>
      <c r="EQ709" s="1">
        <f t="shared" si="1722"/>
        <v>3.2252546393931303E-5</v>
      </c>
      <c r="ER709" s="1">
        <f t="shared" si="1723"/>
        <v>2.0716018611519711E-5</v>
      </c>
      <c r="ES709" s="1">
        <f t="shared" si="1724"/>
        <v>1.3176391677152531E-5</v>
      </c>
      <c r="ET709" s="1">
        <f t="shared" si="1725"/>
        <v>8.299164374173811E-6</v>
      </c>
      <c r="EU709" s="1">
        <f t="shared" si="1726"/>
        <v>5.1762909375204623E-6</v>
      </c>
      <c r="EV709" s="1">
        <f t="shared" si="1727"/>
        <v>3.1970056968138974E-6</v>
      </c>
      <c r="EW709" s="1">
        <f t="shared" si="1728"/>
        <v>1.9551658203463658E-6</v>
      </c>
      <c r="EX709" s="1">
        <f t="shared" si="1729"/>
        <v>1.1837030291724198E-6</v>
      </c>
      <c r="EY709" s="1">
        <f t="shared" si="1730"/>
        <v>7.0885451011505254E-7</v>
      </c>
      <c r="EZ709" s="1">
        <f t="shared" si="1731"/>
        <v>4.1856340226663662E-7</v>
      </c>
      <c r="FA709" s="1">
        <f t="shared" si="1732"/>
        <v>2.408034076661685E-7</v>
      </c>
      <c r="FB709" s="1">
        <f t="shared" si="1733"/>
        <v>1.2860245259439296E-7</v>
      </c>
      <c r="FC709" s="1">
        <f t="shared" si="1734"/>
        <v>4.9218331415222301E-8</v>
      </c>
      <c r="FD709" s="75">
        <f t="shared" si="1585"/>
        <v>-4.9218331415222301E-8</v>
      </c>
    </row>
    <row r="710" spans="7:160" x14ac:dyDescent="0.35">
      <c r="G710" t="str">
        <f t="shared" si="1581"/>
        <v>Refd, t=3.47</v>
      </c>
      <c r="H710" s="76">
        <f t="shared" si="1582"/>
        <v>3.4749999999999481</v>
      </c>
      <c r="I710" s="1">
        <f t="shared" si="1583"/>
        <v>0</v>
      </c>
      <c r="J710" s="22">
        <f t="shared" si="1584"/>
        <v>9.5367582848518606E-8</v>
      </c>
      <c r="K710" s="1">
        <f t="shared" si="1586"/>
        <v>4.9174531734615256E-7</v>
      </c>
      <c r="L710" s="1">
        <f t="shared" si="1587"/>
        <v>1.2444231626920787E-6</v>
      </c>
      <c r="M710" s="1">
        <f t="shared" si="1588"/>
        <v>2.5963174036903968E-6</v>
      </c>
      <c r="N710" s="1">
        <f t="shared" si="1589"/>
        <v>4.9317700569787124E-6</v>
      </c>
      <c r="O710" s="1">
        <f t="shared" si="1590"/>
        <v>8.8484469037737267E-6</v>
      </c>
      <c r="P710" s="1">
        <f t="shared" si="1591"/>
        <v>1.5260779448183209E-5</v>
      </c>
      <c r="Q710" s="1">
        <f t="shared" si="1592"/>
        <v>2.5546375434653214E-5</v>
      </c>
      <c r="R710" s="1">
        <f t="shared" si="1593"/>
        <v>4.1749842959650016E-5</v>
      </c>
      <c r="S710" s="1">
        <f t="shared" si="1594"/>
        <v>6.6861796558558042E-5</v>
      </c>
      <c r="T710" s="1">
        <f t="shared" si="1595"/>
        <v>1.0519423468998971E-4</v>
      </c>
      <c r="U710" s="1">
        <f t="shared" si="1596"/>
        <v>1.6287666482355532E-4</v>
      </c>
      <c r="V710" s="1">
        <f t="shared" si="1597"/>
        <v>2.4849982363690207E-4</v>
      </c>
      <c r="W710" s="1">
        <f t="shared" si="1598"/>
        <v>3.739349534551309E-4</v>
      </c>
      <c r="X710" s="1">
        <f t="shared" si="1599"/>
        <v>5.5535555573641294E-4</v>
      </c>
      <c r="Y710" s="1">
        <f t="shared" si="1600"/>
        <v>8.1448443143851109E-4</v>
      </c>
      <c r="Z710" s="1">
        <f t="shared" si="1601"/>
        <v>1.1800806675299257E-3</v>
      </c>
      <c r="AA710" s="1">
        <f t="shared" si="1602"/>
        <v>1.6896681251611101E-3</v>
      </c>
      <c r="AB710" s="1">
        <f t="shared" si="1603"/>
        <v>2.3914882176252375E-3</v>
      </c>
      <c r="AC710" s="1">
        <f t="shared" si="1604"/>
        <v>3.3466350093949871E-3</v>
      </c>
      <c r="AD710" s="1">
        <f t="shared" si="1605"/>
        <v>4.6313001805441982E-3</v>
      </c>
      <c r="AE710" s="1">
        <f t="shared" si="1606"/>
        <v>6.3390202234866102E-3</v>
      </c>
      <c r="AF710" s="1">
        <f t="shared" si="1607"/>
        <v>8.5827803484971651E-3</v>
      </c>
      <c r="AG710" s="1">
        <f t="shared" si="1608"/>
        <v>1.1496791965983192E-2</v>
      </c>
      <c r="AH710" s="1">
        <f t="shared" si="1609"/>
        <v>1.5237727262948109E-2</v>
      </c>
      <c r="AI710" s="1">
        <f t="shared" si="1610"/>
        <v>1.9985170067429506E-2</v>
      </c>
      <c r="AJ710" s="1">
        <f t="shared" si="1611"/>
        <v>2.5941032099891074E-2</v>
      </c>
      <c r="AK710" s="1">
        <f t="shared" si="1612"/>
        <v>3.3327692949668711E-2</v>
      </c>
      <c r="AL710" s="1">
        <f t="shared" si="1613"/>
        <v>4.2384655025357251E-2</v>
      </c>
      <c r="AM710" s="1">
        <f t="shared" si="1614"/>
        <v>5.3363564131544569E-2</v>
      </c>
      <c r="AN710" s="1">
        <f t="shared" si="1615"/>
        <v>6.6521532787561247E-2</v>
      </c>
      <c r="AO710" s="1">
        <f t="shared" si="1616"/>
        <v>8.211281462692048E-2</v>
      </c>
      <c r="AP710" s="1">
        <f t="shared" si="1617"/>
        <v>0.10037900866337364</v>
      </c>
      <c r="AQ710" s="1">
        <f t="shared" si="1618"/>
        <v>0.12153811309467152</v>
      </c>
      <c r="AR710" s="1">
        <f t="shared" si="1619"/>
        <v>0.14577288801539828</v>
      </c>
      <c r="AS710" s="1">
        <f t="shared" si="1620"/>
        <v>0.17321911133503581</v>
      </c>
      <c r="AT710" s="1">
        <f t="shared" si="1621"/>
        <v>0.20395440806987086</v>
      </c>
      <c r="AU710" s="1">
        <f t="shared" si="1622"/>
        <v>0.23798838661633653</v>
      </c>
      <c r="AV710" s="1">
        <f t="shared" si="1623"/>
        <v>0.275254815838887</v>
      </c>
      <c r="AW710" s="1">
        <f t="shared" si="1624"/>
        <v>0.31560651724568228</v>
      </c>
      <c r="AX710" s="1">
        <f t="shared" si="1625"/>
        <v>0.35881352608749673</v>
      </c>
      <c r="AY710" s="1">
        <f t="shared" si="1626"/>
        <v>0.40456489900493109</v>
      </c>
      <c r="AZ710" s="1">
        <f t="shared" si="1627"/>
        <v>0.45247432517950797</v>
      </c>
      <c r="BA710" s="1">
        <f t="shared" si="1628"/>
        <v>0.50208944956875856</v>
      </c>
      <c r="BB710" s="1">
        <f t="shared" si="1629"/>
        <v>0.55290456141293332</v>
      </c>
      <c r="BC710" s="1">
        <f t="shared" si="1630"/>
        <v>0.60437606132770727</v>
      </c>
      <c r="BD710" s="1">
        <f t="shared" si="1631"/>
        <v>0.65593991790051809</v>
      </c>
      <c r="BE710" s="1">
        <f t="shared" si="1632"/>
        <v>0.70703017871014862</v>
      </c>
      <c r="BF710" s="1">
        <f t="shared" si="1633"/>
        <v>0.75709752481527315</v>
      </c>
      <c r="BG710" s="1">
        <f t="shared" si="1634"/>
        <v>0.80562685896027486</v>
      </c>
      <c r="BH710" s="1">
        <f t="shared" si="1635"/>
        <v>0.85215299542757061</v>
      </c>
      <c r="BI710" s="1">
        <f t="shared" si="1636"/>
        <v>0.89627366559886579</v>
      </c>
      <c r="BJ710" s="1">
        <f t="shared" si="1637"/>
        <v>0.93765925341733003</v>
      </c>
      <c r="BK710" s="1">
        <f t="shared" si="1638"/>
        <v>0.97605890991016753</v>
      </c>
      <c r="BL710" s="1">
        <f t="shared" si="1639"/>
        <v>1.0113029440891244</v>
      </c>
      <c r="BM710" s="1">
        <f t="shared" si="1640"/>
        <v>1.0433016271589279</v>
      </c>
      <c r="BN710" s="1">
        <f t="shared" si="1641"/>
        <v>1.0720407584805318</v>
      </c>
      <c r="BO710" s="1">
        <f t="shared" si="1642"/>
        <v>1.0975745096689637</v>
      </c>
      <c r="BP710" s="1">
        <f t="shared" si="1643"/>
        <v>1.120016177400146</v>
      </c>
      <c r="BQ710" s="1">
        <f t="shared" si="1644"/>
        <v>1.139527531701976</v>
      </c>
      <c r="BR710" s="1">
        <f t="shared" si="1645"/>
        <v>1.1563074462112914</v>
      </c>
      <c r="BS710" s="1">
        <f t="shared" si="1646"/>
        <v>1.1705804465820833</v>
      </c>
      <c r="BT710" s="1">
        <f t="shared" si="1647"/>
        <v>1.1825857232012218</v>
      </c>
      <c r="BU710" s="1">
        <f t="shared" si="1648"/>
        <v>1.1925670371870067</v>
      </c>
      <c r="BV710" s="1">
        <f t="shared" si="1649"/>
        <v>1.2007638176960622</v>
      </c>
      <c r="BW710" s="1">
        <f t="shared" si="1650"/>
        <v>1.2074036166609592</v>
      </c>
      <c r="BX710" s="1">
        <f t="shared" si="1651"/>
        <v>1.2126959653791702</v>
      </c>
      <c r="BY710" s="1">
        <f t="shared" si="1652"/>
        <v>1.2168275746258705</v>
      </c>
      <c r="BZ710" s="1">
        <f t="shared" si="1653"/>
        <v>1.2199587421445979</v>
      </c>
      <c r="CA710" s="1">
        <f t="shared" si="1654"/>
        <v>1.2222207816371953</v>
      </c>
      <c r="CB710" s="1">
        <f t="shared" si="1655"/>
        <v>1.2237142662775051</v>
      </c>
      <c r="CC710" s="1">
        <f t="shared" si="1656"/>
        <v>1.2245078856332638</v>
      </c>
      <c r="CD710" s="1">
        <f t="shared" si="1657"/>
        <v>1.2246377442411838</v>
      </c>
      <c r="CE710" s="1">
        <f t="shared" si="1658"/>
        <v>1.2241069781555882</v>
      </c>
      <c r="CF710" s="1">
        <f t="shared" si="1659"/>
        <v>1.222885626863693</v>
      </c>
      <c r="CG710" s="1">
        <f t="shared" si="1660"/>
        <v>1.2209107657102736</v>
      </c>
      <c r="CH710" s="1">
        <f t="shared" si="1661"/>
        <v>1.2180869717503915</v>
      </c>
      <c r="CI710" s="1">
        <f t="shared" si="1662"/>
        <v>1.2142872570191627</v>
      </c>
      <c r="CJ710" s="1">
        <f t="shared" si="1663"/>
        <v>1.2093546510287421</v>
      </c>
      <c r="CK710" s="1">
        <f t="shared" si="1664"/>
        <v>1.2031046428485919</v>
      </c>
      <c r="CL710" s="1">
        <f t="shared" si="1665"/>
        <v>1.1953286972997392</v>
      </c>
      <c r="CM710" s="1">
        <f t="shared" si="1666"/>
        <v>1.1857990359233097</v>
      </c>
      <c r="CN710" s="1">
        <f t="shared" si="1667"/>
        <v>1.1742748197526114</v>
      </c>
      <c r="CO710" s="1">
        <f t="shared" si="1668"/>
        <v>1.1605097882811424</v>
      </c>
      <c r="CP710" s="1">
        <f t="shared" si="1669"/>
        <v>1.144261300997381</v>
      </c>
      <c r="CQ710" s="1">
        <f t="shared" si="1670"/>
        <v>1.1253006011180202</v>
      </c>
      <c r="CR710" s="1">
        <f t="shared" si="1671"/>
        <v>1.1034239852746097</v>
      </c>
      <c r="CS710" s="1">
        <f t="shared" si="1672"/>
        <v>1.0784644298802357</v>
      </c>
      <c r="CT710" s="1">
        <f t="shared" si="1673"/>
        <v>1.0503031082134415</v>
      </c>
      <c r="CU710" s="1">
        <f t="shared" si="1674"/>
        <v>1.0188801456505854</v>
      </c>
      <c r="CV710" s="1">
        <f t="shared" si="1675"/>
        <v>0.98420391646085315</v>
      </c>
      <c r="CW710" s="1">
        <f t="shared" si="1676"/>
        <v>0.94635819384708197</v>
      </c>
      <c r="CX710" s="1">
        <f t="shared" si="1677"/>
        <v>0.90550653091630662</v>
      </c>
      <c r="CY710" s="1">
        <f t="shared" si="1678"/>
        <v>0.86189337409162692</v>
      </c>
      <c r="CZ710" s="1">
        <f t="shared" si="1679"/>
        <v>0.81584158631176518</v>
      </c>
      <c r="DA710" s="1">
        <f t="shared" si="1680"/>
        <v>0.76774627357827419</v>
      </c>
      <c r="DB710" s="1">
        <f t="shared" si="1681"/>
        <v>0.71806504839496199</v>
      </c>
      <c r="DC710" s="1">
        <f t="shared" si="1682"/>
        <v>0.66730510731338377</v>
      </c>
      <c r="DD710" s="1">
        <f t="shared" si="1683"/>
        <v>0.6160077256095573</v>
      </c>
      <c r="DE710" s="1">
        <f t="shared" si="1684"/>
        <v>0.56473095937772921</v>
      </c>
      <c r="DF710" s="1">
        <f t="shared" si="1685"/>
        <v>0.51403147649535919</v>
      </c>
      <c r="DG710" s="1">
        <f t="shared" si="1686"/>
        <v>0.46444650059237569</v>
      </c>
      <c r="DH710" s="1">
        <f t="shared" si="1687"/>
        <v>0.41647684051386158</v>
      </c>
      <c r="DI710" s="1">
        <f t="shared" si="1688"/>
        <v>0.37057189318193801</v>
      </c>
      <c r="DJ710" s="1">
        <f t="shared" si="1689"/>
        <v>0.32711735864019242</v>
      </c>
      <c r="DK710" s="1">
        <f t="shared" si="1690"/>
        <v>0.28642620680049297</v>
      </c>
      <c r="DL710" s="1">
        <f t="shared" si="1691"/>
        <v>0.24873320470852556</v>
      </c>
      <c r="DM710" s="1">
        <f t="shared" si="1692"/>
        <v>0.21419307186995487</v>
      </c>
      <c r="DN710" s="1">
        <f t="shared" si="1693"/>
        <v>0.18288210008125455</v>
      </c>
      <c r="DO710" s="1">
        <f t="shared" si="1694"/>
        <v>0.1548028717636486</v>
      </c>
      <c r="DP710" s="1">
        <f t="shared" si="1695"/>
        <v>0.12989155145721198</v>
      </c>
      <c r="DQ710" s="1">
        <f t="shared" si="1696"/>
        <v>0.10802711815777073</v>
      </c>
      <c r="DR710" s="1">
        <f t="shared" si="1697"/>
        <v>8.9041855162463254E-2</v>
      </c>
      <c r="DS710" s="1">
        <f t="shared" si="1698"/>
        <v>7.2732417145947081E-2</v>
      </c>
      <c r="DT710" s="1">
        <f t="shared" si="1699"/>
        <v>5.8870844742776804E-2</v>
      </c>
      <c r="DU710" s="1">
        <f t="shared" si="1700"/>
        <v>4.721498490949616E-2</v>
      </c>
      <c r="DV710" s="1">
        <f t="shared" si="1701"/>
        <v>3.7517888697583011E-2</v>
      </c>
      <c r="DW710" s="1">
        <f t="shared" si="1702"/>
        <v>2.9535884144137672E-2</v>
      </c>
      <c r="DX710" s="1">
        <f t="shared" si="1703"/>
        <v>2.3035148909705604E-2</v>
      </c>
      <c r="DY710" s="1">
        <f t="shared" si="1704"/>
        <v>1.7796725003641392E-2</v>
      </c>
      <c r="DZ710" s="1">
        <f t="shared" si="1705"/>
        <v>1.3620018873805295E-2</v>
      </c>
      <c r="EA710" s="1">
        <f t="shared" si="1706"/>
        <v>1.0324909531877686E-2</v>
      </c>
      <c r="EB710" s="1">
        <f t="shared" si="1707"/>
        <v>7.7526432179546622E-3</v>
      </c>
      <c r="EC710" s="1">
        <f t="shared" si="1708"/>
        <v>5.7657257760172081E-3</v>
      </c>
      <c r="ED710" s="1">
        <f t="shared" si="1709"/>
        <v>4.2470357127210373E-3</v>
      </c>
      <c r="EE710" s="1">
        <f t="shared" si="1710"/>
        <v>3.0983754321999976E-3</v>
      </c>
      <c r="EF710" s="1">
        <f t="shared" si="1711"/>
        <v>2.2386596399995066E-3</v>
      </c>
      <c r="EG710" s="1">
        <f t="shared" si="1712"/>
        <v>1.6019127760186326E-3</v>
      </c>
      <c r="EH710" s="1">
        <f t="shared" si="1713"/>
        <v>1.1352156444244005E-3</v>
      </c>
      <c r="EI710" s="1">
        <f t="shared" si="1714"/>
        <v>7.9670861991766682E-4</v>
      </c>
      <c r="EJ710" s="1">
        <f t="shared" si="1715"/>
        <v>5.5372760738034335E-4</v>
      </c>
      <c r="EK710" s="1">
        <f t="shared" si="1716"/>
        <v>3.8112117369544165E-4</v>
      </c>
      <c r="EL710" s="1">
        <f t="shared" si="1717"/>
        <v>2.5977403774496107E-4</v>
      </c>
      <c r="EM710" s="1">
        <f t="shared" si="1718"/>
        <v>1.7534381477628516E-4</v>
      </c>
      <c r="EN710" s="1">
        <f t="shared" si="1719"/>
        <v>1.1720446551566182E-4</v>
      </c>
      <c r="EO710" s="1">
        <f t="shared" si="1720"/>
        <v>7.7580839605970888E-5</v>
      </c>
      <c r="EP710" s="1">
        <f t="shared" si="1721"/>
        <v>5.0853354431587895E-5</v>
      </c>
      <c r="EQ710" s="1">
        <f t="shared" si="1722"/>
        <v>3.300945128711031E-5</v>
      </c>
      <c r="ER710" s="1">
        <f t="shared" si="1723"/>
        <v>2.1218262779772605E-5</v>
      </c>
      <c r="ES710" s="1">
        <f t="shared" si="1724"/>
        <v>1.3506219197343023E-5</v>
      </c>
      <c r="ET710" s="1">
        <f t="shared" si="1725"/>
        <v>8.5135349084332835E-6</v>
      </c>
      <c r="EU710" s="1">
        <f t="shared" si="1726"/>
        <v>5.3141880919859904E-6</v>
      </c>
      <c r="EV710" s="1">
        <f t="shared" si="1727"/>
        <v>3.2847979402000086E-6</v>
      </c>
      <c r="EW710" s="1">
        <f t="shared" si="1728"/>
        <v>2.0104805553056149E-6</v>
      </c>
      <c r="EX710" s="1">
        <f t="shared" si="1729"/>
        <v>1.2181850695785826E-6</v>
      </c>
      <c r="EY710" s="1">
        <f t="shared" si="1730"/>
        <v>7.3010061762059862E-7</v>
      </c>
      <c r="EZ710" s="1">
        <f t="shared" si="1731"/>
        <v>4.3145601027779833E-7</v>
      </c>
      <c r="FA710" s="1">
        <f t="shared" si="1732"/>
        <v>2.4840873125739737E-7</v>
      </c>
      <c r="FB710" s="1">
        <f t="shared" si="1733"/>
        <v>1.3274883601816016E-7</v>
      </c>
      <c r="FC710" s="1">
        <f t="shared" si="1734"/>
        <v>5.0826317011741948E-8</v>
      </c>
      <c r="FD710" s="75">
        <f t="shared" si="1585"/>
        <v>-5.0826317011741948E-8</v>
      </c>
    </row>
    <row r="711" spans="7:160" x14ac:dyDescent="0.35">
      <c r="G711" t="str">
        <f t="shared" si="1581"/>
        <v>Refd, t=3.48</v>
      </c>
      <c r="H711" s="76">
        <f t="shared" si="1582"/>
        <v>3.479999999999948</v>
      </c>
      <c r="I711" s="1">
        <f t="shared" si="1583"/>
        <v>0</v>
      </c>
      <c r="J711" s="22">
        <f t="shared" si="1584"/>
        <v>9.4293668281755409E-8</v>
      </c>
      <c r="K711" s="1">
        <f t="shared" si="1586"/>
        <v>4.8621044242769126E-7</v>
      </c>
      <c r="L711" s="1">
        <f t="shared" si="1587"/>
        <v>1.2304307944648034E-6</v>
      </c>
      <c r="M711" s="1">
        <f t="shared" si="1588"/>
        <v>2.5671701890665272E-6</v>
      </c>
      <c r="N711" s="1">
        <f t="shared" si="1589"/>
        <v>4.8765224177009114E-6</v>
      </c>
      <c r="O711" s="1">
        <f t="shared" si="1590"/>
        <v>8.7495922188429473E-6</v>
      </c>
      <c r="P711" s="1">
        <f t="shared" si="1591"/>
        <v>1.5090851876531883E-5</v>
      </c>
      <c r="Q711" s="1">
        <f t="shared" si="1592"/>
        <v>2.526304120183754E-5</v>
      </c>
      <c r="R711" s="1">
        <f t="shared" si="1593"/>
        <v>4.1288929463122186E-5</v>
      </c>
      <c r="S711" s="1">
        <f t="shared" si="1594"/>
        <v>6.6127561902772994E-5</v>
      </c>
      <c r="T711" s="1">
        <f t="shared" si="1595"/>
        <v>1.0404602093953503E-4</v>
      </c>
      <c r="U711" s="1">
        <f t="shared" si="1596"/>
        <v>1.6111091614456194E-4</v>
      </c>
      <c r="V711" s="1">
        <f t="shared" si="1597"/>
        <v>2.4582630279444597E-4</v>
      </c>
      <c r="W711" s="1">
        <f t="shared" si="1598"/>
        <v>3.6994588154316257E-4</v>
      </c>
      <c r="X711" s="1">
        <f t="shared" si="1599"/>
        <v>5.494863631724181E-4</v>
      </c>
      <c r="Y711" s="1">
        <f t="shared" si="1600"/>
        <v>8.0596488318223161E-4</v>
      </c>
      <c r="Z711" s="1">
        <f t="shared" si="1601"/>
        <v>1.1678753576252671E-3</v>
      </c>
      <c r="AA711" s="1">
        <f t="shared" si="1602"/>
        <v>1.672405772149047E-3</v>
      </c>
      <c r="AB711" s="1">
        <f t="shared" si="1603"/>
        <v>2.3673798761141554E-3</v>
      </c>
      <c r="AC711" s="1">
        <f t="shared" si="1604"/>
        <v>3.3133822752305854E-3</v>
      </c>
      <c r="AD711" s="1">
        <f t="shared" si="1605"/>
        <v>4.5859957175677854E-3</v>
      </c>
      <c r="AE711" s="1">
        <f t="shared" si="1606"/>
        <v>6.2780444576283224E-3</v>
      </c>
      <c r="AF711" s="1">
        <f t="shared" si="1607"/>
        <v>8.5016998982177152E-3</v>
      </c>
      <c r="AG711" s="1">
        <f t="shared" si="1608"/>
        <v>1.139026719764717E-2</v>
      </c>
      <c r="AH711" s="1">
        <f t="shared" si="1609"/>
        <v>1.5099438116270802E-2</v>
      </c>
      <c r="AI711" s="1">
        <f t="shared" si="1610"/>
        <v>1.9807770784023265E-2</v>
      </c>
      <c r="AJ711" s="1">
        <f t="shared" si="1611"/>
        <v>2.5716146466807352E-2</v>
      </c>
      <c r="AK711" s="1">
        <f t="shared" si="1612"/>
        <v>3.3045961885021992E-2</v>
      </c>
      <c r="AL711" s="1">
        <f t="shared" si="1613"/>
        <v>4.2035847544178287E-2</v>
      </c>
      <c r="AM711" s="1">
        <f t="shared" si="1614"/>
        <v>5.2936760745468249E-2</v>
      </c>
      <c r="AN711" s="1">
        <f t="shared" si="1615"/>
        <v>6.6005387106708738E-2</v>
      </c>
      <c r="AO711" s="1">
        <f t="shared" si="1616"/>
        <v>8.1495894362729693E-2</v>
      </c>
      <c r="AP711" s="1">
        <f t="shared" si="1617"/>
        <v>9.9650211541837619E-2</v>
      </c>
      <c r="AQ711" s="1">
        <f t="shared" si="1618"/>
        <v>0.12068714670622413</v>
      </c>
      <c r="AR711" s="1">
        <f t="shared" si="1619"/>
        <v>0.14479079583102863</v>
      </c>
      <c r="AS711" s="1">
        <f t="shared" si="1620"/>
        <v>0.17209882061481419</v>
      </c>
      <c r="AT711" s="1">
        <f t="shared" si="1621"/>
        <v>0.20269126986208424</v>
      </c>
      <c r="AU711" s="1">
        <f t="shared" si="1622"/>
        <v>0.23658067418083914</v>
      </c>
      <c r="AV711" s="1">
        <f t="shared" si="1623"/>
        <v>0.27370414623929618</v>
      </c>
      <c r="AW711" s="1">
        <f t="shared" si="1624"/>
        <v>0.31391816199447986</v>
      </c>
      <c r="AX711" s="1">
        <f t="shared" si="1625"/>
        <v>0.35699658081508823</v>
      </c>
      <c r="AY711" s="1">
        <f t="shared" si="1626"/>
        <v>0.40263228909078569</v>
      </c>
      <c r="AZ711" s="1">
        <f t="shared" si="1627"/>
        <v>0.45044263375453142</v>
      </c>
      <c r="BA711" s="1">
        <f t="shared" si="1628"/>
        <v>0.49997856560350246</v>
      </c>
      <c r="BB711" s="1">
        <f t="shared" si="1629"/>
        <v>0.55073715783683286</v>
      </c>
      <c r="BC711" s="1">
        <f t="shared" si="1630"/>
        <v>0.60217692521889798</v>
      </c>
      <c r="BD711" s="1">
        <f t="shared" si="1631"/>
        <v>0.65373516564242096</v>
      </c>
      <c r="BE711" s="1">
        <f t="shared" si="1632"/>
        <v>0.70484639761062329</v>
      </c>
      <c r="BF711" s="1">
        <f t="shared" si="1633"/>
        <v>0.75496088820632679</v>
      </c>
      <c r="BG711" s="1">
        <f t="shared" si="1634"/>
        <v>0.80356226371484796</v>
      </c>
      <c r="BH711" s="1">
        <f t="shared" si="1635"/>
        <v>0.85018326897367624</v>
      </c>
      <c r="BI711" s="1">
        <f t="shared" si="1636"/>
        <v>0.89441888408242065</v>
      </c>
      <c r="BJ711" s="1">
        <f t="shared" si="1637"/>
        <v>0.93593620421206813</v>
      </c>
      <c r="BK711" s="1">
        <f t="shared" si="1638"/>
        <v>0.97448072102384398</v>
      </c>
      <c r="BL711" s="1">
        <f t="shared" si="1639"/>
        <v>1.0098788911783314</v>
      </c>
      <c r="BM711" s="1">
        <f t="shared" si="1640"/>
        <v>1.0420371169139047</v>
      </c>
      <c r="BN711" s="1">
        <f t="shared" si="1641"/>
        <v>1.0709374760978838</v>
      </c>
      <c r="BO711" s="1">
        <f t="shared" si="1642"/>
        <v>1.0966307088596186</v>
      </c>
      <c r="BP711" s="1">
        <f t="shared" si="1643"/>
        <v>1.1192270845128598</v>
      </c>
      <c r="BQ711" s="1">
        <f t="shared" si="1644"/>
        <v>1.138885831429906</v>
      </c>
      <c r="BR711" s="1">
        <f t="shared" si="1645"/>
        <v>1.1558038150516463</v>
      </c>
      <c r="BS711" s="1">
        <f t="shared" si="1646"/>
        <v>1.1702041015321782</v>
      </c>
      <c r="BT711" s="1">
        <f t="shared" si="1647"/>
        <v>1.1823249566790897</v>
      </c>
      <c r="BU711" s="1">
        <f t="shared" si="1648"/>
        <v>1.1924097142952319</v>
      </c>
      <c r="BV711" s="1">
        <f t="shared" si="1649"/>
        <v>1.2006978180664143</v>
      </c>
      <c r="BW711" s="1">
        <f t="shared" si="1650"/>
        <v>1.2074172095879472</v>
      </c>
      <c r="BX711" s="1">
        <f t="shared" si="1651"/>
        <v>1.2127781131973554</v>
      </c>
      <c r="BY711" s="1">
        <f t="shared" si="1652"/>
        <v>1.2169681648386783</v>
      </c>
      <c r="BZ711" s="1">
        <f t="shared" si="1653"/>
        <v>1.2201487533322506</v>
      </c>
      <c r="CA711" s="1">
        <f t="shared" si="1654"/>
        <v>1.2224523914569878</v>
      </c>
      <c r="CB711" s="1">
        <f t="shared" si="1655"/>
        <v>1.2239809118496043</v>
      </c>
      <c r="CC711" s="1">
        <f t="shared" si="1656"/>
        <v>1.2248042873193208</v>
      </c>
      <c r="CD711" s="1">
        <f t="shared" si="1657"/>
        <v>1.2249599033976335</v>
      </c>
      <c r="CE711" s="1">
        <f t="shared" si="1658"/>
        <v>1.2244521580658783</v>
      </c>
      <c r="CF711" s="1">
        <f t="shared" si="1659"/>
        <v>1.2232523239488737</v>
      </c>
      <c r="CG711" s="1">
        <f t="shared" si="1660"/>
        <v>1.2212986755297501</v>
      </c>
      <c r="CH711" s="1">
        <f t="shared" si="1661"/>
        <v>1.218496951484654</v>
      </c>
      <c r="CI711" s="1">
        <f t="shared" si="1662"/>
        <v>1.2147212833219492</v>
      </c>
      <c r="CJ711" s="1">
        <f t="shared" si="1663"/>
        <v>1.2098157695869669</v>
      </c>
      <c r="CK711" s="1">
        <f t="shared" si="1664"/>
        <v>1.2035969039202994</v>
      </c>
      <c r="CL711" s="1">
        <f t="shared" si="1665"/>
        <v>1.1958570701181717</v>
      </c>
      <c r="CM711" s="1">
        <f t="shared" si="1666"/>
        <v>1.1863692943323358</v>
      </c>
      <c r="CN711" s="1">
        <f t="shared" si="1667"/>
        <v>1.1748933919030211</v>
      </c>
      <c r="CO711" s="1">
        <f t="shared" si="1668"/>
        <v>1.1611835647337052</v>
      </c>
      <c r="CP711" s="1">
        <f t="shared" si="1669"/>
        <v>1.1449973981316888</v>
      </c>
      <c r="CQ711" s="1">
        <f t="shared" si="1670"/>
        <v>1.1261060802250729</v>
      </c>
      <c r="CR711" s="1">
        <f t="shared" si="1671"/>
        <v>1.104305531900972</v>
      </c>
      <c r="CS711" s="1">
        <f t="shared" si="1672"/>
        <v>1.0794280025753429</v>
      </c>
      <c r="CT711" s="1">
        <f t="shared" si="1673"/>
        <v>1.0513535704048942</v>
      </c>
      <c r="CU711" s="1">
        <f t="shared" si="1674"/>
        <v>1.0200208984724326</v>
      </c>
      <c r="CV711" s="1">
        <f t="shared" si="1675"/>
        <v>0.985436553508234</v>
      </c>
      <c r="CW711" s="1">
        <f t="shared" si="1676"/>
        <v>0.94768220058408947</v>
      </c>
      <c r="CX711" s="1">
        <f t="shared" si="1677"/>
        <v>0.90691905147058383</v>
      </c>
      <c r="CY711" s="1">
        <f t="shared" si="1678"/>
        <v>0.86338906622017575</v>
      </c>
      <c r="CZ711" s="1">
        <f t="shared" si="1679"/>
        <v>0.81741258139262063</v>
      </c>
      <c r="DA711" s="1">
        <f t="shared" si="1680"/>
        <v>0.76938225275277417</v>
      </c>
      <c r="DB711" s="1">
        <f t="shared" si="1681"/>
        <v>0.71975343884018939</v>
      </c>
      <c r="DC711" s="1">
        <f t="shared" si="1682"/>
        <v>0.66903139462557681</v>
      </c>
      <c r="DD711" s="1">
        <f t="shared" si="1683"/>
        <v>0.61775587011348088</v>
      </c>
      <c r="DE711" s="1">
        <f t="shared" si="1684"/>
        <v>0.56648389658514697</v>
      </c>
      <c r="DF711" s="1">
        <f t="shared" si="1685"/>
        <v>0.51577167563205373</v>
      </c>
      <c r="DG711" s="1">
        <f t="shared" si="1686"/>
        <v>0.46615655070382439</v>
      </c>
      <c r="DH711" s="1">
        <f t="shared" si="1687"/>
        <v>0.41814003157257656</v>
      </c>
      <c r="DI711" s="1">
        <f t="shared" si="1688"/>
        <v>0.37217276005418742</v>
      </c>
      <c r="DJ711" s="1">
        <f t="shared" si="1689"/>
        <v>0.32864215867506497</v>
      </c>
      <c r="DK711" s="1">
        <f t="shared" si="1690"/>
        <v>0.28786330688556411</v>
      </c>
      <c r="DL711" s="1">
        <f t="shared" si="1691"/>
        <v>0.25007336039280464</v>
      </c>
      <c r="DM711" s="1">
        <f t="shared" si="1692"/>
        <v>0.2154295889392876</v>
      </c>
      <c r="DN711" s="1">
        <f t="shared" si="1693"/>
        <v>0.18401087706618588</v>
      </c>
      <c r="DO711" s="1">
        <f t="shared" si="1694"/>
        <v>0.15582232955674347</v>
      </c>
      <c r="DP711" s="1">
        <f t="shared" si="1695"/>
        <v>0.13080246289189318</v>
      </c>
      <c r="DQ711" s="1">
        <f t="shared" si="1696"/>
        <v>0.10883235557363437</v>
      </c>
      <c r="DR711" s="1">
        <f t="shared" si="1697"/>
        <v>8.9746077354968881E-2</v>
      </c>
      <c r="DS711" s="1">
        <f t="shared" si="1698"/>
        <v>7.3341718570274966E-2</v>
      </c>
      <c r="DT711" s="1">
        <f t="shared" si="1699"/>
        <v>5.9392389498666036E-2</v>
      </c>
      <c r="DU711" s="1">
        <f t="shared" si="1700"/>
        <v>4.7656646119822843E-2</v>
      </c>
      <c r="DV711" s="1">
        <f t="shared" si="1701"/>
        <v>3.7887910765830209E-2</v>
      </c>
      <c r="DW711" s="1">
        <f t="shared" si="1702"/>
        <v>2.9842581454975883E-2</v>
      </c>
      <c r="DX711" s="1">
        <f t="shared" si="1703"/>
        <v>2.328665025449014E-2</v>
      </c>
      <c r="DY711" s="1">
        <f t="shared" si="1704"/>
        <v>1.8000768767257445E-2</v>
      </c>
      <c r="DZ711" s="1">
        <f t="shared" si="1705"/>
        <v>1.3783800141759991E-2</v>
      </c>
      <c r="EA711" s="1">
        <f t="shared" si="1706"/>
        <v>1.0454977008552357E-2</v>
      </c>
      <c r="EB711" s="1">
        <f t="shared" si="1707"/>
        <v>7.8548413330061725E-3</v>
      </c>
      <c r="EC711" s="1">
        <f t="shared" si="1708"/>
        <v>5.8451756472172696E-3</v>
      </c>
      <c r="ED711" s="1">
        <f t="shared" si="1709"/>
        <v>4.3081477009343028E-3</v>
      </c>
      <c r="EE711" s="1">
        <f t="shared" si="1710"/>
        <v>3.1448857773445885E-3</v>
      </c>
      <c r="EF711" s="1">
        <f t="shared" si="1711"/>
        <v>2.2736839756030921E-3</v>
      </c>
      <c r="EG711" s="1">
        <f t="shared" si="1712"/>
        <v>1.6280100356241779E-3</v>
      </c>
      <c r="EH711" s="1">
        <f t="shared" si="1713"/>
        <v>1.1544568465169421E-3</v>
      </c>
      <c r="EI711" s="1">
        <f t="shared" si="1714"/>
        <v>8.1074611390383351E-4</v>
      </c>
      <c r="EJ711" s="1">
        <f t="shared" si="1715"/>
        <v>5.6386146919103187E-4</v>
      </c>
      <c r="EK711" s="1">
        <f t="shared" si="1716"/>
        <v>3.8836047124163759E-4</v>
      </c>
      <c r="EL711" s="1">
        <f t="shared" si="1717"/>
        <v>2.6489158752235906E-4</v>
      </c>
      <c r="EM711" s="1">
        <f t="shared" si="1718"/>
        <v>1.7892379111587761E-4</v>
      </c>
      <c r="EN711" s="1">
        <f t="shared" si="1719"/>
        <v>1.1968279463369075E-4</v>
      </c>
      <c r="EO711" s="1">
        <f t="shared" si="1720"/>
        <v>7.9278719326970868E-5</v>
      </c>
      <c r="EP711" s="1">
        <f t="shared" si="1721"/>
        <v>5.200450574269919E-5</v>
      </c>
      <c r="EQ711" s="1">
        <f t="shared" si="1722"/>
        <v>3.3781854231301188E-5</v>
      </c>
      <c r="ER711" s="1">
        <f t="shared" si="1723"/>
        <v>2.1731183104496659E-5</v>
      </c>
      <c r="ES711" s="1">
        <f t="shared" si="1724"/>
        <v>1.3843319163963231E-5</v>
      </c>
      <c r="ET711" s="1">
        <f t="shared" si="1725"/>
        <v>8.7328043446285545E-6</v>
      </c>
      <c r="EU711" s="1">
        <f t="shared" si="1726"/>
        <v>5.455348795232587E-6</v>
      </c>
      <c r="EV711" s="1">
        <f t="shared" si="1727"/>
        <v>3.3747403088947804E-6</v>
      </c>
      <c r="EW711" s="1">
        <f t="shared" si="1728"/>
        <v>2.0671961471265492E-6</v>
      </c>
      <c r="EX711" s="1">
        <f t="shared" si="1729"/>
        <v>1.2535693866097403E-6</v>
      </c>
      <c r="EY711" s="1">
        <f t="shared" si="1730"/>
        <v>7.5192055342322951E-7</v>
      </c>
      <c r="EZ711" s="1">
        <f t="shared" si="1731"/>
        <v>4.4470748053436242E-7</v>
      </c>
      <c r="FA711" s="1">
        <f t="shared" si="1732"/>
        <v>2.5623161763034593E-7</v>
      </c>
      <c r="FB711" s="1">
        <f t="shared" si="1733"/>
        <v>1.3701650522085626E-7</v>
      </c>
      <c r="FC711" s="1">
        <f t="shared" si="1734"/>
        <v>5.2482005143478155E-8</v>
      </c>
      <c r="FD711" s="75">
        <f t="shared" si="1585"/>
        <v>-5.2482005143478155E-8</v>
      </c>
    </row>
    <row r="712" spans="7:160" x14ac:dyDescent="0.35">
      <c r="G712" t="str">
        <f t="shared" si="1581"/>
        <v>Refd, t=3.48</v>
      </c>
      <c r="H712" s="76">
        <f t="shared" si="1582"/>
        <v>3.4849999999999479</v>
      </c>
      <c r="I712" s="1">
        <f t="shared" si="1583"/>
        <v>0</v>
      </c>
      <c r="J712" s="22">
        <f t="shared" si="1584"/>
        <v>9.323197558367243E-8</v>
      </c>
      <c r="K712" s="1">
        <f t="shared" si="1586"/>
        <v>4.807385316279552E-7</v>
      </c>
      <c r="L712" s="1">
        <f t="shared" si="1587"/>
        <v>1.2165974535423286E-6</v>
      </c>
      <c r="M712" s="1">
        <f t="shared" si="1588"/>
        <v>2.538353762213528E-6</v>
      </c>
      <c r="N712" s="1">
        <f t="shared" si="1589"/>
        <v>4.8219005330215778E-6</v>
      </c>
      <c r="O712" s="1">
        <f t="shared" si="1590"/>
        <v>8.6518543373102004E-6</v>
      </c>
      <c r="P712" s="1">
        <f t="shared" si="1591"/>
        <v>1.4922837968497834E-5</v>
      </c>
      <c r="Q712" s="1">
        <f t="shared" si="1592"/>
        <v>2.4982885566183815E-5</v>
      </c>
      <c r="R712" s="1">
        <f t="shared" si="1593"/>
        <v>4.0833163274909421E-5</v>
      </c>
      <c r="S712" s="1">
        <f t="shared" si="1594"/>
        <v>6.540148339716902E-5</v>
      </c>
      <c r="T712" s="1">
        <f t="shared" si="1595"/>
        <v>1.0291048377766784E-4</v>
      </c>
      <c r="U712" s="1">
        <f t="shared" si="1596"/>
        <v>1.5936452505240463E-4</v>
      </c>
      <c r="V712" s="1">
        <f t="shared" si="1597"/>
        <v>2.431818579657627E-4</v>
      </c>
      <c r="W712" s="1">
        <f t="shared" si="1598"/>
        <v>3.6599980391671091E-4</v>
      </c>
      <c r="X712" s="1">
        <f t="shared" si="1599"/>
        <v>5.4367979378408592E-4</v>
      </c>
      <c r="Y712" s="1">
        <f t="shared" si="1600"/>
        <v>7.9753522097694392E-4</v>
      </c>
      <c r="Z712" s="1">
        <f t="shared" si="1601"/>
        <v>1.1557972264657089E-3</v>
      </c>
      <c r="AA712" s="1">
        <f t="shared" si="1602"/>
        <v>1.6553208361190729E-3</v>
      </c>
      <c r="AB712" s="1">
        <f t="shared" si="1603"/>
        <v>2.3435155955148371E-3</v>
      </c>
      <c r="AC712" s="1">
        <f t="shared" si="1604"/>
        <v>3.2804606452917009E-3</v>
      </c>
      <c r="AD712" s="1">
        <f t="shared" si="1605"/>
        <v>4.5411342684871939E-3</v>
      </c>
      <c r="AE712" s="1">
        <f t="shared" si="1606"/>
        <v>6.2176532980735572E-3</v>
      </c>
      <c r="AF712" s="1">
        <f t="shared" si="1607"/>
        <v>8.4213802948307961E-3</v>
      </c>
      <c r="AG712" s="1">
        <f t="shared" si="1608"/>
        <v>1.1284718993290484E-2</v>
      </c>
      <c r="AH712" s="1">
        <f t="shared" si="1609"/>
        <v>1.4962385042855825E-2</v>
      </c>
      <c r="AI712" s="1">
        <f t="shared" si="1610"/>
        <v>1.9631914218611837E-2</v>
      </c>
      <c r="AJ712" s="1">
        <f t="shared" si="1611"/>
        <v>2.5493159174158505E-2</v>
      </c>
      <c r="AK712" s="1">
        <f t="shared" si="1612"/>
        <v>3.2766533532753925E-2</v>
      </c>
      <c r="AL712" s="1">
        <f t="shared" si="1613"/>
        <v>4.1689793028192909E-2</v>
      </c>
      <c r="AM712" s="1">
        <f t="shared" si="1614"/>
        <v>5.2513200430663209E-2</v>
      </c>
      <c r="AN712" s="1">
        <f t="shared" si="1615"/>
        <v>6.5493004863271406E-2</v>
      </c>
      <c r="AO712" s="1">
        <f t="shared" si="1616"/>
        <v>8.088327477303181E-2</v>
      </c>
      <c r="AP712" s="1">
        <f t="shared" si="1617"/>
        <v>9.8926252025341069E-2</v>
      </c>
      <c r="AQ712" s="1">
        <f t="shared" si="1618"/>
        <v>0.11984153387799393</v>
      </c>
      <c r="AR712" s="1">
        <f t="shared" si="1619"/>
        <v>0.14381452864589012</v>
      </c>
      <c r="AS712" s="1">
        <f t="shared" si="1620"/>
        <v>0.17098475635319585</v>
      </c>
      <c r="AT712" s="1">
        <f t="shared" si="1621"/>
        <v>0.20143466346168526</v>
      </c>
      <c r="AU712" s="1">
        <f t="shared" si="1622"/>
        <v>0.23517967749565549</v>
      </c>
      <c r="AV712" s="1">
        <f t="shared" si="1623"/>
        <v>0.27216023212739793</v>
      </c>
      <c r="AW712" s="1">
        <f t="shared" si="1624"/>
        <v>0.31223643915612992</v>
      </c>
      <c r="AX712" s="1">
        <f t="shared" si="1625"/>
        <v>0.35518596925166995</v>
      </c>
      <c r="AY712" s="1">
        <f t="shared" si="1626"/>
        <v>0.40070553287765065</v>
      </c>
      <c r="AZ712" s="1">
        <f t="shared" si="1627"/>
        <v>0.44841613715590173</v>
      </c>
      <c r="BA712" s="1">
        <f t="shared" si="1628"/>
        <v>0.4978720497506291</v>
      </c>
      <c r="BB712" s="1">
        <f t="shared" si="1629"/>
        <v>0.54857314734618978</v>
      </c>
      <c r="BC712" s="1">
        <f t="shared" si="1630"/>
        <v>0.59998008619436383</v>
      </c>
      <c r="BD712" s="1">
        <f t="shared" si="1631"/>
        <v>0.65153152738823439</v>
      </c>
      <c r="BE712" s="1">
        <f t="shared" si="1632"/>
        <v>0.70266249906085432</v>
      </c>
      <c r="BF712" s="1">
        <f t="shared" si="1633"/>
        <v>0.75282289572496408</v>
      </c>
      <c r="BG712" s="1">
        <f t="shared" si="1634"/>
        <v>0.80149510900039533</v>
      </c>
      <c r="BH712" s="1">
        <f t="shared" si="1635"/>
        <v>0.84820985412635763</v>
      </c>
      <c r="BI712" s="1">
        <f t="shared" si="1636"/>
        <v>0.89255939564475906</v>
      </c>
      <c r="BJ712" s="1">
        <f t="shared" si="1637"/>
        <v>0.93420756970532426</v>
      </c>
      <c r="BK712" s="1">
        <f t="shared" si="1638"/>
        <v>0.97289623098548517</v>
      </c>
      <c r="BL712" s="1">
        <f t="shared" si="1639"/>
        <v>1.0084479979560397</v>
      </c>
      <c r="BM712" s="1">
        <f t="shared" si="1640"/>
        <v>1.0407654095567285</v>
      </c>
      <c r="BN712" s="1">
        <f t="shared" si="1641"/>
        <v>1.0698268196258203</v>
      </c>
      <c r="BO712" s="1">
        <f t="shared" si="1642"/>
        <v>1.0956795268594437</v>
      </c>
      <c r="BP712" s="1">
        <f t="shared" si="1643"/>
        <v>1.1184307570406087</v>
      </c>
      <c r="BQ712" s="1">
        <f t="shared" si="1644"/>
        <v>1.1382371759623586</v>
      </c>
      <c r="BR712" s="1">
        <f t="shared" si="1645"/>
        <v>1.1552936167956895</v>
      </c>
      <c r="BS712" s="1">
        <f t="shared" si="1646"/>
        <v>1.1698216605812879</v>
      </c>
      <c r="BT712" s="1">
        <f t="shared" si="1647"/>
        <v>1.1820586228930789</v>
      </c>
      <c r="BU712" s="1">
        <f t="shared" si="1648"/>
        <v>1.1922473858159799</v>
      </c>
      <c r="BV712" s="1">
        <f t="shared" si="1649"/>
        <v>1.2006273854366192</v>
      </c>
      <c r="BW712" s="1">
        <f t="shared" si="1650"/>
        <v>1.2074269338769932</v>
      </c>
      <c r="BX712" s="1">
        <f t="shared" si="1651"/>
        <v>1.2128569327810743</v>
      </c>
      <c r="BY712" s="1">
        <f t="shared" si="1652"/>
        <v>1.2171059310538928</v>
      </c>
      <c r="BZ712" s="1">
        <f t="shared" si="1653"/>
        <v>1.2203363997874195</v>
      </c>
      <c r="CA712" s="1">
        <f t="shared" si="1654"/>
        <v>1.2226820451190481</v>
      </c>
      <c r="CB712" s="1">
        <f t="shared" si="1655"/>
        <v>1.2242459560663321</v>
      </c>
      <c r="CC712" s="1">
        <f t="shared" si="1656"/>
        <v>1.2250993877101617</v>
      </c>
      <c r="CD712" s="1">
        <f t="shared" si="1657"/>
        <v>1.2252810071757136</v>
      </c>
      <c r="CE712" s="1">
        <f t="shared" si="1658"/>
        <v>1.2247964760238594</v>
      </c>
      <c r="CF712" s="1">
        <f t="shared" si="1659"/>
        <v>1.2236183022745588</v>
      </c>
      <c r="CG712" s="1">
        <f t="shared" si="1660"/>
        <v>1.2216859620574285</v>
      </c>
      <c r="CH712" s="1">
        <f t="shared" si="1661"/>
        <v>1.2189063581855315</v>
      </c>
      <c r="CI712" s="1">
        <f t="shared" si="1662"/>
        <v>1.2151547440401154</v>
      </c>
      <c r="CJ712" s="1">
        <f t="shared" si="1663"/>
        <v>1.2102762894765082</v>
      </c>
      <c r="CK712" s="1">
        <f t="shared" si="1664"/>
        <v>1.204088494960927</v>
      </c>
      <c r="CL712" s="1">
        <f t="shared" si="1665"/>
        <v>1.1963846656867261</v>
      </c>
      <c r="CM712" s="1">
        <f t="shared" si="1666"/>
        <v>1.1869386352599334</v>
      </c>
      <c r="CN712" s="1">
        <f t="shared" si="1667"/>
        <v>1.1755108768812124</v>
      </c>
      <c r="CO712" s="1">
        <f t="shared" si="1668"/>
        <v>1.161856059414206</v>
      </c>
      <c r="CP712" s="1">
        <f t="shared" si="1669"/>
        <v>1.1457319997795246</v>
      </c>
      <c r="CQ712" s="1">
        <f t="shared" si="1670"/>
        <v>1.1269098382259726</v>
      </c>
      <c r="CR712" s="1">
        <f t="shared" si="1671"/>
        <v>1.1051851285788317</v>
      </c>
      <c r="CS712" s="1">
        <f t="shared" si="1672"/>
        <v>1.0803894033310628</v>
      </c>
      <c r="CT712" s="1">
        <f t="shared" si="1673"/>
        <v>1.0524016567431937</v>
      </c>
      <c r="CU712" s="1">
        <f t="shared" si="1674"/>
        <v>1.0211591015790202</v>
      </c>
      <c r="CV712" s="1">
        <f t="shared" si="1675"/>
        <v>0.98666650919970977</v>
      </c>
      <c r="CW712" s="1">
        <f t="shared" si="1676"/>
        <v>0.94900344823506444</v>
      </c>
      <c r="CX712" s="1">
        <f t="shared" si="1677"/>
        <v>0.90832879957398061</v>
      </c>
      <c r="CY712" s="1">
        <f t="shared" si="1678"/>
        <v>0.86488204534589719</v>
      </c>
      <c r="CZ712" s="1">
        <f t="shared" si="1679"/>
        <v>0.81898100144689079</v>
      </c>
      <c r="DA712" s="1">
        <f t="shared" si="1680"/>
        <v>0.77101587577989483</v>
      </c>
      <c r="DB712" s="1">
        <f t="shared" si="1681"/>
        <v>0.72143977152783134</v>
      </c>
      <c r="DC712" s="1">
        <f t="shared" si="1682"/>
        <v>0.67075599672831676</v>
      </c>
      <c r="DD712" s="1">
        <f t="shared" si="1683"/>
        <v>0.61950276687720529</v>
      </c>
      <c r="DE712" s="1">
        <f t="shared" si="1684"/>
        <v>0.5682360756733924</v>
      </c>
      <c r="DF712" s="1">
        <f t="shared" si="1685"/>
        <v>0.51751164273621308</v>
      </c>
      <c r="DG712" s="1">
        <f t="shared" si="1686"/>
        <v>0.46786691356920762</v>
      </c>
      <c r="DH712" s="1">
        <f t="shared" si="1687"/>
        <v>0.41980408002289893</v>
      </c>
      <c r="DI712" s="1">
        <f t="shared" si="1688"/>
        <v>0.37377500995379692</v>
      </c>
      <c r="DJ712" s="1">
        <f t="shared" si="1689"/>
        <v>0.33016883058769697</v>
      </c>
      <c r="DK712" s="1">
        <f t="shared" si="1690"/>
        <v>0.28930271518491735</v>
      </c>
      <c r="DL712" s="1">
        <f t="shared" si="1691"/>
        <v>0.25141619526138631</v>
      </c>
      <c r="DM712" s="1">
        <f t="shared" si="1692"/>
        <v>0.21666908141802796</v>
      </c>
      <c r="DN712" s="1">
        <f t="shared" si="1693"/>
        <v>0.18514284537575118</v>
      </c>
      <c r="DO712" s="1">
        <f t="shared" si="1694"/>
        <v>0.15684511259665723</v>
      </c>
      <c r="DP712" s="1">
        <f t="shared" si="1695"/>
        <v>0.1317167535111623</v>
      </c>
      <c r="DQ712" s="1">
        <f t="shared" si="1696"/>
        <v>0.10964095141345906</v>
      </c>
      <c r="DR712" s="1">
        <f t="shared" si="1697"/>
        <v>9.045357048751973E-2</v>
      </c>
      <c r="DS712" s="1">
        <f t="shared" si="1698"/>
        <v>7.3954146690056857E-2</v>
      </c>
      <c r="DT712" s="1">
        <f t="shared" si="1699"/>
        <v>5.9916871144040901E-2</v>
      </c>
      <c r="DU712" s="1">
        <f t="shared" si="1700"/>
        <v>4.8101020549187391E-2</v>
      </c>
      <c r="DV712" s="1">
        <f t="shared" si="1701"/>
        <v>3.8260400037891468E-2</v>
      </c>
      <c r="DW712" s="1">
        <f t="shared" si="1702"/>
        <v>3.0151488381927976E-2</v>
      </c>
      <c r="DX712" s="1">
        <f t="shared" si="1703"/>
        <v>2.3540101640462583E-2</v>
      </c>
      <c r="DY712" s="1">
        <f t="shared" si="1704"/>
        <v>1.8206509110402287E-2</v>
      </c>
      <c r="DZ712" s="1">
        <f t="shared" si="1705"/>
        <v>1.3949037098820186E-2</v>
      </c>
      <c r="EA712" s="1">
        <f t="shared" si="1706"/>
        <v>1.0586276639800241E-2</v>
      </c>
      <c r="EB712" s="1">
        <f t="shared" si="1707"/>
        <v>7.958068610661409E-3</v>
      </c>
      <c r="EC712" s="1">
        <f t="shared" si="1708"/>
        <v>5.9254739763303964E-3</v>
      </c>
      <c r="ED712" s="1">
        <f t="shared" si="1709"/>
        <v>4.3699502422880534E-3</v>
      </c>
      <c r="EE712" s="1">
        <f t="shared" si="1710"/>
        <v>3.1919510894653641E-3</v>
      </c>
      <c r="EF712" s="1">
        <f t="shared" si="1711"/>
        <v>2.3091487793788796E-3</v>
      </c>
      <c r="EG712" s="1">
        <f t="shared" si="1712"/>
        <v>1.6544526027897264E-3</v>
      </c>
      <c r="EH712" s="1">
        <f t="shared" si="1713"/>
        <v>1.1739654738351151E-3</v>
      </c>
      <c r="EI712" s="1">
        <f t="shared" si="1714"/>
        <v>8.2498823284184327E-4</v>
      </c>
      <c r="EJ712" s="1">
        <f t="shared" si="1715"/>
        <v>5.7415004347112237E-4</v>
      </c>
      <c r="EK712" s="1">
        <f t="shared" si="1716"/>
        <v>3.9571536646413225E-4</v>
      </c>
      <c r="EL712" s="1">
        <f t="shared" si="1717"/>
        <v>2.7009450095146132E-4</v>
      </c>
      <c r="EM712" s="1">
        <f t="shared" si="1718"/>
        <v>1.8256607446621472E-4</v>
      </c>
      <c r="EN712" s="1">
        <f t="shared" si="1719"/>
        <v>1.2220607876553237E-4</v>
      </c>
      <c r="EO712" s="1">
        <f t="shared" si="1720"/>
        <v>8.1008664065214338E-5</v>
      </c>
      <c r="EP712" s="1">
        <f t="shared" si="1721"/>
        <v>5.3178268567443619E-5</v>
      </c>
      <c r="EQ712" s="1">
        <f t="shared" si="1722"/>
        <v>3.4570022516600051E-5</v>
      </c>
      <c r="ER712" s="1">
        <f t="shared" si="1723"/>
        <v>2.2254972230864857E-5</v>
      </c>
      <c r="ES712" s="1">
        <f t="shared" si="1724"/>
        <v>1.4187828677838212E-5</v>
      </c>
      <c r="ET712" s="1">
        <f t="shared" si="1725"/>
        <v>8.9570690425132066E-6</v>
      </c>
      <c r="EU712" s="1">
        <f t="shared" si="1726"/>
        <v>5.5998399403591028E-6</v>
      </c>
      <c r="EV712" s="1">
        <f t="shared" si="1727"/>
        <v>3.466878673367272E-6</v>
      </c>
      <c r="EW712" s="1">
        <f t="shared" si="1728"/>
        <v>2.1253436654422606E-6</v>
      </c>
      <c r="EX712" s="1">
        <f t="shared" si="1729"/>
        <v>1.2898767592742769E-6</v>
      </c>
      <c r="EY712" s="1">
        <f t="shared" si="1730"/>
        <v>7.7432801917725651E-7</v>
      </c>
      <c r="EZ712" s="1">
        <f t="shared" si="1731"/>
        <v>4.5832667857779751E-7</v>
      </c>
      <c r="FA712" s="1">
        <f t="shared" si="1732"/>
        <v>2.6427760814207812E-7</v>
      </c>
      <c r="FB712" s="1">
        <f t="shared" si="1733"/>
        <v>1.414086259613774E-7</v>
      </c>
      <c r="FC712" s="1">
        <f t="shared" si="1734"/>
        <v>5.4186660116164267E-8</v>
      </c>
      <c r="FD712" s="75">
        <f t="shared" si="1585"/>
        <v>-5.4186660116164267E-8</v>
      </c>
    </row>
    <row r="713" spans="7:160" x14ac:dyDescent="0.35">
      <c r="G713" t="str">
        <f t="shared" si="1581"/>
        <v>Refd, t=3.49</v>
      </c>
      <c r="H713" s="76">
        <f t="shared" si="1582"/>
        <v>3.4899999999999478</v>
      </c>
      <c r="I713" s="1">
        <f t="shared" si="1583"/>
        <v>0</v>
      </c>
      <c r="J713" s="22">
        <f t="shared" si="1584"/>
        <v>9.2182364333560378E-8</v>
      </c>
      <c r="K713" s="1">
        <f t="shared" si="1586"/>
        <v>4.753288617782722E-7</v>
      </c>
      <c r="L713" s="1">
        <f t="shared" si="1587"/>
        <v>1.2029213148168466E-6</v>
      </c>
      <c r="M713" s="1">
        <f t="shared" si="1588"/>
        <v>2.5098643313301495E-6</v>
      </c>
      <c r="N713" s="1">
        <f t="shared" si="1589"/>
        <v>4.7678972420227315E-6</v>
      </c>
      <c r="O713" s="1">
        <f t="shared" si="1590"/>
        <v>8.5552205073203112E-6</v>
      </c>
      <c r="P713" s="1">
        <f t="shared" si="1591"/>
        <v>1.4756715935587682E-5</v>
      </c>
      <c r="Q713" s="1">
        <f t="shared" si="1592"/>
        <v>2.4705872464772535E-5</v>
      </c>
      <c r="R713" s="1">
        <f t="shared" si="1593"/>
        <v>4.0382486247460577E-5</v>
      </c>
      <c r="S713" s="1">
        <f t="shared" si="1594"/>
        <v>6.4683469380500346E-5</v>
      </c>
      <c r="T713" s="1">
        <f t="shared" si="1595"/>
        <v>1.0178748161335718E-4</v>
      </c>
      <c r="U713" s="1">
        <f t="shared" si="1596"/>
        <v>1.5763727688271456E-4</v>
      </c>
      <c r="V713" s="1">
        <f t="shared" si="1597"/>
        <v>2.4056616939407882E-4</v>
      </c>
      <c r="W713" s="1">
        <f t="shared" si="1598"/>
        <v>3.6209625226997624E-4</v>
      </c>
      <c r="X713" s="1">
        <f t="shared" si="1599"/>
        <v>5.3793517288635813E-4</v>
      </c>
      <c r="Y713" s="1">
        <f t="shared" si="1600"/>
        <v>7.8919448835081802E-4</v>
      </c>
      <c r="Z713" s="1">
        <f t="shared" si="1601"/>
        <v>1.1438449395303417E-3</v>
      </c>
      <c r="AA713" s="1">
        <f t="shared" si="1602"/>
        <v>1.6384114843328117E-3</v>
      </c>
      <c r="AB713" s="1">
        <f t="shared" si="1603"/>
        <v>2.3198928983910335E-3</v>
      </c>
      <c r="AC713" s="1">
        <f t="shared" si="1604"/>
        <v>3.2478668234310589E-3</v>
      </c>
      <c r="AD713" s="1">
        <f t="shared" si="1605"/>
        <v>4.4967115175083379E-3</v>
      </c>
      <c r="AE713" s="1">
        <f t="shared" si="1606"/>
        <v>6.1578411846788372E-3</v>
      </c>
      <c r="AF713" s="1">
        <f t="shared" si="1607"/>
        <v>8.3418144917979178E-3</v>
      </c>
      <c r="AG713" s="1">
        <f t="shared" si="1608"/>
        <v>1.1180138570924295E-2</v>
      </c>
      <c r="AH713" s="1">
        <f t="shared" si="1609"/>
        <v>1.4826557283891815E-2</v>
      </c>
      <c r="AI713" s="1">
        <f t="shared" si="1610"/>
        <v>1.9457587421057312E-2</v>
      </c>
      <c r="AJ713" s="1">
        <f t="shared" si="1611"/>
        <v>2.5272054916209336E-2</v>
      </c>
      <c r="AK713" s="1">
        <f t="shared" si="1612"/>
        <v>3.2489390144173368E-2</v>
      </c>
      <c r="AL713" s="1">
        <f t="shared" si="1613"/>
        <v>4.1346471303808183E-2</v>
      </c>
      <c r="AM713" s="1">
        <f t="shared" si="1614"/>
        <v>5.2092860740298563E-2</v>
      </c>
      <c r="AN713" s="1">
        <f t="shared" si="1615"/>
        <v>6.4984361647658626E-2</v>
      </c>
      <c r="AO713" s="1">
        <f t="shared" si="1616"/>
        <v>8.0274929973897013E-2</v>
      </c>
      <c r="AP713" s="1">
        <f t="shared" si="1617"/>
        <v>9.8207103431809023E-2</v>
      </c>
      <c r="AQ713" s="1">
        <f t="shared" si="1618"/>
        <v>0.11900124799124723</v>
      </c>
      <c r="AR713" s="1">
        <f t="shared" si="1619"/>
        <v>0.14284406093416024</v>
      </c>
      <c r="AS713" s="1">
        <f t="shared" si="1620"/>
        <v>0.16987689528157185</v>
      </c>
      <c r="AT713" s="1">
        <f t="shared" si="1621"/>
        <v>0.2001845691067628</v>
      </c>
      <c r="AU713" s="1">
        <f t="shared" si="1622"/>
        <v>0.23378538157604406</v>
      </c>
      <c r="AV713" s="1">
        <f t="shared" si="1623"/>
        <v>0.27062306451150009</v>
      </c>
      <c r="AW713" s="1">
        <f t="shared" si="1624"/>
        <v>0.31056134681118452</v>
      </c>
      <c r="AX713" s="1">
        <f t="shared" si="1625"/>
        <v>0.35338169741010811</v>
      </c>
      <c r="AY713" s="1">
        <f t="shared" si="1626"/>
        <v>0.39878464487582138</v>
      </c>
      <c r="AZ713" s="1">
        <f t="shared" si="1627"/>
        <v>0.44639485859936623</v>
      </c>
      <c r="BA713" s="1">
        <f t="shared" si="1628"/>
        <v>0.495769933740279</v>
      </c>
      <c r="BB713" s="1">
        <f t="shared" si="1629"/>
        <v>0.54641256957864648</v>
      </c>
      <c r="BC713" s="1">
        <f t="shared" si="1630"/>
        <v>0.59778559078807936</v>
      </c>
      <c r="BD713" s="1">
        <f t="shared" si="1631"/>
        <v>0.64932905519328576</v>
      </c>
      <c r="BE713" s="1">
        <f t="shared" si="1632"/>
        <v>0.70047853896606349</v>
      </c>
      <c r="BF713" s="1">
        <f t="shared" si="1633"/>
        <v>0.75068360524795708</v>
      </c>
      <c r="BG713" s="1">
        <f t="shared" si="1634"/>
        <v>0.79942545268511522</v>
      </c>
      <c r="BH713" s="1">
        <f t="shared" si="1635"/>
        <v>0.8462328067757201</v>
      </c>
      <c r="BI713" s="1">
        <f t="shared" si="1636"/>
        <v>0.89069525234974478</v>
      </c>
      <c r="BJ713" s="1">
        <f t="shared" si="1637"/>
        <v>0.93247339650843142</v>
      </c>
      <c r="BK713" s="1">
        <f t="shared" si="1638"/>
        <v>0.97130547963212965</v>
      </c>
      <c r="BL713" s="1">
        <f t="shared" si="1639"/>
        <v>1.007010296526867</v>
      </c>
      <c r="BM713" s="1">
        <f t="shared" si="1640"/>
        <v>1.0394865288972606</v>
      </c>
      <c r="BN713" s="1">
        <f t="shared" si="1641"/>
        <v>1.0687088044172168</v>
      </c>
      <c r="BO713" s="1">
        <f t="shared" si="1642"/>
        <v>1.094720970780285</v>
      </c>
      <c r="BP713" s="1">
        <f t="shared" si="1643"/>
        <v>1.1176271944039138</v>
      </c>
      <c r="BQ713" s="1">
        <f t="shared" si="1644"/>
        <v>1.137581557850379</v>
      </c>
      <c r="BR713" s="1">
        <f t="shared" si="1645"/>
        <v>1.15477683814648</v>
      </c>
      <c r="BS713" s="1">
        <f t="shared" si="1646"/>
        <v>1.1694331057287739</v>
      </c>
      <c r="BT713" s="1">
        <f t="shared" si="1647"/>
        <v>1.1817867003309159</v>
      </c>
      <c r="BU713" s="1">
        <f t="shared" si="1648"/>
        <v>1.1920800278972172</v>
      </c>
      <c r="BV713" s="1">
        <f t="shared" si="1649"/>
        <v>1.2005524947096502</v>
      </c>
      <c r="BW713" s="1">
        <f t="shared" si="1650"/>
        <v>1.2074327641603633</v>
      </c>
      <c r="BX713" s="1">
        <f t="shared" si="1651"/>
        <v>1.212932399316893</v>
      </c>
      <c r="BY713" s="1">
        <f t="shared" si="1652"/>
        <v>1.2172408496735989</v>
      </c>
      <c r="BZ713" s="1">
        <f t="shared" si="1653"/>
        <v>1.2205216596235136</v>
      </c>
      <c r="CA713" s="1">
        <f t="shared" si="1654"/>
        <v>1.2229097227875976</v>
      </c>
      <c r="CB713" s="1">
        <f t="shared" si="1655"/>
        <v>1.2245093813430956</v>
      </c>
      <c r="CC713" s="1">
        <f t="shared" si="1656"/>
        <v>1.2253931715561659</v>
      </c>
      <c r="CD713" s="1">
        <f t="shared" si="1657"/>
        <v>1.225601042653178</v>
      </c>
      <c r="CE713" s="1">
        <f t="shared" si="1658"/>
        <v>1.2251399213611756</v>
      </c>
      <c r="CF713" s="1">
        <f t="shared" si="1659"/>
        <v>1.2239835533107477</v>
      </c>
      <c r="CG713" s="1">
        <f t="shared" si="1660"/>
        <v>1.222072618764753</v>
      </c>
      <c r="CH713" s="1">
        <f t="shared" si="1661"/>
        <v>1.2193151871841057</v>
      </c>
      <c r="CI713" s="1">
        <f t="shared" si="1662"/>
        <v>1.2155876362293689</v>
      </c>
      <c r="CJ713" s="1">
        <f t="shared" si="1663"/>
        <v>1.2107362093561651</v>
      </c>
      <c r="CK713" s="1">
        <f t="shared" si="1664"/>
        <v>1.204579416126119</v>
      </c>
      <c r="CL713" s="1">
        <f t="shared" si="1665"/>
        <v>1.1969114855642788</v>
      </c>
      <c r="CM713" s="1">
        <f t="shared" si="1666"/>
        <v>1.1875070615807788</v>
      </c>
      <c r="CN713" s="1">
        <f t="shared" si="1667"/>
        <v>1.1761272787870634</v>
      </c>
      <c r="CO713" s="1">
        <f t="shared" si="1668"/>
        <v>1.1625272775428059</v>
      </c>
      <c r="CP713" s="1">
        <f t="shared" si="1669"/>
        <v>1.146465112150391</v>
      </c>
      <c r="CQ713" s="1">
        <f t="shared" si="1670"/>
        <v>1.127711882151718</v>
      </c>
      <c r="CR713" s="1">
        <f t="shared" si="1671"/>
        <v>1.1060627829472709</v>
      </c>
      <c r="CS713" s="1">
        <f t="shared" si="1672"/>
        <v>1.0813486401304799</v>
      </c>
      <c r="CT713" s="1">
        <f t="shared" si="1673"/>
        <v>1.053447375240272</v>
      </c>
      <c r="CU713" s="1">
        <f t="shared" si="1674"/>
        <v>1.0222947626500252</v>
      </c>
      <c r="CV713" s="1">
        <f t="shared" si="1675"/>
        <v>0.98789379048667336</v>
      </c>
      <c r="CW713" s="1">
        <f t="shared" si="1676"/>
        <v>0.95032194260890135</v>
      </c>
      <c r="CX713" s="1">
        <f t="shared" si="1677"/>
        <v>0.90973577948216322</v>
      </c>
      <c r="CY713" s="1">
        <f t="shared" si="1678"/>
        <v>0.86637231378918222</v>
      </c>
      <c r="CZ713" s="1">
        <f t="shared" si="1679"/>
        <v>0.82054684653313514</v>
      </c>
      <c r="DA713" s="1">
        <f t="shared" si="1680"/>
        <v>0.77264714021141079</v>
      </c>
      <c r="DB713" s="1">
        <f t="shared" si="1681"/>
        <v>0.72312404136247832</v>
      </c>
      <c r="DC713" s="1">
        <f t="shared" si="1682"/>
        <v>0.6724789058605819</v>
      </c>
      <c r="DD713" s="1">
        <f t="shared" si="1683"/>
        <v>0.62124840558751204</v>
      </c>
      <c r="DE713" s="1">
        <f t="shared" si="1684"/>
        <v>0.56998748402322064</v>
      </c>
      <c r="DF713" s="1">
        <f t="shared" si="1685"/>
        <v>0.51925136325283561</v>
      </c>
      <c r="DG713" s="1">
        <f t="shared" si="1686"/>
        <v>0.46957757317419491</v>
      </c>
      <c r="DH713" s="1">
        <f t="shared" si="1687"/>
        <v>0.42146896894771851</v>
      </c>
      <c r="DI713" s="1">
        <f t="shared" si="1688"/>
        <v>0.37537862566540053</v>
      </c>
      <c r="DJ713" s="1">
        <f t="shared" si="1689"/>
        <v>0.33169735748130036</v>
      </c>
      <c r="DK713" s="1">
        <f t="shared" si="1690"/>
        <v>0.29074441571322412</v>
      </c>
      <c r="DL713" s="1">
        <f t="shared" si="1691"/>
        <v>0.25276169477541521</v>
      </c>
      <c r="DM713" s="1">
        <f t="shared" si="1692"/>
        <v>0.21791153666203816</v>
      </c>
      <c r="DN713" s="1">
        <f t="shared" si="1693"/>
        <v>0.18627799460023658</v>
      </c>
      <c r="DO713" s="1">
        <f t="shared" si="1694"/>
        <v>0.15787121292601297</v>
      </c>
      <c r="DP713" s="1">
        <f t="shared" si="1695"/>
        <v>0.13263441790189751</v>
      </c>
      <c r="DQ713" s="1">
        <f t="shared" si="1696"/>
        <v>0.11045290277885095</v>
      </c>
      <c r="DR713" s="1">
        <f t="shared" si="1697"/>
        <v>9.1164334037723394E-2</v>
      </c>
      <c r="DS713" s="1">
        <f t="shared" si="1698"/>
        <v>7.4569703129280115E-2</v>
      </c>
      <c r="DT713" s="1">
        <f t="shared" si="1699"/>
        <v>6.044429315110509E-2</v>
      </c>
      <c r="DU713" s="1">
        <f t="shared" si="1700"/>
        <v>4.8548113175563463E-2</v>
      </c>
      <c r="DV713" s="1">
        <f t="shared" si="1701"/>
        <v>3.8635362634888502E-2</v>
      </c>
      <c r="DW713" s="1">
        <f t="shared" si="1702"/>
        <v>3.0462611828639172E-2</v>
      </c>
      <c r="DX713" s="1">
        <f t="shared" si="1703"/>
        <v>2.3795510414027388E-2</v>
      </c>
      <c r="DY713" s="1">
        <f t="shared" si="1704"/>
        <v>1.8413953517992881E-2</v>
      </c>
      <c r="DZ713" s="1">
        <f t="shared" si="1705"/>
        <v>1.4115737109733177E-2</v>
      </c>
      <c r="EA713" s="1">
        <f t="shared" si="1706"/>
        <v>1.0718815462562981E-2</v>
      </c>
      <c r="EB713" s="1">
        <f t="shared" si="1707"/>
        <v>8.0623316047966805E-3</v>
      </c>
      <c r="EC713" s="1">
        <f t="shared" si="1708"/>
        <v>6.0066267291409951E-3</v>
      </c>
      <c r="ED713" s="1">
        <f t="shared" si="1709"/>
        <v>4.432448654895651E-3</v>
      </c>
      <c r="EE713" s="1">
        <f t="shared" si="1710"/>
        <v>3.2395760183223155E-3</v>
      </c>
      <c r="EF713" s="1">
        <f t="shared" si="1711"/>
        <v>2.3450580434680912E-3</v>
      </c>
      <c r="EG713" s="1">
        <f t="shared" si="1712"/>
        <v>1.6812438465076875E-3</v>
      </c>
      <c r="EH713" s="1">
        <f t="shared" si="1713"/>
        <v>1.193744323123461E-3</v>
      </c>
      <c r="EI713" s="1">
        <f t="shared" si="1714"/>
        <v>8.3943726204647074E-4</v>
      </c>
      <c r="EJ713" s="1">
        <f t="shared" si="1715"/>
        <v>5.84595169368677E-4</v>
      </c>
      <c r="EK713" s="1">
        <f t="shared" si="1716"/>
        <v>4.0318731772886861E-4</v>
      </c>
      <c r="EL713" s="1">
        <f t="shared" si="1717"/>
        <v>2.7538391793834667E-4</v>
      </c>
      <c r="EM713" s="1">
        <f t="shared" si="1718"/>
        <v>1.8627154339493322E-4</v>
      </c>
      <c r="EN713" s="1">
        <f t="shared" si="1719"/>
        <v>1.2477498581995604E-4</v>
      </c>
      <c r="EO713" s="1">
        <f t="shared" si="1720"/>
        <v>8.2771174790744389E-5</v>
      </c>
      <c r="EP713" s="1">
        <f t="shared" si="1721"/>
        <v>5.4375013725727098E-5</v>
      </c>
      <c r="EQ713" s="1">
        <f t="shared" si="1722"/>
        <v>3.537422707740151E-5</v>
      </c>
      <c r="ER713" s="1">
        <f t="shared" si="1723"/>
        <v>2.2789825592318331E-5</v>
      </c>
      <c r="ES713" s="1">
        <f t="shared" si="1724"/>
        <v>1.4539886940085813E-5</v>
      </c>
      <c r="ET713" s="1">
        <f t="shared" si="1725"/>
        <v>9.1864269201516232E-6</v>
      </c>
      <c r="EU713" s="1">
        <f t="shared" si="1726"/>
        <v>5.7477295597310845E-6</v>
      </c>
      <c r="EV713" s="1">
        <f t="shared" si="1727"/>
        <v>3.5612597250352154E-6</v>
      </c>
      <c r="EW713" s="1">
        <f t="shared" si="1728"/>
        <v>2.1849547630120255E-6</v>
      </c>
      <c r="EX713" s="1">
        <f t="shared" si="1729"/>
        <v>1.3271283747053478E-6</v>
      </c>
      <c r="EY713" s="1">
        <f t="shared" si="1730"/>
        <v>7.973369975074706E-7</v>
      </c>
      <c r="EZ713" s="1">
        <f t="shared" si="1731"/>
        <v>4.7232265916328963E-7</v>
      </c>
      <c r="FA713" s="1">
        <f t="shared" si="1732"/>
        <v>2.7255236665589567E-7</v>
      </c>
      <c r="FB713" s="1">
        <f t="shared" si="1733"/>
        <v>1.4592843595573017E-7</v>
      </c>
      <c r="FC713" s="1">
        <f t="shared" si="1734"/>
        <v>5.5941575467870142E-8</v>
      </c>
      <c r="FD713" s="75">
        <f t="shared" si="1585"/>
        <v>-5.5941575467870142E-8</v>
      </c>
    </row>
    <row r="714" spans="7:160" x14ac:dyDescent="0.35">
      <c r="G714" t="str">
        <f t="shared" si="1581"/>
        <v>Refd, t=3.49</v>
      </c>
      <c r="H714" s="76">
        <f t="shared" si="1582"/>
        <v>3.4949999999999477</v>
      </c>
      <c r="I714" s="1">
        <f t="shared" si="1583"/>
        <v>0</v>
      </c>
      <c r="J714" s="22">
        <f t="shared" si="1584"/>
        <v>9.1144695736329465E-8</v>
      </c>
      <c r="K714" s="1">
        <f t="shared" si="1586"/>
        <v>4.699807180803444E-7</v>
      </c>
      <c r="L714" s="1">
        <f t="shared" si="1587"/>
        <v>1.189400574296056E-6</v>
      </c>
      <c r="M714" s="1">
        <f t="shared" si="1588"/>
        <v>2.4816981484515613E-6</v>
      </c>
      <c r="N714" s="1">
        <f t="shared" si="1589"/>
        <v>4.714505466479422E-6</v>
      </c>
      <c r="O714" s="1">
        <f t="shared" si="1590"/>
        <v>8.4596781240375578E-6</v>
      </c>
      <c r="P714" s="1">
        <f t="shared" si="1591"/>
        <v>1.4592464239959275E-5</v>
      </c>
      <c r="Q714" s="1">
        <f t="shared" si="1592"/>
        <v>2.4431966248330903E-5</v>
      </c>
      <c r="R714" s="1">
        <f t="shared" si="1593"/>
        <v>3.9936840897659954E-5</v>
      </c>
      <c r="S714" s="1">
        <f t="shared" si="1594"/>
        <v>6.3973429233901846E-5</v>
      </c>
      <c r="T714" s="1">
        <f t="shared" si="1595"/>
        <v>1.0067687445623854E-4</v>
      </c>
      <c r="U714" s="1">
        <f t="shared" si="1596"/>
        <v>1.5592895938043317E-4</v>
      </c>
      <c r="V714" s="1">
        <f t="shared" si="1597"/>
        <v>2.379789208805703E-4</v>
      </c>
      <c r="W714" s="1">
        <f t="shared" si="1598"/>
        <v>3.5823476345503002E-4</v>
      </c>
      <c r="X714" s="1">
        <f t="shared" si="1599"/>
        <v>5.3225183313673448E-4</v>
      </c>
      <c r="Y714" s="1">
        <f t="shared" si="1600"/>
        <v>7.8094173909783475E-4</v>
      </c>
      <c r="Z714" s="1">
        <f t="shared" si="1601"/>
        <v>1.1320171763946536E-3</v>
      </c>
      <c r="AA714" s="1">
        <f t="shared" si="1602"/>
        <v>1.6216759030599544E-3</v>
      </c>
      <c r="AB714" s="1">
        <f t="shared" si="1603"/>
        <v>2.2965093324704691E-3</v>
      </c>
      <c r="AC714" s="1">
        <f t="shared" si="1604"/>
        <v>3.2155975461961453E-3</v>
      </c>
      <c r="AD714" s="1">
        <f t="shared" si="1605"/>
        <v>4.4527231905074341E-3</v>
      </c>
      <c r="AE714" s="1">
        <f t="shared" si="1606"/>
        <v>6.0986026093665206E-3</v>
      </c>
      <c r="AF714" s="1">
        <f t="shared" si="1607"/>
        <v>8.2629955063051545E-3</v>
      </c>
      <c r="AG714" s="1">
        <f t="shared" si="1608"/>
        <v>1.1076517224879715E-2</v>
      </c>
      <c r="AH714" s="1">
        <f t="shared" si="1609"/>
        <v>1.4691944169889885E-2</v>
      </c>
      <c r="AI714" s="1">
        <f t="shared" si="1610"/>
        <v>1.9284777543198489E-2</v>
      </c>
      <c r="AJ714" s="1">
        <f t="shared" si="1611"/>
        <v>2.5052818500520026E-2</v>
      </c>
      <c r="AK714" s="1">
        <f t="shared" si="1612"/>
        <v>3.2214514092666034E-2</v>
      </c>
      <c r="AL714" s="1">
        <f t="shared" si="1613"/>
        <v>4.1005862324383212E-2</v>
      </c>
      <c r="AM714" s="1">
        <f t="shared" si="1614"/>
        <v>5.1675719354006562E-2</v>
      </c>
      <c r="AN714" s="1">
        <f t="shared" si="1615"/>
        <v>6.4479433169455355E-2</v>
      </c>
      <c r="AO714" s="1">
        <f t="shared" si="1616"/>
        <v>7.9670834185213549E-2</v>
      </c>
      <c r="AP714" s="1">
        <f t="shared" si="1617"/>
        <v>9.7492739158607344E-2</v>
      </c>
      <c r="AQ714" s="1">
        <f t="shared" si="1618"/>
        <v>0.11816626247283013</v>
      </c>
      <c r="AR714" s="1">
        <f t="shared" si="1619"/>
        <v>0.14187936717242339</v>
      </c>
      <c r="AS714" s="1">
        <f t="shared" si="1620"/>
        <v>0.16877521408218052</v>
      </c>
      <c r="AT714" s="1">
        <f t="shared" si="1621"/>
        <v>0.19894096692804844</v>
      </c>
      <c r="AU714" s="1">
        <f t="shared" si="1622"/>
        <v>0.23239777126760533</v>
      </c>
      <c r="AV714" s="1">
        <f t="shared" si="1623"/>
        <v>0.26909263416712281</v>
      </c>
      <c r="AW714" s="1">
        <f t="shared" si="1624"/>
        <v>0.3088928827472554</v>
      </c>
      <c r="AX714" s="1">
        <f t="shared" si="1625"/>
        <v>0.35158377095724286</v>
      </c>
      <c r="AY714" s="1">
        <f t="shared" si="1626"/>
        <v>0.39686963920760537</v>
      </c>
      <c r="AZ714" s="1">
        <f t="shared" si="1627"/>
        <v>0.44437882088551894</v>
      </c>
      <c r="BA714" s="1">
        <f t="shared" si="1628"/>
        <v>0.49367224887801114</v>
      </c>
      <c r="BB714" s="1">
        <f t="shared" si="1629"/>
        <v>0.54425546375746825</v>
      </c>
      <c r="BC714" s="1">
        <f t="shared" si="1630"/>
        <v>0.59559348515009802</v>
      </c>
      <c r="BD714" s="1">
        <f t="shared" si="1631"/>
        <v>0.64712780077890386</v>
      </c>
      <c r="BE714" s="1">
        <f t="shared" si="1632"/>
        <v>0.69829457296467012</v>
      </c>
      <c r="BF714" s="1">
        <f t="shared" si="1633"/>
        <v>0.74854307446627377</v>
      </c>
      <c r="BG714" s="1">
        <f t="shared" si="1634"/>
        <v>0.79735335254170625</v>
      </c>
      <c r="BH714" s="1">
        <f t="shared" si="1635"/>
        <v>0.84425218281080838</v>
      </c>
      <c r="BI714" s="1">
        <f t="shared" si="1636"/>
        <v>0.88882650635332039</v>
      </c>
      <c r="BJ714" s="1">
        <f t="shared" si="1637"/>
        <v>0.93073373141138438</v>
      </c>
      <c r="BK714" s="1">
        <f t="shared" si="1638"/>
        <v>0.96970850705483014</v>
      </c>
      <c r="BL714" s="1">
        <f t="shared" si="1639"/>
        <v>1.0055658193098267</v>
      </c>
      <c r="BM714" s="1">
        <f t="shared" si="1640"/>
        <v>1.0382004991026077</v>
      </c>
      <c r="BN714" s="1">
        <f t="shared" si="1641"/>
        <v>1.0675834462062721</v>
      </c>
      <c r="BO714" s="1">
        <f t="shared" si="1642"/>
        <v>1.0937550481206928</v>
      </c>
      <c r="BP714" s="1">
        <f t="shared" si="1643"/>
        <v>1.1168163963979858</v>
      </c>
      <c r="BQ714" s="1">
        <f t="shared" si="1644"/>
        <v>1.1369189699925941</v>
      </c>
      <c r="BR714" s="1">
        <f t="shared" si="1645"/>
        <v>1.1542534661155106</v>
      </c>
      <c r="BS714" s="1">
        <f t="shared" si="1646"/>
        <v>1.1690384192347252</v>
      </c>
      <c r="BT714" s="1">
        <f t="shared" si="1647"/>
        <v>1.181509167688396</v>
      </c>
      <c r="BU714" s="1">
        <f t="shared" si="1648"/>
        <v>1.1919076168408158</v>
      </c>
      <c r="BV714" s="1">
        <f t="shared" si="1649"/>
        <v>1.2004731208897752</v>
      </c>
      <c r="BW714" s="1">
        <f t="shared" si="1650"/>
        <v>1.2074346751230534</v>
      </c>
      <c r="BX714" s="1">
        <f t="shared" si="1651"/>
        <v>1.2130044880014397</v>
      </c>
      <c r="BY714" s="1">
        <f t="shared" si="1652"/>
        <v>1.2173728970743329</v>
      </c>
      <c r="BZ714" s="1">
        <f t="shared" si="1653"/>
        <v>1.2207045109003514</v>
      </c>
      <c r="CA714" s="1">
        <f t="shared" si="1654"/>
        <v>1.2231354045527403</v>
      </c>
      <c r="CB714" s="1">
        <f t="shared" si="1655"/>
        <v>1.2247711700076493</v>
      </c>
      <c r="CC714" s="1">
        <f t="shared" si="1656"/>
        <v>1.2256856235126625</v>
      </c>
      <c r="CD714" s="1">
        <f t="shared" si="1657"/>
        <v>1.2259199968104029</v>
      </c>
      <c r="CE714" s="1">
        <f t="shared" si="1658"/>
        <v>1.2254824833136757</v>
      </c>
      <c r="CF714" s="1">
        <f t="shared" si="1659"/>
        <v>1.224348068435986</v>
      </c>
      <c r="CG714" s="1">
        <f t="shared" si="1660"/>
        <v>1.2224586390377477</v>
      </c>
      <c r="CH714" s="1">
        <f t="shared" si="1661"/>
        <v>1.2197234337328486</v>
      </c>
      <c r="CI714" s="1">
        <f t="shared" si="1662"/>
        <v>1.2160199568736547</v>
      </c>
      <c r="CJ714" s="1">
        <f t="shared" si="1663"/>
        <v>1.2111955278193294</v>
      </c>
      <c r="CK714" s="1">
        <f t="shared" si="1664"/>
        <v>1.2050696675116517</v>
      </c>
      <c r="CL714" s="1">
        <f t="shared" si="1665"/>
        <v>1.1974375312544339</v>
      </c>
      <c r="CM714" s="1">
        <f t="shared" si="1666"/>
        <v>1.1880745761179901</v>
      </c>
      <c r="CN714" s="1">
        <f t="shared" si="1667"/>
        <v>1.1767426016719418</v>
      </c>
      <c r="CO714" s="1">
        <f t="shared" si="1668"/>
        <v>1.1631972242938811</v>
      </c>
      <c r="CP714" s="1">
        <f t="shared" si="1669"/>
        <v>1.1471967414108406</v>
      </c>
      <c r="CQ714" s="1">
        <f t="shared" si="1670"/>
        <v>1.1285122189937749</v>
      </c>
      <c r="CR714" s="1">
        <f t="shared" si="1671"/>
        <v>1.1069385026103082</v>
      </c>
      <c r="CS714" s="1">
        <f t="shared" si="1672"/>
        <v>1.0823057209275457</v>
      </c>
      <c r="CT714" s="1">
        <f t="shared" si="1673"/>
        <v>1.0544907338866238</v>
      </c>
      <c r="CU714" s="1">
        <f t="shared" si="1674"/>
        <v>1.0234278893532947</v>
      </c>
      <c r="CV714" s="1">
        <f t="shared" si="1675"/>
        <v>0.98911840432016263</v>
      </c>
      <c r="CW714" s="1">
        <f t="shared" si="1676"/>
        <v>0.9516376895272215</v>
      </c>
      <c r="CX714" s="1">
        <f t="shared" si="1677"/>
        <v>0.91113999547773405</v>
      </c>
      <c r="CY714" s="1">
        <f t="shared" si="1678"/>
        <v>0.86785987391201724</v>
      </c>
      <c r="CZ714" s="1">
        <f t="shared" si="1679"/>
        <v>0.82211011676577928</v>
      </c>
      <c r="DA714" s="1">
        <f t="shared" si="1680"/>
        <v>0.77427604366790803</v>
      </c>
      <c r="DB714" s="1">
        <f t="shared" si="1681"/>
        <v>0.72480624332819754</v>
      </c>
      <c r="DC714" s="1">
        <f t="shared" si="1682"/>
        <v>0.67420011434832849</v>
      </c>
      <c r="DD714" s="1">
        <f t="shared" si="1683"/>
        <v>0.6229927760217675</v>
      </c>
      <c r="DE714" s="1">
        <f t="shared" si="1684"/>
        <v>0.57173810910519496</v>
      </c>
      <c r="DF714" s="1">
        <f t="shared" si="1685"/>
        <v>0.52099082271137453</v>
      </c>
      <c r="DG714" s="1">
        <f t="shared" si="1686"/>
        <v>0.47128851357911733</v>
      </c>
      <c r="DH714" s="1">
        <f t="shared" si="1687"/>
        <v>0.4231346814908224</v>
      </c>
      <c r="DI714" s="1">
        <f t="shared" si="1688"/>
        <v>0.37698359001756632</v>
      </c>
      <c r="DJ714" s="1">
        <f t="shared" si="1689"/>
        <v>0.33322772248387278</v>
      </c>
      <c r="DK714" s="1">
        <f t="shared" si="1690"/>
        <v>0.29218839248977768</v>
      </c>
      <c r="DL714" s="1">
        <f t="shared" si="1691"/>
        <v>0.25410984438070711</v>
      </c>
      <c r="DM714" s="1">
        <f t="shared" si="1692"/>
        <v>0.21915694199329727</v>
      </c>
      <c r="DN714" s="1">
        <f t="shared" si="1693"/>
        <v>0.18741631427992889</v>
      </c>
      <c r="DO714" s="1">
        <f t="shared" si="1694"/>
        <v>0.15890062252457815</v>
      </c>
      <c r="DP714" s="1">
        <f t="shared" si="1695"/>
        <v>0.13355545057907184</v>
      </c>
      <c r="DQ714" s="1">
        <f t="shared" si="1696"/>
        <v>0.11126820669451368</v>
      </c>
      <c r="DR714" s="1">
        <f t="shared" si="1697"/>
        <v>9.1878367405287514E-2</v>
      </c>
      <c r="DS714" s="1">
        <f t="shared" si="1698"/>
        <v>7.518838943671402E-2</v>
      </c>
      <c r="DT714" s="1">
        <f t="shared" si="1699"/>
        <v>6.09746589226677E-2</v>
      </c>
      <c r="DU714" s="1">
        <f t="shared" si="1700"/>
        <v>4.8997928915806122E-2</v>
      </c>
      <c r="DV714" s="1">
        <f t="shared" si="1701"/>
        <v>3.9012804626783332E-2</v>
      </c>
      <c r="DW714" s="1">
        <f t="shared" si="1702"/>
        <v>3.0775958658456296E-2</v>
      </c>
      <c r="DX714" s="1">
        <f t="shared" si="1703"/>
        <v>2.4052883892324319E-2</v>
      </c>
      <c r="DY714" s="1">
        <f t="shared" si="1704"/>
        <v>1.8623109456256198E-2</v>
      </c>
      <c r="DZ714" s="1">
        <f t="shared" si="1705"/>
        <v>1.4283907530171341E-2</v>
      </c>
      <c r="EA714" s="1">
        <f t="shared" si="1706"/>
        <v>1.0852600513008893E-2</v>
      </c>
      <c r="EB714" s="1">
        <f t="shared" si="1707"/>
        <v>8.167636875296657E-3</v>
      </c>
      <c r="EC714" s="1">
        <f t="shared" si="1708"/>
        <v>6.0886398826327853E-3</v>
      </c>
      <c r="ED714" s="1">
        <f t="shared" si="1709"/>
        <v>4.4956482717137276E-3</v>
      </c>
      <c r="EE714" s="1">
        <f t="shared" si="1710"/>
        <v>3.2877652307476725E-3</v>
      </c>
      <c r="EF714" s="1">
        <f t="shared" si="1711"/>
        <v>2.3814157780902355E-3</v>
      </c>
      <c r="EG714" s="1">
        <f t="shared" si="1712"/>
        <v>1.7083871538570001E-3</v>
      </c>
      <c r="EH714" s="1">
        <f t="shared" si="1713"/>
        <v>1.2137962084579966E-3</v>
      </c>
      <c r="EI714" s="1">
        <f t="shared" si="1714"/>
        <v>8.5409550287060727E-4</v>
      </c>
      <c r="EJ714" s="1">
        <f t="shared" si="1715"/>
        <v>5.9519870044011532E-4</v>
      </c>
      <c r="EK714" s="1">
        <f t="shared" si="1716"/>
        <v>4.1077779601446553E-4</v>
      </c>
      <c r="EL714" s="1">
        <f t="shared" si="1717"/>
        <v>2.8076098917552151E-4</v>
      </c>
      <c r="EM714" s="1">
        <f t="shared" si="1718"/>
        <v>1.9004108549958019E-4</v>
      </c>
      <c r="EN714" s="1">
        <f t="shared" si="1719"/>
        <v>1.2739019111689036E-4</v>
      </c>
      <c r="EO714" s="1">
        <f t="shared" si="1720"/>
        <v>8.4566758444076142E-5</v>
      </c>
      <c r="EP714" s="1">
        <f t="shared" si="1721"/>
        <v>5.5595116763231E-5</v>
      </c>
      <c r="EQ714" s="1">
        <f t="shared" si="1722"/>
        <v>3.6194742526222074E-5</v>
      </c>
      <c r="ER714" s="1">
        <f t="shared" si="1723"/>
        <v>2.3335941439103283E-5</v>
      </c>
      <c r="ES714" s="1">
        <f t="shared" si="1724"/>
        <v>1.489963527559904E-5</v>
      </c>
      <c r="ET714" s="1">
        <f t="shared" si="1725"/>
        <v>9.4209774728078912E-6</v>
      </c>
      <c r="EU714" s="1">
        <f t="shared" si="1726"/>
        <v>5.8990868398585528E-6</v>
      </c>
      <c r="EV714" s="1">
        <f t="shared" si="1727"/>
        <v>3.6579309877536929E-6</v>
      </c>
      <c r="EW714" s="1">
        <f t="shared" si="1728"/>
        <v>2.2460616844253244E-6</v>
      </c>
      <c r="EX714" s="1">
        <f t="shared" si="1729"/>
        <v>1.3653458346301221E-6</v>
      </c>
      <c r="EY714" s="1">
        <f t="shared" si="1730"/>
        <v>8.2096175671748882E-7</v>
      </c>
      <c r="EZ714" s="1">
        <f t="shared" si="1731"/>
        <v>4.8670466959400327E-7</v>
      </c>
      <c r="FA714" s="1">
        <f t="shared" si="1732"/>
        <v>2.8106168179536575E-7</v>
      </c>
      <c r="FB714" s="1">
        <f t="shared" si="1733"/>
        <v>1.5057924624569475E-7</v>
      </c>
      <c r="FC714" s="1">
        <f t="shared" si="1734"/>
        <v>5.7748074536273591E-8</v>
      </c>
      <c r="FD714" s="75">
        <f t="shared" si="1585"/>
        <v>-5.7748074536273591E-8</v>
      </c>
    </row>
    <row r="715" spans="7:160" x14ac:dyDescent="0.35">
      <c r="G715" t="str">
        <f t="shared" si="1581"/>
        <v>Refd, t=3.5</v>
      </c>
      <c r="H715" s="76">
        <f t="shared" si="1582"/>
        <v>3.4999999999999476</v>
      </c>
      <c r="I715" s="1">
        <f t="shared" si="1583"/>
        <v>0</v>
      </c>
      <c r="J715" s="22">
        <f t="shared" si="1584"/>
        <v>9.0118832603610237E-8</v>
      </c>
      <c r="K715" s="1">
        <f t="shared" si="1586"/>
        <v>4.6469339400892867E-7</v>
      </c>
      <c r="L715" s="1">
        <f t="shared" si="1587"/>
        <v>1.1760334488576264E-6</v>
      </c>
      <c r="M715" s="1">
        <f t="shared" si="1588"/>
        <v>2.4538515089395711E-6</v>
      </c>
      <c r="N715" s="1">
        <f t="shared" si="1589"/>
        <v>4.6617182098981938E-6</v>
      </c>
      <c r="O715" s="1">
        <f t="shared" si="1590"/>
        <v>8.3652147279369596E-6</v>
      </c>
      <c r="P715" s="1">
        <f t="shared" si="1591"/>
        <v>1.4430061591511573E-5</v>
      </c>
      <c r="Q715" s="1">
        <f t="shared" si="1592"/>
        <v>2.416113167643896E-5</v>
      </c>
      <c r="R715" s="1">
        <f t="shared" si="1593"/>
        <v>3.9496170399148279E-5</v>
      </c>
      <c r="S715" s="1">
        <f t="shared" si="1594"/>
        <v>6.327127336888967E-5</v>
      </c>
      <c r="T715" s="1">
        <f t="shared" si="1595"/>
        <v>9.957852389828653E-5</v>
      </c>
      <c r="U715" s="1">
        <f t="shared" si="1596"/>
        <v>1.5423936267241792E-4</v>
      </c>
      <c r="V715" s="1">
        <f t="shared" si="1597"/>
        <v>2.3541979974426284E-4</v>
      </c>
      <c r="W715" s="1">
        <f t="shared" si="1598"/>
        <v>3.5441487942431299E-4</v>
      </c>
      <c r="X715" s="1">
        <f t="shared" si="1599"/>
        <v>5.2662911445448704E-4</v>
      </c>
      <c r="Y715" s="1">
        <f t="shared" si="1600"/>
        <v>7.7277603716660885E-4</v>
      </c>
      <c r="Z715" s="1">
        <f t="shared" si="1601"/>
        <v>1.1203126305806958E-3</v>
      </c>
      <c r="AA715" s="1">
        <f t="shared" si="1602"/>
        <v>1.60511229738062E-3</v>
      </c>
      <c r="AB715" s="1">
        <f t="shared" si="1603"/>
        <v>2.2733624703898639E-3</v>
      </c>
      <c r="AC715" s="1">
        <f t="shared" si="1604"/>
        <v>3.1836495825077961E-3</v>
      </c>
      <c r="AD715" s="1">
        <f t="shared" si="1605"/>
        <v>4.4091650546356385E-3</v>
      </c>
      <c r="AE715" s="1">
        <f t="shared" si="1606"/>
        <v>6.0399321156510656E-3</v>
      </c>
      <c r="AF715" s="1">
        <f t="shared" si="1607"/>
        <v>8.1849164187115016E-3</v>
      </c>
      <c r="AG715" s="1">
        <f t="shared" si="1608"/>
        <v>1.0973846325185605E-2</v>
      </c>
      <c r="AH715" s="1">
        <f t="shared" si="1609"/>
        <v>1.4558535120007106E-2</v>
      </c>
      <c r="AI715" s="1">
        <f t="shared" si="1610"/>
        <v>1.9113471838147038E-2</v>
      </c>
      <c r="AJ715" s="1">
        <f t="shared" si="1611"/>
        <v>2.4835434847253861E-2</v>
      </c>
      <c r="AK715" s="1">
        <f t="shared" si="1612"/>
        <v>3.1941887873065032E-2</v>
      </c>
      <c r="AL715" s="1">
        <f t="shared" si="1613"/>
        <v>4.0667946169724876E-2</v>
      </c>
      <c r="AM715" s="1">
        <f t="shared" si="1614"/>
        <v>5.1261754077575016E-2</v>
      </c>
      <c r="AN715" s="1">
        <f t="shared" si="1615"/>
        <v>6.397819525738753E-2</v>
      </c>
      <c r="AO715" s="1">
        <f t="shared" si="1616"/>
        <v>7.9070961731000963E-2</v>
      </c>
      <c r="AP715" s="1">
        <f t="shared" si="1617"/>
        <v>9.6783132683270434E-2</v>
      </c>
      <c r="AQ715" s="1">
        <f t="shared" si="1618"/>
        <v>0.11733655079636046</v>
      </c>
      <c r="AR715" s="1">
        <f t="shared" si="1619"/>
        <v>0.14092042184135187</v>
      </c>
      <c r="AS715" s="1">
        <f t="shared" si="1620"/>
        <v>0.1676796893902692</v>
      </c>
      <c r="AT715" s="1">
        <f t="shared" si="1621"/>
        <v>0.19770383695151145</v>
      </c>
      <c r="AU715" s="1">
        <f t="shared" si="1622"/>
        <v>0.23101683124922201</v>
      </c>
      <c r="AV715" s="1">
        <f t="shared" si="1623"/>
        <v>0.26756893164015366</v>
      </c>
      <c r="AW715" s="1">
        <f t="shared" si="1624"/>
        <v>0.30723104446221811</v>
      </c>
      <c r="AX715" s="1">
        <f t="shared" si="1625"/>
        <v>0.34979219521694915</v>
      </c>
      <c r="AY715" s="1">
        <f t="shared" si="1626"/>
        <v>0.39496052961003403</v>
      </c>
      <c r="AZ715" s="1">
        <f t="shared" si="1627"/>
        <v>0.4423680464019612</v>
      </c>
      <c r="BA715" s="1">
        <f t="shared" si="1628"/>
        <v>0.49157902604622922</v>
      </c>
      <c r="BB715" s="1">
        <f t="shared" si="1629"/>
        <v>0.54210186869209132</v>
      </c>
      <c r="BC715" s="1">
        <f t="shared" si="1630"/>
        <v>0.59340381504613315</v>
      </c>
      <c r="BD715" s="1">
        <f t="shared" si="1631"/>
        <v>0.64492781553100564</v>
      </c>
      <c r="BE715" s="1">
        <f t="shared" si="1632"/>
        <v>0.69611065642592662</v>
      </c>
      <c r="BF715" s="1">
        <f t="shared" si="1633"/>
        <v>0.74640136088187481</v>
      </c>
      <c r="BG715" s="1">
        <f t="shared" si="1634"/>
        <v>0.79527886624349908</v>
      </c>
      <c r="BH715" s="1">
        <f t="shared" si="1635"/>
        <v>0.84226803811529438</v>
      </c>
      <c r="BI715" s="1">
        <f t="shared" si="1636"/>
        <v>0.88695320989900639</v>
      </c>
      <c r="BJ715" s="1">
        <f t="shared" si="1637"/>
        <v>0.92898862137841132</v>
      </c>
      <c r="BK715" s="1">
        <f t="shared" si="1638"/>
        <v>0.96810535359454819</v>
      </c>
      <c r="BL715" s="1">
        <f t="shared" si="1639"/>
        <v>1.0041145990347651</v>
      </c>
      <c r="BM715" s="1">
        <f t="shared" si="1640"/>
        <v>1.0369073446942769</v>
      </c>
      <c r="BN715" s="1">
        <f t="shared" si="1641"/>
        <v>1.0664507611064908</v>
      </c>
      <c r="BO715" s="1">
        <f t="shared" si="1642"/>
        <v>1.0927817667647881</v>
      </c>
      <c r="BP715" s="1">
        <f t="shared" si="1643"/>
        <v>1.1159983631924582</v>
      </c>
      <c r="BQ715" s="1">
        <f t="shared" si="1644"/>
        <v>1.1362494056357493</v>
      </c>
      <c r="BR715" s="1">
        <f t="shared" si="1645"/>
        <v>1.1537234880239324</v>
      </c>
      <c r="BS715" s="1">
        <f t="shared" si="1646"/>
        <v>1.1686375836217255</v>
      </c>
      <c r="BT715" s="1">
        <f t="shared" si="1647"/>
        <v>1.1812260038715292</v>
      </c>
      <c r="BU715" s="1">
        <f t="shared" si="1648"/>
        <v>1.1917301291049101</v>
      </c>
      <c r="BV715" s="1">
        <f t="shared" si="1649"/>
        <v>1.2003892390849649</v>
      </c>
      <c r="BW715" s="1">
        <f t="shared" si="1650"/>
        <v>1.2074326415051195</v>
      </c>
      <c r="BX715" s="1">
        <f t="shared" si="1651"/>
        <v>1.213073174043541</v>
      </c>
      <c r="BY715" s="1">
        <f t="shared" si="1652"/>
        <v>1.2175020496089457</v>
      </c>
      <c r="BZ715" s="1">
        <f t="shared" si="1653"/>
        <v>1.2208849316257064</v>
      </c>
      <c r="CA715" s="1">
        <f t="shared" si="1654"/>
        <v>1.2233590704316675</v>
      </c>
      <c r="CB715" s="1">
        <f t="shared" si="1655"/>
        <v>1.2250313043009671</v>
      </c>
      <c r="CC715" s="1">
        <f t="shared" si="1656"/>
        <v>1.2259767281404961</v>
      </c>
      <c r="CD715" s="1">
        <f t="shared" si="1657"/>
        <v>1.2262378565306846</v>
      </c>
      <c r="CE715" s="1">
        <f t="shared" si="1658"/>
        <v>1.2258241510214938</v>
      </c>
      <c r="CF715" s="1">
        <f t="shared" si="1659"/>
        <v>1.2247118389372782</v>
      </c>
      <c r="CG715" s="1">
        <f t="shared" si="1660"/>
        <v>1.2228440161768144</v>
      </c>
      <c r="CH715" s="1">
        <f t="shared" si="1661"/>
        <v>1.2201310930053482</v>
      </c>
      <c r="CI715" s="1">
        <f t="shared" si="1662"/>
        <v>1.2164517028848523</v>
      </c>
      <c r="CJ715" s="1">
        <f t="shared" si="1663"/>
        <v>1.2116542433936854</v>
      </c>
      <c r="CK715" s="1">
        <f t="shared" si="1664"/>
        <v>1.2055592491531564</v>
      </c>
      <c r="CL715" s="1">
        <f t="shared" si="1665"/>
        <v>1.1979628042052877</v>
      </c>
      <c r="CM715" s="1">
        <f t="shared" si="1666"/>
        <v>1.1886411816429376</v>
      </c>
      <c r="CN715" s="1">
        <f t="shared" si="1667"/>
        <v>1.1773568495385622</v>
      </c>
      <c r="CO715" s="1">
        <f t="shared" si="1668"/>
        <v>1.1638659047959206</v>
      </c>
      <c r="CP715" s="1">
        <f t="shared" si="1669"/>
        <v>1.1479268936844012</v>
      </c>
      <c r="CQ715" s="1">
        <f t="shared" si="1670"/>
        <v>1.1293108557040124</v>
      </c>
      <c r="CR715" s="1">
        <f t="shared" si="1671"/>
        <v>1.1078122951368277</v>
      </c>
      <c r="CS715" s="1">
        <f t="shared" si="1672"/>
        <v>1.0832606536469815</v>
      </c>
      <c r="CT715" s="1">
        <f t="shared" si="1673"/>
        <v>1.0555317406511644</v>
      </c>
      <c r="CU715" s="1">
        <f t="shared" si="1674"/>
        <v>1.0245584893446431</v>
      </c>
      <c r="CV715" s="1">
        <f t="shared" si="1675"/>
        <v>0.99034035765058526</v>
      </c>
      <c r="CW715" s="1">
        <f t="shared" si="1676"/>
        <v>0.95295069482402228</v>
      </c>
      <c r="CX715" s="1">
        <f t="shared" si="1677"/>
        <v>0.91254145186981062</v>
      </c>
      <c r="CY715" s="1">
        <f t="shared" si="1678"/>
        <v>0.86934472811750418</v>
      </c>
      <c r="CZ715" s="1">
        <f t="shared" si="1679"/>
        <v>0.82367081231459494</v>
      </c>
      <c r="DA715" s="1">
        <f t="shared" si="1680"/>
        <v>0.77590258383825228</v>
      </c>
      <c r="DB715" s="1">
        <f t="shared" si="1681"/>
        <v>0.72648637248802184</v>
      </c>
      <c r="DC715" s="1">
        <f t="shared" si="1682"/>
        <v>0.67591961460403305</v>
      </c>
      <c r="DD715" s="1">
        <f t="shared" si="1683"/>
        <v>0.62473586804755565</v>
      </c>
      <c r="DE715" s="1">
        <f t="shared" si="1684"/>
        <v>0.57348793847944002</v>
      </c>
      <c r="DF715" s="1">
        <f t="shared" si="1685"/>
        <v>0.5227300067256343</v>
      </c>
      <c r="DG715" s="1">
        <f t="shared" si="1686"/>
        <v>0.47299971891902004</v>
      </c>
      <c r="DH715" s="1">
        <f t="shared" si="1687"/>
        <v>0.4248012008571066</v>
      </c>
      <c r="DI715" s="1">
        <f t="shared" si="1688"/>
        <v>0.37858988588315762</v>
      </c>
      <c r="DJ715" s="1">
        <f t="shared" si="1689"/>
        <v>0.33475990874868689</v>
      </c>
      <c r="DK715" s="1">
        <f t="shared" si="1690"/>
        <v>0.29363462953908037</v>
      </c>
      <c r="DL715" s="1">
        <f t="shared" si="1691"/>
        <v>0.25546062950839643</v>
      </c>
      <c r="DM715" s="1">
        <f t="shared" si="1692"/>
        <v>0.22040528470056742</v>
      </c>
      <c r="DN715" s="1">
        <f t="shared" si="1693"/>
        <v>0.18855779390575927</v>
      </c>
      <c r="DO715" s="1">
        <f t="shared" si="1694"/>
        <v>0.15993333330984796</v>
      </c>
      <c r="DP715" s="1">
        <f t="shared" si="1695"/>
        <v>0.13447984598624463</v>
      </c>
      <c r="DQ715" s="1">
        <f t="shared" si="1696"/>
        <v>0.11208686010862522</v>
      </c>
      <c r="DR715" s="1">
        <f t="shared" si="1697"/>
        <v>9.2595669912268988E-2</v>
      </c>
      <c r="DS715" s="1">
        <f t="shared" si="1698"/>
        <v>7.58102070860283E-2</v>
      </c>
      <c r="DT715" s="1">
        <f t="shared" si="1699"/>
        <v>6.1507971792137961E-2</v>
      </c>
      <c r="DU715" s="1">
        <f t="shared" si="1700"/>
        <v>4.9450472625537145E-2</v>
      </c>
      <c r="DV715" s="1">
        <f t="shared" si="1701"/>
        <v>3.9392732032174388E-2</v>
      </c>
      <c r="DW715" s="1">
        <f t="shared" si="1702"/>
        <v>3.1091535694158533E-2</v>
      </c>
      <c r="DX715" s="1">
        <f t="shared" si="1703"/>
        <v>2.4312229362918773E-2</v>
      </c>
      <c r="DY715" s="1">
        <f t="shared" si="1704"/>
        <v>1.8833984372402978E-2</v>
      </c>
      <c r="DZ715" s="1">
        <f t="shared" si="1705"/>
        <v>1.4453555706410579E-2</v>
      </c>
      <c r="EA715" s="1">
        <f t="shared" si="1706"/>
        <v>1.0987638826233419E-2</v>
      </c>
      <c r="EB715" s="1">
        <f t="shared" si="1707"/>
        <v>8.2739909877896142E-3</v>
      </c>
      <c r="EC715" s="1">
        <f t="shared" si="1708"/>
        <v>6.1715194247669043E-3</v>
      </c>
      <c r="ED715" s="1">
        <f t="shared" si="1709"/>
        <v>4.5595544403668267E-3</v>
      </c>
      <c r="EE715" s="1">
        <f t="shared" si="1710"/>
        <v>3.3365234105169521E-3</v>
      </c>
      <c r="EF715" s="1">
        <f t="shared" si="1711"/>
        <v>2.4182260114574499E-3</v>
      </c>
      <c r="EG715" s="1">
        <f t="shared" si="1712"/>
        <v>1.7358859299555589E-3</v>
      </c>
      <c r="EH715" s="1">
        <f t="shared" si="1713"/>
        <v>1.2341239612302783E-3</v>
      </c>
      <c r="EI715" s="1">
        <f t="shared" si="1714"/>
        <v>8.6896527271404609E-4</v>
      </c>
      <c r="EJ715" s="1">
        <f t="shared" si="1715"/>
        <v>6.0596250467696031E-4</v>
      </c>
      <c r="EK715" s="1">
        <f t="shared" si="1716"/>
        <v>4.1848828495076899E-4</v>
      </c>
      <c r="EL715" s="1">
        <f t="shared" si="1717"/>
        <v>2.8622687618701486E-4</v>
      </c>
      <c r="EM715" s="1">
        <f t="shared" si="1718"/>
        <v>1.9387559745502202E-4</v>
      </c>
      <c r="EN715" s="1">
        <f t="shared" si="1719"/>
        <v>1.3005237743396404E-4</v>
      </c>
      <c r="EO715" s="1">
        <f t="shared" si="1720"/>
        <v>8.6395927979662936E-5</v>
      </c>
      <c r="EP715" s="1">
        <f t="shared" si="1721"/>
        <v>5.6838957990442711E-5</v>
      </c>
      <c r="EQ715" s="1">
        <f t="shared" si="1722"/>
        <v>3.7031847187621086E-5</v>
      </c>
      <c r="ER715" s="1">
        <f t="shared" si="1723"/>
        <v>2.3893520866930445E-5</v>
      </c>
      <c r="ES715" s="1">
        <f t="shared" si="1724"/>
        <v>1.5267217156659951E-5</v>
      </c>
      <c r="ET715" s="1">
        <f t="shared" si="1725"/>
        <v>9.6608217919638014E-6</v>
      </c>
      <c r="EU715" s="1">
        <f t="shared" si="1726"/>
        <v>6.0539821363929822E-6</v>
      </c>
      <c r="EV715" s="1">
        <f t="shared" si="1727"/>
        <v>3.7569408294089083E-6</v>
      </c>
      <c r="EW715" s="1">
        <f t="shared" si="1728"/>
        <v>2.3086972748950424E-6</v>
      </c>
      <c r="EX715" s="1">
        <f t="shared" si="1729"/>
        <v>1.4045511619121755E-6</v>
      </c>
      <c r="EY715" s="1">
        <f t="shared" si="1730"/>
        <v>8.4521685555611527E-7</v>
      </c>
      <c r="EZ715" s="1">
        <f t="shared" si="1731"/>
        <v>5.0148215309956877E-7</v>
      </c>
      <c r="FA715" s="1">
        <f t="shared" si="1732"/>
        <v>2.8981146923010826E-7</v>
      </c>
      <c r="FB715" s="1">
        <f t="shared" si="1733"/>
        <v>1.5536444258765293E-7</v>
      </c>
      <c r="FC715" s="1">
        <f t="shared" si="1734"/>
        <v>5.9607511034511418E-8</v>
      </c>
      <c r="FD715" s="75">
        <f t="shared" si="1585"/>
        <v>-5.9607511034511418E-8</v>
      </c>
    </row>
    <row r="716" spans="7:160" x14ac:dyDescent="0.35">
      <c r="G716" t="str">
        <f t="shared" si="1581"/>
        <v>Refd, t=3.5</v>
      </c>
      <c r="H716" s="76">
        <f t="shared" si="1582"/>
        <v>3.5049999999999475</v>
      </c>
      <c r="I716" s="1">
        <f t="shared" si="1583"/>
        <v>0</v>
      </c>
      <c r="J716" s="22">
        <f t="shared" si="1584"/>
        <v>8.9104639335073783E-8</v>
      </c>
      <c r="K716" s="1">
        <f t="shared" si="1586"/>
        <v>4.5946619121564657E-7</v>
      </c>
      <c r="L716" s="1">
        <f t="shared" si="1587"/>
        <v>1.1628181760065158E-6</v>
      </c>
      <c r="M716" s="1">
        <f t="shared" si="1588"/>
        <v>2.4263207509787822E-6</v>
      </c>
      <c r="N716" s="1">
        <f t="shared" si="1589"/>
        <v>4.6095285565667569E-6</v>
      </c>
      <c r="O716" s="1">
        <f t="shared" si="1590"/>
        <v>8.2718180031155534E-6</v>
      </c>
      <c r="P716" s="1">
        <f t="shared" si="1591"/>
        <v>1.4269486945008579E-5</v>
      </c>
      <c r="Q716" s="1">
        <f t="shared" si="1592"/>
        <v>2.3893333912791768E-5</v>
      </c>
      <c r="R716" s="1">
        <f t="shared" si="1593"/>
        <v>3.906041857473347E-5</v>
      </c>
      <c r="S716" s="1">
        <f t="shared" si="1594"/>
        <v>6.2576913215501868E-5</v>
      </c>
      <c r="T716" s="1">
        <f t="shared" si="1595"/>
        <v>9.849229309570033E-5</v>
      </c>
      <c r="U716" s="1">
        <f t="shared" si="1596"/>
        <v>1.5256827924036407E-4</v>
      </c>
      <c r="V716" s="1">
        <f t="shared" si="1597"/>
        <v>2.3288849678239113E-4</v>
      </c>
      <c r="W716" s="1">
        <f t="shared" si="1598"/>
        <v>3.5063614717378291E-4</v>
      </c>
      <c r="X716" s="1">
        <f t="shared" si="1599"/>
        <v>5.210663639407761E-4</v>
      </c>
      <c r="Y716" s="1">
        <f t="shared" si="1600"/>
        <v>7.6469645655042598E-4</v>
      </c>
      <c r="Z716" s="1">
        <f t="shared" si="1601"/>
        <v>1.1087300094088503E-3</v>
      </c>
      <c r="AA716" s="1">
        <f t="shared" si="1602"/>
        <v>1.5887188909897696E-3</v>
      </c>
      <c r="AB716" s="1">
        <f t="shared" si="1603"/>
        <v>2.250449909442522E-3</v>
      </c>
      <c r="AC716" s="1">
        <f t="shared" si="1604"/>
        <v>3.1520197333418879E-3</v>
      </c>
      <c r="AD716" s="1">
        <f t="shared" si="1605"/>
        <v>4.3660329179273198E-3</v>
      </c>
      <c r="AE716" s="1">
        <f t="shared" si="1606"/>
        <v>5.9818242981693834E-3</v>
      </c>
      <c r="AF716" s="1">
        <f t="shared" si="1607"/>
        <v>8.107570372001608E-3</v>
      </c>
      <c r="AG716" s="1">
        <f t="shared" si="1608"/>
        <v>1.0872117316950779E-2</v>
      </c>
      <c r="AH716" s="1">
        <f t="shared" si="1609"/>
        <v>1.4426319641374122E-2</v>
      </c>
      <c r="AI716" s="1">
        <f t="shared" si="1610"/>
        <v>1.8943657659586971E-2</v>
      </c>
      <c r="AJ716" s="1">
        <f t="shared" si="1611"/>
        <v>2.4619888988486899E-2</v>
      </c>
      <c r="AK716" s="1">
        <f t="shared" si="1612"/>
        <v>3.1671494101021214E-2</v>
      </c>
      <c r="AL716" s="1">
        <f t="shared" si="1613"/>
        <v>4.0332703045580842E-2</v>
      </c>
      <c r="AM716" s="1">
        <f t="shared" si="1614"/>
        <v>5.0850942842633702E-2</v>
      </c>
      <c r="AN716" s="1">
        <f t="shared" si="1615"/>
        <v>6.3480623859277496E-2</v>
      </c>
      <c r="AO716" s="1">
        <f t="shared" si="1616"/>
        <v>7.8475287039709449E-2</v>
      </c>
      <c r="AP716" s="1">
        <f t="shared" si="1617"/>
        <v>9.607825756421097E-2</v>
      </c>
      <c r="AQ716" s="1">
        <f t="shared" si="1618"/>
        <v>0.11651208648339828</v>
      </c>
      <c r="AR716" s="1">
        <f t="shared" si="1619"/>
        <v>0.13996719942736238</v>
      </c>
      <c r="AS716" s="1">
        <f t="shared" si="1620"/>
        <v>0.16659029779623</v>
      </c>
      <c r="AT716" s="1">
        <f t="shared" si="1621"/>
        <v>0.19647315910092877</v>
      </c>
      <c r="AU716" s="1">
        <f t="shared" si="1622"/>
        <v>0.22964254603597578</v>
      </c>
      <c r="AV716" s="1">
        <f t="shared" si="1623"/>
        <v>0.26605194724998388</v>
      </c>
      <c r="AW716" s="1">
        <f t="shared" si="1624"/>
        <v>0.30557582916740367</v>
      </c>
      <c r="AX716" s="1">
        <f t="shared" si="1625"/>
        <v>0.3480069751731939</v>
      </c>
      <c r="AY716" s="1">
        <f t="shared" si="1626"/>
        <v>0.39305732943758065</v>
      </c>
      <c r="AZ716" s="1">
        <f t="shared" si="1627"/>
        <v>0.44036255712547789</v>
      </c>
      <c r="BA716" s="1">
        <f t="shared" si="1628"/>
        <v>0.48949029570563496</v>
      </c>
      <c r="BB716" s="1">
        <f t="shared" si="1629"/>
        <v>0.53995182277870868</v>
      </c>
      <c r="BC716" s="1">
        <f t="shared" si="1630"/>
        <v>0.59121662585718138</v>
      </c>
      <c r="BD716" s="1">
        <f t="shared" si="1631"/>
        <v>0.64272915049872981</v>
      </c>
      <c r="BE716" s="1">
        <f t="shared" si="1632"/>
        <v>0.69392684444760255</v>
      </c>
      <c r="BF716" s="1">
        <f t="shared" si="1633"/>
        <v>0.74425852180455709</v>
      </c>
      <c r="BG716" s="1">
        <f t="shared" si="1634"/>
        <v>0.79320205136062971</v>
      </c>
      <c r="BH716" s="1">
        <f t="shared" si="1635"/>
        <v>0.84028042856320084</v>
      </c>
      <c r="BI716" s="1">
        <f t="shared" si="1636"/>
        <v>0.88507541531342271</v>
      </c>
      <c r="BJ716" s="1">
        <f t="shared" si="1637"/>
        <v>0.92723811354355479</v>
      </c>
      <c r="BK716" s="1">
        <f t="shared" si="1638"/>
        <v>0.96649605983804632</v>
      </c>
      <c r="BL716" s="1">
        <f t="shared" si="1639"/>
        <v>1.0026566687387839</v>
      </c>
      <c r="BM716" s="1">
        <f t="shared" si="1640"/>
        <v>1.0356070905453032</v>
      </c>
      <c r="BN716" s="1">
        <f t="shared" si="1641"/>
        <v>1.0653107656086351</v>
      </c>
      <c r="BO716" s="1">
        <f t="shared" si="1642"/>
        <v>1.0918011349810874</v>
      </c>
      <c r="BP716" s="1">
        <f t="shared" si="1643"/>
        <v>1.1151730953310806</v>
      </c>
      <c r="BQ716" s="1">
        <f t="shared" si="1644"/>
        <v>1.1355728583752038</v>
      </c>
      <c r="BR716" s="1">
        <f t="shared" si="1645"/>
        <v>1.1531868915037427</v>
      </c>
      <c r="BS716" s="1">
        <f t="shared" si="1646"/>
        <v>1.1682305816765881</v>
      </c>
      <c r="BT716" s="1">
        <f t="shared" si="1647"/>
        <v>1.1809371879986601</v>
      </c>
      <c r="BU716" s="1">
        <f t="shared" si="1648"/>
        <v>1.1915475413062362</v>
      </c>
      <c r="BV716" s="1">
        <f t="shared" si="1649"/>
        <v>1.2003008245092972</v>
      </c>
      <c r="BW716" s="1">
        <f t="shared" si="1650"/>
        <v>1.207426638104002</v>
      </c>
      <c r="BX716" s="1">
        <f t="shared" si="1651"/>
        <v>1.2131384326663608</v>
      </c>
      <c r="BY716" s="1">
        <f t="shared" si="1652"/>
        <v>1.2176282836084753</v>
      </c>
      <c r="BZ716" s="1">
        <f t="shared" si="1653"/>
        <v>1.2210628997568613</v>
      </c>
      <c r="CA716" s="1">
        <f t="shared" si="1654"/>
        <v>1.2235807003698755</v>
      </c>
      <c r="CB716" s="1">
        <f t="shared" si="1655"/>
        <v>1.2252897663781293</v>
      </c>
      <c r="CC716" s="1">
        <f t="shared" si="1656"/>
        <v>1.2262664699066046</v>
      </c>
      <c r="CD716" s="1">
        <f t="shared" si="1657"/>
        <v>1.2265546086005519</v>
      </c>
      <c r="CE716" s="1">
        <f t="shared" si="1658"/>
        <v>1.2261649135291399</v>
      </c>
      <c r="CF716" s="1">
        <f t="shared" si="1659"/>
        <v>1.2250748560100098</v>
      </c>
      <c r="CG716" s="1">
        <f t="shared" si="1660"/>
        <v>1.2232287433965352</v>
      </c>
      <c r="CH716" s="1">
        <f t="shared" si="1661"/>
        <v>1.2205381600960399</v>
      </c>
      <c r="CI716" s="1">
        <f t="shared" si="1662"/>
        <v>1.2168828711024755</v>
      </c>
      <c r="CJ716" s="1">
        <f t="shared" si="1663"/>
        <v>1.2121123545409085</v>
      </c>
      <c r="CK716" s="1">
        <f t="shared" si="1664"/>
        <v>1.2060481610258424</v>
      </c>
      <c r="CL716" s="1">
        <f t="shared" si="1665"/>
        <v>1.1984873058091903</v>
      </c>
      <c r="CM716" s="1">
        <f t="shared" si="1666"/>
        <v>1.1892068808750538</v>
      </c>
      <c r="CN716" s="1">
        <f t="shared" si="1667"/>
        <v>1.1779700263408432</v>
      </c>
      <c r="CO716" s="1">
        <f t="shared" si="1668"/>
        <v>1.1645333241314229</v>
      </c>
      <c r="CP716" s="1">
        <f t="shared" si="1669"/>
        <v>1.1486555750514991</v>
      </c>
      <c r="CQ716" s="1">
        <f t="shared" si="1670"/>
        <v>1.1301077991946404</v>
      </c>
      <c r="CR716" s="1">
        <f t="shared" si="1671"/>
        <v>1.1086841680605075</v>
      </c>
      <c r="CS716" s="1">
        <f t="shared" si="1672"/>
        <v>1.0842134461841806</v>
      </c>
      <c r="CT716" s="1">
        <f t="shared" si="1673"/>
        <v>1.0565704034810868</v>
      </c>
      <c r="CU716" s="1">
        <f t="shared" si="1674"/>
        <v>1.0256865702676492</v>
      </c>
      <c r="CV716" s="1">
        <f t="shared" si="1675"/>
        <v>0.99155965742744623</v>
      </c>
      <c r="CW716" s="1">
        <f t="shared" si="1676"/>
        <v>0.95426096434533014</v>
      </c>
      <c r="CX716" s="1">
        <f t="shared" si="1677"/>
        <v>0.91394015299360687</v>
      </c>
      <c r="CY716" s="1">
        <f t="shared" si="1678"/>
        <v>0.87082687884938204</v>
      </c>
      <c r="CZ716" s="1">
        <f t="shared" si="1679"/>
        <v>0.82522893340418324</v>
      </c>
      <c r="DA716" s="1">
        <f t="shared" si="1680"/>
        <v>0.77752675847905861</v>
      </c>
      <c r="DB716" s="1">
        <f t="shared" si="1681"/>
        <v>0.72816442398343872</v>
      </c>
      <c r="DC716" s="1">
        <f t="shared" si="1682"/>
        <v>0.67763739912623688</v>
      </c>
      <c r="DD716" s="1">
        <f t="shared" si="1683"/>
        <v>0.62647767162230983</v>
      </c>
      <c r="DE716" s="1">
        <f t="shared" si="1684"/>
        <v>0.57523695979539258</v>
      </c>
      <c r="DF716" s="1">
        <f t="shared" si="1685"/>
        <v>0.52446890099366261</v>
      </c>
      <c r="DG716" s="1">
        <f t="shared" si="1686"/>
        <v>0.47471117340371016</v>
      </c>
      <c r="DH716" s="1">
        <f t="shared" si="1687"/>
        <v>0.42646851031278193</v>
      </c>
      <c r="DI716" s="1">
        <f t="shared" si="1688"/>
        <v>0.38019749617968818</v>
      </c>
      <c r="DJ716" s="1">
        <f t="shared" si="1689"/>
        <v>0.33629389945477389</v>
      </c>
      <c r="DK716" s="1">
        <f t="shared" si="1690"/>
        <v>0.29508311089142542</v>
      </c>
      <c r="DL716" s="1">
        <f t="shared" si="1691"/>
        <v>0.25681403557557919</v>
      </c>
      <c r="DM716" s="1">
        <f t="shared" si="1692"/>
        <v>0.22165655204005683</v>
      </c>
      <c r="DN716" s="1">
        <f t="shared" si="1693"/>
        <v>0.1897024229199453</v>
      </c>
      <c r="DO716" s="1">
        <f t="shared" si="1694"/>
        <v>0.1609693371376284</v>
      </c>
      <c r="DP716" s="1">
        <f t="shared" si="1695"/>
        <v>0.13540759849605408</v>
      </c>
      <c r="DQ716" s="1">
        <f t="shared" si="1696"/>
        <v>0.11290885989321697</v>
      </c>
      <c r="DR716" s="1">
        <f t="shared" si="1697"/>
        <v>9.3316240803326247E-2</v>
      </c>
      <c r="DS716" s="1">
        <f t="shared" si="1698"/>
        <v>7.6435157475915769E-2</v>
      </c>
      <c r="DT716" s="1">
        <f t="shared" si="1699"/>
        <v>6.2044235023524116E-2</v>
      </c>
      <c r="DU716" s="1">
        <f t="shared" si="1700"/>
        <v>4.9905749099034384E-2</v>
      </c>
      <c r="DV716" s="1">
        <f t="shared" si="1701"/>
        <v>3.9775150818096468E-2</v>
      </c>
      <c r="DW716" s="1">
        <f t="shared" si="1702"/>
        <v>3.1409349717691416E-2</v>
      </c>
      <c r="DX716" s="1">
        <f t="shared" si="1703"/>
        <v>2.457355408349458E-2</v>
      </c>
      <c r="DY716" s="1">
        <f t="shared" si="1704"/>
        <v>1.9046585694303245E-2</v>
      </c>
      <c r="DZ716" s="1">
        <f t="shared" si="1705"/>
        <v>1.4624688975009728E-2</v>
      </c>
      <c r="EA716" s="1">
        <f t="shared" si="1706"/>
        <v>1.112393743595985E-2</v>
      </c>
      <c r="EB716" s="1">
        <f t="shared" si="1707"/>
        <v>8.3814005133823442E-3</v>
      </c>
      <c r="EC716" s="1">
        <f t="shared" si="1708"/>
        <v>6.2552713542592181E-3</v>
      </c>
      <c r="ED716" s="1">
        <f t="shared" si="1709"/>
        <v>4.6241725229709246E-3</v>
      </c>
      <c r="EE716" s="1">
        <f t="shared" si="1710"/>
        <v>3.3858552582187087E-3</v>
      </c>
      <c r="EF716" s="1">
        <f t="shared" si="1711"/>
        <v>2.4554927896875021E-3</v>
      </c>
      <c r="EG716" s="1">
        <f t="shared" si="1712"/>
        <v>1.7637435979113531E-3</v>
      </c>
      <c r="EH716" s="1">
        <f t="shared" si="1713"/>
        <v>1.2547304301303022E-3</v>
      </c>
      <c r="EI716" s="1">
        <f t="shared" si="1714"/>
        <v>8.8404890503127943E-4</v>
      </c>
      <c r="EJ716" s="1">
        <f t="shared" si="1715"/>
        <v>6.1688846453179043E-4</v>
      </c>
      <c r="EK716" s="1">
        <f t="shared" si="1716"/>
        <v>4.2632028085680558E-4</v>
      </c>
      <c r="EL716" s="1">
        <f t="shared" si="1717"/>
        <v>2.9178275137305869E-4</v>
      </c>
      <c r="EM716" s="1">
        <f t="shared" si="1718"/>
        <v>1.977759850605983E-4</v>
      </c>
      <c r="EN716" s="1">
        <f t="shared" si="1719"/>
        <v>1.3276223505292266E-4</v>
      </c>
      <c r="EO716" s="1">
        <f t="shared" si="1720"/>
        <v>8.8259202409339259E-5</v>
      </c>
      <c r="EP716" s="1">
        <f t="shared" si="1721"/>
        <v>5.8106922521734909E-5</v>
      </c>
      <c r="EQ716" s="1">
        <f t="shared" si="1722"/>
        <v>3.7885823132216936E-5</v>
      </c>
      <c r="ER716" s="1">
        <f t="shared" si="1723"/>
        <v>2.4462767845755536E-5</v>
      </c>
      <c r="ES716" s="1">
        <f t="shared" si="1724"/>
        <v>1.5642778226684138E-5</v>
      </c>
      <c r="ET716" s="1">
        <f t="shared" si="1725"/>
        <v>9.9060625844654824E-6</v>
      </c>
      <c r="EU716" s="1">
        <f t="shared" si="1726"/>
        <v>6.2124869892434029E-6</v>
      </c>
      <c r="EV716" s="1">
        <f t="shared" si="1727"/>
        <v>3.8583384736172017E-6</v>
      </c>
      <c r="EW716" s="1">
        <f t="shared" si="1728"/>
        <v>2.3728949891401409E-6</v>
      </c>
      <c r="EX716" s="1">
        <f t="shared" si="1729"/>
        <v>1.4447668071673874E-6</v>
      </c>
      <c r="EY716" s="1">
        <f t="shared" si="1730"/>
        <v>8.7011714804207868E-7</v>
      </c>
      <c r="EZ716" s="1">
        <f t="shared" si="1731"/>
        <v>5.166647522591258E-7</v>
      </c>
      <c r="FA716" s="1">
        <f t="shared" si="1732"/>
        <v>2.9880777399361108E-7</v>
      </c>
      <c r="FB716" s="1">
        <f t="shared" si="1733"/>
        <v>1.6028748686176703E-7</v>
      </c>
      <c r="FC716" s="1">
        <f t="shared" si="1734"/>
        <v>6.1521269635692875E-8</v>
      </c>
      <c r="FD716" s="75">
        <f t="shared" si="1585"/>
        <v>-6.1521269635692875E-8</v>
      </c>
    </row>
    <row r="717" spans="7:160" x14ac:dyDescent="0.35">
      <c r="G717" t="str">
        <f t="shared" si="1581"/>
        <v>Refd, t=3.51</v>
      </c>
      <c r="H717" s="76">
        <f t="shared" si="1582"/>
        <v>3.5099999999999474</v>
      </c>
      <c r="I717" s="1">
        <f t="shared" si="1583"/>
        <v>0</v>
      </c>
      <c r="J717" s="22">
        <f t="shared" si="1584"/>
        <v>8.8101981899968802E-8</v>
      </c>
      <c r="K717" s="1">
        <f t="shared" si="1586"/>
        <v>4.5429841943391102E-7</v>
      </c>
      <c r="L717" s="1">
        <f t="shared" si="1587"/>
        <v>1.1497530136351101E-6</v>
      </c>
      <c r="M717" s="1">
        <f t="shared" si="1588"/>
        <v>2.3991022550786159E-6</v>
      </c>
      <c r="N717" s="1">
        <f t="shared" si="1589"/>
        <v>4.5579296706147539E-6</v>
      </c>
      <c r="O717" s="1">
        <f t="shared" si="1590"/>
        <v>8.1794757756233876E-6</v>
      </c>
      <c r="P717" s="1">
        <f t="shared" si="1591"/>
        <v>1.4110719497236884E-5</v>
      </c>
      <c r="Q717" s="1">
        <f t="shared" si="1592"/>
        <v>2.362853852051704E-5</v>
      </c>
      <c r="R717" s="1">
        <f t="shared" si="1593"/>
        <v>3.8629529888890083E-5</v>
      </c>
      <c r="S717" s="1">
        <f t="shared" si="1594"/>
        <v>6.1890261210577262E-5</v>
      </c>
      <c r="T717" s="1">
        <f t="shared" si="1595"/>
        <v>9.7418046750999388E-5</v>
      </c>
      <c r="U717" s="1">
        <f t="shared" si="1596"/>
        <v>1.5091550389403888E-4</v>
      </c>
      <c r="V717" s="1">
        <f t="shared" si="1597"/>
        <v>2.3038470623121132E-4</v>
      </c>
      <c r="W717" s="1">
        <f t="shared" si="1598"/>
        <v>3.4689811868670554E-4</v>
      </c>
      <c r="X717" s="1">
        <f t="shared" si="1599"/>
        <v>5.1556293579965392E-4</v>
      </c>
      <c r="Y717" s="1">
        <f t="shared" si="1600"/>
        <v>7.5670208117848271E-4</v>
      </c>
      <c r="Z717" s="1">
        <f t="shared" si="1601"/>
        <v>1.0972680338511836E-3</v>
      </c>
      <c r="AA717" s="1">
        <f t="shared" si="1602"/>
        <v>1.5724939260036569E-3</v>
      </c>
      <c r="AB717" s="1">
        <f t="shared" si="1603"/>
        <v>2.2277692713284559E-3</v>
      </c>
      <c r="AC717" s="1">
        <f t="shared" si="1604"/>
        <v>3.1207048314141014E-3</v>
      </c>
      <c r="AD717" s="1">
        <f t="shared" si="1605"/>
        <v>4.3233226289119226E-3</v>
      </c>
      <c r="AE717" s="1">
        <f t="shared" si="1606"/>
        <v>5.9242738022152273E-3</v>
      </c>
      <c r="AF717" s="1">
        <f t="shared" si="1607"/>
        <v>8.0309505712428432E-3</v>
      </c>
      <c r="AG717" s="1">
        <f t="shared" si="1608"/>
        <v>1.0771321719750621E-2</v>
      </c>
      <c r="AH717" s="1">
        <f t="shared" si="1609"/>
        <v>1.4295287328426831E-2</v>
      </c>
      <c r="AI717" s="1">
        <f t="shared" si="1610"/>
        <v>1.8775322461077441E-2</v>
      </c>
      <c r="AJ717" s="1">
        <f t="shared" si="1611"/>
        <v>2.4406166067519639E-2</v>
      </c>
      <c r="AK717" s="1">
        <f t="shared" si="1612"/>
        <v>3.1403315512373645E-2</v>
      </c>
      <c r="AL717" s="1">
        <f t="shared" si="1613"/>
        <v>4.0000113283129926E-2</v>
      </c>
      <c r="AM717" s="1">
        <f t="shared" si="1614"/>
        <v>5.0443263706334944E-2</v>
      </c>
      <c r="AN717" s="1">
        <f t="shared" si="1615"/>
        <v>6.2986695041989962E-2</v>
      </c>
      <c r="AO717" s="1">
        <f t="shared" si="1616"/>
        <v>7.788378464450553E-2</v>
      </c>
      <c r="AP717" s="1">
        <f t="shared" si="1617"/>
        <v>9.5378087441412004E-2</v>
      </c>
      <c r="AQ717" s="1">
        <f t="shared" si="1618"/>
        <v>0.11569284310459509</v>
      </c>
      <c r="AR717" s="1">
        <f t="shared" si="1619"/>
        <v>0.1390196744242487</v>
      </c>
      <c r="AS717" s="1">
        <f t="shared" si="1620"/>
        <v>0.1655070158477103</v>
      </c>
      <c r="AT717" s="1">
        <f t="shared" si="1621"/>
        <v>0.19524891320042942</v>
      </c>
      <c r="AU717" s="1">
        <f t="shared" si="1622"/>
        <v>0.22827489998204115</v>
      </c>
      <c r="AV717" s="1">
        <f t="shared" si="1623"/>
        <v>0.26454167109262572</v>
      </c>
      <c r="AW717" s="1">
        <f t="shared" si="1624"/>
        <v>0.30392723379077885</v>
      </c>
      <c r="AX717" s="1">
        <f t="shared" si="1625"/>
        <v>0.34622811547308902</v>
      </c>
      <c r="AY717" s="1">
        <f t="shared" si="1626"/>
        <v>0.39116005166488399</v>
      </c>
      <c r="AZ717" s="1">
        <f t="shared" si="1627"/>
        <v>0.43836237462423044</v>
      </c>
      <c r="BA717" s="1">
        <f t="shared" si="1628"/>
        <v>0.48740608789670736</v>
      </c>
      <c r="BB717" s="1">
        <f t="shared" si="1629"/>
        <v>0.53780536400088974</v>
      </c>
      <c r="BC717" s="1">
        <f t="shared" si="1630"/>
        <v>0.58903196257919033</v>
      </c>
      <c r="BD717" s="1">
        <f t="shared" si="1631"/>
        <v>0.64053185639311905</v>
      </c>
      <c r="BE717" s="1">
        <f t="shared" si="1632"/>
        <v>0.69174319185371813</v>
      </c>
      <c r="BF717" s="1">
        <f t="shared" si="1633"/>
        <v>0.74211461434884429</v>
      </c>
      <c r="BG717" s="1">
        <f t="shared" si="1634"/>
        <v>0.79112296535625481</v>
      </c>
      <c r="BH717" s="1">
        <f t="shared" si="1635"/>
        <v>0.8382894100146564</v>
      </c>
      <c r="BI717" s="1">
        <f t="shared" si="1636"/>
        <v>0.88319317500183314</v>
      </c>
      <c r="BJ717" s="1">
        <f t="shared" si="1637"/>
        <v>0.92548225520626415</v>
      </c>
      <c r="BK717" s="1">
        <f t="shared" si="1638"/>
        <v>0.9648806666137778</v>
      </c>
      <c r="BL717" s="1">
        <f t="shared" si="1639"/>
        <v>1.00119206176265</v>
      </c>
      <c r="BM717" s="1">
        <f t="shared" si="1640"/>
        <v>1.034299761877352</v>
      </c>
      <c r="BN717" s="1">
        <f t="shared" si="1641"/>
        <v>1.0641634765786403</v>
      </c>
      <c r="BO717" s="1">
        <f t="shared" si="1642"/>
        <v>1.090813161421291</v>
      </c>
      <c r="BP717" s="1">
        <f t="shared" si="1643"/>
        <v>1.1143405937313722</v>
      </c>
      <c r="BQ717" s="1">
        <f t="shared" si="1644"/>
        <v>1.1348893221553871</v>
      </c>
      <c r="BR717" s="1">
        <f t="shared" si="1645"/>
        <v>1.1526436644989351</v>
      </c>
      <c r="BS717" s="1">
        <f t="shared" si="1646"/>
        <v>1.1678173964520584</v>
      </c>
      <c r="BT717" s="1">
        <f t="shared" si="1647"/>
        <v>1.1806426994025623</v>
      </c>
      <c r="BU717" s="1">
        <f t="shared" si="1648"/>
        <v>1.1913598302224535</v>
      </c>
      <c r="BV717" s="1">
        <f t="shared" si="1649"/>
        <v>1.2002078524853463</v>
      </c>
      <c r="BW717" s="1">
        <f t="shared" si="1650"/>
        <v>1.2074166397768495</v>
      </c>
      <c r="BX717" s="1">
        <f t="shared" si="1651"/>
        <v>1.2132002391095427</v>
      </c>
      <c r="BY717" s="1">
        <f t="shared" si="1652"/>
        <v>1.2177515753840262</v>
      </c>
      <c r="BZ717" s="1">
        <f t="shared" si="1653"/>
        <v>1.2212383932021751</v>
      </c>
      <c r="CA717" s="1">
        <f t="shared" si="1654"/>
        <v>1.2238002742423992</v>
      </c>
      <c r="CB717" s="1">
        <f t="shared" si="1655"/>
        <v>1.2255465383092237</v>
      </c>
      <c r="CC717" s="1">
        <f t="shared" si="1656"/>
        <v>1.2265548331846146</v>
      </c>
      <c r="CD717" s="1">
        <f t="shared" si="1657"/>
        <v>1.2268702397100901</v>
      </c>
      <c r="CE717" s="1">
        <f t="shared" si="1658"/>
        <v>1.2265047597856034</v>
      </c>
      <c r="CF717" s="1">
        <f t="shared" si="1659"/>
        <v>1.2254371107578794</v>
      </c>
      <c r="CG717" s="1">
        <f t="shared" si="1660"/>
        <v>1.2236128138254845</v>
      </c>
      <c r="CH717" s="1">
        <f t="shared" si="1661"/>
        <v>1.2209446300199436</v>
      </c>
      <c r="CI717" s="1">
        <f t="shared" si="1662"/>
        <v>1.2173134582933738</v>
      </c>
      <c r="CJ717" s="1">
        <f t="shared" si="1663"/>
        <v>1.2125698596563659</v>
      </c>
      <c r="CK717" s="1">
        <f t="shared" si="1664"/>
        <v>1.2065364030442216</v>
      </c>
      <c r="CL717" s="1">
        <f t="shared" si="1665"/>
        <v>1.1990110374025085</v>
      </c>
      <c r="CM717" s="1">
        <f t="shared" si="1666"/>
        <v>1.1897716764816404</v>
      </c>
      <c r="CN717" s="1">
        <f t="shared" si="1667"/>
        <v>1.1785821359837596</v>
      </c>
      <c r="CO717" s="1">
        <f t="shared" si="1668"/>
        <v>1.1651994873367881</v>
      </c>
      <c r="CP717" s="1">
        <f t="shared" si="1669"/>
        <v>1.1493827915493813</v>
      </c>
      <c r="CQ717" s="1">
        <f t="shared" si="1670"/>
        <v>1.1309030563381415</v>
      </c>
      <c r="CR717" s="1">
        <f t="shared" si="1671"/>
        <v>1.1095541288797477</v>
      </c>
      <c r="CS717" s="1">
        <f t="shared" si="1672"/>
        <v>1.0851641064051103</v>
      </c>
      <c r="CT717" s="1">
        <f t="shared" si="1673"/>
        <v>1.0576067303017191</v>
      </c>
      <c r="CU717" s="1">
        <f t="shared" si="1674"/>
        <v>1.0268121397534553</v>
      </c>
      <c r="CV717" s="1">
        <f t="shared" si="1675"/>
        <v>0.99277631059907745</v>
      </c>
      <c r="CW717" s="1">
        <f t="shared" si="1676"/>
        <v>0.95556850394885562</v>
      </c>
      <c r="CX717" s="1">
        <f t="shared" si="1677"/>
        <v>0.91533610321001757</v>
      </c>
      <c r="CY717" s="1">
        <f t="shared" si="1678"/>
        <v>0.87230632859155233</v>
      </c>
      <c r="CZ717" s="1">
        <f t="shared" si="1679"/>
        <v>0.82678448031345986</v>
      </c>
      <c r="DA717" s="1">
        <f t="shared" si="1680"/>
        <v>0.77914856541416511</v>
      </c>
      <c r="DB717" s="1">
        <f t="shared" si="1681"/>
        <v>0.7298403930338826</v>
      </c>
      <c r="DC717" s="1">
        <f t="shared" si="1682"/>
        <v>0.67935346049909062</v>
      </c>
      <c r="DD717" s="1">
        <f t="shared" si="1683"/>
        <v>0.62821817679294523</v>
      </c>
      <c r="DE717" s="1">
        <f t="shared" si="1684"/>
        <v>0.57698516079154993</v>
      </c>
      <c r="DF717" s="1">
        <f t="shared" si="1685"/>
        <v>0.52620749129763955</v>
      </c>
      <c r="DG717" s="1">
        <f t="shared" si="1686"/>
        <v>0.47642286131780059</v>
      </c>
      <c r="DH717" s="1">
        <f t="shared" si="1687"/>
        <v>0.42813659318557568</v>
      </c>
      <c r="DI717" s="1">
        <f t="shared" si="1688"/>
        <v>0.38180640386967168</v>
      </c>
      <c r="DJ717" s="1">
        <f t="shared" si="1689"/>
        <v>0.33782967780740214</v>
      </c>
      <c r="DK717" s="1">
        <f t="shared" si="1690"/>
        <v>0.29653382058347416</v>
      </c>
      <c r="DL717" s="1">
        <f t="shared" si="1691"/>
        <v>0.25817004798595172</v>
      </c>
      <c r="DM717" s="1">
        <f t="shared" si="1692"/>
        <v>0.22291073123607977</v>
      </c>
      <c r="DN717" s="1">
        <f t="shared" si="1693"/>
        <v>0.19085019071663101</v>
      </c>
      <c r="DO717" s="1">
        <f t="shared" si="1694"/>
        <v>0.16200862580261899</v>
      </c>
      <c r="DP717" s="1">
        <f t="shared" si="1695"/>
        <v>0.136338702410711</v>
      </c>
      <c r="DQ717" s="1">
        <f t="shared" si="1696"/>
        <v>0.11373420284455507</v>
      </c>
      <c r="DR717" s="1">
        <f t="shared" si="1697"/>
        <v>9.404007924597492E-2</v>
      </c>
      <c r="DS717" s="1">
        <f t="shared" si="1698"/>
        <v>7.7063241930218601E-2</v>
      </c>
      <c r="DT717" s="1">
        <f t="shared" si="1699"/>
        <v>6.258345181143643E-2</v>
      </c>
      <c r="DU717" s="1">
        <f t="shared" si="1700"/>
        <v>5.0363763069125309E-2</v>
      </c>
      <c r="DV717" s="1">
        <f t="shared" si="1701"/>
        <v>4.016006689982439E-2</v>
      </c>
      <c r="DW717" s="1">
        <f t="shared" si="1702"/>
        <v>3.1729407469904047E-2</v>
      </c>
      <c r="DX717" s="1">
        <f t="shared" si="1703"/>
        <v>2.4836865281549367E-2</v>
      </c>
      <c r="DY717" s="1">
        <f t="shared" si="1704"/>
        <v>1.9260920830163557E-2</v>
      </c>
      <c r="DZ717" s="1">
        <f t="shared" si="1705"/>
        <v>1.4797314662490985E-2</v>
      </c>
      <c r="EA717" s="1">
        <f t="shared" si="1706"/>
        <v>1.1261503374240325E-2</v>
      </c>
      <c r="EB717" s="1">
        <f t="shared" si="1707"/>
        <v>8.4898720283947387E-3</v>
      </c>
      <c r="EC717" s="1">
        <f t="shared" si="1708"/>
        <v>6.3399016803568414E-3</v>
      </c>
      <c r="ED717" s="1">
        <f t="shared" si="1709"/>
        <v>4.6895078959558519E-3</v>
      </c>
      <c r="EE717" s="1">
        <f t="shared" si="1710"/>
        <v>3.4357654911230137E-3</v>
      </c>
      <c r="EF717" s="1">
        <f t="shared" si="1711"/>
        <v>2.4932201767154582E-3</v>
      </c>
      <c r="EG717" s="1">
        <f t="shared" si="1712"/>
        <v>1.7919635987723186E-3</v>
      </c>
      <c r="EH717" s="1">
        <f t="shared" si="1713"/>
        <v>1.2756184811282434E-3</v>
      </c>
      <c r="EI717" s="1">
        <f t="shared" si="1714"/>
        <v>8.9934874933830062E-4</v>
      </c>
      <c r="EJ717" s="1">
        <f t="shared" si="1715"/>
        <v>6.2797847694339088E-4</v>
      </c>
      <c r="EK717" s="1">
        <f t="shared" si="1716"/>
        <v>4.3427529277813195E-4</v>
      </c>
      <c r="EL717" s="1">
        <f t="shared" si="1717"/>
        <v>2.9742979805434791E-4</v>
      </c>
      <c r="EM717" s="1">
        <f t="shared" si="1718"/>
        <v>2.0174316328701547E-4</v>
      </c>
      <c r="EN717" s="1">
        <f t="shared" si="1719"/>
        <v>1.3552046180591683E-4</v>
      </c>
      <c r="EO717" s="1">
        <f t="shared" si="1720"/>
        <v>9.015710684573633E-5</v>
      </c>
      <c r="EP717" s="1">
        <f t="shared" si="1721"/>
        <v>5.9399400314490281E-5</v>
      </c>
      <c r="EQ717" s="1">
        <f t="shared" si="1722"/>
        <v>3.8756956210796165E-5</v>
      </c>
      <c r="ER717" s="1">
        <f t="shared" si="1723"/>
        <v>2.5043889248679057E-5</v>
      </c>
      <c r="ES717" s="1">
        <f t="shared" si="1724"/>
        <v>1.6026466324094833E-5</v>
      </c>
      <c r="ET717" s="1">
        <f t="shared" si="1725"/>
        <v>1.0156804191798229E-5</v>
      </c>
      <c r="EU717" s="1">
        <f t="shared" si="1726"/>
        <v>6.3746741378115099E-6</v>
      </c>
      <c r="EV717" s="1">
        <f t="shared" si="1727"/>
        <v>3.9621740115294454E-6</v>
      </c>
      <c r="EW717" s="1">
        <f t="shared" si="1728"/>
        <v>2.4386889003580773E-6</v>
      </c>
      <c r="EX717" s="1">
        <f t="shared" si="1729"/>
        <v>1.4860156554536882E-6</v>
      </c>
      <c r="EY717" s="1">
        <f t="shared" si="1730"/>
        <v>8.9567778834750538E-7</v>
      </c>
      <c r="EZ717" s="1">
        <f t="shared" si="1731"/>
        <v>5.3226231246925122E-7</v>
      </c>
      <c r="FA717" s="1">
        <f t="shared" si="1732"/>
        <v>3.0805677283334205E-7</v>
      </c>
      <c r="FB717" s="1">
        <f t="shared" si="1733"/>
        <v>1.65351918501695E-7</v>
      </c>
      <c r="FC717" s="1">
        <f t="shared" si="1734"/>
        <v>6.3490766566158457E-8</v>
      </c>
      <c r="FD717" s="75">
        <f t="shared" si="1585"/>
        <v>-6.3490766566158457E-8</v>
      </c>
    </row>
    <row r="718" spans="7:160" x14ac:dyDescent="0.35">
      <c r="G718" t="str">
        <f t="shared" si="1581"/>
        <v>Refd, t=3.51</v>
      </c>
      <c r="H718" s="76">
        <f t="shared" si="1582"/>
        <v>3.5149999999999473</v>
      </c>
      <c r="I718" s="1">
        <f t="shared" si="1583"/>
        <v>0</v>
      </c>
      <c r="J718" s="22">
        <f t="shared" si="1584"/>
        <v>8.7110727818872854E-8</v>
      </c>
      <c r="K718" s="1">
        <f t="shared" si="1586"/>
        <v>4.4918939638495794E-7</v>
      </c>
      <c r="L718" s="1">
        <f t="shared" si="1587"/>
        <v>1.1368362397861539E-6</v>
      </c>
      <c r="M718" s="1">
        <f t="shared" si="1588"/>
        <v>2.3721924435811321E-6</v>
      </c>
      <c r="N718" s="1">
        <f t="shared" si="1589"/>
        <v>4.5069147950854737E-6</v>
      </c>
      <c r="O718" s="1">
        <f t="shared" si="1590"/>
        <v>8.0881760118140082E-6</v>
      </c>
      <c r="P718" s="1">
        <f t="shared" si="1591"/>
        <v>1.3953738684196474E-5</v>
      </c>
      <c r="Q718" s="1">
        <f t="shared" si="1592"/>
        <v>2.3366711457547521E-5</v>
      </c>
      <c r="R718" s="1">
        <f t="shared" si="1593"/>
        <v>3.8203449440346396E-5</v>
      </c>
      <c r="S718" s="1">
        <f t="shared" si="1594"/>
        <v>6.1211230786170862E-5</v>
      </c>
      <c r="T718" s="1">
        <f t="shared" si="1595"/>
        <v>9.6355651095326872E-5</v>
      </c>
      <c r="U718" s="1">
        <f t="shared" si="1596"/>
        <v>1.4928083374482433E-4</v>
      </c>
      <c r="V718" s="1">
        <f t="shared" si="1597"/>
        <v>2.2790812572726156E-4</v>
      </c>
      <c r="W718" s="1">
        <f t="shared" si="1598"/>
        <v>3.4320035087808E-4</v>
      </c>
      <c r="X718" s="1">
        <f t="shared" si="1599"/>
        <v>5.1011819125995042E-4</v>
      </c>
      <c r="Y718" s="1">
        <f t="shared" si="1600"/>
        <v>7.4879200480831691E-4</v>
      </c>
      <c r="Z718" s="1">
        <f t="shared" si="1601"/>
        <v>1.085925438386369E-3</v>
      </c>
      <c r="AA718" s="1">
        <f t="shared" si="1602"/>
        <v>1.5564356627682917E-3</v>
      </c>
      <c r="AB718" s="1">
        <f t="shared" si="1603"/>
        <v>2.2053182019070297E-3</v>
      </c>
      <c r="AC718" s="1">
        <f t="shared" si="1604"/>
        <v>3.0897017408677333E-3</v>
      </c>
      <c r="AD718" s="1">
        <f t="shared" si="1605"/>
        <v>4.2810300762294012E-3</v>
      </c>
      <c r="AE718" s="1">
        <f t="shared" si="1606"/>
        <v>5.867275323277606E-3</v>
      </c>
      <c r="AF718" s="1">
        <f t="shared" si="1607"/>
        <v>7.9550502830467093E-3</v>
      </c>
      <c r="AG718" s="1">
        <f t="shared" si="1608"/>
        <v>1.0671451127018087E-2</v>
      </c>
      <c r="AH718" s="1">
        <f t="shared" si="1609"/>
        <v>1.4165427862242183E-2</v>
      </c>
      <c r="AI718" s="1">
        <f t="shared" si="1610"/>
        <v>1.8608453795358873E-2</v>
      </c>
      <c r="AJ718" s="1">
        <f t="shared" si="1611"/>
        <v>2.4194251338190739E-2</v>
      </c>
      <c r="AK718" s="1">
        <f t="shared" si="1612"/>
        <v>3.113733496252007E-2</v>
      </c>
      <c r="AL718" s="1">
        <f t="shared" si="1613"/>
        <v>3.9670157338470041E-2</v>
      </c>
      <c r="AM718" s="1">
        <f t="shared" si="1614"/>
        <v>5.0038694851028437E-2</v>
      </c>
      <c r="AN718" s="1">
        <f t="shared" si="1615"/>
        <v>6.2496384991368434E-2</v>
      </c>
      <c r="AO718" s="1">
        <f t="shared" si="1616"/>
        <v>7.7296429183544346E-2</v>
      </c>
      <c r="AP718" s="1">
        <f t="shared" si="1617"/>
        <v>9.4682596037101788E-2</v>
      </c>
      <c r="AQ718" s="1">
        <f t="shared" si="1618"/>
        <v>0.114878794280822</v>
      </c>
      <c r="AR718" s="1">
        <f t="shared" si="1619"/>
        <v>0.13807782133479057</v>
      </c>
      <c r="AS718" s="1">
        <f t="shared" si="1620"/>
        <v>0.16442982005169765</v>
      </c>
      <c r="AT718" s="1">
        <f t="shared" si="1621"/>
        <v>0.19403107897701366</v>
      </c>
      <c r="AU718" s="1">
        <f t="shared" si="1622"/>
        <v>0.22691387728355597</v>
      </c>
      <c r="AV718" s="1">
        <f t="shared" si="1623"/>
        <v>0.26303809304381137</v>
      </c>
      <c r="AW718" s="1">
        <f t="shared" si="1624"/>
        <v>0.30228525498011277</v>
      </c>
      <c r="AX718" s="1">
        <f t="shared" si="1625"/>
        <v>0.34445562042993999</v>
      </c>
      <c r="AY718" s="1">
        <f t="shared" si="1626"/>
        <v>0.38926870888947673</v>
      </c>
      <c r="AZ718" s="1">
        <f t="shared" si="1627"/>
        <v>0.43636752005996482</v>
      </c>
      <c r="BA718" s="1">
        <f t="shared" si="1628"/>
        <v>0.48532643224120814</v>
      </c>
      <c r="BB718" s="1">
        <f t="shared" si="1629"/>
        <v>0.53566252993023611</v>
      </c>
      <c r="BC718" s="1">
        <f t="shared" si="1630"/>
        <v>0.58684986982276721</v>
      </c>
      <c r="BD718" s="1">
        <f t="shared" si="1631"/>
        <v>0.6383359835858482</v>
      </c>
      <c r="BE718" s="1">
        <f t="shared" si="1632"/>
        <v>0.68955975319232687</v>
      </c>
      <c r="BF718" s="1">
        <f t="shared" si="1633"/>
        <v>0.73996969543092506</v>
      </c>
      <c r="BG718" s="1">
        <f t="shared" si="1634"/>
        <v>0.78904166558280908</v>
      </c>
      <c r="BH718" s="1">
        <f t="shared" si="1635"/>
        <v>0.83629503831168528</v>
      </c>
      <c r="BI718" s="1">
        <f t="shared" si="1636"/>
        <v>0.88130654144371234</v>
      </c>
      <c r="BJ718" s="1">
        <f t="shared" si="1637"/>
        <v>0.92372109382699852</v>
      </c>
      <c r="BK718" s="1">
        <f t="shared" si="1638"/>
        <v>0.96325921498777456</v>
      </c>
      <c r="BL718" s="1">
        <f t="shared" si="1639"/>
        <v>0.99972081174718996</v>
      </c>
      <c r="BM718" s="1">
        <f t="shared" si="1640"/>
        <v>1.0329853842577994</v>
      </c>
      <c r="BN718" s="1">
        <f t="shared" si="1641"/>
        <v>1.0630089112555003</v>
      </c>
      <c r="BO718" s="1">
        <f t="shared" si="1642"/>
        <v>1.0898178551190323</v>
      </c>
      <c r="BP718" s="1">
        <f t="shared" si="1643"/>
        <v>1.1135008596842337</v>
      </c>
      <c r="BQ718" s="1">
        <f t="shared" si="1644"/>
        <v>1.1341987912702138</v>
      </c>
      <c r="BR718" s="1">
        <f t="shared" si="1645"/>
        <v>1.1520937952666137</v>
      </c>
      <c r="BS718" s="1">
        <f t="shared" si="1646"/>
        <v>1.1673980112684863</v>
      </c>
      <c r="BT718" s="1">
        <f t="shared" si="1647"/>
        <v>1.1803425176325097</v>
      </c>
      <c r="BU718" s="1">
        <f t="shared" si="1648"/>
        <v>1.1911669727944485</v>
      </c>
      <c r="BV718" s="1">
        <f t="shared" si="1649"/>
        <v>1.2001102984465648</v>
      </c>
      <c r="BW718" s="1">
        <f t="shared" si="1650"/>
        <v>1.2074026214428379</v>
      </c>
      <c r="BX718" s="1">
        <f t="shared" si="1651"/>
        <v>1.2132585686313557</v>
      </c>
      <c r="BY718" s="1">
        <f t="shared" si="1652"/>
        <v>1.2178719012286594</v>
      </c>
      <c r="BZ718" s="1">
        <f t="shared" si="1653"/>
        <v>1.2214113898226622</v>
      </c>
      <c r="CA718" s="1">
        <f t="shared" si="1654"/>
        <v>1.2240177718550567</v>
      </c>
      <c r="CB718" s="1">
        <f t="shared" si="1655"/>
        <v>1.22580160208026</v>
      </c>
      <c r="CC718" s="1">
        <f t="shared" si="1656"/>
        <v>1.2268418022554488</v>
      </c>
      <c r="CD718" s="1">
        <f t="shared" si="1657"/>
        <v>1.2271847364532782</v>
      </c>
      <c r="CE718" s="1">
        <f t="shared" si="1658"/>
        <v>1.2268436786444656</v>
      </c>
      <c r="CF718" s="1">
        <f t="shared" si="1659"/>
        <v>1.2257985941928398</v>
      </c>
      <c r="CG718" s="1">
        <f t="shared" si="1660"/>
        <v>1.223996220506046</v>
      </c>
      <c r="CH718" s="1">
        <f t="shared" si="1661"/>
        <v>1.2213504977124052</v>
      </c>
      <c r="CI718" s="1">
        <f t="shared" si="1662"/>
        <v>1.2177434611514393</v>
      </c>
      <c r="CJ718" s="1">
        <f t="shared" si="1663"/>
        <v>1.2130267570688196</v>
      </c>
      <c r="CK718" s="1">
        <f t="shared" si="1664"/>
        <v>1.2070239750618306</v>
      </c>
      <c r="CL718" s="1">
        <f t="shared" si="1665"/>
        <v>1.1995340002653851</v>
      </c>
      <c r="CM718" s="1">
        <f t="shared" si="1666"/>
        <v>1.190335571077674</v>
      </c>
      <c r="CN718" s="1">
        <f t="shared" si="1667"/>
        <v>1.1791931823231945</v>
      </c>
      <c r="CO718" s="1">
        <f t="shared" si="1668"/>
        <v>1.1658643994022098</v>
      </c>
      <c r="CP718" s="1">
        <f t="shared" si="1669"/>
        <v>1.1501085491720342</v>
      </c>
      <c r="CQ718" s="1">
        <f t="shared" si="1670"/>
        <v>1.131696633967203</v>
      </c>
      <c r="CR718" s="1">
        <f t="shared" si="1671"/>
        <v>1.1104221850575957</v>
      </c>
      <c r="CS718" s="1">
        <f t="shared" si="1672"/>
        <v>1.0861126421462137</v>
      </c>
      <c r="CT718" s="1">
        <f t="shared" si="1673"/>
        <v>1.0586407290163853</v>
      </c>
      <c r="CU718" s="1">
        <f t="shared" si="1674"/>
        <v>1.0279352054205682</v>
      </c>
      <c r="CV718" s="1">
        <f t="shared" si="1675"/>
        <v>0.99399032411236798</v>
      </c>
      <c r="CW718" s="1">
        <f t="shared" si="1676"/>
        <v>0.95687331950365129</v>
      </c>
      <c r="CX718" s="1">
        <f t="shared" si="1677"/>
        <v>0.91672930690520593</v>
      </c>
      <c r="CY718" s="1">
        <f t="shared" si="1678"/>
        <v>0.87378307986760773</v>
      </c>
      <c r="CZ718" s="1">
        <f t="shared" si="1679"/>
        <v>0.8283374533751432</v>
      </c>
      <c r="DA718" s="1">
        <f t="shared" si="1680"/>
        <v>0.78076800253410661</v>
      </c>
      <c r="DB718" s="1">
        <f t="shared" si="1681"/>
        <v>0.731514274936227</v>
      </c>
      <c r="DC718" s="1">
        <f t="shared" si="1682"/>
        <v>0.68106779139189866</v>
      </c>
      <c r="DD718" s="1">
        <f t="shared" si="1683"/>
        <v>0.62995737369548821</v>
      </c>
      <c r="DE718" s="1">
        <f t="shared" si="1684"/>
        <v>0.5787325292952159</v>
      </c>
      <c r="DF718" s="1">
        <f t="shared" si="1685"/>
        <v>0.52794576350376399</v>
      </c>
      <c r="DG718" s="1">
        <f t="shared" si="1686"/>
        <v>0.47813476702074936</v>
      </c>
      <c r="DH718" s="1">
        <f t="shared" si="1687"/>
        <v>0.42980543286492712</v>
      </c>
      <c r="DI718" s="1">
        <f t="shared" si="1688"/>
        <v>0.38341659196096639</v>
      </c>
      <c r="DJ718" s="1">
        <f t="shared" si="1689"/>
        <v>0.33936722703854938</v>
      </c>
      <c r="DK718" s="1">
        <f t="shared" si="1690"/>
        <v>0.29798674265882774</v>
      </c>
      <c r="DL718" s="1">
        <f t="shared" si="1691"/>
        <v>0.25952865213044529</v>
      </c>
      <c r="DM718" s="1">
        <f t="shared" si="1692"/>
        <v>0.22416780948171353</v>
      </c>
      <c r="DN718" s="1">
        <f t="shared" si="1693"/>
        <v>0.19200108664252558</v>
      </c>
      <c r="DO718" s="1">
        <f t="shared" si="1694"/>
        <v>0.1630511910389951</v>
      </c>
      <c r="DP718" s="1">
        <f t="shared" si="1695"/>
        <v>0.13727315196249329</v>
      </c>
      <c r="DQ718" s="1">
        <f t="shared" si="1696"/>
        <v>0.11456288568352394</v>
      </c>
      <c r="DR718" s="1">
        <f t="shared" si="1697"/>
        <v>9.4767184330846493E-2</v>
      </c>
      <c r="DS718" s="1">
        <f t="shared" si="1698"/>
        <v>7.769446169805852E-2</v>
      </c>
      <c r="DT718" s="1">
        <f t="shared" si="1699"/>
        <v>6.3125625281094291E-2</v>
      </c>
      <c r="DU718" s="1">
        <f t="shared" si="1700"/>
        <v>5.0824519207084522E-2</v>
      </c>
      <c r="DV718" s="1">
        <f t="shared" si="1701"/>
        <v>4.0547486140680482E-2</v>
      </c>
      <c r="DW718" s="1">
        <f t="shared" si="1702"/>
        <v>3.2051715650289539E-2</v>
      </c>
      <c r="DX718" s="1">
        <f t="shared" si="1703"/>
        <v>2.5102170154092437E-2</v>
      </c>
      <c r="DY718" s="1">
        <f t="shared" si="1704"/>
        <v>1.947699716820607E-2</v>
      </c>
      <c r="DZ718" s="1">
        <f t="shared" si="1705"/>
        <v>1.4971440085021328E-2</v>
      </c>
      <c r="EA718" s="1">
        <f t="shared" si="1706"/>
        <v>1.1400343671157168E-2</v>
      </c>
      <c r="EB718" s="1">
        <f t="shared" si="1707"/>
        <v>8.5994121140941029E-3</v>
      </c>
      <c r="EC718" s="1">
        <f t="shared" si="1708"/>
        <v>6.4254164226139098E-3</v>
      </c>
      <c r="ED718" s="1">
        <f t="shared" si="1709"/>
        <v>4.7555659498866309E-3</v>
      </c>
      <c r="EE718" s="1">
        <f t="shared" si="1710"/>
        <v>3.4862588430486664E-3</v>
      </c>
      <c r="EF718" s="1">
        <f t="shared" si="1711"/>
        <v>2.5314122542040274E-3</v>
      </c>
      <c r="EG718" s="1">
        <f t="shared" si="1712"/>
        <v>1.8205493914749088E-3</v>
      </c>
      <c r="EH718" s="1">
        <f t="shared" si="1713"/>
        <v>1.2967909974550315E-3</v>
      </c>
      <c r="EI718" s="1">
        <f t="shared" si="1714"/>
        <v>9.148671712184141E-4</v>
      </c>
      <c r="EJ718" s="1">
        <f t="shared" si="1715"/>
        <v>6.3923445336110303E-4</v>
      </c>
      <c r="EK718" s="1">
        <f t="shared" si="1716"/>
        <v>4.423548425235764E-4</v>
      </c>
      <c r="EL718" s="1">
        <f t="shared" si="1717"/>
        <v>3.0316921051587459E-4</v>
      </c>
      <c r="EM718" s="1">
        <f t="shared" si="1718"/>
        <v>2.0577805632297487E-4</v>
      </c>
      <c r="EN718" s="1">
        <f t="shared" si="1719"/>
        <v>1.3832776312165671E-4</v>
      </c>
      <c r="EO718" s="1">
        <f t="shared" si="1720"/>
        <v>9.2090172545666524E-5</v>
      </c>
      <c r="EP718" s="1">
        <f t="shared" si="1721"/>
        <v>6.0716786208268654E-5</v>
      </c>
      <c r="EQ718" s="1">
        <f t="shared" si="1722"/>
        <v>3.9645536088513165E-5</v>
      </c>
      <c r="ER718" s="1">
        <f t="shared" si="1723"/>
        <v>2.5637094880963924E-5</v>
      </c>
      <c r="ES718" s="1">
        <f t="shared" si="1724"/>
        <v>1.6418431506325684E-5</v>
      </c>
      <c r="ET718" s="1">
        <f t="shared" si="1725"/>
        <v>1.0413152609489011E-5</v>
      </c>
      <c r="EU718" s="1">
        <f t="shared" si="1726"/>
        <v>6.5406175363456621E-6</v>
      </c>
      <c r="EV718" s="1">
        <f t="shared" si="1727"/>
        <v>4.0684984137409287E-6</v>
      </c>
      <c r="EW718" s="1">
        <f t="shared" si="1728"/>
        <v>2.5061137092872552E-6</v>
      </c>
      <c r="EX718" s="1">
        <f t="shared" si="1729"/>
        <v>1.5283210330350036E-6</v>
      </c>
      <c r="EY718" s="1">
        <f t="shared" si="1730"/>
        <v>9.219142357404837E-7</v>
      </c>
      <c r="EZ718" s="1">
        <f t="shared" si="1731"/>
        <v>5.4828488545709892E-7</v>
      </c>
      <c r="FA718" s="1">
        <f t="shared" si="1732"/>
        <v>3.1756477659342531E-7</v>
      </c>
      <c r="FB718" s="1">
        <f t="shared" si="1733"/>
        <v>1.7056135594502802E-7</v>
      </c>
      <c r="FC718" s="1">
        <f t="shared" si="1734"/>
        <v>6.5517450207566808E-8</v>
      </c>
      <c r="FD718" s="75">
        <f t="shared" si="1585"/>
        <v>-6.5517450207566808E-8</v>
      </c>
    </row>
    <row r="719" spans="7:160" x14ac:dyDescent="0.35">
      <c r="G719" t="str">
        <f t="shared" ref="G719:G782" si="1735">$G$14&amp;", t="&amp;ROUND(H719,2)</f>
        <v>Refd, t=3.52</v>
      </c>
      <c r="H719" s="76">
        <f t="shared" si="1582"/>
        <v>3.5199999999999472</v>
      </c>
      <c r="I719" s="1">
        <f t="shared" si="1583"/>
        <v>0</v>
      </c>
      <c r="J719" s="22">
        <f t="shared" si="1584"/>
        <v>8.6130746145655651E-8</v>
      </c>
      <c r="K719" s="1">
        <f t="shared" si="1586"/>
        <v>4.4413844768496911E-7</v>
      </c>
      <c r="L719" s="1">
        <f t="shared" si="1587"/>
        <v>1.1240661524184351E-6</v>
      </c>
      <c r="M719" s="1">
        <f t="shared" si="1588"/>
        <v>2.3455877801745864E-6</v>
      </c>
      <c r="N719" s="1">
        <f t="shared" si="1589"/>
        <v>4.4564772510183977E-6</v>
      </c>
      <c r="O719" s="1">
        <f t="shared" si="1590"/>
        <v>7.9979068167142278E-6</v>
      </c>
      <c r="P719" s="1">
        <f t="shared" si="1591"/>
        <v>1.3798524178324375E-5</v>
      </c>
      <c r="Q719" s="1">
        <f t="shared" si="1592"/>
        <v>2.3107819072047492E-5</v>
      </c>
      <c r="R719" s="1">
        <f t="shared" si="1593"/>
        <v>3.7782122954758068E-5</v>
      </c>
      <c r="S719" s="1">
        <f t="shared" si="1594"/>
        <v>6.0539736358104406E-5</v>
      </c>
      <c r="T719" s="1">
        <f t="shared" si="1595"/>
        <v>9.5304973870958588E-5</v>
      </c>
      <c r="U719" s="1">
        <f t="shared" si="1596"/>
        <v>1.4766406817956498E-4</v>
      </c>
      <c r="V719" s="1">
        <f t="shared" si="1597"/>
        <v>2.2545845626906506E-4</v>
      </c>
      <c r="W719" s="1">
        <f t="shared" si="1598"/>
        <v>3.3954240553969294E-4</v>
      </c>
      <c r="X719" s="1">
        <f t="shared" si="1599"/>
        <v>5.0473149849802673E-4</v>
      </c>
      <c r="Y719" s="1">
        <f t="shared" si="1600"/>
        <v>7.4096533091941286E-4</v>
      </c>
      <c r="Z719" s="1">
        <f t="shared" si="1601"/>
        <v>1.0747009708561566E-3</v>
      </c>
      <c r="AA719" s="1">
        <f t="shared" si="1602"/>
        <v>1.5405423796698962E-3</v>
      </c>
      <c r="AB719" s="1">
        <f t="shared" si="1603"/>
        <v>2.1830943709520885E-3</v>
      </c>
      <c r="AC719" s="1">
        <f t="shared" si="1604"/>
        <v>3.0590073569645229E-3</v>
      </c>
      <c r="AD719" s="1">
        <f t="shared" si="1605"/>
        <v>4.2391511882491836E-3</v>
      </c>
      <c r="AE719" s="1">
        <f t="shared" si="1606"/>
        <v>5.8108236065831818E-3</v>
      </c>
      <c r="AF719" s="1">
        <f t="shared" si="1607"/>
        <v>7.879862835034529E-3</v>
      </c>
      <c r="AG719" s="1">
        <f t="shared" si="1608"/>
        <v>1.0572497205439053E-2</v>
      </c>
      <c r="AH719" s="1">
        <f t="shared" si="1609"/>
        <v>1.4036731009878033E-2</v>
      </c>
      <c r="AI719" s="1">
        <f t="shared" si="1610"/>
        <v>1.8443039313662469E-2</v>
      </c>
      <c r="AJ719" s="1">
        <f t="shared" si="1611"/>
        <v>2.3984130164192739E-2</v>
      </c>
      <c r="AK719" s="1">
        <f t="shared" si="1612"/>
        <v>3.0873535425787621E-2</v>
      </c>
      <c r="AL719" s="1">
        <f t="shared" si="1613"/>
        <v>3.9342815792103622E-2</v>
      </c>
      <c r="AM719" s="1">
        <f t="shared" si="1614"/>
        <v>4.9637214583930479E-2</v>
      </c>
      <c r="AN719" s="1">
        <f t="shared" si="1615"/>
        <v>6.2009670012162392E-2</v>
      </c>
      <c r="AO719" s="1">
        <f t="shared" si="1616"/>
        <v>7.6713195400228626E-2</v>
      </c>
      <c r="AP719" s="1">
        <f t="shared" si="1617"/>
        <v>9.3991757156411115E-2</v>
      </c>
      <c r="AQ719" s="1">
        <f t="shared" si="1618"/>
        <v>0.11406991368427712</v>
      </c>
      <c r="AR719" s="1">
        <f t="shared" si="1619"/>
        <v>0.13714161467233885</v>
      </c>
      <c r="AS719" s="1">
        <f t="shared" si="1620"/>
        <v>0.16335868687657965</v>
      </c>
      <c r="AT719" s="1">
        <f t="shared" si="1621"/>
        <v>0.19281963606304711</v>
      </c>
      <c r="AU719" s="1">
        <f t="shared" si="1622"/>
        <v>0.2255594619814689</v>
      </c>
      <c r="AV719" s="1">
        <f t="shared" si="1623"/>
        <v>0.26154120276207232</v>
      </c>
      <c r="AW719" s="1">
        <f t="shared" si="1624"/>
        <v>0.30064988910613138</v>
      </c>
      <c r="AX719" s="1">
        <f t="shared" si="1625"/>
        <v>0.34268949402628995</v>
      </c>
      <c r="AY719" s="1">
        <f t="shared" si="1626"/>
        <v>0.38738331333451914</v>
      </c>
      <c r="AZ719" s="1">
        <f t="shared" si="1627"/>
        <v>0.43437801419023436</v>
      </c>
      <c r="BA719" s="1">
        <f t="shared" si="1628"/>
        <v>0.48325135794371171</v>
      </c>
      <c r="BB719" s="1">
        <f t="shared" si="1629"/>
        <v>0.53352335772707082</v>
      </c>
      <c r="BC719" s="1">
        <f t="shared" si="1630"/>
        <v>0.58467039181292957</v>
      </c>
      <c r="BD719" s="1">
        <f t="shared" si="1631"/>
        <v>0.63614158210799998</v>
      </c>
      <c r="BE719" s="1">
        <f t="shared" si="1632"/>
        <v>0.68737658273334545</v>
      </c>
      <c r="BF719" s="1">
        <f t="shared" si="1633"/>
        <v>0.7378238217656371</v>
      </c>
      <c r="BG719" s="1">
        <f t="shared" si="1634"/>
        <v>0.78695820927830351</v>
      </c>
      <c r="BH719" s="1">
        <f t="shared" si="1635"/>
        <v>0.83429736927403042</v>
      </c>
      <c r="BI719" s="1">
        <f t="shared" si="1636"/>
        <v>0.87941556718833647</v>
      </c>
      <c r="BJ719" s="1">
        <f t="shared" si="1637"/>
        <v>0.92195467702284173</v>
      </c>
      <c r="BK719" s="1">
        <f t="shared" si="1638"/>
        <v>0.96163174625953574</v>
      </c>
      <c r="BL719" s="1">
        <f t="shared" si="1639"/>
        <v>0.99824295262967266</v>
      </c>
      <c r="BM719" s="1">
        <f t="shared" si="1640"/>
        <v>1.031663983596788</v>
      </c>
      <c r="BN719" s="1">
        <f t="shared" si="1641"/>
        <v>1.0618470872491204</v>
      </c>
      <c r="BO719" s="1">
        <f t="shared" si="1642"/>
        <v>1.0888152254885901</v>
      </c>
      <c r="BP719" s="1">
        <f t="shared" si="1643"/>
        <v>1.112653894853519</v>
      </c>
      <c r="BQ719" s="1">
        <f t="shared" si="1644"/>
        <v>1.1335012603634607</v>
      </c>
      <c r="BR719" s="1">
        <f t="shared" si="1645"/>
        <v>1.1515372723780681</v>
      </c>
      <c r="BS719" s="1">
        <f t="shared" si="1646"/>
        <v>1.1669724097154648</v>
      </c>
      <c r="BT719" s="1">
        <f t="shared" si="1647"/>
        <v>1.1800366224563197</v>
      </c>
      <c r="BU719" s="1">
        <f t="shared" si="1648"/>
        <v>1.1909689461286199</v>
      </c>
      <c r="BV719" s="1">
        <f t="shared" si="1649"/>
        <v>1.2000081379396537</v>
      </c>
      <c r="BW719" s="1">
        <f t="shared" si="1650"/>
        <v>1.2073845580854865</v>
      </c>
      <c r="BX719" s="1">
        <f t="shared" si="1651"/>
        <v>1.2133133965108425</v>
      </c>
      <c r="BY719" s="1">
        <f t="shared" si="1652"/>
        <v>1.2179892374192864</v>
      </c>
      <c r="BZ719" s="1">
        <f t="shared" si="1653"/>
        <v>1.2215818674335825</v>
      </c>
      <c r="CA719" s="1">
        <f t="shared" si="1654"/>
        <v>1.2242331729457097</v>
      </c>
      <c r="CB719" s="1">
        <f t="shared" si="1655"/>
        <v>1.2260549395941014</v>
      </c>
      <c r="CC719" s="1">
        <f t="shared" si="1656"/>
        <v>1.2271273613079483</v>
      </c>
      <c r="CD719" s="1">
        <f t="shared" si="1657"/>
        <v>1.2274980853283424</v>
      </c>
      <c r="CE719" s="1">
        <f t="shared" si="1658"/>
        <v>1.2271816588640276</v>
      </c>
      <c r="CF719" s="1">
        <f t="shared" si="1659"/>
        <v>1.2261592972350472</v>
      </c>
      <c r="CG719" s="1">
        <f t="shared" si="1660"/>
        <v>1.2243789563942391</v>
      </c>
      <c r="CH719" s="1">
        <f t="shared" si="1661"/>
        <v>1.2217557580288445</v>
      </c>
      <c r="CI719" s="1">
        <f t="shared" si="1662"/>
        <v>1.2181728762973141</v>
      </c>
      <c r="CJ719" s="1">
        <f t="shared" si="1663"/>
        <v>1.2134830450401295</v>
      </c>
      <c r="CK719" s="1">
        <f t="shared" si="1664"/>
        <v>1.2075108768709555</v>
      </c>
      <c r="CL719" s="1">
        <f t="shared" si="1665"/>
        <v>1.2000561956215001</v>
      </c>
      <c r="CM719" s="1">
        <f t="shared" si="1666"/>
        <v>1.1908985672256107</v>
      </c>
      <c r="CN719" s="1">
        <f t="shared" si="1667"/>
        <v>1.1798031691657886</v>
      </c>
      <c r="CO719" s="1">
        <f t="shared" si="1668"/>
        <v>1.1665280652715635</v>
      </c>
      <c r="CP719" s="1">
        <f t="shared" si="1669"/>
        <v>1.1508328538701018</v>
      </c>
      <c r="CQ719" s="1">
        <f t="shared" si="1670"/>
        <v>1.1324885388746486</v>
      </c>
      <c r="CR719" s="1">
        <f t="shared" si="1671"/>
        <v>1.1112883440216732</v>
      </c>
      <c r="CS719" s="1">
        <f t="shared" si="1672"/>
        <v>1.087059061214311</v>
      </c>
      <c r="CT719" s="1">
        <f t="shared" si="1673"/>
        <v>1.0596724075062625</v>
      </c>
      <c r="CU719" s="1">
        <f t="shared" si="1674"/>
        <v>1.0290557748746592</v>
      </c>
      <c r="CV719" s="1">
        <f t="shared" si="1675"/>
        <v>0.99520170491249815</v>
      </c>
      <c r="CW719" s="1">
        <f t="shared" si="1676"/>
        <v>0.95817541688977137</v>
      </c>
      <c r="CX719" s="1">
        <f t="shared" si="1677"/>
        <v>0.9181197684901935</v>
      </c>
      <c r="CY719" s="1">
        <f t="shared" si="1678"/>
        <v>0.87525713524036231</v>
      </c>
      <c r="CZ719" s="1">
        <f t="shared" si="1679"/>
        <v>0.82988785297524637</v>
      </c>
      <c r="DA719" s="1">
        <f t="shared" si="1680"/>
        <v>0.78238506779559258</v>
      </c>
      <c r="DB719" s="1">
        <f t="shared" si="1681"/>
        <v>0.73318606506427875</v>
      </c>
      <c r="DC719" s="1">
        <f t="shared" si="1682"/>
        <v>0.68278038455866474</v>
      </c>
      <c r="DD719" s="1">
        <f t="shared" si="1683"/>
        <v>0.63169525255470715</v>
      </c>
      <c r="DE719" s="1">
        <f t="shared" si="1684"/>
        <v>0.58047905322224602</v>
      </c>
      <c r="DF719" s="1">
        <f t="shared" si="1685"/>
        <v>0.52968370356213457</v>
      </c>
      <c r="DG719" s="1">
        <f t="shared" si="1686"/>
        <v>0.47984687494689432</v>
      </c>
      <c r="DH719" s="1">
        <f t="shared" si="1687"/>
        <v>0.43147501280217876</v>
      </c>
      <c r="DI719" s="1">
        <f t="shared" si="1688"/>
        <v>0.38502804350711362</v>
      </c>
      <c r="DJ719" s="1">
        <f t="shared" si="1689"/>
        <v>0.3409065304073704</v>
      </c>
      <c r="DK719" s="1">
        <f t="shared" si="1690"/>
        <v>0.29944186116859378</v>
      </c>
      <c r="DL719" s="1">
        <f t="shared" si="1691"/>
        <v>0.26088983338785643</v>
      </c>
      <c r="DM719" s="1">
        <f t="shared" si="1692"/>
        <v>0.22542777393945215</v>
      </c>
      <c r="DN719" s="1">
        <f t="shared" si="1693"/>
        <v>0.19315509999753991</v>
      </c>
      <c r="DO719" s="1">
        <f t="shared" si="1694"/>
        <v>0.16409702452099004</v>
      </c>
      <c r="DP719" s="1">
        <f t="shared" si="1695"/>
        <v>0.13821094131424166</v>
      </c>
      <c r="DQ719" s="1">
        <f t="shared" si="1696"/>
        <v>0.11539490505601192</v>
      </c>
      <c r="DR719" s="1">
        <f t="shared" si="1697"/>
        <v>9.5497555071950124E-2</v>
      </c>
      <c r="DS719" s="1">
        <f t="shared" si="1698"/>
        <v>7.832881795397055E-2</v>
      </c>
      <c r="DT719" s="1">
        <f t="shared" si="1699"/>
        <v>6.3670758488337448E-2</v>
      </c>
      <c r="DU719" s="1">
        <f t="shared" si="1700"/>
        <v>5.1288022122535415E-2</v>
      </c>
      <c r="DV719" s="1">
        <f t="shared" si="1701"/>
        <v>4.0937414351845787E-2</v>
      </c>
      <c r="DW719" s="1">
        <f t="shared" si="1702"/>
        <v>3.2376280916728728E-2</v>
      </c>
      <c r="DX719" s="1">
        <f t="shared" si="1703"/>
        <v>2.5369475867345267E-2</v>
      </c>
      <c r="DY719" s="1">
        <f t="shared" si="1704"/>
        <v>1.9694822076349396E-2</v>
      </c>
      <c r="DZ719" s="1">
        <f t="shared" si="1705"/>
        <v>1.5147072548094987E-2</v>
      </c>
      <c r="EA719" s="1">
        <f t="shared" si="1706"/>
        <v>1.1540465354524531E-2</v>
      </c>
      <c r="EB719" s="1">
        <f t="shared" si="1707"/>
        <v>8.7100273564291938E-3</v>
      </c>
      <c r="EC719" s="1">
        <f t="shared" si="1708"/>
        <v>6.5118216106666146E-3</v>
      </c>
      <c r="ED719" s="1">
        <f t="shared" si="1709"/>
        <v>4.8223520892837603E-3</v>
      </c>
      <c r="EE719" s="1">
        <f t="shared" si="1710"/>
        <v>3.5373400642291493E-3</v>
      </c>
      <c r="EF719" s="1">
        <f t="shared" si="1711"/>
        <v>2.5700731214525893E-3</v>
      </c>
      <c r="EG719" s="1">
        <f t="shared" si="1712"/>
        <v>1.8495044527913891E-3</v>
      </c>
      <c r="EH719" s="1">
        <f t="shared" si="1713"/>
        <v>1.3182508795817635E-3</v>
      </c>
      <c r="EI719" s="1">
        <f t="shared" si="1714"/>
        <v>9.3060655232704602E-4</v>
      </c>
      <c r="EJ719" s="1">
        <f t="shared" si="1715"/>
        <v>6.5065831976836427E-4</v>
      </c>
      <c r="EK719" s="1">
        <f t="shared" si="1716"/>
        <v>4.5056046470136649E-4</v>
      </c>
      <c r="EL719" s="1">
        <f t="shared" si="1717"/>
        <v>3.0900219405033072E-4</v>
      </c>
      <c r="EM719" s="1">
        <f t="shared" si="1718"/>
        <v>2.0988159762152996E-4</v>
      </c>
      <c r="EN719" s="1">
        <f t="shared" si="1719"/>
        <v>1.4118485207142837E-4</v>
      </c>
      <c r="EO719" s="1">
        <f t="shared" si="1720"/>
        <v>9.4058936953472531E-5</v>
      </c>
      <c r="EP719" s="1">
        <f t="shared" si="1721"/>
        <v>6.2059479964013219E-5</v>
      </c>
      <c r="EQ719" s="1">
        <f t="shared" si="1722"/>
        <v>4.0551856279178123E-5</v>
      </c>
      <c r="ER719" s="1">
        <f t="shared" si="1723"/>
        <v>2.6242597509169242E-5</v>
      </c>
      <c r="ES719" s="1">
        <f t="shared" si="1724"/>
        <v>1.6818826073951177E-5</v>
      </c>
      <c r="ET719" s="1">
        <f t="shared" si="1725"/>
        <v>1.0675215506636171E-5</v>
      </c>
      <c r="EU719" s="1">
        <f t="shared" si="1726"/>
        <v>6.7103923694136349E-6</v>
      </c>
      <c r="EV719" s="1">
        <f t="shared" si="1727"/>
        <v>4.1773635423068759E-6</v>
      </c>
      <c r="EW719" s="1">
        <f t="shared" si="1728"/>
        <v>2.5752047533597528E-6</v>
      </c>
      <c r="EX719" s="1">
        <f t="shared" si="1729"/>
        <v>1.5717067142197315E-6</v>
      </c>
      <c r="EY719" s="1">
        <f t="shared" si="1730"/>
        <v>9.4884225958707187E-7</v>
      </c>
      <c r="EZ719" s="1">
        <f t="shared" si="1731"/>
        <v>5.6474273283907451E-7</v>
      </c>
      <c r="FA719" s="1">
        <f t="shared" si="1732"/>
        <v>3.2733823263014917E-7</v>
      </c>
      <c r="FB719" s="1">
        <f t="shared" si="1733"/>
        <v>1.7591949810463547E-7</v>
      </c>
      <c r="FC719" s="1">
        <f t="shared" si="1734"/>
        <v>6.760280170789277E-8</v>
      </c>
      <c r="FD719" s="75">
        <f t="shared" si="1585"/>
        <v>-6.760280170789277E-8</v>
      </c>
    </row>
    <row r="720" spans="7:160" x14ac:dyDescent="0.35">
      <c r="G720" t="str">
        <f t="shared" si="1735"/>
        <v>Refd, t=3.52</v>
      </c>
      <c r="H720" s="76">
        <f t="shared" ref="H720:H783" si="1736">H719+$B$7</f>
        <v>3.5249999999999471</v>
      </c>
      <c r="I720" s="1">
        <f t="shared" ref="I720:I783" si="1737">$B$18</f>
        <v>0</v>
      </c>
      <c r="J720" s="22">
        <f t="shared" ref="J720:J783" si="1738">J719+2*I$9*(I719-J719)-J$9*(K719-J719)+$B$31+J$10*($B$17-J719)-J$11*J719+IF($A$18="Cinf: Mass flux",$B$29*(K719-J719),$B$29*(K719-3*J719+2*I719))</f>
        <v>8.5161907449651674E-8</v>
      </c>
      <c r="K720" s="1">
        <f t="shared" si="1586"/>
        <v>4.391449067532744E-7</v>
      </c>
      <c r="L720" s="1">
        <f t="shared" si="1587"/>
        <v>1.1114410691751974E-6</v>
      </c>
      <c r="M720" s="1">
        <f t="shared" si="1588"/>
        <v>2.3192847694126491E-6</v>
      </c>
      <c r="N720" s="1">
        <f t="shared" si="1589"/>
        <v>4.4066104365424539E-6</v>
      </c>
      <c r="O720" s="1">
        <f t="shared" si="1590"/>
        <v>7.9086564324129291E-6</v>
      </c>
      <c r="P720" s="1">
        <f t="shared" si="1591"/>
        <v>1.364505588575077E-5</v>
      </c>
      <c r="Q720" s="1">
        <f t="shared" si="1592"/>
        <v>2.2851828097892753E-5</v>
      </c>
      <c r="R720" s="1">
        <f t="shared" si="1593"/>
        <v>3.7365496777467421E-5</v>
      </c>
      <c r="S720" s="1">
        <f t="shared" si="1594"/>
        <v>5.987569331465025E-5</v>
      </c>
      <c r="T720" s="1">
        <f t="shared" si="1595"/>
        <v>9.4265884314014722E-5</v>
      </c>
      <c r="U720" s="1">
        <f t="shared" si="1596"/>
        <v>1.4606500883471745E-4</v>
      </c>
      <c r="V720" s="1">
        <f t="shared" si="1597"/>
        <v>2.2303540217927096E-4</v>
      </c>
      <c r="W720" s="1">
        <f t="shared" si="1598"/>
        <v>3.359238492857927E-4</v>
      </c>
      <c r="X720" s="1">
        <f t="shared" si="1599"/>
        <v>4.9940223256138934E-4</v>
      </c>
      <c r="Y720" s="1">
        <f t="shared" si="1600"/>
        <v>7.3322117260796974E-4</v>
      </c>
      <c r="Z720" s="1">
        <f t="shared" si="1601"/>
        <v>1.0635933923233815E-3</v>
      </c>
      <c r="AA720" s="1">
        <f t="shared" si="1602"/>
        <v>1.5248123729473325E-3</v>
      </c>
      <c r="AB720" s="1">
        <f t="shared" si="1603"/>
        <v>2.1610954719095518E-3</v>
      </c>
      <c r="AC720" s="1">
        <f t="shared" si="1604"/>
        <v>3.0286186057784667E-3</v>
      </c>
      <c r="AD720" s="1">
        <f t="shared" si="1605"/>
        <v>4.1976819326926523E-3</v>
      </c>
      <c r="AE720" s="1">
        <f t="shared" si="1606"/>
        <v>5.7549134466426261E-3</v>
      </c>
      <c r="AF720" s="1">
        <f t="shared" si="1607"/>
        <v>7.8053816153074024E-3</v>
      </c>
      <c r="AG720" s="1">
        <f t="shared" si="1608"/>
        <v>1.0474451694352013E-2</v>
      </c>
      <c r="AH720" s="1">
        <f t="shared" si="1609"/>
        <v>1.3909186623717103E-2</v>
      </c>
      <c r="AI720" s="1">
        <f t="shared" si="1610"/>
        <v>1.8279066765023052E-2</v>
      </c>
      <c r="AJ720" s="1">
        <f t="shared" si="1611"/>
        <v>2.3775788018389938E-2</v>
      </c>
      <c r="AK720" s="1">
        <f t="shared" si="1612"/>
        <v>3.0611899994803706E-2</v>
      </c>
      <c r="AL720" s="1">
        <f t="shared" si="1613"/>
        <v>3.9018069348420809E-2</v>
      </c>
      <c r="AM720" s="1">
        <f t="shared" si="1614"/>
        <v>4.9238801336787784E-2</v>
      </c>
      <c r="AN720" s="1">
        <f t="shared" si="1615"/>
        <v>6.1526526527945387E-2</v>
      </c>
      <c r="AO720" s="1">
        <f t="shared" si="1616"/>
        <v>7.6134058143454725E-2</v>
      </c>
      <c r="AP720" s="1">
        <f t="shared" si="1617"/>
        <v>9.3305544688013872E-2</v>
      </c>
      <c r="AQ720" s="1">
        <f t="shared" si="1618"/>
        <v>0.11326617503957229</v>
      </c>
      <c r="AR720" s="1">
        <f t="shared" si="1619"/>
        <v>0.13621102896237719</v>
      </c>
      <c r="AS720" s="1">
        <f t="shared" si="1620"/>
        <v>0.16229359275417871</v>
      </c>
      <c r="AT720" s="1">
        <f t="shared" si="1621"/>
        <v>0.19161456399872986</v>
      </c>
      <c r="AU720" s="1">
        <f t="shared" si="1622"/>
        <v>0.22421163796436377</v>
      </c>
      <c r="AV720" s="1">
        <f t="shared" si="1623"/>
        <v>0.26005098969179974</v>
      </c>
      <c r="AW720" s="1">
        <f t="shared" si="1624"/>
        <v>0.29902113226565835</v>
      </c>
      <c r="AX720" s="1">
        <f t="shared" si="1625"/>
        <v>0.34092973991695841</v>
      </c>
      <c r="AY720" s="1">
        <f t="shared" si="1626"/>
        <v>0.38550387685153664</v>
      </c>
      <c r="AZ720" s="1">
        <f t="shared" si="1627"/>
        <v>0.43239387737063761</v>
      </c>
      <c r="BA720" s="1">
        <f t="shared" si="1628"/>
        <v>0.48118089379316037</v>
      </c>
      <c r="BB720" s="1">
        <f t="shared" si="1629"/>
        <v>0.53138788414116223</v>
      </c>
      <c r="BC720" s="1">
        <f t="shared" si="1630"/>
        <v>0.58249357238889798</v>
      </c>
      <c r="BD720" s="1">
        <f t="shared" si="1631"/>
        <v>0.6339487016488865</v>
      </c>
      <c r="BE720" s="1">
        <f t="shared" si="1632"/>
        <v>0.68519373446643328</v>
      </c>
      <c r="BF720" s="1">
        <f t="shared" si="1633"/>
        <v>0.73567704986349869</v>
      </c>
      <c r="BG720" s="1">
        <f t="shared" si="1634"/>
        <v>0.78487265356266622</v>
      </c>
      <c r="BH720" s="1">
        <f t="shared" si="1635"/>
        <v>0.83229645869501034</v>
      </c>
      <c r="BI720" s="1">
        <f t="shared" si="1636"/>
        <v>0.87752030485039823</v>
      </c>
      <c r="BJ720" s="1">
        <f t="shared" si="1637"/>
        <v>0.9201830525631286</v>
      </c>
      <c r="BK720" s="1">
        <f t="shared" si="1638"/>
        <v>0.95999830195791391</v>
      </c>
      <c r="BL720" s="1">
        <f t="shared" si="1639"/>
        <v>0.99675851864017906</v>
      </c>
      <c r="BM720" s="1">
        <f t="shared" si="1640"/>
        <v>1.0303355861442591</v>
      </c>
      <c r="BN720" s="1">
        <f t="shared" si="1641"/>
        <v>1.0606780225381391</v>
      </c>
      <c r="BO720" s="1">
        <f t="shared" si="1642"/>
        <v>1.0878052823235638</v>
      </c>
      <c r="BP720" s="1">
        <f t="shared" si="1643"/>
        <v>1.1117997012755676</v>
      </c>
      <c r="BQ720" s="1">
        <f t="shared" si="1644"/>
        <v>1.1327967244291008</v>
      </c>
      <c r="BR720" s="1">
        <f t="shared" si="1645"/>
        <v>1.1509740847198133</v>
      </c>
      <c r="BS720" s="1">
        <f t="shared" si="1646"/>
        <v>1.1665405756534357</v>
      </c>
      <c r="BT720" s="1">
        <f t="shared" si="1647"/>
        <v>1.1797249938623706</v>
      </c>
      <c r="BU720" s="1">
        <f t="shared" si="1648"/>
        <v>1.1907657274991461</v>
      </c>
      <c r="BV720" s="1">
        <f t="shared" si="1649"/>
        <v>1.1999013466269213</v>
      </c>
      <c r="BW720" s="1">
        <f t="shared" si="1650"/>
        <v>1.2073624247549712</v>
      </c>
      <c r="BX720" s="1">
        <f t="shared" si="1651"/>
        <v>1.2133646980499695</v>
      </c>
      <c r="BY720" s="1">
        <f t="shared" si="1652"/>
        <v>1.2181035602185737</v>
      </c>
      <c r="BZ720" s="1">
        <f t="shared" si="1653"/>
        <v>1.2217498038060428</v>
      </c>
      <c r="CA720" s="1">
        <f t="shared" si="1654"/>
        <v>1.2244464571855376</v>
      </c>
      <c r="CB720" s="1">
        <f t="shared" si="1655"/>
        <v>1.2263065326714095</v>
      </c>
      <c r="CC720" s="1">
        <f t="shared" si="1656"/>
        <v>1.22741149443951</v>
      </c>
      <c r="CD720" s="1">
        <f t="shared" si="1657"/>
        <v>1.2278102727381177</v>
      </c>
      <c r="CE720" s="1">
        <f t="shared" si="1658"/>
        <v>1.2275186891074465</v>
      </c>
      <c r="CF720" s="1">
        <f t="shared" si="1659"/>
        <v>1.2265192107128244</v>
      </c>
      <c r="CG720" s="1">
        <f t="shared" si="1660"/>
        <v>1.224761014359552</v>
      </c>
      <c r="CH720" s="1">
        <f t="shared" si="1661"/>
        <v>1.2221604057445055</v>
      </c>
      <c r="CI720" s="1">
        <f t="shared" si="1662"/>
        <v>1.2186017002781044</v>
      </c>
      <c r="CJ720" s="1">
        <f t="shared" si="1663"/>
        <v>1.2139387217649593</v>
      </c>
      <c r="CK720" s="1">
        <f t="shared" si="1664"/>
        <v>1.2079971082023551</v>
      </c>
      <c r="CL720" s="1">
        <f t="shared" si="1665"/>
        <v>1.2005776246378286</v>
      </c>
      <c r="CM720" s="1">
        <f t="shared" si="1666"/>
        <v>1.1914606674351893</v>
      </c>
      <c r="CN720" s="1">
        <f t="shared" si="1667"/>
        <v>1.1804121002687886</v>
      </c>
      <c r="CO720" s="1">
        <f t="shared" si="1668"/>
        <v>1.1671904898422951</v>
      </c>
      <c r="CP720" s="1">
        <f t="shared" si="1669"/>
        <v>1.1515557115508008</v>
      </c>
      <c r="CQ720" s="1">
        <f t="shared" si="1670"/>
        <v>1.1332787778133668</v>
      </c>
      <c r="CR720" s="1">
        <f t="shared" si="1671"/>
        <v>1.1121526131640995</v>
      </c>
      <c r="CS720" s="1">
        <f t="shared" si="1672"/>
        <v>1.0880033713865003</v>
      </c>
      <c r="CT720" s="1">
        <f t="shared" si="1673"/>
        <v>1.0607017736302413</v>
      </c>
      <c r="CU720" s="1">
        <f t="shared" si="1674"/>
        <v>1.0301738557083688</v>
      </c>
      <c r="CV720" s="1">
        <f t="shared" si="1675"/>
        <v>0.99641045994267397</v>
      </c>
      <c r="CW720" s="1">
        <f t="shared" si="1676"/>
        <v>0.959474801997935</v>
      </c>
      <c r="CX720" s="1">
        <f t="shared" si="1677"/>
        <v>0.91950749240045315</v>
      </c>
      <c r="CY720" s="1">
        <f t="shared" si="1678"/>
        <v>0.87672849731138669</v>
      </c>
      <c r="CZ720" s="1">
        <f t="shared" si="1679"/>
        <v>0.83143567955257081</v>
      </c>
      <c r="DA720" s="1">
        <f t="shared" si="1680"/>
        <v>0.78399975922098664</v>
      </c>
      <c r="DB720" s="1">
        <f t="shared" si="1681"/>
        <v>0.73485575886827426</v>
      </c>
      <c r="DC720" s="1">
        <f t="shared" si="1682"/>
        <v>0.68449123283763713</v>
      </c>
      <c r="DD720" s="1">
        <f t="shared" si="1683"/>
        <v>0.63343180368374064</v>
      </c>
      <c r="DE720" s="1">
        <f t="shared" si="1684"/>
        <v>0.5822247205767892</v>
      </c>
      <c r="DF720" s="1">
        <f t="shared" si="1685"/>
        <v>0.53142129750663081</v>
      </c>
      <c r="DG720" s="1">
        <f t="shared" si="1686"/>
        <v>0.48155916960548401</v>
      </c>
      <c r="DH720" s="1">
        <f t="shared" si="1687"/>
        <v>0.43314531651076194</v>
      </c>
      <c r="DI720" s="1">
        <f t="shared" si="1688"/>
        <v>0.38664074160767098</v>
      </c>
      <c r="DJ720" s="1">
        <f t="shared" si="1689"/>
        <v>0.34244757120065877</v>
      </c>
      <c r="DK720" s="1">
        <f t="shared" si="1690"/>
        <v>0.30089916017194851</v>
      </c>
      <c r="DL720" s="1">
        <f t="shared" si="1691"/>
        <v>0.26225357712547304</v>
      </c>
      <c r="DM720" s="1">
        <f t="shared" si="1692"/>
        <v>0.22669061174185698</v>
      </c>
      <c r="DN720" s="1">
        <f t="shared" si="1693"/>
        <v>0.19431222003542148</v>
      </c>
      <c r="DO720" s="1">
        <f t="shared" si="1694"/>
        <v>0.16514611786347647</v>
      </c>
      <c r="DP720" s="1">
        <f t="shared" si="1695"/>
        <v>0.13915206455985588</v>
      </c>
      <c r="DQ720" s="1">
        <f t="shared" si="1696"/>
        <v>0.11623025753329914</v>
      </c>
      <c r="DR720" s="1">
        <f t="shared" si="1697"/>
        <v>9.6231190406937547E-2</v>
      </c>
      <c r="DS720" s="1">
        <f t="shared" si="1698"/>
        <v>7.8966311798040742E-2</v>
      </c>
      <c r="DT720" s="1">
        <f t="shared" si="1699"/>
        <v>6.4218854419641078E-2</v>
      </c>
      <c r="DU720" s="1">
        <f t="shared" si="1700"/>
        <v>5.1754276363355833E-2</v>
      </c>
      <c r="DV720" s="1">
        <f t="shared" si="1701"/>
        <v>4.1329857292175053E-2</v>
      </c>
      <c r="DW720" s="1">
        <f t="shared" si="1702"/>
        <v>3.2703109885237058E-2</v>
      </c>
      <c r="DX720" s="1">
        <f t="shared" si="1703"/>
        <v>2.5638789556444493E-2</v>
      </c>
      <c r="DY720" s="1">
        <f t="shared" si="1704"/>
        <v>1.9914402901891268E-2</v>
      </c>
      <c r="DZ720" s="1">
        <f t="shared" si="1705"/>
        <v>1.5324219346216994E-2</v>
      </c>
      <c r="EA720" s="1">
        <f t="shared" si="1706"/>
        <v>1.1681875449590422E-2</v>
      </c>
      <c r="EB720" s="1">
        <f t="shared" si="1707"/>
        <v>8.8217243457640159E-3</v>
      </c>
      <c r="EC720" s="1">
        <f t="shared" si="1708"/>
        <v>6.5991232840075138E-3</v>
      </c>
      <c r="ED720" s="1">
        <f t="shared" si="1709"/>
        <v>4.8898717324424327E-3</v>
      </c>
      <c r="EE720" s="1">
        <f t="shared" si="1710"/>
        <v>3.5890139211773465E-3</v>
      </c>
      <c r="EF720" s="1">
        <f t="shared" si="1711"/>
        <v>2.6092068953049142E-3</v>
      </c>
      <c r="EG720" s="1">
        <f t="shared" si="1712"/>
        <v>1.8788322772758566E-3</v>
      </c>
      <c r="EH720" s="1">
        <f t="shared" si="1713"/>
        <v>1.3400010451979575E-3</v>
      </c>
      <c r="EI720" s="1">
        <f t="shared" si="1714"/>
        <v>9.4656929039555588E-4</v>
      </c>
      <c r="EJ720" s="1">
        <f t="shared" si="1715"/>
        <v>6.6225201670543912E-4</v>
      </c>
      <c r="EK720" s="1">
        <f t="shared" si="1716"/>
        <v>4.5889370675463782E-4</v>
      </c>
      <c r="EL720" s="1">
        <f t="shared" si="1717"/>
        <v>3.1492996500107458E-4</v>
      </c>
      <c r="EM720" s="1">
        <f t="shared" si="1718"/>
        <v>2.1405472994616778E-4</v>
      </c>
      <c r="EN720" s="1">
        <f t="shared" si="1719"/>
        <v>1.4409244941496755E-4</v>
      </c>
      <c r="EO720" s="1">
        <f t="shared" si="1720"/>
        <v>9.6063943744337173E-5</v>
      </c>
      <c r="EP720" s="1">
        <f t="shared" si="1721"/>
        <v>6.3427886303292857E-5</v>
      </c>
      <c r="EQ720" s="1">
        <f t="shared" si="1722"/>
        <v>4.1476214179630744E-5</v>
      </c>
      <c r="ER720" s="1">
        <f t="shared" si="1723"/>
        <v>2.6860612890398586E-5</v>
      </c>
      <c r="ES720" s="1">
        <f t="shared" si="1724"/>
        <v>1.722780459494369E-5</v>
      </c>
      <c r="ET720" s="1">
        <f t="shared" si="1725"/>
        <v>1.0943102245565814E-5</v>
      </c>
      <c r="EU720" s="1">
        <f t="shared" si="1726"/>
        <v>6.8840750674939694E-6</v>
      </c>
      <c r="EV720" s="1">
        <f t="shared" si="1727"/>
        <v>4.2888221628636653E-6</v>
      </c>
      <c r="EW720" s="1">
        <f t="shared" si="1728"/>
        <v>2.6459980159446029E-6</v>
      </c>
      <c r="EX720" s="1">
        <f t="shared" si="1729"/>
        <v>1.616196928274082E-6</v>
      </c>
      <c r="EY720" s="1">
        <f t="shared" si="1730"/>
        <v>9.7647794441309916E-7</v>
      </c>
      <c r="EZ720" s="1">
        <f t="shared" si="1731"/>
        <v>5.8164632972537169E-7</v>
      </c>
      <c r="FA720" s="1">
        <f t="shared" si="1732"/>
        <v>3.3738372726057109E-7</v>
      </c>
      <c r="FB720" s="1">
        <f t="shared" si="1733"/>
        <v>1.8143012586110265E-7</v>
      </c>
      <c r="FC720" s="1">
        <f t="shared" si="1734"/>
        <v>6.9748335601419301E-8</v>
      </c>
      <c r="FD720" s="75">
        <f t="shared" ref="FD720:FD783" si="1739">IF($A$19="Cout: Mass flux",FC720,2*$B$19-FC720)</f>
        <v>-6.9748335601419301E-8</v>
      </c>
    </row>
    <row r="721" spans="7:160" x14ac:dyDescent="0.35">
      <c r="G721" t="str">
        <f t="shared" si="1735"/>
        <v>Refd, t=3.53</v>
      </c>
      <c r="H721" s="76">
        <f t="shared" si="1736"/>
        <v>3.529999999999947</v>
      </c>
      <c r="I721" s="1">
        <f t="shared" si="1737"/>
        <v>0</v>
      </c>
      <c r="J721" s="22">
        <f t="shared" si="1738"/>
        <v>8.4204083798039874E-8</v>
      </c>
      <c r="K721" s="1">
        <f t="shared" ref="K721:K784" si="1740">K720+$B$29*(L720-2*K720+J720)-J$9*(K720-J720)-K$9*(L720-K720)+$B$31+K$10*($B$17-K720)-K$11*K720</f>
        <v>4.3420811472162015E-7</v>
      </c>
      <c r="L721" s="1">
        <f t="shared" ref="L721:L784" si="1741">L720+$B$29*(M720-2*L720+K720)-K$9*(L720-K720)-L$9*(M720-L720)+$B$31+L$10*($B$17-L720)-L$11*L720</f>
        <v>1.0989593271552443E-6</v>
      </c>
      <c r="M721" s="1">
        <f t="shared" ref="M721:M784" si="1742">M720+$B$29*(N720-2*M720+L720)-L$9*(M720-L720)-M$9*(N720-M720)+$B$31+M$10*($B$17-M720)-M$11*M720</f>
        <v>2.2932799562392286E-6</v>
      </c>
      <c r="N721" s="1">
        <f t="shared" ref="N721:N784" si="1743">N720+$B$29*(O720-2*N720+M720)-M$9*(N720-M720)-N$9*(O720-N720)+$B$31+N$10*($B$17-N720)-N$11*N720</f>
        <v>4.3573078259798415E-6</v>
      </c>
      <c r="O721" s="1">
        <f t="shared" ref="O721:O784" si="1744">O720+$B$29*(P720-2*O720+N720)-N$9*(O720-N720)-O$9*(P720-O720)+$B$31+O$10*($B$17-O720)-O$11*O720</f>
        <v>7.8204132364686996E-6</v>
      </c>
      <c r="P721" s="1">
        <f t="shared" ref="P721:P784" si="1745">P720+$B$29*(Q720-2*P720+O720)-O$9*(P720-O720)-P$9*(Q720-P720)+$B$31+P$10*($B$17-P720)-P$11*P720</f>
        <v>1.3493313943587184E-5</v>
      </c>
      <c r="Q721" s="1">
        <f t="shared" ref="Q721:Q784" si="1746">Q720+$B$29*(R720-2*Q720+P720)-P$9*(Q720-P720)-Q$9*(R720-Q720)+$B$31+Q$10*($B$17-Q720)-Q$11*Q720</f>
        <v>2.2598705650203478E-5</v>
      </c>
      <c r="R721" s="1">
        <f t="shared" ref="R721:R784" si="1747">R720+$B$29*(S720-2*R720+Q720)-Q$9*(R720-Q720)-R$9*(S720-R720)+$B$31+R$10*($B$17-R720)-R$11*R720</f>
        <v>3.6953517866347268E-5</v>
      </c>
      <c r="S721" s="1">
        <f t="shared" ref="S721:S784" si="1748">S720+$B$29*(T720-2*S720+R720)-R$9*(S720-R720)-S$9*(T720-S720)+$B$31+S$10*($B$17-S720)-S$11*S720</f>
        <v>5.9219018005347E-5</v>
      </c>
      <c r="T721" s="1">
        <f t="shared" ref="T721:T784" si="1749">T720+$B$29*(U720-2*T720+S720)-S$9*(T720-S720)-T$9*(U720-T720)+$B$31+T$10*($B$17-T720)-T$11*T720</f>
        <v>9.3238253137372179E-5</v>
      </c>
      <c r="U721" s="1">
        <f t="shared" ref="U721:U784" si="1750">U720+$B$29*(V720-2*U720+T720)-T$9*(U720-T720)-U$9*(V720-U720)+$B$31+U$10*($B$17-U720)-U$11*U720</f>
        <v>1.4448345957079761E-4</v>
      </c>
      <c r="V721" s="1">
        <f t="shared" ref="V721:V784" si="1751">V720+$B$29*(W720-2*V720+U720)-U$9*(V720-U720)-V$9*(W720-V720)+$B$31+V$10*($B$17-V720)-V$11*V720</f>
        <v>2.2063867106722788E-4</v>
      </c>
      <c r="W721" s="1">
        <f t="shared" ref="W721:W784" si="1752">W720+$B$29*(X720-2*W720+V720)-V$9*(W720-V720)-W$9*(X720-W720)+$B$31+W$10*($B$17-W720)-W$11*W720</f>
        <v>3.3234425349937729E-4</v>
      </c>
      <c r="X721" s="1">
        <f t="shared" ref="X721:X784" si="1753">X720+$B$29*(Y720-2*X720+W720)-W$9*(X720-W720)-X$9*(Y720-X720)+$B$31+X$10*($B$17-X720)-X$11*X720</f>
        <v>4.9412977529315471E-4</v>
      </c>
      <c r="Y721" s="1">
        <f t="shared" ref="Y721:Y784" si="1754">Y720+$B$29*(Z720-2*Y720+X720)-X$9*(Y720-X720)-Y$9*(Z720-Y720)+$B$31+Y$10*($B$17-Y720)-Y$11*Y720</f>
        <v>7.2555865248282066E-4</v>
      </c>
      <c r="Z721" s="1">
        <f t="shared" ref="Z721:Z784" si="1755">Z720+$B$29*(AA720-2*Z720+Y720)-Y$9*(Z720-Y720)-Z$9*(AA720-Z720)+$B$31+Z$10*($B$17-Z720)-Z$11*Z720</f>
        <v>1.0526014769314891E-3</v>
      </c>
      <c r="AA721" s="1">
        <f t="shared" ref="AA721:AA784" si="1756">AA720+$B$29*(AB720-2*AA720+Z720)-Z$9*(AA720-Z720)-AA$9*(AB720-AA720)+$B$31+AA$10*($B$17-AA720)-AA$11*AA720</f>
        <v>1.5092439565064823E-3</v>
      </c>
      <c r="AB721" s="1">
        <f t="shared" ref="AB721:AB784" si="1757">AB720+$B$29*(AC720-2*AB720+AA720)-AA$9*(AB720-AA720)-AB$9*(AC720-AB720)+$B$31+AB$10*($B$17-AB720)-AB$11*AB720</f>
        <v>2.1393192216574508E-3</v>
      </c>
      <c r="AC721" s="1">
        <f t="shared" ref="AC721:AC784" si="1758">AC720+$B$29*(AD720-2*AC720+AB720)-AB$9*(AC720-AB720)-AC$9*(AD720-AC720)+$B$31+AC$10*($B$17-AC720)-AC$11*AC720</f>
        <v>2.998532443892598E-3</v>
      </c>
      <c r="AD721" s="1">
        <f t="shared" ref="AD721:AD784" si="1759">AD720+$B$29*(AE720-2*AD720+AC720)-AC$9*(AD720-AC720)-AD$9*(AE720-AD720)+$B$31+AD$10*($B$17-AD720)-AD$11*AD720</f>
        <v>4.1566183162590831E-3</v>
      </c>
      <c r="AE721" s="1">
        <f t="shared" ref="AE721:AE784" si="1760">AE720+$B$29*(AF720-2*AE720+AD720)-AD$9*(AE720-AD720)-AE$9*(AF720-AE720)+$B$31+AE$10*($B$17-AE720)-AE$11*AE720</f>
        <v>5.6995396868008974E-3</v>
      </c>
      <c r="AF721" s="1">
        <f t="shared" ref="AF721:AF784" si="1761">AF720+$B$29*(AG720-2*AF720+AE720)-AE$9*(AF720-AE720)-AF$9*(AG720-AF720)+$B$31+AF$10*($B$17-AF720)-AF$11*AF720</f>
        <v>7.7316000719203984E-3</v>
      </c>
      <c r="AG721" s="1">
        <f t="shared" ref="AG721:AG784" si="1762">AG720+$B$29*(AH720-2*AG720+AF720)-AF$9*(AG720-AF720)-AG$9*(AH720-AG720)+$B$31+AG$10*($B$17-AG720)-AG$11*AG720</f>
        <v>1.0377306405152085E-2</v>
      </c>
      <c r="AH721" s="1">
        <f t="shared" ref="AH721:AH784" si="1763">AH720+$B$29*(AI720-2*AH720+AG720)-AG$9*(AH720-AG720)-AH$9*(AI720-AH720)+$B$31+AH$10*($B$17-AH720)-AH$11*AH720</f>
        <v>1.3782784640814966E-2</v>
      </c>
      <c r="AI721" s="1">
        <f t="shared" ref="AI721:AI784" si="1764">AI720+$B$29*(AJ720-2*AI720+AH720)-AH$9*(AI720-AH720)-AI$9*(AJ720-AI720)+$B$31+AI$10*($B$17-AI720)-AI$11*AI720</f>
        <v>1.8116523995595275E-2</v>
      </c>
      <c r="AJ721" s="1">
        <f t="shared" ref="AJ721:AJ784" si="1765">AJ720+$B$29*(AK720-2*AJ720+AI720)-AI$9*(AJ720-AI720)-AJ$9*(AK720-AJ720)+$B$31+AJ$10*($B$17-AJ720)-AJ$11*AJ720</f>
        <v>2.3569210482138392E-2</v>
      </c>
      <c r="AK721" s="1">
        <f t="shared" ref="AK721:AK784" si="1766">AK720+$B$29*(AL720-2*AK720+AJ720)-AJ$9*(AK720-AJ720)-AK$9*(AL720-AK720)+$B$31+AK$10*($B$17-AK720)-AK$11*AK720</f>
        <v>3.0352411879867154E-2</v>
      </c>
      <c r="AL721" s="1">
        <f t="shared" ref="AL721:AL784" si="1767">AL720+$B$29*(AM720-2*AL720+AK720)-AK$9*(AL720-AK720)-AL$9*(AM720-AL720)+$B$31+AL$10*($B$17-AL720)-AL$11*AL720</f>
        <v>3.869589883518039E-2</v>
      </c>
      <c r="AM721" s="1">
        <f t="shared" ref="AM721:AM784" si="1768">AM720+$B$29*(AN720-2*AM720+AL720)-AL$9*(AM720-AL720)-AM$9*(AN720-AM720)+$B$31+AM$10*($B$17-AM720)-AM$11*AM720</f>
        <v>4.8843433665535937E-2</v>
      </c>
      <c r="AN721" s="1">
        <f t="shared" ref="AN721:AN784" si="1769">AN720+$B$29*(AO720-2*AN720+AM720)-AM$9*(AN720-AM720)-AN$9*(AO720-AN720)+$B$31+AN$10*($B$17-AN720)-AN$11*AN720</f>
        <v>6.1046931081024228E-2</v>
      </c>
      <c r="AO721" s="1">
        <f t="shared" ref="AO721:AO784" si="1770">AO720+$B$29*(AP720-2*AO720+AN720)-AN$9*(AO720-AN720)-AO$9*(AP720-AO720)+$B$31+AO$10*($B$17-AO720)-AO$11*AO720</f>
        <v>7.5558992367845676E-2</v>
      </c>
      <c r="AP721" s="1">
        <f t="shared" ref="AP721:AP784" si="1771">AP720+$B$29*(AQ720-2*AP720+AO720)-AO$9*(AP720-AO720)-AP$9*(AQ720-AP720)+$B$31+AP$10*($B$17-AP720)-AP$11*AP720</f>
        <v>9.2623932604750783E-2</v>
      </c>
      <c r="AQ721" s="1">
        <f t="shared" ref="AQ721:AQ784" si="1772">AQ720+$B$29*(AR720-2*AQ720+AP720)-AP$9*(AQ720-AP720)-AQ$9*(AR720-AQ720)+$B$31+AQ$10*($B$17-AQ720)-AQ$11*AQ720</f>
        <v>0.1124675521247995</v>
      </c>
      <c r="AR721" s="1">
        <f t="shared" ref="AR721:AR784" si="1773">AR720+$B$29*(AS720-2*AR720+AQ720)-AQ$9*(AR720-AQ720)-AR$9*(AS720-AR720)+$B$31+AR$10*($B$17-AR720)-AR$11*AR720</f>
        <v>0.1352860387440607</v>
      </c>
      <c r="AS721" s="1">
        <f t="shared" ref="AS721:AS784" si="1774">AS720+$B$29*(AT720-2*AS720+AR720)-AR$9*(AS720-AR720)-AS$9*(AT720-AS720)+$B$31+AS$10*($B$17-AS720)-AS$11*AS720</f>
        <v>0.16123451408176187</v>
      </c>
      <c r="AT721" s="1">
        <f t="shared" ref="AT721:AT784" si="1775">AT720+$B$29*(AU720-2*AT720+AS720)-AS$9*(AT720-AS720)-AT$9*(AU720-AT720)+$B$31+AT$10*($B$17-AT720)-AT$11*AT720</f>
        <v>0.19041584223454039</v>
      </c>
      <c r="AU721" s="1">
        <f t="shared" ref="AU721:AU784" si="1776">AU720+$B$29*(AV720-2*AU720+AT720)-AT$9*(AU720-AT720)-AU$9*(AV720-AU720)+$B$31+AU$10*($B$17-AU720)-AU$11*AU720</f>
        <v>0.2228703889712608</v>
      </c>
      <c r="AV721" s="1">
        <f t="shared" ref="AV721:AV784" si="1777">AV720+$B$29*(AW720-2*AV720+AU720)-AU$9*(AV720-AU720)-AV$9*(AW720-AV720)+$B$31+AV$10*($B$17-AV720)-AV$11*AV720</f>
        <v>0.25856744306628576</v>
      </c>
      <c r="AW721" s="1">
        <f t="shared" ref="AW721:AW784" si="1778">AW720+$B$29*(AX720-2*AW720+AV720)-AV$9*(AW720-AV720)-AW$9*(AX720-AW720)+$B$31+AW$10*($B$17-AW720)-AW$11*AW720</f>
        <v>0.29739898028474349</v>
      </c>
      <c r="AX721" s="1">
        <f t="shared" ref="AX721:AX784" si="1779">AX720+$B$29*(AY720-2*AX720+AW720)-AW$9*(AX720-AW720)-AX$9*(AY720-AX720)+$B$31+AX$10*($B$17-AX720)-AX$11*AX720</f>
        <v>0.3391763614320748</v>
      </c>
      <c r="AY721" s="1">
        <f t="shared" ref="AY721:AY784" si="1780">AY720+$B$29*(AZ720-2*AY720+AX720)-AX$9*(AY720-AX720)-AY$9*(AZ720-AY720)+$B$31+AY$10*($B$17-AY720)-AY$11*AY720</f>
        <v>0.38363041092316152</v>
      </c>
      <c r="AZ721" s="1">
        <f t="shared" ref="AZ721:AZ784" si="1781">AZ720+$B$29*(BA720-2*AZ720+AY720)-AY$9*(AZ720-AY720)-AZ$9*(BA720-AZ720)+$B$31+AZ$10*($B$17-AZ720)-AZ$11*AZ720</f>
        <v>0.43041512955706945</v>
      </c>
      <c r="BA721" s="1">
        <f t="shared" ref="BA721:BA784" si="1782">BA720+$B$29*(BB720-2*BA720+AZ720)-AZ$9*(BA720-AZ720)-BA$9*(BB720-BA720)+$B$31+BA$10*($B$17-BA720)-BA$11*BA720</f>
        <v>0.47911506816444299</v>
      </c>
      <c r="BB721" s="1">
        <f t="shared" ref="BB721:BB784" si="1783">BB720+$B$29*(BC720-2*BB720+BA720)-BA$9*(BB720-BA720)-BB$9*(BC720-BB720)+$B$31+BB$10*($B$17-BB720)-BB$11*BB720</f>
        <v>0.52925614551248024</v>
      </c>
      <c r="BC721" s="1">
        <f t="shared" ref="BC721:BC784" si="1784">BC720+$B$29*(BD720-2*BC720+BB720)-BB$9*(BC720-BB720)-BC$9*(BD720-BC720)+$B$31+BC$10*($B$17-BC720)-BC$11*BC720</f>
        <v>0.58031945500392934</v>
      </c>
      <c r="BD721" s="1">
        <f t="shared" ref="BD721:BD784" si="1785">BD720+$B$29*(BE720-2*BD720+BC720)-BC$9*(BD720-BC720)-BD$9*(BE720-BD720)+$B$31+BD$10*($B$17-BD720)-BD$11*BD720</f>
        <v>0.63175739155491739</v>
      </c>
      <c r="BE721" s="1">
        <f t="shared" ref="BE721:BE784" si="1786">BE720+$B$29*(BF720-2*BE720+BD720)-BD$9*(BE720-BD720)-BE$9*(BF720-BE720)+$B$31+BE$10*($B$17-BE720)-BE$11*BE720</f>
        <v>0.68301126209891883</v>
      </c>
      <c r="BF721" s="1">
        <f t="shared" ref="BF721:BF784" si="1787">BF720+$B$29*(BG720-2*BF720+BE720)-BE$9*(BF720-BE720)-BF$9*(BG720-BF720)+$B$31+BF$10*($B$17-BF720)-BF$11*BF720</f>
        <v>0.73352943602778664</v>
      </c>
      <c r="BG721" s="1">
        <f t="shared" ref="BG721:BG784" si="1788">BG720+$B$29*(BH720-2*BG720+BF720)-BF$9*(BG720-BF720)-BG$9*(BH720-BG720)+$B$31+BG$10*($B$17-BG720)-BG$11*BG720</f>
        <v>0.78278505543412535</v>
      </c>
      <c r="BH721" s="1">
        <f t="shared" ref="BH721:BH784" si="1789">BH720+$B$29*(BI720-2*BH720+BG720)-BG$9*(BH720-BG720)-BH$9*(BI720-BH720)+$B$31+BH$10*($B$17-BH720)-BH$11*BH720</f>
        <v>0.83029236233741166</v>
      </c>
      <c r="BI721" s="1">
        <f t="shared" ref="BI721:BI784" si="1790">BI720+$B$29*(BJ720-2*BI720+BH720)-BH$9*(BI720-BH720)-BI$9*(BJ720-BI720)+$B$31+BI$10*($B$17-BI720)-BI$11*BI720</f>
        <v>0.87562080710564527</v>
      </c>
      <c r="BJ721" s="1">
        <f t="shared" ref="BJ721:BJ784" si="1791">BJ720+$B$29*(BK720-2*BJ720+BI720)-BI$9*(BJ720-BI720)-BJ$9*(BK720-BJ720)+$B$31+BJ$10*($B$17-BJ720)-BJ$11*BJ720</f>
        <v>0.91840626836508432</v>
      </c>
      <c r="BK721" s="1">
        <f t="shared" ref="BK721:BK784" si="1792">BK720+$B$29*(BL720-2*BK720+BJ720)-BJ$9*(BK720-BJ720)-BK$9*(BL720-BK720)+$B$31+BK$10*($B$17-BK720)-BK$11*BK720</f>
        <v>0.95835892383700294</v>
      </c>
      <c r="BL721" s="1">
        <f t="shared" ref="BL721:BL784" si="1793">BL720+$B$29*(BM720-2*BL720+BK720)-BK$9*(BL720-BK720)-BL$9*(BM720-BL720)+$B$31+BL$10*($B$17-BL720)-BL$11*BL720</f>
        <v>0.99526754429796105</v>
      </c>
      <c r="BM721" s="1">
        <f t="shared" ref="BM721:BM784" si="1794">BM720+$B$29*(BN720-2*BM720+BL720)-BL$9*(BM720-BL720)-BM$9*(BN720-BM720)+$B$31+BM$10*($B$17-BM720)-BM$11*BM720</f>
        <v>1.0290002184869649</v>
      </c>
      <c r="BN721" s="1">
        <f t="shared" ref="BN721:BN784" si="1795">BN720+$B$29*(BO720-2*BN720+BM720)-BM$9*(BN720-BM720)-BN$9*(BO720-BN720)+$B$31+BN$10*($B$17-BN720)-BN$11*BN720</f>
        <v>1.059501735467719</v>
      </c>
      <c r="BO721" s="1">
        <f t="shared" ref="BO721:BO784" si="1796">BO720+$B$29*(BP720-2*BO720+BN720)-BN$9*(BO720-BN720)-BO$9*(BP720-BO720)+$B$31+BO$10*($B$17-BO720)-BO$11*BO720</f>
        <v>1.0867880357955122</v>
      </c>
      <c r="BP721" s="1">
        <f t="shared" ref="BP721:BP784" si="1797">BP720+$B$29*(BQ720-2*BP720+BO720)-BO$9*(BP720-BO720)-BP$9*(BQ720-BP720)+$B$31+BP$10*($B$17-BP720)-BP$11*BP720</f>
        <v>1.1109382813586977</v>
      </c>
      <c r="BQ721" s="1">
        <f t="shared" ref="BQ721:BQ784" si="1798">BQ720+$B$29*(BR720-2*BQ720+BP720)-BP$9*(BQ720-BP720)-BQ$9*(BR720-BQ720)+$B$31+BQ$10*($B$17-BQ720)-BQ$11*BQ720</f>
        <v>1.1320851788116018</v>
      </c>
      <c r="BR721" s="1">
        <f t="shared" ref="BR721:BR784" si="1799">BR720+$B$29*(BS720-2*BR720+BQ720)-BQ$9*(BR720-BQ720)-BR$9*(BS720-BR720)+$B$31+BR$10*($B$17-BR720)-BR$11*BR720</f>
        <v>1.1504042214945913</v>
      </c>
      <c r="BS721" s="1">
        <f t="shared" ref="BS721:BS784" si="1800">BS720+$B$29*(BT720-2*BS720+BR720)-BR$9*(BS720-BR720)-BS$9*(BT720-BS720)+$B$31+BS$10*($B$17-BS720)-BS$11*BS720</f>
        <v>1.1661024932152659</v>
      </c>
      <c r="BT721" s="1">
        <f t="shared" ref="BT721:BT784" si="1801">BT720+$B$29*(BU720-2*BT720+BS720)-BS$9*(BT720-BS720)-BT$9*(BU720-BT720)+$B$31+BT$10*($B$17-BT720)-BT$11*BT720</f>
        <v>1.1794076120615959</v>
      </c>
      <c r="BU721" s="1">
        <f t="shared" ref="BU721:BU784" si="1802">BU720+$B$29*(BV720-2*BU720+BT720)-BT$9*(BU720-BT720)-BU$9*(BV720-BU720)+$B$31+BU$10*($B$17-BU720)-BU$11*BU720</f>
        <v>1.1905572943502334</v>
      </c>
      <c r="BV721" s="1">
        <f t="shared" ref="BV721:BV784" si="1803">BV720+$B$29*(BW720-2*BV720+BU720)-BU$9*(BV720-BU720)-BV$9*(BW720-BV720)+$B$31+BV$10*($B$17-BV720)-BV$11*BV720</f>
        <v>1.1997899002886316</v>
      </c>
      <c r="BW721" s="1">
        <f t="shared" ref="BW721:BW784" si="1804">BW720+$B$29*(BX720-2*BW720+BV720)-BV$9*(BW720-BV720)-BW$9*(BX720-BW720)+$B$31+BW$10*($B$17-BW720)-BW$11*BW720</f>
        <v>1.207336196570431</v>
      </c>
      <c r="BX721" s="1">
        <f t="shared" ref="BX721:BX784" si="1805">BX720+$B$29*(BY720-2*BX720+BW720)-BW$9*(BX720-BW720)-BX$9*(BY720-BX720)+$B$31+BX$10*($B$17-BX720)-BX$11*BX720</f>
        <v>1.2134124485757798</v>
      </c>
      <c r="BY721" s="1">
        <f t="shared" ref="BY721:BY784" si="1806">BY720+$B$29*(BZ720-2*BY720+BX720)-BX$9*(BY720-BX720)-BY$9*(BZ720-BY720)+$B$31+BY$10*($B$17-BY720)-BY$11*BY720</f>
        <v>1.2182148458768529</v>
      </c>
      <c r="BZ721" s="1">
        <f t="shared" ref="BZ721:BZ784" si="1807">BZ720+$B$29*(CA720-2*BZ720+BY720)-BY$9*(BZ720-BY720)-BZ$9*(CA720-BZ720)+$B$31+BZ$10*($B$17-BZ720)-BZ$11*BZ720</f>
        <v>1.2219151766686076</v>
      </c>
      <c r="CA721" s="1">
        <f t="shared" ref="CA721:CA784" si="1808">CA720+$B$29*(CB720-2*CA720+BZ720)-BZ$9*(CA720-BZ720)-CA$9*(CB720-CA720)+$B$31+CA$10*($B$17-CA720)-CA$11*CA720</f>
        <v>1.2246576041803217</v>
      </c>
      <c r="CB721" s="1">
        <f t="shared" ref="CB721:CB784" si="1809">CB720+$B$29*(CC720-2*CB720+CA720)-CA$9*(CB720-CA720)-CB$9*(CC720-CB720)+$B$31+CB$10*($B$17-CB720)-CB$11*CB720</f>
        <v>1.2265563630516019</v>
      </c>
      <c r="CC721" s="1">
        <f t="shared" ref="CC721:CC784" si="1810">CC720+$B$29*(CD720-2*CC720+CB720)-CB$9*(CC720-CB720)-CC$9*(CD720-CC720)+$B$31+CC$10*($B$17-CC720)-CC$11*CC720</f>
        <v>1.2276941856567363</v>
      </c>
      <c r="CD721" s="1">
        <f t="shared" ref="CD721:CD784" si="1811">CD720+$B$29*(CE720-2*CD720+CC720)-CC$9*(CD720-CC720)-CD$9*(CE720-CD720)+$B$31+CD$10*($B$17-CD720)-CD$11*CD720</f>
        <v>1.2281212849904279</v>
      </c>
      <c r="CE721" s="1">
        <f t="shared" ref="CE721:CE784" si="1812">CE720+$B$29*(CF720-2*CE720+CD720)-CD$9*(CE720-CD720)-CE$9*(CF720-CE720)+$B$31+CE$10*($B$17-CE720)-CE$11*CE720</f>
        <v>1.2278547579428853</v>
      </c>
      <c r="CF721" s="1">
        <f t="shared" ref="CF721:CF784" si="1813">CF720+$B$29*(CG720-2*CF720+CE720)-CE$9*(CF720-CE720)-CF$9*(CG720-CF720)+$B$31+CF$10*($B$17-CF720)-CF$11*CF720</f>
        <v>1.2268783253626285</v>
      </c>
      <c r="CG721" s="1">
        <f t="shared" ref="CG721:CG784" si="1814">CG720+$B$29*(CH720-2*CG720+CF720)-CF$9*(CG720-CF720)-CG$9*(CH720-CG720)+$B$31+CG$10*($B$17-CG720)-CG$11*CG720</f>
        <v>1.2251423871847817</v>
      </c>
      <c r="CH721" s="1">
        <f t="shared" ref="CH721:CH784" si="1815">CH720+$B$29*(CI720-2*CH720+CG720)-CG$9*(CH720-CG720)-CH$9*(CI720-CH720)+$B$31+CH$10*($B$17-CH720)-CH$11*CH720</f>
        <v>1.2225644355542153</v>
      </c>
      <c r="CI721" s="1">
        <f t="shared" ref="CI721:CI784" si="1816">CI720+$B$29*(CJ720-2*CI720+CH720)-CH$9*(CI720-CH720)-CI$9*(CJ720-CI720)+$B$31+CI$10*($B$17-CI720)-CI$11*CI720</f>
        <v>1.2190299295670941</v>
      </c>
      <c r="CJ721" s="1">
        <f t="shared" ref="CJ721:CJ784" si="1817">CJ720+$B$29*(CK720-2*CJ720+CI720)-CI$9*(CJ720-CI720)-CJ$9*(CK720-CJ720)+$B$31+CJ$10*($B$17-CJ720)-CJ$11*CJ720</f>
        <v>1.2143937853704838</v>
      </c>
      <c r="CK721" s="1">
        <f t="shared" ref="CK721:CK784" si="1818">CK720+$B$29*(CL720-2*CK720+CJ720)-CJ$9*(CK720-CJ720)-CK$9*(CL720-CK720)+$B$31+CK$10*($B$17-CK720)-CK$11*CK720</f>
        <v>1.2084826687249846</v>
      </c>
      <c r="CL721" s="1">
        <f t="shared" ref="CL721:CL784" si="1819">CL720+$B$29*(CM720-2*CL720+CK720)-CK$9*(CL720-CK720)-CL$9*(CM720-CL720)+$B$31+CL$10*($B$17-CL720)-CL$11*CL720</f>
        <v>1.2010982884243995</v>
      </c>
      <c r="CM721" s="1">
        <f t="shared" ref="CM721:CM784" si="1820">CM720+$B$29*(CN720-2*CM720+CL720)-CL$9*(CM720-CL720)-CM$9*(CN720-CM720)+$B$31+CM$10*($B$17-CM720)-CM$11*CM720</f>
        <v>1.1920218741632311</v>
      </c>
      <c r="CN721" s="1">
        <f t="shared" ref="CN721:CN784" si="1821">CN720+$B$29*(CO720-2*CN720+CM720)-CM$9*(CN720-CM720)-CN$9*(CO720-CN720)+$B$31+CN$10*($B$17-CN720)-CN$11*CN720</f>
        <v>1.1810199793398919</v>
      </c>
      <c r="CO721" s="1">
        <f t="shared" ref="CO721:CO784" si="1822">CO720+$B$29*(CP720-2*CO720+CN720)-CN$9*(CO720-CN720)-CO$9*(CP720-CO720)+$B$31+CO$10*($B$17-CO720)-CO$11*CO720</f>
        <v>1.1678516779653045</v>
      </c>
      <c r="CP721" s="1">
        <f t="shared" ref="CP721:CP784" si="1823">CP720+$B$29*(CQ720-2*CP720+CO720)-CO$9*(CP720-CO720)-CP$9*(CQ720-CP720)+$B$31+CP$10*($B$17-CP720)-CP$11*CP720</f>
        <v>1.1522771280778337</v>
      </c>
      <c r="CQ721" s="1">
        <f t="shared" ref="CQ721:CQ784" si="1824">CQ720+$B$29*(CR720-2*CQ720+CP720)-CP$9*(CQ720-CP720)-CQ$9*(CR720-CQ720)+$B$31+CQ$10*($B$17-CQ720)-CQ$11*CQ720</f>
        <v>1.1340673574962374</v>
      </c>
      <c r="CR721" s="1">
        <f t="shared" ref="CR721:CR784" si="1825">CR720+$B$29*(CS720-2*CR720+CQ720)-CQ$9*(CR720-CQ720)-CR$9*(CS720-CR720)+$B$31+CR$10*($B$17-CR720)-CR$11*CR720</f>
        <v>1.1130149998414149</v>
      </c>
      <c r="CS721" s="1">
        <f t="shared" ref="CS721:CS784" si="1826">CS720+$B$29*(CT720-2*CS720+CR720)-CR$9*(CS720-CR720)-CS$9*(CT720-CS720)+$B$31+CS$10*($B$17-CS720)-CS$11*CS720</f>
        <v>1.088945580410059</v>
      </c>
      <c r="CT721" s="1">
        <f t="shared" ref="CT721:CT784" si="1827">CT720+$B$29*(CU720-2*CT720+CS720)-CS$9*(CT720-CS720)-CT$9*(CU720-CT720)+$B$31+CT$10*($B$17-CT720)-CT$11*CT720</f>
        <v>1.0617288352247858</v>
      </c>
      <c r="CU721" s="1">
        <f t="shared" ref="CU721:CU784" si="1828">CU720+$B$29*(CV720-2*CU720+CT720)-CT$9*(CU720-CT720)-CU$9*(CV720-CU720)+$B$31+CU$10*($B$17-CU720)-CU$11*CU720</f>
        <v>1.031289455501109</v>
      </c>
      <c r="CV721" s="1">
        <f t="shared" ref="CV721:CV784" si="1829">CV720+$B$29*(CW720-2*CV720+CU720)-CU$9*(CV720-CU720)-CV$9*(CW720-CV720)+$B$31+CV$10*($B$17-CV720)-CV$11*CV720</f>
        <v>0.99761659614386378</v>
      </c>
      <c r="CW721" s="1">
        <f t="shared" ref="CW721:CW784" si="1830">CW720+$B$29*(CX720-2*CW720+CV720)-CV$9*(CW720-CV720)-CW$9*(CX720-CW720)+$B$31+CW$10*($B$17-CW720)-CW$11*CW720</f>
        <v>0.96077148072919061</v>
      </c>
      <c r="CX721" s="1">
        <f t="shared" ref="CX721:CX784" si="1831">CX720+$B$29*(CY720-2*CX720+CW720)-CW$9*(CX720-CW720)-CX$9*(CY720-CX720)+$B$31+CX$10*($B$17-CX720)-CX$11*CX720</f>
        <v>0.9208924830955052</v>
      </c>
      <c r="CY721" s="1">
        <f t="shared" ref="CY721:CY784" si="1832">CY720+$B$29*(CZ720-2*CY720+CX720)-CX$9*(CY720-CX720)-CY$9*(CZ720-CY720)+$B$31+CY$10*($B$17-CY720)-CY$11*CY720</f>
        <v>0.87819716872054487</v>
      </c>
      <c r="CZ721" s="1">
        <f t="shared" ref="CZ721:CZ784" si="1833">CZ720+$B$29*(DA720-2*CZ720+CY720)-CY$9*(CZ720-CY720)-CZ$9*(DA720-CZ720)+$B$31+CZ$10*($B$17-CZ720)-CZ$11*CZ720</f>
        <v>0.83298093359820269</v>
      </c>
      <c r="DA721" s="1">
        <f t="shared" ref="DA721:DA784" si="1834">DA720+$B$29*(DB720-2*DA720+CZ720)-CZ$9*(DA720-CZ720)-DA$9*(DB720-DA720)+$B$31+DA$10*($B$17-DA720)-DA$11*DA720</f>
        <v>0.78561207489778739</v>
      </c>
      <c r="DB721" s="1">
        <f t="shared" ref="DB721:DB784" si="1835">DB720+$B$29*(DC720-2*DB720+DA720)-DA$9*(DB720-DA720)-DB$9*(DC720-DB720)+$B$31+DB$10*($B$17-DB720)-DB$11*DB720</f>
        <v>0.73652335187437634</v>
      </c>
      <c r="DC721" s="1">
        <f t="shared" ref="DC721:DC784" si="1836">DC720+$B$29*(DD720-2*DC720+DB720)-DB$9*(DC720-DB720)-DC$9*(DD720-DC720)+$B$31+DC$10*($B$17-DC720)-DC$11*DC720</f>
        <v>0.68620032915085571</v>
      </c>
      <c r="DD721" s="1">
        <f t="shared" ref="DD721:DD784" si="1837">DD720+$B$29*(DE720-2*DD720+DC720)-DC$9*(DD720-DC720)-DD$9*(DE720-DD720)+$B$31+DD$10*($B$17-DD720)-DD$11*DD720</f>
        <v>0.63516701748372639</v>
      </c>
      <c r="DE721" s="1">
        <f t="shared" ref="DE721:DE784" si="1838">DE720+$B$29*(DF720-2*DE720+DD720)-DD$9*(DE720-DD720)-DE$9*(DF720-DE720)+$B$31+DE$10*($B$17-DE720)-DE$11*DE720</f>
        <v>0.58396951945102837</v>
      </c>
      <c r="DF721" s="1">
        <f t="shared" ref="DF721:DF784" si="1839">DF720+$B$29*(DG720-2*DF720+DE720)-DE$9*(DF720-DE720)-DF$9*(DG720-DF720)+$B$31+DF$10*($B$17-DF720)-DF$11*DF720</f>
        <v>0.53315853145478809</v>
      </c>
      <c r="DG721" s="1">
        <f t="shared" ref="DG721:DG784" si="1840">DG720+$B$29*(DH720-2*DG720+DF720)-DF$9*(DG720-DF720)-DG$9*(DH720-DG720)+$B$31+DG$10*($B$17-DG720)-DG$11*DG720</f>
        <v>0.48327163558070407</v>
      </c>
      <c r="DH721" s="1">
        <f t="shared" ref="DH721:DH784" si="1841">DH720+$B$29*(DI720-2*DH720+DG720)-DG$9*(DH720-DG720)-DH$9*(DI720-DH720)+$B$31+DH$10*($B$17-DH720)-DH$11*DH720</f>
        <v>0.434816327566378</v>
      </c>
      <c r="DI721" s="1">
        <f t="shared" ref="DI721:DI784" si="1842">DI720+$B$29*(DJ720-2*DI720+DH720)-DH$9*(DI720-DH720)-DI$9*(DJ720-DI720)+$B$31+DI$10*($B$17-DI720)-DI$11*DI720</f>
        <v>0.38825466940854059</v>
      </c>
      <c r="DJ721" s="1">
        <f t="shared" ref="DJ721:DJ784" si="1843">DJ720+$B$29*(DK720-2*DJ720+DI720)-DI$9*(DJ720-DI720)-DJ$9*(DK720-DJ720)+$B$31+DJ$10*($B$17-DJ720)-DJ$11*DJ720</f>
        <v>0.34399033273330326</v>
      </c>
      <c r="DK721" s="1">
        <f t="shared" ref="DK721:DK784" si="1844">DK720+$B$29*(DL720-2*DK720+DJ720)-DJ$9*(DK720-DJ720)-DK$9*(DL720-DK720)+$B$31+DK$10*($B$17-DK720)-DK$11*DK720</f>
        <v>0.30235862373669331</v>
      </c>
      <c r="DL721" s="1">
        <f t="shared" ref="DL721:DL784" si="1845">DL720+$B$29*(DM720-2*DL720+DK720)-DK$9*(DL720-DK720)-DL$9*(DM720-DL720)+$B$31+DL$10*($B$17-DL720)-DL$11*DL720</f>
        <v>0.26361986869969617</v>
      </c>
      <c r="DM721" s="1">
        <f t="shared" ref="DM721:DM784" si="1846">DM720+$B$29*(DN720-2*DM720+DL720)-DL$9*(DM720-DL720)-DM$9*(DN720-DM720)+$B$31+DM$10*($B$17-DM720)-DM$11*DM720</f>
        <v>0.22795630999220423</v>
      </c>
      <c r="DN721" s="1">
        <f t="shared" ref="DN721:DN784" si="1847">DN720+$B$29*(DO720-2*DN720+DM720)-DM$9*(DN720-DM720)-DN$9*(DO720-DN720)+$B$31+DN$10*($B$17-DN720)-DN$11*DN720</f>
        <v>0.19547243596438721</v>
      </c>
      <c r="DO721" s="1">
        <f t="shared" ref="DO721:DO784" si="1848">DO720+$B$29*(DP720-2*DO720+DN720)-DN$9*(DO720-DN720)-DO$9*(DP720-DO720)+$B$31+DO$10*($B$17-DO720)-DO$11*DO720</f>
        <v>0.16619846262254742</v>
      </c>
      <c r="DP721" s="1">
        <f t="shared" ref="DP721:DP784" si="1849">DP720+$B$29*(DQ720-2*DP720+DO720)-DO$9*(DP720-DO720)-DP$9*(DQ720-DP720)+$B$31+DP$10*($B$17-DP720)-DP$11*DP720</f>
        <v>0.14009651572479234</v>
      </c>
      <c r="DQ721" s="1">
        <f t="shared" ref="DQ721:DQ784" si="1850">DQ720+$B$29*(DR720-2*DQ720+DP720)-DP$9*(DQ720-DP720)-DQ$9*(DR720-DQ720)+$B$31+DQ$10*($B$17-DQ720)-DQ$11*DQ720</f>
        <v>0.11706893961244724</v>
      </c>
      <c r="DR721" s="1">
        <f t="shared" ref="DR721:DR784" si="1851">DR720+$B$29*(DS720-2*DR720+DQ720)-DQ$9*(DR720-DQ720)-DR$9*(DS720-DR720)+$B$31+DR$10*($B$17-DR720)-DR$11*DR720</f>
        <v>9.6968089197370891E-2</v>
      </c>
      <c r="DS721" s="1">
        <f t="shared" ref="DS721:DS784" si="1852">DS720+$B$29*(DT720-2*DS720+DR720)-DR$9*(DS720-DR720)-DS$9*(DT720-DS720)+$B$31+DS$10*($B$17-DS720)-DS$11*DS720</f>
        <v>7.9606944256047391E-2</v>
      </c>
      <c r="DT721" s="1">
        <f t="shared" ref="DT721:DT784" si="1853">DT720+$B$29*(DU720-2*DT720+DS720)-DS$9*(DT720-DS720)-DT$9*(DU720-DT720)+$B$31+DT$10*($B$17-DT720)-DT$11*DT720</f>
        <v>6.4769915992135108E-2</v>
      </c>
      <c r="DU721" s="1">
        <f t="shared" ref="DU721:DU784" si="1854">DU720+$B$29*(DV720-2*DU720+DT720)-DT$9*(DU720-DT720)-DU$9*(DV720-DU720)+$B$31+DU$10*($B$17-DU720)-DU$11*DU720</f>
        <v>5.2223286415587711E-2</v>
      </c>
      <c r="DV721" s="1">
        <f t="shared" ref="DV721:DV784" si="1855">DV720+$B$29*(DW720-2*DV720+DU720)-DU$9*(DV720-DU720)-DV$9*(DW720-DV720)+$B$31+DV$10*($B$17-DV720)-DV$11*DV720</f>
        <v>4.1724820668015382E-2</v>
      </c>
      <c r="DW721" s="1">
        <f t="shared" ref="DW721:DW784" si="1856">DW720+$B$29*(DX720-2*DW720+DV720)-DV$9*(DW720-DV720)-DW$9*(DX720-DW720)+$B$31+DW$10*($B$17-DW720)-DW$11*DW720</f>
        <v>3.3032209129714787E-2</v>
      </c>
      <c r="DX721" s="1">
        <f t="shared" ref="DX721:DX784" si="1857">DX720+$B$29*(DY720-2*DX720+DW720)-DW$9*(DX720-DW720)-DX$9*(DY720-DX720)+$B$31+DX$10*($B$17-DX720)-DX$11*DX720</f>
        <v>2.5910118325147547E-2</v>
      </c>
      <c r="DY721" s="1">
        <f t="shared" ref="DY721:DY784" si="1858">DY720+$B$29*(DZ720-2*DY720+DX720)-DX$9*(DY720-DX720)-DY$9*(DZ720-DY720)+$B$31+DY$10*($B$17-DY720)-DY$11*DY720</f>
        <v>2.0135746971193066E-2</v>
      </c>
      <c r="DZ721" s="1">
        <f t="shared" ref="DZ721:DZ784" si="1859">DZ720+$B$29*(EA720-2*DZ720+DY720)-DY$9*(DZ720-DY720)-DZ$9*(EA720-DZ720)+$B$31+DZ$10*($B$17-DZ720)-DZ$11*DZ720</f>
        <v>1.5502887762587791E-2</v>
      </c>
      <c r="EA721" s="1">
        <f t="shared" ref="EA721:EA784" si="1860">EA720+$B$29*(EB720-2*EA720+DZ720)-DZ$9*(EA720-DZ720)-EA$9*(EB720-EA720)+$B$31+EA$10*($B$17-EA720)-EA$11*EA720</f>
        <v>1.1824580978739107E-2</v>
      </c>
      <c r="EB721" s="1">
        <f t="shared" ref="EB721:EB784" si="1861">EB720+$B$29*(EC720-2*EB720+EA720)-EA$9*(EB720-EA720)-EB$9*(EC720-EB720)+$B$31+EB$10*($B$17-EB720)-EB$11*EB720</f>
        <v>8.9345096766113956E-3</v>
      </c>
      <c r="EC721" s="1">
        <f t="shared" ref="EC721:EC784" si="1862">EC720+$B$29*(ED720-2*EC720+EB720)-EB$9*(EC720-EB720)-EC$9*(ED720-EC720)+$B$31+EC$10*($B$17-EC720)-EC$11*EC720</f>
        <v>6.6873274917591593E-3</v>
      </c>
      <c r="ED721" s="1">
        <f t="shared" ref="ED721:ED784" si="1863">ED720+$B$29*(EE720-2*ED720+EC720)-EC$9*(ED720-EC720)-ED$9*(EE720-ED720)+$B$31+ED$10*($B$17-ED720)-ED$11*ED720</f>
        <v>4.9581303112507394E-3</v>
      </c>
      <c r="EE721" s="1">
        <f t="shared" ref="EE721:EE784" si="1864">EE720+$B$29*(EF720-2*EE720+ED720)-ED$9*(EE720-ED720)-EE$9*(EF720-EE720)+$B$31+EE$10*($B$17-EE720)-EE$11*EE720</f>
        <v>3.6412851965490277E-3</v>
      </c>
      <c r="EF721" s="1">
        <f t="shared" ref="EF721:EF784" si="1865">EF720+$B$29*(EG720-2*EF720+EE720)-EE$9*(EF720-EE720)-EF$9*(EG720-EF720)+$B$31+EF$10*($B$17-EF720)-EF$11*EF720</f>
        <v>2.6488177100555776E-3</v>
      </c>
      <c r="EG721" s="1">
        <f t="shared" ref="EG721:EG784" si="1866">EG720+$B$29*(EH720-2*EG720+EF720)-EF$9*(EG720-EF720)-EG$9*(EH720-EG720)+$B$31+EG$10*($B$17-EG720)-EG$11*EG720</f>
        <v>1.9085363772089914E-3</v>
      </c>
      <c r="EH721" s="1">
        <f t="shared" ref="EH721:EH784" si="1867">EH720+$B$29*(EI720-2*EH720+EG720)-EG$9*(EH720-EG720)-EH$9*(EI720-EH720)+$B$31+EH$10*($B$17-EH720)-EH$11*EH720</f>
        <v>1.3620444291886436E-3</v>
      </c>
      <c r="EI721" s="1">
        <f t="shared" ref="EI721:EI784" si="1868">EI720+$B$29*(EJ720-2*EI720+EH720)-EH$9*(EI720-EH720)-EI$9*(EJ720-EI720)+$B$31+EI$10*($B$17-EI720)-EI$11*EI720</f>
        <v>9.6275779923404913E-4</v>
      </c>
      <c r="EJ721" s="1">
        <f t="shared" ref="EJ721:EJ784" si="1869">EJ720+$B$29*(EK720-2*EJ720+EI720)-EI$9*(EJ720-EI720)-EJ$9*(EK720-EJ720)+$B$31+EJ$10*($B$17-EJ720)-EJ$11*EJ720</f>
        <v>6.7401749929133284E-4</v>
      </c>
      <c r="EK721" s="1">
        <f t="shared" ref="EK721:EK784" si="1870">EK720+$B$29*(EL720-2*EK720+EJ720)-EJ$9*(EK720-EJ720)-EK$9*(EL720-EK720)+$B$31+EK$10*($B$17-EK720)-EK$11*EK720</f>
        <v>4.673561289963204E-4</v>
      </c>
      <c r="EL721" s="1">
        <f t="shared" ref="EL721:EL784" si="1871">EL720+$B$29*(EM720-2*EL720+EK720)-EK$9*(EL720-EK720)-EL$9*(EM720-EL720)+$B$31+EL$10*($B$17-EL720)-EL$11*EL720</f>
        <v>3.2095375080465555E-4</v>
      </c>
      <c r="EM721" s="1">
        <f t="shared" ref="EM721:EM784" si="1872">EM720+$B$29*(EN720-2*EM720+EL720)-EL$9*(EM720-EL720)-EM$9*(EN720-EM720)+$B$31+EM$10*($B$17-EM720)-EM$11*EM720</f>
        <v>2.1829840541660883E-4</v>
      </c>
      <c r="EN721" s="1">
        <f t="shared" ref="EN721:EN784" si="1873">EN720+$B$29*(EO720-2*EN720+EM720)-EM$9*(EN720-EM720)-EN$9*(EO720-EN720)+$B$31+EN$10*($B$17-EN720)-EN$11*EN720</f>
        <v>1.4705128364618514E-4</v>
      </c>
      <c r="EO721" s="1">
        <f t="shared" ref="EO721:EO784" si="1874">EO720+$B$29*(EP720-2*EO720+EN720)-EN$9*(EO720-EN720)-EO$9*(EP720-EO720)+$B$31+EO$10*($B$17-EO720)-EO$11*EO720</f>
        <v>9.8105742867550023E-5</v>
      </c>
      <c r="EP721" s="1">
        <f t="shared" ref="EP721:EP784" si="1875">EP720+$B$29*(EQ720-2*EP720+EO720)-EO$9*(EP720-EO720)-EP$9*(EQ720-EP720)+$B$31+EP$10*($B$17-EP720)-EP$11*EP720</f>
        <v>6.4822414947577055E-5</v>
      </c>
      <c r="EQ721" s="1">
        <f t="shared" ref="EQ721:EQ784" si="1876">EQ720+$B$29*(ER720-2*EQ720+EP720)-EP$9*(EQ720-EP720)-EQ$9*(ER720-EQ720)+$B$31+EQ$10*($B$17-EQ720)-EQ$11*EQ720</f>
        <v>4.2418911104197492E-5</v>
      </c>
      <c r="ER721" s="1">
        <f t="shared" ref="ER721:ER784" si="1877">ER720+$B$29*(ES720-2*ER720+EQ720)-EQ$9*(ER720-EQ720)-ER$9*(ES720-ER720)+$B$31+ER$10*($B$17-ER720)-ER$11*ER720</f>
        <v>2.7491359801661157E-5</v>
      </c>
      <c r="ES721" s="1">
        <f t="shared" ref="ES721:ES784" si="1878">ES720+$B$29*(ET720-2*ES720+ER720)-ER$9*(ES720-ER720)-ES$9*(ET720-ES720)+$B$31+ES$10*($B$17-ES720)-ES$11*ES720</f>
        <v>1.7645523929056147E-5</v>
      </c>
      <c r="ET721" s="1">
        <f t="shared" ref="ET721:ET784" si="1879">ET720+$B$29*(EU720-2*ET720+ES720)-ES$9*(ET720-ES720)-ET$9*(EU720-ET720)+$B$31+ET$10*($B$17-ET720)-ET$11*ET720</f>
        <v>1.1216923901614302E-5</v>
      </c>
      <c r="EU721" s="1">
        <f t="shared" ref="EU721:EU784" si="1880">EU720+$B$29*(EV720-2*EU720+ET720)-ET$9*(EU720-ET720)-EU$9*(EV720-EU720)+$B$31+EU$10*($B$17-EU720)-EU$11*EU720</f>
        <v>7.0617433226857603E-6</v>
      </c>
      <c r="EV721" s="1">
        <f t="shared" ref="EV721:EV784" si="1881">EV720+$B$29*(EW720-2*EV720+EU720)-EU$9*(EV720-EU720)-EV$9*(EW720-EV720)+$B$31+EV$10*($B$17-EV720)-EV$11*EV720</f>
        <v>4.4029279568558658E-6</v>
      </c>
      <c r="EW721" s="1">
        <f t="shared" ref="EW721:EW784" si="1882">EW720+$B$29*(EX720-2*EW720+EV720)-EV$9*(EW720-EV720)-EW$9*(EX720-EW720)+$B$31+EW$10*($B$17-EW720)-EW$11*EW720</f>
        <v>2.7185301356818594E-6</v>
      </c>
      <c r="EX721" s="1">
        <f t="shared" ref="EX721:EX784" si="1883">EX720+$B$29*(EY720-2*EX720+EW720)-EW$9*(EX720-EW720)-EX$9*(EY720-EX720)+$B$31+EX$10*($B$17-EX720)-EX$11*EX720</f>
        <v>1.6618163664106128E-6</v>
      </c>
      <c r="EY721" s="1">
        <f t="shared" ref="EY721:EY784" si="1884">EY720+$B$29*(EZ720-2*EY720+EX720)-EX$9*(EY720-EX720)-EY$9*(EZ720-EY720)+$B$31+EY$10*($B$17-EY720)-EY$11*EY720</f>
        <v>1.0048376950261072E-6</v>
      </c>
      <c r="EZ721" s="1">
        <f t="shared" ref="EZ721:EZ784" si="1885">EZ720+$B$29*(FA720-2*EZ720+EY720)-EY$9*(EZ720-EY720)-EZ$9*(FA720-EZ720)+$B$31+EZ$10*($B$17-EZ720)-EZ$11*EZ720</f>
        <v>5.9900636837068927E-7</v>
      </c>
      <c r="FA721" s="1">
        <f t="shared" ref="FA721:FA784" si="1886">FA720+$B$29*(FB720-2*FA720+EZ720)-EZ$9*(FA720-EZ720)-FA$9*(FB720-FA720)+$B$31+FA$10*($B$17-FA720)-FA$11*FA720</f>
        <v>3.4770798824448684E-7</v>
      </c>
      <c r="FB721" s="1">
        <f t="shared" ref="FB721:FB784" si="1887">FB720+$B$29*(FC720-2*FB720+FA720)-FA$9*(FB720-FA720)-FB$9*(FC720-FB720)+$B$31+FB$10*($B$17-FB720)-FB$11*FB720</f>
        <v>1.8709710357644621E-7</v>
      </c>
      <c r="FC721" s="1">
        <f t="shared" ref="FC721:FC784" si="1888">FC720+$B$29*(FD720-2*FC720+FB720)-FB$9*(FC720-FB720)-FC$9*(FD720-FC720)+$B$31+FC$10*($B$17-FC720)-FC$11*FC720</f>
        <v>7.1955600437806268E-8</v>
      </c>
      <c r="FD721" s="75">
        <f t="shared" si="1739"/>
        <v>-7.1955600437806268E-8</v>
      </c>
    </row>
    <row r="722" spans="7:160" x14ac:dyDescent="0.35">
      <c r="G722" t="str">
        <f t="shared" si="1735"/>
        <v>Refd, t=3.53</v>
      </c>
      <c r="H722" s="76">
        <f t="shared" si="1736"/>
        <v>3.5349999999999469</v>
      </c>
      <c r="I722" s="1">
        <f t="shared" si="1737"/>
        <v>0</v>
      </c>
      <c r="J722" s="22">
        <f t="shared" si="1738"/>
        <v>8.325714873842806E-8</v>
      </c>
      <c r="K722" s="1">
        <f t="shared" si="1740"/>
        <v>4.2932742034449265E-7</v>
      </c>
      <c r="L722" s="1">
        <f t="shared" si="1741"/>
        <v>1.0866192826867093E-6</v>
      </c>
      <c r="M722" s="1">
        <f t="shared" si="1742"/>
        <v>2.2675699255188248E-6</v>
      </c>
      <c r="N722" s="1">
        <f t="shared" si="1743"/>
        <v>4.308562968960322E-6</v>
      </c>
      <c r="O722" s="1">
        <f t="shared" si="1744"/>
        <v>7.7331657403360609E-6</v>
      </c>
      <c r="P722" s="1">
        <f t="shared" si="1745"/>
        <v>1.3343278717246395E-5</v>
      </c>
      <c r="Q722" s="1">
        <f t="shared" si="1746"/>
        <v>2.2348419220929259E-5</v>
      </c>
      <c r="R722" s="1">
        <f t="shared" si="1747"/>
        <v>3.6546133784728357E-5</v>
      </c>
      <c r="S722" s="1">
        <f t="shared" si="1748"/>
        <v>5.856962772994558E-5</v>
      </c>
      <c r="T722" s="1">
        <f t="shared" si="1749"/>
        <v>9.2221952513775086E-5</v>
      </c>
      <c r="U722" s="1">
        <f t="shared" si="1750"/>
        <v>1.4291922644712229E-4</v>
      </c>
      <c r="V722" s="1">
        <f t="shared" si="1751"/>
        <v>2.1826797379198448E-4</v>
      </c>
      <c r="W722" s="1">
        <f t="shared" si="1752"/>
        <v>3.288031942790892E-4</v>
      </c>
      <c r="X722" s="1">
        <f t="shared" si="1753"/>
        <v>4.8891351525735414E-4</v>
      </c>
      <c r="Y722" s="1">
        <f t="shared" si="1754"/>
        <v>7.1797690256248921E-4</v>
      </c>
      <c r="Z722" s="1">
        <f t="shared" si="1755"/>
        <v>1.0417240117655579E-3</v>
      </c>
      <c r="AA722" s="1">
        <f t="shared" si="1756"/>
        <v>1.4938354617365572E-3</v>
      </c>
      <c r="AB722" s="1">
        <f t="shared" si="1757"/>
        <v>2.1177633602683771E-3</v>
      </c>
      <c r="AC722" s="1">
        <f t="shared" si="1758"/>
        <v>2.9687458580986933E-3</v>
      </c>
      <c r="AD722" s="1">
        <f t="shared" si="1759"/>
        <v>4.1159563842550441E-3</v>
      </c>
      <c r="AE722" s="1">
        <f t="shared" si="1760"/>
        <v>5.6446972187914144E-3</v>
      </c>
      <c r="AF722" s="1">
        <f t="shared" si="1761"/>
        <v>7.6585117123609582E-3</v>
      </c>
      <c r="AG722" s="1">
        <f t="shared" si="1762"/>
        <v>1.0281053220699325E-2</v>
      </c>
      <c r="AH722" s="1">
        <f t="shared" si="1763"/>
        <v>1.3657515082252122E-2</v>
      </c>
      <c r="AI722" s="1">
        <f t="shared" si="1764"/>
        <v>1.7955398947973222E-2</v>
      </c>
      <c r="AJ722" s="1">
        <f t="shared" si="1765"/>
        <v>2.3364383244608048E-2</v>
      </c>
      <c r="AK722" s="1">
        <f t="shared" si="1766"/>
        <v>3.0095054408319728E-2</v>
      </c>
      <c r="AL722" s="1">
        <f t="shared" si="1767"/>
        <v>3.8376285202988629E-2</v>
      </c>
      <c r="AM722" s="1">
        <f t="shared" si="1768"/>
        <v>4.8451090249952644E-2</v>
      </c>
      <c r="AN722" s="1">
        <f t="shared" si="1769"/>
        <v>6.0570860332339313E-2</v>
      </c>
      <c r="AO722" s="1">
        <f t="shared" si="1770"/>
        <v>7.4987973133971778E-2</v>
      </c>
      <c r="AP722" s="1">
        <f t="shared" si="1771"/>
        <v>9.194689496423647E-2</v>
      </c>
      <c r="AQ722" s="1">
        <f t="shared" si="1772"/>
        <v>0.11167401877257711</v>
      </c>
      <c r="AR722" s="1">
        <f t="shared" si="1773"/>
        <v>0.13436661857173143</v>
      </c>
      <c r="AS722" s="1">
        <f t="shared" si="1774"/>
        <v>0.16018142722402615</v>
      </c>
      <c r="AT722" s="1">
        <f t="shared" si="1775"/>
        <v>0.18922345013365491</v>
      </c>
      <c r="AU722" s="1">
        <f t="shared" si="1776"/>
        <v>0.22153569859439459</v>
      </c>
      <c r="AV722" s="1">
        <f t="shared" si="1777"/>
        <v>0.25709055191074542</v>
      </c>
      <c r="AW722" s="1">
        <f t="shared" si="1778"/>
        <v>0.2957834287217771</v>
      </c>
      <c r="AX722" s="1">
        <f t="shared" si="1779"/>
        <v>0.3374293615801065</v>
      </c>
      <c r="AY722" s="1">
        <f t="shared" si="1780"/>
        <v>0.38176292666587819</v>
      </c>
      <c r="AZ722" s="1">
        <f t="shared" si="1781"/>
        <v>0.42844179030798651</v>
      </c>
      <c r="BA722" s="1">
        <f t="shared" si="1782"/>
        <v>0.47705390901999772</v>
      </c>
      <c r="BB722" s="1">
        <f t="shared" si="1783"/>
        <v>0.52712817777198662</v>
      </c>
      <c r="BC722" s="1">
        <f t="shared" si="1784"/>
        <v>0.57814808272518958</v>
      </c>
      <c r="BD722" s="1">
        <f t="shared" si="1785"/>
        <v>0.62956770082851221</v>
      </c>
      <c r="BE722" s="1">
        <f t="shared" si="1786"/>
        <v>0.68082921905377469</v>
      </c>
      <c r="BF722" s="1">
        <f t="shared" si="1787"/>
        <v>0.73138103635166085</v>
      </c>
      <c r="BG722" s="1">
        <f t="shared" si="1788"/>
        <v>0.78069547176563392</v>
      </c>
      <c r="BH722" s="1">
        <f t="shared" si="1789"/>
        <v>0.82828513592941477</v>
      </c>
      <c r="BI722" s="1">
        <f t="shared" si="1790"/>
        <v>0.87371712668654378</v>
      </c>
      <c r="BJ722" s="1">
        <f t="shared" si="1791"/>
        <v>0.91662437248947681</v>
      </c>
      <c r="BK722" s="1">
        <f t="shared" si="1792"/>
        <v>0.95671365387202645</v>
      </c>
      <c r="BL722" s="1">
        <f t="shared" si="1793"/>
        <v>0.99377006440778826</v>
      </c>
      <c r="BM722" s="1">
        <f t="shared" si="1794"/>
        <v>1.0276579075454559</v>
      </c>
      <c r="BN722" s="1">
        <f t="shared" si="1795"/>
        <v>1.058318244747307</v>
      </c>
      <c r="BO722" s="1">
        <f t="shared" si="1796"/>
        <v>1.0857634964525553</v>
      </c>
      <c r="BP722" s="1">
        <f t="shared" si="1797"/>
        <v>1.1100696378826582</v>
      </c>
      <c r="BQ722" s="1">
        <f t="shared" si="1798"/>
        <v>1.1313666192061802</v>
      </c>
      <c r="BR722" s="1">
        <f t="shared" si="1799"/>
        <v>1.1498276722223357</v>
      </c>
      <c r="BS722" s="1">
        <f t="shared" si="1800"/>
        <v>1.1656581468077878</v>
      </c>
      <c r="BT722" s="1">
        <f t="shared" si="1801"/>
        <v>1.1790844574894486</v>
      </c>
      <c r="BU722" s="1">
        <f t="shared" si="1802"/>
        <v>1.1903436242983447</v>
      </c>
      <c r="BV722" s="1">
        <f t="shared" si="1803"/>
        <v>1.1996737748253408</v>
      </c>
      <c r="BW722" s="1">
        <f t="shared" si="1804"/>
        <v>1.2073058487222723</v>
      </c>
      <c r="BX722" s="1">
        <f t="shared" si="1805"/>
        <v>1.2134566234425466</v>
      </c>
      <c r="BY722" s="1">
        <f t="shared" si="1806"/>
        <v>1.2183230706340373</v>
      </c>
      <c r="BZ722" s="1">
        <f t="shared" si="1807"/>
        <v>1.222077963708923</v>
      </c>
      <c r="CA722" s="1">
        <f t="shared" si="1808"/>
        <v>1.2248665934717458</v>
      </c>
      <c r="CB722" s="1">
        <f t="shared" si="1809"/>
        <v>1.2268044123938262</v>
      </c>
      <c r="CC722" s="1">
        <f t="shared" si="1810"/>
        <v>1.2279754188761016</v>
      </c>
      <c r="CD722" s="1">
        <f t="shared" si="1811"/>
        <v>1.2284311082984753</v>
      </c>
      <c r="CE722" s="1">
        <f t="shared" si="1812"/>
        <v>1.2281898538436737</v>
      </c>
      <c r="CF722" s="1">
        <f t="shared" si="1813"/>
        <v>1.2272366318290318</v>
      </c>
      <c r="CG722" s="1">
        <f t="shared" si="1814"/>
        <v>1.2255230675658826</v>
      </c>
      <c r="CH722" s="1">
        <f t="shared" si="1815"/>
        <v>1.2229678420721484</v>
      </c>
      <c r="CI722" s="1">
        <f t="shared" si="1816"/>
        <v>1.2194575605634657</v>
      </c>
      <c r="CJ722" s="1">
        <f t="shared" si="1817"/>
        <v>1.2148482339160978</v>
      </c>
      <c r="CK722" s="1">
        <f t="shared" si="1818"/>
        <v>1.2089675580457215</v>
      </c>
      <c r="CL722" s="1">
        <f t="shared" si="1819"/>
        <v>1.2016181880340526</v>
      </c>
      <c r="CM722" s="1">
        <f t="shared" si="1820"/>
        <v>1.1925821898134417</v>
      </c>
      <c r="CN722" s="1">
        <f t="shared" si="1821"/>
        <v>1.1816268100370912</v>
      </c>
      <c r="CO722" s="1">
        <f t="shared" si="1822"/>
        <v>1.1685116344448294</v>
      </c>
      <c r="CP722" s="1">
        <f t="shared" si="1823"/>
        <v>1.1529971092713016</v>
      </c>
      <c r="CQ722" s="1">
        <f t="shared" si="1824"/>
        <v>1.1348542845960583</v>
      </c>
      <c r="CR722" s="1">
        <f t="shared" si="1825"/>
        <v>1.1138755113745036</v>
      </c>
      <c r="CS722" s="1">
        <f t="shared" si="1826"/>
        <v>1.0898856960023426</v>
      </c>
      <c r="CT722" s="1">
        <f t="shared" si="1827"/>
        <v>1.0627536001037929</v>
      </c>
      <c r="CU722" s="1">
        <f t="shared" si="1828"/>
        <v>1.0324025818188678</v>
      </c>
      <c r="CV722" s="1">
        <f t="shared" si="1829"/>
        <v>0.99882012045453716</v>
      </c>
      <c r="CW722" s="1">
        <f t="shared" si="1830"/>
        <v>0.96206545899458396</v>
      </c>
      <c r="CX722" s="1">
        <f t="shared" si="1831"/>
        <v>0.92227474505851559</v>
      </c>
      <c r="CY722" s="1">
        <f t="shared" si="1832"/>
        <v>0.87966315214553392</v>
      </c>
      <c r="CZ722" s="1">
        <f t="shared" si="1833"/>
        <v>0.8345236156550131</v>
      </c>
      <c r="DA722" s="1">
        <f t="shared" si="1834"/>
        <v>0.78722201297811378</v>
      </c>
      <c r="DB722" s="1">
        <f t="shared" si="1835"/>
        <v>0.73818883968417348</v>
      </c>
      <c r="DC722" s="1">
        <f t="shared" si="1836"/>
        <v>0.68790766650369772</v>
      </c>
      <c r="DD722" s="1">
        <f t="shared" si="1837"/>
        <v>0.63690088444342863</v>
      </c>
      <c r="DE722" s="1">
        <f t="shared" si="1838"/>
        <v>0.58571343802491938</v>
      </c>
      <c r="DF722" s="1">
        <f t="shared" si="1839"/>
        <v>0.53489539160767086</v>
      </c>
      <c r="DG722" s="1">
        <f t="shared" si="1840"/>
        <v>0.48498425753169966</v>
      </c>
      <c r="DH722" s="1">
        <f t="shared" si="1841"/>
        <v>0.43648802960717414</v>
      </c>
      <c r="DI722" s="1">
        <f t="shared" si="1842"/>
        <v>0.3898698101022911</v>
      </c>
      <c r="DJ722" s="1">
        <f t="shared" si="1843"/>
        <v>0.34553479834873857</v>
      </c>
      <c r="DK722" s="1">
        <f t="shared" si="1844"/>
        <v>0.30382023593980667</v>
      </c>
      <c r="DL722" s="1">
        <f t="shared" si="1845"/>
        <v>0.26498869345665765</v>
      </c>
      <c r="DM722" s="1">
        <f t="shared" si="1846"/>
        <v>0.22922485576512927</v>
      </c>
      <c r="DN722" s="1">
        <f t="shared" si="1847"/>
        <v>0.19663573694775471</v>
      </c>
      <c r="DO722" s="1">
        <f t="shared" si="1848"/>
        <v>0.16725405029609675</v>
      </c>
      <c r="DP722" s="1">
        <f t="shared" si="1849"/>
        <v>0.14104428876656208</v>
      </c>
      <c r="DQ722" s="1">
        <f t="shared" si="1850"/>
        <v>0.11791094771669128</v>
      </c>
      <c r="DR722" s="1">
        <f t="shared" si="1851"/>
        <v>9.7708250228993598E-2</v>
      </c>
      <c r="DS722" s="1">
        <f t="shared" si="1852"/>
        <v>8.0250716279605838E-2</v>
      </c>
      <c r="DT722" s="1">
        <f t="shared" si="1853"/>
        <v>6.5323946053627388E-2</v>
      </c>
      <c r="DU722" s="1">
        <f t="shared" si="1854"/>
        <v>5.2695056703350784E-2</v>
      </c>
      <c r="DV722" s="1">
        <f t="shared" si="1855"/>
        <v>4.2122310133028779E-2</v>
      </c>
      <c r="DW722" s="1">
        <f t="shared" si="1856"/>
        <v>3.3363585181700385E-2</v>
      </c>
      <c r="DX722" s="1">
        <f t="shared" si="1857"/>
        <v>2.6183469245540839E-2</v>
      </c>
      <c r="DY722" s="1">
        <f t="shared" si="1858"/>
        <v>2.0358861589366173E-2</v>
      </c>
      <c r="DZ722" s="1">
        <f t="shared" si="1859"/>
        <v>1.5683085068788967E-2</v>
      </c>
      <c r="EA722" s="1">
        <f t="shared" si="1860"/>
        <v>1.1968588961193906E-2</v>
      </c>
      <c r="EB722" s="1">
        <f t="shared" si="1861"/>
        <v>9.0483899473663525E-3</v>
      </c>
      <c r="EC722" s="1">
        <f t="shared" si="1862"/>
        <v>6.7764402924470309E-3</v>
      </c>
      <c r="ED722" s="1">
        <f t="shared" si="1863"/>
        <v>5.0271332710068416E-3</v>
      </c>
      <c r="EE722" s="1">
        <f t="shared" si="1864"/>
        <v>3.694158689005125E-3</v>
      </c>
      <c r="EF722" s="1">
        <f t="shared" si="1865"/>
        <v>2.6889097173550909E-3</v>
      </c>
      <c r="EG722" s="1">
        <f t="shared" si="1866"/>
        <v>1.9386202825415432E-3</v>
      </c>
      <c r="EH722" s="1">
        <f t="shared" si="1867"/>
        <v>1.3843839836102966E-3</v>
      </c>
      <c r="EI722" s="1">
        <f t="shared" si="1868"/>
        <v>9.7917450873318446E-4</v>
      </c>
      <c r="EJ722" s="1">
        <f t="shared" si="1869"/>
        <v>6.8595673724488834E-4</v>
      </c>
      <c r="EK722" s="1">
        <f t="shared" si="1870"/>
        <v>4.7594930464339545E-4</v>
      </c>
      <c r="EL722" s="1">
        <f t="shared" si="1871"/>
        <v>3.2707479003289127E-4</v>
      </c>
      <c r="EM722" s="1">
        <f t="shared" si="1872"/>
        <v>2.2261358555432069E-4</v>
      </c>
      <c r="EN722" s="1">
        <f t="shared" si="1873"/>
        <v>1.5006209103874096E-4</v>
      </c>
      <c r="EO722" s="1">
        <f t="shared" si="1874"/>
        <v>1.001848905897267E-4</v>
      </c>
      <c r="EP722" s="1">
        <f t="shared" si="1875"/>
        <v>6.6243480657540485E-5</v>
      </c>
      <c r="EQ722" s="1">
        <f t="shared" si="1876"/>
        <v>4.3380252319229734E-5</v>
      </c>
      <c r="ER722" s="1">
        <f t="shared" si="1877"/>
        <v>2.8135060069344085E-5</v>
      </c>
      <c r="ES722" s="1">
        <f t="shared" si="1878"/>
        <v>1.8072143252329228E-5</v>
      </c>
      <c r="ET722" s="1">
        <f t="shared" si="1879"/>
        <v>1.1496793283036346E-5</v>
      </c>
      <c r="EU722" s="1">
        <f t="shared" si="1880"/>
        <v>7.2434761045366952E-6</v>
      </c>
      <c r="EV722" s="1">
        <f t="shared" si="1881"/>
        <v>4.5197355338691517E-6</v>
      </c>
      <c r="EW722" s="1">
        <f t="shared" si="1882"/>
        <v>2.7928384159077007E-6</v>
      </c>
      <c r="EX722" s="1">
        <f t="shared" si="1883"/>
        <v>1.7085901888522759E-6</v>
      </c>
      <c r="EY722" s="1">
        <f t="shared" si="1884"/>
        <v>1.0339382416977731E-6</v>
      </c>
      <c r="EZ722" s="1">
        <f t="shared" si="1885"/>
        <v>6.1683376187144998E-7</v>
      </c>
      <c r="FA722" s="1">
        <f t="shared" si="1886"/>
        <v>3.5831788730002712E-7</v>
      </c>
      <c r="FB722" s="1">
        <f t="shared" si="1887"/>
        <v>1.929243806292925E-7</v>
      </c>
      <c r="FC722" s="1">
        <f t="shared" si="1888"/>
        <v>7.4226179420318507E-8</v>
      </c>
      <c r="FD722" s="75">
        <f t="shared" si="1739"/>
        <v>-7.4226179420318507E-8</v>
      </c>
    </row>
    <row r="723" spans="7:160" x14ac:dyDescent="0.35">
      <c r="G723" t="str">
        <f t="shared" si="1735"/>
        <v>Refd, t=3.54</v>
      </c>
      <c r="H723" s="76">
        <f t="shared" si="1736"/>
        <v>3.5399999999999467</v>
      </c>
      <c r="I723" s="1">
        <f t="shared" si="1737"/>
        <v>0</v>
      </c>
      <c r="J723" s="22">
        <f t="shared" si="1738"/>
        <v>8.2320977281639562E-8</v>
      </c>
      <c r="K723" s="1">
        <f t="shared" si="1740"/>
        <v>4.2450217991048327E-7</v>
      </c>
      <c r="L723" s="1">
        <f t="shared" si="1741"/>
        <v>1.0744193111034544E-6</v>
      </c>
      <c r="M723" s="1">
        <f t="shared" si="1742"/>
        <v>2.2421513015723619E-6</v>
      </c>
      <c r="N723" s="1">
        <f t="shared" si="1743"/>
        <v>4.2603694895458285E-6</v>
      </c>
      <c r="O723" s="1">
        <f t="shared" si="1744"/>
        <v>7.6469025878100978E-6</v>
      </c>
      <c r="P723" s="1">
        <f t="shared" si="1745"/>
        <v>1.3194930797793662E-5</v>
      </c>
      <c r="Q723" s="1">
        <f t="shared" si="1746"/>
        <v>2.2100936674485802E-5</v>
      </c>
      <c r="R723" s="1">
        <f t="shared" si="1747"/>
        <v>3.6143292694409335E-5</v>
      </c>
      <c r="S723" s="1">
        <f t="shared" si="1748"/>
        <v>5.792744072748393E-5</v>
      </c>
      <c r="T723" s="1">
        <f t="shared" si="1749"/>
        <v>9.1216856059141098E-5</v>
      </c>
      <c r="U723" s="1">
        <f t="shared" si="1750"/>
        <v>1.4137211769684214E-4</v>
      </c>
      <c r="V723" s="1">
        <f t="shared" si="1751"/>
        <v>2.1592302442571308E-4</v>
      </c>
      <c r="W723" s="1">
        <f t="shared" si="1752"/>
        <v>3.253002523867088E-4</v>
      </c>
      <c r="X723" s="1">
        <f t="shared" si="1753"/>
        <v>4.8375284766506992E-4</v>
      </c>
      <c r="Y723" s="1">
        <f t="shared" si="1754"/>
        <v>7.1047506417337052E-4</v>
      </c>
      <c r="Z723" s="1">
        <f t="shared" si="1755"/>
        <v>1.0309597967148134E-3</v>
      </c>
      <c r="AA723" s="1">
        <f t="shared" si="1756"/>
        <v>1.4785852373283212E-3</v>
      </c>
      <c r="AB723" s="1">
        <f t="shared" si="1757"/>
        <v>2.0964256507743253E-3</v>
      </c>
      <c r="AC723" s="1">
        <f t="shared" si="1758"/>
        <v>2.939255865099891E-3</v>
      </c>
      <c r="AD723" s="1">
        <f t="shared" si="1759"/>
        <v>4.075692220227199E-3</v>
      </c>
      <c r="AE723" s="1">
        <f t="shared" si="1760"/>
        <v>5.5903809822940975E-3</v>
      </c>
      <c r="AF723" s="1">
        <f t="shared" si="1761"/>
        <v>7.586110103031481E-3</v>
      </c>
      <c r="AG723" s="1">
        <f t="shared" si="1762"/>
        <v>1.0185684094731312E-2</v>
      </c>
      <c r="AH723" s="1">
        <f t="shared" si="1763"/>
        <v>1.3533368052490089E-2</v>
      </c>
      <c r="AI723" s="1">
        <f t="shared" si="1764"/>
        <v>1.7795679660513365E-2</v>
      </c>
      <c r="AJ723" s="1">
        <f t="shared" si="1765"/>
        <v>2.3161292102107094E-2</v>
      </c>
      <c r="AK723" s="1">
        <f t="shared" si="1766"/>
        <v>2.9839811023918028E-2</v>
      </c>
      <c r="AL723" s="1">
        <f t="shared" si="1767"/>
        <v>3.8059209524776046E-2</v>
      </c>
      <c r="AM723" s="1">
        <f t="shared" si="1768"/>
        <v>4.8061749893305958E-2</v>
      </c>
      <c r="AN723" s="1">
        <f t="shared" si="1769"/>
        <v>6.0098291061356425E-2</v>
      </c>
      <c r="AO723" s="1">
        <f t="shared" si="1770"/>
        <v>7.4420975608558496E-2</v>
      </c>
      <c r="AP723" s="1">
        <f t="shared" si="1771"/>
        <v>9.1274405909450212E-2</v>
      </c>
      <c r="AQ723" s="1">
        <f t="shared" si="1772"/>
        <v>0.1108855488710761</v>
      </c>
      <c r="AR723" s="1">
        <f t="shared" si="1773"/>
        <v>0.13345274301641097</v>
      </c>
      <c r="AS723" s="1">
        <f t="shared" si="1774"/>
        <v>0.15913430851505894</v>
      </c>
      <c r="AT723" s="1">
        <f t="shared" si="1775"/>
        <v>0.18803736697434192</v>
      </c>
      <c r="AU723" s="1">
        <f t="shared" si="1776"/>
        <v>0.22020755028196942</v>
      </c>
      <c r="AV723" s="1">
        <f t="shared" si="1777"/>
        <v>0.25562030504531941</v>
      </c>
      <c r="AW723" s="1">
        <f t="shared" si="1778"/>
        <v>0.29417447287059117</v>
      </c>
      <c r="AX723" s="1">
        <f t="shared" si="1779"/>
        <v>0.33568874305088037</v>
      </c>
      <c r="AY723" s="1">
        <f t="shared" si="1780"/>
        <v>0.37990143483277133</v>
      </c>
      <c r="AZ723" s="1">
        <f t="shared" si="1781"/>
        <v>0.42647387878668536</v>
      </c>
      <c r="BA723" s="1">
        <f t="shared" si="1782"/>
        <v>0.47499744391143756</v>
      </c>
      <c r="BB723" s="1">
        <f t="shared" si="1783"/>
        <v>0.52500401644245687</v>
      </c>
      <c r="BC723" s="1">
        <f t="shared" si="1784"/>
        <v>0.57597949823366801</v>
      </c>
      <c r="BD723" s="1">
        <f t="shared" si="1785"/>
        <v>0.62737967812705941</v>
      </c>
      <c r="BE723" s="1">
        <f t="shared" si="1786"/>
        <v>0.67864765846763919</v>
      </c>
      <c r="BF723" s="1">
        <f t="shared" si="1787"/>
        <v>0.72923190671533511</v>
      </c>
      <c r="BG723" s="1">
        <f t="shared" si="1788"/>
        <v>0.77860395930133675</v>
      </c>
      <c r="BH723" s="1">
        <f t="shared" si="1789"/>
        <v>0.82627483516055455</v>
      </c>
      <c r="BI723" s="1">
        <f t="shared" si="1790"/>
        <v>0.8718093163779671</v>
      </c>
      <c r="BJ723" s="1">
        <f t="shared" si="1791"/>
        <v>0.91483741313628253</v>
      </c>
      <c r="BK723" s="1">
        <f t="shared" si="1792"/>
        <v>0.95506253425522658</v>
      </c>
      <c r="BL723" s="1">
        <f t="shared" si="1793"/>
        <v>0.99226611405628551</v>
      </c>
      <c r="BM723" s="1">
        <f t="shared" si="1794"/>
        <v>1.0263086805710502</v>
      </c>
      <c r="BN723" s="1">
        <f t="shared" si="1795"/>
        <v>1.0571275694483653</v>
      </c>
      <c r="BO723" s="1">
        <f t="shared" si="1796"/>
        <v>1.0847316752179406</v>
      </c>
      <c r="BP723" s="1">
        <f t="shared" si="1797"/>
        <v>1.1091937739980429</v>
      </c>
      <c r="BQ723" s="1">
        <f t="shared" si="1798"/>
        <v>1.1306410416590211</v>
      </c>
      <c r="BR723" s="1">
        <f t="shared" si="1799"/>
        <v>1.1492444267411002</v>
      </c>
      <c r="BS723" s="1">
        <f t="shared" si="1800"/>
        <v>1.1652075211133097</v>
      </c>
      <c r="BT723" s="1">
        <f t="shared" si="1801"/>
        <v>1.1787555108078409</v>
      </c>
      <c r="BU723" s="1">
        <f t="shared" si="1802"/>
        <v>1.1901246951344087</v>
      </c>
      <c r="BV723" s="1">
        <f t="shared" si="1803"/>
        <v>1.1995529462602199</v>
      </c>
      <c r="BW723" s="1">
        <f t="shared" si="1804"/>
        <v>1.2072713564744662</v>
      </c>
      <c r="BX723" s="1">
        <f t="shared" si="1805"/>
        <v>1.2134971980339291</v>
      </c>
      <c r="BY723" s="1">
        <f t="shared" si="1806"/>
        <v>1.2184282107215461</v>
      </c>
      <c r="BZ723" s="1">
        <f t="shared" si="1807"/>
        <v>1.2222381425753484</v>
      </c>
      <c r="CA723" s="1">
        <f t="shared" si="1808"/>
        <v>1.2250734045387079</v>
      </c>
      <c r="CB723" s="1">
        <f t="shared" si="1809"/>
        <v>1.2270506622779473</v>
      </c>
      <c r="CC723" s="1">
        <f t="shared" si="1810"/>
        <v>1.2282551779246307</v>
      </c>
      <c r="CD723" s="1">
        <f t="shared" si="1811"/>
        <v>1.2287397287812452</v>
      </c>
      <c r="CE723" s="1">
        <f t="shared" si="1812"/>
        <v>1.2285239651884803</v>
      </c>
      <c r="CF723" s="1">
        <f t="shared" si="1813"/>
        <v>1.2275941206647107</v>
      </c>
      <c r="CG723" s="1">
        <f t="shared" si="1814"/>
        <v>1.2259030481118232</v>
      </c>
      <c r="CH723" s="1">
        <f t="shared" si="1815"/>
        <v>1.223370619831593</v>
      </c>
      <c r="CI723" s="1">
        <f t="shared" si="1816"/>
        <v>1.2198845895920218</v>
      </c>
      <c r="CJ723" s="1">
        <f t="shared" si="1817"/>
        <v>1.2153020653931261</v>
      </c>
      <c r="CK723" s="1">
        <f t="shared" si="1818"/>
        <v>1.209451775709089</v>
      </c>
      <c r="CL723" s="1">
        <f t="shared" si="1819"/>
        <v>1.2021373244621956</v>
      </c>
      <c r="CM723" s="1">
        <f t="shared" si="1820"/>
        <v>1.1931416167362059</v>
      </c>
      <c r="CN723" s="1">
        <f t="shared" si="1821"/>
        <v>1.1822325959685149</v>
      </c>
      <c r="CO723" s="1">
        <f t="shared" si="1822"/>
        <v>1.1691703640383251</v>
      </c>
      <c r="CP723" s="1">
        <f t="shared" si="1823"/>
        <v>1.1537156609076131</v>
      </c>
      <c r="CQ723" s="1">
        <f t="shared" si="1824"/>
        <v>1.1356395657454688</v>
      </c>
      <c r="CR723" s="1">
        <f t="shared" si="1825"/>
        <v>1.1147341550485141</v>
      </c>
      <c r="CS723" s="1">
        <f t="shared" si="1826"/>
        <v>1.0908237258506861</v>
      </c>
      <c r="CT723" s="1">
        <f t="shared" si="1827"/>
        <v>1.0637760760584538</v>
      </c>
      <c r="CU723" s="1">
        <f t="shared" si="1828"/>
        <v>1.0335132422140167</v>
      </c>
      <c r="CV723" s="1">
        <f t="shared" si="1829"/>
        <v>1.0000210398104052</v>
      </c>
      <c r="CW723" s="1">
        <f t="shared" si="1830"/>
        <v>0.96335674271482752</v>
      </c>
      <c r="CX723" s="1">
        <f t="shared" si="1831"/>
        <v>0.92365428279589779</v>
      </c>
      <c r="CY723" s="1">
        <f t="shared" si="1832"/>
        <v>0.88112645030142722</v>
      </c>
      <c r="CZ723" s="1">
        <f t="shared" si="1833"/>
        <v>0.83606372631715975</v>
      </c>
      <c r="DA723" s="1">
        <f t="shared" si="1834"/>
        <v>0.78882957167819068</v>
      </c>
      <c r="DB723" s="1">
        <f t="shared" si="1835"/>
        <v>0.73985221797417966</v>
      </c>
      <c r="DC723" s="1">
        <f t="shared" si="1836"/>
        <v>0.68961323798442586</v>
      </c>
      <c r="DD723" s="1">
        <f t="shared" si="1837"/>
        <v>0.63863339513886497</v>
      </c>
      <c r="DE723" s="1">
        <f t="shared" si="1838"/>
        <v>0.58745646456592693</v>
      </c>
      <c r="DF723" s="1">
        <f t="shared" si="1839"/>
        <v>0.5366318642497423</v>
      </c>
      <c r="DG723" s="1">
        <f t="shared" si="1840"/>
        <v>0.48669702019259348</v>
      </c>
      <c r="DH723" s="1">
        <f t="shared" si="1841"/>
        <v>0.43816040633391423</v>
      </c>
      <c r="DI723" s="1">
        <f t="shared" si="1842"/>
        <v>0.39148614692847539</v>
      </c>
      <c r="DJ723" s="1">
        <f t="shared" si="1843"/>
        <v>0.34708095141939127</v>
      </c>
      <c r="DK723" s="1">
        <f t="shared" si="1844"/>
        <v>0.30528398086799086</v>
      </c>
      <c r="DL723" s="1">
        <f t="shared" si="1845"/>
        <v>0.26636003673283354</v>
      </c>
      <c r="DM723" s="1">
        <f t="shared" si="1846"/>
        <v>0.23049623610726772</v>
      </c>
      <c r="DN723" s="1">
        <f t="shared" si="1847"/>
        <v>0.1978021121045713</v>
      </c>
      <c r="DO723" s="1">
        <f t="shared" si="1848"/>
        <v>0.16831287232439929</v>
      </c>
      <c r="DP723" s="1">
        <f t="shared" si="1849"/>
        <v>0.14199537757522962</v>
      </c>
      <c r="DQ723" s="1">
        <f t="shared" si="1850"/>
        <v>0.11875627819583352</v>
      </c>
      <c r="DR723" s="1">
        <f t="shared" si="1851"/>
        <v>9.8451672212004224E-2</v>
      </c>
      <c r="DS723" s="1">
        <f t="shared" si="1852"/>
        <v>8.0897628746317105E-2</v>
      </c>
      <c r="DT723" s="1">
        <f t="shared" si="1853"/>
        <v>6.588094738263077E-2</v>
      </c>
      <c r="DU723" s="1">
        <f t="shared" si="1854"/>
        <v>5.3169591588760244E-2</v>
      </c>
      <c r="DV723" s="1">
        <f t="shared" si="1855"/>
        <v>4.2522331288018272E-2</v>
      </c>
      <c r="DW723" s="1">
        <f t="shared" si="1856"/>
        <v>3.3697244530127207E-2</v>
      </c>
      <c r="DX723" s="1">
        <f t="shared" si="1857"/>
        <v>2.6458849357750579E-2</v>
      </c>
      <c r="DY723" s="1">
        <f t="shared" si="1858"/>
        <v>2.0583754039960229E-2</v>
      </c>
      <c r="DZ723" s="1">
        <f t="shared" si="1859"/>
        <v>1.5864818524470102E-2</v>
      </c>
      <c r="EA723" s="1">
        <f t="shared" si="1860"/>
        <v>1.2113906412720449E-2</v>
      </c>
      <c r="EB723" s="1">
        <f t="shared" si="1861"/>
        <v>9.1633717600393214E-3</v>
      </c>
      <c r="EC723" s="1">
        <f t="shared" si="1862"/>
        <v>6.8664677537718325E-3</v>
      </c>
      <c r="ED723" s="1">
        <f t="shared" si="1863"/>
        <v>5.096886070235159E-3</v>
      </c>
      <c r="EE723" s="1">
        <f t="shared" si="1864"/>
        <v>3.7476392130727956E-3</v>
      </c>
      <c r="EF723" s="1">
        <f t="shared" si="1865"/>
        <v>2.7294870861137399E-3</v>
      </c>
      <c r="EG723" s="1">
        <f t="shared" si="1866"/>
        <v>1.9690875408365552E-3</v>
      </c>
      <c r="EH723" s="1">
        <f t="shared" si="1867"/>
        <v>1.4070226776656091E-3</v>
      </c>
      <c r="EI723" s="1">
        <f t="shared" si="1868"/>
        <v>9.9582186486497828E-4</v>
      </c>
      <c r="EJ723" s="1">
        <f t="shared" si="1869"/>
        <v>6.9807171490505863E-4</v>
      </c>
      <c r="EK723" s="1">
        <f t="shared" si="1870"/>
        <v>4.846748198505202E-4</v>
      </c>
      <c r="EL723" s="1">
        <f t="shared" si="1871"/>
        <v>3.3329433243449268E-4</v>
      </c>
      <c r="EM723" s="1">
        <f t="shared" si="1872"/>
        <v>2.2700124132774013E-4</v>
      </c>
      <c r="EN723" s="1">
        <f t="shared" si="1873"/>
        <v>1.5312561569145991E-4</v>
      </c>
      <c r="EO723" s="1">
        <f t="shared" si="1874"/>
        <v>1.0230194953797674E-4</v>
      </c>
      <c r="EP723" s="1">
        <f t="shared" si="1875"/>
        <v>6.7691503272393811E-5</v>
      </c>
      <c r="EQ723" s="1">
        <f t="shared" si="1876"/>
        <v>4.4360547077720482E-5</v>
      </c>
      <c r="ER723" s="1">
        <f t="shared" si="1877"/>
        <v>2.8791938598794172E-5</v>
      </c>
      <c r="ES723" s="1">
        <f t="shared" si="1878"/>
        <v>1.8507824081722005E-5</v>
      </c>
      <c r="ET723" s="1">
        <f t="shared" si="1879"/>
        <v>1.1782824951038072E-5</v>
      </c>
      <c r="EU723" s="1">
        <f t="shared" si="1880"/>
        <v>7.4293536759891542E-6</v>
      </c>
      <c r="EV723" s="1">
        <f t="shared" si="1881"/>
        <v>4.6393004440691773E-6</v>
      </c>
      <c r="EW723" s="1">
        <f t="shared" si="1882"/>
        <v>2.8689608341707911E-6</v>
      </c>
      <c r="EX723" s="1">
        <f t="shared" si="1883"/>
        <v>1.7565440319722958E-6</v>
      </c>
      <c r="EY723" s="1">
        <f t="shared" si="1884"/>
        <v>1.0637966454071546E-6</v>
      </c>
      <c r="EZ723" s="1">
        <f t="shared" si="1885"/>
        <v>6.3513964790983938E-7</v>
      </c>
      <c r="FA723" s="1">
        <f t="shared" si="1886"/>
        <v>3.6922044265314672E-7</v>
      </c>
      <c r="FB723" s="1">
        <f t="shared" si="1887"/>
        <v>1.9891599297170252E-7</v>
      </c>
      <c r="FC723" s="1">
        <f t="shared" si="1888"/>
        <v>7.6561691053296463E-8</v>
      </c>
      <c r="FD723" s="75">
        <f t="shared" si="1739"/>
        <v>-7.6561691053296463E-8</v>
      </c>
    </row>
    <row r="724" spans="7:160" x14ac:dyDescent="0.35">
      <c r="G724" t="str">
        <f t="shared" si="1735"/>
        <v>Refd, t=3.54</v>
      </c>
      <c r="H724" s="76">
        <f t="shared" si="1736"/>
        <v>3.5449999999999466</v>
      </c>
      <c r="I724" s="1">
        <f t="shared" si="1737"/>
        <v>0</v>
      </c>
      <c r="J724" s="22">
        <f t="shared" si="1738"/>
        <v>8.1395445884699849E-8</v>
      </c>
      <c r="K724" s="1">
        <f t="shared" si="1740"/>
        <v>4.1973175715468434E-7</v>
      </c>
      <c r="L724" s="1">
        <f t="shared" si="1741"/>
        <v>1.0623578065240731E-6</v>
      </c>
      <c r="M724" s="1">
        <f t="shared" si="1742"/>
        <v>2.2170207477184221E-6</v>
      </c>
      <c r="N724" s="1">
        <f t="shared" si="1743"/>
        <v>4.2127210853653063E-6</v>
      </c>
      <c r="O724" s="1">
        <f t="shared" si="1744"/>
        <v>7.5616125534892325E-6</v>
      </c>
      <c r="P724" s="1">
        <f t="shared" si="1745"/>
        <v>1.3048250999328926E-5</v>
      </c>
      <c r="Q724" s="1">
        <f t="shared" si="1746"/>
        <v>2.1856226243442626E-5</v>
      </c>
      <c r="R724" s="1">
        <f t="shared" si="1747"/>
        <v>3.5744943348748355E-5</v>
      </c>
      <c r="S724" s="1">
        <f t="shared" si="1748"/>
        <v>5.7292376165488962E-5</v>
      </c>
      <c r="T724" s="1">
        <f t="shared" si="1749"/>
        <v>9.0222838816061306E-5</v>
      </c>
      <c r="U724" s="1">
        <f t="shared" si="1750"/>
        <v>1.3984194370226179E-4</v>
      </c>
      <c r="V724" s="1">
        <f t="shared" si="1751"/>
        <v>2.1360354021755066E-4</v>
      </c>
      <c r="W724" s="1">
        <f t="shared" si="1752"/>
        <v>3.218350131952418E-4</v>
      </c>
      <c r="X724" s="1">
        <f t="shared" si="1753"/>
        <v>4.7864717430139294E-4</v>
      </c>
      <c r="Y724" s="1">
        <f t="shared" si="1754"/>
        <v>7.030522878490248E-4</v>
      </c>
      <c r="Z724" s="1">
        <f t="shared" si="1755"/>
        <v>1.0203076443366084E-3</v>
      </c>
      <c r="AA724" s="1">
        <f t="shared" si="1756"/>
        <v>1.4634916490942026E-3</v>
      </c>
      <c r="AB724" s="1">
        <f t="shared" si="1757"/>
        <v>2.0753038789339071E-3</v>
      </c>
      <c r="AC724" s="1">
        <f t="shared" si="1758"/>
        <v>2.910059511216184E-3</v>
      </c>
      <c r="AD724" s="1">
        <f t="shared" si="1759"/>
        <v>4.0358219455985007E-3</v>
      </c>
      <c r="AE724" s="1">
        <f t="shared" si="1760"/>
        <v>5.53658596449724E-3</v>
      </c>
      <c r="AF724" s="1">
        <f t="shared" si="1761"/>
        <v>7.5143888687360678E-3</v>
      </c>
      <c r="AG724" s="1">
        <f t="shared" si="1762"/>
        <v>1.0091191051279985E-2</v>
      </c>
      <c r="AH724" s="1">
        <f t="shared" si="1763"/>
        <v>1.3410333738731553E-2</v>
      </c>
      <c r="AI724" s="1">
        <f t="shared" si="1764"/>
        <v>1.7637354266660951E-2</v>
      </c>
      <c r="AJ724" s="1">
        <f t="shared" si="1765"/>
        <v>2.2959922957408511E-2</v>
      </c>
      <c r="AK724" s="1">
        <f t="shared" si="1766"/>
        <v>2.9586665286205838E-2</v>
      </c>
      <c r="AL724" s="1">
        <f t="shared" si="1767"/>
        <v>3.7744652995272299E-2</v>
      </c>
      <c r="AM724" s="1">
        <f t="shared" si="1768"/>
        <v>4.7675391521997519E-2</v>
      </c>
      <c r="AN724" s="1">
        <f t="shared" si="1769"/>
        <v>5.9629200165950094E-2</v>
      </c>
      <c r="AO724" s="1">
        <f t="shared" si="1770"/>
        <v>7.3857975064682183E-2</v>
      </c>
      <c r="AP724" s="1">
        <f t="shared" si="1771"/>
        <v>9.0606439669310576E-2</v>
      </c>
      <c r="AQ724" s="1">
        <f t="shared" si="1772"/>
        <v>0.11010211636502656</v>
      </c>
      <c r="AR724" s="1">
        <f t="shared" si="1773"/>
        <v>0.13254438666727059</v>
      </c>
      <c r="AS724" s="1">
        <f t="shared" si="1774"/>
        <v>0.15809313426027438</v>
      </c>
      <c r="AT724" s="1">
        <f t="shared" si="1775"/>
        <v>0.18685757195233194</v>
      </c>
      <c r="AU724" s="1">
        <f t="shared" si="1776"/>
        <v>0.21888592734089093</v>
      </c>
      <c r="AV724" s="1">
        <f t="shared" si="1777"/>
        <v>0.25415669108805705</v>
      </c>
      <c r="AW724" s="1">
        <f t="shared" si="1778"/>
        <v>0.29257210776354647</v>
      </c>
      <c r="AX724" s="1">
        <f t="shared" si="1779"/>
        <v>0.33395450821859873</v>
      </c>
      <c r="AY724" s="1">
        <f t="shared" si="1780"/>
        <v>0.3780459458162771</v>
      </c>
      <c r="AZ724" s="1">
        <f t="shared" si="1781"/>
        <v>0.42451141376359269</v>
      </c>
      <c r="BA724" s="1">
        <f t="shared" si="1782"/>
        <v>0.47294569998119862</v>
      </c>
      <c r="BB724" s="1">
        <f t="shared" si="1783"/>
        <v>0.52288369663933343</v>
      </c>
      <c r="BC724" s="1">
        <f t="shared" si="1784"/>
        <v>0.57381374382412953</v>
      </c>
      <c r="BD724" s="1">
        <f t="shared" si="1785"/>
        <v>0.62519337176191903</v>
      </c>
      <c r="BE724" s="1">
        <f t="shared" si="1786"/>
        <v>0.676466633188885</v>
      </c>
      <c r="BF724" s="1">
        <f t="shared" si="1787"/>
        <v>0.72708210278329377</v>
      </c>
      <c r="BG724" s="1">
        <f t="shared" si="1788"/>
        <v>0.77651057465307904</v>
      </c>
      <c r="BH724" s="1">
        <f t="shared" si="1789"/>
        <v>0.82426151567771677</v>
      </c>
      <c r="BI724" s="1">
        <f t="shared" si="1790"/>
        <v>0.86989742901290901</v>
      </c>
      <c r="BJ724" s="1">
        <f t="shared" si="1791"/>
        <v>0.91304543864036647</v>
      </c>
      <c r="BK724" s="1">
        <f t="shared" si="1792"/>
        <v>0.95340560739175639</v>
      </c>
      <c r="BL724" s="1">
        <f t="shared" si="1793"/>
        <v>0.99075572860825956</v>
      </c>
      <c r="BM724" s="1">
        <f t="shared" si="1794"/>
        <v>1.0249525651427795</v>
      </c>
      <c r="BN724" s="1">
        <f t="shared" si="1795"/>
        <v>1.055929729002073</v>
      </c>
      <c r="BO724" s="1">
        <f t="shared" si="1796"/>
        <v>1.0836925833885747</v>
      </c>
      <c r="BP724" s="1">
        <f t="shared" si="1797"/>
        <v>1.1083106932256666</v>
      </c>
      <c r="BQ724" s="1">
        <f t="shared" si="1798"/>
        <v>1.1299084425674537</v>
      </c>
      <c r="BR724" s="1">
        <f t="shared" si="1799"/>
        <v>1.1486544752079488</v>
      </c>
      <c r="BS724" s="1">
        <f t="shared" si="1800"/>
        <v>1.1647506010910922</v>
      </c>
      <c r="BT724" s="1">
        <f t="shared" si="1801"/>
        <v>1.1784207529070585</v>
      </c>
      <c r="BU724" s="1">
        <f t="shared" si="1802"/>
        <v>1.1899004848260111</v>
      </c>
      <c r="BV724" s="1">
        <f t="shared" si="1803"/>
        <v>1.1994273907413677</v>
      </c>
      <c r="BW724" s="1">
        <f t="shared" si="1804"/>
        <v>1.207232695166842</v>
      </c>
      <c r="BX724" s="1">
        <f t="shared" si="1805"/>
        <v>1.2135341477651285</v>
      </c>
      <c r="BY724" s="1">
        <f t="shared" si="1806"/>
        <v>1.2185302423642341</v>
      </c>
      <c r="BZ724" s="1">
        <f t="shared" si="1807"/>
        <v>1.2223956908786002</v>
      </c>
      <c r="CA724" s="1">
        <f t="shared" si="1808"/>
        <v>1.225278016798645</v>
      </c>
      <c r="CB724" s="1">
        <f t="shared" si="1809"/>
        <v>1.2272950942055478</v>
      </c>
      <c r="CC724" s="1">
        <f t="shared" si="1810"/>
        <v>1.2285334465405922</v>
      </c>
      <c r="CD724" s="1">
        <f t="shared" si="1811"/>
        <v>1.2290471324639243</v>
      </c>
      <c r="CE724" s="1">
        <f t="shared" si="1812"/>
        <v>1.2288570802614978</v>
      </c>
      <c r="CF724" s="1">
        <f t="shared" si="1813"/>
        <v>1.2279507823304465</v>
      </c>
      <c r="CG724" s="1">
        <f t="shared" si="1814"/>
        <v>1.2262823213444483</v>
      </c>
      <c r="CH724" s="1">
        <f t="shared" si="1815"/>
        <v>1.2237727632847275</v>
      </c>
      <c r="CI724" s="1">
        <f t="shared" si="1816"/>
        <v>1.2203110129029133</v>
      </c>
      <c r="CJ724" s="1">
        <f t="shared" si="1817"/>
        <v>1.215755277724538</v>
      </c>
      <c r="CK724" s="1">
        <f t="shared" si="1818"/>
        <v>1.2099353211969828</v>
      </c>
      <c r="CL724" s="1">
        <f t="shared" si="1819"/>
        <v>1.2026556986465595</v>
      </c>
      <c r="CM724" s="1">
        <f t="shared" si="1820"/>
        <v>1.1937001572283876</v>
      </c>
      <c r="CN724" s="1">
        <f t="shared" si="1821"/>
        <v>1.1828373406922688</v>
      </c>
      <c r="CO724" s="1">
        <f t="shared" si="1822"/>
        <v>1.1698278714563441</v>
      </c>
      <c r="CP724" s="1">
        <f t="shared" si="1823"/>
        <v>1.1544327887193921</v>
      </c>
      <c r="CQ724" s="1">
        <f t="shared" si="1824"/>
        <v>1.1364232075368725</v>
      </c>
      <c r="CR724" s="1">
        <f t="shared" si="1825"/>
        <v>1.11559093811278</v>
      </c>
      <c r="CS724" s="1">
        <f t="shared" si="1826"/>
        <v>1.0917596776123015</v>
      </c>
      <c r="CT724" s="1">
        <f t="shared" si="1827"/>
        <v>1.0647962708571144</v>
      </c>
      <c r="CU724" s="1">
        <f t="shared" si="1828"/>
        <v>1.0346214442251165</v>
      </c>
      <c r="CV724" s="1">
        <f t="shared" si="1829"/>
        <v>1.0012193611441633</v>
      </c>
      <c r="CW724" s="1">
        <f t="shared" si="1830"/>
        <v>0.96464533781997308</v>
      </c>
      <c r="CX724" s="1">
        <f t="shared" si="1831"/>
        <v>0.9250311008369162</v>
      </c>
      <c r="CY724" s="1">
        <f t="shared" si="1832"/>
        <v>0.88258706594021996</v>
      </c>
      <c r="CZ724" s="1">
        <f t="shared" si="1833"/>
        <v>0.8376012662295923</v>
      </c>
      <c r="DA724" s="1">
        <f t="shared" si="1834"/>
        <v>0.79043474927783697</v>
      </c>
      <c r="DB724" s="1">
        <f t="shared" si="1835"/>
        <v>0.74151348249533677</v>
      </c>
      <c r="DC724" s="1">
        <f t="shared" si="1836"/>
        <v>0.69131703676373546</v>
      </c>
      <c r="DD724" s="1">
        <f t="shared" si="1837"/>
        <v>0.64036454023293354</v>
      </c>
      <c r="DE724" s="1">
        <f t="shared" si="1838"/>
        <v>0.58919858742875975</v>
      </c>
      <c r="DF724" s="1">
        <f t="shared" si="1839"/>
        <v>0.53836793574873154</v>
      </c>
      <c r="DG724" s="1">
        <f t="shared" si="1840"/>
        <v>0.48840990837250009</v>
      </c>
      <c r="DH724" s="1">
        <f t="shared" si="1841"/>
        <v>0.43983344151014536</v>
      </c>
      <c r="DI724" s="1">
        <f t="shared" si="1842"/>
        <v>0.39310366317394224</v>
      </c>
      <c r="DJ724" s="1">
        <f t="shared" si="1843"/>
        <v>0.34862877534712006</v>
      </c>
      <c r="DK724" s="1">
        <f t="shared" si="1844"/>
        <v>0.30674984261821392</v>
      </c>
      <c r="DL724" s="1">
        <f t="shared" si="1845"/>
        <v>0.26773388385565311</v>
      </c>
      <c r="DM724" s="1">
        <f t="shared" si="1846"/>
        <v>0.23177043803789329</v>
      </c>
      <c r="DN724" s="1">
        <f t="shared" si="1847"/>
        <v>0.19897155051024118</v>
      </c>
      <c r="DO724" s="1">
        <f t="shared" si="1848"/>
        <v>0.16937492009068991</v>
      </c>
      <c r="DP724" s="1">
        <f t="shared" si="1849"/>
        <v>0.14294977597391281</v>
      </c>
      <c r="DQ724" s="1">
        <f t="shared" si="1850"/>
        <v>0.1196049273266391</v>
      </c>
      <c r="DR724" s="1">
        <f t="shared" si="1851"/>
        <v>9.919835378133296E-2</v>
      </c>
      <c r="DS724" s="1">
        <f t="shared" si="1852"/>
        <v>8.1547682459919835E-2</v>
      </c>
      <c r="DT724" s="1">
        <f t="shared" si="1853"/>
        <v>6.6440922688394216E-2</v>
      </c>
      <c r="DU724" s="1">
        <f t="shared" si="1854"/>
        <v>5.3646895371848358E-2</v>
      </c>
      <c r="DV724" s="1">
        <f t="shared" si="1855"/>
        <v>4.2924889680757847E-2</v>
      </c>
      <c r="DW724" s="1">
        <f t="shared" si="1856"/>
        <v>3.4033193621083369E-2</v>
      </c>
      <c r="DX724" s="1">
        <f t="shared" si="1857"/>
        <v>2.6736265669656194E-2</v>
      </c>
      <c r="DY724" s="1">
        <f t="shared" si="1858"/>
        <v>2.0810431584653274E-2</v>
      </c>
      <c r="DZ724" s="1">
        <f t="shared" si="1859"/>
        <v>1.6048095377036796E-2</v>
      </c>
      <c r="EA724" s="1">
        <f t="shared" si="1860"/>
        <v>1.226054034533035E-2</v>
      </c>
      <c r="EB724" s="1">
        <f t="shared" si="1861"/>
        <v>9.2794617199891821E-3</v>
      </c>
      <c r="EC724" s="1">
        <f t="shared" si="1862"/>
        <v>6.9574159523811364E-3</v>
      </c>
      <c r="ED724" s="1">
        <f t="shared" si="1863"/>
        <v>5.1673941805015691E-3</v>
      </c>
      <c r="EE724" s="1">
        <f t="shared" si="1864"/>
        <v>3.8017315990053042E-3</v>
      </c>
      <c r="EF724" s="1">
        <f t="shared" si="1865"/>
        <v>2.7705540024041543E-3</v>
      </c>
      <c r="EG724" s="1">
        <f t="shared" si="1866"/>
        <v>1.9999417172103366E-3</v>
      </c>
      <c r="EH724" s="1">
        <f t="shared" si="1867"/>
        <v>1.429963497677107E-3</v>
      </c>
      <c r="EI724" s="1">
        <f t="shared" si="1868"/>
        <v>1.0127023296826008E-3</v>
      </c>
      <c r="EJ724" s="1">
        <f t="shared" si="1869"/>
        <v>7.1036443125035422E-4</v>
      </c>
      <c r="EK724" s="1">
        <f t="shared" si="1870"/>
        <v>4.9353427374301416E-4</v>
      </c>
      <c r="EL724" s="1">
        <f t="shared" si="1871"/>
        <v>3.3961363897623136E-4</v>
      </c>
      <c r="EM724" s="1">
        <f t="shared" si="1872"/>
        <v>2.3146235319719826E-4</v>
      </c>
      <c r="EN724" s="1">
        <f t="shared" si="1873"/>
        <v>1.5624260957358677E-4</v>
      </c>
      <c r="EO724" s="1">
        <f t="shared" si="1874"/>
        <v>1.044574887430162E-4</v>
      </c>
      <c r="EP724" s="1">
        <f t="shared" si="1875"/>
        <v>6.9166907749237562E-5</v>
      </c>
      <c r="EQ724" s="1">
        <f t="shared" si="1876"/>
        <v>4.5360108653997244E-5</v>
      </c>
      <c r="ER724" s="1">
        <f t="shared" si="1877"/>
        <v>2.9462223404007367E-5</v>
      </c>
      <c r="ES724" s="1">
        <f t="shared" si="1878"/>
        <v>1.8952730299864941E-5</v>
      </c>
      <c r="ET724" s="1">
        <f t="shared" si="1879"/>
        <v>1.2075135239934522E-5</v>
      </c>
      <c r="EU724" s="1">
        <f t="shared" si="1880"/>
        <v>7.6194576094441531E-6</v>
      </c>
      <c r="EV724" s="1">
        <f t="shared" si="1881"/>
        <v>4.7616791907464603E-6</v>
      </c>
      <c r="EW724" s="1">
        <f t="shared" si="1882"/>
        <v>2.9469360518401319E-6</v>
      </c>
      <c r="EX724" s="1">
        <f t="shared" si="1883"/>
        <v>1.8057040155101855E-6</v>
      </c>
      <c r="EY724" s="1">
        <f t="shared" si="1884"/>
        <v>1.0944303031450935E-6</v>
      </c>
      <c r="EZ724" s="1">
        <f t="shared" si="1885"/>
        <v>6.5393539254498106E-7</v>
      </c>
      <c r="FA724" s="1">
        <f t="shared" si="1886"/>
        <v>3.8042282162126852E-7</v>
      </c>
      <c r="FB724" s="1">
        <f t="shared" si="1887"/>
        <v>2.0507606470782816E-7</v>
      </c>
      <c r="FC724" s="1">
        <f t="shared" si="1888"/>
        <v>7.8963789798951433E-8</v>
      </c>
      <c r="FD724" s="75">
        <f t="shared" si="1739"/>
        <v>-7.8963789798951433E-8</v>
      </c>
    </row>
    <row r="725" spans="7:160" x14ac:dyDescent="0.35">
      <c r="G725" t="str">
        <f t="shared" si="1735"/>
        <v>Refd, t=3.55</v>
      </c>
      <c r="H725" s="76">
        <f t="shared" si="1736"/>
        <v>3.5499999999999465</v>
      </c>
      <c r="I725" s="1">
        <f t="shared" si="1737"/>
        <v>0</v>
      </c>
      <c r="J725" s="22">
        <f t="shared" si="1738"/>
        <v>8.0480432434021014E-8</v>
      </c>
      <c r="K725" s="1">
        <f t="shared" si="1740"/>
        <v>4.150155231721032E-7</v>
      </c>
      <c r="L725" s="1">
        <f t="shared" si="1741"/>
        <v>1.050433181633463E-6</v>
      </c>
      <c r="M725" s="1">
        <f t="shared" si="1742"/>
        <v>2.1921749658198289E-6</v>
      </c>
      <c r="N725" s="1">
        <f t="shared" si="1743"/>
        <v>4.1656115267596362E-6</v>
      </c>
      <c r="O725" s="1">
        <f t="shared" si="1744"/>
        <v>7.4772845412559811E-6</v>
      </c>
      <c r="P725" s="1">
        <f t="shared" si="1745"/>
        <v>1.2903220356399619E-5</v>
      </c>
      <c r="Q725" s="1">
        <f t="shared" si="1746"/>
        <v>2.1614256524261126E-5</v>
      </c>
      <c r="R725" s="1">
        <f t="shared" si="1747"/>
        <v>3.5351035085835347E-5</v>
      </c>
      <c r="S725" s="1">
        <f t="shared" si="1748"/>
        <v>5.6664354129304221E-5</v>
      </c>
      <c r="T725" s="1">
        <f t="shared" si="1749"/>
        <v>8.9239777237491277E-5</v>
      </c>
      <c r="U725" s="1">
        <f t="shared" si="1750"/>
        <v>1.383285169704446E-4</v>
      </c>
      <c r="V725" s="1">
        <f t="shared" si="1751"/>
        <v>2.1130924155785273E-4</v>
      </c>
      <c r="W725" s="1">
        <f t="shared" si="1752"/>
        <v>3.1840706663759132E-4</v>
      </c>
      <c r="X725" s="1">
        <f t="shared" si="1753"/>
        <v>4.7359590345319344E-4</v>
      </c>
      <c r="Y725" s="1">
        <f t="shared" si="1754"/>
        <v>6.9570773323057158E-4</v>
      </c>
      <c r="Z725" s="1">
        <f t="shared" si="1755"/>
        <v>1.0097663797218569E-3</v>
      </c>
      <c r="AA725" s="1">
        <f t="shared" si="1756"/>
        <v>1.4485530797902798E-3</v>
      </c>
      <c r="AB725" s="1">
        <f t="shared" si="1757"/>
        <v>2.0543958530019053E-3</v>
      </c>
      <c r="AC725" s="1">
        <f t="shared" si="1758"/>
        <v>2.8811538720927656E-3</v>
      </c>
      <c r="AD725" s="1">
        <f t="shared" si="1759"/>
        <v>3.9963417193077397E-3</v>
      </c>
      <c r="AE725" s="1">
        <f t="shared" si="1760"/>
        <v>5.4833071996631877E-3</v>
      </c>
      <c r="AF725" s="1">
        <f t="shared" si="1761"/>
        <v>7.4433416921713784E-3</v>
      </c>
      <c r="AG725" s="1">
        <f t="shared" si="1762"/>
        <v>9.9975661840927196E-3</v>
      </c>
      <c r="AH725" s="1">
        <f t="shared" si="1763"/>
        <v>1.3288402410284533E-2</v>
      </c>
      <c r="AI725" s="1">
        <f t="shared" si="1764"/>
        <v>1.7480410994279744E-2</v>
      </c>
      <c r="AJ725" s="1">
        <f t="shared" si="1765"/>
        <v>2.2760261819078909E-2</v>
      </c>
      <c r="AK725" s="1">
        <f t="shared" si="1766"/>
        <v>2.9335600869887023E-2</v>
      </c>
      <c r="AL725" s="1">
        <f t="shared" si="1767"/>
        <v>3.7432596930479164E-2</v>
      </c>
      <c r="AM725" s="1">
        <f t="shared" si="1768"/>
        <v>4.7291994185201018E-2</v>
      </c>
      <c r="AN725" s="1">
        <f t="shared" si="1769"/>
        <v>5.9163564662278595E-2</v>
      </c>
      <c r="AO725" s="1">
        <f t="shared" si="1770"/>
        <v>7.3298946881953791E-2</v>
      </c>
      <c r="AP725" s="1">
        <f t="shared" si="1771"/>
        <v>8.9942970559234045E-2</v>
      </c>
      <c r="AQ725" s="1">
        <f t="shared" si="1772"/>
        <v>0.10932369525670474</v>
      </c>
      <c r="AR725" s="1">
        <f t="shared" si="1773"/>
        <v>0.13164152413307881</v>
      </c>
      <c r="AS725" s="1">
        <f t="shared" si="1774"/>
        <v>0.1570578807383253</v>
      </c>
      <c r="AT725" s="1">
        <f t="shared" si="1775"/>
        <v>0.18568404418316284</v>
      </c>
      <c r="AU725" s="1">
        <f t="shared" si="1776"/>
        <v>0.21757081293947536</v>
      </c>
      <c r="AV725" s="1">
        <f t="shared" si="1777"/>
        <v>0.2526996984578801</v>
      </c>
      <c r="AW725" s="1">
        <f t="shared" si="1778"/>
        <v>0.29097632817460617</v>
      </c>
      <c r="AX725" s="1">
        <f t="shared" si="1779"/>
        <v>0.33222665914484845</v>
      </c>
      <c r="AY725" s="1">
        <f t="shared" si="1780"/>
        <v>0.376196469650937</v>
      </c>
      <c r="AZ725" s="1">
        <f t="shared" si="1781"/>
        <v>0.42255441361856899</v>
      </c>
      <c r="BA725" s="1">
        <f t="shared" si="1782"/>
        <v>0.47089870396421024</v>
      </c>
      <c r="BB725" s="1">
        <f t="shared" si="1783"/>
        <v>0.52076725307161131</v>
      </c>
      <c r="BC725" s="1">
        <f t="shared" si="1784"/>
        <v>0.57165086140510679</v>
      </c>
      <c r="BD725" s="1">
        <f t="shared" si="1785"/>
        <v>0.62300882969746985</v>
      </c>
      <c r="BE725" s="1">
        <f t="shared" si="1786"/>
        <v>0.67428619577573568</v>
      </c>
      <c r="BF725" s="1">
        <f t="shared" si="1787"/>
        <v>0.72493168000155572</v>
      </c>
      <c r="BG725" s="1">
        <f t="shared" si="1788"/>
        <v>0.77441537429695817</v>
      </c>
      <c r="BH725" s="1">
        <f t="shared" si="1789"/>
        <v>0.82224523308116859</v>
      </c>
      <c r="BI725" s="1">
        <f t="shared" si="1790"/>
        <v>0.86798151746822305</v>
      </c>
      <c r="BJ725" s="1">
        <f t="shared" si="1791"/>
        <v>0.91124849746717551</v>
      </c>
      <c r="BK725" s="1">
        <f t="shared" si="1792"/>
        <v>0.95174291589557347</v>
      </c>
      <c r="BL725" s="1">
        <f t="shared" si="1793"/>
        <v>0.98923894370301613</v>
      </c>
      <c r="BM725" s="1">
        <f t="shared" si="1794"/>
        <v>1.0235895891643179</v>
      </c>
      <c r="BN725" s="1">
        <f t="shared" si="1795"/>
        <v>1.054724743196999</v>
      </c>
      <c r="BO725" s="1">
        <f t="shared" si="1796"/>
        <v>1.082646232633518</v>
      </c>
      <c r="BP725" s="1">
        <f t="shared" si="1797"/>
        <v>1.1074203994559013</v>
      </c>
      <c r="BQ725" s="1">
        <f t="shared" si="1798"/>
        <v>1.1291688186800914</v>
      </c>
      <c r="BR725" s="1">
        <f t="shared" si="1799"/>
        <v>1.148057808099809</v>
      </c>
      <c r="BS725" s="1">
        <f t="shared" si="1800"/>
        <v>1.1642873719787912</v>
      </c>
      <c r="BT725" s="1">
        <f t="shared" si="1801"/>
        <v>1.1780801649076444</v>
      </c>
      <c r="BU725" s="1">
        <f t="shared" si="1802"/>
        <v>1.1896709715195635</v>
      </c>
      <c r="BV725" s="1">
        <f t="shared" si="1803"/>
        <v>1.1992970845441104</v>
      </c>
      <c r="BW725" s="1">
        <f t="shared" si="1804"/>
        <v>1.2071898402173757</v>
      </c>
      <c r="BX725" s="1">
        <f t="shared" si="1805"/>
        <v>1.2135674480850458</v>
      </c>
      <c r="BY725" s="1">
        <f t="shared" si="1806"/>
        <v>1.2186291417823274</v>
      </c>
      <c r="BZ725" s="1">
        <f t="shared" si="1807"/>
        <v>1.2225505861934045</v>
      </c>
      <c r="CA725" s="1">
        <f t="shared" si="1808"/>
        <v>1.2254804096088696</v>
      </c>
      <c r="CB725" s="1">
        <f t="shared" si="1809"/>
        <v>1.2275376896009429</v>
      </c>
      <c r="CC725" s="1">
        <f t="shared" si="1810"/>
        <v>1.2288102083742063</v>
      </c>
      <c r="CD725" s="1">
        <f t="shared" si="1811"/>
        <v>1.229353305278331</v>
      </c>
      <c r="CE725" s="1">
        <f t="shared" si="1812"/>
        <v>1.2291891872526393</v>
      </c>
      <c r="CF725" s="1">
        <f t="shared" si="1813"/>
        <v>1.2283066071951343</v>
      </c>
      <c r="CG725" s="1">
        <f t="shared" si="1814"/>
        <v>1.226660879698352</v>
      </c>
      <c r="CH725" s="1">
        <f t="shared" si="1815"/>
        <v>1.2241742668024009</v>
      </c>
      <c r="CI725" s="1">
        <f t="shared" si="1816"/>
        <v>1.2207368266713683</v>
      </c>
      <c r="CJ725" s="1">
        <f t="shared" si="1817"/>
        <v>1.2162078687646605</v>
      </c>
      <c r="CK725" s="1">
        <f t="shared" si="1818"/>
        <v>1.2104181939283953</v>
      </c>
      <c r="CL725" s="1">
        <f t="shared" si="1819"/>
        <v>1.2031733114669556</v>
      </c>
      <c r="CM725" s="1">
        <f t="shared" si="1820"/>
        <v>1.1942578135331241</v>
      </c>
      <c r="CN725" s="1">
        <f t="shared" si="1821"/>
        <v>1.1834410477162716</v>
      </c>
      <c r="CO725" s="1">
        <f t="shared" si="1822"/>
        <v>1.1704841613624124</v>
      </c>
      <c r="CP725" s="1">
        <f t="shared" si="1823"/>
        <v>1.1551484983953837</v>
      </c>
      <c r="CQ725" s="1">
        <f t="shared" si="1824"/>
        <v>1.1372052165223581</v>
      </c>
      <c r="CR725" s="1">
        <f t="shared" si="1825"/>
        <v>1.1164458677807381</v>
      </c>
      <c r="CS725" s="1">
        <f t="shared" si="1826"/>
        <v>1.0926935589141789</v>
      </c>
      <c r="CT725" s="1">
        <f t="shared" si="1827"/>
        <v>1.0658141922451365</v>
      </c>
      <c r="CU725" s="1">
        <f t="shared" si="1828"/>
        <v>1.0357271953767262</v>
      </c>
      <c r="CV725" s="1">
        <f t="shared" si="1829"/>
        <v>1.0024150913852337</v>
      </c>
      <c r="CW725" s="1">
        <f t="shared" si="1830"/>
        <v>0.96593125024908566</v>
      </c>
      <c r="CX725" s="1">
        <f t="shared" si="1831"/>
        <v>0.9264052037332936</v>
      </c>
      <c r="CY725" s="1">
        <f t="shared" si="1832"/>
        <v>0.88404500185037838</v>
      </c>
      <c r="CZ725" s="1">
        <f t="shared" si="1833"/>
        <v>0.83913623608756005</v>
      </c>
      <c r="DA725" s="1">
        <f t="shared" si="1834"/>
        <v>0.79203754411995786</v>
      </c>
      <c r="DB725" s="1">
        <f t="shared" si="1835"/>
        <v>0.74317262907251758</v>
      </c>
      <c r="DC725" s="1">
        <f t="shared" si="1836"/>
        <v>0.69301905609430303</v>
      </c>
      <c r="DD725" s="1">
        <f t="shared" si="1837"/>
        <v>0.64209431047503818</v>
      </c>
      <c r="DE725" s="1">
        <f t="shared" si="1838"/>
        <v>0.59093979505510363</v>
      </c>
      <c r="DF725" s="1">
        <f t="shared" si="1839"/>
        <v>0.54010359255549734</v>
      </c>
      <c r="DG725" s="1">
        <f t="shared" si="1840"/>
        <v>0.49012290695553562</v>
      </c>
      <c r="DH725" s="1">
        <f t="shared" si="1841"/>
        <v>0.44150711896235889</v>
      </c>
      <c r="DI725" s="1">
        <f t="shared" si="1842"/>
        <v>0.39472234217314289</v>
      </c>
      <c r="DJ725" s="1">
        <f t="shared" si="1843"/>
        <v>0.35017825356365062</v>
      </c>
      <c r="DK725" s="1">
        <f t="shared" si="1844"/>
        <v>0.30821780529824605</v>
      </c>
      <c r="DL725" s="1">
        <f t="shared" si="1845"/>
        <v>0.26911022014410374</v>
      </c>
      <c r="DM725" s="1">
        <f t="shared" si="1846"/>
        <v>0.23304744854955264</v>
      </c>
      <c r="DN725" s="1">
        <f t="shared" si="1847"/>
        <v>0.20014404119715079</v>
      </c>
      <c r="DO725" s="1">
        <f t="shared" si="1848"/>
        <v>0.1704401849217424</v>
      </c>
      <c r="DP725" s="1">
        <f t="shared" si="1849"/>
        <v>0.14390747771928286</v>
      </c>
      <c r="DQ725" s="1">
        <f t="shared" si="1850"/>
        <v>0.12045689131323364</v>
      </c>
      <c r="DR725" s="1">
        <f t="shared" si="1851"/>
        <v>9.9948293496921276E-2</v>
      </c>
      <c r="DS725" s="1">
        <f t="shared" si="1852"/>
        <v>8.2200878150445925E-2</v>
      </c>
      <c r="DT725" s="1">
        <f t="shared" si="1853"/>
        <v>6.7003874610937764E-2</v>
      </c>
      <c r="DU725" s="1">
        <f t="shared" si="1854"/>
        <v>5.4126972290490037E-2</v>
      </c>
      <c r="DV725" s="1">
        <f t="shared" si="1855"/>
        <v>4.3329990805826044E-2</v>
      </c>
      <c r="DW725" s="1">
        <f t="shared" si="1856"/>
        <v>3.437143885757498E-2</v>
      </c>
      <c r="DX725" s="1">
        <f t="shared" si="1857"/>
        <v>2.7015725156606368E-2</v>
      </c>
      <c r="DY725" s="1">
        <f t="shared" si="1858"/>
        <v>2.1038901462943769E-2</v>
      </c>
      <c r="DZ725" s="1">
        <f t="shared" si="1859"/>
        <v>1.623292286133983E-2</v>
      </c>
      <c r="EA725" s="1">
        <f t="shared" si="1860"/>
        <v>1.2408497766985384E-2</v>
      </c>
      <c r="EB725" s="1">
        <f t="shared" si="1861"/>
        <v>9.3966664356561948E-3</v>
      </c>
      <c r="EC725" s="1">
        <f t="shared" si="1862"/>
        <v>7.0492909736404284E-3</v>
      </c>
      <c r="ED725" s="1">
        <f t="shared" si="1863"/>
        <v>5.2386630862276433E-3</v>
      </c>
      <c r="EE725" s="1">
        <f t="shared" si="1864"/>
        <v>3.8564406926407209E-3</v>
      </c>
      <c r="EF725" s="1">
        <f t="shared" si="1865"/>
        <v>2.8121146693626071E-3</v>
      </c>
      <c r="EG725" s="1">
        <f t="shared" si="1866"/>
        <v>2.0311863942721773E-3</v>
      </c>
      <c r="EH725" s="1">
        <f t="shared" si="1867"/>
        <v>1.4532094470596085E-3</v>
      </c>
      <c r="EI725" s="1">
        <f t="shared" si="1868"/>
        <v>1.0298183813191664E-3</v>
      </c>
      <c r="EJ725" s="1">
        <f t="shared" si="1869"/>
        <v>7.2283689991746133E-4</v>
      </c>
      <c r="EK725" s="1">
        <f t="shared" si="1870"/>
        <v>5.0252927844920373E-4</v>
      </c>
      <c r="EL725" s="1">
        <f t="shared" si="1871"/>
        <v>3.4603398188364469E-4</v>
      </c>
      <c r="EM725" s="1">
        <f t="shared" si="1872"/>
        <v>2.3599791115954416E-4</v>
      </c>
      <c r="EN725" s="1">
        <f t="shared" si="1873"/>
        <v>1.594138325698739E-4</v>
      </c>
      <c r="EO725" s="1">
        <f t="shared" si="1874"/>
        <v>1.066520836822208E-4</v>
      </c>
      <c r="EP725" s="1">
        <f t="shared" si="1875"/>
        <v>7.0670124202435689E-5</v>
      </c>
      <c r="EQ725" s="1">
        <f t="shared" si="1876"/>
        <v>4.6379254378488398E-5</v>
      </c>
      <c r="ER725" s="1">
        <f t="shared" si="1877"/>
        <v>3.0146145637424174E-5</v>
      </c>
      <c r="ES725" s="1">
        <f t="shared" si="1878"/>
        <v>1.9407028179934137E-5</v>
      </c>
      <c r="ET725" s="1">
        <f t="shared" si="1879"/>
        <v>1.2373842277430919E-5</v>
      </c>
      <c r="EU725" s="1">
        <f t="shared" si="1880"/>
        <v>7.8138708029429099E-6</v>
      </c>
      <c r="EV725" s="1">
        <f t="shared" si="1881"/>
        <v>4.8869292429673122E-6</v>
      </c>
      <c r="EW725" s="1">
        <f t="shared" si="1882"/>
        <v>3.026803423804615E-6</v>
      </c>
      <c r="EX725" s="1">
        <f t="shared" si="1883"/>
        <v>1.8560967498642104E-6</v>
      </c>
      <c r="EY725" s="1">
        <f t="shared" si="1884"/>
        <v>1.1258569532801082E-6</v>
      </c>
      <c r="EZ725" s="1">
        <f t="shared" si="1885"/>
        <v>6.7323259405156105E-7</v>
      </c>
      <c r="FA725" s="1">
        <f t="shared" si="1886"/>
        <v>3.9193234323134505E-7</v>
      </c>
      <c r="FB725" s="1">
        <f t="shared" si="1887"/>
        <v>2.1140880969458333E-7</v>
      </c>
      <c r="FC725" s="1">
        <f t="shared" si="1888"/>
        <v>8.1434166743568462E-8</v>
      </c>
      <c r="FD725" s="75">
        <f t="shared" si="1739"/>
        <v>-8.1434166743568462E-8</v>
      </c>
    </row>
    <row r="726" spans="7:160" x14ac:dyDescent="0.35">
      <c r="G726" t="str">
        <f t="shared" si="1735"/>
        <v>Refd, t=3.55</v>
      </c>
      <c r="H726" s="76">
        <f t="shared" si="1736"/>
        <v>3.5549999999999464</v>
      </c>
      <c r="I726" s="1">
        <f t="shared" si="1737"/>
        <v>0</v>
      </c>
      <c r="J726" s="22">
        <f t="shared" si="1738"/>
        <v>7.957581622878142E-8</v>
      </c>
      <c r="K726" s="1">
        <f t="shared" si="1740"/>
        <v>4.1035285633208287E-7</v>
      </c>
      <c r="L726" s="1">
        <f t="shared" si="1741"/>
        <v>1.0386438674669442E-6</v>
      </c>
      <c r="M726" s="1">
        <f t="shared" si="1742"/>
        <v>2.1676106958355126E-6</v>
      </c>
      <c r="N726" s="1">
        <f t="shared" si="1743"/>
        <v>4.1190346559365388E-6</v>
      </c>
      <c r="O726" s="1">
        <f t="shared" si="1744"/>
        <v>7.3939075827754437E-6</v>
      </c>
      <c r="P726" s="1">
        <f t="shared" si="1745"/>
        <v>1.2759820121443697E-5</v>
      </c>
      <c r="Q726" s="1">
        <f t="shared" si="1746"/>
        <v>2.1374996473082491E-5</v>
      </c>
      <c r="R726" s="1">
        <f t="shared" si="1747"/>
        <v>3.4961517821743952E-5</v>
      </c>
      <c r="S726" s="1">
        <f t="shared" si="1748"/>
        <v>5.6043295611541754E-5</v>
      </c>
      <c r="T726" s="1">
        <f t="shared" si="1749"/>
        <v>8.8267549170631279E-5</v>
      </c>
      <c r="U726" s="1">
        <f t="shared" si="1750"/>
        <v>1.3683165210909799E-4</v>
      </c>
      <c r="V726" s="1">
        <f t="shared" si="1751"/>
        <v>2.0903985194285494E-4</v>
      </c>
      <c r="W726" s="1">
        <f t="shared" si="1752"/>
        <v>3.1501600715580968E-4</v>
      </c>
      <c r="X726" s="1">
        <f t="shared" si="1753"/>
        <v>4.6859844983769392E-4</v>
      </c>
      <c r="Y726" s="1">
        <f t="shared" si="1754"/>
        <v>6.8844056896817164E-4</v>
      </c>
      <c r="Z726" s="1">
        <f t="shared" si="1755"/>
        <v>9.9933484036190674E-4</v>
      </c>
      <c r="AA726" s="1">
        <f t="shared" si="1756"/>
        <v>1.4337679289401176E-3</v>
      </c>
      <c r="AB726" s="1">
        <f t="shared" si="1757"/>
        <v>2.0336994035011508E-3</v>
      </c>
      <c r="AC726" s="1">
        <f t="shared" si="1758"/>
        <v>2.8525360524112018E-3</v>
      </c>
      <c r="AD726" s="1">
        <f t="shared" si="1759"/>
        <v>3.9572477374524217E-3</v>
      </c>
      <c r="AE726" s="1">
        <f t="shared" si="1760"/>
        <v>5.4305397686977936E-3</v>
      </c>
      <c r="AF726" s="1">
        <f t="shared" si="1761"/>
        <v>7.3729623134216014E-3</v>
      </c>
      <c r="AG726" s="1">
        <f t="shared" si="1762"/>
        <v>9.9048016560576106E-3</v>
      </c>
      <c r="AH726" s="1">
        <f t="shared" si="1763"/>
        <v>1.3167564417930553E-2</v>
      </c>
      <c r="AI726" s="1">
        <f t="shared" si="1764"/>
        <v>1.7324838164985212E-2</v>
      </c>
      <c r="AJ726" s="1">
        <f t="shared" si="1765"/>
        <v>2.256229480080962E-2</v>
      </c>
      <c r="AK726" s="1">
        <f t="shared" si="1766"/>
        <v>2.9086601564198962E-2</v>
      </c>
      <c r="AL726" s="1">
        <f t="shared" si="1767"/>
        <v>3.7123022767141786E-2</v>
      </c>
      <c r="AM726" s="1">
        <f t="shared" si="1768"/>
        <v>4.6911537054495946E-2</v>
      </c>
      <c r="AN726" s="1">
        <f t="shared" si="1769"/>
        <v>5.870136168465085E-2</v>
      </c>
      <c r="AO726" s="1">
        <f t="shared" si="1770"/>
        <v>7.2743866546690558E-2</v>
      </c>
      <c r="AP726" s="1">
        <f t="shared" si="1771"/>
        <v>8.928397298167795E-2</v>
      </c>
      <c r="AQ726" s="1">
        <f t="shared" si="1772"/>
        <v>0.10855025960690066</v>
      </c>
      <c r="AR726" s="1">
        <f t="shared" si="1773"/>
        <v>0.13074413004362695</v>
      </c>
      <c r="AS726" s="1">
        <f t="shared" si="1774"/>
        <v>0.15602852420299124</v>
      </c>
      <c r="AT726" s="1">
        <f t="shared" si="1775"/>
        <v>0.18451676270450096</v>
      </c>
      <c r="AU726" s="1">
        <f t="shared" si="1776"/>
        <v>0.2162621901101355</v>
      </c>
      <c r="AV726" s="1">
        <f t="shared" si="1777"/>
        <v>0.25124931537752704</v>
      </c>
      <c r="AW726" s="1">
        <f t="shared" si="1778"/>
        <v>0.28938712862239513</v>
      </c>
      <c r="AX726" s="1">
        <f t="shared" si="1779"/>
        <v>0.33050519758160357</v>
      </c>
      <c r="AY726" s="1">
        <f t="shared" si="1780"/>
        <v>0.37435301601615267</v>
      </c>
      <c r="AZ726" s="1">
        <f t="shared" si="1781"/>
        <v>0.42060289634322257</v>
      </c>
      <c r="BA726" s="1">
        <f t="shared" si="1782"/>
        <v>0.46885648218958725</v>
      </c>
      <c r="BB726" s="1">
        <f t="shared" si="1783"/>
        <v>0.51865472004275337</v>
      </c>
      <c r="BC726" s="1">
        <f t="shared" si="1784"/>
        <v>0.56949089249893037</v>
      </c>
      <c r="BD726" s="1">
        <f t="shared" si="1785"/>
        <v>0.62082609955020152</v>
      </c>
      <c r="BE726" s="1">
        <f t="shared" si="1786"/>
        <v>0.67210639849442777</v>
      </c>
      <c r="BF726" s="1">
        <f t="shared" si="1787"/>
        <v>0.72278069359498309</v>
      </c>
      <c r="BG726" s="1">
        <f t="shared" si="1788"/>
        <v>0.77231841456991623</v>
      </c>
      <c r="BH726" s="1">
        <f t="shared" si="1789"/>
        <v>0.82022604292062506</v>
      </c>
      <c r="BI726" s="1">
        <f t="shared" si="1790"/>
        <v>0.8660616346603881</v>
      </c>
      <c r="BJ726" s="1">
        <f t="shared" si="1791"/>
        <v>0.9094466382084484</v>
      </c>
      <c r="BK726" s="1">
        <f t="shared" si="1792"/>
        <v>0.95007450258533666</v>
      </c>
      <c r="BL726" s="1">
        <f t="shared" si="1793"/>
        <v>0.98771579525066955</v>
      </c>
      <c r="BM726" s="1">
        <f t="shared" si="1794"/>
        <v>1.0222197808608882</v>
      </c>
      <c r="BN726" s="1">
        <f t="shared" si="1795"/>
        <v>1.0535126321767456</v>
      </c>
      <c r="BO726" s="1">
        <f t="shared" si="1796"/>
        <v>1.081592634992447</v>
      </c>
      <c r="BP726" s="1">
        <f t="shared" si="1797"/>
        <v>1.1065228969479743</v>
      </c>
      <c r="BQ726" s="1">
        <f t="shared" si="1798"/>
        <v>1.1284221670969321</v>
      </c>
      <c r="BR726" s="1">
        <f t="shared" si="1799"/>
        <v>1.147454416214289</v>
      </c>
      <c r="BS726" s="1">
        <f t="shared" si="1800"/>
        <v>1.1638178192938704</v>
      </c>
      <c r="BT726" s="1">
        <f t="shared" si="1801"/>
        <v>1.1777337281622597</v>
      </c>
      <c r="BU726" s="1">
        <f t="shared" si="1802"/>
        <v>1.1894361335424539</v>
      </c>
      <c r="BV726" s="1">
        <f t="shared" si="1803"/>
        <v>1.1991620040732867</v>
      </c>
      <c r="BW726" s="1">
        <f t="shared" si="1804"/>
        <v>1.2071427671244697</v>
      </c>
      <c r="BX726" s="1">
        <f t="shared" si="1805"/>
        <v>1.2135970744784392</v>
      </c>
      <c r="BY726" s="1">
        <f t="shared" si="1806"/>
        <v>1.2187248851933656</v>
      </c>
      <c r="BZ726" s="1">
        <f t="shared" si="1807"/>
        <v>1.2227028060601606</v>
      </c>
      <c r="CA726" s="1">
        <f t="shared" si="1808"/>
        <v>1.2256805622679217</v>
      </c>
      <c r="CB726" s="1">
        <f t="shared" si="1809"/>
        <v>1.2277784298122103</v>
      </c>
      <c r="CC726" s="1">
        <f t="shared" si="1810"/>
        <v>1.2290854469883656</v>
      </c>
      <c r="CD726" s="1">
        <f t="shared" si="1811"/>
        <v>1.2296582330633594</v>
      </c>
      <c r="CE726" s="1">
        <f t="shared" si="1812"/>
        <v>1.2295202742577465</v>
      </c>
      <c r="CF726" s="1">
        <f t="shared" si="1813"/>
        <v>1.2286615855358021</v>
      </c>
      <c r="CG726" s="1">
        <f t="shared" si="1814"/>
        <v>1.2270387155207574</v>
      </c>
      <c r="CH726" s="1">
        <f t="shared" si="1815"/>
        <v>1.2245751246739172</v>
      </c>
      <c r="CI726" s="1">
        <f t="shared" si="1816"/>
        <v>1.2211620269974259</v>
      </c>
      <c r="CJ726" s="1">
        <f t="shared" si="1817"/>
        <v>1.2166598362988963</v>
      </c>
      <c r="CK726" s="1">
        <f t="shared" si="1818"/>
        <v>1.210900393259144</v>
      </c>
      <c r="CL726" s="1">
        <f t="shared" si="1819"/>
        <v>1.203690163745029</v>
      </c>
      <c r="CM726" s="1">
        <f t="shared" si="1820"/>
        <v>1.1948145878396197</v>
      </c>
      <c r="CN726" s="1">
        <f t="shared" si="1821"/>
        <v>1.1840437204980945</v>
      </c>
      <c r="CO726" s="1">
        <f t="shared" si="1822"/>
        <v>1.171139238372904</v>
      </c>
      <c r="CP726" s="1">
        <f t="shared" si="1823"/>
        <v>1.1558627955803584</v>
      </c>
      <c r="CQ726" s="1">
        <f t="shared" si="1824"/>
        <v>1.1379855992136185</v>
      </c>
      <c r="CR726" s="1">
        <f t="shared" si="1825"/>
        <v>1.117298951229847</v>
      </c>
      <c r="CS726" s="1">
        <f t="shared" si="1826"/>
        <v>1.0936253773529827</v>
      </c>
      <c r="CT726" s="1">
        <f t="shared" si="1827"/>
        <v>1.0668298479447595</v>
      </c>
      <c r="CU726" s="1">
        <f t="shared" si="1828"/>
        <v>1.0368305031792115</v>
      </c>
      <c r="CV726" s="1">
        <f t="shared" si="1829"/>
        <v>1.0036082374595126</v>
      </c>
      <c r="CW726" s="1">
        <f t="shared" si="1830"/>
        <v>0.96721448594992065</v>
      </c>
      <c r="CX726" s="1">
        <f t="shared" si="1831"/>
        <v>0.92777659605882024</v>
      </c>
      <c r="CY726" s="1">
        <f t="shared" si="1832"/>
        <v>0.88550026085639078</v>
      </c>
      <c r="CZ726" s="1">
        <f t="shared" si="1833"/>
        <v>0.84066863663612212</v>
      </c>
      <c r="DA726" s="1">
        <f t="shared" si="1834"/>
        <v>0.7936379546100365</v>
      </c>
      <c r="DB726" s="1">
        <f t="shared" si="1835"/>
        <v>0.74482965360403086</v>
      </c>
      <c r="DC726" s="1">
        <f t="shared" si="1836"/>
        <v>0.69471928931033544</v>
      </c>
      <c r="DD726" s="1">
        <f t="shared" si="1837"/>
        <v>0.6438226967007139</v>
      </c>
      <c r="DE726" s="1">
        <f t="shared" si="1838"/>
        <v>0.59268007597335248</v>
      </c>
      <c r="DF726" s="1">
        <f t="shared" si="1839"/>
        <v>0.54183882120388915</v>
      </c>
      <c r="DG726" s="1">
        <f t="shared" si="1840"/>
        <v>0.49183600090082419</v>
      </c>
      <c r="DH726" s="1">
        <f t="shared" si="1841"/>
        <v>0.4431814225801472</v>
      </c>
      <c r="DI726" s="1">
        <f t="shared" si="1842"/>
        <v>0.39634216730843247</v>
      </c>
      <c r="DJ726" s="1">
        <f t="shared" si="1843"/>
        <v>0.35172936953100542</v>
      </c>
      <c r="DK726" s="1">
        <f t="shared" si="1844"/>
        <v>0.30968785302719187</v>
      </c>
      <c r="DL726" s="1">
        <f t="shared" si="1845"/>
        <v>0.27048903090933163</v>
      </c>
      <c r="DM726" s="1">
        <f t="shared" si="1846"/>
        <v>0.23432725460869658</v>
      </c>
      <c r="DN726" s="1">
        <f t="shared" si="1847"/>
        <v>0.20131957315529186</v>
      </c>
      <c r="DO726" s="1">
        <f t="shared" si="1848"/>
        <v>0.17150865808844737</v>
      </c>
      <c r="DP726" s="1">
        <f t="shared" si="1849"/>
        <v>0.14486847650206547</v>
      </c>
      <c r="DQ726" s="1">
        <f t="shared" si="1850"/>
        <v>0.12131216628750265</v>
      </c>
      <c r="DR726" s="1">
        <f t="shared" si="1851"/>
        <v>0.10070148984400414</v>
      </c>
      <c r="DS726" s="1">
        <f t="shared" si="1852"/>
        <v>8.2857216474379589E-2</v>
      </c>
      <c r="DT726" s="1">
        <f t="shared" si="1853"/>
        <v>6.7569805721091253E-2</v>
      </c>
      <c r="DU726" s="1">
        <f t="shared" si="1854"/>
        <v>5.4609826520332354E-2</v>
      </c>
      <c r="DV726" s="1">
        <f t="shared" si="1855"/>
        <v>4.3737640104443323E-2</v>
      </c>
      <c r="DW726" s="1">
        <f t="shared" si="1856"/>
        <v>3.4711986599292491E-2</v>
      </c>
      <c r="DX726" s="1">
        <f t="shared" si="1857"/>
        <v>2.7297234761137747E-2</v>
      </c>
      <c r="DY726" s="1">
        <f t="shared" si="1858"/>
        <v>2.1269170891844595E-2</v>
      </c>
      <c r="DZ726" s="1">
        <f t="shared" si="1859"/>
        <v>1.6419308199365538E-2</v>
      </c>
      <c r="EA726" s="1">
        <f t="shared" si="1860"/>
        <v>1.2557785681302154E-2</v>
      </c>
      <c r="EB726" s="1">
        <f t="shared" si="1861"/>
        <v>9.5149925182947993E-3</v>
      </c>
      <c r="EC726" s="1">
        <f t="shared" si="1862"/>
        <v>7.1420989114035468E-3</v>
      </c>
      <c r="ED726" s="1">
        <f t="shared" si="1863"/>
        <v>5.3106982845039386E-3</v>
      </c>
      <c r="EE726" s="1">
        <f t="shared" si="1864"/>
        <v>3.9117713552594578E-3</v>
      </c>
      <c r="EF726" s="1">
        <f t="shared" si="1865"/>
        <v>2.854173307089058E-3</v>
      </c>
      <c r="EG726" s="1">
        <f t="shared" si="1866"/>
        <v>2.062825172062824E-3</v>
      </c>
      <c r="EH726" s="1">
        <f t="shared" si="1867"/>
        <v>1.4767635462915277E-3</v>
      </c>
      <c r="EI726" s="1">
        <f t="shared" si="1868"/>
        <v>1.0471725139855148E-3</v>
      </c>
      <c r="EJ726" s="1">
        <f t="shared" si="1869"/>
        <v>7.3549114921902679E-4</v>
      </c>
      <c r="EK726" s="1">
        <f t="shared" si="1870"/>
        <v>5.1166145913211954E-4</v>
      </c>
      <c r="EL726" s="1">
        <f t="shared" si="1871"/>
        <v>3.5255664468127236E-4</v>
      </c>
      <c r="EM726" s="1">
        <f t="shared" si="1872"/>
        <v>2.4060891479246138E-4</v>
      </c>
      <c r="EN726" s="1">
        <f t="shared" si="1873"/>
        <v>1.6264005252549855E-4</v>
      </c>
      <c r="EO726" s="1">
        <f t="shared" si="1874"/>
        <v>1.0888631632261548E-4</v>
      </c>
      <c r="EP726" s="1">
        <f t="shared" si="1875"/>
        <v>7.2201587943005705E-5</v>
      </c>
      <c r="EQ726" s="1">
        <f t="shared" si="1876"/>
        <v>4.7418305672560789E-5</v>
      </c>
      <c r="ER726" s="1">
        <f t="shared" si="1877"/>
        <v>3.0843939619829266E-5</v>
      </c>
      <c r="ES726" s="1">
        <f t="shared" si="1878"/>
        <v>1.9870886410645627E-5</v>
      </c>
      <c r="ET726" s="1">
        <f t="shared" si="1879"/>
        <v>1.2679066005027112E-5</v>
      </c>
      <c r="EU726" s="1">
        <f t="shared" si="1880"/>
        <v>8.0126774964657911E-6</v>
      </c>
      <c r="EV726" s="1">
        <f t="shared" si="1881"/>
        <v>5.015109048330864E-6</v>
      </c>
      <c r="EW726" s="1">
        <f t="shared" si="1882"/>
        <v>3.1086030082644802E-6</v>
      </c>
      <c r="EX726" s="1">
        <f t="shared" si="1883"/>
        <v>1.9077493434605919E-6</v>
      </c>
      <c r="EY726" s="1">
        <f t="shared" si="1884"/>
        <v>1.1580946809861068E-6</v>
      </c>
      <c r="EZ726" s="1">
        <f t="shared" si="1885"/>
        <v>6.9304308680621505E-7</v>
      </c>
      <c r="FA726" s="1">
        <f t="shared" si="1886"/>
        <v>4.0375648087259825E-7</v>
      </c>
      <c r="FB726" s="1">
        <f t="shared" si="1887"/>
        <v>2.1791853316451345E-7</v>
      </c>
      <c r="FC726" s="1">
        <f t="shared" si="1888"/>
        <v>8.3974550273199007E-8</v>
      </c>
      <c r="FD726" s="75">
        <f t="shared" si="1739"/>
        <v>-8.3974550273199007E-8</v>
      </c>
    </row>
    <row r="727" spans="7:160" x14ac:dyDescent="0.35">
      <c r="G727" t="str">
        <f t="shared" si="1735"/>
        <v>Refd, t=3.56</v>
      </c>
      <c r="H727" s="76">
        <f t="shared" si="1736"/>
        <v>3.5599999999999463</v>
      </c>
      <c r="I727" s="1">
        <f t="shared" si="1737"/>
        <v>0</v>
      </c>
      <c r="J727" s="22">
        <f t="shared" si="1738"/>
        <v>7.868147796449872E-8</v>
      </c>
      <c r="K727" s="1">
        <f t="shared" si="1740"/>
        <v>4.0574314219371834E-7</v>
      </c>
      <c r="L727" s="1">
        <f t="shared" si="1741"/>
        <v>1.0269883131968841E-6</v>
      </c>
      <c r="M727" s="1">
        <f t="shared" si="1742"/>
        <v>2.1433247153775987E-6</v>
      </c>
      <c r="N727" s="1">
        <f t="shared" si="1743"/>
        <v>4.072984386135342E-6</v>
      </c>
      <c r="O727" s="1">
        <f t="shared" si="1744"/>
        <v>7.31147083601134E-6</v>
      </c>
      <c r="P727" s="1">
        <f t="shared" si="1745"/>
        <v>1.2618031762262584E-5</v>
      </c>
      <c r="Q727" s="1">
        <f t="shared" si="1746"/>
        <v>2.1138415401564837E-5</v>
      </c>
      <c r="R727" s="1">
        <f t="shared" si="1747"/>
        <v>3.4576342043862223E-5</v>
      </c>
      <c r="S727" s="1">
        <f t="shared" si="1748"/>
        <v>5.5429122501656802E-5</v>
      </c>
      <c r="T727" s="1">
        <f t="shared" si="1749"/>
        <v>8.7306033840993058E-5</v>
      </c>
      <c r="U727" s="1">
        <f t="shared" si="1750"/>
        <v>1.3535116580273648E-4</v>
      </c>
      <c r="V727" s="1">
        <f t="shared" si="1751"/>
        <v>2.0679509793973831E-4</v>
      </c>
      <c r="W727" s="1">
        <f t="shared" si="1752"/>
        <v>3.1166143365092287E-4</v>
      </c>
      <c r="X727" s="1">
        <f t="shared" si="1753"/>
        <v>4.6365423453183739E-4</v>
      </c>
      <c r="Y727" s="1">
        <f t="shared" si="1754"/>
        <v>6.8124997262358484E-4</v>
      </c>
      <c r="Z727" s="1">
        <f t="shared" si="1755"/>
        <v>9.890118760168343E-4</v>
      </c>
      <c r="AA727" s="1">
        <f t="shared" si="1756"/>
        <v>1.4191346126604372E-3</v>
      </c>
      <c r="AB727" s="1">
        <f t="shared" si="1757"/>
        <v>2.0132123829966989E-3</v>
      </c>
      <c r="AC727" s="1">
        <f t="shared" si="1758"/>
        <v>2.8242031856033981E-3</v>
      </c>
      <c r="AD727" s="1">
        <f t="shared" si="1759"/>
        <v>3.9185362329349389E-3</v>
      </c>
      <c r="AE727" s="1">
        <f t="shared" si="1760"/>
        <v>5.3782787987236135E-3</v>
      </c>
      <c r="AF727" s="1">
        <f t="shared" si="1761"/>
        <v>7.3032445294574921E-3</v>
      </c>
      <c r="AG727" s="1">
        <f t="shared" si="1762"/>
        <v>9.8128896986329518E-3</v>
      </c>
      <c r="AH727" s="1">
        <f t="shared" si="1763"/>
        <v>1.3047810193296839E-2</v>
      </c>
      <c r="AI727" s="1">
        <f t="shared" si="1764"/>
        <v>1.7170624193481084E-2</v>
      </c>
      <c r="AJ727" s="1">
        <f t="shared" si="1765"/>
        <v>2.236600812075009E-2</v>
      </c>
      <c r="AK727" s="1">
        <f t="shared" si="1766"/>
        <v>2.8839651272286625E-2</v>
      </c>
      <c r="AL727" s="1">
        <f t="shared" si="1767"/>
        <v>3.6815912062218271E-2</v>
      </c>
      <c r="AM727" s="1">
        <f t="shared" si="1768"/>
        <v>4.6533999423496772E-2</v>
      </c>
      <c r="AN727" s="1">
        <f t="shared" si="1769"/>
        <v>5.8242568485385379E-2</v>
      </c>
      <c r="AO727" s="1">
        <f t="shared" si="1770"/>
        <v>7.2192709652075984E-2</v>
      </c>
      <c r="AP727" s="1">
        <f t="shared" si="1771"/>
        <v>8.862942142666777E-2</v>
      </c>
      <c r="AQ727" s="1">
        <f t="shared" si="1772"/>
        <v>0.10778178353586672</v>
      </c>
      <c r="AR727" s="1">
        <f t="shared" si="1773"/>
        <v>0.1298521790511323</v>
      </c>
      <c r="AS727" s="1">
        <f t="shared" si="1774"/>
        <v>0.15500504088504233</v>
      </c>
      <c r="AT727" s="1">
        <f t="shared" si="1775"/>
        <v>0.18335570647843738</v>
      </c>
      <c r="AU727" s="1">
        <f t="shared" si="1776"/>
        <v>0.2149600417520437</v>
      </c>
      <c r="AV727" s="1">
        <f t="shared" si="1777"/>
        <v>0.24980552987647728</v>
      </c>
      <c r="AW727" s="1">
        <f t="shared" si="1778"/>
        <v>0.28780450337324454</v>
      </c>
      <c r="AX727" s="1">
        <f t="shared" si="1779"/>
        <v>0.32879012497422033</v>
      </c>
      <c r="AY727" s="1">
        <f t="shared" si="1780"/>
        <v>0.37251559423894365</v>
      </c>
      <c r="AZ727" s="1">
        <f t="shared" si="1781"/>
        <v>0.41865687954323572</v>
      </c>
      <c r="BA727" s="1">
        <f t="shared" si="1782"/>
        <v>0.46681906058234224</v>
      </c>
      <c r="BB727" s="1">
        <f t="shared" si="1783"/>
        <v>0.51654613145163686</v>
      </c>
      <c r="BC727" s="1">
        <f t="shared" si="1784"/>
        <v>0.56733387824179704</v>
      </c>
      <c r="BD727" s="1">
        <f t="shared" si="1785"/>
        <v>0.61864522858784865</v>
      </c>
      <c r="BE727" s="1">
        <f t="shared" si="1786"/>
        <v>0.66992729331741974</v>
      </c>
      <c r="BF727" s="1">
        <f t="shared" si="1787"/>
        <v>0.72062919856463692</v>
      </c>
      <c r="BG727" s="1">
        <f t="shared" si="1788"/>
        <v>0.77021975166637602</v>
      </c>
      <c r="BH727" s="1">
        <f t="shared" si="1789"/>
        <v>0.8182040006913508</v>
      </c>
      <c r="BI727" s="1">
        <f t="shared" si="1790"/>
        <v>0.86413783354129925</v>
      </c>
      <c r="BJ727" s="1">
        <f t="shared" si="1791"/>
        <v>0.90763990957793972</v>
      </c>
      <c r="BK727" s="1">
        <f t="shared" si="1792"/>
        <v>0.94840041048030665</v>
      </c>
      <c r="BL727" s="1">
        <f t="shared" si="1793"/>
        <v>0.98618631942844237</v>
      </c>
      <c r="BM727" s="1">
        <f t="shared" si="1794"/>
        <v>1.0208431687761528</v>
      </c>
      <c r="BN727" s="1">
        <f t="shared" si="1795"/>
        <v>1.0522934164375668</v>
      </c>
      <c r="BO727" s="1">
        <f t="shared" si="1796"/>
        <v>1.0805318028740816</v>
      </c>
      <c r="BP727" s="1">
        <f t="shared" si="1797"/>
        <v>1.1056181903292301</v>
      </c>
      <c r="BQ727" s="1">
        <f t="shared" si="1798"/>
        <v>1.1276684852694181</v>
      </c>
      <c r="BR727" s="1">
        <f t="shared" si="1799"/>
        <v>1.1468442906704575</v>
      </c>
      <c r="BS727" s="1">
        <f t="shared" si="1800"/>
        <v>1.1633419288349784</v>
      </c>
      <c r="BT727" s="1">
        <f t="shared" si="1801"/>
        <v>1.177381424257514</v>
      </c>
      <c r="BU727" s="1">
        <f t="shared" si="1802"/>
        <v>1.1891959494051756</v>
      </c>
      <c r="BV727" s="1">
        <f t="shared" si="1803"/>
        <v>1.1990221258655209</v>
      </c>
      <c r="BW727" s="1">
        <f t="shared" si="1804"/>
        <v>1.2070914514692286</v>
      </c>
      <c r="BX727" s="1">
        <f t="shared" si="1805"/>
        <v>1.2136230024680819</v>
      </c>
      <c r="BY727" s="1">
        <f t="shared" si="1806"/>
        <v>1.2188174488141479</v>
      </c>
      <c r="BZ727" s="1">
        <f t="shared" si="1807"/>
        <v>1.2228523279866108</v>
      </c>
      <c r="CA727" s="1">
        <f t="shared" si="1808"/>
        <v>1.2258784540169283</v>
      </c>
      <c r="CB727" s="1">
        <f t="shared" si="1809"/>
        <v>1.2280172961122313</v>
      </c>
      <c r="CC727" s="1">
        <f t="shared" si="1810"/>
        <v>1.2293591458593707</v>
      </c>
      <c r="CD727" s="1">
        <f t="shared" si="1811"/>
        <v>1.2299619015654371</v>
      </c>
      <c r="CE727" s="1">
        <f t="shared" si="1812"/>
        <v>1.229850329278809</v>
      </c>
      <c r="CF727" s="1">
        <f t="shared" si="1813"/>
        <v>1.2290157075376418</v>
      </c>
      <c r="CG727" s="1">
        <f t="shared" si="1814"/>
        <v>1.2274158210714035</v>
      </c>
      <c r="CH727" s="1">
        <f t="shared" si="1815"/>
        <v>1.2249753311068299</v>
      </c>
      <c r="CI727" s="1">
        <f t="shared" si="1816"/>
        <v>1.2215866099056762</v>
      </c>
      <c r="CJ727" s="1">
        <f t="shared" si="1817"/>
        <v>1.2171111780434429</v>
      </c>
      <c r="CK727" s="1">
        <f t="shared" si="1818"/>
        <v>1.2113819184815982</v>
      </c>
      <c r="CL727" s="1">
        <f t="shared" si="1819"/>
        <v>1.2042062562440143</v>
      </c>
      <c r="CM727" s="1">
        <f t="shared" si="1820"/>
        <v>1.1953704822829387</v>
      </c>
      <c r="CN727" s="1">
        <f t="shared" si="1821"/>
        <v>1.184645362444793</v>
      </c>
      <c r="CO727" s="1">
        <f t="shared" si="1822"/>
        <v>1.171793107056915</v>
      </c>
      <c r="CP727" s="1">
        <f t="shared" si="1823"/>
        <v>1.1565756858750134</v>
      </c>
      <c r="CQ727" s="1">
        <f t="shared" si="1824"/>
        <v>1.1387643620818688</v>
      </c>
      <c r="CR727" s="1">
        <f t="shared" si="1825"/>
        <v>1.1181501956015041</v>
      </c>
      <c r="CS727" s="1">
        <f t="shared" si="1826"/>
        <v>1.094555140494951</v>
      </c>
      <c r="CT727" s="1">
        <f t="shared" si="1827"/>
        <v>1.0678432456549618</v>
      </c>
      <c r="CU727" s="1">
        <f t="shared" si="1828"/>
        <v>1.0379313751285546</v>
      </c>
      <c r="CV727" s="1">
        <f t="shared" si="1829"/>
        <v>1.0047988062891158</v>
      </c>
      <c r="CW727" s="1">
        <f t="shared" si="1830"/>
        <v>0.96849505087860266</v>
      </c>
      <c r="CX727" s="1">
        <f t="shared" si="1831"/>
        <v>0.92914528240896632</v>
      </c>
      <c r="CY727" s="1">
        <f t="shared" si="1832"/>
        <v>0.8869528458183219</v>
      </c>
      <c r="CZ727" s="1">
        <f t="shared" si="1833"/>
        <v>0.84219846866966075</v>
      </c>
      <c r="DA727" s="1">
        <f t="shared" si="1834"/>
        <v>0.79523597921563038</v>
      </c>
      <c r="DB727" s="1">
        <f t="shared" si="1835"/>
        <v>0.74648455206112818</v>
      </c>
      <c r="DC727" s="1">
        <f t="shared" si="1836"/>
        <v>0.69641772982711925</v>
      </c>
      <c r="DD727" s="1">
        <f t="shared" si="1837"/>
        <v>0.64554968983125161</v>
      </c>
      <c r="DE727" s="1">
        <f t="shared" si="1838"/>
        <v>0.59441941879833782</v>
      </c>
      <c r="DF727" s="1">
        <f t="shared" si="1839"/>
        <v>0.54357360831060453</v>
      </c>
      <c r="DG727" s="1">
        <f t="shared" si="1840"/>
        <v>0.49354917524249992</v>
      </c>
      <c r="DH727" s="1">
        <f t="shared" si="1841"/>
        <v>0.44485633631635557</v>
      </c>
      <c r="DI727" s="1">
        <f t="shared" si="1842"/>
        <v>0.39796312201036643</v>
      </c>
      <c r="DJ727" s="1">
        <f t="shared" si="1843"/>
        <v>0.35328210674192806</v>
      </c>
      <c r="DK727" s="1">
        <f t="shared" si="1844"/>
        <v>0.31115996993601741</v>
      </c>
      <c r="DL727" s="1">
        <f t="shared" si="1845"/>
        <v>0.27187030145523811</v>
      </c>
      <c r="DM727" s="1">
        <f t="shared" si="1846"/>
        <v>0.23560984315630845</v>
      </c>
      <c r="DN727" s="1">
        <f t="shared" si="1847"/>
        <v>0.20249813533288266</v>
      </c>
      <c r="DO727" s="1">
        <f t="shared" si="1848"/>
        <v>0.17258033080638949</v>
      </c>
      <c r="DP727" s="1">
        <f t="shared" si="1849"/>
        <v>0.14583276594754219</v>
      </c>
      <c r="DQ727" s="1">
        <f t="shared" si="1850"/>
        <v>0.12217074830949264</v>
      </c>
      <c r="DR727" s="1">
        <f t="shared" si="1851"/>
        <v>0.10145794123339504</v>
      </c>
      <c r="DS727" s="1">
        <f t="shared" si="1852"/>
        <v>8.3516698014819812E-2</v>
      </c>
      <c r="DT727" s="1">
        <f t="shared" si="1853"/>
        <v>6.8138718520537017E-2</v>
      </c>
      <c r="DU727" s="1">
        <f t="shared" si="1854"/>
        <v>5.5095462174727917E-2</v>
      </c>
      <c r="DV727" s="1">
        <f t="shared" si="1855"/>
        <v>4.4147842964313039E-2</v>
      </c>
      <c r="DW727" s="1">
        <f t="shared" si="1856"/>
        <v>3.5054843162380396E-2</v>
      </c>
      <c r="DX727" s="1">
        <f t="shared" si="1857"/>
        <v>2.7580801392696228E-2</v>
      </c>
      <c r="DY727" s="1">
        <f t="shared" si="1858"/>
        <v>2.1501247065578936E-2</v>
      </c>
      <c r="DZ727" s="1">
        <f t="shared" si="1859"/>
        <v>1.6607258599927403E-2</v>
      </c>
      <c r="EA727" s="1">
        <f t="shared" si="1860"/>
        <v>1.2708411087257265E-2</v>
      </c>
      <c r="EB727" s="1">
        <f t="shared" si="1861"/>
        <v>9.6344465817063546E-3</v>
      </c>
      <c r="EC727" s="1">
        <f t="shared" si="1862"/>
        <v>7.2358458677825484E-3</v>
      </c>
      <c r="ED727" s="1">
        <f t="shared" si="1863"/>
        <v>5.3835052849023554E-3</v>
      </c>
      <c r="EE727" s="1">
        <f t="shared" si="1864"/>
        <v>3.9677284634406533E-3</v>
      </c>
      <c r="EF727" s="1">
        <f t="shared" si="1865"/>
        <v>2.896734152545947E-3</v>
      </c>
      <c r="EG727" s="1">
        <f t="shared" si="1866"/>
        <v>2.0948616679917049E-3</v>
      </c>
      <c r="EH727" s="1">
        <f t="shared" si="1867"/>
        <v>1.500628832885027E-3</v>
      </c>
      <c r="EI727" s="1">
        <f t="shared" si="1868"/>
        <v>1.0647672379669798E-3</v>
      </c>
      <c r="EJ727" s="1">
        <f t="shared" si="1869"/>
        <v>7.4832922216060659E-4</v>
      </c>
      <c r="EK727" s="1">
        <f t="shared" si="1870"/>
        <v>5.2093245402054207E-4</v>
      </c>
      <c r="EL727" s="1">
        <f t="shared" si="1871"/>
        <v>3.5918292223242079E-4</v>
      </c>
      <c r="EM727" s="1">
        <f t="shared" si="1872"/>
        <v>2.4529637329847247E-4</v>
      </c>
      <c r="EN727" s="1">
        <f t="shared" si="1873"/>
        <v>1.6592204529080362E-4</v>
      </c>
      <c r="EO727" s="1">
        <f t="shared" si="1874"/>
        <v>1.111607751637965E-4</v>
      </c>
      <c r="EP727" s="1">
        <f t="shared" si="1875"/>
        <v>7.3761739518021744E-5</v>
      </c>
      <c r="EQ727" s="1">
        <f t="shared" si="1876"/>
        <v>4.8477588083425744E-5</v>
      </c>
      <c r="ER727" s="1">
        <f t="shared" si="1877"/>
        <v>3.1555842870353481E-5</v>
      </c>
      <c r="ES727" s="1">
        <f t="shared" si="1878"/>
        <v>2.0344476121368629E-5</v>
      </c>
      <c r="ET727" s="1">
        <f t="shared" si="1879"/>
        <v>1.2990928198544531E-5</v>
      </c>
      <c r="EU727" s="1">
        <f t="shared" si="1880"/>
        <v>8.2159632883483834E-6</v>
      </c>
      <c r="EV727" s="1">
        <f t="shared" si="1881"/>
        <v>5.1462780458321879E-6</v>
      </c>
      <c r="EW727" s="1">
        <f t="shared" si="1882"/>
        <v>3.1923755766148791E-6</v>
      </c>
      <c r="EX727" s="1">
        <f t="shared" si="1883"/>
        <v>1.9606894101997491E-6</v>
      </c>
      <c r="EY727" s="1">
        <f t="shared" si="1884"/>
        <v>1.191161923732242E-6</v>
      </c>
      <c r="EZ727" s="1">
        <f t="shared" si="1885"/>
        <v>7.1337894522198826E-7</v>
      </c>
      <c r="FA727" s="1">
        <f t="shared" si="1886"/>
        <v>4.1590286498419794E-7</v>
      </c>
      <c r="FB727" s="1">
        <f t="shared" si="1887"/>
        <v>2.2460963337104603E-7</v>
      </c>
      <c r="FC727" s="1">
        <f t="shared" si="1888"/>
        <v>8.6586706758925982E-8</v>
      </c>
      <c r="FD727" s="75">
        <f t="shared" si="1739"/>
        <v>-8.6586706758925982E-8</v>
      </c>
    </row>
    <row r="728" spans="7:160" x14ac:dyDescent="0.35">
      <c r="G728" t="str">
        <f t="shared" si="1735"/>
        <v>Refd, t=3.56</v>
      </c>
      <c r="H728" s="76">
        <f t="shared" si="1736"/>
        <v>3.5649999999999462</v>
      </c>
      <c r="I728" s="1">
        <f t="shared" si="1737"/>
        <v>0</v>
      </c>
      <c r="J728" s="22">
        <f t="shared" si="1738"/>
        <v>7.7797299716793735E-8</v>
      </c>
      <c r="K728" s="1">
        <f t="shared" si="1740"/>
        <v>4.011857734222559E-7</v>
      </c>
      <c r="L728" s="1">
        <f t="shared" si="1741"/>
        <v>1.015464985921813E-6</v>
      </c>
      <c r="M728" s="1">
        <f t="shared" si="1742"/>
        <v>2.1193138392736565E-6</v>
      </c>
      <c r="N728" s="1">
        <f t="shared" si="1743"/>
        <v>4.0274547008014918E-6</v>
      </c>
      <c r="O728" s="1">
        <f t="shared" si="1744"/>
        <v>7.2299635837593777E-6</v>
      </c>
      <c r="P728" s="1">
        <f t="shared" si="1745"/>
        <v>1.2477836959523633E-5</v>
      </c>
      <c r="Q728" s="1">
        <f t="shared" si="1746"/>
        <v>2.0904482972768954E-5</v>
      </c>
      <c r="R728" s="1">
        <f t="shared" si="1747"/>
        <v>3.4195458804301179E-5</v>
      </c>
      <c r="S728" s="1">
        <f t="shared" si="1748"/>
        <v>5.482175757564374E-5</v>
      </c>
      <c r="T728" s="1">
        <f t="shared" si="1749"/>
        <v>8.635511183665144E-5</v>
      </c>
      <c r="U728" s="1">
        <f t="shared" si="1750"/>
        <v>1.3388687678911909E-4</v>
      </c>
      <c r="V728" s="1">
        <f t="shared" si="1751"/>
        <v>2.0457470915209266E-4</v>
      </c>
      <c r="W728" s="1">
        <f t="shared" si="1752"/>
        <v>3.0834294943332029E-4</v>
      </c>
      <c r="X728" s="1">
        <f t="shared" si="1753"/>
        <v>4.5876268490244008E-4</v>
      </c>
      <c r="Y728" s="1">
        <f t="shared" si="1754"/>
        <v>6.7413513057379242E-4</v>
      </c>
      <c r="Z728" s="1">
        <f t="shared" si="1755"/>
        <v>9.7879634858514695E-4</v>
      </c>
      <c r="AA728" s="1">
        <f t="shared" si="1756"/>
        <v>1.4046515634886013E-3</v>
      </c>
      <c r="AB728" s="1">
        <f t="shared" si="1757"/>
        <v>1.9929326658722816E-3</v>
      </c>
      <c r="AC728" s="1">
        <f t="shared" si="1758"/>
        <v>2.7961524335683428E-3</v>
      </c>
      <c r="AD728" s="1">
        <f t="shared" si="1759"/>
        <v>3.8802034751120123E-3</v>
      </c>
      <c r="AE728" s="1">
        <f t="shared" si="1760"/>
        <v>5.326519462656827E-3</v>
      </c>
      <c r="AF728" s="1">
        <f t="shared" si="1761"/>
        <v>7.234182193639453E-3</v>
      </c>
      <c r="AG728" s="1">
        <f t="shared" si="1762"/>
        <v>9.7218226112808798E-3</v>
      </c>
      <c r="AH728" s="1">
        <f t="shared" si="1763"/>
        <v>1.2929130248232492E-2</v>
      </c>
      <c r="AI728" s="1">
        <f t="shared" si="1764"/>
        <v>1.701775758689935E-2</v>
      </c>
      <c r="AJ728" s="1">
        <f t="shared" si="1765"/>
        <v>2.2171388100843622E-2</v>
      </c>
      <c r="AK728" s="1">
        <f t="shared" si="1766"/>
        <v>2.859473401057731E-2</v>
      </c>
      <c r="AL728" s="1">
        <f t="shared" si="1767"/>
        <v>3.6511246492347653E-2</v>
      </c>
      <c r="AM728" s="1">
        <f t="shared" si="1768"/>
        <v>4.6159360707477677E-2</v>
      </c>
      <c r="AN728" s="1">
        <f t="shared" si="1769"/>
        <v>5.7787162434661393E-2</v>
      </c>
      <c r="AO728" s="1">
        <f t="shared" si="1770"/>
        <v>7.1645451898308371E-2</v>
      </c>
      <c r="AP728" s="1">
        <f t="shared" si="1771"/>
        <v>8.7979290472309193E-2</v>
      </c>
      <c r="AQ728" s="1">
        <f t="shared" si="1772"/>
        <v>0.10701824122424726</v>
      </c>
      <c r="AR728" s="1">
        <f t="shared" si="1773"/>
        <v>0.12896564583161982</v>
      </c>
      <c r="AS728" s="1">
        <f t="shared" si="1774"/>
        <v>0.15398740699407984</v>
      </c>
      <c r="AT728" s="1">
        <f t="shared" si="1775"/>
        <v>0.18220085439376063</v>
      </c>
      <c r="AU728" s="1">
        <f t="shared" si="1776"/>
        <v>0.21366435063377209</v>
      </c>
      <c r="AV728" s="1">
        <f t="shared" si="1777"/>
        <v>0.24836832979385626</v>
      </c>
      <c r="AW728" s="1">
        <f t="shared" si="1778"/>
        <v>0.28622844644422285</v>
      </c>
      <c r="AX728" s="1">
        <f t="shared" si="1779"/>
        <v>0.32708144246442533</v>
      </c>
      <c r="AY728" s="1">
        <f t="shared" si="1780"/>
        <v>0.37068421329670542</v>
      </c>
      <c r="AZ728" s="1">
        <f t="shared" si="1781"/>
        <v>0.41671638044070114</v>
      </c>
      <c r="BA728" s="1">
        <f t="shared" si="1782"/>
        <v>0.46478646466511958</v>
      </c>
      <c r="BB728" s="1">
        <f t="shared" si="1783"/>
        <v>0.51444152079352878</v>
      </c>
      <c r="BC728" s="1">
        <f t="shared" si="1784"/>
        <v>0.56517985938387583</v>
      </c>
      <c r="BD728" s="1">
        <f t="shared" si="1785"/>
        <v>0.61646626372856916</v>
      </c>
      <c r="BE728" s="1">
        <f t="shared" si="1786"/>
        <v>0.66774893192164653</v>
      </c>
      <c r="BF728" s="1">
        <f t="shared" si="1787"/>
        <v>0.71847724968517723</v>
      </c>
      <c r="BG728" s="1">
        <f t="shared" si="1788"/>
        <v>0.76811944163491841</v>
      </c>
      <c r="BH728" s="1">
        <f t="shared" si="1789"/>
        <v>0.81617916183029782</v>
      </c>
      <c r="BI728" s="1">
        <f t="shared" si="1790"/>
        <v>0.86221016709408727</v>
      </c>
      <c r="BJ728" s="1">
        <f t="shared" si="1791"/>
        <v>0.90582836040716064</v>
      </c>
      <c r="BK728" s="1">
        <f t="shared" si="1792"/>
        <v>0.94672068279625088</v>
      </c>
      <c r="BL728" s="1">
        <f t="shared" si="1793"/>
        <v>0.98465055267696</v>
      </c>
      <c r="BM728" s="1">
        <f t="shared" si="1794"/>
        <v>1.0194597817690827</v>
      </c>
      <c r="BN728" s="1">
        <f t="shared" si="1795"/>
        <v>1.0510671168259562</v>
      </c>
      <c r="BO728" s="1">
        <f t="shared" si="1796"/>
        <v>1.0794637490545766</v>
      </c>
      <c r="BP728" s="1">
        <f t="shared" si="1797"/>
        <v>1.1047062845943525</v>
      </c>
      <c r="BQ728" s="1">
        <f t="shared" si="1798"/>
        <v>1.1269077710004602</v>
      </c>
      <c r="BR728" s="1">
        <f t="shared" si="1799"/>
        <v>1.146227422909585</v>
      </c>
      <c r="BS728" s="1">
        <f t="shared" si="1800"/>
        <v>1.1628596866832936</v>
      </c>
      <c r="BT728" s="1">
        <f t="shared" si="1801"/>
        <v>1.1770232350157706</v>
      </c>
      <c r="BU728" s="1">
        <f t="shared" si="1802"/>
        <v>1.1889503978034364</v>
      </c>
      <c r="BV728" s="1">
        <f t="shared" si="1803"/>
        <v>1.1988774265914834</v>
      </c>
      <c r="BW728" s="1">
        <f t="shared" si="1804"/>
        <v>1.2070358689177292</v>
      </c>
      <c r="BX728" s="1">
        <f t="shared" si="1805"/>
        <v>1.2136452076169184</v>
      </c>
      <c r="BY728" s="1">
        <f t="shared" si="1806"/>
        <v>1.2189068088626853</v>
      </c>
      <c r="BZ728" s="1">
        <f t="shared" si="1807"/>
        <v>1.2229991294495248</v>
      </c>
      <c r="CA728" s="1">
        <f t="shared" si="1808"/>
        <v>1.2260740640409782</v>
      </c>
      <c r="CB728" s="1">
        <f t="shared" si="1809"/>
        <v>1.2282542696997463</v>
      </c>
      <c r="CC728" s="1">
        <f t="shared" si="1810"/>
        <v>1.2296312883776792</v>
      </c>
      <c r="CD728" s="1">
        <f t="shared" si="1811"/>
        <v>1.2302642964389949</v>
      </c>
      <c r="CE728" s="1">
        <f t="shared" si="1812"/>
        <v>1.2301793402241978</v>
      </c>
      <c r="CF728" s="1">
        <f t="shared" si="1813"/>
        <v>1.2293689632940474</v>
      </c>
      <c r="CG728" s="1">
        <f t="shared" si="1814"/>
        <v>1.227792188522441</v>
      </c>
      <c r="CH728" s="1">
        <f t="shared" si="1815"/>
        <v>1.2253748802267377</v>
      </c>
      <c r="CI728" s="1">
        <f t="shared" si="1816"/>
        <v>1.2220105713450016</v>
      </c>
      <c r="CJ728" s="1">
        <f t="shared" si="1817"/>
        <v>1.2175618916450131</v>
      </c>
      <c r="CK728" s="1">
        <f t="shared" si="1818"/>
        <v>1.2118627688244075</v>
      </c>
      <c r="CL728" s="1">
        <f t="shared" si="1819"/>
        <v>1.20472158966849</v>
      </c>
      <c r="CM728" s="1">
        <f t="shared" si="1820"/>
        <v>1.1959254989437984</v>
      </c>
      <c r="CN728" s="1">
        <f t="shared" si="1821"/>
        <v>1.1852459769127404</v>
      </c>
      <c r="CO728" s="1">
        <f t="shared" si="1822"/>
        <v>1.1724457719361325</v>
      </c>
      <c r="CP728" s="1">
        <f t="shared" si="1823"/>
        <v>1.1572871748358735</v>
      </c>
      <c r="CQ728" s="1">
        <f t="shared" si="1824"/>
        <v>1.1395415115577618</v>
      </c>
      <c r="CR728" s="1">
        <f t="shared" si="1825"/>
        <v>1.1189996080009599</v>
      </c>
      <c r="CS728" s="1">
        <f t="shared" si="1826"/>
        <v>1.0954828558757925</v>
      </c>
      <c r="CT728" s="1">
        <f t="shared" si="1827"/>
        <v>1.0688543930513215</v>
      </c>
      <c r="CU728" s="1">
        <f t="shared" si="1828"/>
        <v>1.0390298187061664</v>
      </c>
      <c r="CV728" s="1">
        <f t="shared" si="1829"/>
        <v>1.0059868047921294</v>
      </c>
      <c r="CW728" s="1">
        <f t="shared" si="1830"/>
        <v>0.96977295099930638</v>
      </c>
      <c r="CX728" s="1">
        <f t="shared" si="1831"/>
        <v>0.93051126740049628</v>
      </c>
      <c r="CY728" s="1">
        <f t="shared" si="1832"/>
        <v>0.88840275963136961</v>
      </c>
      <c r="CZ728" s="1">
        <f t="shared" si="1833"/>
        <v>0.84372573303139686</v>
      </c>
      <c r="DA728" s="1">
        <f t="shared" si="1834"/>
        <v>0.79683161646586853</v>
      </c>
      <c r="DB728" s="1">
        <f t="shared" si="1835"/>
        <v>0.74813732048751158</v>
      </c>
      <c r="DC728" s="1">
        <f t="shared" si="1836"/>
        <v>0.69811437114057084</v>
      </c>
      <c r="DD728" s="1">
        <f t="shared" si="1837"/>
        <v>0.64727528087332276</v>
      </c>
      <c r="DE728" s="1">
        <f t="shared" si="1838"/>
        <v>0.59615781223105635</v>
      </c>
      <c r="DF728" s="1">
        <f t="shared" si="1839"/>
        <v>0.54530794057504539</v>
      </c>
      <c r="DG728" s="1">
        <f t="shared" si="1840"/>
        <v>0.49526241508970514</v>
      </c>
      <c r="DH728" s="1">
        <f t="shared" si="1841"/>
        <v>0.44653184418722935</v>
      </c>
      <c r="DI728" s="1">
        <f t="shared" si="1842"/>
        <v>0.39958518975799129</v>
      </c>
      <c r="DJ728" s="1">
        <f t="shared" si="1843"/>
        <v>0.35483644872030257</v>
      </c>
      <c r="DK728" s="1">
        <f t="shared" si="1844"/>
        <v>0.31263414016807189</v>
      </c>
      <c r="DL728" s="1">
        <f t="shared" si="1845"/>
        <v>0.27325401707907171</v>
      </c>
      <c r="DM728" s="1">
        <f t="shared" si="1846"/>
        <v>0.23689520110852902</v>
      </c>
      <c r="DN728" s="1">
        <f t="shared" si="1847"/>
        <v>0.20367971663698706</v>
      </c>
      <c r="DO728" s="1">
        <f t="shared" si="1848"/>
        <v>0.17365519423642414</v>
      </c>
      <c r="DP728" s="1">
        <f t="shared" si="1849"/>
        <v>0.14680033961605266</v>
      </c>
      <c r="DQ728" s="1">
        <f t="shared" si="1850"/>
        <v>0.1230326333678141</v>
      </c>
      <c r="DR728" s="1">
        <f t="shared" si="1851"/>
        <v>0.10221764600177374</v>
      </c>
      <c r="DS728" s="1">
        <f t="shared" si="1852"/>
        <v>8.4179323281646318E-2</v>
      </c>
      <c r="DT728" s="1">
        <f t="shared" si="1853"/>
        <v>6.8710615441856387E-2</v>
      </c>
      <c r="DU728" s="1">
        <f t="shared" si="1854"/>
        <v>5.558388330467217E-2</v>
      </c>
      <c r="DV728" s="1">
        <f t="shared" si="1855"/>
        <v>4.4560604719466206E-2</v>
      </c>
      <c r="DW728" s="1">
        <f t="shared" si="1856"/>
        <v>3.5400014819210159E-2</v>
      </c>
      <c r="DX728" s="1">
        <f t="shared" si="1857"/>
        <v>2.7866431927360977E-2</v>
      </c>
      <c r="DY728" s="1">
        <f t="shared" si="1858"/>
        <v>2.1735137155278163E-2</v>
      </c>
      <c r="DZ728" s="1">
        <f t="shared" si="1859"/>
        <v>1.6796781258358855E-2</v>
      </c>
      <c r="EA728" s="1">
        <f t="shared" si="1860"/>
        <v>1.2860380978893067E-2</v>
      </c>
      <c r="EB728" s="1">
        <f t="shared" si="1861"/>
        <v>9.7550352419718007E-3</v>
      </c>
      <c r="EC728" s="1">
        <f t="shared" si="1862"/>
        <v>7.3305379529170264E-3</v>
      </c>
      <c r="ED728" s="1">
        <f t="shared" si="1863"/>
        <v>5.457089609287584E-3</v>
      </c>
      <c r="EE728" s="1">
        <f t="shared" si="1864"/>
        <v>4.0243169089174196E-3</v>
      </c>
      <c r="EF728" s="1">
        <f t="shared" si="1865"/>
        <v>2.9398014594557483E-3</v>
      </c>
      <c r="EG728" s="1">
        <f t="shared" si="1866"/>
        <v>2.1272995167729287E-3</v>
      </c>
      <c r="EH728" s="1">
        <f t="shared" si="1867"/>
        <v>1.5248083613550122E-3</v>
      </c>
      <c r="EI728" s="1">
        <f t="shared" si="1868"/>
        <v>1.082605079619148E-3</v>
      </c>
      <c r="EJ728" s="1">
        <f t="shared" si="1869"/>
        <v>7.6135317645677594E-4</v>
      </c>
      <c r="EK728" s="1">
        <f t="shared" si="1870"/>
        <v>5.3034391443939222E-4</v>
      </c>
      <c r="EL728" s="1">
        <f t="shared" si="1871"/>
        <v>3.6591412077844942E-4</v>
      </c>
      <c r="EM728" s="1">
        <f t="shared" si="1872"/>
        <v>2.5006130554862648E-4</v>
      </c>
      <c r="EN728" s="1">
        <f t="shared" si="1873"/>
        <v>1.6926059476585805E-4</v>
      </c>
      <c r="EO728" s="1">
        <f t="shared" si="1874"/>
        <v>1.1347605528078198E-4</v>
      </c>
      <c r="EP728" s="1">
        <f t="shared" si="1875"/>
        <v>7.5351024750027823E-5</v>
      </c>
      <c r="EQ728" s="1">
        <f t="shared" si="1876"/>
        <v>4.9557431319111178E-5</v>
      </c>
      <c r="ER728" s="1">
        <f t="shared" si="1877"/>
        <v>3.2282096136576361E-5</v>
      </c>
      <c r="ES728" s="1">
        <f t="shared" si="1878"/>
        <v>2.0827970907356529E-5</v>
      </c>
      <c r="ET728" s="1">
        <f t="shared" si="1879"/>
        <v>1.3309552488774983E-5</v>
      </c>
      <c r="EU728" s="1">
        <f t="shared" si="1880"/>
        <v>8.4238151518144113E-6</v>
      </c>
      <c r="EV728" s="1">
        <f t="shared" si="1881"/>
        <v>5.2804966788315463E-6</v>
      </c>
      <c r="EW728" s="1">
        <f t="shared" si="1882"/>
        <v>3.2781626234217333E-6</v>
      </c>
      <c r="EX728" s="1">
        <f t="shared" si="1883"/>
        <v>2.014945076979863E-6</v>
      </c>
      <c r="EY728" s="1">
        <f t="shared" si="1884"/>
        <v>1.2250774768352318E-6</v>
      </c>
      <c r="EZ728" s="1">
        <f t="shared" si="1885"/>
        <v>7.3425248773117549E-7</v>
      </c>
      <c r="FA728" s="1">
        <f t="shared" si="1886"/>
        <v>4.2837928577813727E-7</v>
      </c>
      <c r="FB728" s="1">
        <f t="shared" si="1887"/>
        <v>2.3148660325630518E-7</v>
      </c>
      <c r="FC728" s="1">
        <f t="shared" si="1888"/>
        <v>8.927244125178305E-8</v>
      </c>
      <c r="FD728" s="75">
        <f t="shared" si="1739"/>
        <v>-8.927244125178305E-8</v>
      </c>
    </row>
    <row r="729" spans="7:160" x14ac:dyDescent="0.35">
      <c r="G729" t="str">
        <f t="shared" si="1735"/>
        <v>Refd, t=3.57</v>
      </c>
      <c r="H729" s="76">
        <f t="shared" si="1736"/>
        <v>3.5699999999999461</v>
      </c>
      <c r="I729" s="1">
        <f t="shared" si="1737"/>
        <v>0</v>
      </c>
      <c r="J729" s="22">
        <f t="shared" si="1738"/>
        <v>7.6923164925343081E-8</v>
      </c>
      <c r="K729" s="1">
        <f t="shared" si="1740"/>
        <v>3.9668014970646522E-7</v>
      </c>
      <c r="L729" s="1">
        <f t="shared" si="1741"/>
        <v>1.0040723704579884E-6</v>
      </c>
      <c r="M729" s="1">
        <f t="shared" si="1742"/>
        <v>2.0955749191340528E-6</v>
      </c>
      <c r="N729" s="1">
        <f t="shared" si="1743"/>
        <v>3.9824396527706996E-6</v>
      </c>
      <c r="O729" s="1">
        <f t="shared" si="1744"/>
        <v>7.1493752321977573E-6</v>
      </c>
      <c r="P729" s="1">
        <f t="shared" si="1745"/>
        <v>1.2339217604291784E-5</v>
      </c>
      <c r="Q729" s="1">
        <f t="shared" si="1746"/>
        <v>2.0673169197092155E-5</v>
      </c>
      <c r="R729" s="1">
        <f t="shared" si="1747"/>
        <v>3.3818819713380202E-5</v>
      </c>
      <c r="S729" s="1">
        <f t="shared" si="1748"/>
        <v>5.422112448585196E-5</v>
      </c>
      <c r="T729" s="1">
        <f t="shared" si="1749"/>
        <v>8.5414665092678054E-5</v>
      </c>
      <c r="U729" s="1">
        <f t="shared" si="1750"/>
        <v>1.3243860583595797E-4</v>
      </c>
      <c r="V729" s="1">
        <f t="shared" si="1751"/>
        <v>2.0237841818577433E-4</v>
      </c>
      <c r="W729" s="1">
        <f t="shared" si="1752"/>
        <v>3.0506016217370481E-4</v>
      </c>
      <c r="X729" s="1">
        <f t="shared" si="1753"/>
        <v>4.5392323453712096E-4</v>
      </c>
      <c r="Y729" s="1">
        <f t="shared" si="1754"/>
        <v>6.6709523791567136E-4</v>
      </c>
      <c r="Z729" s="1">
        <f t="shared" si="1755"/>
        <v>9.6868713197487718E-4</v>
      </c>
      <c r="AA729" s="1">
        <f t="shared" si="1756"/>
        <v>1.3903172302118915E-3</v>
      </c>
      <c r="AB729" s="1">
        <f t="shared" si="1757"/>
        <v>1.9728581481090117E-3</v>
      </c>
      <c r="AC729" s="1">
        <f t="shared" si="1758"/>
        <v>2.7683809863915951E-3</v>
      </c>
      <c r="AD729" s="1">
        <f t="shared" si="1759"/>
        <v>3.8422457694473797E-3</v>
      </c>
      <c r="AE729" s="1">
        <f t="shared" si="1760"/>
        <v>5.2752569787878345E-3</v>
      </c>
      <c r="AF729" s="1">
        <f t="shared" si="1761"/>
        <v>7.165769215224633E-3</v>
      </c>
      <c r="AG729" s="1">
        <f t="shared" si="1762"/>
        <v>9.631592760905177E-3</v>
      </c>
      <c r="AH729" s="1">
        <f t="shared" si="1763"/>
        <v>1.2811515174188656E-2</v>
      </c>
      <c r="AI729" s="1">
        <f t="shared" si="1764"/>
        <v>1.6866226944143661E-2</v>
      </c>
      <c r="AJ729" s="1">
        <f t="shared" si="1765"/>
        <v>2.1978421166165493E-2</v>
      </c>
      <c r="AK729" s="1">
        <f t="shared" si="1766"/>
        <v>2.8351833908156151E-2</v>
      </c>
      <c r="AL729" s="1">
        <f t="shared" si="1767"/>
        <v>3.6209007853316377E-2</v>
      </c>
      <c r="AM729" s="1">
        <f t="shared" si="1768"/>
        <v>4.5787600442992946E-2</v>
      </c>
      <c r="AN729" s="1">
        <f t="shared" si="1769"/>
        <v>5.7335121020362215E-2</v>
      </c>
      <c r="AO729" s="1">
        <f t="shared" si="1770"/>
        <v>7.1102069092737905E-2</v>
      </c>
      <c r="AP729" s="1">
        <f t="shared" si="1771"/>
        <v>8.7333554785285011E-2</v>
      </c>
      <c r="AQ729" s="1">
        <f t="shared" si="1772"/>
        <v>0.10625960691398967</v>
      </c>
      <c r="AR729" s="1">
        <f t="shared" si="1773"/>
        <v>0.12808450508628183</v>
      </c>
      <c r="AS729" s="1">
        <f t="shared" si="1774"/>
        <v>0.15297559872035268</v>
      </c>
      <c r="AT729" s="1">
        <f t="shared" si="1775"/>
        <v>0.18105218526820474</v>
      </c>
      <c r="AU729" s="1">
        <f t="shared" si="1776"/>
        <v>0.21237509939590973</v>
      </c>
      <c r="AV729" s="1">
        <f t="shared" si="1777"/>
        <v>0.24693770278132063</v>
      </c>
      <c r="AW729" s="1">
        <f t="shared" si="1778"/>
        <v>0.28465895160615173</v>
      </c>
      <c r="AX729" s="1">
        <f t="shared" si="1779"/>
        <v>0.32537915089329611</v>
      </c>
      <c r="AY729" s="1">
        <f t="shared" si="1780"/>
        <v>0.36885888181996912</v>
      </c>
      <c r="AZ729" s="1">
        <f t="shared" si="1781"/>
        <v>0.41478141587646938</v>
      </c>
      <c r="BA729" s="1">
        <f t="shared" si="1782"/>
        <v>0.46275871955994852</v>
      </c>
      <c r="BB729" s="1">
        <f t="shared" si="1783"/>
        <v>0.51234092116109153</v>
      </c>
      <c r="BC729" s="1">
        <f t="shared" si="1784"/>
        <v>0.56302887628945075</v>
      </c>
      <c r="BD729" s="1">
        <f t="shared" si="1785"/>
        <v>0.614289251540165</v>
      </c>
      <c r="BE729" s="1">
        <f t="shared" si="1786"/>
        <v>0.66557136568681974</v>
      </c>
      <c r="BF729" s="1">
        <f t="shared" si="1787"/>
        <v>0.71632490150230943</v>
      </c>
      <c r="BG729" s="1">
        <f t="shared" si="1788"/>
        <v>0.76601754037500225</v>
      </c>
      <c r="BH729" s="1">
        <f t="shared" si="1789"/>
        <v>0.81415158171227797</v>
      </c>
      <c r="BI729" s="1">
        <f t="shared" si="1790"/>
        <v>0.86027868832896226</v>
      </c>
      <c r="BJ729" s="1">
        <f t="shared" si="1791"/>
        <v>0.90401203964113441</v>
      </c>
      <c r="BK729" s="1">
        <f t="shared" si="1792"/>
        <v>0.94503536294135215</v>
      </c>
      <c r="BL729" s="1">
        <f t="shared" si="1793"/>
        <v>0.98310853169653489</v>
      </c>
      <c r="BM729" s="1">
        <f t="shared" si="1794"/>
        <v>1.0180696490108114</v>
      </c>
      <c r="BN729" s="1">
        <f t="shared" si="1795"/>
        <v>1.0498337545362115</v>
      </c>
      <c r="BO729" s="1">
        <f t="shared" si="1796"/>
        <v>1.0783884866758844</v>
      </c>
      <c r="BP729" s="1">
        <f t="shared" si="1797"/>
        <v>1.1037871851045511</v>
      </c>
      <c r="BQ729" s="1">
        <f t="shared" si="1798"/>
        <v>1.1261400224444211</v>
      </c>
      <c r="BR729" s="1">
        <f t="shared" si="1799"/>
        <v>1.145603804695851</v>
      </c>
      <c r="BS729" s="1">
        <f t="shared" si="1800"/>
        <v>1.162371079203836</v>
      </c>
      <c r="BT729" s="1">
        <f t="shared" si="1801"/>
        <v>1.1766591424969217</v>
      </c>
      <c r="BU729" s="1">
        <f t="shared" si="1802"/>
        <v>1.1886994576202452</v>
      </c>
      <c r="BV729" s="1">
        <f t="shared" si="1803"/>
        <v>1.1987278830581343</v>
      </c>
      <c r="BW729" s="1">
        <f t="shared" si="1804"/>
        <v>1.2069759952232797</v>
      </c>
      <c r="BX729" s="1">
        <f t="shared" si="1805"/>
        <v>1.2136636655302229</v>
      </c>
      <c r="BY729" s="1">
        <f t="shared" si="1806"/>
        <v>1.2189929415601575</v>
      </c>
      <c r="BZ729" s="1">
        <f t="shared" si="1807"/>
        <v>1.2231431878963874</v>
      </c>
      <c r="CA729" s="1">
        <f t="shared" si="1808"/>
        <v>1.2262673714705077</v>
      </c>
      <c r="CB729" s="1">
        <f t="shared" si="1809"/>
        <v>1.2284893317004255</v>
      </c>
      <c r="CC729" s="1">
        <f t="shared" si="1810"/>
        <v>1.2299018578486678</v>
      </c>
      <c r="CD729" s="1">
        <f t="shared" si="1811"/>
        <v>1.2305654032469524</v>
      </c>
      <c r="CE729" s="1">
        <f t="shared" si="1812"/>
        <v>1.2305072949089086</v>
      </c>
      <c r="CF729" s="1">
        <f t="shared" si="1813"/>
        <v>1.2297213428066667</v>
      </c>
      <c r="CG729" s="1">
        <f t="shared" si="1814"/>
        <v>1.2281678099583377</v>
      </c>
      <c r="CH729" s="1">
        <f t="shared" si="1815"/>
        <v>1.2257737660770911</v>
      </c>
      <c r="CI729" s="1">
        <f t="shared" si="1816"/>
        <v>1.2224339071883228</v>
      </c>
      <c r="CJ729" s="1">
        <f t="shared" si="1817"/>
        <v>1.2180119746805611</v>
      </c>
      <c r="CK729" s="1">
        <f t="shared" si="1818"/>
        <v>1.2123429434522304</v>
      </c>
      <c r="CL729" s="1">
        <f t="shared" si="1819"/>
        <v>1.2052361646641307</v>
      </c>
      <c r="CM729" s="1">
        <f t="shared" si="1820"/>
        <v>1.1964796398483577</v>
      </c>
      <c r="CN729" s="1">
        <f t="shared" si="1821"/>
        <v>1.1858455672074593</v>
      </c>
      <c r="CO729" s="1">
        <f t="shared" si="1822"/>
        <v>1.1730972374847051</v>
      </c>
      <c r="CP729" s="1">
        <f t="shared" si="1823"/>
        <v>1.1579972679751878</v>
      </c>
      <c r="CQ729" s="1">
        <f t="shared" si="1824"/>
        <v>1.1403170540313026</v>
      </c>
      <c r="CR729" s="1">
        <f t="shared" si="1825"/>
        <v>1.1198471954972338</v>
      </c>
      <c r="CS729" s="1">
        <f t="shared" si="1826"/>
        <v>1.0964085310005836</v>
      </c>
      <c r="CT729" s="1">
        <f t="shared" si="1827"/>
        <v>1.0698632977858802</v>
      </c>
      <c r="CU729" s="1">
        <f t="shared" si="1828"/>
        <v>1.0401258413786965</v>
      </c>
      <c r="CV729" s="1">
        <f t="shared" si="1829"/>
        <v>1.0071722398823586</v>
      </c>
      <c r="CW729" s="1">
        <f t="shared" si="1830"/>
        <v>0.97104819228394057</v>
      </c>
      <c r="CX729" s="1">
        <f t="shared" si="1831"/>
        <v>0.93187455567108624</v>
      </c>
      <c r="CY729" s="1">
        <f t="shared" si="1832"/>
        <v>0.88985000522542534</v>
      </c>
      <c r="CZ729" s="1">
        <f t="shared" si="1833"/>
        <v>0.8452504306129085</v>
      </c>
      <c r="DA729" s="1">
        <f t="shared" si="1834"/>
        <v>0.79842486495095155</v>
      </c>
      <c r="DB729" s="1">
        <f t="shared" si="1835"/>
        <v>0.74978795499884388</v>
      </c>
      <c r="DC729" s="1">
        <f t="shared" si="1836"/>
        <v>0.6998092068267876</v>
      </c>
      <c r="DD729" s="1">
        <f t="shared" si="1837"/>
        <v>0.6489994609186025</v>
      </c>
      <c r="DE729" s="1">
        <f t="shared" si="1838"/>
        <v>0.59789524505839664</v>
      </c>
      <c r="DF729" s="1">
        <f t="shared" si="1839"/>
        <v>0.54704180477916908</v>
      </c>
      <c r="DG729" s="1">
        <f t="shared" si="1840"/>
        <v>0.49697570562658488</v>
      </c>
      <c r="DH729" s="1">
        <f t="shared" si="1841"/>
        <v>0.4482079302725564</v>
      </c>
      <c r="DI729" s="1">
        <f t="shared" si="1842"/>
        <v>0.4012083540791308</v>
      </c>
      <c r="DJ729" s="1">
        <f t="shared" si="1843"/>
        <v>0.35639237902156734</v>
      </c>
      <c r="DK729" s="1">
        <f t="shared" si="1844"/>
        <v>0.31411034787960496</v>
      </c>
      <c r="DL729" s="1">
        <f t="shared" si="1845"/>
        <v>0.27464016307201605</v>
      </c>
      <c r="DM729" s="1">
        <f t="shared" si="1846"/>
        <v>0.23818331535727799</v>
      </c>
      <c r="DN729" s="1">
        <f t="shared" si="1847"/>
        <v>0.20486430593413144</v>
      </c>
      <c r="DO729" s="1">
        <f t="shared" si="1848"/>
        <v>0.1747332394852531</v>
      </c>
      <c r="DP729" s="1">
        <f t="shared" si="1849"/>
        <v>0.14777119100349712</v>
      </c>
      <c r="DQ729" s="1">
        <f t="shared" si="1850"/>
        <v>0.12389781738004603</v>
      </c>
      <c r="DR729" s="1">
        <f t="shared" si="1851"/>
        <v>0.10298060241197672</v>
      </c>
      <c r="DS729" s="1">
        <f t="shared" si="1852"/>
        <v>8.4845092711688774E-2</v>
      </c>
      <c r="DT729" s="1">
        <f t="shared" si="1853"/>
        <v>6.9285498848579791E-2</v>
      </c>
      <c r="DU729" s="1">
        <f t="shared" si="1854"/>
        <v>5.607509389874453E-2</v>
      </c>
      <c r="DV729" s="1">
        <f t="shared" si="1855"/>
        <v>4.4975930650109824E-2</v>
      </c>
      <c r="DW729" s="1">
        <f t="shared" si="1856"/>
        <v>3.5747507798156407E-2</v>
      </c>
      <c r="DX729" s="1">
        <f t="shared" si="1857"/>
        <v>2.8154133207571048E-2</v>
      </c>
      <c r="DY729" s="1">
        <f t="shared" si="1858"/>
        <v>2.1970848308681665E-2</v>
      </c>
      <c r="DZ729" s="1">
        <f t="shared" si="1859"/>
        <v>1.6987883356207344E-2</v>
      </c>
      <c r="EA729" s="1">
        <f t="shared" si="1860"/>
        <v>1.3013702345023945E-2</v>
      </c>
      <c r="EB729" s="1">
        <f t="shared" si="1861"/>
        <v>9.8767651171842736E-3</v>
      </c>
      <c r="EC729" s="1">
        <f t="shared" si="1862"/>
        <v>7.4261812847428851E-3</v>
      </c>
      <c r="ED729" s="1">
        <f t="shared" si="1863"/>
        <v>5.531456791627652E-3</v>
      </c>
      <c r="EE729" s="1">
        <f t="shared" si="1864"/>
        <v>4.0815415984309629E-3</v>
      </c>
      <c r="EF729" s="1">
        <f t="shared" si="1865"/>
        <v>2.9833794981972946E-3</v>
      </c>
      <c r="EG729" s="1">
        <f t="shared" si="1866"/>
        <v>2.1601423703600433E-3</v>
      </c>
      <c r="EH729" s="1">
        <f t="shared" si="1867"/>
        <v>1.5493052031869833E-3</v>
      </c>
      <c r="EI729" s="1">
        <f t="shared" si="1868"/>
        <v>1.1006885813626048E-3</v>
      </c>
      <c r="EJ729" s="1">
        <f t="shared" si="1869"/>
        <v>7.7456508454639686E-4</v>
      </c>
      <c r="EK729" s="1">
        <f t="shared" si="1870"/>
        <v>5.3989750483946083E-4</v>
      </c>
      <c r="EL729" s="1">
        <f t="shared" si="1871"/>
        <v>3.7275155797757386E-4</v>
      </c>
      <c r="EM729" s="1">
        <f t="shared" si="1872"/>
        <v>2.5490474012586454E-4</v>
      </c>
      <c r="EN729" s="1">
        <f t="shared" si="1873"/>
        <v>1.726564929448321E-4</v>
      </c>
      <c r="EO729" s="1">
        <f t="shared" si="1874"/>
        <v>1.158327583667867E-4</v>
      </c>
      <c r="EP729" s="1">
        <f t="shared" si="1875"/>
        <v>7.6969894776457234E-5</v>
      </c>
      <c r="EQ729" s="1">
        <f t="shared" si="1876"/>
        <v>5.0658169283497195E-5</v>
      </c>
      <c r="ER729" s="1">
        <f t="shared" si="1877"/>
        <v>3.3022943424727469E-5</v>
      </c>
      <c r="ES729" s="1">
        <f t="shared" si="1878"/>
        <v>2.1321546855094395E-5</v>
      </c>
      <c r="ET729" s="1">
        <f t="shared" si="1879"/>
        <v>1.3635064382250628E-5</v>
      </c>
      <c r="EU729" s="1">
        <f t="shared" si="1880"/>
        <v>8.6363214516252245E-6</v>
      </c>
      <c r="EV729" s="1">
        <f t="shared" si="1881"/>
        <v>5.4178264081297435E-6</v>
      </c>
      <c r="EW729" s="1">
        <f t="shared" si="1882"/>
        <v>3.3660063764900605E-6</v>
      </c>
      <c r="EX729" s="1">
        <f t="shared" si="1883"/>
        <v>2.070544991298041E-6</v>
      </c>
      <c r="EY729" s="1">
        <f t="shared" si="1884"/>
        <v>1.2598604990744645E-6</v>
      </c>
      <c r="EZ729" s="1">
        <f t="shared" si="1885"/>
        <v>7.5567628081684581E-7</v>
      </c>
      <c r="FA729" s="1">
        <f t="shared" si="1886"/>
        <v>4.4119369599756415E-7</v>
      </c>
      <c r="FB729" s="1">
        <f t="shared" si="1887"/>
        <v>2.3855403214167176E-7</v>
      </c>
      <c r="FC729" s="1">
        <f t="shared" si="1888"/>
        <v>9.2033598187410605E-8</v>
      </c>
      <c r="FD729" s="75">
        <f t="shared" si="1739"/>
        <v>-9.2033598187410605E-8</v>
      </c>
    </row>
    <row r="730" spans="7:160" x14ac:dyDescent="0.35">
      <c r="G730" t="str">
        <f t="shared" si="1735"/>
        <v>Refd, t=3.57</v>
      </c>
      <c r="H730" s="76">
        <f t="shared" si="1736"/>
        <v>3.574999999999946</v>
      </c>
      <c r="I730" s="1">
        <f t="shared" si="1737"/>
        <v>0</v>
      </c>
      <c r="J730" s="22">
        <f t="shared" si="1738"/>
        <v>7.6058958378018495E-8</v>
      </c>
      <c r="K730" s="1">
        <f t="shared" si="1740"/>
        <v>3.922256776769725E-7</v>
      </c>
      <c r="L730" s="1">
        <f t="shared" si="1741"/>
        <v>9.9280896913339104E-7</v>
      </c>
      <c r="M730" s="1">
        <f t="shared" si="1742"/>
        <v>2.0721048429243442E-6</v>
      </c>
      <c r="N730" s="1">
        <f t="shared" si="1743"/>
        <v>3.9379333634626054E-6</v>
      </c>
      <c r="O730" s="1">
        <f t="shared" si="1744"/>
        <v>7.0696953094545967E-6</v>
      </c>
      <c r="P730" s="1">
        <f t="shared" si="1745"/>
        <v>1.2202155795590072E-5</v>
      </c>
      <c r="Q730" s="1">
        <f t="shared" si="1746"/>
        <v>2.044444442824963E-5</v>
      </c>
      <c r="R730" s="1">
        <f t="shared" si="1747"/>
        <v>3.3446376933188497E-5</v>
      </c>
      <c r="S730" s="1">
        <f t="shared" si="1748"/>
        <v>5.3627147750920202E-5</v>
      </c>
      <c r="T730" s="1">
        <f t="shared" si="1749"/>
        <v>8.448457687575562E-5</v>
      </c>
      <c r="U730" s="1">
        <f t="shared" si="1750"/>
        <v>1.3100617571789485E-4</v>
      </c>
      <c r="V730" s="1">
        <f t="shared" si="1751"/>
        <v>2.0020596061515292E-4</v>
      </c>
      <c r="W730" s="1">
        <f t="shared" si="1752"/>
        <v>3.0181268385459501E-4</v>
      </c>
      <c r="X730" s="1">
        <f t="shared" si="1753"/>
        <v>4.4913532317599874E-4</v>
      </c>
      <c r="Y730" s="1">
        <f t="shared" si="1754"/>
        <v>6.6012949837170965E-4</v>
      </c>
      <c r="Z730" s="1">
        <f t="shared" si="1755"/>
        <v>9.5868311197605429E-4</v>
      </c>
      <c r="AA730" s="1">
        <f t="shared" si="1756"/>
        <v>1.376130077698566E-3</v>
      </c>
      <c r="AB730" s="1">
        <f t="shared" si="1757"/>
        <v>1.9529867470663178E-3</v>
      </c>
      <c r="AC730" s="1">
        <f t="shared" si="1758"/>
        <v>2.7408860620674901E-3</v>
      </c>
      <c r="AD730" s="1">
        <f t="shared" si="1759"/>
        <v>3.8046594571676902E-3</v>
      </c>
      <c r="AE730" s="1">
        <f t="shared" si="1760"/>
        <v>5.224486610365525E-3</v>
      </c>
      <c r="AF730" s="1">
        <f t="shared" si="1761"/>
        <v>7.0979995588780192E-3</v>
      </c>
      <c r="AG730" s="1">
        <f t="shared" si="1762"/>
        <v>9.5421925812931799E-3</v>
      </c>
      <c r="AH730" s="1">
        <f t="shared" si="1763"/>
        <v>1.2694955641602633E-2</v>
      </c>
      <c r="AI730" s="1">
        <f t="shared" si="1764"/>
        <v>1.6716020955236159E-2</v>
      </c>
      <c r="AJ730" s="1">
        <f t="shared" si="1765"/>
        <v>2.1787093844263423E-2</v>
      </c>
      <c r="AK730" s="1">
        <f t="shared" si="1766"/>
        <v>2.8110935206142374E-2</v>
      </c>
      <c r="AL730" s="1">
        <f t="shared" si="1767"/>
        <v>3.5909178059523345E-2</v>
      </c>
      <c r="AM730" s="1">
        <f t="shared" si="1768"/>
        <v>4.5418698287493141E-2</v>
      </c>
      <c r="AN730" s="1">
        <f t="shared" si="1769"/>
        <v>5.6886421847911199E-2</v>
      </c>
      <c r="AO730" s="1">
        <f t="shared" si="1770"/>
        <v>7.0562537149992527E-2</v>
      </c>
      <c r="AP730" s="1">
        <f t="shared" si="1771"/>
        <v>8.6692189121336957E-2</v>
      </c>
      <c r="AQ730" s="1">
        <f t="shared" si="1772"/>
        <v>0.10550585490923674</v>
      </c>
      <c r="AR730" s="1">
        <f t="shared" si="1773"/>
        <v>0.12720873154281664</v>
      </c>
      <c r="AS730" s="1">
        <f t="shared" si="1774"/>
        <v>0.15196959223655088</v>
      </c>
      <c r="AT730" s="1">
        <f t="shared" si="1775"/>
        <v>0.17990967785067388</v>
      </c>
      <c r="AU730" s="1">
        <f t="shared" si="1776"/>
        <v>0.21109227055365709</v>
      </c>
      <c r="AV730" s="1">
        <f t="shared" si="1777"/>
        <v>0.24551363630592349</v>
      </c>
      <c r="AW730" s="1">
        <f t="shared" si="1778"/>
        <v>0.28309601238660753</v>
      </c>
      <c r="AX730" s="1">
        <f t="shared" si="1779"/>
        <v>0.32368325080423377</v>
      </c>
      <c r="AY730" s="1">
        <f t="shared" si="1780"/>
        <v>0.36703960809516101</v>
      </c>
      <c r="AZ730" s="1">
        <f t="shared" si="1781"/>
        <v>0.41285200231250563</v>
      </c>
      <c r="BA730" s="1">
        <f t="shared" si="1782"/>
        <v>0.46073584999001693</v>
      </c>
      <c r="BB730" s="1">
        <f t="shared" si="1783"/>
        <v>0.51024436524541616</v>
      </c>
      <c r="BC730" s="1">
        <f t="shared" si="1784"/>
        <v>0.56088096893710016</v>
      </c>
      <c r="BD730" s="1">
        <f t="shared" si="1785"/>
        <v>0.61211423823934497</v>
      </c>
      <c r="BE730" s="1">
        <f t="shared" si="1786"/>
        <v>0.6633946456937736</v>
      </c>
      <c r="BF730" s="1">
        <f t="shared" si="1787"/>
        <v>0.71417220833027673</v>
      </c>
      <c r="BG730" s="1">
        <f t="shared" si="1788"/>
        <v>0.76391410363372614</v>
      </c>
      <c r="BH730" s="1">
        <f t="shared" si="1789"/>
        <v>0.81212131564617274</v>
      </c>
      <c r="BI730" s="1">
        <f t="shared" si="1790"/>
        <v>0.85834345027908687</v>
      </c>
      <c r="BJ730" s="1">
        <f t="shared" si="1791"/>
        <v>0.90219099633417044</v>
      </c>
      <c r="BK730" s="1">
        <f t="shared" si="1792"/>
        <v>0.94334449451212343</v>
      </c>
      <c r="BL730" s="1">
        <f t="shared" si="1793"/>
        <v>0.98156029344344731</v>
      </c>
      <c r="BM730" s="1">
        <f t="shared" si="1794"/>
        <v>1.0166727999814704</v>
      </c>
      <c r="BN730" s="1">
        <f t="shared" si="1795"/>
        <v>1.0485933511079695</v>
      </c>
      <c r="BO730" s="1">
        <f t="shared" si="1796"/>
        <v>1.0773060292440799</v>
      </c>
      <c r="BP730" s="1">
        <f t="shared" si="1797"/>
        <v>1.1028608975867098</v>
      </c>
      <c r="BQ730" s="1">
        <f t="shared" si="1798"/>
        <v>1.1253652381070609</v>
      </c>
      <c r="BR730" s="1">
        <f t="shared" si="1799"/>
        <v>1.1449734281170127</v>
      </c>
      <c r="BS730" s="1">
        <f t="shared" si="1800"/>
        <v>1.1618760930467469</v>
      </c>
      <c r="BT730" s="1">
        <f t="shared" si="1801"/>
        <v>1.1762891290001385</v>
      </c>
      <c r="BU730" s="1">
        <f t="shared" si="1802"/>
        <v>1.1884431079279791</v>
      </c>
      <c r="BV730" s="1">
        <f t="shared" si="1803"/>
        <v>1.1985734722109551</v>
      </c>
      <c r="BW730" s="1">
        <f t="shared" si="1804"/>
        <v>1.2069118062286766</v>
      </c>
      <c r="BX730" s="1">
        <f t="shared" si="1805"/>
        <v>1.2136783518577545</v>
      </c>
      <c r="BY730" s="1">
        <f t="shared" si="1806"/>
        <v>1.2190758231328747</v>
      </c>
      <c r="BZ730" s="1">
        <f t="shared" si="1807"/>
        <v>1.2232844807470986</v>
      </c>
      <c r="CA730" s="1">
        <f t="shared" si="1808"/>
        <v>1.2264583553826978</v>
      </c>
      <c r="CB730" s="1">
        <f t="shared" si="1809"/>
        <v>1.2287224631679496</v>
      </c>
      <c r="CC730" s="1">
        <f t="shared" si="1810"/>
        <v>1.2301708374934104</v>
      </c>
      <c r="CD730" s="1">
        <f t="shared" si="1811"/>
        <v>1.2308652074612128</v>
      </c>
      <c r="CE730" s="1">
        <f t="shared" si="1812"/>
        <v>1.2308341810548176</v>
      </c>
      <c r="CF730" s="1">
        <f t="shared" si="1813"/>
        <v>1.2300728359854602</v>
      </c>
      <c r="CG730" s="1">
        <f t="shared" si="1814"/>
        <v>1.2285426773757893</v>
      </c>
      <c r="CH730" s="1">
        <f t="shared" si="1815"/>
        <v>1.2261719826190016</v>
      </c>
      <c r="CI730" s="1">
        <f t="shared" si="1816"/>
        <v>1.2228566132323497</v>
      </c>
      <c r="CJ730" s="1">
        <f t="shared" si="1817"/>
        <v>1.2184614246570058</v>
      </c>
      <c r="CK730" s="1">
        <f t="shared" si="1818"/>
        <v>1.2128224414654645</v>
      </c>
      <c r="CL730" s="1">
        <f t="shared" si="1819"/>
        <v>1.2057499818174633</v>
      </c>
      <c r="CM730" s="1">
        <f t="shared" si="1820"/>
        <v>1.1970329069680077</v>
      </c>
      <c r="CN730" s="1">
        <f t="shared" si="1821"/>
        <v>1.1864441365834513</v>
      </c>
      <c r="CO730" s="1">
        <f t="shared" si="1822"/>
        <v>1.1737475081291096</v>
      </c>
      <c r="CP730" s="1">
        <f t="shared" si="1823"/>
        <v>1.1587059707608285</v>
      </c>
      <c r="CQ730" s="1">
        <f t="shared" si="1824"/>
        <v>1.1410909958517619</v>
      </c>
      <c r="CR730" s="1">
        <f t="shared" si="1825"/>
        <v>1.1206929651230273</v>
      </c>
      <c r="CS730" s="1">
        <f t="shared" si="1826"/>
        <v>1.0973321733436647</v>
      </c>
      <c r="CT730" s="1">
        <f t="shared" si="1827"/>
        <v>1.0708699674870044</v>
      </c>
      <c r="CU730" s="1">
        <f t="shared" si="1828"/>
        <v>1.0412194505978467</v>
      </c>
      <c r="CV730" s="1">
        <f t="shared" si="1829"/>
        <v>1.0083551184690807</v>
      </c>
      <c r="CW730" s="1">
        <f t="shared" si="1830"/>
        <v>0.97232078071183325</v>
      </c>
      <c r="CX730" s="1">
        <f t="shared" si="1831"/>
        <v>0.93323515187894412</v>
      </c>
      <c r="CY730" s="1">
        <f t="shared" si="1832"/>
        <v>0.89129458556463625</v>
      </c>
      <c r="CZ730" s="1">
        <f t="shared" si="1833"/>
        <v>0.84677256235365206</v>
      </c>
      <c r="DA730" s="1">
        <f t="shared" si="1834"/>
        <v>0.80001572332165349</v>
      </c>
      <c r="DB730" s="1">
        <f t="shared" si="1835"/>
        <v>0.75143645178225882</v>
      </c>
      <c r="DC730" s="1">
        <f t="shared" si="1836"/>
        <v>0.70150223054159877</v>
      </c>
      <c r="DD730" s="1">
        <f t="shared" si="1837"/>
        <v>0.65072222114339373</v>
      </c>
      <c r="DE730" s="1">
        <f t="shared" si="1838"/>
        <v>0.59963170615286299</v>
      </c>
      <c r="DF730" s="1">
        <f t="shared" si="1839"/>
        <v>0.54877518778733858</v>
      </c>
      <c r="DG730" s="1">
        <f t="shared" si="1840"/>
        <v>0.49868903211227739</v>
      </c>
      <c r="DH730" s="1">
        <f t="shared" si="1841"/>
        <v>0.44988457871580501</v>
      </c>
      <c r="DI730" s="1">
        <f t="shared" si="1842"/>
        <v>0.40283259855066678</v>
      </c>
      <c r="DJ730" s="1">
        <f t="shared" si="1843"/>
        <v>0.35794988123312377</v>
      </c>
      <c r="DK730" s="1">
        <f t="shared" si="1844"/>
        <v>0.31558857724027867</v>
      </c>
      <c r="DL730" s="1">
        <f t="shared" si="1845"/>
        <v>0.27602872471977336</v>
      </c>
      <c r="DM730" s="1">
        <f t="shared" si="1846"/>
        <v>0.23947417277087252</v>
      </c>
      <c r="DN730" s="1">
        <f t="shared" si="1847"/>
        <v>0.20605189205091975</v>
      </c>
      <c r="DO730" s="1">
        <f t="shared" si="1848"/>
        <v>0.17581445760599937</v>
      </c>
      <c r="DP730" s="1">
        <f t="shared" si="1849"/>
        <v>0.14874531354183937</v>
      </c>
      <c r="DQ730" s="1">
        <f t="shared" si="1850"/>
        <v>0.12476629619314217</v>
      </c>
      <c r="DR730" s="1">
        <f t="shared" si="1851"/>
        <v>0.10374680865329008</v>
      </c>
      <c r="DS730" s="1">
        <f t="shared" si="1852"/>
        <v>8.5514006668899467E-2</v>
      </c>
      <c r="DT730" s="1">
        <f t="shared" si="1853"/>
        <v>6.9863371035240762E-2</v>
      </c>
      <c r="DU730" s="1">
        <f t="shared" si="1854"/>
        <v>5.6569097883053393E-2</v>
      </c>
      <c r="DV730" s="1">
        <f t="shared" si="1855"/>
        <v>4.5393825982478972E-2</v>
      </c>
      <c r="DW730" s="1">
        <f t="shared" si="1856"/>
        <v>3.6097328283376313E-2</v>
      </c>
      <c r="DX730" s="1">
        <f t="shared" si="1857"/>
        <v>2.8443912041854705E-2</v>
      </c>
      <c r="DY730" s="1">
        <f t="shared" si="1858"/>
        <v>2.2208387649838672E-2</v>
      </c>
      <c r="DZ730" s="1">
        <f t="shared" si="1859"/>
        <v>1.7180572060929693E-2</v>
      </c>
      <c r="EA730" s="1">
        <f t="shared" si="1860"/>
        <v>1.3168382168943199E-2</v>
      </c>
      <c r="EB730" s="1">
        <f t="shared" si="1861"/>
        <v>9.9996428271817133E-3</v>
      </c>
      <c r="EC730" s="1">
        <f t="shared" si="1862"/>
        <v>7.5227819887606125E-3</v>
      </c>
      <c r="ED730" s="1">
        <f t="shared" si="1863"/>
        <v>5.6066123778035996E-3</v>
      </c>
      <c r="EE730" s="1">
        <f t="shared" si="1864"/>
        <v>4.1394074535835903E-3</v>
      </c>
      <c r="EF730" s="1">
        <f t="shared" si="1865"/>
        <v>3.0274725557008788E-3</v>
      </c>
      <c r="EG730" s="1">
        <f t="shared" si="1866"/>
        <v>2.1933938978795733E-3</v>
      </c>
      <c r="EH730" s="1">
        <f t="shared" si="1867"/>
        <v>1.5741224468037323E-3</v>
      </c>
      <c r="EI730" s="1">
        <f t="shared" si="1868"/>
        <v>1.1190203016766672E-3</v>
      </c>
      <c r="EJ730" s="1">
        <f t="shared" si="1869"/>
        <v>7.8796703360703945E-4</v>
      </c>
      <c r="EK730" s="1">
        <f t="shared" si="1870"/>
        <v>5.4959490282647453E-4</v>
      </c>
      <c r="EL730" s="1">
        <f t="shared" si="1871"/>
        <v>3.7969656294318231E-4</v>
      </c>
      <c r="EM730" s="1">
        <f t="shared" si="1872"/>
        <v>2.5982771536805832E-4</v>
      </c>
      <c r="EN730" s="1">
        <f t="shared" si="1873"/>
        <v>1.7611053996018268E-4</v>
      </c>
      <c r="EO730" s="1">
        <f t="shared" si="1874"/>
        <v>1.182314927759171E-4</v>
      </c>
      <c r="EP730" s="1">
        <f t="shared" si="1875"/>
        <v>7.8618806089055353E-5</v>
      </c>
      <c r="EQ730" s="1">
        <f t="shared" si="1876"/>
        <v>5.1780140111412505E-5</v>
      </c>
      <c r="ER730" s="1">
        <f t="shared" si="1877"/>
        <v>3.3778632029984522E-5</v>
      </c>
      <c r="ES730" s="1">
        <f t="shared" si="1878"/>
        <v>2.1825382567761804E-5</v>
      </c>
      <c r="ET730" s="1">
        <f t="shared" si="1879"/>
        <v>1.3967591282134402E-5</v>
      </c>
      <c r="EU730" s="1">
        <f t="shared" si="1880"/>
        <v>8.8535719608455508E-6</v>
      </c>
      <c r="EV730" s="1">
        <f t="shared" si="1881"/>
        <v>5.5583297251495758E-6</v>
      </c>
      <c r="EW730" s="1">
        <f t="shared" si="1882"/>
        <v>3.4559498070249525E-6</v>
      </c>
      <c r="EX730" s="1">
        <f t="shared" si="1883"/>
        <v>2.1275183289293632E-6</v>
      </c>
      <c r="EY730" s="1">
        <f t="shared" si="1884"/>
        <v>1.2955305183701946E-6</v>
      </c>
      <c r="EZ730" s="1">
        <f t="shared" si="1885"/>
        <v>7.7766314309335776E-7</v>
      </c>
      <c r="FA730" s="1">
        <f t="shared" si="1886"/>
        <v>4.5435421371082388E-7</v>
      </c>
      <c r="FB730" s="1">
        <f t="shared" si="1887"/>
        <v>2.458166074412708E-7</v>
      </c>
      <c r="FC730" s="1">
        <f t="shared" si="1888"/>
        <v>9.487206210053007E-8</v>
      </c>
      <c r="FD730" s="75">
        <f t="shared" si="1739"/>
        <v>-9.487206210053007E-8</v>
      </c>
    </row>
    <row r="731" spans="7:160" x14ac:dyDescent="0.35">
      <c r="G731" t="str">
        <f t="shared" si="1735"/>
        <v>Refd, t=3.58</v>
      </c>
      <c r="H731" s="76">
        <f t="shared" si="1736"/>
        <v>3.5799999999999459</v>
      </c>
      <c r="I731" s="1">
        <f t="shared" si="1737"/>
        <v>0</v>
      </c>
      <c r="J731" s="22">
        <f t="shared" si="1738"/>
        <v>7.5204566195210368E-8</v>
      </c>
      <c r="K731" s="1">
        <f t="shared" si="1740"/>
        <v>3.8782177082554335E-7</v>
      </c>
      <c r="L731" s="1">
        <f t="shared" si="1741"/>
        <v>9.8167330158411549E-7</v>
      </c>
      <c r="M731" s="1">
        <f t="shared" si="1742"/>
        <v>2.0489005345426593E-6</v>
      </c>
      <c r="N731" s="1">
        <f t="shared" si="1743"/>
        <v>3.893930022083852E-6</v>
      </c>
      <c r="O731" s="1">
        <f t="shared" si="1744"/>
        <v>6.9909134641921037E-6</v>
      </c>
      <c r="P731" s="1">
        <f t="shared" si="1745"/>
        <v>1.2066633837988639E-5</v>
      </c>
      <c r="Q731" s="1">
        <f t="shared" si="1746"/>
        <v>2.0218279359302715E-5</v>
      </c>
      <c r="R731" s="1">
        <f t="shared" si="1747"/>
        <v>3.3078083171221623E-5</v>
      </c>
      <c r="S731" s="1">
        <f t="shared" si="1748"/>
        <v>5.3039752745827955E-5</v>
      </c>
      <c r="T731" s="1">
        <f t="shared" si="1749"/>
        <v>8.3564731768970196E-5</v>
      </c>
      <c r="U731" s="1">
        <f t="shared" si="1750"/>
        <v>1.2958941119374238E-4</v>
      </c>
      <c r="V731" s="1">
        <f t="shared" si="1751"/>
        <v>1.9805707494974315E-4</v>
      </c>
      <c r="W731" s="1">
        <f t="shared" si="1752"/>
        <v>2.9860013072237481E-4</v>
      </c>
      <c r="X731" s="1">
        <f t="shared" si="1753"/>
        <v>4.4439839664414801E-4</v>
      </c>
      <c r="Y731" s="1">
        <f t="shared" si="1754"/>
        <v>6.5323712419675095E-4</v>
      </c>
      <c r="Z731" s="1">
        <f t="shared" si="1755"/>
        <v>9.487831861345375E-4</v>
      </c>
      <c r="AA731" s="1">
        <f t="shared" si="1756"/>
        <v>1.3620885867306723E-3</v>
      </c>
      <c r="AB731" s="1">
        <f t="shared" si="1757"/>
        <v>1.9333164012650898E-3</v>
      </c>
      <c r="AC731" s="1">
        <f t="shared" si="1758"/>
        <v>2.7136649062240456E-3</v>
      </c>
      <c r="AD731" s="1">
        <f t="shared" si="1759"/>
        <v>3.7674409149215846E-3</v>
      </c>
      <c r="AE731" s="1">
        <f t="shared" si="1760"/>
        <v>5.1742036651851609E-3</v>
      </c>
      <c r="AF731" s="1">
        <f t="shared" si="1761"/>
        <v>7.0308672441874902E-3</v>
      </c>
      <c r="AG731" s="1">
        <f t="shared" si="1762"/>
        <v>9.4536145725618199E-3</v>
      </c>
      <c r="AH731" s="1">
        <f t="shared" si="1763"/>
        <v>1.2579442399285989E-2</v>
      </c>
      <c r="AI731" s="1">
        <f t="shared" si="1764"/>
        <v>1.6567128400667736E-2</v>
      </c>
      <c r="AJ731" s="1">
        <f t="shared" si="1765"/>
        <v>2.1597392764500466E-2</v>
      </c>
      <c r="AK731" s="1">
        <f t="shared" si="1766"/>
        <v>2.7872022257066392E-2</v>
      </c>
      <c r="AL731" s="1">
        <f t="shared" si="1767"/>
        <v>3.5611739143443649E-2</v>
      </c>
      <c r="AM731" s="1">
        <f t="shared" si="1768"/>
        <v>4.5052634018937165E-2</v>
      </c>
      <c r="AN731" s="1">
        <f t="shared" si="1769"/>
        <v>5.6441042640100213E-2</v>
      </c>
      <c r="AO731" s="1">
        <f t="shared" si="1770"/>
        <v>7.0026832092092928E-2</v>
      </c>
      <c r="AP731" s="1">
        <f t="shared" si="1771"/>
        <v>8.6055168325733011E-2</v>
      </c>
      <c r="AQ731" s="1">
        <f t="shared" si="1772"/>
        <v>0.10475695957720088</v>
      </c>
      <c r="AR731" s="1">
        <f t="shared" si="1773"/>
        <v>0.12633829995674578</v>
      </c>
      <c r="AS731" s="1">
        <f t="shared" si="1774"/>
        <v>0.15096936369957564</v>
      </c>
      <c r="AT731" s="1">
        <f t="shared" si="1775"/>
        <v>0.17877331082344255</v>
      </c>
      <c r="AU731" s="1">
        <f t="shared" si="1776"/>
        <v>0.20981584649939783</v>
      </c>
      <c r="AV731" s="1">
        <f t="shared" si="1777"/>
        <v>0.2440961176529601</v>
      </c>
      <c r="AW731" s="1">
        <f t="shared" si="1778"/>
        <v>0.28153962207290734</v>
      </c>
      <c r="AX731" s="1">
        <f t="shared" si="1779"/>
        <v>0.32199374244592754</v>
      </c>
      <c r="AY731" s="1">
        <f t="shared" si="1780"/>
        <v>0.36522640006736329</v>
      </c>
      <c r="AZ731" s="1">
        <f t="shared" si="1781"/>
        <v>0.41092815583425629</v>
      </c>
      <c r="BA731" s="1">
        <f t="shared" si="1782"/>
        <v>0.45871788028146326</v>
      </c>
      <c r="BB731" s="1">
        <f t="shared" si="1783"/>
        <v>0.50815188533708455</v>
      </c>
      <c r="BC731" s="1">
        <f t="shared" si="1784"/>
        <v>0.55873617691991262</v>
      </c>
      <c r="BD731" s="1">
        <f t="shared" si="1785"/>
        <v>0.60994126969103046</v>
      </c>
      <c r="BE731" s="1">
        <f t="shared" si="1786"/>
        <v>0.66121882272285626</v>
      </c>
      <c r="BF731" s="1">
        <f t="shared" si="1787"/>
        <v>0.71201922424939623</v>
      </c>
      <c r="BG731" s="1">
        <f t="shared" si="1788"/>
        <v>0.76180918700263289</v>
      </c>
      <c r="BH731" s="1">
        <f t="shared" si="1789"/>
        <v>0.81008841887117833</v>
      </c>
      <c r="BI731" s="1">
        <f t="shared" si="1790"/>
        <v>0.85640450599647577</v>
      </c>
      <c r="BJ731" s="1">
        <f t="shared" si="1791"/>
        <v>0.9003652796456536</v>
      </c>
      <c r="BK731" s="1">
        <f t="shared" si="1792"/>
        <v>0.94164812128932684</v>
      </c>
      <c r="BL731" s="1">
        <f t="shared" si="1793"/>
        <v>0.98000587512621817</v>
      </c>
      <c r="BM731" s="1">
        <f t="shared" si="1794"/>
        <v>1.0152692644670085</v>
      </c>
      <c r="BN731" s="1">
        <f t="shared" si="1795"/>
        <v>1.047345928423719</v>
      </c>
      <c r="BO731" s="1">
        <f t="shared" si="1796"/>
        <v>1.0762163906276572</v>
      </c>
      <c r="BP731" s="1">
        <f t="shared" si="1797"/>
        <v>1.1019274281325002</v>
      </c>
      <c r="BQ731" s="1">
        <f t="shared" si="1798"/>
        <v>1.1245834168454467</v>
      </c>
      <c r="BR731" s="1">
        <f t="shared" si="1799"/>
        <v>1.1443362855850363</v>
      </c>
      <c r="BS731" s="1">
        <f t="shared" si="1800"/>
        <v>1.1613747151485332</v>
      </c>
      <c r="BT731" s="1">
        <f t="shared" si="1801"/>
        <v>1.175913177065592</v>
      </c>
      <c r="BU731" s="1">
        <f t="shared" si="1802"/>
        <v>1.1881813279904285</v>
      </c>
      <c r="BV731" s="1">
        <f t="shared" si="1803"/>
        <v>1.1984141711361664</v>
      </c>
      <c r="BW731" s="1">
        <f t="shared" si="1804"/>
        <v>1.2068432778684504</v>
      </c>
      <c r="BX731" s="1">
        <f t="shared" si="1805"/>
        <v>1.2136892422959122</v>
      </c>
      <c r="BY731" s="1">
        <f t="shared" si="1806"/>
        <v>1.2191554298142426</v>
      </c>
      <c r="BZ731" s="1">
        <f t="shared" si="1807"/>
        <v>1.2234229853956815</v>
      </c>
      <c r="CA731" s="1">
        <f t="shared" si="1808"/>
        <v>1.2266469948028829</v>
      </c>
      <c r="CB731" s="1">
        <f t="shared" si="1809"/>
        <v>1.2289536450851064</v>
      </c>
      <c r="CC731" s="1">
        <f t="shared" si="1810"/>
        <v>1.2304382104494662</v>
      </c>
      <c r="CD731" s="1">
        <f t="shared" si="1811"/>
        <v>1.2311636944631754</v>
      </c>
      <c r="CE731" s="1">
        <f t="shared" si="1812"/>
        <v>1.2311599862909497</v>
      </c>
      <c r="CF731" s="1">
        <f t="shared" si="1813"/>
        <v>1.2304234326487729</v>
      </c>
      <c r="CG731" s="1">
        <f t="shared" si="1814"/>
        <v>1.2289167826836402</v>
      </c>
      <c r="CH731" s="1">
        <f t="shared" si="1815"/>
        <v>1.2265695237310583</v>
      </c>
      <c r="CI731" s="1">
        <f t="shared" si="1816"/>
        <v>1.2232786851973365</v>
      </c>
      <c r="CJ731" s="1">
        <f t="shared" si="1817"/>
        <v>1.2189102390109623</v>
      </c>
      <c r="CK731" s="1">
        <f t="shared" si="1818"/>
        <v>1.2133012618999777</v>
      </c>
      <c r="CL731" s="1">
        <f t="shared" si="1819"/>
        <v>1.206263041655619</v>
      </c>
      <c r="CM731" s="1">
        <f t="shared" si="1820"/>
        <v>1.1975853022191594</v>
      </c>
      <c r="CN731" s="1">
        <f t="shared" si="1821"/>
        <v>1.1870416882440238</v>
      </c>
      <c r="CO731" s="1">
        <f t="shared" si="1822"/>
        <v>1.174396588248015</v>
      </c>
      <c r="CP731" s="1">
        <f t="shared" si="1823"/>
        <v>1.1594132886161836</v>
      </c>
      <c r="CQ731" s="1">
        <f t="shared" si="1824"/>
        <v>1.1418633433275867</v>
      </c>
      <c r="CR731" s="1">
        <f t="shared" si="1825"/>
        <v>1.1215369238746353</v>
      </c>
      <c r="CS731" s="1">
        <f t="shared" si="1826"/>
        <v>1.0982537903485363</v>
      </c>
      <c r="CT731" s="1">
        <f t="shared" si="1827"/>
        <v>1.071874409759247</v>
      </c>
      <c r="CU731" s="1">
        <f t="shared" si="1828"/>
        <v>1.0423106538001865</v>
      </c>
      <c r="CV731" s="1">
        <f t="shared" si="1829"/>
        <v>1.0095354474567986</v>
      </c>
      <c r="CW731" s="1">
        <f t="shared" si="1830"/>
        <v>0.97359072226941934</v>
      </c>
      <c r="CX731" s="1">
        <f t="shared" si="1831"/>
        <v>0.93459306070243187</v>
      </c>
      <c r="CY731" s="1">
        <f t="shared" si="1832"/>
        <v>0.89273650364697088</v>
      </c>
      <c r="CZ731" s="1">
        <f t="shared" si="1833"/>
        <v>0.84829212924048558</v>
      </c>
      <c r="DA731" s="1">
        <f t="shared" si="1834"/>
        <v>0.80160419028882679</v>
      </c>
      <c r="DB731" s="1">
        <f t="shared" si="1835"/>
        <v>0.75308280709587505</v>
      </c>
      <c r="DC731" s="1">
        <f t="shared" si="1836"/>
        <v>0.7031934360201183</v>
      </c>
      <c r="DD731" s="1">
        <f t="shared" si="1837"/>
        <v>0.65244355280824984</v>
      </c>
      <c r="DE731" s="1">
        <f t="shared" si="1838"/>
        <v>0.60136718447229887</v>
      </c>
      <c r="DF731" s="1">
        <f t="shared" si="1839"/>
        <v>0.5505080765461694</v>
      </c>
      <c r="DG731" s="1">
        <f t="shared" si="1840"/>
        <v>0.50040237988090097</v>
      </c>
      <c r="DH731" s="1">
        <f t="shared" si="1841"/>
        <v>0.45156177372425738</v>
      </c>
      <c r="DI731" s="1">
        <f t="shared" si="1842"/>
        <v>0.40445790679881505</v>
      </c>
      <c r="DJ731" s="1">
        <f t="shared" si="1843"/>
        <v>0.35950893897474023</v>
      </c>
      <c r="DK731" s="1">
        <f t="shared" si="1844"/>
        <v>0.31706881243367507</v>
      </c>
      <c r="DL731" s="1">
        <f t="shared" si="1845"/>
        <v>0.27741968730314398</v>
      </c>
      <c r="DM731" s="1">
        <f t="shared" si="1846"/>
        <v>0.24076776019464213</v>
      </c>
      <c r="DN731" s="1">
        <f t="shared" si="1847"/>
        <v>0.20724246377464614</v>
      </c>
      <c r="DO731" s="1">
        <f t="shared" si="1848"/>
        <v>0.17689883959878133</v>
      </c>
      <c r="DP731" s="1">
        <f t="shared" si="1849"/>
        <v>0.14972270059961021</v>
      </c>
      <c r="DQ731" s="1">
        <f t="shared" si="1850"/>
        <v>0.12563806558383886</v>
      </c>
      <c r="DR731" s="1">
        <f t="shared" si="1851"/>
        <v>0.10451626284174534</v>
      </c>
      <c r="DS731" s="1">
        <f t="shared" si="1852"/>
        <v>8.6186065444529183E-2</v>
      </c>
      <c r="DT731" s="1">
        <f t="shared" si="1853"/>
        <v>7.0444234227433636E-2</v>
      </c>
      <c r="DU731" s="1">
        <f t="shared" si="1854"/>
        <v>5.7065899121184968E-2</v>
      </c>
      <c r="DV731" s="1">
        <f t="shared" si="1855"/>
        <v>4.581429588869252E-2</v>
      </c>
      <c r="DW731" s="1">
        <f t="shared" si="1856"/>
        <v>3.6449482414592352E-2</v>
      </c>
      <c r="DX731" s="1">
        <f t="shared" si="1857"/>
        <v>2.8735775204561418E-2</v>
      </c>
      <c r="DY731" s="1">
        <f t="shared" si="1858"/>
        <v>2.2447762278812091E-2</v>
      </c>
      <c r="DZ731" s="1">
        <f t="shared" si="1859"/>
        <v>1.7374854525588717E-2</v>
      </c>
      <c r="EA731" s="1">
        <f t="shared" si="1860"/>
        <v>1.3324427428130533E-2</v>
      </c>
      <c r="EB731" s="1">
        <f t="shared" si="1861"/>
        <v>1.0123674993279472E-2</v>
      </c>
      <c r="EC731" s="1">
        <f t="shared" si="1862"/>
        <v>7.6203461978030405E-3</v>
      </c>
      <c r="ED731" s="1">
        <f t="shared" si="1863"/>
        <v>5.6825619254182854E-3</v>
      </c>
      <c r="EE731" s="1">
        <f t="shared" si="1864"/>
        <v>4.1979194106906226E-3</v>
      </c>
      <c r="EF731" s="1">
        <f t="shared" si="1865"/>
        <v>3.0720849353421432E-3</v>
      </c>
      <c r="EG731" s="1">
        <f t="shared" si="1866"/>
        <v>2.2270577855633368E-3</v>
      </c>
      <c r="EH731" s="1">
        <f t="shared" si="1867"/>
        <v>1.5992631975308977E-3</v>
      </c>
      <c r="EI731" s="1">
        <f t="shared" si="1868"/>
        <v>1.1376028150920996E-3</v>
      </c>
      <c r="EJ731" s="1">
        <f t="shared" si="1869"/>
        <v>8.0156112556855643E-4</v>
      </c>
      <c r="EK731" s="1">
        <f t="shared" si="1870"/>
        <v>5.5943779918949277E-4</v>
      </c>
      <c r="EL731" s="1">
        <f t="shared" si="1871"/>
        <v>3.8675047628165831E-4</v>
      </c>
      <c r="EM731" s="1">
        <f t="shared" si="1872"/>
        <v>2.6483127941071655E-4</v>
      </c>
      <c r="EN731" s="1">
        <f t="shared" si="1873"/>
        <v>1.7962354412664409E-4</v>
      </c>
      <c r="EO731" s="1">
        <f t="shared" si="1874"/>
        <v>1.2067287356578264E-4</v>
      </c>
      <c r="EP731" s="1">
        <f t="shared" si="1875"/>
        <v>8.0298220573302186E-5</v>
      </c>
      <c r="EQ731" s="1">
        <f t="shared" si="1876"/>
        <v>5.2923686203789125E-5</v>
      </c>
      <c r="ER731" s="1">
        <f t="shared" si="1877"/>
        <v>3.4549412566866552E-5</v>
      </c>
      <c r="ES731" s="1">
        <f t="shared" si="1878"/>
        <v>2.233965919080974E-5</v>
      </c>
      <c r="ET731" s="1">
        <f t="shared" si="1879"/>
        <v>1.4307262509230179E-5</v>
      </c>
      <c r="EU731" s="1">
        <f t="shared" si="1880"/>
        <v>9.0756578777251955E-6</v>
      </c>
      <c r="EV731" s="1">
        <f t="shared" si="1881"/>
        <v>5.7020701652233491E-6</v>
      </c>
      <c r="EW731" s="1">
        <f t="shared" si="1882"/>
        <v>3.5480366398853508E-6</v>
      </c>
      <c r="EX731" s="1">
        <f t="shared" si="1883"/>
        <v>2.1858948016840716E-6</v>
      </c>
      <c r="EY731" s="1">
        <f t="shared" si="1884"/>
        <v>1.3321074375251478E-6</v>
      </c>
      <c r="EZ731" s="1">
        <f t="shared" si="1885"/>
        <v>8.0022614943616349E-7</v>
      </c>
      <c r="FA731" s="1">
        <f t="shared" si="1886"/>
        <v>4.6786912514146924E-7</v>
      </c>
      <c r="FB731" s="1">
        <f t="shared" si="1887"/>
        <v>2.5327911639856735E-7</v>
      </c>
      <c r="FC731" s="1">
        <f t="shared" si="1888"/>
        <v>9.7789758349318372E-8</v>
      </c>
      <c r="FD731" s="75">
        <f t="shared" si="1739"/>
        <v>-9.7789758349318372E-8</v>
      </c>
    </row>
    <row r="732" spans="7:160" x14ac:dyDescent="0.35">
      <c r="G732" t="str">
        <f t="shared" si="1735"/>
        <v>Refd, t=3.58</v>
      </c>
      <c r="H732" s="76">
        <f t="shared" si="1736"/>
        <v>3.5849999999999458</v>
      </c>
      <c r="I732" s="1">
        <f t="shared" si="1737"/>
        <v>0</v>
      </c>
      <c r="J732" s="22">
        <f t="shared" si="1738"/>
        <v>7.4359875814333858E-8</v>
      </c>
      <c r="K732" s="1">
        <f t="shared" si="1740"/>
        <v>3.8346784942530515E-7</v>
      </c>
      <c r="L732" s="1">
        <f t="shared" si="1741"/>
        <v>9.7066390455313391E-7</v>
      </c>
      <c r="M732" s="1">
        <f t="shared" si="1742"/>
        <v>2.0259589534019983E-6</v>
      </c>
      <c r="N732" s="1">
        <f t="shared" si="1743"/>
        <v>3.8504238848404645E-6</v>
      </c>
      <c r="O732" s="1">
        <f t="shared" si="1744"/>
        <v>6.9130194642072783E-6</v>
      </c>
      <c r="P732" s="1">
        <f t="shared" si="1745"/>
        <v>1.1932634239221916E-5</v>
      </c>
      <c r="Q732" s="1">
        <f t="shared" si="1746"/>
        <v>1.9994645018733587E-5</v>
      </c>
      <c r="R732" s="1">
        <f t="shared" si="1747"/>
        <v>3.2713891674092239E-5</v>
      </c>
      <c r="S732" s="1">
        <f t="shared" si="1748"/>
        <v>5.2458865692062548E-5</v>
      </c>
      <c r="T732" s="1">
        <f t="shared" si="1749"/>
        <v>8.2655015656779435E-5</v>
      </c>
      <c r="U732" s="1">
        <f t="shared" si="1750"/>
        <v>1.281881389839873E-4</v>
      </c>
      <c r="V732" s="1">
        <f t="shared" si="1751"/>
        <v>1.9593150260121701E-4</v>
      </c>
      <c r="W732" s="1">
        <f t="shared" si="1752"/>
        <v>2.9542212323988308E-4</v>
      </c>
      <c r="X732" s="1">
        <f t="shared" si="1753"/>
        <v>4.3971190678480541E-4</v>
      </c>
      <c r="Y732" s="1">
        <f t="shared" si="1754"/>
        <v>6.4641733608575714E-4</v>
      </c>
      <c r="Z732" s="1">
        <f t="shared" si="1755"/>
        <v>9.389862636271989E-4</v>
      </c>
      <c r="AA732" s="1">
        <f t="shared" si="1756"/>
        <v>1.3481912538386006E-3</v>
      </c>
      <c r="AB732" s="1">
        <f t="shared" si="1757"/>
        <v>1.9138450701730071E-3</v>
      </c>
      <c r="AC732" s="1">
        <f t="shared" si="1758"/>
        <v>2.6867147918505302E-3</v>
      </c>
      <c r="AD732" s="1">
        <f t="shared" si="1759"/>
        <v>3.730586554441933E-3</v>
      </c>
      <c r="AE732" s="1">
        <f t="shared" si="1760"/>
        <v>5.1244034951798776E-3</v>
      </c>
      <c r="AF732" s="1">
        <f t="shared" si="1761"/>
        <v>6.9643663451828056E-3</v>
      </c>
      <c r="AG732" s="1">
        <f t="shared" si="1762"/>
        <v>9.365851300607719E-3</v>
      </c>
      <c r="AH732" s="1">
        <f t="shared" si="1763"/>
        <v>1.2464966273816592E-2</v>
      </c>
      <c r="AI732" s="1">
        <f t="shared" si="1764"/>
        <v>1.6419538150751707E-2</v>
      </c>
      <c r="AJ732" s="1">
        <f t="shared" si="1765"/>
        <v>2.1409304657400346E-2</v>
      </c>
      <c r="AK732" s="1">
        <f t="shared" si="1766"/>
        <v>2.7635079524247801E-2</v>
      </c>
      <c r="AL732" s="1">
        <f t="shared" si="1767"/>
        <v>3.5316673255091045E-2</v>
      </c>
      <c r="AM732" s="1">
        <f t="shared" si="1768"/>
        <v>4.4689387535400346E-2</v>
      </c>
      <c r="AN732" s="1">
        <f t="shared" si="1769"/>
        <v>5.5998961236910949E-2</v>
      </c>
      <c r="AO732" s="1">
        <f t="shared" si="1770"/>
        <v>6.9494930048556586E-2</v>
      </c>
      <c r="AP732" s="1">
        <f t="shared" si="1771"/>
        <v>8.5422467333719942E-2</v>
      </c>
      <c r="AQ732" s="1">
        <f t="shared" si="1772"/>
        <v>0.10401289534902027</v>
      </c>
      <c r="AR732" s="1">
        <f t="shared" si="1773"/>
        <v>0.12547318511270988</v>
      </c>
      <c r="AS732" s="1">
        <f t="shared" si="1774"/>
        <v>0.1499748892522863</v>
      </c>
      <c r="AT732" s="1">
        <f t="shared" si="1775"/>
        <v>0.17764306280433245</v>
      </c>
      <c r="AU732" s="1">
        <f t="shared" si="1776"/>
        <v>0.20854580950524754</v>
      </c>
      <c r="AV732" s="1">
        <f t="shared" si="1777"/>
        <v>0.24268513392879348</v>
      </c>
      <c r="AW732" s="1">
        <f t="shared" si="1778"/>
        <v>0.27998977371508088</v>
      </c>
      <c r="AX732" s="1">
        <f t="shared" si="1779"/>
        <v>0.32031062577531089</v>
      </c>
      <c r="AY732" s="1">
        <f t="shared" si="1780"/>
        <v>0.36341926534307351</v>
      </c>
      <c r="AZ732" s="1">
        <f t="shared" si="1781"/>
        <v>0.40900989215302458</v>
      </c>
      <c r="BA732" s="1">
        <f t="shared" si="1782"/>
        <v>0.45670483436518761</v>
      </c>
      <c r="BB732" s="1">
        <f t="shared" si="1783"/>
        <v>0.50606351332725996</v>
      </c>
      <c r="BC732" s="1">
        <f t="shared" si="1784"/>
        <v>0.55659453944573811</v>
      </c>
      <c r="BD732" s="1">
        <f t="shared" si="1785"/>
        <v>0.60777039140770117</v>
      </c>
      <c r="BE732" s="1">
        <f t="shared" si="1786"/>
        <v>0.6590439472523647</v>
      </c>
      <c r="BF732" s="1">
        <f t="shared" si="1787"/>
        <v>0.70986600310364079</v>
      </c>
      <c r="BG732" s="1">
        <f t="shared" si="1788"/>
        <v>0.75970284591455528</v>
      </c>
      <c r="BH732" s="1">
        <f t="shared" si="1789"/>
        <v>0.80805294655308713</v>
      </c>
      <c r="BI732" s="1">
        <f t="shared" si="1790"/>
        <v>0.85446190854792292</v>
      </c>
      <c r="BJ732" s="1">
        <f t="shared" si="1791"/>
        <v>0.89853493883585223</v>
      </c>
      <c r="BK732" s="1">
        <f t="shared" si="1792"/>
        <v>0.93994628723390017</v>
      </c>
      <c r="BL732" s="1">
        <f t="shared" si="1793"/>
        <v>0.97844531420187786</v>
      </c>
      <c r="BM732" s="1">
        <f t="shared" si="1794"/>
        <v>1.0138590725559951</v>
      </c>
      <c r="BN732" s="1">
        <f t="shared" si="1795"/>
        <v>1.0460915087062848</v>
      </c>
      <c r="BO732" s="1">
        <f t="shared" si="1796"/>
        <v>1.0751195850557902</v>
      </c>
      <c r="BP732" s="1">
        <f t="shared" si="1797"/>
        <v>1.1009867831974562</v>
      </c>
      <c r="BQ732" s="1">
        <f t="shared" si="1798"/>
        <v>1.1237945578678217</v>
      </c>
      <c r="BR732" s="1">
        <f t="shared" si="1799"/>
        <v>1.1436923698366941</v>
      </c>
      <c r="BS732" s="1">
        <f t="shared" si="1800"/>
        <v>1.1608669327332806</v>
      </c>
      <c r="BT732" s="1">
        <f t="shared" si="1801"/>
        <v>1.1755312694761453</v>
      </c>
      <c r="BU732" s="1">
        <f t="shared" si="1802"/>
        <v>1.1879140972648192</v>
      </c>
      <c r="BV732" s="1">
        <f t="shared" si="1803"/>
        <v>1.1982499570629292</v>
      </c>
      <c r="BW732" s="1">
        <f t="shared" si="1804"/>
        <v>1.2067703861711043</v>
      </c>
      <c r="BX732" s="1">
        <f t="shared" si="1805"/>
        <v>1.2136963125898876</v>
      </c>
      <c r="BY732" s="1">
        <f t="shared" si="1806"/>
        <v>1.2192317378467323</v>
      </c>
      <c r="BZ732" s="1">
        <f t="shared" si="1807"/>
        <v>1.223558679211997</v>
      </c>
      <c r="CA732" s="1">
        <f t="shared" si="1808"/>
        <v>1.2268332687059706</v>
      </c>
      <c r="CB732" s="1">
        <f t="shared" si="1809"/>
        <v>1.2291828583648989</v>
      </c>
      <c r="CC732" s="1">
        <f t="shared" si="1810"/>
        <v>1.2307039597716853</v>
      </c>
      <c r="CD732" s="1">
        <f t="shared" si="1811"/>
        <v>1.2314608495442572</v>
      </c>
      <c r="CE732" s="1">
        <f t="shared" si="1812"/>
        <v>1.231484698153759</v>
      </c>
      <c r="CF732" s="1">
        <f t="shared" si="1813"/>
        <v>1.2307731225234144</v>
      </c>
      <c r="CG732" s="1">
        <f t="shared" si="1814"/>
        <v>1.2292901177028137</v>
      </c>
      <c r="CH732" s="1">
        <f t="shared" si="1815"/>
        <v>1.2269663832091517</v>
      </c>
      <c r="CI732" s="1">
        <f t="shared" si="1816"/>
        <v>1.2237001187268413</v>
      </c>
      <c r="CJ732" s="1">
        <f t="shared" si="1817"/>
        <v>1.2193584151084718</v>
      </c>
      <c r="CK732" s="1">
        <f t="shared" si="1818"/>
        <v>1.2137794037268403</v>
      </c>
      <c r="CL732" s="1">
        <f t="shared" si="1819"/>
        <v>1.2067753446460867</v>
      </c>
      <c r="CM732" s="1">
        <f t="shared" si="1820"/>
        <v>1.1981368274630317</v>
      </c>
      <c r="CN732" s="1">
        <f t="shared" si="1821"/>
        <v>1.1876382253411171</v>
      </c>
      <c r="CO732" s="1">
        <f t="shared" si="1822"/>
        <v>1.1750444821721473</v>
      </c>
      <c r="CP732" s="1">
        <f t="shared" si="1823"/>
        <v>1.1601192269200493</v>
      </c>
      <c r="CQ732" s="1">
        <f t="shared" si="1824"/>
        <v>1.1426341027263103</v>
      </c>
      <c r="CR732" s="1">
        <f t="shared" si="1825"/>
        <v>1.1223790787118586</v>
      </c>
      <c r="CS732" s="1">
        <f t="shared" si="1826"/>
        <v>1.0991733894277533</v>
      </c>
      <c r="CT732" s="1">
        <f t="shared" si="1827"/>
        <v>1.0728766321832115</v>
      </c>
      <c r="CU732" s="1">
        <f t="shared" si="1828"/>
        <v>1.0433994584069648</v>
      </c>
      <c r="CV732" s="1">
        <f t="shared" si="1829"/>
        <v>1.010713233744996</v>
      </c>
      <c r="CW732" s="1">
        <f t="shared" si="1830"/>
        <v>0.9748580229499304</v>
      </c>
      <c r="CX732" s="1">
        <f t="shared" si="1831"/>
        <v>0.93594828683969011</v>
      </c>
      <c r="CY732" s="1">
        <f t="shared" si="1832"/>
        <v>0.89417576250378628</v>
      </c>
      <c r="CZ732" s="1">
        <f t="shared" si="1833"/>
        <v>0.84980913230719557</v>
      </c>
      <c r="DA732" s="1">
        <f t="shared" si="1834"/>
        <v>0.80319026462290866</v>
      </c>
      <c r="DB732" s="1">
        <f t="shared" si="1835"/>
        <v>0.75472701726830993</v>
      </c>
      <c r="DC732" s="1">
        <f t="shared" si="1836"/>
        <v>0.70488281707629752</v>
      </c>
      <c r="DD732" s="1">
        <f t="shared" si="1837"/>
        <v>0.6541634472575969</v>
      </c>
      <c r="DE732" s="1">
        <f t="shared" si="1838"/>
        <v>0.60310166905960771</v>
      </c>
      <c r="DF732" s="1">
        <f t="shared" si="1839"/>
        <v>0.55224045808437328</v>
      </c>
      <c r="DG732" s="1">
        <f t="shared" si="1840"/>
        <v>0.50211573434153711</v>
      </c>
      <c r="DH732" s="1">
        <f t="shared" si="1841"/>
        <v>0.45323949956913856</v>
      </c>
      <c r="DI732" s="1">
        <f t="shared" si="1842"/>
        <v>0.40608426249939594</v>
      </c>
      <c r="DJ732" s="1">
        <f t="shared" si="1843"/>
        <v>0.3610695358989503</v>
      </c>
      <c r="DK732" s="1">
        <f t="shared" si="1844"/>
        <v>0.31855103765779857</v>
      </c>
      <c r="DL732" s="1">
        <f t="shared" si="1845"/>
        <v>0.27881303609860131</v>
      </c>
      <c r="DM732" s="1">
        <f t="shared" si="1846"/>
        <v>0.24206406445154055</v>
      </c>
      <c r="DN732" s="1">
        <f t="shared" si="1847"/>
        <v>0.20843600985390554</v>
      </c>
      <c r="DO732" s="1">
        <f t="shared" si="1848"/>
        <v>0.17798637641128581</v>
      </c>
      <c r="DP732" s="1">
        <f t="shared" si="1849"/>
        <v>0.1507033454824114</v>
      </c>
      <c r="DQ732" s="1">
        <f t="shared" si="1850"/>
        <v>0.12651312125906441</v>
      </c>
      <c r="DR732" s="1">
        <f t="shared" si="1851"/>
        <v>0.10528896302041736</v>
      </c>
      <c r="DS732" s="1">
        <f t="shared" si="1852"/>
        <v>8.6861269257306389E-2</v>
      </c>
      <c r="DT732" s="1">
        <f t="shared" si="1853"/>
        <v>7.1028090581874814E-2</v>
      </c>
      <c r="DU732" s="1">
        <f t="shared" si="1854"/>
        <v>5.7565501414155895E-2</v>
      </c>
      <c r="DV732" s="1">
        <f t="shared" si="1855"/>
        <v>4.6237345486612465E-2</v>
      </c>
      <c r="DW732" s="1">
        <f t="shared" si="1856"/>
        <v>3.6803976286878197E-2</v>
      </c>
      <c r="DX732" s="1">
        <f t="shared" si="1857"/>
        <v>2.9029729435596553E-2</v>
      </c>
      <c r="DY732" s="1">
        <f t="shared" si="1858"/>
        <v>2.2688979271384347E-2</v>
      </c>
      <c r="DZ732" s="1">
        <f t="shared" si="1859"/>
        <v>1.757073788855117E-2</v>
      </c>
      <c r="EA732" s="1">
        <f t="shared" si="1860"/>
        <v>1.3481845093960179E-2</v>
      </c>
      <c r="EB732" s="1">
        <f t="shared" si="1861"/>
        <v>1.0248868238002936E-2</v>
      </c>
      <c r="EC732" s="1">
        <f t="shared" si="1862"/>
        <v>7.7188800518026542E-3</v>
      </c>
      <c r="ED732" s="1">
        <f t="shared" si="1863"/>
        <v>5.7593110036043499E-3</v>
      </c>
      <c r="EE732" s="1">
        <f t="shared" si="1864"/>
        <v>4.2570824206312188E-3</v>
      </c>
      <c r="EF732" s="1">
        <f t="shared" si="1865"/>
        <v>3.1172209568347659E-3</v>
      </c>
      <c r="EG732" s="1">
        <f t="shared" si="1866"/>
        <v>2.2611377366795436E-3</v>
      </c>
      <c r="EH732" s="1">
        <f t="shared" si="1867"/>
        <v>1.624730577561372E-3</v>
      </c>
      <c r="EI732" s="1">
        <f t="shared" si="1868"/>
        <v>1.156438712182818E-3</v>
      </c>
      <c r="EJ732" s="1">
        <f t="shared" si="1869"/>
        <v>8.1534947712580581E-4</v>
      </c>
      <c r="EK732" s="1">
        <f t="shared" si="1870"/>
        <v>5.6942789792863114E-4</v>
      </c>
      <c r="EL732" s="1">
        <f t="shared" si="1871"/>
        <v>3.9391465012970711E-4</v>
      </c>
      <c r="EM732" s="1">
        <f t="shared" si="1872"/>
        <v>2.699164902293546E-4</v>
      </c>
      <c r="EN732" s="1">
        <f t="shared" si="1873"/>
        <v>1.8319632198501967E-4</v>
      </c>
      <c r="EO732" s="1">
        <f t="shared" si="1874"/>
        <v>1.2315752254001908E-4</v>
      </c>
      <c r="EP732" s="1">
        <f t="shared" si="1875"/>
        <v>8.2008605547831271E-5</v>
      </c>
      <c r="EQ732" s="1">
        <f t="shared" si="1876"/>
        <v>5.4089154262872784E-5</v>
      </c>
      <c r="ER732" s="1">
        <f t="shared" si="1877"/>
        <v>3.5335538999720168E-5</v>
      </c>
      <c r="ES732" s="1">
        <f t="shared" si="1878"/>
        <v>2.2864560437650294E-5</v>
      </c>
      <c r="ET732" s="1">
        <f t="shared" si="1879"/>
        <v>1.465420932311195E-5</v>
      </c>
      <c r="EU732" s="1">
        <f t="shared" si="1880"/>
        <v>9.3026718426963492E-6</v>
      </c>
      <c r="EV732" s="1">
        <f t="shared" si="1881"/>
        <v>5.8491123209864303E-6</v>
      </c>
      <c r="EW732" s="1">
        <f t="shared" si="1882"/>
        <v>3.6423113639307847E-6</v>
      </c>
      <c r="EX732" s="1">
        <f t="shared" si="1883"/>
        <v>2.2457046652431673E-6</v>
      </c>
      <c r="EY732" s="1">
        <f t="shared" si="1884"/>
        <v>1.3696115400298322E-6</v>
      </c>
      <c r="EZ732" s="1">
        <f t="shared" si="1885"/>
        <v>8.233786351612012E-7</v>
      </c>
      <c r="FA732" s="1">
        <f t="shared" si="1886"/>
        <v>4.8174688753449253E-7</v>
      </c>
      <c r="FB732" s="1">
        <f t="shared" si="1887"/>
        <v>2.6094644784625055E-7</v>
      </c>
      <c r="FC732" s="1">
        <f t="shared" si="1888"/>
        <v>1.0078865384976413E-7</v>
      </c>
      <c r="FD732" s="75">
        <f t="shared" si="1739"/>
        <v>-1.0078865384976413E-7</v>
      </c>
    </row>
    <row r="733" spans="7:160" x14ac:dyDescent="0.35">
      <c r="G733" t="str">
        <f t="shared" si="1735"/>
        <v>Refd, t=3.59</v>
      </c>
      <c r="H733" s="76">
        <f t="shared" si="1736"/>
        <v>3.5899999999999457</v>
      </c>
      <c r="I733" s="1">
        <f t="shared" si="1737"/>
        <v>0</v>
      </c>
      <c r="J733" s="22">
        <f t="shared" si="1738"/>
        <v>7.3524775974514922E-8</v>
      </c>
      <c r="K733" s="1">
        <f t="shared" si="1740"/>
        <v>3.7916334045189733E-7</v>
      </c>
      <c r="L733" s="1">
        <f t="shared" si="1741"/>
        <v>9.5977933169140228E-7</v>
      </c>
      <c r="M733" s="1">
        <f t="shared" si="1742"/>
        <v>2.0032770940174125E-6</v>
      </c>
      <c r="N733" s="1">
        <f t="shared" si="1743"/>
        <v>3.8074092741594143E-6</v>
      </c>
      <c r="O733" s="1">
        <f t="shared" si="1744"/>
        <v>6.836003195048962E-6</v>
      </c>
      <c r="P733" s="1">
        <f t="shared" si="1745"/>
        <v>1.1800139707833656E-5</v>
      </c>
      <c r="Q733" s="1">
        <f t="shared" si="1746"/>
        <v>1.9773512766565772E-5</v>
      </c>
      <c r="R733" s="1">
        <f t="shared" si="1747"/>
        <v>3.235375622131422E-5</v>
      </c>
      <c r="S733" s="1">
        <f t="shared" si="1748"/>
        <v>5.1884413647900614E-5</v>
      </c>
      <c r="T733" s="1">
        <f t="shared" si="1749"/>
        <v>8.1755315710154978E-5</v>
      </c>
      <c r="U733" s="1">
        <f t="shared" si="1750"/>
        <v>1.2680218774855203E-4</v>
      </c>
      <c r="V733" s="1">
        <f t="shared" si="1751"/>
        <v>1.9382898785079181E-4</v>
      </c>
      <c r="W733" s="1">
        <f t="shared" si="1752"/>
        <v>2.9227828603953763E-4</v>
      </c>
      <c r="X733" s="1">
        <f t="shared" si="1753"/>
        <v>4.3507531139331846E-4</v>
      </c>
      <c r="Y733" s="1">
        <f t="shared" si="1754"/>
        <v>6.3966936308257674E-4</v>
      </c>
      <c r="Z733" s="1">
        <f t="shared" si="1755"/>
        <v>9.2929126513843709E-4</v>
      </c>
      <c r="AA733" s="1">
        <f t="shared" si="1756"/>
        <v>1.3344365911373602E-3</v>
      </c>
      <c r="AB733" s="1">
        <f t="shared" si="1757"/>
        <v>1.8945707339920342E-3</v>
      </c>
      <c r="AC733" s="1">
        <f t="shared" si="1758"/>
        <v>2.6600330190276831E-3</v>
      </c>
      <c r="AD733" s="1">
        <f t="shared" si="1759"/>
        <v>3.6940928222112075E-3</v>
      </c>
      <c r="AE733" s="1">
        <f t="shared" si="1760"/>
        <v>5.0750814960157393E-3</v>
      </c>
      <c r="AF733" s="1">
        <f t="shared" si="1761"/>
        <v>6.8984909898585096E-3</v>
      </c>
      <c r="AG733" s="1">
        <f t="shared" si="1762"/>
        <v>9.2788953965613711E-3</v>
      </c>
      <c r="AH733" s="1">
        <f t="shared" si="1763"/>
        <v>1.2351518168934575E-2</v>
      </c>
      <c r="AI733" s="1">
        <f t="shared" si="1764"/>
        <v>1.627323916498094E-2</v>
      </c>
      <c r="AJ733" s="1">
        <f t="shared" si="1765"/>
        <v>2.1222816353995252E-2</v>
      </c>
      <c r="AK733" s="1">
        <f t="shared" si="1766"/>
        <v>2.7400091581174291E-2</v>
      </c>
      <c r="AL733" s="1">
        <f t="shared" si="1767"/>
        <v>3.5023962661479169E-2</v>
      </c>
      <c r="AM733" s="1">
        <f t="shared" si="1768"/>
        <v>4.4328938854678625E-2</v>
      </c>
      <c r="AN733" s="1">
        <f t="shared" si="1769"/>
        <v>5.5560155595329085E-2</v>
      </c>
      <c r="AO733" s="1">
        <f t="shared" si="1770"/>
        <v>6.8966807256491236E-2</v>
      </c>
      <c r="AP733" s="1">
        <f t="shared" si="1771"/>
        <v>8.4794061170961624E-2</v>
      </c>
      <c r="AQ733" s="1">
        <f t="shared" si="1772"/>
        <v>0.10327363672059697</v>
      </c>
      <c r="AR733" s="1">
        <f t="shared" si="1773"/>
        <v>0.12461336182574424</v>
      </c>
      <c r="AS733" s="1">
        <f t="shared" si="1774"/>
        <v>0.1489861450252247</v>
      </c>
      <c r="AT733" s="1">
        <f t="shared" si="1775"/>
        <v>0.17651891234886552</v>
      </c>
      <c r="AU733" s="1">
        <f t="shared" si="1776"/>
        <v>0.20728214172558002</v>
      </c>
      <c r="AV733" s="1">
        <f t="shared" si="1777"/>
        <v>0.24128067206366044</v>
      </c>
      <c r="AW733" s="1">
        <f t="shared" si="1778"/>
        <v>0.27844646012882646</v>
      </c>
      <c r="AX733" s="1">
        <f t="shared" si="1779"/>
        <v>0.31863390046050943</v>
      </c>
      <c r="AY733" s="1">
        <f t="shared" si="1780"/>
        <v>0.36161821119296456</v>
      </c>
      <c r="AZ733" s="1">
        <f t="shared" si="1781"/>
        <v>0.40709722660835518</v>
      </c>
      <c r="BA733" s="1">
        <f t="shared" si="1782"/>
        <v>0.45469673577868097</v>
      </c>
      <c r="BB733" s="1">
        <f t="shared" si="1783"/>
        <v>0.50397928070880349</v>
      </c>
      <c r="BC733" s="1">
        <f t="shared" si="1784"/>
        <v>0.55445609533747475</v>
      </c>
      <c r="BD733" s="1">
        <f t="shared" si="1785"/>
        <v>0.60560164854878318</v>
      </c>
      <c r="BE733" s="1">
        <f t="shared" si="1786"/>
        <v>0.65687006945702531</v>
      </c>
      <c r="BF733" s="1">
        <f t="shared" si="1787"/>
        <v>0.70771259849826662</v>
      </c>
      <c r="BG733" s="1">
        <f t="shared" si="1788"/>
        <v>0.75759513564050485</v>
      </c>
      <c r="BH733" s="1">
        <f t="shared" si="1789"/>
        <v>0.80601495378060573</v>
      </c>
      <c r="BI733" s="1">
        <f t="shared" si="1790"/>
        <v>0.85251571101095813</v>
      </c>
      <c r="BJ733" s="1">
        <f t="shared" si="1791"/>
        <v>0.89670002326174347</v>
      </c>
      <c r="BK733" s="1">
        <f t="shared" si="1792"/>
        <v>0.93823903648288909</v>
      </c>
      <c r="BL733" s="1">
        <f t="shared" si="1793"/>
        <v>0.97687864837222882</v>
      </c>
      <c r="BM733" s="1">
        <f t="shared" si="1794"/>
        <v>1.0124422546364074</v>
      </c>
      <c r="BN733" s="1">
        <f t="shared" si="1795"/>
        <v>1.0448301145162908</v>
      </c>
      <c r="BO733" s="1">
        <f t="shared" si="1796"/>
        <v>1.0740156271165655</v>
      </c>
      <c r="BP733" s="1">
        <f t="shared" si="1797"/>
        <v>1.1000389696000157</v>
      </c>
      <c r="BQ733" s="1">
        <f t="shared" si="1798"/>
        <v>1.1229986607334379</v>
      </c>
      <c r="BR733" s="1">
        <f t="shared" si="1799"/>
        <v>1.143041673934122</v>
      </c>
      <c r="BS733" s="1">
        <f t="shared" si="1800"/>
        <v>1.1603527333138317</v>
      </c>
      <c r="BT733" s="1">
        <f t="shared" si="1801"/>
        <v>1.1751433892590184</v>
      </c>
      <c r="BU733" s="1">
        <f t="shared" si="1802"/>
        <v>1.187641395403815</v>
      </c>
      <c r="BV733" s="1">
        <f t="shared" si="1803"/>
        <v>1.1980808073655314</v>
      </c>
      <c r="BW733" s="1">
        <f t="shared" si="1804"/>
        <v>1.2066931072613465</v>
      </c>
      <c r="BX733" s="1">
        <f t="shared" si="1805"/>
        <v>1.213699538535818</v>
      </c>
      <c r="BY733" s="1">
        <f t="shared" si="1806"/>
        <v>1.2193047234838537</v>
      </c>
      <c r="BZ733" s="1">
        <f t="shared" si="1807"/>
        <v>1.2236915395434687</v>
      </c>
      <c r="CA733" s="1">
        <f t="shared" si="1808"/>
        <v>1.2270171560178733</v>
      </c>
      <c r="CB733" s="1">
        <f t="shared" si="1809"/>
        <v>1.2294100838516668</v>
      </c>
      <c r="CC733" s="1">
        <f t="shared" si="1810"/>
        <v>1.2309680684330251</v>
      </c>
      <c r="CD733" s="1">
        <f t="shared" si="1811"/>
        <v>1.2317566579064305</v>
      </c>
      <c r="CE733" s="1">
        <f t="shared" si="1812"/>
        <v>1.2318083040874197</v>
      </c>
      <c r="CF733" s="1">
        <f t="shared" si="1813"/>
        <v>1.2311218952447507</v>
      </c>
      <c r="CG733" s="1">
        <f t="shared" si="1814"/>
        <v>1.2296626741662482</v>
      </c>
      <c r="CH733" s="1">
        <f t="shared" si="1815"/>
        <v>1.2273625547663034</v>
      </c>
      <c r="CI733" s="1">
        <f t="shared" si="1816"/>
        <v>1.2241209093874894</v>
      </c>
      <c r="CJ733" s="1">
        <f t="shared" si="1817"/>
        <v>1.219805950244736</v>
      </c>
      <c r="CK733" s="1">
        <f t="shared" si="1818"/>
        <v>1.2142568658520587</v>
      </c>
      <c r="CL733" s="1">
        <f t="shared" si="1819"/>
        <v>1.2072868911964676</v>
      </c>
      <c r="CM733" s="1">
        <f t="shared" si="1820"/>
        <v>1.1986874845054374</v>
      </c>
      <c r="CN733" s="1">
        <f t="shared" si="1821"/>
        <v>1.1882337509751284</v>
      </c>
      <c r="CO733" s="1">
        <f t="shared" si="1822"/>
        <v>1.1756911941841506</v>
      </c>
      <c r="CP733" s="1">
        <f t="shared" si="1823"/>
        <v>1.1608237910065229</v>
      </c>
      <c r="CQ733" s="1">
        <f t="shared" si="1824"/>
        <v>1.1434032802744605</v>
      </c>
      <c r="CR733" s="1">
        <f t="shared" si="1825"/>
        <v>1.1232194365579125</v>
      </c>
      <c r="CS733" s="1">
        <f t="shared" si="1826"/>
        <v>1.1000909779628205</v>
      </c>
      <c r="CT733" s="1">
        <f t="shared" si="1827"/>
        <v>1.0738766423154127</v>
      </c>
      <c r="CU733" s="1">
        <f t="shared" si="1828"/>
        <v>1.0444858718239263</v>
      </c>
      <c r="CV733" s="1">
        <f t="shared" si="1829"/>
        <v>1.0118884842278937</v>
      </c>
      <c r="CW733" s="1">
        <f t="shared" si="1830"/>
        <v>0.97612268875308661</v>
      </c>
      <c r="CX733" s="1">
        <f t="shared" si="1831"/>
        <v>0.93730083500826611</v>
      </c>
      <c r="CY733" s="1">
        <f t="shared" si="1832"/>
        <v>0.89561236519939935</v>
      </c>
      <c r="CZ733" s="1">
        <f t="shared" si="1833"/>
        <v>0.85132357263402536</v>
      </c>
      <c r="DA733" s="1">
        <f t="shared" si="1834"/>
        <v>0.80477394515342993</v>
      </c>
      <c r="DB733" s="1">
        <f t="shared" si="1835"/>
        <v>0.7563690786981957</v>
      </c>
      <c r="DC733" s="1">
        <f t="shared" si="1836"/>
        <v>0.70657036760247816</v>
      </c>
      <c r="DD733" s="1">
        <f t="shared" si="1837"/>
        <v>0.65588189591935675</v>
      </c>
      <c r="DE733" s="1">
        <f t="shared" si="1838"/>
        <v>0.60483514904247404</v>
      </c>
      <c r="DF733" s="1">
        <f t="shared" si="1839"/>
        <v>0.55397231951260006</v>
      </c>
      <c r="DG733" s="1">
        <f t="shared" si="1840"/>
        <v>0.50382908097820978</v>
      </c>
      <c r="DH733" s="1">
        <f t="shared" si="1841"/>
        <v>0.4549177405857408</v>
      </c>
      <c r="DI733" s="1">
        <f t="shared" si="1842"/>
        <v>0.40771164937810073</v>
      </c>
      <c r="DJ733" s="1">
        <f t="shared" si="1843"/>
        <v>0.36263165569144634</v>
      </c>
      <c r="DK733" s="1">
        <f t="shared" si="1844"/>
        <v>0.32003523712557341</v>
      </c>
      <c r="DL733" s="1">
        <f t="shared" si="1845"/>
        <v>0.280208756378863</v>
      </c>
      <c r="DM733" s="1">
        <f t="shared" si="1846"/>
        <v>0.24336307234275392</v>
      </c>
      <c r="DN733" s="1">
        <f t="shared" si="1847"/>
        <v>0.20963251899920204</v>
      </c>
      <c r="DO733" s="1">
        <f t="shared" si="1848"/>
        <v>0.17907705893934039</v>
      </c>
      <c r="DP733" s="1">
        <f t="shared" si="1849"/>
        <v>0.1516872414334198</v>
      </c>
      <c r="DQ733" s="1">
        <f t="shared" si="1850"/>
        <v>0.12739145885634998</v>
      </c>
      <c r="DR733" s="1">
        <f t="shared" si="1851"/>
        <v>0.10606490715972511</v>
      </c>
      <c r="DS733" s="1">
        <f t="shared" si="1852"/>
        <v>8.7539618253619583E-2</v>
      </c>
      <c r="DT733" s="1">
        <f t="shared" si="1853"/>
        <v>7.1614942186467856E-2</v>
      </c>
      <c r="DU733" s="1">
        <f t="shared" si="1854"/>
        <v>5.806790850036965E-2</v>
      </c>
      <c r="DV733" s="1">
        <f t="shared" si="1855"/>
        <v>4.6662979839706915E-2</v>
      </c>
      <c r="DW733" s="1">
        <f t="shared" si="1856"/>
        <v>3.7160815950447922E-2</v>
      </c>
      <c r="DX733" s="1">
        <f t="shared" si="1857"/>
        <v>2.9325781440158728E-2</v>
      </c>
      <c r="DY733" s="1">
        <f t="shared" si="1858"/>
        <v>2.2932045678765261E-2</v>
      </c>
      <c r="DZ733" s="1">
        <f t="shared" si="1859"/>
        <v>1.7768229273187008E-2</v>
      </c>
      <c r="EA733" s="1">
        <f t="shared" si="1860"/>
        <v>1.3640642131409671E-2</v>
      </c>
      <c r="EB733" s="1">
        <f t="shared" si="1861"/>
        <v>1.0375229184820206E-2</v>
      </c>
      <c r="EC733" s="1">
        <f t="shared" si="1862"/>
        <v>7.8183896975584279E-3</v>
      </c>
      <c r="ED733" s="1">
        <f t="shared" si="1863"/>
        <v>5.8368651928313534E-3</v>
      </c>
      <c r="EE733" s="1">
        <f t="shared" si="1864"/>
        <v>4.3169014486981313E-3</v>
      </c>
      <c r="EF733" s="1">
        <f t="shared" si="1865"/>
        <v>3.1628849561219554E-3</v>
      </c>
      <c r="EG733" s="1">
        <f t="shared" si="1866"/>
        <v>2.295637471462688E-3</v>
      </c>
      <c r="EH733" s="1">
        <f t="shared" si="1867"/>
        <v>1.6505277259185676E-3</v>
      </c>
      <c r="EI733" s="1">
        <f t="shared" si="1868"/>
        <v>1.1755305995565764E-3</v>
      </c>
      <c r="EJ733" s="1">
        <f t="shared" si="1869"/>
        <v>8.2933421975052001E-4</v>
      </c>
      <c r="EK733" s="1">
        <f t="shared" si="1870"/>
        <v>5.7956691628210954E-4</v>
      </c>
      <c r="EL733" s="1">
        <f t="shared" si="1871"/>
        <v>4.0119044819117932E-4</v>
      </c>
      <c r="EM733" s="1">
        <f t="shared" si="1872"/>
        <v>2.7508441568152228E-4</v>
      </c>
      <c r="EN733" s="1">
        <f t="shared" si="1873"/>
        <v>1.8682969834576962E-4</v>
      </c>
      <c r="EO733" s="1">
        <f t="shared" si="1874"/>
        <v>1.2568606829071988E-4</v>
      </c>
      <c r="EP733" s="1">
        <f t="shared" si="1875"/>
        <v>8.3750433803841823E-5</v>
      </c>
      <c r="EQ733" s="1">
        <f t="shared" si="1876"/>
        <v>5.5276895327486281E-5</v>
      </c>
      <c r="ER733" s="1">
        <f t="shared" si="1877"/>
        <v>3.6137268673296965E-5</v>
      </c>
      <c r="ES733" s="1">
        <f t="shared" si="1878"/>
        <v>2.3400272615457901E-5</v>
      </c>
      <c r="ET733" s="1">
        <f t="shared" si="1879"/>
        <v>1.5008564943371226E-5</v>
      </c>
      <c r="EU733" s="1">
        <f t="shared" si="1880"/>
        <v>9.5347079554861678E-6</v>
      </c>
      <c r="EV733" s="1">
        <f t="shared" si="1881"/>
        <v>5.9995218558767698E-6</v>
      </c>
      <c r="EW733" s="1">
        <f t="shared" si="1882"/>
        <v>3.7388192424612076E-6</v>
      </c>
      <c r="EX733" s="1">
        <f t="shared" si="1883"/>
        <v>2.3069787270726683E-6</v>
      </c>
      <c r="EY733" s="1">
        <f t="shared" si="1884"/>
        <v>1.4080634959318635E-6</v>
      </c>
      <c r="EZ733" s="1">
        <f t="shared" si="1885"/>
        <v>8.4713420025417159E-7</v>
      </c>
      <c r="FA733" s="1">
        <f t="shared" si="1886"/>
        <v>4.9599613205903083E-7</v>
      </c>
      <c r="FB733" s="1">
        <f t="shared" si="1887"/>
        <v>2.6882359398958627E-7</v>
      </c>
      <c r="FC733" s="1">
        <f t="shared" si="1888"/>
        <v>1.038707578200868E-7</v>
      </c>
      <c r="FD733" s="75">
        <f t="shared" si="1739"/>
        <v>-1.038707578200868E-7</v>
      </c>
    </row>
    <row r="734" spans="7:160" x14ac:dyDescent="0.35">
      <c r="G734" t="str">
        <f t="shared" si="1735"/>
        <v>Refd, t=3.59</v>
      </c>
      <c r="H734" s="76">
        <f t="shared" si="1736"/>
        <v>3.5949999999999456</v>
      </c>
      <c r="I734" s="1">
        <f t="shared" si="1737"/>
        <v>0</v>
      </c>
      <c r="J734" s="22">
        <f t="shared" si="1738"/>
        <v>7.2699156701454723E-8</v>
      </c>
      <c r="K734" s="1">
        <f t="shared" si="1740"/>
        <v>3.7490767750553955E-7</v>
      </c>
      <c r="L734" s="1">
        <f t="shared" si="1741"/>
        <v>9.4901815336128309E-7</v>
      </c>
      <c r="M734" s="1">
        <f t="shared" si="1742"/>
        <v>1.9808519855979885E-6</v>
      </c>
      <c r="N734" s="1">
        <f t="shared" si="1743"/>
        <v>3.7648805779192716E-6</v>
      </c>
      <c r="O734" s="1">
        <f t="shared" si="1744"/>
        <v>6.7598546586510354E-6</v>
      </c>
      <c r="P734" s="1">
        <f t="shared" si="1745"/>
        <v>1.166913315084947E-5</v>
      </c>
      <c r="Q734" s="1">
        <f t="shared" si="1746"/>
        <v>1.9554854290529999E-5</v>
      </c>
      <c r="R734" s="1">
        <f t="shared" si="1747"/>
        <v>3.1997631119159197E-5</v>
      </c>
      <c r="S734" s="1">
        <f t="shared" si="1748"/>
        <v>5.1316324498802477E-5</v>
      </c>
      <c r="T734" s="1">
        <f t="shared" si="1749"/>
        <v>8.0865520371896634E-5</v>
      </c>
      <c r="U734" s="1">
        <f t="shared" si="1750"/>
        <v>1.2543138806481228E-4</v>
      </c>
      <c r="V734" s="1">
        <f t="shared" si="1751"/>
        <v>1.9174927781699004E-4</v>
      </c>
      <c r="W734" s="1">
        <f t="shared" si="1752"/>
        <v>2.8916824787698751E-4</v>
      </c>
      <c r="X734" s="1">
        <f t="shared" si="1753"/>
        <v>4.3048807415182723E-4</v>
      </c>
      <c r="Y734" s="1">
        <f t="shared" si="1754"/>
        <v>6.3299244248971108E-4</v>
      </c>
      <c r="Z734" s="1">
        <f t="shared" si="1755"/>
        <v>9.1969712273801141E-4</v>
      </c>
      <c r="AA734" s="1">
        <f t="shared" si="1756"/>
        <v>1.3208231261645587E-3</v>
      </c>
      <c r="AB734" s="1">
        <f t="shared" si="1757"/>
        <v>1.8754913934480595E-3</v>
      </c>
      <c r="AC734" s="1">
        <f t="shared" si="1758"/>
        <v>2.6336169146605483E-3</v>
      </c>
      <c r="AD734" s="1">
        <f t="shared" si="1759"/>
        <v>3.6579561991299447E-3</v>
      </c>
      <c r="AE734" s="1">
        <f t="shared" si="1760"/>
        <v>5.026233106690349E-3</v>
      </c>
      <c r="AF734" s="1">
        <f t="shared" si="1761"/>
        <v>6.8332353597007111E-3</v>
      </c>
      <c r="AG734" s="1">
        <f t="shared" si="1762"/>
        <v>9.1927395562453537E-3</v>
      </c>
      <c r="AH734" s="1">
        <f t="shared" si="1763"/>
        <v>1.2239089064942237E-2</v>
      </c>
      <c r="AI734" s="1">
        <f t="shared" si="1764"/>
        <v>1.612822049138838E-2</v>
      </c>
      <c r="AJ734" s="1">
        <f t="shared" si="1765"/>
        <v>2.1037914785176057E-2</v>
      </c>
      <c r="AK734" s="1">
        <f t="shared" si="1766"/>
        <v>2.7167043110881545E-2</v>
      </c>
      <c r="AL734" s="1">
        <f t="shared" si="1767"/>
        <v>3.4733589746081747E-2</v>
      </c>
      <c r="AM734" s="1">
        <f t="shared" si="1768"/>
        <v>4.3971268113888962E-2</v>
      </c>
      <c r="AN734" s="1">
        <f t="shared" si="1769"/>
        <v>5.5124603789151572E-2</v>
      </c>
      <c r="AO734" s="1">
        <f t="shared" si="1770"/>
        <v>6.844244006067772E-2</v>
      </c>
      <c r="AP734" s="1">
        <f t="shared" si="1771"/>
        <v>8.4169924953963068E-2</v>
      </c>
      <c r="AQ734" s="1">
        <f t="shared" si="1772"/>
        <v>0.10253915825341757</v>
      </c>
      <c r="AR734" s="1">
        <f t="shared" si="1773"/>
        <v>0.12375880494253332</v>
      </c>
      <c r="AS734" s="1">
        <f t="shared" si="1774"/>
        <v>0.14800310713831641</v>
      </c>
      <c r="AT734" s="1">
        <f t="shared" si="1775"/>
        <v>0.17540083795239386</v>
      </c>
      <c r="AU734" s="1">
        <f t="shared" si="1776"/>
        <v>0.20602482519953094</v>
      </c>
      <c r="AV734" s="1">
        <f t="shared" si="1777"/>
        <v>0.23988271881445727</v>
      </c>
      <c r="AW734" s="1">
        <f t="shared" si="1778"/>
        <v>0.27690967389845234</v>
      </c>
      <c r="AX734" s="1">
        <f t="shared" si="1779"/>
        <v>0.31696356588377994</v>
      </c>
      <c r="AY734" s="1">
        <f t="shared" si="1780"/>
        <v>0.35982324455464348</v>
      </c>
      <c r="AZ734" s="1">
        <f t="shared" si="1781"/>
        <v>0.40519017417042658</v>
      </c>
      <c r="BA734" s="1">
        <f t="shared" si="1782"/>
        <v>0.45269360766787226</v>
      </c>
      <c r="BB734" s="1">
        <f t="shared" si="1783"/>
        <v>0.50189921857741859</v>
      </c>
      <c r="BC734" s="1">
        <f t="shared" si="1784"/>
        <v>0.55232088303338911</v>
      </c>
      <c r="BD734" s="1">
        <f t="shared" si="1785"/>
        <v>0.60343508592007711</v>
      </c>
      <c r="BE734" s="1">
        <f t="shared" si="1786"/>
        <v>0.65469723920651779</v>
      </c>
      <c r="BF734" s="1">
        <f t="shared" si="1787"/>
        <v>0.70555906379748379</v>
      </c>
      <c r="BG734" s="1">
        <f t="shared" si="1788"/>
        <v>0.75548611128660204</v>
      </c>
      <c r="BH734" s="1">
        <f t="shared" si="1789"/>
        <v>0.80397449556170941</v>
      </c>
      <c r="BI734" s="1">
        <f t="shared" si="1790"/>
        <v>0.85056596646983029</v>
      </c>
      <c r="BJ734" s="1">
        <f t="shared" si="1791"/>
        <v>0.89486058237285715</v>
      </c>
      <c r="BK734" s="1">
        <f t="shared" si="1792"/>
        <v>0.93652641334538667</v>
      </c>
      <c r="BL734" s="1">
        <f t="shared" si="1793"/>
        <v>0.97530591558010515</v>
      </c>
      <c r="BM734" s="1">
        <f t="shared" si="1794"/>
        <v>1.0110188413924031</v>
      </c>
      <c r="BN734" s="1">
        <f t="shared" si="1795"/>
        <v>1.0435617687495953</v>
      </c>
      <c r="BO734" s="1">
        <f t="shared" si="1796"/>
        <v>1.0729045317551811</v>
      </c>
      <c r="BP734" s="1">
        <f t="shared" si="1797"/>
        <v>1.0990839945205242</v>
      </c>
      <c r="BQ734" s="1">
        <f t="shared" si="1798"/>
        <v>1.1221957253523527</v>
      </c>
      <c r="BR734" s="1">
        <f t="shared" si="1799"/>
        <v>1.142384191265343</v>
      </c>
      <c r="BS734" s="1">
        <f t="shared" si="1800"/>
        <v>1.1598321046929319</v>
      </c>
      <c r="BT734" s="1">
        <f t="shared" si="1801"/>
        <v>1.174749519687424</v>
      </c>
      <c r="BU734" s="1">
        <f t="shared" si="1802"/>
        <v>1.1873632022574951</v>
      </c>
      <c r="BV734" s="1">
        <f t="shared" si="1803"/>
        <v>1.1979066995655596</v>
      </c>
      <c r="BW734" s="1">
        <f t="shared" si="1804"/>
        <v>1.2066114173623104</v>
      </c>
      <c r="BX734" s="1">
        <f t="shared" si="1805"/>
        <v>1.2136988959829338</v>
      </c>
      <c r="BY734" s="1">
        <f t="shared" si="1806"/>
        <v>1.2193743629921316</v>
      </c>
      <c r="BZ734" s="1">
        <f t="shared" si="1807"/>
        <v>1.2238215437168123</v>
      </c>
      <c r="CA734" s="1">
        <f t="shared" si="1808"/>
        <v>1.2271986356169486</v>
      </c>
      <c r="CB734" s="1">
        <f t="shared" si="1809"/>
        <v>1.2296353023222193</v>
      </c>
      <c r="CC734" s="1">
        <f t="shared" si="1810"/>
        <v>1.2312305193253801</v>
      </c>
      <c r="CD734" s="1">
        <f t="shared" si="1811"/>
        <v>1.2320511046627718</v>
      </c>
      <c r="CE734" s="1">
        <f t="shared" si="1812"/>
        <v>1.2321307914441317</v>
      </c>
      <c r="CF734" s="1">
        <f t="shared" si="1813"/>
        <v>1.2314697403568058</v>
      </c>
      <c r="CG734" s="1">
        <f t="shared" si="1814"/>
        <v>1.2300344437188435</v>
      </c>
      <c r="CH734" s="1">
        <f t="shared" si="1815"/>
        <v>1.2277580320325017</v>
      </c>
      <c r="CI734" s="1">
        <f t="shared" si="1816"/>
        <v>1.2245410526687421</v>
      </c>
      <c r="CJ734" s="1">
        <f t="shared" si="1817"/>
        <v>1.2202528416438549</v>
      </c>
      <c r="CK734" s="1">
        <f t="shared" si="1818"/>
        <v>1.214733647116309</v>
      </c>
      <c r="CL734" s="1">
        <f t="shared" si="1819"/>
        <v>1.2077976816542273</v>
      </c>
      <c r="CM734" s="1">
        <f t="shared" si="1820"/>
        <v>1.1992372750965683</v>
      </c>
      <c r="CN734" s="1">
        <f t="shared" si="1821"/>
        <v>1.1888282681947357</v>
      </c>
      <c r="CO734" s="1">
        <f t="shared" si="1822"/>
        <v>1.1763367285184463</v>
      </c>
      <c r="CP734" s="1">
        <f t="shared" si="1823"/>
        <v>1.1615269861648889</v>
      </c>
      <c r="CQ734" s="1">
        <f t="shared" si="1824"/>
        <v>1.144170882157465</v>
      </c>
      <c r="CR734" s="1">
        <f t="shared" si="1825"/>
        <v>1.124058004299336</v>
      </c>
      <c r="CS734" s="1">
        <f t="shared" si="1826"/>
        <v>1.1010065633040873</v>
      </c>
      <c r="CT734" s="1">
        <f t="shared" si="1827"/>
        <v>1.0748744476881407</v>
      </c>
      <c r="CU734" s="1">
        <f t="shared" si="1828"/>
        <v>1.0455699014411275</v>
      </c>
      <c r="CV734" s="1">
        <f t="shared" si="1829"/>
        <v>1.0130612057942079</v>
      </c>
      <c r="CW734" s="1">
        <f t="shared" si="1830"/>
        <v>0.97738472568479062</v>
      </c>
      <c r="CX734" s="1">
        <f t="shared" si="1831"/>
        <v>0.93865070994474331</v>
      </c>
      <c r="CY734" s="1">
        <f t="shared" si="1832"/>
        <v>0.89704631483066033</v>
      </c>
      <c r="CZ734" s="1">
        <f t="shared" si="1833"/>
        <v>0.85283545134720673</v>
      </c>
      <c r="DA734" s="1">
        <f t="shared" si="1834"/>
        <v>0.80635523076852578</v>
      </c>
      <c r="DB734" s="1">
        <f t="shared" si="1835"/>
        <v>0.75800898785369697</v>
      </c>
      <c r="DC734" s="1">
        <f t="shared" si="1836"/>
        <v>0.70825608156894715</v>
      </c>
      <c r="DD734" s="1">
        <f t="shared" si="1837"/>
        <v>0.6575988903045682</v>
      </c>
      <c r="DE734" s="1">
        <f t="shared" si="1838"/>
        <v>0.60656761363308032</v>
      </c>
      <c r="DF734" s="1">
        <f t="shared" si="1839"/>
        <v>0.55570364802327621</v>
      </c>
      <c r="DG734" s="1">
        <f t="shared" si="1840"/>
        <v>0.50554240534986183</v>
      </c>
      <c r="DH734" s="1">
        <f t="shared" si="1841"/>
        <v>0.45659648117354323</v>
      </c>
      <c r="DI734" s="1">
        <f t="shared" si="1842"/>
        <v>0.40934005121075201</v>
      </c>
      <c r="DJ734" s="1">
        <f t="shared" si="1843"/>
        <v>0.36419528207146779</v>
      </c>
      <c r="DK734" s="1">
        <f t="shared" si="1844"/>
        <v>0.32152139506533634</v>
      </c>
      <c r="DL734" s="1">
        <f t="shared" si="1845"/>
        <v>0.2816068334134571</v>
      </c>
      <c r="DM734" s="1">
        <f t="shared" si="1846"/>
        <v>0.24466477064830608</v>
      </c>
      <c r="DN734" s="1">
        <f t="shared" si="1847"/>
        <v>0.21083197988355515</v>
      </c>
      <c r="DO734" s="1">
        <f t="shared" si="1848"/>
        <v>0.18017087802748452</v>
      </c>
      <c r="DP734" s="1">
        <f t="shared" si="1849"/>
        <v>0.15267438163389169</v>
      </c>
      <c r="DQ734" s="1">
        <f t="shared" si="1850"/>
        <v>0.12827307394424181</v>
      </c>
      <c r="DR734" s="1">
        <f t="shared" si="1851"/>
        <v>0.1068440931577347</v>
      </c>
      <c r="DS734" s="1">
        <f t="shared" si="1852"/>
        <v>8.8221112507702898E-2</v>
      </c>
      <c r="DT734" s="1">
        <f t="shared" si="1853"/>
        <v>7.2204791060372087E-2</v>
      </c>
      <c r="DU734" s="1">
        <f t="shared" si="1854"/>
        <v>5.8573124055576693E-2</v>
      </c>
      <c r="DV734" s="1">
        <f t="shared" si="1855"/>
        <v>4.7091203956916752E-2</v>
      </c>
      <c r="DW734" s="1">
        <f t="shared" si="1856"/>
        <v>3.7520007410448468E-2</v>
      </c>
      <c r="DX734" s="1">
        <f t="shared" si="1857"/>
        <v>2.9623937888479918E-2</v>
      </c>
      <c r="DY734" s="1">
        <f t="shared" si="1858"/>
        <v>2.3176968527301976E-2</v>
      </c>
      <c r="DZ734" s="1">
        <f t="shared" si="1859"/>
        <v>1.7967335787570034E-2</v>
      </c>
      <c r="EA734" s="1">
        <f t="shared" si="1860"/>
        <v>1.3800825498769282E-2</v>
      </c>
      <c r="EB734" s="1">
        <f t="shared" si="1861"/>
        <v>1.0502764457874838E-2</v>
      </c>
      <c r="EC734" s="1">
        <f t="shared" si="1862"/>
        <v>7.9188812885022351E-3</v>
      </c>
      <c r="ED734" s="1">
        <f t="shared" si="1863"/>
        <v>5.9152300847120989E-3</v>
      </c>
      <c r="EE734" s="1">
        <f t="shared" si="1864"/>
        <v>4.3773814744463993E-3</v>
      </c>
      <c r="EF734" s="1">
        <f t="shared" si="1865"/>
        <v>3.2090812852667589E-3</v>
      </c>
      <c r="EG734" s="1">
        <f t="shared" si="1866"/>
        <v>2.3305607270422339E-3</v>
      </c>
      <c r="EH734" s="1">
        <f t="shared" si="1867"/>
        <v>1.6766577984185453E-3</v>
      </c>
      <c r="EI734" s="1">
        <f t="shared" si="1868"/>
        <v>1.1948810998446372E-3</v>
      </c>
      <c r="EJ734" s="1">
        <f t="shared" si="1869"/>
        <v>8.4351749970231838E-4</v>
      </c>
      <c r="EK734" s="1">
        <f t="shared" si="1870"/>
        <v>5.8985658475261811E-4</v>
      </c>
      <c r="EL734" s="1">
        <f t="shared" si="1871"/>
        <v>4.0857924577338803E-4</v>
      </c>
      <c r="EM734" s="1">
        <f t="shared" si="1872"/>
        <v>2.803361335484851E-4</v>
      </c>
      <c r="EN734" s="1">
        <f t="shared" si="1873"/>
        <v>1.9052450633239029E-4</v>
      </c>
      <c r="EO734" s="1">
        <f t="shared" si="1874"/>
        <v>1.2825914624077161E-4</v>
      </c>
      <c r="EP734" s="1">
        <f t="shared" si="1875"/>
        <v>8.5524183644500367E-5</v>
      </c>
      <c r="EQ734" s="1">
        <f t="shared" si="1876"/>
        <v>5.6487264808343347E-5</v>
      </c>
      <c r="ER734" s="1">
        <f t="shared" si="1877"/>
        <v>3.6954862343420161E-5</v>
      </c>
      <c r="ES734" s="1">
        <f t="shared" si="1878"/>
        <v>2.3946984651080734E-5</v>
      </c>
      <c r="ET734" s="1">
        <f t="shared" si="1879"/>
        <v>1.5370464570981928E-5</v>
      </c>
      <c r="EU734" s="1">
        <f t="shared" si="1880"/>
        <v>9.7718617923442502E-6</v>
      </c>
      <c r="EV734" s="1">
        <f t="shared" si="1881"/>
        <v>6.1533655177403453E-6</v>
      </c>
      <c r="EW734" s="1">
        <f t="shared" si="1882"/>
        <v>3.8376063237500744E-6</v>
      </c>
      <c r="EX734" s="1">
        <f t="shared" si="1883"/>
        <v>2.3697483544167841E-6</v>
      </c>
      <c r="EY734" s="1">
        <f t="shared" si="1884"/>
        <v>1.447484367769593E-6</v>
      </c>
      <c r="EZ734" s="1">
        <f t="shared" si="1885"/>
        <v>8.7150671364999269E-7</v>
      </c>
      <c r="FA734" s="1">
        <f t="shared" si="1886"/>
        <v>5.1062566674779728E-7</v>
      </c>
      <c r="FB734" s="1">
        <f t="shared" si="1887"/>
        <v>2.7691565221341707E-7</v>
      </c>
      <c r="FC734" s="1">
        <f t="shared" si="1888"/>
        <v>1.0703812253529998E-7</v>
      </c>
      <c r="FD734" s="75">
        <f t="shared" si="1739"/>
        <v>-1.0703812253529998E-7</v>
      </c>
    </row>
    <row r="735" spans="7:160" x14ac:dyDescent="0.35">
      <c r="G735" t="str">
        <f t="shared" si="1735"/>
        <v>Refd, t=3.6</v>
      </c>
      <c r="H735" s="76">
        <f t="shared" si="1736"/>
        <v>3.5999999999999455</v>
      </c>
      <c r="I735" s="1">
        <f t="shared" si="1737"/>
        <v>0</v>
      </c>
      <c r="J735" s="22">
        <f t="shared" si="1738"/>
        <v>7.1882909292469978E-8</v>
      </c>
      <c r="K735" s="1">
        <f t="shared" si="1740"/>
        <v>3.7070030073400639E-7</v>
      </c>
      <c r="L735" s="1">
        <f t="shared" si="1741"/>
        <v>9.3837895644225812E-7</v>
      </c>
      <c r="M735" s="1">
        <f t="shared" si="1742"/>
        <v>1.9586806916435938E-6</v>
      </c>
      <c r="N735" s="1">
        <f t="shared" si="1743"/>
        <v>3.7228322486898362E-6</v>
      </c>
      <c r="O735" s="1">
        <f t="shared" si="1744"/>
        <v>6.684563971981586E-6</v>
      </c>
      <c r="P735" s="1">
        <f t="shared" si="1745"/>
        <v>1.1539597671476565E-5</v>
      </c>
      <c r="Q735" s="1">
        <f t="shared" si="1746"/>
        <v>1.9338641602274778E-5</v>
      </c>
      <c r="R735" s="1">
        <f t="shared" si="1747"/>
        <v>3.1645471194584767E-5</v>
      </c>
      <c r="S735" s="1">
        <f t="shared" si="1748"/>
        <v>5.0754526947918225E-5</v>
      </c>
      <c r="T735" s="1">
        <f t="shared" si="1749"/>
        <v>7.9985519342116581E-5</v>
      </c>
      <c r="U735" s="1">
        <f t="shared" si="1750"/>
        <v>1.2407557240586711E-4</v>
      </c>
      <c r="V735" s="1">
        <f t="shared" si="1751"/>
        <v>1.8969212242376637E-4</v>
      </c>
      <c r="W735" s="1">
        <f t="shared" si="1752"/>
        <v>2.8609164158528705E-4</v>
      </c>
      <c r="X735" s="1">
        <f t="shared" si="1753"/>
        <v>4.2594966456467202E-4</v>
      </c>
      <c r="Y735" s="1">
        <f t="shared" si="1754"/>
        <v>6.2638581977906194E-4</v>
      </c>
      <c r="Z735" s="1">
        <f t="shared" si="1755"/>
        <v>9.1020277976018062E-4</v>
      </c>
      <c r="AA735" s="1">
        <f t="shared" si="1756"/>
        <v>1.307349401720066E-3</v>
      </c>
      <c r="AB735" s="1">
        <f t="shared" si="1757"/>
        <v>1.8566050695826544E-3</v>
      </c>
      <c r="AC735" s="1">
        <f t="shared" si="1758"/>
        <v>2.6074638322139067E-3</v>
      </c>
      <c r="AD735" s="1">
        <f t="shared" si="1759"/>
        <v>3.6221732001882937E-3</v>
      </c>
      <c r="AE735" s="1">
        <f t="shared" si="1760"/>
        <v>4.9778538091349795E-3</v>
      </c>
      <c r="AF735" s="1">
        <f t="shared" si="1761"/>
        <v>6.7685936892177279E-3</v>
      </c>
      <c r="AG735" s="1">
        <f t="shared" si="1762"/>
        <v>9.1073765396365493E-3</v>
      </c>
      <c r="AH735" s="1">
        <f t="shared" si="1763"/>
        <v>1.2127670018107852E-2</v>
      </c>
      <c r="AI735" s="1">
        <f t="shared" si="1764"/>
        <v>1.598447126591105E-2</v>
      </c>
      <c r="AJ735" s="1">
        <f t="shared" si="1765"/>
        <v>2.0854586981045121E-2</v>
      </c>
      <c r="AK735" s="1">
        <f t="shared" si="1766"/>
        <v>2.6935918905334168E-2</v>
      </c>
      <c r="AL735" s="1">
        <f t="shared" si="1767"/>
        <v>3.4445537008291706E-2</v>
      </c>
      <c r="AM735" s="1">
        <f t="shared" si="1768"/>
        <v>4.3616355569066109E-2</v>
      </c>
      <c r="AN735" s="1">
        <f t="shared" si="1769"/>
        <v>5.469228400878702E-2</v>
      </c>
      <c r="AO735" s="1">
        <f t="shared" si="1770"/>
        <v>6.7921804913642664E-2</v>
      </c>
      <c r="AP735" s="1">
        <f t="shared" si="1771"/>
        <v>8.3550033890480657E-2</v>
      </c>
      <c r="AQ735" s="1">
        <f t="shared" si="1772"/>
        <v>0.10180943457535618</v>
      </c>
      <c r="AR735" s="1">
        <f t="shared" si="1773"/>
        <v>0.12290948934264485</v>
      </c>
      <c r="AS735" s="1">
        <f t="shared" si="1774"/>
        <v>0.14702575170254953</v>
      </c>
      <c r="AT735" s="1">
        <f t="shared" si="1775"/>
        <v>0.17428881805220556</v>
      </c>
      <c r="AU735" s="1">
        <f t="shared" si="1776"/>
        <v>0.20477384185347872</v>
      </c>
      <c r="AV735" s="1">
        <f t="shared" si="1777"/>
        <v>0.23849126076750593</v>
      </c>
      <c r="AW735" s="1">
        <f t="shared" si="1778"/>
        <v>0.2753794073798021</v>
      </c>
      <c r="AX735" s="1">
        <f t="shared" si="1779"/>
        <v>0.31529962114443993</v>
      </c>
      <c r="AY735" s="1">
        <f t="shared" si="1780"/>
        <v>0.35803437203540928</v>
      </c>
      <c r="AZ735" s="1">
        <f t="shared" si="1781"/>
        <v>0.4032887494424518</v>
      </c>
      <c r="BA735" s="1">
        <f t="shared" si="1782"/>
        <v>0.45069547278899241</v>
      </c>
      <c r="BB735" s="1">
        <f t="shared" si="1783"/>
        <v>0.49982335763282099</v>
      </c>
      <c r="BC735" s="1">
        <f t="shared" si="1784"/>
        <v>0.5501889405874727</v>
      </c>
      <c r="BD735" s="1">
        <f t="shared" si="1785"/>
        <v>0.60127074797322699</v>
      </c>
      <c r="BE735" s="1">
        <f t="shared" si="1786"/>
        <v>0.65252550606404403</v>
      </c>
      <c r="BF735" s="1">
        <f t="shared" si="1787"/>
        <v>0.70340545212217265</v>
      </c>
      <c r="BG735" s="1">
        <f t="shared" si="1788"/>
        <v>0.75337582779104861</v>
      </c>
      <c r="BH735" s="1">
        <f t="shared" si="1789"/>
        <v>0.80193162682003261</v>
      </c>
      <c r="BI735" s="1">
        <f t="shared" si="1790"/>
        <v>0.84861272801152021</v>
      </c>
      <c r="BJ735" s="1">
        <f t="shared" si="1791"/>
        <v>0.89301666570713778</v>
      </c>
      <c r="BK735" s="1">
        <f t="shared" si="1792"/>
        <v>0.9348084622984808</v>
      </c>
      <c r="BL735" s="1">
        <f t="shared" si="1793"/>
        <v>0.9737271540056277</v>
      </c>
      <c r="BM735" s="1">
        <f t="shared" si="1794"/>
        <v>1.0095888638010795</v>
      </c>
      <c r="BN735" s="1">
        <f t="shared" si="1795"/>
        <v>1.0422864946347064</v>
      </c>
      <c r="BO735" s="1">
        <f t="shared" si="1796"/>
        <v>1.0717863142721167</v>
      </c>
      <c r="BP735" s="1">
        <f t="shared" si="1797"/>
        <v>1.0981218655002041</v>
      </c>
      <c r="BQ735" s="1">
        <f t="shared" si="1798"/>
        <v>1.1213857519851853</v>
      </c>
      <c r="BR735" s="1">
        <f t="shared" si="1799"/>
        <v>1.1417199155447526</v>
      </c>
      <c r="BS735" s="1">
        <f t="shared" si="1800"/>
        <v>1.1593050349643408</v>
      </c>
      <c r="BT735" s="1">
        <f t="shared" si="1801"/>
        <v>1.1743496442821755</v>
      </c>
      <c r="BU735" s="1">
        <f t="shared" si="1802"/>
        <v>1.1870794978753123</v>
      </c>
      <c r="BV735" s="1">
        <f t="shared" si="1803"/>
        <v>1.1977276113340551</v>
      </c>
      <c r="BW735" s="1">
        <f t="shared" si="1804"/>
        <v>1.2065252927977701</v>
      </c>
      <c r="BX735" s="1">
        <f t="shared" si="1805"/>
        <v>1.2136943608357067</v>
      </c>
      <c r="BY735" s="1">
        <f t="shared" si="1806"/>
        <v>1.2194406326530858</v>
      </c>
      <c r="BZ735" s="1">
        <f t="shared" si="1807"/>
        <v>1.2239486690397772</v>
      </c>
      <c r="CA735" s="1">
        <f t="shared" si="1808"/>
        <v>1.227377686335454</v>
      </c>
      <c r="CB735" s="1">
        <f t="shared" si="1809"/>
        <v>1.229858494486983</v>
      </c>
      <c r="CC735" s="1">
        <f t="shared" si="1810"/>
        <v>1.2314912952604269</v>
      </c>
      <c r="CD735" s="1">
        <f t="shared" si="1811"/>
        <v>1.2323441748380253</v>
      </c>
      <c r="CE735" s="1">
        <f t="shared" si="1812"/>
        <v>1.2324521474844357</v>
      </c>
      <c r="CF735" s="1">
        <f t="shared" si="1813"/>
        <v>1.2318166473123742</v>
      </c>
      <c r="CG735" s="1">
        <f t="shared" si="1814"/>
        <v>1.2304054179174166</v>
      </c>
      <c r="CH735" s="1">
        <f t="shared" si="1815"/>
        <v>1.2281528085545454</v>
      </c>
      <c r="CI735" s="1">
        <f t="shared" si="1816"/>
        <v>1.2249605439826694</v>
      </c>
      <c r="CJ735" s="1">
        <f t="shared" si="1817"/>
        <v>1.2206990864585658</v>
      </c>
      <c r="CK735" s="1">
        <f t="shared" si="1818"/>
        <v>1.2152097462946734</v>
      </c>
      <c r="CL735" s="1">
        <f t="shared" si="1819"/>
        <v>1.2083077163064491</v>
      </c>
      <c r="CM735" s="1">
        <f t="shared" si="1820"/>
        <v>1.19978620093078</v>
      </c>
      <c r="CN735" s="1">
        <f t="shared" si="1821"/>
        <v>1.1894217799967191</v>
      </c>
      <c r="CO735" s="1">
        <f t="shared" si="1822"/>
        <v>1.176981089361091</v>
      </c>
      <c r="CP735" s="1">
        <f t="shared" si="1823"/>
        <v>1.1622288176395092</v>
      </c>
      <c r="CQ735" s="1">
        <f t="shared" si="1824"/>
        <v>1.144936914519558</v>
      </c>
      <c r="CR735" s="1">
        <f t="shared" si="1825"/>
        <v>1.1248947887858998</v>
      </c>
      <c r="CS735" s="1">
        <f t="shared" si="1826"/>
        <v>1.1019201527706401</v>
      </c>
      <c r="CT735" s="1">
        <f t="shared" si="1827"/>
        <v>1.0758700558093226</v>
      </c>
      <c r="CU735" s="1">
        <f t="shared" si="1828"/>
        <v>1.0466515546327542</v>
      </c>
      <c r="CV735" s="1">
        <f t="shared" si="1829"/>
        <v>1.0142314053269093</v>
      </c>
      <c r="CW735" s="1">
        <f t="shared" si="1830"/>
        <v>0.97864413975682341</v>
      </c>
      <c r="CX735" s="1">
        <f t="shared" si="1831"/>
        <v>0.93999791640437369</v>
      </c>
      <c r="CY735" s="1">
        <f t="shared" si="1832"/>
        <v>0.89847761452652786</v>
      </c>
      <c r="CZ735" s="1">
        <f t="shared" si="1833"/>
        <v>0.85434476961849382</v>
      </c>
      <c r="DA735" s="1">
        <f t="shared" si="1834"/>
        <v>0.80793412041445012</v>
      </c>
      <c r="DB735" s="1">
        <f t="shared" si="1835"/>
        <v>0.75964674127203013</v>
      </c>
      <c r="DC735" s="1">
        <f t="shared" si="1836"/>
        <v>0.70993995302349189</v>
      </c>
      <c r="DD735" s="1">
        <f t="shared" si="1837"/>
        <v>0.65931442200700885</v>
      </c>
      <c r="DE735" s="1">
        <f t="shared" si="1838"/>
        <v>0.60829905212782509</v>
      </c>
      <c r="DF735" s="1">
        <f t="shared" si="1839"/>
        <v>0.55743443089044165</v>
      </c>
      <c r="DG735" s="1">
        <f t="shared" si="1840"/>
        <v>0.50725569309032648</v>
      </c>
      <c r="DH735" s="1">
        <f t="shared" si="1841"/>
        <v>0.45827570579632798</v>
      </c>
      <c r="DI735" s="1">
        <f t="shared" si="1842"/>
        <v>0.41096945182356009</v>
      </c>
      <c r="DJ735" s="1">
        <f t="shared" si="1843"/>
        <v>0.36576039879218453</v>
      </c>
      <c r="DK735" s="1">
        <f t="shared" si="1844"/>
        <v>0.32300949572132492</v>
      </c>
      <c r="DL735" s="1">
        <f t="shared" si="1845"/>
        <v>0.28300725246928471</v>
      </c>
      <c r="DM735" s="1">
        <f t="shared" si="1846"/>
        <v>0.24596914612765999</v>
      </c>
      <c r="DN735" s="1">
        <f t="shared" si="1847"/>
        <v>0.21203438114310355</v>
      </c>
      <c r="DO735" s="1">
        <f t="shared" si="1848"/>
        <v>0.18126782446953985</v>
      </c>
      <c r="DP735" s="1">
        <f t="shared" si="1849"/>
        <v>0.15366475920366762</v>
      </c>
      <c r="DQ735" s="1">
        <f t="shared" si="1850"/>
        <v>0.12915796202271526</v>
      </c>
      <c r="DR735" s="1">
        <f t="shared" si="1851"/>
        <v>0.10762651884046485</v>
      </c>
      <c r="DS735" s="1">
        <f t="shared" si="1852"/>
        <v>8.8905752021824769E-2</v>
      </c>
      <c r="DT735" s="1">
        <f t="shared" si="1853"/>
        <v>7.279763915407475E-2</v>
      </c>
      <c r="DU735" s="1">
        <f t="shared" si="1854"/>
        <v>5.9081151692838459E-2</v>
      </c>
      <c r="DV735" s="1">
        <f t="shared" si="1855"/>
        <v>4.7522022792525799E-2</v>
      </c>
      <c r="DW735" s="1">
        <f t="shared" si="1856"/>
        <v>3.7881556626755318E-2</v>
      </c>
      <c r="DX735" s="1">
        <f t="shared" si="1857"/>
        <v>2.9924205415568235E-2</v>
      </c>
      <c r="DY735" s="1">
        <f t="shared" si="1858"/>
        <v>2.342375481819094E-2</v>
      </c>
      <c r="DZ735" s="1">
        <f t="shared" si="1859"/>
        <v>1.8168064524179871E-2</v>
      </c>
      <c r="EA735" s="1">
        <f t="shared" si="1860"/>
        <v>1.3962402147352171E-2</v>
      </c>
      <c r="EB735" s="1">
        <f t="shared" si="1861"/>
        <v>1.0631480681718666E-2</v>
      </c>
      <c r="EC735" s="1">
        <f t="shared" si="1862"/>
        <v>8.0203609844648437E-3</v>
      </c>
      <c r="ED735" s="1">
        <f t="shared" si="1863"/>
        <v>5.9944112818081643E-3</v>
      </c>
      <c r="EE735" s="1">
        <f t="shared" si="1864"/>
        <v>4.4385274915410009E-3</v>
      </c>
      <c r="EF735" s="1">
        <f t="shared" si="1865"/>
        <v>3.2558143123412003E-3</v>
      </c>
      <c r="EG735" s="1">
        <f t="shared" si="1866"/>
        <v>2.3659112573701075E-3</v>
      </c>
      <c r="EH735" s="1">
        <f t="shared" si="1867"/>
        <v>1.7031239676310011E-3</v>
      </c>
      <c r="EI735" s="1">
        <f t="shared" si="1868"/>
        <v>1.2144928516904241E-3</v>
      </c>
      <c r="EJ735" s="1">
        <f t="shared" si="1869"/>
        <v>8.5790147803886229E-4</v>
      </c>
      <c r="EK735" s="1">
        <f t="shared" si="1870"/>
        <v>6.0029864713299907E-4</v>
      </c>
      <c r="EL735" s="1">
        <f t="shared" si="1871"/>
        <v>4.1608242982291458E-4</v>
      </c>
      <c r="EM735" s="1">
        <f t="shared" si="1872"/>
        <v>2.8567273157655389E-4</v>
      </c>
      <c r="EN735" s="1">
        <f t="shared" si="1873"/>
        <v>1.9428158742458069E-4</v>
      </c>
      <c r="EO735" s="1">
        <f t="shared" si="1874"/>
        <v>1.3087739868608913E-4</v>
      </c>
      <c r="EP735" s="1">
        <f t="shared" si="1875"/>
        <v>8.7330338924328739E-5</v>
      </c>
      <c r="EQ735" s="1">
        <f t="shared" si="1876"/>
        <v>5.7720622523410028E-5</v>
      </c>
      <c r="ER735" s="1">
        <f t="shared" si="1877"/>
        <v>3.7788584207738587E-5</v>
      </c>
      <c r="ES735" s="1">
        <f t="shared" si="1878"/>
        <v>2.4504888117061102E-5</v>
      </c>
      <c r="ET735" s="1">
        <f t="shared" si="1879"/>
        <v>1.5740045409781944E-5</v>
      </c>
      <c r="EU735" s="1">
        <f t="shared" si="1880"/>
        <v>1.0014230423384653E-5</v>
      </c>
      <c r="EV735" s="1">
        <f t="shared" si="1881"/>
        <v>6.3107111525424283E-6</v>
      </c>
      <c r="EW735" s="1">
        <f t="shared" si="1882"/>
        <v>3.9387194516707735E-6</v>
      </c>
      <c r="EX735" s="1">
        <f t="shared" si="1883"/>
        <v>2.4340454823702359E-6</v>
      </c>
      <c r="EY735" s="1">
        <f t="shared" si="1884"/>
        <v>1.4878956165703392E-6</v>
      </c>
      <c r="EZ735" s="1">
        <f t="shared" si="1885"/>
        <v>8.9651031756272132E-7</v>
      </c>
      <c r="FA735" s="1">
        <f t="shared" si="1886"/>
        <v>5.2564447947348748E-7</v>
      </c>
      <c r="FB735" s="1">
        <f t="shared" si="1887"/>
        <v>2.8522782691298793E-7</v>
      </c>
      <c r="FC735" s="1">
        <f t="shared" si="1888"/>
        <v>1.1029284409199985E-7</v>
      </c>
      <c r="FD735" s="75">
        <f t="shared" si="1739"/>
        <v>-1.1029284409199985E-7</v>
      </c>
    </row>
    <row r="736" spans="7:160" x14ac:dyDescent="0.35">
      <c r="G736" t="str">
        <f t="shared" si="1735"/>
        <v>Refd, t=3.6</v>
      </c>
      <c r="H736" s="76">
        <f t="shared" si="1736"/>
        <v>3.6049999999999454</v>
      </c>
      <c r="I736" s="1">
        <f t="shared" si="1737"/>
        <v>0</v>
      </c>
      <c r="J736" s="22">
        <f t="shared" si="1738"/>
        <v>7.1075926301707382E-8</v>
      </c>
      <c r="K736" s="1">
        <f t="shared" si="1740"/>
        <v>3.6654065675649883E-7</v>
      </c>
      <c r="L736" s="1">
        <f t="shared" si="1741"/>
        <v>9.27860344138903E-7</v>
      </c>
      <c r="M736" s="1">
        <f t="shared" si="1742"/>
        <v>1.9367603095463203E-6</v>
      </c>
      <c r="N736" s="1">
        <f t="shared" si="1743"/>
        <v>3.6812588029806402E-6</v>
      </c>
      <c r="O736" s="1">
        <f t="shared" si="1744"/>
        <v>6.610121365707851E-6</v>
      </c>
      <c r="P736" s="1">
        <f t="shared" si="1745"/>
        <v>1.1411516566830355E-5</v>
      </c>
      <c r="Q736" s="1">
        <f t="shared" si="1746"/>
        <v>1.9124847033621271E-5</v>
      </c>
      <c r="R736" s="1">
        <f t="shared" si="1747"/>
        <v>3.1297231789233486E-5</v>
      </c>
      <c r="S736" s="1">
        <f t="shared" si="1748"/>
        <v>5.019895050670413E-5</v>
      </c>
      <c r="T736" s="1">
        <f t="shared" si="1749"/>
        <v>7.9115203563891415E-5</v>
      </c>
      <c r="U736" s="1">
        <f t="shared" si="1750"/>
        <v>1.2273457511905868E-4</v>
      </c>
      <c r="V736" s="1">
        <f t="shared" si="1751"/>
        <v>1.876572743689978E-4</v>
      </c>
      <c r="W736" s="1">
        <f t="shared" si="1752"/>
        <v>2.8304810402958626E-4</v>
      </c>
      <c r="X736" s="1">
        <f t="shared" si="1753"/>
        <v>4.214595578945177E-4</v>
      </c>
      <c r="Y736" s="1">
        <f t="shared" si="1754"/>
        <v>6.1984874850365575E-4</v>
      </c>
      <c r="Z736" s="1">
        <f t="shared" si="1755"/>
        <v>9.0080719068413233E-4</v>
      </c>
      <c r="AA736" s="1">
        <f t="shared" si="1756"/>
        <v>1.294013975707351E-3</v>
      </c>
      <c r="AB736" s="1">
        <f t="shared" si="1757"/>
        <v>1.8379098035469354E-3</v>
      </c>
      <c r="AC736" s="1">
        <f t="shared" si="1758"/>
        <v>2.5815711514502746E-3</v>
      </c>
      <c r="AD736" s="1">
        <f t="shared" si="1759"/>
        <v>3.5867403741406071E-3</v>
      </c>
      <c r="AE736" s="1">
        <f t="shared" si="1760"/>
        <v>4.9299391278201767E-3</v>
      </c>
      <c r="AF736" s="1">
        <f t="shared" si="1761"/>
        <v>6.7045602654745504E-3</v>
      </c>
      <c r="AG736" s="1">
        <f t="shared" si="1762"/>
        <v>9.0227991703323764E-3</v>
      </c>
      <c r="AH736" s="1">
        <f t="shared" si="1763"/>
        <v>1.201725216007336E-2</v>
      </c>
      <c r="AI736" s="1">
        <f t="shared" si="1764"/>
        <v>1.5841980711757461E-2</v>
      </c>
      <c r="AJ736" s="1">
        <f t="shared" si="1765"/>
        <v>2.0672820070271537E-2</v>
      </c>
      <c r="AK736" s="1">
        <f t="shared" si="1766"/>
        <v>2.6706703864807644E-2</v>
      </c>
      <c r="AL736" s="1">
        <f t="shared" si="1767"/>
        <v>3.4159787062879372E-2</v>
      </c>
      <c r="AM736" s="1">
        <f t="shared" si="1768"/>
        <v>4.3264181594755806E-2</v>
      </c>
      <c r="AN736" s="1">
        <f t="shared" si="1769"/>
        <v>5.4263174561049461E-2</v>
      </c>
      <c r="AO736" s="1">
        <f t="shared" si="1770"/>
        <v>6.7404878375720928E-2</v>
      </c>
      <c r="AP736" s="1">
        <f t="shared" si="1771"/>
        <v>8.2934363279918363E-2</v>
      </c>
      <c r="AQ736" s="1">
        <f t="shared" si="1772"/>
        <v>0.10108444038146024</v>
      </c>
      <c r="AR736" s="1">
        <f t="shared" si="1773"/>
        <v>0.12206538993974379</v>
      </c>
      <c r="AS736" s="1">
        <f t="shared" si="1774"/>
        <v>0.14605405482163122</v>
      </c>
      <c r="AT736" s="1">
        <f t="shared" si="1775"/>
        <v>0.17318283102960791</v>
      </c>
      <c r="AU736" s="1">
        <f t="shared" si="1776"/>
        <v>0.20352917350350311</v>
      </c>
      <c r="AV736" s="1">
        <f t="shared" si="1777"/>
        <v>0.23710628434129988</v>
      </c>
      <c r="AW736" s="1">
        <f t="shared" si="1778"/>
        <v>0.27385565270316509</v>
      </c>
      <c r="AX736" s="1">
        <f t="shared" si="1779"/>
        <v>0.31364206506178882</v>
      </c>
      <c r="AY736" s="1">
        <f t="shared" si="1780"/>
        <v>0.35625159991500921</v>
      </c>
      <c r="AZ736" s="1">
        <f t="shared" si="1781"/>
        <v>0.40139296666308649</v>
      </c>
      <c r="BA736" s="1">
        <f t="shared" si="1782"/>
        <v>0.44870235351045556</v>
      </c>
      <c r="BB736" s="1">
        <f t="shared" si="1783"/>
        <v>0.4977517281799354</v>
      </c>
      <c r="BC736" s="1">
        <f t="shared" si="1784"/>
        <v>0.54806030566983055</v>
      </c>
      <c r="BD736" s="1">
        <f t="shared" si="1785"/>
        <v>0.59910867880522889</v>
      </c>
      <c r="BE736" s="1">
        <f t="shared" si="1786"/>
        <v>0.6503549192849386</v>
      </c>
      <c r="BF736" s="1">
        <f t="shared" si="1787"/>
        <v>0.70125181634764366</v>
      </c>
      <c r="BG736" s="1">
        <f t="shared" si="1788"/>
        <v>0.75126433992114239</v>
      </c>
      <c r="BH736" s="1">
        <f t="shared" si="1789"/>
        <v>0.79988640239129705</v>
      </c>
      <c r="BI736" s="1">
        <f t="shared" si="1790"/>
        <v>0.84665604872178157</v>
      </c>
      <c r="BJ736" s="1">
        <f t="shared" si="1791"/>
        <v>0.89116832288682613</v>
      </c>
      <c r="BK736" s="1">
        <f t="shared" si="1792"/>
        <v>0.93308522798320903</v>
      </c>
      <c r="BL736" s="1">
        <f t="shared" si="1793"/>
        <v>0.97214240206245628</v>
      </c>
      <c r="BM736" s="1">
        <f t="shared" si="1794"/>
        <v>1.0081523531292162</v>
      </c>
      <c r="BN736" s="1">
        <f t="shared" si="1795"/>
        <v>1.0410043157301705</v>
      </c>
      <c r="BO736" s="1">
        <f t="shared" si="1796"/>
        <v>1.0706609903212718</v>
      </c>
      <c r="BP736" s="1">
        <f t="shared" si="1797"/>
        <v>1.0971525904400898</v>
      </c>
      <c r="BQ736" s="1">
        <f t="shared" si="1798"/>
        <v>1.1205687412428396</v>
      </c>
      <c r="BR736" s="1">
        <f t="shared" si="1799"/>
        <v>1.1410488408135684</v>
      </c>
      <c r="BS736" s="1">
        <f t="shared" si="1800"/>
        <v>1.1587715125139122</v>
      </c>
      <c r="BT736" s="1">
        <f t="shared" si="1801"/>
        <v>1.1739437468132663</v>
      </c>
      <c r="BU736" s="1">
        <f t="shared" si="1802"/>
        <v>1.186790262508026</v>
      </c>
      <c r="BV736" s="1">
        <f t="shared" si="1803"/>
        <v>1.1975435204936544</v>
      </c>
      <c r="BW736" s="1">
        <f t="shared" si="1804"/>
        <v>1.2064347099943444</v>
      </c>
      <c r="BX736" s="1">
        <f t="shared" si="1805"/>
        <v>1.2136859090559935</v>
      </c>
      <c r="BY736" s="1">
        <f t="shared" si="1806"/>
        <v>1.2195035087652135</v>
      </c>
      <c r="BZ736" s="1">
        <f t="shared" si="1807"/>
        <v>1.2240728928028912</v>
      </c>
      <c r="CA736" s="1">
        <f t="shared" si="1808"/>
        <v>1.2275542869610079</v>
      </c>
      <c r="CB736" s="1">
        <f t="shared" si="1809"/>
        <v>1.2300796409911614</v>
      </c>
      <c r="CC736" s="1">
        <f t="shared" si="1810"/>
        <v>1.2317503789704813</v>
      </c>
      <c r="CD736" s="1">
        <f t="shared" si="1811"/>
        <v>1.2326358533691777</v>
      </c>
      <c r="CE736" s="1">
        <f t="shared" si="1812"/>
        <v>1.2327723593775413</v>
      </c>
      <c r="CF736" s="1">
        <f t="shared" si="1813"/>
        <v>1.2321626054731436</v>
      </c>
      <c r="CG736" s="1">
        <f t="shared" si="1814"/>
        <v>1.2307755882306637</v>
      </c>
      <c r="CH736" s="1">
        <f t="shared" si="1815"/>
        <v>1.2285468777958921</v>
      </c>
      <c r="CI736" s="1">
        <f t="shared" si="1816"/>
        <v>1.2253793786637281</v>
      </c>
      <c r="CJ736" s="1">
        <f t="shared" si="1817"/>
        <v>1.221144681769986</v>
      </c>
      <c r="CK736" s="1">
        <f t="shared" si="1818"/>
        <v>1.215685162096378</v>
      </c>
      <c r="CL736" s="1">
        <f t="shared" si="1819"/>
        <v>1.2088169953795891</v>
      </c>
      <c r="CM736" s="1">
        <f t="shared" si="1820"/>
        <v>1.2003342636463765</v>
      </c>
      <c r="CN736" s="1">
        <f t="shared" si="1821"/>
        <v>1.1900142893257808</v>
      </c>
      <c r="CO736" s="1">
        <f t="shared" si="1822"/>
        <v>1.1776242808496338</v>
      </c>
      <c r="CP736" s="1">
        <f t="shared" si="1823"/>
        <v>1.1629292906297062</v>
      </c>
      <c r="CQ736" s="1">
        <f t="shared" si="1824"/>
        <v>1.145701383463682</v>
      </c>
      <c r="CR736" s="1">
        <f t="shared" si="1825"/>
        <v>1.1257297968305116</v>
      </c>
      <c r="CS736" s="1">
        <f t="shared" si="1826"/>
        <v>1.1028317536501955</v>
      </c>
      <c r="CT736" s="1">
        <f t="shared" si="1827"/>
        <v>1.0768634741623855</v>
      </c>
      <c r="CU736" s="1">
        <f t="shared" si="1828"/>
        <v>1.0477308387569382</v>
      </c>
      <c r="CV736" s="1">
        <f t="shared" si="1829"/>
        <v>1.0153990897029852</v>
      </c>
      <c r="CW736" s="1">
        <f t="shared" si="1830"/>
        <v>0.97990093698654201</v>
      </c>
      <c r="CX736" s="1">
        <f t="shared" si="1831"/>
        <v>0.94134245916071257</v>
      </c>
      <c r="CY736" s="1">
        <f t="shared" si="1832"/>
        <v>0.8999062674476479</v>
      </c>
      <c r="CZ736" s="1">
        <f t="shared" si="1833"/>
        <v>0.85585152866470005</v>
      </c>
      <c r="DA736" s="1">
        <f t="shared" si="1834"/>
        <v>0.80951061309508987</v>
      </c>
      <c r="DB736" s="1">
        <f t="shared" si="1835"/>
        <v>0.76128233555898406</v>
      </c>
      <c r="DC736" s="1">
        <f t="shared" si="1836"/>
        <v>0.71162197609095557</v>
      </c>
      <c r="DD736" s="1">
        <f t="shared" si="1837"/>
        <v>0.66102848270281667</v>
      </c>
      <c r="DE736" s="1">
        <f t="shared" si="1838"/>
        <v>0.61002945390703789</v>
      </c>
      <c r="DF736" s="1">
        <f t="shared" si="1839"/>
        <v>0.55916465546958272</v>
      </c>
      <c r="DG736" s="1">
        <f t="shared" si="1840"/>
        <v>0.50896892990829634</v>
      </c>
      <c r="DH736" s="1">
        <f t="shared" si="1841"/>
        <v>0.45995539898229093</v>
      </c>
      <c r="DI736" s="1">
        <f t="shared" si="1842"/>
        <v>0.41259983509337411</v>
      </c>
      <c r="DJ736" s="1">
        <f t="shared" si="1843"/>
        <v>0.36732698964107496</v>
      </c>
      <c r="DK736" s="1">
        <f t="shared" si="1844"/>
        <v>0.32449952335416032</v>
      </c>
      <c r="DL736" s="1">
        <f t="shared" si="1845"/>
        <v>0.28440999881117818</v>
      </c>
      <c r="DM736" s="1">
        <f t="shared" si="1846"/>
        <v>0.24727618552031627</v>
      </c>
      <c r="DN736" s="1">
        <f t="shared" si="1847"/>
        <v>0.21323971137770692</v>
      </c>
      <c r="DO736" s="1">
        <f t="shared" si="1848"/>
        <v>0.18236788900917944</v>
      </c>
      <c r="DP736" s="1">
        <f t="shared" si="1849"/>
        <v>0.1546583672016773</v>
      </c>
      <c r="DQ736" s="1">
        <f t="shared" si="1850"/>
        <v>0.13004611852358966</v>
      </c>
      <c r="DR736" s="1">
        <f t="shared" si="1851"/>
        <v>0.10841218196219476</v>
      </c>
      <c r="DS736" s="1">
        <f t="shared" si="1852"/>
        <v>8.9593536726479753E-2</v>
      </c>
      <c r="DT736" s="1">
        <f t="shared" si="1853"/>
        <v>7.3393488349466809E-2</v>
      </c>
      <c r="DU736" s="1">
        <f t="shared" si="1854"/>
        <v>5.9591994962494892E-2</v>
      </c>
      <c r="DV736" s="1">
        <f t="shared" si="1855"/>
        <v>4.7955441246034715E-2</v>
      </c>
      <c r="DW736" s="1">
        <f t="shared" si="1856"/>
        <v>3.824546951377146E-2</v>
      </c>
      <c r="DX736" s="1">
        <f t="shared" si="1857"/>
        <v>3.0226590620953422E-2</v>
      </c>
      <c r="DY736" s="1">
        <f t="shared" si="1858"/>
        <v>2.3672411527191965E-2</v>
      </c>
      <c r="DZ736" s="1">
        <f t="shared" si="1859"/>
        <v>1.8370422559605339E-2</v>
      </c>
      <c r="EA736" s="1">
        <f t="shared" si="1860"/>
        <v>1.4125379021205234E-2</v>
      </c>
      <c r="EB736" s="1">
        <f t="shared" si="1861"/>
        <v>1.0761384481044751E-2</v>
      </c>
      <c r="EC736" s="1">
        <f t="shared" si="1862"/>
        <v>8.1228349514415234E-3</v>
      </c>
      <c r="ED736" s="1">
        <f t="shared" si="1863"/>
        <v>6.0744143974346592E-3</v>
      </c>
      <c r="EE736" s="1">
        <f t="shared" si="1864"/>
        <v>4.5003445076034748E-3</v>
      </c>
      <c r="EF736" s="1">
        <f t="shared" si="1865"/>
        <v>3.3030884213142509E-3</v>
      </c>
      <c r="EG736" s="1">
        <f t="shared" si="1866"/>
        <v>2.4016928331469936E-3</v>
      </c>
      <c r="EH736" s="1">
        <f t="shared" si="1867"/>
        <v>1.7299294228391223E-3</v>
      </c>
      <c r="EI736" s="1">
        <f t="shared" si="1868"/>
        <v>1.2343685097371611E-3</v>
      </c>
      <c r="EJ736" s="1">
        <f t="shared" si="1869"/>
        <v>8.7248833062514687E-4</v>
      </c>
      <c r="EK736" s="1">
        <f t="shared" si="1870"/>
        <v>6.1089486053123986E-4</v>
      </c>
      <c r="EL736" s="1">
        <f t="shared" si="1871"/>
        <v>4.2370139896089813E-4</v>
      </c>
      <c r="EM736" s="1">
        <f t="shared" si="1872"/>
        <v>2.9109530751805833E-4</v>
      </c>
      <c r="EN736" s="1">
        <f t="shared" si="1873"/>
        <v>1.9810179150119144E-4</v>
      </c>
      <c r="EO736" s="1">
        <f t="shared" si="1874"/>
        <v>1.3354147483774664E-4</v>
      </c>
      <c r="EP736" s="1">
        <f t="shared" si="1875"/>
        <v>8.9169389088574957E-5</v>
      </c>
      <c r="EQ736" s="1">
        <f t="shared" si="1876"/>
        <v>5.8977332733311255E-5</v>
      </c>
      <c r="ER736" s="1">
        <f t="shared" si="1877"/>
        <v>3.8638701936565864E-5</v>
      </c>
      <c r="ES736" s="1">
        <f t="shared" si="1878"/>
        <v>2.5074177257763302E-5</v>
      </c>
      <c r="ET736" s="1">
        <f t="shared" si="1879"/>
        <v>1.6117446688070557E-5</v>
      </c>
      <c r="EU736" s="1">
        <f t="shared" si="1880"/>
        <v>1.0261912430042017E-5</v>
      </c>
      <c r="EV736" s="1">
        <f t="shared" si="1881"/>
        <v>6.4716277181846167E-6</v>
      </c>
      <c r="EW736" s="1">
        <f t="shared" si="1882"/>
        <v>4.0422062764165423E-6</v>
      </c>
      <c r="EX736" s="1">
        <f t="shared" si="1883"/>
        <v>2.4999026220299718E-6</v>
      </c>
      <c r="EY736" s="1">
        <f t="shared" si="1884"/>
        <v>1.5293191079135035E-6</v>
      </c>
      <c r="EZ736" s="1">
        <f t="shared" si="1885"/>
        <v>9.2215943186623195E-7</v>
      </c>
      <c r="FA736" s="1">
        <f t="shared" si="1886"/>
        <v>5.4106174096240965E-7</v>
      </c>
      <c r="FB736" s="1">
        <f t="shared" si="1887"/>
        <v>2.937654313487752E-7</v>
      </c>
      <c r="FC736" s="1">
        <f t="shared" si="1888"/>
        <v>1.1363706318345907E-7</v>
      </c>
      <c r="FD736" s="75">
        <f t="shared" si="1739"/>
        <v>-1.1363706318345907E-7</v>
      </c>
    </row>
    <row r="737" spans="7:160" x14ac:dyDescent="0.35">
      <c r="G737" t="str">
        <f t="shared" si="1735"/>
        <v>Refd, t=3.61</v>
      </c>
      <c r="H737" s="76">
        <f t="shared" si="1736"/>
        <v>3.6099999999999453</v>
      </c>
      <c r="I737" s="1">
        <f t="shared" si="1737"/>
        <v>0</v>
      </c>
      <c r="J737" s="22">
        <f t="shared" si="1738"/>
        <v>7.0278101525530063E-8</v>
      </c>
      <c r="K737" s="1">
        <f t="shared" si="1740"/>
        <v>3.6242819858840189E-7</v>
      </c>
      <c r="L737" s="1">
        <f t="shared" si="1741"/>
        <v>9.1746093579109919E-7</v>
      </c>
      <c r="M737" s="1">
        <f t="shared" si="1742"/>
        <v>1.9150879701965784E-6</v>
      </c>
      <c r="N737" s="1">
        <f t="shared" si="1743"/>
        <v>3.640154820498226E-6</v>
      </c>
      <c r="O737" s="1">
        <f t="shared" si="1744"/>
        <v>6.536517182876751E-6</v>
      </c>
      <c r="P737" s="1">
        <f t="shared" si="1745"/>
        <v>1.1284873325687616E-5</v>
      </c>
      <c r="Q737" s="1">
        <f t="shared" si="1746"/>
        <v>1.8913443232861831E-5</v>
      </c>
      <c r="R737" s="1">
        <f t="shared" si="1747"/>
        <v>3.0952868753501766E-5</v>
      </c>
      <c r="S737" s="1">
        <f t="shared" si="1748"/>
        <v>4.964952548564809E-5</v>
      </c>
      <c r="T737" s="1">
        <f t="shared" si="1749"/>
        <v>7.8254465209080161E-5</v>
      </c>
      <c r="U737" s="1">
        <f t="shared" si="1750"/>
        <v>1.2140823240473887E-4</v>
      </c>
      <c r="V737" s="1">
        <f t="shared" si="1751"/>
        <v>1.8564448909333265E-4</v>
      </c>
      <c r="W737" s="1">
        <f t="shared" si="1752"/>
        <v>2.8003727606233148E-4</v>
      </c>
      <c r="X737" s="1">
        <f t="shared" si="1753"/>
        <v>4.170172350991874E-4</v>
      </c>
      <c r="Y737" s="1">
        <f t="shared" si="1754"/>
        <v>6.1338049021032921E-4</v>
      </c>
      <c r="Z737" s="1">
        <f t="shared" si="1755"/>
        <v>8.9150932101568839E-4</v>
      </c>
      <c r="AA737" s="1">
        <f t="shared" si="1756"/>
        <v>1.2808154209764644E-3</v>
      </c>
      <c r="AB737" s="1">
        <f t="shared" si="1757"/>
        <v>1.8194036563975037E-3</v>
      </c>
      <c r="AC737" s="1">
        <f t="shared" si="1758"/>
        <v>2.5559362781704545E-3</v>
      </c>
      <c r="AD737" s="1">
        <f t="shared" si="1759"/>
        <v>3.5516543031830529E-3</v>
      </c>
      <c r="AE737" s="1">
        <f t="shared" si="1760"/>
        <v>4.8824846293648383E-3</v>
      </c>
      <c r="AF737" s="1">
        <f t="shared" si="1761"/>
        <v>6.6411294276311214E-3</v>
      </c>
      <c r="AG737" s="1">
        <f t="shared" si="1762"/>
        <v>8.9390003350209909E-3</v>
      </c>
      <c r="AH737" s="1">
        <f t="shared" si="1763"/>
        <v>1.1907826697265962E-2</v>
      </c>
      <c r="AI737" s="1">
        <f t="shared" si="1764"/>
        <v>1.570073813877846E-2</v>
      </c>
      <c r="AJ737" s="1">
        <f t="shared" si="1765"/>
        <v>2.0492601279448949E-2</v>
      </c>
      <c r="AK737" s="1">
        <f t="shared" si="1766"/>
        <v>2.6479382997271473E-2</v>
      </c>
      <c r="AL737" s="1">
        <f t="shared" si="1767"/>
        <v>3.387632263944973E-2</v>
      </c>
      <c r="AM737" s="1">
        <f t="shared" si="1768"/>
        <v>4.2914726683604493E-2</v>
      </c>
      <c r="AN737" s="1">
        <f t="shared" si="1769"/>
        <v>5.3837253868945598E-2</v>
      </c>
      <c r="AO737" s="1">
        <f t="shared" si="1770"/>
        <v>6.689163711510801E-2</v>
      </c>
      <c r="AP737" s="1">
        <f t="shared" si="1771"/>
        <v>8.2322888513710502E-2</v>
      </c>
      <c r="AQ737" s="1">
        <f t="shared" si="1772"/>
        <v>0.10036415043471913</v>
      </c>
      <c r="AR737" s="1">
        <f t="shared" si="1773"/>
        <v>0.12122648168278605</v>
      </c>
      <c r="AS737" s="1">
        <f t="shared" si="1774"/>
        <v>0.14508799259362196</v>
      </c>
      <c r="AT737" s="1">
        <f t="shared" si="1775"/>
        <v>0.17208285521198735</v>
      </c>
      <c r="AU737" s="1">
        <f t="shared" si="1776"/>
        <v>0.20229080185782111</v>
      </c>
      <c r="AV737" s="1">
        <f t="shared" si="1777"/>
        <v>0.23572777578923024</v>
      </c>
      <c r="AW737" s="1">
        <f t="shared" si="1778"/>
        <v>0.27233840177617069</v>
      </c>
      <c r="AX737" s="1">
        <f t="shared" si="1779"/>
        <v>0.31199089617801884</v>
      </c>
      <c r="AY737" s="1">
        <f t="shared" si="1780"/>
        <v>0.35447493414839359</v>
      </c>
      <c r="AZ737" s="1">
        <f t="shared" si="1781"/>
        <v>0.39950283970884382</v>
      </c>
      <c r="BA737" s="1">
        <f t="shared" si="1782"/>
        <v>0.4467142718147562</v>
      </c>
      <c r="BB737" s="1">
        <f t="shared" si="1783"/>
        <v>0.49568436013011674</v>
      </c>
      <c r="BC737" s="1">
        <f t="shared" si="1784"/>
        <v>0.545935015567104</v>
      </c>
      <c r="BD737" s="1">
        <f t="shared" si="1785"/>
        <v>0.59694892215797835</v>
      </c>
      <c r="BE737" s="1">
        <f t="shared" si="1786"/>
        <v>0.64818552781532468</v>
      </c>
      <c r="BF737" s="1">
        <f t="shared" si="1787"/>
        <v>0.69909820910144205</v>
      </c>
      <c r="BG737" s="1">
        <f t="shared" si="1788"/>
        <v>0.7491517022703329</v>
      </c>
      <c r="BH737" s="1">
        <f t="shared" si="1789"/>
        <v>0.79783887701977596</v>
      </c>
      <c r="BI737" s="1">
        <f t="shared" si="1790"/>
        <v>0.84469598168121263</v>
      </c>
      <c r="BJ737" s="1">
        <f t="shared" si="1791"/>
        <v>0.88931560361436013</v>
      </c>
      <c r="BK737" s="1">
        <f t="shared" si="1792"/>
        <v>0.93135675520052241</v>
      </c>
      <c r="BL737" s="1">
        <f t="shared" si="1793"/>
        <v>0.97055169839403854</v>
      </c>
      <c r="BM737" s="1">
        <f t="shared" si="1794"/>
        <v>1.0067093409300081</v>
      </c>
      <c r="BN737" s="1">
        <f t="shared" si="1795"/>
        <v>1.0397152559219416</v>
      </c>
      <c r="BO737" s="1">
        <f t="shared" si="1796"/>
        <v>1.0695285759080755</v>
      </c>
      <c r="BP737" s="1">
        <f t="shared" si="1797"/>
        <v>1.0961761775999275</v>
      </c>
      <c r="BQ737" s="1">
        <f t="shared" si="1798"/>
        <v>1.1197446940861873</v>
      </c>
      <c r="BR737" s="1">
        <f t="shared" si="1799"/>
        <v>1.1403709614402444</v>
      </c>
      <c r="BS737" s="1">
        <f t="shared" si="1800"/>
        <v>1.1582315260206386</v>
      </c>
      <c r="BT737" s="1">
        <f t="shared" si="1801"/>
        <v>1.1735318113014188</v>
      </c>
      <c r="BU737" s="1">
        <f t="shared" si="1802"/>
        <v>1.1864954766096136</v>
      </c>
      <c r="BV737" s="1">
        <f t="shared" si="1803"/>
        <v>1.1973544050207117</v>
      </c>
      <c r="BW737" s="1">
        <f t="shared" si="1804"/>
        <v>1.2063396454836914</v>
      </c>
      <c r="BX737" s="1">
        <f t="shared" si="1805"/>
        <v>1.2136735166651778</v>
      </c>
      <c r="BY737" s="1">
        <f t="shared" si="1806"/>
        <v>1.2195629676459747</v>
      </c>
      <c r="BZ737" s="1">
        <f t="shared" si="1807"/>
        <v>1.2241941922812141</v>
      </c>
      <c r="CA737" s="1">
        <f t="shared" si="1808"/>
        <v>1.2277284162380639</v>
      </c>
      <c r="CB737" s="1">
        <f t="shared" si="1809"/>
        <v>1.2302987224159043</v>
      </c>
      <c r="CC737" s="1">
        <f t="shared" si="1810"/>
        <v>1.2320077531093676</v>
      </c>
      <c r="CD737" s="1">
        <f t="shared" si="1811"/>
        <v>1.2329261251060475</v>
      </c>
      <c r="CE737" s="1">
        <f t="shared" si="1812"/>
        <v>1.2330914142016673</v>
      </c>
      <c r="CF737" s="1">
        <f t="shared" si="1813"/>
        <v>1.2325076041098286</v>
      </c>
      <c r="CG737" s="1">
        <f t="shared" si="1814"/>
        <v>1.2311449460391328</v>
      </c>
      <c r="CH737" s="1">
        <f t="shared" si="1815"/>
        <v>1.2289402331365149</v>
      </c>
      <c r="CI737" s="1">
        <f t="shared" si="1816"/>
        <v>1.2257975519685449</v>
      </c>
      <c r="CJ737" s="1">
        <f t="shared" si="1817"/>
        <v>1.221589624587359</v>
      </c>
      <c r="CK737" s="1">
        <f t="shared" si="1818"/>
        <v>1.2161598931645305</v>
      </c>
      <c r="CL737" s="1">
        <f t="shared" si="1819"/>
        <v>1.2093255190392291</v>
      </c>
      <c r="CM737" s="1">
        <f t="shared" si="1820"/>
        <v>1.200881464825392</v>
      </c>
      <c r="CN737" s="1">
        <f t="shared" si="1821"/>
        <v>1.1906057990743653</v>
      </c>
      <c r="CO737" s="1">
        <f t="shared" si="1822"/>
        <v>1.1782663070729693</v>
      </c>
      <c r="CP737" s="1">
        <f t="shared" si="1823"/>
        <v>1.1636284102896479</v>
      </c>
      <c r="CQ737" s="1">
        <f t="shared" si="1824"/>
        <v>1.1464642950513904</v>
      </c>
      <c r="CR737" s="1">
        <f t="shared" si="1825"/>
        <v>1.1265630352091227</v>
      </c>
      <c r="CS737" s="1">
        <f t="shared" si="1826"/>
        <v>1.1037413731989925</v>
      </c>
      <c r="CT737" s="1">
        <f t="shared" si="1827"/>
        <v>1.0778547102061191</v>
      </c>
      <c r="CU737" s="1">
        <f t="shared" si="1828"/>
        <v>1.0488077611555757</v>
      </c>
      <c r="CV737" s="1">
        <f t="shared" si="1829"/>
        <v>1.016564265793201</v>
      </c>
      <c r="CW737" s="1">
        <f t="shared" si="1830"/>
        <v>0.9811551233965794</v>
      </c>
      <c r="CX737" s="1">
        <f t="shared" si="1831"/>
        <v>0.94268434300525505</v>
      </c>
      <c r="CY737" s="1">
        <f t="shared" si="1832"/>
        <v>0.90133227678593508</v>
      </c>
      <c r="CZ737" s="1">
        <f t="shared" si="1833"/>
        <v>0.85735572974723673</v>
      </c>
      <c r="DA737" s="1">
        <f t="shared" si="1834"/>
        <v>0.81108470787148335</v>
      </c>
      <c r="DB737" s="1">
        <f t="shared" si="1835"/>
        <v>0.76291576738844225</v>
      </c>
      <c r="DC737" s="1">
        <f t="shared" si="1836"/>
        <v>0.71330214497279365</v>
      </c>
      <c r="DD737" s="1">
        <f t="shared" si="1837"/>
        <v>0.66274106415011091</v>
      </c>
      <c r="DE737" s="1">
        <f t="shared" si="1838"/>
        <v>0.61175880843469366</v>
      </c>
      <c r="DF737" s="1">
        <f t="shared" si="1839"/>
        <v>0.56089430919746408</v>
      </c>
      <c r="DG737" s="1">
        <f t="shared" si="1840"/>
        <v>0.51068210158728866</v>
      </c>
      <c r="DH737" s="1">
        <f t="shared" si="1841"/>
        <v>0.46163554532414869</v>
      </c>
      <c r="DI737" s="1">
        <f t="shared" si="1842"/>
        <v>0.41423118494792838</v>
      </c>
      <c r="DJ737" s="1">
        <f t="shared" si="1843"/>
        <v>0.36889503844029969</v>
      </c>
      <c r="DK737" s="1">
        <f t="shared" si="1844"/>
        <v>0.32599146224132575</v>
      </c>
      <c r="DL737" s="1">
        <f t="shared" si="1845"/>
        <v>0.28581505770245469</v>
      </c>
      <c r="DM737" s="1">
        <f t="shared" si="1846"/>
        <v>0.24858587554640812</v>
      </c>
      <c r="DN737" s="1">
        <f t="shared" si="1847"/>
        <v>0.21444795915154519</v>
      </c>
      <c r="DO737" s="1">
        <f t="shared" si="1848"/>
        <v>0.1834710623404959</v>
      </c>
      <c r="DP737" s="1">
        <f t="shared" si="1849"/>
        <v>0.1556551986264447</v>
      </c>
      <c r="DQ737" s="1">
        <f t="shared" si="1850"/>
        <v>0.13093753881094505</v>
      </c>
      <c r="DR737" s="1">
        <f t="shared" si="1851"/>
        <v>0.10920108020577429</v>
      </c>
      <c r="DS737" s="1">
        <f t="shared" si="1852"/>
        <v>9.0284466480583414E-2</v>
      </c>
      <c r="DT737" s="1">
        <f t="shared" si="1853"/>
        <v>7.3992340459922284E-2</v>
      </c>
      <c r="DU737" s="1">
        <f t="shared" si="1854"/>
        <v>6.0105657352135876E-2</v>
      </c>
      <c r="DV737" s="1">
        <f t="shared" si="1855"/>
        <v>4.8391464162038357E-2</v>
      </c>
      <c r="DW737" s="1">
        <f t="shared" si="1856"/>
        <v>3.8611751940229547E-2</v>
      </c>
      <c r="DX737" s="1">
        <f t="shared" si="1857"/>
        <v>3.0531100068435096E-2</v>
      </c>
      <c r="DY737" s="1">
        <f t="shared" si="1858"/>
        <v>2.392294560434435E-2</v>
      </c>
      <c r="DZ737" s="1">
        <f t="shared" si="1859"/>
        <v>1.8574416954249221E-2</v>
      </c>
      <c r="EA737" s="1">
        <f t="shared" si="1860"/>
        <v>1.4289763056820684E-2</v>
      </c>
      <c r="EB737" s="1">
        <f t="shared" si="1861"/>
        <v>1.0892482480420441E-2</v>
      </c>
      <c r="EC737" s="1">
        <f t="shared" si="1862"/>
        <v>8.2263093613572594E-3</v>
      </c>
      <c r="ED737" s="1">
        <f t="shared" si="1863"/>
        <v>6.1552450554642237E-3</v>
      </c>
      <c r="EE737" s="1">
        <f t="shared" si="1864"/>
        <v>4.562837544057524E-3</v>
      </c>
      <c r="EF737" s="1">
        <f t="shared" si="1865"/>
        <v>3.3509080119386442E-3</v>
      </c>
      <c r="EG737" s="1">
        <f t="shared" si="1866"/>
        <v>2.4379092417474448E-3</v>
      </c>
      <c r="EH737" s="1">
        <f t="shared" si="1867"/>
        <v>1.7570773699983077E-3</v>
      </c>
      <c r="EI737" s="1">
        <f t="shared" si="1868"/>
        <v>1.2545107446144902E-3</v>
      </c>
      <c r="EJ737" s="1">
        <f t="shared" si="1869"/>
        <v>8.87280248141931E-4</v>
      </c>
      <c r="EK737" s="1">
        <f t="shared" si="1870"/>
        <v>6.2164699539477388E-4</v>
      </c>
      <c r="EL737" s="1">
        <f t="shared" si="1871"/>
        <v>4.3143756351780459E-4</v>
      </c>
      <c r="EM737" s="1">
        <f t="shared" si="1872"/>
        <v>2.9660496917195911E-4</v>
      </c>
      <c r="EN737" s="1">
        <f t="shared" si="1873"/>
        <v>2.0198597688295114E-4</v>
      </c>
      <c r="EO737" s="1">
        <f t="shared" si="1874"/>
        <v>1.3625203086400047E-4</v>
      </c>
      <c r="EP737" s="1">
        <f t="shared" si="1875"/>
        <v>9.1041829212563466E-5</v>
      </c>
      <c r="EQ737" s="1">
        <f t="shared" si="1876"/>
        <v>6.0257764176779685E-5</v>
      </c>
      <c r="ER737" s="1">
        <f t="shared" si="1877"/>
        <v>3.9505486703803042E-5</v>
      </c>
      <c r="ES737" s="1">
        <f t="shared" si="1878"/>
        <v>2.5655049015607692E-5</v>
      </c>
      <c r="ET737" s="1">
        <f t="shared" si="1879"/>
        <v>1.65028096803209E-5</v>
      </c>
      <c r="EU737" s="1">
        <f t="shared" si="1880"/>
        <v>1.0515007922641433E-5</v>
      </c>
      <c r="EV737" s="1">
        <f t="shared" si="1881"/>
        <v>6.6361852984274941E-6</v>
      </c>
      <c r="EW737" s="1">
        <f t="shared" si="1882"/>
        <v>4.1481152653139518E-6</v>
      </c>
      <c r="EX737" s="1">
        <f t="shared" si="1883"/>
        <v>2.5673528687264971E-6</v>
      </c>
      <c r="EY737" s="1">
        <f t="shared" si="1884"/>
        <v>1.5717771180588573E-6</v>
      </c>
      <c r="EZ737" s="1">
        <f t="shared" si="1885"/>
        <v>9.4846875852593596E-7</v>
      </c>
      <c r="FA737" s="1">
        <f t="shared" si="1886"/>
        <v>5.5688680784558507E-7</v>
      </c>
      <c r="FB737" s="1">
        <f t="shared" si="1887"/>
        <v>3.025338895254963E-7</v>
      </c>
      <c r="FC737" s="1">
        <f t="shared" si="1888"/>
        <v>1.1707296588510704E-7</v>
      </c>
      <c r="FD737" s="75">
        <f t="shared" si="1739"/>
        <v>-1.1707296588510704E-7</v>
      </c>
    </row>
    <row r="738" spans="7:160" x14ac:dyDescent="0.35">
      <c r="G738" t="str">
        <f t="shared" si="1735"/>
        <v>Refd, t=3.61</v>
      </c>
      <c r="H738" s="76">
        <f t="shared" si="1736"/>
        <v>3.6149999999999451</v>
      </c>
      <c r="I738" s="1">
        <f t="shared" si="1737"/>
        <v>0</v>
      </c>
      <c r="J738" s="22">
        <f t="shared" si="1738"/>
        <v>6.9489329988074134E-8</v>
      </c>
      <c r="K738" s="1">
        <f t="shared" si="1740"/>
        <v>3.5836238556691763E-7</v>
      </c>
      <c r="L738" s="1">
        <f t="shared" si="1741"/>
        <v>9.0717936668645697E-7</v>
      </c>
      <c r="M738" s="1">
        <f t="shared" si="1742"/>
        <v>1.8936608375937804E-6</v>
      </c>
      <c r="N738" s="1">
        <f t="shared" si="1743"/>
        <v>3.5995149434120855E-6</v>
      </c>
      <c r="O738" s="1">
        <f t="shared" si="1744"/>
        <v>6.4637418776108334E-6</v>
      </c>
      <c r="P738" s="1">
        <f t="shared" si="1745"/>
        <v>1.1159651626265902E-5</v>
      </c>
      <c r="Q738" s="1">
        <f t="shared" si="1746"/>
        <v>1.8704403161101823E-5</v>
      </c>
      <c r="R738" s="1">
        <f t="shared" si="1747"/>
        <v>3.0612338440677906E-5</v>
      </c>
      <c r="S738" s="1">
        <f t="shared" si="1748"/>
        <v>4.910618298510284E-5</v>
      </c>
      <c r="T738" s="1">
        <f t="shared" si="1749"/>
        <v>7.7403197664306273E-5</v>
      </c>
      <c r="U738" s="1">
        <f t="shared" si="1750"/>
        <v>1.2009638229527981E-4</v>
      </c>
      <c r="V738" s="1">
        <f t="shared" si="1751"/>
        <v>1.8365352474939431E-4</v>
      </c>
      <c r="W738" s="1">
        <f t="shared" si="1752"/>
        <v>2.7705880247897E-4</v>
      </c>
      <c r="X738" s="1">
        <f t="shared" si="1753"/>
        <v>4.1262218276919753E-4</v>
      </c>
      <c r="Y738" s="1">
        <f t="shared" si="1754"/>
        <v>6.0698031435336757E-4</v>
      </c>
      <c r="Z738" s="1">
        <f t="shared" si="1755"/>
        <v>8.8230814717027515E-4</v>
      </c>
      <c r="AA738" s="1">
        <f t="shared" si="1756"/>
        <v>1.2677523251686607E-3</v>
      </c>
      <c r="AB738" s="1">
        <f t="shared" si="1757"/>
        <v>1.8010847088944459E-3</v>
      </c>
      <c r="AC738" s="1">
        <f t="shared" si="1758"/>
        <v>2.5305566439566018E-3</v>
      </c>
      <c r="AD738" s="1">
        <f t="shared" si="1759"/>
        <v>3.5169116026342218E-3</v>
      </c>
      <c r="AE738" s="1">
        <f t="shared" si="1760"/>
        <v>4.8354859221487164E-3</v>
      </c>
      <c r="AF738" s="1">
        <f t="shared" si="1761"/>
        <v>6.5782955664843868E-3</v>
      </c>
      <c r="AG738" s="1">
        <f t="shared" si="1762"/>
        <v>8.8559729829554377E-3</v>
      </c>
      <c r="AH738" s="1">
        <f t="shared" si="1763"/>
        <v>1.1799384910313574E-2</v>
      </c>
      <c r="AI738" s="1">
        <f t="shared" si="1764"/>
        <v>1.556073294284153E-2</v>
      </c>
      <c r="AJ738" s="1">
        <f t="shared" si="1765"/>
        <v>2.0313917932455954E-2</v>
      </c>
      <c r="AK738" s="1">
        <f t="shared" si="1766"/>
        <v>2.6253941417773423E-2</v>
      </c>
      <c r="AL738" s="1">
        <f t="shared" si="1767"/>
        <v>3.3595126581898921E-2</v>
      </c>
      <c r="AM738" s="1">
        <f t="shared" si="1768"/>
        <v>4.2567971445945707E-2</v>
      </c>
      <c r="AN738" s="1">
        <f t="shared" si="1769"/>
        <v>5.3414500471455566E-2</v>
      </c>
      <c r="AO738" s="1">
        <f t="shared" si="1770"/>
        <v>6.6382057907902761E-2</v>
      </c>
      <c r="AP738" s="1">
        <f t="shared" si="1771"/>
        <v>8.1715585075691058E-2</v>
      </c>
      <c r="AQ738" s="1">
        <f t="shared" si="1772"/>
        <v>9.9648539566816074E-2</v>
      </c>
      <c r="AR738" s="1">
        <f t="shared" si="1773"/>
        <v>0.12039273955719233</v>
      </c>
      <c r="AS738" s="1">
        <f t="shared" si="1774"/>
        <v>0.14412754111254741</v>
      </c>
      <c r="AT738" s="1">
        <f t="shared" si="1775"/>
        <v>0.17098886887484599</v>
      </c>
      <c r="AU738" s="1">
        <f t="shared" si="1776"/>
        <v>0.2010587085192006</v>
      </c>
      <c r="AV738" s="1">
        <f t="shared" si="1777"/>
        <v>0.23435572120229164</v>
      </c>
      <c r="AW738" s="1">
        <f t="shared" si="1778"/>
        <v>0.27082764628666717</v>
      </c>
      <c r="AX738" s="1">
        <f t="shared" si="1779"/>
        <v>0.31034611276111657</v>
      </c>
      <c r="AY738" s="1">
        <f t="shared" si="1780"/>
        <v>0.35270438036846802</v>
      </c>
      <c r="AZ738" s="1">
        <f t="shared" si="1781"/>
        <v>0.39761838209651651</v>
      </c>
      <c r="BA738" s="1">
        <f t="shared" si="1782"/>
        <v>0.44473124930038277</v>
      </c>
      <c r="BB738" s="1">
        <f t="shared" si="1783"/>
        <v>0.49362128300239649</v>
      </c>
      <c r="BC738" s="1">
        <f t="shared" si="1784"/>
        <v>0.54381310718292597</v>
      </c>
      <c r="BD738" s="1">
        <f t="shared" si="1785"/>
        <v>0.59479152141785829</v>
      </c>
      <c r="BE738" s="1">
        <f t="shared" si="1786"/>
        <v>0.64601738029081146</v>
      </c>
      <c r="BF738" s="1">
        <f t="shared" si="1787"/>
        <v>0.69694468276119548</v>
      </c>
      <c r="BG738" s="1">
        <f t="shared" si="1788"/>
        <v>0.74703796925532029</v>
      </c>
      <c r="BH738" s="1">
        <f t="shared" si="1789"/>
        <v>0.79578910535479586</v>
      </c>
      <c r="BI738" s="1">
        <f t="shared" si="1790"/>
        <v>0.84273257996135498</v>
      </c>
      <c r="BJ738" s="1">
        <f t="shared" si="1791"/>
        <v>0.88745855766829485</v>
      </c>
      <c r="BK738" s="1">
        <f t="shared" si="1792"/>
        <v>0.92962308890725809</v>
      </c>
      <c r="BL738" s="1">
        <f t="shared" si="1793"/>
        <v>0.96895508186985779</v>
      </c>
      <c r="BM738" s="1">
        <f t="shared" si="1794"/>
        <v>1.005259859039781</v>
      </c>
      <c r="BN738" s="1">
        <f t="shared" si="1795"/>
        <v>1.0384193394207257</v>
      </c>
      <c r="BO738" s="1">
        <f t="shared" si="1796"/>
        <v>1.0683890873875663</v>
      </c>
      <c r="BP738" s="1">
        <f t="shared" si="1797"/>
        <v>1.0951926355970389</v>
      </c>
      <c r="BQ738" s="1">
        <f t="shared" si="1798"/>
        <v>1.1189136118257172</v>
      </c>
      <c r="BR738" s="1">
        <f t="shared" si="1799"/>
        <v>1.1396862721208472</v>
      </c>
      <c r="BS738" s="1">
        <f t="shared" si="1800"/>
        <v>1.1576850644576626</v>
      </c>
      <c r="BT738" s="1">
        <f t="shared" si="1801"/>
        <v>1.1731138220196069</v>
      </c>
      <c r="BU738" s="1">
        <f t="shared" si="1802"/>
        <v>1.186195120839159</v>
      </c>
      <c r="BV738" s="1">
        <f t="shared" si="1803"/>
        <v>1.1971602430474069</v>
      </c>
      <c r="BW738" s="1">
        <f t="shared" si="1804"/>
        <v>1.2062400759046938</v>
      </c>
      <c r="BX738" s="1">
        <f t="shared" si="1805"/>
        <v>1.2136571597463073</v>
      </c>
      <c r="BY738" s="1">
        <f t="shared" si="1806"/>
        <v>1.2196189856337794</v>
      </c>
      <c r="BZ738" s="1">
        <f t="shared" si="1807"/>
        <v>1.2243125447360974</v>
      </c>
      <c r="CA738" s="1">
        <f t="shared" si="1808"/>
        <v>1.2279000528693946</v>
      </c>
      <c r="CB738" s="1">
        <f t="shared" si="1809"/>
        <v>1.2305157192794924</v>
      </c>
      <c r="CC738" s="1">
        <f t="shared" si="1810"/>
        <v>1.2322634002533028</v>
      </c>
      <c r="CD738" s="1">
        <f t="shared" si="1811"/>
        <v>1.2332149748118868</v>
      </c>
      <c r="CE738" s="1">
        <f t="shared" si="1812"/>
        <v>1.2334092989443954</v>
      </c>
      <c r="CF738" s="1">
        <f t="shared" si="1813"/>
        <v>1.2328516324023142</v>
      </c>
      <c r="CG738" s="1">
        <f t="shared" si="1814"/>
        <v>1.2315134826352048</v>
      </c>
      <c r="CH738" s="1">
        <f t="shared" si="1815"/>
        <v>1.2293328678727653</v>
      </c>
      <c r="CI738" s="1">
        <f t="shared" si="1816"/>
        <v>1.2262150590757028</v>
      </c>
      <c r="CJ738" s="1">
        <f t="shared" si="1817"/>
        <v>1.2220339118478036</v>
      </c>
      <c r="CK738" s="1">
        <f t="shared" si="1818"/>
        <v>1.2166339380758617</v>
      </c>
      <c r="CL738" s="1">
        <f t="shared" si="1819"/>
        <v>1.2098332873898303</v>
      </c>
      <c r="CM738" s="1">
        <f t="shared" si="1820"/>
        <v>1.2014278059933745</v>
      </c>
      <c r="CN738" s="1">
        <f t="shared" si="1821"/>
        <v>1.1911963120824756</v>
      </c>
      <c r="CO738" s="1">
        <f t="shared" si="1822"/>
        <v>1.1789071720711914</v>
      </c>
      <c r="CP738" s="1">
        <f t="shared" si="1823"/>
        <v>1.1643261817282295</v>
      </c>
      <c r="CQ738" s="1">
        <f t="shared" si="1824"/>
        <v>1.1472256553027478</v>
      </c>
      <c r="CR738" s="1">
        <f t="shared" si="1825"/>
        <v>1.1273945106606307</v>
      </c>
      <c r="CS738" s="1">
        <f t="shared" si="1826"/>
        <v>1.1046490186416846</v>
      </c>
      <c r="CT738" s="1">
        <f t="shared" si="1827"/>
        <v>1.0788437713745391</v>
      </c>
      <c r="CU738" s="1">
        <f t="shared" si="1828"/>
        <v>1.0498823291541466</v>
      </c>
      <c r="CV738" s="1">
        <f t="shared" si="1829"/>
        <v>1.017726940461863</v>
      </c>
      <c r="CW738" s="1">
        <f t="shared" si="1830"/>
        <v>0.98240670501454641</v>
      </c>
      <c r="CX738" s="1">
        <f t="shared" si="1831"/>
        <v>0.9440235727470766</v>
      </c>
      <c r="CY738" s="1">
        <f t="shared" si="1832"/>
        <v>0.9027556457641559</v>
      </c>
      <c r="CZ738" s="1">
        <f t="shared" si="1833"/>
        <v>0.85885737417165475</v>
      </c>
      <c r="DA738" s="1">
        <f t="shared" si="1834"/>
        <v>0.8126564038613403</v>
      </c>
      <c r="DB738" s="1">
        <f t="shared" si="1835"/>
        <v>0.76454703350190734</v>
      </c>
      <c r="DC738" s="1">
        <f t="shared" si="1836"/>
        <v>0.71498045394663157</v>
      </c>
      <c r="DD738" s="1">
        <f t="shared" si="1837"/>
        <v>0.66445215818861292</v>
      </c>
      <c r="DE738" s="1">
        <f t="shared" si="1838"/>
        <v>0.61348710525812611</v>
      </c>
      <c r="DF738" s="1">
        <f t="shared" si="1839"/>
        <v>0.56262337959195718</v>
      </c>
      <c r="DG738" s="1">
        <f t="shared" si="1840"/>
        <v>0.51239519398560684</v>
      </c>
      <c r="DH738" s="1">
        <f t="shared" si="1841"/>
        <v>0.46331612947924161</v>
      </c>
      <c r="DI738" s="1">
        <f t="shared" si="1842"/>
        <v>0.41586348536608397</v>
      </c>
      <c r="DJ738" s="1">
        <f t="shared" si="1843"/>
        <v>0.37046452904706939</v>
      </c>
      <c r="DK738" s="1">
        <f t="shared" si="1844"/>
        <v>0.32748529667763987</v>
      </c>
      <c r="DL738" s="1">
        <f t="shared" si="1845"/>
        <v>0.28722241440546636</v>
      </c>
      <c r="DM738" s="1">
        <f t="shared" si="1846"/>
        <v>0.2498982029072927</v>
      </c>
      <c r="DN738" s="1">
        <f t="shared" si="1847"/>
        <v>0.21565911299371568</v>
      </c>
      <c r="DO738" s="1">
        <f t="shared" si="1848"/>
        <v>0.18457733510856844</v>
      </c>
      <c r="DP738" s="1">
        <f t="shared" si="1849"/>
        <v>0.15665524641659337</v>
      </c>
      <c r="DQ738" s="1">
        <f t="shared" si="1850"/>
        <v>0.13183221818153981</v>
      </c>
      <c r="DR738" s="1">
        <f t="shared" si="1851"/>
        <v>0.10999321118293641</v>
      </c>
      <c r="DS738" s="1">
        <f t="shared" si="1852"/>
        <v>9.0978541071670235E-2</v>
      </c>
      <c r="DT738" s="1">
        <f t="shared" si="1853"/>
        <v>7.4594197230381035E-2</v>
      </c>
      <c r="DU738" s="1">
        <f t="shared" si="1854"/>
        <v>6.0622142286576135E-2</v>
      </c>
      <c r="DV738" s="1">
        <f t="shared" si="1855"/>
        <v>4.8830096330106806E-2</v>
      </c>
      <c r="DW738" s="1">
        <f t="shared" si="1856"/>
        <v>3.8980409728997356E-2</v>
      </c>
      <c r="DX738" s="1">
        <f t="shared" si="1857"/>
        <v>3.0837740285833699E-2</v>
      </c>
      <c r="DY738" s="1">
        <f t="shared" si="1858"/>
        <v>2.4175363973685145E-2</v>
      </c>
      <c r="DZ738" s="1">
        <f t="shared" si="1859"/>
        <v>1.8780054752034491E-2</v>
      </c>
      <c r="EA738" s="1">
        <f t="shared" si="1860"/>
        <v>1.4455561182848407E-2</v>
      </c>
      <c r="EB738" s="1">
        <f t="shared" si="1861"/>
        <v>1.1024781304020596E-2</v>
      </c>
      <c r="EC738" s="1">
        <f t="shared" si="1862"/>
        <v>8.3307903918316394E-3</v>
      </c>
      <c r="ED738" s="1">
        <f t="shared" si="1863"/>
        <v>6.2369088901302753E-3</v>
      </c>
      <c r="EE738" s="1">
        <f t="shared" si="1864"/>
        <v>4.6260116359736108E-3</v>
      </c>
      <c r="EF738" s="1">
        <f t="shared" si="1865"/>
        <v>3.3992774996365535E-3</v>
      </c>
      <c r="EG738" s="1">
        <f t="shared" si="1866"/>
        <v>2.4745642871438181E-3</v>
      </c>
      <c r="EH738" s="1">
        <f t="shared" si="1867"/>
        <v>1.7845710316937613E-3</v>
      </c>
      <c r="EI738" s="1">
        <f t="shared" si="1868"/>
        <v>1.2749222429240749E-3</v>
      </c>
      <c r="EJ738" s="1">
        <f t="shared" si="1869"/>
        <v>9.0227943609330066E-4</v>
      </c>
      <c r="EK738" s="1">
        <f t="shared" si="1870"/>
        <v>6.3255683553408554E-4</v>
      </c>
      <c r="EL738" s="1">
        <f t="shared" si="1871"/>
        <v>4.3929234556767065E-4</v>
      </c>
      <c r="EM738" s="1">
        <f t="shared" si="1872"/>
        <v>3.0220283442409466E-4</v>
      </c>
      <c r="EN738" s="1">
        <f t="shared" si="1873"/>
        <v>2.0593501037496656E-4</v>
      </c>
      <c r="EO738" s="1">
        <f t="shared" si="1874"/>
        <v>1.3900972993219932E-4</v>
      </c>
      <c r="EP738" s="1">
        <f t="shared" si="1875"/>
        <v>9.2948160041021456E-5</v>
      </c>
      <c r="EQ738" s="1">
        <f t="shared" si="1876"/>
        <v>6.1562290106144149E-5</v>
      </c>
      <c r="ER738" s="1">
        <f t="shared" si="1877"/>
        <v>4.0389213217942362E-5</v>
      </c>
      <c r="ES738" s="1">
        <f t="shared" si="1878"/>
        <v>2.6247703057409628E-5</v>
      </c>
      <c r="ET738" s="1">
        <f t="shared" si="1879"/>
        <v>1.6896277729006628E-5</v>
      </c>
      <c r="EU738" s="1">
        <f t="shared" si="1880"/>
        <v>1.0773618558081593E-5</v>
      </c>
      <c r="EV738" s="1">
        <f t="shared" si="1881"/>
        <v>6.804455116918836E-6</v>
      </c>
      <c r="EW738" s="1">
        <f t="shared" si="1882"/>
        <v>4.256495713730088E-6</v>
      </c>
      <c r="EX738" s="1">
        <f t="shared" si="1883"/>
        <v>2.6364299103350428E-6</v>
      </c>
      <c r="EY738" s="1">
        <f t="shared" si="1884"/>
        <v>1.6152923401402771E-6</v>
      </c>
      <c r="EZ738" s="1">
        <f t="shared" si="1885"/>
        <v>9.7545328608182484E-7</v>
      </c>
      <c r="FA738" s="1">
        <f t="shared" si="1886"/>
        <v>5.7312922574756523E-7</v>
      </c>
      <c r="FB738" s="1">
        <f t="shared" si="1887"/>
        <v>3.1153873809547557E-7</v>
      </c>
      <c r="FC738" s="1">
        <f t="shared" si="1888"/>
        <v>1.2060278445047602E-7</v>
      </c>
      <c r="FD738" s="75">
        <f t="shared" si="1739"/>
        <v>-1.2060278445047602E-7</v>
      </c>
    </row>
    <row r="739" spans="7:160" x14ac:dyDescent="0.35">
      <c r="G739" t="str">
        <f t="shared" si="1735"/>
        <v>Refd, t=3.62</v>
      </c>
      <c r="H739" s="76">
        <f t="shared" si="1736"/>
        <v>3.619999999999945</v>
      </c>
      <c r="I739" s="1">
        <f t="shared" si="1737"/>
        <v>0</v>
      </c>
      <c r="J739" s="22">
        <f t="shared" si="1738"/>
        <v>6.870950792697324E-8</v>
      </c>
      <c r="K739" s="1">
        <f t="shared" si="1740"/>
        <v>3.5434268327756457E-7</v>
      </c>
      <c r="L739" s="1">
        <f t="shared" si="1741"/>
        <v>8.9701428787492394E-7</v>
      </c>
      <c r="M739" s="1">
        <f t="shared" si="1742"/>
        <v>1.8724761084615673E-6</v>
      </c>
      <c r="N739" s="1">
        <f t="shared" si="1743"/>
        <v>3.5593338756291737E-6</v>
      </c>
      <c r="O739" s="1">
        <f t="shared" si="1744"/>
        <v>6.3917860138194454E-6</v>
      </c>
      <c r="P739" s="1">
        <f t="shared" si="1745"/>
        <v>1.1035835334028887E-5</v>
      </c>
      <c r="Q739" s="1">
        <f t="shared" si="1746"/>
        <v>1.8497700088644076E-5</v>
      </c>
      <c r="R739" s="1">
        <f t="shared" si="1747"/>
        <v>3.027559770114845E-5</v>
      </c>
      <c r="S739" s="1">
        <f t="shared" si="1748"/>
        <v>4.8568854886225578E-5</v>
      </c>
      <c r="T739" s="1">
        <f t="shared" si="1749"/>
        <v>7.6561295517101771E-5</v>
      </c>
      <c r="U739" s="1">
        <f t="shared" si="1750"/>
        <v>1.1879886463432555E-4</v>
      </c>
      <c r="V739" s="1">
        <f t="shared" si="1751"/>
        <v>1.8168414217133538E-4</v>
      </c>
      <c r="W739" s="1">
        <f t="shared" si="1752"/>
        <v>2.7411233197415392E-4</v>
      </c>
      <c r="X739" s="1">
        <f t="shared" si="1753"/>
        <v>4.0827389306598565E-4</v>
      </c>
      <c r="Y739" s="1">
        <f t="shared" si="1754"/>
        <v>6.0064749820908504E-4</v>
      </c>
      <c r="Z739" s="1">
        <f t="shared" si="1755"/>
        <v>8.7320265635714204E-4</v>
      </c>
      <c r="AA739" s="1">
        <f t="shared" si="1756"/>
        <v>1.2548232905626338E-3</v>
      </c>
      <c r="AB739" s="1">
        <f t="shared" si="1757"/>
        <v>1.7829510613013725E-3</v>
      </c>
      <c r="AC739" s="1">
        <f t="shared" si="1758"/>
        <v>2.505429705917793E-3</v>
      </c>
      <c r="AD739" s="1">
        <f t="shared" si="1759"/>
        <v>3.4825089206187024E-3</v>
      </c>
      <c r="AE739" s="1">
        <f t="shared" si="1760"/>
        <v>4.7889386559283285E-3</v>
      </c>
      <c r="AF739" s="1">
        <f t="shared" si="1761"/>
        <v>6.5160531240140941E-3</v>
      </c>
      <c r="AG739" s="1">
        <f t="shared" si="1762"/>
        <v>8.7737101254317298E-3</v>
      </c>
      <c r="AH739" s="1">
        <f t="shared" si="1763"/>
        <v>1.169191815346414E-2</v>
      </c>
      <c r="AI739" s="1">
        <f t="shared" si="1764"/>
        <v>1.5421954605208506E-2</v>
      </c>
      <c r="AJ739" s="1">
        <f t="shared" si="1765"/>
        <v>2.013675744981901E-2</v>
      </c>
      <c r="AK739" s="1">
        <f t="shared" si="1766"/>
        <v>2.603036434782497E-2</v>
      </c>
      <c r="AL739" s="1">
        <f t="shared" si="1767"/>
        <v>3.3316181847869955E-2</v>
      </c>
      <c r="AM739" s="1">
        <f t="shared" si="1768"/>
        <v>4.2223896609383235E-2</v>
      </c>
      <c r="AN739" s="1">
        <f t="shared" si="1769"/>
        <v>5.2994893023307552E-2</v>
      </c>
      <c r="AO739" s="1">
        <f t="shared" si="1770"/>
        <v>6.5876117638140219E-2</v>
      </c>
      <c r="AP739" s="1">
        <f t="shared" si="1771"/>
        <v>8.1112428542449766E-2</v>
      </c>
      <c r="AQ739" s="1">
        <f t="shared" si="1772"/>
        <v>9.893758267886317E-2</v>
      </c>
      <c r="AR739" s="1">
        <f t="shared" si="1773"/>
        <v>0.1195641385860024</v>
      </c>
      <c r="AS739" s="1">
        <f t="shared" si="1774"/>
        <v>0.14317267646998907</v>
      </c>
      <c r="AT739" s="1">
        <f t="shared" si="1775"/>
        <v>0.16990085024381588</v>
      </c>
      <c r="AU739" s="1">
        <f t="shared" si="1776"/>
        <v>0.19983287498735169</v>
      </c>
      <c r="AV739" s="1">
        <f t="shared" si="1777"/>
        <v>0.23299010651176832</v>
      </c>
      <c r="AW739" s="1">
        <f t="shared" si="1778"/>
        <v>0.26932337770558462</v>
      </c>
      <c r="AX739" s="1">
        <f t="shared" si="1779"/>
        <v>0.30870771280775494</v>
      </c>
      <c r="AY739" s="1">
        <f t="shared" si="1780"/>
        <v>0.3509399438888442</v>
      </c>
      <c r="AZ739" s="1">
        <f t="shared" si="1781"/>
        <v>0.39573960698560512</v>
      </c>
      <c r="BA739" s="1">
        <f t="shared" si="1782"/>
        <v>0.4427533071837465</v>
      </c>
      <c r="BB739" s="1">
        <f t="shared" si="1783"/>
        <v>0.49156252592475408</v>
      </c>
      <c r="BC739" s="1">
        <f t="shared" si="1784"/>
        <v>0.54169461703840882</v>
      </c>
      <c r="BD739" s="1">
        <f t="shared" si="1785"/>
        <v>0.59263651961536412</v>
      </c>
      <c r="BE739" s="1">
        <f t="shared" si="1786"/>
        <v>0.64385052503523421</v>
      </c>
      <c r="BF739" s="1">
        <f t="shared" si="1787"/>
        <v>0.69479128945250657</v>
      </c>
      <c r="BG739" s="1">
        <f t="shared" si="1788"/>
        <v>0.74492319511319482</v>
      </c>
      <c r="BH739" s="1">
        <f t="shared" si="1789"/>
        <v>0.79373714194727418</v>
      </c>
      <c r="BI739" s="1">
        <f t="shared" si="1790"/>
        <v>0.84076589662082324</v>
      </c>
      <c r="BJ739" s="1">
        <f t="shared" si="1791"/>
        <v>0.88559723489924402</v>
      </c>
      <c r="BK739" s="1">
        <f t="shared" si="1792"/>
        <v>0.92788427421212105</v>
      </c>
      <c r="BL739" s="1">
        <f t="shared" si="1793"/>
        <v>0.96735259158167786</v>
      </c>
      <c r="BM739" s="1">
        <f t="shared" si="1794"/>
        <v>1.0038039395747005</v>
      </c>
      <c r="BN739" s="1">
        <f t="shared" si="1795"/>
        <v>1.0371165907593065</v>
      </c>
      <c r="BO739" s="1">
        <f t="shared" si="1796"/>
        <v>1.0672425414624427</v>
      </c>
      <c r="BP739" s="1">
        <f t="shared" si="1797"/>
        <v>1.094201973405156</v>
      </c>
      <c r="BQ739" s="1">
        <f t="shared" si="1798"/>
        <v>1.1180754961211468</v>
      </c>
      <c r="BR739" s="1">
        <f t="shared" si="1799"/>
        <v>1.1389947678793981</v>
      </c>
      <c r="BS739" s="1">
        <f t="shared" si="1800"/>
        <v>1.1571321170932554</v>
      </c>
      <c r="BT739" s="1">
        <f t="shared" si="1801"/>
        <v>1.1726897634945475</v>
      </c>
      <c r="BU739" s="1">
        <f t="shared" si="1802"/>
        <v>1.1858891760627164</v>
      </c>
      <c r="BV739" s="1">
        <f t="shared" si="1803"/>
        <v>1.1969610128638359</v>
      </c>
      <c r="BW739" s="1">
        <f t="shared" si="1804"/>
        <v>1.2061359780056349</v>
      </c>
      <c r="BX739" s="1">
        <f t="shared" si="1805"/>
        <v>1.2136368144462284</v>
      </c>
      <c r="BY739" s="1">
        <f t="shared" si="1806"/>
        <v>1.2196715390899762</v>
      </c>
      <c r="BZ739" s="1">
        <f t="shared" si="1807"/>
        <v>1.2244279274169514</v>
      </c>
      <c r="CA739" s="1">
        <f t="shared" si="1808"/>
        <v>1.2280691755175832</v>
      </c>
      <c r="CB739" s="1">
        <f t="shared" si="1809"/>
        <v>1.2307306120385331</v>
      </c>
      <c r="CC739" s="1">
        <f t="shared" si="1810"/>
        <v>1.2325173029017926</v>
      </c>
      <c r="CD739" s="1">
        <f t="shared" si="1811"/>
        <v>1.2335023871639952</v>
      </c>
      <c r="CE739" s="1">
        <f t="shared" si="1812"/>
        <v>1.2337260005030324</v>
      </c>
      <c r="CF739" s="1">
        <f t="shared" si="1813"/>
        <v>1.2331946794398114</v>
      </c>
      <c r="CG739" s="1">
        <f t="shared" si="1814"/>
        <v>1.2318811892230837</v>
      </c>
      <c r="CH739" s="1">
        <f t="shared" si="1815"/>
        <v>1.2297247752172444</v>
      </c>
      <c r="CI739" s="1">
        <f t="shared" si="1816"/>
        <v>1.2266318950855348</v>
      </c>
      <c r="CJ739" s="1">
        <f t="shared" si="1817"/>
        <v>1.2224775404160659</v>
      </c>
      <c r="CK739" s="1">
        <f t="shared" si="1818"/>
        <v>1.2171072953404665</v>
      </c>
      <c r="CL739" s="1">
        <f t="shared" si="1819"/>
        <v>1.2103403004744886</v>
      </c>
      <c r="CM739" s="1">
        <f t="shared" si="1820"/>
        <v>1.2019732886191665</v>
      </c>
      <c r="CN739" s="1">
        <f t="shared" si="1821"/>
        <v>1.1917858311374905</v>
      </c>
      <c r="CO739" s="1">
        <f t="shared" si="1822"/>
        <v>1.1795468798354438</v>
      </c>
      <c r="CP739" s="1">
        <f t="shared" si="1823"/>
        <v>1.1650226100089534</v>
      </c>
      <c r="CQ739" s="1">
        <f t="shared" si="1824"/>
        <v>1.1479854701962275</v>
      </c>
      <c r="CR739" s="1">
        <f t="shared" si="1825"/>
        <v>1.1282242298867839</v>
      </c>
      <c r="CS739" s="1">
        <f t="shared" si="1826"/>
        <v>1.1055546971712304</v>
      </c>
      <c r="CT739" s="1">
        <f t="shared" si="1827"/>
        <v>1.0798306650767495</v>
      </c>
      <c r="CU739" s="1">
        <f t="shared" si="1828"/>
        <v>1.0509545500615338</v>
      </c>
      <c r="CV739" s="1">
        <f t="shared" si="1829"/>
        <v>1.0188871205665853</v>
      </c>
      <c r="CW739" s="1">
        <f t="shared" si="1830"/>
        <v>0.98365568787273516</v>
      </c>
      <c r="CX739" s="1">
        <f t="shared" si="1831"/>
        <v>0.94536015321247369</v>
      </c>
      <c r="CY739" s="1">
        <f t="shared" si="1832"/>
        <v>0.90417637763551539</v>
      </c>
      <c r="CZ739" s="1">
        <f t="shared" si="1833"/>
        <v>0.8603564632871894</v>
      </c>
      <c r="DA739" s="1">
        <f t="shared" si="1834"/>
        <v>0.81422570023856389</v>
      </c>
      <c r="DB739" s="1">
        <f t="shared" si="1835"/>
        <v>0.7661761307080267</v>
      </c>
      <c r="DC739" s="1">
        <f t="shared" si="1836"/>
        <v>0.71665689736582294</v>
      </c>
      <c r="DD739" s="1">
        <f t="shared" si="1837"/>
        <v>0.66616175673926659</v>
      </c>
      <c r="DE739" s="1">
        <f t="shared" si="1838"/>
        <v>0.61521433400773839</v>
      </c>
      <c r="DF739" s="1">
        <f t="shared" si="1839"/>
        <v>0.56435185425186707</v>
      </c>
      <c r="DG739" s="1">
        <f t="shared" si="1840"/>
        <v>0.51410819303629918</v>
      </c>
      <c r="DH739" s="1">
        <f t="shared" si="1841"/>
        <v>0.46499713616963195</v>
      </c>
      <c r="DI739" s="1">
        <f t="shared" si="1842"/>
        <v>0.41749672037806546</v>
      </c>
      <c r="DJ739" s="1">
        <f t="shared" si="1843"/>
        <v>0.37203544535400845</v>
      </c>
      <c r="DK739" s="1">
        <f t="shared" si="1844"/>
        <v>0.32898101097572563</v>
      </c>
      <c r="DL739" s="1">
        <f t="shared" si="1845"/>
        <v>0.28863205418214516</v>
      </c>
      <c r="DM739" s="1">
        <f t="shared" si="1846"/>
        <v>0.2512131542861395</v>
      </c>
      <c r="DN739" s="1">
        <f t="shared" si="1847"/>
        <v>0.21687316139882779</v>
      </c>
      <c r="DO739" s="1">
        <f t="shared" si="1848"/>
        <v>0.1856866979100287</v>
      </c>
      <c r="DP739" s="1">
        <f t="shared" si="1849"/>
        <v>0.15765850345135171</v>
      </c>
      <c r="DQ739" s="1">
        <f t="shared" si="1850"/>
        <v>0.13273015186522982</v>
      </c>
      <c r="DR739" s="1">
        <f t="shared" si="1851"/>
        <v>0.11078857243461185</v>
      </c>
      <c r="DS739" s="1">
        <f t="shared" si="1852"/>
        <v>9.1675760216094554E-2</v>
      </c>
      <c r="DT739" s="1">
        <f t="shared" si="1853"/>
        <v>7.5199060337435036E-2</v>
      </c>
      <c r="DU739" s="1">
        <f t="shared" si="1854"/>
        <v>6.1141453127833978E-2</v>
      </c>
      <c r="DV739" s="1">
        <f t="shared" si="1855"/>
        <v>4.927134248466996E-2</v>
      </c>
      <c r="DW739" s="1">
        <f t="shared" si="1856"/>
        <v>3.9351448656886452E-2</v>
      </c>
      <c r="DX739" s="1">
        <f t="shared" si="1857"/>
        <v>3.1146517764744173E-2</v>
      </c>
      <c r="DY739" s="1">
        <f t="shared" si="1858"/>
        <v>2.4429673532969494E-2</v>
      </c>
      <c r="DZ739" s="1">
        <f t="shared" si="1859"/>
        <v>1.898734298011193E-2</v>
      </c>
      <c r="EA739" s="1">
        <f t="shared" si="1860"/>
        <v>1.4622780319809063E-2</v>
      </c>
      <c r="EB739" s="1">
        <f t="shared" si="1861"/>
        <v>1.1158287575360979E-2</v>
      </c>
      <c r="EC739" s="1">
        <f t="shared" si="1862"/>
        <v>8.4362842259433739E-3</v>
      </c>
      <c r="ED739" s="1">
        <f t="shared" si="1863"/>
        <v>6.3194115458295478E-3</v>
      </c>
      <c r="EE739" s="1">
        <f t="shared" si="1864"/>
        <v>4.6898718319125753E-3</v>
      </c>
      <c r="EF739" s="1">
        <f t="shared" si="1865"/>
        <v>3.4482013153841265E-3</v>
      </c>
      <c r="EG739" s="1">
        <f t="shared" si="1866"/>
        <v>2.5116617898290313E-3</v>
      </c>
      <c r="EH739" s="1">
        <f t="shared" si="1867"/>
        <v>1.8124136470969571E-3</v>
      </c>
      <c r="EI739" s="1">
        <f t="shared" si="1868"/>
        <v>1.2956057072241857E-3</v>
      </c>
      <c r="EJ739" s="1">
        <f t="shared" si="1869"/>
        <v>9.1748811481336438E-4</v>
      </c>
      <c r="EK739" s="1">
        <f t="shared" si="1870"/>
        <v>6.4362617814561513E-4</v>
      </c>
      <c r="EL739" s="1">
        <f t="shared" si="1871"/>
        <v>4.4726717896181845E-4</v>
      </c>
      <c r="EM739" s="1">
        <f t="shared" si="1872"/>
        <v>3.0789003128705705E-4</v>
      </c>
      <c r="EN739" s="1">
        <f t="shared" si="1873"/>
        <v>2.0994976730899127E-4</v>
      </c>
      <c r="EO739" s="1">
        <f t="shared" si="1874"/>
        <v>1.4181524225057843E-4</v>
      </c>
      <c r="EP739" s="1">
        <f t="shared" si="1875"/>
        <v>9.488888802737771E-5</v>
      </c>
      <c r="EQ739" s="1">
        <f t="shared" si="1876"/>
        <v>6.2891288322854894E-5</v>
      </c>
      <c r="ER739" s="1">
        <f t="shared" si="1877"/>
        <v>4.1290159753150418E-5</v>
      </c>
      <c r="ES739" s="1">
        <f t="shared" si="1878"/>
        <v>2.6852341800821732E-5</v>
      </c>
      <c r="ET739" s="1">
        <f t="shared" si="1879"/>
        <v>1.729799626654188E-5</v>
      </c>
      <c r="EU739" s="1">
        <f t="shared" si="1880"/>
        <v>1.1037847557630803E-5</v>
      </c>
      <c r="EV739" s="1">
        <f t="shared" si="1881"/>
        <v>6.9765095513272119E-6</v>
      </c>
      <c r="EW739" s="1">
        <f t="shared" si="1882"/>
        <v>4.3673977560734858E-6</v>
      </c>
      <c r="EX739" s="1">
        <f t="shared" si="1883"/>
        <v>2.7071680356667906E-6</v>
      </c>
      <c r="EY739" s="1">
        <f t="shared" si="1884"/>
        <v>1.6598878904252045E-6</v>
      </c>
      <c r="EZ739" s="1">
        <f t="shared" si="1885"/>
        <v>1.0031282941831155E-6</v>
      </c>
      <c r="FA739" s="1">
        <f t="shared" si="1886"/>
        <v>5.8979873241320682E-7</v>
      </c>
      <c r="FB739" s="1">
        <f t="shared" si="1887"/>
        <v>3.2078562828654195E-7</v>
      </c>
      <c r="FC739" s="1">
        <f t="shared" si="1888"/>
        <v>1.2422879811769348E-7</v>
      </c>
      <c r="FD739" s="75">
        <f t="shared" si="1739"/>
        <v>-1.2422879811769348E-7</v>
      </c>
    </row>
    <row r="740" spans="7:160" x14ac:dyDescent="0.35">
      <c r="G740" t="str">
        <f t="shared" si="1735"/>
        <v>Refd, t=3.62</v>
      </c>
      <c r="H740" s="76">
        <f t="shared" si="1736"/>
        <v>3.6249999999999449</v>
      </c>
      <c r="I740" s="1">
        <f t="shared" si="1737"/>
        <v>0</v>
      </c>
      <c r="J740" s="22">
        <f t="shared" si="1738"/>
        <v>6.7938532779249381E-8</v>
      </c>
      <c r="K740" s="1">
        <f t="shared" si="1740"/>
        <v>3.5036856348153257E-7</v>
      </c>
      <c r="L740" s="1">
        <f t="shared" si="1741"/>
        <v>8.8696436598555232E-7</v>
      </c>
      <c r="M740" s="1">
        <f t="shared" si="1742"/>
        <v>1.8515310118675201E-6</v>
      </c>
      <c r="N740" s="1">
        <f t="shared" si="1743"/>
        <v>3.5196063820768829E-6</v>
      </c>
      <c r="O740" s="1">
        <f t="shared" si="1744"/>
        <v>6.3206402639249644E-6</v>
      </c>
      <c r="P740" s="1">
        <f t="shared" si="1745"/>
        <v>1.0913408499517352E-5</v>
      </c>
      <c r="Q740" s="1">
        <f t="shared" si="1746"/>
        <v>1.829330759141557E-5</v>
      </c>
      <c r="R740" s="1">
        <f t="shared" si="1747"/>
        <v>2.9942603876672028E-5</v>
      </c>
      <c r="S740" s="1">
        <f t="shared" si="1748"/>
        <v>4.8037473842022939E-5</v>
      </c>
      <c r="T740" s="1">
        <f t="shared" si="1749"/>
        <v>7.5728654542211437E-5</v>
      </c>
      <c r="U740" s="1">
        <f t="shared" si="1750"/>
        <v>1.1751552105628176E-4</v>
      </c>
      <c r="V740" s="1">
        <f t="shared" si="1751"/>
        <v>1.7973610484473874E-4</v>
      </c>
      <c r="W740" s="1">
        <f t="shared" si="1752"/>
        <v>2.7119751709843605E-4</v>
      </c>
      <c r="X740" s="1">
        <f t="shared" si="1753"/>
        <v>4.0397186366082378E-4</v>
      </c>
      <c r="Y740" s="1">
        <f t="shared" si="1754"/>
        <v>5.9438132679133699E-4</v>
      </c>
      <c r="Z740" s="1">
        <f t="shared" si="1755"/>
        <v>8.6419184646481691E-4</v>
      </c>
      <c r="AA740" s="1">
        <f t="shared" si="1756"/>
        <v>1.242026933922354E-3</v>
      </c>
      <c r="AB740" s="1">
        <f t="shared" si="1757"/>
        <v>1.7650008331874742E-3</v>
      </c>
      <c r="AC740" s="1">
        <f t="shared" si="1758"/>
        <v>2.4805529464380668E-3</v>
      </c>
      <c r="AD740" s="1">
        <f t="shared" si="1759"/>
        <v>3.4484429377535973E-3</v>
      </c>
      <c r="AE740" s="1">
        <f t="shared" si="1760"/>
        <v>4.7428385214562446E-3</v>
      </c>
      <c r="AF740" s="1">
        <f t="shared" si="1761"/>
        <v>6.4543965929323198E-3</v>
      </c>
      <c r="AG740" s="1">
        <f t="shared" si="1762"/>
        <v>8.6922048352708475E-3</v>
      </c>
      <c r="AH740" s="1">
        <f t="shared" si="1763"/>
        <v>1.1585417854008791E-2</v>
      </c>
      <c r="AI740" s="1">
        <f t="shared" si="1764"/>
        <v>1.5284392691916737E-2</v>
      </c>
      <c r="AJ740" s="1">
        <f t="shared" si="1765"/>
        <v>1.9961107348078003E-2</v>
      </c>
      <c r="AK740" s="1">
        <f t="shared" si="1766"/>
        <v>2.5808637114788025E-2</v>
      </c>
      <c r="AL740" s="1">
        <f t="shared" si="1767"/>
        <v>3.303947150820781E-2</v>
      </c>
      <c r="AM740" s="1">
        <f t="shared" si="1768"/>
        <v>4.1882483018371053E-2</v>
      </c>
      <c r="AN740" s="1">
        <f t="shared" si="1769"/>
        <v>5.2578410294746136E-2</v>
      </c>
      <c r="AO740" s="1">
        <f t="shared" si="1770"/>
        <v>6.5373793297815203E-2</v>
      </c>
      <c r="AP740" s="1">
        <f t="shared" si="1771"/>
        <v>8.0513394583675069E-2</v>
      </c>
      <c r="AQ740" s="1">
        <f t="shared" si="1772"/>
        <v>9.8231254742119981E-2</v>
      </c>
      <c r="AR740" s="1">
        <f t="shared" si="1773"/>
        <v>0.11874065383100955</v>
      </c>
      <c r="AS740" s="1">
        <f t="shared" si="1774"/>
        <v>0.14222337475665248</v>
      </c>
      <c r="AT740" s="1">
        <f t="shared" si="1775"/>
        <v>0.16881877749665017</v>
      </c>
      <c r="AU740" s="1">
        <f t="shared" si="1776"/>
        <v>0.1986132826612956</v>
      </c>
      <c r="AV740" s="1">
        <f t="shared" si="1777"/>
        <v>0.23163091749189985</v>
      </c>
      <c r="AW740" s="1">
        <f t="shared" si="1778"/>
        <v>0.26782558728978184</v>
      </c>
      <c r="AX740" s="1">
        <f t="shared" si="1779"/>
        <v>0.30707569404617474</v>
      </c>
      <c r="AY740" s="1">
        <f t="shared" si="1780"/>
        <v>0.34918162970658739</v>
      </c>
      <c r="AZ740" s="1">
        <f t="shared" si="1781"/>
        <v>0.39386652718075177</v>
      </c>
      <c r="BA740" s="1">
        <f t="shared" si="1782"/>
        <v>0.44078046630112511</v>
      </c>
      <c r="BB740" s="1">
        <f t="shared" si="1783"/>
        <v>0.48950811763541124</v>
      </c>
      <c r="BC740" s="1">
        <f t="shared" si="1784"/>
        <v>0.53957958127266437</v>
      </c>
      <c r="BD740" s="1">
        <f t="shared" si="1785"/>
        <v>0.59048395942476828</v>
      </c>
      <c r="BE740" s="1">
        <f t="shared" si="1786"/>
        <v>0.64168501005943723</v>
      </c>
      <c r="BF740" s="1">
        <f t="shared" si="1787"/>
        <v>0.69263808104688718</v>
      </c>
      <c r="BG740" s="1">
        <f t="shared" si="1788"/>
        <v>0.7428074338986187</v>
      </c>
      <c r="BH740" s="1">
        <f t="shared" si="1789"/>
        <v>0.79168304124629529</v>
      </c>
      <c r="BI740" s="1">
        <f t="shared" si="1790"/>
        <v>0.83879598470146444</v>
      </c>
      <c r="BJ740" s="1">
        <f t="shared" si="1791"/>
        <v>0.88373168522584045</v>
      </c>
      <c r="BK740" s="1">
        <f t="shared" si="1792"/>
        <v>0.92614035637167691</v>
      </c>
      <c r="BL740" s="1">
        <f t="shared" si="1793"/>
        <v>0.96574426683978809</v>
      </c>
      <c r="BM740" s="1">
        <f t="shared" si="1794"/>
        <v>1.0023416149274638</v>
      </c>
      <c r="BN740" s="1">
        <f t="shared" si="1795"/>
        <v>1.0358070347898469</v>
      </c>
      <c r="BO740" s="1">
        <f t="shared" si="1796"/>
        <v>1.0660889551810855</v>
      </c>
      <c r="BP740" s="1">
        <f t="shared" si="1797"/>
        <v>1.093204200353217</v>
      </c>
      <c r="BQ740" s="1">
        <f t="shared" si="1798"/>
        <v>1.1172303489809974</v>
      </c>
      <c r="BR740" s="1">
        <f t="shared" si="1799"/>
        <v>1.1382964440681782</v>
      </c>
      <c r="BS740" s="1">
        <f t="shared" si="1800"/>
        <v>1.1565726734917625</v>
      </c>
      <c r="BT740" s="1">
        <f t="shared" si="1801"/>
        <v>1.1722596205081637</v>
      </c>
      <c r="BU740" s="1">
        <f t="shared" si="1802"/>
        <v>1.1855776233551527</v>
      </c>
      <c r="BV740" s="1">
        <f t="shared" si="1803"/>
        <v>1.1967566929200852</v>
      </c>
      <c r="BW740" s="1">
        <f t="shared" si="1804"/>
        <v>1.2060273286463628</v>
      </c>
      <c r="BX740" s="1">
        <f t="shared" si="1805"/>
        <v>1.213612456977716</v>
      </c>
      <c r="BY740" s="1">
        <f t="shared" si="1806"/>
        <v>1.2197206044008444</v>
      </c>
      <c r="BZ740" s="1">
        <f t="shared" si="1807"/>
        <v>1.2245403175630174</v>
      </c>
      <c r="CA740" s="1">
        <f t="shared" si="1808"/>
        <v>1.2282357628065281</v>
      </c>
      <c r="CB740" s="1">
        <f t="shared" si="1809"/>
        <v>1.230943381089167</v>
      </c>
      <c r="CC740" s="1">
        <f t="shared" si="1810"/>
        <v>1.2327694434785403</v>
      </c>
      <c r="CD740" s="1">
        <f t="shared" si="1811"/>
        <v>1.2337883467543482</v>
      </c>
      <c r="CE740" s="1">
        <f t="shared" si="1812"/>
        <v>1.2340415056849889</v>
      </c>
      <c r="CF740" s="1">
        <f t="shared" si="1813"/>
        <v>1.2335367342210213</v>
      </c>
      <c r="CG740" s="1">
        <f t="shared" si="1814"/>
        <v>1.2322480569187939</v>
      </c>
      <c r="CH740" s="1">
        <f t="shared" si="1815"/>
        <v>1.2301159482986788</v>
      </c>
      <c r="CI740" s="1">
        <f t="shared" si="1816"/>
        <v>1.227048055019921</v>
      </c>
      <c r="CJ740" s="1">
        <f t="shared" si="1817"/>
        <v>1.2229205070842737</v>
      </c>
      <c r="CK740" s="1">
        <f t="shared" si="1818"/>
        <v>1.2175799634015483</v>
      </c>
      <c r="CL740" s="1">
        <f t="shared" si="1819"/>
        <v>1.2108465582746886</v>
      </c>
      <c r="CM740" s="1">
        <f t="shared" si="1820"/>
        <v>1.2025179141146869</v>
      </c>
      <c r="CN740" s="1">
        <f t="shared" si="1821"/>
        <v>1.1923743589739786</v>
      </c>
      <c r="CO740" s="1">
        <f t="shared" si="1822"/>
        <v>1.1801854343077707</v>
      </c>
      <c r="CP740" s="1">
        <f t="shared" si="1823"/>
        <v>1.1657177001498076</v>
      </c>
      <c r="CQ740" s="1">
        <f t="shared" si="1824"/>
        <v>1.14874374566861</v>
      </c>
      <c r="CR740" s="1">
        <f t="shared" si="1825"/>
        <v>1.1290521995520815</v>
      </c>
      <c r="CS740" s="1">
        <f t="shared" si="1826"/>
        <v>1.1064584159487836</v>
      </c>
      <c r="CT740" s="1">
        <f t="shared" si="1827"/>
        <v>1.0808153986968045</v>
      </c>
      <c r="CU740" s="1">
        <f t="shared" si="1828"/>
        <v>1.0520244311698437</v>
      </c>
      <c r="CV740" s="1">
        <f t="shared" si="1829"/>
        <v>1.0200448129580542</v>
      </c>
      <c r="CW740" s="1">
        <f t="shared" si="1830"/>
        <v>0.9849020780078247</v>
      </c>
      <c r="CX740" s="1">
        <f t="shared" si="1831"/>
        <v>0.94669408924460796</v>
      </c>
      <c r="CY740" s="1">
        <f t="shared" si="1832"/>
        <v>0.90559447568324514</v>
      </c>
      <c r="CZ740" s="1">
        <f t="shared" si="1833"/>
        <v>0.86185299848630581</v>
      </c>
      <c r="DA740" s="1">
        <f t="shared" si="1834"/>
        <v>0.81579259623277478</v>
      </c>
      <c r="DB740" s="1">
        <f t="shared" si="1835"/>
        <v>0.76780305588211917</v>
      </c>
      <c r="DC740" s="1">
        <f t="shared" si="1836"/>
        <v>0.71833146965900785</v>
      </c>
      <c r="DD740" s="1">
        <f t="shared" si="1837"/>
        <v>0.6678698518038596</v>
      </c>
      <c r="DE740" s="1">
        <f t="shared" si="1838"/>
        <v>0.61694048439671401</v>
      </c>
      <c r="DF740" s="1">
        <f t="shared" si="1839"/>
        <v>0.56607972085675606</v>
      </c>
      <c r="DG740" s="1">
        <f t="shared" si="1840"/>
        <v>0.5158210847471133</v>
      </c>
      <c r="DH740" s="1">
        <f t="shared" si="1841"/>
        <v>0.46667855018219817</v>
      </c>
      <c r="DI740" s="1">
        <f t="shared" si="1842"/>
        <v>0.41913087406569338</v>
      </c>
      <c r="DJ740" s="1">
        <f t="shared" si="1843"/>
        <v>0.37360777128951356</v>
      </c>
      <c r="DK740" s="1">
        <f t="shared" si="1844"/>
        <v>0.33047858946647457</v>
      </c>
      <c r="DL740" s="1">
        <f t="shared" si="1845"/>
        <v>0.29004396229454454</v>
      </c>
      <c r="DM740" s="1">
        <f t="shared" si="1846"/>
        <v>0.25253071634851498</v>
      </c>
      <c r="DN740" s="1">
        <f t="shared" si="1847"/>
        <v>0.21809009282759548</v>
      </c>
      <c r="DO740" s="1">
        <f t="shared" si="1848"/>
        <v>0.18679914129362574</v>
      </c>
      <c r="DP740" s="1">
        <f t="shared" si="1849"/>
        <v>0.15866496255105841</v>
      </c>
      <c r="DQ740" s="1">
        <f t="shared" si="1850"/>
        <v>0.13363133502538863</v>
      </c>
      <c r="DR740" s="1">
        <f t="shared" si="1851"/>
        <v>0.11158716143124608</v>
      </c>
      <c r="DS740" s="1">
        <f t="shared" si="1852"/>
        <v>9.2376123559234372E-2</v>
      </c>
      <c r="DT740" s="1">
        <f t="shared" si="1853"/>
        <v>7.5806931389418075E-2</v>
      </c>
      <c r="DU740" s="1">
        <f t="shared" si="1854"/>
        <v>6.1663593175113572E-2</v>
      </c>
      <c r="DV740" s="1">
        <f t="shared" si="1855"/>
        <v>4.971520730490557E-2</v>
      </c>
      <c r="DW740" s="1">
        <f t="shared" si="1856"/>
        <v>3.9724874454464071E-2</v>
      </c>
      <c r="DX740" s="1">
        <f t="shared" si="1857"/>
        <v>3.1457438960292412E-2</v>
      </c>
      <c r="DY740" s="1">
        <f t="shared" si="1858"/>
        <v>2.4685881153393107E-2</v>
      </c>
      <c r="DZ740" s="1">
        <f t="shared" si="1859"/>
        <v>1.9196288648569218E-2</v>
      </c>
      <c r="EA740" s="1">
        <f t="shared" si="1860"/>
        <v>1.4791427379808018E-2</v>
      </c>
      <c r="EB740" s="1">
        <f t="shared" si="1861"/>
        <v>1.1293007917031842E-2</v>
      </c>
      <c r="EC740" s="1">
        <f t="shared" si="1862"/>
        <v>8.5427970519945298E-3</v>
      </c>
      <c r="ED740" s="1">
        <f t="shared" si="1863"/>
        <v>6.402758676923909E-3</v>
      </c>
      <c r="EE740" s="1">
        <f t="shared" si="1864"/>
        <v>4.7544231937682634E-3</v>
      </c>
      <c r="EF740" s="1">
        <f t="shared" si="1865"/>
        <v>3.4976839055949039E-3</v>
      </c>
      <c r="EG740" s="1">
        <f t="shared" si="1866"/>
        <v>2.5492055867381565E-3</v>
      </c>
      <c r="EH740" s="1">
        <f t="shared" si="1867"/>
        <v>1.8406084719209815E-3</v>
      </c>
      <c r="EI740" s="1">
        <f t="shared" si="1868"/>
        <v>1.3165638560132674E-3</v>
      </c>
      <c r="EJ740" s="1">
        <f t="shared" si="1869"/>
        <v>9.3290851947207905E-4</v>
      </c>
      <c r="EK740" s="1">
        <f t="shared" si="1870"/>
        <v>6.5485683383396086E-4</v>
      </c>
      <c r="EL740" s="1">
        <f t="shared" si="1871"/>
        <v>4.5536350936203592E-4</v>
      </c>
      <c r="EM740" s="1">
        <f t="shared" si="1872"/>
        <v>3.1366769793969302E-4</v>
      </c>
      <c r="EN740" s="1">
        <f t="shared" si="1873"/>
        <v>2.1403113158545859E-4</v>
      </c>
      <c r="EO740" s="1">
        <f t="shared" si="1874"/>
        <v>1.4466924510993283E-4</v>
      </c>
      <c r="EP740" s="1">
        <f t="shared" si="1875"/>
        <v>9.6864525373030629E-5</v>
      </c>
      <c r="EQ740" s="1">
        <f t="shared" si="1876"/>
        <v>6.4245141213043204E-5</v>
      </c>
      <c r="ER740" s="1">
        <f t="shared" si="1877"/>
        <v>4.2208608180428477E-5</v>
      </c>
      <c r="ES740" s="1">
        <f t="shared" si="1878"/>
        <v>2.7469170440878212E-5</v>
      </c>
      <c r="ET740" s="1">
        <f t="shared" si="1879"/>
        <v>1.7708112837333729E-5</v>
      </c>
      <c r="EU740" s="1">
        <f t="shared" si="1880"/>
        <v>1.1307799724835395E-5</v>
      </c>
      <c r="EV740" s="1">
        <f t="shared" si="1881"/>
        <v>7.1524221475808599E-6</v>
      </c>
      <c r="EW740" s="1">
        <f t="shared" si="1882"/>
        <v>4.4808723768889047E-6</v>
      </c>
      <c r="EX740" s="1">
        <f t="shared" si="1883"/>
        <v>2.7796021429403586E-6</v>
      </c>
      <c r="EY740" s="1">
        <f t="shared" si="1884"/>
        <v>1.705587314640096E-6</v>
      </c>
      <c r="EZ740" s="1">
        <f t="shared" si="1885"/>
        <v>1.0315093581747766E-6</v>
      </c>
      <c r="FA740" s="1">
        <f t="shared" si="1886"/>
        <v>6.069052608726489E-7</v>
      </c>
      <c r="FB740" s="1">
        <f t="shared" si="1887"/>
        <v>3.3028032785463288E-7</v>
      </c>
      <c r="FC740" s="1">
        <f t="shared" si="1888"/>
        <v>1.2795333392659978E-7</v>
      </c>
      <c r="FD740" s="75">
        <f t="shared" si="1739"/>
        <v>-1.2795333392659978E-7</v>
      </c>
    </row>
    <row r="741" spans="7:160" x14ac:dyDescent="0.35">
      <c r="G741" t="str">
        <f t="shared" si="1735"/>
        <v>Refd, t=3.63</v>
      </c>
      <c r="H741" s="76">
        <f t="shared" si="1736"/>
        <v>3.6299999999999448</v>
      </c>
      <c r="I741" s="1">
        <f t="shared" si="1737"/>
        <v>0</v>
      </c>
      <c r="J741" s="22">
        <f t="shared" si="1738"/>
        <v>6.71763031673678E-8</v>
      </c>
      <c r="K741" s="1">
        <f t="shared" si="1740"/>
        <v>3.4643950404388348E-7</v>
      </c>
      <c r="L741" s="1">
        <f t="shared" si="1741"/>
        <v>8.7702828304540227E-7</v>
      </c>
      <c r="M741" s="1">
        <f t="shared" si="1742"/>
        <v>1.8308228088473045E-6</v>
      </c>
      <c r="N741" s="1">
        <f t="shared" si="1743"/>
        <v>3.4803272879943921E-6</v>
      </c>
      <c r="O741" s="1">
        <f t="shared" si="1744"/>
        <v>6.2502954076038914E-6</v>
      </c>
      <c r="P741" s="1">
        <f t="shared" si="1745"/>
        <v>1.079235535620548E-5</v>
      </c>
      <c r="Q741" s="1">
        <f t="shared" si="1746"/>
        <v>1.8091199547435813E-5</v>
      </c>
      <c r="R741" s="1">
        <f t="shared" si="1747"/>
        <v>2.9613314794719896E-5</v>
      </c>
      <c r="S741" s="1">
        <f t="shared" si="1748"/>
        <v>4.7511973268499871E-5</v>
      </c>
      <c r="T741" s="1">
        <f t="shared" si="1749"/>
        <v>7.490517168805539E-5</v>
      </c>
      <c r="U741" s="1">
        <f t="shared" si="1750"/>
        <v>1.1624619496604121E-4</v>
      </c>
      <c r="V741" s="1">
        <f t="shared" si="1751"/>
        <v>1.7780917887686072E-4</v>
      </c>
      <c r="W741" s="1">
        <f t="shared" si="1752"/>
        <v>2.6831401421545397E-4</v>
      </c>
      <c r="X741" s="1">
        <f t="shared" si="1753"/>
        <v>3.9971559767440967E-4</v>
      </c>
      <c r="Y741" s="1">
        <f t="shared" si="1754"/>
        <v>5.8818109276795197E-4</v>
      </c>
      <c r="Z741" s="1">
        <f t="shared" si="1755"/>
        <v>8.5527472594778349E-4</v>
      </c>
      <c r="AA741" s="1">
        <f t="shared" si="1756"/>
        <v>1.2293618863464903E-3</v>
      </c>
      <c r="AB741" s="1">
        <f t="shared" si="1757"/>
        <v>1.7472321632315769E-3</v>
      </c>
      <c r="AC741" s="1">
        <f t="shared" si="1758"/>
        <v>2.4559238729269205E-3</v>
      </c>
      <c r="AD741" s="1">
        <f t="shared" si="1759"/>
        <v>3.4147103668379572E-3</v>
      </c>
      <c r="AE741" s="1">
        <f t="shared" si="1760"/>
        <v>4.6971812501037276E-3</v>
      </c>
      <c r="AF741" s="1">
        <f t="shared" si="1761"/>
        <v>6.3933205162366967E-3</v>
      </c>
      <c r="AG741" s="1">
        <f t="shared" si="1762"/>
        <v>8.6114502463046135E-3</v>
      </c>
      <c r="AH741" s="1">
        <f t="shared" si="1763"/>
        <v>1.1479875511708829E-2</v>
      </c>
      <c r="AI741" s="1">
        <f t="shared" si="1764"/>
        <v>1.5148036853163686E-2</v>
      </c>
      <c r="AJ741" s="1">
        <f t="shared" si="1765"/>
        <v>1.9786955239154393E-2</v>
      </c>
      <c r="AK741" s="1">
        <f t="shared" si="1766"/>
        <v>2.5588745151262891E-2</v>
      </c>
      <c r="AL741" s="1">
        <f t="shared" si="1767"/>
        <v>3.2764978746413834E-2</v>
      </c>
      <c r="AM741" s="1">
        <f t="shared" si="1768"/>
        <v>4.154371163379026E-2</v>
      </c>
      <c r="AN741" s="1">
        <f t="shared" si="1769"/>
        <v>5.2165031171294715E-2</v>
      </c>
      <c r="AO741" s="1">
        <f t="shared" si="1770"/>
        <v>6.487506198689634E-2</v>
      </c>
      <c r="AP741" s="1">
        <f t="shared" si="1771"/>
        <v>7.9918458962484271E-2</v>
      </c>
      <c r="AQ741" s="1">
        <f t="shared" si="1772"/>
        <v>9.7529530798695793E-2</v>
      </c>
      <c r="AR741" s="1">
        <f t="shared" si="1773"/>
        <v>0.11792226039387611</v>
      </c>
      <c r="AS741" s="1">
        <f t="shared" si="1774"/>
        <v>0.14127961206391426</v>
      </c>
      <c r="AT741" s="1">
        <f t="shared" si="1775"/>
        <v>0.16774262876519147</v>
      </c>
      <c r="AU741" s="1">
        <f t="shared" si="1776"/>
        <v>0.19739991284171143</v>
      </c>
      <c r="AV741" s="1">
        <f t="shared" si="1777"/>
        <v>0.23027813976252712</v>
      </c>
      <c r="AW741" s="1">
        <f t="shared" si="1778"/>
        <v>0.26633426608487731</v>
      </c>
      <c r="AX741" s="1">
        <f t="shared" si="1779"/>
        <v>0.30545005393905589</v>
      </c>
      <c r="AY741" s="1">
        <f t="shared" si="1780"/>
        <v>0.34742944250496094</v>
      </c>
      <c r="AZ741" s="1">
        <f t="shared" si="1781"/>
        <v>0.39199915513418021</v>
      </c>
      <c r="BA741" s="1">
        <f t="shared" si="1782"/>
        <v>0.43881274711062135</v>
      </c>
      <c r="BB741" s="1">
        <f t="shared" si="1783"/>
        <v>0.48745808648415079</v>
      </c>
      <c r="BC741" s="1">
        <f t="shared" si="1784"/>
        <v>0.53746803564335455</v>
      </c>
      <c r="BD741" s="1">
        <f t="shared" si="1785"/>
        <v>0.58833388316382162</v>
      </c>
      <c r="BE741" s="1">
        <f t="shared" si="1786"/>
        <v>0.63952088306009802</v>
      </c>
      <c r="BF741" s="1">
        <f t="shared" si="1787"/>
        <v>0.69048510915973815</v>
      </c>
      <c r="BG741" s="1">
        <f t="shared" si="1788"/>
        <v>0.74069073948104935</v>
      </c>
      <c r="BH741" s="1">
        <f t="shared" si="1789"/>
        <v>0.78962685759572271</v>
      </c>
      <c r="BI741" s="1">
        <f t="shared" si="1790"/>
        <v>0.83682289722454728</v>
      </c>
      <c r="BJ741" s="1">
        <f t="shared" si="1791"/>
        <v>0.88186195863071826</v>
      </c>
      <c r="BK741" s="1">
        <f t="shared" si="1792"/>
        <v>0.92439138078635308</v>
      </c>
      <c r="BL741" s="1">
        <f t="shared" si="1793"/>
        <v>0.96413014716924661</v>
      </c>
      <c r="BM741" s="1">
        <f t="shared" si="1794"/>
        <v>1.0008729177639843</v>
      </c>
      <c r="BN741" s="1">
        <f t="shared" si="1795"/>
        <v>1.0344906966811729</v>
      </c>
      <c r="BO741" s="1">
        <f t="shared" si="1796"/>
        <v>1.0649283459355527</v>
      </c>
      <c r="BP741" s="1">
        <f t="shared" si="1797"/>
        <v>1.0921993261241307</v>
      </c>
      <c r="BQ741" s="1">
        <f t="shared" si="1798"/>
        <v>1.1163781727621354</v>
      </c>
      <c r="BR741" s="1">
        <f t="shared" si="1799"/>
        <v>1.1375912963679986</v>
      </c>
      <c r="BS741" s="1">
        <f t="shared" si="1800"/>
        <v>1.1560067235145142</v>
      </c>
      <c r="BT741" s="1">
        <f t="shared" si="1801"/>
        <v>1.1718233780990182</v>
      </c>
      <c r="BU741" s="1">
        <f t="shared" si="1802"/>
        <v>1.1852604440019645</v>
      </c>
      <c r="BV741" s="1">
        <f t="shared" si="1803"/>
        <v>1.1965472618282871</v>
      </c>
      <c r="BW741" s="1">
        <f t="shared" si="1804"/>
        <v>1.2059141048004454</v>
      </c>
      <c r="BX741" s="1">
        <f t="shared" si="1805"/>
        <v>1.2135840636215998</v>
      </c>
      <c r="BY741" s="1">
        <f t="shared" si="1806"/>
        <v>1.2197661579795858</v>
      </c>
      <c r="BZ741" s="1">
        <f t="shared" si="1807"/>
        <v>1.2246496924051473</v>
      </c>
      <c r="CA741" s="1">
        <f t="shared" si="1808"/>
        <v>1.228399793322954</v>
      </c>
      <c r="CB741" s="1">
        <f t="shared" si="1809"/>
        <v>1.2311540067682867</v>
      </c>
      <c r="CC741" s="1">
        <f t="shared" si="1810"/>
        <v>1.2330198043323688</v>
      </c>
      <c r="CD741" s="1">
        <f t="shared" si="1811"/>
        <v>1.234072838090237</v>
      </c>
      <c r="CE741" s="1">
        <f t="shared" si="1812"/>
        <v>1.2343558012081661</v>
      </c>
      <c r="CF741" s="1">
        <f t="shared" si="1813"/>
        <v>1.2338777856543128</v>
      </c>
      <c r="CG741" s="1">
        <f t="shared" si="1814"/>
        <v>1.2326140767501894</v>
      </c>
      <c r="CH741" s="1">
        <f t="shared" si="1815"/>
        <v>1.2305063801618041</v>
      </c>
      <c r="CI741" s="1">
        <f t="shared" si="1816"/>
        <v>1.2274635338220912</v>
      </c>
      <c r="CJ741" s="1">
        <f t="shared" si="1817"/>
        <v>1.2233628085716968</v>
      </c>
      <c r="CK741" s="1">
        <f t="shared" si="1818"/>
        <v>1.2180519406351631</v>
      </c>
      <c r="CL741" s="1">
        <f t="shared" si="1819"/>
        <v>1.2113520607100592</v>
      </c>
      <c r="CM741" s="1">
        <f t="shared" si="1820"/>
        <v>1.2030616838347112</v>
      </c>
      <c r="CN741" s="1">
        <f t="shared" si="1821"/>
        <v>1.1929618982735133</v>
      </c>
      <c r="CO741" s="1">
        <f t="shared" si="1822"/>
        <v>1.1808228393809632</v>
      </c>
      <c r="CP741" s="1">
        <f t="shared" si="1823"/>
        <v>1.166411457123143</v>
      </c>
      <c r="CQ741" s="1">
        <f t="shared" si="1824"/>
        <v>1.1495004876148773</v>
      </c>
      <c r="CR741" s="1">
        <f t="shared" si="1825"/>
        <v>1.1298784262836741</v>
      </c>
      <c r="CS741" s="1">
        <f t="shared" si="1826"/>
        <v>1.1073601821035828</v>
      </c>
      <c r="CT741" s="1">
        <f t="shared" si="1827"/>
        <v>1.0817979795935722</v>
      </c>
      <c r="CU741" s="1">
        <f t="shared" si="1828"/>
        <v>1.0530919797542266</v>
      </c>
      <c r="CV741" s="1">
        <f t="shared" si="1829"/>
        <v>1.0212000244797972</v>
      </c>
      <c r="CW741" s="1">
        <f t="shared" si="1830"/>
        <v>0.98614588146058835</v>
      </c>
      <c r="CX741" s="1">
        <f t="shared" si="1831"/>
        <v>0.94802538570315376</v>
      </c>
      <c r="CY741" s="1">
        <f t="shared" si="1832"/>
        <v>0.90700994322019535</v>
      </c>
      <c r="CZ741" s="1">
        <f t="shared" si="1833"/>
        <v>0.8633469812042488</v>
      </c>
      <c r="DA741" s="1">
        <f t="shared" si="1834"/>
        <v>0.81735709112883792</v>
      </c>
      <c r="DB741" s="1">
        <f t="shared" si="1835"/>
        <v>0.7694278059657047</v>
      </c>
      <c r="DC741" s="1">
        <f t="shared" si="1836"/>
        <v>0.72000416532967348</v>
      </c>
      <c r="DD741" s="1">
        <f t="shared" si="1837"/>
        <v>0.66957643546464307</v>
      </c>
      <c r="DE741" s="1">
        <f t="shared" si="1838"/>
        <v>0.61866554622072556</v>
      </c>
      <c r="DF741" s="1">
        <f t="shared" si="1839"/>
        <v>0.56780696716676582</v>
      </c>
      <c r="DG741" s="1">
        <f t="shared" si="1840"/>
        <v>0.51753385520044803</v>
      </c>
      <c r="DH741" s="1">
        <f t="shared" si="1841"/>
        <v>0.46836035636872503</v>
      </c>
      <c r="DI741" s="1">
        <f t="shared" si="1842"/>
        <v>0.42076593056261119</v>
      </c>
      <c r="DJ741" s="1">
        <f t="shared" si="1843"/>
        <v>0.37518149081810698</v>
      </c>
      <c r="DK741" s="1">
        <f t="shared" si="1844"/>
        <v>0.3319780164995057</v>
      </c>
      <c r="DL741" s="1">
        <f t="shared" si="1845"/>
        <v>0.29145812400537624</v>
      </c>
      <c r="DM741" s="1">
        <f t="shared" si="1846"/>
        <v>0.25385087574296411</v>
      </c>
      <c r="DN741" s="1">
        <f t="shared" si="1847"/>
        <v>0.21930989570742709</v>
      </c>
      <c r="DO741" s="1">
        <f t="shared" si="1848"/>
        <v>0.18791465576078933</v>
      </c>
      <c r="DP741" s="1">
        <f t="shared" si="1849"/>
        <v>0.15967461647766787</v>
      </c>
      <c r="DQ741" s="1">
        <f t="shared" si="1850"/>
        <v>0.1345357627593288</v>
      </c>
      <c r="DR741" s="1">
        <f t="shared" si="1851"/>
        <v>0.11238897557311835</v>
      </c>
      <c r="DS741" s="1">
        <f t="shared" si="1852"/>
        <v>9.3079630675698161E-2</v>
      </c>
      <c r="DT741" s="1">
        <f t="shared" si="1853"/>
        <v>7.6417811926498866E-2</v>
      </c>
      <c r="DU741" s="1">
        <f t="shared" si="1854"/>
        <v>6.2188565664790828E-2</v>
      </c>
      <c r="DV741" s="1">
        <f t="shared" si="1855"/>
        <v>5.0161695414630982E-2</v>
      </c>
      <c r="DW741" s="1">
        <f t="shared" si="1856"/>
        <v>4.0100692805868303E-2</v>
      </c>
      <c r="DX741" s="1">
        <f t="shared" si="1857"/>
        <v>3.1770510290894428E-2</v>
      </c>
      <c r="DY741" s="1">
        <f t="shared" si="1858"/>
        <v>2.4943993679316871E-2</v>
      </c>
      <c r="DZ741" s="1">
        <f t="shared" si="1859"/>
        <v>1.940689875014151E-2</v>
      </c>
      <c r="EA741" s="1">
        <f t="shared" si="1860"/>
        <v>1.4961509266250063E-2</v>
      </c>
      <c r="EB741" s="1">
        <f t="shared" si="1861"/>
        <v>1.1428948950431722E-2</v>
      </c>
      <c r="EC741" s="1">
        <f t="shared" si="1862"/>
        <v>8.6503350632744485E-3</v>
      </c>
      <c r="ED741" s="1">
        <f t="shared" si="1863"/>
        <v>6.4869559475414897E-3</v>
      </c>
      <c r="EE741" s="1">
        <f t="shared" si="1864"/>
        <v>4.8196707966092021E-3</v>
      </c>
      <c r="EF741" s="1">
        <f t="shared" si="1865"/>
        <v>3.5477297320021172E-3</v>
      </c>
      <c r="EG741" s="1">
        <f t="shared" si="1866"/>
        <v>2.5871995311688508E-3</v>
      </c>
      <c r="EH741" s="1">
        <f t="shared" si="1867"/>
        <v>1.8691587783747573E-3</v>
      </c>
      <c r="EI741" s="1">
        <f t="shared" si="1868"/>
        <v>1.337799423712493E-3</v>
      </c>
      <c r="EJ741" s="1">
        <f t="shared" si="1869"/>
        <v>9.4854290008020332E-4</v>
      </c>
      <c r="EK741" s="1">
        <f t="shared" si="1870"/>
        <v>6.662506266333746E-4</v>
      </c>
      <c r="EL741" s="1">
        <f t="shared" si="1871"/>
        <v>4.6358279427321922E-4</v>
      </c>
      <c r="EM741" s="1">
        <f t="shared" si="1872"/>
        <v>3.1953698276622505E-4</v>
      </c>
      <c r="EN741" s="1">
        <f t="shared" si="1873"/>
        <v>2.1817999571527422E-4</v>
      </c>
      <c r="EO741" s="1">
        <f t="shared" si="1874"/>
        <v>1.4757242292516633E-4</v>
      </c>
      <c r="EP741" s="1">
        <f t="shared" si="1875"/>
        <v>9.8875590066581863E-5</v>
      </c>
      <c r="EQ741" s="1">
        <f t="shared" si="1876"/>
        <v>6.5624235783112131E-5</v>
      </c>
      <c r="ER741" s="1">
        <f t="shared" si="1877"/>
        <v>4.3144843998847962E-5</v>
      </c>
      <c r="ES741" s="1">
        <f t="shared" si="1878"/>
        <v>2.8098396976639723E-5</v>
      </c>
      <c r="ET741" s="1">
        <f t="shared" si="1879"/>
        <v>1.8126777119946134E-5</v>
      </c>
      <c r="EU741" s="1">
        <f t="shared" si="1880"/>
        <v>1.1583581463540075E-5</v>
      </c>
      <c r="EV741" s="1">
        <f t="shared" si="1881"/>
        <v>7.3322676342116703E-6</v>
      </c>
      <c r="EW741" s="1">
        <f t="shared" si="1882"/>
        <v>4.5969714220460279E-6</v>
      </c>
      <c r="EX741" s="1">
        <f t="shared" si="1883"/>
        <v>2.8537677483337479E-6</v>
      </c>
      <c r="EY741" s="1">
        <f t="shared" si="1884"/>
        <v>1.7524145943621298E-6</v>
      </c>
      <c r="EZ741" s="1">
        <f t="shared" si="1885"/>
        <v>1.0606123537362053E-6</v>
      </c>
      <c r="FA741" s="1">
        <f t="shared" si="1886"/>
        <v>6.2445894264473199E-7</v>
      </c>
      <c r="FB741" s="1">
        <f t="shared" si="1887"/>
        <v>3.4002872306127784E-7</v>
      </c>
      <c r="FC741" s="1">
        <f t="shared" si="1888"/>
        <v>1.3177876754657046E-7</v>
      </c>
      <c r="FD741" s="75">
        <f t="shared" si="1739"/>
        <v>-1.3177876754657046E-7</v>
      </c>
    </row>
    <row r="742" spans="7:160" x14ac:dyDescent="0.35">
      <c r="G742" t="str">
        <f t="shared" si="1735"/>
        <v>Refd, t=3.63</v>
      </c>
      <c r="H742" s="76">
        <f t="shared" si="1736"/>
        <v>3.6349999999999447</v>
      </c>
      <c r="I742" s="1">
        <f t="shared" si="1737"/>
        <v>0</v>
      </c>
      <c r="J742" s="22">
        <f t="shared" si="1738"/>
        <v>6.6422718885454356E-8</v>
      </c>
      <c r="K742" s="1">
        <f t="shared" si="1740"/>
        <v>3.425549888625878E-7</v>
      </c>
      <c r="L742" s="1">
        <f t="shared" si="1741"/>
        <v>8.672047363005552E-7</v>
      </c>
      <c r="M742" s="1">
        <f t="shared" si="1742"/>
        <v>1.8103487920332031E-6</v>
      </c>
      <c r="N742" s="1">
        <f t="shared" si="1743"/>
        <v>3.4414914782322812E-6</v>
      </c>
      <c r="O742" s="1">
        <f t="shared" si="1744"/>
        <v>6.1807423305426559E-6</v>
      </c>
      <c r="P742" s="1">
        <f t="shared" si="1745"/>
        <v>1.0672660318382217E-5</v>
      </c>
      <c r="Q742" s="1">
        <f t="shared" si="1746"/>
        <v>1.7891350133326445E-5</v>
      </c>
      <c r="R742" s="1">
        <f t="shared" si="1747"/>
        <v>2.9287688762882404E-5</v>
      </c>
      <c r="S742" s="1">
        <f t="shared" si="1748"/>
        <v>4.6992287335911337E-5</v>
      </c>
      <c r="T742" s="1">
        <f t="shared" si="1749"/>
        <v>7.409074506334799E-5</v>
      </c>
      <c r="U742" s="1">
        <f t="shared" si="1750"/>
        <v>1.149907315189417E-4</v>
      </c>
      <c r="V742" s="1">
        <f t="shared" si="1751"/>
        <v>1.7590313296721302E-4</v>
      </c>
      <c r="W742" s="1">
        <f t="shared" si="1752"/>
        <v>2.6546148345959526E-4</v>
      </c>
      <c r="X742" s="1">
        <f t="shared" si="1753"/>
        <v>3.9550460361712831E-4</v>
      </c>
      <c r="Y742" s="1">
        <f t="shared" si="1754"/>
        <v>5.8204609637807644E-4</v>
      </c>
      <c r="Z742" s="1">
        <f t="shared" si="1755"/>
        <v>8.4645031371437013E-4</v>
      </c>
      <c r="AA742" s="1">
        <f t="shared" si="1756"/>
        <v>1.216826793119397E-3</v>
      </c>
      <c r="AB742" s="1">
        <f t="shared" si="1757"/>
        <v>1.7296432090281755E-3</v>
      </c>
      <c r="AC742" s="1">
        <f t="shared" si="1758"/>
        <v>2.4315400175722278E-3</v>
      </c>
      <c r="AD742" s="1">
        <f t="shared" si="1759"/>
        <v>3.3813079525451036E-3</v>
      </c>
      <c r="AE742" s="1">
        <f t="shared" si="1760"/>
        <v>4.6519626134866989E-3</v>
      </c>
      <c r="AF742" s="1">
        <f t="shared" si="1761"/>
        <v>6.3328194867673096E-3</v>
      </c>
      <c r="AG742" s="1">
        <f t="shared" si="1762"/>
        <v>8.531439552865434E-3</v>
      </c>
      <c r="AH742" s="1">
        <f t="shared" si="1763"/>
        <v>1.1375282698226531E-2</v>
      </c>
      <c r="AI742" s="1">
        <f t="shared" si="1764"/>
        <v>1.5012876822694955E-2</v>
      </c>
      <c r="AJ742" s="1">
        <f t="shared" si="1765"/>
        <v>1.9614288829721993E-2</v>
      </c>
      <c r="AK742" s="1">
        <f t="shared" si="1766"/>
        <v>2.5370673994477556E-2</v>
      </c>
      <c r="AL742" s="1">
        <f t="shared" si="1767"/>
        <v>3.2492686858099695E-2</v>
      </c>
      <c r="AM742" s="1">
        <f t="shared" si="1768"/>
        <v>4.120756353252307E-2</v>
      </c>
      <c r="AN742" s="1">
        <f t="shared" si="1769"/>
        <v>5.1754734653512012E-2</v>
      </c>
      <c r="AO742" s="1">
        <f t="shared" si="1770"/>
        <v>6.4379900913331012E-2</v>
      </c>
      <c r="AP742" s="1">
        <f t="shared" si="1771"/>
        <v>7.9327597535741007E-2</v>
      </c>
      <c r="AQ742" s="1">
        <f t="shared" si="1772"/>
        <v>9.6832385962235826E-2</v>
      </c>
      <c r="AR742" s="1">
        <f t="shared" si="1773"/>
        <v>0.11710893341722947</v>
      </c>
      <c r="AS742" s="1">
        <f t="shared" si="1774"/>
        <v>0.14034136448534773</v>
      </c>
      <c r="AT742" s="1">
        <f t="shared" si="1775"/>
        <v>0.16667238213731814</v>
      </c>
      <c r="AU742" s="1">
        <f t="shared" si="1776"/>
        <v>0.19619274673326087</v>
      </c>
      <c r="AV742" s="1">
        <f t="shared" si="1777"/>
        <v>0.22893175879171807</v>
      </c>
      <c r="AW742" s="1">
        <f t="shared" si="1778"/>
        <v>0.26484940492806397</v>
      </c>
      <c r="AX742" s="1">
        <f t="shared" si="1779"/>
        <v>0.30383078968637856</v>
      </c>
      <c r="AY742" s="1">
        <f t="shared" si="1780"/>
        <v>0.34568338665616816</v>
      </c>
      <c r="AZ742" s="1">
        <f t="shared" si="1781"/>
        <v>0.39013750294814048</v>
      </c>
      <c r="BA742" s="1">
        <f t="shared" si="1782"/>
        <v>0.43685016969413576</v>
      </c>
      <c r="BB742" s="1">
        <f t="shared" si="1783"/>
        <v>0.48541246043365793</v>
      </c>
      <c r="BC742" s="1">
        <f t="shared" si="1784"/>
        <v>0.53536001552727419</v>
      </c>
      <c r="BD742" s="1">
        <f t="shared" si="1785"/>
        <v>0.58618633279349319</v>
      </c>
      <c r="BE742" s="1">
        <f t="shared" si="1786"/>
        <v>0.63735819141859384</v>
      </c>
      <c r="BF742" s="1">
        <f t="shared" si="1787"/>
        <v>0.68833242514837034</v>
      </c>
      <c r="BG742" s="1">
        <f t="shared" si="1788"/>
        <v>0.73857316554200481</v>
      </c>
      <c r="BH742" s="1">
        <f t="shared" si="1789"/>
        <v>0.78756864523084924</v>
      </c>
      <c r="BI742" s="1">
        <f t="shared" si="1790"/>
        <v>0.83484668718698118</v>
      </c>
      <c r="BJ742" s="1">
        <f t="shared" si="1791"/>
        <v>0.87998810515651582</v>
      </c>
      <c r="BK742" s="1">
        <f t="shared" si="1792"/>
        <v>0.92263739299645253</v>
      </c>
      <c r="BL742" s="1">
        <f t="shared" si="1793"/>
        <v>0.96251027230612407</v>
      </c>
      <c r="BM742" s="1">
        <f t="shared" si="1794"/>
        <v>0.99939788102006277</v>
      </c>
      <c r="BN742" s="1">
        <f t="shared" si="1795"/>
        <v>1.0331676019160347</v>
      </c>
      <c r="BO742" s="1">
        <f t="shared" si="1796"/>
        <v>1.0637607314595461</v>
      </c>
      <c r="BP742" s="1">
        <f t="shared" si="1797"/>
        <v>1.0911873607535116</v>
      </c>
      <c r="BQ742" s="1">
        <f t="shared" si="1798"/>
        <v>1.1155189701692758</v>
      </c>
      <c r="BR742" s="1">
        <f t="shared" si="1799"/>
        <v>1.1368793207884333</v>
      </c>
      <c r="BS742" s="1">
        <f t="shared" si="1800"/>
        <v>1.1554342573207033</v>
      </c>
      <c r="BT742" s="1">
        <f t="shared" si="1801"/>
        <v>1.1713810215637181</v>
      </c>
      <c r="BU742" s="1">
        <f t="shared" si="1802"/>
        <v>1.1849376195010726</v>
      </c>
      <c r="BV742" s="1">
        <f t="shared" si="1803"/>
        <v>1.1963326983646592</v>
      </c>
      <c r="BW742" s="1">
        <f t="shared" si="1804"/>
        <v>1.2057962835573137</v>
      </c>
      <c r="BX742" s="1">
        <f t="shared" si="1805"/>
        <v>1.2135516107288857</v>
      </c>
      <c r="BY742" s="1">
        <f t="shared" si="1806"/>
        <v>1.2198081762683177</v>
      </c>
      <c r="BZ742" s="1">
        <f t="shared" si="1807"/>
        <v>1.2247560291675876</v>
      </c>
      <c r="CA742" s="1">
        <f t="shared" si="1808"/>
        <v>1.228561245617934</v>
      </c>
      <c r="CB742" s="1">
        <f t="shared" si="1809"/>
        <v>1.231362469354768</v>
      </c>
      <c r="CC742" s="1">
        <f t="shared" si="1810"/>
        <v>1.2332683677381555</v>
      </c>
      <c r="CD742" s="1">
        <f t="shared" si="1811"/>
        <v>1.2343558455949215</v>
      </c>
      <c r="CE742" s="1">
        <f t="shared" si="1812"/>
        <v>1.2346688737013574</v>
      </c>
      <c r="CF742" s="1">
        <f t="shared" si="1813"/>
        <v>1.2342178225579077</v>
      </c>
      <c r="CG742" s="1">
        <f t="shared" si="1814"/>
        <v>1.2329792396569696</v>
      </c>
      <c r="CH742" s="1">
        <f t="shared" si="1815"/>
        <v>1.2308960637672581</v>
      </c>
      <c r="CI742" s="1">
        <f t="shared" si="1816"/>
        <v>1.2278783263564332</v>
      </c>
      <c r="CJ742" s="1">
        <f t="shared" si="1817"/>
        <v>1.2238044415245075</v>
      </c>
      <c r="CK742" s="1">
        <f t="shared" si="1818"/>
        <v>1.218523225349968</v>
      </c>
      <c r="CL742" s="1">
        <f t="shared" si="1819"/>
        <v>1.2118568076381293</v>
      </c>
      <c r="CM742" s="1">
        <f t="shared" si="1820"/>
        <v>1.203604599076652</v>
      </c>
      <c r="CN742" s="1">
        <f t="shared" si="1821"/>
        <v>1.1935484516644848</v>
      </c>
      <c r="CO742" s="1">
        <f t="shared" si="1822"/>
        <v>1.1814590988984062</v>
      </c>
      <c r="CP742" s="1">
        <f t="shared" si="1823"/>
        <v>1.1671038858555478</v>
      </c>
      <c r="CQ742" s="1">
        <f t="shared" si="1824"/>
        <v>1.1502557018881079</v>
      </c>
      <c r="CR742" s="1">
        <f t="shared" si="1825"/>
        <v>1.1307029166712645</v>
      </c>
      <c r="CS742" s="1">
        <f t="shared" si="1826"/>
        <v>1.1082600027328413</v>
      </c>
      <c r="CT742" s="1">
        <f t="shared" si="1827"/>
        <v>1.0827784151005966</v>
      </c>
      <c r="CU742" s="1">
        <f t="shared" si="1828"/>
        <v>1.0541572030726993</v>
      </c>
      <c r="CV742" s="1">
        <f t="shared" si="1829"/>
        <v>1.0223527619679509</v>
      </c>
      <c r="CW742" s="1">
        <f t="shared" si="1830"/>
        <v>0.98738710427560294</v>
      </c>
      <c r="CX742" s="1">
        <f t="shared" si="1831"/>
        <v>0.94935404746394469</v>
      </c>
      <c r="CY742" s="1">
        <f t="shared" si="1832"/>
        <v>0.90842278358842743</v>
      </c>
      <c r="CZ742" s="1">
        <f t="shared" si="1833"/>
        <v>0.86483841291859431</v>
      </c>
      <c r="DA742" s="1">
        <f t="shared" si="1834"/>
        <v>0.81891918426639154</v>
      </c>
      <c r="DB742" s="1">
        <f t="shared" si="1835"/>
        <v>0.77105037796603415</v>
      </c>
      <c r="DC742" s="1">
        <f t="shared" si="1836"/>
        <v>0.72167497895571397</v>
      </c>
      <c r="DD742" s="1">
        <f t="shared" si="1837"/>
        <v>0.6712814998839518</v>
      </c>
      <c r="DE742" s="1">
        <f t="shared" si="1838"/>
        <v>0.62038950935764314</v>
      </c>
      <c r="DF742" s="1">
        <f t="shared" si="1839"/>
        <v>0.56953358102243634</v>
      </c>
      <c r="DG742" s="1">
        <f t="shared" si="1840"/>
        <v>0.51924649055330174</v>
      </c>
      <c r="DH742" s="1">
        <f t="shared" si="1841"/>
        <v>0.47004253964598969</v>
      </c>
      <c r="DI742" s="1">
        <f t="shared" si="1842"/>
        <v>0.42240187405450852</v>
      </c>
      <c r="DJ742" s="1">
        <f t="shared" si="1843"/>
        <v>0.37675658794078559</v>
      </c>
      <c r="DK742" s="1">
        <f t="shared" si="1844"/>
        <v>0.33347927644362063</v>
      </c>
      <c r="DL742" s="1">
        <f t="shared" si="1845"/>
        <v>0.29287452457854313</v>
      </c>
      <c r="DM742" s="1">
        <f t="shared" si="1846"/>
        <v>0.25517361910158798</v>
      </c>
      <c r="DN742" s="1">
        <f t="shared" si="1847"/>
        <v>0.22053255843301328</v>
      </c>
      <c r="DO742" s="1">
        <f t="shared" si="1848"/>
        <v>0.18903323176619261</v>
      </c>
      <c r="DP742" s="1">
        <f t="shared" si="1849"/>
        <v>0.16068745793525574</v>
      </c>
      <c r="DQ742" s="1">
        <f t="shared" si="1850"/>
        <v>0.1354434300987247</v>
      </c>
      <c r="DR742" s="1">
        <f t="shared" si="1851"/>
        <v>0.11319401219066282</v>
      </c>
      <c r="DS742" s="1">
        <f t="shared" si="1852"/>
        <v>9.3786281069534544E-2</v>
      </c>
      <c r="DT742" s="1">
        <f t="shared" si="1853"/>
        <v>7.7031703420777559E-2</v>
      </c>
      <c r="DU742" s="1">
        <f t="shared" si="1854"/>
        <v>6.2716373770402914E-2</v>
      </c>
      <c r="DV742" s="1">
        <f t="shared" si="1855"/>
        <v>5.0610811382198251E-2</v>
      </c>
      <c r="DW742" s="1">
        <f t="shared" si="1856"/>
        <v>4.0478909348626441E-2</v>
      </c>
      <c r="DX742" s="1">
        <f t="shared" si="1857"/>
        <v>3.2085738138018245E-2</v>
      </c>
      <c r="DY742" s="1">
        <f t="shared" si="1858"/>
        <v>2.5204017927993615E-2</v>
      </c>
      <c r="DZ742" s="1">
        <f t="shared" si="1859"/>
        <v>1.9619180259923479E-2</v>
      </c>
      <c r="EA742" s="1">
        <f t="shared" si="1860"/>
        <v>1.5133032873554976E-2</v>
      </c>
      <c r="EB742" s="1">
        <f t="shared" si="1861"/>
        <v>1.1566117295501478E-2</v>
      </c>
      <c r="EC742" s="1">
        <f t="shared" si="1862"/>
        <v>8.7589044578233986E-3</v>
      </c>
      <c r="ED742" s="1">
        <f t="shared" si="1863"/>
        <v>6.5720090313771493E-3</v>
      </c>
      <c r="EE742" s="1">
        <f t="shared" si="1864"/>
        <v>4.8856197285193281E-3</v>
      </c>
      <c r="EF742" s="1">
        <f t="shared" si="1865"/>
        <v>3.598343271539886E-3</v>
      </c>
      <c r="EG742" s="1">
        <f t="shared" si="1866"/>
        <v>2.625647492700636E-3</v>
      </c>
      <c r="EH742" s="1">
        <f t="shared" si="1867"/>
        <v>1.8980678551161455E-3</v>
      </c>
      <c r="EI742" s="1">
        <f t="shared" si="1868"/>
        <v>1.3593151606472969E-3</v>
      </c>
      <c r="EJ742" s="1">
        <f t="shared" si="1869"/>
        <v>9.6439352149337791E-4</v>
      </c>
      <c r="EK742" s="1">
        <f t="shared" si="1870"/>
        <v>6.7780939402854669E-4</v>
      </c>
      <c r="EL742" s="1">
        <f t="shared" si="1871"/>
        <v>4.7192650307547294E-4</v>
      </c>
      <c r="EM742" s="1">
        <f t="shared" si="1872"/>
        <v>3.254990443949881E-4</v>
      </c>
      <c r="EN742" s="1">
        <f t="shared" si="1873"/>
        <v>2.2239726086136419E-4</v>
      </c>
      <c r="EO742" s="1">
        <f t="shared" si="1874"/>
        <v>1.505254672767117E-4</v>
      </c>
      <c r="EP742" s="1">
        <f t="shared" si="1875"/>
        <v>1.0092260592303221E-4</v>
      </c>
      <c r="EQ742" s="1">
        <f t="shared" si="1876"/>
        <v>6.7028963695355947E-5</v>
      </c>
      <c r="ER742" s="1">
        <f t="shared" si="1877"/>
        <v>4.4099156366858954E-5</v>
      </c>
      <c r="ES742" s="1">
        <f t="shared" si="1878"/>
        <v>2.8740232237937336E-5</v>
      </c>
      <c r="ET742" s="1">
        <f t="shared" si="1879"/>
        <v>1.8554140949374556E-5</v>
      </c>
      <c r="EU742" s="1">
        <f t="shared" si="1880"/>
        <v>1.18653007960197E-5</v>
      </c>
      <c r="EV742" s="1">
        <f t="shared" si="1881"/>
        <v>7.5161219368041281E-6</v>
      </c>
      <c r="EW742" s="1">
        <f t="shared" si="1882"/>
        <v>4.7157476100221094E-6</v>
      </c>
      <c r="EX742" s="1">
        <f t="shared" si="1883"/>
        <v>2.9297009946169501E-6</v>
      </c>
      <c r="EY742" s="1">
        <f t="shared" si="1884"/>
        <v>1.8003941534774295E-6</v>
      </c>
      <c r="EZ742" s="1">
        <f t="shared" si="1885"/>
        <v>1.0904534615723294E-6</v>
      </c>
      <c r="FA742" s="1">
        <f t="shared" si="1886"/>
        <v>6.42470110979095E-7</v>
      </c>
      <c r="FB742" s="1">
        <f t="shared" si="1887"/>
        <v>3.500368206761344E-7</v>
      </c>
      <c r="FC742" s="1">
        <f t="shared" si="1888"/>
        <v>1.3570752411512235E-7</v>
      </c>
      <c r="FD742" s="75">
        <f t="shared" si="1739"/>
        <v>-1.3570752411512235E-7</v>
      </c>
    </row>
    <row r="743" spans="7:160" x14ac:dyDescent="0.35">
      <c r="G743" t="str">
        <f t="shared" si="1735"/>
        <v>Refd, t=3.64</v>
      </c>
      <c r="H743" s="76">
        <f t="shared" si="1736"/>
        <v>3.6399999999999446</v>
      </c>
      <c r="I743" s="1">
        <f t="shared" si="1737"/>
        <v>0</v>
      </c>
      <c r="J743" s="22">
        <f t="shared" si="1738"/>
        <v>6.5677680885673272E-8</v>
      </c>
      <c r="K743" s="1">
        <f t="shared" si="1740"/>
        <v>3.387145077983882E-7</v>
      </c>
      <c r="L743" s="1">
        <f t="shared" si="1741"/>
        <v>8.5749243803921237E-7</v>
      </c>
      <c r="M743" s="1">
        <f t="shared" si="1742"/>
        <v>1.7901062852869746E-6</v>
      </c>
      <c r="N743" s="1">
        <f t="shared" si="1743"/>
        <v>3.4030938965603233E-6</v>
      </c>
      <c r="O743" s="1">
        <f t="shared" si="1744"/>
        <v>6.1119720232079448E-6</v>
      </c>
      <c r="P743" s="1">
        <f t="shared" si="1745"/>
        <v>1.0554307979057339E-5</v>
      </c>
      <c r="Q743" s="1">
        <f t="shared" si="1746"/>
        <v>1.7693733820861533E-5</v>
      </c>
      <c r="R743" s="1">
        <f t="shared" si="1747"/>
        <v>2.8965684563340616E-5</v>
      </c>
      <c r="S743" s="1">
        <f t="shared" si="1748"/>
        <v>4.6478350960115507E-5</v>
      </c>
      <c r="T743" s="1">
        <f t="shared" si="1749"/>
        <v>7.3285273923871528E-5</v>
      </c>
      <c r="U743" s="1">
        <f t="shared" si="1750"/>
        <v>1.1374897760095426E-4</v>
      </c>
      <c r="V743" s="1">
        <f t="shared" si="1751"/>
        <v>1.7401773837847948E-4</v>
      </c>
      <c r="W743" s="1">
        <f t="shared" si="1752"/>
        <v>2.6263958869413869E-4</v>
      </c>
      <c r="X743" s="1">
        <f t="shared" si="1753"/>
        <v>3.9133839532997516E-4</v>
      </c>
      <c r="Y743" s="1">
        <f t="shared" si="1754"/>
        <v>5.7597564535041943E-4</v>
      </c>
      <c r="Z743" s="1">
        <f t="shared" si="1755"/>
        <v>8.3771763901583339E-4</v>
      </c>
      <c r="AA743" s="1">
        <f t="shared" si="1756"/>
        <v>1.2044203135636554E-3</v>
      </c>
      <c r="AB743" s="1">
        <f t="shared" si="1757"/>
        <v>1.7122321468954252E-3</v>
      </c>
      <c r="AC743" s="1">
        <f t="shared" si="1758"/>
        <v>2.4073989370955668E-3</v>
      </c>
      <c r="AD743" s="1">
        <f t="shared" si="1759"/>
        <v>3.3482324711178149E-3</v>
      </c>
      <c r="AE743" s="1">
        <f t="shared" si="1760"/>
        <v>4.6071784230949922E-3</v>
      </c>
      <c r="AF743" s="1">
        <f t="shared" si="1761"/>
        <v>6.2728881467672432E-3</v>
      </c>
      <c r="AG743" s="1">
        <f t="shared" si="1762"/>
        <v>8.4521660092798934E-3</v>
      </c>
      <c r="AH743" s="1">
        <f t="shared" si="1763"/>
        <v>1.1271631056559756E-2</v>
      </c>
      <c r="AI743" s="1">
        <f t="shared" si="1764"/>
        <v>1.4878902417195751E-2</v>
      </c>
      <c r="AJ743" s="1">
        <f t="shared" si="1765"/>
        <v>1.944309592058038E-2</v>
      </c>
      <c r="AK743" s="1">
        <f t="shared" si="1766"/>
        <v>2.5154409285678365E-2</v>
      </c>
      <c r="AL743" s="1">
        <f t="shared" si="1767"/>
        <v>3.2222579250440815E-2</v>
      </c>
      <c r="AM743" s="1">
        <f t="shared" si="1768"/>
        <v>4.0874019907023891E-2</v>
      </c>
      <c r="AN743" s="1">
        <f t="shared" si="1769"/>
        <v>5.1347499856742841E-2</v>
      </c>
      <c r="AO743" s="1">
        <f t="shared" si="1770"/>
        <v>6.3888287393041129E-2</v>
      </c>
      <c r="AP743" s="1">
        <f t="shared" si="1771"/>
        <v>7.8740786254360096E-2</v>
      </c>
      <c r="AQ743" s="1">
        <f t="shared" si="1772"/>
        <v>9.6139795418591356E-2</v>
      </c>
      <c r="AR743" s="1">
        <f t="shared" si="1773"/>
        <v>0.11630064808573934</v>
      </c>
      <c r="AS743" s="1">
        <f t="shared" si="1774"/>
        <v>0.13940860811822711</v>
      </c>
      <c r="AT743" s="1">
        <f t="shared" si="1775"/>
        <v>0.16560801565886785</v>
      </c>
      <c r="AU743" s="1">
        <f t="shared" si="1776"/>
        <v>0.1949917654468907</v>
      </c>
      <c r="AV743" s="1">
        <f t="shared" si="1777"/>
        <v>0.22759175989837341</v>
      </c>
      <c r="AW743" s="1">
        <f t="shared" si="1778"/>
        <v>0.26337099445090761</v>
      </c>
      <c r="AX743" s="1">
        <f t="shared" si="1779"/>
        <v>0.30221789822827344</v>
      </c>
      <c r="AY743" s="1">
        <f t="shared" si="1780"/>
        <v>0.34394346622409033</v>
      </c>
      <c r="AZ743" s="1">
        <f t="shared" si="1781"/>
        <v>0.38828158237735882</v>
      </c>
      <c r="BA743" s="1">
        <f t="shared" si="1782"/>
        <v>0.4348927537593531</v>
      </c>
      <c r="BB743" s="1">
        <f t="shared" si="1783"/>
        <v>0.48337126706088412</v>
      </c>
      <c r="BC743" s="1">
        <f t="shared" si="1784"/>
        <v>0.53325555592096441</v>
      </c>
      <c r="BD743" s="1">
        <f t="shared" si="1785"/>
        <v>0.58404134991774603</v>
      </c>
      <c r="BE743" s="1">
        <f t="shared" si="1786"/>
        <v>0.6351969821999085</v>
      </c>
      <c r="BF743" s="1">
        <f t="shared" si="1787"/>
        <v>0.68618008011006881</v>
      </c>
      <c r="BG743" s="1">
        <f t="shared" si="1788"/>
        <v>0.73645476557236944</v>
      </c>
      <c r="BH743" s="1">
        <f t="shared" si="1789"/>
        <v>0.78550845827508298</v>
      </c>
      <c r="BI743" s="1">
        <f t="shared" si="1790"/>
        <v>0.83286740755756627</v>
      </c>
      <c r="BJ743" s="1">
        <f t="shared" si="1791"/>
        <v>0.87811017490190058</v>
      </c>
      <c r="BK743" s="1">
        <f t="shared" si="1792"/>
        <v>0.92087843867817776</v>
      </c>
      <c r="BL743" s="1">
        <f t="shared" si="1793"/>
        <v>0.96088468219374723</v>
      </c>
      <c r="BM743" s="1">
        <f t="shared" si="1794"/>
        <v>0.99791653789805035</v>
      </c>
      <c r="BN743" s="1">
        <f t="shared" si="1795"/>
        <v>1.0318377762883513</v>
      </c>
      <c r="BO743" s="1">
        <f t="shared" si="1796"/>
        <v>1.0625861298263506</v>
      </c>
      <c r="BP743" s="1">
        <f t="shared" si="1797"/>
        <v>1.0901683146283767</v>
      </c>
      <c r="BQ743" s="1">
        <f t="shared" si="1798"/>
        <v>1.1146527442544523</v>
      </c>
      <c r="BR743" s="1">
        <f t="shared" si="1799"/>
        <v>1.1361605136680186</v>
      </c>
      <c r="BS743" s="1">
        <f t="shared" si="1800"/>
        <v>1.1548552653682307</v>
      </c>
      <c r="BT743" s="1">
        <f t="shared" si="1801"/>
        <v>1.1709325364582914</v>
      </c>
      <c r="BU743" s="1">
        <f t="shared" si="1802"/>
        <v>1.1846091315645917</v>
      </c>
      <c r="BV743" s="1">
        <f t="shared" si="1803"/>
        <v>1.1961129814715257</v>
      </c>
      <c r="BW743" s="1">
        <f t="shared" si="1804"/>
        <v>1.2056738421243944</v>
      </c>
      <c r="BX743" s="1">
        <f t="shared" si="1805"/>
        <v>1.2135150747228729</v>
      </c>
      <c r="BY743" s="1">
        <f t="shared" si="1806"/>
        <v>1.2198466357400681</v>
      </c>
      <c r="BZ743" s="1">
        <f t="shared" si="1807"/>
        <v>1.2248593050697694</v>
      </c>
      <c r="CA743" s="1">
        <f t="shared" si="1808"/>
        <v>1.2287200982084208</v>
      </c>
      <c r="CB743" s="1">
        <f t="shared" si="1809"/>
        <v>1.2315687490707117</v>
      </c>
      <c r="CC743" s="1">
        <f t="shared" si="1810"/>
        <v>1.2335151158977786</v>
      </c>
      <c r="CD743" s="1">
        <f t="shared" si="1811"/>
        <v>1.234637353608296</v>
      </c>
      <c r="CE743" s="1">
        <f t="shared" si="1812"/>
        <v>1.2349807097046606</v>
      </c>
      <c r="CF743" s="1">
        <f t="shared" si="1813"/>
        <v>1.2345568336600801</v>
      </c>
      <c r="CG743" s="1">
        <f t="shared" si="1814"/>
        <v>1.2333435364907059</v>
      </c>
      <c r="CH743" s="1">
        <f t="shared" si="1815"/>
        <v>1.2312849919914777</v>
      </c>
      <c r="CI743" s="1">
        <f t="shared" si="1816"/>
        <v>1.2282924274083065</v>
      </c>
      <c r="CJ743" s="1">
        <f t="shared" si="1817"/>
        <v>1.2242454025155478</v>
      </c>
      <c r="CK743" s="1">
        <f t="shared" si="1818"/>
        <v>1.2189938157869702</v>
      </c>
      <c r="CL743" s="1">
        <f t="shared" si="1819"/>
        <v>1.2123607988540852</v>
      </c>
      <c r="CM743" s="1">
        <f t="shared" si="1820"/>
        <v>1.2041466610803375</v>
      </c>
      <c r="CN743" s="1">
        <f t="shared" si="1821"/>
        <v>1.1941340217219112</v>
      </c>
      <c r="CO743" s="1">
        <f t="shared" si="1822"/>
        <v>1.1820942166539239</v>
      </c>
      <c r="CP743" s="1">
        <f t="shared" si="1823"/>
        <v>1.1677949912277221</v>
      </c>
      <c r="CQ743" s="1">
        <f t="shared" si="1824"/>
        <v>1.1510093942993682</v>
      </c>
      <c r="CR743" s="1">
        <f t="shared" si="1825"/>
        <v>1.1315256772670037</v>
      </c>
      <c r="CS743" s="1">
        <f t="shared" si="1826"/>
        <v>1.1091578849016333</v>
      </c>
      <c r="CT743" s="1">
        <f t="shared" si="1827"/>
        <v>1.0837567125259606</v>
      </c>
      <c r="CU743" s="1">
        <f t="shared" si="1828"/>
        <v>1.0552201083659658</v>
      </c>
      <c r="CV743" s="1">
        <f t="shared" si="1829"/>
        <v>1.0235030322510315</v>
      </c>
      <c r="CW743" s="1">
        <f t="shared" si="1830"/>
        <v>0.98862575250095963</v>
      </c>
      <c r="CX743" s="1">
        <f t="shared" si="1831"/>
        <v>0.95068007941862609</v>
      </c>
      <c r="CY743" s="1">
        <f t="shared" si="1832"/>
        <v>0.90983300015881097</v>
      </c>
      <c r="CZ743" s="1">
        <f t="shared" si="1833"/>
        <v>0.86632729514880291</v>
      </c>
      <c r="DA743" s="1">
        <f t="shared" si="1834"/>
        <v>0.82047887503937689</v>
      </c>
      <c r="DB743" s="1">
        <f t="shared" si="1835"/>
        <v>0.77267076895562192</v>
      </c>
      <c r="DC743" s="1">
        <f t="shared" si="1836"/>
        <v>0.72334390518899272</v>
      </c>
      <c r="DD743" s="1">
        <f t="shared" si="1837"/>
        <v>0.67298503730382475</v>
      </c>
      <c r="DE743" s="1">
        <f t="shared" si="1838"/>
        <v>0.62211236376724033</v>
      </c>
      <c r="DF743" s="1">
        <f t="shared" si="1839"/>
        <v>0.57125955034452369</v>
      </c>
      <c r="DG743" s="1">
        <f t="shared" si="1840"/>
        <v>0.52095897703721772</v>
      </c>
      <c r="DH743" s="1">
        <f t="shared" si="1841"/>
        <v>0.47172508499584354</v>
      </c>
      <c r="DI743" s="1">
        <f t="shared" si="1842"/>
        <v>0.4240386887793392</v>
      </c>
      <c r="DJ743" s="1">
        <f t="shared" si="1843"/>
        <v>0.37833304669536466</v>
      </c>
      <c r="DK743" s="1">
        <f t="shared" si="1844"/>
        <v>0.33498235368725293</v>
      </c>
      <c r="DL743" s="1">
        <f t="shared" si="1845"/>
        <v>0.2942931492796676</v>
      </c>
      <c r="DM743" s="1">
        <f t="shared" si="1846"/>
        <v>0.25649893304061877</v>
      </c>
      <c r="DN743" s="1">
        <f t="shared" si="1847"/>
        <v>0.22175806936691195</v>
      </c>
      <c r="DO743" s="1">
        <f t="shared" si="1848"/>
        <v>0.19015485971831292</v>
      </c>
      <c r="DP743" s="1">
        <f t="shared" si="1849"/>
        <v>0.16170347957052414</v>
      </c>
      <c r="DQ743" s="1">
        <f t="shared" si="1850"/>
        <v>0.13635433201003597</v>
      </c>
      <c r="DR743" s="1">
        <f t="shared" si="1851"/>
        <v>0.11400226854479184</v>
      </c>
      <c r="DS743" s="1">
        <f t="shared" si="1852"/>
        <v>9.4496074174444805E-2</v>
      </c>
      <c r="DT743" s="1">
        <f t="shared" si="1853"/>
        <v>7.7648607276385617E-2</v>
      </c>
      <c r="DU743" s="1">
        <f t="shared" si="1854"/>
        <v>6.3247020602641299E-2</v>
      </c>
      <c r="DV743" s="1">
        <f t="shared" si="1855"/>
        <v>5.1062559720392892E-2</v>
      </c>
      <c r="DW743" s="1">
        <f t="shared" si="1856"/>
        <v>4.0859529673476572E-2</v>
      </c>
      <c r="DX743" s="1">
        <f t="shared" si="1857"/>
        <v>3.2403128845948613E-2</v>
      </c>
      <c r="DY743" s="1">
        <f t="shared" si="1858"/>
        <v>2.5465960689297015E-2</v>
      </c>
      <c r="DZ743" s="1">
        <f t="shared" si="1859"/>
        <v>1.9833140135082892E-2</v>
      </c>
      <c r="EA743" s="1">
        <f t="shared" si="1860"/>
        <v>1.5306005086873936E-2</v>
      </c>
      <c r="EB743" s="1">
        <f t="shared" si="1861"/>
        <v>1.1704519570458569E-2</v>
      </c>
      <c r="EC743" s="1">
        <f t="shared" si="1862"/>
        <v>8.8685114381959612E-3</v>
      </c>
      <c r="ED743" s="1">
        <f t="shared" si="1863"/>
        <v>6.6579236114922748E-3</v>
      </c>
      <c r="EE743" s="1">
        <f t="shared" si="1864"/>
        <v>4.9522750904377761E-3</v>
      </c>
      <c r="EF743" s="1">
        <f t="shared" si="1865"/>
        <v>3.6495290162233246E-3</v>
      </c>
      <c r="EG743" s="1">
        <f t="shared" si="1866"/>
        <v>2.6645533571130293E-3</v>
      </c>
      <c r="EH743" s="1">
        <f t="shared" si="1867"/>
        <v>1.9273390072039375E-3</v>
      </c>
      <c r="EI743" s="1">
        <f t="shared" si="1868"/>
        <v>1.3811138330278949E-3</v>
      </c>
      <c r="EJ743" s="1">
        <f t="shared" si="1869"/>
        <v>9.8046266341533014E-4</v>
      </c>
      <c r="EK743" s="1">
        <f t="shared" si="1870"/>
        <v>6.895349869746782E-4</v>
      </c>
      <c r="EL743" s="1">
        <f t="shared" si="1871"/>
        <v>4.8039611705566292E-4</v>
      </c>
      <c r="EM743" s="1">
        <f t="shared" si="1872"/>
        <v>3.3155505173677722E-4</v>
      </c>
      <c r="EN743" s="1">
        <f t="shared" si="1873"/>
        <v>2.2668383687997356E-4</v>
      </c>
      <c r="EO743" s="1">
        <f t="shared" si="1874"/>
        <v>1.5352907695181822E-4</v>
      </c>
      <c r="EP743" s="1">
        <f t="shared" si="1875"/>
        <v>1.0300610262293624E-4</v>
      </c>
      <c r="EQ743" s="1">
        <f t="shared" si="1876"/>
        <v>6.8459721303605457E-5</v>
      </c>
      <c r="ER743" s="1">
        <f t="shared" si="1877"/>
        <v>4.5071838133669695E-5</v>
      </c>
      <c r="ES743" s="1">
        <f t="shared" si="1878"/>
        <v>2.9394889912214123E-5</v>
      </c>
      <c r="ET743" s="1">
        <f t="shared" si="1879"/>
        <v>1.8990358339430261E-5</v>
      </c>
      <c r="EU743" s="1">
        <f t="shared" si="1880"/>
        <v>1.2153067381222015E-5</v>
      </c>
      <c r="EV743" s="1">
        <f t="shared" si="1881"/>
        <v>7.704062192549016E-6</v>
      </c>
      <c r="EW743" s="1">
        <f t="shared" si="1882"/>
        <v>4.8372545432786537E-6</v>
      </c>
      <c r="EX743" s="1">
        <f t="shared" si="1883"/>
        <v>3.0074386598653906E-6</v>
      </c>
      <c r="EY743" s="1">
        <f t="shared" si="1884"/>
        <v>1.8495508647060586E-6</v>
      </c>
      <c r="EZ743" s="1">
        <f t="shared" si="1885"/>
        <v>1.121049172157398E-6</v>
      </c>
      <c r="FA743" s="1">
        <f t="shared" si="1886"/>
        <v>6.6094930413719002E-7</v>
      </c>
      <c r="FB743" s="1">
        <f t="shared" si="1887"/>
        <v>3.6031075000474793E-7</v>
      </c>
      <c r="FC743" s="1">
        <f t="shared" si="1888"/>
        <v>1.3974207908738125E-7</v>
      </c>
      <c r="FD743" s="75">
        <f t="shared" si="1739"/>
        <v>-1.3974207908738125E-7</v>
      </c>
    </row>
    <row r="744" spans="7:160" x14ac:dyDescent="0.35">
      <c r="G744" t="str">
        <f t="shared" si="1735"/>
        <v>Refd, t=3.64</v>
      </c>
      <c r="H744" s="76">
        <f t="shared" si="1736"/>
        <v>3.6449999999999445</v>
      </c>
      <c r="I744" s="1">
        <f t="shared" si="1737"/>
        <v>0</v>
      </c>
      <c r="J744" s="22">
        <f t="shared" si="1738"/>
        <v>6.4941091264763505E-8</v>
      </c>
      <c r="K744" s="1">
        <f t="shared" si="1740"/>
        <v>3.3491755660547949E-7</v>
      </c>
      <c r="L744" s="1">
        <f t="shared" si="1741"/>
        <v>8.478901154168553E-7</v>
      </c>
      <c r="M744" s="1">
        <f t="shared" si="1742"/>
        <v>1.7700926433369998E-6</v>
      </c>
      <c r="N744" s="1">
        <f t="shared" si="1743"/>
        <v>3.3651295449833538E-6</v>
      </c>
      <c r="O744" s="1">
        <f t="shared" si="1744"/>
        <v>6.0439755796313899E-6</v>
      </c>
      <c r="P744" s="1">
        <f t="shared" si="1745"/>
        <v>1.0437283107891992E-5</v>
      </c>
      <c r="Q744" s="1">
        <f t="shared" si="1746"/>
        <v>1.7498325373558159E-5</v>
      </c>
      <c r="R744" s="1">
        <f t="shared" si="1747"/>
        <v>2.8647261447402287E-5</v>
      </c>
      <c r="S744" s="1">
        <f t="shared" si="1748"/>
        <v>4.5970099794027387E-5</v>
      </c>
      <c r="T744" s="1">
        <f t="shared" si="1749"/>
        <v>7.2488658659402479E-5</v>
      </c>
      <c r="U744" s="1">
        <f t="shared" si="1750"/>
        <v>1.1252078180909843E-4</v>
      </c>
      <c r="V744" s="1">
        <f t="shared" si="1751"/>
        <v>1.7215276890776329E-4</v>
      </c>
      <c r="W744" s="1">
        <f t="shared" si="1752"/>
        <v>2.5984799746986707E-4</v>
      </c>
      <c r="X744" s="1">
        <f t="shared" si="1753"/>
        <v>3.8721649192613558E-4</v>
      </c>
      <c r="Y744" s="1">
        <f t="shared" si="1754"/>
        <v>5.6996905482238939E-4</v>
      </c>
      <c r="Z744" s="1">
        <f t="shared" si="1755"/>
        <v>8.2907574133662769E-4</v>
      </c>
      <c r="AA744" s="1">
        <f t="shared" si="1756"/>
        <v>1.1921411208941452E-3</v>
      </c>
      <c r="AB744" s="1">
        <f t="shared" si="1757"/>
        <v>1.6949971716850726E-3</v>
      </c>
      <c r="AC744" s="1">
        <f t="shared" si="1758"/>
        <v>2.3834982125099297E-3</v>
      </c>
      <c r="AD744" s="1">
        <f t="shared" si="1759"/>
        <v>3.3154807300663568E-3</v>
      </c>
      <c r="AE744" s="1">
        <f t="shared" si="1760"/>
        <v>4.5628245299248905E-3</v>
      </c>
      <c r="AF744" s="1">
        <f t="shared" si="1761"/>
        <v>6.2135211874467453E-3</v>
      </c>
      <c r="AG744" s="1">
        <f t="shared" si="1762"/>
        <v>8.3736229293661559E-3</v>
      </c>
      <c r="AH744" s="1">
        <f t="shared" si="1763"/>
        <v>1.1168912300480331E-2</v>
      </c>
      <c r="AI744" s="1">
        <f t="shared" si="1764"/>
        <v>1.4746103535685767E-2</v>
      </c>
      <c r="AJ744" s="1">
        <f t="shared" si="1765"/>
        <v>1.9273364406030991E-2</v>
      </c>
      <c r="AK744" s="1">
        <f t="shared" si="1766"/>
        <v>2.4939936769522063E-2</v>
      </c>
      <c r="AL744" s="1">
        <f t="shared" si="1767"/>
        <v>3.1954639441629379E-2</v>
      </c>
      <c r="AM744" s="1">
        <f t="shared" si="1768"/>
        <v>4.0543062064887676E-2</v>
      </c>
      <c r="AN744" s="1">
        <f t="shared" si="1769"/>
        <v>5.0943306010863214E-2</v>
      </c>
      <c r="AO744" s="1">
        <f t="shared" si="1770"/>
        <v>6.3400198849910314E-2</v>
      </c>
      <c r="AP744" s="1">
        <f t="shared" si="1771"/>
        <v>7.8158001163600152E-2</v>
      </c>
      <c r="AQ744" s="1">
        <f t="shared" si="1772"/>
        <v>9.5451734426474297E-2</v>
      </c>
      <c r="AR744" s="1">
        <f t="shared" si="1773"/>
        <v>0.11549737962717618</v>
      </c>
      <c r="AS744" s="1">
        <f t="shared" si="1774"/>
        <v>0.13848131906501096</v>
      </c>
      <c r="AT744" s="1">
        <f t="shared" si="1775"/>
        <v>0.16454950733553914</v>
      </c>
      <c r="AU744" s="1">
        <f t="shared" si="1776"/>
        <v>0.19379695000211339</v>
      </c>
      <c r="AV744" s="1">
        <f t="shared" si="1777"/>
        <v>0.22625812825481231</v>
      </c>
      <c r="AW744" s="1">
        <f t="shared" si="1778"/>
        <v>0.26189902508212892</v>
      </c>
      <c r="AX744" s="1">
        <f t="shared" si="1779"/>
        <v>0.300611376247861</v>
      </c>
      <c r="AY744" s="1">
        <f t="shared" si="1780"/>
        <v>0.34220968496702098</v>
      </c>
      <c r="AZ744" s="1">
        <f t="shared" si="1781"/>
        <v>0.38643140483149163</v>
      </c>
      <c r="BA744" s="1">
        <f t="shared" si="1782"/>
        <v>0.4329405186417421</v>
      </c>
      <c r="BB744" s="1">
        <f t="shared" si="1783"/>
        <v>0.48133453355843364</v>
      </c>
      <c r="BC744" s="1">
        <f t="shared" si="1784"/>
        <v>0.5311546914413543</v>
      </c>
      <c r="BD744" s="1">
        <f t="shared" si="1785"/>
        <v>0.58189897578335059</v>
      </c>
      <c r="BE744" s="1">
        <f t="shared" si="1786"/>
        <v>0.63303730215158094</v>
      </c>
      <c r="BF744" s="1">
        <f t="shared" si="1787"/>
        <v>0.68402812488020026</v>
      </c>
      <c r="BG744" s="1">
        <f t="shared" si="1788"/>
        <v>0.73433559286974193</v>
      </c>
      <c r="BH744" s="1">
        <f t="shared" si="1789"/>
        <v>0.78344635073667246</v>
      </c>
      <c r="BI744" s="1">
        <f t="shared" si="1790"/>
        <v>0.83088511127327391</v>
      </c>
      <c r="BJ744" s="1">
        <f t="shared" si="1791"/>
        <v>0.87622821801761541</v>
      </c>
      <c r="BK744" s="1">
        <f t="shared" si="1792"/>
        <v>0.91911456363966682</v>
      </c>
      <c r="BL744" s="1">
        <f t="shared" si="1793"/>
        <v>0.95925341697894451</v>
      </c>
      <c r="BM744" s="1">
        <f t="shared" si="1794"/>
        <v>0.99642892186350052</v>
      </c>
      <c r="BN744" s="1">
        <f t="shared" si="1795"/>
        <v>1.0305012459004332</v>
      </c>
      <c r="BO744" s="1">
        <f t="shared" si="1796"/>
        <v>1.0614045594467474</v>
      </c>
      <c r="BP744" s="1">
        <f t="shared" si="1797"/>
        <v>1.0891421984858143</v>
      </c>
      <c r="BQ744" s="1">
        <f t="shared" si="1798"/>
        <v>1.1137794984164515</v>
      </c>
      <c r="BR744" s="1">
        <f t="shared" si="1799"/>
        <v>1.1354348716744165</v>
      </c>
      <c r="BS744" s="1">
        <f t="shared" si="1800"/>
        <v>1.1542697384145155</v>
      </c>
      <c r="BT744" s="1">
        <f t="shared" si="1801"/>
        <v>1.1704779085995294</v>
      </c>
      <c r="BU744" s="1">
        <f t="shared" si="1802"/>
        <v>1.1842749621205757</v>
      </c>
      <c r="BV744" s="1">
        <f t="shared" si="1803"/>
        <v>1.1958880902593199</v>
      </c>
      <c r="BW744" s="1">
        <f t="shared" si="1804"/>
        <v>1.2055467578292307</v>
      </c>
      <c r="BX744" s="1">
        <f t="shared" si="1805"/>
        <v>1.2134744321012645</v>
      </c>
      <c r="BY744" s="1">
        <f t="shared" si="1806"/>
        <v>1.2198815129007696</v>
      </c>
      <c r="BZ744" s="1">
        <f t="shared" si="1807"/>
        <v>1.2249594973281039</v>
      </c>
      <c r="CA744" s="1">
        <f t="shared" si="1808"/>
        <v>1.2288763295787855</v>
      </c>
      <c r="CB744" s="1">
        <f t="shared" si="1809"/>
        <v>1.2317728260826968</v>
      </c>
      <c r="CC744" s="1">
        <f t="shared" si="1810"/>
        <v>1.2337600309410783</v>
      </c>
      <c r="CD744" s="1">
        <f t="shared" si="1811"/>
        <v>1.2349173463875684</v>
      </c>
      <c r="CE744" s="1">
        <f t="shared" si="1812"/>
        <v>1.2352912956699031</v>
      </c>
      <c r="CF744" s="1">
        <f t="shared" si="1813"/>
        <v>1.2348948075993629</v>
      </c>
      <c r="CG744" s="1">
        <f t="shared" si="1814"/>
        <v>1.2337069580148763</v>
      </c>
      <c r="CH744" s="1">
        <f t="shared" si="1815"/>
        <v>1.2316731576266047</v>
      </c>
      <c r="CI744" s="1">
        <f t="shared" si="1816"/>
        <v>1.2287058316838586</v>
      </c>
      <c r="CJ744" s="1">
        <f t="shared" si="1817"/>
        <v>1.2246856880440982</v>
      </c>
      <c r="CK744" s="1">
        <f t="shared" si="1818"/>
        <v>1.2194637101192773</v>
      </c>
      <c r="CL744" s="1">
        <f t="shared" si="1819"/>
        <v>1.2128640340905257</v>
      </c>
      <c r="CM744" s="1">
        <f t="shared" si="1820"/>
        <v>1.2046878710277928</v>
      </c>
      <c r="CN744" s="1">
        <f t="shared" si="1821"/>
        <v>1.1947186109672501</v>
      </c>
      <c r="CO744" s="1">
        <f t="shared" si="1822"/>
        <v>1.1827281963916221</v>
      </c>
      <c r="CP744" s="1">
        <f t="shared" si="1823"/>
        <v>1.1684847780743481</v>
      </c>
      <c r="CQ744" s="1">
        <f t="shared" si="1824"/>
        <v>1.1517615706176045</v>
      </c>
      <c r="CR744" s="1">
        <f t="shared" si="1825"/>
        <v>1.1323467145853896</v>
      </c>
      <c r="CS744" s="1">
        <f t="shared" si="1826"/>
        <v>1.1100538356427836</v>
      </c>
      <c r="CT744" s="1">
        <f t="shared" si="1827"/>
        <v>1.0847328791521478</v>
      </c>
      <c r="CU744" s="1">
        <f t="shared" si="1828"/>
        <v>1.0562807028572407</v>
      </c>
      <c r="CV744" s="1">
        <f t="shared" si="1829"/>
        <v>1.0246508421497056</v>
      </c>
      <c r="CW744" s="1">
        <f t="shared" si="1830"/>
        <v>0.98986183218797641</v>
      </c>
      <c r="CX744" s="1">
        <f t="shared" si="1831"/>
        <v>0.95200348647430699</v>
      </c>
      <c r="CY744" s="1">
        <f t="shared" si="1832"/>
        <v>0.91124059633062238</v>
      </c>
      <c r="CZ744" s="1">
        <f t="shared" si="1833"/>
        <v>0.86781362945577678</v>
      </c>
      <c r="DA744" s="1">
        <f t="shared" si="1834"/>
        <v>0.82203616289557258</v>
      </c>
      <c r="DB744" s="1">
        <f t="shared" si="1835"/>
        <v>0.77428897607177971</v>
      </c>
      <c r="DC744" s="1">
        <f t="shared" si="1836"/>
        <v>0.72501093875490386</v>
      </c>
      <c r="DD744" s="1">
        <f t="shared" si="1837"/>
        <v>0.67468704004562485</v>
      </c>
      <c r="DE744" s="1">
        <f t="shared" si="1838"/>
        <v>0.62383409949089996</v>
      </c>
      <c r="DF744" s="1">
        <f t="shared" si="1839"/>
        <v>0.57298486313381414</v>
      </c>
      <c r="DG744" s="1">
        <f t="shared" si="1840"/>
        <v>0.52267130095822512</v>
      </c>
      <c r="DH744" s="1">
        <f t="shared" si="1841"/>
        <v>0.47340797746529018</v>
      </c>
      <c r="DI744" s="1">
        <f t="shared" si="1842"/>
        <v>0.42567635902753481</v>
      </c>
      <c r="DJ744" s="1">
        <f t="shared" si="1843"/>
        <v>0.37991085115681711</v>
      </c>
      <c r="DK744" s="1">
        <f t="shared" si="1844"/>
        <v>0.33648723263891372</v>
      </c>
      <c r="DL744" s="1">
        <f t="shared" si="1845"/>
        <v>0.29571398337661603</v>
      </c>
      <c r="DM744" s="1">
        <f t="shared" si="1846"/>
        <v>0.25782680416099019</v>
      </c>
      <c r="DN744" s="1">
        <f t="shared" si="1847"/>
        <v>0.22298641684013118</v>
      </c>
      <c r="DO744" s="1">
        <f t="shared" si="1848"/>
        <v>0.19127952997999176</v>
      </c>
      <c r="DP744" s="1">
        <f t="shared" si="1849"/>
        <v>0.16272267397330703</v>
      </c>
      <c r="DQ744" s="1">
        <f t="shared" si="1850"/>
        <v>0.13726846339493223</v>
      </c>
      <c r="DR744" s="1">
        <f t="shared" si="1851"/>
        <v>0.11481374182722129</v>
      </c>
      <c r="DS744" s="1">
        <f t="shared" si="1852"/>
        <v>9.5209009353998147E-2</v>
      </c>
      <c r="DT744" s="1">
        <f t="shared" si="1853"/>
        <v>7.8268524829588917E-2</v>
      </c>
      <c r="DU744" s="1">
        <f t="shared" si="1854"/>
        <v>6.3780509209348329E-2</v>
      </c>
      <c r="DV744" s="1">
        <f t="shared" si="1855"/>
        <v>5.151694488633602E-2</v>
      </c>
      <c r="DW744" s="1">
        <f t="shared" si="1856"/>
        <v>4.1242559324192379E-2</v>
      </c>
      <c r="DX744" s="1">
        <f t="shared" si="1857"/>
        <v>3.272268872155442E-2</v>
      </c>
      <c r="DY744" s="1">
        <f t="shared" si="1858"/>
        <v>2.5729828725452687E-2</v>
      </c>
      <c r="DZ744" s="1">
        <f t="shared" si="1859"/>
        <v>2.0048785314575674E-2</v>
      </c>
      <c r="EA744" s="1">
        <f t="shared" si="1860"/>
        <v>1.5480432781806821E-2</v>
      </c>
      <c r="EB744" s="1">
        <f t="shared" si="1861"/>
        <v>1.184416239153162E-2</v>
      </c>
      <c r="EC744" s="1">
        <f t="shared" si="1862"/>
        <v>8.9791622112241898E-3</v>
      </c>
      <c r="ED744" s="1">
        <f t="shared" si="1863"/>
        <v>6.7447053801139431E-3</v>
      </c>
      <c r="EE744" s="1">
        <f t="shared" si="1864"/>
        <v>5.0196419959977548E-3</v>
      </c>
      <c r="EF744" s="1">
        <f t="shared" si="1865"/>
        <v>3.7012914730275618E-3</v>
      </c>
      <c r="EG744" s="1">
        <f t="shared" si="1866"/>
        <v>2.7039210263025354E-3</v>
      </c>
      <c r="EH744" s="1">
        <f t="shared" si="1867"/>
        <v>1.9569755560487358E-3</v>
      </c>
      <c r="EI744" s="1">
        <f t="shared" si="1868"/>
        <v>1.4031982229287883E-3</v>
      </c>
      <c r="EJ744" s="1">
        <f t="shared" si="1869"/>
        <v>9.9675262040020045E-4</v>
      </c>
      <c r="EK744" s="1">
        <f t="shared" si="1870"/>
        <v>7.0142926991683633E-4</v>
      </c>
      <c r="EL744" s="1">
        <f t="shared" si="1871"/>
        <v>4.8899312943841871E-4</v>
      </c>
      <c r="EM744" s="1">
        <f t="shared" si="1872"/>
        <v>3.3770618402280194E-4</v>
      </c>
      <c r="EN744" s="1">
        <f t="shared" si="1873"/>
        <v>2.3104064236171131E-4</v>
      </c>
      <c r="EO744" s="1">
        <f t="shared" si="1874"/>
        <v>1.5658395798570245E-4</v>
      </c>
      <c r="EP744" s="1">
        <f t="shared" si="1875"/>
        <v>1.0512661575151217E-4</v>
      </c>
      <c r="EQ744" s="1">
        <f t="shared" si="1876"/>
        <v>6.9916909688896205E-5</v>
      </c>
      <c r="ER744" s="1">
        <f t="shared" si="1877"/>
        <v>4.6063185870694937E-5</v>
      </c>
      <c r="ES744" s="1">
        <f t="shared" si="1878"/>
        <v>3.0062586571462895E-5</v>
      </c>
      <c r="ET744" s="1">
        <f t="shared" si="1879"/>
        <v>1.9435585505233333E-5</v>
      </c>
      <c r="EU744" s="1">
        <f t="shared" si="1880"/>
        <v>1.24469925331208E-5</v>
      </c>
      <c r="EV744" s="1">
        <f t="shared" si="1881"/>
        <v>7.8961667649017064E-6</v>
      </c>
      <c r="EW744" s="1">
        <f t="shared" si="1882"/>
        <v>4.9615467197321385E-6</v>
      </c>
      <c r="EX744" s="1">
        <f t="shared" si="1883"/>
        <v>3.0870181662544007E-6</v>
      </c>
      <c r="EY744" s="1">
        <f t="shared" si="1884"/>
        <v>1.8999100561940327E-6</v>
      </c>
      <c r="EZ744" s="1">
        <f t="shared" si="1885"/>
        <v>1.152416290531726E-6</v>
      </c>
      <c r="FA744" s="1">
        <f t="shared" si="1886"/>
        <v>6.7990726871244624E-7</v>
      </c>
      <c r="FB744" s="1">
        <f t="shared" si="1887"/>
        <v>3.7085676494170628E-7</v>
      </c>
      <c r="FC744" s="1">
        <f t="shared" si="1888"/>
        <v>1.4388495909649008E-7</v>
      </c>
      <c r="FD744" s="75">
        <f t="shared" si="1739"/>
        <v>-1.4388495909649008E-7</v>
      </c>
    </row>
    <row r="745" spans="7:160" x14ac:dyDescent="0.35">
      <c r="G745" t="str">
        <f t="shared" si="1735"/>
        <v>Refd, t=3.65</v>
      </c>
      <c r="H745" s="76">
        <f t="shared" si="1736"/>
        <v>3.6499999999999444</v>
      </c>
      <c r="I745" s="1">
        <f t="shared" si="1737"/>
        <v>0</v>
      </c>
      <c r="J745" s="22">
        <f t="shared" si="1738"/>
        <v>6.4212853250731867E-8</v>
      </c>
      <c r="K745" s="1">
        <f t="shared" si="1740"/>
        <v>3.3116363686299567E-7</v>
      </c>
      <c r="L745" s="1">
        <f t="shared" si="1741"/>
        <v>8.3839651028344373E-7</v>
      </c>
      <c r="M745" s="1">
        <f t="shared" si="1742"/>
        <v>1.7503052514196545E-6</v>
      </c>
      <c r="N745" s="1">
        <f t="shared" si="1743"/>
        <v>3.3275934830651257E-6</v>
      </c>
      <c r="O745" s="1">
        <f t="shared" si="1744"/>
        <v>5.976744196208446E-6</v>
      </c>
      <c r="P745" s="1">
        <f t="shared" si="1745"/>
        <v>1.0321570649153385E-5</v>
      </c>
      <c r="Q745" s="1">
        <f t="shared" si="1746"/>
        <v>1.7305099843306719E-5</v>
      </c>
      <c r="R745" s="1">
        <f t="shared" si="1747"/>
        <v>2.8332379130101468E-5</v>
      </c>
      <c r="S745" s="1">
        <f t="shared" si="1748"/>
        <v>4.5467470219171594E-5</v>
      </c>
      <c r="T745" s="1">
        <f t="shared" si="1749"/>
        <v>7.1700800780788896E-5</v>
      </c>
      <c r="U745" s="1">
        <f t="shared" si="1750"/>
        <v>1.1130599443208243E-4</v>
      </c>
      <c r="V745" s="1">
        <f t="shared" si="1751"/>
        <v>1.703080008581614E-4</v>
      </c>
      <c r="W745" s="1">
        <f t="shared" si="1752"/>
        <v>2.5708638098414431E-4</v>
      </c>
      <c r="X745" s="1">
        <f t="shared" si="1753"/>
        <v>3.8313841773321129E-4</v>
      </c>
      <c r="Y745" s="1">
        <f t="shared" si="1754"/>
        <v>5.6402564726011075E-4</v>
      </c>
      <c r="Z745" s="1">
        <f t="shared" si="1755"/>
        <v>8.2052367028584417E-4</v>
      </c>
      <c r="AA745" s="1">
        <f t="shared" si="1756"/>
        <v>1.1799879020736401E-3</v>
      </c>
      <c r="AB745" s="1">
        <f t="shared" si="1757"/>
        <v>1.6779364965943051E-3</v>
      </c>
      <c r="AC745" s="1">
        <f t="shared" si="1758"/>
        <v>2.3598354488797899E-3</v>
      </c>
      <c r="AD745" s="1">
        <f t="shared" si="1759"/>
        <v>3.2830495678693203E-3</v>
      </c>
      <c r="AE745" s="1">
        <f t="shared" si="1760"/>
        <v>4.5188968241148975E-3</v>
      </c>
      <c r="AF745" s="1">
        <f t="shared" si="1761"/>
        <v>6.1547133485509902E-3</v>
      </c>
      <c r="AG745" s="1">
        <f t="shared" si="1762"/>
        <v>8.2958036859351707E-3</v>
      </c>
      <c r="AH745" s="1">
        <f t="shared" si="1763"/>
        <v>1.1067118213976219E-2</v>
      </c>
      <c r="AI745" s="1">
        <f t="shared" si="1764"/>
        <v>1.4614470158917503E-2</v>
      </c>
      <c r="AJ745" s="1">
        <f t="shared" si="1765"/>
        <v>1.9105082273255868E-2</v>
      </c>
      <c r="AK745" s="1">
        <f t="shared" si="1766"/>
        <v>2.4727242293469259E-2</v>
      </c>
      <c r="AL745" s="1">
        <f t="shared" si="1767"/>
        <v>3.1688851060327004E-2</v>
      </c>
      <c r="AM745" s="1">
        <f t="shared" si="1768"/>
        <v>4.0214671428415567E-2</v>
      </c>
      <c r="AN745" s="1">
        <f t="shared" si="1769"/>
        <v>5.0542132460019977E-2</v>
      </c>
      <c r="AO745" s="1">
        <f t="shared" si="1770"/>
        <v>6.291561281576187E-2</v>
      </c>
      <c r="AP745" s="1">
        <f t="shared" si="1771"/>
        <v>7.7579218403343989E-2</v>
      </c>
      <c r="AQ745" s="1">
        <f t="shared" si="1772"/>
        <v>9.4768178318095989E-2</v>
      </c>
      <c r="AR745" s="1">
        <f t="shared" si="1773"/>
        <v>0.11469910331345107</v>
      </c>
      <c r="AS745" s="1">
        <f t="shared" si="1774"/>
        <v>0.13755947343480451</v>
      </c>
      <c r="AT745" s="1">
        <f t="shared" si="1775"/>
        <v>0.16349683513477073</v>
      </c>
      <c r="AU745" s="1">
        <f t="shared" si="1776"/>
        <v>0.19260828132926569</v>
      </c>
      <c r="AV745" s="1">
        <f t="shared" si="1777"/>
        <v>0.2249308488893379</v>
      </c>
      <c r="AW745" s="1">
        <f t="shared" si="1778"/>
        <v>0.26043348705036951</v>
      </c>
      <c r="AX745" s="1">
        <f t="shared" si="1779"/>
        <v>0.29901122017408005</v>
      </c>
      <c r="AY745" s="1">
        <f t="shared" si="1780"/>
        <v>0.34048204634039597</v>
      </c>
      <c r="AZ745" s="1">
        <f t="shared" si="1781"/>
        <v>0.38458698137758407</v>
      </c>
      <c r="BA745" s="1">
        <f t="shared" si="1782"/>
        <v>0.43099348330656789</v>
      </c>
      <c r="BB745" s="1">
        <f t="shared" si="1783"/>
        <v>0.47930228673597103</v>
      </c>
      <c r="BC745" s="1">
        <f t="shared" si="1784"/>
        <v>0.52905745632643486</v>
      </c>
      <c r="BD745" s="1">
        <f t="shared" si="1785"/>
        <v>0.57975925127973338</v>
      </c>
      <c r="BE745" s="1">
        <f t="shared" si="1786"/>
        <v>0.63087919770269407</v>
      </c>
      <c r="BF745" s="1">
        <f t="shared" si="1787"/>
        <v>0.68187661003036237</v>
      </c>
      <c r="BG745" s="1">
        <f t="shared" si="1788"/>
        <v>0.73221570053582485</v>
      </c>
      <c r="BH745" s="1">
        <f t="shared" si="1789"/>
        <v>0.78138237650546805</v>
      </c>
      <c r="BI745" s="1">
        <f t="shared" si="1790"/>
        <v>0.82889985123555776</v>
      </c>
      <c r="BJ745" s="1">
        <f t="shared" si="1791"/>
        <v>0.87434228470254693</v>
      </c>
      <c r="BK745" s="1">
        <f t="shared" si="1792"/>
        <v>0.9173458138170405</v>
      </c>
      <c r="BL745" s="1">
        <f t="shared" si="1793"/>
        <v>0.95761651700829109</v>
      </c>
      <c r="BM745" s="1">
        <f t="shared" si="1794"/>
        <v>0.99493506664181286</v>
      </c>
      <c r="BN745" s="1">
        <f t="shared" si="1795"/>
        <v>1.0291580371601876</v>
      </c>
      <c r="BO745" s="1">
        <f t="shared" si="1796"/>
        <v>1.0602160390669011</v>
      </c>
      <c r="BP745" s="1">
        <f t="shared" si="1797"/>
        <v>1.0881090234116204</v>
      </c>
      <c r="BQ745" s="1">
        <f t="shared" si="1798"/>
        <v>1.1128992364002124</v>
      </c>
      <c r="BR745" s="1">
        <f t="shared" si="1799"/>
        <v>1.1347023918045411</v>
      </c>
      <c r="BS745" s="1">
        <f t="shared" si="1800"/>
        <v>1.1536776675172722</v>
      </c>
      <c r="BT745" s="1">
        <f t="shared" si="1801"/>
        <v>1.1700171240663044</v>
      </c>
      <c r="BU745" s="1">
        <f t="shared" si="1802"/>
        <v>1.1839350933147399</v>
      </c>
      <c r="BV745" s="1">
        <f t="shared" si="1803"/>
        <v>1.19565800400857</v>
      </c>
      <c r="BW745" s="1">
        <f t="shared" si="1804"/>
        <v>1.2054150081215906</v>
      </c>
      <c r="BX745" s="1">
        <f t="shared" si="1805"/>
        <v>1.2134296594382743</v>
      </c>
      <c r="BY745" s="1">
        <f t="shared" si="1806"/>
        <v>1.2199127842912547</v>
      </c>
      <c r="BZ745" s="1">
        <f t="shared" si="1807"/>
        <v>1.2250565831577829</v>
      </c>
      <c r="CA745" s="1">
        <f t="shared" si="1808"/>
        <v>1.2290299181823654</v>
      </c>
      <c r="CB745" s="1">
        <f t="shared" si="1809"/>
        <v>1.2319746805030432</v>
      </c>
      <c r="CC745" s="1">
        <f t="shared" si="1810"/>
        <v>1.234003094926827</v>
      </c>
      <c r="CD745" s="1">
        <f t="shared" si="1811"/>
        <v>1.2351958081079513</v>
      </c>
      <c r="CE745" s="1">
        <f t="shared" si="1812"/>
        <v>1.2356006179610788</v>
      </c>
      <c r="CF745" s="1">
        <f t="shared" si="1813"/>
        <v>1.2352317329247693</v>
      </c>
      <c r="CG745" s="1">
        <f t="shared" si="1814"/>
        <v>1.2340694949049089</v>
      </c>
      <c r="CH745" s="1">
        <f t="shared" si="1815"/>
        <v>1.2320605533804001</v>
      </c>
      <c r="CI745" s="1">
        <f t="shared" si="1816"/>
        <v>1.2291185338098538</v>
      </c>
      <c r="CJ745" s="1">
        <f t="shared" si="1817"/>
        <v>1.2251252945356494</v>
      </c>
      <c r="CK745" s="1">
        <f t="shared" si="1818"/>
        <v>1.2199329064518518</v>
      </c>
      <c r="CL745" s="1">
        <f t="shared" si="1819"/>
        <v>1.2133665130172215</v>
      </c>
      <c r="CM745" s="1">
        <f t="shared" si="1820"/>
        <v>1.2052282300430179</v>
      </c>
      <c r="CN745" s="1">
        <f t="shared" si="1821"/>
        <v>1.1953022218682072</v>
      </c>
      <c r="CO745" s="1">
        <f t="shared" si="1822"/>
        <v>1.1833610418057308</v>
      </c>
      <c r="CP745" s="1">
        <f t="shared" si="1823"/>
        <v>1.1691732511839621</v>
      </c>
      <c r="CQ745" s="1">
        <f t="shared" si="1824"/>
        <v>1.1525122365695319</v>
      </c>
      <c r="CR745" s="1">
        <f t="shared" si="1825"/>
        <v>1.1331660351031621</v>
      </c>
      <c r="CS745" s="1">
        <f t="shared" si="1826"/>
        <v>1.1109478619567541</v>
      </c>
      <c r="CT745" s="1">
        <f t="shared" si="1827"/>
        <v>1.0857069222359048</v>
      </c>
      <c r="CU745" s="1">
        <f t="shared" si="1828"/>
        <v>1.0573389937520723</v>
      </c>
      <c r="CV745" s="1">
        <f t="shared" si="1829"/>
        <v>1.0257961984765636</v>
      </c>
      <c r="CW745" s="1">
        <f t="shared" si="1830"/>
        <v>0.99109534939091337</v>
      </c>
      <c r="CX745" s="1">
        <f t="shared" si="1831"/>
        <v>0.9533242735532157</v>
      </c>
      <c r="CY745" s="1">
        <f t="shared" si="1832"/>
        <v>0.91264557553114489</v>
      </c>
      <c r="CZ745" s="1">
        <f t="shared" si="1833"/>
        <v>0.86929741744141809</v>
      </c>
      <c r="DA745" s="1">
        <f t="shared" si="1834"/>
        <v>0.82359104733612853</v>
      </c>
      <c r="DB745" s="1">
        <f t="shared" si="1835"/>
        <v>0.77590499651615152</v>
      </c>
      <c r="DC745" s="1">
        <f t="shared" si="1836"/>
        <v>0.72667607445193583</v>
      </c>
      <c r="DD745" s="1">
        <f t="shared" si="1837"/>
        <v>0.6763875005096589</v>
      </c>
      <c r="DE745" s="1">
        <f t="shared" si="1838"/>
        <v>0.62555470665131863</v>
      </c>
      <c r="DF745" s="1">
        <f t="shared" si="1839"/>
        <v>0.57470950747093774</v>
      </c>
      <c r="DG745" s="1">
        <f t="shared" si="1840"/>
        <v>0.52438344869677855</v>
      </c>
      <c r="DH745" s="1">
        <f t="shared" si="1841"/>
        <v>0.47509120216655959</v>
      </c>
      <c r="DI745" s="1">
        <f t="shared" si="1842"/>
        <v>0.42731486914221378</v>
      </c>
      <c r="DJ745" s="1">
        <f t="shared" si="1843"/>
        <v>0.38148998543760781</v>
      </c>
      <c r="DK745" s="1">
        <f t="shared" si="1844"/>
        <v>0.33799389772763239</v>
      </c>
      <c r="DL745" s="1">
        <f t="shared" si="1845"/>
        <v>0.29713701214001914</v>
      </c>
      <c r="DM745" s="1">
        <f t="shared" si="1846"/>
        <v>0.25915721904890571</v>
      </c>
      <c r="DN745" s="1">
        <f t="shared" si="1847"/>
        <v>0.22421758915270956</v>
      </c>
      <c r="DO745" s="1">
        <f t="shared" si="1848"/>
        <v>0.19240723286899328</v>
      </c>
      <c r="DP745" s="1">
        <f t="shared" si="1849"/>
        <v>0.16374503367707535</v>
      </c>
      <c r="DQ745" s="1">
        <f t="shared" si="1850"/>
        <v>0.13818581909071889</v>
      </c>
      <c r="DR745" s="1">
        <f t="shared" si="1851"/>
        <v>0.11562842916079782</v>
      </c>
      <c r="DS745" s="1">
        <f t="shared" si="1852"/>
        <v>9.5925085901849894E-2</v>
      </c>
      <c r="DT745" s="1">
        <f t="shared" si="1853"/>
        <v>7.8891457348894217E-2</v>
      </c>
      <c r="DU745" s="1">
        <f t="shared" si="1854"/>
        <v>6.4316842575517411E-2</v>
      </c>
      <c r="DV745" s="1">
        <f t="shared" si="1855"/>
        <v>5.1973971281390058E-2</v>
      </c>
      <c r="DW745" s="1">
        <f t="shared" si="1856"/>
        <v>4.1628003797411231E-2</v>
      </c>
      <c r="DX745" s="1">
        <f t="shared" si="1857"/>
        <v>3.304442403405887E-2</v>
      </c>
      <c r="DY745" s="1">
        <f t="shared" si="1858"/>
        <v>2.599562877077146E-2</v>
      </c>
      <c r="DZ745" s="1">
        <f t="shared" si="1859"/>
        <v>2.0266122718862536E-2</v>
      </c>
      <c r="EA745" s="1">
        <f t="shared" si="1860"/>
        <v>1.5656322824120383E-2</v>
      </c>
      <c r="EB745" s="1">
        <f t="shared" si="1861"/>
        <v>1.198505237269527E-2</v>
      </c>
      <c r="EC745" s="1">
        <f t="shared" si="1862"/>
        <v>9.0908629877805378E-3</v>
      </c>
      <c r="ED745" s="1">
        <f t="shared" si="1863"/>
        <v>6.8323600384334656E-3</v>
      </c>
      <c r="EE745" s="1">
        <f t="shared" si="1864"/>
        <v>5.0877255713645099E-3</v>
      </c>
      <c r="EF745" s="1">
        <f t="shared" si="1865"/>
        <v>3.7536351637656919E-3</v>
      </c>
      <c r="EG745" s="1">
        <f t="shared" si="1866"/>
        <v>2.7437544181985046E-3</v>
      </c>
      <c r="EH745" s="1">
        <f t="shared" si="1867"/>
        <v>1.9869808393627266E-3</v>
      </c>
      <c r="EI745" s="1">
        <f t="shared" si="1868"/>
        <v>1.4255711282672534E-3</v>
      </c>
      <c r="EJ745" s="1">
        <f t="shared" si="1869"/>
        <v>1.0132657018539913E-3</v>
      </c>
      <c r="EK745" s="1">
        <f t="shared" si="1870"/>
        <v>7.1349412080858987E-4</v>
      </c>
      <c r="EL745" s="1">
        <f t="shared" si="1871"/>
        <v>4.9771904541658107E-4</v>
      </c>
      <c r="EM745" s="1">
        <f t="shared" si="1872"/>
        <v>3.4395363084224257E-4</v>
      </c>
      <c r="EN745" s="1">
        <f t="shared" si="1873"/>
        <v>2.3546860467233723E-4</v>
      </c>
      <c r="EO745" s="1">
        <f t="shared" si="1874"/>
        <v>1.5969082370255794E-4</v>
      </c>
      <c r="EP745" s="1">
        <f t="shared" si="1875"/>
        <v>1.0728468683770352E-4</v>
      </c>
      <c r="EQ745" s="1">
        <f t="shared" si="1876"/>
        <v>7.1400934695157035E-5</v>
      </c>
      <c r="ER745" s="1">
        <f t="shared" si="1877"/>
        <v>4.7073499903070919E-5</v>
      </c>
      <c r="ES745" s="1">
        <f t="shared" si="1878"/>
        <v>3.074354169925857E-5</v>
      </c>
      <c r="ET745" s="1">
        <f t="shared" si="1879"/>
        <v>1.9889980885813527E-5</v>
      </c>
      <c r="EU745" s="1">
        <f t="shared" si="1880"/>
        <v>1.2747189239178913E-5</v>
      </c>
      <c r="EV745" s="1">
        <f t="shared" si="1881"/>
        <v>8.0925152583448458E-6</v>
      </c>
      <c r="EW745" s="1">
        <f t="shared" si="1882"/>
        <v>5.0886795443188168E-6</v>
      </c>
      <c r="EX745" s="1">
        <f t="shared" si="1883"/>
        <v>3.1684775889348777E-6</v>
      </c>
      <c r="EY745" s="1">
        <f t="shared" si="1884"/>
        <v>1.951497518172599E-6</v>
      </c>
      <c r="EZ745" s="1">
        <f t="shared" si="1885"/>
        <v>1.1845719411516553E-6</v>
      </c>
      <c r="FA745" s="1">
        <f t="shared" si="1886"/>
        <v>6.9935496298981816E-7</v>
      </c>
      <c r="FB745" s="1">
        <f t="shared" si="1887"/>
        <v>3.8168124604935834E-7</v>
      </c>
      <c r="FC745" s="1">
        <f t="shared" si="1888"/>
        <v>1.4813874282503478E-7</v>
      </c>
      <c r="FD745" s="75">
        <f t="shared" si="1739"/>
        <v>-1.4813874282503478E-7</v>
      </c>
    </row>
    <row r="746" spans="7:160" x14ac:dyDescent="0.35">
      <c r="G746" t="str">
        <f t="shared" si="1735"/>
        <v>Refd, t=3.65</v>
      </c>
      <c r="H746" s="76">
        <f t="shared" si="1736"/>
        <v>3.6549999999999443</v>
      </c>
      <c r="I746" s="1">
        <f t="shared" si="1737"/>
        <v>0</v>
      </c>
      <c r="J746" s="22">
        <f t="shared" si="1738"/>
        <v>6.3492871189701109E-8</v>
      </c>
      <c r="K746" s="1">
        <f t="shared" si="1740"/>
        <v>3.2745225590729591E-7</v>
      </c>
      <c r="L746" s="1">
        <f t="shared" si="1741"/>
        <v>8.2901037901262734E-7</v>
      </c>
      <c r="M746" s="1">
        <f t="shared" si="1742"/>
        <v>1.7307415249248692E-6</v>
      </c>
      <c r="N746" s="1">
        <f t="shared" si="1743"/>
        <v>3.290480827260054E-6</v>
      </c>
      <c r="O746" s="1">
        <f t="shared" si="1744"/>
        <v>5.9102691705112985E-6</v>
      </c>
      <c r="P746" s="1">
        <f t="shared" si="1745"/>
        <v>1.0207155719693366E-5</v>
      </c>
      <c r="Q746" s="1">
        <f t="shared" si="1746"/>
        <v>1.7114032567040596E-5</v>
      </c>
      <c r="R746" s="1">
        <f t="shared" si="1747"/>
        <v>2.802099778486098E-5</v>
      </c>
      <c r="S746" s="1">
        <f t="shared" si="1748"/>
        <v>4.4970399337333171E-5</v>
      </c>
      <c r="T746" s="1">
        <f t="shared" si="1749"/>
        <v>7.0921602907176977E-5</v>
      </c>
      <c r="U746" s="1">
        <f t="shared" si="1750"/>
        <v>1.1010446743116531E-4</v>
      </c>
      <c r="V746" s="1">
        <f t="shared" si="1751"/>
        <v>1.6848321301066188E-4</v>
      </c>
      <c r="W746" s="1">
        <f t="shared" si="1752"/>
        <v>2.5435441404045349E-4</v>
      </c>
      <c r="X746" s="1">
        <f t="shared" si="1753"/>
        <v>3.7910370223608741E-4</v>
      </c>
      <c r="Y746" s="1">
        <f t="shared" si="1754"/>
        <v>5.581447523793138E-4</v>
      </c>
      <c r="Z746" s="1">
        <f t="shared" si="1755"/>
        <v>8.1206048548980968E-4</v>
      </c>
      <c r="AA746" s="1">
        <f t="shared" si="1756"/>
        <v>1.1679593576699027E-3</v>
      </c>
      <c r="AB746" s="1">
        <f t="shared" si="1757"/>
        <v>1.661048352979504E-3</v>
      </c>
      <c r="AC746" s="1">
        <f t="shared" si="1758"/>
        <v>2.3364082750835092E-3</v>
      </c>
      <c r="AD746" s="1">
        <f t="shared" si="1759"/>
        <v>3.2509358536772538E-3</v>
      </c>
      <c r="AE746" s="1">
        <f t="shared" si="1760"/>
        <v>4.4753912345847358E-3</v>
      </c>
      <c r="AF746" s="1">
        <f t="shared" si="1761"/>
        <v>6.0964594179314094E-3</v>
      </c>
      <c r="AG746" s="1">
        <f t="shared" si="1762"/>
        <v>8.2187017102956679E-3</v>
      </c>
      <c r="AH746" s="1">
        <f t="shared" si="1763"/>
        <v>1.0966240650697439E-2</v>
      </c>
      <c r="AI746" s="1">
        <f t="shared" si="1764"/>
        <v>1.4483992348778006E-2</v>
      </c>
      <c r="AJ746" s="1">
        <f t="shared" si="1765"/>
        <v>1.893823760169908E-2</v>
      </c>
      <c r="AK746" s="1">
        <f t="shared" si="1766"/>
        <v>2.4516311807179378E-2</v>
      </c>
      <c r="AL746" s="1">
        <f t="shared" si="1767"/>
        <v>3.1425197845117166E-2</v>
      </c>
      <c r="AM746" s="1">
        <f t="shared" si="1768"/>
        <v>3.988882953417798E-2</v>
      </c>
      <c r="AN746" s="1">
        <f t="shared" si="1769"/>
        <v>5.0143958662365019E-2</v>
      </c>
      <c r="AO746" s="1">
        <f t="shared" si="1770"/>
        <v>6.243450693032869E-2</v>
      </c>
      <c r="AP746" s="1">
        <f t="shared" si="1771"/>
        <v>7.700441420836697E-2</v>
      </c>
      <c r="AQ746" s="1">
        <f t="shared" si="1772"/>
        <v>9.4089102499790786E-2</v>
      </c>
      <c r="AR746" s="1">
        <f t="shared" si="1773"/>
        <v>0.11390579446163714</v>
      </c>
      <c r="AS746" s="1">
        <f t="shared" si="1774"/>
        <v>0.13664304734480129</v>
      </c>
      <c r="AT746" s="1">
        <f t="shared" si="1775"/>
        <v>0.16244997698759889</v>
      </c>
      <c r="AU746" s="1">
        <f t="shared" si="1776"/>
        <v>0.1914257402717455</v>
      </c>
      <c r="AV746" s="1">
        <f t="shared" si="1777"/>
        <v>0.22360990668878278</v>
      </c>
      <c r="AW746" s="1">
        <f t="shared" si="1778"/>
        <v>0.25897437038694099</v>
      </c>
      <c r="AX746" s="1">
        <f t="shared" si="1779"/>
        <v>0.29741742618450501</v>
      </c>
      <c r="AY746" s="1">
        <f t="shared" si="1780"/>
        <v>0.33876055349951983</v>
      </c>
      <c r="AZ746" s="1">
        <f t="shared" si="1781"/>
        <v>0.38274832274253207</v>
      </c>
      <c r="BA746" s="1">
        <f t="shared" si="1782"/>
        <v>0.42905166635091779</v>
      </c>
      <c r="BB746" s="1">
        <f t="shared" si="1783"/>
        <v>0.47727455302165034</v>
      </c>
      <c r="BC746" s="1">
        <f t="shared" si="1784"/>
        <v>0.52696388443596009</v>
      </c>
      <c r="BD746" s="1">
        <f t="shared" si="1785"/>
        <v>0.57762221693886218</v>
      </c>
      <c r="BE746" s="1">
        <f t="shared" si="1786"/>
        <v>0.62872271496290366</v>
      </c>
      <c r="BF746" s="1">
        <f t="shared" si="1787"/>
        <v>0.6797255858665755</v>
      </c>
      <c r="BG746" s="1">
        <f t="shared" si="1788"/>
        <v>0.73009514147385446</v>
      </c>
      <c r="BH746" s="1">
        <f t="shared" si="1789"/>
        <v>0.77931658934972092</v>
      </c>
      <c r="BI746" s="1">
        <f t="shared" si="1790"/>
        <v>0.82691168030669582</v>
      </c>
      <c r="BJ746" s="1">
        <f t="shared" si="1791"/>
        <v>0.87245242519981625</v>
      </c>
      <c r="BK746" s="1">
        <f t="shared" si="1792"/>
        <v>0.91557223527046316</v>
      </c>
      <c r="BL746" s="1">
        <f t="shared" si="1793"/>
        <v>0.95597402282435773</v>
      </c>
      <c r="BM746" s="1">
        <f t="shared" si="1794"/>
        <v>0.99343500621486758</v>
      </c>
      <c r="BN746" s="1">
        <f t="shared" si="1795"/>
        <v>1.0278081767783069</v>
      </c>
      <c r="BO746" s="1">
        <f t="shared" si="1796"/>
        <v>1.0590205877662202</v>
      </c>
      <c r="BP746" s="1">
        <f t="shared" si="1797"/>
        <v>1.0870688008389024</v>
      </c>
      <c r="BQ746" s="1">
        <f t="shared" si="1798"/>
        <v>1.1120119622961917</v>
      </c>
      <c r="BR746" s="1">
        <f t="shared" si="1799"/>
        <v>1.1339630713846534</v>
      </c>
      <c r="BS746" s="1">
        <f t="shared" si="1800"/>
        <v>1.1530790440352561</v>
      </c>
      <c r="BT746" s="1">
        <f t="shared" si="1801"/>
        <v>1.1695501692008563</v>
      </c>
      <c r="BU746" s="1">
        <f t="shared" si="1802"/>
        <v>1.1835895075121563</v>
      </c>
      <c r="BV746" s="1">
        <f t="shared" si="1803"/>
        <v>1.1954227021718651</v>
      </c>
      <c r="BW746" s="1">
        <f t="shared" si="1804"/>
        <v>1.2052785705755662</v>
      </c>
      <c r="BX746" s="1">
        <f t="shared" si="1805"/>
        <v>1.2133807333867273</v>
      </c>
      <c r="BY746" s="1">
        <f t="shared" si="1806"/>
        <v>1.2199404264892517</v>
      </c>
      <c r="BZ746" s="1">
        <f t="shared" si="1807"/>
        <v>1.2251505397745841</v>
      </c>
      <c r="CA746" s="1">
        <f t="shared" si="1808"/>
        <v>1.2291808424430215</v>
      </c>
      <c r="CB746" s="1">
        <f t="shared" si="1809"/>
        <v>1.2321742923910892</v>
      </c>
      <c r="CC746" s="1">
        <f t="shared" si="1810"/>
        <v>1.2342442898437145</v>
      </c>
      <c r="CD746" s="1">
        <f t="shared" si="1811"/>
        <v>1.235472722863364</v>
      </c>
      <c r="CE746" s="1">
        <f t="shared" si="1812"/>
        <v>1.2359086628547962</v>
      </c>
      <c r="CF746" s="1">
        <f t="shared" si="1813"/>
        <v>1.2355675980960215</v>
      </c>
      <c r="CG746" s="1">
        <f t="shared" si="1814"/>
        <v>1.2344311377482369</v>
      </c>
      <c r="CH746" s="1">
        <f t="shared" si="1815"/>
        <v>1.2324471718761638</v>
      </c>
      <c r="CI746" s="1">
        <f t="shared" si="1816"/>
        <v>1.2295305283334987</v>
      </c>
      <c r="CJ746" s="1">
        <f t="shared" si="1817"/>
        <v>1.2255642183416815</v>
      </c>
      <c r="CK746" s="1">
        <f t="shared" si="1818"/>
        <v>1.2204014028212651</v>
      </c>
      <c r="CL746" s="1">
        <f t="shared" si="1819"/>
        <v>1.2138682352408738</v>
      </c>
      <c r="CM746" s="1">
        <f t="shared" si="1820"/>
        <v>1.2057677391917658</v>
      </c>
      <c r="CN746" s="1">
        <f t="shared" si="1821"/>
        <v>1.195884856838545</v>
      </c>
      <c r="CO746" s="1">
        <f t="shared" si="1822"/>
        <v>1.1839927565404442</v>
      </c>
      <c r="CP746" s="1">
        <f t="shared" si="1823"/>
        <v>1.1698604152988221</v>
      </c>
      <c r="CQ746" s="1">
        <f t="shared" si="1824"/>
        <v>1.1532613978395214</v>
      </c>
      <c r="CR746" s="1">
        <f t="shared" si="1825"/>
        <v>1.1339836452591965</v>
      </c>
      <c r="CS746" s="1">
        <f t="shared" si="1826"/>
        <v>1.1118399708115276</v>
      </c>
      <c r="CT746" s="1">
        <f t="shared" si="1827"/>
        <v>1.0866788490081032</v>
      </c>
      <c r="CU746" s="1">
        <f t="shared" si="1828"/>
        <v>1.0583949882381656</v>
      </c>
      <c r="CV746" s="1">
        <f t="shared" si="1829"/>
        <v>1.0269391080358914</v>
      </c>
      <c r="CW746" s="1">
        <f t="shared" si="1830"/>
        <v>0.99232631016668782</v>
      </c>
      <c r="CX746" s="1">
        <f t="shared" si="1831"/>
        <v>0.95464244559235678</v>
      </c>
      <c r="CY746" s="1">
        <f t="shared" si="1832"/>
        <v>0.91404794121527266</v>
      </c>
      <c r="CZ746" s="1">
        <f t="shared" si="1833"/>
        <v>0.87077866074819044</v>
      </c>
      <c r="DA746" s="1">
        <f t="shared" si="1834"/>
        <v>0.82514352791510426</v>
      </c>
      <c r="DB746" s="1">
        <f t="shared" si="1835"/>
        <v>0.77751882755425106</v>
      </c>
      <c r="DC746" s="1">
        <f t="shared" si="1836"/>
        <v>0.72833930715123529</v>
      </c>
      <c r="DD746" s="1">
        <f t="shared" si="1837"/>
        <v>0.6780864111747974</v>
      </c>
      <c r="DE746" s="1">
        <f t="shared" si="1838"/>
        <v>0.62727417545221031</v>
      </c>
      <c r="DF746" s="1">
        <f t="shared" si="1839"/>
        <v>0.57643347151617863</v>
      </c>
      <c r="DG746" s="1">
        <f t="shared" si="1840"/>
        <v>0.52609540670769328</v>
      </c>
      <c r="DH746" s="1">
        <f t="shared" si="1841"/>
        <v>0.47677474427717781</v>
      </c>
      <c r="DI746" s="1">
        <f t="shared" si="1842"/>
        <v>0.42895420351938612</v>
      </c>
      <c r="DJ746" s="1">
        <f t="shared" si="1843"/>
        <v>0.38307043368802302</v>
      </c>
      <c r="DK746" s="1">
        <f t="shared" si="1844"/>
        <v>0.33950233340339214</v>
      </c>
      <c r="DL746" s="1">
        <f t="shared" si="1845"/>
        <v>0.29856222084378747</v>
      </c>
      <c r="DM746" s="1">
        <f t="shared" si="1846"/>
        <v>0.26049016427640231</v>
      </c>
      <c r="DN746" s="1">
        <f t="shared" si="1847"/>
        <v>0.22545157457429399</v>
      </c>
      <c r="DO746" s="1">
        <f t="shared" si="1848"/>
        <v>0.19353795865856147</v>
      </c>
      <c r="DP746" s="1">
        <f t="shared" si="1849"/>
        <v>0.16477055115944214</v>
      </c>
      <c r="DQ746" s="1">
        <f t="shared" si="1850"/>
        <v>0.13910639387076376</v>
      </c>
      <c r="DR746" s="1">
        <f t="shared" si="1851"/>
        <v>0.11644632759982816</v>
      </c>
      <c r="DS746" s="1">
        <f t="shared" si="1852"/>
        <v>9.6644303041962226E-2</v>
      </c>
      <c r="DT746" s="1">
        <f t="shared" si="1853"/>
        <v>7.9517406035158861E-2</v>
      </c>
      <c r="DU746" s="1">
        <f t="shared" si="1854"/>
        <v>6.4856023623296566E-2</v>
      </c>
      <c r="DV746" s="1">
        <f t="shared" si="1855"/>
        <v>5.2433643251067898E-2</v>
      </c>
      <c r="DW746" s="1">
        <f t="shared" si="1856"/>
        <v>4.2015868542465348E-2</v>
      </c>
      <c r="DX746" s="1">
        <f t="shared" si="1857"/>
        <v>3.3368341014812467E-2</v>
      </c>
      <c r="DY746" s="1">
        <f t="shared" si="1858"/>
        <v>2.6263367531384821E-2</v>
      </c>
      <c r="DZ746" s="1">
        <f t="shared" si="1859"/>
        <v>2.0485159249627138E-2</v>
      </c>
      <c r="EA746" s="1">
        <f t="shared" si="1860"/>
        <v>1.583368206946735E-2</v>
      </c>
      <c r="EB746" s="1">
        <f t="shared" si="1861"/>
        <v>1.2127196125405349E-2</v>
      </c>
      <c r="EC746" s="1">
        <f t="shared" si="1862"/>
        <v>9.2036199825406059E-3</v>
      </c>
      <c r="ED746" s="1">
        <f t="shared" si="1863"/>
        <v>6.9208932964043282E-3</v>
      </c>
      <c r="EE746" s="1">
        <f t="shared" si="1864"/>
        <v>5.1565309550724026E-3</v>
      </c>
      <c r="EF746" s="1">
        <f t="shared" si="1865"/>
        <v>3.8065646249656596E-3</v>
      </c>
      <c r="EG746" s="1">
        <f t="shared" si="1866"/>
        <v>2.7840574666778638E-3</v>
      </c>
      <c r="EH746" s="1">
        <f t="shared" si="1867"/>
        <v>2.0173582111083529E-3</v>
      </c>
      <c r="EI746" s="1">
        <f t="shared" si="1868"/>
        <v>1.4482353627808166E-3</v>
      </c>
      <c r="EJ746" s="1">
        <f t="shared" si="1869"/>
        <v>1.0300042320351358E-3</v>
      </c>
      <c r="EK746" s="1">
        <f t="shared" si="1870"/>
        <v>7.257314311299222E-4</v>
      </c>
      <c r="EL746" s="1">
        <f t="shared" si="1871"/>
        <v>5.0657538218109026E-4</v>
      </c>
      <c r="EM746" s="1">
        <f t="shared" si="1872"/>
        <v>3.5029859217940412E-4</v>
      </c>
      <c r="EN746" s="1">
        <f t="shared" si="1873"/>
        <v>2.3996865999328641E-4</v>
      </c>
      <c r="EO746" s="1">
        <f t="shared" si="1874"/>
        <v>1.6285039475642064E-4</v>
      </c>
      <c r="EP746" s="1">
        <f t="shared" si="1875"/>
        <v>1.0948086339318914E-4</v>
      </c>
      <c r="EQ746" s="1">
        <f t="shared" si="1876"/>
        <v>7.2912206964915877E-5</v>
      </c>
      <c r="ER746" s="1">
        <f t="shared" si="1877"/>
        <v>4.8103084341235029E-5</v>
      </c>
      <c r="ES746" s="1">
        <f t="shared" si="1878"/>
        <v>3.1437977717883621E-5</v>
      </c>
      <c r="ET746" s="1">
        <f t="shared" si="1879"/>
        <v>2.0353705166817828E-5</v>
      </c>
      <c r="EU746" s="1">
        <f t="shared" si="1880"/>
        <v>1.3053772178920684E-5</v>
      </c>
      <c r="EV746" s="1">
        <f t="shared" si="1881"/>
        <v>8.2931885332551715E-6</v>
      </c>
      <c r="EW746" s="1">
        <f t="shared" si="1882"/>
        <v>5.2187093406536275E-6</v>
      </c>
      <c r="EX746" s="1">
        <f t="shared" si="1883"/>
        <v>3.2518556649903046E-6</v>
      </c>
      <c r="EY746" s="1">
        <f t="shared" si="1884"/>
        <v>2.004339509685016E-6</v>
      </c>
      <c r="EZ746" s="1">
        <f t="shared" si="1885"/>
        <v>1.2175335727929855E-6</v>
      </c>
      <c r="FA746" s="1">
        <f t="shared" si="1886"/>
        <v>7.1930356034494754E-7</v>
      </c>
      <c r="FB746" s="1">
        <f t="shared" si="1887"/>
        <v>3.927907026622657E-7</v>
      </c>
      <c r="FC746" s="1">
        <f t="shared" si="1888"/>
        <v>1.5250606188756544E-7</v>
      </c>
      <c r="FD746" s="75">
        <f t="shared" si="1739"/>
        <v>-1.5250606188756544E-7</v>
      </c>
    </row>
    <row r="747" spans="7:160" x14ac:dyDescent="0.35">
      <c r="G747" t="str">
        <f t="shared" si="1735"/>
        <v>Refd, t=3.66</v>
      </c>
      <c r="H747" s="76">
        <f t="shared" si="1736"/>
        <v>3.6599999999999442</v>
      </c>
      <c r="I747" s="1">
        <f t="shared" si="1737"/>
        <v>0</v>
      </c>
      <c r="J747" s="22">
        <f t="shared" si="1738"/>
        <v>6.2781050532911157E-8</v>
      </c>
      <c r="K747" s="1">
        <f t="shared" si="1740"/>
        <v>3.2378292676503844E-7</v>
      </c>
      <c r="L747" s="1">
        <f t="shared" si="1741"/>
        <v>8.1973049233294889E-7</v>
      </c>
      <c r="M747" s="1">
        <f t="shared" si="1742"/>
        <v>1.7113989090458209E-6</v>
      </c>
      <c r="N747" s="1">
        <f t="shared" si="1743"/>
        <v>3.2537867502527636E-6</v>
      </c>
      <c r="O747" s="1">
        <f t="shared" si="1744"/>
        <v>5.8445419001156213E-6</v>
      </c>
      <c r="P747" s="1">
        <f t="shared" si="1745"/>
        <v>1.0094023606950586E-5</v>
      </c>
      <c r="Q747" s="1">
        <f t="shared" si="1746"/>
        <v>1.6925099163444628E-5</v>
      </c>
      <c r="R747" s="1">
        <f t="shared" si="1747"/>
        <v>2.7713078038217026E-5</v>
      </c>
      <c r="S747" s="1">
        <f t="shared" si="1748"/>
        <v>4.4478824962305225E-5</v>
      </c>
      <c r="T747" s="1">
        <f t="shared" si="1749"/>
        <v>7.0150968753385072E-5</v>
      </c>
      <c r="U747" s="1">
        <f t="shared" si="1750"/>
        <v>1.0891605442123846E-4</v>
      </c>
      <c r="V747" s="1">
        <f t="shared" si="1751"/>
        <v>1.6667818659636121E-4</v>
      </c>
      <c r="W747" s="1">
        <f t="shared" si="1752"/>
        <v>2.5165177500838915E-4</v>
      </c>
      <c r="X747" s="1">
        <f t="shared" si="1753"/>
        <v>3.751118800204329E-4</v>
      </c>
      <c r="Y747" s="1">
        <f t="shared" si="1754"/>
        <v>5.5232570706708489E-4</v>
      </c>
      <c r="Z747" s="1">
        <f t="shared" si="1755"/>
        <v>8.0368525648583111E-4</v>
      </c>
      <c r="AA747" s="1">
        <f t="shared" si="1756"/>
        <v>1.1560542017142687E-3</v>
      </c>
      <c r="AB747" s="1">
        <f t="shared" si="1757"/>
        <v>1.644330990171874E-3</v>
      </c>
      <c r="AC747" s="1">
        <f t="shared" si="1758"/>
        <v>2.3132143435780584E-3</v>
      </c>
      <c r="AD747" s="1">
        <f t="shared" si="1759"/>
        <v>3.2191364870190592E-3</v>
      </c>
      <c r="AE747" s="1">
        <f t="shared" si="1760"/>
        <v>4.432303728677524E-3</v>
      </c>
      <c r="AF747" s="1">
        <f t="shared" si="1761"/>
        <v>6.0387542311205683E-3</v>
      </c>
      <c r="AG747" s="1">
        <f t="shared" si="1762"/>
        <v>8.1423104917628785E-3</v>
      </c>
      <c r="AH747" s="1">
        <f t="shared" si="1763"/>
        <v>1.086627153340573E-2</v>
      </c>
      <c r="AI747" s="1">
        <f t="shared" si="1764"/>
        <v>1.4354660247694025E-2</v>
      </c>
      <c r="AJ747" s="1">
        <f t="shared" si="1765"/>
        <v>1.8772818562450871E-2</v>
      </c>
      <c r="AK747" s="1">
        <f t="shared" si="1766"/>
        <v>2.4307131361907125E-2</v>
      </c>
      <c r="AL747" s="1">
        <f t="shared" si="1767"/>
        <v>3.1163663643957337E-2</v>
      </c>
      <c r="AM747" s="1">
        <f t="shared" si="1768"/>
        <v>3.9565518032575152E-2</v>
      </c>
      <c r="AN747" s="1">
        <f t="shared" si="1769"/>
        <v>4.9748764189784203E-2</v>
      </c>
      <c r="AO747" s="1">
        <f t="shared" si="1770"/>
        <v>6.1956858941214311E-2</v>
      </c>
      <c r="AP747" s="1">
        <f t="shared" si="1771"/>
        <v>7.6433564908593585E-2</v>
      </c>
      <c r="AQ747" s="1">
        <f t="shared" si="1772"/>
        <v>9.3414482452624389E-2</v>
      </c>
      <c r="AR747" s="1">
        <f t="shared" si="1773"/>
        <v>0.11311742843497274</v>
      </c>
      <c r="AS747" s="1">
        <f t="shared" si="1774"/>
        <v>0.13573201692170428</v>
      </c>
      <c r="AT747" s="1">
        <f t="shared" si="1775"/>
        <v>0.16140891079049285</v>
      </c>
      <c r="AU747" s="1">
        <f t="shared" si="1776"/>
        <v>0.19024930758822689</v>
      </c>
      <c r="AV747" s="1">
        <f t="shared" si="1777"/>
        <v>0.22229528640103458</v>
      </c>
      <c r="AW747" s="1">
        <f t="shared" si="1778"/>
        <v>0.25752166492855749</v>
      </c>
      <c r="AX747" s="1">
        <f t="shared" si="1779"/>
        <v>0.29582999020815182</v>
      </c>
      <c r="AY747" s="1">
        <f t="shared" si="1780"/>
        <v>0.33704520930228699</v>
      </c>
      <c r="AZ747" s="1">
        <f t="shared" si="1781"/>
        <v>0.38091543931554783</v>
      </c>
      <c r="BA747" s="1">
        <f t="shared" si="1782"/>
        <v>0.42711508600573822</v>
      </c>
      <c r="BB747" s="1">
        <f t="shared" si="1783"/>
        <v>0.4752513584635652</v>
      </c>
      <c r="BC747" s="1">
        <f t="shared" si="1784"/>
        <v>0.52487400925217842</v>
      </c>
      <c r="BD747" s="1">
        <f t="shared" si="1785"/>
        <v>0.5754879129351661</v>
      </c>
      <c r="BE747" s="1">
        <f t="shared" si="1786"/>
        <v>0.6265678997215075</v>
      </c>
      <c r="BF747" s="1">
        <f t="shared" si="1787"/>
        <v>0.67757510242751551</v>
      </c>
      <c r="BG747" s="1">
        <f t="shared" si="1788"/>
        <v>0.72797396838607187</v>
      </c>
      <c r="BH747" s="1">
        <f t="shared" si="1789"/>
        <v>0.77724904291291907</v>
      </c>
      <c r="BI747" s="1">
        <f t="shared" si="1790"/>
        <v>0.82492065130616388</v>
      </c>
      <c r="BJ747" s="1">
        <f t="shared" si="1791"/>
        <v>0.87055868979289319</v>
      </c>
      <c r="BK747" s="1">
        <f t="shared" si="1792"/>
        <v>0.91379387418021596</v>
      </c>
      <c r="BL747" s="1">
        <f t="shared" si="1793"/>
        <v>0.95432597516196038</v>
      </c>
      <c r="BM747" s="1">
        <f t="shared" si="1794"/>
        <v>0.99192877481765251</v>
      </c>
      <c r="BN747" s="1">
        <f t="shared" si="1795"/>
        <v>1.0264516917654372</v>
      </c>
      <c r="BO747" s="1">
        <f t="shared" si="1796"/>
        <v>1.0578182249551926</v>
      </c>
      <c r="BP747" s="1">
        <f t="shared" si="1797"/>
        <v>1.0860215425466528</v>
      </c>
      <c r="BQ747" s="1">
        <f t="shared" si="1798"/>
        <v>1.1111176805396952</v>
      </c>
      <c r="BR747" s="1">
        <f t="shared" si="1799"/>
        <v>1.1332169080704173</v>
      </c>
      <c r="BS747" s="1">
        <f t="shared" si="1800"/>
        <v>1.1524738596289734</v>
      </c>
      <c r="BT747" s="1">
        <f t="shared" si="1801"/>
        <v>1.1690770306100473</v>
      </c>
      <c r="BU747" s="1">
        <f t="shared" si="1802"/>
        <v>1.1832381872989273</v>
      </c>
      <c r="BV747" s="1">
        <f t="shared" si="1803"/>
        <v>1.1951821643758029</v>
      </c>
      <c r="BW747" s="1">
        <f t="shared" si="1804"/>
        <v>1.2051374228916565</v>
      </c>
      <c r="BX747" s="1">
        <f t="shared" si="1805"/>
        <v>1.2133276306801526</v>
      </c>
      <c r="BY747" s="1">
        <f t="shared" si="1806"/>
        <v>1.2199644161113781</v>
      </c>
      <c r="BZ747" s="1">
        <f t="shared" si="1807"/>
        <v>1.2252413443966803</v>
      </c>
      <c r="CA747" s="1">
        <f t="shared" si="1808"/>
        <v>1.2293290807567026</v>
      </c>
      <c r="CB747" s="1">
        <f t="shared" si="1809"/>
        <v>1.2323716417544754</v>
      </c>
      <c r="CC747" s="1">
        <f t="shared" si="1810"/>
        <v>1.234483597611344</v>
      </c>
      <c r="CD747" s="1">
        <f t="shared" si="1811"/>
        <v>1.2357480746671514</v>
      </c>
      <c r="CE747" s="1">
        <f t="shared" si="1812"/>
        <v>1.23621541654074</v>
      </c>
      <c r="CF747" s="1">
        <f t="shared" si="1813"/>
        <v>1.2359023914837914</v>
      </c>
      <c r="CG747" s="1">
        <f t="shared" si="1814"/>
        <v>1.23479187704436</v>
      </c>
      <c r="CH747" s="1">
        <f t="shared" si="1815"/>
        <v>1.2328330056526622</v>
      </c>
      <c r="CI747" s="1">
        <f t="shared" si="1816"/>
        <v>1.2299418097222792</v>
      </c>
      <c r="CJ747" s="1">
        <f t="shared" si="1817"/>
        <v>1.226002455739442</v>
      </c>
      <c r="CK747" s="1">
        <f t="shared" si="1818"/>
        <v>1.2208691971954559</v>
      </c>
      <c r="CL747" s="1">
        <f t="shared" si="1819"/>
        <v>1.2143692003048725</v>
      </c>
      <c r="CM747" s="1">
        <f t="shared" si="1820"/>
        <v>1.206306399481323</v>
      </c>
      <c r="CN747" s="1">
        <f t="shared" si="1821"/>
        <v>1.19646651823789</v>
      </c>
      <c r="CO747" s="1">
        <f t="shared" si="1822"/>
        <v>1.1846233441897605</v>
      </c>
      <c r="CP747" s="1">
        <f t="shared" si="1823"/>
        <v>1.1705462751147748</v>
      </c>
      <c r="CQ747" s="1">
        <f t="shared" si="1824"/>
        <v>1.1540090600694877</v>
      </c>
      <c r="CR747" s="1">
        <f t="shared" si="1825"/>
        <v>1.1347995514543985</v>
      </c>
      <c r="CS747" s="1">
        <f t="shared" si="1826"/>
        <v>1.1127301691424965</v>
      </c>
      <c r="CT747" s="1">
        <f t="shared" si="1827"/>
        <v>1.0876486666736016</v>
      </c>
      <c r="CU747" s="1">
        <f t="shared" si="1828"/>
        <v>1.059448693485207</v>
      </c>
      <c r="CV747" s="1">
        <f t="shared" si="1829"/>
        <v>1.0280795776234468</v>
      </c>
      <c r="CW747" s="1">
        <f t="shared" si="1830"/>
        <v>0.99355472057459326</v>
      </c>
      <c r="CX747" s="1">
        <f t="shared" si="1831"/>
        <v>0.95595800754317062</v>
      </c>
      <c r="CY747" s="1">
        <f t="shared" si="1832"/>
        <v>0.91544769686511629</v>
      </c>
      <c r="CZ747" s="1">
        <f t="shared" si="1833"/>
        <v>0.87225736105868235</v>
      </c>
      <c r="DA747" s="1">
        <f t="shared" si="1834"/>
        <v>0.82669360423900784</v>
      </c>
      <c r="DB747" s="1">
        <f t="shared" si="1835"/>
        <v>0.77913046651500029</v>
      </c>
      <c r="DC747" s="1">
        <f t="shared" si="1836"/>
        <v>0.73000063179617292</v>
      </c>
      <c r="DD747" s="1">
        <f t="shared" si="1837"/>
        <v>0.67978376459809453</v>
      </c>
      <c r="DE747" s="1">
        <f t="shared" si="1838"/>
        <v>0.62899249617800801</v>
      </c>
      <c r="DF747" s="1">
        <f t="shared" si="1839"/>
        <v>0.57815674350928359</v>
      </c>
      <c r="DG747" s="1">
        <f t="shared" si="1840"/>
        <v>0.52780716152007778</v>
      </c>
      <c r="DH747" s="1">
        <f t="shared" si="1841"/>
        <v>0.4784585890400333</v>
      </c>
      <c r="DI747" s="1">
        <f t="shared" si="1842"/>
        <v>0.43059434660815371</v>
      </c>
      <c r="DJ747" s="1">
        <f t="shared" si="1843"/>
        <v>0.3846521800964956</v>
      </c>
      <c r="DK747" s="1">
        <f t="shared" si="1844"/>
        <v>0.34101252413756167</v>
      </c>
      <c r="DL747" s="1">
        <f t="shared" si="1845"/>
        <v>0.29998959476562365</v>
      </c>
      <c r="DM747" s="1">
        <f t="shared" si="1846"/>
        <v>0.26182562640191148</v>
      </c>
      <c r="DN747" s="1">
        <f t="shared" si="1847"/>
        <v>0.22668836134471518</v>
      </c>
      <c r="DO747" s="1">
        <f t="shared" si="1848"/>
        <v>0.19467169757797592</v>
      </c>
      <c r="DP747" s="1">
        <f t="shared" si="1849"/>
        <v>0.16579921884266721</v>
      </c>
      <c r="DQ747" s="1">
        <f t="shared" si="1850"/>
        <v>0.14003018244492463</v>
      </c>
      <c r="DR747" s="1">
        <f t="shared" si="1851"/>
        <v>0.11726743413041019</v>
      </c>
      <c r="DS747" s="1">
        <f t="shared" si="1852"/>
        <v>9.7366659928827731E-2</v>
      </c>
      <c r="DT747" s="1">
        <f t="shared" si="1853"/>
        <v>8.0146372021703702E-2</v>
      </c>
      <c r="DU747" s="1">
        <f t="shared" si="1854"/>
        <v>6.539805521199557E-2</v>
      </c>
      <c r="DV747" s="1">
        <f t="shared" si="1855"/>
        <v>5.2895965084945491E-2</v>
      </c>
      <c r="DW747" s="1">
        <f t="shared" si="1856"/>
        <v>4.2406158961216293E-2</v>
      </c>
      <c r="DX747" s="1">
        <f t="shared" si="1857"/>
        <v>3.3694445857068704E-2</v>
      </c>
      <c r="DY747" s="1">
        <f t="shared" si="1858"/>
        <v>2.6533051684982573E-2</v>
      </c>
      <c r="DZ747" s="1">
        <f t="shared" si="1859"/>
        <v>2.0705901789495842E-2</v>
      </c>
      <c r="EA747" s="1">
        <f t="shared" si="1860"/>
        <v>1.6012517363106434E-2</v>
      </c>
      <c r="EB747" s="1">
        <f t="shared" si="1861"/>
        <v>1.2270600258334366E-2</v>
      </c>
      <c r="EC747" s="1">
        <f t="shared" si="1862"/>
        <v>9.3174394137456873E-3</v>
      </c>
      <c r="ED747" s="1">
        <f t="shared" si="1863"/>
        <v>7.010310872539535E-3</v>
      </c>
      <c r="EE747" s="1">
        <f t="shared" si="1864"/>
        <v>5.2260632978611077E-3</v>
      </c>
      <c r="EF747" s="1">
        <f t="shared" si="1865"/>
        <v>3.8600844077461009E-3</v>
      </c>
      <c r="EG747" s="1">
        <f t="shared" si="1866"/>
        <v>2.824834121478732E-3</v>
      </c>
      <c r="EH747" s="1">
        <f t="shared" si="1867"/>
        <v>2.0481110414458819E-3</v>
      </c>
      <c r="EI747" s="1">
        <f t="shared" si="1868"/>
        <v>1.4711937560037173E-3</v>
      </c>
      <c r="EJ747" s="1">
        <f t="shared" si="1869"/>
        <v>1.0469705500541825E-3</v>
      </c>
      <c r="EK747" s="1">
        <f t="shared" si="1870"/>
        <v>7.3814310590441883E-4</v>
      </c>
      <c r="EL747" s="1">
        <f t="shared" si="1871"/>
        <v>5.1556366895031118E-4</v>
      </c>
      <c r="EM747" s="1">
        <f t="shared" si="1872"/>
        <v>3.5674227845046294E-4</v>
      </c>
      <c r="EN747" s="1">
        <f t="shared" si="1873"/>
        <v>2.4454175336192653E-4</v>
      </c>
      <c r="EO747" s="1">
        <f t="shared" si="1874"/>
        <v>1.6606339917188479E-4</v>
      </c>
      <c r="EP747" s="1">
        <f t="shared" si="1875"/>
        <v>1.1171569895133797E-4</v>
      </c>
      <c r="EQ747" s="1">
        <f t="shared" si="1876"/>
        <v>7.4451141975020156E-5</v>
      </c>
      <c r="ER747" s="1">
        <f t="shared" si="1877"/>
        <v>4.9152247112567652E-5</v>
      </c>
      <c r="ES747" s="1">
        <f t="shared" si="1878"/>
        <v>3.2146120015545089E-5</v>
      </c>
      <c r="ET747" s="1">
        <f t="shared" si="1879"/>
        <v>2.0826921303323846E-5</v>
      </c>
      <c r="EU747" s="1">
        <f t="shared" si="1880"/>
        <v>1.336685774261307E-5</v>
      </c>
      <c r="EV747" s="1">
        <f t="shared" si="1881"/>
        <v>8.4982687208742986E-6</v>
      </c>
      <c r="EW747" s="1">
        <f t="shared" si="1882"/>
        <v>5.3516933627831965E-6</v>
      </c>
      <c r="EX747" s="1">
        <f t="shared" si="1883"/>
        <v>3.3371918024752851E-6</v>
      </c>
      <c r="EY747" s="1">
        <f t="shared" si="1884"/>
        <v>2.0584627653810761E-6</v>
      </c>
      <c r="EZ747" s="1">
        <f t="shared" si="1885"/>
        <v>1.25131896350813E-6</v>
      </c>
      <c r="FA747" s="1">
        <f t="shared" si="1886"/>
        <v>7.3976445268316628E-7</v>
      </c>
      <c r="FB747" s="1">
        <f t="shared" si="1887"/>
        <v>4.0419177501755423E-7</v>
      </c>
      <c r="FC747" s="1">
        <f t="shared" si="1888"/>
        <v>1.5698960172428952E-7</v>
      </c>
      <c r="FD747" s="75">
        <f t="shared" si="1739"/>
        <v>-1.5698960172428952E-7</v>
      </c>
    </row>
    <row r="748" spans="7:160" x14ac:dyDescent="0.35">
      <c r="G748" t="str">
        <f t="shared" si="1735"/>
        <v>Refd, t=3.66</v>
      </c>
      <c r="H748" s="76">
        <f t="shared" si="1736"/>
        <v>3.6649999999999441</v>
      </c>
      <c r="I748" s="1">
        <f t="shared" si="1737"/>
        <v>0</v>
      </c>
      <c r="J748" s="22">
        <f t="shared" si="1738"/>
        <v>6.2077297823871757E-8</v>
      </c>
      <c r="K748" s="1">
        <f t="shared" si="1740"/>
        <v>3.2015516808703467E-7</v>
      </c>
      <c r="L748" s="1">
        <f t="shared" si="1741"/>
        <v>8.1055563516101336E-7</v>
      </c>
      <c r="M748" s="1">
        <f t="shared" si="1742"/>
        <v>1.6922748784327108E-6</v>
      </c>
      <c r="N748" s="1">
        <f t="shared" si="1743"/>
        <v>3.21750648030534E-6</v>
      </c>
      <c r="O748" s="1">
        <f t="shared" si="1744"/>
        <v>5.7795538814410386E-6</v>
      </c>
      <c r="P748" s="1">
        <f t="shared" si="1745"/>
        <v>9.9821597669759944E-6</v>
      </c>
      <c r="Q748" s="1">
        <f t="shared" si="1746"/>
        <v>1.6738275529701981E-5</v>
      </c>
      <c r="R748" s="1">
        <f t="shared" si="1747"/>
        <v>2.7408580964605185E-5</v>
      </c>
      <c r="S748" s="1">
        <f t="shared" si="1748"/>
        <v>4.3992685611732347E-5</v>
      </c>
      <c r="T748" s="1">
        <f t="shared" si="1749"/>
        <v>6.9388803117423565E-5</v>
      </c>
      <c r="U748" s="1">
        <f t="shared" si="1750"/>
        <v>1.0774061065212427E-4</v>
      </c>
      <c r="V748" s="1">
        <f t="shared" si="1751"/>
        <v>1.6489270526899669E-4</v>
      </c>
      <c r="W748" s="1">
        <f t="shared" si="1752"/>
        <v>2.4897814578409949E-4</v>
      </c>
      <c r="X748" s="1">
        <f t="shared" si="1753"/>
        <v>3.7116249071682706E-4</v>
      </c>
      <c r="Y748" s="1">
        <f t="shared" si="1754"/>
        <v>5.4656785530447056E-4</v>
      </c>
      <c r="Z748" s="1">
        <f t="shared" si="1755"/>
        <v>7.9539706261707406E-4</v>
      </c>
      <c r="AA748" s="1">
        <f t="shared" si="1756"/>
        <v>1.1442711615617031E-3</v>
      </c>
      <c r="AB748" s="1">
        <f t="shared" si="1757"/>
        <v>1.6277826752949414E-3</v>
      </c>
      <c r="AC748" s="1">
        <f t="shared" si="1758"/>
        <v>2.2902513301660322E-3</v>
      </c>
      <c r="AD748" s="1">
        <f t="shared" si="1759"/>
        <v>3.1876483975111251E-3</v>
      </c>
      <c r="AE748" s="1">
        <f t="shared" si="1760"/>
        <v>4.3896303118051341E-3</v>
      </c>
      <c r="AF748" s="1">
        <f t="shared" si="1761"/>
        <v>5.9815926709105623E-3</v>
      </c>
      <c r="AG748" s="1">
        <f t="shared" si="1762"/>
        <v>8.0666235771710264E-3</v>
      </c>
      <c r="AH748" s="1">
        <f t="shared" si="1763"/>
        <v>1.0767202853427948E-2</v>
      </c>
      <c r="AI748" s="1">
        <f t="shared" si="1764"/>
        <v>1.4226464078040596E-2</v>
      </c>
      <c r="AJ748" s="1">
        <f t="shared" si="1765"/>
        <v>1.8608813417634512E-2</v>
      </c>
      <c r="AK748" s="1">
        <f t="shared" si="1766"/>
        <v>2.4099687109900424E-2</v>
      </c>
      <c r="AL748" s="1">
        <f t="shared" si="1767"/>
        <v>3.0904232413630987E-2</v>
      </c>
      <c r="AM748" s="1">
        <f t="shared" si="1768"/>
        <v>3.9244718687395354E-2</v>
      </c>
      <c r="AN748" s="1">
        <f t="shared" si="1769"/>
        <v>4.9356528727621245E-2</v>
      </c>
      <c r="AO748" s="1">
        <f t="shared" si="1770"/>
        <v>6.14826467038459E-2</v>
      </c>
      <c r="AP748" s="1">
        <f t="shared" si="1771"/>
        <v>7.5866646929342377E-2</v>
      </c>
      <c r="AQ748" s="1">
        <f t="shared" si="1772"/>
        <v>9.2744293732987135E-2</v>
      </c>
      <c r="AR748" s="1">
        <f t="shared" si="1773"/>
        <v>0.11233398064384681</v>
      </c>
      <c r="AS748" s="1">
        <f t="shared" si="1774"/>
        <v>0.13482635830312656</v>
      </c>
      <c r="AT748" s="1">
        <f t="shared" si="1775"/>
        <v>0.16037361440716885</v>
      </c>
      <c r="AU748" s="1">
        <f t="shared" si="1776"/>
        <v>0.18907896395485341</v>
      </c>
      <c r="AV748" s="1">
        <f t="shared" si="1777"/>
        <v>0.22098697263754122</v>
      </c>
      <c r="AW748" s="1">
        <f t="shared" si="1778"/>
        <v>0.25607536032005179</v>
      </c>
      <c r="AX748" s="1">
        <f t="shared" si="1779"/>
        <v>0.29424890792827219</v>
      </c>
      <c r="AY748" s="1">
        <f t="shared" si="1780"/>
        <v>0.3353360163118983</v>
      </c>
      <c r="AZ748" s="1">
        <f t="shared" si="1781"/>
        <v>0.37908834115062856</v>
      </c>
      <c r="BA748" s="1">
        <f t="shared" si="1782"/>
        <v>0.42518376013788378</v>
      </c>
      <c r="BB748" s="1">
        <f t="shared" si="1783"/>
        <v>0.4732327287312188</v>
      </c>
      <c r="BC748" s="1">
        <f t="shared" si="1784"/>
        <v>0.52278786388059184</v>
      </c>
      <c r="BD748" s="1">
        <f t="shared" si="1785"/>
        <v>0.57335637908549142</v>
      </c>
      <c r="BE748" s="1">
        <f t="shared" si="1786"/>
        <v>0.62441479744655382</v>
      </c>
      <c r="BF748" s="1">
        <f t="shared" si="1787"/>
        <v>0.67542520948278939</v>
      </c>
      <c r="BG748" s="1">
        <f t="shared" si="1788"/>
        <v>0.72585223377123564</v>
      </c>
      <c r="BH748" s="1">
        <f t="shared" si="1789"/>
        <v>0.77517979071066168</v>
      </c>
      <c r="BI748" s="1">
        <f t="shared" si="1790"/>
        <v>0.82292681700704018</v>
      </c>
      <c r="BJ748" s="1">
        <f t="shared" si="1791"/>
        <v>0.86866112880173274</v>
      </c>
      <c r="BK748" s="1">
        <f t="shared" si="1792"/>
        <v>0.9120107768427832</v>
      </c>
      <c r="BL748" s="1">
        <f t="shared" si="1793"/>
        <v>0.95267241494441335</v>
      </c>
      <c r="BM748" s="1">
        <f t="shared" si="1794"/>
        <v>0.99041640693488175</v>
      </c>
      <c r="BN748" s="1">
        <f t="shared" si="1795"/>
        <v>1.0250886094293321</v>
      </c>
      <c r="BO748" s="1">
        <f t="shared" si="1796"/>
        <v>1.0566089703731973</v>
      </c>
      <c r="BP748" s="1">
        <f t="shared" si="1797"/>
        <v>1.0849672606582925</v>
      </c>
      <c r="BQ748" s="1">
        <f t="shared" si="1798"/>
        <v>1.1102163959101736</v>
      </c>
      <c r="BR748" s="1">
        <f t="shared" si="1799"/>
        <v>1.1324638998469243</v>
      </c>
      <c r="BS748" s="1">
        <f t="shared" si="1800"/>
        <v>1.1518621062613594</v>
      </c>
      <c r="BT748" s="1">
        <f t="shared" si="1801"/>
        <v>1.1685976951665902</v>
      </c>
      <c r="BU748" s="1">
        <f t="shared" si="1802"/>
        <v>1.1828811154838319</v>
      </c>
      <c r="BV748" s="1">
        <f t="shared" si="1803"/>
        <v>1.1949363704229197</v>
      </c>
      <c r="BW748" s="1">
        <f t="shared" si="1804"/>
        <v>1.2049915428988407</v>
      </c>
      <c r="BX748" s="1">
        <f t="shared" si="1805"/>
        <v>1.2132703281348733</v>
      </c>
      <c r="BY748" s="1">
        <f t="shared" si="1806"/>
        <v>1.2199847298151356</v>
      </c>
      <c r="BZ748" s="1">
        <f t="shared" si="1807"/>
        <v>1.2253289742464535</v>
      </c>
      <c r="CA748" s="1">
        <f t="shared" si="1808"/>
        <v>1.2294746114930184</v>
      </c>
      <c r="CB748" s="1">
        <f t="shared" si="1809"/>
        <v>1.2325667085504424</v>
      </c>
      <c r="CC748" s="1">
        <f t="shared" si="1810"/>
        <v>1.2347210000812405</v>
      </c>
      <c r="CD748" s="1">
        <f t="shared" si="1811"/>
        <v>1.2360218474528106</v>
      </c>
      <c r="CE748" s="1">
        <f t="shared" si="1812"/>
        <v>1.2365208651221438</v>
      </c>
      <c r="CF748" s="1">
        <f t="shared" si="1813"/>
        <v>1.2362361013699537</v>
      </c>
      <c r="CG748" s="1">
        <f t="shared" si="1814"/>
        <v>1.2351517032049171</v>
      </c>
      <c r="CH748" s="1">
        <f t="shared" si="1815"/>
        <v>1.2332180471640644</v>
      </c>
      <c r="CI748" s="1">
        <f t="shared" si="1816"/>
        <v>1.230352372363801</v>
      </c>
      <c r="CJ748" s="1">
        <f t="shared" si="1817"/>
        <v>1.2264400029317313</v>
      </c>
      <c r="CK748" s="1">
        <f t="shared" si="1818"/>
        <v>1.2213362874734905</v>
      </c>
      <c r="CL748" s="1">
        <f t="shared" si="1819"/>
        <v>1.2148694076890574</v>
      </c>
      <c r="CM748" s="1">
        <f t="shared" si="1820"/>
        <v>1.2068442118602858</v>
      </c>
      <c r="CN748" s="1">
        <f t="shared" si="1821"/>
        <v>1.1970472083715389</v>
      </c>
      <c r="CO748" s="1">
        <f t="shared" si="1822"/>
        <v>1.1852528082973182</v>
      </c>
      <c r="CP748" s="1">
        <f t="shared" si="1823"/>
        <v>1.1712308352811212</v>
      </c>
      <c r="CQ748" s="1">
        <f t="shared" si="1824"/>
        <v>1.1547552288587735</v>
      </c>
      <c r="CR748" s="1">
        <f t="shared" si="1825"/>
        <v>1.1356137600515945</v>
      </c>
      <c r="CS748" s="1">
        <f t="shared" si="1826"/>
        <v>1.1136184638523439</v>
      </c>
      <c r="CT748" s="1">
        <f t="shared" si="1827"/>
        <v>1.0886163824111079</v>
      </c>
      <c r="CU748" s="1">
        <f t="shared" si="1828"/>
        <v>1.060500116644689</v>
      </c>
      <c r="CV748" s="1">
        <f t="shared" si="1829"/>
        <v>1.0292176140262341</v>
      </c>
      <c r="CW748" s="1">
        <f t="shared" si="1830"/>
        <v>0.99478058667601799</v>
      </c>
      <c r="CX748" s="1">
        <f t="shared" si="1831"/>
        <v>0.95727096437119497</v>
      </c>
      <c r="CY748" s="1">
        <f t="shared" si="1832"/>
        <v>0.91684484598961058</v>
      </c>
      <c r="CZ748" s="1">
        <f t="shared" si="1833"/>
        <v>0.87373352009517291</v>
      </c>
      <c r="DA748" s="1">
        <f t="shared" si="1834"/>
        <v>0.82824127596633734</v>
      </c>
      <c r="DB748" s="1">
        <f t="shared" si="1835"/>
        <v>0.78073991079026961</v>
      </c>
      <c r="DC748" s="1">
        <f t="shared" si="1836"/>
        <v>0.73166004340190816</v>
      </c>
      <c r="DD748" s="1">
        <f t="shared" si="1837"/>
        <v>0.68147955341440813</v>
      </c>
      <c r="DE748" s="1">
        <f t="shared" si="1838"/>
        <v>0.63070965919356559</v>
      </c>
      <c r="DF748" s="1">
        <f t="shared" si="1839"/>
        <v>0.57987931176926844</v>
      </c>
      <c r="DG748" s="1">
        <f t="shared" si="1840"/>
        <v>0.52951869973726295</v>
      </c>
      <c r="DH748" s="1">
        <f t="shared" si="1841"/>
        <v>0.48014272176343897</v>
      </c>
      <c r="DI748" s="1">
        <f t="shared" si="1842"/>
        <v>0.43223528291090563</v>
      </c>
      <c r="DJ748" s="1">
        <f t="shared" si="1843"/>
        <v>0.38623520888992519</v>
      </c>
      <c r="DK748" s="1">
        <f t="shared" si="1844"/>
        <v>0.34252445442332174</v>
      </c>
      <c r="DL748" s="1">
        <f t="shared" si="1845"/>
        <v>0.30141911918752951</v>
      </c>
      <c r="DM748" s="1">
        <f t="shared" si="1846"/>
        <v>0.2631635919708164</v>
      </c>
      <c r="DN748" s="1">
        <f t="shared" si="1847"/>
        <v>0.22792793767456046</v>
      </c>
      <c r="DO748" s="1">
        <f t="shared" si="1848"/>
        <v>0.19580843981310642</v>
      </c>
      <c r="DP748" s="1">
        <f t="shared" si="1849"/>
        <v>0.16683102909416184</v>
      </c>
      <c r="DQ748" s="1">
        <f t="shared" si="1850"/>
        <v>0.14095717945997782</v>
      </c>
      <c r="DR748" s="1">
        <f t="shared" si="1851"/>
        <v>0.11809174567076611</v>
      </c>
      <c r="DS748" s="1">
        <f t="shared" si="1852"/>
        <v>9.8092155647695592E-2</v>
      </c>
      <c r="DT748" s="1">
        <f t="shared" si="1853"/>
        <v>8.0778356374429164E-2</v>
      </c>
      <c r="DU748" s="1">
        <f t="shared" si="1854"/>
        <v>6.5942940138096429E-2</v>
      </c>
      <c r="DV748" s="1">
        <f t="shared" si="1855"/>
        <v>5.3360941016577901E-2</v>
      </c>
      <c r="DW748" s="1">
        <f t="shared" si="1856"/>
        <v>4.2798880407892634E-2</v>
      </c>
      <c r="DX748" s="1">
        <f t="shared" si="1857"/>
        <v>3.402274471576261E-2</v>
      </c>
      <c r="DY748" s="1">
        <f t="shared" si="1858"/>
        <v>2.6804687880552708E-2</v>
      </c>
      <c r="DZ748" s="1">
        <f t="shared" si="1859"/>
        <v>2.0928357201759031E-2</v>
      </c>
      <c r="EA748" s="1">
        <f t="shared" si="1860"/>
        <v>1.61928355396233E-2</v>
      </c>
      <c r="EB748" s="1">
        <f t="shared" si="1861"/>
        <v>1.2415271377107368E-2</v>
      </c>
      <c r="EC748" s="1">
        <f t="shared" si="1862"/>
        <v>9.4323275029651616E-3</v>
      </c>
      <c r="ED748" s="1">
        <f t="shared" si="1863"/>
        <v>7.1006184937083966E-3</v>
      </c>
      <c r="EE748" s="1">
        <f t="shared" si="1864"/>
        <v>5.2963277625109485E-3</v>
      </c>
      <c r="EF748" s="1">
        <f t="shared" si="1865"/>
        <v>3.9141990776911401E-3</v>
      </c>
      <c r="EG748" s="1">
        <f t="shared" si="1866"/>
        <v>2.8660883481129197E-3</v>
      </c>
      <c r="EH748" s="1">
        <f t="shared" si="1867"/>
        <v>2.0792427166798845E-3</v>
      </c>
      <c r="EI748" s="1">
        <f t="shared" si="1868"/>
        <v>1.4944491532423579E-3</v>
      </c>
      <c r="EJ748" s="1">
        <f t="shared" si="1869"/>
        <v>1.0641670098726008E-3</v>
      </c>
      <c r="EK748" s="1">
        <f t="shared" si="1870"/>
        <v>7.5073106371572457E-4</v>
      </c>
      <c r="EL748" s="1">
        <f t="shared" si="1871"/>
        <v>5.2468544699879225E-4</v>
      </c>
      <c r="EM748" s="1">
        <f t="shared" si="1872"/>
        <v>3.6328591053980298E-4</v>
      </c>
      <c r="EN748" s="1">
        <f t="shared" si="1873"/>
        <v>2.4918883871154408E-4</v>
      </c>
      <c r="EO748" s="1">
        <f t="shared" si="1874"/>
        <v>1.6933057238466612E-4</v>
      </c>
      <c r="EP748" s="1">
        <f t="shared" si="1875"/>
        <v>1.1398975310610514E-4</v>
      </c>
      <c r="EQ748" s="1">
        <f t="shared" si="1876"/>
        <v>7.6018160072368896E-5</v>
      </c>
      <c r="ER748" s="1">
        <f t="shared" si="1877"/>
        <v>5.0221299993094384E-5</v>
      </c>
      <c r="ES748" s="1">
        <f t="shared" si="1878"/>
        <v>3.2868196973681605E-5</v>
      </c>
      <c r="ET748" s="1">
        <f t="shared" si="1879"/>
        <v>2.1309794542757958E-5</v>
      </c>
      <c r="EU748" s="1">
        <f t="shared" si="1880"/>
        <v>1.3686564050055033E-5</v>
      </c>
      <c r="EV748" s="1">
        <f t="shared" si="1881"/>
        <v>8.7078392383831792E-6</v>
      </c>
      <c r="EW748" s="1">
        <f t="shared" si="1882"/>
        <v>5.4876898070329521E-6</v>
      </c>
      <c r="EX748" s="1">
        <f t="shared" si="1883"/>
        <v>3.4245260895357374E-6</v>
      </c>
      <c r="EY748" s="1">
        <f t="shared" si="1884"/>
        <v>2.1138945023795897E-6</v>
      </c>
      <c r="EZ748" s="1">
        <f t="shared" si="1885"/>
        <v>1.2859462256372503E-6</v>
      </c>
      <c r="FA748" s="1">
        <f t="shared" si="1886"/>
        <v>7.6074925391856956E-7</v>
      </c>
      <c r="FB748" s="1">
        <f t="shared" si="1887"/>
        <v>4.1589123641133252E-7</v>
      </c>
      <c r="FC748" s="1">
        <f t="shared" si="1888"/>
        <v>1.6159210250601389E-7</v>
      </c>
      <c r="FD748" s="75">
        <f t="shared" si="1739"/>
        <v>-1.6159210250601389E-7</v>
      </c>
    </row>
    <row r="749" spans="7:160" x14ac:dyDescent="0.35">
      <c r="G749" t="str">
        <f t="shared" si="1735"/>
        <v>Refd, t=3.67</v>
      </c>
      <c r="H749" s="76">
        <f t="shared" si="1736"/>
        <v>3.669999999999944</v>
      </c>
      <c r="I749" s="1">
        <f t="shared" si="1737"/>
        <v>0</v>
      </c>
      <c r="J749" s="22">
        <f t="shared" si="1738"/>
        <v>6.1381520685664746E-8</v>
      </c>
      <c r="K749" s="1">
        <f t="shared" si="1740"/>
        <v>3.1656850408287345E-7</v>
      </c>
      <c r="L749" s="1">
        <f t="shared" si="1741"/>
        <v>8.0148460643660338E-7</v>
      </c>
      <c r="M749" s="1">
        <f t="shared" si="1742"/>
        <v>1.6733669368505814E-6</v>
      </c>
      <c r="N749" s="1">
        <f t="shared" si="1743"/>
        <v>3.1816353006122027E-6</v>
      </c>
      <c r="O749" s="1">
        <f t="shared" si="1744"/>
        <v>5.7152967086051251E-6</v>
      </c>
      <c r="P749" s="1">
        <f t="shared" si="1745"/>
        <v>9.8715498224813849E-6</v>
      </c>
      <c r="Q749" s="1">
        <f t="shared" si="1746"/>
        <v>1.6553537838278938E-5</v>
      </c>
      <c r="R749" s="1">
        <f t="shared" si="1747"/>
        <v>2.7107468081207078E-5</v>
      </c>
      <c r="S749" s="1">
        <f t="shared" si="1748"/>
        <v>4.3511920499048591E-5</v>
      </c>
      <c r="T749" s="1">
        <f t="shared" si="1749"/>
        <v>6.8635011868158592E-5</v>
      </c>
      <c r="U749" s="1">
        <f t="shared" si="1750"/>
        <v>1.0657799299008907E-4</v>
      </c>
      <c r="V749" s="1">
        <f t="shared" si="1751"/>
        <v>1.6312655507779136E-4</v>
      </c>
      <c r="W749" s="1">
        <f t="shared" si="1752"/>
        <v>2.4633321175117297E-4</v>
      </c>
      <c r="X749" s="1">
        <f t="shared" si="1753"/>
        <v>3.6725507894550517E-4</v>
      </c>
      <c r="Y749" s="1">
        <f t="shared" si="1754"/>
        <v>5.4087054808992375E-4</v>
      </c>
      <c r="Z749" s="1">
        <f t="shared" si="1755"/>
        <v>7.8719499292856333E-4</v>
      </c>
      <c r="AA749" s="1">
        <f t="shared" si="1756"/>
        <v>1.1326089777523129E-3</v>
      </c>
      <c r="AB749" s="1">
        <f t="shared" si="1757"/>
        <v>1.6114016930838908E-3</v>
      </c>
      <c r="AC749" s="1">
        <f t="shared" si="1758"/>
        <v>2.2675169337649345E-3</v>
      </c>
      <c r="AD749" s="1">
        <f t="shared" si="1759"/>
        <v>3.1564685445691801E-3</v>
      </c>
      <c r="AE749" s="1">
        <f t="shared" si="1760"/>
        <v>4.3473670270966795E-3</v>
      </c>
      <c r="AF749" s="1">
        <f t="shared" si="1761"/>
        <v>5.9249696669349079E-3</v>
      </c>
      <c r="AG749" s="1">
        <f t="shared" si="1762"/>
        <v>7.9916345703894952E-3</v>
      </c>
      <c r="AH749" s="1">
        <f t="shared" si="1763"/>
        <v>1.066902667011317E-2</v>
      </c>
      <c r="AI749" s="1">
        <f t="shared" si="1764"/>
        <v>1.4099394141553024E-2</v>
      </c>
      <c r="AJ749" s="1">
        <f t="shared" si="1765"/>
        <v>1.8446210519795864E-2</v>
      </c>
      <c r="AK749" s="1">
        <f t="shared" si="1766"/>
        <v>2.389396530380002E-2</v>
      </c>
      <c r="AL749" s="1">
        <f t="shared" si="1767"/>
        <v>3.0646888219199475E-2</v>
      </c>
      <c r="AM749" s="1">
        <f t="shared" si="1768"/>
        <v>3.8926413375370679E-2</v>
      </c>
      <c r="AN749" s="1">
        <f t="shared" si="1769"/>
        <v>4.8967232074396377E-2</v>
      </c>
      <c r="AO749" s="1">
        <f t="shared" si="1770"/>
        <v>6.1011848181418991E-2</v>
      </c>
      <c r="AP749" s="1">
        <f t="shared" si="1771"/>
        <v>7.5303636791559228E-2</v>
      </c>
      <c r="AQ749" s="1">
        <f t="shared" si="1772"/>
        <v>9.2078511973172517E-2</v>
      </c>
      <c r="AR749" s="1">
        <f t="shared" si="1773"/>
        <v>0.11155542654676599</v>
      </c>
      <c r="AS749" s="1">
        <f t="shared" si="1774"/>
        <v>0.1339260476389719</v>
      </c>
      <c r="AT749" s="1">
        <f t="shared" si="1775"/>
        <v>0.15934406567038206</v>
      </c>
      <c r="AU749" s="1">
        <f t="shared" si="1776"/>
        <v>0.18791468996740993</v>
      </c>
      <c r="AV749" s="1">
        <f t="shared" si="1777"/>
        <v>0.21968494987579634</v>
      </c>
      <c r="AW749" s="1">
        <f t="shared" si="1778"/>
        <v>0.25463544601707466</v>
      </c>
      <c r="AX749" s="1">
        <f t="shared" si="1779"/>
        <v>0.29267417478513635</v>
      </c>
      <c r="AY749" s="1">
        <f t="shared" si="1780"/>
        <v>0.33363297679957282</v>
      </c>
      <c r="AZ749" s="1">
        <f t="shared" si="1781"/>
        <v>0.377267037969028</v>
      </c>
      <c r="BA749" s="1">
        <f t="shared" si="1782"/>
        <v>0.42325770625217762</v>
      </c>
      <c r="BB749" s="1">
        <f t="shared" si="1783"/>
        <v>0.47121868911701426</v>
      </c>
      <c r="BC749" s="1">
        <f t="shared" si="1784"/>
        <v>0.5207054810507421</v>
      </c>
      <c r="BD749" s="1">
        <f t="shared" si="1785"/>
        <v>0.57122765484909055</v>
      </c>
      <c r="BE749" s="1">
        <f t="shared" si="1786"/>
        <v>0.62226345328398913</v>
      </c>
      <c r="BF749" s="1">
        <f t="shared" si="1787"/>
        <v>0.67327595653125161</v>
      </c>
      <c r="BG749" s="1">
        <f t="shared" si="1788"/>
        <v>0.72372998992217497</v>
      </c>
      <c r="BH749" s="1">
        <f t="shared" si="1789"/>
        <v>0.77310888612757001</v>
      </c>
      <c r="BI749" s="1">
        <f t="shared" si="1790"/>
        <v>0.82093023013244126</v>
      </c>
      <c r="BJ749" s="1">
        <f t="shared" si="1791"/>
        <v>0.86675979257893465</v>
      </c>
      <c r="BK749" s="1">
        <f t="shared" si="1792"/>
        <v>0.91022298966695148</v>
      </c>
      <c r="BL749" s="1">
        <f t="shared" si="1793"/>
        <v>0.95101338327978535</v>
      </c>
      <c r="BM749" s="1">
        <f t="shared" si="1794"/>
        <v>0.988897937297608</v>
      </c>
      <c r="BN749" s="1">
        <f t="shared" si="1795"/>
        <v>1.023718957371988</v>
      </c>
      <c r="BO749" s="1">
        <f t="shared" si="1796"/>
        <v>1.0553928440862896</v>
      </c>
      <c r="BP749" s="1">
        <f t="shared" si="1797"/>
        <v>1.083905967640183</v>
      </c>
      <c r="BQ749" s="1">
        <f t="shared" si="1798"/>
        <v>1.1093081135304872</v>
      </c>
      <c r="BR749" s="1">
        <f t="shared" si="1799"/>
        <v>1.1317040450286804</v>
      </c>
      <c r="BS749" s="1">
        <f t="shared" si="1800"/>
        <v>1.151243776198422</v>
      </c>
      <c r="BT749" s="1">
        <f t="shared" si="1801"/>
        <v>1.1681121500102434</v>
      </c>
      <c r="BU749" s="1">
        <f t="shared" si="1802"/>
        <v>1.1825182750999481</v>
      </c>
      <c r="BV749" s="1">
        <f t="shared" si="1803"/>
        <v>1.1946853002935984</v>
      </c>
      <c r="BW749" s="1">
        <f t="shared" si="1804"/>
        <v>1.2048409085566376</v>
      </c>
      <c r="BX749" s="1">
        <f t="shared" si="1805"/>
        <v>1.2132088026520864</v>
      </c>
      <c r="BY749" s="1">
        <f t="shared" si="1806"/>
        <v>1.2200013443009032</v>
      </c>
      <c r="BZ749" s="1">
        <f t="shared" si="1807"/>
        <v>1.2254134065523123</v>
      </c>
      <c r="CA749" s="1">
        <f t="shared" si="1808"/>
        <v>1.2296174129968203</v>
      </c>
      <c r="CB749" s="1">
        <f t="shared" si="1809"/>
        <v>1.2327594726871367</v>
      </c>
      <c r="CC749" s="1">
        <f t="shared" si="1810"/>
        <v>1.2349564790378718</v>
      </c>
      <c r="CD749" s="1">
        <f t="shared" si="1811"/>
        <v>1.2362940250747325</v>
      </c>
      <c r="CE749" s="1">
        <f t="shared" si="1812"/>
        <v>1.2368249946162742</v>
      </c>
      <c r="CF749" s="1">
        <f t="shared" si="1813"/>
        <v>1.236568715947848</v>
      </c>
      <c r="CG749" s="1">
        <f t="shared" si="1814"/>
        <v>1.2355106065537678</v>
      </c>
      <c r="CH749" s="1">
        <f t="shared" si="1815"/>
        <v>1.2336022887798854</v>
      </c>
      <c r="CI749" s="1">
        <f t="shared" si="1816"/>
        <v>1.2307622105656375</v>
      </c>
      <c r="CJ749" s="1">
        <f t="shared" si="1817"/>
        <v>1.2268768560466909</v>
      </c>
      <c r="CK749" s="1">
        <f t="shared" si="1818"/>
        <v>1.2218026714853241</v>
      </c>
      <c r="CL749" s="1">
        <f t="shared" si="1819"/>
        <v>1.2153688568094805</v>
      </c>
      <c r="CM749" s="1">
        <f t="shared" si="1820"/>
        <v>1.20738117721834</v>
      </c>
      <c r="CN749" s="1">
        <f t="shared" si="1821"/>
        <v>1.1976269294902657</v>
      </c>
      <c r="CO749" s="1">
        <f t="shared" si="1822"/>
        <v>1.1858811523562336</v>
      </c>
      <c r="CP749" s="1">
        <f t="shared" si="1823"/>
        <v>1.1719141004004807</v>
      </c>
      <c r="CQ749" s="1">
        <f t="shared" si="1824"/>
        <v>1.1554999097640328</v>
      </c>
      <c r="CR749" s="1">
        <f t="shared" si="1825"/>
        <v>1.1364262773754243</v>
      </c>
      <c r="CS749" s="1">
        <f t="shared" si="1826"/>
        <v>1.1145048618109308</v>
      </c>
      <c r="CT749" s="1">
        <f t="shared" si="1827"/>
        <v>1.0895820033730403</v>
      </c>
      <c r="CU749" s="1">
        <f t="shared" si="1828"/>
        <v>1.0615492648497349</v>
      </c>
      <c r="CV749" s="1">
        <f t="shared" si="1829"/>
        <v>1.0303532240222819</v>
      </c>
      <c r="CW749" s="1">
        <f t="shared" si="1830"/>
        <v>0.99600391453416648</v>
      </c>
      <c r="CX749" s="1">
        <f t="shared" si="1831"/>
        <v>0.95858132105572802</v>
      </c>
      <c r="CY749" s="1">
        <f t="shared" si="1832"/>
        <v>0.9182393921241252</v>
      </c>
      <c r="CZ749" s="1">
        <f t="shared" si="1833"/>
        <v>0.87520713961920038</v>
      </c>
      <c r="DA749" s="1">
        <f t="shared" si="1834"/>
        <v>0.82978654280712449</v>
      </c>
      <c r="DB749" s="1">
        <f t="shared" si="1835"/>
        <v>0.7823471578344201</v>
      </c>
      <c r="DC749" s="1">
        <f t="shared" si="1836"/>
        <v>0.73331753705495661</v>
      </c>
      <c r="DD749" s="1">
        <f t="shared" si="1837"/>
        <v>0.68317377033601967</v>
      </c>
      <c r="DE749" s="1">
        <f t="shared" si="1838"/>
        <v>0.6324256549438575</v>
      </c>
      <c r="DF749" s="1">
        <f t="shared" si="1839"/>
        <v>0.58160116469422218</v>
      </c>
      <c r="DG749" s="1">
        <f t="shared" si="1840"/>
        <v>0.53123000803672915</v>
      </c>
      <c r="DH749" s="1">
        <f t="shared" si="1841"/>
        <v>0.4818271278211908</v>
      </c>
      <c r="DI749" s="1">
        <f t="shared" si="1842"/>
        <v>0.43387699698350957</v>
      </c>
      <c r="DJ749" s="1">
        <f t="shared" si="1843"/>
        <v>0.38781950433399354</v>
      </c>
      <c r="DK749" s="1">
        <f t="shared" si="1844"/>
        <v>0.34403810877608737</v>
      </c>
      <c r="DL749" s="1">
        <f t="shared" si="1845"/>
        <v>0.30285077939630989</v>
      </c>
      <c r="DM749" s="1">
        <f t="shared" si="1846"/>
        <v>0.2645040475160057</v>
      </c>
      <c r="DN749" s="1">
        <f t="shared" si="1847"/>
        <v>0.22917029174574416</v>
      </c>
      <c r="DO749" s="1">
        <f t="shared" si="1848"/>
        <v>0.19694817550696572</v>
      </c>
      <c r="DP749" s="1">
        <f t="shared" si="1849"/>
        <v>0.16786597422699306</v>
      </c>
      <c r="DQ749" s="1">
        <f t="shared" si="1850"/>
        <v>0.14188737950004754</v>
      </c>
      <c r="DR749" s="1">
        <f t="shared" si="1851"/>
        <v>0.1189192590715773</v>
      </c>
      <c r="DS749" s="1">
        <f t="shared" si="1852"/>
        <v>9.8820789214800434E-2</v>
      </c>
      <c r="DT749" s="1">
        <f t="shared" si="1853"/>
        <v>8.1413360091934561E-2</v>
      </c>
      <c r="DU749" s="1">
        <f t="shared" si="1854"/>
        <v>6.6490681135267377E-2</v>
      </c>
      <c r="DV749" s="1">
        <f t="shared" si="1855"/>
        <v>5.3828575223418794E-2</v>
      </c>
      <c r="DW749" s="1">
        <f t="shared" si="1856"/>
        <v>4.319403818893075E-2</v>
      </c>
      <c r="DX749" s="1">
        <f t="shared" si="1857"/>
        <v>3.4353243707291953E-2</v>
      </c>
      <c r="DY749" s="1">
        <f t="shared" si="1858"/>
        <v>2.7078282738123495E-2</v>
      </c>
      <c r="DZ749" s="1">
        <f t="shared" si="1859"/>
        <v>2.115253233009403E-2</v>
      </c>
      <c r="EA749" s="1">
        <f t="shared" si="1860"/>
        <v>1.6374643422652518E-2</v>
      </c>
      <c r="EB749" s="1">
        <f t="shared" si="1861"/>
        <v>1.2561216084038178E-2</v>
      </c>
      <c r="EC749" s="1">
        <f t="shared" si="1862"/>
        <v>9.5482904748587557E-3</v>
      </c>
      <c r="ED749" s="1">
        <f t="shared" si="1863"/>
        <v>7.1918218949327531E-3</v>
      </c>
      <c r="EE749" s="1">
        <f t="shared" si="1864"/>
        <v>5.3673295236773841E-3</v>
      </c>
      <c r="EF749" s="1">
        <f t="shared" si="1865"/>
        <v>3.9689132147241561E-3</v>
      </c>
      <c r="EG749" s="1">
        <f t="shared" si="1866"/>
        <v>2.9078241277773267E-3</v>
      </c>
      <c r="EH749" s="1">
        <f t="shared" si="1867"/>
        <v>2.1107566392046151E-3</v>
      </c>
      <c r="EI749" s="1">
        <f t="shared" si="1868"/>
        <v>1.5180044155497442E-3</v>
      </c>
      <c r="EJ749" s="1">
        <f t="shared" si="1869"/>
        <v>1.081595980300699E-3</v>
      </c>
      <c r="EK749" s="1">
        <f t="shared" si="1870"/>
        <v>7.6349723672327111E-4</v>
      </c>
      <c r="EL749" s="1">
        <f t="shared" si="1871"/>
        <v>5.3394226968545282E-4</v>
      </c>
      <c r="EM749" s="1">
        <f t="shared" si="1872"/>
        <v>3.6993071983593595E-4</v>
      </c>
      <c r="EN749" s="1">
        <f t="shared" si="1873"/>
        <v>2.5391087891105482E-4</v>
      </c>
      <c r="EO749" s="1">
        <f t="shared" si="1874"/>
        <v>1.7265265728200814E-4</v>
      </c>
      <c r="EP749" s="1">
        <f t="shared" si="1875"/>
        <v>1.1630359155086594E-4</v>
      </c>
      <c r="EQ749" s="1">
        <f t="shared" si="1876"/>
        <v>7.7613686509653599E-5</v>
      </c>
      <c r="ER749" s="1">
        <f t="shared" si="1877"/>
        <v>5.1310558639246131E-5</v>
      </c>
      <c r="ES749" s="1">
        <f t="shared" si="1878"/>
        <v>3.3604439994358783E-5</v>
      </c>
      <c r="ET749" s="1">
        <f t="shared" si="1879"/>
        <v>2.1802492447917177E-5</v>
      </c>
      <c r="EU749" s="1">
        <f t="shared" si="1880"/>
        <v>1.4013010969474501E-5</v>
      </c>
      <c r="EV749" s="1">
        <f t="shared" si="1881"/>
        <v>8.9219848040800131E-6</v>
      </c>
      <c r="EW749" s="1">
        <f t="shared" si="1882"/>
        <v>5.6267578239483246E-6</v>
      </c>
      <c r="EX749" s="1">
        <f t="shared" si="1883"/>
        <v>3.5138993036108984E-6</v>
      </c>
      <c r="EY749" s="1">
        <f t="shared" si="1884"/>
        <v>2.1706624271990595E-6</v>
      </c>
      <c r="EZ749" s="1">
        <f t="shared" si="1885"/>
        <v>1.3214338108736107E-6</v>
      </c>
      <c r="FA749" s="1">
        <f t="shared" si="1886"/>
        <v>7.8226980349338065E-7</v>
      </c>
      <c r="FB749" s="1">
        <f t="shared" si="1887"/>
        <v>4.2789599538134153E-7</v>
      </c>
      <c r="FC749" s="1">
        <f t="shared" si="1888"/>
        <v>1.6631636005041135E-7</v>
      </c>
      <c r="FD749" s="75">
        <f t="shared" si="1739"/>
        <v>-1.6631636005041135E-7</v>
      </c>
    </row>
    <row r="750" spans="7:160" x14ac:dyDescent="0.35">
      <c r="G750" t="str">
        <f t="shared" si="1735"/>
        <v>Refd, t=3.67</v>
      </c>
      <c r="H750" s="76">
        <f t="shared" si="1736"/>
        <v>3.6749999999999439</v>
      </c>
      <c r="I750" s="1">
        <f t="shared" si="1737"/>
        <v>0</v>
      </c>
      <c r="J750" s="22">
        <f t="shared" si="1738"/>
        <v>6.0693627808394213E-8</v>
      </c>
      <c r="K750" s="1">
        <f t="shared" si="1740"/>
        <v>3.1302246445630758E-7</v>
      </c>
      <c r="L750" s="1">
        <f t="shared" si="1741"/>
        <v>7.9251621895971533E-7</v>
      </c>
      <c r="M750" s="1">
        <f t="shared" si="1742"/>
        <v>1.6546726168411236E-6</v>
      </c>
      <c r="N750" s="1">
        <f t="shared" si="1743"/>
        <v>3.1461685486625059E-6</v>
      </c>
      <c r="O750" s="1">
        <f t="shared" si="1744"/>
        <v>5.6517620722907816E-6</v>
      </c>
      <c r="P750" s="1">
        <f t="shared" si="1745"/>
        <v>9.762179560910695E-6</v>
      </c>
      <c r="Q750" s="1">
        <f t="shared" si="1746"/>
        <v>1.6370862533747199E-5</v>
      </c>
      <c r="R750" s="1">
        <f t="shared" si="1747"/>
        <v>2.680970134285702E-5</v>
      </c>
      <c r="S750" s="1">
        <f t="shared" si="1748"/>
        <v>4.3036469525508987E-5</v>
      </c>
      <c r="T750" s="1">
        <f t="shared" si="1749"/>
        <v>6.7889501933118319E-5</v>
      </c>
      <c r="U750" s="1">
        <f t="shared" si="1750"/>
        <v>1.0542805989956791E-4</v>
      </c>
      <c r="V750" s="1">
        <f t="shared" si="1751"/>
        <v>1.6137952444060749E-4</v>
      </c>
      <c r="W750" s="1">
        <f t="shared" si="1752"/>
        <v>2.4371666174196412E-4</v>
      </c>
      <c r="X750" s="1">
        <f t="shared" si="1753"/>
        <v>3.6338919426171624E-4</v>
      </c>
      <c r="Y750" s="1">
        <f t="shared" si="1754"/>
        <v>5.3523314336358443E-4</v>
      </c>
      <c r="Z750" s="1">
        <f t="shared" si="1755"/>
        <v>7.7907814606429228E-4</v>
      </c>
      <c r="AA750" s="1">
        <f t="shared" si="1756"/>
        <v>1.121066403874301E-3</v>
      </c>
      <c r="AB750" s="1">
        <f t="shared" si="1757"/>
        <v>1.5951863457067308E-3</v>
      </c>
      <c r="AC750" s="1">
        <f t="shared" si="1758"/>
        <v>2.2450088761787152E-3</v>
      </c>
      <c r="AD750" s="1">
        <f t="shared" si="1759"/>
        <v>3.1255939171228333E-3</v>
      </c>
      <c r="AE750" s="1">
        <f t="shared" si="1760"/>
        <v>4.305509955050124E-3</v>
      </c>
      <c r="AF750" s="1">
        <f t="shared" si="1761"/>
        <v>5.8688801952538972E-3</v>
      </c>
      <c r="AG750" s="1">
        <f t="shared" si="1762"/>
        <v>7.9173371318427138E-3</v>
      </c>
      <c r="AH750" s="1">
        <f t="shared" si="1763"/>
        <v>1.0571735110293497E-2</v>
      </c>
      <c r="AI750" s="1">
        <f t="shared" si="1764"/>
        <v>1.3973440818742295E-2</v>
      </c>
      <c r="AJ750" s="1">
        <f t="shared" si="1765"/>
        <v>1.828499831129566E-2</v>
      </c>
      <c r="AK750" s="1">
        <f t="shared" si="1766"/>
        <v>2.3689952296040571E-2</v>
      </c>
      <c r="AL750" s="1">
        <f t="shared" si="1767"/>
        <v>3.0391615233453878E-2</v>
      </c>
      <c r="AM750" s="1">
        <f t="shared" si="1768"/>
        <v>3.8610584085730704E-2</v>
      </c>
      <c r="AN750" s="1">
        <f t="shared" si="1769"/>
        <v>4.8580854141520274E-2</v>
      </c>
      <c r="AO750" s="1">
        <f t="shared" si="1770"/>
        <v>6.0544441444834264E-2</v>
      </c>
      <c r="AP750" s="1">
        <f t="shared" si="1771"/>
        <v>7.4744511112039599E-2</v>
      </c>
      <c r="AQ750" s="1">
        <f t="shared" si="1772"/>
        <v>9.1417112881941001E-2</v>
      </c>
      <c r="AR750" s="1">
        <f t="shared" si="1773"/>
        <v>0.11078174165130444</v>
      </c>
      <c r="AS750" s="1">
        <f t="shared" si="1774"/>
        <v>0.13303106109279514</v>
      </c>
      <c r="AT750" s="1">
        <f t="shared" si="1775"/>
        <v>0.15832024238369755</v>
      </c>
      <c r="AU750" s="1">
        <f t="shared" si="1776"/>
        <v>0.18675646614347272</v>
      </c>
      <c r="AV750" s="1">
        <f t="shared" si="1777"/>
        <v>0.21838920246180477</v>
      </c>
      <c r="AW750" s="1">
        <f t="shared" si="1778"/>
        <v>0.25320191128877712</v>
      </c>
      <c r="AX750" s="1">
        <f t="shared" si="1779"/>
        <v>0.2911057859788041</v>
      </c>
      <c r="AY750" s="1">
        <f t="shared" si="1780"/>
        <v>0.33193609274725383</v>
      </c>
      <c r="AZ750" s="1">
        <f t="shared" si="1781"/>
        <v>0.37545153916173002</v>
      </c>
      <c r="BA750" s="1">
        <f t="shared" si="1782"/>
        <v>0.42133694149348289</v>
      </c>
      <c r="BB750" s="1">
        <f t="shared" si="1783"/>
        <v>0.46920926453776435</v>
      </c>
      <c r="BC750" s="1">
        <f t="shared" si="1784"/>
        <v>0.51862689311702603</v>
      </c>
      <c r="BD750" s="1">
        <f t="shared" si="1785"/>
        <v>0.5691017793276465</v>
      </c>
      <c r="BE750" s="1">
        <f t="shared" si="1786"/>
        <v>0.62011391205684496</v>
      </c>
      <c r="BF750" s="1">
        <f t="shared" si="1787"/>
        <v>0.67112739279936184</v>
      </c>
      <c r="BG750" s="1">
        <f t="shared" si="1788"/>
        <v>0.72160728892338355</v>
      </c>
      <c r="BH750" s="1">
        <f t="shared" si="1789"/>
        <v>0.77103638241423622</v>
      </c>
      <c r="BI750" s="1">
        <f t="shared" si="1790"/>
        <v>0.81893094335198979</v>
      </c>
      <c r="BJ750" s="1">
        <f t="shared" si="1791"/>
        <v>0.86485473150592729</v>
      </c>
      <c r="BK750" s="1">
        <f t="shared" si="1792"/>
        <v>0.9084305591699251</v>
      </c>
      <c r="BL750" s="1">
        <f t="shared" si="1793"/>
        <v>0.94934892145715966</v>
      </c>
      <c r="BM750" s="1">
        <f t="shared" si="1794"/>
        <v>0.98737340087982761</v>
      </c>
      <c r="BN750" s="1">
        <f t="shared" si="1795"/>
        <v>1.022342763486765</v>
      </c>
      <c r="BO750" s="1">
        <f t="shared" si="1796"/>
        <v>1.054169866484963</v>
      </c>
      <c r="BP750" s="1">
        <f t="shared" si="1797"/>
        <v>1.08283767630011</v>
      </c>
      <c r="BQ750" s="1">
        <f t="shared" si="1798"/>
        <v>1.1083928388661353</v>
      </c>
      <c r="BR750" s="1">
        <f t="shared" si="1799"/>
        <v>1.1309373422595617</v>
      </c>
      <c r="BS750" s="1">
        <f t="shared" si="1800"/>
        <v>1.1506188620098541</v>
      </c>
      <c r="BT750" s="1">
        <f t="shared" si="1801"/>
        <v>1.167620382548979</v>
      </c>
      <c r="BU750" s="1">
        <f t="shared" si="1802"/>
        <v>1.18214964940625</v>
      </c>
      <c r="BV750" s="1">
        <f t="shared" si="1803"/>
        <v>1.1944289341479606</v>
      </c>
      <c r="BW750" s="1">
        <f t="shared" si="1804"/>
        <v>1.2046854979571524</v>
      </c>
      <c r="BX750" s="1">
        <f t="shared" si="1805"/>
        <v>1.2131430312199392</v>
      </c>
      <c r="BY750" s="1">
        <f t="shared" si="1806"/>
        <v>1.2200142363139292</v>
      </c>
      <c r="BZ750" s="1">
        <f t="shared" si="1807"/>
        <v>1.2254946185505136</v>
      </c>
      <c r="CA750" s="1">
        <f t="shared" si="1808"/>
        <v>1.2297574635897883</v>
      </c>
      <c r="CB750" s="1">
        <f t="shared" si="1809"/>
        <v>1.2329499140249285</v>
      </c>
      <c r="CC750" s="1">
        <f t="shared" si="1810"/>
        <v>1.2351900161996789</v>
      </c>
      <c r="CD750" s="1">
        <f t="shared" si="1811"/>
        <v>1.2365645913089554</v>
      </c>
      <c r="CE750" s="1">
        <f t="shared" si="1812"/>
        <v>1.2371277909549283</v>
      </c>
      <c r="CF750" s="1">
        <f t="shared" si="1813"/>
        <v>1.2369002233225521</v>
      </c>
      <c r="CG750" s="1">
        <f t="shared" si="1814"/>
        <v>1.235868577327083</v>
      </c>
      <c r="CH750" s="1">
        <f t="shared" si="1815"/>
        <v>1.2339857227849373</v>
      </c>
      <c r="CI750" s="1">
        <f t="shared" si="1816"/>
        <v>1.2311713185551809</v>
      </c>
      <c r="CJ750" s="1">
        <f t="shared" si="1817"/>
        <v>1.2273130111375967</v>
      </c>
      <c r="CK750" s="1">
        <f t="shared" si="1818"/>
        <v>1.2222683469915654</v>
      </c>
      <c r="CL750" s="1">
        <f t="shared" si="1819"/>
        <v>1.2158675470181666</v>
      </c>
      <c r="CM750" s="1">
        <f t="shared" si="1820"/>
        <v>1.2079172963860394</v>
      </c>
      <c r="CN750" s="1">
        <f t="shared" si="1821"/>
        <v>1.1982056837901252</v>
      </c>
      <c r="CO750" s="1">
        <f t="shared" si="1822"/>
        <v>1.1865083798089351</v>
      </c>
      <c r="CP750" s="1">
        <f t="shared" si="1823"/>
        <v>1.1725960750286542</v>
      </c>
      <c r="CQ750" s="1">
        <f t="shared" si="1824"/>
        <v>1.1562431082991131</v>
      </c>
      <c r="CR750" s="1">
        <f t="shared" si="1825"/>
        <v>1.1372371097122296</v>
      </c>
      <c r="CS750" s="1">
        <f t="shared" si="1826"/>
        <v>1.1153893698551769</v>
      </c>
      <c r="CT750" s="1">
        <f t="shared" si="1827"/>
        <v>1.0905455366853887</v>
      </c>
      <c r="CU750" s="1">
        <f t="shared" si="1828"/>
        <v>1.062596145214924</v>
      </c>
      <c r="CV750" s="1">
        <f t="shared" si="1829"/>
        <v>1.0314864143804192</v>
      </c>
      <c r="CW750" s="1">
        <f t="shared" si="1830"/>
        <v>0.99722471021378212</v>
      </c>
      <c r="CX750" s="1">
        <f t="shared" si="1831"/>
        <v>0.95988908258949457</v>
      </c>
      <c r="CY750" s="1">
        <f t="shared" si="1832"/>
        <v>0.91963133883007719</v>
      </c>
      <c r="CZ750" s="1">
        <f t="shared" si="1833"/>
        <v>0.87667822143113261</v>
      </c>
      <c r="DA750" s="1">
        <f t="shared" si="1834"/>
        <v>0.83132940452248083</v>
      </c>
      <c r="DB750" s="1">
        <f t="shared" si="1835"/>
        <v>0.78395220516384667</v>
      </c>
      <c r="DC750" s="1">
        <f t="shared" si="1836"/>
        <v>0.73497310791275772</v>
      </c>
      <c r="DD750" s="1">
        <f t="shared" si="1837"/>
        <v>0.68486640815225353</v>
      </c>
      <c r="DE750" s="1">
        <f t="shared" si="1838"/>
        <v>0.63414047395367867</v>
      </c>
      <c r="DF750" s="1">
        <f t="shared" si="1839"/>
        <v>0.58332229076111008</v>
      </c>
      <c r="DG750" s="1">
        <f t="shared" si="1840"/>
        <v>0.5329410731700287</v>
      </c>
      <c r="DH750" s="1">
        <f t="shared" si="1841"/>
        <v>0.48351179265262245</v>
      </c>
      <c r="DI750" s="1">
        <f t="shared" si="1842"/>
        <v>0.43551947343549913</v>
      </c>
      <c r="DJ750" s="1">
        <f t="shared" si="1843"/>
        <v>0.38940505073347575</v>
      </c>
      <c r="DK750" s="1">
        <f t="shared" si="1844"/>
        <v>0.34555347173392548</v>
      </c>
      <c r="DL750" s="1">
        <f t="shared" si="1845"/>
        <v>0.30428456068407173</v>
      </c>
      <c r="DM750" s="1">
        <f t="shared" si="1846"/>
        <v>0.26584697955842373</v>
      </c>
      <c r="DN750" s="1">
        <f t="shared" si="1847"/>
        <v>0.23041541171207547</v>
      </c>
      <c r="DO750" s="1">
        <f t="shared" si="1848"/>
        <v>0.19809089476026126</v>
      </c>
      <c r="DP750" s="1">
        <f t="shared" si="1849"/>
        <v>0.16890404650038768</v>
      </c>
      <c r="DQ750" s="1">
        <f t="shared" si="1850"/>
        <v>0.14282077708703611</v>
      </c>
      <c r="DR750" s="1">
        <f t="shared" si="1851"/>
        <v>0.11974997111632098</v>
      </c>
      <c r="DS750" s="1">
        <f t="shared" si="1852"/>
        <v>9.9552559577593652E-2</v>
      </c>
      <c r="DT750" s="1">
        <f t="shared" si="1853"/>
        <v>8.2051384105640515E-2</v>
      </c>
      <c r="DU750" s="1">
        <f t="shared" si="1854"/>
        <v>6.7041280874380257E-2</v>
      </c>
      <c r="DV750" s="1">
        <f t="shared" si="1855"/>
        <v>5.4298871826743332E-2</v>
      </c>
      <c r="DW750" s="1">
        <f t="shared" si="1856"/>
        <v>4.3591637562818905E-2</v>
      </c>
      <c r="DX750" s="1">
        <f t="shared" si="1857"/>
        <v>3.4685948909301323E-2</v>
      </c>
      <c r="DY750" s="1">
        <f t="shared" si="1858"/>
        <v>2.7353842848507802E-2</v>
      </c>
      <c r="DZ750" s="1">
        <f t="shared" si="1859"/>
        <v>2.137843399828963E-2</v>
      </c>
      <c r="EA750" s="1">
        <f t="shared" si="1860"/>
        <v>1.6557947824600457E-2</v>
      </c>
      <c r="EB750" s="1">
        <f t="shared" si="1861"/>
        <v>1.2708440977865993E-2</v>
      </c>
      <c r="EC750" s="1">
        <f t="shared" si="1862"/>
        <v>9.6653345569386664E-3</v>
      </c>
      <c r="ED750" s="1">
        <f t="shared" si="1863"/>
        <v>7.2839268191826631E-3</v>
      </c>
      <c r="EE750" s="1">
        <f t="shared" si="1864"/>
        <v>5.4390737677246634E-3</v>
      </c>
      <c r="EF750" s="1">
        <f t="shared" si="1865"/>
        <v>4.024231412980534E-3</v>
      </c>
      <c r="EG750" s="1">
        <f t="shared" si="1866"/>
        <v>2.9500454572642426E-3</v>
      </c>
      <c r="EH750" s="1">
        <f t="shared" si="1867"/>
        <v>2.1426562274483134E-3</v>
      </c>
      <c r="EI750" s="1">
        <f t="shared" si="1868"/>
        <v>1.5418624196989147E-3</v>
      </c>
      <c r="EJ750" s="1">
        <f t="shared" si="1869"/>
        <v>1.09925984499466E-3</v>
      </c>
      <c r="EK750" s="1">
        <f t="shared" si="1870"/>
        <v>7.7644357067726904E-4</v>
      </c>
      <c r="EL750" s="1">
        <f t="shared" si="1871"/>
        <v>5.4333570248119598E-4</v>
      </c>
      <c r="EM750" s="1">
        <f t="shared" si="1872"/>
        <v>3.766779482670015E-4</v>
      </c>
      <c r="EN750" s="1">
        <f t="shared" si="1873"/>
        <v>2.5870884580443443E-4</v>
      </c>
      <c r="EO750" s="1">
        <f t="shared" si="1874"/>
        <v>1.7603040424292725E-4</v>
      </c>
      <c r="EP750" s="1">
        <f t="shared" si="1875"/>
        <v>1.1865778611718402E-4</v>
      </c>
      <c r="EQ750" s="1">
        <f t="shared" si="1876"/>
        <v>7.9238151481105142E-5</v>
      </c>
      <c r="ER750" s="1">
        <f t="shared" si="1877"/>
        <v>5.2420342619675018E-5</v>
      </c>
      <c r="ES750" s="1">
        <f t="shared" si="1878"/>
        <v>3.4355083527751446E-5</v>
      </c>
      <c r="ET750" s="1">
        <f t="shared" si="1879"/>
        <v>2.230518492009366E-5</v>
      </c>
      <c r="EU750" s="1">
        <f t="shared" si="1880"/>
        <v>1.4346320136532346E-5</v>
      </c>
      <c r="EV750" s="1">
        <f t="shared" si="1881"/>
        <v>9.1407914526613198E-6</v>
      </c>
      <c r="EW750" s="1">
        <f t="shared" si="1882"/>
        <v>5.7689575303300109E-6</v>
      </c>
      <c r="EX750" s="1">
        <f t="shared" si="1883"/>
        <v>3.6053529207172604E-6</v>
      </c>
      <c r="EY750" s="1">
        <f t="shared" si="1884"/>
        <v>2.2287947427567642E-6</v>
      </c>
      <c r="EZ750" s="1">
        <f t="shared" si="1885"/>
        <v>1.3578005153833991E-6</v>
      </c>
      <c r="FA750" s="1">
        <f t="shared" si="1886"/>
        <v>8.0433816993783069E-7</v>
      </c>
      <c r="FB750" s="1">
        <f t="shared" si="1887"/>
        <v>4.4021309791600018E-7</v>
      </c>
      <c r="FC750" s="1">
        <f t="shared" si="1888"/>
        <v>1.7116522674968764E-7</v>
      </c>
      <c r="FD750" s="75">
        <f t="shared" si="1739"/>
        <v>-1.7116522674968764E-7</v>
      </c>
    </row>
    <row r="751" spans="7:160" x14ac:dyDescent="0.35">
      <c r="G751" t="str">
        <f t="shared" si="1735"/>
        <v>Refd, t=3.68</v>
      </c>
      <c r="H751" s="76">
        <f t="shared" si="1736"/>
        <v>3.6799999999999438</v>
      </c>
      <c r="I751" s="1">
        <f t="shared" si="1737"/>
        <v>0</v>
      </c>
      <c r="J751" s="22">
        <f t="shared" si="1738"/>
        <v>6.0013528936782857E-8</v>
      </c>
      <c r="K751" s="1">
        <f t="shared" si="1740"/>
        <v>3.0951658434139253E-7</v>
      </c>
      <c r="L751" s="1">
        <f t="shared" si="1741"/>
        <v>7.8364929922949649E-7</v>
      </c>
      <c r="M751" s="1">
        <f t="shared" si="1742"/>
        <v>1.6361894793884296E-6</v>
      </c>
      <c r="N751" s="1">
        <f t="shared" si="1743"/>
        <v>3.1111016156099804E-6</v>
      </c>
      <c r="O751" s="1">
        <f t="shared" si="1744"/>
        <v>5.5889417586268332E-6</v>
      </c>
      <c r="P751" s="1">
        <f t="shared" si="1745"/>
        <v>9.6540349325338378E-6</v>
      </c>
      <c r="Q751" s="1">
        <f t="shared" si="1746"/>
        <v>1.6190226329643208E-5</v>
      </c>
      <c r="R751" s="1">
        <f t="shared" si="1747"/>
        <v>2.6515243137007909E-5</v>
      </c>
      <c r="S751" s="1">
        <f t="shared" si="1748"/>
        <v>4.2566273272313373E-5</v>
      </c>
      <c r="T751" s="1">
        <f t="shared" si="1749"/>
        <v>6.7152181286439755E-5</v>
      </c>
      <c r="U751" s="1">
        <f t="shared" si="1750"/>
        <v>1.0429067142509881E-4</v>
      </c>
      <c r="V751" s="1">
        <f t="shared" si="1751"/>
        <v>1.5965140411740468E-4</v>
      </c>
      <c r="W751" s="1">
        <f t="shared" si="1752"/>
        <v>2.4112818799935422E-4</v>
      </c>
      <c r="X751" s="1">
        <f t="shared" si="1753"/>
        <v>3.5956439110168613E-4</v>
      </c>
      <c r="Y751" s="1">
        <f t="shared" si="1754"/>
        <v>5.2965500593238433E-4</v>
      </c>
      <c r="Z751" s="1">
        <f t="shared" si="1755"/>
        <v>7.7104563016543127E-4</v>
      </c>
      <c r="AA751" s="1">
        <f t="shared" si="1756"/>
        <v>1.1096422064283469E-3</v>
      </c>
      <c r="AB751" s="1">
        <f t="shared" si="1757"/>
        <v>1.5791349525872676E-3</v>
      </c>
      <c r="AC751" s="1">
        <f t="shared" si="1758"/>
        <v>2.2227249018715342E-3</v>
      </c>
      <c r="AD751" s="1">
        <f t="shared" si="1759"/>
        <v>3.0950215333327849E-3</v>
      </c>
      <c r="AE751" s="1">
        <f t="shared" si="1760"/>
        <v>4.2640552131869699E-3</v>
      </c>
      <c r="AF751" s="1">
        <f t="shared" si="1761"/>
        <v>5.8133192779434035E-3</v>
      </c>
      <c r="AG751" s="1">
        <f t="shared" si="1762"/>
        <v>7.8437249780336921E-3</v>
      </c>
      <c r="AH751" s="1">
        <f t="shared" si="1763"/>
        <v>1.0475320367748547E-2</v>
      </c>
      <c r="AI751" s="1">
        <f t="shared" si="1764"/>
        <v>1.3848594568313858E-2</v>
      </c>
      <c r="AJ751" s="1">
        <f t="shared" si="1765"/>
        <v>1.81251653237046E-2</v>
      </c>
      <c r="AK751" s="1">
        <f t="shared" si="1766"/>
        <v>2.3487634538253459E-2</v>
      </c>
      <c r="AL751" s="1">
        <f t="shared" si="1767"/>
        <v>3.0138397736366829E-2</v>
      </c>
      <c r="AM751" s="1">
        <f t="shared" si="1768"/>
        <v>3.8297212919753909E-2</v>
      </c>
      <c r="AN751" s="1">
        <f t="shared" si="1769"/>
        <v>4.8197374953003039E-2</v>
      </c>
      <c r="AO751" s="1">
        <f t="shared" si="1770"/>
        <v>6.0080404672626438E-2</v>
      </c>
      <c r="AP751" s="1">
        <f t="shared" si="1771"/>
        <v>7.4189246603639292E-2</v>
      </c>
      <c r="AQ751" s="1">
        <f t="shared" si="1772"/>
        <v>9.0760072245069379E-2</v>
      </c>
      <c r="AR751" s="1">
        <f t="shared" si="1773"/>
        <v>0.11001290151503597</v>
      </c>
      <c r="AS751" s="1">
        <f t="shared" si="1774"/>
        <v>0.13214137484314284</v>
      </c>
      <c r="AT751" s="1">
        <f t="shared" si="1775"/>
        <v>0.15730212232323978</v>
      </c>
      <c r="AU751" s="1">
        <f t="shared" si="1776"/>
        <v>0.18560427292453832</v>
      </c>
      <c r="AV751" s="1">
        <f t="shared" si="1777"/>
        <v>0.21709971461252767</v>
      </c>
      <c r="AW751" s="1">
        <f t="shared" si="1778"/>
        <v>0.2517747452204761</v>
      </c>
      <c r="AX751" s="1">
        <f t="shared" si="1779"/>
        <v>0.28954373647188336</v>
      </c>
      <c r="AY751" s="1">
        <f t="shared" si="1780"/>
        <v>0.3302453658503095</v>
      </c>
      <c r="AZ751" s="1">
        <f t="shared" si="1781"/>
        <v>0.37364185379192477</v>
      </c>
      <c r="BA751" s="1">
        <f t="shared" si="1782"/>
        <v>0.41942148264878426</v>
      </c>
      <c r="BB751" s="1">
        <f t="shared" si="1783"/>
        <v>0.46720447953622002</v>
      </c>
      <c r="BC751" s="1">
        <f t="shared" si="1784"/>
        <v>0.51655213205953676</v>
      </c>
      <c r="BD751" s="1">
        <f t="shared" si="1785"/>
        <v>0.56697879126533068</v>
      </c>
      <c r="BE751" s="1">
        <f t="shared" si="1786"/>
        <v>0.61796621826446307</v>
      </c>
      <c r="BF751" s="1">
        <f t="shared" si="1787"/>
        <v>0.66897956723958363</v>
      </c>
      <c r="BG751" s="1">
        <f t="shared" si="1788"/>
        <v>0.71948418264865377</v>
      </c>
      <c r="BH751" s="1">
        <f t="shared" si="1789"/>
        <v>0.76896233268420955</v>
      </c>
      <c r="BI751" s="1">
        <f t="shared" si="1790"/>
        <v>0.8169290092783138</v>
      </c>
      <c r="BJ751" s="1">
        <f t="shared" si="1791"/>
        <v>0.86294599598917532</v>
      </c>
      <c r="BK751" s="1">
        <f t="shared" si="1792"/>
        <v>0.90663353197345342</v>
      </c>
      <c r="BL751" s="1">
        <f t="shared" si="1793"/>
        <v>0.94767907094289794</v>
      </c>
      <c r="BM751" s="1">
        <f t="shared" si="1794"/>
        <v>0.98584283289508023</v>
      </c>
      <c r="BN751" s="1">
        <f t="shared" si="1795"/>
        <v>1.0209600559554906</v>
      </c>
      <c r="BO751" s="1">
        <f t="shared" si="1796"/>
        <v>1.0529400582818904</v>
      </c>
      <c r="BP751" s="1">
        <f t="shared" si="1797"/>
        <v>1.0817623997857362</v>
      </c>
      <c r="BQ751" s="1">
        <f t="shared" si="1798"/>
        <v>1.1074705777244538</v>
      </c>
      <c r="BR751" s="1">
        <f t="shared" si="1799"/>
        <v>1.1301637905127331</v>
      </c>
      <c r="BS751" s="1">
        <f t="shared" si="1800"/>
        <v>1.1499873565696102</v>
      </c>
      <c r="BT751" s="1">
        <f t="shared" si="1801"/>
        <v>1.1671223804601185</v>
      </c>
      <c r="BU751" s="1">
        <f t="shared" si="1802"/>
        <v>1.1817752218891793</v>
      </c>
      <c r="BV751" s="1">
        <f t="shared" si="1803"/>
        <v>1.1941672523277365</v>
      </c>
      <c r="BW751" s="1">
        <f t="shared" si="1804"/>
        <v>1.2045252893271092</v>
      </c>
      <c r="BX751" s="1">
        <f t="shared" si="1805"/>
        <v>1.2130729909155944</v>
      </c>
      <c r="BY751" s="1">
        <f t="shared" si="1806"/>
        <v>1.2200233826463214</v>
      </c>
      <c r="BZ751" s="1">
        <f t="shared" si="1807"/>
        <v>1.2255725874869878</v>
      </c>
      <c r="CA751" s="1">
        <f t="shared" si="1808"/>
        <v>1.2298947415720274</v>
      </c>
      <c r="CB751" s="1">
        <f t="shared" si="1809"/>
        <v>1.2331380123777382</v>
      </c>
      <c r="CC751" s="1">
        <f t="shared" si="1810"/>
        <v>1.2354215932201214</v>
      </c>
      <c r="CD751" s="1">
        <f t="shared" si="1811"/>
        <v>1.2368335298539299</v>
      </c>
      <c r="CE751" s="1">
        <f t="shared" si="1812"/>
        <v>1.2374292399849429</v>
      </c>
      <c r="CF751" s="1">
        <f t="shared" si="1813"/>
        <v>1.2372306115111684</v>
      </c>
      <c r="CG751" s="1">
        <f t="shared" si="1814"/>
        <v>1.236225605673446</v>
      </c>
      <c r="CH751" s="1">
        <f t="shared" si="1815"/>
        <v>1.2343683413792867</v>
      </c>
      <c r="CI751" s="1">
        <f t="shared" si="1816"/>
        <v>1.2315796904795018</v>
      </c>
      <c r="CJ751" s="1">
        <f t="shared" si="1817"/>
        <v>1.2277484641826544</v>
      </c>
      <c r="CK751" s="1">
        <f t="shared" si="1818"/>
        <v>1.2227333116832448</v>
      </c>
      <c r="CL751" s="1">
        <f t="shared" si="1819"/>
        <v>1.2163654776028785</v>
      </c>
      <c r="CM751" s="1">
        <f t="shared" si="1820"/>
        <v>1.2084525701345836</v>
      </c>
      <c r="CN751" s="1">
        <f t="shared" si="1821"/>
        <v>1.1987834734122578</v>
      </c>
      <c r="CO751" s="1">
        <f t="shared" si="1822"/>
        <v>1.1871344940469972</v>
      </c>
      <c r="CP751" s="1">
        <f t="shared" si="1823"/>
        <v>1.1732767636744834</v>
      </c>
      <c r="CQ751" s="1">
        <f t="shared" si="1824"/>
        <v>1.1569848299349359</v>
      </c>
      <c r="CR751" s="1">
        <f t="shared" si="1825"/>
        <v>1.1380462633099426</v>
      </c>
      <c r="CS751" s="1">
        <f t="shared" si="1826"/>
        <v>1.1162719947889441</v>
      </c>
      <c r="CT751" s="1">
        <f t="shared" si="1827"/>
        <v>1.0915069894475757</v>
      </c>
      <c r="CU751" s="1">
        <f t="shared" si="1828"/>
        <v>1.0636407648361179</v>
      </c>
      <c r="CV751" s="1">
        <f t="shared" si="1829"/>
        <v>1.0326171918600564</v>
      </c>
      <c r="CW751" s="1">
        <f t="shared" si="1830"/>
        <v>0.99844297978087226</v>
      </c>
      <c r="CX751" s="1">
        <f t="shared" si="1831"/>
        <v>0.96119425397831304</v>
      </c>
      <c r="CY751" s="1">
        <f t="shared" si="1832"/>
        <v>0.92102068969454587</v>
      </c>
      <c r="CZ751" s="1">
        <f t="shared" si="1833"/>
        <v>0.87814676736973996</v>
      </c>
      <c r="DA751" s="1">
        <f t="shared" si="1834"/>
        <v>0.83286986092414494</v>
      </c>
      <c r="DB751" s="1">
        <f t="shared" si="1835"/>
        <v>0.7855550503565234</v>
      </c>
      <c r="DC751" s="1">
        <f t="shared" si="1836"/>
        <v>0.73662675120324328</v>
      </c>
      <c r="DD751" s="1">
        <f t="shared" si="1837"/>
        <v>0.68655745972909765</v>
      </c>
      <c r="DE751" s="1">
        <f t="shared" si="1838"/>
        <v>0.63585410682734222</v>
      </c>
      <c r="DF751" s="1">
        <f t="shared" si="1839"/>
        <v>0.58504267852557346</v>
      </c>
      <c r="DG751" s="1">
        <f t="shared" si="1840"/>
        <v>0.53465188196270708</v>
      </c>
      <c r="DH751" s="1">
        <f t="shared" si="1841"/>
        <v>0.48519670176265595</v>
      </c>
      <c r="DI751" s="1">
        <f t="shared" si="1842"/>
        <v>0.43716269693025606</v>
      </c>
      <c r="DJ751" s="1">
        <f t="shared" si="1843"/>
        <v>0.39099183243254637</v>
      </c>
      <c r="DK751" s="1">
        <f t="shared" si="1844"/>
        <v>0.34707052785796788</v>
      </c>
      <c r="DL751" s="1">
        <f t="shared" si="1845"/>
        <v>0.30572044834871914</v>
      </c>
      <c r="DM751" s="1">
        <f t="shared" si="1846"/>
        <v>0.26719237460761763</v>
      </c>
      <c r="DN751" s="1">
        <f t="shared" si="1847"/>
        <v>0.2316632856998237</v>
      </c>
      <c r="DO751" s="1">
        <f t="shared" si="1848"/>
        <v>0.19923658763194516</v>
      </c>
      <c r="DP751" s="1">
        <f t="shared" si="1849"/>
        <v>0.16994523812023607</v>
      </c>
      <c r="DQ751" s="1">
        <f t="shared" si="1850"/>
        <v>0.14375736668105482</v>
      </c>
      <c r="DR751" s="1">
        <f t="shared" si="1851"/>
        <v>0.12058387852160873</v>
      </c>
      <c r="DS751" s="1">
        <f t="shared" si="1852"/>
        <v>0.10028746561497746</v>
      </c>
      <c r="DT751" s="1">
        <f t="shared" si="1853"/>
        <v>8.2692429279914409E-2</v>
      </c>
      <c r="DU751" s="1">
        <f t="shared" si="1854"/>
        <v>6.7594741963531241E-2</v>
      </c>
      <c r="DV751" s="1">
        <f t="shared" si="1855"/>
        <v>5.4771834891574438E-2</v>
      </c>
      <c r="DW751" s="1">
        <f t="shared" si="1856"/>
        <v>4.3991683739944422E-2</v>
      </c>
      <c r="DX751" s="1">
        <f t="shared" si="1857"/>
        <v>3.5020866360468944E-2</v>
      </c>
      <c r="DY751" s="1">
        <f t="shared" si="1858"/>
        <v>2.7631374773049642E-2</v>
      </c>
      <c r="DZ751" s="1">
        <f t="shared" si="1859"/>
        <v>2.1606069009972272E-2</v>
      </c>
      <c r="EA751" s="1">
        <f t="shared" si="1860"/>
        <v>1.6742755546369222E-2</v>
      </c>
      <c r="EB751" s="1">
        <f t="shared" si="1861"/>
        <v>1.2856952653492426E-2</v>
      </c>
      <c r="EC751" s="1">
        <f t="shared" si="1862"/>
        <v>9.783465979331581E-3</v>
      </c>
      <c r="ED751" s="1">
        <f t="shared" si="1863"/>
        <v>7.3769390171715792E-3</v>
      </c>
      <c r="EE751" s="1">
        <f t="shared" si="1864"/>
        <v>5.5115656925586532E-3</v>
      </c>
      <c r="EF751" s="1">
        <f t="shared" si="1865"/>
        <v>4.0801582806794081E-3</v>
      </c>
      <c r="EG751" s="1">
        <f t="shared" si="1866"/>
        <v>2.9927563488705562E-3</v>
      </c>
      <c r="EH751" s="1">
        <f t="shared" si="1867"/>
        <v>2.1749449158164134E-3</v>
      </c>
      <c r="EI751" s="1">
        <f t="shared" si="1868"/>
        <v>1.5660260581553617E-3</v>
      </c>
      <c r="EJ751" s="1">
        <f t="shared" si="1869"/>
        <v>1.1171610024526871E-3</v>
      </c>
      <c r="EK751" s="1">
        <f t="shared" si="1870"/>
        <v>7.8957202493296259E-4</v>
      </c>
      <c r="EL751" s="1">
        <f t="shared" si="1871"/>
        <v>5.5286732299594321E-4</v>
      </c>
      <c r="EM751" s="1">
        <f t="shared" si="1872"/>
        <v>3.8352884833584385E-4</v>
      </c>
      <c r="EN751" s="1">
        <f t="shared" si="1873"/>
        <v>2.635837202498647E-4</v>
      </c>
      <c r="EO751" s="1">
        <f t="shared" si="1874"/>
        <v>1.7946457117829309E-4</v>
      </c>
      <c r="EP751" s="1">
        <f t="shared" si="1875"/>
        <v>1.2105291481351039E-4</v>
      </c>
      <c r="EQ751" s="1">
        <f t="shared" si="1876"/>
        <v>8.0891990158243613E-5</v>
      </c>
      <c r="ER751" s="1">
        <f t="shared" si="1877"/>
        <v>5.3550975447123845E-5</v>
      </c>
      <c r="ES751" s="1">
        <f t="shared" si="1878"/>
        <v>3.5120365099711053E-5</v>
      </c>
      <c r="ET751" s="1">
        <f t="shared" si="1879"/>
        <v>2.281804422230084E-5</v>
      </c>
      <c r="EU751" s="1">
        <f t="shared" si="1880"/>
        <v>1.4686614973432724E-5</v>
      </c>
      <c r="EV751" s="1">
        <f t="shared" si="1881"/>
        <v>9.3643465506059072E-6</v>
      </c>
      <c r="EW751" s="1">
        <f t="shared" si="1882"/>
        <v>5.914350021363275E-6</v>
      </c>
      <c r="EX751" s="1">
        <f t="shared" si="1883"/>
        <v>3.6989291248145768E-6</v>
      </c>
      <c r="EY751" s="1">
        <f t="shared" si="1884"/>
        <v>2.2883201554364601E-6</v>
      </c>
      <c r="EZ751" s="1">
        <f t="shared" si="1885"/>
        <v>1.3950654849802542E-6</v>
      </c>
      <c r="FA751" s="1">
        <f t="shared" si="1886"/>
        <v>8.2696665447077364E-7</v>
      </c>
      <c r="FB751" s="1">
        <f t="shared" si="1887"/>
        <v>4.5284972969000898E-7</v>
      </c>
      <c r="FC751" s="1">
        <f t="shared" si="1888"/>
        <v>1.7614161250972387E-7</v>
      </c>
      <c r="FD751" s="75">
        <f t="shared" si="1739"/>
        <v>-1.7614161250972387E-7</v>
      </c>
    </row>
    <row r="752" spans="7:160" x14ac:dyDescent="0.35">
      <c r="G752" t="str">
        <f t="shared" si="1735"/>
        <v>Refd, t=3.68</v>
      </c>
      <c r="H752" s="76">
        <f t="shared" si="1736"/>
        <v>3.6849999999999437</v>
      </c>
      <c r="I752" s="1">
        <f t="shared" si="1737"/>
        <v>0</v>
      </c>
      <c r="J752" s="22">
        <f t="shared" si="1738"/>
        <v>5.9341134857912832E-8</v>
      </c>
      <c r="K752" s="1">
        <f t="shared" si="1740"/>
        <v>3.0605040423937019E-7</v>
      </c>
      <c r="L752" s="1">
        <f t="shared" si="1741"/>
        <v>7.7488268728505842E-7</v>
      </c>
      <c r="M752" s="1">
        <f t="shared" si="1742"/>
        <v>1.6179151135886454E-6</v>
      </c>
      <c r="N752" s="1">
        <f t="shared" si="1743"/>
        <v>3.0764299456501312E-6</v>
      </c>
      <c r="O752" s="1">
        <f t="shared" si="1744"/>
        <v>5.526827648081696E-6</v>
      </c>
      <c r="P752" s="1">
        <f t="shared" si="1745"/>
        <v>9.5471020485627766E-6</v>
      </c>
      <c r="Q752" s="1">
        <f t="shared" si="1746"/>
        <v>1.6011606205364104E-5</v>
      </c>
      <c r="R752" s="1">
        <f t="shared" si="1747"/>
        <v>2.6224056278755668E-5</v>
      </c>
      <c r="S752" s="1">
        <f t="shared" si="1748"/>
        <v>4.2101272992821635E-5</v>
      </c>
      <c r="T752" s="1">
        <f t="shared" si="1749"/>
        <v>6.6422958936954727E-5</v>
      </c>
      <c r="U752" s="1">
        <f t="shared" si="1750"/>
        <v>1.0316568917346407E-4</v>
      </c>
      <c r="V752" s="1">
        <f t="shared" si="1751"/>
        <v>1.5794198718399968E-4</v>
      </c>
      <c r="W752" s="1">
        <f t="shared" si="1752"/>
        <v>2.3856748613894086E-4</v>
      </c>
      <c r="X752" s="1">
        <f t="shared" si="1753"/>
        <v>3.5578022872917903E-4</v>
      </c>
      <c r="Y752" s="1">
        <f t="shared" si="1754"/>
        <v>5.2413550739596792E-4</v>
      </c>
      <c r="Z752" s="1">
        <f t="shared" si="1755"/>
        <v>7.6309656276962127E-4</v>
      </c>
      <c r="AA752" s="1">
        <f t="shared" si="1756"/>
        <v>1.0983351646934004E-3</v>
      </c>
      <c r="AB752" s="1">
        <f t="shared" si="1757"/>
        <v>1.563245850229865E-3</v>
      </c>
      <c r="AC752" s="1">
        <f t="shared" si="1758"/>
        <v>2.2006627777437331E-3</v>
      </c>
      <c r="AD752" s="1">
        <f t="shared" si="1759"/>
        <v>3.0647484403106807E-3</v>
      </c>
      <c r="AE752" s="1">
        <f t="shared" si="1760"/>
        <v>4.2229989557100236E-3</v>
      </c>
      <c r="AF752" s="1">
        <f t="shared" si="1761"/>
        <v>5.7582819826871015E-3</v>
      </c>
      <c r="AG752" s="1">
        <f t="shared" si="1762"/>
        <v>7.7707918810711978E-3</v>
      </c>
      <c r="AH752" s="1">
        <f t="shared" si="1763"/>
        <v>1.0379774702673596E-2</v>
      </c>
      <c r="AI752" s="1">
        <f t="shared" si="1764"/>
        <v>1.3724845926589849E-2</v>
      </c>
      <c r="AJ752" s="1">
        <f t="shared" si="1765"/>
        <v>1.796670017720112E-2</v>
      </c>
      <c r="AK752" s="1">
        <f t="shared" si="1766"/>
        <v>2.3286998580671226E-2</v>
      </c>
      <c r="AL752" s="1">
        <f t="shared" si="1767"/>
        <v>2.9887220114544432E-2</v>
      </c>
      <c r="AM752" s="1">
        <f t="shared" si="1768"/>
        <v>3.7986282090317063E-2</v>
      </c>
      <c r="AN752" s="1">
        <f t="shared" si="1769"/>
        <v>4.7816774645158572E-2</v>
      </c>
      <c r="AO752" s="1">
        <f t="shared" si="1770"/>
        <v>5.9619716150885405E-2</v>
      </c>
      <c r="AP752" s="1">
        <f t="shared" si="1771"/>
        <v>7.3637820075474397E-2</v>
      </c>
      <c r="AQ752" s="1">
        <f t="shared" si="1772"/>
        <v>9.0107365925885821E-2</v>
      </c>
      <c r="AR752" s="1">
        <f t="shared" si="1773"/>
        <v>0.10924888174644889</v>
      </c>
      <c r="AS752" s="1">
        <f t="shared" si="1774"/>
        <v>0.13125696508487394</v>
      </c>
      <c r="AT752" s="1">
        <f t="shared" si="1775"/>
        <v>0.15628968323942077</v>
      </c>
      <c r="AU752" s="1">
        <f t="shared" si="1776"/>
        <v>0.18445809067813107</v>
      </c>
      <c r="AV752" s="1">
        <f t="shared" si="1777"/>
        <v>0.21581647041830807</v>
      </c>
      <c r="AW752" s="1">
        <f t="shared" si="1778"/>
        <v>0.25035393671630318</v>
      </c>
      <c r="AX752" s="1">
        <f t="shared" si="1779"/>
        <v>0.28798802099227722</v>
      </c>
      <c r="AY752" s="1">
        <f t="shared" si="1780"/>
        <v>0.32856079752022793</v>
      </c>
      <c r="AZ752" s="1">
        <f t="shared" si="1781"/>
        <v>0.37183799059748657</v>
      </c>
      <c r="BA752" s="1">
        <f t="shared" si="1782"/>
        <v>0.41751134614927998</v>
      </c>
      <c r="BB752" s="1">
        <f t="shared" si="1783"/>
        <v>0.46520435828261825</v>
      </c>
      <c r="BC752" s="1">
        <f t="shared" si="1784"/>
        <v>0.51448122948493191</v>
      </c>
      <c r="BD752" s="1">
        <f t="shared" si="1785"/>
        <v>0.56485872904889345</v>
      </c>
      <c r="BE752" s="1">
        <f t="shared" si="1786"/>
        <v>0.61582041608175864</v>
      </c>
      <c r="BF752" s="1">
        <f t="shared" si="1787"/>
        <v>0.66683252852882335</v>
      </c>
      <c r="BG752" s="1">
        <f t="shared" si="1788"/>
        <v>0.71736072275875173</v>
      </c>
      <c r="BH752" s="1">
        <f t="shared" si="1789"/>
        <v>0.76688678991102044</v>
      </c>
      <c r="BI752" s="1">
        <f t="shared" si="1790"/>
        <v>0.81492448046357846</v>
      </c>
      <c r="BJ752" s="1">
        <f t="shared" si="1791"/>
        <v>0.86103363645641107</v>
      </c>
      <c r="BK752" s="1">
        <f t="shared" si="1792"/>
        <v>0.90483195479997458</v>
      </c>
      <c r="BL752" s="1">
        <f t="shared" si="1793"/>
        <v>0.94600387337690905</v>
      </c>
      <c r="BM752" s="1">
        <f t="shared" si="1794"/>
        <v>0.98430626879304217</v>
      </c>
      <c r="BN752" s="1">
        <f t="shared" si="1795"/>
        <v>1.0195708632455502</v>
      </c>
      <c r="BO752" s="1">
        <f t="shared" si="1796"/>
        <v>1.0517034405096377</v>
      </c>
      <c r="BP752" s="1">
        <f t="shared" si="1797"/>
        <v>1.0806801515830258</v>
      </c>
      <c r="BQ752" s="1">
        <f t="shared" si="1798"/>
        <v>1.1065413362537782</v>
      </c>
      <c r="BR752" s="1">
        <f t="shared" si="1799"/>
        <v>1.1293833890905349</v>
      </c>
      <c r="BS752" s="1">
        <f t="shared" si="1800"/>
        <v>1.1493492530564522</v>
      </c>
      <c r="BT752" s="1">
        <f t="shared" si="1801"/>
        <v>1.1666181316914401</v>
      </c>
      <c r="BU752" s="1">
        <f t="shared" si="1802"/>
        <v>1.181394976264192</v>
      </c>
      <c r="BV752" s="1">
        <f t="shared" si="1803"/>
        <v>1.1939002353581161</v>
      </c>
      <c r="BW752" s="1">
        <f t="shared" si="1804"/>
        <v>1.2043602610298707</v>
      </c>
      <c r="BX752" s="1">
        <f t="shared" si="1805"/>
        <v>1.2129986589072919</v>
      </c>
      <c r="BY752" s="1">
        <f t="shared" si="1806"/>
        <v>1.2200287601390374</v>
      </c>
      <c r="BZ752" s="1">
        <f t="shared" si="1807"/>
        <v>1.2256472906191678</v>
      </c>
      <c r="CA752" s="1">
        <f t="shared" si="1808"/>
        <v>1.2300292252236704</v>
      </c>
      <c r="CB752" s="1">
        <f t="shared" si="1809"/>
        <v>1.2333237475143737</v>
      </c>
      <c r="CC752" s="1">
        <f t="shared" si="1810"/>
        <v>1.2356511916887318</v>
      </c>
      <c r="CD752" s="1">
        <f t="shared" si="1811"/>
        <v>1.2371008243312975</v>
      </c>
      <c r="CE752" s="1">
        <f t="shared" si="1812"/>
        <v>1.237729327468714</v>
      </c>
      <c r="CF752" s="1">
        <f t="shared" si="1813"/>
        <v>1.2375598684431175</v>
      </c>
      <c r="CG752" s="1">
        <f t="shared" si="1814"/>
        <v>1.2365816816539617</v>
      </c>
      <c r="CH752" s="1">
        <f t="shared" si="1815"/>
        <v>1.2347501366782228</v>
      </c>
      <c r="CI752" s="1">
        <f t="shared" si="1816"/>
        <v>1.2319873204052139</v>
      </c>
      <c r="CJ752" s="1">
        <f t="shared" si="1817"/>
        <v>1.2281832110848008</v>
      </c>
      <c r="CK752" s="1">
        <f t="shared" si="1818"/>
        <v>1.2231975631815841</v>
      </c>
      <c r="CL752" s="1">
        <f t="shared" si="1819"/>
        <v>1.2168626477868807</v>
      </c>
      <c r="CM752" s="1">
        <f t="shared" si="1820"/>
        <v>1.2089869991755955</v>
      </c>
      <c r="CN752" s="1">
        <f t="shared" si="1821"/>
        <v>1.199360300442692</v>
      </c>
      <c r="CO752" s="1">
        <f t="shared" si="1822"/>
        <v>1.1877594984109732</v>
      </c>
      <c r="CP752" s="1">
        <f t="shared" si="1823"/>
        <v>1.1739561707997119</v>
      </c>
      <c r="CQ752" s="1">
        <f t="shared" si="1824"/>
        <v>1.1577250800993752</v>
      </c>
      <c r="CR752" s="1">
        <f t="shared" si="1825"/>
        <v>1.1388537443779736</v>
      </c>
      <c r="CS752" s="1">
        <f t="shared" si="1826"/>
        <v>1.1171527433829174</v>
      </c>
      <c r="CT752" s="1">
        <f t="shared" si="1827"/>
        <v>1.0924663687323186</v>
      </c>
      <c r="CU752" s="1">
        <f t="shared" si="1828"/>
        <v>1.0646831307902862</v>
      </c>
      <c r="CV752" s="1">
        <f t="shared" si="1829"/>
        <v>1.0337455632109642</v>
      </c>
      <c r="CW752" s="1">
        <f t="shared" si="1830"/>
        <v>0.99965872930243271</v>
      </c>
      <c r="CX752" s="1">
        <f t="shared" si="1831"/>
        <v>0.96249684024076576</v>
      </c>
      <c r="CY752" s="1">
        <f t="shared" si="1832"/>
        <v>0.92240744832988997</v>
      </c>
      <c r="CZ752" s="1">
        <f t="shared" si="1833"/>
        <v>0.87961277931177029</v>
      </c>
      <c r="DA752" s="1">
        <f t="shared" si="1834"/>
        <v>0.83440791187403307</v>
      </c>
      <c r="DB752" s="1">
        <f t="shared" si="1835"/>
        <v>0.78715569105155081</v>
      </c>
      <c r="DC752" s="1">
        <f t="shared" si="1836"/>
        <v>0.73827846222440763</v>
      </c>
      <c r="DD752" s="1">
        <f t="shared" si="1837"/>
        <v>0.68824691800882365</v>
      </c>
      <c r="DE752" s="1">
        <f t="shared" si="1838"/>
        <v>0.63756654424837755</v>
      </c>
      <c r="DF752" s="1">
        <f t="shared" si="1839"/>
        <v>0.5867623166217284</v>
      </c>
      <c r="DG752" s="1">
        <f t="shared" si="1840"/>
        <v>0.53636242131422041</v>
      </c>
      <c r="DH752" s="1">
        <f t="shared" si="1841"/>
        <v>0.48688184072184904</v>
      </c>
      <c r="DI752" s="1">
        <f t="shared" si="1842"/>
        <v>0.43880665218518877</v>
      </c>
      <c r="DJ752" s="1">
        <f t="shared" si="1843"/>
        <v>0.39257983381508144</v>
      </c>
      <c r="DK752" s="1">
        <f t="shared" si="1844"/>
        <v>0.34858926173281984</v>
      </c>
      <c r="DL752" s="1">
        <f t="shared" si="1845"/>
        <v>0.30715842769444429</v>
      </c>
      <c r="DM752" s="1">
        <f t="shared" si="1846"/>
        <v>0.26854021916228049</v>
      </c>
      <c r="DN752" s="1">
        <f t="shared" si="1847"/>
        <v>0.23291390180828098</v>
      </c>
      <c r="DO752" s="1">
        <f t="shared" si="1848"/>
        <v>0.20038524413976291</v>
      </c>
      <c r="DP752" s="1">
        <f t="shared" si="1849"/>
        <v>0.1709895412395955</v>
      </c>
      <c r="DQ752" s="1">
        <f t="shared" si="1850"/>
        <v>0.14469714268085571</v>
      </c>
      <c r="DR752" s="1">
        <f t="shared" si="1851"/>
        <v>0.12142097793752663</v>
      </c>
      <c r="DS752" s="1">
        <f t="shared" si="1852"/>
        <v>0.10102550613754127</v>
      </c>
      <c r="DT752" s="1">
        <f t="shared" si="1853"/>
        <v>8.3336496412198979E-2</v>
      </c>
      <c r="DU752" s="1">
        <f t="shared" si="1854"/>
        <v>6.8151066948064956E-2</v>
      </c>
      <c r="DV752" s="1">
        <f t="shared" si="1855"/>
        <v>5.5247468426612503E-2</v>
      </c>
      <c r="DW752" s="1">
        <f t="shared" si="1856"/>
        <v>4.4394181882444109E-2</v>
      </c>
      <c r="DX752" s="1">
        <f t="shared" si="1857"/>
        <v>3.5358002060296274E-2</v>
      </c>
      <c r="DY752" s="1">
        <f t="shared" si="1858"/>
        <v>2.7910885043372986E-2</v>
      </c>
      <c r="DZ752" s="1">
        <f t="shared" si="1859"/>
        <v>2.183544414833383E-2</v>
      </c>
      <c r="EA752" s="1">
        <f t="shared" si="1860"/>
        <v>1.6929073377081588E-2</v>
      </c>
      <c r="EB752" s="1">
        <f t="shared" si="1861"/>
        <v>1.3006757701718968E-2</v>
      </c>
      <c r="EC752" s="1">
        <f t="shared" si="1862"/>
        <v>9.9026909745406292E-3</v>
      </c>
      <c r="ED752" s="1">
        <f t="shared" si="1863"/>
        <v>7.4708642471510156E-3</v>
      </c>
      <c r="EE752" s="1">
        <f t="shared" si="1864"/>
        <v>5.58481050745887E-3</v>
      </c>
      <c r="EF752" s="1">
        <f t="shared" si="1865"/>
        <v>4.1366984399944092E-3</v>
      </c>
      <c r="EG752" s="1">
        <f t="shared" si="1866"/>
        <v>3.035960830305886E-3</v>
      </c>
      <c r="EH752" s="1">
        <f t="shared" si="1867"/>
        <v>2.2076261546336807E-3</v>
      </c>
      <c r="EI752" s="1">
        <f t="shared" si="1868"/>
        <v>1.5904982390484467E-3</v>
      </c>
      <c r="EJ752" s="1">
        <f t="shared" si="1869"/>
        <v>1.1353018660102661E-3</v>
      </c>
      <c r="EK752" s="1">
        <f t="shared" si="1870"/>
        <v>8.0288457246414566E-4</v>
      </c>
      <c r="EL752" s="1">
        <f t="shared" si="1871"/>
        <v>5.6253872100508714E-4</v>
      </c>
      <c r="EM752" s="1">
        <f t="shared" si="1872"/>
        <v>3.9048468315465944E-4</v>
      </c>
      <c r="EN752" s="1">
        <f t="shared" si="1873"/>
        <v>2.6853649215859132E-4</v>
      </c>
      <c r="EO752" s="1">
        <f t="shared" si="1874"/>
        <v>1.8295592357073939E-4</v>
      </c>
      <c r="EP752" s="1">
        <f t="shared" si="1875"/>
        <v>1.2348956186380991E-4</v>
      </c>
      <c r="EQ752" s="1">
        <f t="shared" si="1876"/>
        <v>8.2575642725628539E-5</v>
      </c>
      <c r="ER752" s="1">
        <f t="shared" si="1877"/>
        <v>5.4702784610346779E-5</v>
      </c>
      <c r="ES752" s="1">
        <f t="shared" si="1878"/>
        <v>3.5900525339416688E-5</v>
      </c>
      <c r="ET752" s="1">
        <f t="shared" si="1879"/>
        <v>2.3341245002600075E-5</v>
      </c>
      <c r="EU752" s="1">
        <f t="shared" si="1880"/>
        <v>1.5034020708139132E-5</v>
      </c>
      <c r="EV752" s="1">
        <f t="shared" si="1881"/>
        <v>9.5927388116614403E-6</v>
      </c>
      <c r="EW752" s="1">
        <f t="shared" si="1882"/>
        <v>6.062997382841231E-6</v>
      </c>
      <c r="EX752" s="1">
        <f t="shared" si="1883"/>
        <v>3.7946708172540457E-6</v>
      </c>
      <c r="EY752" s="1">
        <f t="shared" si="1884"/>
        <v>2.3492678822249083E-6</v>
      </c>
      <c r="EZ752" s="1">
        <f t="shared" si="1885"/>
        <v>1.4332482203547318E-6</v>
      </c>
      <c r="FA752" s="1">
        <f t="shared" si="1886"/>
        <v>8.5016779464125253E-7</v>
      </c>
      <c r="FB752" s="1">
        <f t="shared" si="1887"/>
        <v>4.6581321832667349E-7</v>
      </c>
      <c r="FC752" s="1">
        <f t="shared" si="1888"/>
        <v>1.8124848570076888E-7</v>
      </c>
      <c r="FD752" s="75">
        <f t="shared" si="1739"/>
        <v>-1.8124848570076888E-7</v>
      </c>
    </row>
    <row r="753" spans="7:160" x14ac:dyDescent="0.35">
      <c r="G753" t="str">
        <f t="shared" si="1735"/>
        <v>Refd, t=3.69</v>
      </c>
      <c r="H753" s="76">
        <f t="shared" si="1736"/>
        <v>3.6899999999999435</v>
      </c>
      <c r="I753" s="1">
        <f t="shared" si="1737"/>
        <v>0</v>
      </c>
      <c r="J753" s="22">
        <f t="shared" si="1738"/>
        <v>5.8676357389109466E-8</v>
      </c>
      <c r="K753" s="1">
        <f t="shared" si="1740"/>
        <v>3.0262346995628699E-7</v>
      </c>
      <c r="L753" s="1">
        <f t="shared" si="1741"/>
        <v>7.6621523654814802E-7</v>
      </c>
      <c r="M753" s="1">
        <f t="shared" si="1742"/>
        <v>1.5998471363234753E-6</v>
      </c>
      <c r="N753" s="1">
        <f t="shared" si="1743"/>
        <v>3.0421490354047015E-6</v>
      </c>
      <c r="O753" s="1">
        <f t="shared" si="1744"/>
        <v>5.4654117143699587E-6</v>
      </c>
      <c r="P753" s="1">
        <f t="shared" si="1745"/>
        <v>9.4413671792895688E-6</v>
      </c>
      <c r="Q753" s="1">
        <f t="shared" si="1746"/>
        <v>1.5834979403099855E-5</v>
      </c>
      <c r="R753" s="1">
        <f t="shared" si="1747"/>
        <v>2.5936104005921578E-5</v>
      </c>
      <c r="S753" s="1">
        <f t="shared" si="1748"/>
        <v>4.164141060485907E-5</v>
      </c>
      <c r="T753" s="1">
        <f t="shared" si="1749"/>
        <v>6.5701744916413072E-5</v>
      </c>
      <c r="U753" s="1">
        <f t="shared" si="1750"/>
        <v>1.0205297629603607E-4</v>
      </c>
      <c r="V753" s="1">
        <f t="shared" si="1751"/>
        <v>1.5625106900612413E-4</v>
      </c>
      <c r="W753" s="1">
        <f t="shared" si="1752"/>
        <v>2.3603425511165257E-4</v>
      </c>
      <c r="X753" s="1">
        <f t="shared" si="1753"/>
        <v>3.5203627118265079E-4</v>
      </c>
      <c r="Y753" s="1">
        <f t="shared" si="1754"/>
        <v>5.1867402607341968E-4</v>
      </c>
      <c r="Z753" s="1">
        <f t="shared" si="1755"/>
        <v>7.5523007071134169E-4</v>
      </c>
      <c r="AA753" s="1">
        <f t="shared" si="1756"/>
        <v>1.0871440705938701E-3</v>
      </c>
      <c r="AB753" s="1">
        <f t="shared" si="1757"/>
        <v>1.5475173920459792E-3</v>
      </c>
      <c r="AC753" s="1">
        <f t="shared" si="1758"/>
        <v>2.1788202929099933E-3</v>
      </c>
      <c r="AD753" s="1">
        <f t="shared" si="1759"/>
        <v>3.0347717138415856E-3</v>
      </c>
      <c r="AE753" s="1">
        <f t="shared" si="1760"/>
        <v>4.1823373731641944E-3</v>
      </c>
      <c r="AF753" s="1">
        <f t="shared" si="1761"/>
        <v>5.7037634223720832E-3</v>
      </c>
      <c r="AG753" s="1">
        <f t="shared" si="1762"/>
        <v>7.6985316682005823E-3</v>
      </c>
      <c r="AH753" s="1">
        <f t="shared" si="1763"/>
        <v>1.0285090441151402E-2</v>
      </c>
      <c r="AI753" s="1">
        <f t="shared" si="1764"/>
        <v>1.3602185506934671E-2</v>
      </c>
      <c r="AJ753" s="1">
        <f t="shared" si="1765"/>
        <v>1.7809591579971987E-2</v>
      </c>
      <c r="AK753" s="1">
        <f t="shared" si="1766"/>
        <v>2.3088031071533698E-2</v>
      </c>
      <c r="AL753" s="1">
        <f t="shared" si="1767"/>
        <v>2.9638066860678252E-2</v>
      </c>
      <c r="AM753" s="1">
        <f t="shared" si="1768"/>
        <v>3.7677773921442642E-2</v>
      </c>
      <c r="AN753" s="1">
        <f t="shared" si="1769"/>
        <v>4.7439033466304306E-2</v>
      </c>
      <c r="AO753" s="1">
        <f t="shared" si="1770"/>
        <v>5.916235427316982E-2</v>
      </c>
      <c r="AP753" s="1">
        <f t="shared" si="1771"/>
        <v>7.3090208433110385E-2</v>
      </c>
      <c r="AQ753" s="1">
        <f t="shared" si="1772"/>
        <v>8.9458969865790883E-2</v>
      </c>
      <c r="AR753" s="1">
        <f t="shared" si="1773"/>
        <v>0.10848965800584374</v>
      </c>
      <c r="AS753" s="1">
        <f t="shared" si="1774"/>
        <v>0.13037780803046126</v>
      </c>
      <c r="AT753" s="1">
        <f t="shared" si="1775"/>
        <v>0.15528290285864735</v>
      </c>
      <c r="AU753" s="1">
        <f t="shared" si="1776"/>
        <v>0.18331789969988907</v>
      </c>
      <c r="AV753" s="1">
        <f t="shared" si="1777"/>
        <v>0.21453945384527612</v>
      </c>
      <c r="AW753" s="1">
        <f t="shared" si="1778"/>
        <v>0.2489394745018364</v>
      </c>
      <c r="AX753" s="1">
        <f t="shared" si="1779"/>
        <v>0.28643863403591807</v>
      </c>
      <c r="AY753" s="1">
        <f t="shared" si="1780"/>
        <v>0.32688238888730603</v>
      </c>
      <c r="AZ753" s="1">
        <f t="shared" si="1781"/>
        <v>0.37003995799345279</v>
      </c>
      <c r="BA753" s="1">
        <f t="shared" si="1782"/>
        <v>0.41560654807248348</v>
      </c>
      <c r="BB753" s="1">
        <f t="shared" si="1783"/>
        <v>0.46320892457624713</v>
      </c>
      <c r="BC753" s="1">
        <f t="shared" si="1784"/>
        <v>0.51241421662732789</v>
      </c>
      <c r="BD753" s="1">
        <f t="shared" si="1785"/>
        <v>0.56274163070778871</v>
      </c>
      <c r="BE753" s="1">
        <f t="shared" si="1786"/>
        <v>0.61367654935852189</v>
      </c>
      <c r="BF753" s="1">
        <f t="shared" si="1787"/>
        <v>0.66468632506691017</v>
      </c>
      <c r="BG753" s="1">
        <f t="shared" si="1788"/>
        <v>0.71523696069913267</v>
      </c>
      <c r="BH753" s="1">
        <f t="shared" si="1789"/>
        <v>0.76480980692524114</v>
      </c>
      <c r="BI753" s="1">
        <f t="shared" si="1790"/>
        <v>0.81291740939604906</v>
      </c>
      <c r="BJ753" s="1">
        <f t="shared" si="1791"/>
        <v>0.85911770335289006</v>
      </c>
      <c r="BK753" s="1">
        <f t="shared" si="1792"/>
        <v>0.9030258744687738</v>
      </c>
      <c r="BL753" s="1">
        <f t="shared" si="1793"/>
        <v>0.94432337056892224</v>
      </c>
      <c r="BM753" s="1">
        <f t="shared" si="1794"/>
        <v>0.98276374425611501</v>
      </c>
      <c r="BN753" s="1">
        <f t="shared" si="1795"/>
        <v>1.0181752141069613</v>
      </c>
      <c r="BO753" s="1">
        <f t="shared" si="1796"/>
        <v>1.0504600345183568</v>
      </c>
      <c r="BP753" s="1">
        <f t="shared" si="1797"/>
        <v>1.0795909455146402</v>
      </c>
      <c r="BQ753" s="1">
        <f t="shared" si="1798"/>
        <v>1.1056051209425763</v>
      </c>
      <c r="BR753" s="1">
        <f t="shared" si="1799"/>
        <v>1.1285961376243336</v>
      </c>
      <c r="BS753" s="1">
        <f t="shared" si="1800"/>
        <v>1.1487045449544611</v>
      </c>
      <c r="BT753" s="1">
        <f t="shared" si="1801"/>
        <v>1.1661076244622546</v>
      </c>
      <c r="BU753" s="1">
        <f t="shared" si="1802"/>
        <v>1.1810088964772789</v>
      </c>
      <c r="BV753" s="1">
        <f t="shared" si="1803"/>
        <v>1.193627863949581</v>
      </c>
      <c r="BW753" s="1">
        <f t="shared" si="1804"/>
        <v>1.2041903915674439</v>
      </c>
      <c r="BX753" s="1">
        <f t="shared" si="1805"/>
        <v>1.2129200124564006</v>
      </c>
      <c r="BY753" s="1">
        <f t="shared" si="1806"/>
        <v>1.2200303456838701</v>
      </c>
      <c r="BZ753" s="1">
        <f t="shared" si="1807"/>
        <v>1.2257187052178182</v>
      </c>
      <c r="CA753" s="1">
        <f t="shared" si="1808"/>
        <v>1.2301608928064864</v>
      </c>
      <c r="CB753" s="1">
        <f t="shared" si="1809"/>
        <v>1.2335070991598778</v>
      </c>
      <c r="CC753" s="1">
        <f t="shared" si="1810"/>
        <v>1.2358787931321837</v>
      </c>
      <c r="CD753" s="1">
        <f t="shared" si="1811"/>
        <v>1.2373664582866797</v>
      </c>
      <c r="CE753" s="1">
        <f t="shared" si="1812"/>
        <v>1.2380280390847296</v>
      </c>
      <c r="CF753" s="1">
        <f t="shared" si="1813"/>
        <v>1.2378879819604462</v>
      </c>
      <c r="CG753" s="1">
        <f t="shared" si="1814"/>
        <v>1.2369367952423767</v>
      </c>
      <c r="CH753" s="1">
        <f t="shared" si="1815"/>
        <v>1.2351311007122305</v>
      </c>
      <c r="CI753" s="1">
        <f t="shared" si="1816"/>
        <v>1.2323942023183436</v>
      </c>
      <c r="CJ753" s="1">
        <f t="shared" si="1817"/>
        <v>1.2286172476715087</v>
      </c>
      <c r="CK753" s="1">
        <f t="shared" si="1818"/>
        <v>1.2236610990377677</v>
      </c>
      <c r="CL753" s="1">
        <f t="shared" si="1819"/>
        <v>1.2173590567287063</v>
      </c>
      <c r="CM753" s="1">
        <f t="shared" si="1820"/>
        <v>1.2095205841609027</v>
      </c>
      <c r="CN753" s="1">
        <f t="shared" si="1821"/>
        <v>1.1999361669121487</v>
      </c>
      <c r="CO753" s="1">
        <f t="shared" si="1822"/>
        <v>1.1883833961902257</v>
      </c>
      <c r="CP753" s="1">
        <f t="shared" si="1823"/>
        <v>1.1746343008188427</v>
      </c>
      <c r="CQ753" s="1">
        <f t="shared" si="1824"/>
        <v>1.1584638641771365</v>
      </c>
      <c r="CR753" s="1">
        <f t="shared" si="1825"/>
        <v>1.1396595590870968</v>
      </c>
      <c r="CS753" s="1">
        <f t="shared" si="1826"/>
        <v>1.1180316223744853</v>
      </c>
      <c r="CT753" s="1">
        <f t="shared" si="1827"/>
        <v>1.0934236815854885</v>
      </c>
      <c r="CU753" s="1">
        <f t="shared" si="1828"/>
        <v>1.0657232501353338</v>
      </c>
      <c r="CV753" s="1">
        <f t="shared" si="1829"/>
        <v>1.0348715351730542</v>
      </c>
      <c r="CW753" s="1">
        <f t="shared" si="1830"/>
        <v>1.0008719648461761</v>
      </c>
      <c r="CX753" s="1">
        <f t="shared" si="1831"/>
        <v>0.96379684640786978</v>
      </c>
      <c r="CY753" s="1">
        <f t="shared" si="1832"/>
        <v>0.9237916183733671</v>
      </c>
      <c r="CZ753" s="1">
        <f t="shared" si="1833"/>
        <v>0.88107625917152688</v>
      </c>
      <c r="DA753" s="1">
        <f t="shared" si="1834"/>
        <v>0.83594355728379088</v>
      </c>
      <c r="DB753" s="1">
        <f t="shared" si="1835"/>
        <v>0.78875412494870345</v>
      </c>
      <c r="DC753" s="1">
        <f t="shared" si="1836"/>
        <v>0.7399282363438775</v>
      </c>
      <c r="DD753" s="1">
        <f t="shared" si="1837"/>
        <v>0.68993477600960651</v>
      </c>
      <c r="DE753" s="1">
        <f t="shared" si="1838"/>
        <v>0.63927777697922639</v>
      </c>
      <c r="DF753" s="1">
        <f t="shared" si="1839"/>
        <v>0.58848119376196251</v>
      </c>
      <c r="DG753" s="1">
        <f t="shared" si="1840"/>
        <v>0.53807267819784999</v>
      </c>
      <c r="DH753" s="1">
        <f t="shared" si="1841"/>
        <v>0.48856719516643871</v>
      </c>
      <c r="DI753" s="1">
        <f t="shared" si="1842"/>
        <v>0.44045132397190656</v>
      </c>
      <c r="DJ753" s="1">
        <f t="shared" si="1843"/>
        <v>0.39416903930495539</v>
      </c>
      <c r="DK753" s="1">
        <f t="shared" si="1844"/>
        <v>0.35010965796696392</v>
      </c>
      <c r="DL753" s="1">
        <f t="shared" si="1845"/>
        <v>0.30859848403221435</v>
      </c>
      <c r="DM753" s="1">
        <f t="shared" si="1846"/>
        <v>0.26989049971079115</v>
      </c>
      <c r="DN753" s="1">
        <f t="shared" si="1847"/>
        <v>0.23416724811032244</v>
      </c>
      <c r="DO753" s="1">
        <f t="shared" si="1848"/>
        <v>0.20153685426080042</v>
      </c>
      <c r="DP753" s="1">
        <f t="shared" si="1849"/>
        <v>0.17203694795919303</v>
      </c>
      <c r="DQ753" s="1">
        <f t="shared" si="1850"/>
        <v>0.14564009942426392</v>
      </c>
      <c r="DR753" s="1">
        <f t="shared" si="1851"/>
        <v>0.12226126594797714</v>
      </c>
      <c r="DS753" s="1">
        <f t="shared" si="1852"/>
        <v>0.10176667988780071</v>
      </c>
      <c r="DT753" s="1">
        <f t="shared" si="1853"/>
        <v>8.3983586233143934E-2</v>
      </c>
      <c r="DU753" s="1">
        <f t="shared" si="1854"/>
        <v>6.8710258310601915E-2</v>
      </c>
      <c r="DV753" s="1">
        <f t="shared" si="1855"/>
        <v>5.572577638416841E-2</v>
      </c>
      <c r="DW753" s="1">
        <f t="shared" si="1856"/>
        <v>4.4799137104057807E-2</v>
      </c>
      <c r="DX753" s="1">
        <f t="shared" si="1857"/>
        <v>3.5697361968900367E-2</v>
      </c>
      <c r="DY753" s="1">
        <f t="shared" si="1858"/>
        <v>2.8192380161132818E-2</v>
      </c>
      <c r="DZ753" s="1">
        <f t="shared" si="1859"/>
        <v>2.2066566175861092E-2</v>
      </c>
      <c r="EA753" s="1">
        <f t="shared" si="1860"/>
        <v>1.7116908093806966E-2</v>
      </c>
      <c r="EB753" s="1">
        <f t="shared" si="1861"/>
        <v>1.3157862708984879E-2</v>
      </c>
      <c r="EC753" s="1">
        <f t="shared" si="1862"/>
        <v>1.0023015777207241E-2</v>
      </c>
      <c r="ED753" s="1">
        <f t="shared" si="1863"/>
        <v>7.5657082747047364E-3</v>
      </c>
      <c r="EE753" s="1">
        <f t="shared" si="1864"/>
        <v>5.6588134329097137E-3</v>
      </c>
      <c r="EF753" s="1">
        <f t="shared" si="1865"/>
        <v>4.1938565269234278E-3</v>
      </c>
      <c r="EG753" s="1">
        <f t="shared" si="1866"/>
        <v>3.0796629445996324E-3</v>
      </c>
      <c r="EH753" s="1">
        <f t="shared" si="1867"/>
        <v>2.240703410085271E-3</v>
      </c>
      <c r="EI753" s="1">
        <f t="shared" si="1868"/>
        <v>1.6152818861418091E-3</v>
      </c>
      <c r="EJ753" s="1">
        <f t="shared" si="1869"/>
        <v>1.1536848638345374E-3</v>
      </c>
      <c r="EK753" s="1">
        <f t="shared" si="1870"/>
        <v>8.1638319987593455E-4</v>
      </c>
      <c r="EL753" s="1">
        <f t="shared" si="1871"/>
        <v>5.7235149847535845E-4</v>
      </c>
      <c r="EM753" s="1">
        <f t="shared" si="1872"/>
        <v>3.9754672647921243E-4</v>
      </c>
      <c r="EN753" s="1">
        <f t="shared" si="1873"/>
        <v>2.7356816053348881E-4</v>
      </c>
      <c r="EO753" s="1">
        <f t="shared" si="1874"/>
        <v>1.8650523451440248E-4</v>
      </c>
      <c r="EP753" s="1">
        <f t="shared" si="1875"/>
        <v>1.2596831774611125E-4</v>
      </c>
      <c r="EQ753" s="1">
        <f t="shared" si="1876"/>
        <v>8.4289554416606136E-5</v>
      </c>
      <c r="ER753" s="1">
        <f t="shared" si="1877"/>
        <v>5.5876101606079139E-5</v>
      </c>
      <c r="ES753" s="1">
        <f t="shared" si="1878"/>
        <v>3.6695808007107945E-5</v>
      </c>
      <c r="ET753" s="1">
        <f t="shared" si="1879"/>
        <v>2.387496431752664E-5</v>
      </c>
      <c r="EU753" s="1">
        <f t="shared" si="1880"/>
        <v>1.538866439369557E-5</v>
      </c>
      <c r="EV753" s="1">
        <f t="shared" si="1881"/>
        <v>9.8260583124333075E-6</v>
      </c>
      <c r="EW753" s="1">
        <f t="shared" si="1882"/>
        <v>6.2149627034820707E-6</v>
      </c>
      <c r="EX753" s="1">
        <f t="shared" si="1883"/>
        <v>3.8926216263087885E-6</v>
      </c>
      <c r="EY753" s="1">
        <f t="shared" si="1884"/>
        <v>2.4116676579174311E-6</v>
      </c>
      <c r="EZ753" s="1">
        <f t="shared" si="1885"/>
        <v>1.4723685823589447E-6</v>
      </c>
      <c r="FA753" s="1">
        <f t="shared" si="1886"/>
        <v>8.7395436801123269E-7</v>
      </c>
      <c r="FB753" s="1">
        <f t="shared" si="1887"/>
        <v>4.7911103568710731E-7</v>
      </c>
      <c r="FC753" s="1">
        <f t="shared" si="1888"/>
        <v>1.8648887411975584E-7</v>
      </c>
      <c r="FD753" s="75">
        <f t="shared" si="1739"/>
        <v>-1.8648887411975584E-7</v>
      </c>
    </row>
    <row r="754" spans="7:160" x14ac:dyDescent="0.35">
      <c r="G754" t="str">
        <f t="shared" si="1735"/>
        <v>Refd, t=3.69</v>
      </c>
      <c r="H754" s="76">
        <f t="shared" si="1736"/>
        <v>3.6949999999999434</v>
      </c>
      <c r="I754" s="1">
        <f t="shared" si="1737"/>
        <v>0</v>
      </c>
      <c r="J754" s="22">
        <f t="shared" si="1738"/>
        <v>5.8019109365966081E-8</v>
      </c>
      <c r="K754" s="1">
        <f t="shared" si="1740"/>
        <v>2.9923533254134006E-7</v>
      </c>
      <c r="L754" s="1">
        <f t="shared" si="1741"/>
        <v>7.5764581366765055E-7</v>
      </c>
      <c r="M754" s="1">
        <f t="shared" si="1742"/>
        <v>1.5819831919374954E-6</v>
      </c>
      <c r="N754" s="1">
        <f t="shared" si="1743"/>
        <v>3.0082544333133237E-6</v>
      </c>
      <c r="O754" s="1">
        <f t="shared" si="1744"/>
        <v>5.4046860233717237E-6</v>
      </c>
      <c r="P754" s="1">
        <f t="shared" si="1745"/>
        <v>9.3368167522461426E-6</v>
      </c>
      <c r="Q754" s="1">
        <f t="shared" si="1746"/>
        <v>1.5660323424801131E-5</v>
      </c>
      <c r="R754" s="1">
        <f t="shared" si="1747"/>
        <v>2.565134997419179E-5</v>
      </c>
      <c r="S754" s="1">
        <f t="shared" si="1748"/>
        <v>4.1186628683111004E-5</v>
      </c>
      <c r="T754" s="1">
        <f t="shared" si="1749"/>
        <v>6.49884502678419E-5</v>
      </c>
      <c r="U754" s="1">
        <f t="shared" si="1750"/>
        <v>1.0095239747132528E-4</v>
      </c>
      <c r="V754" s="1">
        <f t="shared" si="1751"/>
        <v>1.5457844721377667E-4</v>
      </c>
      <c r="W754" s="1">
        <f t="shared" si="1752"/>
        <v>2.3352819716678276E-4</v>
      </c>
      <c r="X754" s="1">
        <f t="shared" si="1753"/>
        <v>3.4833208722298754E-4</v>
      </c>
      <c r="Y754" s="1">
        <f t="shared" si="1754"/>
        <v>5.1326994693078846E-4</v>
      </c>
      <c r="Z754" s="1">
        <f t="shared" si="1755"/>
        <v>7.4744529002334151E-4</v>
      </c>
      <c r="AA754" s="1">
        <f t="shared" si="1756"/>
        <v>1.0760677285681967E-3</v>
      </c>
      <c r="AB754" s="1">
        <f t="shared" si="1757"/>
        <v>1.5319479481824448E-3</v>
      </c>
      <c r="AC754" s="1">
        <f t="shared" si="1758"/>
        <v>2.1571952584796615E-3</v>
      </c>
      <c r="AD754" s="1">
        <f t="shared" si="1759"/>
        <v>3.0050884581090541E-3</v>
      </c>
      <c r="AE754" s="1">
        <f t="shared" si="1760"/>
        <v>4.1420666921003031E-3</v>
      </c>
      <c r="AF754" s="1">
        <f t="shared" si="1761"/>
        <v>5.6497587546878465E-3</v>
      </c>
      <c r="AG754" s="1">
        <f t="shared" si="1762"/>
        <v>7.6269382213381802E-3</v>
      </c>
      <c r="AH754" s="1">
        <f t="shared" si="1763"/>
        <v>1.0191259974627631E-2</v>
      </c>
      <c r="AI754" s="1">
        <f t="shared" si="1764"/>
        <v>1.348060399918399E-2</v>
      </c>
      <c r="AJ754" s="1">
        <f t="shared" si="1765"/>
        <v>1.7653828327615625E-2</v>
      </c>
      <c r="AK754" s="1">
        <f t="shared" si="1766"/>
        <v>2.2890718756495825E-2</v>
      </c>
      <c r="AL754" s="1">
        <f t="shared" si="1767"/>
        <v>2.9390922572997507E-2</v>
      </c>
      <c r="AM754" s="1">
        <f t="shared" si="1768"/>
        <v>3.7371670847844277E-2</v>
      </c>
      <c r="AN754" s="1">
        <f t="shared" si="1769"/>
        <v>4.7064131776456491E-2</v>
      </c>
      <c r="AO754" s="1">
        <f t="shared" si="1770"/>
        <v>5.8708297540413228E-2</v>
      </c>
      <c r="AP754" s="1">
        <f t="shared" si="1771"/>
        <v>7.2546388678740359E-2</v>
      </c>
      <c r="AQ754" s="1">
        <f t="shared" si="1772"/>
        <v>8.8814860084764427E-2</v>
      </c>
      <c r="AR754" s="1">
        <f t="shared" si="1773"/>
        <v>0.10773520600621407</v>
      </c>
      <c r="AS754" s="1">
        <f t="shared" si="1774"/>
        <v>0.12950387991127321</v>
      </c>
      <c r="AT754" s="1">
        <f t="shared" si="1775"/>
        <v>0.15428175888500764</v>
      </c>
      <c r="AU754" s="1">
        <f t="shared" si="1776"/>
        <v>0.18218368021562939</v>
      </c>
      <c r="AV754" s="1">
        <f t="shared" si="1777"/>
        <v>0.21326864873773471</v>
      </c>
      <c r="AW754" s="1">
        <f t="shared" si="1778"/>
        <v>0.24753134712671476</v>
      </c>
      <c r="AX754" s="1">
        <f t="shared" si="1779"/>
        <v>0.28489556986948977</v>
      </c>
      <c r="AY754" s="1">
        <f t="shared" si="1780"/>
        <v>0.3252101408033316</v>
      </c>
      <c r="AZ754" s="1">
        <f t="shared" si="1781"/>
        <v>0.36824776407450466</v>
      </c>
      <c r="BA754" s="1">
        <f t="shared" si="1782"/>
        <v>0.41370710414433465</v>
      </c>
      <c r="BB754" s="1">
        <f t="shared" si="1783"/>
        <v>0.46121820184702972</v>
      </c>
      <c r="BC754" s="1">
        <f t="shared" si="1784"/>
        <v>0.51035112434922014</v>
      </c>
      <c r="BD754" s="1">
        <f t="shared" si="1785"/>
        <v>0.56062753391432985</v>
      </c>
      <c r="BE754" s="1">
        <f t="shared" si="1786"/>
        <v>0.61153466161875625</v>
      </c>
      <c r="BF754" s="1">
        <f t="shared" si="1787"/>
        <v>0.66254100497511592</v>
      </c>
      <c r="BG754" s="1">
        <f t="shared" si="1788"/>
        <v>0.71311294769769595</v>
      </c>
      <c r="BH754" s="1">
        <f t="shared" si="1789"/>
        <v>0.7627314364115847</v>
      </c>
      <c r="BI754" s="1">
        <f t="shared" si="1790"/>
        <v>0.81090784849668607</v>
      </c>
      <c r="BJ754" s="1">
        <f t="shared" si="1791"/>
        <v>0.85719824713767212</v>
      </c>
      <c r="BK754" s="1">
        <f t="shared" si="1792"/>
        <v>0.90121533789215713</v>
      </c>
      <c r="BL754" s="1">
        <f t="shared" si="1793"/>
        <v>0.94263760449476675</v>
      </c>
      <c r="BM754" s="1">
        <f t="shared" si="1794"/>
        <v>0.98121529519600936</v>
      </c>
      <c r="BN754" s="1">
        <f t="shared" si="1795"/>
        <v>1.0167731375694347</v>
      </c>
      <c r="BO754" s="1">
        <f t="shared" si="1796"/>
        <v>1.0492098619734578</v>
      </c>
      <c r="BP754" s="1">
        <f t="shared" si="1797"/>
        <v>1.0784947957383051</v>
      </c>
      <c r="BQ754" s="1">
        <f t="shared" si="1798"/>
        <v>1.1046619386185472</v>
      </c>
      <c r="BR754" s="1">
        <f t="shared" si="1799"/>
        <v>1.1278020360743406</v>
      </c>
      <c r="BS754" s="1">
        <f t="shared" si="1800"/>
        <v>1.1480532260535163</v>
      </c>
      <c r="BT754" s="1">
        <f t="shared" si="1801"/>
        <v>1.1655908472644518</v>
      </c>
      <c r="BU754" s="1">
        <f t="shared" si="1802"/>
        <v>1.1806169667064605</v>
      </c>
      <c r="BV754" s="1">
        <f t="shared" si="1803"/>
        <v>1.193350118999714</v>
      </c>
      <c r="BW754" s="1">
        <f t="shared" si="1804"/>
        <v>1.2040156595824718</v>
      </c>
      <c r="BX754" s="1">
        <f t="shared" si="1805"/>
        <v>1.2128370289194625</v>
      </c>
      <c r="BY754" s="1">
        <f t="shared" si="1806"/>
        <v>1.2200281162254334</v>
      </c>
      <c r="BZ754" s="1">
        <f t="shared" si="1807"/>
        <v>1.2257868085688717</v>
      </c>
      <c r="CA754" s="1">
        <f t="shared" si="1808"/>
        <v>1.2302897225654976</v>
      </c>
      <c r="CB754" s="1">
        <f t="shared" si="1809"/>
        <v>1.2336880469968836</v>
      </c>
      <c r="CC754" s="1">
        <f t="shared" si="1810"/>
        <v>1.2361043790153683</v>
      </c>
      <c r="CD754" s="1">
        <f t="shared" si="1811"/>
        <v>1.2376304151904809</v>
      </c>
      <c r="CE754" s="1">
        <f t="shared" si="1812"/>
        <v>1.2383253604281146</v>
      </c>
      <c r="CF754" s="1">
        <f t="shared" si="1813"/>
        <v>1.2382149398181443</v>
      </c>
      <c r="CG754" s="1">
        <f t="shared" si="1814"/>
        <v>1.2372909363252078</v>
      </c>
      <c r="CH754" s="1">
        <f t="shared" si="1815"/>
        <v>1.2355112254269729</v>
      </c>
      <c r="CI754" s="1">
        <f t="shared" si="1816"/>
        <v>1.2328003301242074</v>
      </c>
      <c r="CJ754" s="1">
        <f t="shared" si="1817"/>
        <v>1.229050569694597</v>
      </c>
      <c r="CK754" s="1">
        <f t="shared" si="1818"/>
        <v>1.2241239167327189</v>
      </c>
      <c r="CL754" s="1">
        <f t="shared" si="1819"/>
        <v>1.217854703521924</v>
      </c>
      <c r="CM754" s="1">
        <f t="shared" si="1820"/>
        <v>1.2100533256823132</v>
      </c>
      <c r="CN754" s="1">
        <f t="shared" si="1821"/>
        <v>1.2005110747958414</v>
      </c>
      <c r="CO754" s="1">
        <f t="shared" si="1822"/>
        <v>1.189006190622758</v>
      </c>
      <c r="CP754" s="1">
        <f t="shared" si="1823"/>
        <v>1.1753111580989941</v>
      </c>
      <c r="CQ754" s="1">
        <f t="shared" si="1824"/>
        <v>1.1592011875096322</v>
      </c>
      <c r="CR754" s="1">
        <f t="shared" si="1825"/>
        <v>1.1404637135693356</v>
      </c>
      <c r="CS754" s="1">
        <f t="shared" si="1826"/>
        <v>1.1189086384676206</v>
      </c>
      <c r="CT754" s="1">
        <f t="shared" si="1827"/>
        <v>1.0943789350259718</v>
      </c>
      <c r="CU754" s="1">
        <f t="shared" si="1828"/>
        <v>1.0667611299099271</v>
      </c>
      <c r="CV754" s="1">
        <f t="shared" si="1829"/>
        <v>1.0359951144761603</v>
      </c>
      <c r="CW754" s="1">
        <f t="shared" si="1830"/>
        <v>1.0020826924802606</v>
      </c>
      <c r="CX754" s="1">
        <f t="shared" si="1831"/>
        <v>0.96509427752275079</v>
      </c>
      <c r="CY754" s="1">
        <f t="shared" si="1832"/>
        <v>0.92517320348675525</v>
      </c>
      <c r="CZ754" s="1">
        <f t="shared" si="1833"/>
        <v>0.88253720890044784</v>
      </c>
      <c r="DA754" s="1">
        <f t="shared" si="1834"/>
        <v>0.83747679711434719</v>
      </c>
      <c r="DB754" s="1">
        <f t="shared" si="1835"/>
        <v>0.79035034980798102</v>
      </c>
      <c r="DC754" s="1">
        <f t="shared" si="1836"/>
        <v>0.74157606899848405</v>
      </c>
      <c r="DD754" s="1">
        <f t="shared" si="1837"/>
        <v>0.69162102682514526</v>
      </c>
      <c r="DE754" s="1">
        <f t="shared" si="1838"/>
        <v>0.64098779586093868</v>
      </c>
      <c r="DF754" s="1">
        <f t="shared" si="1839"/>
        <v>0.59019929873672927</v>
      </c>
      <c r="DG754" s="1">
        <f t="shared" si="1840"/>
        <v>0.53978263966061424</v>
      </c>
      <c r="DH754" s="1">
        <f t="shared" si="1841"/>
        <v>0.49025275079838115</v>
      </c>
      <c r="DI754" s="1">
        <f t="shared" si="1842"/>
        <v>0.44209669711638916</v>
      </c>
      <c r="DJ754" s="1">
        <f t="shared" si="1843"/>
        <v>0.39575943336633412</v>
      </c>
      <c r="DK754" s="1">
        <f t="shared" si="1844"/>
        <v>0.35163170119315973</v>
      </c>
      <c r="DL754" s="1">
        <f t="shared" si="1845"/>
        <v>0.31004060268025391</v>
      </c>
      <c r="DM754" s="1">
        <f t="shared" si="1846"/>
        <v>0.27124320273175107</v>
      </c>
      <c r="DN754" s="1">
        <f t="shared" si="1847"/>
        <v>0.23542331265296371</v>
      </c>
      <c r="DO754" s="1">
        <f t="shared" si="1848"/>
        <v>0.2026914079320295</v>
      </c>
      <c r="DP754" s="1">
        <f t="shared" si="1849"/>
        <v>0.17308745032792805</v>
      </c>
      <c r="DQ754" s="1">
        <f t="shared" si="1850"/>
        <v>0.14658623118861089</v>
      </c>
      <c r="DR754" s="1">
        <f t="shared" si="1851"/>
        <v>0.12310473907102265</v>
      </c>
      <c r="DS754" s="1">
        <f t="shared" si="1852"/>
        <v>0.102510985540439</v>
      </c>
      <c r="DT754" s="1">
        <f t="shared" si="1853"/>
        <v>8.4633699406740537E-2</v>
      </c>
      <c r="DU754" s="1">
        <f t="shared" si="1854"/>
        <v>6.9272318471069252E-2</v>
      </c>
      <c r="DV754" s="1">
        <f t="shared" si="1855"/>
        <v>5.6206762660099926E-2</v>
      </c>
      <c r="DW754" s="1">
        <f t="shared" si="1856"/>
        <v>4.5206554469985095E-2</v>
      </c>
      <c r="DX754" s="1">
        <f t="shared" si="1857"/>
        <v>3.6038952006809039E-2</v>
      </c>
      <c r="DY754" s="1">
        <f t="shared" si="1858"/>
        <v>2.8475866597768462E-2</v>
      </c>
      <c r="DZ754" s="1">
        <f t="shared" si="1859"/>
        <v>2.229944183406686E-2</v>
      </c>
      <c r="EA754" s="1">
        <f t="shared" si="1860"/>
        <v>1.7306266461288432E-2</v>
      </c>
      <c r="EB754" s="1">
        <f t="shared" si="1861"/>
        <v>1.331027425710558E-2</v>
      </c>
      <c r="EC754" s="1">
        <f t="shared" si="1862"/>
        <v>1.0144446623872972E-2</v>
      </c>
      <c r="ED754" s="1">
        <f t="shared" si="1863"/>
        <v>7.6614768725424684E-3</v>
      </c>
      <c r="EE754" s="1">
        <f t="shared" si="1864"/>
        <v>5.7335797004309267E-3</v>
      </c>
      <c r="EF754" s="1">
        <f t="shared" si="1865"/>
        <v>4.251637191157398E-3</v>
      </c>
      <c r="EG754" s="1">
        <f t="shared" si="1866"/>
        <v>3.1238667500069679E-3</v>
      </c>
      <c r="EH754" s="1">
        <f t="shared" si="1867"/>
        <v>2.2741801641567218E-3</v>
      </c>
      <c r="EI754" s="1">
        <f t="shared" si="1868"/>
        <v>1.6403799388027712E-3</v>
      </c>
      <c r="EJ754" s="1">
        <f t="shared" si="1869"/>
        <v>1.1723124389177791E-3</v>
      </c>
      <c r="EK754" s="1">
        <f t="shared" si="1870"/>
        <v>8.3006990741679688E-4</v>
      </c>
      <c r="EL754" s="1">
        <f t="shared" si="1871"/>
        <v>5.8230726959010253E-4</v>
      </c>
      <c r="EM754" s="1">
        <f t="shared" si="1872"/>
        <v>4.0471626274261391E-4</v>
      </c>
      <c r="EN754" s="1">
        <f t="shared" si="1873"/>
        <v>2.7867973350732855E-4</v>
      </c>
      <c r="EO754" s="1">
        <f t="shared" si="1874"/>
        <v>1.9011328475448212E-4</v>
      </c>
      <c r="EP754" s="1">
        <f t="shared" si="1875"/>
        <v>1.284897792309774E-4</v>
      </c>
      <c r="EQ754" s="1">
        <f t="shared" si="1876"/>
        <v>8.6034175549051082E-5</v>
      </c>
      <c r="ER754" s="1">
        <f t="shared" si="1877"/>
        <v>5.7071261971053909E-5</v>
      </c>
      <c r="ES754" s="1">
        <f t="shared" si="1878"/>
        <v>3.750646002189808E-5</v>
      </c>
      <c r="ET754" s="1">
        <f t="shared" si="1879"/>
        <v>2.4419381655614055E-5</v>
      </c>
      <c r="EU754" s="1">
        <f t="shared" si="1880"/>
        <v>1.5750674927652073E-5</v>
      </c>
      <c r="EV754" s="1">
        <f t="shared" si="1881"/>
        <v>1.0064396508075434E-5</v>
      </c>
      <c r="EW754" s="1">
        <f t="shared" si="1882"/>
        <v>6.370310087340141E-6</v>
      </c>
      <c r="EX754" s="1">
        <f t="shared" si="1883"/>
        <v>3.9928259167867188E-6</v>
      </c>
      <c r="EY754" s="1">
        <f t="shared" si="1884"/>
        <v>2.4755497423926888E-6</v>
      </c>
      <c r="EZ754" s="1">
        <f t="shared" si="1885"/>
        <v>1.5124467973466024E-6</v>
      </c>
      <c r="FA754" s="1">
        <f t="shared" si="1886"/>
        <v>8.9833939587971541E-7</v>
      </c>
      <c r="FB754" s="1">
        <f t="shared" si="1887"/>
        <v>4.9275080018647367E-7</v>
      </c>
      <c r="FC754" s="1">
        <f t="shared" si="1888"/>
        <v>1.9186586596431672E-7</v>
      </c>
      <c r="FD754" s="75">
        <f t="shared" si="1739"/>
        <v>-1.9186586596431672E-7</v>
      </c>
    </row>
    <row r="755" spans="7:160" x14ac:dyDescent="0.35">
      <c r="G755" t="str">
        <f t="shared" si="1735"/>
        <v>Refd, t=3.7</v>
      </c>
      <c r="H755" s="76">
        <f t="shared" si="1736"/>
        <v>3.6999999999999433</v>
      </c>
      <c r="I755" s="1">
        <f t="shared" si="1737"/>
        <v>0</v>
      </c>
      <c r="J755" s="22">
        <f t="shared" si="1738"/>
        <v>5.7369304630508344E-8</v>
      </c>
      <c r="K755" s="1">
        <f t="shared" si="1740"/>
        <v>2.9588554822594104E-7</v>
      </c>
      <c r="L755" s="1">
        <f t="shared" si="1741"/>
        <v>7.4917329836590815E-7</v>
      </c>
      <c r="M755" s="1">
        <f t="shared" si="1742"/>
        <v>1.5643209519192322E-6</v>
      </c>
      <c r="N755" s="1">
        <f t="shared" si="1743"/>
        <v>2.9747417390322656E-6</v>
      </c>
      <c r="O755" s="1">
        <f t="shared" si="1744"/>
        <v>5.3446427320645634E-6</v>
      </c>
      <c r="P755" s="1">
        <f t="shared" si="1745"/>
        <v>9.2334373503855496E-6</v>
      </c>
      <c r="Q755" s="1">
        <f t="shared" si="1746"/>
        <v>1.5487616029182505E-5</v>
      </c>
      <c r="R755" s="1">
        <f t="shared" si="1747"/>
        <v>2.5369758252313345E-5</v>
      </c>
      <c r="S755" s="1">
        <f t="shared" si="1748"/>
        <v>4.0736870451605507E-5</v>
      </c>
      <c r="T755" s="1">
        <f t="shared" si="1749"/>
        <v>6.4282987034038872E-5</v>
      </c>
      <c r="U755" s="1">
        <f t="shared" si="1750"/>
        <v>9.9863818887728232E-5</v>
      </c>
      <c r="V755" s="1">
        <f t="shared" si="1751"/>
        <v>1.5292392167586623E-4</v>
      </c>
      <c r="W755" s="1">
        <f t="shared" si="1752"/>
        <v>2.3104901781543873E-4</v>
      </c>
      <c r="X755" s="1">
        <f t="shared" si="1753"/>
        <v>3.4466725028182255E-4</v>
      </c>
      <c r="Y755" s="1">
        <f t="shared" si="1754"/>
        <v>5.07922661509402E-4</v>
      </c>
      <c r="Z755" s="1">
        <f t="shared" si="1755"/>
        <v>7.3974136583912194E-4</v>
      </c>
      <c r="AA755" s="1">
        <f t="shared" si="1756"/>
        <v>1.0651049554387933E-3</v>
      </c>
      <c r="AB755" s="1">
        <f t="shared" si="1757"/>
        <v>1.5165359053514985E-3</v>
      </c>
      <c r="AC755" s="1">
        <f t="shared" si="1758"/>
        <v>2.1357855073392165E-3</v>
      </c>
      <c r="AD755" s="1">
        <f t="shared" si="1759"/>
        <v>2.9756958054227771E-3</v>
      </c>
      <c r="AE755" s="1">
        <f t="shared" si="1760"/>
        <v>4.102183174741883E-3</v>
      </c>
      <c r="AF755" s="1">
        <f t="shared" si="1761"/>
        <v>5.5962631817286224E-3</v>
      </c>
      <c r="AG755" s="1">
        <f t="shared" si="1762"/>
        <v>7.5560054766093043E-3</v>
      </c>
      <c r="AH755" s="1">
        <f t="shared" si="1763"/>
        <v>1.0098275759389926E-2</v>
      </c>
      <c r="AI755" s="1">
        <f t="shared" si="1764"/>
        <v>1.3360092169077097E-2</v>
      </c>
      <c r="AJ755" s="1">
        <f t="shared" si="1765"/>
        <v>1.7499399302548291E-2</v>
      </c>
      <c r="AK755" s="1">
        <f t="shared" si="1766"/>
        <v>2.269504847803731E-2</v>
      </c>
      <c r="AL755" s="1">
        <f t="shared" si="1767"/>
        <v>2.9145771954721449E-2</v>
      </c>
      <c r="AM755" s="1">
        <f t="shared" si="1768"/>
        <v>3.7067955414470437E-2</v>
      </c>
      <c r="AN755" s="1">
        <f t="shared" si="1769"/>
        <v>4.669205004702108E-2</v>
      </c>
      <c r="AO755" s="1">
        <f t="shared" si="1770"/>
        <v>5.8257524560822845E-2</v>
      </c>
      <c r="AP755" s="1">
        <f t="shared" si="1771"/>
        <v>7.2006337911352983E-2</v>
      </c>
      <c r="AQ755" s="1">
        <f t="shared" si="1772"/>
        <v>8.81750126818589E-2</v>
      </c>
      <c r="AR755" s="1">
        <f t="shared" si="1773"/>
        <v>0.10698550151411038</v>
      </c>
      <c r="AS755" s="1">
        <f t="shared" si="1774"/>
        <v>0.12863515697883654</v>
      </c>
      <c r="AT755" s="1">
        <f t="shared" si="1775"/>
        <v>0.15328622900193656</v>
      </c>
      <c r="AU755" s="1">
        <f t="shared" si="1776"/>
        <v>0.1810554123833919</v>
      </c>
      <c r="AV755" s="1">
        <f t="shared" si="1777"/>
        <v>0.21200403882052496</v>
      </c>
      <c r="AW755" s="1">
        <f t="shared" si="1778"/>
        <v>0.24612954296723591</v>
      </c>
      <c r="AX755" s="1">
        <f t="shared" si="1779"/>
        <v>0.28335882253313721</v>
      </c>
      <c r="AY755" s="1">
        <f t="shared" si="1780"/>
        <v>0.32354405384426022</v>
      </c>
      <c r="AZ755" s="1">
        <f t="shared" si="1781"/>
        <v>0.3664614166174483</v>
      </c>
      <c r="BA755" s="1">
        <f t="shared" si="1782"/>
        <v>0.41181302974131961</v>
      </c>
      <c r="BB755" s="1">
        <f t="shared" si="1783"/>
        <v>0.45923221315712454</v>
      </c>
      <c r="BC755" s="1">
        <f t="shared" si="1784"/>
        <v>0.50829198314242852</v>
      </c>
      <c r="BD755" s="1">
        <f t="shared" si="1785"/>
        <v>0.55851647598387888</v>
      </c>
      <c r="BE755" s="1">
        <f t="shared" si="1786"/>
        <v>0.60939479606005498</v>
      </c>
      <c r="BF755" s="1">
        <f t="shared" si="1787"/>
        <v>0.66039661609471467</v>
      </c>
      <c r="BG755" s="1">
        <f t="shared" si="1788"/>
        <v>0.71098873476258106</v>
      </c>
      <c r="BH755" s="1">
        <f t="shared" si="1789"/>
        <v>0.76065173090604066</v>
      </c>
      <c r="BI755" s="1">
        <f t="shared" si="1790"/>
        <v>0.80889585011577392</v>
      </c>
      <c r="BJ755" s="1">
        <f t="shared" si="1791"/>
        <v>0.85527531827992698</v>
      </c>
      <c r="BK755" s="1">
        <f t="shared" si="1792"/>
        <v>0.89940039207164124</v>
      </c>
      <c r="BL755" s="1">
        <f t="shared" si="1793"/>
        <v>0.94094661729265672</v>
      </c>
      <c r="BM755" s="1">
        <f t="shared" si="1794"/>
        <v>0.9796609577503248</v>
      </c>
      <c r="BN755" s="1">
        <f t="shared" si="1795"/>
        <v>1.0153646629394211</v>
      </c>
      <c r="BO755" s="1">
        <f t="shared" si="1796"/>
        <v>1.0479529448532583</v>
      </c>
      <c r="BP755" s="1">
        <f t="shared" si="1797"/>
        <v>1.0773917167451497</v>
      </c>
      <c r="BQ755" s="1">
        <f t="shared" si="1798"/>
        <v>1.1037117964476881</v>
      </c>
      <c r="BR755" s="1">
        <f t="shared" si="1799"/>
        <v>1.1270010847293961</v>
      </c>
      <c r="BS755" s="1">
        <f t="shared" si="1800"/>
        <v>1.1473952904497411</v>
      </c>
      <c r="BT755" s="1">
        <f t="shared" si="1801"/>
        <v>1.1650677888635175</v>
      </c>
      <c r="BU755" s="1">
        <f t="shared" si="1802"/>
        <v>1.1802191713632564</v>
      </c>
      <c r="BV755" s="1">
        <f t="shared" si="1803"/>
        <v>1.193066981594991</v>
      </c>
      <c r="BW755" s="1">
        <f t="shared" si="1804"/>
        <v>1.2038360438602107</v>
      </c>
      <c r="BX755" s="1">
        <f t="shared" si="1805"/>
        <v>1.2127496857502291</v>
      </c>
      <c r="BY755" s="1">
        <f t="shared" si="1806"/>
        <v>1.2200220487631439</v>
      </c>
      <c r="BZ755" s="1">
        <f t="shared" si="1807"/>
        <v>1.2258515779752635</v>
      </c>
      <c r="CA755" s="1">
        <f t="shared" si="1808"/>
        <v>1.2304156927306023</v>
      </c>
      <c r="CB755" s="1">
        <f t="shared" si="1809"/>
        <v>1.2338665706669809</v>
      </c>
      <c r="CC755" s="1">
        <f t="shared" si="1810"/>
        <v>1.2363279307424833</v>
      </c>
      <c r="CD755" s="1">
        <f t="shared" si="1811"/>
        <v>1.2378926784387008</v>
      </c>
      <c r="CE755" s="1">
        <f t="shared" si="1812"/>
        <v>1.2386212770111864</v>
      </c>
      <c r="CF755" s="1">
        <f t="shared" si="1813"/>
        <v>1.2385407296844735</v>
      </c>
      <c r="CG755" s="1">
        <f t="shared" si="1814"/>
        <v>1.2376440947018812</v>
      </c>
      <c r="CH755" s="1">
        <f t="shared" si="1815"/>
        <v>1.2358905026832816</v>
      </c>
      <c r="CI755" s="1">
        <f t="shared" si="1816"/>
        <v>1.2332056976472949</v>
      </c>
      <c r="CJ755" s="1">
        <f t="shared" si="1817"/>
        <v>1.2294831728300439</v>
      </c>
      <c r="CK755" s="1">
        <f t="shared" si="1818"/>
        <v>1.2245860136768778</v>
      </c>
      <c r="CL755" s="1">
        <f t="shared" si="1819"/>
        <v>1.2183495871949068</v>
      </c>
      <c r="CM755" s="1">
        <f t="shared" si="1820"/>
        <v>1.2105852242713966</v>
      </c>
      <c r="CN755" s="1">
        <f t="shared" si="1821"/>
        <v>1.2010850260132793</v>
      </c>
      <c r="CO755" s="1">
        <f t="shared" si="1822"/>
        <v>1.1896278848950415</v>
      </c>
      <c r="CP755" s="1">
        <f t="shared" si="1823"/>
        <v>1.175986746959756</v>
      </c>
      <c r="CQ755" s="1">
        <f t="shared" si="1824"/>
        <v>1.1599370553948558</v>
      </c>
      <c r="CR755" s="1">
        <f t="shared" si="1825"/>
        <v>1.1412662139178462</v>
      </c>
      <c r="CS755" s="1">
        <f t="shared" si="1826"/>
        <v>1.1197837983327601</v>
      </c>
      <c r="CT755" s="1">
        <f t="shared" si="1827"/>
        <v>1.0953321360455301</v>
      </c>
      <c r="CU755" s="1">
        <f t="shared" si="1828"/>
        <v>1.0677967771333219</v>
      </c>
      <c r="CV755" s="1">
        <f t="shared" si="1829"/>
        <v>1.0371163078398229</v>
      </c>
      <c r="CW755" s="1">
        <f t="shared" si="1830"/>
        <v>1.0032909182730207</v>
      </c>
      <c r="CX755" s="1">
        <f t="shared" si="1831"/>
        <v>0.96638913864031806</v>
      </c>
      <c r="CY755" s="1">
        <f t="shared" si="1832"/>
        <v>0.92655220735597643</v>
      </c>
      <c r="CZ755" s="1">
        <f t="shared" si="1833"/>
        <v>0.88399563048668794</v>
      </c>
      <c r="DA755" s="1">
        <f t="shared" si="1834"/>
        <v>0.83900763137547063</v>
      </c>
      <c r="DB755" s="1">
        <f t="shared" si="1835"/>
        <v>0.79194436344915886</v>
      </c>
      <c r="DC755" s="1">
        <f t="shared" si="1836"/>
        <v>0.74322195569383498</v>
      </c>
      <c r="DD755" s="1">
        <f t="shared" si="1837"/>
        <v>0.69330566362428325</v>
      </c>
      <c r="DE755" s="1">
        <f t="shared" si="1838"/>
        <v>0.64269659181286765</v>
      </c>
      <c r="DF755" s="1">
        <f t="shared" si="1839"/>
        <v>0.59191662041434123</v>
      </c>
      <c r="DG755" s="1">
        <f t="shared" si="1840"/>
        <v>0.54149229282317801</v>
      </c>
      <c r="DH755" s="1">
        <f t="shared" si="1841"/>
        <v>0.49193849338538781</v>
      </c>
      <c r="DI755" s="1">
        <f t="shared" si="1842"/>
        <v>0.44374275649915279</v>
      </c>
      <c r="DJ755" s="1">
        <f t="shared" si="1843"/>
        <v>0.39735100050396294</v>
      </c>
      <c r="DK755" s="1">
        <f t="shared" si="1844"/>
        <v>0.35315537606883884</v>
      </c>
      <c r="DL755" s="1">
        <f t="shared" si="1845"/>
        <v>0.31148476896452382</v>
      </c>
      <c r="DM755" s="1">
        <f t="shared" si="1846"/>
        <v>0.27259831469451673</v>
      </c>
      <c r="DN755" s="1">
        <f t="shared" si="1847"/>
        <v>0.23668208345791586</v>
      </c>
      <c r="DO755" s="1">
        <f t="shared" si="1848"/>
        <v>0.20384889505085182</v>
      </c>
      <c r="DP755" s="1">
        <f t="shared" si="1849"/>
        <v>0.17414104034337441</v>
      </c>
      <c r="DQ755" s="1">
        <f t="shared" si="1850"/>
        <v>0.14753553219116783</v>
      </c>
      <c r="DR755" s="1">
        <f t="shared" si="1851"/>
        <v>0.12395139375923059</v>
      </c>
      <c r="DS755" s="1">
        <f t="shared" si="1852"/>
        <v>0.10325842170255077</v>
      </c>
      <c r="DT755" s="1">
        <f t="shared" si="1853"/>
        <v>8.5286836530459251E-2</v>
      </c>
      <c r="DU755" s="1">
        <f t="shared" si="1854"/>
        <v>6.9837249786734751E-2</v>
      </c>
      <c r="DV755" s="1">
        <f t="shared" si="1855"/>
        <v>5.6690431093751457E-2</v>
      </c>
      <c r="DW755" s="1">
        <f t="shared" si="1856"/>
        <v>4.5616438996745189E-2</v>
      </c>
      <c r="DX755" s="1">
        <f t="shared" si="1857"/>
        <v>3.638277805475882E-2</v>
      </c>
      <c r="DY755" s="1">
        <f t="shared" si="1858"/>
        <v>2.876135079425917E-2</v>
      </c>
      <c r="DZ755" s="1">
        <f t="shared" si="1859"/>
        <v>2.2534077843222779E-2</v>
      </c>
      <c r="EA755" s="1">
        <f t="shared" si="1860"/>
        <v>1.7497155231670832E-2</v>
      </c>
      <c r="EB755" s="1">
        <f t="shared" si="1861"/>
        <v>1.3463998923011507E-2</v>
      </c>
      <c r="EC755" s="1">
        <f t="shared" si="1862"/>
        <v>1.0266989752741306E-2</v>
      </c>
      <c r="ED755" s="1">
        <f t="shared" si="1863"/>
        <v>7.758175820293171E-3</v>
      </c>
      <c r="EE755" s="1">
        <f t="shared" si="1864"/>
        <v>5.8091145524072881E-3</v>
      </c>
      <c r="EF755" s="1">
        <f t="shared" si="1865"/>
        <v>4.3100450959481264E-3</v>
      </c>
      <c r="EG755" s="1">
        <f t="shared" si="1866"/>
        <v>3.168576319913765E-3</v>
      </c>
      <c r="EH755" s="1">
        <f t="shared" si="1867"/>
        <v>2.3080599145728748E-3</v>
      </c>
      <c r="EI755" s="1">
        <f t="shared" si="1868"/>
        <v>1.6657953519707408E-3</v>
      </c>
      <c r="EJ755" s="1">
        <f t="shared" si="1869"/>
        <v>1.1911870490700029E-3</v>
      </c>
      <c r="EK755" s="1">
        <f t="shared" si="1870"/>
        <v>8.4394670898983238E-4</v>
      </c>
      <c r="EL755" s="1">
        <f t="shared" si="1871"/>
        <v>5.9240766077396558E-4</v>
      </c>
      <c r="EM755" s="1">
        <f t="shared" si="1872"/>
        <v>4.1199458708865953E-4</v>
      </c>
      <c r="EN755" s="1">
        <f t="shared" si="1873"/>
        <v>2.8387222838074542E-4</v>
      </c>
      <c r="EO755" s="1">
        <f t="shared" si="1874"/>
        <v>1.937808627266217E-4</v>
      </c>
      <c r="EP755" s="1">
        <f t="shared" si="1875"/>
        <v>1.3105454941989282E-4</v>
      </c>
      <c r="EQ755" s="1">
        <f t="shared" si="1876"/>
        <v>8.7809961561099704E-5</v>
      </c>
      <c r="ER755" s="1">
        <f t="shared" si="1877"/>
        <v>5.8288605314062683E-5</v>
      </c>
      <c r="ES755" s="1">
        <f t="shared" si="1878"/>
        <v>3.833273148966572E-5</v>
      </c>
      <c r="ET755" s="1">
        <f t="shared" si="1879"/>
        <v>2.4974678961015521E-5</v>
      </c>
      <c r="EU755" s="1">
        <f t="shared" si="1880"/>
        <v>1.6120183071593975E-5</v>
      </c>
      <c r="EV755" s="1">
        <f t="shared" si="1881"/>
        <v>1.0307846248082769E-5</v>
      </c>
      <c r="EW755" s="1">
        <f t="shared" si="1882"/>
        <v>6.5291046663108286E-6</v>
      </c>
      <c r="EX755" s="1">
        <f t="shared" si="1883"/>
        <v>4.0953287997259059E-6</v>
      </c>
      <c r="EY755" s="1">
        <f t="shared" si="1884"/>
        <v>2.5409449279568661E-6</v>
      </c>
      <c r="EZ755" s="1">
        <f t="shared" si="1885"/>
        <v>1.5535034625686775E-6</v>
      </c>
      <c r="FA755" s="1">
        <f t="shared" si="1886"/>
        <v>9.2333614704843986E-7</v>
      </c>
      <c r="FB755" s="1">
        <f t="shared" si="1887"/>
        <v>5.0674027913742321E-7</v>
      </c>
      <c r="FC755" s="1">
        <f t="shared" si="1888"/>
        <v>1.9738261081856753E-7</v>
      </c>
      <c r="FD755" s="75">
        <f t="shared" si="1739"/>
        <v>-1.9738261081856753E-7</v>
      </c>
    </row>
    <row r="756" spans="7:160" x14ac:dyDescent="0.35">
      <c r="G756" t="str">
        <f t="shared" si="1735"/>
        <v>Refd, t=3.7</v>
      </c>
      <c r="H756" s="76">
        <f t="shared" si="1736"/>
        <v>3.7049999999999432</v>
      </c>
      <c r="I756" s="1">
        <f t="shared" si="1737"/>
        <v>0</v>
      </c>
      <c r="J756" s="22">
        <f t="shared" si="1738"/>
        <v>5.6726858019496611E-8</v>
      </c>
      <c r="K756" s="1">
        <f t="shared" si="1740"/>
        <v>2.9257367836349088E-7</v>
      </c>
      <c r="L756" s="1">
        <f t="shared" si="1741"/>
        <v>7.4079658328682871E-7</v>
      </c>
      <c r="M756" s="1">
        <f t="shared" si="1742"/>
        <v>1.5468581145859609E-6</v>
      </c>
      <c r="N756" s="1">
        <f t="shared" si="1743"/>
        <v>2.9416066028401986E-6</v>
      </c>
      <c r="O756" s="1">
        <f t="shared" si="1744"/>
        <v>5.2852740874679422E-6</v>
      </c>
      <c r="P756" s="1">
        <f t="shared" si="1745"/>
        <v>9.1312157102844306E-6</v>
      </c>
      <c r="Q756" s="1">
        <f t="shared" si="1746"/>
        <v>1.5316835228760632E-5</v>
      </c>
      <c r="R756" s="1">
        <f t="shared" si="1747"/>
        <v>2.5091293317346056E-5</v>
      </c>
      <c r="S756" s="1">
        <f t="shared" si="1748"/>
        <v>4.0292079776283215E-5</v>
      </c>
      <c r="T756" s="1">
        <f t="shared" si="1749"/>
        <v>6.3585268246198117E-5</v>
      </c>
      <c r="U756" s="1">
        <f t="shared" si="1750"/>
        <v>9.8787108226472856E-5</v>
      </c>
      <c r="V756" s="1">
        <f t="shared" si="1751"/>
        <v>1.5128729447514328E-4</v>
      </c>
      <c r="W756" s="1">
        <f t="shared" si="1752"/>
        <v>2.2859642579440117E-4</v>
      </c>
      <c r="X756" s="1">
        <f t="shared" si="1753"/>
        <v>3.4104133841042532E-4</v>
      </c>
      <c r="Y756" s="1">
        <f t="shared" si="1754"/>
        <v>5.0263156785496045E-4</v>
      </c>
      <c r="Z756" s="1">
        <f t="shared" si="1755"/>
        <v>7.3211745229645865E-4</v>
      </c>
      <c r="AA756" s="1">
        <f t="shared" si="1756"/>
        <v>1.0542545802833397E-3</v>
      </c>
      <c r="AB756" s="1">
        <f t="shared" si="1757"/>
        <v>1.5012796666625215E-3</v>
      </c>
      <c r="AC756" s="1">
        <f t="shared" si="1758"/>
        <v>2.114588893936863E-3</v>
      </c>
      <c r="AD756" s="1">
        <f t="shared" si="1759"/>
        <v>2.9465909159487732E-3</v>
      </c>
      <c r="AE756" s="1">
        <f t="shared" si="1760"/>
        <v>4.0626831186549523E-3</v>
      </c>
      <c r="AF756" s="1">
        <f t="shared" si="1761"/>
        <v>5.5432719495990277E-3</v>
      </c>
      <c r="AG756" s="1">
        <f t="shared" si="1762"/>
        <v>7.4857274238897915E-3</v>
      </c>
      <c r="AH756" s="1">
        <f t="shared" si="1763"/>
        <v>1.0006130316050571E-2</v>
      </c>
      <c r="AI756" s="1">
        <f t="shared" si="1764"/>
        <v>1.3240640857692654E-2</v>
      </c>
      <c r="AJ756" s="1">
        <f t="shared" si="1765"/>
        <v>1.7346293473412943E-2</v>
      </c>
      <c r="AK756" s="1">
        <f t="shared" si="1766"/>
        <v>2.2501007174873938E-2</v>
      </c>
      <c r="AL756" s="1">
        <f t="shared" si="1767"/>
        <v>2.890259981351204E-2</v>
      </c>
      <c r="AM756" s="1">
        <f t="shared" si="1768"/>
        <v>3.6766610276046302E-2</v>
      </c>
      <c r="AN756" s="1">
        <f t="shared" si="1769"/>
        <v>4.6322768860480354E-2</v>
      </c>
      <c r="AO756" s="1">
        <f t="shared" si="1770"/>
        <v>5.7810014049771118E-2</v>
      </c>
      <c r="AP756" s="1">
        <f t="shared" si="1771"/>
        <v>7.147003332688992E-2</v>
      </c>
      <c r="AQ756" s="1">
        <f t="shared" si="1772"/>
        <v>8.7539403835678875E-2</v>
      </c>
      <c r="AR756" s="1">
        <f t="shared" si="1773"/>
        <v>0.10624052035048753</v>
      </c>
      <c r="AS756" s="1">
        <f t="shared" si="1774"/>
        <v>0.12777161550607988</v>
      </c>
      <c r="AT756" s="1">
        <f t="shared" si="1775"/>
        <v>0.15229629087386073</v>
      </c>
      <c r="AU756" s="1">
        <f t="shared" si="1776"/>
        <v>0.17993307629546221</v>
      </c>
      <c r="AV756" s="1">
        <f t="shared" si="1777"/>
        <v>0.21074560770137193</v>
      </c>
      <c r="AW756" s="1">
        <f t="shared" si="1778"/>
        <v>0.2447340502289366</v>
      </c>
      <c r="AX756" s="1">
        <f t="shared" si="1779"/>
        <v>0.281828385843163</v>
      </c>
      <c r="AY756" s="1">
        <f t="shared" si="1780"/>
        <v>0.32188412831288382</v>
      </c>
      <c r="AZ756" s="1">
        <f t="shared" si="1781"/>
        <v>0.36468092308369643</v>
      </c>
      <c r="BA756" s="1">
        <f t="shared" si="1782"/>
        <v>0.40992433989259969</v>
      </c>
      <c r="BB756" s="1">
        <f t="shared" si="1783"/>
        <v>0.45725098120254343</v>
      </c>
      <c r="BC756" s="1">
        <f t="shared" si="1784"/>
        <v>0.50623682312906715</v>
      </c>
      <c r="BD756" s="1">
        <f t="shared" si="1785"/>
        <v>0.55640849387506641</v>
      </c>
      <c r="BE756" s="1">
        <f t="shared" si="1786"/>
        <v>0.60725699555301327</v>
      </c>
      <c r="BF756" s="1">
        <f t="shared" si="1787"/>
        <v>0.65825320598558223</v>
      </c>
      <c r="BG756" s="1">
        <f t="shared" si="1788"/>
        <v>0.70886437268000235</v>
      </c>
      <c r="BH756" s="1">
        <f t="shared" si="1789"/>
        <v>0.75857074279304904</v>
      </c>
      <c r="BI756" s="1">
        <f t="shared" si="1790"/>
        <v>0.80688146652958059</v>
      </c>
      <c r="BJ756" s="1">
        <f t="shared" si="1791"/>
        <v>0.85334896725526443</v>
      </c>
      <c r="BK756" s="1">
        <f t="shared" si="1792"/>
        <v>0.89758108409415926</v>
      </c>
      <c r="BL756" s="1">
        <f t="shared" si="1793"/>
        <v>0.93925045125948214</v>
      </c>
      <c r="BM756" s="1">
        <f t="shared" si="1794"/>
        <v>0.97810076827912529</v>
      </c>
      <c r="BN756" s="1">
        <f t="shared" si="1795"/>
        <v>1.0139498197971457</v>
      </c>
      <c r="BO756" s="1">
        <f t="shared" si="1796"/>
        <v>1.0466893054466093</v>
      </c>
      <c r="BP756" s="1">
        <f t="shared" si="1797"/>
        <v>1.0762817233580191</v>
      </c>
      <c r="BQ756" s="1">
        <f t="shared" si="1798"/>
        <v>1.1027547019333315</v>
      </c>
      <c r="BR756" s="1">
        <f t="shared" si="1799"/>
        <v>1.1261932842067206</v>
      </c>
      <c r="BS756" s="1">
        <f t="shared" si="1800"/>
        <v>1.1467307325459162</v>
      </c>
      <c r="BT756" s="1">
        <f t="shared" si="1801"/>
        <v>1.164538438299519</v>
      </c>
      <c r="BU756" s="1">
        <f t="shared" si="1802"/>
        <v>1.1798154950941282</v>
      </c>
      <c r="BV756" s="1">
        <f t="shared" si="1803"/>
        <v>1.1927784330125502</v>
      </c>
      <c r="BW756" s="1">
        <f t="shared" si="1804"/>
        <v>1.2036515233304925</v>
      </c>
      <c r="BX756" s="1">
        <f t="shared" si="1805"/>
        <v>1.2126579605016889</v>
      </c>
      <c r="BY756" s="1">
        <f t="shared" si="1806"/>
        <v>1.2200121203532015</v>
      </c>
      <c r="BZ756" s="1">
        <f t="shared" si="1807"/>
        <v>1.2259129907587714</v>
      </c>
      <c r="CA756" s="1">
        <f t="shared" si="1808"/>
        <v>1.230538781518203</v>
      </c>
      <c r="CB756" s="1">
        <f t="shared" si="1809"/>
        <v>1.2340426497720904</v>
      </c>
      <c r="CC756" s="1">
        <f t="shared" si="1810"/>
        <v>1.236549429658135</v>
      </c>
      <c r="CD756" s="1">
        <f t="shared" si="1811"/>
        <v>1.2381532313537607</v>
      </c>
      <c r="CE756" s="1">
        <f t="shared" si="1812"/>
        <v>1.2389157742640229</v>
      </c>
      <c r="CF756" s="1">
        <f t="shared" si="1813"/>
        <v>1.2388653391413069</v>
      </c>
      <c r="CG756" s="1">
        <f t="shared" si="1814"/>
        <v>1.2379962600848806</v>
      </c>
      <c r="CH756" s="1">
        <f t="shared" si="1815"/>
        <v>1.2362689242571554</v>
      </c>
      <c r="CI756" s="1">
        <f t="shared" si="1816"/>
        <v>1.2336102986311577</v>
      </c>
      <c r="CJ756" s="1">
        <f t="shared" si="1817"/>
        <v>1.2299150526778053</v>
      </c>
      <c r="CK756" s="1">
        <f t="shared" si="1818"/>
        <v>1.2250473872099819</v>
      </c>
      <c r="CL756" s="1">
        <f t="shared" si="1819"/>
        <v>1.2188437067106022</v>
      </c>
      <c r="CM756" s="1">
        <f t="shared" si="1820"/>
        <v>1.2111162803992628</v>
      </c>
      <c r="CN756" s="1">
        <f t="shared" si="1821"/>
        <v>1.2016580224280673</v>
      </c>
      <c r="CO756" s="1">
        <f t="shared" si="1822"/>
        <v>1.1902484821418451</v>
      </c>
      <c r="CP756" s="1">
        <f t="shared" si="1823"/>
        <v>1.176661071673043</v>
      </c>
      <c r="CQ756" s="1">
        <f t="shared" si="1824"/>
        <v>1.1606714730872567</v>
      </c>
      <c r="CR756" s="1">
        <f t="shared" si="1825"/>
        <v>1.1420670661867993</v>
      </c>
      <c r="CS756" s="1">
        <f t="shared" si="1826"/>
        <v>1.120657108606681</v>
      </c>
      <c r="CT756" s="1">
        <f t="shared" si="1827"/>
        <v>1.0962832916086591</v>
      </c>
      <c r="CU756" s="1">
        <f t="shared" si="1828"/>
        <v>1.0688301988051896</v>
      </c>
      <c r="CV756" s="1">
        <f t="shared" si="1829"/>
        <v>1.0382351219730703</v>
      </c>
      <c r="CW756" s="1">
        <f t="shared" si="1830"/>
        <v>1.0044966482926976</v>
      </c>
      <c r="CX756" s="1">
        <f t="shared" si="1831"/>
        <v>0.96768143482694247</v>
      </c>
      <c r="CY756" s="1">
        <f t="shared" si="1832"/>
        <v>0.92792863369072298</v>
      </c>
      <c r="CZ756" s="1">
        <f t="shared" si="1833"/>
        <v>0.885451525954703</v>
      </c>
      <c r="DA756" s="1">
        <f t="shared" si="1834"/>
        <v>0.84053606012532789</v>
      </c>
      <c r="DB756" s="1">
        <f t="shared" si="1835"/>
        <v>0.79353616375134284</v>
      </c>
      <c r="DC756" s="1">
        <f t="shared" si="1836"/>
        <v>0.74486589200388875</v>
      </c>
      <c r="DD756" s="1">
        <f t="shared" si="1837"/>
        <v>0.69498867965062849</v>
      </c>
      <c r="DE756" s="1">
        <f t="shared" si="1838"/>
        <v>0.64440415583236343</v>
      </c>
      <c r="DF756" s="1">
        <f t="shared" si="1839"/>
        <v>0.59363314774076126</v>
      </c>
      <c r="DG756" s="1">
        <f t="shared" si="1840"/>
        <v>0.54320162487975898</v>
      </c>
      <c r="DH756" s="1">
        <f t="shared" si="1841"/>
        <v>0.49362440876095814</v>
      </c>
      <c r="DI756" s="1">
        <f t="shared" si="1842"/>
        <v>0.44538948705541165</v>
      </c>
      <c r="DJ756" s="1">
        <f t="shared" si="1843"/>
        <v>0.39894372526345068</v>
      </c>
      <c r="DK756" s="1">
        <f t="shared" si="1844"/>
        <v>0.35468066727649555</v>
      </c>
      <c r="DL756" s="1">
        <f t="shared" si="1845"/>
        <v>0.31293096821919519</v>
      </c>
      <c r="DM756" s="1">
        <f t="shared" si="1846"/>
        <v>0.27395582205972929</v>
      </c>
      <c r="DN756" s="1">
        <f t="shared" si="1847"/>
        <v>0.23794354852213767</v>
      </c>
      <c r="DO756" s="1">
        <f t="shared" si="1848"/>
        <v>0.20500930547564139</v>
      </c>
      <c r="DP756" s="1">
        <f t="shared" si="1849"/>
        <v>0.17519770995228201</v>
      </c>
      <c r="DQ756" s="1">
        <f t="shared" si="1850"/>
        <v>0.14848799658958026</v>
      </c>
      <c r="DR756" s="1">
        <f t="shared" si="1851"/>
        <v>0.12480122640002018</v>
      </c>
      <c r="DS756" s="1">
        <f t="shared" si="1852"/>
        <v>0.10400898691388824</v>
      </c>
      <c r="DT756" s="1">
        <f t="shared" si="1853"/>
        <v>8.5942998135390206E-2</v>
      </c>
      <c r="DU756" s="1">
        <f t="shared" si="1854"/>
        <v>7.0405054552244134E-2</v>
      </c>
      <c r="DV756" s="1">
        <f t="shared" si="1855"/>
        <v>5.7176785467897062E-2</v>
      </c>
      <c r="DW756" s="1">
        <f t="shared" si="1856"/>
        <v>4.6028795652039961E-2</v>
      </c>
      <c r="DX756" s="1">
        <f t="shared" si="1857"/>
        <v>3.6728845953495681E-2</v>
      </c>
      <c r="DY756" s="1">
        <f t="shared" si="1858"/>
        <v>2.9048839160882016E-2</v>
      </c>
      <c r="DZ756" s="1">
        <f t="shared" si="1859"/>
        <v>2.2770480902093829E-2</v>
      </c>
      <c r="EA756" s="1">
        <f t="shared" si="1860"/>
        <v>1.7689581144229947E-2</v>
      </c>
      <c r="EB756" s="1">
        <f t="shared" si="1861"/>
        <v>1.3619043278487475E-2</v>
      </c>
      <c r="EC756" s="1">
        <f t="shared" si="1862"/>
        <v>1.0390651403439422E-2</v>
      </c>
      <c r="ED756" s="1">
        <f t="shared" si="1863"/>
        <v>7.8558109042978636E-3</v>
      </c>
      <c r="EE756" s="1">
        <f t="shared" si="1864"/>
        <v>5.8854232419175605E-3</v>
      </c>
      <c r="EF756" s="1">
        <f t="shared" si="1865"/>
        <v>4.3690849179751677E-3</v>
      </c>
      <c r="EG756" s="1">
        <f t="shared" si="1866"/>
        <v>3.2137957427404744E-3</v>
      </c>
      <c r="EH756" s="1">
        <f t="shared" si="1867"/>
        <v>2.342346174735741E-3</v>
      </c>
      <c r="EI756" s="1">
        <f t="shared" si="1868"/>
        <v>1.6915310961246142E-3</v>
      </c>
      <c r="EJ756" s="1">
        <f t="shared" si="1869"/>
        <v>1.2103111669106565E-3</v>
      </c>
      <c r="EK756" s="1">
        <f t="shared" si="1870"/>
        <v>8.5801563216330527E-4</v>
      </c>
      <c r="EL756" s="1">
        <f t="shared" si="1871"/>
        <v>6.0265431071698176E-4</v>
      </c>
      <c r="EM756" s="1">
        <f t="shared" si="1872"/>
        <v>4.1938300540472317E-4</v>
      </c>
      <c r="EN756" s="1">
        <f t="shared" si="1873"/>
        <v>2.8914667165989898E-4</v>
      </c>
      <c r="EO756" s="1">
        <f t="shared" si="1874"/>
        <v>1.9750876459610357E-4</v>
      </c>
      <c r="EP756" s="1">
        <f t="shared" si="1875"/>
        <v>1.3366323778356382E-4</v>
      </c>
      <c r="EQ756" s="1">
        <f t="shared" si="1876"/>
        <v>8.9617373046871571E-5</v>
      </c>
      <c r="ER756" s="1">
        <f t="shared" si="1877"/>
        <v>5.9528475348058783E-5</v>
      </c>
      <c r="ES756" s="1">
        <f t="shared" si="1878"/>
        <v>3.9174875731023445E-5</v>
      </c>
      <c r="ET756" s="1">
        <f t="shared" si="1879"/>
        <v>2.5541040657221349E-5</v>
      </c>
      <c r="EU756" s="1">
        <f t="shared" si="1880"/>
        <v>1.6497321470774206E-5</v>
      </c>
      <c r="EV756" s="1">
        <f t="shared" si="1881"/>
        <v>1.0556501792185032E-5</v>
      </c>
      <c r="EW756" s="1">
        <f t="shared" si="1882"/>
        <v>6.6914126127291467E-6</v>
      </c>
      <c r="EX756" s="1">
        <f t="shared" si="1883"/>
        <v>4.2001761421725026E-6</v>
      </c>
      <c r="EY756" s="1">
        <f t="shared" si="1884"/>
        <v>2.6078845467574602E-6</v>
      </c>
      <c r="EZ756" s="1">
        <f t="shared" si="1885"/>
        <v>1.5955595516249144E-6</v>
      </c>
      <c r="FA756" s="1">
        <f t="shared" si="1886"/>
        <v>9.4895814162938394E-7</v>
      </c>
      <c r="FB756" s="1">
        <f t="shared" si="1887"/>
        <v>5.2108739112088248E-7</v>
      </c>
      <c r="FC756" s="1">
        <f t="shared" si="1888"/>
        <v>2.0304232065073695E-7</v>
      </c>
      <c r="FD756" s="75">
        <f t="shared" si="1739"/>
        <v>-2.0304232065073695E-7</v>
      </c>
    </row>
    <row r="757" spans="7:160" x14ac:dyDescent="0.35">
      <c r="G757" t="str">
        <f t="shared" si="1735"/>
        <v>Refd, t=3.71</v>
      </c>
      <c r="H757" s="76">
        <f t="shared" si="1736"/>
        <v>3.7099999999999431</v>
      </c>
      <c r="I757" s="1">
        <f t="shared" si="1737"/>
        <v>0</v>
      </c>
      <c r="J757" s="22">
        <f t="shared" si="1738"/>
        <v>5.6091685352864522E-8</v>
      </c>
      <c r="K757" s="1">
        <f t="shared" si="1740"/>
        <v>2.8929928936985603E-7</v>
      </c>
      <c r="L757" s="1">
        <f t="shared" si="1741"/>
        <v>7.3251457384576579E-7</v>
      </c>
      <c r="M757" s="1">
        <f t="shared" si="1742"/>
        <v>1.5295924047721812E-6</v>
      </c>
      <c r="N757" s="1">
        <f t="shared" si="1743"/>
        <v>2.9088447250508952E-6</v>
      </c>
      <c r="O757" s="1">
        <f t="shared" si="1744"/>
        <v>5.2265724255999614E-6</v>
      </c>
      <c r="P757" s="1">
        <f t="shared" si="1745"/>
        <v>9.0301387203664468E-6</v>
      </c>
      <c r="Q757" s="1">
        <f t="shared" si="1746"/>
        <v>1.514795928692685E-5</v>
      </c>
      <c r="R757" s="1">
        <f t="shared" si="1747"/>
        <v>2.4815920049969589E-5</v>
      </c>
      <c r="S757" s="1">
        <f t="shared" si="1748"/>
        <v>3.9852201157653195E-5</v>
      </c>
      <c r="T757" s="1">
        <f t="shared" si="1749"/>
        <v>6.2895207912667402E-5</v>
      </c>
      <c r="U757" s="1">
        <f t="shared" si="1750"/>
        <v>9.7722134644759152E-5</v>
      </c>
      <c r="V757" s="1">
        <f t="shared" si="1751"/>
        <v>1.4966836988341512E-4</v>
      </c>
      <c r="W757" s="1">
        <f t="shared" si="1752"/>
        <v>2.261701330303885E-4</v>
      </c>
      <c r="X757" s="1">
        <f t="shared" si="1753"/>
        <v>3.3745393422915642E-4</v>
      </c>
      <c r="Y757" s="1">
        <f t="shared" si="1754"/>
        <v>4.9739607044740268E-4</v>
      </c>
      <c r="Z757" s="1">
        <f t="shared" si="1755"/>
        <v>7.245727124419528E-4</v>
      </c>
      <c r="AA757" s="1">
        <f t="shared" si="1756"/>
        <v>1.0435154443074173E-3</v>
      </c>
      <c r="AB757" s="1">
        <f t="shared" si="1757"/>
        <v>1.4861776514554829E-3</v>
      </c>
      <c r="AC757" s="1">
        <f t="shared" si="1758"/>
        <v>2.0936032940692298E-3</v>
      </c>
      <c r="AD757" s="1">
        <f t="shared" si="1759"/>
        <v>2.9177709774421169E-3</v>
      </c>
      <c r="AE757" s="1">
        <f t="shared" si="1760"/>
        <v>4.0235628564207126E-3</v>
      </c>
      <c r="AF757" s="1">
        <f t="shared" si="1761"/>
        <v>5.4907803480230156E-3</v>
      </c>
      <c r="AG757" s="1">
        <f t="shared" si="1762"/>
        <v>7.4160981063510949E-3</v>
      </c>
      <c r="AH757" s="1">
        <f t="shared" si="1763"/>
        <v>9.9148162290327423E-3</v>
      </c>
      <c r="AI757" s="1">
        <f t="shared" si="1764"/>
        <v>1.3122240980887814E-2</v>
      </c>
      <c r="AJ757" s="1">
        <f t="shared" si="1765"/>
        <v>1.7194499894491011E-2</v>
      </c>
      <c r="AK757" s="1">
        <f t="shared" si="1766"/>
        <v>2.2308581881370793E-2</v>
      </c>
      <c r="AL757" s="1">
        <f t="shared" si="1767"/>
        <v>2.8661391060926921E-2</v>
      </c>
      <c r="AM757" s="1">
        <f t="shared" si="1768"/>
        <v>3.6467618196614024E-2</v>
      </c>
      <c r="AN757" s="1">
        <f t="shared" si="1769"/>
        <v>4.595626891007544E-2</v>
      </c>
      <c r="AO757" s="1">
        <f t="shared" si="1770"/>
        <v>5.7365744829680376E-2</v>
      </c>
      <c r="AP757" s="1">
        <f t="shared" si="1771"/>
        <v>7.0937452218393038E-2</v>
      </c>
      <c r="AQ757" s="1">
        <f t="shared" si="1772"/>
        <v>8.6908009804847239E-2</v>
      </c>
      <c r="AR757" s="1">
        <f t="shared" si="1773"/>
        <v>0.10550023839153573</v>
      </c>
      <c r="AS757" s="1">
        <f t="shared" si="1774"/>
        <v>0.12691323178855846</v>
      </c>
      <c r="AT757" s="1">
        <f t="shared" si="1775"/>
        <v>0.15131192214782299</v>
      </c>
      <c r="AU757" s="1">
        <f t="shared" si="1776"/>
        <v>0.17881665198037375</v>
      </c>
      <c r="AV757" s="1">
        <f t="shared" si="1777"/>
        <v>0.20949333887321042</v>
      </c>
      <c r="AW757" s="1">
        <f t="shared" si="1778"/>
        <v>0.24334485694915609</v>
      </c>
      <c r="AX757" s="1">
        <f t="shared" si="1779"/>
        <v>0.28030425339471127</v>
      </c>
      <c r="AY757" s="1">
        <f t="shared" si="1780"/>
        <v>0.32023036424149398</v>
      </c>
      <c r="AZ757" s="1">
        <f t="shared" si="1781"/>
        <v>0.36290629062175089</v>
      </c>
      <c r="BA757" s="1">
        <f t="shared" si="1782"/>
        <v>0.40804104928214829</v>
      </c>
      <c r="BB757" s="1">
        <f t="shared" si="1783"/>
        <v>0.45527452831478621</v>
      </c>
      <c r="BC757" s="1">
        <f t="shared" si="1784"/>
        <v>0.50418567406253956</v>
      </c>
      <c r="BD757" s="1">
        <f t="shared" si="1785"/>
        <v>0.55430362419004331</v>
      </c>
      <c r="BE757" s="1">
        <f t="shared" si="1786"/>
        <v>0.60512130264067743</v>
      </c>
      <c r="BF757" s="1">
        <f t="shared" si="1787"/>
        <v>0.65611082192483472</v>
      </c>
      <c r="BG757" s="1">
        <f t="shared" si="1788"/>
        <v>0.70673991201212427</v>
      </c>
      <c r="BH757" s="1">
        <f t="shared" si="1789"/>
        <v>0.75648852430271063</v>
      </c>
      <c r="BI757" s="1">
        <f t="shared" si="1790"/>
        <v>0.80486474993705004</v>
      </c>
      <c r="BJ757" s="1">
        <f t="shared" si="1791"/>
        <v>0.85141924454209017</v>
      </c>
      <c r="BK757" s="1">
        <f t="shared" si="1792"/>
        <v>0.89575746112828358</v>
      </c>
      <c r="BL757" s="1">
        <f t="shared" si="1793"/>
        <v>0.93754914884710772</v>
      </c>
      <c r="BM757" s="1">
        <f t="shared" si="1794"/>
        <v>0.97653476336151268</v>
      </c>
      <c r="BN757" s="1">
        <f t="shared" si="1795"/>
        <v>1.01252863799363</v>
      </c>
      <c r="BO757" s="1">
        <f t="shared" si="1796"/>
        <v>1.0454189663505049</v>
      </c>
      <c r="BP757" s="1">
        <f t="shared" si="1797"/>
        <v>1.0751648307297577</v>
      </c>
      <c r="BQ757" s="1">
        <f t="shared" si="1798"/>
        <v>1.1017906629151484</v>
      </c>
      <c r="BR757" s="1">
        <f t="shared" si="1799"/>
        <v>1.1253786354516337</v>
      </c>
      <c r="BS757" s="1">
        <f t="shared" si="1800"/>
        <v>1.1460595470518609</v>
      </c>
      <c r="BT757" s="1">
        <f t="shared" si="1801"/>
        <v>1.1640027848880605</v>
      </c>
      <c r="BU757" s="1">
        <f t="shared" si="1802"/>
        <v>1.1794059227818965</v>
      </c>
      <c r="BV757" s="1">
        <f t="shared" si="1803"/>
        <v>1.1924844547219415</v>
      </c>
      <c r="BW757" s="1">
        <f t="shared" si="1804"/>
        <v>1.2034620770696727</v>
      </c>
      <c r="BX757" s="1">
        <f t="shared" si="1805"/>
        <v>1.2125618308280859</v>
      </c>
      <c r="BY757" s="1">
        <f t="shared" si="1806"/>
        <v>1.2199983081105639</v>
      </c>
      <c r="BZ757" s="1">
        <f t="shared" si="1807"/>
        <v>1.2259710242618549</v>
      </c>
      <c r="CA757" s="1">
        <f t="shared" si="1808"/>
        <v>1.2306589671328412</v>
      </c>
      <c r="CB757" s="1">
        <f t="shared" si="1809"/>
        <v>1.2342162638758489</v>
      </c>
      <c r="CC757" s="1">
        <f t="shared" si="1810"/>
        <v>1.2367688570484479</v>
      </c>
      <c r="CD757" s="1">
        <f t="shared" si="1811"/>
        <v>1.2384120571853412</v>
      </c>
      <c r="CE757" s="1">
        <f t="shared" si="1812"/>
        <v>1.239208837535043</v>
      </c>
      <c r="CF757" s="1">
        <f t="shared" si="1813"/>
        <v>1.2391887556844798</v>
      </c>
      <c r="CG757" s="1">
        <f t="shared" si="1814"/>
        <v>1.2383474220999058</v>
      </c>
      <c r="CH757" s="1">
        <f t="shared" si="1815"/>
        <v>1.236646481839766</v>
      </c>
      <c r="CI757" s="1">
        <f t="shared" si="1816"/>
        <v>1.2340141267383047</v>
      </c>
      <c r="CJ757" s="1">
        <f t="shared" si="1817"/>
        <v>1.2303462047616383</v>
      </c>
      <c r="CK757" s="1">
        <f t="shared" si="1818"/>
        <v>1.2255080346008502</v>
      </c>
      <c r="CL757" s="1">
        <f t="shared" si="1819"/>
        <v>1.2193370609663048</v>
      </c>
      <c r="CM757" s="1">
        <f t="shared" si="1820"/>
        <v>1.2116464944763417</v>
      </c>
      <c r="CN757" s="1">
        <f t="shared" si="1821"/>
        <v>1.2022300658477068</v>
      </c>
      <c r="CO757" s="1">
        <f t="shared" si="1822"/>
        <v>1.1908679854460618</v>
      </c>
      <c r="CP757" s="1">
        <f t="shared" si="1823"/>
        <v>1.1773341364629482</v>
      </c>
      <c r="CQ757" s="1">
        <f t="shared" si="1824"/>
        <v>1.1614044457976118</v>
      </c>
      <c r="CR757" s="1">
        <f t="shared" si="1825"/>
        <v>1.1428662763912631</v>
      </c>
      <c r="CS757" s="1">
        <f t="shared" si="1826"/>
        <v>1.1215285758923803</v>
      </c>
      <c r="CT757" s="1">
        <f t="shared" si="1827"/>
        <v>1.0972324086524503</v>
      </c>
      <c r="CU757" s="1">
        <f t="shared" si="1828"/>
        <v>1.0698614019054469</v>
      </c>
      <c r="CV757" s="1">
        <f t="shared" si="1829"/>
        <v>1.0393515635742059</v>
      </c>
      <c r="CW757" s="1">
        <f t="shared" si="1830"/>
        <v>1.0056998886071742</v>
      </c>
      <c r="CX757" s="1">
        <f t="shared" si="1831"/>
        <v>0.96897117116013498</v>
      </c>
      <c r="CY757" s="1">
        <f t="shared" si="1832"/>
        <v>0.92930248622408529</v>
      </c>
      <c r="CZ757" s="1">
        <f t="shared" si="1833"/>
        <v>0.88690489736483646</v>
      </c>
      <c r="DA757" s="1">
        <f t="shared" si="1834"/>
        <v>0.84206208347004352</v>
      </c>
      <c r="DB757" s="1">
        <f t="shared" si="1835"/>
        <v>0.79512574865252306</v>
      </c>
      <c r="DC757" s="1">
        <f t="shared" si="1836"/>
        <v>0.7465078735705285</v>
      </c>
      <c r="DD757" s="1">
        <f t="shared" si="1837"/>
        <v>0.69667006822217492</v>
      </c>
      <c r="DE757" s="1">
        <f t="shared" si="1838"/>
        <v>0.64611047899446694</v>
      </c>
      <c r="DF757" s="1">
        <f t="shared" si="1839"/>
        <v>0.59534886973939138</v>
      </c>
      <c r="DG757" s="1">
        <f t="shared" si="1840"/>
        <v>0.54491062309803129</v>
      </c>
      <c r="DH757" s="1">
        <f t="shared" si="1841"/>
        <v>0.49531048282440882</v>
      </c>
      <c r="DI757" s="1">
        <f t="shared" si="1842"/>
        <v>0.4470368737752351</v>
      </c>
      <c r="DJ757" s="1">
        <f t="shared" si="1843"/>
        <v>0.40053759223154856</v>
      </c>
      <c r="DK757" s="1">
        <f t="shared" si="1844"/>
        <v>0.3562075595240729</v>
      </c>
      <c r="DL757" s="1">
        <f t="shared" si="1845"/>
        <v>0.31437918578712021</v>
      </c>
      <c r="DM757" s="1">
        <f t="shared" si="1846"/>
        <v>0.27531571127984045</v>
      </c>
      <c r="DN757" s="1">
        <f t="shared" si="1847"/>
        <v>0.23920769581838539</v>
      </c>
      <c r="DO757" s="1">
        <f t="shared" si="1848"/>
        <v>0.20617262902628508</v>
      </c>
      <c r="DP757" s="1">
        <f t="shared" si="1849"/>
        <v>0.17625745105107771</v>
      </c>
      <c r="DQ757" s="1">
        <f t="shared" si="1850"/>
        <v>0.14944361848230273</v>
      </c>
      <c r="DR757" s="1">
        <f t="shared" si="1851"/>
        <v>0.12565423331601064</v>
      </c>
      <c r="DS757" s="1">
        <f t="shared" si="1852"/>
        <v>0.10476267964710977</v>
      </c>
      <c r="DT757" s="1">
        <f t="shared" si="1853"/>
        <v>8.6602184686386724E-2</v>
      </c>
      <c r="DU757" s="1">
        <f t="shared" si="1854"/>
        <v>7.0975734999661616E-2</v>
      </c>
      <c r="DV757" s="1">
        <f t="shared" si="1855"/>
        <v>5.7665829508686831E-2</v>
      </c>
      <c r="DW757" s="1">
        <f t="shared" si="1856"/>
        <v>4.6443629354620118E-2</v>
      </c>
      <c r="DX757" s="1">
        <f t="shared" si="1857"/>
        <v>3.707716150357853E-2</v>
      </c>
      <c r="DY757" s="1">
        <f t="shared" si="1858"/>
        <v>2.9338338076972031E-2</v>
      </c>
      <c r="DZ757" s="1">
        <f t="shared" si="1859"/>
        <v>2.3008657687674548E-2</v>
      </c>
      <c r="EA757" s="1">
        <f t="shared" si="1860"/>
        <v>1.7883550925102801E-2</v>
      </c>
      <c r="EB757" s="1">
        <f t="shared" si="1861"/>
        <v>1.3775413889912566E-2</v>
      </c>
      <c r="EC757" s="1">
        <f t="shared" si="1862"/>
        <v>1.0515437816779992E-2</v>
      </c>
      <c r="ED757" s="1">
        <f t="shared" si="1863"/>
        <v>7.9543879174020452E-3</v>
      </c>
      <c r="EE757" s="1">
        <f t="shared" si="1864"/>
        <v>5.9625110325627071E-3</v>
      </c>
      <c r="EF757" s="1">
        <f t="shared" si="1865"/>
        <v>4.4287613472117566E-3</v>
      </c>
      <c r="EG757" s="1">
        <f t="shared" si="1866"/>
        <v>3.2595291218449644E-3</v>
      </c>
      <c r="EH757" s="1">
        <f t="shared" si="1867"/>
        <v>2.3770424736613096E-3</v>
      </c>
      <c r="EI757" s="1">
        <f t="shared" si="1868"/>
        <v>1.7175901572491802E-3</v>
      </c>
      <c r="EJ757" s="1">
        <f t="shared" si="1869"/>
        <v>1.22968727985944E-3</v>
      </c>
      <c r="EK757" s="1">
        <f t="shared" si="1870"/>
        <v>8.7227871818042397E-4</v>
      </c>
      <c r="EL757" s="1">
        <f t="shared" si="1871"/>
        <v>6.130488703980627E-4</v>
      </c>
      <c r="EM757" s="1">
        <f t="shared" si="1872"/>
        <v>4.268828343542013E-4</v>
      </c>
      <c r="EN757" s="1">
        <f t="shared" si="1873"/>
        <v>2.9450409909382501E-4</v>
      </c>
      <c r="EO757" s="1">
        <f t="shared" si="1874"/>
        <v>2.0129779429685523E-4</v>
      </c>
      <c r="EP757" s="1">
        <f t="shared" si="1875"/>
        <v>1.3631646020012881E-4</v>
      </c>
      <c r="EQ757" s="1">
        <f t="shared" si="1876"/>
        <v>9.1456875792176695E-5</v>
      </c>
      <c r="ER757" s="1">
        <f t="shared" si="1877"/>
        <v>6.0791219922300234E-5</v>
      </c>
      <c r="ES757" s="1">
        <f t="shared" si="1878"/>
        <v>4.0033149309361507E-5</v>
      </c>
      <c r="ET757" s="1">
        <f t="shared" si="1879"/>
        <v>2.6118653670871188E-5</v>
      </c>
      <c r="EU757" s="1">
        <f t="shared" si="1880"/>
        <v>1.688222467384786E-5</v>
      </c>
      <c r="EV757" s="1">
        <f t="shared" si="1881"/>
        <v>1.0810458826341422E-5</v>
      </c>
      <c r="EW757" s="1">
        <f t="shared" si="1882"/>
        <v>6.8573011520619278E-6</v>
      </c>
      <c r="EX757" s="1">
        <f t="shared" si="1883"/>
        <v>4.3074145770413321E-6</v>
      </c>
      <c r="EY757" s="1">
        <f t="shared" si="1884"/>
        <v>2.676400478266835E-6</v>
      </c>
      <c r="EZ757" s="1">
        <f t="shared" si="1885"/>
        <v>1.638636419971401E-6</v>
      </c>
      <c r="FA757" s="1">
        <f t="shared" si="1886"/>
        <v>9.7521915489426586E-7</v>
      </c>
      <c r="FB757" s="1">
        <f t="shared" si="1887"/>
        <v>5.3580020838435013E-7</v>
      </c>
      <c r="FC757" s="1">
        <f t="shared" si="1888"/>
        <v>2.0884827082271007E-7</v>
      </c>
      <c r="FD757" s="75">
        <f t="shared" si="1739"/>
        <v>-2.0884827082271007E-7</v>
      </c>
    </row>
    <row r="758" spans="7:160" x14ac:dyDescent="0.35">
      <c r="G758" t="str">
        <f t="shared" si="1735"/>
        <v>Refd, t=3.71</v>
      </c>
      <c r="H758" s="76">
        <f t="shared" si="1736"/>
        <v>3.714999999999943</v>
      </c>
      <c r="I758" s="1">
        <f t="shared" si="1737"/>
        <v>0</v>
      </c>
      <c r="J758" s="22">
        <f t="shared" si="1738"/>
        <v>5.5463703422292313E-8</v>
      </c>
      <c r="K758" s="1">
        <f t="shared" si="1740"/>
        <v>2.8606195266453874E-7</v>
      </c>
      <c r="L758" s="1">
        <f t="shared" si="1741"/>
        <v>7.243261880811498E-7</v>
      </c>
      <c r="M758" s="1">
        <f t="shared" si="1742"/>
        <v>1.5125215735217269E-6</v>
      </c>
      <c r="N758" s="1">
        <f t="shared" si="1743"/>
        <v>2.8764518554327846E-6</v>
      </c>
      <c r="O758" s="1">
        <f t="shared" si="1744"/>
        <v>5.1685301704462709E-6</v>
      </c>
      <c r="P758" s="1">
        <f t="shared" si="1745"/>
        <v>8.9301934191464414E-6</v>
      </c>
      <c r="Q758" s="1">
        <f t="shared" si="1746"/>
        <v>1.4980966715053958E-5</v>
      </c>
      <c r="R758" s="1">
        <f t="shared" si="1747"/>
        <v>2.4543603729845083E-5</v>
      </c>
      <c r="S758" s="1">
        <f t="shared" si="1748"/>
        <v>3.9417179723533899E-5</v>
      </c>
      <c r="T758" s="1">
        <f t="shared" si="1749"/>
        <v>6.2212721007834688E-5</v>
      </c>
      <c r="U758" s="1">
        <f t="shared" si="1750"/>
        <v>9.6668768759092819E-5</v>
      </c>
      <c r="V758" s="1">
        <f t="shared" si="1751"/>
        <v>1.4806695433704282E-4</v>
      </c>
      <c r="W758" s="1">
        <f t="shared" si="1752"/>
        <v>2.2376985460472294E-4</v>
      </c>
      <c r="X758" s="1">
        <f t="shared" si="1753"/>
        <v>3.339046248774814E-4</v>
      </c>
      <c r="Y758" s="1">
        <f t="shared" si="1754"/>
        <v>4.9221558013153532E-4</v>
      </c>
      <c r="Z758" s="1">
        <f t="shared" si="1755"/>
        <v>7.1710631813660204E-4</v>
      </c>
      <c r="AA758" s="1">
        <f t="shared" si="1756"/>
        <v>1.0328864007184686E-3</v>
      </c>
      <c r="AB758" s="1">
        <f t="shared" si="1757"/>
        <v>1.4712282951360686E-3</v>
      </c>
      <c r="AC758" s="1">
        <f t="shared" si="1758"/>
        <v>2.0728266046701506E-3</v>
      </c>
      <c r="AD758" s="1">
        <f t="shared" si="1759"/>
        <v>2.8892332049821625E-3</v>
      </c>
      <c r="AE758" s="1">
        <f t="shared" si="1760"/>
        <v>3.9848187553111784E-3</v>
      </c>
      <c r="AF758" s="1">
        <f t="shared" si="1761"/>
        <v>5.438783709956093E-3</v>
      </c>
      <c r="AG758" s="1">
        <f t="shared" si="1762"/>
        <v>7.3471116200088792E-3</v>
      </c>
      <c r="AH758" s="1">
        <f t="shared" si="1763"/>
        <v>9.8243261460603352E-3</v>
      </c>
      <c r="AI758" s="1">
        <f t="shared" si="1764"/>
        <v>1.300488352874069E-2</v>
      </c>
      <c r="AJ758" s="1">
        <f t="shared" si="1765"/>
        <v>1.7044007705116909E-2</v>
      </c>
      <c r="AK758" s="1">
        <f t="shared" si="1766"/>
        <v>2.2117759726957235E-2</v>
      </c>
      <c r="AL758" s="1">
        <f t="shared" si="1767"/>
        <v>2.8422130711872755E-2</v>
      </c>
      <c r="AM758" s="1">
        <f t="shared" si="1768"/>
        <v>3.6170962049071317E-2</v>
      </c>
      <c r="AN758" s="1">
        <f t="shared" si="1769"/>
        <v>4.5592530999484689E-2</v>
      </c>
      <c r="AO758" s="1">
        <f t="shared" si="1770"/>
        <v>5.6924695829900354E-2</v>
      </c>
      <c r="AP758" s="1">
        <f t="shared" si="1771"/>
        <v>7.0408571976141629E-2</v>
      </c>
      <c r="AQ758" s="1">
        <f t="shared" si="1772"/>
        <v>8.6280806928458215E-2</v>
      </c>
      <c r="AR758" s="1">
        <f t="shared" si="1773"/>
        <v>0.10476463156949509</v>
      </c>
      <c r="AS758" s="1">
        <f t="shared" si="1774"/>
        <v>0.12605998214566017</v>
      </c>
      <c r="AT758" s="1">
        <f t="shared" si="1775"/>
        <v>0.15033310045508649</v>
      </c>
      <c r="AU758" s="1">
        <f t="shared" si="1776"/>
        <v>0.17770611940488892</v>
      </c>
      <c r="AV758" s="1">
        <f t="shared" si="1777"/>
        <v>0.20824721571649107</v>
      </c>
      <c r="AW758" s="1">
        <f t="shared" si="1778"/>
        <v>0.24196195099958218</v>
      </c>
      <c r="AX758" s="1">
        <f t="shared" si="1779"/>
        <v>0.27878641856443881</v>
      </c>
      <c r="AY758" s="1">
        <f t="shared" si="1780"/>
        <v>0.31858276139453645</v>
      </c>
      <c r="AZ758" s="1">
        <f t="shared" si="1781"/>
        <v>0.36113752606968413</v>
      </c>
      <c r="BA758" s="1">
        <f t="shared" si="1782"/>
        <v>0.4061631722508961</v>
      </c>
      <c r="BB758" s="1">
        <f t="shared" si="1783"/>
        <v>0.4533028764624909</v>
      </c>
      <c r="BC758" s="1">
        <f t="shared" si="1784"/>
        <v>0.50213856532855761</v>
      </c>
      <c r="BD758" s="1">
        <f t="shared" si="1785"/>
        <v>0.55220190317476325</v>
      </c>
      <c r="BE758" s="1">
        <f t="shared" si="1786"/>
        <v>0.60298775953803063</v>
      </c>
      <c r="BF758" s="1">
        <f t="shared" si="1787"/>
        <v>0.65396951090550692</v>
      </c>
      <c r="BG758" s="1">
        <f t="shared" si="1788"/>
        <v>0.70461540309497639</v>
      </c>
      <c r="BH758" s="1">
        <f t="shared" si="1789"/>
        <v>0.75440512750803601</v>
      </c>
      <c r="BI758" s="1">
        <f t="shared" si="1790"/>
        <v>0.80284575245652789</v>
      </c>
      <c r="BJ758" s="1">
        <f t="shared" si="1791"/>
        <v>0.84948620061798763</v>
      </c>
      <c r="BK758" s="1">
        <f t="shared" si="1792"/>
        <v>0.89392957042046473</v>
      </c>
      <c r="BL758" s="1">
        <f t="shared" si="1793"/>
        <v>0.93584275265867789</v>
      </c>
      <c r="BM758" s="1">
        <f t="shared" si="1794"/>
        <v>0.97496297979219604</v>
      </c>
      <c r="BN758" s="1">
        <f t="shared" si="1795"/>
        <v>1.0111011476476999</v>
      </c>
      <c r="BO758" s="1">
        <f t="shared" si="1796"/>
        <v>1.0441419504676672</v>
      </c>
      <c r="BP758" s="1">
        <f t="shared" si="1797"/>
        <v>1.0740410543414685</v>
      </c>
      <c r="BQ758" s="1">
        <f t="shared" si="1798"/>
        <v>1.1008196875681231</v>
      </c>
      <c r="BR758" s="1">
        <f t="shared" si="1799"/>
        <v>1.1245571397372376</v>
      </c>
      <c r="BS758" s="1">
        <f t="shared" si="1800"/>
        <v>1.1453817289847801</v>
      </c>
      <c r="BT758" s="1">
        <f t="shared" si="1801"/>
        <v>1.1634608182212101</v>
      </c>
      <c r="BU758" s="1">
        <f t="shared" si="1802"/>
        <v>1.1789904395471327</v>
      </c>
      <c r="BV758" s="1">
        <f t="shared" si="1803"/>
        <v>1.1921850283868545</v>
      </c>
      <c r="BW758" s="1">
        <f t="shared" si="1804"/>
        <v>1.2032676843025625</v>
      </c>
      <c r="BX758" s="1">
        <f t="shared" si="1805"/>
        <v>1.2124612744869299</v>
      </c>
      <c r="BY758" s="1">
        <f t="shared" si="1806"/>
        <v>1.2199805892109212</v>
      </c>
      <c r="BZ758" s="1">
        <f t="shared" si="1807"/>
        <v>1.2260256558494986</v>
      </c>
      <c r="CA758" s="1">
        <f t="shared" si="1808"/>
        <v>1.2307762277688392</v>
      </c>
      <c r="CB758" s="1">
        <f t="shared" si="1809"/>
        <v>1.2343873925050006</v>
      </c>
      <c r="CC758" s="1">
        <f t="shared" si="1810"/>
        <v>1.2369861941421878</v>
      </c>
      <c r="CD758" s="1">
        <f t="shared" si="1811"/>
        <v>1.238669139111231</v>
      </c>
      <c r="CE758" s="1">
        <f t="shared" si="1812"/>
        <v>1.239500452091596</v>
      </c>
      <c r="CF758" s="1">
        <f t="shared" si="1813"/>
        <v>1.2395109667241506</v>
      </c>
      <c r="CG758" s="1">
        <f t="shared" si="1814"/>
        <v>1.2386975702860397</v>
      </c>
      <c r="CH758" s="1">
        <f t="shared" si="1815"/>
        <v>1.2370231670374727</v>
      </c>
      <c r="CI758" s="1">
        <f t="shared" si="1816"/>
        <v>1.2344171755501048</v>
      </c>
      <c r="CJ758" s="1">
        <f t="shared" si="1817"/>
        <v>1.2307766245289282</v>
      </c>
      <c r="CK758" s="1">
        <f t="shared" si="1818"/>
        <v>1.2259679530471699</v>
      </c>
      <c r="CL758" s="1">
        <f t="shared" si="1819"/>
        <v>1.219829648793429</v>
      </c>
      <c r="CM758" s="1">
        <f t="shared" si="1820"/>
        <v>1.2121758668521638</v>
      </c>
      <c r="CN758" s="1">
        <f t="shared" si="1821"/>
        <v>1.2028011580233962</v>
      </c>
      <c r="CO758" s="1">
        <f t="shared" si="1822"/>
        <v>1.1914863978385333</v>
      </c>
      <c r="CP758" s="1">
        <f t="shared" si="1823"/>
        <v>1.1780059455055925</v>
      </c>
      <c r="CQ758" s="1">
        <f t="shared" si="1824"/>
        <v>1.1621359786928958</v>
      </c>
      <c r="CR758" s="1">
        <f t="shared" si="1825"/>
        <v>1.1436638505070824</v>
      </c>
      <c r="CS758" s="1">
        <f t="shared" si="1826"/>
        <v>1.1223982067589511</v>
      </c>
      <c r="CT758" s="1">
        <f t="shared" si="1827"/>
        <v>1.0981794940864487</v>
      </c>
      <c r="CU758" s="1">
        <f t="shared" si="1828"/>
        <v>1.0708903933940825</v>
      </c>
      <c r="CV758" s="1">
        <f t="shared" si="1829"/>
        <v>1.0404656393305913</v>
      </c>
      <c r="CW758" s="1">
        <f t="shared" si="1830"/>
        <v>1.0069006452837086</v>
      </c>
      <c r="CX758" s="1">
        <f t="shared" si="1831"/>
        <v>0.9702583527282278</v>
      </c>
      <c r="CY758" s="1">
        <f t="shared" si="1832"/>
        <v>0.93067376871218221</v>
      </c>
      <c r="CZ758" s="1">
        <f t="shared" si="1833"/>
        <v>0.88835574681290741</v>
      </c>
      <c r="DA758" s="1">
        <f t="shared" si="1834"/>
        <v>0.84358570156326262</v>
      </c>
      <c r="DB758" s="1">
        <f t="shared" si="1835"/>
        <v>0.7967131161491311</v>
      </c>
      <c r="DC758" s="1">
        <f t="shared" si="1836"/>
        <v>0.74814789610313759</v>
      </c>
      <c r="DD758" s="1">
        <f t="shared" si="1837"/>
        <v>0.69834982273092283</v>
      </c>
      <c r="DE758" s="1">
        <f t="shared" si="1838"/>
        <v>0.64781555245160183</v>
      </c>
      <c r="DF758" s="1">
        <f t="shared" si="1839"/>
        <v>0.59706377551086087</v>
      </c>
      <c r="DG758" s="1">
        <f t="shared" si="1840"/>
        <v>0.54661927481902617</v>
      </c>
      <c r="DH758" s="1">
        <f t="shared" si="1841"/>
        <v>0.49699670154089975</v>
      </c>
      <c r="DI758" s="1">
        <f t="shared" si="1842"/>
        <v>0.44868490170370118</v>
      </c>
      <c r="DJ758" s="1">
        <f t="shared" si="1843"/>
        <v>0.40213258603642549</v>
      </c>
      <c r="DK758" s="1">
        <f t="shared" si="1844"/>
        <v>0.3577360375453445</v>
      </c>
      <c r="DL758" s="1">
        <f t="shared" si="1845"/>
        <v>0.31582940702029777</v>
      </c>
      <c r="DM758" s="1">
        <f t="shared" si="1846"/>
        <v>0.27667796879963502</v>
      </c>
      <c r="DN758" s="1">
        <f t="shared" si="1847"/>
        <v>0.24047451329575953</v>
      </c>
      <c r="DO758" s="1">
        <f t="shared" si="1848"/>
        <v>0.20733885548472189</v>
      </c>
      <c r="DP758" s="1">
        <f t="shared" si="1849"/>
        <v>0.1773202554863661</v>
      </c>
      <c r="DQ758" s="1">
        <f t="shared" si="1850"/>
        <v>0.15040239190903426</v>
      </c>
      <c r="DR758" s="1">
        <f t="shared" si="1851"/>
        <v>0.12651041076537095</v>
      </c>
      <c r="DS758" s="1">
        <f t="shared" si="1852"/>
        <v>0.1055194983080306</v>
      </c>
      <c r="DT758" s="1">
        <f t="shared" si="1853"/>
        <v>8.7264396582211551E-2</v>
      </c>
      <c r="DU758" s="1">
        <f t="shared" si="1854"/>
        <v>7.1549293298513575E-2</v>
      </c>
      <c r="DV758" s="1">
        <f t="shared" si="1855"/>
        <v>5.8157566885596493E-2</v>
      </c>
      <c r="DW758" s="1">
        <f t="shared" si="1856"/>
        <v>4.686094497415446E-2</v>
      </c>
      <c r="DX758" s="1">
        <f t="shared" si="1857"/>
        <v>3.7427730465185487E-2</v>
      </c>
      <c r="DY758" s="1">
        <f t="shared" si="1858"/>
        <v>2.9629853890684683E-2</v>
      </c>
      <c r="DZ758" s="1">
        <f t="shared" si="1859"/>
        <v>2.3248614854926953E-2</v>
      </c>
      <c r="EA758" s="1">
        <f t="shared" si="1860"/>
        <v>1.8079071287019053E-2</v>
      </c>
      <c r="EB758" s="1">
        <f t="shared" si="1861"/>
        <v>1.3933117318000558E-2</v>
      </c>
      <c r="EC758" s="1">
        <f t="shared" si="1862"/>
        <v>1.0641355234522986E-2</v>
      </c>
      <c r="ED758" s="1">
        <f t="shared" si="1863"/>
        <v>8.0539126587477073E-3</v>
      </c>
      <c r="EE758" s="1">
        <f t="shared" si="1864"/>
        <v>6.040383198293385E-3</v>
      </c>
      <c r="EF758" s="1">
        <f t="shared" si="1865"/>
        <v>4.4890790867898149E-3</v>
      </c>
      <c r="EG758" s="1">
        <f t="shared" si="1866"/>
        <v>3.3057805754243188E-3</v>
      </c>
      <c r="EH758" s="1">
        <f t="shared" si="1867"/>
        <v>2.4121523559153027E-3</v>
      </c>
      <c r="EI758" s="1">
        <f t="shared" si="1868"/>
        <v>1.7439755368005275E-3</v>
      </c>
      <c r="EJ758" s="1">
        <f t="shared" si="1869"/>
        <v>1.249317890126226E-3</v>
      </c>
      <c r="EK758" s="1">
        <f t="shared" si="1870"/>
        <v>8.867380219683684E-4</v>
      </c>
      <c r="EL758" s="1">
        <f t="shared" si="1871"/>
        <v>6.2359300310788285E-4</v>
      </c>
      <c r="EM758" s="1">
        <f t="shared" si="1872"/>
        <v>4.3449540140850493E-4</v>
      </c>
      <c r="EN758" s="1">
        <f t="shared" si="1873"/>
        <v>2.9994555571147383E-4</v>
      </c>
      <c r="EO758" s="1">
        <f t="shared" si="1874"/>
        <v>2.0514876357026276E-4</v>
      </c>
      <c r="EP758" s="1">
        <f t="shared" si="1875"/>
        <v>1.3901483899327448E-4</v>
      </c>
      <c r="EQ758" s="1">
        <f t="shared" si="1876"/>
        <v>9.3328940810205387E-5</v>
      </c>
      <c r="ER758" s="1">
        <f t="shared" si="1877"/>
        <v>6.2077191054530183E-5</v>
      </c>
      <c r="ES758" s="1">
        <f t="shared" si="1878"/>
        <v>4.0907812058964994E-5</v>
      </c>
      <c r="ET758" s="1">
        <f t="shared" si="1879"/>
        <v>2.6707707455659877E-5</v>
      </c>
      <c r="EU758" s="1">
        <f t="shared" si="1880"/>
        <v>1.7275029152708327E-5</v>
      </c>
      <c r="EV758" s="1">
        <f t="shared" si="1881"/>
        <v>1.1069814478835874E-5</v>
      </c>
      <c r="EW758" s="1">
        <f t="shared" si="1882"/>
        <v>7.026838575693521E-6</v>
      </c>
      <c r="EX758" s="1">
        <f t="shared" si="1883"/>
        <v>4.4170915130591945E-6</v>
      </c>
      <c r="EY758" s="1">
        <f t="shared" si="1884"/>
        <v>2.7465251568357234E-6</v>
      </c>
      <c r="EZ758" s="1">
        <f t="shared" si="1885"/>
        <v>1.6827558104844126E-6</v>
      </c>
      <c r="FA758" s="1">
        <f t="shared" si="1886"/>
        <v>1.0021332211662525E-6</v>
      </c>
      <c r="FB758" s="1">
        <f t="shared" si="1887"/>
        <v>5.5088695926785131E-7</v>
      </c>
      <c r="FC758" s="1">
        <f t="shared" si="1888"/>
        <v>2.1480380111155923E-7</v>
      </c>
      <c r="FD758" s="75">
        <f t="shared" si="1739"/>
        <v>-2.1480380111155923E-7</v>
      </c>
    </row>
    <row r="759" spans="7:160" x14ac:dyDescent="0.35">
      <c r="G759" t="str">
        <f t="shared" si="1735"/>
        <v>Refd, t=3.72</v>
      </c>
      <c r="H759" s="76">
        <f t="shared" si="1736"/>
        <v>3.7199999999999429</v>
      </c>
      <c r="I759" s="1">
        <f t="shared" si="1737"/>
        <v>0</v>
      </c>
      <c r="J759" s="22">
        <f t="shared" si="1738"/>
        <v>5.484282997991335E-8</v>
      </c>
      <c r="K759" s="1">
        <f t="shared" si="1740"/>
        <v>2.8286124461253287E-7</v>
      </c>
      <c r="L759" s="1">
        <f t="shared" si="1741"/>
        <v>7.162303565078489E-7</v>
      </c>
      <c r="M759" s="1">
        <f t="shared" si="1742"/>
        <v>1.4956433977834679E-6</v>
      </c>
      <c r="N759" s="1">
        <f t="shared" si="1743"/>
        <v>2.8444237926352791E-6</v>
      </c>
      <c r="O759" s="1">
        <f t="shared" si="1744"/>
        <v>5.1111398329410203E-6</v>
      </c>
      <c r="P759" s="1">
        <f t="shared" si="1745"/>
        <v>8.8313669934950745E-6</v>
      </c>
      <c r="Q759" s="1">
        <f t="shared" si="1746"/>
        <v>1.4815836269636655E-5</v>
      </c>
      <c r="R759" s="1">
        <f t="shared" si="1747"/>
        <v>2.4274310031030682E-5</v>
      </c>
      <c r="S759" s="1">
        <f t="shared" si="1748"/>
        <v>3.8986961221878164E-5</v>
      </c>
      <c r="T759" s="1">
        <f t="shared" si="1749"/>
        <v>6.1537723461142885E-5</v>
      </c>
      <c r="U759" s="1">
        <f t="shared" si="1750"/>
        <v>9.562688262880954E-5</v>
      </c>
      <c r="V759" s="1">
        <f t="shared" si="1751"/>
        <v>1.4648285641271573E-4</v>
      </c>
      <c r="W759" s="1">
        <f t="shared" si="1752"/>
        <v>2.2139530871839226E-4</v>
      </c>
      <c r="X759" s="1">
        <f t="shared" si="1753"/>
        <v>3.3039300196453835E-4</v>
      </c>
      <c r="Y759" s="1">
        <f t="shared" si="1754"/>
        <v>4.8708951404841599E-4</v>
      </c>
      <c r="Z759" s="1">
        <f t="shared" si="1755"/>
        <v>7.0971744996237499E-4</v>
      </c>
      <c r="AA759" s="1">
        <f t="shared" si="1756"/>
        <v>1.0223663146010698E-3</v>
      </c>
      <c r="AB759" s="1">
        <f t="shared" si="1757"/>
        <v>1.4564300490124771E-3</v>
      </c>
      <c r="AC759" s="1">
        <f t="shared" si="1758"/>
        <v>2.0522567436015117E-3</v>
      </c>
      <c r="AD759" s="1">
        <f t="shared" si="1759"/>
        <v>2.8609748407102589E-3</v>
      </c>
      <c r="AE759" s="1">
        <f t="shared" si="1760"/>
        <v>3.9464472169676908E-3</v>
      </c>
      <c r="AF759" s="1">
        <f t="shared" si="1761"/>
        <v>5.3872774112007898E-3</v>
      </c>
      <c r="AG759" s="1">
        <f t="shared" si="1762"/>
        <v>7.278762113275117E-3</v>
      </c>
      <c r="AH759" s="1">
        <f t="shared" si="1763"/>
        <v>9.7346527776513495E-3</v>
      </c>
      <c r="AI759" s="1">
        <f t="shared" si="1764"/>
        <v>1.2888559564996203E-2</v>
      </c>
      <c r="AJ759" s="1">
        <f t="shared" si="1765"/>
        <v>1.6894806129095399E-2</v>
      </c>
      <c r="AK759" s="1">
        <f t="shared" si="1766"/>
        <v>2.192852793554376E-2</v>
      </c>
      <c r="AL759" s="1">
        <f t="shared" si="1767"/>
        <v>2.8184803884058997E-2</v>
      </c>
      <c r="AM759" s="1">
        <f t="shared" si="1768"/>
        <v>3.587662481470854E-2</v>
      </c>
      <c r="AN759" s="1">
        <f t="shared" si="1769"/>
        <v>4.5231536042498147E-2</v>
      </c>
      <c r="AO759" s="1">
        <f t="shared" si="1770"/>
        <v>5.648684608657905E-2</v>
      </c>
      <c r="AP759" s="1">
        <f t="shared" si="1771"/>
        <v>6.9883370087779687E-2</v>
      </c>
      <c r="AQ759" s="1">
        <f t="shared" si="1772"/>
        <v>8.565777162651704E-2</v>
      </c>
      <c r="AR759" s="1">
        <f t="shared" si="1773"/>
        <v>0.10403367587345429</v>
      </c>
      <c r="AS759" s="1">
        <f t="shared" si="1774"/>
        <v>0.1252118429217928</v>
      </c>
      <c r="AT759" s="1">
        <f t="shared" si="1775"/>
        <v>0.14935980341271854</v>
      </c>
      <c r="AU759" s="1">
        <f t="shared" si="1776"/>
        <v>0.17660145847595979</v>
      </c>
      <c r="AV759" s="1">
        <f t="shared" si="1777"/>
        <v>0.20700722150146655</v>
      </c>
      <c r="AW759" s="1">
        <f t="shared" si="1778"/>
        <v>0.24058532008878009</v>
      </c>
      <c r="AX759" s="1">
        <f t="shared" si="1779"/>
        <v>0.27727487451317301</v>
      </c>
      <c r="AY759" s="1">
        <f t="shared" si="1780"/>
        <v>0.31694131927126001</v>
      </c>
      <c r="AZ759" s="1">
        <f t="shared" si="1781"/>
        <v>0.35937463595762165</v>
      </c>
      <c r="BA759" s="1">
        <f t="shared" si="1782"/>
        <v>0.40429072279888312</v>
      </c>
      <c r="BB759" s="1">
        <f t="shared" si="1783"/>
        <v>0.4513360472531</v>
      </c>
      <c r="BC759" s="1">
        <f t="shared" si="1784"/>
        <v>0.50009552594618389</v>
      </c>
      <c r="BD759" s="1">
        <f t="shared" si="1785"/>
        <v>0.55010336671929627</v>
      </c>
      <c r="BE759" s="1">
        <f t="shared" si="1786"/>
        <v>0.6008564081315132</v>
      </c>
      <c r="BF759" s="1">
        <f t="shared" si="1787"/>
        <v>0.65182931963526802</v>
      </c>
      <c r="BG759" s="1">
        <f t="shared" si="1788"/>
        <v>0.7024908960364068</v>
      </c>
      <c r="BH759" s="1">
        <f t="shared" si="1789"/>
        <v>0.75232060432223036</v>
      </c>
      <c r="BI759" s="1">
        <f t="shared" si="1790"/>
        <v>0.80082452612251909</v>
      </c>
      <c r="BJ759" s="1">
        <f t="shared" si="1791"/>
        <v>0.84754988595612546</v>
      </c>
      <c r="BK759" s="1">
        <f t="shared" si="1792"/>
        <v>0.89209745929128836</v>
      </c>
      <c r="BL759" s="1">
        <f t="shared" si="1793"/>
        <v>0.93413130544492895</v>
      </c>
      <c r="BM759" s="1">
        <f t="shared" si="1794"/>
        <v>0.97338545457805958</v>
      </c>
      <c r="BN759" s="1">
        <f t="shared" si="1795"/>
        <v>1.009667379142984</v>
      </c>
      <c r="BO759" s="1">
        <f t="shared" si="1796"/>
        <v>1.042858281004114</v>
      </c>
      <c r="BP759" s="1">
        <f t="shared" si="1797"/>
        <v>1.0729104100007436</v>
      </c>
      <c r="BQ759" s="1">
        <f t="shared" si="1798"/>
        <v>1.0998417844014952</v>
      </c>
      <c r="BR759" s="1">
        <f t="shared" si="1799"/>
        <v>1.12372879866407</v>
      </c>
      <c r="BS759" s="1">
        <f t="shared" si="1800"/>
        <v>1.1446972736695811</v>
      </c>
      <c r="BT759" s="1">
        <f t="shared" si="1801"/>
        <v>1.1629125281683939</v>
      </c>
      <c r="BU759" s="1">
        <f t="shared" si="1802"/>
        <v>1.1785690307495227</v>
      </c>
      <c r="BV759" s="1">
        <f t="shared" si="1803"/>
        <v>1.1918801358668261</v>
      </c>
      <c r="BW759" s="1">
        <f t="shared" si="1804"/>
        <v>1.2030683244043472</v>
      </c>
      <c r="BX759" s="1">
        <f t="shared" si="1805"/>
        <v>1.2123562693409964</v>
      </c>
      <c r="BY759" s="1">
        <f t="shared" si="1806"/>
        <v>1.2199589408926639</v>
      </c>
      <c r="BZ759" s="1">
        <f t="shared" si="1807"/>
        <v>1.2260768629110557</v>
      </c>
      <c r="CA759" s="1">
        <f t="shared" si="1808"/>
        <v>1.2308905416119453</v>
      </c>
      <c r="CB759" s="1">
        <f t="shared" si="1809"/>
        <v>1.2345560151507995</v>
      </c>
      <c r="CC759" s="1">
        <f t="shared" si="1810"/>
        <v>1.2372014221118937</v>
      </c>
      <c r="CD759" s="1">
        <f t="shared" si="1811"/>
        <v>1.2389244602381886</v>
      </c>
      <c r="CE759" s="1">
        <f t="shared" si="1812"/>
        <v>1.2397906031205674</v>
      </c>
      <c r="CF759" s="1">
        <f t="shared" si="1813"/>
        <v>1.2398319595851739</v>
      </c>
      <c r="CG759" s="1">
        <f t="shared" si="1814"/>
        <v>1.2390466940959266</v>
      </c>
      <c r="CH759" s="1">
        <f t="shared" si="1815"/>
        <v>1.2373989713718452</v>
      </c>
      <c r="CI759" s="1">
        <f t="shared" si="1816"/>
        <v>1.2348194385666946</v>
      </c>
      <c r="CJ759" s="1">
        <f t="shared" si="1817"/>
        <v>1.2312063073505217</v>
      </c>
      <c r="CK759" s="1">
        <f t="shared" si="1818"/>
        <v>1.2264271396752866</v>
      </c>
      <c r="CL759" s="1">
        <f t="shared" si="1819"/>
        <v>1.2203214689572839</v>
      </c>
      <c r="CM759" s="1">
        <f t="shared" si="1820"/>
        <v>1.2127043978151402</v>
      </c>
      <c r="CN759" s="1">
        <f t="shared" si="1821"/>
        <v>1.203371300649829</v>
      </c>
      <c r="CO759" s="1">
        <f t="shared" si="1822"/>
        <v>1.1921037222978759</v>
      </c>
      <c r="CP759" s="1">
        <f t="shared" si="1823"/>
        <v>1.1786765029289759</v>
      </c>
      <c r="CQ759" s="1">
        <f t="shared" si="1824"/>
        <v>1.162866076896151</v>
      </c>
      <c r="CR759" s="1">
        <f t="shared" si="1825"/>
        <v>1.1444597944707573</v>
      </c>
      <c r="CS759" s="1">
        <f t="shared" si="1826"/>
        <v>1.1232660077414578</v>
      </c>
      <c r="CT759" s="1">
        <f t="shared" si="1827"/>
        <v>1.0991245547925115</v>
      </c>
      <c r="CU759" s="1">
        <f t="shared" si="1828"/>
        <v>1.0719171802109861</v>
      </c>
      <c r="CV759" s="1">
        <f t="shared" si="1829"/>
        <v>1.0415773559184334</v>
      </c>
      <c r="CW759" s="1">
        <f t="shared" si="1830"/>
        <v>1.0080989243886715</v>
      </c>
      <c r="CX759" s="1">
        <f t="shared" si="1831"/>
        <v>0.97154298463005739</v>
      </c>
      <c r="CY759" s="1">
        <f t="shared" si="1832"/>
        <v>0.93204248493379349</v>
      </c>
      <c r="CZ759" s="1">
        <f t="shared" si="1833"/>
        <v>0.88980407642980197</v>
      </c>
      <c r="DA759" s="1">
        <f t="shared" si="1834"/>
        <v>0.84510691460571497</v>
      </c>
      <c r="DB759" s="1">
        <f t="shared" si="1835"/>
        <v>0.79829826429559791</v>
      </c>
      <c r="DC759" s="1">
        <f t="shared" si="1836"/>
        <v>0.74978595537817627</v>
      </c>
      <c r="DD759" s="1">
        <f t="shared" si="1837"/>
        <v>0.70002793664250029</v>
      </c>
      <c r="DE759" s="1">
        <f t="shared" si="1838"/>
        <v>0.64951936743326666</v>
      </c>
      <c r="DF759" s="1">
        <f t="shared" si="1839"/>
        <v>0.59877785423281149</v>
      </c>
      <c r="DG759" s="1">
        <f t="shared" si="1840"/>
        <v>0.54832756745703071</v>
      </c>
      <c r="DH759" s="1">
        <f t="shared" si="1841"/>
        <v>0.49868305094145599</v>
      </c>
      <c r="DI759" s="1">
        <f t="shared" si="1842"/>
        <v>0.45033355594104607</v>
      </c>
      <c r="DJ759" s="1">
        <f t="shared" si="1843"/>
        <v>0.40372869134793871</v>
      </c>
      <c r="DK759" s="1">
        <f t="shared" si="1844"/>
        <v>0.35926608610029187</v>
      </c>
      <c r="DL759" s="1">
        <f t="shared" si="1845"/>
        <v>0.31728161728033594</v>
      </c>
      <c r="DM759" s="1">
        <f t="shared" si="1846"/>
        <v>0.27804258105674962</v>
      </c>
      <c r="DN759" s="1">
        <f t="shared" si="1847"/>
        <v>0.24174398888024942</v>
      </c>
      <c r="DO759" s="1">
        <f t="shared" si="1848"/>
        <v>0.20850797459548032</v>
      </c>
      <c r="DP759" s="1">
        <f t="shared" si="1849"/>
        <v>0.17838611505542909</v>
      </c>
      <c r="DQ759" s="1">
        <f t="shared" si="1850"/>
        <v>0.15136431085115418</v>
      </c>
      <c r="DR759" s="1">
        <f t="shared" si="1851"/>
        <v>0.12736975494217104</v>
      </c>
      <c r="DS759" s="1">
        <f t="shared" si="1852"/>
        <v>0.10627944123587607</v>
      </c>
      <c r="DT759" s="1">
        <f t="shared" si="1853"/>
        <v>8.7929634155686109E-2</v>
      </c>
      <c r="DU759" s="1">
        <f t="shared" si="1854"/>
        <v>7.2125731555835487E-2</v>
      </c>
      <c r="DV759" s="1">
        <f t="shared" si="1855"/>
        <v>5.8652001211380388E-2</v>
      </c>
      <c r="DW759" s="1">
        <f t="shared" si="1856"/>
        <v>4.7280747331102324E-2</v>
      </c>
      <c r="DX759" s="1">
        <f t="shared" si="1857"/>
        <v>3.7780558557922998E-2</v>
      </c>
      <c r="DY759" s="1">
        <f t="shared" si="1858"/>
        <v>2.9923392918760613E-2</v>
      </c>
      <c r="DZ759" s="1">
        <f t="shared" si="1859"/>
        <v>2.3490359036520216E-2</v>
      </c>
      <c r="EA759" s="1">
        <f t="shared" si="1860"/>
        <v>1.8276148929033533E-2</v>
      </c>
      <c r="EB759" s="1">
        <f t="shared" si="1861"/>
        <v>1.4092160117540914E-2</v>
      </c>
      <c r="EC759" s="1">
        <f t="shared" si="1862"/>
        <v>1.076840989913753E-2</v>
      </c>
      <c r="ED759" s="1">
        <f t="shared" si="1863"/>
        <v>8.1543909335649572E-3</v>
      </c>
      <c r="EE759" s="1">
        <f t="shared" si="1864"/>
        <v>6.1190450232367338E-3</v>
      </c>
      <c r="EF759" s="1">
        <f t="shared" si="1865"/>
        <v>4.5500428528640396E-3</v>
      </c>
      <c r="EG759" s="1">
        <f t="shared" si="1866"/>
        <v>3.3525542364156139E-3</v>
      </c>
      <c r="EH759" s="1">
        <f t="shared" si="1867"/>
        <v>2.4476793815478865E-3</v>
      </c>
      <c r="EI759" s="1">
        <f t="shared" si="1868"/>
        <v>1.7706902516704582E-3</v>
      </c>
      <c r="EJ759" s="1">
        <f t="shared" si="1869"/>
        <v>1.2692055147000936E-3</v>
      </c>
      <c r="EK759" s="1">
        <f t="shared" si="1870"/>
        <v>9.0139561214655939E-4</v>
      </c>
      <c r="EL759" s="1">
        <f t="shared" si="1871"/>
        <v>6.3428838447115944E-4</v>
      </c>
      <c r="EM759" s="1">
        <f t="shared" si="1872"/>
        <v>4.4222204487859458E-4</v>
      </c>
      <c r="EN759" s="1">
        <f t="shared" si="1873"/>
        <v>3.0547209585843023E-4</v>
      </c>
      <c r="EO759" s="1">
        <f t="shared" si="1874"/>
        <v>2.0906249200378755E-4</v>
      </c>
      <c r="EP759" s="1">
        <f t="shared" si="1875"/>
        <v>1.417590029702551E-4</v>
      </c>
      <c r="EQ759" s="1">
        <f t="shared" si="1876"/>
        <v>9.5234044377197734E-5</v>
      </c>
      <c r="ER759" s="1">
        <f t="shared" si="1877"/>
        <v>6.338674496319254E-5</v>
      </c>
      <c r="ES759" s="1">
        <f t="shared" si="1878"/>
        <v>4.1799127113202652E-5</v>
      </c>
      <c r="ET759" s="1">
        <f t="shared" si="1879"/>
        <v>2.7308394016335726E-5</v>
      </c>
      <c r="EU759" s="1">
        <f t="shared" si="1880"/>
        <v>1.7675873322424278E-5</v>
      </c>
      <c r="EV759" s="1">
        <f t="shared" si="1881"/>
        <v>1.1334667336472488E-5</v>
      </c>
      <c r="EW759" s="1">
        <f t="shared" si="1882"/>
        <v>7.2000942538048661E-6</v>
      </c>
      <c r="EX759" s="1">
        <f t="shared" si="1883"/>
        <v>4.5292551447909525E-6</v>
      </c>
      <c r="EY759" s="1">
        <f t="shared" si="1884"/>
        <v>2.8182915793168359E-6</v>
      </c>
      <c r="EZ759" s="1">
        <f t="shared" si="1885"/>
        <v>1.727939859080735E-6</v>
      </c>
      <c r="FA759" s="1">
        <f t="shared" si="1886"/>
        <v>1.0297146377540699E-6</v>
      </c>
      <c r="FB759" s="1">
        <f t="shared" si="1887"/>
        <v>5.6635603065770356E-7</v>
      </c>
      <c r="FC759" s="1">
        <f t="shared" si="1888"/>
        <v>2.2091231674313175E-7</v>
      </c>
      <c r="FD759" s="75">
        <f t="shared" si="1739"/>
        <v>-2.2091231674313175E-7</v>
      </c>
    </row>
    <row r="760" spans="7:160" x14ac:dyDescent="0.35">
      <c r="G760" t="str">
        <f t="shared" si="1735"/>
        <v>Refd, t=3.72</v>
      </c>
      <c r="H760" s="76">
        <f t="shared" si="1736"/>
        <v>3.7249999999999428</v>
      </c>
      <c r="I760" s="1">
        <f t="shared" si="1737"/>
        <v>0</v>
      </c>
      <c r="J760" s="22">
        <f t="shared" si="1738"/>
        <v>5.4228983727152255E-8</v>
      </c>
      <c r="K760" s="1">
        <f t="shared" si="1740"/>
        <v>2.7969674646685772E-7</v>
      </c>
      <c r="L760" s="1">
        <f t="shared" si="1741"/>
        <v>7.0822602197224019E-7</v>
      </c>
      <c r="M760" s="1">
        <f t="shared" si="1742"/>
        <v>1.4789556801105606E-6</v>
      </c>
      <c r="N760" s="1">
        <f t="shared" si="1743"/>
        <v>2.8127563836217983E-6</v>
      </c>
      <c r="O760" s="1">
        <f t="shared" si="1744"/>
        <v>5.0543940099597028E-6</v>
      </c>
      <c r="P760" s="1">
        <f t="shared" si="1745"/>
        <v>8.7336467769237029E-6</v>
      </c>
      <c r="Q760" s="1">
        <f t="shared" si="1746"/>
        <v>1.4652546949465295E-5</v>
      </c>
      <c r="R760" s="1">
        <f t="shared" si="1747"/>
        <v>2.4008005017450341E-5</v>
      </c>
      <c r="S760" s="1">
        <f t="shared" si="1748"/>
        <v>3.8561492013681288E-5</v>
      </c>
      <c r="T760" s="1">
        <f t="shared" si="1749"/>
        <v>6.0870132146230981E-5</v>
      </c>
      <c r="U760" s="1">
        <f t="shared" si="1750"/>
        <v>9.4596349739787831E-5</v>
      </c>
      <c r="V760" s="1">
        <f t="shared" si="1751"/>
        <v>1.4491588680350079E-4</v>
      </c>
      <c r="W760" s="1">
        <f t="shared" si="1752"/>
        <v>2.1904621665750363E-4</v>
      </c>
      <c r="X760" s="1">
        <f t="shared" si="1753"/>
        <v>3.2691866152025116E-4</v>
      </c>
      <c r="Y760" s="1">
        <f t="shared" si="1754"/>
        <v>4.8201729556748417E-4</v>
      </c>
      <c r="Z760" s="1">
        <f t="shared" si="1755"/>
        <v>7.024052971297851E-4</v>
      </c>
      <c r="AA760" s="1">
        <f t="shared" si="1756"/>
        <v>1.0119540627935035E-3</v>
      </c>
      <c r="AB760" s="1">
        <f t="shared" si="1757"/>
        <v>1.4417813801338674E-3</v>
      </c>
      <c r="AC760" s="1">
        <f t="shared" si="1758"/>
        <v>2.0318916494461406E-3</v>
      </c>
      <c r="AD760" s="1">
        <f t="shared" si="1759"/>
        <v>2.8329931535699183E-3</v>
      </c>
      <c r="AE760" s="1">
        <f t="shared" si="1760"/>
        <v>3.9084446770822987E-3</v>
      </c>
      <c r="AF760" s="1">
        <f t="shared" si="1761"/>
        <v>5.3362568700253505E-3</v>
      </c>
      <c r="AG760" s="1">
        <f t="shared" si="1762"/>
        <v>7.2110437865136462E-3</v>
      </c>
      <c r="AH760" s="1">
        <f t="shared" si="1763"/>
        <v>9.6457888966147987E-3</v>
      </c>
      <c r="AI760" s="1">
        <f t="shared" si="1764"/>
        <v>1.2773260226515258E-2</v>
      </c>
      <c r="AJ760" s="1">
        <f t="shared" si="1765"/>
        <v>1.6746884474121738E-2</v>
      </c>
      <c r="AK760" s="1">
        <f t="shared" si="1766"/>
        <v>2.1740873824940748E-2</v>
      </c>
      <c r="AL760" s="1">
        <f t="shared" si="1767"/>
        <v>2.7949395797452106E-2</v>
      </c>
      <c r="AM760" s="1">
        <f t="shared" si="1768"/>
        <v>3.5584589582744366E-2</v>
      </c>
      <c r="AN760" s="1">
        <f t="shared" si="1769"/>
        <v>4.4873265062688107E-2</v>
      </c>
      <c r="AO760" s="1">
        <f t="shared" si="1770"/>
        <v>5.6052174742526897E-2</v>
      </c>
      <c r="AP760" s="1">
        <f t="shared" si="1771"/>
        <v>6.9361824138433323E-2</v>
      </c>
      <c r="AQ760" s="1">
        <f t="shared" si="1772"/>
        <v>8.5038880400366876E-2</v>
      </c>
      <c r="AR760" s="1">
        <f t="shared" si="1773"/>
        <v>0.10330734735013332</v>
      </c>
      <c r="AS760" s="1">
        <f t="shared" si="1774"/>
        <v>0.12436879048755316</v>
      </c>
      <c r="AT760" s="1">
        <f t="shared" si="1775"/>
        <v>0.14839200862515459</v>
      </c>
      <c r="AU760" s="1">
        <f t="shared" si="1776"/>
        <v>0.17550264904266774</v>
      </c>
      <c r="AV760" s="1">
        <f t="shared" si="1777"/>
        <v>0.20577333939045808</v>
      </c>
      <c r="AW760" s="1">
        <f t="shared" si="1778"/>
        <v>0.239214951764704</v>
      </c>
      <c r="AX760" s="1">
        <f t="shared" si="1779"/>
        <v>0.27576961418855667</v>
      </c>
      <c r="AY760" s="1">
        <f t="shared" si="1780"/>
        <v>0.3153060371083562</v>
      </c>
      <c r="AZ760" s="1">
        <f t="shared" si="1781"/>
        <v>0.35761762651022244</v>
      </c>
      <c r="BA760" s="1">
        <f t="shared" si="1782"/>
        <v>0.40242371458741888</v>
      </c>
      <c r="BB760" s="1">
        <f t="shared" si="1783"/>
        <v>0.44937406193454238</v>
      </c>
      <c r="BC760" s="1">
        <f t="shared" si="1784"/>
        <v>0.49805658456889684</v>
      </c>
      <c r="BD760" s="1">
        <f t="shared" si="1785"/>
        <v>0.54800805035817113</v>
      </c>
      <c r="BE760" s="1">
        <f t="shared" si="1786"/>
        <v>0.59872728997857971</v>
      </c>
      <c r="BF760" s="1">
        <f t="shared" si="1787"/>
        <v>0.6496902945351779</v>
      </c>
      <c r="BG760" s="1">
        <f t="shared" si="1788"/>
        <v>0.70036644071407561</v>
      </c>
      <c r="BH760" s="1">
        <f t="shared" si="1789"/>
        <v>0.75023500649601671</v>
      </c>
      <c r="BI760" s="1">
        <f t="shared" si="1790"/>
        <v>0.79880112288247873</v>
      </c>
      <c r="BJ760" s="1">
        <f t="shared" si="1791"/>
        <v>0.84561035102169047</v>
      </c>
      <c r="BK760" s="1">
        <f t="shared" si="1792"/>
        <v>0.89026117513174896</v>
      </c>
      <c r="BL760" s="1">
        <f t="shared" si="1793"/>
        <v>0.93241485010051139</v>
      </c>
      <c r="BM760" s="1">
        <f t="shared" si="1794"/>
        <v>0.97180222493472845</v>
      </c>
      <c r="BN760" s="1">
        <f t="shared" si="1795"/>
        <v>1.0082273631248997</v>
      </c>
      <c r="BO760" s="1">
        <f t="shared" si="1796"/>
        <v>1.0415679814667058</v>
      </c>
      <c r="BP760" s="1">
        <f t="shared" si="1797"/>
        <v>1.0717729138398695</v>
      </c>
      <c r="BQ760" s="1">
        <f t="shared" si="1798"/>
        <v>1.0988569622576716</v>
      </c>
      <c r="BR760" s="1">
        <f t="shared" si="1799"/>
        <v>1.1228936141597254</v>
      </c>
      <c r="BS760" s="1">
        <f t="shared" si="1800"/>
        <v>1.1440061767391556</v>
      </c>
      <c r="BT760" s="1">
        <f t="shared" si="1801"/>
        <v>1.1623579048772619</v>
      </c>
      <c r="BU760" s="1">
        <f t="shared" si="1802"/>
        <v>1.1781416819892061</v>
      </c>
      <c r="BV760" s="1">
        <f t="shared" si="1803"/>
        <v>1.1915697592189256</v>
      </c>
      <c r="BW760" s="1">
        <f t="shared" si="1804"/>
        <v>1.2028639769024874</v>
      </c>
      <c r="BX760" s="1">
        <f t="shared" si="1805"/>
        <v>1.2122467933603176</v>
      </c>
      <c r="BY760" s="1">
        <f t="shared" si="1806"/>
        <v>1.2199333404588495</v>
      </c>
      <c r="BZ760" s="1">
        <f t="shared" si="1807"/>
        <v>1.2261246228620921</v>
      </c>
      <c r="CA760" s="1">
        <f t="shared" si="1808"/>
        <v>1.2310018868409858</v>
      </c>
      <c r="CB760" s="1">
        <f t="shared" si="1809"/>
        <v>1.234722111270419</v>
      </c>
      <c r="CC760" s="1">
        <f t="shared" si="1810"/>
        <v>1.2374145220750212</v>
      </c>
      <c r="CD760" s="1">
        <f t="shared" si="1811"/>
        <v>1.2391780036028126</v>
      </c>
      <c r="CE760" s="1">
        <f t="shared" si="1812"/>
        <v>1.2400792757289916</v>
      </c>
      <c r="CF760" s="1">
        <f t="shared" si="1813"/>
        <v>1.2401517215074835</v>
      </c>
      <c r="CG760" s="1">
        <f t="shared" si="1814"/>
        <v>1.2393947828959599</v>
      </c>
      <c r="CH760" s="1">
        <f t="shared" si="1815"/>
        <v>1.2377738862796941</v>
      </c>
      <c r="CI760" s="1">
        <f t="shared" si="1816"/>
        <v>1.235220909206894</v>
      </c>
      <c r="CJ760" s="1">
        <f t="shared" si="1817"/>
        <v>1.2316352485205633</v>
      </c>
      <c r="CK760" s="1">
        <f t="shared" si="1818"/>
        <v>1.2268855915399974</v>
      </c>
      <c r="CL760" s="1">
        <f t="shared" si="1819"/>
        <v>1.2208125201568509</v>
      </c>
      <c r="CM760" s="1">
        <f t="shared" si="1820"/>
        <v>1.2132320875923446</v>
      </c>
      <c r="CN760" s="1">
        <f t="shared" si="1821"/>
        <v>1.2039404953649955</v>
      </c>
      <c r="CO760" s="1">
        <f t="shared" si="1822"/>
        <v>1.192719961750305</v>
      </c>
      <c r="CP760" s="1">
        <f t="shared" si="1823"/>
        <v>1.1793458128128254</v>
      </c>
      <c r="CQ760" s="1">
        <f t="shared" si="1824"/>
        <v>1.1635947454863547</v>
      </c>
      <c r="CR760" s="1">
        <f t="shared" si="1825"/>
        <v>1.145254114179322</v>
      </c>
      <c r="CS760" s="1">
        <f t="shared" si="1826"/>
        <v>1.1241319853408125</v>
      </c>
      <c r="CT760" s="1">
        <f t="shared" si="1827"/>
        <v>1.1000675976246677</v>
      </c>
      <c r="CU760" s="1">
        <f t="shared" si="1828"/>
        <v>1.0729417692757768</v>
      </c>
      <c r="CV760" s="1">
        <f t="shared" si="1829"/>
        <v>1.0426867200025709</v>
      </c>
      <c r="CW760" s="1">
        <f t="shared" si="1830"/>
        <v>1.0092947319872811</v>
      </c>
      <c r="CX760" s="1">
        <f t="shared" si="1831"/>
        <v>0.97282507197464907</v>
      </c>
      <c r="CY760" s="1">
        <f t="shared" si="1832"/>
        <v>0.93340863868999402</v>
      </c>
      <c r="CZ760" s="1">
        <f t="shared" si="1833"/>
        <v>0.89124988838106622</v>
      </c>
      <c r="DA760" s="1">
        <f t="shared" si="1834"/>
        <v>0.84662572284478155</v>
      </c>
      <c r="DB760" s="1">
        <f t="shared" si="1835"/>
        <v>0.79988119120391421</v>
      </c>
      <c r="DC760" s="1">
        <f t="shared" si="1836"/>
        <v>0.75142204723875949</v>
      </c>
      <c r="DD760" s="1">
        <f t="shared" si="1837"/>
        <v>0.70170440349578422</v>
      </c>
      <c r="DE760" s="1">
        <f t="shared" si="1838"/>
        <v>0.6512219152457257</v>
      </c>
      <c r="DF760" s="1">
        <f t="shared" si="1839"/>
        <v>0.60049109515968246</v>
      </c>
      <c r="DG760" s="1">
        <f t="shared" si="1840"/>
        <v>0.55003548849948369</v>
      </c>
      <c r="DH760" s="1">
        <f t="shared" si="1841"/>
        <v>0.50036951712298661</v>
      </c>
      <c r="DI760" s="1">
        <f t="shared" si="1842"/>
        <v>0.45198282164280934</v>
      </c>
      <c r="DJ760" s="1">
        <f t="shared" si="1843"/>
        <v>0.40532589287789966</v>
      </c>
      <c r="DK760" s="1">
        <f t="shared" si="1844"/>
        <v>0.36079768997547762</v>
      </c>
      <c r="DL760" s="1">
        <f t="shared" si="1845"/>
        <v>0.31873580193891005</v>
      </c>
      <c r="DM760" s="1">
        <f t="shared" si="1846"/>
        <v>0.27940953448218825</v>
      </c>
      <c r="DN760" s="1">
        <f t="shared" si="1847"/>
        <v>0.2430161104752748</v>
      </c>
      <c r="DO760" s="1">
        <f t="shared" si="1848"/>
        <v>0.20967997606621419</v>
      </c>
      <c r="DP760" s="1">
        <f t="shared" si="1849"/>
        <v>0.17945502150672557</v>
      </c>
      <c r="DQ760" s="1">
        <f t="shared" si="1850"/>
        <v>0.15232936923215851</v>
      </c>
      <c r="DR760" s="1">
        <f t="shared" si="1851"/>
        <v>0.12823226197673446</v>
      </c>
      <c r="DS760" s="1">
        <f t="shared" si="1852"/>
        <v>0.10704250670353684</v>
      </c>
      <c r="DT760" s="1">
        <f t="shared" si="1853"/>
        <v>8.8597897673842504E-2</v>
      </c>
      <c r="DU760" s="1">
        <f t="shared" si="1854"/>
        <v>7.270505181622211E-2</v>
      </c>
      <c r="DV760" s="1">
        <f t="shared" si="1855"/>
        <v>5.914913604202756E-2</v>
      </c>
      <c r="DW760" s="1">
        <f t="shared" si="1856"/>
        <v>4.7703041196589115E-2</v>
      </c>
      <c r="DX760" s="1">
        <f t="shared" si="1857"/>
        <v>3.813565146063766E-2</v>
      </c>
      <c r="DY760" s="1">
        <f t="shared" si="1858"/>
        <v>3.0218961446292707E-2</v>
      </c>
      <c r="DZ760" s="1">
        <f t="shared" si="1859"/>
        <v>2.3733896842572069E-2</v>
      </c>
      <c r="EA760" s="1">
        <f t="shared" si="1860"/>
        <v>1.8474790536259951E-2</v>
      </c>
      <c r="EB760" s="1">
        <f t="shared" si="1861"/>
        <v>1.4252548837140337E-2</v>
      </c>
      <c r="EC760" s="1">
        <f t="shared" si="1862"/>
        <v>1.0896608053563822E-2</v>
      </c>
      <c r="ED760" s="1">
        <f t="shared" si="1863"/>
        <v>8.2558285529632947E-3</v>
      </c>
      <c r="EE760" s="1">
        <f t="shared" si="1864"/>
        <v>6.1985018015224764E-3</v>
      </c>
      <c r="EF760" s="1">
        <f t="shared" si="1865"/>
        <v>4.6116573744750871E-3</v>
      </c>
      <c r="EG760" s="1">
        <f t="shared" si="1866"/>
        <v>3.3998542523956763E-3</v>
      </c>
      <c r="EH760" s="1">
        <f t="shared" si="1867"/>
        <v>2.4836271260273409E-3</v>
      </c>
      <c r="EI760" s="1">
        <f t="shared" si="1868"/>
        <v>1.7977373341499078E-3</v>
      </c>
      <c r="EJ760" s="1">
        <f t="shared" si="1869"/>
        <v>1.2893526853374679E-3</v>
      </c>
      <c r="EK760" s="1">
        <f t="shared" si="1870"/>
        <v>9.1625357103417222E-4</v>
      </c>
      <c r="EL760" s="1">
        <f t="shared" si="1871"/>
        <v>6.4513670246832194E-4</v>
      </c>
      <c r="EM760" s="1">
        <f t="shared" si="1872"/>
        <v>4.5006411394605508E-4</v>
      </c>
      <c r="EN760" s="1">
        <f t="shared" si="1873"/>
        <v>3.1108478323331191E-4</v>
      </c>
      <c r="EO760" s="1">
        <f t="shared" si="1874"/>
        <v>2.1303980706938215E-4</v>
      </c>
      <c r="EP760" s="1">
        <f t="shared" si="1875"/>
        <v>1.4454958745981048E-4</v>
      </c>
      <c r="EQ760" s="1">
        <f t="shared" si="1876"/>
        <v>9.717266806808971E-5</v>
      </c>
      <c r="ER760" s="1">
        <f t="shared" si="1877"/>
        <v>6.4720242099680381E-5</v>
      </c>
      <c r="ES760" s="1">
        <f t="shared" si="1878"/>
        <v>4.2707360932785656E-5</v>
      </c>
      <c r="ET760" s="1">
        <f t="shared" si="1879"/>
        <v>2.7920907932789983E-5</v>
      </c>
      <c r="EU760" s="1">
        <f t="shared" si="1880"/>
        <v>1.8084897561276678E-5</v>
      </c>
      <c r="EV760" s="1">
        <f t="shared" si="1881"/>
        <v>1.1605117460870752E-5</v>
      </c>
      <c r="EW760" s="1">
        <f t="shared" si="1882"/>
        <v>7.3771386483458288E-6</v>
      </c>
      <c r="EX760" s="1">
        <f t="shared" si="1883"/>
        <v>4.6439544627484511E-6</v>
      </c>
      <c r="EY760" s="1">
        <f t="shared" si="1884"/>
        <v>2.8917333127587462E-6</v>
      </c>
      <c r="EZ760" s="1">
        <f t="shared" si="1885"/>
        <v>1.7742111003946734E-6</v>
      </c>
      <c r="FA760" s="1">
        <f t="shared" si="1886"/>
        <v>1.0579779689287187E-6</v>
      </c>
      <c r="FB760" s="1">
        <f t="shared" si="1887"/>
        <v>5.8221597046824249E-7</v>
      </c>
      <c r="FC760" s="1">
        <f t="shared" si="1888"/>
        <v>2.2717728943776554E-7</v>
      </c>
      <c r="FD760" s="75">
        <f t="shared" si="1739"/>
        <v>-2.2717728943776554E-7</v>
      </c>
    </row>
    <row r="761" spans="7:160" x14ac:dyDescent="0.35">
      <c r="G761" t="str">
        <f t="shared" si="1735"/>
        <v>Refd, t=3.73</v>
      </c>
      <c r="H761" s="76">
        <f t="shared" si="1736"/>
        <v>3.7299999999999427</v>
      </c>
      <c r="I761" s="1">
        <f t="shared" si="1737"/>
        <v>0</v>
      </c>
      <c r="J761" s="22">
        <f t="shared" si="1738"/>
        <v>5.3622084303693137E-8</v>
      </c>
      <c r="K761" s="1">
        <f t="shared" si="1740"/>
        <v>2.7656804431176185E-7</v>
      </c>
      <c r="L761" s="1">
        <f t="shared" si="1741"/>
        <v>7.0031213950896969E-7</v>
      </c>
      <c r="M761" s="1">
        <f t="shared" si="1742"/>
        <v>1.4624562483632093E-6</v>
      </c>
      <c r="N761" s="1">
        <f t="shared" si="1743"/>
        <v>2.7814455231094043E-6</v>
      </c>
      <c r="O761" s="1">
        <f t="shared" si="1744"/>
        <v>4.9982853833237429E-6</v>
      </c>
      <c r="P761" s="1">
        <f t="shared" si="1745"/>
        <v>8.6370202478892558E-6</v>
      </c>
      <c r="Q761" s="1">
        <f t="shared" si="1746"/>
        <v>1.4491077992832562E-5</v>
      </c>
      <c r="R761" s="1">
        <f t="shared" si="1747"/>
        <v>2.374465513841526E-5</v>
      </c>
      <c r="S761" s="1">
        <f t="shared" si="1748"/>
        <v>3.8140719065971206E-5</v>
      </c>
      <c r="T761" s="1">
        <f t="shared" si="1749"/>
        <v>6.0209864870200426E-5</v>
      </c>
      <c r="U761" s="1">
        <f t="shared" si="1750"/>
        <v>9.3577044988348213E-5</v>
      </c>
      <c r="V761" s="1">
        <f t="shared" si="1751"/>
        <v>1.4336585829516355E-4</v>
      </c>
      <c r="W761" s="1">
        <f t="shared" si="1752"/>
        <v>2.1672230275912504E-4</v>
      </c>
      <c r="X761" s="1">
        <f t="shared" si="1753"/>
        <v>3.2348120394698465E-4</v>
      </c>
      <c r="Y761" s="1">
        <f t="shared" si="1754"/>
        <v>4.7699835421942963E-4</v>
      </c>
      <c r="Z761" s="1">
        <f t="shared" si="1755"/>
        <v>6.9516905738644893E-4</v>
      </c>
      <c r="AA761" s="1">
        <f t="shared" si="1756"/>
        <v>1.0016485337656124E-3</v>
      </c>
      <c r="AB761" s="1">
        <f t="shared" si="1757"/>
        <v>1.4272807711304403E-3</v>
      </c>
      <c r="AC761" s="1">
        <f t="shared" si="1758"/>
        <v>2.0117292813027249E-3</v>
      </c>
      <c r="AD761" s="1">
        <f t="shared" si="1759"/>
        <v>2.8052854390494281E-3</v>
      </c>
      <c r="AE761" s="1">
        <f t="shared" si="1760"/>
        <v>3.8708076050819901E-3</v>
      </c>
      <c r="AF761" s="1">
        <f t="shared" si="1761"/>
        <v>5.2857175467856338E-3</v>
      </c>
      <c r="AG761" s="1">
        <f t="shared" si="1762"/>
        <v>7.1439508915991943E-3</v>
      </c>
      <c r="AH761" s="1">
        <f t="shared" si="1763"/>
        <v>9.5577273375511713E-3</v>
      </c>
      <c r="AI761" s="1">
        <f t="shared" si="1764"/>
        <v>1.2658976722727278E-2</v>
      </c>
      <c r="AJ761" s="1">
        <f t="shared" si="1765"/>
        <v>1.6600232131204696E-2</v>
      </c>
      <c r="AK761" s="1">
        <f t="shared" si="1766"/>
        <v>2.1554784806279075E-2</v>
      </c>
      <c r="AL761" s="1">
        <f t="shared" si="1767"/>
        <v>2.7715891773730277E-2</v>
      </c>
      <c r="AM761" s="1">
        <f t="shared" si="1768"/>
        <v>3.5294839549859999E-2</v>
      </c>
      <c r="AN761" s="1">
        <f t="shared" si="1769"/>
        <v>4.4517699193076035E-2</v>
      </c>
      <c r="AO761" s="1">
        <f t="shared" si="1770"/>
        <v>5.5620661047074312E-2</v>
      </c>
      <c r="AP761" s="1">
        <f t="shared" si="1771"/>
        <v>6.8843911810818739E-2</v>
      </c>
      <c r="AQ761" s="1">
        <f t="shared" si="1772"/>
        <v>8.4424109833103E-2</v>
      </c>
      <c r="AR761" s="1">
        <f t="shared" si="1773"/>
        <v>0.1025856221046503</v>
      </c>
      <c r="AS761" s="1">
        <f t="shared" si="1774"/>
        <v>0.12353080124087783</v>
      </c>
      <c r="AT761" s="1">
        <f t="shared" si="1775"/>
        <v>0.14742969368574188</v>
      </c>
      <c r="AU761" s="1">
        <f t="shared" si="1776"/>
        <v>0.17440967089814324</v>
      </c>
      <c r="AV761" s="1">
        <f t="shared" si="1777"/>
        <v>0.20454555244010231</v>
      </c>
      <c r="AW761" s="1">
        <f t="shared" si="1778"/>
        <v>0.23785083341719146</v>
      </c>
      <c r="AX761" s="1">
        <f t="shared" si="1779"/>
        <v>0.27427063032767929</v>
      </c>
      <c r="AY761" s="1">
        <f t="shared" si="1780"/>
        <v>0.31367691388259261</v>
      </c>
      <c r="AZ761" s="1">
        <f t="shared" si="1781"/>
        <v>0.35586650364915973</v>
      </c>
      <c r="BA761" s="1">
        <f t="shared" si="1782"/>
        <v>0.40056216094124858</v>
      </c>
      <c r="BB761" s="1">
        <f t="shared" si="1783"/>
        <v>0.44741694139692972</v>
      </c>
      <c r="BC761" s="1">
        <f t="shared" si="1784"/>
        <v>0.49602176948568011</v>
      </c>
      <c r="BD761" s="1">
        <f t="shared" si="1785"/>
        <v>0.54591598927074858</v>
      </c>
      <c r="BE761" s="1">
        <f t="shared" si="1786"/>
        <v>0.59660044630728959</v>
      </c>
      <c r="BF761" s="1">
        <f t="shared" si="1787"/>
        <v>0.64755248173848001</v>
      </c>
      <c r="BG761" s="1">
        <f t="shared" si="1788"/>
        <v>0.69824208677348765</v>
      </c>
      <c r="BH761" s="1">
        <f t="shared" si="1789"/>
        <v>0.74814838561499608</v>
      </c>
      <c r="BI761" s="1">
        <f t="shared" si="1790"/>
        <v>0.79677559459363556</v>
      </c>
      <c r="BJ761" s="1">
        <f t="shared" si="1791"/>
        <v>0.84366764626834734</v>
      </c>
      <c r="BK761" s="1">
        <f t="shared" si="1792"/>
        <v>0.88842076539954196</v>
      </c>
      <c r="BL761" s="1">
        <f t="shared" si="1793"/>
        <v>0.93069342966031776</v>
      </c>
      <c r="BM761" s="1">
        <f t="shared" si="1794"/>
        <v>0.97021332828313323</v>
      </c>
      <c r="BN761" s="1">
        <f t="shared" si="1795"/>
        <v>1.0067811304976284</v>
      </c>
      <c r="BO761" s="1">
        <f t="shared" si="1796"/>
        <v>1.0402710756606743</v>
      </c>
      <c r="BP761" s="1">
        <f t="shared" si="1797"/>
        <v>1.0706285823140078</v>
      </c>
      <c r="BQ761" s="1">
        <f t="shared" si="1798"/>
        <v>1.0978652303111094</v>
      </c>
      <c r="BR761" s="1">
        <f t="shared" si="1799"/>
        <v>1.1220515884784392</v>
      </c>
      <c r="BS761" s="1">
        <f t="shared" si="1800"/>
        <v>1.1433084341346316</v>
      </c>
      <c r="BT761" s="1">
        <f t="shared" si="1801"/>
        <v>1.1617969387745228</v>
      </c>
      <c r="BU761" s="1">
        <f t="shared" si="1802"/>
        <v>1.177708379108088</v>
      </c>
      <c r="BV761" s="1">
        <f t="shared" si="1803"/>
        <v>1.1912538806994202</v>
      </c>
      <c r="BW761" s="1">
        <f t="shared" si="1804"/>
        <v>1.2026546214786051</v>
      </c>
      <c r="BX761" s="1">
        <f t="shared" si="1805"/>
        <v>1.2121328246241638</v>
      </c>
      <c r="BY761" s="1">
        <f t="shared" si="1806"/>
        <v>1.219903765279164</v>
      </c>
      <c r="BZ761" s="1">
        <f t="shared" si="1807"/>
        <v>1.2261689131462334</v>
      </c>
      <c r="CA761" s="1">
        <f t="shared" si="1808"/>
        <v>1.2311102416295221</v>
      </c>
      <c r="CB761" s="1">
        <f t="shared" si="1809"/>
        <v>1.2348856602883704</v>
      </c>
      <c r="CC761" s="1">
        <f t="shared" si="1810"/>
        <v>1.2376254750950961</v>
      </c>
      <c r="CD761" s="1">
        <f t="shared" si="1811"/>
        <v>1.2394297521724271</v>
      </c>
      <c r="CE761" s="1">
        <f t="shared" si="1812"/>
        <v>1.2403664549446782</v>
      </c>
      <c r="CF761" s="1">
        <f t="shared" si="1813"/>
        <v>1.2404702396464871</v>
      </c>
      <c r="CG761" s="1">
        <f t="shared" si="1814"/>
        <v>1.2397418259664781</v>
      </c>
      <c r="CH761" s="1">
        <f t="shared" si="1815"/>
        <v>1.2381479031131111</v>
      </c>
      <c r="CI761" s="1">
        <f t="shared" si="1816"/>
        <v>1.2356215808081266</v>
      </c>
      <c r="CJ761" s="1">
        <f t="shared" si="1817"/>
        <v>1.2320634432563378</v>
      </c>
      <c r="CK761" s="1">
        <f t="shared" si="1818"/>
        <v>1.2273433056243468</v>
      </c>
      <c r="CL761" s="1">
        <f t="shared" si="1819"/>
        <v>1.2213028010245621</v>
      </c>
      <c r="CM761" s="1">
        <f t="shared" si="1820"/>
        <v>1.2137589363492953</v>
      </c>
      <c r="CN761" s="1">
        <f t="shared" si="1821"/>
        <v>1.2045087437499797</v>
      </c>
      <c r="CO761" s="1">
        <f t="shared" si="1822"/>
        <v>1.193335119069457</v>
      </c>
      <c r="CP761" s="1">
        <f t="shared" si="1823"/>
        <v>1.1800138791884436</v>
      </c>
      <c r="CQ761" s="1">
        <f t="shared" si="1824"/>
        <v>1.1643219894982877</v>
      </c>
      <c r="CR761" s="1">
        <f t="shared" si="1825"/>
        <v>1.1460468154902208</v>
      </c>
      <c r="CS761" s="1">
        <f t="shared" si="1826"/>
        <v>1.1249961460236477</v>
      </c>
      <c r="CT761" s="1">
        <f t="shared" si="1827"/>
        <v>1.1010086294089756</v>
      </c>
      <c r="CU761" s="1">
        <f t="shared" si="1828"/>
        <v>1.0739641674876315</v>
      </c>
      <c r="CV761" s="1">
        <f t="shared" si="1829"/>
        <v>1.0437937382362628</v>
      </c>
      <c r="CW761" s="1">
        <f t="shared" si="1830"/>
        <v>1.0104880741433444</v>
      </c>
      <c r="CX761" s="1">
        <f t="shared" si="1831"/>
        <v>0.97410461988090302</v>
      </c>
      <c r="CY761" s="1">
        <f t="shared" si="1832"/>
        <v>0.93477223380378993</v>
      </c>
      <c r="CZ761" s="1">
        <f t="shared" si="1833"/>
        <v>0.8926931848665004</v>
      </c>
      <c r="DA761" s="1">
        <f t="shared" si="1834"/>
        <v>0.8481421265740624</v>
      </c>
      <c r="DB761" s="1">
        <f t="shared" si="1835"/>
        <v>0.80146189504319165</v>
      </c>
      <c r="DC761" s="1">
        <f t="shared" si="1836"/>
        <v>0.75305616759423466</v>
      </c>
      <c r="DD761" s="1">
        <f t="shared" si="1837"/>
        <v>0.70337921690252225</v>
      </c>
      <c r="DE761" s="1">
        <f t="shared" si="1838"/>
        <v>0.65292318727169962</v>
      </c>
      <c r="DF761" s="1">
        <f t="shared" si="1839"/>
        <v>0.60220348762249254</v>
      </c>
      <c r="DG761" s="1">
        <f t="shared" si="1840"/>
        <v>0.55174302550686816</v>
      </c>
      <c r="DH761" s="1">
        <f t="shared" si="1841"/>
        <v>0.50205608624830023</v>
      </c>
      <c r="DI761" s="1">
        <f t="shared" si="1842"/>
        <v>0.45363268401997481</v>
      </c>
      <c r="DJ761" s="1">
        <f t="shared" si="1843"/>
        <v>0.40692417538033621</v>
      </c>
      <c r="DK761" s="1">
        <f t="shared" si="1844"/>
        <v>0.36233083398441374</v>
      </c>
      <c r="DL761" s="1">
        <f t="shared" si="1845"/>
        <v>0.32019194637821624</v>
      </c>
      <c r="DM761" s="1">
        <f t="shared" si="1846"/>
        <v>0.28077881550083422</v>
      </c>
      <c r="DN761" s="1">
        <f t="shared" si="1847"/>
        <v>0.24429086596222468</v>
      </c>
      <c r="DO761" s="1">
        <f t="shared" si="1848"/>
        <v>0.21085484956823661</v>
      </c>
      <c r="DP761" s="1">
        <f t="shared" si="1849"/>
        <v>0.18052696654038988</v>
      </c>
      <c r="DQ761" s="1">
        <f t="shared" si="1850"/>
        <v>0.15329756091809665</v>
      </c>
      <c r="DR761" s="1">
        <f t="shared" si="1851"/>
        <v>0.1290979279359924</v>
      </c>
      <c r="DS761" s="1">
        <f t="shared" si="1852"/>
        <v>0.10780869291782644</v>
      </c>
      <c r="DT761" s="1">
        <f t="shared" si="1853"/>
        <v>8.9269187338078287E-2</v>
      </c>
      <c r="DU761" s="1">
        <f t="shared" si="1854"/>
        <v>7.3287256061880565E-2</v>
      </c>
      <c r="DV761" s="1">
        <f t="shared" si="1855"/>
        <v>5.964897487672121E-2</v>
      </c>
      <c r="DW761" s="1">
        <f t="shared" si="1856"/>
        <v>4.8127831292284956E-2</v>
      </c>
      <c r="DX761" s="1">
        <f t="shared" si="1857"/>
        <v>3.8493014811230866E-2</v>
      </c>
      <c r="DY761" s="1">
        <f t="shared" si="1858"/>
        <v>3.0516565726495481E-2</v>
      </c>
      <c r="DZ761" s="1">
        <f t="shared" si="1859"/>
        <v>2.3979234860391972E-2</v>
      </c>
      <c r="EA761" s="1">
        <f t="shared" si="1860"/>
        <v>1.8675002779605727E-2</v>
      </c>
      <c r="EB761" s="1">
        <f t="shared" si="1861"/>
        <v>1.4414290018964935E-2</v>
      </c>
      <c r="EC761" s="1">
        <f t="shared" si="1862"/>
        <v>1.1025955940975125E-2</v>
      </c>
      <c r="ED761" s="1">
        <f t="shared" si="1863"/>
        <v>8.3582313337225139E-3</v>
      </c>
      <c r="EE761" s="1">
        <f t="shared" si="1864"/>
        <v>6.2787588371083424E-3</v>
      </c>
      <c r="EF761" s="1">
        <f t="shared" si="1865"/>
        <v>4.6739273934118634E-3</v>
      </c>
      <c r="EG761" s="1">
        <f t="shared" si="1866"/>
        <v>3.4476847854798287E-3</v>
      </c>
      <c r="EH761" s="1">
        <f t="shared" si="1867"/>
        <v>2.5199991801726938E-3</v>
      </c>
      <c r="EI761" s="1">
        <f t="shared" si="1868"/>
        <v>1.8251198318913774E-3</v>
      </c>
      <c r="EJ761" s="1">
        <f t="shared" si="1869"/>
        <v>1.3097619485493706E-3</v>
      </c>
      <c r="EK761" s="1">
        <f t="shared" si="1870"/>
        <v>9.3131399465688877E-4</v>
      </c>
      <c r="EL761" s="1">
        <f t="shared" si="1871"/>
        <v>6.5613965745656957E-4</v>
      </c>
      <c r="EM761" s="1">
        <f t="shared" si="1872"/>
        <v>4.5802296869370569E-4</v>
      </c>
      <c r="EN761" s="1">
        <f t="shared" si="1873"/>
        <v>3.1678469092384144E-4</v>
      </c>
      <c r="EO761" s="1">
        <f t="shared" si="1874"/>
        <v>2.1708154416170183E-4</v>
      </c>
      <c r="EP761" s="1">
        <f t="shared" si="1875"/>
        <v>1.4738723434998017E-4</v>
      </c>
      <c r="EQ761" s="1">
        <f t="shared" si="1876"/>
        <v>9.9145298792133017E-5</v>
      </c>
      <c r="ER761" s="1">
        <f t="shared" si="1877"/>
        <v>6.6078047180614748E-5</v>
      </c>
      <c r="ES761" s="1">
        <f t="shared" si="1878"/>
        <v>4.3632783334094467E-5</v>
      </c>
      <c r="ET761" s="1">
        <f t="shared" si="1879"/>
        <v>2.8545446384236265E-5</v>
      </c>
      <c r="EU761" s="1">
        <f t="shared" si="1880"/>
        <v>1.8502244230895077E-5</v>
      </c>
      <c r="EV761" s="1">
        <f t="shared" si="1881"/>
        <v>1.1881266404860113E-5</v>
      </c>
      <c r="EW761" s="1">
        <f t="shared" si="1882"/>
        <v>7.5580433261006421E-6</v>
      </c>
      <c r="EX761" s="1">
        <f t="shared" si="1883"/>
        <v>4.7612392635823225E-6</v>
      </c>
      <c r="EY761" s="1">
        <f t="shared" si="1884"/>
        <v>2.9668845021701882E-6</v>
      </c>
      <c r="EZ761" s="1">
        <f t="shared" si="1885"/>
        <v>1.8215924735119446E-6</v>
      </c>
      <c r="FA761" s="1">
        <f t="shared" si="1886"/>
        <v>1.0869380499429816E-6</v>
      </c>
      <c r="FB761" s="1">
        <f t="shared" si="1887"/>
        <v>5.9847549015165775E-7</v>
      </c>
      <c r="FC761" s="1">
        <f t="shared" si="1888"/>
        <v>2.3360225846820174E-7</v>
      </c>
      <c r="FD761" s="75">
        <f t="shared" si="1739"/>
        <v>-2.3360225846820174E-7</v>
      </c>
    </row>
    <row r="762" spans="7:160" x14ac:dyDescent="0.35">
      <c r="G762" t="str">
        <f t="shared" si="1735"/>
        <v>Refd, t=3.73</v>
      </c>
      <c r="H762" s="76">
        <f t="shared" si="1736"/>
        <v>3.7349999999999426</v>
      </c>
      <c r="I762" s="1">
        <f t="shared" si="1737"/>
        <v>0</v>
      </c>
      <c r="J762" s="22">
        <f t="shared" si="1738"/>
        <v>5.3022052276576407E-8</v>
      </c>
      <c r="K762" s="1">
        <f t="shared" si="1740"/>
        <v>2.7347472900658862E-7</v>
      </c>
      <c r="L762" s="1">
        <f t="shared" si="1741"/>
        <v>6.9248767619938511E-7</v>
      </c>
      <c r="M762" s="1">
        <f t="shared" si="1742"/>
        <v>1.4461429554148938E-6</v>
      </c>
      <c r="N762" s="1">
        <f t="shared" si="1743"/>
        <v>2.7504871530149811E-6</v>
      </c>
      <c r="O762" s="1">
        <f t="shared" si="1744"/>
        <v>4.9428067188167078E-6</v>
      </c>
      <c r="P762" s="1">
        <f t="shared" si="1745"/>
        <v>8.541475028118881E-6</v>
      </c>
      <c r="Q762" s="1">
        <f t="shared" si="1746"/>
        <v>1.4331408874772673E-5</v>
      </c>
      <c r="R762" s="1">
        <f t="shared" si="1747"/>
        <v>2.3484227224197385E-5</v>
      </c>
      <c r="S762" s="1">
        <f t="shared" si="1748"/>
        <v>3.7724589944879847E-5</v>
      </c>
      <c r="T762" s="1">
        <f t="shared" si="1749"/>
        <v>5.9556840363004956E-5</v>
      </c>
      <c r="U762" s="1">
        <f t="shared" si="1750"/>
        <v>9.2568844665336439E-5</v>
      </c>
      <c r="V762" s="1">
        <f t="shared" si="1751"/>
        <v>1.4183258574275746E-4</v>
      </c>
      <c r="W762" s="1">
        <f t="shared" si="1752"/>
        <v>2.1442329437750923E-4</v>
      </c>
      <c r="X762" s="1">
        <f t="shared" si="1753"/>
        <v>3.2008023397173395E-4</v>
      </c>
      <c r="Y762" s="1">
        <f t="shared" si="1754"/>
        <v>4.7203212562979129E-4</v>
      </c>
      <c r="Z762" s="1">
        <f t="shared" si="1755"/>
        <v>6.8800793692661857E-4</v>
      </c>
      <c r="AA762" s="1">
        <f t="shared" si="1756"/>
        <v>9.9144862749792756E-4</v>
      </c>
      <c r="AB762" s="1">
        <f t="shared" si="1757"/>
        <v>1.4129267200551389E-3</v>
      </c>
      <c r="AC762" s="1">
        <f t="shared" si="1758"/>
        <v>1.9917676185827312E-3</v>
      </c>
      <c r="AD762" s="1">
        <f t="shared" si="1759"/>
        <v>2.7778490189268763E-3</v>
      </c>
      <c r="AE762" s="1">
        <f t="shared" si="1760"/>
        <v>3.8335325038157397E-3</v>
      </c>
      <c r="AF762" s="1">
        <f t="shared" si="1761"/>
        <v>5.2356549435501757E-3</v>
      </c>
      <c r="AG762" s="1">
        <f t="shared" si="1762"/>
        <v>7.0774777314798155E-3</v>
      </c>
      <c r="AH762" s="1">
        <f t="shared" si="1763"/>
        <v>9.470460996356362E-3</v>
      </c>
      <c r="AI762" s="1">
        <f t="shared" si="1764"/>
        <v>1.2545700335086065E-2</v>
      </c>
      <c r="AJ762" s="1">
        <f t="shared" si="1765"/>
        <v>1.6454838574092374E-2</v>
      </c>
      <c r="AK762" s="1">
        <f t="shared" si="1766"/>
        <v>2.1370248383432686E-2</v>
      </c>
      <c r="AL762" s="1">
        <f t="shared" si="1767"/>
        <v>2.7484277235738715E-2</v>
      </c>
      <c r="AM762" s="1">
        <f t="shared" si="1768"/>
        <v>3.5007358019732128E-2</v>
      </c>
      <c r="AN762" s="1">
        <f t="shared" si="1769"/>
        <v>4.416481967579567E-2</v>
      </c>
      <c r="AO762" s="1">
        <f t="shared" si="1770"/>
        <v>5.519228435592291E-2</v>
      </c>
      <c r="AP762" s="1">
        <f t="shared" si="1771"/>
        <v>6.8329610885340591E-2</v>
      </c>
      <c r="AQ762" s="1">
        <f t="shared" si="1772"/>
        <v>8.3813436589974227E-2</v>
      </c>
      <c r="AR762" s="1">
        <f t="shared" si="1773"/>
        <v>0.10186847630127296</v>
      </c>
      <c r="AS762" s="1">
        <f t="shared" si="1774"/>
        <v>0.12269785160817571</v>
      </c>
      <c r="AT762" s="1">
        <f t="shared" si="1775"/>
        <v>0.1464728361782637</v>
      </c>
      <c r="AU762" s="1">
        <f t="shared" si="1776"/>
        <v>0.17332250378146447</v>
      </c>
      <c r="AV762" s="1">
        <f t="shared" si="1777"/>
        <v>0.20332384360357844</v>
      </c>
      <c r="AW762" s="1">
        <f t="shared" si="1778"/>
        <v>0.23649295228044009</v>
      </c>
      <c r="AX762" s="1">
        <f t="shared" si="1779"/>
        <v>0.27277791545969526</v>
      </c>
      <c r="AY762" s="1">
        <f t="shared" si="1780"/>
        <v>0.31205394831343741</v>
      </c>
      <c r="AZ762" s="1">
        <f t="shared" si="1781"/>
        <v>0.35412127299559992</v>
      </c>
      <c r="BA762" s="1">
        <f t="shared" si="1782"/>
        <v>0.39870607485072662</v>
      </c>
      <c r="BB762" s="1">
        <f t="shared" si="1783"/>
        <v>0.44546470617426792</v>
      </c>
      <c r="BC762" s="1">
        <f t="shared" si="1784"/>
        <v>0.49399110862213269</v>
      </c>
      <c r="BD762" s="1">
        <f t="shared" si="1785"/>
        <v>0.54382721828162395</v>
      </c>
      <c r="BE762" s="1">
        <f t="shared" si="1786"/>
        <v>0.59447591801593402</v>
      </c>
      <c r="BF762" s="1">
        <f t="shared" si="1787"/>
        <v>0.64541592708943285</v>
      </c>
      <c r="BG762" s="1">
        <f t="shared" si="1788"/>
        <v>0.69611788362606275</v>
      </c>
      <c r="BH762" s="1">
        <f t="shared" si="1789"/>
        <v>0.74606079309704454</v>
      </c>
      <c r="BI762" s="1">
        <f t="shared" si="1790"/>
        <v>0.79474799301984822</v>
      </c>
      <c r="BJ762" s="1">
        <f t="shared" si="1791"/>
        <v>0.84172182213472491</v>
      </c>
      <c r="BK762" s="1">
        <f t="shared" si="1792"/>
        <v>0.8865762776153745</v>
      </c>
      <c r="BL762" s="1">
        <f t="shared" si="1793"/>
        <v>0.92896708729582189</v>
      </c>
      <c r="BM762" s="1">
        <f t="shared" si="1794"/>
        <v>0.96861880224607311</v>
      </c>
      <c r="BN762" s="1">
        <f t="shared" si="1795"/>
        <v>1.0053287124210812</v>
      </c>
      <c r="BO762" s="1">
        <f t="shared" si="1796"/>
        <v>1.0389675876871323</v>
      </c>
      <c r="BP762" s="1">
        <f t="shared" si="1797"/>
        <v>1.0694774321993485</v>
      </c>
      <c r="BQ762" s="1">
        <f t="shared" si="1798"/>
        <v>1.0968665980671681</v>
      </c>
      <c r="BR762" s="1">
        <f t="shared" si="1799"/>
        <v>1.1212027242006462</v>
      </c>
      <c r="BS762" s="1">
        <f t="shared" si="1800"/>
        <v>1.1426040421055903</v>
      </c>
      <c r="BT762" s="1">
        <f t="shared" si="1801"/>
        <v>1.1612296205667487</v>
      </c>
      <c r="BU762" s="1">
        <f t="shared" si="1802"/>
        <v>1.177269108191124</v>
      </c>
      <c r="BV762" s="1">
        <f t="shared" si="1803"/>
        <v>1.1909324827654164</v>
      </c>
      <c r="BW762" s="1">
        <f t="shared" si="1804"/>
        <v>1.2024402379703545</v>
      </c>
      <c r="BX762" s="1">
        <f t="shared" si="1805"/>
        <v>1.2120143413230133</v>
      </c>
      <c r="BY762" s="1">
        <f t="shared" si="1806"/>
        <v>1.219870192791878</v>
      </c>
      <c r="BZ762" s="1">
        <f t="shared" si="1807"/>
        <v>1.2262097112370105</v>
      </c>
      <c r="CA762" s="1">
        <f t="shared" si="1808"/>
        <v>1.2312155841475114</v>
      </c>
      <c r="CB762" s="1">
        <f t="shared" si="1809"/>
        <v>1.2350466415979293</v>
      </c>
      <c r="CC762" s="1">
        <f t="shared" si="1810"/>
        <v>1.2378342621828784</v>
      </c>
      <c r="CD762" s="1">
        <f t="shared" si="1811"/>
        <v>1.2396796888459765</v>
      </c>
      <c r="CE762" s="1">
        <f t="shared" si="1812"/>
        <v>1.2406521257168508</v>
      </c>
      <c r="CF762" s="1">
        <f t="shared" si="1813"/>
        <v>1.2407875010734717</v>
      </c>
      <c r="CG762" s="1">
        <f t="shared" si="1814"/>
        <v>1.2400878125019721</v>
      </c>
      <c r="CH762" s="1">
        <f t="shared" si="1815"/>
        <v>1.2385210131395152</v>
      </c>
      <c r="CI762" s="1">
        <f t="shared" si="1816"/>
        <v>1.2360214466263493</v>
      </c>
      <c r="CJ762" s="1">
        <f t="shared" si="1817"/>
        <v>1.2324908866981168</v>
      </c>
      <c r="CK762" s="1">
        <f t="shared" si="1818"/>
        <v>1.2278002788394273</v>
      </c>
      <c r="CL762" s="1">
        <f t="shared" si="1819"/>
        <v>1.2217923101260804</v>
      </c>
      <c r="CM762" s="1">
        <f t="shared" si="1820"/>
        <v>1.2142849441897376</v>
      </c>
      <c r="CN762" s="1">
        <f t="shared" si="1821"/>
        <v>1.2050760473287592</v>
      </c>
      <c r="CO762" s="1">
        <f t="shared" si="1822"/>
        <v>1.1939491970762115</v>
      </c>
      <c r="CP762" s="1">
        <f t="shared" si="1823"/>
        <v>1.1806807060385538</v>
      </c>
      <c r="CQ762" s="1">
        <f t="shared" si="1824"/>
        <v>1.1650478139223974</v>
      </c>
      <c r="CR762" s="1">
        <f t="shared" si="1825"/>
        <v>1.1468379042211836</v>
      </c>
      <c r="CS762" s="1">
        <f t="shared" si="1826"/>
        <v>1.1258584962221918</v>
      </c>
      <c r="CT762" s="1">
        <f t="shared" si="1827"/>
        <v>1.1019476569433813</v>
      </c>
      <c r="CU762" s="1">
        <f t="shared" si="1828"/>
        <v>1.0749843817251137</v>
      </c>
      <c r="CV762" s="1">
        <f t="shared" si="1829"/>
        <v>1.0448984172609763</v>
      </c>
      <c r="CW762" s="1">
        <f t="shared" si="1830"/>
        <v>1.0116789569189961</v>
      </c>
      <c r="CX762" s="1">
        <f t="shared" si="1831"/>
        <v>0.97538163347728279</v>
      </c>
      <c r="CY762" s="1">
        <f t="shared" si="1832"/>
        <v>0.93613327411975755</v>
      </c>
      <c r="CZ762" s="1">
        <f t="shared" si="1833"/>
        <v>0.89413396811975743</v>
      </c>
      <c r="DA762" s="1">
        <f t="shared" si="1834"/>
        <v>0.84965612613294761</v>
      </c>
      <c r="DB762" s="1">
        <f t="shared" si="1835"/>
        <v>0.80304037403922568</v>
      </c>
      <c r="DC762" s="1">
        <f t="shared" si="1836"/>
        <v>0.75468831241976209</v>
      </c>
      <c r="DD762" s="1">
        <f t="shared" si="1837"/>
        <v>0.70505237054695424</v>
      </c>
      <c r="DE762" s="1">
        <f t="shared" si="1838"/>
        <v>0.6546231749700554</v>
      </c>
      <c r="DF762" s="1">
        <f t="shared" si="1839"/>
        <v>0.60391502102862105</v>
      </c>
      <c r="DG762" s="1">
        <f t="shared" si="1840"/>
        <v>0.55345016611260267</v>
      </c>
      <c r="DH762" s="1">
        <f t="shared" si="1841"/>
        <v>0.50374274454611723</v>
      </c>
      <c r="DI762" s="1">
        <f t="shared" si="1842"/>
        <v>0.45528312833910872</v>
      </c>
      <c r="DJ762" s="1">
        <f t="shared" si="1843"/>
        <v>0.40852352365175026</v>
      </c>
      <c r="DK762" s="1">
        <f t="shared" si="1844"/>
        <v>0.3638655029679263</v>
      </c>
      <c r="DL762" s="1">
        <f t="shared" si="1845"/>
        <v>0.32165003599142183</v>
      </c>
      <c r="DM762" s="1">
        <f t="shared" si="1846"/>
        <v>0.28215041053195861</v>
      </c>
      <c r="DN762" s="1">
        <f t="shared" si="1847"/>
        <v>0.24556824320099382</v>
      </c>
      <c r="DO762" s="1">
        <f t="shared" si="1848"/>
        <v>0.21203258473705225</v>
      </c>
      <c r="DP762" s="1">
        <f t="shared" si="1849"/>
        <v>0.18160194180872985</v>
      </c>
      <c r="DQ762" s="1">
        <f t="shared" si="1850"/>
        <v>0.15426887971800859</v>
      </c>
      <c r="DR762" s="1">
        <f t="shared" si="1851"/>
        <v>0.1299667488238391</v>
      </c>
      <c r="DS762" s="1">
        <f t="shared" si="1852"/>
        <v>0.10857799801974102</v>
      </c>
      <c r="DT762" s="1">
        <f t="shared" si="1853"/>
        <v>8.9943503284314025E-2</v>
      </c>
      <c r="DU762" s="1">
        <f t="shared" si="1854"/>
        <v>7.3872346212686735E-2</v>
      </c>
      <c r="DV762" s="1">
        <f t="shared" si="1855"/>
        <v>6.0151521157801313E-2</v>
      </c>
      <c r="DW762" s="1">
        <f t="shared" si="1856"/>
        <v>4.8555122290286412E-2</v>
      </c>
      <c r="DX762" s="1">
        <f t="shared" si="1857"/>
        <v>3.8852654206476232E-2</v>
      </c>
      <c r="DY762" s="1">
        <f t="shared" si="1858"/>
        <v>3.0816211980476755E-2</v>
      </c>
      <c r="DZ762" s="1">
        <f t="shared" si="1859"/>
        <v>2.4226379654226027E-2</v>
      </c>
      <c r="EA762" s="1">
        <f t="shared" si="1860"/>
        <v>1.8876792315508061E-2</v>
      </c>
      <c r="EB762" s="1">
        <f t="shared" si="1861"/>
        <v>1.4577390198482983E-2</v>
      </c>
      <c r="EC762" s="1">
        <f t="shared" si="1862"/>
        <v>1.1156459804539855E-2</v>
      </c>
      <c r="ED762" s="1">
        <f t="shared" si="1863"/>
        <v>8.4616050980832937E-3</v>
      </c>
      <c r="EE762" s="1">
        <f t="shared" si="1864"/>
        <v>6.3598214436048316E-3</v>
      </c>
      <c r="EF762" s="1">
        <f t="shared" si="1865"/>
        <v>4.73685766407293E-3</v>
      </c>
      <c r="EG762" s="1">
        <f t="shared" si="1866"/>
        <v>3.4960500122196377E-3</v>
      </c>
      <c r="EH762" s="1">
        <f t="shared" si="1867"/>
        <v>2.5567991500853242E-3</v>
      </c>
      <c r="EI762" s="1">
        <f t="shared" si="1868"/>
        <v>1.8528408078703766E-3</v>
      </c>
      <c r="EJ762" s="1">
        <f t="shared" si="1869"/>
        <v>1.3304358655877755E-3</v>
      </c>
      <c r="EK762" s="1">
        <f t="shared" si="1870"/>
        <v>9.4657899275288923E-4</v>
      </c>
      <c r="EL762" s="1">
        <f t="shared" si="1871"/>
        <v>6.6729896219031297E-4</v>
      </c>
      <c r="EM762" s="1">
        <f t="shared" si="1872"/>
        <v>4.6609998013574225E-4</v>
      </c>
      <c r="EN762" s="1">
        <f t="shared" si="1873"/>
        <v>3.2257290144258911E-4</v>
      </c>
      <c r="EO762" s="1">
        <f t="shared" si="1874"/>
        <v>2.2118854663610716E-4</v>
      </c>
      <c r="EP762" s="1">
        <f t="shared" si="1875"/>
        <v>1.5027259212580931E-4</v>
      </c>
      <c r="EQ762" s="1">
        <f t="shared" si="1876"/>
        <v>1.0115242882848574E-4</v>
      </c>
      <c r="ER762" s="1">
        <f t="shared" si="1877"/>
        <v>6.7460529220151542E-5</v>
      </c>
      <c r="ES762" s="1">
        <f t="shared" si="1878"/>
        <v>4.4575667517572046E-5</v>
      </c>
      <c r="ET762" s="1">
        <f t="shared" si="1879"/>
        <v>2.9182209173478688E-5</v>
      </c>
      <c r="EU762" s="1">
        <f t="shared" si="1880"/>
        <v>1.8928057696492416E-5</v>
      </c>
      <c r="EV762" s="1">
        <f t="shared" si="1881"/>
        <v>1.2163217228973508E-5</v>
      </c>
      <c r="EW762" s="1">
        <f t="shared" si="1882"/>
        <v>7.7428809718463118E-6</v>
      </c>
      <c r="EX762" s="1">
        <f t="shared" si="1883"/>
        <v>4.881160160356696E-6</v>
      </c>
      <c r="EY762" s="1">
        <f t="shared" si="1884"/>
        <v>3.0437798783549323E-6</v>
      </c>
      <c r="EZ762" s="1">
        <f t="shared" si="1885"/>
        <v>1.8701073277606456E-6</v>
      </c>
      <c r="FA762" s="1">
        <f t="shared" si="1886"/>
        <v>1.1166099910939213E-6</v>
      </c>
      <c r="FB762" s="1">
        <f t="shared" si="1887"/>
        <v>6.1514346723608351E-7</v>
      </c>
      <c r="FC762" s="1">
        <f t="shared" si="1888"/>
        <v>2.4019083172976312E-7</v>
      </c>
      <c r="FD762" s="75">
        <f t="shared" si="1739"/>
        <v>-2.4019083172976312E-7</v>
      </c>
    </row>
    <row r="763" spans="7:160" x14ac:dyDescent="0.35">
      <c r="G763" t="str">
        <f t="shared" si="1735"/>
        <v>Refd, t=3.74</v>
      </c>
      <c r="H763" s="76">
        <f t="shared" si="1736"/>
        <v>3.7399999999999425</v>
      </c>
      <c r="I763" s="1">
        <f t="shared" si="1737"/>
        <v>0</v>
      </c>
      <c r="J763" s="22">
        <f t="shared" si="1738"/>
        <v>5.2428809129422678E-8</v>
      </c>
      <c r="K763" s="1">
        <f t="shared" si="1740"/>
        <v>2.7041639613029639E-7</v>
      </c>
      <c r="L763" s="1">
        <f t="shared" si="1741"/>
        <v>6.8475161103161774E-7</v>
      </c>
      <c r="M763" s="1">
        <f t="shared" si="1742"/>
        <v>1.4300136788620239E-6</v>
      </c>
      <c r="N763" s="1">
        <f t="shared" si="1743"/>
        <v>2.7198772619078732E-6</v>
      </c>
      <c r="O763" s="1">
        <f t="shared" si="1744"/>
        <v>4.887950865211995E-6</v>
      </c>
      <c r="P763" s="1">
        <f t="shared" si="1745"/>
        <v>8.4469988809541266E-6</v>
      </c>
      <c r="Q763" s="1">
        <f t="shared" si="1746"/>
        <v>1.417351930433272E-5</v>
      </c>
      <c r="R763" s="1">
        <f t="shared" si="1747"/>
        <v>2.3226688481654277E-5</v>
      </c>
      <c r="S763" s="1">
        <f t="shared" si="1748"/>
        <v>3.7313052808794603E-5</v>
      </c>
      <c r="T763" s="1">
        <f t="shared" si="1749"/>
        <v>5.89109782669627E-5</v>
      </c>
      <c r="U763" s="1">
        <f t="shared" si="1750"/>
        <v>9.1571626440388842E-5</v>
      </c>
      <c r="V763" s="1">
        <f t="shared" si="1751"/>
        <v>1.4031588604747867E-4</v>
      </c>
      <c r="W763" s="1">
        <f t="shared" si="1752"/>
        <v>2.1214892185069664E-4</v>
      </c>
      <c r="X763" s="1">
        <f t="shared" si="1753"/>
        <v>3.1671536059884215E-4</v>
      </c>
      <c r="Y763" s="1">
        <f t="shared" si="1754"/>
        <v>4.6711805145327836E-4</v>
      </c>
      <c r="Z763" s="1">
        <f t="shared" si="1755"/>
        <v>6.809211503016803E-4</v>
      </c>
      <c r="AA763" s="1">
        <f t="shared" si="1756"/>
        <v>9.8135325536205477E-4</v>
      </c>
      <c r="AB763" s="1">
        <f t="shared" si="1757"/>
        <v>1.3987177402269501E-3</v>
      </c>
      <c r="AC763" s="1">
        <f t="shared" si="1758"/>
        <v>1.9720046608093142E-3</v>
      </c>
      <c r="AD763" s="1">
        <f t="shared" si="1759"/>
        <v>2.750681241017574E-3</v>
      </c>
      <c r="AE763" s="1">
        <f t="shared" si="1760"/>
        <v>3.7966159092443549E-3</v>
      </c>
      <c r="AF763" s="1">
        <f t="shared" si="1761"/>
        <v>5.186064603728416E-3</v>
      </c>
      <c r="AG763" s="1">
        <f t="shared" si="1762"/>
        <v>7.0116186597427394E-3</v>
      </c>
      <c r="AH763" s="1">
        <f t="shared" si="1763"/>
        <v>9.3839828297291265E-3</v>
      </c>
      <c r="AI763" s="1">
        <f t="shared" si="1764"/>
        <v>1.2433422416528998E-2</v>
      </c>
      <c r="AJ763" s="1">
        <f t="shared" si="1765"/>
        <v>1.6310693358700876E-2</v>
      </c>
      <c r="AK763" s="1">
        <f t="shared" si="1766"/>
        <v>2.1187252152443097E-2</v>
      </c>
      <c r="AL763" s="1">
        <f t="shared" si="1767"/>
        <v>2.7254537706945497E-2</v>
      </c>
      <c r="AM763" s="1">
        <f t="shared" si="1768"/>
        <v>3.4722128402564612E-2</v>
      </c>
      <c r="AN763" s="1">
        <f t="shared" si="1769"/>
        <v>4.3814607861752661E-2</v>
      </c>
      <c r="AO763" s="1">
        <f t="shared" si="1770"/>
        <v>5.4767024130990369E-2</v>
      </c>
      <c r="AP763" s="1">
        <f t="shared" si="1771"/>
        <v>6.7818899240181085E-2</v>
      </c>
      <c r="AQ763" s="1">
        <f t="shared" si="1772"/>
        <v>8.3206837418772023E-2</v>
      </c>
      <c r="AR763" s="1">
        <f t="shared" si="1773"/>
        <v>0.1011558861641545</v>
      </c>
      <c r="AS763" s="1">
        <f t="shared" si="1774"/>
        <v>0.12186991804544298</v>
      </c>
      <c r="AT763" s="1">
        <f t="shared" si="1775"/>
        <v>0.14552141367844379</v>
      </c>
      <c r="AU763" s="1">
        <f t="shared" si="1776"/>
        <v>0.17224112737953634</v>
      </c>
      <c r="AV763" s="1">
        <f t="shared" si="1777"/>
        <v>0.20210819573281577</v>
      </c>
      <c r="AW763" s="1">
        <f t="shared" si="1778"/>
        <v>0.23514129543546738</v>
      </c>
      <c r="AX763" s="1">
        <f t="shared" si="1779"/>
        <v>0.27129146190842823</v>
      </c>
      <c r="AY763" s="1">
        <f t="shared" si="1780"/>
        <v>0.31043713886567609</v>
      </c>
      <c r="AZ763" s="1">
        <f t="shared" si="1781"/>
        <v>0.35238193987268024</v>
      </c>
      <c r="BA763" s="1">
        <f t="shared" si="1782"/>
        <v>0.39685546897399593</v>
      </c>
      <c r="BB763" s="1">
        <f t="shared" si="1783"/>
        <v>0.44351737644618233</v>
      </c>
      <c r="BC763" s="1">
        <f t="shared" si="1784"/>
        <v>0.49196462954160236</v>
      </c>
      <c r="BD763" s="1">
        <f t="shared" si="1785"/>
        <v>0.54174177186105721</v>
      </c>
      <c r="BE763" s="1">
        <f t="shared" si="1786"/>
        <v>0.59235374567269561</v>
      </c>
      <c r="BF763" s="1">
        <f t="shared" si="1787"/>
        <v>0.64328067614217965</v>
      </c>
      <c r="BG763" s="1">
        <f t="shared" si="1788"/>
        <v>0.69399388044724697</v>
      </c>
      <c r="BH763" s="1">
        <f t="shared" si="1789"/>
        <v>0.7439722801897477</v>
      </c>
      <c r="BI763" s="1">
        <f t="shared" si="1790"/>
        <v>0.7927183698284952</v>
      </c>
      <c r="BJ763" s="1">
        <f t="shared" si="1791"/>
        <v>0.8397729290409286</v>
      </c>
      <c r="BK763" s="1">
        <f t="shared" si="1792"/>
        <v>0.88472775935929282</v>
      </c>
      <c r="BL763" s="1">
        <f t="shared" si="1793"/>
        <v>0.92723586631142518</v>
      </c>
      <c r="BM763" s="1">
        <f t="shared" si="1794"/>
        <v>0.96701868464477936</v>
      </c>
      <c r="BN763" s="1">
        <f t="shared" si="1795"/>
        <v>1.003870140307854</v>
      </c>
      <c r="BO763" s="1">
        <f t="shared" si="1796"/>
        <v>1.0376575419405647</v>
      </c>
      <c r="BP763" s="1">
        <f t="shared" si="1797"/>
        <v>1.0683194805912419</v>
      </c>
      <c r="BQ763" s="1">
        <f t="shared" si="1798"/>
        <v>1.0958610753609335</v>
      </c>
      <c r="BR763" s="1">
        <f t="shared" si="1799"/>
        <v>1.1203470242325024</v>
      </c>
      <c r="BS763" s="1">
        <f t="shared" si="1800"/>
        <v>1.1418929972102549</v>
      </c>
      <c r="BT763" s="1">
        <f t="shared" si="1801"/>
        <v>1.160655941241149</v>
      </c>
      <c r="BU763" s="1">
        <f t="shared" si="1802"/>
        <v>1.1768238555675781</v>
      </c>
      <c r="BV763" s="1">
        <f t="shared" si="1803"/>
        <v>1.1906055480764821</v>
      </c>
      <c r="BW763" s="1">
        <f t="shared" si="1804"/>
        <v>1.2022208063732749</v>
      </c>
      <c r="BX763" s="1">
        <f t="shared" si="1805"/>
        <v>1.2118913217605143</v>
      </c>
      <c r="BY763" s="1">
        <f t="shared" si="1806"/>
        <v>1.2198326005057993</v>
      </c>
      <c r="BZ763" s="1">
        <f t="shared" si="1807"/>
        <v>1.2262469946397061</v>
      </c>
      <c r="CA763" s="1">
        <f t="shared" si="1808"/>
        <v>1.2313178925629744</v>
      </c>
      <c r="CB763" s="1">
        <f t="shared" si="1809"/>
        <v>1.2352050345625691</v>
      </c>
      <c r="CC763" s="1">
        <f t="shared" si="1810"/>
        <v>1.2380408642975347</v>
      </c>
      <c r="CD763" s="1">
        <f t="shared" si="1811"/>
        <v>1.2399277964549307</v>
      </c>
      <c r="CE763" s="1">
        <f t="shared" si="1812"/>
        <v>1.2409362729167954</v>
      </c>
      <c r="CF763" s="1">
        <f t="shared" si="1813"/>
        <v>1.2411034927760196</v>
      </c>
      <c r="CG763" s="1">
        <f t="shared" si="1814"/>
        <v>1.2404327316113033</v>
      </c>
      <c r="CH763" s="1">
        <f t="shared" si="1815"/>
        <v>1.2388932075417101</v>
      </c>
      <c r="CI763" s="1">
        <f t="shared" si="1816"/>
        <v>1.2364204998359867</v>
      </c>
      <c r="CJ763" s="1">
        <f t="shared" si="1817"/>
        <v>1.2329175739090115</v>
      </c>
      <c r="CK763" s="1">
        <f t="shared" si="1818"/>
        <v>1.2282565080241818</v>
      </c>
      <c r="CL763" s="1">
        <f t="shared" si="1819"/>
        <v>1.2222810459600824</v>
      </c>
      <c r="CM763" s="1">
        <f t="shared" si="1820"/>
        <v>1.2148101111554266</v>
      </c>
      <c r="CN763" s="1">
        <f t="shared" si="1821"/>
        <v>1.2056424075680037</v>
      </c>
      <c r="CO763" s="1">
        <f t="shared" si="1822"/>
        <v>1.1945621985385131</v>
      </c>
      <c r="CP763" s="1">
        <f t="shared" si="1823"/>
        <v>1.1813462972971447</v>
      </c>
      <c r="CQ763" s="1">
        <f t="shared" si="1824"/>
        <v>1.1657722237046642</v>
      </c>
      <c r="CR763" s="1">
        <f t="shared" si="1825"/>
        <v>1.1476273861501014</v>
      </c>
      <c r="CS763" s="1">
        <f t="shared" si="1826"/>
        <v>1.12671904233414</v>
      </c>
      <c r="CT763" s="1">
        <f t="shared" si="1827"/>
        <v>1.1028846869975761</v>
      </c>
      <c r="CU763" s="1">
        <f t="shared" si="1828"/>
        <v>1.0760024188460042</v>
      </c>
      <c r="CV763" s="1">
        <f t="shared" si="1829"/>
        <v>1.0460007637061768</v>
      </c>
      <c r="CW763" s="1">
        <f t="shared" si="1830"/>
        <v>1.0128673863744406</v>
      </c>
      <c r="CX763" s="1">
        <f t="shared" si="1831"/>
        <v>0.97665611790150497</v>
      </c>
      <c r="CY763" s="1">
        <f t="shared" si="1832"/>
        <v>0.93749176350368368</v>
      </c>
      <c r="CZ763" s="1">
        <f t="shared" si="1833"/>
        <v>0.89557224040794081</v>
      </c>
      <c r="DA763" s="1">
        <f t="shared" si="1834"/>
        <v>0.85116772190618872</v>
      </c>
      <c r="DB763" s="1">
        <f t="shared" si="1835"/>
        <v>0.80461662647406085</v>
      </c>
      <c r="DC763" s="1">
        <f t="shared" si="1836"/>
        <v>0.75631847775589511</v>
      </c>
      <c r="DD763" s="1">
        <f t="shared" si="1837"/>
        <v>0.70672385818543493</v>
      </c>
      <c r="DE763" s="1">
        <f t="shared" si="1838"/>
        <v>0.65632186987549512</v>
      </c>
      <c r="DF763" s="1">
        <f t="shared" si="1839"/>
        <v>0.6056256848615873</v>
      </c>
      <c r="DG763" s="1">
        <f t="shared" si="1840"/>
        <v>0.55515689802292933</v>
      </c>
      <c r="DH763" s="1">
        <f t="shared" si="1841"/>
        <v>0.50542947831107854</v>
      </c>
      <c r="DI763" s="1">
        <f t="shared" si="1842"/>
        <v>0.45693413992249238</v>
      </c>
      <c r="DJ763" s="1">
        <f t="shared" si="1843"/>
        <v>0.41012392253137098</v>
      </c>
      <c r="DK763" s="1">
        <f t="shared" si="1844"/>
        <v>0.36540168179451543</v>
      </c>
      <c r="DL763" s="1">
        <f t="shared" si="1845"/>
        <v>0.32311005618311084</v>
      </c>
      <c r="DM763" s="1">
        <f t="shared" si="1846"/>
        <v>0.28352430598972495</v>
      </c>
      <c r="DN763" s="1">
        <f t="shared" si="1847"/>
        <v>0.24684823003051609</v>
      </c>
      <c r="DO763" s="1">
        <f t="shared" si="1848"/>
        <v>0.21321317117288804</v>
      </c>
      <c r="DP763" s="1">
        <f t="shared" si="1849"/>
        <v>0.18267993891672404</v>
      </c>
      <c r="DQ763" s="1">
        <f t="shared" si="1850"/>
        <v>0.15524331938436231</v>
      </c>
      <c r="DR763" s="1">
        <f t="shared" si="1851"/>
        <v>0.13083872058148849</v>
      </c>
      <c r="DS763" s="1">
        <f t="shared" si="1852"/>
        <v>0.10935042008472111</v>
      </c>
      <c r="DT763" s="1">
        <f t="shared" si="1853"/>
        <v>9.0620845583153545E-2</v>
      </c>
      <c r="DU763" s="1">
        <f t="shared" si="1854"/>
        <v>7.446032412624469E-2</v>
      </c>
      <c r="DV763" s="1">
        <f t="shared" si="1855"/>
        <v>6.0656778270730412E-2</v>
      </c>
      <c r="DW763" s="1">
        <f t="shared" si="1856"/>
        <v>4.8984918813001301E-2</v>
      </c>
      <c r="DX763" s="1">
        <f t="shared" si="1857"/>
        <v>3.9214575201839789E-2</v>
      </c>
      <c r="DY763" s="1">
        <f t="shared" si="1858"/>
        <v>3.1117906397011699E-2</v>
      </c>
      <c r="DZ763" s="1">
        <f t="shared" si="1859"/>
        <v>2.447533776500373E-2</v>
      </c>
      <c r="EA763" s="1">
        <f t="shared" si="1860"/>
        <v>1.9080165785671146E-2</v>
      </c>
      <c r="EB763" s="1">
        <f t="shared" si="1861"/>
        <v>1.4741855904208319E-2</v>
      </c>
      <c r="EC763" s="1">
        <f t="shared" si="1862"/>
        <v>1.128812588718379E-2</v>
      </c>
      <c r="ED763" s="1">
        <f t="shared" si="1863"/>
        <v>8.5659556735374551E-3</v>
      </c>
      <c r="EE763" s="1">
        <f t="shared" si="1864"/>
        <v>6.4416949440993252E-3</v>
      </c>
      <c r="EF763" s="1">
        <f t="shared" si="1865"/>
        <v>4.8004529533270382E-3</v>
      </c>
      <c r="EG763" s="1">
        <f t="shared" si="1866"/>
        <v>3.5449541234996657E-3</v>
      </c>
      <c r="EH763" s="1">
        <f t="shared" si="1867"/>
        <v>2.594030657079539E-3</v>
      </c>
      <c r="EI763" s="1">
        <f t="shared" si="1868"/>
        <v>1.8809033403458819E-3</v>
      </c>
      <c r="EJ763" s="1">
        <f t="shared" si="1869"/>
        <v>1.3513770124310774E-3</v>
      </c>
      <c r="EK763" s="1">
        <f t="shared" si="1870"/>
        <v>9.6205068877807927E-4</v>
      </c>
      <c r="EL763" s="1">
        <f t="shared" si="1871"/>
        <v>6.7861634184099729E-4</v>
      </c>
      <c r="EM763" s="1">
        <f t="shared" si="1872"/>
        <v>4.7429653024740704E-4</v>
      </c>
      <c r="EN763" s="1">
        <f t="shared" si="1873"/>
        <v>3.2845050676238102E-4</v>
      </c>
      <c r="EO763" s="1">
        <f t="shared" si="1874"/>
        <v>2.2536166584645475E-4</v>
      </c>
      <c r="EP763" s="1">
        <f t="shared" si="1875"/>
        <v>1.5320631590694356E-4</v>
      </c>
      <c r="EQ763" s="1">
        <f t="shared" si="1876"/>
        <v>1.0319455586177065E-4</v>
      </c>
      <c r="ER763" s="1">
        <f t="shared" si="1877"/>
        <v>6.8868061562314063E-5</v>
      </c>
      <c r="ES763" s="1">
        <f t="shared" si="1878"/>
        <v>4.5536290096181647E-5</v>
      </c>
      <c r="ET763" s="1">
        <f t="shared" si="1879"/>
        <v>2.9831398751267468E-5</v>
      </c>
      <c r="EU763" s="1">
        <f t="shared" si="1880"/>
        <v>1.9362484347197497E-5</v>
      </c>
      <c r="EV763" s="1">
        <f t="shared" si="1881"/>
        <v>1.2451074518039388E-5</v>
      </c>
      <c r="EW763" s="1">
        <f t="shared" si="1882"/>
        <v>7.9317254016038218E-6</v>
      </c>
      <c r="EX763" s="1">
        <f t="shared" si="1883"/>
        <v>5.0037685929068587E-6</v>
      </c>
      <c r="EY763" s="1">
        <f t="shared" si="1884"/>
        <v>3.1224547658173651E-6</v>
      </c>
      <c r="EZ763" s="1">
        <f t="shared" si="1885"/>
        <v>1.9197794285594929E-6</v>
      </c>
      <c r="FA763" s="1">
        <f t="shared" si="1886"/>
        <v>1.1470091818285519E-6</v>
      </c>
      <c r="FB763" s="1">
        <f t="shared" si="1887"/>
        <v>6.3222894789209016E-7</v>
      </c>
      <c r="FC763" s="1">
        <f t="shared" si="1888"/>
        <v>2.4694668682286685E-7</v>
      </c>
      <c r="FD763" s="75">
        <f t="shared" si="1739"/>
        <v>-2.4694668682286685E-7</v>
      </c>
    </row>
    <row r="764" spans="7:160" x14ac:dyDescent="0.35">
      <c r="G764" t="str">
        <f t="shared" si="1735"/>
        <v>Refd, t=3.74</v>
      </c>
      <c r="H764" s="76">
        <f t="shared" si="1736"/>
        <v>3.7449999999999424</v>
      </c>
      <c r="I764" s="1">
        <f t="shared" si="1737"/>
        <v>0</v>
      </c>
      <c r="J764" s="22">
        <f t="shared" si="1738"/>
        <v>5.1842277251782338E-8</v>
      </c>
      <c r="K764" s="1">
        <f t="shared" si="1740"/>
        <v>2.6739264592662596E-7</v>
      </c>
      <c r="L764" s="1">
        <f t="shared" si="1741"/>
        <v>6.771029347622963E-7</v>
      </c>
      <c r="M764" s="1">
        <f t="shared" si="1742"/>
        <v>1.4140663207369815E-6</v>
      </c>
      <c r="N764" s="1">
        <f t="shared" si="1743"/>
        <v>2.689611884468914E-6</v>
      </c>
      <c r="O764" s="1">
        <f t="shared" si="1744"/>
        <v>4.8337107533118575E-6</v>
      </c>
      <c r="P764" s="1">
        <f t="shared" si="1745"/>
        <v>8.3535797097144239E-6</v>
      </c>
      <c r="Q764" s="1">
        <f t="shared" si="1746"/>
        <v>1.4017389221875785E-5</v>
      </c>
      <c r="R764" s="1">
        <f t="shared" si="1747"/>
        <v>2.2972006489904845E-5</v>
      </c>
      <c r="S764" s="1">
        <f t="shared" si="1748"/>
        <v>3.6906056401589103E-5</v>
      </c>
      <c r="T764" s="1">
        <f t="shared" si="1749"/>
        <v>5.827219912638901E-5</v>
      </c>
      <c r="U764" s="1">
        <f t="shared" si="1750"/>
        <v>9.0585269346377505E-5</v>
      </c>
      <c r="V764" s="1">
        <f t="shared" si="1751"/>
        <v>1.3881557813378296E-4</v>
      </c>
      <c r="W764" s="1">
        <f t="shared" si="1752"/>
        <v>2.0989891846749252E-4</v>
      </c>
      <c r="X764" s="1">
        <f t="shared" si="1753"/>
        <v>3.1338619706324118E-4</v>
      </c>
      <c r="Y764" s="1">
        <f t="shared" si="1754"/>
        <v>4.6225557930880509E-4</v>
      </c>
      <c r="Z764" s="1">
        <f t="shared" si="1755"/>
        <v>6.7390792033160548E-4</v>
      </c>
      <c r="AA764" s="1">
        <f t="shared" si="1756"/>
        <v>9.7136134000230627E-4</v>
      </c>
      <c r="AB764" s="1">
        <f t="shared" si="1757"/>
        <v>1.3846523600757929E-3</v>
      </c>
      <c r="AC764" s="1">
        <f t="shared" si="1758"/>
        <v>1.9524384274181943E-3</v>
      </c>
      <c r="AD764" s="1">
        <f t="shared" si="1759"/>
        <v>2.7237794789238493E-3</v>
      </c>
      <c r="AE764" s="1">
        <f t="shared" si="1760"/>
        <v>3.7600543901330974E-3</v>
      </c>
      <c r="AF764" s="1">
        <f t="shared" si="1761"/>
        <v>5.1369421117020515E-3</v>
      </c>
      <c r="AG764" s="1">
        <f t="shared" si="1762"/>
        <v>6.9463680801836068E-3</v>
      </c>
      <c r="AH764" s="1">
        <f t="shared" si="1763"/>
        <v>9.2982858546819865E-3</v>
      </c>
      <c r="AI764" s="1">
        <f t="shared" si="1764"/>
        <v>1.2322134390939536E-2</v>
      </c>
      <c r="AJ764" s="1">
        <f t="shared" si="1765"/>
        <v>1.6167786122545817E-2</v>
      </c>
      <c r="AK764" s="1">
        <f t="shared" si="1766"/>
        <v>2.1005783800945872E-2</v>
      </c>
      <c r="AL764" s="1">
        <f t="shared" si="1767"/>
        <v>2.7026658810898128E-2</v>
      </c>
      <c r="AM764" s="1">
        <f t="shared" si="1768"/>
        <v>3.4439134214618972E-2</v>
      </c>
      <c r="AN764" s="1">
        <f t="shared" si="1769"/>
        <v>4.3467045210280685E-2</v>
      </c>
      <c r="AO764" s="1">
        <f t="shared" si="1770"/>
        <v>5.4344859940249124E-2</v>
      </c>
      <c r="AP764" s="1">
        <f t="shared" si="1771"/>
        <v>6.7311754851379843E-2</v>
      </c>
      <c r="AQ764" s="1">
        <f t="shared" si="1772"/>
        <v>8.2604289150207247E-2</v>
      </c>
      <c r="AR764" s="1">
        <f t="shared" si="1773"/>
        <v>0.10044782797805431</v>
      </c>
      <c r="AS764" s="1">
        <f t="shared" si="1774"/>
        <v>0.12104697703935988</v>
      </c>
      <c r="AT764" s="1">
        <f t="shared" si="1775"/>
        <v>0.14457540375543113</v>
      </c>
      <c r="AU764" s="1">
        <f t="shared" si="1776"/>
        <v>0.17116552132894874</v>
      </c>
      <c r="AV764" s="1">
        <f t="shared" si="1777"/>
        <v>0.20089859158068168</v>
      </c>
      <c r="AW764" s="1">
        <f t="shared" si="1778"/>
        <v>0.23379584981255264</v>
      </c>
      <c r="AX764" s="1">
        <f t="shared" si="1779"/>
        <v>0.26981126179496229</v>
      </c>
      <c r="AY764" s="1">
        <f t="shared" si="1780"/>
        <v>0.30882648375201993</v>
      </c>
      <c r="AZ764" s="1">
        <f t="shared" si="1781"/>
        <v>0.35064850930798497</v>
      </c>
      <c r="BA764" s="1">
        <f t="shared" si="1782"/>
        <v>0.39501035563917264</v>
      </c>
      <c r="BB764" s="1">
        <f t="shared" si="1783"/>
        <v>0.44157497203965718</v>
      </c>
      <c r="BC764" s="1">
        <f t="shared" si="1784"/>
        <v>0.48994235944633974</v>
      </c>
      <c r="BD764" s="1">
        <f t="shared" si="1785"/>
        <v>0.53965968412543364</v>
      </c>
      <c r="BE764" s="1">
        <f t="shared" si="1786"/>
        <v>0.59023396951534379</v>
      </c>
      <c r="BF764" s="1">
        <f t="shared" si="1787"/>
        <v>0.64114677415965504</v>
      </c>
      <c r="BG764" s="1">
        <f t="shared" si="1788"/>
        <v>0.69187012617465993</v>
      </c>
      <c r="BH764" s="1">
        <f t="shared" si="1789"/>
        <v>0.7418828979678721</v>
      </c>
      <c r="BI764" s="1">
        <f t="shared" si="1790"/>
        <v>0.79068677658739661</v>
      </c>
      <c r="BJ764" s="1">
        <f t="shared" si="1791"/>
        <v>0.83782101738507941</v>
      </c>
      <c r="BK764" s="1">
        <f t="shared" si="1792"/>
        <v>0.8828752582670305</v>
      </c>
      <c r="BL764" s="1">
        <f t="shared" si="1793"/>
        <v>0.92549981014081428</v>
      </c>
      <c r="BM764" s="1">
        <f t="shared" si="1794"/>
        <v>0.96541301349547759</v>
      </c>
      <c r="BN764" s="1">
        <f t="shared" si="1795"/>
        <v>1.0024054458201734</v>
      </c>
      <c r="BO764" s="1">
        <f t="shared" si="1796"/>
        <v>1.0363409631063032</v>
      </c>
      <c r="BP764" s="1">
        <f t="shared" si="1797"/>
        <v>1.067154744902302</v>
      </c>
      <c r="BQ764" s="1">
        <f t="shared" si="1798"/>
        <v>1.09484867235601</v>
      </c>
      <c r="BR764" s="1">
        <f t="shared" si="1799"/>
        <v>1.1194844918053777</v>
      </c>
      <c r="BS764" s="1">
        <f t="shared" si="1800"/>
        <v>1.1411752963156436</v>
      </c>
      <c r="BT764" s="1">
        <f t="shared" si="1801"/>
        <v>1.1600758920663166</v>
      </c>
      <c r="BU764" s="1">
        <f t="shared" si="1802"/>
        <v>1.1763726078122565</v>
      </c>
      <c r="BV764" s="1">
        <f t="shared" si="1803"/>
        <v>1.1902730594962445</v>
      </c>
      <c r="BW764" s="1">
        <f t="shared" si="1804"/>
        <v>1.2019963068426291</v>
      </c>
      <c r="BX764" s="1">
        <f t="shared" si="1805"/>
        <v>1.2117637443554343</v>
      </c>
      <c r="BY764" s="1">
        <f t="shared" si="1806"/>
        <v>1.2197909660022213</v>
      </c>
      <c r="BZ764" s="1">
        <f t="shared" si="1807"/>
        <v>1.2262807408932035</v>
      </c>
      <c r="CA764" s="1">
        <f t="shared" si="1808"/>
        <v>1.2314171450436651</v>
      </c>
      <c r="CB764" s="1">
        <f t="shared" si="1809"/>
        <v>1.2353608185174039</v>
      </c>
      <c r="CC764" s="1">
        <f t="shared" si="1810"/>
        <v>1.2382452623478248</v>
      </c>
      <c r="CD764" s="1">
        <f t="shared" si="1811"/>
        <v>1.2401740577642042</v>
      </c>
      <c r="CE764" s="1">
        <f t="shared" si="1812"/>
        <v>1.2412188813385214</v>
      </c>
      <c r="CF764" s="1">
        <f t="shared" si="1813"/>
        <v>1.2414182016584361</v>
      </c>
      <c r="CG764" s="1">
        <f t="shared" si="1814"/>
        <v>1.2407765723179294</v>
      </c>
      <c r="CH764" s="1">
        <f t="shared" si="1815"/>
        <v>1.2392644774179471</v>
      </c>
      <c r="CI764" s="1">
        <f t="shared" si="1816"/>
        <v>1.2368187335298717</v>
      </c>
      <c r="CJ764" s="1">
        <f t="shared" si="1817"/>
        <v>1.2333434998748294</v>
      </c>
      <c r="CK764" s="1">
        <f t="shared" si="1818"/>
        <v>1.228711989945211</v>
      </c>
      <c r="CL764" s="1">
        <f t="shared" si="1819"/>
        <v>1.2227690069580426</v>
      </c>
      <c r="CM764" s="1">
        <f t="shared" si="1820"/>
        <v>1.2153344372259125</v>
      </c>
      <c r="CN764" s="1">
        <f t="shared" si="1821"/>
        <v>1.2062078258768738</v>
      </c>
      <c r="CO764" s="1">
        <f t="shared" si="1822"/>
        <v>1.1951741261711919</v>
      </c>
      <c r="CP764" s="1">
        <f t="shared" si="1823"/>
        <v>1.1820106568493147</v>
      </c>
      <c r="CQ764" s="1">
        <f t="shared" si="1824"/>
        <v>1.1664952237464623</v>
      </c>
      <c r="CR764" s="1">
        <f t="shared" si="1825"/>
        <v>1.1484152670148982</v>
      </c>
      <c r="CS764" s="1">
        <f t="shared" si="1826"/>
        <v>1.1275777907225271</v>
      </c>
      <c r="CT764" s="1">
        <f t="shared" si="1827"/>
        <v>1.1038197263128526</v>
      </c>
      <c r="CU764" s="1">
        <f t="shared" si="1828"/>
        <v>1.0770182856871282</v>
      </c>
      <c r="CV764" s="1">
        <f t="shared" si="1829"/>
        <v>1.0471007841891169</v>
      </c>
      <c r="CW764" s="1">
        <f t="shared" si="1830"/>
        <v>1.0140533685676922</v>
      </c>
      <c r="CX764" s="1">
        <f t="shared" si="1831"/>
        <v>0.97792807830023121</v>
      </c>
      <c r="CY764" s="1">
        <f t="shared" si="1832"/>
        <v>0.93884770584220845</v>
      </c>
      <c r="CZ764" s="1">
        <f t="shared" si="1833"/>
        <v>0.8970080040312074</v>
      </c>
      <c r="DA764" s="1">
        <f t="shared" si="1834"/>
        <v>0.85267691432347437</v>
      </c>
      <c r="DB764" s="1">
        <f t="shared" si="1835"/>
        <v>0.80619065068555695</v>
      </c>
      <c r="DC764" s="1">
        <f t="shared" si="1836"/>
        <v>0.757946659708162</v>
      </c>
      <c r="DD764" s="1">
        <f t="shared" si="1837"/>
        <v>0.70839367364605588</v>
      </c>
      <c r="DE764" s="1">
        <f t="shared" si="1838"/>
        <v>0.65801926359824459</v>
      </c>
      <c r="DF764" s="1">
        <f t="shared" si="1839"/>
        <v>0.60733546868082833</v>
      </c>
      <c r="DG764" s="1">
        <f t="shared" si="1840"/>
        <v>0.55686320901679898</v>
      </c>
      <c r="DH764" s="1">
        <f t="shared" si="1841"/>
        <v>0.50711627390375114</v>
      </c>
      <c r="DI764" s="1">
        <f t="shared" si="1842"/>
        <v>0.45858570414825239</v>
      </c>
      <c r="DJ764" s="1">
        <f t="shared" si="1843"/>
        <v>0.41172535690140405</v>
      </c>
      <c r="DK764" s="1">
        <f t="shared" si="1844"/>
        <v>0.36693935536071087</v>
      </c>
      <c r="DL764" s="1">
        <f t="shared" si="1845"/>
        <v>0.32457199236972578</v>
      </c>
      <c r="DM764" s="1">
        <f t="shared" si="1846"/>
        <v>0.2849004882836908</v>
      </c>
      <c r="DN764" s="1">
        <f t="shared" si="1847"/>
        <v>0.24813081426929542</v>
      </c>
      <c r="DO764" s="1">
        <f t="shared" si="1848"/>
        <v>0.21439659844122189</v>
      </c>
      <c r="DP764" s="1">
        <f t="shared" si="1849"/>
        <v>0.18376094942251847</v>
      </c>
      <c r="DQ764" s="1">
        <f t="shared" si="1850"/>
        <v>0.1562208736134916</v>
      </c>
      <c r="DR764" s="1">
        <f t="shared" si="1851"/>
        <v>0.13171383908783219</v>
      </c>
      <c r="DS764" s="1">
        <f t="shared" si="1852"/>
        <v>0.11012595712291555</v>
      </c>
      <c r="DT764" s="1">
        <f t="shared" si="1853"/>
        <v>9.1301214240046988E-2</v>
      </c>
      <c r="DU764" s="1">
        <f t="shared" si="1854"/>
        <v>7.5051191597949179E-2</v>
      </c>
      <c r="DV764" s="1">
        <f t="shared" si="1855"/>
        <v>6.1164749544062653E-2</v>
      </c>
      <c r="DW764" s="1">
        <f t="shared" si="1856"/>
        <v>4.941722543303663E-2</v>
      </c>
      <c r="DX764" s="1">
        <f t="shared" si="1857"/>
        <v>3.9578783311302962E-2</v>
      </c>
      <c r="DY764" s="1">
        <f t="shared" si="1858"/>
        <v>3.1421655132319169E-2</v>
      </c>
      <c r="DZ764" s="1">
        <f t="shared" si="1859"/>
        <v>2.4726115710086451E-2</v>
      </c>
      <c r="EA764" s="1">
        <f t="shared" si="1860"/>
        <v>1.9285129816804636E-2</v>
      </c>
      <c r="EB764" s="1">
        <f t="shared" si="1861"/>
        <v>1.4907693657444394E-2</v>
      </c>
      <c r="EC764" s="1">
        <f t="shared" si="1862"/>
        <v>1.1420960431352401E-2</v>
      </c>
      <c r="ED764" s="1">
        <f t="shared" si="1863"/>
        <v>8.6712888926179198E-3</v>
      </c>
      <c r="EE764" s="1">
        <f t="shared" si="1864"/>
        <v>6.5243846709795742E-3</v>
      </c>
      <c r="EF764" s="1">
        <f t="shared" si="1865"/>
        <v>4.8647180403728115E-3</v>
      </c>
      <c r="EG764" s="1">
        <f t="shared" si="1866"/>
        <v>3.5944013244332421E-3</v>
      </c>
      <c r="EH764" s="1">
        <f t="shared" si="1867"/>
        <v>2.6316973376121311E-3</v>
      </c>
      <c r="EI764" s="1">
        <f t="shared" si="1868"/>
        <v>1.9093105228198128E-3</v>
      </c>
      <c r="EJ764" s="1">
        <f t="shared" si="1869"/>
        <v>1.3725879797686653E-3</v>
      </c>
      <c r="EK764" s="1">
        <f t="shared" si="1870"/>
        <v>9.7773121991055279E-4</v>
      </c>
      <c r="EL764" s="1">
        <f t="shared" si="1871"/>
        <v>6.9009353401630277E-4</v>
      </c>
      <c r="EM764" s="1">
        <f t="shared" si="1872"/>
        <v>4.8261401199418372E-4</v>
      </c>
      <c r="EN764" s="1">
        <f t="shared" si="1873"/>
        <v>3.3441860835136978E-4</v>
      </c>
      <c r="EO764" s="1">
        <f t="shared" si="1874"/>
        <v>2.2960176118267149E-4</v>
      </c>
      <c r="EP764" s="1">
        <f t="shared" si="1875"/>
        <v>1.5618906748510891E-4</v>
      </c>
      <c r="EQ764" s="1">
        <f t="shared" si="1876"/>
        <v>1.0527218301759833E-4</v>
      </c>
      <c r="ER764" s="1">
        <f t="shared" si="1877"/>
        <v>7.0301021913348757E-5</v>
      </c>
      <c r="ES764" s="1">
        <f t="shared" si="1878"/>
        <v>4.6514931123927292E-5</v>
      </c>
      <c r="ET764" s="1">
        <f t="shared" si="1879"/>
        <v>3.0493220240740631E-5</v>
      </c>
      <c r="EU764" s="1">
        <f t="shared" si="1880"/>
        <v>1.9805672616484297E-5</v>
      </c>
      <c r="EV764" s="1">
        <f t="shared" si="1881"/>
        <v>1.2744944397871803E-5</v>
      </c>
      <c r="EW764" s="1">
        <f t="shared" si="1882"/>
        <v>8.1246515759819701E-6</v>
      </c>
      <c r="EX764" s="1">
        <f t="shared" si="1883"/>
        <v>5.1291168382798707E-6</v>
      </c>
      <c r="EY764" s="1">
        <f t="shared" si="1884"/>
        <v>3.202945090738917E-6</v>
      </c>
      <c r="EZ764" s="1">
        <f t="shared" si="1885"/>
        <v>1.970632963323515E-6</v>
      </c>
      <c r="FA764" s="1">
        <f t="shared" si="1886"/>
        <v>1.1781512948928743E-6</v>
      </c>
      <c r="FB764" s="1">
        <f t="shared" si="1887"/>
        <v>6.4974114952772078E-7</v>
      </c>
      <c r="FC764" s="1">
        <f t="shared" si="1888"/>
        <v>2.5387357214793867E-7</v>
      </c>
      <c r="FD764" s="75">
        <f t="shared" si="1739"/>
        <v>-2.5387357214793867E-7</v>
      </c>
    </row>
    <row r="765" spans="7:160" x14ac:dyDescent="0.35">
      <c r="G765" t="str">
        <f t="shared" si="1735"/>
        <v>Refd, t=3.75</v>
      </c>
      <c r="H765" s="76">
        <f t="shared" si="1736"/>
        <v>3.7499999999999423</v>
      </c>
      <c r="I765" s="1">
        <f t="shared" si="1737"/>
        <v>0</v>
      </c>
      <c r="J765" s="22">
        <f t="shared" si="1738"/>
        <v>5.1262379928609166E-8</v>
      </c>
      <c r="K765" s="1">
        <f t="shared" si="1740"/>
        <v>2.6440308324990661E-7</v>
      </c>
      <c r="L765" s="1">
        <f t="shared" si="1741"/>
        <v>6.6954064977987475E-7</v>
      </c>
      <c r="M765" s="1">
        <f t="shared" si="1742"/>
        <v>1.3982988072245116E-6</v>
      </c>
      <c r="N765" s="1">
        <f t="shared" si="1743"/>
        <v>2.659687100955761E-6</v>
      </c>
      <c r="O765" s="1">
        <f t="shared" si="1744"/>
        <v>4.7800793949976496E-6</v>
      </c>
      <c r="P765" s="1">
        <f t="shared" si="1745"/>
        <v>8.2612055560796559E-6</v>
      </c>
      <c r="Q765" s="1">
        <f t="shared" si="1746"/>
        <v>1.3862998796415455E-5</v>
      </c>
      <c r="R765" s="1">
        <f t="shared" si="1747"/>
        <v>2.2720149196055242E-5</v>
      </c>
      <c r="S765" s="1">
        <f t="shared" si="1748"/>
        <v>3.6503550045932276E-5</v>
      </c>
      <c r="T765" s="1">
        <f t="shared" si="1749"/>
        <v>5.764042437734854E-5</v>
      </c>
      <c r="U765" s="1">
        <f t="shared" si="1750"/>
        <v>8.9609653764033268E-5</v>
      </c>
      <c r="V765" s="1">
        <f t="shared" si="1751"/>
        <v>1.3733148292676203E-4</v>
      </c>
      <c r="W765" s="1">
        <f t="shared" si="1752"/>
        <v>2.0767302043481396E-4</v>
      </c>
      <c r="X765" s="1">
        <f t="shared" si="1753"/>
        <v>3.1009236078420957E-4</v>
      </c>
      <c r="Y765" s="1">
        <f t="shared" si="1754"/>
        <v>4.5744416271523294E-4</v>
      </c>
      <c r="Z765" s="1">
        <f t="shared" si="1755"/>
        <v>6.6696747801734692E-4</v>
      </c>
      <c r="AA765" s="1">
        <f t="shared" si="1756"/>
        <v>9.6147181521856289E-4</v>
      </c>
      <c r="AB765" s="1">
        <f t="shared" si="1757"/>
        <v>1.3707291229889764E-3</v>
      </c>
      <c r="AC765" s="1">
        <f t="shared" si="1758"/>
        <v>1.933066957560481E-3</v>
      </c>
      <c r="AD765" s="1">
        <f t="shared" si="1759"/>
        <v>2.6971411317871933E-3</v>
      </c>
      <c r="AE765" s="1">
        <f t="shared" si="1760"/>
        <v>3.7238445477470543E-3</v>
      </c>
      <c r="AF765" s="1">
        <f t="shared" si="1761"/>
        <v>5.0882830924594948E-3</v>
      </c>
      <c r="AG765" s="1">
        <f t="shared" si="1762"/>
        <v>6.8817204463790648E-3</v>
      </c>
      <c r="AH765" s="1">
        <f t="shared" si="1763"/>
        <v>9.2133631480556064E-3</v>
      </c>
      <c r="AI765" s="1">
        <f t="shared" si="1764"/>
        <v>1.2211827752613031E-2</v>
      </c>
      <c r="AJ765" s="1">
        <f t="shared" si="1765"/>
        <v>1.6026106584176681E-2</v>
      </c>
      <c r="AK765" s="1">
        <f t="shared" si="1766"/>
        <v>2.0825831107599082E-2</v>
      </c>
      <c r="AL765" s="1">
        <f t="shared" si="1767"/>
        <v>2.6800626270680677E-2</v>
      </c>
      <c r="AM765" s="1">
        <f t="shared" si="1768"/>
        <v>3.4158359077743811E-2</v>
      </c>
      <c r="AN765" s="1">
        <f t="shared" si="1769"/>
        <v>4.3122113288794228E-2</v>
      </c>
      <c r="AO765" s="1">
        <f t="shared" si="1770"/>
        <v>5.3925771457558995E-2</v>
      </c>
      <c r="AP765" s="1">
        <f t="shared" si="1771"/>
        <v>6.6808155792904861E-2</v>
      </c>
      <c r="AQ765" s="1">
        <f t="shared" si="1772"/>
        <v>8.2005768698274861E-2</v>
      </c>
      <c r="AR765" s="1">
        <f t="shared" si="1773"/>
        <v>9.9744278089043709E-2</v>
      </c>
      <c r="AS765" s="1">
        <f t="shared" si="1774"/>
        <v>0.12022900510837027</v>
      </c>
      <c r="AT765" s="1">
        <f t="shared" si="1775"/>
        <v>0.1436347839732656</v>
      </c>
      <c r="AU765" s="1">
        <f t="shared" si="1776"/>
        <v>0.17009566521781502</v>
      </c>
      <c r="AV765" s="1">
        <f t="shared" si="1777"/>
        <v>0.19969501380315013</v>
      </c>
      <c r="AW765" s="1">
        <f t="shared" si="1778"/>
        <v>0.23245660219366199</v>
      </c>
      <c r="AX765" s="1">
        <f t="shared" si="1779"/>
        <v>0.26833730704021896</v>
      </c>
      <c r="AY765" s="1">
        <f t="shared" si="1780"/>
        <v>0.30722198093570591</v>
      </c>
      <c r="AZ765" s="1">
        <f t="shared" si="1781"/>
        <v>0.34892098603601934</v>
      </c>
      <c r="BA765" s="1">
        <f t="shared" si="1782"/>
        <v>0.39317074684653736</v>
      </c>
      <c r="BB765" s="1">
        <f t="shared" si="1783"/>
        <v>0.43963751243078819</v>
      </c>
      <c r="BC765" s="1">
        <f t="shared" si="1784"/>
        <v>0.48792432517867412</v>
      </c>
      <c r="BD765" s="1">
        <f t="shared" si="1785"/>
        <v>0.53758098883775118</v>
      </c>
      <c r="BE765" s="1">
        <f t="shared" si="1786"/>
        <v>0.58811662945096166</v>
      </c>
      <c r="BF765" s="1">
        <f t="shared" si="1787"/>
        <v>0.63901426611252821</v>
      </c>
      <c r="BG765" s="1">
        <f t="shared" si="1788"/>
        <v>0.68974666950628183</v>
      </c>
      <c r="BH765" s="1">
        <f t="shared" si="1789"/>
        <v>0.73979269733087383</v>
      </c>
      <c r="BI765" s="1">
        <f t="shared" si="1790"/>
        <v>0.78865326476177056</v>
      </c>
      <c r="BJ765" s="1">
        <f t="shared" si="1791"/>
        <v>0.83586613753988082</v>
      </c>
      <c r="BK765" s="1">
        <f t="shared" si="1792"/>
        <v>0.88101882202637438</v>
      </c>
      <c r="BL765" s="1">
        <f t="shared" si="1793"/>
        <v>0.92375896234332711</v>
      </c>
      <c r="BM765" s="1">
        <f t="shared" si="1794"/>
        <v>0.96380182700595152</v>
      </c>
      <c r="BN765" s="1">
        <f t="shared" si="1795"/>
        <v>1.0009346608668335</v>
      </c>
      <c r="BO765" s="1">
        <f t="shared" si="1796"/>
        <v>1.0350178761579825</v>
      </c>
      <c r="BP765" s="1">
        <f t="shared" si="1797"/>
        <v>1.065983242860489</v>
      </c>
      <c r="BQ765" s="1">
        <f t="shared" si="1798"/>
        <v>1.0938293995432871</v>
      </c>
      <c r="BR765" s="1">
        <f t="shared" si="1799"/>
        <v>1.1186151304753156</v>
      </c>
      <c r="BS765" s="1">
        <f t="shared" si="1800"/>
        <v>1.1404509365976929</v>
      </c>
      <c r="BT765" s="1">
        <f t="shared" si="1801"/>
        <v>1.1594894645929397</v>
      </c>
      <c r="BU765" s="1">
        <f t="shared" si="1802"/>
        <v>1.1759153517467116</v>
      </c>
      <c r="BV765" s="1">
        <f t="shared" si="1803"/>
        <v>1.1899350000939675</v>
      </c>
      <c r="BW765" s="1">
        <f t="shared" si="1804"/>
        <v>1.201766719695224</v>
      </c>
      <c r="BX765" s="1">
        <f t="shared" si="1805"/>
        <v>1.2116315876435986</v>
      </c>
      <c r="BY765" s="1">
        <f t="shared" si="1806"/>
        <v>1.2197452669368625</v>
      </c>
      <c r="BZ765" s="1">
        <f t="shared" si="1807"/>
        <v>1.2263109275718316</v>
      </c>
      <c r="CA765" s="1">
        <f t="shared" si="1808"/>
        <v>1.2315133197587458</v>
      </c>
      <c r="CB765" s="1">
        <f t="shared" si="1809"/>
        <v>1.235513972770637</v>
      </c>
      <c r="CC765" s="1">
        <f t="shared" si="1810"/>
        <v>1.2384474371932928</v>
      </c>
      <c r="CD765" s="1">
        <f t="shared" si="1811"/>
        <v>1.2404184554730833</v>
      </c>
      <c r="CE765" s="1">
        <f t="shared" si="1812"/>
        <v>1.2414999356994336</v>
      </c>
      <c r="CF765" s="1">
        <f t="shared" si="1813"/>
        <v>1.2417316145421879</v>
      </c>
      <c r="CG765" s="1">
        <f t="shared" si="1814"/>
        <v>1.241119323560141</v>
      </c>
      <c r="CH765" s="1">
        <f t="shared" si="1815"/>
        <v>1.2396348137819997</v>
      </c>
      <c r="CI765" s="1">
        <f t="shared" si="1816"/>
        <v>1.2372161407191955</v>
      </c>
      <c r="CJ765" s="1">
        <f t="shared" si="1817"/>
        <v>1.2337686595039357</v>
      </c>
      <c r="CK765" s="1">
        <f t="shared" si="1818"/>
        <v>1.2291667212965822</v>
      </c>
      <c r="CL765" s="1">
        <f t="shared" si="1819"/>
        <v>1.2232561914840208</v>
      </c>
      <c r="CM765" s="1">
        <f t="shared" si="1820"/>
        <v>1.2158579223183241</v>
      </c>
      <c r="CN765" s="1">
        <f t="shared" si="1821"/>
        <v>1.2067723036068181</v>
      </c>
      <c r="CO765" s="1">
        <f t="shared" si="1822"/>
        <v>1.1957849826357829</v>
      </c>
      <c r="CP765" s="1">
        <f t="shared" si="1823"/>
        <v>1.1826737885311165</v>
      </c>
      <c r="CQ765" s="1">
        <f t="shared" si="1824"/>
        <v>1.1672168189044232</v>
      </c>
      <c r="CR765" s="1">
        <f t="shared" si="1825"/>
        <v>1.1492015525134034</v>
      </c>
      <c r="CS765" s="1">
        <f t="shared" si="1826"/>
        <v>1.1284347477155978</v>
      </c>
      <c r="CT765" s="1">
        <f t="shared" si="1827"/>
        <v>1.1047527816019633</v>
      </c>
      <c r="CU765" s="1">
        <f t="shared" si="1828"/>
        <v>1.078031989064187</v>
      </c>
      <c r="CV765" s="1">
        <f t="shared" si="1829"/>
        <v>1.0481984853146282</v>
      </c>
      <c r="CW765" s="1">
        <f t="shared" si="1830"/>
        <v>1.0152369095543228</v>
      </c>
      <c r="CX765" s="1">
        <f t="shared" si="1831"/>
        <v>0.97919751982876047</v>
      </c>
      <c r="CY765" s="1">
        <f t="shared" si="1832"/>
        <v>0.94020110504246901</v>
      </c>
      <c r="CZ765" s="1">
        <f t="shared" si="1833"/>
        <v>0.8984412613223699</v>
      </c>
      <c r="DA765" s="1">
        <f t="shared" si="1834"/>
        <v>0.85418370385900488</v>
      </c>
      <c r="DB765" s="1">
        <f t="shared" si="1835"/>
        <v>0.80776244506695671</v>
      </c>
      <c r="DC765" s="1">
        <f t="shared" si="1836"/>
        <v>0.75957285444664857</v>
      </c>
      <c r="DD765" s="1">
        <f t="shared" si="1837"/>
        <v>0.7100618108282678</v>
      </c>
      <c r="DE765" s="1">
        <f t="shared" si="1838"/>
        <v>0.65971534782374119</v>
      </c>
      <c r="DF765" s="1">
        <f t="shared" si="1839"/>
        <v>0.60904436212147561</v>
      </c>
      <c r="DG765" s="1">
        <f t="shared" si="1840"/>
        <v>0.55856908694575524</v>
      </c>
      <c r="DH765" s="1">
        <f t="shared" si="1841"/>
        <v>0.50880311775063058</v>
      </c>
      <c r="DI765" s="1">
        <f t="shared" si="1842"/>
        <v>0.46023780645048601</v>
      </c>
      <c r="DJ765" s="1">
        <f t="shared" si="1843"/>
        <v>0.41332781168727639</v>
      </c>
      <c r="DK765" s="1">
        <f t="shared" si="1844"/>
        <v>0.3684785085914235</v>
      </c>
      <c r="DL765" s="1">
        <f t="shared" si="1845"/>
        <v>0.32603582998000574</v>
      </c>
      <c r="DM765" s="1">
        <f t="shared" si="1846"/>
        <v>0.28627894381930591</v>
      </c>
      <c r="DN765" s="1">
        <f t="shared" si="1847"/>
        <v>0.24941598371593382</v>
      </c>
      <c r="DO765" s="1">
        <f t="shared" si="1848"/>
        <v>0.2155828560733096</v>
      </c>
      <c r="DP765" s="1">
        <f t="shared" si="1849"/>
        <v>0.18484496483792237</v>
      </c>
      <c r="DQ765" s="1">
        <f t="shared" si="1850"/>
        <v>0.15720153604603429</v>
      </c>
      <c r="DR765" s="1">
        <f t="shared" si="1851"/>
        <v>0.13259210015979883</v>
      </c>
      <c r="DS765" s="1">
        <f t="shared" si="1852"/>
        <v>0.11090460707944742</v>
      </c>
      <c r="DT765" s="1">
        <f t="shared" si="1853"/>
        <v>9.1984609195456424E-2</v>
      </c>
      <c r="DU765" s="1">
        <f t="shared" si="1854"/>
        <v>7.5644950361051178E-2</v>
      </c>
      <c r="DV765" s="1">
        <f t="shared" si="1855"/>
        <v>6.1675438249415959E-2</v>
      </c>
      <c r="DW765" s="1">
        <f t="shared" si="1856"/>
        <v>4.9852046673089533E-2</v>
      </c>
      <c r="DX765" s="1">
        <f t="shared" si="1857"/>
        <v>3.9945284007188324E-2</v>
      </c>
      <c r="DY765" s="1">
        <f t="shared" si="1858"/>
        <v>3.1727464309840393E-2</v>
      </c>
      <c r="DZ765" s="1">
        <f t="shared" si="1859"/>
        <v>2.4978719983017733E-2</v>
      </c>
      <c r="EA765" s="1">
        <f t="shared" si="1860"/>
        <v>1.9491691020363307E-2</v>
      </c>
      <c r="EB765" s="1">
        <f t="shared" si="1861"/>
        <v>1.5074909972028965E-2</v>
      </c>
      <c r="EC765" s="1">
        <f t="shared" si="1862"/>
        <v>1.1554969678773345E-2</v>
      </c>
      <c r="ED765" s="1">
        <f t="shared" si="1863"/>
        <v>8.7776105926884018E-3</v>
      </c>
      <c r="EE765" s="1">
        <f t="shared" si="1864"/>
        <v>6.6078959657565614E-3</v>
      </c>
      <c r="EF765" s="1">
        <f t="shared" si="1865"/>
        <v>4.9296577165975726E-3</v>
      </c>
      <c r="EG765" s="1">
        <f t="shared" si="1866"/>
        <v>3.6443958342572552E-3</v>
      </c>
      <c r="EH765" s="1">
        <f t="shared" si="1867"/>
        <v>2.6698028432109245E-3</v>
      </c>
      <c r="EI765" s="1">
        <f t="shared" si="1868"/>
        <v>1.9380654639955276E-3</v>
      </c>
      <c r="EJ765" s="1">
        <f t="shared" si="1869"/>
        <v>1.3940713729846074E-3</v>
      </c>
      <c r="EK765" s="1">
        <f t="shared" si="1870"/>
        <v>9.9362273705428761E-4</v>
      </c>
      <c r="EL765" s="1">
        <f t="shared" si="1871"/>
        <v>7.017322887787218E-4</v>
      </c>
      <c r="EM765" s="1">
        <f t="shared" si="1872"/>
        <v>4.9105382936051243E-4</v>
      </c>
      <c r="EN765" s="1">
        <f t="shared" si="1873"/>
        <v>3.4047831720776306E-4</v>
      </c>
      <c r="EO765" s="1">
        <f t="shared" si="1874"/>
        <v>2.3390970010810856E-4</v>
      </c>
      <c r="EP765" s="1">
        <f t="shared" si="1875"/>
        <v>1.5922151536147317E-4</v>
      </c>
      <c r="EQ765" s="1">
        <f t="shared" si="1876"/>
        <v>1.0738581889805199E-4</v>
      </c>
      <c r="ER765" s="1">
        <f t="shared" si="1877"/>
        <v>7.1759792374101746E-5</v>
      </c>
      <c r="ES765" s="1">
        <f t="shared" si="1878"/>
        <v>4.7511874124435141E-5</v>
      </c>
      <c r="ET765" s="1">
        <f t="shared" si="1879"/>
        <v>3.1167881461950626E-5</v>
      </c>
      <c r="EU765" s="1">
        <f t="shared" si="1880"/>
        <v>2.0257773002697346E-5</v>
      </c>
      <c r="EV765" s="1">
        <f t="shared" si="1881"/>
        <v>1.3044934552058064E-5</v>
      </c>
      <c r="EW765" s="1">
        <f t="shared" si="1882"/>
        <v>8.3217356136136379E-6</v>
      </c>
      <c r="EX765" s="1">
        <f t="shared" si="1883"/>
        <v>5.2572580212581567E-6</v>
      </c>
      <c r="EY765" s="1">
        <f t="shared" si="1884"/>
        <v>3.2852873890254606E-6</v>
      </c>
      <c r="EZ765" s="1">
        <f t="shared" si="1885"/>
        <v>2.0226925474273814E-6</v>
      </c>
      <c r="FA765" s="1">
        <f t="shared" si="1886"/>
        <v>1.2100522905244527E-6</v>
      </c>
      <c r="FB765" s="1">
        <f t="shared" si="1887"/>
        <v>6.6768946341221227E-7</v>
      </c>
      <c r="FC765" s="1">
        <f t="shared" si="1888"/>
        <v>2.6097530801279557E-7</v>
      </c>
      <c r="FD765" s="75">
        <f t="shared" si="1739"/>
        <v>-2.6097530801279557E-7</v>
      </c>
    </row>
    <row r="766" spans="7:160" x14ac:dyDescent="0.35">
      <c r="G766" t="str">
        <f t="shared" si="1735"/>
        <v>Refd, t=3.75</v>
      </c>
      <c r="H766" s="76">
        <f t="shared" si="1736"/>
        <v>3.7549999999999422</v>
      </c>
      <c r="I766" s="1">
        <f t="shared" si="1737"/>
        <v>0</v>
      </c>
      <c r="J766" s="22">
        <f t="shared" si="1738"/>
        <v>5.0689041329856793E-8</v>
      </c>
      <c r="K766" s="1">
        <f t="shared" si="1740"/>
        <v>2.6144731751149446E-7</v>
      </c>
      <c r="L766" s="1">
        <f t="shared" si="1741"/>
        <v>6.6206376996955314E-7</v>
      </c>
      <c r="M766" s="1">
        <f t="shared" si="1742"/>
        <v>1.3827090883814203E-6</v>
      </c>
      <c r="N766" s="1">
        <f t="shared" si="1743"/>
        <v>2.6300990366744745E-6</v>
      </c>
      <c r="O766" s="1">
        <f t="shared" si="1744"/>
        <v>4.7270498822911465E-6</v>
      </c>
      <c r="P766" s="1">
        <f t="shared" si="1745"/>
        <v>8.1698645984915756E-6</v>
      </c>
      <c r="Q766" s="1">
        <f t="shared" si="1746"/>
        <v>1.3710328422981352E-5</v>
      </c>
      <c r="R766" s="1">
        <f t="shared" si="1747"/>
        <v>2.2471084910974433E-5</v>
      </c>
      <c r="S766" s="1">
        <f t="shared" si="1748"/>
        <v>3.6105483636674851E-5</v>
      </c>
      <c r="T766" s="1">
        <f t="shared" si="1749"/>
        <v>5.7015576337525334E-5</v>
      </c>
      <c r="U766" s="1">
        <f t="shared" si="1750"/>
        <v>8.8644661406744546E-5</v>
      </c>
      <c r="V766" s="1">
        <f t="shared" si="1751"/>
        <v>1.3586342332977611E-4</v>
      </c>
      <c r="W766" s="1">
        <f t="shared" si="1752"/>
        <v>2.0547096684540289E-4</v>
      </c>
      <c r="X766" s="1">
        <f t="shared" si="1753"/>
        <v>3.0683347331964108E-4</v>
      </c>
      <c r="Y766" s="1">
        <f t="shared" si="1754"/>
        <v>4.5268326102781053E-4</v>
      </c>
      <c r="Z766" s="1">
        <f t="shared" si="1755"/>
        <v>6.6009906245416861E-4</v>
      </c>
      <c r="AA766" s="1">
        <f t="shared" si="1756"/>
        <v>9.5168362585035856E-4</v>
      </c>
      <c r="AB766" s="1">
        <f t="shared" si="1757"/>
        <v>1.3569465871592116E-3</v>
      </c>
      <c r="AC766" s="1">
        <f t="shared" si="1758"/>
        <v>1.9138883099074282E-3</v>
      </c>
      <c r="AD766" s="1">
        <f t="shared" si="1759"/>
        <v>2.6707636240427377E-3</v>
      </c>
      <c r="AE766" s="1">
        <f t="shared" si="1760"/>
        <v>3.6879830155492404E-3</v>
      </c>
      <c r="AF766" s="1">
        <f t="shared" si="1761"/>
        <v>5.0400832112334161E-3</v>
      </c>
      <c r="AG766" s="1">
        <f t="shared" si="1762"/>
        <v>6.8176702612627116E-3</v>
      </c>
      <c r="AH766" s="1">
        <f t="shared" si="1763"/>
        <v>9.1292078460366004E-3</v>
      </c>
      <c r="AI766" s="1">
        <f t="shared" si="1764"/>
        <v>1.2102494065725869E-2</v>
      </c>
      <c r="AJ766" s="1">
        <f t="shared" si="1765"/>
        <v>1.588564454261401E-2</v>
      </c>
      <c r="AK766" s="1">
        <f t="shared" si="1766"/>
        <v>2.0647381941513783E-2</v>
      </c>
      <c r="AL766" s="1">
        <f t="shared" si="1767"/>
        <v>2.6576425908371733E-2</v>
      </c>
      <c r="AM766" s="1">
        <f t="shared" si="1768"/>
        <v>3.3879786718903154E-2</v>
      </c>
      <c r="AN766" s="1">
        <f t="shared" si="1769"/>
        <v>4.2779793772438041E-2</v>
      </c>
      <c r="AO766" s="1">
        <f t="shared" si="1770"/>
        <v>5.3509738462493857E-2</v>
      </c>
      <c r="AP766" s="1">
        <f t="shared" si="1771"/>
        <v>6.6308080236714431E-2</v>
      </c>
      <c r="AQ766" s="1">
        <f t="shared" si="1772"/>
        <v>8.1411253060606592E-2</v>
      </c>
      <c r="AR766" s="1">
        <f t="shared" si="1773"/>
        <v>9.9045212905196564E-2</v>
      </c>
      <c r="AS766" s="1">
        <f t="shared" si="1774"/>
        <v>0.11941597880374354</v>
      </c>
      <c r="AT766" s="1">
        <f t="shared" si="1775"/>
        <v>0.14269953189232426</v>
      </c>
      <c r="AU766" s="1">
        <f t="shared" si="1776"/>
        <v>0.16903153858759032</v>
      </c>
      <c r="AV766" s="1">
        <f t="shared" si="1777"/>
        <v>0.19849744496145072</v>
      </c>
      <c r="AW766" s="1">
        <f t="shared" si="1778"/>
        <v>0.23112353921485548</v>
      </c>
      <c r="AX766" s="1">
        <f t="shared" si="1779"/>
        <v>0.2668695893675207</v>
      </c>
      <c r="AY766" s="1">
        <f t="shared" si="1780"/>
        <v>0.30562362813308791</v>
      </c>
      <c r="AZ766" s="1">
        <f t="shared" si="1781"/>
        <v>0.34719937450068139</v>
      </c>
      <c r="BA766" s="1">
        <f t="shared" si="1782"/>
        <v>0.39133665427073078</v>
      </c>
      <c r="BB766" s="1">
        <f t="shared" si="1783"/>
        <v>0.43770501674654844</v>
      </c>
      <c r="BC766" s="1">
        <f t="shared" si="1784"/>
        <v>0.48591055322221</v>
      </c>
      <c r="BD766" s="1">
        <f t="shared" si="1785"/>
        <v>0.53550571940813541</v>
      </c>
      <c r="BE766" s="1">
        <f t="shared" si="1786"/>
        <v>0.58600176505570856</v>
      </c>
      <c r="BF766" s="1">
        <f t="shared" si="1787"/>
        <v>0.63688319667818472</v>
      </c>
      <c r="BG766" s="1">
        <f t="shared" si="1788"/>
        <v>0.68762355889867899</v>
      </c>
      <c r="BH766" s="1">
        <f t="shared" si="1789"/>
        <v>0.73770172900044362</v>
      </c>
      <c r="BI766" s="1">
        <f t="shared" si="1790"/>
        <v>0.78661788571122149</v>
      </c>
      <c r="BJ766" s="1">
        <f t="shared" si="1791"/>
        <v>0.83390833984921231</v>
      </c>
      <c r="BK766" s="1">
        <f t="shared" si="1792"/>
        <v>0.87915849837355076</v>
      </c>
      <c r="BL766" s="1">
        <f t="shared" si="1793"/>
        <v>0.92201336660033051</v>
      </c>
      <c r="BM766" s="1">
        <f t="shared" si="1794"/>
        <v>0.96218516357210682</v>
      </c>
      <c r="BN766" s="1">
        <f t="shared" si="1795"/>
        <v>0.99945781760012464</v>
      </c>
      <c r="BO766" s="1">
        <f t="shared" si="1796"/>
        <v>1.0336883063549798</v>
      </c>
      <c r="BP766" s="1">
        <f t="shared" si="1797"/>
        <v>1.0648049925071659</v>
      </c>
      <c r="BQ766" s="1">
        <f t="shared" si="1798"/>
        <v>1.0928032677396748</v>
      </c>
      <c r="BR766" s="1">
        <f t="shared" si="1799"/>
        <v>1.1177389441224621</v>
      </c>
      <c r="BS766" s="1">
        <f t="shared" si="1800"/>
        <v>1.1397199155413487</v>
      </c>
      <c r="BT766" s="1">
        <f t="shared" si="1801"/>
        <v>1.1588966506544878</v>
      </c>
      <c r="BU766" s="1">
        <f t="shared" si="1802"/>
        <v>1.1754520744404204</v>
      </c>
      <c r="BV766" s="1">
        <f t="shared" si="1803"/>
        <v>1.1895913531461062</v>
      </c>
      <c r="BW766" s="1">
        <f t="shared" si="1804"/>
        <v>1.2015320254112143</v>
      </c>
      <c r="BX766" s="1">
        <f t="shared" si="1805"/>
        <v>1.2114948302798199</v>
      </c>
      <c r="BY766" s="1">
        <f t="shared" si="1806"/>
        <v>1.2196954810418068</v>
      </c>
      <c r="BZ766" s="1">
        <f t="shared" si="1807"/>
        <v>1.2263375322872136</v>
      </c>
      <c r="CA766" s="1">
        <f t="shared" si="1808"/>
        <v>1.231606394880467</v>
      </c>
      <c r="CB766" s="1">
        <f t="shared" si="1809"/>
        <v>1.2356644766050191</v>
      </c>
      <c r="CC766" s="1">
        <f t="shared" si="1810"/>
        <v>1.238647369645471</v>
      </c>
      <c r="CD766" s="1">
        <f t="shared" si="1811"/>
        <v>1.2406609722161661</v>
      </c>
      <c r="CE766" s="1">
        <f t="shared" si="1812"/>
        <v>1.2417794206410158</v>
      </c>
      <c r="CF766" s="1">
        <f t="shared" si="1813"/>
        <v>1.242043718166352</v>
      </c>
      <c r="CG766" s="1">
        <f t="shared" si="1814"/>
        <v>1.2414609741913083</v>
      </c>
      <c r="CH766" s="1">
        <f t="shared" si="1815"/>
        <v>1.2400042075632434</v>
      </c>
      <c r="CI766" s="1">
        <f t="shared" si="1816"/>
        <v>1.2376127143334628</v>
      </c>
      <c r="CJ766" s="1">
        <f t="shared" si="1817"/>
        <v>1.2341930476271219</v>
      </c>
      <c r="CK766" s="1">
        <f t="shared" si="1818"/>
        <v>1.2296206986996439</v>
      </c>
      <c r="CL766" s="1">
        <f t="shared" si="1819"/>
        <v>1.2237425978344489</v>
      </c>
      <c r="CM766" s="1">
        <f t="shared" si="1820"/>
        <v>1.2163805662871561</v>
      </c>
      <c r="CN766" s="1">
        <f t="shared" si="1821"/>
        <v>1.2073358420513729</v>
      </c>
      <c r="CO766" s="1">
        <f t="shared" si="1822"/>
        <v>1.1963947705403459</v>
      </c>
      <c r="CP766" s="1">
        <f t="shared" si="1823"/>
        <v>1.1833356961293953</v>
      </c>
      <c r="CQ766" s="1">
        <f t="shared" si="1824"/>
        <v>1.1679370139902954</v>
      </c>
      <c r="CR766" s="1">
        <f t="shared" si="1825"/>
        <v>1.1499862483032237</v>
      </c>
      <c r="CS766" s="1">
        <f t="shared" si="1826"/>
        <v>1.1292899196066781</v>
      </c>
      <c r="CT766" s="1">
        <f t="shared" si="1827"/>
        <v>1.1056838595489755</v>
      </c>
      <c r="CU766" s="1">
        <f t="shared" si="1828"/>
        <v>1.0790435357715853</v>
      </c>
      <c r="CV766" s="1">
        <f t="shared" si="1829"/>
        <v>1.0492938736749118</v>
      </c>
      <c r="CW766" s="1">
        <f t="shared" si="1830"/>
        <v>1.0164180153872036</v>
      </c>
      <c r="CX766" s="1">
        <f t="shared" si="1831"/>
        <v>0.98046444765072494</v>
      </c>
      <c r="CY766" s="1">
        <f t="shared" si="1832"/>
        <v>0.94155196503174676</v>
      </c>
      <c r="CZ766" s="1">
        <f t="shared" si="1833"/>
        <v>0.8998720146465029</v>
      </c>
      <c r="DA766" s="1">
        <f t="shared" si="1834"/>
        <v>0.85568809103107191</v>
      </c>
      <c r="DB766" s="1">
        <f t="shared" si="1835"/>
        <v>0.80933200806645567</v>
      </c>
      <c r="DC766" s="1">
        <f t="shared" si="1836"/>
        <v>0.7611970582055817</v>
      </c>
      <c r="DD766" s="1">
        <f t="shared" si="1837"/>
        <v>0.71172826370250442</v>
      </c>
      <c r="DE766" s="1">
        <f t="shared" si="1838"/>
        <v>0.66141011431232177</v>
      </c>
      <c r="DF766" s="1">
        <f t="shared" si="1839"/>
        <v>0.61075235489412905</v>
      </c>
      <c r="DG766" s="1">
        <f t="shared" si="1840"/>
        <v>0.56027451973381437</v>
      </c>
      <c r="DH766" s="1">
        <f t="shared" si="1841"/>
        <v>0.51048999634413961</v>
      </c>
      <c r="DI766" s="1">
        <f t="shared" si="1842"/>
        <v>0.46189043231938332</v>
      </c>
      <c r="DJ766" s="1">
        <f t="shared" si="1843"/>
        <v>0.41493127185787726</v>
      </c>
      <c r="DK766" s="1">
        <f t="shared" si="1844"/>
        <v>0.37001912644029267</v>
      </c>
      <c r="DL766" s="1">
        <f t="shared" si="1845"/>
        <v>0.32750155445541995</v>
      </c>
      <c r="DM766" s="1">
        <f t="shared" si="1846"/>
        <v>0.28765965899840623</v>
      </c>
      <c r="DN766" s="1">
        <f t="shared" si="1847"/>
        <v>0.2507037261496568</v>
      </c>
      <c r="DO766" s="1">
        <f t="shared" si="1848"/>
        <v>0.2167719335667101</v>
      </c>
      <c r="DP766" s="1">
        <f t="shared" si="1849"/>
        <v>0.1859319766289031</v>
      </c>
      <c r="DQ766" s="1">
        <f t="shared" si="1850"/>
        <v>0.15818530026737032</v>
      </c>
      <c r="DR766" s="1">
        <f t="shared" si="1851"/>
        <v>0.1334734995527144</v>
      </c>
      <c r="DS766" s="1">
        <f t="shared" si="1852"/>
        <v>0.11168636783468217</v>
      </c>
      <c r="DT766" s="1">
        <f t="shared" si="1853"/>
        <v>9.2671030325024079E-2</v>
      </c>
      <c r="DU766" s="1">
        <f t="shared" si="1854"/>
        <v>7.6241602086726368E-2</v>
      </c>
      <c r="DV766" s="1">
        <f t="shared" si="1855"/>
        <v>6.2188847601447363E-2</v>
      </c>
      <c r="DW766" s="1">
        <f t="shared" si="1856"/>
        <v>5.0289387005841325E-2</v>
      </c>
      <c r="DX766" s="1">
        <f t="shared" si="1857"/>
        <v>4.0314082719988105E-2</v>
      </c>
      <c r="DY766" s="1">
        <f t="shared" si="1858"/>
        <v>3.2035340020020023E-2</v>
      </c>
      <c r="DZ766" s="1">
        <f t="shared" si="1859"/>
        <v>2.5233157053275421E-2</v>
      </c>
      <c r="EA766" s="1">
        <f t="shared" si="1860"/>
        <v>1.969985599228799E-2</v>
      </c>
      <c r="EB766" s="1">
        <f t="shared" si="1861"/>
        <v>1.5243511354079486E-2</v>
      </c>
      <c r="EC766" s="1">
        <f t="shared" si="1862"/>
        <v>1.1690159870219102E-2</v>
      </c>
      <c r="ED766" s="1">
        <f t="shared" si="1863"/>
        <v>8.8849266157328081E-3</v>
      </c>
      <c r="EE766" s="1">
        <f t="shared" si="1864"/>
        <v>6.6922341788867648E-3</v>
      </c>
      <c r="EF766" s="1">
        <f t="shared" si="1865"/>
        <v>4.9952767854353364E-3</v>
      </c>
      <c r="EG766" s="1">
        <f t="shared" si="1866"/>
        <v>3.6949418862259787E-3</v>
      </c>
      <c r="EH766" s="1">
        <f t="shared" si="1867"/>
        <v>2.7083508404023068E-3</v>
      </c>
      <c r="EI766" s="1">
        <f t="shared" si="1868"/>
        <v>1.9671712877353427E-3</v>
      </c>
      <c r="EJ766" s="1">
        <f t="shared" si="1869"/>
        <v>1.4158298121404443E-3</v>
      </c>
      <c r="EK766" s="1">
        <f t="shared" si="1870"/>
        <v>1.0097274048420737E-3</v>
      </c>
      <c r="EL766" s="1">
        <f t="shared" si="1871"/>
        <v>7.1353436866350775E-4</v>
      </c>
      <c r="EM766" s="1">
        <f t="shared" si="1872"/>
        <v>4.9961739737802257E-4</v>
      </c>
      <c r="EN766" s="1">
        <f t="shared" si="1873"/>
        <v>3.4663075389420683E-4</v>
      </c>
      <c r="EO766" s="1">
        <f t="shared" si="1874"/>
        <v>2.3828635819667183E-4</v>
      </c>
      <c r="EP766" s="1">
        <f t="shared" si="1875"/>
        <v>1.6230433478388578E-4</v>
      </c>
      <c r="EQ766" s="1">
        <f t="shared" si="1876"/>
        <v>1.0953597761713116E-4</v>
      </c>
      <c r="ER766" s="1">
        <f t="shared" si="1877"/>
        <v>7.3244759472413851E-5</v>
      </c>
      <c r="ES766" s="1">
        <f t="shared" si="1878"/>
        <v>4.8527406119593851E-5</v>
      </c>
      <c r="ET766" s="1">
        <f t="shared" si="1879"/>
        <v>3.1855592956474461E-5</v>
      </c>
      <c r="EU766" s="1">
        <f t="shared" si="1880"/>
        <v>2.0718938089672227E-5</v>
      </c>
      <c r="EV766" s="1">
        <f t="shared" si="1881"/>
        <v>1.3351154238843531E-5</v>
      </c>
      <c r="EW766" s="1">
        <f t="shared" si="1882"/>
        <v>8.5230548046843244E-6</v>
      </c>
      <c r="EX766" s="1">
        <f t="shared" si="1883"/>
        <v>5.3882461249660635E-6</v>
      </c>
      <c r="EY766" s="1">
        <f t="shared" si="1884"/>
        <v>3.3695188144258017E-6</v>
      </c>
      <c r="EZ766" s="1">
        <f t="shared" si="1885"/>
        <v>2.0759832302265441E-6</v>
      </c>
      <c r="FA766" s="1">
        <f t="shared" si="1886"/>
        <v>1.2427284206887188E-6</v>
      </c>
      <c r="FB766" s="1">
        <f t="shared" si="1887"/>
        <v>6.8608345732854281E-7</v>
      </c>
      <c r="FC766" s="1">
        <f t="shared" si="1888"/>
        <v>2.6825578775256348E-7</v>
      </c>
      <c r="FD766" s="75">
        <f t="shared" si="1739"/>
        <v>-2.6825578775256348E-7</v>
      </c>
    </row>
    <row r="767" spans="7:160" x14ac:dyDescent="0.35">
      <c r="G767" t="str">
        <f t="shared" si="1735"/>
        <v>Refd, t=3.76</v>
      </c>
      <c r="H767" s="76">
        <f t="shared" si="1736"/>
        <v>3.7599999999999421</v>
      </c>
      <c r="I767" s="1">
        <f t="shared" si="1737"/>
        <v>0</v>
      </c>
      <c r="J767" s="22">
        <f t="shared" si="1738"/>
        <v>5.0122186500196385E-8</v>
      </c>
      <c r="K767" s="1">
        <f t="shared" si="1740"/>
        <v>2.5852496262683542E-7</v>
      </c>
      <c r="L767" s="1">
        <f t="shared" si="1741"/>
        <v>6.5467132057977372E-7</v>
      </c>
      <c r="M767" s="1">
        <f t="shared" si="1742"/>
        <v>1.3672951378595433E-6</v>
      </c>
      <c r="N767" s="1">
        <f t="shared" si="1743"/>
        <v>2.600843861457263E-6</v>
      </c>
      <c r="O767" s="1">
        <f t="shared" si="1744"/>
        <v>4.6746153864268146E-6</v>
      </c>
      <c r="P767" s="1">
        <f t="shared" si="1745"/>
        <v>8.0795451505738597E-6</v>
      </c>
      <c r="Q767" s="1">
        <f t="shared" si="1746"/>
        <v>1.355935872001533E-5</v>
      </c>
      <c r="R767" s="1">
        <f t="shared" si="1747"/>
        <v>2.2224782305118796E-5</v>
      </c>
      <c r="S767" s="1">
        <f t="shared" si="1748"/>
        <v>3.5711807634312303E-5</v>
      </c>
      <c r="T767" s="1">
        <f t="shared" si="1749"/>
        <v>5.6397578196209487E-5</v>
      </c>
      <c r="U767" s="1">
        <f t="shared" si="1750"/>
        <v>8.7690175305529691E-5</v>
      </c>
      <c r="V767" s="1">
        <f t="shared" si="1751"/>
        <v>1.3441122420233982E-4</v>
      </c>
      <c r="W767" s="1">
        <f t="shared" si="1752"/>
        <v>2.0329249964590084E-4</v>
      </c>
      <c r="X767" s="1">
        <f t="shared" si="1753"/>
        <v>3.0360916032081851E-4</v>
      </c>
      <c r="Y767" s="1">
        <f t="shared" si="1754"/>
        <v>4.4797233937530475E-4</v>
      </c>
      <c r="Z767" s="1">
        <f t="shared" si="1755"/>
        <v>6.5330192074589859E-4</v>
      </c>
      <c r="AA767" s="1">
        <f t="shared" si="1756"/>
        <v>9.4199572766216961E-4</v>
      </c>
      <c r="AB767" s="1">
        <f t="shared" si="1757"/>
        <v>1.3433033254341628E-3</v>
      </c>
      <c r="AC767" s="1">
        <f t="shared" si="1758"/>
        <v>1.8949005624571006E-3</v>
      </c>
      <c r="AD767" s="1">
        <f t="shared" si="1759"/>
        <v>2.6446444051760427E-3</v>
      </c>
      <c r="AE767" s="1">
        <f t="shared" si="1760"/>
        <v>3.6524664589014022E-3</v>
      </c>
      <c r="AF767" s="1">
        <f t="shared" si="1761"/>
        <v>4.9923381731413509E-3</v>
      </c>
      <c r="AG767" s="1">
        <f t="shared" si="1762"/>
        <v>6.7542120767043494E-3</v>
      </c>
      <c r="AH767" s="1">
        <f t="shared" si="1763"/>
        <v>9.0458131436787683E-3</v>
      </c>
      <c r="AI767" s="1">
        <f t="shared" si="1764"/>
        <v>1.1994124963807874E-2</v>
      </c>
      <c r="AJ767" s="1">
        <f t="shared" si="1765"/>
        <v>1.5746389876789498E-2</v>
      </c>
      <c r="AK767" s="1">
        <f t="shared" si="1766"/>
        <v>2.0470424261686507E-2</v>
      </c>
      <c r="AL767" s="1">
        <f t="shared" si="1767"/>
        <v>2.6354043644503052E-2</v>
      </c>
      <c r="AM767" s="1">
        <f t="shared" si="1768"/>
        <v>3.360340096970383E-2</v>
      </c>
      <c r="AN767" s="1">
        <f t="shared" si="1769"/>
        <v>4.2440068443733388E-2</v>
      </c>
      <c r="AO767" s="1">
        <f t="shared" si="1770"/>
        <v>5.3096740840162512E-2</v>
      </c>
      <c r="AP767" s="1">
        <f t="shared" si="1771"/>
        <v>6.5811506452810309E-2</v>
      </c>
      <c r="AQ767" s="1">
        <f t="shared" si="1772"/>
        <v>8.0820719318811809E-2</v>
      </c>
      <c r="AR767" s="1">
        <f t="shared" si="1773"/>
        <v>9.8350608897265365E-2</v>
      </c>
      <c r="AS767" s="1">
        <f t="shared" si="1774"/>
        <v>0.11860787471061925</v>
      </c>
      <c r="AT767" s="1">
        <f t="shared" si="1775"/>
        <v>0.14176962507074847</v>
      </c>
      <c r="AU767" s="1">
        <f t="shared" si="1776"/>
        <v>0.1679731209348701</v>
      </c>
      <c r="AV767" s="1">
        <f t="shared" si="1777"/>
        <v>0.19730586752419818</v>
      </c>
      <c r="AW767" s="1">
        <f t="shared" si="1778"/>
        <v>0.22979664736867708</v>
      </c>
      <c r="AX767" s="1">
        <f t="shared" si="1779"/>
        <v>0.26540810030514039</v>
      </c>
      <c r="AY767" s="1">
        <f t="shared" si="1780"/>
        <v>0.3040314228162192</v>
      </c>
      <c r="AZ767" s="1">
        <f t="shared" si="1781"/>
        <v>0.3454836788577314</v>
      </c>
      <c r="BA767" s="1">
        <f t="shared" si="1782"/>
        <v>0.38950808926295466</v>
      </c>
      <c r="BB767" s="1">
        <f t="shared" si="1783"/>
        <v>0.43577750376656665</v>
      </c>
      <c r="BC767" s="1">
        <f t="shared" si="1784"/>
        <v>0.48390106970304375</v>
      </c>
      <c r="BD767" s="1">
        <f t="shared" si="1785"/>
        <v>0.53343390889438302</v>
      </c>
      <c r="BE767" s="1">
        <f t="shared" si="1786"/>
        <v>0.58388941557461327</v>
      </c>
      <c r="BF767" s="1">
        <f t="shared" si="1787"/>
        <v>0.63475361023974297</v>
      </c>
      <c r="BG767" s="1">
        <f t="shared" si="1788"/>
        <v>0.68550084256526633</v>
      </c>
      <c r="BH767" s="1">
        <f t="shared" si="1789"/>
        <v>0.73561004351808912</v>
      </c>
      <c r="BI767" s="1">
        <f t="shared" si="1790"/>
        <v>0.78458069068676262</v>
      </c>
      <c r="BJ767" s="1">
        <f t="shared" si="1791"/>
        <v>0.83194767462474994</v>
      </c>
      <c r="BK767" s="1">
        <f t="shared" si="1792"/>
        <v>0.87729433508962995</v>
      </c>
      <c r="BL767" s="1">
        <f t="shared" si="1793"/>
        <v>0.92026306671160762</v>
      </c>
      <c r="BM767" s="1">
        <f t="shared" si="1794"/>
        <v>0.96056306177453643</v>
      </c>
      <c r="BN767" s="1">
        <f t="shared" si="1795"/>
        <v>0.99797494841275491</v>
      </c>
      <c r="BO767" s="1">
        <f t="shared" si="1796"/>
        <v>1.0323522792398394</v>
      </c>
      <c r="BP767" s="1">
        <f t="shared" si="1797"/>
        <v>1.0636200121951345</v>
      </c>
      <c r="BQ767" s="1">
        <f t="shared" si="1798"/>
        <v>1.0917702880868128</v>
      </c>
      <c r="BR767" s="1">
        <f t="shared" si="1799"/>
        <v>1.1168559369504645</v>
      </c>
      <c r="BS767" s="1">
        <f t="shared" si="1800"/>
        <v>1.1389822309406257</v>
      </c>
      <c r="BT767" s="1">
        <f t="shared" si="1801"/>
        <v>1.1582974423678649</v>
      </c>
      <c r="BU767" s="1">
        <f t="shared" si="1802"/>
        <v>1.1749827632119361</v>
      </c>
      <c r="BV767" s="1">
        <f t="shared" si="1803"/>
        <v>1.1892421021378394</v>
      </c>
      <c r="BW767" s="1">
        <f t="shared" si="1804"/>
        <v>1.20129220463589</v>
      </c>
      <c r="BX767" s="1">
        <f t="shared" si="1805"/>
        <v>1.2113534510398136</v>
      </c>
      <c r="BY767" s="1">
        <f t="shared" si="1806"/>
        <v>1.2196415861274323</v>
      </c>
      <c r="BZ767" s="1">
        <f t="shared" si="1807"/>
        <v>1.226360532690111</v>
      </c>
      <c r="CA767" s="1">
        <f t="shared" si="1808"/>
        <v>1.2316963485858488</v>
      </c>
      <c r="CB767" s="1">
        <f t="shared" si="1809"/>
        <v>1.2358123092793112</v>
      </c>
      <c r="CC767" s="1">
        <f t="shared" si="1810"/>
        <v>1.238845040469094</v>
      </c>
      <c r="CD767" s="1">
        <f t="shared" si="1811"/>
        <v>1.2409015905643126</v>
      </c>
      <c r="CE767" s="1">
        <f t="shared" si="1812"/>
        <v>1.2420573207295249</v>
      </c>
      <c r="CF767" s="1">
        <f t="shared" si="1813"/>
        <v>1.2423544991880748</v>
      </c>
      <c r="CG767" s="1">
        <f t="shared" si="1814"/>
        <v>1.2418015129801381</v>
      </c>
      <c r="CH767" s="1">
        <f t="shared" si="1815"/>
        <v>1.2403726496067466</v>
      </c>
      <c r="CI767" s="1">
        <f t="shared" si="1816"/>
        <v>1.2380084472204533</v>
      </c>
      <c r="CJ767" s="1">
        <f t="shared" si="1817"/>
        <v>1.234616658997479</v>
      </c>
      <c r="CK767" s="1">
        <f t="shared" si="1818"/>
        <v>1.2300739187028435</v>
      </c>
      <c r="CL767" s="1">
        <f t="shared" si="1819"/>
        <v>1.2242282242379239</v>
      </c>
      <c r="CM767" s="1">
        <f t="shared" si="1820"/>
        <v>1.2169023689240555</v>
      </c>
      <c r="CN767" s="1">
        <f t="shared" si="1821"/>
        <v>1.2078984424459609</v>
      </c>
      <c r="CO767" s="1">
        <f t="shared" si="1822"/>
        <v>1.1970034924392834</v>
      </c>
      <c r="CP767" s="1">
        <f t="shared" si="1823"/>
        <v>1.1839963833816323</v>
      </c>
      <c r="CQ767" s="1">
        <f t="shared" si="1824"/>
        <v>1.1686558137708032</v>
      </c>
      <c r="CR767" s="1">
        <f t="shared" si="1825"/>
        <v>1.1507693600016122</v>
      </c>
      <c r="CS767" s="1">
        <f t="shared" si="1826"/>
        <v>1.1301433126540437</v>
      </c>
      <c r="CT767" s="1">
        <f t="shared" si="1827"/>
        <v>1.1066129668091282</v>
      </c>
      <c r="CU767" s="1">
        <f t="shared" si="1828"/>
        <v>1.0800529325822628</v>
      </c>
      <c r="CV767" s="1">
        <f t="shared" si="1829"/>
        <v>1.0503869558493306</v>
      </c>
      <c r="CW767" s="1">
        <f t="shared" si="1830"/>
        <v>1.0175966921162529</v>
      </c>
      <c r="CX767" s="1">
        <f t="shared" si="1831"/>
        <v>0.98172886693778583</v>
      </c>
      <c r="CY767" s="1">
        <f t="shared" si="1832"/>
        <v>0.94290028975711504</v>
      </c>
      <c r="CZ767" s="1">
        <f t="shared" si="1833"/>
        <v>0.90130026640055028</v>
      </c>
      <c r="DA767" s="1">
        <f t="shared" si="1834"/>
        <v>0.85719007640163747</v>
      </c>
      <c r="DB767" s="1">
        <f t="shared" si="1835"/>
        <v>0.81089933818677351</v>
      </c>
      <c r="DC767" s="1">
        <f t="shared" si="1836"/>
        <v>0.7628192672829146</v>
      </c>
      <c r="DD767" s="1">
        <f t="shared" si="1837"/>
        <v>0.71339302630980506</v>
      </c>
      <c r="DE767" s="1">
        <f t="shared" si="1838"/>
        <v>0.66310355489890882</v>
      </c>
      <c r="DF767" s="1">
        <f t="shared" si="1839"/>
        <v>0.61245943678463111</v>
      </c>
      <c r="DG767" s="1">
        <f t="shared" si="1840"/>
        <v>0.5619794953773446</v>
      </c>
      <c r="DH767" s="1">
        <f t="shared" si="1841"/>
        <v>0.51217689624262475</v>
      </c>
      <c r="DI767" s="1">
        <f t="shared" si="1842"/>
        <v>0.46354356730134505</v>
      </c>
      <c r="DJ767" s="1">
        <f t="shared" si="1843"/>
        <v>0.41653572242579456</v>
      </c>
      <c r="DK767" s="1">
        <f t="shared" si="1844"/>
        <v>0.37156119389002895</v>
      </c>
      <c r="DL767" s="1">
        <f t="shared" si="1845"/>
        <v>0.32896915125059734</v>
      </c>
      <c r="DM767" s="1">
        <f t="shared" si="1846"/>
        <v>0.289042620219705</v>
      </c>
      <c r="DN767" s="1">
        <f t="shared" si="1847"/>
        <v>0.25199402933083587</v>
      </c>
      <c r="DO767" s="1">
        <f t="shared" si="1848"/>
        <v>0.21796382038580892</v>
      </c>
      <c r="DP767" s="1">
        <f t="shared" si="1849"/>
        <v>0.18702197621608055</v>
      </c>
      <c r="DQ767" s="1">
        <f t="shared" si="1850"/>
        <v>0.1591721598080606</v>
      </c>
      <c r="DR767" s="1">
        <f t="shared" si="1851"/>
        <v>0.1343580329606639</v>
      </c>
      <c r="DS767" s="1">
        <f t="shared" si="1852"/>
        <v>0.11247123720449741</v>
      </c>
      <c r="DT767" s="1">
        <f t="shared" si="1853"/>
        <v>9.3360477439743295E-2</v>
      </c>
      <c r="DU767" s="1">
        <f t="shared" si="1854"/>
        <v>7.6841148384146699E-2</v>
      </c>
      <c r="DV767" s="1">
        <f t="shared" si="1855"/>
        <v>6.2704980757831444E-2</v>
      </c>
      <c r="DW767" s="1">
        <f t="shared" si="1856"/>
        <v>5.0729250853854595E-2</v>
      </c>
      <c r="DX767" s="1">
        <f t="shared" si="1857"/>
        <v>4.0685184838195519E-2</v>
      </c>
      <c r="DY767" s="1">
        <f t="shared" si="1858"/>
        <v>3.2345288320089455E-2</v>
      </c>
      <c r="DZ767" s="1">
        <f t="shared" si="1859"/>
        <v>2.5489433366025611E-2</v>
      </c>
      <c r="EA767" s="1">
        <f t="shared" si="1860"/>
        <v>1.9909631312747731E-2</v>
      </c>
      <c r="EB767" s="1">
        <f t="shared" si="1861"/>
        <v>1.5413504301739187E-2</v>
      </c>
      <c r="EC767" s="1">
        <f t="shared" si="1862"/>
        <v>1.1826537245269825E-2</v>
      </c>
      <c r="ED767" s="1">
        <f t="shared" si="1863"/>
        <v>8.9932428081444093E-3</v>
      </c>
      <c r="EE767" s="1">
        <f t="shared" si="1864"/>
        <v>6.7774046695938291E-3</v>
      </c>
      <c r="EF767" s="1">
        <f t="shared" si="1865"/>
        <v>5.0615800622239859E-3</v>
      </c>
      <c r="EG767" s="1">
        <f t="shared" si="1866"/>
        <v>3.7460437275039396E-3</v>
      </c>
      <c r="EH767" s="1">
        <f t="shared" si="1867"/>
        <v>2.7473450106377632E-3</v>
      </c>
      <c r="EI767" s="1">
        <f t="shared" si="1868"/>
        <v>1.9966311330170783E-3</v>
      </c>
      <c r="EJ767" s="1">
        <f t="shared" si="1869"/>
        <v>1.4378659319570931E-3</v>
      </c>
      <c r="EK767" s="1">
        <f t="shared" si="1870"/>
        <v>1.0260474016376704E-3</v>
      </c>
      <c r="EL767" s="1">
        <f t="shared" si="1871"/>
        <v>7.2550154869599373E-4</v>
      </c>
      <c r="EM767" s="1">
        <f t="shared" si="1872"/>
        <v>5.0830614215327844E-4</v>
      </c>
      <c r="EN767" s="1">
        <f t="shared" si="1873"/>
        <v>3.5287704857181831E-4</v>
      </c>
      <c r="EO767" s="1">
        <f t="shared" si="1874"/>
        <v>2.4273261916972445E-4</v>
      </c>
      <c r="EP767" s="1">
        <f t="shared" si="1875"/>
        <v>1.6543820778399204E-4</v>
      </c>
      <c r="EQ767" s="1">
        <f t="shared" si="1876"/>
        <v>1.1172317883615098E-4</v>
      </c>
      <c r="ER767" s="1">
        <f t="shared" si="1877"/>
        <v>7.4756314195531531E-5</v>
      </c>
      <c r="ES767" s="1">
        <f t="shared" si="1878"/>
        <v>4.9561817658252156E-5</v>
      </c>
      <c r="ET767" s="1">
        <f t="shared" si="1879"/>
        <v>3.2556568012106044E-5</v>
      </c>
      <c r="EU767" s="1">
        <f t="shared" si="1880"/>
        <v>2.1189322567450422E-5</v>
      </c>
      <c r="EV767" s="1">
        <f t="shared" si="1881"/>
        <v>1.3663714308113013E-5</v>
      </c>
      <c r="EW767" s="1">
        <f t="shared" si="1882"/>
        <v>8.7286876245527008E-6</v>
      </c>
      <c r="EX767" s="1">
        <f t="shared" si="1883"/>
        <v>5.5221360015593836E-6</v>
      </c>
      <c r="EY767" s="1">
        <f t="shared" si="1884"/>
        <v>3.4556771467213804E-6</v>
      </c>
      <c r="EZ767" s="1">
        <f t="shared" si="1885"/>
        <v>2.1305305011363661E-6</v>
      </c>
      <c r="FA767" s="1">
        <f t="shared" si="1886"/>
        <v>1.2761962333591724E-6</v>
      </c>
      <c r="FB767" s="1">
        <f t="shared" si="1887"/>
        <v>7.0493287825494269E-7</v>
      </c>
      <c r="FC767" s="1">
        <f t="shared" si="1888"/>
        <v>2.757189788621944E-7</v>
      </c>
      <c r="FD767" s="75">
        <f t="shared" si="1739"/>
        <v>-2.757189788621944E-7</v>
      </c>
    </row>
    <row r="768" spans="7:160" x14ac:dyDescent="0.35">
      <c r="G768" t="str">
        <f t="shared" si="1735"/>
        <v>Refd, t=3.76</v>
      </c>
      <c r="H768" s="76">
        <f t="shared" si="1736"/>
        <v>3.7649999999999419</v>
      </c>
      <c r="I768" s="1">
        <f t="shared" si="1737"/>
        <v>0</v>
      </c>
      <c r="J768" s="22">
        <f t="shared" si="1738"/>
        <v>4.9561741348854183E-8</v>
      </c>
      <c r="K768" s="1">
        <f t="shared" si="1740"/>
        <v>2.5563563696314494E-7</v>
      </c>
      <c r="L768" s="1">
        <f t="shared" si="1741"/>
        <v>6.4736233809027477E-7</v>
      </c>
      <c r="M768" s="1">
        <f t="shared" si="1742"/>
        <v>1.3520549526319471E-6</v>
      </c>
      <c r="N768" s="1">
        <f t="shared" si="1743"/>
        <v>2.5719177891463143E-6</v>
      </c>
      <c r="O768" s="1">
        <f t="shared" si="1744"/>
        <v>4.6227691569349037E-6</v>
      </c>
      <c r="P768" s="1">
        <f t="shared" si="1745"/>
        <v>7.9902356595705758E-6</v>
      </c>
      <c r="Q768" s="1">
        <f t="shared" si="1746"/>
        <v>1.3410070526797984E-5</v>
      </c>
      <c r="R768" s="1">
        <f t="shared" si="1747"/>
        <v>2.1981210404405164E-5</v>
      </c>
      <c r="S768" s="1">
        <f t="shared" si="1748"/>
        <v>3.5322473058523423E-5</v>
      </c>
      <c r="T768" s="1">
        <f t="shared" si="1749"/>
        <v>5.5786354004398892E-5</v>
      </c>
      <c r="U768" s="1">
        <f t="shared" si="1750"/>
        <v>8.6746079794181271E-5</v>
      </c>
      <c r="V768" s="1">
        <f t="shared" si="1751"/>
        <v>1.3297471233825867E-4</v>
      </c>
      <c r="W768" s="1">
        <f t="shared" si="1752"/>
        <v>2.0113736360528108E-4</v>
      </c>
      <c r="X768" s="1">
        <f t="shared" si="1753"/>
        <v>3.0041905148768809E-4</v>
      </c>
      <c r="Y768" s="1">
        <f t="shared" si="1754"/>
        <v>4.4331086859781556E-4</v>
      </c>
      <c r="Z768" s="1">
        <f t="shared" si="1755"/>
        <v>6.4657530792009636E-4</v>
      </c>
      <c r="AA768" s="1">
        <f t="shared" si="1756"/>
        <v>9.3240708722989887E-4</v>
      </c>
      <c r="AB768" s="1">
        <f t="shared" si="1757"/>
        <v>1.3297979251675207E-3</v>
      </c>
      <c r="AC768" s="1">
        <f t="shared" si="1758"/>
        <v>1.876101812342934E-3</v>
      </c>
      <c r="AD768" s="1">
        <f t="shared" si="1759"/>
        <v>2.6187809494821715E-3</v>
      </c>
      <c r="AE768" s="1">
        <f t="shared" si="1760"/>
        <v>3.6172915747675074E-3</v>
      </c>
      <c r="AF768" s="1">
        <f t="shared" si="1761"/>
        <v>4.9450437228293325E-3</v>
      </c>
      <c r="AG768" s="1">
        <f t="shared" si="1762"/>
        <v>6.6913404930925516E-3</v>
      </c>
      <c r="AH768" s="1">
        <f t="shared" si="1763"/>
        <v>8.9631722944277341E-3</v>
      </c>
      <c r="AI768" s="1">
        <f t="shared" si="1764"/>
        <v>1.1886712149218008E-2</v>
      </c>
      <c r="AJ768" s="1">
        <f t="shared" si="1765"/>
        <v>1.5608332544988867E-2</v>
      </c>
      <c r="AK768" s="1">
        <f t="shared" si="1766"/>
        <v>2.0294946116433829E-2</v>
      </c>
      <c r="AL768" s="1">
        <f t="shared" si="1767"/>
        <v>2.6133465497519076E-2</v>
      </c>
      <c r="AM768" s="1">
        <f t="shared" si="1768"/>
        <v>3.3329185765921886E-2</v>
      </c>
      <c r="AN768" s="1">
        <f t="shared" si="1769"/>
        <v>4.2102919192221241E-2</v>
      </c>
      <c r="AO768" s="1">
        <f t="shared" si="1770"/>
        <v>5.2686758581023854E-2</v>
      </c>
      <c r="AP768" s="1">
        <f t="shared" si="1771"/>
        <v>6.5318412809282383E-2</v>
      </c>
      <c r="AQ768" s="1">
        <f t="shared" si="1772"/>
        <v>8.0234144638806779E-2</v>
      </c>
      <c r="AR768" s="1">
        <f t="shared" si="1773"/>
        <v>9.7660442599342576E-2</v>
      </c>
      <c r="AS768" s="1">
        <f t="shared" si="1774"/>
        <v>0.11780466944903478</v>
      </c>
      <c r="AT768" s="1">
        <f t="shared" si="1775"/>
        <v>0.14084504106585213</v>
      </c>
      <c r="AU768" s="1">
        <f t="shared" si="1776"/>
        <v>0.16692039171316864</v>
      </c>
      <c r="AV768" s="1">
        <f t="shared" si="1777"/>
        <v>0.19612026386950265</v>
      </c>
      <c r="AW768" s="1">
        <f t="shared" si="1778"/>
        <v>0.22847591300652714</v>
      </c>
      <c r="AX768" s="1">
        <f t="shared" si="1779"/>
        <v>0.26395283118883683</v>
      </c>
      <c r="AY768" s="1">
        <f t="shared" si="1780"/>
        <v>0.30244536221542567</v>
      </c>
      <c r="AZ768" s="1">
        <f t="shared" si="1781"/>
        <v>0.34377390297725879</v>
      </c>
      <c r="BA768" s="1">
        <f t="shared" si="1782"/>
        <v>0.38768506285317716</v>
      </c>
      <c r="BB768" s="1">
        <f t="shared" si="1783"/>
        <v>0.43385499192491822</v>
      </c>
      <c r="BC768" s="1">
        <f t="shared" si="1784"/>
        <v>0.48189590039100061</v>
      </c>
      <c r="BD768" s="1">
        <f t="shared" si="1785"/>
        <v>0.53136559000253136</v>
      </c>
      <c r="BE768" s="1">
        <f t="shared" si="1786"/>
        <v>0.58177961992140137</v>
      </c>
      <c r="BF768" s="1">
        <f t="shared" si="1787"/>
        <v>0.63262555088510841</v>
      </c>
      <c r="BG768" s="1">
        <f t="shared" si="1788"/>
        <v>0.68337856847460832</v>
      </c>
      <c r="BH768" s="1">
        <f t="shared" si="1789"/>
        <v>0.73351769124275423</v>
      </c>
      <c r="BI768" s="1">
        <f t="shared" si="1790"/>
        <v>0.78254173082787049</v>
      </c>
      <c r="BJ768" s="1">
        <f t="shared" si="1791"/>
        <v>0.82998419214261476</v>
      </c>
      <c r="BK768" s="1">
        <f t="shared" si="1792"/>
        <v>0.87542637999695272</v>
      </c>
      <c r="BL768" s="1">
        <f t="shared" si="1793"/>
        <v>0.91850810659175719</v>
      </c>
      <c r="BM768" s="1">
        <f t="shared" si="1794"/>
        <v>0.95893556037508776</v>
      </c>
      <c r="BN768" s="1">
        <f t="shared" si="1795"/>
        <v>0.99648608593476162</v>
      </c>
      <c r="BO768" s="1">
        <f t="shared" si="1796"/>
        <v>1.0310098206356795</v>
      </c>
      <c r="BP768" s="1">
        <f t="shared" si="1797"/>
        <v>1.0624283205866469</v>
      </c>
      <c r="BQ768" s="1">
        <f t="shared" si="1798"/>
        <v>1.0907304720497513</v>
      </c>
      <c r="BR768" s="1">
        <f t="shared" si="1799"/>
        <v>1.115966113485839</v>
      </c>
      <c r="BS768" s="1">
        <f t="shared" si="1800"/>
        <v>1.1382378808986355</v>
      </c>
      <c r="BT768" s="1">
        <f t="shared" si="1801"/>
        <v>1.1576918321340326</v>
      </c>
      <c r="BU768" s="1">
        <f t="shared" si="1802"/>
        <v>1.1745074056300122</v>
      </c>
      <c r="BV768" s="1">
        <f t="shared" si="1803"/>
        <v>1.1888872307645786</v>
      </c>
      <c r="BW768" s="1">
        <f t="shared" si="1804"/>
        <v>1.2010472381814463</v>
      </c>
      <c r="BX768" s="1">
        <f t="shared" si="1805"/>
        <v>1.2112074288221044</v>
      </c>
      <c r="BY768" s="1">
        <f t="shared" si="1806"/>
        <v>1.2195835600843363</v>
      </c>
      <c r="BZ768" s="1">
        <f t="shared" si="1807"/>
        <v>1.2263799064722707</v>
      </c>
      <c r="CA768" s="1">
        <f t="shared" si="1808"/>
        <v>1.2317831590583688</v>
      </c>
      <c r="CB768" s="1">
        <f t="shared" si="1809"/>
        <v>1.2359574500297559</v>
      </c>
      <c r="CC768" s="1">
        <f t="shared" si="1810"/>
        <v>1.2390404303833191</v>
      </c>
      <c r="CD768" s="1">
        <f t="shared" si="1811"/>
        <v>1.2411402930256061</v>
      </c>
      <c r="CE768" s="1">
        <f t="shared" si="1812"/>
        <v>1.242333620456697</v>
      </c>
      <c r="CF768" s="1">
        <f t="shared" si="1813"/>
        <v>1.2426639441830447</v>
      </c>
      <c r="CG768" s="1">
        <f t="shared" si="1814"/>
        <v>1.2421409286109397</v>
      </c>
      <c r="CH768" s="1">
        <f t="shared" si="1815"/>
        <v>1.2407401306733687</v>
      </c>
      <c r="CI768" s="1">
        <f t="shared" si="1816"/>
        <v>1.2384033321461927</v>
      </c>
      <c r="CJ768" s="1">
        <f t="shared" si="1817"/>
        <v>1.2350394882902735</v>
      </c>
      <c r="CK768" s="1">
        <f t="shared" si="1818"/>
        <v>1.2305263777815478</v>
      </c>
      <c r="CL768" s="1">
        <f t="shared" si="1819"/>
        <v>1.2247130688550003</v>
      </c>
      <c r="CM768" s="1">
        <f t="shared" si="1820"/>
        <v>1.2174233299576094</v>
      </c>
      <c r="CN768" s="1">
        <f t="shared" si="1821"/>
        <v>1.2084601059676876</v>
      </c>
      <c r="CO768" s="1">
        <f t="shared" si="1822"/>
        <v>1.1976111508331577</v>
      </c>
      <c r="CP768" s="1">
        <f t="shared" si="1823"/>
        <v>1.1846558539757825</v>
      </c>
      <c r="CQ768" s="1">
        <f t="shared" si="1824"/>
        <v>1.1693732229675053</v>
      </c>
      <c r="CR768" s="1">
        <f t="shared" si="1825"/>
        <v>1.1515508931853369</v>
      </c>
      <c r="CS768" s="1">
        <f t="shared" si="1826"/>
        <v>1.1309949330807878</v>
      </c>
      <c r="CT768" s="1">
        <f t="shared" si="1827"/>
        <v>1.1075401100086868</v>
      </c>
      <c r="CU768" s="1">
        <f t="shared" si="1828"/>
        <v>1.0810601862475229</v>
      </c>
      <c r="CV768" s="1">
        <f t="shared" si="1829"/>
        <v>1.0514777384042029</v>
      </c>
      <c r="CW768" s="1">
        <f t="shared" si="1830"/>
        <v>1.0187729457881836</v>
      </c>
      <c r="CX768" s="1">
        <f t="shared" si="1831"/>
        <v>0.98299078286933173</v>
      </c>
      <c r="CY768" s="1">
        <f t="shared" si="1832"/>
        <v>0.94424608318508985</v>
      </c>
      <c r="CZ768" s="1">
        <f t="shared" si="1833"/>
        <v>0.90272601901293481</v>
      </c>
      <c r="DA768" s="1">
        <f t="shared" si="1834"/>
        <v>0.85868966057591667</v>
      </c>
      <c r="DB768" s="1">
        <f t="shared" si="1835"/>
        <v>0.81246443398472645</v>
      </c>
      <c r="DC768" s="1">
        <f t="shared" si="1836"/>
        <v>0.76443947803991263</v>
      </c>
      <c r="DD768" s="1">
        <f t="shared" si="1837"/>
        <v>0.71505609276143878</v>
      </c>
      <c r="DE768" s="1">
        <f t="shared" si="1838"/>
        <v>0.66479566149269709</v>
      </c>
      <c r="DF768" s="1">
        <f t="shared" si="1839"/>
        <v>0.61416559765383827</v>
      </c>
      <c r="DG768" s="1">
        <f t="shared" si="1840"/>
        <v>0.56368400194494173</v>
      </c>
      <c r="DH768" s="1">
        <f t="shared" si="1841"/>
        <v>0.51386380407034882</v>
      </c>
      <c r="DI768" s="1">
        <f t="shared" si="1842"/>
        <v>0.46519719699909734</v>
      </c>
      <c r="DJ768" s="1">
        <f t="shared" si="1843"/>
        <v>0.41814114844754768</v>
      </c>
      <c r="DK768" s="1">
        <f t="shared" si="1844"/>
        <v>0.37310469595275331</v>
      </c>
      <c r="DL768" s="1">
        <f t="shared" si="1845"/>
        <v>0.33043860583375256</v>
      </c>
      <c r="DM768" s="1">
        <f t="shared" si="1846"/>
        <v>0.29042781387928013</v>
      </c>
      <c r="DN768" s="1">
        <f t="shared" si="1847"/>
        <v>0.25328688100150853</v>
      </c>
      <c r="DO768" s="1">
        <f t="shared" si="1848"/>
        <v>0.21915850596233949</v>
      </c>
      <c r="DP768" s="1">
        <f t="shared" si="1849"/>
        <v>0.18811495497522043</v>
      </c>
      <c r="DQ768" s="1">
        <f t="shared" si="1850"/>
        <v>0.16016210814428555</v>
      </c>
      <c r="DR768" s="1">
        <f t="shared" si="1851"/>
        <v>0.1352456960168541</v>
      </c>
      <c r="DS768" s="1">
        <f t="shared" si="1852"/>
        <v>0.11325921294055506</v>
      </c>
      <c r="DT768" s="1">
        <f t="shared" si="1853"/>
        <v>9.4052950286132003E-2</v>
      </c>
      <c r="DU768" s="1">
        <f t="shared" si="1854"/>
        <v>7.7443590800554879E-2</v>
      </c>
      <c r="DV768" s="1">
        <f t="shared" si="1855"/>
        <v>6.3223840819241955E-2</v>
      </c>
      <c r="DW768" s="1">
        <f t="shared" si="1856"/>
        <v>5.1171642589473286E-2</v>
      </c>
      <c r="DX768" s="1">
        <f t="shared" si="1857"/>
        <v>4.1058595708138808E-2</v>
      </c>
      <c r="DY768" s="1">
        <f t="shared" si="1858"/>
        <v>3.265731523385261E-2</v>
      </c>
      <c r="DZ768" s="1">
        <f t="shared" si="1859"/>
        <v>2.5747555341878406E-2</v>
      </c>
      <c r="EA768" s="1">
        <f t="shared" si="1860"/>
        <v>2.0121023545883247E-2</v>
      </c>
      <c r="EB768" s="1">
        <f t="shared" si="1861"/>
        <v>1.5584895304923864E-2</v>
      </c>
      <c r="EC768" s="1">
        <f t="shared" si="1862"/>
        <v>1.1964108042076373E-2</v>
      </c>
      <c r="ED768" s="1">
        <f t="shared" si="1863"/>
        <v>9.1025650205147635E-3</v>
      </c>
      <c r="EE768" s="1">
        <f t="shared" si="1864"/>
        <v>6.8634128056896644E-3</v>
      </c>
      <c r="EF768" s="1">
        <f t="shared" si="1865"/>
        <v>5.1285723740616259E-3</v>
      </c>
      <c r="EG768" s="1">
        <f t="shared" si="1866"/>
        <v>3.7977056190578395E-3</v>
      </c>
      <c r="EH768" s="1">
        <f t="shared" si="1867"/>
        <v>2.7867890502194089E-3</v>
      </c>
      <c r="EI768" s="1">
        <f t="shared" si="1868"/>
        <v>2.0264481538896299E-3</v>
      </c>
      <c r="EJ768" s="1">
        <f t="shared" si="1869"/>
        <v>1.460182381795861E-3</v>
      </c>
      <c r="EK768" s="1">
        <f t="shared" si="1870"/>
        <v>1.0425849195371925E-3</v>
      </c>
      <c r="EL768" s="1">
        <f t="shared" si="1871"/>
        <v>7.3763561640827874E-4</v>
      </c>
      <c r="EM768" s="1">
        <f t="shared" si="1872"/>
        <v>5.1712150089503557E-4</v>
      </c>
      <c r="EN768" s="1">
        <f t="shared" si="1873"/>
        <v>3.5921834103386604E-4</v>
      </c>
      <c r="EO768" s="1">
        <f t="shared" si="1874"/>
        <v>2.4724937493275775E-4</v>
      </c>
      <c r="EP768" s="1">
        <f t="shared" si="1875"/>
        <v>1.6862382321421868E-4</v>
      </c>
      <c r="EQ768" s="1">
        <f t="shared" si="1876"/>
        <v>1.139479477990944E-4</v>
      </c>
      <c r="ER768" s="1">
        <f t="shared" si="1877"/>
        <v>7.6294852022531262E-5</v>
      </c>
      <c r="ES768" s="1">
        <f t="shared" si="1878"/>
        <v>5.0615402844971712E-5</v>
      </c>
      <c r="ET768" s="1">
        <f t="shared" si="1879"/>
        <v>3.3271022687629431E-5</v>
      </c>
      <c r="EU768" s="1">
        <f t="shared" si="1880"/>
        <v>2.1669083253087552E-5</v>
      </c>
      <c r="EV768" s="1">
        <f t="shared" si="1881"/>
        <v>1.3982727218468289E-5</v>
      </c>
      <c r="EW768" s="1">
        <f t="shared" si="1882"/>
        <v>8.9387137474630116E-6</v>
      </c>
      <c r="EX768" s="1">
        <f t="shared" si="1883"/>
        <v>5.658983382997834E-6</v>
      </c>
      <c r="EY768" s="1">
        <f t="shared" si="1884"/>
        <v>3.5438007999872879E-6</v>
      </c>
      <c r="EZ768" s="1">
        <f t="shared" si="1885"/>
        <v>2.1863602957693998E-6</v>
      </c>
      <c r="FA768" s="1">
        <f t="shared" si="1886"/>
        <v>1.310472576841659E-6</v>
      </c>
      <c r="FB768" s="1">
        <f t="shared" si="1887"/>
        <v>7.2424765507550521E-7</v>
      </c>
      <c r="FC768" s="1">
        <f t="shared" si="1888"/>
        <v>2.8336892414164825E-7</v>
      </c>
      <c r="FD768" s="75">
        <f t="shared" si="1739"/>
        <v>-2.8336892414164825E-7</v>
      </c>
    </row>
    <row r="769" spans="7:160" x14ac:dyDescent="0.35">
      <c r="G769" t="str">
        <f t="shared" si="1735"/>
        <v>Refd, t=3.77</v>
      </c>
      <c r="H769" s="76">
        <f t="shared" si="1736"/>
        <v>3.7699999999999418</v>
      </c>
      <c r="I769" s="1">
        <f t="shared" si="1737"/>
        <v>0</v>
      </c>
      <c r="J769" s="22">
        <f t="shared" si="1738"/>
        <v>4.9007632639567599E-8</v>
      </c>
      <c r="K769" s="1">
        <f t="shared" si="1740"/>
        <v>2.5277896328769862E-7</v>
      </c>
      <c r="L769" s="1">
        <f t="shared" si="1741"/>
        <v>6.4013587008168311E-7</v>
      </c>
      <c r="M769" s="1">
        <f t="shared" si="1742"/>
        <v>1.3369865527223236E-6</v>
      </c>
      <c r="N769" s="1">
        <f t="shared" si="1743"/>
        <v>2.5433170770836571E-6</v>
      </c>
      <c r="O769" s="1">
        <f t="shared" si="1744"/>
        <v>4.5715045207352361E-6</v>
      </c>
      <c r="P769" s="1">
        <f t="shared" si="1745"/>
        <v>7.9019247048028546E-6</v>
      </c>
      <c r="Q769" s="1">
        <f t="shared" si="1746"/>
        <v>1.3262444900905085E-5</v>
      </c>
      <c r="R769" s="1">
        <f t="shared" si="1747"/>
        <v>2.1740338586131797E-5</v>
      </c>
      <c r="S769" s="1">
        <f t="shared" si="1748"/>
        <v>3.4937431481783619E-5</v>
      </c>
      <c r="T769" s="1">
        <f t="shared" si="1749"/>
        <v>5.5181828665014983E-5</v>
      </c>
      <c r="U769" s="1">
        <f t="shared" si="1750"/>
        <v>8.5812260494579816E-5</v>
      </c>
      <c r="V769" s="1">
        <f t="shared" si="1751"/>
        <v>1.3155371644401278E-4</v>
      </c>
      <c r="W769" s="1">
        <f t="shared" si="1752"/>
        <v>1.9900530628363429E-4</v>
      </c>
      <c r="X769" s="1">
        <f t="shared" si="1753"/>
        <v>2.9726278052462682E-4</v>
      </c>
      <c r="Y769" s="1">
        <f t="shared" si="1754"/>
        <v>4.386983251852662E-4</v>
      </c>
      <c r="Z769" s="1">
        <f t="shared" si="1755"/>
        <v>6.3991848684412497E-4</v>
      </c>
      <c r="AA769" s="1">
        <f t="shared" si="1756"/>
        <v>9.2291668182854216E-4</v>
      </c>
      <c r="AB769" s="1">
        <f t="shared" si="1757"/>
        <v>1.316428988071585E-3</v>
      </c>
      <c r="AC769" s="1">
        <f t="shared" si="1758"/>
        <v>1.8574901756441709E-3</v>
      </c>
      <c r="AD769" s="1">
        <f t="shared" si="1759"/>
        <v>2.5931707558270334E-3</v>
      </c>
      <c r="AE769" s="1">
        <f t="shared" si="1760"/>
        <v>3.5824550914198951E-3</v>
      </c>
      <c r="AF769" s="1">
        <f t="shared" si="1761"/>
        <v>4.8981956441185529E-3</v>
      </c>
      <c r="AG769" s="1">
        <f t="shared" si="1762"/>
        <v>6.6290501589204992E-3</v>
      </c>
      <c r="AH769" s="1">
        <f t="shared" si="1763"/>
        <v>8.8812786096489765E-3</v>
      </c>
      <c r="AI769" s="1">
        <f t="shared" si="1764"/>
        <v>1.1780247392623356E-2</v>
      </c>
      <c r="AJ769" s="1">
        <f t="shared" si="1765"/>
        <v>1.5471462584297676E-2</v>
      </c>
      <c r="AK769" s="1">
        <f t="shared" si="1766"/>
        <v>2.0120935642828987E-2</v>
      </c>
      <c r="AL769" s="1">
        <f t="shared" si="1767"/>
        <v>2.5914677583237202E-2</v>
      </c>
      <c r="AM769" s="1">
        <f t="shared" si="1768"/>
        <v>3.3057125147028223E-2</v>
      </c>
      <c r="AN769" s="1">
        <f t="shared" si="1769"/>
        <v>4.1768328014102393E-2</v>
      </c>
      <c r="AO769" s="1">
        <f t="shared" si="1770"/>
        <v>5.2279771780696371E-2</v>
      </c>
      <c r="AP769" s="1">
        <f t="shared" si="1771"/>
        <v>6.4828777772344734E-2</v>
      </c>
      <c r="AQ769" s="1">
        <f t="shared" si="1772"/>
        <v>7.9651506271132405E-2</v>
      </c>
      <c r="AR769" s="1">
        <f t="shared" si="1773"/>
        <v>9.6974690609507669E-2</v>
      </c>
      <c r="AS769" s="1">
        <f t="shared" si="1774"/>
        <v>0.11700633967493593</v>
      </c>
      <c r="AT769" s="1">
        <f t="shared" si="1775"/>
        <v>0.13992575743551122</v>
      </c>
      <c r="AU769" s="1">
        <f t="shared" si="1776"/>
        <v>0.16587333033467819</v>
      </c>
      <c r="AV769" s="1">
        <f t="shared" si="1777"/>
        <v>0.19494061628706069</v>
      </c>
      <c r="AW769" s="1">
        <f t="shared" si="1778"/>
        <v>0.22716132234101732</v>
      </c>
      <c r="AX769" s="1">
        <f t="shared" si="1779"/>
        <v>0.26250377316437629</v>
      </c>
      <c r="AY769" s="1">
        <f t="shared" si="1780"/>
        <v>0.30086544332187026</v>
      </c>
      <c r="AZ769" s="1">
        <f t="shared" si="1781"/>
        <v>0.34207005044614547</v>
      </c>
      <c r="BA769" s="1">
        <f t="shared" si="1782"/>
        <v>0.38586758575234226</v>
      </c>
      <c r="BB769" s="1">
        <f t="shared" si="1783"/>
        <v>0.43193749931192787</v>
      </c>
      <c r="BC769" s="1">
        <f t="shared" si="1784"/>
        <v>0.47989507070089099</v>
      </c>
      <c r="BD769" s="1">
        <f t="shared" si="1785"/>
        <v>0.52930079508745487</v>
      </c>
      <c r="BE769" s="1">
        <f t="shared" si="1786"/>
        <v>0.57967241667835423</v>
      </c>
      <c r="BF769" s="1">
        <f t="shared" si="1787"/>
        <v>0.63049906240606279</v>
      </c>
      <c r="BG769" s="1">
        <f t="shared" si="1788"/>
        <v>0.68125678434875692</v>
      </c>
      <c r="BH769" s="1">
        <f t="shared" si="1789"/>
        <v>0.731424722348474</v>
      </c>
      <c r="BI769" s="1">
        <f t="shared" si="1790"/>
        <v>0.78050105715957441</v>
      </c>
      <c r="BJ769" s="1">
        <f t="shared" si="1791"/>
        <v>0.82801794264004958</v>
      </c>
      <c r="BK769" s="1">
        <f t="shared" si="1792"/>
        <v>0.87355468095557487</v>
      </c>
      <c r="BL769" s="1">
        <f t="shared" si="1793"/>
        <v>0.91674853026660319</v>
      </c>
      <c r="BM769" s="1">
        <f t="shared" si="1794"/>
        <v>0.95730269831343151</v>
      </c>
      <c r="BN769" s="1">
        <f t="shared" si="1795"/>
        <v>0.99499126303041774</v>
      </c>
      <c r="BO769" s="1">
        <f t="shared" si="1796"/>
        <v>1.0296609566435837</v>
      </c>
      <c r="BP769" s="1">
        <f t="shared" si="1797"/>
        <v>1.0612299366513935</v>
      </c>
      <c r="BQ769" s="1">
        <f t="shared" si="1798"/>
        <v>1.0896838314156023</v>
      </c>
      <c r="BR769" s="1">
        <f t="shared" si="1799"/>
        <v>1.115069478577307</v>
      </c>
      <c r="BS769" s="1">
        <f t="shared" si="1800"/>
        <v>1.1374868638275835</v>
      </c>
      <c r="BT769" s="1">
        <f t="shared" si="1801"/>
        <v>1.1570798126386044</v>
      </c>
      <c r="BU769" s="1">
        <f t="shared" si="1802"/>
        <v>1.1740259895147007</v>
      </c>
      <c r="BV769" s="1">
        <f t="shared" si="1803"/>
        <v>1.1885267229334553</v>
      </c>
      <c r="BW769" s="1">
        <f t="shared" si="1804"/>
        <v>1.2007971070287351</v>
      </c>
      <c r="BX769" s="1">
        <f t="shared" si="1805"/>
        <v>1.2110567426499181</v>
      </c>
      <c r="BY769" s="1">
        <f t="shared" si="1806"/>
        <v>1.2195213808852552</v>
      </c>
      <c r="BZ769" s="1">
        <f t="shared" si="1807"/>
        <v>1.2263956313682676</v>
      </c>
      <c r="CA769" s="1">
        <f t="shared" si="1808"/>
        <v>1.2318668044896506</v>
      </c>
      <c r="CB769" s="1">
        <f t="shared" si="1809"/>
        <v>1.2360998780715555</v>
      </c>
      <c r="CC769" s="1">
        <f t="shared" si="1810"/>
        <v>1.2392335200629587</v>
      </c>
      <c r="CD769" s="1">
        <f t="shared" si="1811"/>
        <v>1.2413770620463238</v>
      </c>
      <c r="CE769" s="1">
        <f t="shared" si="1812"/>
        <v>1.2426083042404643</v>
      </c>
      <c r="CF769" s="1">
        <f t="shared" si="1813"/>
        <v>1.2429720396459722</v>
      </c>
      <c r="CG769" s="1">
        <f t="shared" si="1814"/>
        <v>1.2424792096839015</v>
      </c>
      <c r="CH769" s="1">
        <f t="shared" si="1815"/>
        <v>1.2411066414398675</v>
      </c>
      <c r="CI769" s="1">
        <f t="shared" si="1816"/>
        <v>1.2387973617949266</v>
      </c>
      <c r="CJ769" s="1">
        <f t="shared" si="1817"/>
        <v>1.2354615301028331</v>
      </c>
      <c r="CK769" s="1">
        <f t="shared" si="1818"/>
        <v>1.2309780723378678</v>
      </c>
      <c r="CL769" s="1">
        <f t="shared" si="1819"/>
        <v>1.2251971297779856</v>
      </c>
      <c r="CM769" s="1">
        <f t="shared" si="1820"/>
        <v>1.2179434490531342</v>
      </c>
      <c r="CN769" s="1">
        <f t="shared" si="1821"/>
        <v>1.209020833735142</v>
      </c>
      <c r="CO769" s="1">
        <f t="shared" si="1822"/>
        <v>1.1982177481685095</v>
      </c>
      <c r="CP769" s="1">
        <f t="shared" si="1823"/>
        <v>1.1853141115501142</v>
      </c>
      <c r="CQ769" s="1">
        <f t="shared" si="1824"/>
        <v>1.1700892462566523</v>
      </c>
      <c r="CR769" s="1">
        <f t="shared" si="1825"/>
        <v>1.1523308533905492</v>
      </c>
      <c r="CS769" s="1">
        <f t="shared" si="1826"/>
        <v>1.1318447870746913</v>
      </c>
      <c r="CT769" s="1">
        <f t="shared" si="1827"/>
        <v>1.1084652957447991</v>
      </c>
      <c r="CU769" s="1">
        <f t="shared" si="1828"/>
        <v>1.082065303496863</v>
      </c>
      <c r="CV769" s="1">
        <f t="shared" si="1829"/>
        <v>1.0525662278925949</v>
      </c>
      <c r="CW769" s="1">
        <f t="shared" si="1830"/>
        <v>1.0199467824462507</v>
      </c>
      <c r="CX769" s="1">
        <f t="shared" si="1831"/>
        <v>0.98425020063217872</v>
      </c>
      <c r="CY769" s="1">
        <f t="shared" si="1832"/>
        <v>0.94558934930128169</v>
      </c>
      <c r="CZ769" s="1">
        <f t="shared" si="1833"/>
        <v>0.90414927494316999</v>
      </c>
      <c r="DA769" s="1">
        <f t="shared" si="1834"/>
        <v>0.86018684420196123</v>
      </c>
      <c r="DB769" s="1">
        <f t="shared" si="1835"/>
        <v>0.81402729407080177</v>
      </c>
      <c r="DC769" s="1">
        <f t="shared" si="1836"/>
        <v>0.76605768690073983</v>
      </c>
      <c r="DD769" s="1">
        <f t="shared" si="1837"/>
        <v>0.71671745723852798</v>
      </c>
      <c r="DE769" s="1">
        <f t="shared" si="1838"/>
        <v>0.66648642607683994</v>
      </c>
      <c r="DF769" s="1">
        <f t="shared" si="1839"/>
        <v>0.61587082743739152</v>
      </c>
      <c r="DG769" s="1">
        <f t="shared" si="1840"/>
        <v>0.56538802757730311</v>
      </c>
      <c r="DH769" s="1">
        <f t="shared" si="1841"/>
        <v>0.51555070651748047</v>
      </c>
      <c r="DI769" s="1">
        <f t="shared" si="1842"/>
        <v>0.46685130707180228</v>
      </c>
      <c r="DJ769" s="1">
        <f t="shared" si="1843"/>
        <v>0.41974753502381551</v>
      </c>
      <c r="DK769" s="1">
        <f t="shared" si="1844"/>
        <v>0.37464961767033139</v>
      </c>
      <c r="DL769" s="1">
        <f t="shared" si="1845"/>
        <v>0.33190990368710777</v>
      </c>
      <c r="DM769" s="1">
        <f t="shared" si="1846"/>
        <v>0.29181522637105811</v>
      </c>
      <c r="DN769" s="1">
        <f t="shared" si="1847"/>
        <v>0.25458226888589508</v>
      </c>
      <c r="DO769" s="1">
        <f t="shared" si="1848"/>
        <v>0.22035597969590293</v>
      </c>
      <c r="DP769" s="1">
        <f t="shared" si="1849"/>
        <v>0.1892109042377268</v>
      </c>
      <c r="DQ769" s="1">
        <f t="shared" si="1850"/>
        <v>0.16115513869828418</v>
      </c>
      <c r="DR769" s="1">
        <f t="shared" si="1851"/>
        <v>0.13613648429397754</v>
      </c>
      <c r="DS769" s="1">
        <f t="shared" si="1852"/>
        <v>0.11405029273057507</v>
      </c>
      <c r="DT769" s="1">
        <f t="shared" si="1853"/>
        <v>9.4748448546408681E-2</v>
      </c>
      <c r="DU769" s="1">
        <f t="shared" si="1854"/>
        <v>7.8048930821341844E-2</v>
      </c>
      <c r="DV769" s="1">
        <f t="shared" si="1855"/>
        <v>6.3745430829336425E-2</v>
      </c>
      <c r="DW769" s="1">
        <f t="shared" si="1856"/>
        <v>5.1616566534725898E-2</v>
      </c>
      <c r="DX769" s="1">
        <f t="shared" si="1857"/>
        <v>4.1434320633818113E-2</v>
      </c>
      <c r="DY769" s="1">
        <f t="shared" si="1858"/>
        <v>3.2971426751473992E-2</v>
      </c>
      <c r="DZ769" s="1">
        <f t="shared" si="1859"/>
        <v>2.6007529376645529E-2</v>
      </c>
      <c r="EA769" s="1">
        <f t="shared" si="1860"/>
        <v>2.0334039239551641E-2</v>
      </c>
      <c r="EB769" s="1">
        <f t="shared" si="1861"/>
        <v>1.5757690845069405E-2</v>
      </c>
      <c r="EC769" s="1">
        <f t="shared" si="1862"/>
        <v>1.2102878497123555E-2</v>
      </c>
      <c r="ED769" s="1">
        <f t="shared" si="1863"/>
        <v>9.2128991074224217E-3</v>
      </c>
      <c r="EE769" s="1">
        <f t="shared" si="1864"/>
        <v>6.9502639633949896E-3</v>
      </c>
      <c r="EF769" s="1">
        <f t="shared" si="1865"/>
        <v>5.196258559662147E-3</v>
      </c>
      <c r="EG769" s="1">
        <f t="shared" si="1866"/>
        <v>3.8499318355475314E-3</v>
      </c>
      <c r="EH769" s="1">
        <f t="shared" si="1867"/>
        <v>2.8266866702245344E-3</v>
      </c>
      <c r="EI769" s="1">
        <f t="shared" si="1868"/>
        <v>2.0566255194275746E-3</v>
      </c>
      <c r="EJ769" s="1">
        <f t="shared" si="1869"/>
        <v>1.4827818256385697E-3</v>
      </c>
      <c r="EK769" s="1">
        <f t="shared" si="1870"/>
        <v>1.0593421643697264E-3</v>
      </c>
      <c r="EL769" s="1">
        <f t="shared" si="1871"/>
        <v>7.4993837185527781E-4</v>
      </c>
      <c r="EM769" s="1">
        <f t="shared" si="1872"/>
        <v>5.260649219410036E-4</v>
      </c>
      <c r="EN769" s="1">
        <f t="shared" si="1873"/>
        <v>3.6565578073909246E-4</v>
      </c>
      <c r="EO769" s="1">
        <f t="shared" si="1874"/>
        <v>2.5183752561182694E-4</v>
      </c>
      <c r="EP769" s="1">
        <f t="shared" si="1875"/>
        <v>1.7186187678462704E-4</v>
      </c>
      <c r="EQ769" s="1">
        <f t="shared" si="1876"/>
        <v>1.1621081536791399E-4</v>
      </c>
      <c r="ER769" s="1">
        <f t="shared" si="1877"/>
        <v>7.7860772956755015E-5</v>
      </c>
      <c r="ES769" s="1">
        <f t="shared" si="1878"/>
        <v>5.1688459368833334E-5</v>
      </c>
      <c r="ET769" s="1">
        <f t="shared" si="1879"/>
        <v>3.3999175837671529E-5</v>
      </c>
      <c r="EU769" s="1">
        <f t="shared" si="1880"/>
        <v>2.2158379111554172E-5</v>
      </c>
      <c r="EV769" s="1">
        <f t="shared" si="1881"/>
        <v>1.430830705440123E-5</v>
      </c>
      <c r="EW769" s="1">
        <f t="shared" si="1882"/>
        <v>9.1532140603490602E-6</v>
      </c>
      <c r="EX769" s="1">
        <f t="shared" si="1883"/>
        <v>5.7988448919004483E-6</v>
      </c>
      <c r="EY769" s="1">
        <f t="shared" si="1884"/>
        <v>3.6339288309246985E-6</v>
      </c>
      <c r="EZ769" s="1">
        <f t="shared" si="1885"/>
        <v>2.2434990021309828E-6</v>
      </c>
      <c r="FA769" s="1">
        <f t="shared" si="1886"/>
        <v>1.3455746041428901E-6</v>
      </c>
      <c r="FB769" s="1">
        <f t="shared" si="1887"/>
        <v>7.4403790132003154E-7</v>
      </c>
      <c r="FC769" s="1">
        <f t="shared" si="1888"/>
        <v>2.9120974285380364E-7</v>
      </c>
      <c r="FD769" s="75">
        <f t="shared" si="1739"/>
        <v>-2.9120974285380364E-7</v>
      </c>
    </row>
    <row r="770" spans="7:160" x14ac:dyDescent="0.35">
      <c r="G770" t="str">
        <f t="shared" si="1735"/>
        <v>Refd, t=3.77</v>
      </c>
      <c r="H770" s="76">
        <f t="shared" si="1736"/>
        <v>3.7749999999999417</v>
      </c>
      <c r="I770" s="1">
        <f t="shared" si="1737"/>
        <v>0</v>
      </c>
      <c r="J770" s="22">
        <f t="shared" si="1738"/>
        <v>4.845978798065837E-8</v>
      </c>
      <c r="K770" s="1">
        <f t="shared" si="1740"/>
        <v>2.4995456871672517E-7</v>
      </c>
      <c r="L770" s="1">
        <f t="shared" si="1741"/>
        <v>6.3299097510662789E-7</v>
      </c>
      <c r="M770" s="1">
        <f t="shared" si="1742"/>
        <v>1.3220879809375416E-6</v>
      </c>
      <c r="N770" s="1">
        <f t="shared" si="1743"/>
        <v>2.5150380256069697E-6</v>
      </c>
      <c r="O770" s="1">
        <f t="shared" si="1744"/>
        <v>4.5208148812415637E-6</v>
      </c>
      <c r="P770" s="1">
        <f t="shared" si="1745"/>
        <v>7.8146009961435377E-6</v>
      </c>
      <c r="Q770" s="1">
        <f t="shared" si="1746"/>
        <v>1.3116463115693624E-5</v>
      </c>
      <c r="R770" s="1">
        <f t="shared" si="1747"/>
        <v>2.150213657494669E-5</v>
      </c>
      <c r="S770" s="1">
        <f t="shared" si="1748"/>
        <v>3.4556635023051998E-5</v>
      </c>
      <c r="T770" s="1">
        <f t="shared" si="1749"/>
        <v>5.4583927923230904E-5</v>
      </c>
      <c r="U770" s="1">
        <f t="shared" si="1750"/>
        <v>8.488860430217547E-5</v>
      </c>
      <c r="V770" s="1">
        <f t="shared" si="1751"/>
        <v>1.3014806711738567E-4</v>
      </c>
      <c r="W770" s="1">
        <f t="shared" si="1752"/>
        <v>1.9689607800130399E-4</v>
      </c>
      <c r="X770" s="1">
        <f t="shared" si="1753"/>
        <v>2.9413998509669954E-4</v>
      </c>
      <c r="Y770" s="1">
        <f t="shared" si="1754"/>
        <v>4.3413419121656209E-4</v>
      </c>
      <c r="Z770" s="1">
        <f t="shared" si="1755"/>
        <v>6.3333072814211614E-4</v>
      </c>
      <c r="AA770" s="1">
        <f t="shared" si="1756"/>
        <v>9.135234993210234E-4</v>
      </c>
      <c r="AB770" s="1">
        <f t="shared" si="1757"/>
        <v>1.3031951300713392E-3</v>
      </c>
      <c r="AC770" s="1">
        <f t="shared" si="1758"/>
        <v>1.8390637871981532E-3</v>
      </c>
      <c r="AD770" s="1">
        <f t="shared" si="1759"/>
        <v>2.567811347410976E-3</v>
      </c>
      <c r="AE770" s="1">
        <f t="shared" si="1760"/>
        <v>3.5479537681480625E-3</v>
      </c>
      <c r="AF770" s="1">
        <f t="shared" si="1761"/>
        <v>4.851789759655006E-3</v>
      </c>
      <c r="AG770" s="1">
        <f t="shared" si="1762"/>
        <v>6.5673357703750742E-3</v>
      </c>
      <c r="AH770" s="1">
        <f t="shared" si="1763"/>
        <v>8.8001254581592334E-3</v>
      </c>
      <c r="AI770" s="1">
        <f t="shared" si="1764"/>
        <v>1.1674722532481361E-2</v>
      </c>
      <c r="AJ770" s="1">
        <f t="shared" si="1765"/>
        <v>1.5335770110049938E-2</v>
      </c>
      <c r="AK770" s="1">
        <f t="shared" si="1766"/>
        <v>1.9948381066140566E-2</v>
      </c>
      <c r="AL770" s="1">
        <f t="shared" si="1767"/>
        <v>2.5697666114309025E-2</v>
      </c>
      <c r="AM770" s="1">
        <f t="shared" si="1768"/>
        <v>3.2787203255713347E-2</v>
      </c>
      <c r="AN770" s="1">
        <f t="shared" si="1769"/>
        <v>4.1436277011874662E-2</v>
      </c>
      <c r="AO770" s="1">
        <f t="shared" si="1770"/>
        <v>5.1875760639762236E-2</v>
      </c>
      <c r="AP770" s="1">
        <f t="shared" si="1771"/>
        <v>6.4342579906363412E-2</v>
      </c>
      <c r="AQ770" s="1">
        <f t="shared" si="1772"/>
        <v>7.9072781551260574E-2</v>
      </c>
      <c r="AR770" s="1">
        <f t="shared" si="1773"/>
        <v>9.6293329590459872E-2</v>
      </c>
      <c r="AS770" s="1">
        <f t="shared" si="1774"/>
        <v>0.11621286208117067</v>
      </c>
      <c r="AT770" s="1">
        <f t="shared" si="1775"/>
        <v>0.13901175173953442</v>
      </c>
      <c r="AU770" s="1">
        <f t="shared" si="1776"/>
        <v>0.16483191617200829</v>
      </c>
      <c r="AV770" s="1">
        <f t="shared" si="1777"/>
        <v>0.19376690698022678</v>
      </c>
      <c r="AW770" s="1">
        <f t="shared" si="1778"/>
        <v>0.22585286144830816</v>
      </c>
      <c r="AX770" s="1">
        <f t="shared" si="1779"/>
        <v>0.26106091719003954</v>
      </c>
      <c r="AY770" s="1">
        <f t="shared" si="1780"/>
        <v>0.29929166289010778</v>
      </c>
      <c r="AZ770" s="1">
        <f t="shared" si="1781"/>
        <v>0.34037212457052679</v>
      </c>
      <c r="BA770" s="1">
        <f t="shared" si="1782"/>
        <v>0.38405566835458382</v>
      </c>
      <c r="BB770" s="1">
        <f t="shared" si="1783"/>
        <v>0.43002504367598399</v>
      </c>
      <c r="BC770" s="1">
        <f t="shared" si="1784"/>
        <v>0.47789860569378634</v>
      </c>
      <c r="BD770" s="1">
        <f t="shared" si="1785"/>
        <v>0.52723955615348728</v>
      </c>
      <c r="BE770" s="1">
        <f t="shared" si="1786"/>
        <v>0.57756784409619966</v>
      </c>
      <c r="BF770" s="1">
        <f t="shared" si="1787"/>
        <v>0.62837418829738978</v>
      </c>
      <c r="BG770" s="1">
        <f t="shared" si="1788"/>
        <v>0.67913553766162782</v>
      </c>
      <c r="BH770" s="1">
        <f t="shared" si="1789"/>
        <v>0.72933118682206755</v>
      </c>
      <c r="BI770" s="1">
        <f t="shared" si="1790"/>
        <v>0.77845872058957766</v>
      </c>
      <c r="BJ770" s="1">
        <f t="shared" si="1791"/>
        <v>0.82604897631212171</v>
      </c>
      <c r="BK770" s="1">
        <f t="shared" si="1792"/>
        <v>0.87167928585973287</v>
      </c>
      <c r="BL770" s="1">
        <f t="shared" si="1793"/>
        <v>0.91498438186961717</v>
      </c>
      <c r="BM770" s="1">
        <f t="shared" si="1794"/>
        <v>0.95566451470363267</v>
      </c>
      <c r="BN770" s="1">
        <f t="shared" si="1795"/>
        <v>0.9934905127951319</v>
      </c>
      <c r="BO770" s="1">
        <f t="shared" si="1796"/>
        <v>1.0283057136399796</v>
      </c>
      <c r="BP770" s="1">
        <f t="shared" si="1797"/>
        <v>1.0600248796644713</v>
      </c>
      <c r="BQ770" s="1">
        <f t="shared" si="1798"/>
        <v>1.0886303782921678</v>
      </c>
      <c r="BR770" s="1">
        <f t="shared" si="1799"/>
        <v>1.1141660373951019</v>
      </c>
      <c r="BS770" s="1">
        <f t="shared" si="1800"/>
        <v>1.136729178448735</v>
      </c>
      <c r="BT770" s="1">
        <f t="shared" si="1801"/>
        <v>1.1564613768524101</v>
      </c>
      <c r="BU770" s="1">
        <f t="shared" si="1802"/>
        <v>1.1735385029384215</v>
      </c>
      <c r="BV770" s="1">
        <f t="shared" si="1803"/>
        <v>1.1881605627647851</v>
      </c>
      <c r="BW770" s="1">
        <f t="shared" si="1804"/>
        <v>1.2005417923290009</v>
      </c>
      <c r="BX770" s="1">
        <f t="shared" si="1805"/>
        <v>1.2109013716730648</v>
      </c>
      <c r="BY770" s="1">
        <f t="shared" si="1806"/>
        <v>1.2194550265869761</v>
      </c>
      <c r="BZ770" s="1">
        <f t="shared" si="1807"/>
        <v>1.2264076851573491</v>
      </c>
      <c r="CA770" s="1">
        <f t="shared" si="1808"/>
        <v>1.231947263081157</v>
      </c>
      <c r="CB770" s="1">
        <f t="shared" si="1809"/>
        <v>1.2362395726003561</v>
      </c>
      <c r="CC770" s="1">
        <f t="shared" si="1810"/>
        <v>1.2394242901397201</v>
      </c>
      <c r="CD770" s="1">
        <f t="shared" si="1811"/>
        <v>1.2416118800119207</v>
      </c>
      <c r="CE770" s="1">
        <f t="shared" si="1812"/>
        <v>1.2428813564256833</v>
      </c>
      <c r="CF770" s="1">
        <f t="shared" si="1813"/>
        <v>1.2432787719910843</v>
      </c>
      <c r="CG770" s="1">
        <f t="shared" si="1814"/>
        <v>1.2428163447153773</v>
      </c>
      <c r="CH770" s="1">
        <f t="shared" si="1815"/>
        <v>1.2414721724990152</v>
      </c>
      <c r="CI770" s="1">
        <f t="shared" si="1816"/>
        <v>1.2391905287691072</v>
      </c>
      <c r="CJ770" s="1">
        <f t="shared" si="1817"/>
        <v>1.2358827789544335</v>
      </c>
      <c r="CK770" s="1">
        <f t="shared" si="1818"/>
        <v>1.2314289987004878</v>
      </c>
      <c r="CL770" s="1">
        <f t="shared" si="1819"/>
        <v>1.2256804050307379</v>
      </c>
      <c r="CM770" s="1">
        <f t="shared" si="1820"/>
        <v>1.2184627258124661</v>
      </c>
      <c r="CN770" s="1">
        <f t="shared" si="1821"/>
        <v>1.2095806268081943</v>
      </c>
      <c r="CO770" s="1">
        <f t="shared" si="1822"/>
        <v>1.1988232868376736</v>
      </c>
      <c r="CP770" s="1">
        <f t="shared" si="1823"/>
        <v>1.185971159693046</v>
      </c>
      <c r="CQ770" s="1">
        <f t="shared" si="1824"/>
        <v>1.1708038882690408</v>
      </c>
      <c r="CR770" s="1">
        <f t="shared" si="1825"/>
        <v>1.1531092461126502</v>
      </c>
      <c r="CS770" s="1">
        <f t="shared" si="1826"/>
        <v>1.1326928807880869</v>
      </c>
      <c r="CT770" s="1">
        <f t="shared" si="1827"/>
        <v>1.1093885305853495</v>
      </c>
      <c r="CU770" s="1">
        <f t="shared" si="1828"/>
        <v>1.0830682910378042</v>
      </c>
      <c r="CV770" s="1">
        <f t="shared" si="1829"/>
        <v>1.0536524308541146</v>
      </c>
      <c r="CW770" s="1">
        <f t="shared" si="1830"/>
        <v>1.0211182081300021</v>
      </c>
      <c r="CX770" s="1">
        <f t="shared" si="1831"/>
        <v>0.9855071254202713</v>
      </c>
      <c r="CY770" s="1">
        <f t="shared" si="1832"/>
        <v>0.94693009211004975</v>
      </c>
      <c r="CZ770" s="1">
        <f t="shared" si="1833"/>
        <v>0.90557003668147318</v>
      </c>
      <c r="DA770" s="1">
        <f t="shared" si="1834"/>
        <v>0.86168162797024594</v>
      </c>
      <c r="DB770" s="1">
        <f t="shared" si="1835"/>
        <v>0.81558791710873446</v>
      </c>
      <c r="DC770" s="1">
        <f t="shared" si="1836"/>
        <v>0.76767389035204736</v>
      </c>
      <c r="DD770" s="1">
        <f t="shared" si="1837"/>
        <v>0.71837711399167292</v>
      </c>
      <c r="DE770" s="1">
        <f t="shared" si="1838"/>
        <v>0.66817584070813352</v>
      </c>
      <c r="DF770" s="1">
        <f t="shared" si="1839"/>
        <v>0.61757511614548566</v>
      </c>
      <c r="DG770" s="1">
        <f t="shared" si="1840"/>
        <v>0.56709156048709919</v>
      </c>
      <c r="DH770" s="1">
        <f t="shared" si="1841"/>
        <v>0.51723759034008132</v>
      </c>
      <c r="DI770" s="1">
        <f t="shared" si="1842"/>
        <v>0.46850588323516473</v>
      </c>
      <c r="DJ770" s="1">
        <f t="shared" si="1843"/>
        <v>0.42135486729966104</v>
      </c>
      <c r="DK770" s="1">
        <f t="shared" si="1844"/>
        <v>0.37619594411470392</v>
      </c>
      <c r="DL770" s="1">
        <f t="shared" si="1845"/>
        <v>0.33338303030731015</v>
      </c>
      <c r="DM770" s="1">
        <f t="shared" si="1846"/>
        <v>0.29320484408729452</v>
      </c>
      <c r="DN770" s="1">
        <f t="shared" si="1847"/>
        <v>0.25588018069091323</v>
      </c>
      <c r="DO770" s="1">
        <f t="shared" si="1848"/>
        <v>0.22155623095448579</v>
      </c>
      <c r="DP770" s="1">
        <f t="shared" si="1849"/>
        <v>0.19030981529113375</v>
      </c>
      <c r="DQ770" s="1">
        <f t="shared" si="1850"/>
        <v>0.16215124483879295</v>
      </c>
      <c r="DR770" s="1">
        <f t="shared" si="1851"/>
        <v>0.13703039330457731</v>
      </c>
      <c r="DS770" s="1">
        <f t="shared" si="1852"/>
        <v>0.11484447419861127</v>
      </c>
      <c r="DT770" s="1">
        <f t="shared" si="1853"/>
        <v>9.5446971838670902E-2</v>
      </c>
      <c r="DU770" s="1">
        <f t="shared" si="1854"/>
        <v>7.8657169870127025E-2</v>
      </c>
      <c r="DV770" s="1">
        <f t="shared" si="1855"/>
        <v>6.4269753774743976E-2</v>
      </c>
      <c r="DW770" s="1">
        <f t="shared" si="1856"/>
        <v>5.2064026961231601E-2</v>
      </c>
      <c r="DX770" s="1">
        <f t="shared" si="1857"/>
        <v>4.1812364876744987E-2</v>
      </c>
      <c r="DY770" s="1">
        <f t="shared" si="1858"/>
        <v>3.3287628829269104E-2</v>
      </c>
      <c r="DZ770" s="1">
        <f t="shared" si="1859"/>
        <v>2.6269361841099792E-2</v>
      </c>
      <c r="EA770" s="1">
        <f t="shared" si="1860"/>
        <v>2.0548684925072443E-2</v>
      </c>
      <c r="EB770" s="1">
        <f t="shared" si="1861"/>
        <v>1.5931897394880056E-2</v>
      </c>
      <c r="EC770" s="1">
        <f t="shared" si="1862"/>
        <v>1.2242854844993637E-2</v>
      </c>
      <c r="ED770" s="1">
        <f t="shared" si="1863"/>
        <v>9.3242509272214464E-3</v>
      </c>
      <c r="EE770" s="1">
        <f t="shared" si="1864"/>
        <v>7.0379635271593183E-3</v>
      </c>
      <c r="EF770" s="1">
        <f t="shared" si="1865"/>
        <v>5.2646434692099932E-3</v>
      </c>
      <c r="EG770" s="1">
        <f t="shared" si="1866"/>
        <v>3.9027266652160685E-3</v>
      </c>
      <c r="EH770" s="1">
        <f t="shared" si="1867"/>
        <v>2.8670415964291607E-3</v>
      </c>
      <c r="EI770" s="1">
        <f t="shared" si="1868"/>
        <v>2.0871664136848113E-3</v>
      </c>
      <c r="EJ770" s="1">
        <f t="shared" si="1869"/>
        <v>1.5056669420667912E-3</v>
      </c>
      <c r="EK770" s="1">
        <f t="shared" si="1870"/>
        <v>1.0763213556971686E-3</v>
      </c>
      <c r="EL770" s="1">
        <f t="shared" si="1871"/>
        <v>7.6241162763013423E-4</v>
      </c>
      <c r="EM770" s="1">
        <f t="shared" si="1872"/>
        <v>5.3513786478411225E-4</v>
      </c>
      <c r="EN770" s="1">
        <f t="shared" si="1873"/>
        <v>3.7219052684467558E-4</v>
      </c>
      <c r="EO770" s="1">
        <f t="shared" si="1874"/>
        <v>2.564979795897477E-4</v>
      </c>
      <c r="EP770" s="1">
        <f t="shared" si="1875"/>
        <v>1.7515307109963041E-4</v>
      </c>
      <c r="EQ770" s="1">
        <f t="shared" si="1876"/>
        <v>1.185123180577804E-4</v>
      </c>
      <c r="ER770" s="1">
        <f t="shared" si="1877"/>
        <v>7.9454481558254266E-5</v>
      </c>
      <c r="ES770" s="1">
        <f t="shared" si="1878"/>
        <v>5.2781288532294718E-5</v>
      </c>
      <c r="ET770" s="1">
        <f t="shared" si="1879"/>
        <v>3.474124913763298E-5</v>
      </c>
      <c r="EU770" s="1">
        <f t="shared" si="1880"/>
        <v>2.2657371276728159E-5</v>
      </c>
      <c r="EV770" s="1">
        <f t="shared" si="1881"/>
        <v>1.4640569543561988E-5</v>
      </c>
      <c r="EW770" s="1">
        <f t="shared" si="1882"/>
        <v>9.372270676729563E-6</v>
      </c>
      <c r="EX770" s="1">
        <f t="shared" si="1883"/>
        <v>5.941778052483865E-6</v>
      </c>
      <c r="EY770" s="1">
        <f t="shared" si="1884"/>
        <v>3.7261009472648172E-6</v>
      </c>
      <c r="EZ770" s="1">
        <f t="shared" si="1885"/>
        <v>2.301973466873306E-6</v>
      </c>
      <c r="FA770" s="1">
        <f t="shared" si="1886"/>
        <v>1.381519777383375E-6</v>
      </c>
      <c r="FB770" s="1">
        <f t="shared" si="1887"/>
        <v>7.6431391793324302E-7</v>
      </c>
      <c r="FC770" s="1">
        <f t="shared" si="1888"/>
        <v>2.9924563189516005E-7</v>
      </c>
      <c r="FD770" s="75">
        <f t="shared" si="1739"/>
        <v>-2.9924563189516005E-7</v>
      </c>
    </row>
    <row r="771" spans="7:160" x14ac:dyDescent="0.35">
      <c r="G771" t="str">
        <f t="shared" si="1735"/>
        <v>Refd, t=3.78</v>
      </c>
      <c r="H771" s="76">
        <f t="shared" si="1736"/>
        <v>3.7799999999999416</v>
      </c>
      <c r="I771" s="1">
        <f t="shared" si="1737"/>
        <v>0</v>
      </c>
      <c r="J771" s="22">
        <f t="shared" si="1738"/>
        <v>4.7918135815221479E-8</v>
      </c>
      <c r="K771" s="1">
        <f t="shared" si="1740"/>
        <v>2.4716208466489539E-7</v>
      </c>
      <c r="L771" s="1">
        <f t="shared" si="1741"/>
        <v>6.2592672256235721E-7</v>
      </c>
      <c r="M771" s="1">
        <f t="shared" si="1742"/>
        <v>1.3073573026033192E-6</v>
      </c>
      <c r="N771" s="1">
        <f t="shared" si="1743"/>
        <v>2.487076977551272E-6</v>
      </c>
      <c r="O771" s="1">
        <f t="shared" si="1744"/>
        <v>4.4706937174763682E-6</v>
      </c>
      <c r="P771" s="1">
        <f t="shared" si="1745"/>
        <v>7.7282533725096064E-6</v>
      </c>
      <c r="Q771" s="1">
        <f t="shared" si="1746"/>
        <v>1.2972106657817109E-5</v>
      </c>
      <c r="R771" s="1">
        <f t="shared" si="1747"/>
        <v>2.1266574438862647E-5</v>
      </c>
      <c r="S771" s="1">
        <f t="shared" si="1748"/>
        <v>3.4180036341531484E-5</v>
      </c>
      <c r="T771" s="1">
        <f t="shared" si="1749"/>
        <v>5.3992578356910948E-5</v>
      </c>
      <c r="U771" s="1">
        <f t="shared" si="1750"/>
        <v>8.3974999371635379E-5</v>
      </c>
      <c r="V771" s="1">
        <f t="shared" si="1751"/>
        <v>1.2875759682633468E-4</v>
      </c>
      <c r="W771" s="1">
        <f t="shared" si="1752"/>
        <v>1.9480943180836714E-4</v>
      </c>
      <c r="X771" s="1">
        <f t="shared" si="1753"/>
        <v>2.9105030678639821E-4</v>
      </c>
      <c r="Y771" s="1">
        <f t="shared" si="1754"/>
        <v>4.2961795429941095E-4</v>
      </c>
      <c r="Z771" s="1">
        <f t="shared" si="1755"/>
        <v>6.2681131011282074E-4</v>
      </c>
      <c r="AA771" s="1">
        <f t="shared" si="1756"/>
        <v>9.0422653804818776E-4</v>
      </c>
      <c r="AB771" s="1">
        <f t="shared" si="1757"/>
        <v>1.2900949811600038E-3</v>
      </c>
      <c r="AC771" s="1">
        <f t="shared" si="1758"/>
        <v>1.820820800414454E-3</v>
      </c>
      <c r="AD771" s="1">
        <f t="shared" si="1759"/>
        <v>2.5427002715346036E-3</v>
      </c>
      <c r="AE771" s="1">
        <f t="shared" si="1760"/>
        <v>3.5137843949700691E-3</v>
      </c>
      <c r="AF771" s="1">
        <f t="shared" si="1761"/>
        <v>4.8058219305620997E-3</v>
      </c>
      <c r="AG771" s="1">
        <f t="shared" si="1762"/>
        <v>6.5061920709291949E-3</v>
      </c>
      <c r="AH771" s="1">
        <f t="shared" si="1763"/>
        <v>8.7197062657612609E-3</v>
      </c>
      <c r="AI771" s="1">
        <f t="shared" si="1764"/>
        <v>1.1570129474525325E-2</v>
      </c>
      <c r="AJ771" s="1">
        <f t="shared" si="1765"/>
        <v>1.5201245315279627E-2</v>
      </c>
      <c r="AK771" s="1">
        <f t="shared" si="1766"/>
        <v>1.9777270699273337E-2</v>
      </c>
      <c r="AL771" s="1">
        <f t="shared" si="1767"/>
        <v>2.5482417399682419E-2</v>
      </c>
      <c r="AM771" s="1">
        <f t="shared" si="1768"/>
        <v>3.2519404337411489E-2</v>
      </c>
      <c r="AN771" s="1">
        <f t="shared" si="1769"/>
        <v>4.110674839396726E-2</v>
      </c>
      <c r="AO771" s="1">
        <f t="shared" si="1770"/>
        <v>5.1474705463565952E-2</v>
      </c>
      <c r="AP771" s="1">
        <f t="shared" si="1771"/>
        <v>6.3859797873875968E-2</v>
      </c>
      <c r="AQ771" s="1">
        <f t="shared" si="1772"/>
        <v>7.849794789988937E-2</v>
      </c>
      <c r="AR771" s="1">
        <f t="shared" si="1773"/>
        <v>9.561633627013677E-2</v>
      </c>
      <c r="AS771" s="1">
        <f t="shared" si="1774"/>
        <v>0.11542421339846641</v>
      </c>
      <c r="AT771" s="1">
        <f t="shared" si="1775"/>
        <v>0.13810300154101535</v>
      </c>
      <c r="AU771" s="1">
        <f t="shared" si="1776"/>
        <v>0.16379612855990575</v>
      </c>
      <c r="AV771" s="1">
        <f t="shared" si="1777"/>
        <v>0.19259911806806601</v>
      </c>
      <c r="AW771" s="1">
        <f t="shared" si="1778"/>
        <v>0.22455051627042893</v>
      </c>
      <c r="AX771" s="1">
        <f t="shared" si="1779"/>
        <v>0.25962425403911532</v>
      </c>
      <c r="AY771" s="1">
        <f t="shared" si="1780"/>
        <v>0.29772401744063032</v>
      </c>
      <c r="AZ771" s="1">
        <f t="shared" si="1781"/>
        <v>0.33868012837824857</v>
      </c>
      <c r="BA771" s="1">
        <f t="shared" si="1782"/>
        <v>0.38224932073944229</v>
      </c>
      <c r="BB771" s="1">
        <f t="shared" si="1783"/>
        <v>0.42811764242536426</v>
      </c>
      <c r="BC771" s="1">
        <f t="shared" si="1784"/>
        <v>0.47590653007831341</v>
      </c>
      <c r="BD771" s="1">
        <f t="shared" si="1785"/>
        <v>0.52518190485506999</v>
      </c>
      <c r="BE771" s="1">
        <f t="shared" si="1786"/>
        <v>0.5754659400940344</v>
      </c>
      <c r="BF771" s="1">
        <f t="shared" si="1787"/>
        <v>0.62625097175603561</v>
      </c>
      <c r="BG771" s="1">
        <f t="shared" si="1788"/>
        <v>0.67701487563741247</v>
      </c>
      <c r="BH771" s="1">
        <f t="shared" si="1789"/>
        <v>0.72723713446086602</v>
      </c>
      <c r="BI771" s="1">
        <f t="shared" si="1790"/>
        <v>0.77641477190541286</v>
      </c>
      <c r="BJ771" s="1">
        <f t="shared" si="1791"/>
        <v>0.82407734330845539</v>
      </c>
      <c r="BK771" s="1">
        <f t="shared" si="1792"/>
        <v>0.86980024263433142</v>
      </c>
      <c r="BL771" s="1">
        <f t="shared" si="1793"/>
        <v>0.9132157056383523</v>
      </c>
      <c r="BM771" s="1">
        <f t="shared" si="1794"/>
        <v>0.95402104883072625</v>
      </c>
      <c r="BN771" s="1">
        <f t="shared" si="1795"/>
        <v>0.99198386855234</v>
      </c>
      <c r="BO771" s="1">
        <f t="shared" si="1796"/>
        <v>1.0269441182739996</v>
      </c>
      <c r="BP771" s="1">
        <f t="shared" si="1797"/>
        <v>1.0588131692043297</v>
      </c>
      <c r="BQ771" s="1">
        <f t="shared" si="1798"/>
        <v>1.0875701251065371</v>
      </c>
      <c r="BR771" s="1">
        <f t="shared" si="1799"/>
        <v>1.1132557954302464</v>
      </c>
      <c r="BS771" s="1">
        <f t="shared" si="1800"/>
        <v>1.1359648237923488</v>
      </c>
      <c r="BT771" s="1">
        <f t="shared" si="1801"/>
        <v>1.1558365180320291</v>
      </c>
      <c r="BU771" s="1">
        <f t="shared" si="1802"/>
        <v>1.173044934227006</v>
      </c>
      <c r="BV771" s="1">
        <f t="shared" si="1803"/>
        <v>1.1877887345935094</v>
      </c>
      <c r="BW771" s="1">
        <f t="shared" si="1804"/>
        <v>1.2002812754055965</v>
      </c>
      <c r="BX771" s="1">
        <f t="shared" si="1805"/>
        <v>1.2107412951698062</v>
      </c>
      <c r="BY771" s="1">
        <f t="shared" si="1806"/>
        <v>1.2193844753322434</v>
      </c>
      <c r="BZ771" s="1">
        <f t="shared" si="1807"/>
        <v>1.2264160456652751</v>
      </c>
      <c r="CA771" s="1">
        <f t="shared" si="1808"/>
        <v>1.2320245130458856</v>
      </c>
      <c r="CB771" s="1">
        <f t="shared" si="1809"/>
        <v>1.2363765127937383</v>
      </c>
      <c r="CC771" s="1">
        <f t="shared" si="1810"/>
        <v>1.239612721203456</v>
      </c>
      <c r="CD771" s="1">
        <f t="shared" si="1811"/>
        <v>1.2418447292480208</v>
      </c>
      <c r="CE771" s="1">
        <f t="shared" si="1812"/>
        <v>1.2431527612848736</v>
      </c>
      <c r="CF771" s="1">
        <f t="shared" si="1813"/>
        <v>1.2435841275526263</v>
      </c>
      <c r="CG771" s="1">
        <f t="shared" si="1814"/>
        <v>1.2431523221381833</v>
      </c>
      <c r="CH771" s="1">
        <f t="shared" si="1815"/>
        <v>1.2418367143597224</v>
      </c>
      <c r="CI771" s="1">
        <f t="shared" si="1816"/>
        <v>1.2395828255893822</v>
      </c>
      <c r="CJ771" s="1">
        <f t="shared" si="1817"/>
        <v>1.2363032292861957</v>
      </c>
      <c r="CK771" s="1">
        <f t="shared" si="1818"/>
        <v>1.2318791531244984</v>
      </c>
      <c r="CL771" s="1">
        <f t="shared" si="1819"/>
        <v>1.2261628925684671</v>
      </c>
      <c r="CM771" s="1">
        <f t="shared" si="1820"/>
        <v>1.2189811597737517</v>
      </c>
      <c r="CN771" s="1">
        <f t="shared" si="1821"/>
        <v>1.2101394861877952</v>
      </c>
      <c r="CO771" s="1">
        <f t="shared" si="1822"/>
        <v>1.1994277691785957</v>
      </c>
      <c r="CP771" s="1">
        <f t="shared" si="1823"/>
        <v>1.1866270019429845</v>
      </c>
      <c r="CQ771" s="1">
        <f t="shared" si="1824"/>
        <v>1.1715171535898692</v>
      </c>
      <c r="CR771" s="1">
        <f t="shared" si="1825"/>
        <v>1.1538860768061558</v>
      </c>
      <c r="CS771" s="1">
        <f t="shared" si="1826"/>
        <v>1.1335392203377268</v>
      </c>
      <c r="CT771" s="1">
        <f t="shared" si="1827"/>
        <v>1.1103098210688132</v>
      </c>
      <c r="CU771" s="1">
        <f t="shared" si="1828"/>
        <v>1.0840691555557214</v>
      </c>
      <c r="CV771" s="1">
        <f t="shared" si="1829"/>
        <v>1.0547363538147074</v>
      </c>
      <c r="CW771" s="1">
        <f t="shared" si="1830"/>
        <v>1.0222872288750287</v>
      </c>
      <c r="CX771" s="1">
        <f t="shared" si="1831"/>
        <v>0.98676156243438473</v>
      </c>
      <c r="CY771" s="1">
        <f t="shared" si="1832"/>
        <v>0.94826831563415781</v>
      </c>
      <c r="CZ771" s="1">
        <f t="shared" si="1833"/>
        <v>0.90698830674838182</v>
      </c>
      <c r="DA771" s="1">
        <f t="shared" si="1834"/>
        <v>0.86317401261325566</v>
      </c>
      <c r="DB771" s="1">
        <f t="shared" si="1835"/>
        <v>0.81714630181508341</v>
      </c>
      <c r="DC771" s="1">
        <f t="shared" si="1836"/>
        <v>0.76928808494256262</v>
      </c>
      <c r="DD771" s="1">
        <f t="shared" si="1837"/>
        <v>0.7200350573405766</v>
      </c>
      <c r="DE771" s="1">
        <f t="shared" si="1838"/>
        <v>0.66986389751670272</v>
      </c>
      <c r="DF771" s="1">
        <f t="shared" si="1839"/>
        <v>0.61927845386263702</v>
      </c>
      <c r="DG771" s="1">
        <f t="shared" si="1840"/>
        <v>0.56879458895884305</v>
      </c>
      <c r="DH771" s="1">
        <f t="shared" si="1841"/>
        <v>0.51892444236008917</v>
      </c>
      <c r="DI771" s="1">
        <f t="shared" si="1842"/>
        <v>0.47016091126153614</v>
      </c>
      <c r="DJ771" s="1">
        <f t="shared" si="1843"/>
        <v>0.42296313046475159</v>
      </c>
      <c r="DK771" s="1">
        <f t="shared" si="1844"/>
        <v>0.37774366038821333</v>
      </c>
      <c r="DL771" s="1">
        <f t="shared" si="1845"/>
        <v>0.33485797120584604</v>
      </c>
      <c r="DM771" s="1">
        <f t="shared" si="1846"/>
        <v>0.29459665341905078</v>
      </c>
      <c r="DN771" s="1">
        <f t="shared" si="1847"/>
        <v>0.25718060410668908</v>
      </c>
      <c r="DO771" s="1">
        <f t="shared" si="1848"/>
        <v>0.22275924907497566</v>
      </c>
      <c r="DP771" s="1">
        <f t="shared" si="1849"/>
        <v>0.19141167937959599</v>
      </c>
      <c r="DQ771" s="1">
        <f t="shared" si="1850"/>
        <v>0.16315041988148501</v>
      </c>
      <c r="DR771" s="1">
        <f t="shared" si="1851"/>
        <v>0.13792741850141313</v>
      </c>
      <c r="DS771" s="1">
        <f t="shared" si="1852"/>
        <v>0.11564175490532899</v>
      </c>
      <c r="DT771" s="1">
        <f t="shared" si="1853"/>
        <v>9.6148519717076386E-2</v>
      </c>
      <c r="DU771" s="1">
        <f t="shared" si="1854"/>
        <v>7.9268309308841683E-2</v>
      </c>
      <c r="DV771" s="1">
        <f t="shared" si="1855"/>
        <v>6.479681258505611E-2</v>
      </c>
      <c r="DW771" s="1">
        <f t="shared" si="1856"/>
        <v>5.2514028090109452E-2</v>
      </c>
      <c r="DX771" s="1">
        <f t="shared" si="1857"/>
        <v>4.2192733655784895E-2</v>
      </c>
      <c r="DY771" s="1">
        <f t="shared" si="1858"/>
        <v>3.3605927389497275E-2</v>
      </c>
      <c r="DZ771" s="1">
        <f t="shared" si="1859"/>
        <v>2.6533059080736433E-2</v>
      </c>
      <c r="EA771" s="1">
        <f t="shared" si="1860"/>
        <v>2.0764967116974935E-2</v>
      </c>
      <c r="EB771" s="1">
        <f t="shared" si="1861"/>
        <v>1.6107521418077437E-2</v>
      </c>
      <c r="EC771" s="1">
        <f t="shared" si="1862"/>
        <v>1.2384043318130063E-2</v>
      </c>
      <c r="ED771" s="1">
        <f t="shared" si="1863"/>
        <v>9.4366263418297208E-3</v>
      </c>
      <c r="EE771" s="1">
        <f t="shared" si="1864"/>
        <v>7.1265168894804262E-3</v>
      </c>
      <c r="EF771" s="1">
        <f t="shared" si="1865"/>
        <v>5.3337319642141594E-3</v>
      </c>
      <c r="EG771" s="1">
        <f t="shared" si="1866"/>
        <v>3.9560944097788266E-3</v>
      </c>
      <c r="EH771" s="1">
        <f t="shared" si="1867"/>
        <v>2.9078575692306199E-3</v>
      </c>
      <c r="EI771" s="1">
        <f t="shared" si="1868"/>
        <v>2.1180740356472397E-3</v>
      </c>
      <c r="EJ771" s="1">
        <f t="shared" si="1869"/>
        <v>1.5288404242401977E-3</v>
      </c>
      <c r="EK771" s="1">
        <f t="shared" si="1870"/>
        <v>1.0935247268132942E-3</v>
      </c>
      <c r="EL771" s="1">
        <f t="shared" si="1871"/>
        <v>7.750572088789906E-4</v>
      </c>
      <c r="EM771" s="1">
        <f t="shared" si="1872"/>
        <v>5.4434180009827729E-4</v>
      </c>
      <c r="EN771" s="1">
        <f t="shared" si="1873"/>
        <v>3.7882374823882564E-4</v>
      </c>
      <c r="EO771" s="1">
        <f t="shared" si="1874"/>
        <v>2.6123165354205018E-4</v>
      </c>
      <c r="EP771" s="1">
        <f t="shared" si="1875"/>
        <v>1.7849811569457227E-4</v>
      </c>
      <c r="EQ771" s="1">
        <f t="shared" si="1876"/>
        <v>1.2085299807227472E-4</v>
      </c>
      <c r="ER771" s="1">
        <f t="shared" si="1877"/>
        <v>8.1076386976240177E-5</v>
      </c>
      <c r="ES771" s="1">
        <f t="shared" si="1878"/>
        <v>5.3894195280097712E-5</v>
      </c>
      <c r="ET771" s="1">
        <f t="shared" si="1879"/>
        <v>3.5497467108695788E-5</v>
      </c>
      <c r="EU771" s="1">
        <f t="shared" si="1880"/>
        <v>2.3166223072477819E-5</v>
      </c>
      <c r="EV771" s="1">
        <f t="shared" si="1881"/>
        <v>1.4979632074121718E-5</v>
      </c>
      <c r="EW771" s="1">
        <f t="shared" si="1882"/>
        <v>9.5959669506946008E-6</v>
      </c>
      <c r="EX771" s="1">
        <f t="shared" si="1883"/>
        <v>6.0878413015834636E-6</v>
      </c>
      <c r="EY771" s="1">
        <f t="shared" si="1884"/>
        <v>3.8203575162444278E-6</v>
      </c>
      <c r="EZ771" s="1">
        <f t="shared" si="1885"/>
        <v>2.3618110016081112E-6</v>
      </c>
      <c r="FA771" s="1">
        <f t="shared" si="1886"/>
        <v>1.4183258722549299E-6</v>
      </c>
      <c r="FB771" s="1">
        <f t="shared" si="1887"/>
        <v>7.8508619607348934E-7</v>
      </c>
      <c r="FC771" s="1">
        <f t="shared" si="1888"/>
        <v>3.0748086697939409E-7</v>
      </c>
      <c r="FD771" s="75">
        <f t="shared" si="1739"/>
        <v>-3.0748086697939409E-7</v>
      </c>
    </row>
    <row r="772" spans="7:160" x14ac:dyDescent="0.35">
      <c r="G772" t="str">
        <f t="shared" si="1735"/>
        <v>Refd, t=3.78</v>
      </c>
      <c r="H772" s="76">
        <f t="shared" si="1736"/>
        <v>3.7849999999999415</v>
      </c>
      <c r="I772" s="1">
        <f t="shared" si="1737"/>
        <v>0</v>
      </c>
      <c r="J772" s="22">
        <f t="shared" si="1738"/>
        <v>4.7382605411428471E-8</v>
      </c>
      <c r="K772" s="1">
        <f t="shared" si="1740"/>
        <v>2.4440114679540049E-7</v>
      </c>
      <c r="L772" s="1">
        <f t="shared" si="1741"/>
        <v>6.1894219256484092E-7</v>
      </c>
      <c r="M772" s="1">
        <f t="shared" si="1742"/>
        <v>1.2927926053029793E-6</v>
      </c>
      <c r="N772" s="1">
        <f t="shared" si="1743"/>
        <v>2.4594303177564304E-6</v>
      </c>
      <c r="O772" s="1">
        <f t="shared" si="1744"/>
        <v>4.4211345831959862E-6</v>
      </c>
      <c r="P772" s="1">
        <f t="shared" si="1745"/>
        <v>7.642870800372183E-6</v>
      </c>
      <c r="Q772" s="1">
        <f t="shared" si="1746"/>
        <v>1.2829357224769734E-5</v>
      </c>
      <c r="R772" s="1">
        <f t="shared" si="1747"/>
        <v>2.1033622585318596E-5</v>
      </c>
      <c r="S772" s="1">
        <f t="shared" si="1748"/>
        <v>3.3807588630501014E-5</v>
      </c>
      <c r="T772" s="1">
        <f t="shared" si="1749"/>
        <v>5.3407707367159861E-5</v>
      </c>
      <c r="U772" s="1">
        <f t="shared" si="1750"/>
        <v>8.3071335102654899E-5</v>
      </c>
      <c r="V772" s="1">
        <f t="shared" si="1751"/>
        <v>1.2738213988810072E-4</v>
      </c>
      <c r="W772" s="1">
        <f t="shared" si="1752"/>
        <v>1.9274512345445645E-4</v>
      </c>
      <c r="X772" s="1">
        <f t="shared" si="1753"/>
        <v>2.8799339105085951E-4</v>
      </c>
      <c r="Y772" s="1">
        <f t="shared" si="1754"/>
        <v>4.2514910751079637E-4</v>
      </c>
      <c r="Z772" s="1">
        <f t="shared" si="1755"/>
        <v>6.2035951864833523E-4</v>
      </c>
      <c r="AA772" s="1">
        <f t="shared" si="1756"/>
        <v>8.9502480671993978E-4</v>
      </c>
      <c r="AB772" s="1">
        <f t="shared" si="1757"/>
        <v>1.2771271852560517E-3</v>
      </c>
      <c r="AC772" s="1">
        <f t="shared" si="1758"/>
        <v>1.802759387090832E-3</v>
      </c>
      <c r="AD772" s="1">
        <f t="shared" si="1759"/>
        <v>2.5178350993668029E-3</v>
      </c>
      <c r="AE772" s="1">
        <f t="shared" si="1760"/>
        <v>3.4799437923465361E-3</v>
      </c>
      <c r="AF772" s="1">
        <f t="shared" si="1761"/>
        <v>4.7602880560962194E-3</v>
      </c>
      <c r="AG772" s="1">
        <f t="shared" si="1762"/>
        <v>6.4456138509373581E-3</v>
      </c>
      <c r="AH772" s="1">
        <f t="shared" si="1763"/>
        <v>8.6400145147819268E-3</v>
      </c>
      <c r="AI772" s="1">
        <f t="shared" si="1764"/>
        <v>1.1466460191253159E-2</v>
      </c>
      <c r="AJ772" s="1">
        <f t="shared" si="1765"/>
        <v>1.5067878470175039E-2</v>
      </c>
      <c r="AK772" s="1">
        <f t="shared" si="1766"/>
        <v>1.960759294221116E-2</v>
      </c>
      <c r="AL772" s="1">
        <f t="shared" si="1767"/>
        <v>2.5268917844064619E-2</v>
      </c>
      <c r="AM772" s="1">
        <f t="shared" si="1768"/>
        <v>3.2253712739823921E-2</v>
      </c>
      <c r="AN772" s="1">
        <f t="shared" si="1769"/>
        <v>4.0779724474372385E-2</v>
      </c>
      <c r="AO772" s="1">
        <f t="shared" si="1770"/>
        <v>5.1076586662007782E-2</v>
      </c>
      <c r="AP772" s="1">
        <f t="shared" si="1771"/>
        <v>6.3380410435602955E-2</v>
      </c>
      <c r="AQ772" s="1">
        <f t="shared" si="1772"/>
        <v>7.7926982823227256E-2</v>
      </c>
      <c r="AR772" s="1">
        <f t="shared" si="1773"/>
        <v>9.4943687442319069E-2</v>
      </c>
      <c r="AS772" s="1">
        <f t="shared" si="1774"/>
        <v>0.11464037039639062</v>
      </c>
      <c r="AT772" s="1">
        <f t="shared" si="1775"/>
        <v>0.13719948440766638</v>
      </c>
      <c r="AU772" s="1">
        <f t="shared" si="1776"/>
        <v>0.16276594679695516</v>
      </c>
      <c r="AV772" s="1">
        <f t="shared" si="1777"/>
        <v>0.19143723158738732</v>
      </c>
      <c r="AW772" s="1">
        <f t="shared" si="1778"/>
        <v>0.22325427261758041</v>
      </c>
      <c r="AX772" s="1">
        <f t="shared" si="1779"/>
        <v>0.25819377430237878</v>
      </c>
      <c r="AY772" s="1">
        <f t="shared" si="1780"/>
        <v>0.29616250326240307</v>
      </c>
      <c r="AZ772" s="1">
        <f t="shared" si="1781"/>
        <v>0.33699406462132037</v>
      </c>
      <c r="BA772" s="1">
        <f t="shared" si="1782"/>
        <v>0.38044855267408567</v>
      </c>
      <c r="BB772" s="1">
        <f t="shared" si="1783"/>
        <v>0.4262153126300724</v>
      </c>
      <c r="BC772" s="1">
        <f t="shared" si="1784"/>
        <v>0.47391886821196738</v>
      </c>
      <c r="BD772" s="1">
        <f t="shared" si="1785"/>
        <v>0.52312787249742587</v>
      </c>
      <c r="BE772" s="1">
        <f t="shared" si="1786"/>
        <v>0.57336674225927764</v>
      </c>
      <c r="BF772" s="1">
        <f t="shared" si="1787"/>
        <v>0.62412945568030564</v>
      </c>
      <c r="BG772" s="1">
        <f t="shared" si="1788"/>
        <v>0.67489484524902899</v>
      </c>
      <c r="BH772" s="1">
        <f t="shared" si="1789"/>
        <v>0.72514261487047849</v>
      </c>
      <c r="BI772" s="1">
        <f t="shared" si="1790"/>
        <v>0.7743692617716309</v>
      </c>
      <c r="BJ772" s="1">
        <f t="shared" si="1791"/>
        <v>0.82210309372999146</v>
      </c>
      <c r="BK772" s="1">
        <f t="shared" si="1792"/>
        <v>0.86791759923144973</v>
      </c>
      <c r="BL772" s="1">
        <f t="shared" si="1793"/>
        <v>0.9114425459108898</v>
      </c>
      <c r="BM772" s="1">
        <f t="shared" si="1794"/>
        <v>0.95237234014729366</v>
      </c>
      <c r="BN772" s="1">
        <f t="shared" si="1795"/>
        <v>0.99047136385039281</v>
      </c>
      <c r="BO772" s="1">
        <f t="shared" si="1796"/>
        <v>1.0255761974648296</v>
      </c>
      <c r="BP772" s="1">
        <f t="shared" si="1797"/>
        <v>1.0575948251506933</v>
      </c>
      <c r="BQ772" s="1">
        <f t="shared" si="1798"/>
        <v>1.0865030846036596</v>
      </c>
      <c r="BR772" s="1">
        <f t="shared" si="1799"/>
        <v>1.1123387584937992</v>
      </c>
      <c r="BS772" s="1">
        <f t="shared" si="1800"/>
        <v>1.1351937991975816</v>
      </c>
      <c r="BT772" s="1">
        <f t="shared" si="1801"/>
        <v>1.1552052297202942</v>
      </c>
      <c r="BU772" s="1">
        <f t="shared" si="1802"/>
        <v>1.1725452719607126</v>
      </c>
      <c r="BV772" s="1">
        <f t="shared" si="1803"/>
        <v>1.1874112229706126</v>
      </c>
      <c r="BW772" s="1">
        <f t="shared" si="1804"/>
        <v>1.2000155377556827</v>
      </c>
      <c r="BX772" s="1">
        <f t="shared" si="1805"/>
        <v>1.2105764925487141</v>
      </c>
      <c r="BY772" s="1">
        <f t="shared" si="1806"/>
        <v>1.2193097053516559</v>
      </c>
      <c r="BZ772" s="1">
        <f t="shared" si="1807"/>
        <v>1.2264206907661579</v>
      </c>
      <c r="CA772" s="1">
        <f t="shared" si="1808"/>
        <v>1.2320985326100664</v>
      </c>
      <c r="CB772" s="1">
        <f t="shared" si="1809"/>
        <v>1.2365106778127142</v>
      </c>
      <c r="CC772" s="1">
        <f t="shared" si="1810"/>
        <v>1.239798793803421</v>
      </c>
      <c r="CD772" s="1">
        <f t="shared" si="1811"/>
        <v>1.2420755920214206</v>
      </c>
      <c r="CE772" s="1">
        <f t="shared" si="1812"/>
        <v>1.2434225030189685</v>
      </c>
      <c r="CF772" s="1">
        <f t="shared" si="1813"/>
        <v>1.2438880925853768</v>
      </c>
      <c r="CG772" s="1">
        <f t="shared" si="1814"/>
        <v>1.2434871303019035</v>
      </c>
      <c r="CH772" s="1">
        <f t="shared" si="1815"/>
        <v>1.2422002574471722</v>
      </c>
      <c r="CI772" s="1">
        <f t="shared" si="1816"/>
        <v>1.2399742446945925</v>
      </c>
      <c r="CJ772" s="1">
        <f t="shared" si="1817"/>
        <v>1.2367228754609838</v>
      </c>
      <c r="CK772" s="1">
        <f t="shared" si="1818"/>
        <v>1.2323285317912325</v>
      </c>
      <c r="CL772" s="1">
        <f t="shared" si="1819"/>
        <v>1.2266445902775371</v>
      </c>
      <c r="CM772" s="1">
        <f t="shared" si="1820"/>
        <v>1.2194987504112418</v>
      </c>
      <c r="CN772" s="1">
        <f t="shared" si="1821"/>
        <v>1.210697412815775</v>
      </c>
      <c r="CO772" s="1">
        <f t="shared" si="1822"/>
        <v>1.2000311974746474</v>
      </c>
      <c r="CP772" s="1">
        <f t="shared" si="1823"/>
        <v>1.1872816417881578</v>
      </c>
      <c r="CQ772" s="1">
        <f t="shared" si="1824"/>
        <v>1.172229046758591</v>
      </c>
      <c r="CR772" s="1">
        <f t="shared" si="1825"/>
        <v>1.154661350884562</v>
      </c>
      <c r="CS772" s="1">
        <f t="shared" si="1826"/>
        <v>1.1343838118046472</v>
      </c>
      <c r="CT772" s="1">
        <f t="shared" si="1827"/>
        <v>1.1112291737041102</v>
      </c>
      <c r="CU772" s="1">
        <f t="shared" si="1828"/>
        <v>1.0850679037136739</v>
      </c>
      <c r="CV772" s="1">
        <f t="shared" si="1829"/>
        <v>1.055818003286449</v>
      </c>
      <c r="CW772" s="1">
        <f t="shared" si="1830"/>
        <v>1.0234538507127162</v>
      </c>
      <c r="CX772" s="1">
        <f t="shared" si="1831"/>
        <v>0.98801351688183048</v>
      </c>
      <c r="CY772" s="1">
        <f t="shared" si="1832"/>
        <v>0.94960402391443155</v>
      </c>
      <c r="CZ772" s="1">
        <f t="shared" si="1833"/>
        <v>0.90840408769437031</v>
      </c>
      <c r="DA772" s="1">
        <f t="shared" si="1834"/>
        <v>0.86466399890507561</v>
      </c>
      <c r="DB772" s="1">
        <f t="shared" si="1835"/>
        <v>0.81870244695881189</v>
      </c>
      <c r="DC772" s="1">
        <f t="shared" si="1836"/>
        <v>0.77090026728267891</v>
      </c>
      <c r="DD772" s="1">
        <f t="shared" si="1837"/>
        <v>0.72169128167366992</v>
      </c>
      <c r="DE772" s="1">
        <f t="shared" si="1838"/>
        <v>0.67155058870568518</v>
      </c>
      <c r="DF772" s="1">
        <f t="shared" si="1839"/>
        <v>0.62098083074745003</v>
      </c>
      <c r="DG772" s="1">
        <f t="shared" si="1840"/>
        <v>0.57049710134875686</v>
      </c>
      <c r="DH772" s="1">
        <f t="shared" si="1841"/>
        <v>0.52061124946529891</v>
      </c>
      <c r="DI772" s="1">
        <f t="shared" si="1842"/>
        <v>0.47181637698001372</v>
      </c>
      <c r="DJ772" s="1">
        <f t="shared" si="1843"/>
        <v>0.42457230975357513</v>
      </c>
      <c r="DK772" s="1">
        <f t="shared" si="1844"/>
        <v>0.37929275162392556</v>
      </c>
      <c r="DL772" s="1">
        <f t="shared" si="1845"/>
        <v>0.3363347119094508</v>
      </c>
      <c r="DM772" s="1">
        <f t="shared" si="1846"/>
        <v>0.29599064075666759</v>
      </c>
      <c r="DN772" s="1">
        <f t="shared" si="1847"/>
        <v>0.25848352680706643</v>
      </c>
      <c r="DO772" s="1">
        <f t="shared" si="1848"/>
        <v>0.22396502336367538</v>
      </c>
      <c r="DP772" s="1">
        <f t="shared" si="1849"/>
        <v>0.19251648770437876</v>
      </c>
      <c r="DQ772" s="1">
        <f t="shared" si="1850"/>
        <v>0.16415265708940932</v>
      </c>
      <c r="DR772" s="1">
        <f t="shared" si="1851"/>
        <v>0.13882755527782842</v>
      </c>
      <c r="DS772" s="1">
        <f t="shared" si="1852"/>
        <v>0.11644213234828447</v>
      </c>
      <c r="DT772" s="1">
        <f t="shared" si="1853"/>
        <v>9.6853091672026381E-2</v>
      </c>
      <c r="DU772" s="1">
        <f t="shared" si="1854"/>
        <v>7.9882350437814956E-2</v>
      </c>
      <c r="DV772" s="1">
        <f t="shared" si="1855"/>
        <v>6.5326610132820526E-2</v>
      </c>
      <c r="DW772" s="1">
        <f t="shared" si="1856"/>
        <v>5.2966574091890525E-2</v>
      </c>
      <c r="DX772" s="1">
        <f t="shared" si="1857"/>
        <v>4.2575432147002164E-2</v>
      </c>
      <c r="DY772" s="1">
        <f t="shared" si="1858"/>
        <v>3.3926328320156789E-2</v>
      </c>
      <c r="DZ772" s="1">
        <f t="shared" si="1859"/>
        <v>2.6798627415536305E-2</v>
      </c>
      <c r="EA772" s="1">
        <f t="shared" si="1860"/>
        <v>2.0982892312746824E-2</v>
      </c>
      <c r="EB772" s="1">
        <f t="shared" si="1861"/>
        <v>1.6284569369150362E-2</v>
      </c>
      <c r="EC772" s="1">
        <f t="shared" si="1862"/>
        <v>1.2526450146601481E-2</v>
      </c>
      <c r="ED772" s="1">
        <f t="shared" si="1863"/>
        <v>9.5500312165171068E-3</v>
      </c>
      <c r="EE772" s="1">
        <f t="shared" si="1864"/>
        <v>7.2159294507232975E-3</v>
      </c>
      <c r="EF772" s="1">
        <f t="shared" si="1865"/>
        <v>5.4035289173614198E-3</v>
      </c>
      <c r="EG772" s="1">
        <f t="shared" si="1866"/>
        <v>4.0100393843117178E-3</v>
      </c>
      <c r="EH772" s="1">
        <f t="shared" si="1867"/>
        <v>2.9491383435691588E-3</v>
      </c>
      <c r="EI772" s="1">
        <f t="shared" si="1868"/>
        <v>2.1493515991844779E-3</v>
      </c>
      <c r="EJ772" s="1">
        <f t="shared" si="1869"/>
        <v>1.5523049798740233E-3</v>
      </c>
      <c r="EK772" s="1">
        <f t="shared" si="1870"/>
        <v>1.1109545247420445E-3</v>
      </c>
      <c r="EL772" s="1">
        <f t="shared" si="1871"/>
        <v>7.8787695331511746E-4</v>
      </c>
      <c r="EM772" s="1">
        <f t="shared" si="1872"/>
        <v>5.5367820976366233E-4</v>
      </c>
      <c r="EN772" s="1">
        <f t="shared" si="1873"/>
        <v>3.8555662357301349E-4</v>
      </c>
      <c r="EO772" s="1">
        <f t="shared" si="1874"/>
        <v>2.6603947247268601E-4</v>
      </c>
      <c r="EP772" s="1">
        <f t="shared" si="1875"/>
        <v>1.8189772707216157E-4</v>
      </c>
      <c r="EQ772" s="1">
        <f t="shared" si="1876"/>
        <v>1.2323340333852126E-4</v>
      </c>
      <c r="ER772" s="1">
        <f t="shared" si="1877"/>
        <v>8.2726902981537234E-5</v>
      </c>
      <c r="ES772" s="1">
        <f t="shared" si="1878"/>
        <v>5.5027488228223305E-5</v>
      </c>
      <c r="ET772" s="1">
        <f t="shared" si="1879"/>
        <v>3.6268057142906264E-5</v>
      </c>
      <c r="EU772" s="1">
        <f t="shared" si="1880"/>
        <v>2.3685100033834739E-5</v>
      </c>
      <c r="EV772" s="1">
        <f t="shared" si="1881"/>
        <v>1.5325613712229273E-5</v>
      </c>
      <c r="EW772" s="1">
        <f t="shared" si="1882"/>
        <v>9.8243874909829238E-6</v>
      </c>
      <c r="EX772" s="1">
        <f t="shared" si="1883"/>
        <v>6.2370939997572872E-6</v>
      </c>
      <c r="EY772" s="1">
        <f t="shared" si="1884"/>
        <v>3.9167395731531194E-6</v>
      </c>
      <c r="EZ772" s="1">
        <f t="shared" si="1885"/>
        <v>2.4230393892781567E-6</v>
      </c>
      <c r="FA772" s="1">
        <f t="shared" si="1886"/>
        <v>1.4560109825229187E-6</v>
      </c>
      <c r="FB772" s="1">
        <f t="shared" si="1887"/>
        <v>8.0636541994108404E-7</v>
      </c>
      <c r="FC772" s="1">
        <f t="shared" si="1888"/>
        <v>3.1591980383383142E-7</v>
      </c>
      <c r="FD772" s="75">
        <f t="shared" si="1739"/>
        <v>-3.1591980383383142E-7</v>
      </c>
    </row>
    <row r="773" spans="7:160" x14ac:dyDescent="0.35">
      <c r="G773" t="str">
        <f t="shared" si="1735"/>
        <v>Refd, t=3.79</v>
      </c>
      <c r="H773" s="76">
        <f t="shared" si="1736"/>
        <v>3.7899999999999414</v>
      </c>
      <c r="I773" s="1">
        <f t="shared" si="1737"/>
        <v>0</v>
      </c>
      <c r="J773" s="22">
        <f t="shared" si="1738"/>
        <v>4.6853126852943831E-8</v>
      </c>
      <c r="K773" s="1">
        <f t="shared" si="1740"/>
        <v>2.4167139497061267E-7</v>
      </c>
      <c r="L773" s="1">
        <f t="shared" si="1741"/>
        <v>6.1203647582434188E-7</v>
      </c>
      <c r="M773" s="1">
        <f t="shared" si="1742"/>
        <v>1.2783919986192515E-6</v>
      </c>
      <c r="N773" s="1">
        <f t="shared" si="1743"/>
        <v>2.4320944725804071E-6</v>
      </c>
      <c r="O773" s="1">
        <f t="shared" si="1744"/>
        <v>4.3721311060259421E-6</v>
      </c>
      <c r="P773" s="1">
        <f t="shared" si="1745"/>
        <v>7.5584423722838673E-6</v>
      </c>
      <c r="Q773" s="1">
        <f t="shared" si="1746"/>
        <v>1.2688196722459153E-5</v>
      </c>
      <c r="R773" s="1">
        <f t="shared" si="1747"/>
        <v>2.0803251757286592E-5</v>
      </c>
      <c r="S773" s="1">
        <f t="shared" si="1748"/>
        <v>3.3439245611219029E-5</v>
      </c>
      <c r="T773" s="1">
        <f t="shared" si="1749"/>
        <v>5.282924316898084E-5</v>
      </c>
      <c r="U773" s="1">
        <f t="shared" si="1750"/>
        <v>8.2177502125930891E-5</v>
      </c>
      <c r="V773" s="1">
        <f t="shared" si="1751"/>
        <v>1.2602153244855408E-4</v>
      </c>
      <c r="W773" s="1">
        <f t="shared" si="1752"/>
        <v>1.9070291135892063E-4</v>
      </c>
      <c r="X773" s="1">
        <f t="shared" si="1753"/>
        <v>2.8496888717955451E-4</v>
      </c>
      <c r="Y773" s="1">
        <f t="shared" si="1754"/>
        <v>4.2072714933809845E-4</v>
      </c>
      <c r="Z773" s="1">
        <f t="shared" si="1755"/>
        <v>6.1397464715369336E-4</v>
      </c>
      <c r="AA773" s="1">
        <f t="shared" si="1756"/>
        <v>8.8591732430751504E-4</v>
      </c>
      <c r="AB773" s="1">
        <f t="shared" si="1757"/>
        <v>1.2642904000616721E-3</v>
      </c>
      <c r="AC773" s="1">
        <f t="shared" si="1758"/>
        <v>1.784877737230989E-3</v>
      </c>
      <c r="AD773" s="1">
        <f t="shared" si="1759"/>
        <v>2.493213425714957E-3</v>
      </c>
      <c r="AE773" s="1">
        <f t="shared" si="1760"/>
        <v>3.4464288108972145E-3</v>
      </c>
      <c r="AF773" s="1">
        <f t="shared" si="1761"/>
        <v>4.7151840733052159E-3</v>
      </c>
      <c r="AG773" s="1">
        <f t="shared" si="1762"/>
        <v>6.3855959472343847E-3</v>
      </c>
      <c r="AH773" s="1">
        <f t="shared" si="1763"/>
        <v>8.5610437436136281E-3</v>
      </c>
      <c r="AI773" s="1">
        <f t="shared" si="1764"/>
        <v>1.1363706721419356E-2</v>
      </c>
      <c r="AJ773" s="1">
        <f t="shared" si="1765"/>
        <v>1.4935659921536034E-2</v>
      </c>
      <c r="AK773" s="1">
        <f t="shared" si="1766"/>
        <v>1.9439336281462057E-2</v>
      </c>
      <c r="AL773" s="1">
        <f t="shared" si="1767"/>
        <v>2.5057153947386262E-2</v>
      </c>
      <c r="AM773" s="1">
        <f t="shared" si="1768"/>
        <v>3.1990112912441783E-2</v>
      </c>
      <c r="AN773" s="1">
        <f t="shared" si="1769"/>
        <v>4.0455187672274108E-2</v>
      </c>
      <c r="AO773" s="1">
        <f t="shared" si="1770"/>
        <v>5.0681384749332009E-2</v>
      </c>
      <c r="AP773" s="1">
        <f t="shared" si="1771"/>
        <v>6.2904396450451372E-2</v>
      </c>
      <c r="AQ773" s="1">
        <f t="shared" si="1772"/>
        <v>7.7359863913266241E-2</v>
      </c>
      <c r="AR773" s="1">
        <f t="shared" si="1773"/>
        <v>9.4275359967221486E-2</v>
      </c>
      <c r="AS773" s="1">
        <f t="shared" si="1774"/>
        <v>0.11386130988429521</v>
      </c>
      <c r="AT773" s="1">
        <f t="shared" si="1775"/>
        <v>0.13630117791313423</v>
      </c>
      <c r="AU773" s="1">
        <f t="shared" si="1776"/>
        <v>0.1617413501472601</v>
      </c>
      <c r="AV773" s="1">
        <f t="shared" si="1777"/>
        <v>0.19028122949475773</v>
      </c>
      <c r="AW773" s="1">
        <f t="shared" si="1778"/>
        <v>0.22196411617041981</v>
      </c>
      <c r="AX773" s="1">
        <f t="shared" si="1779"/>
        <v>0.25676946839055581</v>
      </c>
      <c r="AY773" s="1">
        <f t="shared" si="1780"/>
        <v>0.29460711641539028</v>
      </c>
      <c r="AZ773" s="1">
        <f t="shared" si="1781"/>
        <v>0.33531393577836571</v>
      </c>
      <c r="BA773" s="1">
        <f t="shared" si="1782"/>
        <v>0.37865337361553292</v>
      </c>
      <c r="BB773" s="1">
        <f t="shared" si="1783"/>
        <v>0.42431807102368491</v>
      </c>
      <c r="BC773" s="1">
        <f t="shared" si="1784"/>
        <v>0.47193564410244287</v>
      </c>
      <c r="BD773" s="1">
        <f t="shared" si="1785"/>
        <v>0.5210774900372579</v>
      </c>
      <c r="BE773" s="1">
        <f t="shared" si="1786"/>
        <v>0.57127028784765554</v>
      </c>
      <c r="BF773" s="1">
        <f t="shared" si="1787"/>
        <v>0.6220096826690944</v>
      </c>
      <c r="BG773" s="1">
        <f t="shared" si="1788"/>
        <v>0.67277549321660768</v>
      </c>
      <c r="BH773" s="1">
        <f t="shared" si="1789"/>
        <v>0.72304767746259246</v>
      </c>
      <c r="BI773" s="1">
        <f t="shared" si="1790"/>
        <v>0.77232224072702271</v>
      </c>
      <c r="BJ773" s="1">
        <f t="shared" si="1791"/>
        <v>0.82012627762577561</v>
      </c>
      <c r="BK773" s="1">
        <f t="shared" si="1792"/>
        <v>0.86603140362687081</v>
      </c>
      <c r="BL773" s="1">
        <f t="shared" si="1793"/>
        <v>0.90966494712229862</v>
      </c>
      <c r="BM773" s="1">
        <f t="shared" si="1794"/>
        <v>0.95071842827004471</v>
      </c>
      <c r="BN773" s="1">
        <f t="shared" si="1795"/>
        <v>0.98895303245943844</v>
      </c>
      <c r="BO773" s="1">
        <f t="shared" si="1796"/>
        <v>1.0242019783990446</v>
      </c>
      <c r="BP773" s="1">
        <f t="shared" si="1797"/>
        <v>1.0563698676824673</v>
      </c>
      <c r="BQ773" s="1">
        <f t="shared" si="1798"/>
        <v>1.0854292698448913</v>
      </c>
      <c r="BR773" s="1">
        <f t="shared" si="1799"/>
        <v>1.1114149327160723</v>
      </c>
      <c r="BS773" s="1">
        <f t="shared" si="1800"/>
        <v>1.1344161043123615</v>
      </c>
      <c r="BT773" s="1">
        <f t="shared" si="1801"/>
        <v>1.1545675057467659</v>
      </c>
      <c r="BU773" s="1">
        <f t="shared" si="1802"/>
        <v>1.1720395049752168</v>
      </c>
      <c r="BV773" s="1">
        <f t="shared" si="1803"/>
        <v>1.1870280126645181</v>
      </c>
      <c r="BW773" s="1">
        <f t="shared" si="1804"/>
        <v>1.1997445610519089</v>
      </c>
      <c r="BX773" s="1">
        <f t="shared" si="1805"/>
        <v>1.2104069433505129</v>
      </c>
      <c r="BY773" s="1">
        <f t="shared" si="1806"/>
        <v>1.2192306949655605</v>
      </c>
      <c r="BZ773" s="1">
        <f t="shared" si="1807"/>
        <v>1.2264215983843003</v>
      </c>
      <c r="CA773" s="1">
        <f t="shared" si="1808"/>
        <v>1.2321693000148639</v>
      </c>
      <c r="CB773" s="1">
        <f t="shared" si="1809"/>
        <v>1.2366420468032309</v>
      </c>
      <c r="CC773" s="1">
        <f t="shared" si="1810"/>
        <v>1.2399824884495396</v>
      </c>
      <c r="CD773" s="1">
        <f t="shared" si="1811"/>
        <v>1.2423044505411018</v>
      </c>
      <c r="CE773" s="1">
        <f t="shared" si="1812"/>
        <v>1.2436905657580746</v>
      </c>
      <c r="CF773" s="1">
        <f t="shared" si="1813"/>
        <v>1.2441906532651719</v>
      </c>
      <c r="CG773" s="1">
        <f t="shared" si="1814"/>
        <v>1.2438207574732065</v>
      </c>
      <c r="CH773" s="1">
        <f t="shared" si="1815"/>
        <v>1.2425627921029616</v>
      </c>
      <c r="CI773" s="1">
        <f t="shared" si="1816"/>
        <v>1.2403647784417786</v>
      </c>
      <c r="CJ773" s="1">
        <f t="shared" si="1817"/>
        <v>1.2371417117633117</v>
      </c>
      <c r="CK773" s="1">
        <f t="shared" si="1818"/>
        <v>1.2327771308081066</v>
      </c>
      <c r="CL773" s="1">
        <f t="shared" si="1819"/>
        <v>1.2271254959752722</v>
      </c>
      <c r="CM773" s="1">
        <f t="shared" si="1820"/>
        <v>1.2200154971350845</v>
      </c>
      <c r="CN773" s="1">
        <f t="shared" si="1821"/>
        <v>1.2112544075746436</v>
      </c>
      <c r="CO773" s="1">
        <f t="shared" si="1822"/>
        <v>1.2006335739544425</v>
      </c>
      <c r="CP773" s="1">
        <f t="shared" si="1823"/>
        <v>1.1879350826664528</v>
      </c>
      <c r="CQ773" s="1">
        <f t="shared" si="1824"/>
        <v>1.1729395722687674</v>
      </c>
      <c r="CR773" s="1">
        <f t="shared" si="1825"/>
        <v>1.155435073720207</v>
      </c>
      <c r="CS773" s="1">
        <f t="shared" si="1826"/>
        <v>1.1352266612340325</v>
      </c>
      <c r="CT773" s="1">
        <f t="shared" si="1827"/>
        <v>1.1121465949704594</v>
      </c>
      <c r="CU773" s="1">
        <f t="shared" si="1828"/>
        <v>1.086064542152235</v>
      </c>
      <c r="CV773" s="1">
        <f t="shared" si="1829"/>
        <v>1.0568973857673443</v>
      </c>
      <c r="CW773" s="1">
        <f t="shared" si="1830"/>
        <v>1.0246180796699988</v>
      </c>
      <c r="CX773" s="1">
        <f t="shared" si="1831"/>
        <v>0.98926299397616113</v>
      </c>
      <c r="CY773" s="1">
        <f t="shared" si="1832"/>
        <v>0.95093722100941869</v>
      </c>
      <c r="CZ773" s="1">
        <f t="shared" si="1833"/>
        <v>0.90981738209947038</v>
      </c>
      <c r="DA773" s="1">
        <f t="shared" si="1834"/>
        <v>0.86615158766098277</v>
      </c>
      <c r="DB773" s="1">
        <f t="shared" si="1835"/>
        <v>0.82025635136086794</v>
      </c>
      <c r="DC773" s="1">
        <f t="shared" si="1836"/>
        <v>0.77251043404404773</v>
      </c>
      <c r="DD773" s="1">
        <f t="shared" si="1837"/>
        <v>0.72334578144773676</v>
      </c>
      <c r="DE773" s="1">
        <f t="shared" si="1838"/>
        <v>0.67323590655091525</v>
      </c>
      <c r="DF773" s="1">
        <f t="shared" si="1839"/>
        <v>0.62268223703238168</v>
      </c>
      <c r="DG773" s="1">
        <f t="shared" si="1840"/>
        <v>0.57219908608463765</v>
      </c>
      <c r="DH773" s="1">
        <f t="shared" si="1841"/>
        <v>0.52229799860934012</v>
      </c>
      <c r="DI773" s="1">
        <f t="shared" si="1842"/>
        <v>0.47347226627653705</v>
      </c>
      <c r="DJ773" s="1">
        <f t="shared" si="1843"/>
        <v>0.42618239044565259</v>
      </c>
      <c r="DK773" s="1">
        <f t="shared" si="1844"/>
        <v>0.38084320298594831</v>
      </c>
      <c r="DL773" s="1">
        <f t="shared" si="1845"/>
        <v>0.33781323796051443</v>
      </c>
      <c r="DM773" s="1">
        <f t="shared" si="1846"/>
        <v>0.29738679249023497</v>
      </c>
      <c r="DN773" s="1">
        <f t="shared" si="1847"/>
        <v>0.2597889364501122</v>
      </c>
      <c r="DO773" s="1">
        <f t="shared" si="1848"/>
        <v>0.22517354309681484</v>
      </c>
      <c r="DP773" s="1">
        <f t="shared" si="1849"/>
        <v>0.19362423142434659</v>
      </c>
      <c r="DQ773" s="1">
        <f t="shared" si="1850"/>
        <v>0.16515794967342992</v>
      </c>
      <c r="DR773" s="1">
        <f t="shared" si="1851"/>
        <v>0.13973079896811813</v>
      </c>
      <c r="DS773" s="1">
        <f t="shared" si="1852"/>
        <v>0.1172456039622061</v>
      </c>
      <c r="DT773" s="1">
        <f t="shared" si="1853"/>
        <v>9.7560687130351653E-2</v>
      </c>
      <c r="DU773" s="1">
        <f t="shared" si="1854"/>
        <v>8.0499294495862794E-2</v>
      </c>
      <c r="DV773" s="1">
        <f t="shared" si="1855"/>
        <v>6.5859149233538028E-2</v>
      </c>
      <c r="DW773" s="1">
        <f t="shared" si="1856"/>
        <v>5.342166908643313E-2</v>
      </c>
      <c r="DX773" s="1">
        <f t="shared" si="1857"/>
        <v>4.2960465483508001E-2</v>
      </c>
      <c r="DY773" s="1">
        <f t="shared" si="1858"/>
        <v>3.4248837474782447E-2</v>
      </c>
      <c r="DZ773" s="1">
        <f t="shared" si="1859"/>
        <v>2.7066073139730949E-2</v>
      </c>
      <c r="EA773" s="1">
        <f t="shared" si="1860"/>
        <v>2.1202466992584223E-2</v>
      </c>
      <c r="EB773" s="1">
        <f t="shared" si="1861"/>
        <v>1.6463047693105436E-2</v>
      </c>
      <c r="EC773" s="1">
        <f t="shared" si="1862"/>
        <v>1.2670081557866022E-2</v>
      </c>
      <c r="ED773" s="1">
        <f t="shared" si="1863"/>
        <v>9.6644714196934475E-3</v>
      </c>
      <c r="EE773" s="1">
        <f t="shared" si="1864"/>
        <v>7.3062066189385653E-3</v>
      </c>
      <c r="EF773" s="1">
        <f t="shared" si="1865"/>
        <v>5.4740392123688126E-3</v>
      </c>
      <c r="EG773" s="1">
        <f t="shared" si="1866"/>
        <v>4.0645659171384962E-3</v>
      </c>
      <c r="EH773" s="1">
        <f t="shared" si="1867"/>
        <v>2.9908876888485765E-3</v>
      </c>
      <c r="EI773" s="1">
        <f t="shared" si="1868"/>
        <v>2.1810023330006284E-3</v>
      </c>
      <c r="EJ773" s="1">
        <f t="shared" si="1869"/>
        <v>1.5760633312156393E-3</v>
      </c>
      <c r="EK773" s="1">
        <f t="shared" si="1870"/>
        <v>1.1286130102350419E-3</v>
      </c>
      <c r="EL773" s="1">
        <f t="shared" si="1871"/>
        <v>8.0087271123239644E-4</v>
      </c>
      <c r="EM773" s="1">
        <f t="shared" si="1872"/>
        <v>5.6314858689143548E-4</v>
      </c>
      <c r="EN773" s="1">
        <f t="shared" si="1873"/>
        <v>3.9239034129382664E-4</v>
      </c>
      <c r="EO773" s="1">
        <f t="shared" si="1874"/>
        <v>2.7092236974948531E-4</v>
      </c>
      <c r="EP773" s="1">
        <f t="shared" si="1875"/>
        <v>1.8535262873876188E-4</v>
      </c>
      <c r="EQ773" s="1">
        <f t="shared" si="1876"/>
        <v>1.2565408754225816E-4</v>
      </c>
      <c r="ER773" s="1">
        <f t="shared" si="1877"/>
        <v>8.4406447999038086E-5</v>
      </c>
      <c r="ES773" s="1">
        <f t="shared" si="1878"/>
        <v>5.6181479692892195E-5</v>
      </c>
      <c r="ET773" s="1">
        <f t="shared" si="1879"/>
        <v>3.7053249528331915E-5</v>
      </c>
      <c r="EU773" s="1">
        <f t="shared" si="1880"/>
        <v>2.4214169928255426E-5</v>
      </c>
      <c r="EV773" s="1">
        <f t="shared" si="1881"/>
        <v>1.5678635219561299E-5</v>
      </c>
      <c r="EW773" s="1">
        <f t="shared" si="1882"/>
        <v>1.0057618175149826E-5</v>
      </c>
      <c r="EX773" s="1">
        <f t="shared" si="1883"/>
        <v>6.3895964424727115E-6</v>
      </c>
      <c r="EY773" s="1">
        <f t="shared" si="1884"/>
        <v>4.0152888299522729E-6</v>
      </c>
      <c r="EZ773" s="1">
        <f t="shared" si="1885"/>
        <v>2.4856868905876095E-6</v>
      </c>
      <c r="FA773" s="1">
        <f t="shared" si="1886"/>
        <v>1.4945935245733903E-6</v>
      </c>
      <c r="FB773" s="1">
        <f t="shared" si="1887"/>
        <v>8.2816246963639161E-7</v>
      </c>
      <c r="FC773" s="1">
        <f t="shared" si="1888"/>
        <v>3.2456687940889463E-7</v>
      </c>
      <c r="FD773" s="75">
        <f t="shared" si="1739"/>
        <v>-3.2456687940889463E-7</v>
      </c>
    </row>
    <row r="774" spans="7:160" x14ac:dyDescent="0.35">
      <c r="G774" t="str">
        <f t="shared" si="1735"/>
        <v>Refd, t=3.79</v>
      </c>
      <c r="H774" s="76">
        <f t="shared" si="1736"/>
        <v>3.7949999999999413</v>
      </c>
      <c r="I774" s="1">
        <f t="shared" si="1737"/>
        <v>0</v>
      </c>
      <c r="J774" s="22">
        <f t="shared" si="1738"/>
        <v>4.6329631029453172E-8</v>
      </c>
      <c r="K774" s="1">
        <f t="shared" si="1740"/>
        <v>2.3897247320332052E-7</v>
      </c>
      <c r="L774" s="1">
        <f t="shared" si="1741"/>
        <v>6.0520867352243834E-7</v>
      </c>
      <c r="M774" s="1">
        <f t="shared" si="1742"/>
        <v>1.2641536138790892E-6</v>
      </c>
      <c r="N774" s="1">
        <f t="shared" si="1743"/>
        <v>2.4050659094181916E-6</v>
      </c>
      <c r="O774" s="1">
        <f t="shared" si="1744"/>
        <v>4.3236769866063544E-6</v>
      </c>
      <c r="P774" s="1">
        <f t="shared" si="1745"/>
        <v>7.4749573054232615E-6</v>
      </c>
      <c r="Q774" s="1">
        <f t="shared" si="1746"/>
        <v>1.2548607262807457E-5</v>
      </c>
      <c r="R774" s="1">
        <f t="shared" si="1747"/>
        <v>2.0575433029423986E-5</v>
      </c>
      <c r="S774" s="1">
        <f t="shared" si="1748"/>
        <v>3.3074961526897364E-5</v>
      </c>
      <c r="T774" s="1">
        <f t="shared" si="1749"/>
        <v>5.2257114782040844E-5</v>
      </c>
      <c r="U774" s="1">
        <f t="shared" si="1750"/>
        <v>8.1293392289295011E-5</v>
      </c>
      <c r="V774" s="1">
        <f t="shared" si="1751"/>
        <v>1.2467561246177437E-4</v>
      </c>
      <c r="W774" s="1">
        <f t="shared" si="1752"/>
        <v>1.8868255658131825E-4</v>
      </c>
      <c r="X774" s="1">
        <f t="shared" si="1753"/>
        <v>2.8197644825244588E-4</v>
      </c>
      <c r="Y774" s="1">
        <f t="shared" si="1754"/>
        <v>4.1635158362085393E-4</v>
      </c>
      <c r="Z774" s="1">
        <f t="shared" si="1755"/>
        <v>6.0765599646731483E-4</v>
      </c>
      <c r="AA774" s="1">
        <f t="shared" si="1756"/>
        <v>8.7690311993687321E-4</v>
      </c>
      <c r="AB774" s="1">
        <f t="shared" si="1757"/>
        <v>1.2515832969226682E-3</v>
      </c>
      <c r="AC774" s="1">
        <f t="shared" si="1758"/>
        <v>1.7671740588641163E-3</v>
      </c>
      <c r="AD774" s="1">
        <f t="shared" si="1759"/>
        <v>2.4688328687973242E-3</v>
      </c>
      <c r="AE774" s="1">
        <f t="shared" si="1760"/>
        <v>3.4132363311201058E-3</v>
      </c>
      <c r="AF774" s="1">
        <f t="shared" si="1761"/>
        <v>4.6705059566897874E-3</v>
      </c>
      <c r="AG774" s="1">
        <f t="shared" si="1762"/>
        <v>6.3261332427373296E-3</v>
      </c>
      <c r="AH774" s="1">
        <f t="shared" si="1763"/>
        <v>8.4827875462590175E-3</v>
      </c>
      <c r="AI774" s="1">
        <f t="shared" si="1764"/>
        <v>1.1261861169530211E-2</v>
      </c>
      <c r="AJ774" s="1">
        <f t="shared" si="1765"/>
        <v>1.4804580092234116E-2</v>
      </c>
      <c r="AK774" s="1">
        <f t="shared" si="1766"/>
        <v>1.9272489289505427E-2</v>
      </c>
      <c r="AL774" s="1">
        <f t="shared" si="1767"/>
        <v>2.4847112304266467E-2</v>
      </c>
      <c r="AM774" s="1">
        <f t="shared" si="1768"/>
        <v>3.1728589406068264E-2</v>
      </c>
      <c r="AN774" s="1">
        <f t="shared" si="1769"/>
        <v>4.013312051167469E-2</v>
      </c>
      <c r="AO774" s="1">
        <f t="shared" si="1770"/>
        <v>5.0289080343910095E-2</v>
      </c>
      <c r="AP774" s="1">
        <f t="shared" si="1771"/>
        <v>6.2431734875510417E-2</v>
      </c>
      <c r="AQ774" s="1">
        <f t="shared" si="1772"/>
        <v>7.679656884804445E-2</v>
      </c>
      <c r="AR774" s="1">
        <f t="shared" si="1773"/>
        <v>9.3611330772070081E-2</v>
      </c>
      <c r="AS774" s="1">
        <f t="shared" si="1774"/>
        <v>0.11308700871224472</v>
      </c>
      <c r="AT774" s="1">
        <f t="shared" si="1775"/>
        <v>0.1354080596382973</v>
      </c>
      <c r="AU774" s="1">
        <f t="shared" si="1776"/>
        <v>0.16072231784210547</v>
      </c>
      <c r="AV774" s="1">
        <f t="shared" si="1777"/>
        <v>0.1891310936684979</v>
      </c>
      <c r="AW774" s="1">
        <f t="shared" si="1778"/>
        <v>0.22068003248232834</v>
      </c>
      <c r="AX774" s="1">
        <f t="shared" si="1779"/>
        <v>0.25535132653677328</v>
      </c>
      <c r="AY774" s="1">
        <f t="shared" si="1780"/>
        <v>0.29305785273307133</v>
      </c>
      <c r="AZ774" s="1">
        <f t="shared" si="1781"/>
        <v>0.3336397440570667</v>
      </c>
      <c r="BA774" s="1">
        <f t="shared" si="1782"/>
        <v>0.37686379271288034</v>
      </c>
      <c r="BB774" s="1">
        <f t="shared" si="1783"/>
        <v>0.42242593400520861</v>
      </c>
      <c r="BC774" s="1">
        <f t="shared" si="1784"/>
        <v>0.46995688140898279</v>
      </c>
      <c r="BD774" s="1">
        <f t="shared" si="1785"/>
        <v>0.5190307880834728</v>
      </c>
      <c r="BE774" s="1">
        <f t="shared" si="1786"/>
        <v>0.56917661378321571</v>
      </c>
      <c r="BF774" s="1">
        <f t="shared" si="1787"/>
        <v>0.61989169502115116</v>
      </c>
      <c r="BG774" s="1">
        <f t="shared" si="1788"/>
        <v>0.6706568660060146</v>
      </c>
      <c r="BH774" s="1">
        <f t="shared" si="1789"/>
        <v>0.72095237145281221</v>
      </c>
      <c r="BI774" s="1">
        <f t="shared" si="1790"/>
        <v>0.77027375918187435</v>
      </c>
      <c r="BJ774" s="1">
        <f t="shared" si="1791"/>
        <v>0.81814694498977425</v>
      </c>
      <c r="BK774" s="1">
        <f t="shared" si="1792"/>
        <v>0.86414170381663147</v>
      </c>
      <c r="BL774" s="1">
        <f t="shared" si="1793"/>
        <v>0.9078829538011074</v>
      </c>
      <c r="BM774" s="1">
        <f t="shared" si="1794"/>
        <v>0.9490593529764032</v>
      </c>
      <c r="BN774" s="1">
        <f t="shared" si="1795"/>
        <v>0.98742890836829778</v>
      </c>
      <c r="BO774" s="1">
        <f t="shared" si="1796"/>
        <v>1.0228214885279279</v>
      </c>
      <c r="BP774" s="1">
        <f t="shared" si="1797"/>
        <v>1.0551383172756199</v>
      </c>
      <c r="BQ774" s="1">
        <f t="shared" si="1798"/>
        <v>1.0843486942065153</v>
      </c>
      <c r="BR774" s="1">
        <f t="shared" si="1799"/>
        <v>1.1104843245458185</v>
      </c>
      <c r="BS774" s="1">
        <f t="shared" si="1800"/>
        <v>1.1336317390932298</v>
      </c>
      <c r="BT774" s="1">
        <f t="shared" si="1801"/>
        <v>1.153923340228177</v>
      </c>
      <c r="BU774" s="1">
        <f t="shared" si="1802"/>
        <v>1.1715276223625712</v>
      </c>
      <c r="BV774" s="1">
        <f t="shared" si="1803"/>
        <v>1.186639088662458</v>
      </c>
      <c r="BW774" s="1">
        <f t="shared" si="1804"/>
        <v>1.1994683271440749</v>
      </c>
      <c r="BX774" s="1">
        <f t="shared" si="1805"/>
        <v>1.2102326272499115</v>
      </c>
      <c r="BY774" s="1">
        <f t="shared" si="1806"/>
        <v>1.2191474225859344</v>
      </c>
      <c r="BZ774" s="1">
        <f t="shared" si="1807"/>
        <v>1.2264187464960301</v>
      </c>
      <c r="CA774" s="1">
        <f t="shared" si="1808"/>
        <v>1.2322367935180789</v>
      </c>
      <c r="CB774" s="1">
        <f t="shared" si="1809"/>
        <v>1.2367705988976778</v>
      </c>
      <c r="CC774" s="1">
        <f t="shared" si="1810"/>
        <v>1.2401637856136807</v>
      </c>
      <c r="CD774" s="1">
        <f t="shared" si="1811"/>
        <v>1.2425312869592557</v>
      </c>
      <c r="CE774" s="1">
        <f t="shared" si="1812"/>
        <v>1.2439569335622445</v>
      </c>
      <c r="CF774" s="1">
        <f t="shared" si="1813"/>
        <v>1.2444917956894417</v>
      </c>
      <c r="CG774" s="1">
        <f t="shared" si="1814"/>
        <v>1.2441531918361721</v>
      </c>
      <c r="CH774" s="1">
        <f t="shared" si="1815"/>
        <v>1.242924308585253</v>
      </c>
      <c r="CI774" s="1">
        <f t="shared" si="1816"/>
        <v>1.2407544191061932</v>
      </c>
      <c r="CJ774" s="1">
        <f t="shared" si="1817"/>
        <v>1.2375597323992547</v>
      </c>
      <c r="CK774" s="1">
        <f t="shared" si="1818"/>
        <v>1.2332249462084663</v>
      </c>
      <c r="CL774" s="1">
        <f t="shared" si="1819"/>
        <v>1.2276056074097648</v>
      </c>
      <c r="CM774" s="1">
        <f t="shared" si="1820"/>
        <v>1.220531399291122</v>
      </c>
      <c r="CN774" s="1">
        <f t="shared" si="1821"/>
        <v>1.2118104712873896</v>
      </c>
      <c r="CO774" s="1">
        <f t="shared" si="1822"/>
        <v>1.2012349007916514</v>
      </c>
      <c r="CP774" s="1">
        <f t="shared" si="1823"/>
        <v>1.1885873279652481</v>
      </c>
      <c r="CQ774" s="1">
        <f t="shared" si="1824"/>
        <v>1.1736487345679183</v>
      </c>
      <c r="CR774" s="1">
        <f t="shared" si="1825"/>
        <v>1.156207250644135</v>
      </c>
      <c r="CS774" s="1">
        <f t="shared" si="1826"/>
        <v>1.1360677746350794</v>
      </c>
      <c r="CT774" s="1">
        <f t="shared" si="1827"/>
        <v>1.1130620913172298</v>
      </c>
      <c r="CU774" s="1">
        <f t="shared" si="1828"/>
        <v>1.0870590774893214</v>
      </c>
      <c r="CV774" s="1">
        <f t="shared" si="1829"/>
        <v>1.0579745077411202</v>
      </c>
      <c r="CW774" s="1">
        <f t="shared" si="1830"/>
        <v>1.0257799217691124</v>
      </c>
      <c r="CX774" s="1">
        <f t="shared" si="1831"/>
        <v>0.99050999893687797</v>
      </c>
      <c r="CY774" s="1">
        <f t="shared" si="1832"/>
        <v>0.95226791099504948</v>
      </c>
      <c r="CZ774" s="1">
        <f t="shared" si="1833"/>
        <v>0.91122819257289145</v>
      </c>
      <c r="DA774" s="1">
        <f t="shared" si="1834"/>
        <v>0.86763677973703879</v>
      </c>
      <c r="DB774" s="1">
        <f t="shared" si="1835"/>
        <v>0.82180801389376634</v>
      </c>
      <c r="DC774" s="1">
        <f t="shared" si="1836"/>
        <v>0.77411858195917016</v>
      </c>
      <c r="DD774" s="1">
        <f t="shared" si="1837"/>
        <v>0.72499855118754064</v>
      </c>
      <c r="DE774" s="1">
        <f t="shared" si="1838"/>
        <v>0.6749198434006084</v>
      </c>
      <c r="DF774" s="1">
        <f t="shared" si="1839"/>
        <v>0.62438266302350653</v>
      </c>
      <c r="DG774" s="1">
        <f t="shared" si="1840"/>
        <v>0.57390053166571964</v>
      </c>
      <c r="DH774" s="1">
        <f t="shared" si="1841"/>
        <v>0.52398467681165162</v>
      </c>
      <c r="DI774" s="1">
        <f t="shared" si="1842"/>
        <v>0.47512856509398049</v>
      </c>
      <c r="DJ774" s="1">
        <f t="shared" si="1843"/>
        <v>0.42779335786574618</v>
      </c>
      <c r="DK774" s="1">
        <f t="shared" si="1844"/>
        <v>0.38239499966974516</v>
      </c>
      <c r="DL774" s="1">
        <f t="shared" si="1845"/>
        <v>0.33929353491748393</v>
      </c>
      <c r="DM774" s="1">
        <f t="shared" si="1846"/>
        <v>0.29878509501005868</v>
      </c>
      <c r="DN774" s="1">
        <f t="shared" si="1847"/>
        <v>0.2610968206786195</v>
      </c>
      <c r="DO774" s="1">
        <f t="shared" si="1848"/>
        <v>0.22638479752106103</v>
      </c>
      <c r="DP774" s="1">
        <f t="shared" si="1849"/>
        <v>0.19473490165645108</v>
      </c>
      <c r="DQ774" s="1">
        <f t="shared" si="1850"/>
        <v>0.16616629079266518</v>
      </c>
      <c r="DR774" s="1">
        <f t="shared" si="1851"/>
        <v>0.14063714484789783</v>
      </c>
      <c r="DS774" s="1">
        <f t="shared" si="1852"/>
        <v>0.11805216711927743</v>
      </c>
      <c r="DT774" s="1">
        <f t="shared" si="1853"/>
        <v>9.8271305455500668E-2</v>
      </c>
      <c r="DU774" s="1">
        <f t="shared" si="1854"/>
        <v>8.1119142660379714E-2</v>
      </c>
      <c r="DV774" s="1">
        <f t="shared" si="1855"/>
        <v>6.639443264566243E-2</v>
      </c>
      <c r="DW774" s="1">
        <f t="shared" si="1856"/>
        <v>5.3879317142840874E-2</v>
      </c>
      <c r="DX774" s="1">
        <f t="shared" si="1857"/>
        <v>4.3347838755311015E-2</v>
      </c>
      <c r="DY774" s="1">
        <f t="shared" si="1858"/>
        <v>3.4573460672245433E-2</v>
      </c>
      <c r="DZ774" s="1">
        <f t="shared" si="1859"/>
        <v>2.7335402521569553E-2</v>
      </c>
      <c r="EA774" s="1">
        <f t="shared" si="1860"/>
        <v>2.1423697619143024E-2</v>
      </c>
      <c r="EB774" s="1">
        <f t="shared" si="1861"/>
        <v>1.6642962825218433E-2</v>
      </c>
      <c r="EC774" s="1">
        <f t="shared" si="1862"/>
        <v>1.2814943776535912E-2</v>
      </c>
      <c r="ED774" s="1">
        <f t="shared" si="1863"/>
        <v>9.7799528226964298E-3</v>
      </c>
      <c r="EE774" s="1">
        <f t="shared" si="1864"/>
        <v>7.3973538096804743E-3</v>
      </c>
      <c r="EF774" s="1">
        <f t="shared" si="1865"/>
        <v>5.5452677438353739E-3</v>
      </c>
      <c r="EG774" s="1">
        <f t="shared" si="1866"/>
        <v>4.1196783497171718E-3</v>
      </c>
      <c r="EH774" s="1">
        <f t="shared" si="1867"/>
        <v>3.0331093888559006E-3</v>
      </c>
      <c r="EI774" s="1">
        <f t="shared" si="1868"/>
        <v>2.2130294805840886E-3</v>
      </c>
      <c r="EJ774" s="1">
        <f t="shared" si="1869"/>
        <v>1.6001182150202468E-3</v>
      </c>
      <c r="EK774" s="1">
        <f t="shared" si="1870"/>
        <v>1.1465024577683247E-3</v>
      </c>
      <c r="EL774" s="1">
        <f t="shared" si="1871"/>
        <v>8.1404634551815447E-4</v>
      </c>
      <c r="EM774" s="1">
        <f t="shared" si="1872"/>
        <v>5.7275443584801412E-4</v>
      </c>
      <c r="EN774" s="1">
        <f t="shared" si="1873"/>
        <v>3.9932609967444988E-4</v>
      </c>
      <c r="EO774" s="1">
        <f t="shared" si="1874"/>
        <v>2.7588128713935988E-4</v>
      </c>
      <c r="EP774" s="1">
        <f t="shared" si="1875"/>
        <v>1.88863551240531E-4</v>
      </c>
      <c r="EQ774" s="1">
        <f t="shared" si="1876"/>
        <v>1.2811561016284244E-4</v>
      </c>
      <c r="ER774" s="1">
        <f t="shared" si="1877"/>
        <v>8.6115445140156911E-5</v>
      </c>
      <c r="ES774" s="1">
        <f t="shared" si="1878"/>
        <v>5.7356485719609184E-5</v>
      </c>
      <c r="ET774" s="1">
        <f t="shared" si="1879"/>
        <v>3.785327747429083E-5</v>
      </c>
      <c r="EU774" s="1">
        <f t="shared" si="1880"/>
        <v>2.4753602776970805E-5</v>
      </c>
      <c r="EV774" s="1">
        <f t="shared" si="1881"/>
        <v>1.6038819070965133E-5</v>
      </c>
      <c r="EW774" s="1">
        <f t="shared" si="1882"/>
        <v>1.0295746163825326E-5</v>
      </c>
      <c r="EX774" s="1">
        <f t="shared" si="1883"/>
        <v>6.5454098713757692E-6</v>
      </c>
      <c r="EY774" s="1">
        <f t="shared" si="1884"/>
        <v>4.1160476839658678E-6</v>
      </c>
      <c r="EZ774" s="1">
        <f t="shared" si="1885"/>
        <v>2.5497822504914882E-6</v>
      </c>
      <c r="FA774" s="1">
        <f t="shared" si="1886"/>
        <v>1.5340922420052616E-6</v>
      </c>
      <c r="FB774" s="1">
        <f t="shared" si="1887"/>
        <v>8.504884240477917E-7</v>
      </c>
      <c r="FC774" s="1">
        <f t="shared" si="1888"/>
        <v>3.3342661310058785E-7</v>
      </c>
      <c r="FD774" s="75">
        <f t="shared" si="1739"/>
        <v>-3.3342661310058785E-7</v>
      </c>
    </row>
    <row r="775" spans="7:160" x14ac:dyDescent="0.35">
      <c r="G775" t="str">
        <f t="shared" si="1735"/>
        <v>Refd, t=3.8</v>
      </c>
      <c r="H775" s="76">
        <f t="shared" si="1736"/>
        <v>3.7999999999999412</v>
      </c>
      <c r="I775" s="1">
        <f t="shared" si="1737"/>
        <v>0</v>
      </c>
      <c r="J775" s="22">
        <f t="shared" si="1738"/>
        <v>4.5812049627301754E-8</v>
      </c>
      <c r="K775" s="1">
        <f t="shared" si="1740"/>
        <v>2.363040296085338E-7</v>
      </c>
      <c r="L775" s="1">
        <f t="shared" si="1741"/>
        <v>5.984578971904809E-7</v>
      </c>
      <c r="M775" s="1">
        <f t="shared" si="1742"/>
        <v>1.2500756039014603E-6</v>
      </c>
      <c r="N775" s="1">
        <f t="shared" si="1743"/>
        <v>2.3783411362263381E-6</v>
      </c>
      <c r="O775" s="1">
        <f t="shared" si="1744"/>
        <v>4.2757659977473101E-6</v>
      </c>
      <c r="P775" s="1">
        <f t="shared" si="1745"/>
        <v>7.3924049401564269E-6</v>
      </c>
      <c r="Q775" s="1">
        <f t="shared" si="1746"/>
        <v>1.2410571161380058E-5</v>
      </c>
      <c r="R775" s="1">
        <f t="shared" si="1747"/>
        <v>2.0350137804270196E-5</v>
      </c>
      <c r="S775" s="1">
        <f t="shared" si="1748"/>
        <v>3.2714691136744839E-5</v>
      </c>
      <c r="T775" s="1">
        <f t="shared" si="1749"/>
        <v>5.169125202154206E-5</v>
      </c>
      <c r="U775" s="1">
        <f t="shared" si="1750"/>
        <v>8.041889864400524E-5</v>
      </c>
      <c r="V775" s="1">
        <f t="shared" si="1751"/>
        <v>1.2334421966986092E-4</v>
      </c>
      <c r="W775" s="1">
        <f t="shared" si="1752"/>
        <v>1.8668382279224166E-4</v>
      </c>
      <c r="X775" s="1">
        <f t="shared" si="1753"/>
        <v>2.7901573109860627E-4</v>
      </c>
      <c r="Y775" s="1">
        <f t="shared" si="1754"/>
        <v>4.1202191949314877E-4</v>
      </c>
      <c r="Z775" s="1">
        <f t="shared" si="1755"/>
        <v>6.0140287478230108E-4</v>
      </c>
      <c r="AA775" s="1">
        <f t="shared" si="1756"/>
        <v>8.6798123278320166E-4</v>
      </c>
      <c r="AB775" s="1">
        <f t="shared" si="1757"/>
        <v>1.2390045606897749E-3</v>
      </c>
      <c r="AC775" s="1">
        <f t="shared" si="1758"/>
        <v>1.7496465778662094E-3</v>
      </c>
      <c r="AD775" s="1">
        <f t="shared" si="1759"/>
        <v>2.4446910700175661E-3</v>
      </c>
      <c r="AE775" s="1">
        <f t="shared" si="1760"/>
        <v>3.3803632631131167E-3</v>
      </c>
      <c r="AF775" s="1">
        <f t="shared" si="1761"/>
        <v>4.6262497178677512E-3</v>
      </c>
      <c r="AG775" s="1">
        <f t="shared" si="1762"/>
        <v>6.2672206660505476E-3</v>
      </c>
      <c r="AH775" s="1">
        <f t="shared" si="1763"/>
        <v>8.4052395718790147E-3</v>
      </c>
      <c r="AI775" s="1">
        <f t="shared" si="1764"/>
        <v>1.1160915705342245E-2</v>
      </c>
      <c r="AJ775" s="1">
        <f t="shared" si="1765"/>
        <v>1.4674629480675418E-2</v>
      </c>
      <c r="AK775" s="1">
        <f t="shared" si="1766"/>
        <v>1.9107040624241432E-2</v>
      </c>
      <c r="AL775" s="1">
        <f t="shared" si="1767"/>
        <v>2.4638779603478957E-2</v>
      </c>
      <c r="AM775" s="1">
        <f t="shared" si="1768"/>
        <v>3.1469126872340276E-2</v>
      </c>
      <c r="AN775" s="1">
        <f t="shared" si="1769"/>
        <v>3.9813505621018375E-2</v>
      </c>
      <c r="AO775" s="1">
        <f t="shared" si="1770"/>
        <v>4.9899654168018961E-2</v>
      </c>
      <c r="AP775" s="1">
        <f t="shared" si="1771"/>
        <v>6.196240476603946E-2</v>
      </c>
      <c r="AQ775" s="1">
        <f t="shared" si="1772"/>
        <v>7.623707539189796E-2</v>
      </c>
      <c r="AR775" s="1">
        <f t="shared" si="1773"/>
        <v>9.2951576851666051E-2</v>
      </c>
      <c r="AS775" s="1">
        <f t="shared" si="1774"/>
        <v>0.1123174437719284</v>
      </c>
      <c r="AT775" s="1">
        <f t="shared" si="1775"/>
        <v>0.13452010717254523</v>
      </c>
      <c r="AU775" s="1">
        <f t="shared" si="1776"/>
        <v>0.15970882908160042</v>
      </c>
      <c r="AV775" s="1">
        <f t="shared" si="1777"/>
        <v>0.18798680591065814</v>
      </c>
      <c r="AW775" s="1">
        <f t="shared" si="1778"/>
        <v>0.21940200698166151</v>
      </c>
      <c r="AX775" s="1">
        <f t="shared" si="1779"/>
        <v>0.25393933879899411</v>
      </c>
      <c r="AY775" s="1">
        <f t="shared" si="1780"/>
        <v>0.29151470782494665</v>
      </c>
      <c r="AZ775" s="1">
        <f t="shared" si="1781"/>
        <v>0.3319714913966062</v>
      </c>
      <c r="BA775" s="1">
        <f t="shared" si="1782"/>
        <v>0.37507981880953045</v>
      </c>
      <c r="BB775" s="1">
        <f t="shared" si="1783"/>
        <v>0.42053891764094758</v>
      </c>
      <c r="BC775" s="1">
        <f t="shared" si="1784"/>
        <v>0.46798260344374426</v>
      </c>
      <c r="BD775" s="1">
        <f t="shared" si="1785"/>
        <v>0.51698779689792818</v>
      </c>
      <c r="BE775" s="1">
        <f t="shared" si="1786"/>
        <v>0.56708575665837191</v>
      </c>
      <c r="BF775" s="1">
        <f t="shared" si="1787"/>
        <v>0.61777553473437952</v>
      </c>
      <c r="BG775" s="1">
        <f t="shared" si="1788"/>
        <v>0.66853900982741099</v>
      </c>
      <c r="BH775" s="1">
        <f t="shared" si="1789"/>
        <v>0.71885674585853176</v>
      </c>
      <c r="BI775" s="1">
        <f t="shared" si="1790"/>
        <v>0.76822386741525595</v>
      </c>
      <c r="BJ775" s="1">
        <f t="shared" si="1791"/>
        <v>0.81616514575772015</v>
      </c>
      <c r="BK775" s="1">
        <f t="shared" si="1792"/>
        <v>0.86224854781359372</v>
      </c>
      <c r="BL775" s="1">
        <f t="shared" si="1793"/>
        <v>0.90609661056579061</v>
      </c>
      <c r="BM775" s="1">
        <f t="shared" si="1794"/>
        <v>0.94739515420109643</v>
      </c>
      <c r="BN775" s="1">
        <f t="shared" si="1795"/>
        <v>0.98589902578133803</v>
      </c>
      <c r="BO775" s="1">
        <f t="shared" si="1796"/>
        <v>1.0214347555647811</v>
      </c>
      <c r="BP775" s="1">
        <f t="shared" si="1797"/>
        <v>1.0539001947010445</v>
      </c>
      <c r="BQ775" s="1">
        <f t="shared" si="1798"/>
        <v>1.083261371378236</v>
      </c>
      <c r="BR775" s="1">
        <f t="shared" si="1799"/>
        <v>1.1095469407493921</v>
      </c>
      <c r="BS775" s="1">
        <f t="shared" si="1800"/>
        <v>1.1328407038051538</v>
      </c>
      <c r="BT775" s="1">
        <f t="shared" si="1801"/>
        <v>1.1532727275688461</v>
      </c>
      <c r="BU775" s="1">
        <f t="shared" si="1802"/>
        <v>1.1710096134721399</v>
      </c>
      <c r="BV775" s="1">
        <f t="shared" si="1803"/>
        <v>1.1862444361718247</v>
      </c>
      <c r="BW775" s="1">
        <f t="shared" si="1804"/>
        <v>1.1991868180607756</v>
      </c>
      <c r="BX775" s="1">
        <f t="shared" si="1805"/>
        <v>1.2100535240574204</v>
      </c>
      <c r="BY775" s="1">
        <f t="shared" si="1806"/>
        <v>1.2190598667182624</v>
      </c>
      <c r="BZ775" s="1">
        <f t="shared" si="1807"/>
        <v>1.226412113131532</v>
      </c>
      <c r="CA775" s="1">
        <f t="shared" si="1808"/>
        <v>1.2323009913958529</v>
      </c>
      <c r="CB775" s="1">
        <f t="shared" si="1809"/>
        <v>1.2368963132164028</v>
      </c>
      <c r="CC775" s="1">
        <f t="shared" si="1810"/>
        <v>1.2403426657309409</v>
      </c>
      <c r="CD775" s="1">
        <f t="shared" si="1811"/>
        <v>1.2427560833723148</v>
      </c>
      <c r="CE775" s="1">
        <f t="shared" si="1812"/>
        <v>1.2442215904222591</v>
      </c>
      <c r="CF775" s="1">
        <f t="shared" si="1813"/>
        <v>1.2447915058777561</v>
      </c>
      <c r="CG775" s="1">
        <f t="shared" si="1814"/>
        <v>1.2444844214926269</v>
      </c>
      <c r="CH775" s="1">
        <f t="shared" si="1815"/>
        <v>1.2432847970689329</v>
      </c>
      <c r="CI775" s="1">
        <f t="shared" si="1816"/>
        <v>1.2411431588813204</v>
      </c>
      <c r="CJ775" s="1">
        <f t="shared" si="1817"/>
        <v>1.2379769314963665</v>
      </c>
      <c r="CK775" s="1">
        <f t="shared" si="1818"/>
        <v>1.2336719739514352</v>
      </c>
      <c r="CL775" s="1">
        <f t="shared" si="1819"/>
        <v>1.2280849222596868</v>
      </c>
      <c r="CM775" s="1">
        <f t="shared" si="1820"/>
        <v>1.2210464561606857</v>
      </c>
      <c r="CN775" s="1">
        <f t="shared" si="1821"/>
        <v>1.2123656047172815</v>
      </c>
      <c r="CO775" s="1">
        <f t="shared" si="1822"/>
        <v>1.201835180104815</v>
      </c>
      <c r="CP775" s="1">
        <f t="shared" si="1823"/>
        <v>1.1892383810212468</v>
      </c>
      <c r="CQ775" s="1">
        <f t="shared" si="1824"/>
        <v>1.1743565380573731</v>
      </c>
      <c r="CR775" s="1">
        <f t="shared" si="1825"/>
        <v>1.1569778869459566</v>
      </c>
      <c r="CS775" s="1">
        <f t="shared" si="1826"/>
        <v>1.1369071579808596</v>
      </c>
      <c r="CT775" s="1">
        <f t="shared" si="1827"/>
        <v>1.1139756691637948</v>
      </c>
      <c r="CU775" s="1">
        <f t="shared" si="1828"/>
        <v>1.0880515163200248</v>
      </c>
      <c r="CV775" s="1">
        <f t="shared" si="1829"/>
        <v>1.0590493756770258</v>
      </c>
      <c r="CW775" s="1">
        <f t="shared" si="1830"/>
        <v>1.0269393830273497</v>
      </c>
      <c r="CX775" s="1">
        <f t="shared" si="1831"/>
        <v>0.99175453698913996</v>
      </c>
      <c r="CY775" s="1">
        <f t="shared" si="1832"/>
        <v>0.95359609796430034</v>
      </c>
      <c r="CZ775" s="1">
        <f t="shared" si="1833"/>
        <v>0.91263652175264465</v>
      </c>
      <c r="DA775" s="1">
        <f t="shared" si="1834"/>
        <v>0.86911957602968604</v>
      </c>
      <c r="DB775" s="1">
        <f t="shared" si="1835"/>
        <v>0.82335743348117318</v>
      </c>
      <c r="DC775" s="1">
        <f t="shared" si="1836"/>
        <v>0.77572470782099068</v>
      </c>
      <c r="DD775" s="1">
        <f t="shared" si="1837"/>
        <v>0.72664958548545056</v>
      </c>
      <c r="DE775" s="1">
        <f t="shared" si="1838"/>
        <v>0.67660239167504344</v>
      </c>
      <c r="DF775" s="1">
        <f t="shared" si="1839"/>
        <v>0.62608209910027846</v>
      </c>
      <c r="DG775" s="1">
        <f t="shared" si="1840"/>
        <v>0.57560142666253467</v>
      </c>
      <c r="DH775" s="1">
        <f t="shared" si="1841"/>
        <v>0.52567127115745371</v>
      </c>
      <c r="DI775" s="1">
        <f t="shared" si="1842"/>
        <v>0.47678525943224231</v>
      </c>
      <c r="DJ775" s="1">
        <f t="shared" si="1843"/>
        <v>0.42940519738406413</v>
      </c>
      <c r="DK775" s="1">
        <f t="shared" si="1844"/>
        <v>0.38394812690244517</v>
      </c>
      <c r="DL775" s="1">
        <f t="shared" si="1845"/>
        <v>0.34077558835526151</v>
      </c>
      <c r="DM775" s="1">
        <f t="shared" si="1846"/>
        <v>0.300185534707123</v>
      </c>
      <c r="DN775" s="1">
        <f t="shared" si="1847"/>
        <v>0.26240716712060808</v>
      </c>
      <c r="DO775" s="1">
        <f t="shared" si="1848"/>
        <v>0.22759877585402616</v>
      </c>
      <c r="DP775" s="1">
        <f t="shared" si="1849"/>
        <v>0.19584848947621769</v>
      </c>
      <c r="DQ775" s="1">
        <f t="shared" si="1850"/>
        <v>0.16717767355492691</v>
      </c>
      <c r="DR775" s="1">
        <f t="shared" si="1851"/>
        <v>0.14154658813447338</v>
      </c>
      <c r="DS775" s="1">
        <f t="shared" si="1852"/>
        <v>0.11886181912942194</v>
      </c>
      <c r="DT775" s="1">
        <f t="shared" si="1853"/>
        <v>9.8984945947730302E-2</v>
      </c>
      <c r="DU775" s="1">
        <f t="shared" si="1854"/>
        <v>8.1741896047433357E-2</v>
      </c>
      <c r="DV775" s="1">
        <f t="shared" si="1855"/>
        <v>6.6932463070603354E-2</v>
      </c>
      <c r="DW775" s="1">
        <f t="shared" si="1856"/>
        <v>5.4339522279383809E-2</v>
      </c>
      <c r="DX775" s="1">
        <f t="shared" si="1857"/>
        <v>4.3737557009170612E-2</v>
      </c>
      <c r="DY775" s="1">
        <f t="shared" si="1858"/>
        <v>3.4900203696555637E-2</v>
      </c>
      <c r="DZ775" s="1">
        <f t="shared" si="1859"/>
        <v>2.7606621803087834E-2</v>
      </c>
      <c r="EA775" s="1">
        <f t="shared" si="1860"/>
        <v>2.1646590637291591E-2</v>
      </c>
      <c r="EB775" s="1">
        <f t="shared" si="1861"/>
        <v>1.682432119078656E-2</v>
      </c>
      <c r="EC775" s="1">
        <f t="shared" si="1862"/>
        <v>1.2961043024142367E-2</v>
      </c>
      <c r="ED775" s="1">
        <f t="shared" si="1863"/>
        <v>9.8964812995793201E-3</v>
      </c>
      <c r="EE775" s="1">
        <f t="shared" si="1864"/>
        <v>7.4893764458243573E-3</v>
      </c>
      <c r="EF775" s="1">
        <f t="shared" si="1865"/>
        <v>5.6172194170931514E-3</v>
      </c>
      <c r="EG775" s="1">
        <f t="shared" si="1866"/>
        <v>4.1753810365255384E-3</v>
      </c>
      <c r="EH775" s="1">
        <f t="shared" si="1867"/>
        <v>3.0758072416801107E-3</v>
      </c>
      <c r="EI775" s="1">
        <f t="shared" si="1868"/>
        <v>2.2454363001564166E-3</v>
      </c>
      <c r="EJ775" s="1">
        <f t="shared" si="1869"/>
        <v>1.6244723825256842E-3</v>
      </c>
      <c r="EK775" s="1">
        <f t="shared" si="1870"/>
        <v>1.1646251555383043E-3</v>
      </c>
      <c r="EL775" s="1">
        <f t="shared" si="1871"/>
        <v>8.2739973166534901E-4</v>
      </c>
      <c r="EM775" s="1">
        <f t="shared" si="1872"/>
        <v>5.8249727227879789E-4</v>
      </c>
      <c r="EN775" s="1">
        <f t="shared" si="1873"/>
        <v>4.0636510684576558E-4</v>
      </c>
      <c r="EO775" s="1">
        <f t="shared" si="1874"/>
        <v>2.8091717484324849E-4</v>
      </c>
      <c r="EP775" s="1">
        <f t="shared" si="1875"/>
        <v>1.9243123219940731E-4</v>
      </c>
      <c r="EQ775" s="1">
        <f t="shared" si="1876"/>
        <v>1.3061853650818669E-4</v>
      </c>
      <c r="ER775" s="1">
        <f t="shared" si="1877"/>
        <v>8.7854322235278977E-5</v>
      </c>
      <c r="ES775" s="1">
        <f t="shared" si="1878"/>
        <v>5.8552826112249291E-5</v>
      </c>
      <c r="ET775" s="1">
        <f t="shared" si="1879"/>
        <v>3.8668377136652131E-5</v>
      </c>
      <c r="EU775" s="1">
        <f t="shared" si="1880"/>
        <v>2.5303570876422576E-5</v>
      </c>
      <c r="EV775" s="1">
        <f t="shared" si="1881"/>
        <v>1.6406289472193989E-5</v>
      </c>
      <c r="EW775" s="1">
        <f t="shared" si="1882"/>
        <v>1.0538859915062317E-5</v>
      </c>
      <c r="EX775" s="1">
        <f t="shared" si="1883"/>
        <v>6.7045964856430623E-6</v>
      </c>
      <c r="EY775" s="1">
        <f t="shared" si="1884"/>
        <v>4.2190592266431734E-6</v>
      </c>
      <c r="EZ775" s="1">
        <f t="shared" si="1885"/>
        <v>2.6153547047442963E-6</v>
      </c>
      <c r="FA775" s="1">
        <f t="shared" si="1886"/>
        <v>1.5745262102676975E-6</v>
      </c>
      <c r="FB775" s="1">
        <f t="shared" si="1887"/>
        <v>8.7335456376964167E-7</v>
      </c>
      <c r="FC775" s="1">
        <f t="shared" si="1888"/>
        <v>3.4250360798607638E-7</v>
      </c>
      <c r="FD775" s="75">
        <f t="shared" si="1739"/>
        <v>-3.4250360798607638E-7</v>
      </c>
    </row>
    <row r="776" spans="7:160" x14ac:dyDescent="0.35">
      <c r="G776" t="str">
        <f t="shared" si="1735"/>
        <v>Refd, t=3.8</v>
      </c>
      <c r="H776" s="76">
        <f t="shared" si="1736"/>
        <v>3.8049999999999411</v>
      </c>
      <c r="I776" s="1">
        <f t="shared" si="1737"/>
        <v>0</v>
      </c>
      <c r="J776" s="22">
        <f t="shared" si="1738"/>
        <v>4.5300315120242349E-8</v>
      </c>
      <c r="K776" s="1">
        <f t="shared" si="1740"/>
        <v>2.3366571635584997E-7</v>
      </c>
      <c r="L776" s="1">
        <f t="shared" si="1741"/>
        <v>5.9178326858946735E-7</v>
      </c>
      <c r="M776" s="1">
        <f t="shared" si="1742"/>
        <v>1.2361561427480818E-6</v>
      </c>
      <c r="N776" s="1">
        <f t="shared" si="1743"/>
        <v>2.3519167010530537E-6</v>
      </c>
      <c r="O776" s="1">
        <f t="shared" si="1744"/>
        <v>4.2283919835940923E-6</v>
      </c>
      <c r="P776" s="1">
        <f t="shared" si="1745"/>
        <v>7.310774738615106E-6</v>
      </c>
      <c r="Q776" s="1">
        <f t="shared" si="1746"/>
        <v>1.2274070935042133E-5</v>
      </c>
      <c r="R776" s="1">
        <f t="shared" si="1747"/>
        <v>2.0127337808487599E-5</v>
      </c>
      <c r="S776" s="1">
        <f t="shared" si="1748"/>
        <v>3.2358389710079553E-5</v>
      </c>
      <c r="T776" s="1">
        <f t="shared" si="1749"/>
        <v>5.1131585489198243E-5</v>
      </c>
      <c r="U776" s="1">
        <f t="shared" si="1750"/>
        <v>7.9553915431193891E-5</v>
      </c>
      <c r="V776" s="1">
        <f t="shared" si="1751"/>
        <v>1.2202719558297197E-4</v>
      </c>
      <c r="W776" s="1">
        <f t="shared" si="1752"/>
        <v>1.8470647624446767E-4</v>
      </c>
      <c r="X776" s="1">
        <f t="shared" si="1753"/>
        <v>2.7608639625529392E-4</v>
      </c>
      <c r="Y776" s="1">
        <f t="shared" si="1754"/>
        <v>4.0773767132663635E-4</v>
      </c>
      <c r="Z776" s="1">
        <f t="shared" si="1755"/>
        <v>5.952145975685702E-4</v>
      </c>
      <c r="AA776" s="1">
        <f t="shared" si="1756"/>
        <v>8.5915071196651627E-4</v>
      </c>
      <c r="AB776" s="1">
        <f t="shared" si="1757"/>
        <v>1.2265528895813811E-3</v>
      </c>
      <c r="AC776" s="1">
        <f t="shared" si="1758"/>
        <v>1.7322935377831361E-3</v>
      </c>
      <c r="AD776" s="1">
        <f t="shared" si="1759"/>
        <v>2.4207856937414046E-3</v>
      </c>
      <c r="AE776" s="1">
        <f t="shared" si="1760"/>
        <v>3.3478065462982133E-3</v>
      </c>
      <c r="AF776" s="1">
        <f t="shared" si="1761"/>
        <v>4.5824114052411616E-3</v>
      </c>
      <c r="AG776" s="1">
        <f t="shared" si="1762"/>
        <v>6.2088531910738922E-3</v>
      </c>
      <c r="AH776" s="1">
        <f t="shared" si="1763"/>
        <v>8.3283935243440802E-3</v>
      </c>
      <c r="AI776" s="1">
        <f t="shared" si="1764"/>
        <v>1.1060862563363838E-2</v>
      </c>
      <c r="AJ776" s="1">
        <f t="shared" si="1765"/>
        <v>1.4545798660266512E-2</v>
      </c>
      <c r="AK776" s="1">
        <f t="shared" si="1766"/>
        <v>1.8942979028442559E-2</v>
      </c>
      <c r="AL776" s="1">
        <f t="shared" si="1767"/>
        <v>2.4432142627419284E-2</v>
      </c>
      <c r="AM776" s="1">
        <f t="shared" si="1768"/>
        <v>3.1211710063249735E-2</v>
      </c>
      <c r="AN776" s="1">
        <f t="shared" si="1769"/>
        <v>3.9496325732812726E-2</v>
      </c>
      <c r="AO776" s="1">
        <f t="shared" si="1770"/>
        <v>4.9513087047614382E-2</v>
      </c>
      <c r="AP776" s="1">
        <f t="shared" si="1771"/>
        <v>6.1496385275448436E-2</v>
      </c>
      <c r="AQ776" s="1">
        <f t="shared" si="1772"/>
        <v>7.5681361395702307E-2</v>
      </c>
      <c r="AR776" s="1">
        <f t="shared" si="1773"/>
        <v>9.2296075268936364E-2</v>
      </c>
      <c r="AS776" s="1">
        <f t="shared" si="1774"/>
        <v>0.11155259199755667</v>
      </c>
      <c r="AT776" s="1">
        <f t="shared" si="1775"/>
        <v>0.13363729811504049</v>
      </c>
      <c r="AU776" s="1">
        <f t="shared" si="1776"/>
        <v>0.15870086303630263</v>
      </c>
      <c r="AV776" s="1">
        <f t="shared" si="1777"/>
        <v>0.1868483479489762</v>
      </c>
      <c r="AW776" s="1">
        <f t="shared" si="1778"/>
        <v>0.21813002497398165</v>
      </c>
      <c r="AX776" s="1">
        <f t="shared" si="1779"/>
        <v>0.2525334950624385</v>
      </c>
      <c r="AY776" s="1">
        <f t="shared" si="1780"/>
        <v>0.28997767707903344</v>
      </c>
      <c r="AZ776" s="1">
        <f t="shared" si="1781"/>
        <v>0.33030917947010369</v>
      </c>
      <c r="BA776" s="1">
        <f t="shared" si="1782"/>
        <v>0.37330146044542323</v>
      </c>
      <c r="BB776" s="1">
        <f t="shared" si="1783"/>
        <v>0.41865703766638007</v>
      </c>
      <c r="BC776" s="1">
        <f t="shared" si="1784"/>
        <v>0.46601283317318171</v>
      </c>
      <c r="BD776" s="1">
        <f t="shared" si="1785"/>
        <v>0.51494854639620458</v>
      </c>
      <c r="BE776" s="1">
        <f t="shared" si="1786"/>
        <v>0.56499775273397934</v>
      </c>
      <c r="BF776" s="1">
        <f t="shared" si="1787"/>
        <v>0.6156612435051716</v>
      </c>
      <c r="BG776" s="1">
        <f t="shared" si="1788"/>
        <v>0.666421970633849</v>
      </c>
      <c r="BH776" s="1">
        <f t="shared" si="1789"/>
        <v>0.7167608494968446</v>
      </c>
      <c r="BI776" s="1">
        <f t="shared" si="1790"/>
        <v>0.76617261557234417</v>
      </c>
      <c r="BJ776" s="1">
        <f t="shared" si="1791"/>
        <v>0.81418092980398549</v>
      </c>
      <c r="BK776" s="1">
        <f t="shared" si="1792"/>
        <v>0.86035198364403842</v>
      </c>
      <c r="BL776" s="1">
        <f t="shared" si="1793"/>
        <v>0.90430596212126801</v>
      </c>
      <c r="BM776" s="1">
        <f t="shared" si="1794"/>
        <v>0.9457258720327506</v>
      </c>
      <c r="BN776" s="1">
        <f t="shared" si="1795"/>
        <v>0.98436341911534053</v>
      </c>
      <c r="BO776" s="1">
        <f t="shared" si="1796"/>
        <v>1.0200418074822188</v>
      </c>
      <c r="BP776" s="1">
        <f t="shared" si="1797"/>
        <v>1.052655521022404</v>
      </c>
      <c r="BQ776" s="1">
        <f t="shared" si="1798"/>
        <v>1.0821673153616498</v>
      </c>
      <c r="BR776" s="1">
        <f t="shared" si="1799"/>
        <v>1.1086027884098786</v>
      </c>
      <c r="BS776" s="1">
        <f t="shared" si="1800"/>
        <v>1.1320429990213086</v>
      </c>
      <c r="BT776" s="1">
        <f t="shared" si="1801"/>
        <v>1.152615662461064</v>
      </c>
      <c r="BU776" s="1">
        <f t="shared" si="1802"/>
        <v>1.1704854679115069</v>
      </c>
      <c r="BV776" s="1">
        <f t="shared" si="1803"/>
        <v>1.185844040621493</v>
      </c>
      <c r="BW776" s="1">
        <f t="shared" si="1804"/>
        <v>1.1989000160110257</v>
      </c>
      <c r="BX776" s="1">
        <f t="shared" si="1805"/>
        <v>1.2098696137211571</v>
      </c>
      <c r="BY776" s="1">
        <f t="shared" si="1806"/>
        <v>1.2189680059634056</v>
      </c>
      <c r="BZ776" s="1">
        <f t="shared" si="1807"/>
        <v>1.226401676376679</v>
      </c>
      <c r="CA776" s="1">
        <f t="shared" si="1808"/>
        <v>1.2323618719443754</v>
      </c>
      <c r="CB776" s="1">
        <f t="shared" si="1809"/>
        <v>1.2370191688692298</v>
      </c>
      <c r="CC776" s="1">
        <f t="shared" si="1810"/>
        <v>1.2405191092009364</v>
      </c>
      <c r="CD776" s="1">
        <f t="shared" si="1811"/>
        <v>1.2429788218219964</v>
      </c>
      <c r="CE776" s="1">
        <f t="shared" si="1812"/>
        <v>1.2444845202604198</v>
      </c>
      <c r="CF776" s="1">
        <f t="shared" si="1813"/>
        <v>1.2450897697723817</v>
      </c>
      <c r="CG776" s="1">
        <f t="shared" si="1814"/>
        <v>1.2448144344624914</v>
      </c>
      <c r="CH776" s="1">
        <f t="shared" si="1815"/>
        <v>1.2436442476457823</v>
      </c>
      <c r="CI776" s="1">
        <f t="shared" si="1816"/>
        <v>1.2415309898789035</v>
      </c>
      <c r="CJ776" s="1">
        <f t="shared" si="1817"/>
        <v>1.2383933031036023</v>
      </c>
      <c r="CK776" s="1">
        <f t="shared" si="1818"/>
        <v>1.2341182099217674</v>
      </c>
      <c r="CL776" s="1">
        <f t="shared" si="1819"/>
        <v>1.2285634381341031</v>
      </c>
      <c r="CM776" s="1">
        <f t="shared" si="1820"/>
        <v>1.2215606669603971</v>
      </c>
      <c r="CN776" s="1">
        <f t="shared" si="1821"/>
        <v>1.2129198085676685</v>
      </c>
      <c r="CO776" s="1">
        <f t="shared" si="1822"/>
        <v>1.202434413957161</v>
      </c>
      <c r="CP776" s="1">
        <f t="shared" si="1823"/>
        <v>1.1898882451203094</v>
      </c>
      <c r="CQ776" s="1">
        <f t="shared" si="1824"/>
        <v>1.175062987092119</v>
      </c>
      <c r="CR776" s="1">
        <f t="shared" si="1825"/>
        <v>1.1577469878737097</v>
      </c>
      <c r="CS776" s="1">
        <f t="shared" si="1826"/>
        <v>1.1377448172081814</v>
      </c>
      <c r="CT776" s="1">
        <f t="shared" si="1827"/>
        <v>1.1148873348993831</v>
      </c>
      <c r="CU776" s="1">
        <f t="shared" si="1828"/>
        <v>1.0890418652164406</v>
      </c>
      <c r="CV776" s="1">
        <f t="shared" si="1829"/>
        <v>1.0601219960296262</v>
      </c>
      <c r="CW776" s="1">
        <f t="shared" si="1830"/>
        <v>1.0280964694568164</v>
      </c>
      <c r="CX776" s="1">
        <f t="shared" si="1831"/>
        <v>0.99299661336347389</v>
      </c>
      <c r="CY776" s="1">
        <f t="shared" si="1832"/>
        <v>0.95492178602685829</v>
      </c>
      <c r="CZ776" s="1">
        <f t="shared" si="1833"/>
        <v>0.91404237230516816</v>
      </c>
      <c r="DA776" s="1">
        <f t="shared" si="1834"/>
        <v>0.87059997747534412</v>
      </c>
      <c r="DB776" s="1">
        <f t="shared" si="1835"/>
        <v>0.82490460909749064</v>
      </c>
      <c r="DC776" s="1">
        <f t="shared" si="1836"/>
        <v>0.77732880848249197</v>
      </c>
      <c r="DD776" s="1">
        <f t="shared" si="1837"/>
        <v>0.72829887900106827</v>
      </c>
      <c r="DE776" s="1">
        <f t="shared" si="1838"/>
        <v>0.67828354386624645</v>
      </c>
      <c r="DF776" s="1">
        <f t="shared" si="1839"/>
        <v>0.62778053571529224</v>
      </c>
      <c r="DG776" s="1">
        <f t="shared" si="1840"/>
        <v>0.57730175971677167</v>
      </c>
      <c r="DH776" s="1">
        <f t="shared" si="1841"/>
        <v>0.52735776879771701</v>
      </c>
      <c r="DI776" s="1">
        <f t="shared" si="1842"/>
        <v>0.47844233534833025</v>
      </c>
      <c r="DJ776" s="1">
        <f t="shared" si="1843"/>
        <v>0.43101789441646093</v>
      </c>
      <c r="DK776" s="1">
        <f t="shared" si="1844"/>
        <v>0.38550256994314908</v>
      </c>
      <c r="DL776" s="1">
        <f t="shared" si="1845"/>
        <v>0.34225938386559857</v>
      </c>
      <c r="DM776" s="1">
        <f t="shared" si="1846"/>
        <v>0.30158809797355046</v>
      </c>
      <c r="DN776" s="1">
        <f t="shared" si="1847"/>
        <v>0.26371996338982162</v>
      </c>
      <c r="DO776" s="1">
        <f t="shared" si="1848"/>
        <v>0.2288154672847735</v>
      </c>
      <c r="DP776" s="1">
        <f t="shared" si="1849"/>
        <v>0.19696498591823161</v>
      </c>
      <c r="DQ776" s="1">
        <f t="shared" si="1850"/>
        <v>0.1681920910171596</v>
      </c>
      <c r="DR776" s="1">
        <f t="shared" si="1851"/>
        <v>0.14245912398721178</v>
      </c>
      <c r="DS776" s="1">
        <f t="shared" si="1852"/>
        <v>0.11967455724058929</v>
      </c>
      <c r="DT776" s="1">
        <f t="shared" si="1853"/>
        <v>9.9701607844298795E-2</v>
      </c>
      <c r="DU776" s="1">
        <f t="shared" si="1854"/>
        <v>8.2367555711861787E-2</v>
      </c>
      <c r="DV776" s="1">
        <f t="shared" si="1855"/>
        <v>6.7473243152732121E-2</v>
      </c>
      <c r="DW776" s="1">
        <f t="shared" si="1856"/>
        <v>5.4802288463422437E-2</v>
      </c>
      <c r="DX776" s="1">
        <f t="shared" si="1857"/>
        <v>4.4129625248453125E-2</v>
      </c>
      <c r="DY776" s="1">
        <f t="shared" si="1858"/>
        <v>3.5229072296666261E-2</v>
      </c>
      <c r="DZ776" s="1">
        <f t="shared" si="1859"/>
        <v>2.7879737199878782E-2</v>
      </c>
      <c r="EA776" s="1">
        <f t="shared" si="1860"/>
        <v>2.1871152473864869E-2</v>
      </c>
      <c r="EB776" s="1">
        <f t="shared" si="1861"/>
        <v>1.700712920488151E-2</v>
      </c>
      <c r="EC776" s="1">
        <f t="shared" si="1862"/>
        <v>1.3108385518900862E-2</v>
      </c>
      <c r="ED776" s="1">
        <f t="shared" si="1863"/>
        <v>1.0014062726898604E-2</v>
      </c>
      <c r="EE776" s="1">
        <f t="shared" si="1864"/>
        <v>7.5822799573836645E-3</v>
      </c>
      <c r="EF776" s="1">
        <f t="shared" si="1865"/>
        <v>5.6898991480574986E-3</v>
      </c>
      <c r="EG776" s="1">
        <f t="shared" si="1866"/>
        <v>4.2316783449458167E-3</v>
      </c>
      <c r="EH776" s="1">
        <f t="shared" si="1867"/>
        <v>3.1189850596299112E-3</v>
      </c>
      <c r="EI776" s="1">
        <f t="shared" si="1868"/>
        <v>2.2782260646202501E-3</v>
      </c>
      <c r="EJ776" s="1">
        <f t="shared" si="1869"/>
        <v>1.6491285994263522E-3</v>
      </c>
      <c r="EK776" s="1">
        <f t="shared" si="1870"/>
        <v>1.1829834054569433E-3</v>
      </c>
      <c r="EL776" s="1">
        <f t="shared" si="1871"/>
        <v>8.409347577840999E-4</v>
      </c>
      <c r="EM776" s="1">
        <f t="shared" si="1872"/>
        <v>5.9237862313138488E-4</v>
      </c>
      <c r="EN776" s="1">
        <f t="shared" si="1873"/>
        <v>4.1350858082707208E-4</v>
      </c>
      <c r="EO776" s="1">
        <f t="shared" si="1874"/>
        <v>2.8603099153080098E-4</v>
      </c>
      <c r="EP776" s="1">
        <f t="shared" si="1875"/>
        <v>1.9605641634893968E-4</v>
      </c>
      <c r="EQ776" s="1">
        <f t="shared" si="1876"/>
        <v>1.3316343774962423E-4</v>
      </c>
      <c r="ER776" s="1">
        <f t="shared" si="1877"/>
        <v>8.9623511866203563E-5</v>
      </c>
      <c r="ES776" s="1">
        <f t="shared" si="1878"/>
        <v>5.9770824462183656E-5</v>
      </c>
      <c r="ET776" s="1">
        <f t="shared" si="1879"/>
        <v>3.9498787643205934E-5</v>
      </c>
      <c r="EU776" s="1">
        <f t="shared" si="1880"/>
        <v>2.5864248819785402E-5</v>
      </c>
      <c r="EV776" s="1">
        <f t="shared" si="1881"/>
        <v>1.6781172377733666E-5</v>
      </c>
      <c r="EW776" s="1">
        <f t="shared" si="1882"/>
        <v>1.0787049198774427E-5</v>
      </c>
      <c r="EX776" s="1">
        <f t="shared" si="1883"/>
        <v>6.8672194534161755E-6</v>
      </c>
      <c r="EY776" s="1">
        <f t="shared" si="1884"/>
        <v>4.3243672523933772E-6</v>
      </c>
      <c r="EZ776" s="1">
        <f t="shared" si="1885"/>
        <v>2.6824339865079718E-6</v>
      </c>
      <c r="FA776" s="1">
        <f t="shared" si="1886"/>
        <v>1.6159148413428349E-6</v>
      </c>
      <c r="FB776" s="1">
        <f t="shared" si="1887"/>
        <v>8.9677237405036096E-7</v>
      </c>
      <c r="FC776" s="1">
        <f t="shared" si="1888"/>
        <v>3.5180255207241936E-7</v>
      </c>
      <c r="FD776" s="75">
        <f t="shared" si="1739"/>
        <v>-3.5180255207241936E-7</v>
      </c>
    </row>
    <row r="777" spans="7:160" x14ac:dyDescent="0.35">
      <c r="G777" t="str">
        <f t="shared" si="1735"/>
        <v>Refd, t=3.81</v>
      </c>
      <c r="H777" s="76">
        <f t="shared" si="1736"/>
        <v>3.809999999999941</v>
      </c>
      <c r="I777" s="1">
        <f t="shared" si="1737"/>
        <v>0</v>
      </c>
      <c r="J777" s="22">
        <f t="shared" si="1738"/>
        <v>4.4794360760290824E-8</v>
      </c>
      <c r="K777" s="1">
        <f t="shared" si="1740"/>
        <v>2.310571896223762E-7</v>
      </c>
      <c r="L777" s="1">
        <f t="shared" si="1741"/>
        <v>5.851839195913185E-7</v>
      </c>
      <c r="M777" s="1">
        <f t="shared" si="1742"/>
        <v>1.2223934254770616E-6</v>
      </c>
      <c r="N777" s="1">
        <f t="shared" si="1743"/>
        <v>2.3257891915737633E-6</v>
      </c>
      <c r="O777" s="1">
        <f t="shared" si="1744"/>
        <v>4.1815488588021323E-6</v>
      </c>
      <c r="P777" s="1">
        <f t="shared" si="1745"/>
        <v>7.2300562832914974E-6</v>
      </c>
      <c r="Q777" s="1">
        <f t="shared" si="1746"/>
        <v>1.2139089299642329E-5</v>
      </c>
      <c r="R777" s="1">
        <f t="shared" si="1747"/>
        <v>1.9907005089146028E-5</v>
      </c>
      <c r="S777" s="1">
        <f t="shared" si="1748"/>
        <v>3.2006013020509223E-5</v>
      </c>
      <c r="T777" s="1">
        <f t="shared" si="1749"/>
        <v>5.057804656431469E-5</v>
      </c>
      <c r="U777" s="1">
        <f t="shared" si="1750"/>
        <v>7.8698338068470121E-5</v>
      </c>
      <c r="V777" s="1">
        <f t="shared" si="1751"/>
        <v>1.2072438345958917E-4</v>
      </c>
      <c r="W777" s="1">
        <f t="shared" si="1752"/>
        <v>1.8275028574443042E-4</v>
      </c>
      <c r="X777" s="1">
        <f t="shared" si="1753"/>
        <v>2.7318810792747994E-4</v>
      </c>
      <c r="Y777" s="1">
        <f t="shared" si="1754"/>
        <v>4.0349835867417453E-4</v>
      </c>
      <c r="Z777" s="1">
        <f t="shared" si="1755"/>
        <v>5.8909048749582074E-4</v>
      </c>
      <c r="AA777" s="1">
        <f t="shared" si="1756"/>
        <v>8.5041061644835028E-4</v>
      </c>
      <c r="AB777" s="1">
        <f t="shared" si="1757"/>
        <v>1.2142269950476431E-3</v>
      </c>
      <c r="AC777" s="1">
        <f t="shared" si="1758"/>
        <v>1.7151131996554414E-3</v>
      </c>
      <c r="AD777" s="1">
        <f t="shared" si="1759"/>
        <v>2.3971144270753864E-3</v>
      </c>
      <c r="AE777" s="1">
        <f t="shared" si="1760"/>
        <v>3.3155631491480668E-3</v>
      </c>
      <c r="AF777" s="1">
        <f t="shared" si="1761"/>
        <v>4.5389871036662808E-3</v>
      </c>
      <c r="AG777" s="1">
        <f t="shared" si="1762"/>
        <v>6.1510258366140203E-3</v>
      </c>
      <c r="AH777" s="1">
        <f t="shared" si="1763"/>
        <v>8.2522431617887484E-3</v>
      </c>
      <c r="AI777" s="1">
        <f t="shared" si="1764"/>
        <v>1.096169404236005E-2</v>
      </c>
      <c r="AJ777" s="1">
        <f t="shared" si="1765"/>
        <v>1.4418078278883133E-2</v>
      </c>
      <c r="AK777" s="1">
        <f t="shared" si="1766"/>
        <v>1.8780293329207377E-2</v>
      </c>
      <c r="AL777" s="1">
        <f t="shared" si="1767"/>
        <v>2.4227188251573155E-2</v>
      </c>
      <c r="AM777" s="1">
        <f t="shared" si="1768"/>
        <v>3.0956323830664406E-2</v>
      </c>
      <c r="AN777" s="1">
        <f t="shared" si="1769"/>
        <v>3.9181563683247586E-2</v>
      </c>
      <c r="AO777" s="1">
        <f t="shared" si="1770"/>
        <v>4.9129359912099616E-2</v>
      </c>
      <c r="AP777" s="1">
        <f t="shared" si="1771"/>
        <v>6.1033655655270878E-2</v>
      </c>
      <c r="AQ777" s="1">
        <f t="shared" si="1772"/>
        <v>7.5129404797103561E-2</v>
      </c>
      <c r="AR777" s="1">
        <f t="shared" si="1773"/>
        <v>9.1644803155471077E-2</v>
      </c>
      <c r="AS777" s="1">
        <f t="shared" si="1774"/>
        <v>0.11079243036674156</v>
      </c>
      <c r="AT777" s="1">
        <f t="shared" si="1775"/>
        <v>0.13275961007596232</v>
      </c>
      <c r="AU777" s="1">
        <f t="shared" si="1776"/>
        <v>0.15769839884882358</v>
      </c>
      <c r="AV777" s="1">
        <f t="shared" si="1777"/>
        <v>0.18571570143881558</v>
      </c>
      <c r="AW777" s="1">
        <f t="shared" si="1778"/>
        <v>0.21686407164427313</v>
      </c>
      <c r="AX777" s="1">
        <f t="shared" si="1779"/>
        <v>0.25113378504198952</v>
      </c>
      <c r="AY777" s="1">
        <f t="shared" si="1780"/>
        <v>0.28844675566435107</v>
      </c>
      <c r="AZ777" s="1">
        <f t="shared" si="1781"/>
        <v>0.32865280968704752</v>
      </c>
      <c r="BA777" s="1">
        <f t="shared" si="1782"/>
        <v>0.37152872585926872</v>
      </c>
      <c r="BB777" s="1">
        <f t="shared" si="1783"/>
        <v>0.41678030948804401</v>
      </c>
      <c r="BC777" s="1">
        <f t="shared" si="1784"/>
        <v>0.46404759321944633</v>
      </c>
      <c r="BD777" s="1">
        <f t="shared" si="1785"/>
        <v>0.51291306614839982</v>
      </c>
      <c r="BE777" s="1">
        <f t="shared" si="1786"/>
        <v>0.56291263793943791</v>
      </c>
      <c r="BF777" s="1">
        <f t="shared" si="1787"/>
        <v>0.61354886272777431</v>
      </c>
      <c r="BG777" s="1">
        <f t="shared" si="1788"/>
        <v>0.66430579411990265</v>
      </c>
      <c r="BH777" s="1">
        <f t="shared" si="1789"/>
        <v>0.71466473098248906</v>
      </c>
      <c r="BI777" s="1">
        <f t="shared" si="1790"/>
        <v>0.76412005366177738</v>
      </c>
      <c r="BJ777" s="1">
        <f t="shared" si="1791"/>
        <v>0.81219434693848402</v>
      </c>
      <c r="BK777" s="1">
        <f t="shared" si="1792"/>
        <v>0.85845205934428126</v>
      </c>
      <c r="BL777" s="1">
        <f t="shared" si="1793"/>
        <v>0.90251105325541847</v>
      </c>
      <c r="BM777" s="1">
        <f t="shared" si="1794"/>
        <v>0.9440515467104903</v>
      </c>
      <c r="BN777" s="1">
        <f t="shared" si="1795"/>
        <v>0.98282212299636484</v>
      </c>
      <c r="BO777" s="1">
        <f t="shared" si="1796"/>
        <v>1.0186426725094524</v>
      </c>
      <c r="BP777" s="1">
        <f t="shared" si="1797"/>
        <v>1.0514043175939545</v>
      </c>
      <c r="BQ777" s="1">
        <f t="shared" si="1798"/>
        <v>1.081066540468689</v>
      </c>
      <c r="BR777" s="1">
        <f t="shared" si="1799"/>
        <v>1.1076518749261963</v>
      </c>
      <c r="BS777" s="1">
        <f t="shared" si="1800"/>
        <v>1.1312386256228297</v>
      </c>
      <c r="BT777" s="1">
        <f t="shared" si="1801"/>
        <v>1.1519521398854478</v>
      </c>
      <c r="BU777" s="1">
        <f t="shared" si="1802"/>
        <v>1.1699551755473536</v>
      </c>
      <c r="BV777" s="1">
        <f t="shared" si="1803"/>
        <v>1.1854378876631215</v>
      </c>
      <c r="BW777" s="1">
        <f t="shared" si="1804"/>
        <v>1.1986079033858654</v>
      </c>
      <c r="BX777" s="1">
        <f t="shared" si="1805"/>
        <v>1.2096808763286362</v>
      </c>
      <c r="BY777" s="1">
        <f t="shared" si="1806"/>
        <v>1.2188718190194607</v>
      </c>
      <c r="BZ777" s="1">
        <f t="shared" si="1807"/>
        <v>1.2263874143748579</v>
      </c>
      <c r="CA777" s="1">
        <f t="shared" si="1808"/>
        <v>1.2324194134815916</v>
      </c>
      <c r="CB777" s="1">
        <f t="shared" si="1809"/>
        <v>1.2371391449569855</v>
      </c>
      <c r="CC777" s="1">
        <f t="shared" si="1810"/>
        <v>1.2406930963891021</v>
      </c>
      <c r="CD777" s="1">
        <f t="shared" si="1811"/>
        <v>1.2431994842963559</v>
      </c>
      <c r="CE777" s="1">
        <f t="shared" si="1812"/>
        <v>1.244745706931353</v>
      </c>
      <c r="CF777" s="1">
        <f t="shared" si="1813"/>
        <v>1.2453865732388496</v>
      </c>
      <c r="CG777" s="1">
        <f t="shared" si="1814"/>
        <v>1.2451432186841358</v>
      </c>
      <c r="CH777" s="1">
        <f t="shared" si="1815"/>
        <v>1.2440026503246522</v>
      </c>
      <c r="CI777" s="1">
        <f t="shared" si="1816"/>
        <v>1.2419179041289803</v>
      </c>
      <c r="CJ777" s="1">
        <f t="shared" si="1817"/>
        <v>1.238808841191249</v>
      </c>
      <c r="CK777" s="1">
        <f t="shared" si="1818"/>
        <v>1.2345636499297057</v>
      </c>
      <c r="CL777" s="1">
        <f t="shared" si="1819"/>
        <v>1.2290411525722886</v>
      </c>
      <c r="CM777" s="1">
        <f t="shared" si="1820"/>
        <v>1.2220740308419653</v>
      </c>
      <c r="CN777" s="1">
        <f t="shared" si="1821"/>
        <v>1.2134730834817822</v>
      </c>
      <c r="CO777" s="1">
        <f t="shared" si="1822"/>
        <v>1.2030326043564161</v>
      </c>
      <c r="CP777" s="1">
        <f t="shared" si="1823"/>
        <v>1.1905369234972858</v>
      </c>
      <c r="CQ777" s="1">
        <f t="shared" si="1824"/>
        <v>1.1757680859806501</v>
      </c>
      <c r="CR777" s="1">
        <f t="shared" si="1825"/>
        <v>1.1585145586337178</v>
      </c>
      <c r="CS777" s="1">
        <f t="shared" si="1826"/>
        <v>1.1385807582174505</v>
      </c>
      <c r="CT777" s="1">
        <f t="shared" si="1827"/>
        <v>1.1157970948829301</v>
      </c>
      <c r="CU777" s="1">
        <f t="shared" si="1828"/>
        <v>1.0900301307274993</v>
      </c>
      <c r="CV777" s="1">
        <f t="shared" si="1829"/>
        <v>1.0611923752386032</v>
      </c>
      <c r="CW777" s="1">
        <f t="shared" si="1830"/>
        <v>1.0292511870641883</v>
      </c>
      <c r="CX777" s="1">
        <f t="shared" si="1831"/>
        <v>0.99423623329548594</v>
      </c>
      <c r="CY777" s="1">
        <f t="shared" si="1832"/>
        <v>0.95624497930878793</v>
      </c>
      <c r="CZ777" s="1">
        <f t="shared" si="1833"/>
        <v>0.91544574692495362</v>
      </c>
      <c r="DA777" s="1">
        <f t="shared" si="1834"/>
        <v>0.87207798505000866</v>
      </c>
      <c r="DB777" s="1">
        <f t="shared" si="1835"/>
        <v>0.82644953976744462</v>
      </c>
      <c r="DC777" s="1">
        <f t="shared" si="1836"/>
        <v>0.77893088085629025</v>
      </c>
      <c r="DD777" s="1">
        <f t="shared" si="1837"/>
        <v>0.72994642646085517</v>
      </c>
      <c r="DE777" s="1">
        <f t="shared" si="1838"/>
        <v>0.67996329253767274</v>
      </c>
      <c r="DF777" s="1">
        <f t="shared" si="1839"/>
        <v>0.62947796339404394</v>
      </c>
      <c r="DG777" s="1">
        <f t="shared" si="1840"/>
        <v>0.5790015195411321</v>
      </c>
      <c r="DH777" s="1">
        <f t="shared" si="1841"/>
        <v>0.52904415694912843</v>
      </c>
      <c r="DI777" s="1">
        <f t="shared" si="1842"/>
        <v>0.48009977895644368</v>
      </c>
      <c r="DJ777" s="1">
        <f t="shared" si="1843"/>
        <v>0.43263143442463409</v>
      </c>
      <c r="DK777" s="1">
        <f t="shared" si="1844"/>
        <v>0.3870583140832311</v>
      </c>
      <c r="DL777" s="1">
        <f t="shared" si="1845"/>
        <v>0.34374490705748595</v>
      </c>
      <c r="DM777" s="1">
        <f t="shared" si="1846"/>
        <v>0.30299277120305756</v>
      </c>
      <c r="DN777" s="1">
        <f t="shared" si="1847"/>
        <v>0.26503519708622236</v>
      </c>
      <c r="DO777" s="1">
        <f t="shared" si="1848"/>
        <v>0.23003486097432166</v>
      </c>
      <c r="DP777" s="1">
        <f t="shared" si="1849"/>
        <v>0.19808438197662229</v>
      </c>
      <c r="DQ777" s="1">
        <f t="shared" si="1850"/>
        <v>0.16920953618587931</v>
      </c>
      <c r="DR777" s="1">
        <f t="shared" si="1851"/>
        <v>0.14337474750791268</v>
      </c>
      <c r="DS777" s="1">
        <f t="shared" si="1852"/>
        <v>0.12049037863904358</v>
      </c>
      <c r="DT777" s="1">
        <f t="shared" si="1853"/>
        <v>0.10042129031966109</v>
      </c>
      <c r="DU777" s="1">
        <f t="shared" si="1854"/>
        <v>8.2996122647373549E-2</v>
      </c>
      <c r="DV777" s="1">
        <f t="shared" si="1855"/>
        <v>6.8016775479390487E-2</v>
      </c>
      <c r="DW777" s="1">
        <f t="shared" si="1856"/>
        <v>5.5267619611334716E-2</v>
      </c>
      <c r="DX777" s="1">
        <f t="shared" si="1857"/>
        <v>4.4524048432990578E-2</v>
      </c>
      <c r="DY777" s="1">
        <f t="shared" si="1858"/>
        <v>3.5560072186280871E-2</v>
      </c>
      <c r="DZ777" s="1">
        <f t="shared" si="1859"/>
        <v>2.8154754900865345E-2</v>
      </c>
      <c r="EA777" s="1">
        <f t="shared" si="1860"/>
        <v>2.209738953741984E-2</v>
      </c>
      <c r="EB777" s="1">
        <f t="shared" si="1861"/>
        <v>1.7191393272103374E-2</v>
      </c>
      <c r="EC777" s="1">
        <f t="shared" si="1862"/>
        <v>1.3256977475476706E-2</v>
      </c>
      <c r="ED777" s="1">
        <f t="shared" si="1863"/>
        <v>1.0132702983501527E-2</v>
      </c>
      <c r="EE777" s="1">
        <f t="shared" si="1864"/>
        <v>7.6760697813265449E-3</v>
      </c>
      <c r="EF777" s="1">
        <f t="shared" si="1865"/>
        <v>5.7633118630766684E-3</v>
      </c>
      <c r="EG777" s="1">
        <f t="shared" si="1866"/>
        <v>4.2885746551484466E-3</v>
      </c>
      <c r="EH777" s="1">
        <f t="shared" si="1867"/>
        <v>3.1626466691505642E-3</v>
      </c>
      <c r="EI777" s="1">
        <f t="shared" si="1868"/>
        <v>2.3114020615062859E-3</v>
      </c>
      <c r="EJ777" s="1">
        <f t="shared" si="1869"/>
        <v>1.6740896458462583E-3</v>
      </c>
      <c r="EK777" s="1">
        <f t="shared" si="1870"/>
        <v>1.2015795231461518E-3</v>
      </c>
      <c r="EL777" s="1">
        <f t="shared" si="1871"/>
        <v>8.546533246125683E-4</v>
      </c>
      <c r="EM777" s="1">
        <f t="shared" si="1872"/>
        <v>6.0240002667826897E-4</v>
      </c>
      <c r="EN777" s="1">
        <f t="shared" si="1873"/>
        <v>4.2075774955641483E-4</v>
      </c>
      <c r="EO777" s="1">
        <f t="shared" si="1874"/>
        <v>2.9122370437479749E-4</v>
      </c>
      <c r="EP777" s="1">
        <f t="shared" si="1875"/>
        <v>1.9973985556995743E-4</v>
      </c>
      <c r="EQ777" s="1">
        <f t="shared" si="1876"/>
        <v>1.3575089095670004E-4</v>
      </c>
      <c r="ER777" s="1">
        <f t="shared" si="1877"/>
        <v>9.1423451398578071E-5</v>
      </c>
      <c r="ES777" s="1">
        <f t="shared" si="1878"/>
        <v>6.1010808177443269E-5</v>
      </c>
      <c r="ET777" s="1">
        <f t="shared" si="1879"/>
        <v>4.034475111910154E-5</v>
      </c>
      <c r="EU777" s="1">
        <f t="shared" si="1880"/>
        <v>2.6435813518573961E-5</v>
      </c>
      <c r="EV777" s="1">
        <f t="shared" si="1881"/>
        <v>1.716359550872034E-5</v>
      </c>
      <c r="EW777" s="1">
        <f t="shared" si="1882"/>
        <v>1.104040511126325E-5</v>
      </c>
      <c r="EX777" s="1">
        <f t="shared" si="1883"/>
        <v>7.0333429233184836E-6</v>
      </c>
      <c r="EY777" s="1">
        <f t="shared" si="1884"/>
        <v>4.4320162674921964E-6</v>
      </c>
      <c r="EZ777" s="1">
        <f t="shared" si="1885"/>
        <v>2.7510503330192801E-6</v>
      </c>
      <c r="FA777" s="1">
        <f t="shared" si="1886"/>
        <v>1.6582778884739949E-6</v>
      </c>
      <c r="FB777" s="1">
        <f t="shared" si="1887"/>
        <v>9.2075354777075105E-7</v>
      </c>
      <c r="FC777" s="1">
        <f t="shared" si="1888"/>
        <v>3.613282195585139E-7</v>
      </c>
      <c r="FD777" s="75">
        <f t="shared" si="1739"/>
        <v>-3.613282195585139E-7</v>
      </c>
    </row>
    <row r="778" spans="7:160" x14ac:dyDescent="0.35">
      <c r="G778" t="str">
        <f t="shared" si="1735"/>
        <v>Refd, t=3.81</v>
      </c>
      <c r="H778" s="76">
        <f t="shared" si="1736"/>
        <v>3.8149999999999409</v>
      </c>
      <c r="I778" s="1">
        <f t="shared" si="1737"/>
        <v>0</v>
      </c>
      <c r="J778" s="22">
        <f t="shared" si="1738"/>
        <v>4.4294120568688509E-8</v>
      </c>
      <c r="K778" s="1">
        <f t="shared" si="1740"/>
        <v>2.2847810954620066E-7</v>
      </c>
      <c r="L778" s="1">
        <f t="shared" si="1741"/>
        <v>5.786589920615386E-7</v>
      </c>
      <c r="M778" s="1">
        <f t="shared" si="1742"/>
        <v>1.2087856678994147E-6</v>
      </c>
      <c r="N778" s="1">
        <f t="shared" si="1743"/>
        <v>2.2999552346320958E-6</v>
      </c>
      <c r="O778" s="1">
        <f t="shared" si="1744"/>
        <v>4.1352306077215818E-6</v>
      </c>
      <c r="P778" s="1">
        <f t="shared" si="1745"/>
        <v>7.1502392756494049E-6</v>
      </c>
      <c r="Q778" s="1">
        <f t="shared" si="1746"/>
        <v>1.2005609167723388E-5</v>
      </c>
      <c r="R778" s="1">
        <f t="shared" si="1747"/>
        <v>1.968911201005027E-5</v>
      </c>
      <c r="S778" s="1">
        <f t="shared" si="1748"/>
        <v>3.1657517340178745E-5</v>
      </c>
      <c r="T778" s="1">
        <f t="shared" si="1749"/>
        <v>5.0030567394970716E-5</v>
      </c>
      <c r="U778" s="1">
        <f t="shared" si="1750"/>
        <v>7.7852063136675385E-5</v>
      </c>
      <c r="V778" s="1">
        <f t="shared" si="1751"/>
        <v>1.1943562828700545E-4</v>
      </c>
      <c r="W778" s="1">
        <f t="shared" si="1752"/>
        <v>1.8081502262401353E-4</v>
      </c>
      <c r="X778" s="1">
        <f t="shared" si="1753"/>
        <v>2.7032053394782194E-4</v>
      </c>
      <c r="Y778" s="1">
        <f t="shared" si="1754"/>
        <v>3.9930350621407472E-4</v>
      </c>
      <c r="Z778" s="1">
        <f t="shared" si="1755"/>
        <v>5.8302987435731582E-4</v>
      </c>
      <c r="AA778" s="1">
        <f t="shared" si="1756"/>
        <v>8.4176001492951812E-4</v>
      </c>
      <c r="AB778" s="1">
        <f t="shared" si="1757"/>
        <v>1.2020256016359754E-3</v>
      </c>
      <c r="AC778" s="1">
        <f t="shared" si="1758"/>
        <v>1.6981038418448695E-3</v>
      </c>
      <c r="AD778" s="1">
        <f t="shared" si="1759"/>
        <v>2.3736749796477376E-3</v>
      </c>
      <c r="AE778" s="1">
        <f t="shared" si="1760"/>
        <v>3.2836300689151657E-3</v>
      </c>
      <c r="AF778" s="1">
        <f t="shared" si="1761"/>
        <v>4.495972934126344E-3</v>
      </c>
      <c r="AG778" s="1">
        <f t="shared" si="1762"/>
        <v>6.0937336659987879E-3</v>
      </c>
      <c r="AH778" s="1">
        <f t="shared" si="1763"/>
        <v>8.176782296169402E-3</v>
      </c>
      <c r="AI778" s="1">
        <f t="shared" si="1764"/>
        <v>1.0863402504860653E-2</v>
      </c>
      <c r="AJ778" s="1">
        <f t="shared" si="1765"/>
        <v>1.4291459058341723E-2</v>
      </c>
      <c r="AK778" s="1">
        <f t="shared" si="1766"/>
        <v>1.8618972437416514E-2</v>
      </c>
      <c r="AL778" s="1">
        <f t="shared" si="1767"/>
        <v>2.4023903443985938E-2</v>
      </c>
      <c r="AM778" s="1">
        <f t="shared" si="1768"/>
        <v>3.0702953125848396E-2</v>
      </c>
      <c r="AN778" s="1">
        <f t="shared" si="1769"/>
        <v>3.8869202411811798E-2</v>
      </c>
      <c r="AO778" s="1">
        <f t="shared" si="1770"/>
        <v>4.8748453794089472E-2</v>
      </c>
      <c r="AP778" s="1">
        <f t="shared" si="1771"/>
        <v>6.0574195255129547E-2</v>
      </c>
      <c r="AQ778" s="1">
        <f t="shared" si="1772"/>
        <v>7.4581183620739219E-2</v>
      </c>
      <c r="AR778" s="1">
        <f t="shared" si="1773"/>
        <v>9.0997737712047652E-2</v>
      </c>
      <c r="AS778" s="1">
        <f t="shared" si="1774"/>
        <v>0.11003693590136183</v>
      </c>
      <c r="AT778" s="1">
        <f t="shared" si="1775"/>
        <v>0.13188702067773306</v>
      </c>
      <c r="AU778" s="1">
        <f t="shared" si="1776"/>
        <v>0.15670141563541543</v>
      </c>
      <c r="AV778" s="1">
        <f t="shared" si="1777"/>
        <v>0.18458884796508587</v>
      </c>
      <c r="AW778" s="1">
        <f t="shared" si="1778"/>
        <v>0.21560413205914014</v>
      </c>
      <c r="AX778" s="1">
        <f t="shared" si="1779"/>
        <v>0.24974019828458519</v>
      </c>
      <c r="AY778" s="1">
        <f t="shared" si="1780"/>
        <v>0.28692193853339593</v>
      </c>
      <c r="AZ778" s="1">
        <f t="shared" si="1781"/>
        <v>0.32700238319572195</v>
      </c>
      <c r="BA778" s="1">
        <f t="shared" si="1782"/>
        <v>0.36976162299078175</v>
      </c>
      <c r="BB778" s="1">
        <f t="shared" si="1783"/>
        <v>0.41490874818543216</v>
      </c>
      <c r="BC778" s="1">
        <f t="shared" si="1784"/>
        <v>0.46208690586180234</v>
      </c>
      <c r="BD778" s="1">
        <f t="shared" si="1785"/>
        <v>0.51088138537994809</v>
      </c>
      <c r="BE778" s="1">
        <f t="shared" si="1786"/>
        <v>0.56083044787282532</v>
      </c>
      <c r="BF778" s="1">
        <f t="shared" si="1787"/>
        <v>0.6114384334936902</v>
      </c>
      <c r="BG778" s="1">
        <f t="shared" si="1788"/>
        <v>0.66219052572033543</v>
      </c>
      <c r="BH778" s="1">
        <f t="shared" si="1789"/>
        <v>0.71256843872582976</v>
      </c>
      <c r="BI778" s="1">
        <f t="shared" si="1790"/>
        <v>0.76206623155304443</v>
      </c>
      <c r="BJ778" s="1">
        <f t="shared" si="1791"/>
        <v>0.81020544690360208</v>
      </c>
      <c r="BK778" s="1">
        <f t="shared" si="1792"/>
        <v>0.85654882295730994</v>
      </c>
      <c r="BL778" s="1">
        <f t="shared" si="1793"/>
        <v>0.90071192883560802</v>
      </c>
      <c r="BM778" s="1">
        <f t="shared" si="1794"/>
        <v>0.94237221862054488</v>
      </c>
      <c r="BN778" s="1">
        <f t="shared" si="1795"/>
        <v>0.98127517225661021</v>
      </c>
      <c r="BO778" s="1">
        <f t="shared" si="1796"/>
        <v>1.0172373791295628</v>
      </c>
      <c r="BP778" s="1">
        <f t="shared" si="1797"/>
        <v>1.0501466060583509</v>
      </c>
      <c r="BQ778" s="1">
        <f t="shared" si="1798"/>
        <v>1.0799590613200432</v>
      </c>
      <c r="BR778" s="1">
        <f t="shared" si="1799"/>
        <v>1.1066942080121718</v>
      </c>
      <c r="BS778" s="1">
        <f t="shared" si="1800"/>
        <v>1.1304275847985346</v>
      </c>
      <c r="BT778" s="1">
        <f t="shared" si="1801"/>
        <v>1.1512821551112682</v>
      </c>
      <c r="BU778" s="1">
        <f t="shared" si="1802"/>
        <v>1.1694187265063132</v>
      </c>
      <c r="BV778" s="1">
        <f t="shared" si="1803"/>
        <v>1.1850259631724311</v>
      </c>
      <c r="BW778" s="1">
        <f t="shared" si="1804"/>
        <v>1.1983104627599481</v>
      </c>
      <c r="BX778" s="1">
        <f t="shared" si="1805"/>
        <v>1.2094872921085473</v>
      </c>
      <c r="BY778" s="1">
        <f t="shared" si="1806"/>
        <v>1.2187712846836136</v>
      </c>
      <c r="BZ778" s="1">
        <f t="shared" si="1807"/>
        <v>1.2263693053287932</v>
      </c>
      <c r="CA778" s="1">
        <f t="shared" si="1808"/>
        <v>1.2324735943489113</v>
      </c>
      <c r="CB778" s="1">
        <f t="shared" si="1809"/>
        <v>1.2372562205730286</v>
      </c>
      <c r="CC778" s="1">
        <f t="shared" si="1810"/>
        <v>1.240864607627999</v>
      </c>
      <c r="CD778" s="1">
        <f t="shared" si="1811"/>
        <v>1.2434180527308483</v>
      </c>
      <c r="CE778" s="1">
        <f t="shared" si="1812"/>
        <v>1.2450051342228239</v>
      </c>
      <c r="CF778" s="1">
        <f t="shared" si="1813"/>
        <v>1.2456819020665335</v>
      </c>
      <c r="CG778" s="1">
        <f t="shared" si="1814"/>
        <v>1.2454707620147467</v>
      </c>
      <c r="CH778" s="1">
        <f t="shared" si="1815"/>
        <v>1.2443599950316511</v>
      </c>
      <c r="CI778" s="1">
        <f t="shared" si="1816"/>
        <v>1.2423038935799247</v>
      </c>
      <c r="CJ778" s="1">
        <f t="shared" si="1817"/>
        <v>1.2392235396508589</v>
      </c>
      <c r="CK778" s="1">
        <f t="shared" si="1818"/>
        <v>1.2350082897108452</v>
      </c>
      <c r="CL778" s="1">
        <f t="shared" si="1819"/>
        <v>1.2295180630435474</v>
      </c>
      <c r="CM778" s="1">
        <f t="shared" si="1820"/>
        <v>1.2225865468919905</v>
      </c>
      <c r="CN778" s="1">
        <f t="shared" si="1821"/>
        <v>1.2140254300425375</v>
      </c>
      <c r="CO778" s="1">
        <f t="shared" si="1822"/>
        <v>1.203629753254621</v>
      </c>
      <c r="CP778" s="1">
        <f t="shared" si="1823"/>
        <v>1.1911844193358454</v>
      </c>
      <c r="CQ778" s="1">
        <f t="shared" si="1824"/>
        <v>1.1764718389848152</v>
      </c>
      <c r="CR778" s="1">
        <f t="shared" si="1825"/>
        <v>1.1592806043904493</v>
      </c>
      <c r="CS778" s="1">
        <f t="shared" si="1826"/>
        <v>1.1394149868725312</v>
      </c>
      <c r="CT778" s="1">
        <f t="shared" si="1827"/>
        <v>1.11670495544293</v>
      </c>
      <c r="CU778" s="1">
        <f t="shared" si="1828"/>
        <v>1.0910163193787952</v>
      </c>
      <c r="CV778" s="1">
        <f t="shared" si="1829"/>
        <v>1.0622605197285517</v>
      </c>
      <c r="CW778" s="1">
        <f t="shared" si="1830"/>
        <v>1.0304035418504691</v>
      </c>
      <c r="CX778" s="1">
        <f t="shared" si="1831"/>
        <v>0.99547340202557444</v>
      </c>
      <c r="CY778" s="1">
        <f t="shared" si="1832"/>
        <v>0.95756568195219915</v>
      </c>
      <c r="CZ778" s="1">
        <f t="shared" si="1833"/>
        <v>0.91684664833417562</v>
      </c>
      <c r="DA778" s="1">
        <f t="shared" si="1834"/>
        <v>0.87355359976885261</v>
      </c>
      <c r="DB778" s="1">
        <f t="shared" si="1835"/>
        <v>0.8279922245656729</v>
      </c>
      <c r="DC778" s="1">
        <f t="shared" si="1836"/>
        <v>0.78053092191423212</v>
      </c>
      <c r="DD778" s="1">
        <f t="shared" si="1837"/>
        <v>0.73159222265776003</v>
      </c>
      <c r="DE778" s="1">
        <f t="shared" si="1838"/>
        <v>0.68164163032388903</v>
      </c>
      <c r="DF778" s="1">
        <f t="shared" si="1839"/>
        <v>0.63117437273468979</v>
      </c>
      <c r="DG778" s="1">
        <f t="shared" si="1840"/>
        <v>0.5807006949191853</v>
      </c>
      <c r="DH778" s="1">
        <f t="shared" si="1841"/>
        <v>0.5307304228940547</v>
      </c>
      <c r="DI778" s="1">
        <f t="shared" si="1842"/>
        <v>0.48175757642805228</v>
      </c>
      <c r="DJ778" s="1">
        <f t="shared" si="1843"/>
        <v>0.43424580291631704</v>
      </c>
      <c r="DK778" s="1">
        <f t="shared" si="1844"/>
        <v>0.38861534464663666</v>
      </c>
      <c r="DL778" s="1">
        <f t="shared" si="1845"/>
        <v>0.34523214355754084</v>
      </c>
      <c r="DM778" s="1">
        <f t="shared" si="1846"/>
        <v>0.30439954079140746</v>
      </c>
      <c r="DN778" s="1">
        <f t="shared" si="1847"/>
        <v>0.26635285579648271</v>
      </c>
      <c r="DO778" s="1">
        <f t="shared" si="1848"/>
        <v>0.23125694605614647</v>
      </c>
      <c r="DP778" s="1">
        <f t="shared" si="1849"/>
        <v>0.19920666860554714</v>
      </c>
      <c r="DQ778" s="1">
        <f t="shared" si="1850"/>
        <v>0.17023000201761274</v>
      </c>
      <c r="DR778" s="1">
        <f t="shared" si="1851"/>
        <v>0.14429345374118074</v>
      </c>
      <c r="DS778" s="1">
        <f t="shared" si="1852"/>
        <v>0.12130928044965299</v>
      </c>
      <c r="DT778" s="1">
        <f t="shared" si="1853"/>
        <v>0.10114399248566629</v>
      </c>
      <c r="DU778" s="1">
        <f t="shared" si="1854"/>
        <v>8.3627597786650382E-2</v>
      </c>
      <c r="DV778" s="1">
        <f t="shared" si="1855"/>
        <v>6.8563062580902376E-2</v>
      </c>
      <c r="DW778" s="1">
        <f t="shared" si="1856"/>
        <v>5.5735519588445977E-2</v>
      </c>
      <c r="DX778" s="1">
        <f t="shared" si="1857"/>
        <v>4.4920831478942387E-2</v>
      </c>
      <c r="DY778" s="1">
        <f t="shared" si="1858"/>
        <v>3.5893209043662798E-2</v>
      </c>
      <c r="DZ778" s="1">
        <f t="shared" si="1859"/>
        <v>2.8431681068075022E-2</v>
      </c>
      <c r="EA778" s="1">
        <f t="shared" si="1860"/>
        <v>2.2325308217992418E-2</v>
      </c>
      <c r="EB778" s="1">
        <f t="shared" si="1861"/>
        <v>1.7377119786335427E-2</v>
      </c>
      <c r="EC778" s="1">
        <f t="shared" si="1862"/>
        <v>1.3406825104751023E-2</v>
      </c>
      <c r="ED778" s="1">
        <f t="shared" si="1863"/>
        <v>1.0252407950313579E-2</v>
      </c>
      <c r="EE778" s="1">
        <f t="shared" si="1864"/>
        <v>7.7707513613919938E-3</v>
      </c>
      <c r="EF778" s="1">
        <f t="shared" si="1865"/>
        <v>5.837462498780711E-3</v>
      </c>
      <c r="EG778" s="1">
        <f t="shared" si="1866"/>
        <v>4.34607435997501E-3</v>
      </c>
      <c r="EH778" s="1">
        <f t="shared" si="1867"/>
        <v>3.2067959107397867E-3</v>
      </c>
      <c r="EI778" s="1">
        <f t="shared" si="1868"/>
        <v>2.3449675929193199E-3</v>
      </c>
      <c r="EJ778" s="1">
        <f t="shared" si="1869"/>
        <v>1.6993583163111821E-3</v>
      </c>
      <c r="EK778" s="1">
        <f t="shared" si="1870"/>
        <v>1.2204158379314062E-3</v>
      </c>
      <c r="EL778" s="1">
        <f t="shared" si="1871"/>
        <v>8.6855734552717702E-4</v>
      </c>
      <c r="EM778" s="1">
        <f t="shared" si="1872"/>
        <v>6.1256303253901412E-4</v>
      </c>
      <c r="EN778" s="1">
        <f t="shared" si="1873"/>
        <v>4.2811385092052782E-4</v>
      </c>
      <c r="EO778" s="1">
        <f t="shared" si="1874"/>
        <v>2.9649628908529936E-4</v>
      </c>
      <c r="EP778" s="1">
        <f t="shared" si="1875"/>
        <v>2.0348230892607678E-4</v>
      </c>
      <c r="EQ778" s="1">
        <f t="shared" si="1876"/>
        <v>1.3838147913188372E-4</v>
      </c>
      <c r="ER778" s="1">
        <f t="shared" si="1877"/>
        <v>9.3254583014320535E-5</v>
      </c>
      <c r="ES778" s="1">
        <f t="shared" si="1878"/>
        <v>6.2273108511918396E-5</v>
      </c>
      <c r="ET778" s="1">
        <f t="shared" si="1879"/>
        <v>4.1206512712352146E-5</v>
      </c>
      <c r="EU778" s="1">
        <f t="shared" si="1880"/>
        <v>2.7018444224333846E-5</v>
      </c>
      <c r="EV778" s="1">
        <f t="shared" si="1881"/>
        <v>1.7553688370948662E-5</v>
      </c>
      <c r="EW778" s="1">
        <f t="shared" si="1882"/>
        <v>1.129902008983461E-5</v>
      </c>
      <c r="EX778" s="1">
        <f t="shared" si="1883"/>
        <v>7.203032036054261E-6</v>
      </c>
      <c r="EY778" s="1">
        <f t="shared" si="1884"/>
        <v>4.5420514990605108E-6</v>
      </c>
      <c r="EZ778" s="1">
        <f t="shared" si="1885"/>
        <v>2.8212344923167623E-6</v>
      </c>
      <c r="FA778" s="1">
        <f t="shared" si="1886"/>
        <v>1.7016354509395207E-6</v>
      </c>
      <c r="FB778" s="1">
        <f t="shared" si="1887"/>
        <v>9.4530998845267177E-7</v>
      </c>
      <c r="FC778" s="1">
        <f t="shared" si="1888"/>
        <v>3.7108547211030599E-7</v>
      </c>
      <c r="FD778" s="75">
        <f t="shared" si="1739"/>
        <v>-3.7108547211030599E-7</v>
      </c>
    </row>
    <row r="779" spans="7:160" x14ac:dyDescent="0.35">
      <c r="G779" t="str">
        <f t="shared" si="1735"/>
        <v>Refd, t=3.82</v>
      </c>
      <c r="H779" s="76">
        <f t="shared" si="1736"/>
        <v>3.8199999999999408</v>
      </c>
      <c r="I779" s="1">
        <f t="shared" si="1737"/>
        <v>0</v>
      </c>
      <c r="J779" s="22">
        <f t="shared" si="1738"/>
        <v>4.3799529326969879E-8</v>
      </c>
      <c r="K779" s="1">
        <f t="shared" si="1740"/>
        <v>2.2592814018040628E-7</v>
      </c>
      <c r="L779" s="1">
        <f t="shared" si="1741"/>
        <v>5.7220763774324544E-7</v>
      </c>
      <c r="M779" s="1">
        <f t="shared" si="1742"/>
        <v>1.1953311063384187E-6</v>
      </c>
      <c r="N779" s="1">
        <f t="shared" si="1743"/>
        <v>2.274411495786222E-6</v>
      </c>
      <c r="O779" s="1">
        <f t="shared" si="1744"/>
        <v>4.0894312835913987E-6</v>
      </c>
      <c r="P779" s="1">
        <f t="shared" si="1745"/>
        <v>7.0713135347515517E-6</v>
      </c>
      <c r="Q779" s="1">
        <f t="shared" si="1746"/>
        <v>1.1873613646259381E-5</v>
      </c>
      <c r="R779" s="1">
        <f t="shared" si="1747"/>
        <v>1.9473631248110215E-5</v>
      </c>
      <c r="S779" s="1">
        <f t="shared" si="1748"/>
        <v>3.1312859434084129E-5</v>
      </c>
      <c r="T779" s="1">
        <f t="shared" si="1749"/>
        <v>4.9489080889303326E-5</v>
      </c>
      <c r="U779" s="1">
        <f t="shared" si="1750"/>
        <v>7.7014988366789784E-5</v>
      </c>
      <c r="V779" s="1">
        <f t="shared" si="1751"/>
        <v>1.1816077676203342E-4</v>
      </c>
      <c r="W779" s="1">
        <f t="shared" si="1752"/>
        <v>1.7890046071265741E-4</v>
      </c>
      <c r="X779" s="1">
        <f t="shared" si="1753"/>
        <v>2.6748334573707905E-4</v>
      </c>
      <c r="Y779" s="1">
        <f t="shared" si="1754"/>
        <v>3.9515264369495608E-4</v>
      </c>
      <c r="Z779" s="1">
        <f t="shared" si="1755"/>
        <v>5.7703209499447941E-4</v>
      </c>
      <c r="AA779" s="1">
        <f t="shared" si="1756"/>
        <v>8.331979857489441E-4</v>
      </c>
      <c r="AB779" s="1">
        <f t="shared" si="1757"/>
        <v>1.1899474468579033E-3</v>
      </c>
      <c r="AC779" s="1">
        <f t="shared" si="1758"/>
        <v>1.681263759862592E-3</v>
      </c>
      <c r="AD779" s="1">
        <f t="shared" si="1759"/>
        <v>2.3504650833912886E-3</v>
      </c>
      <c r="AE779" s="1">
        <f t="shared" si="1760"/>
        <v>3.2520043313633714E-3</v>
      </c>
      <c r="AF779" s="1">
        <f t="shared" si="1761"/>
        <v>4.4533650534071302E-3</v>
      </c>
      <c r="AG779" s="1">
        <f t="shared" si="1762"/>
        <v>6.0369717866947236E-3</v>
      </c>
      <c r="AH779" s="1">
        <f t="shared" si="1763"/>
        <v>8.1020047928252546E-3</v>
      </c>
      <c r="AI779" s="1">
        <f t="shared" si="1764"/>
        <v>1.0765980376671294E-2</v>
      </c>
      <c r="AJ779" s="1">
        <f t="shared" si="1765"/>
        <v>1.4165931793873876E-2</v>
      </c>
      <c r="AK779" s="1">
        <f t="shared" si="1766"/>
        <v>1.8459005347190825E-2</v>
      </c>
      <c r="AL779" s="1">
        <f t="shared" si="1767"/>
        <v>2.3822275264733316E-2</v>
      </c>
      <c r="AM779" s="1">
        <f t="shared" si="1768"/>
        <v>3.0451582998982384E-2</v>
      </c>
      <c r="AN779" s="1">
        <f t="shared" si="1769"/>
        <v>3.8559224960907676E-2</v>
      </c>
      <c r="AO779" s="1">
        <f t="shared" si="1770"/>
        <v>4.837034982916974E-2</v>
      </c>
      <c r="AP779" s="1">
        <f t="shared" si="1771"/>
        <v>6.0117983522694922E-2</v>
      </c>
      <c r="AQ779" s="1">
        <f t="shared" si="1772"/>
        <v>7.4036675978449248E-2</v>
      </c>
      <c r="AR779" s="1">
        <f t="shared" si="1773"/>
        <v>9.0354856209142617E-2</v>
      </c>
      <c r="AS779" s="1">
        <f t="shared" si="1774"/>
        <v>0.10928608566841254</v>
      </c>
      <c r="AT779" s="1">
        <f t="shared" si="1775"/>
        <v>0.13101950755622721</v>
      </c>
      <c r="AU779" s="1">
        <f t="shared" si="1776"/>
        <v>0.15570989248753878</v>
      </c>
      <c r="AV779" s="1">
        <f t="shared" si="1777"/>
        <v>0.18346776904414369</v>
      </c>
      <c r="AW779" s="1">
        <f t="shared" si="1778"/>
        <v>0.21435019116898707</v>
      </c>
      <c r="AX779" s="1">
        <f t="shared" si="1779"/>
        <v>0.24835272417159501</v>
      </c>
      <c r="AY779" s="1">
        <f t="shared" si="1780"/>
        <v>0.28540322042460592</v>
      </c>
      <c r="AZ779" s="1">
        <f t="shared" si="1781"/>
        <v>0.32535790088562855</v>
      </c>
      <c r="BA779" s="1">
        <f t="shared" si="1782"/>
        <v>0.36800015948291781</v>
      </c>
      <c r="BB779" s="1">
        <f t="shared" si="1783"/>
        <v>0.413042368512895</v>
      </c>
      <c r="BC779" s="1">
        <f t="shared" si="1784"/>
        <v>0.46013079303805815</v>
      </c>
      <c r="BD779" s="1">
        <f t="shared" si="1785"/>
        <v>0.50885353297245994</v>
      </c>
      <c r="BE779" s="1">
        <f t="shared" si="1786"/>
        <v>0.55875121780105885</v>
      </c>
      <c r="BF779" s="1">
        <f t="shared" si="1787"/>
        <v>0.60932999659111142</v>
      </c>
      <c r="BG779" s="1">
        <f t="shared" si="1788"/>
        <v>0.66007621060880228</v>
      </c>
      <c r="BH779" s="1">
        <f t="shared" si="1789"/>
        <v>0.71047202093087325</v>
      </c>
      <c r="BI779" s="1">
        <f t="shared" si="1790"/>
        <v>0.76001119897390712</v>
      </c>
      <c r="BJ779" s="1">
        <f t="shared" si="1791"/>
        <v>0.80821427937115842</v>
      </c>
      <c r="BK779" s="1">
        <f t="shared" si="1792"/>
        <v>0.85464232252944528</v>
      </c>
      <c r="BL779" s="1">
        <f t="shared" si="1793"/>
        <v>0.89890863380523267</v>
      </c>
      <c r="BM779" s="1">
        <f t="shared" si="1794"/>
        <v>0.94068792829285985</v>
      </c>
      <c r="BN779" s="1">
        <f t="shared" si="1795"/>
        <v>0.97972260193127436</v>
      </c>
      <c r="BO779" s="1">
        <f t="shared" si="1796"/>
        <v>1.0158259560767606</v>
      </c>
      <c r="BP779" s="1">
        <f t="shared" si="1797"/>
        <v>1.0488824083444328</v>
      </c>
      <c r="BQ779" s="1">
        <f t="shared" si="1798"/>
        <v>1.0788448928435546</v>
      </c>
      <c r="BR779" s="1">
        <f t="shared" si="1799"/>
        <v>1.1057297956955836</v>
      </c>
      <c r="BS779" s="1">
        <f t="shared" si="1800"/>
        <v>1.1296098780446142</v>
      </c>
      <c r="BT779" s="1">
        <f t="shared" si="1801"/>
        <v>1.1506057036967445</v>
      </c>
      <c r="BU779" s="1">
        <f t="shared" si="1802"/>
        <v>1.1688761111757939</v>
      </c>
      <c r="BV779" s="1">
        <f t="shared" si="1803"/>
        <v>1.1846082532504587</v>
      </c>
      <c r="BW779" s="1">
        <f t="shared" si="1804"/>
        <v>1.1980076768931085</v>
      </c>
      <c r="BX779" s="1">
        <f t="shared" si="1805"/>
        <v>1.2092888414325178</v>
      </c>
      <c r="BY779" s="1">
        <f t="shared" si="1806"/>
        <v>1.2186663818539805</v>
      </c>
      <c r="BZ779" s="1">
        <f t="shared" si="1807"/>
        <v>1.2263473275023671</v>
      </c>
      <c r="CA779" s="1">
        <f t="shared" si="1808"/>
        <v>1.2325243929129204</v>
      </c>
      <c r="CB779" s="1">
        <f t="shared" si="1809"/>
        <v>1.2373703748047848</v>
      </c>
      <c r="CC779" s="1">
        <f t="shared" si="1810"/>
        <v>1.2410336232186292</v>
      </c>
      <c r="CD779" s="1">
        <f t="shared" si="1811"/>
        <v>1.2436345090094008</v>
      </c>
      <c r="CE779" s="1">
        <f t="shared" si="1812"/>
        <v>1.2452627858565612</v>
      </c>
      <c r="CF779" s="1">
        <f t="shared" si="1813"/>
        <v>1.2459757419692388</v>
      </c>
      <c r="CG779" s="1">
        <f t="shared" si="1814"/>
        <v>1.2457970522307031</v>
      </c>
      <c r="CH779" s="1">
        <f t="shared" si="1815"/>
        <v>1.2447162716103402</v>
      </c>
      <c r="CI779" s="1">
        <f t="shared" si="1816"/>
        <v>1.2426889500984977</v>
      </c>
      <c r="CJ779" s="1">
        <f t="shared" si="1817"/>
        <v>1.2396373922951913</v>
      </c>
      <c r="CK779" s="1">
        <f t="shared" si="1818"/>
        <v>1.2354521249259982</v>
      </c>
      <c r="CL779" s="1">
        <f t="shared" si="1819"/>
        <v>1.2299941669470362</v>
      </c>
      <c r="CM779" s="1">
        <f t="shared" si="1820"/>
        <v>1.2230982141317668</v>
      </c>
      <c r="CN779" s="1">
        <f t="shared" si="1821"/>
        <v>1.2145768487723363</v>
      </c>
      <c r="CO779" s="1">
        <f t="shared" si="1822"/>
        <v>1.2042258625479432</v>
      </c>
      <c r="CP779" s="1">
        <f t="shared" si="1823"/>
        <v>1.1918307357683076</v>
      </c>
      <c r="CQ779" s="1">
        <f t="shared" si="1824"/>
        <v>1.1771742503196627</v>
      </c>
      <c r="CR779" s="1">
        <f t="shared" si="1825"/>
        <v>1.1600451302663748</v>
      </c>
      <c r="CS779" s="1">
        <f t="shared" si="1826"/>
        <v>1.1402475090006046</v>
      </c>
      <c r="CT779" s="1">
        <f t="shared" si="1827"/>
        <v>1.1176109228772853</v>
      </c>
      <c r="CU779" s="1">
        <f t="shared" si="1828"/>
        <v>1.0920004376724168</v>
      </c>
      <c r="CV779" s="1">
        <f t="shared" si="1829"/>
        <v>1.0633264359087788</v>
      </c>
      <c r="CW779" s="1">
        <f t="shared" si="1830"/>
        <v>1.0315535398107492</v>
      </c>
      <c r="CX779" s="1">
        <f t="shared" si="1831"/>
        <v>0.99670812479864457</v>
      </c>
      <c r="CY779" s="1">
        <f t="shared" si="1832"/>
        <v>0.95888389811491725</v>
      </c>
      <c r="CZ779" s="1">
        <f t="shared" si="1833"/>
        <v>0.91824507928232224</v>
      </c>
      <c r="DA779" s="1">
        <f t="shared" si="1834"/>
        <v>0.8750268226858281</v>
      </c>
      <c r="DB779" s="1">
        <f t="shared" si="1835"/>
        <v>0.82953266261631609</v>
      </c>
      <c r="DC779" s="1">
        <f t="shared" si="1836"/>
        <v>0.78212892868699257</v>
      </c>
      <c r="DD779" s="1">
        <f t="shared" si="1837"/>
        <v>0.73323626245084761</v>
      </c>
      <c r="DE779" s="1">
        <f t="shared" si="1838"/>
        <v>0.68331854993025609</v>
      </c>
      <c r="DF779" s="1">
        <f t="shared" si="1839"/>
        <v>0.63286975440780402</v>
      </c>
      <c r="DG779" s="1">
        <f t="shared" si="1840"/>
        <v>0.58239927470522057</v>
      </c>
      <c r="DH779" s="1">
        <f t="shared" si="1841"/>
        <v>0.53241655398050292</v>
      </c>
      <c r="DI779" s="1">
        <f t="shared" si="1842"/>
        <v>0.48341571399197142</v>
      </c>
      <c r="DJ779" s="1">
        <f t="shared" si="1843"/>
        <v>0.4358609854454682</v>
      </c>
      <c r="DK779" s="1">
        <f t="shared" si="1844"/>
        <v>0.39017364699017659</v>
      </c>
      <c r="DL779" s="1">
        <f t="shared" si="1845"/>
        <v>0.3467210790103889</v>
      </c>
      <c r="DM779" s="1">
        <f t="shared" si="1846"/>
        <v>0.30580839313685915</v>
      </c>
      <c r="DN779" s="1">
        <f t="shared" si="1847"/>
        <v>0.26767292709447432</v>
      </c>
      <c r="DO779" s="1">
        <f t="shared" si="1848"/>
        <v>0.23248171163668097</v>
      </c>
      <c r="DP779" s="1">
        <f t="shared" si="1849"/>
        <v>0.200331836719674</v>
      </c>
      <c r="DQ779" s="1">
        <f t="shared" si="1850"/>
        <v>0.171253481419336</v>
      </c>
      <c r="DR779" s="1">
        <f t="shared" si="1851"/>
        <v>0.14521523767479877</v>
      </c>
      <c r="DS779" s="1">
        <f t="shared" si="1852"/>
        <v>0.12213125973618104</v>
      </c>
      <c r="DT779" s="1">
        <f t="shared" si="1853"/>
        <v>0.10186971339175753</v>
      </c>
      <c r="DU779" s="1">
        <f t="shared" si="1854"/>
        <v>8.4261982001452684E-2</v>
      </c>
      <c r="DV779" s="1">
        <f t="shared" si="1855"/>
        <v>6.9112106930588488E-2</v>
      </c>
      <c r="DW779" s="1">
        <f t="shared" si="1856"/>
        <v>5.6205992208961712E-2</v>
      </c>
      <c r="DX779" s="1">
        <f t="shared" si="1857"/>
        <v>4.5319979258659528E-2</v>
      </c>
      <c r="DY779" s="1">
        <f t="shared" si="1858"/>
        <v>3.6228488511446937E-2</v>
      </c>
      <c r="DZ779" s="1">
        <f t="shared" si="1859"/>
        <v>2.871052183641639E-2</v>
      </c>
      <c r="EA779" s="1">
        <f t="shared" si="1860"/>
        <v>2.255491488685573E-2</v>
      </c>
      <c r="EB779" s="1">
        <f t="shared" si="1861"/>
        <v>1.7564315130499823E-2</v>
      </c>
      <c r="EC779" s="1">
        <f t="shared" si="1862"/>
        <v>1.3557934613587092E-2</v>
      </c>
      <c r="ED779" s="1">
        <f t="shared" si="1863"/>
        <v>1.0373183510125896E-2</v>
      </c>
      <c r="EE779" s="1">
        <f t="shared" si="1864"/>
        <v>7.8663301479055866E-3</v>
      </c>
      <c r="EF779" s="1">
        <f t="shared" si="1865"/>
        <v>5.9123560019296991E-3</v>
      </c>
      <c r="EG779" s="1">
        <f t="shared" si="1866"/>
        <v>4.404181864820304E-3</v>
      </c>
      <c r="EH779" s="1">
        <f t="shared" si="1867"/>
        <v>3.2514366388627174E-3</v>
      </c>
      <c r="EI779" s="1">
        <f t="shared" si="1868"/>
        <v>2.3789259754833556E-3</v>
      </c>
      <c r="EJ779" s="1">
        <f t="shared" si="1869"/>
        <v>1.7249374197199606E-3</v>
      </c>
      <c r="EK779" s="1">
        <f t="shared" si="1870"/>
        <v>1.2394946928345832E-3</v>
      </c>
      <c r="EL779" s="1">
        <f t="shared" si="1871"/>
        <v>8.8264874655217466E-4</v>
      </c>
      <c r="EM779" s="1">
        <f t="shared" si="1872"/>
        <v>6.2286920170190395E-4</v>
      </c>
      <c r="EN779" s="1">
        <f t="shared" si="1873"/>
        <v>4.3557813278438109E-4</v>
      </c>
      <c r="EO779" s="1">
        <f t="shared" si="1874"/>
        <v>3.0184972994352742E-4</v>
      </c>
      <c r="EP779" s="1">
        <f t="shared" si="1875"/>
        <v>2.0728454269904062E-4</v>
      </c>
      <c r="EQ779" s="1">
        <f t="shared" si="1876"/>
        <v>1.410557912452021E-4</v>
      </c>
      <c r="ER779" s="1">
        <f t="shared" si="1877"/>
        <v>9.5117353744028025E-5</v>
      </c>
      <c r="ES779" s="1">
        <f t="shared" si="1878"/>
        <v>6.3558060594591916E-5</v>
      </c>
      <c r="ET779" s="1">
        <f t="shared" si="1879"/>
        <v>4.2084320619404756E-5</v>
      </c>
      <c r="EU779" s="1">
        <f t="shared" si="1880"/>
        <v>2.7612322550415209E-5</v>
      </c>
      <c r="EV779" s="1">
        <f t="shared" si="1881"/>
        <v>1.7951582272969615E-5</v>
      </c>
      <c r="EW779" s="1">
        <f t="shared" si="1882"/>
        <v>1.1562987927503536E-5</v>
      </c>
      <c r="EX779" s="1">
        <f t="shared" si="1883"/>
        <v>7.376352936089958E-6</v>
      </c>
      <c r="EY779" s="1">
        <f t="shared" si="1884"/>
        <v>4.6545189041150508E-6</v>
      </c>
      <c r="EZ779" s="1">
        <f t="shared" si="1885"/>
        <v>2.8930177300273514E-6</v>
      </c>
      <c r="FA779" s="1">
        <f t="shared" si="1886"/>
        <v>1.7460079788723802E-6</v>
      </c>
      <c r="FB779" s="1">
        <f t="shared" si="1887"/>
        <v>9.7045381329818262E-7</v>
      </c>
      <c r="FC779" s="1">
        <f t="shared" si="1888"/>
        <v>3.8107926014932411E-7</v>
      </c>
      <c r="FD779" s="75">
        <f t="shared" si="1739"/>
        <v>-3.8107926014932411E-7</v>
      </c>
    </row>
    <row r="780" spans="7:160" x14ac:dyDescent="0.35">
      <c r="G780" t="str">
        <f t="shared" si="1735"/>
        <v>Refd, t=3.82</v>
      </c>
      <c r="H780" s="76">
        <f t="shared" si="1736"/>
        <v>3.8249999999999407</v>
      </c>
      <c r="I780" s="1">
        <f t="shared" si="1737"/>
        <v>0</v>
      </c>
      <c r="J780" s="22">
        <f t="shared" si="1738"/>
        <v>4.3310522568134442E-8</v>
      </c>
      <c r="K780" s="1">
        <f t="shared" si="1740"/>
        <v>2.2340694944762124E-7</v>
      </c>
      <c r="L780" s="1">
        <f t="shared" si="1741"/>
        <v>5.6582901814255148E-7</v>
      </c>
      <c r="M780" s="1">
        <f t="shared" si="1742"/>
        <v>1.1820279973917778E-6</v>
      </c>
      <c r="N780" s="1">
        <f t="shared" si="1743"/>
        <v>2.2491546788604806E-6</v>
      </c>
      <c r="O780" s="1">
        <f t="shared" si="1744"/>
        <v>4.0441450077428126E-6</v>
      </c>
      <c r="P780" s="1">
        <f t="shared" si="1745"/>
        <v>6.9932689959028794E-6</v>
      </c>
      <c r="Q780" s="1">
        <f t="shared" si="1746"/>
        <v>1.1743086034419243E-5</v>
      </c>
      <c r="R780" s="1">
        <f t="shared" si="1747"/>
        <v>1.9260535789753037E-5</v>
      </c>
      <c r="S780" s="1">
        <f t="shared" si="1748"/>
        <v>3.0971996554452077E-5</v>
      </c>
      <c r="T780" s="1">
        <f t="shared" si="1749"/>
        <v>4.8953520706891007E-5</v>
      </c>
      <c r="U780" s="1">
        <f t="shared" si="1750"/>
        <v>7.6187012626987774E-5</v>
      </c>
      <c r="V780" s="1">
        <f t="shared" si="1751"/>
        <v>1.1689967727193159E-4</v>
      </c>
      <c r="W780" s="1">
        <f t="shared" si="1752"/>
        <v>1.7700637630977865E-4</v>
      </c>
      <c r="X780" s="1">
        <f t="shared" si="1753"/>
        <v>2.6467621826496414E-4</v>
      </c>
      <c r="Y780" s="1">
        <f t="shared" si="1754"/>
        <v>3.9104530588119832E-4</v>
      </c>
      <c r="Z780" s="1">
        <f t="shared" si="1755"/>
        <v>5.7109649322229612E-4</v>
      </c>
      <c r="AA780" s="1">
        <f t="shared" si="1756"/>
        <v>8.247236167835437E-4</v>
      </c>
      <c r="AB780" s="1">
        <f t="shared" si="1757"/>
        <v>1.1779912810572671E-3</v>
      </c>
      <c r="AC780" s="1">
        <f t="shared" si="1758"/>
        <v>1.6645912661991192E-3</v>
      </c>
      <c r="AD780" s="1">
        <f t="shared" si="1759"/>
        <v>2.327482492328452E-3</v>
      </c>
      <c r="AE780" s="1">
        <f t="shared" si="1760"/>
        <v>3.2206829905018961E-3</v>
      </c>
      <c r="AF780" s="1">
        <f t="shared" si="1761"/>
        <v>4.4111596537753052E-3</v>
      </c>
      <c r="AG780" s="1">
        <f t="shared" si="1762"/>
        <v>5.9807353499275366E-3</v>
      </c>
      <c r="AH780" s="1">
        <f t="shared" si="1763"/>
        <v>8.0279045700425381E-3</v>
      </c>
      <c r="AI780" s="1">
        <f t="shared" si="1764"/>
        <v>1.0669420146387873E-2</v>
      </c>
      <c r="AJ780" s="1">
        <f t="shared" si="1765"/>
        <v>1.4041487353603624E-2</v>
      </c>
      <c r="AK780" s="1">
        <f t="shared" si="1766"/>
        <v>1.8300381135351856E-2</v>
      </c>
      <c r="AL780" s="1">
        <f t="shared" si="1767"/>
        <v>2.3622290865393174E-2</v>
      </c>
      <c r="AM780" s="1">
        <f t="shared" si="1768"/>
        <v>3.0202198598683592E-2</v>
      </c>
      <c r="AN780" s="1">
        <f t="shared" si="1769"/>
        <v>3.8251614475463352E-2</v>
      </c>
      <c r="AO780" s="1">
        <f t="shared" si="1770"/>
        <v>4.7995029255652265E-2</v>
      </c>
      <c r="AP780" s="1">
        <f t="shared" si="1771"/>
        <v>5.966500000363658E-2</v>
      </c>
      <c r="AQ780" s="1">
        <f t="shared" si="1772"/>
        <v>7.349586006947699E-2</v>
      </c>
      <c r="AR780" s="1">
        <f t="shared" si="1773"/>
        <v>8.9716135987430279E-2</v>
      </c>
      <c r="AS780" s="1">
        <f t="shared" si="1774"/>
        <v>0.10853985678083948</v>
      </c>
      <c r="AT780" s="1">
        <f t="shared" si="1775"/>
        <v>0.13015704836196301</v>
      </c>
      <c r="AU780" s="1">
        <f t="shared" si="1776"/>
        <v>0.15472380847341241</v>
      </c>
      <c r="AV780" s="1">
        <f t="shared" si="1777"/>
        <v>0.18235244612567553</v>
      </c>
      <c r="AW780" s="1">
        <f t="shared" si="1778"/>
        <v>0.21310223381018137</v>
      </c>
      <c r="AX780" s="1">
        <f t="shared" si="1779"/>
        <v>0.24697135192118183</v>
      </c>
      <c r="AY780" s="1">
        <f t="shared" si="1780"/>
        <v>0.28389059586481369</v>
      </c>
      <c r="AZ780" s="1">
        <f t="shared" si="1781"/>
        <v>0.32371936338990315</v>
      </c>
      <c r="BA780" s="1">
        <f t="shared" si="1782"/>
        <v>0.3662443426841101</v>
      </c>
      <c r="BB780" s="1">
        <f t="shared" si="1783"/>
        <v>0.41118118490155225</v>
      </c>
      <c r="BC780" s="1">
        <f t="shared" si="1784"/>
        <v>0.45817927634601391</v>
      </c>
      <c r="BD780" s="1">
        <f t="shared" si="1785"/>
        <v>0.50682953746458648</v>
      </c>
      <c r="BE780" s="1">
        <f t="shared" si="1786"/>
        <v>0.55667498266008597</v>
      </c>
      <c r="BF780" s="1">
        <f t="shared" si="1787"/>
        <v>0.60722359250438596</v>
      </c>
      <c r="BG780" s="1">
        <f t="shared" si="1788"/>
        <v>0.657962893696588</v>
      </c>
      <c r="BH780" s="1">
        <f t="shared" si="1789"/>
        <v>0.70837552559332118</v>
      </c>
      <c r="BI780" s="1">
        <f t="shared" si="1790"/>
        <v>0.75795500550785588</v>
      </c>
      <c r="BJ780" s="1">
        <f t="shared" si="1791"/>
        <v>0.80622089393939333</v>
      </c>
      <c r="BK780" s="1">
        <f t="shared" si="1792"/>
        <v>0.85273260610702406</v>
      </c>
      <c r="BL780" s="1">
        <f t="shared" si="1793"/>
        <v>0.89710121318027569</v>
      </c>
      <c r="BM780" s="1">
        <f t="shared" si="1794"/>
        <v>0.93899871639771504</v>
      </c>
      <c r="BN780" s="1">
        <f t="shared" si="1795"/>
        <v>0.97816444725540896</v>
      </c>
      <c r="BO780" s="1">
        <f t="shared" si="1796"/>
        <v>1.0144084323336362</v>
      </c>
      <c r="BP780" s="1">
        <f t="shared" si="1797"/>
        <v>1.0476117466649943</v>
      </c>
      <c r="BQ780" s="1">
        <f t="shared" si="1798"/>
        <v>1.0777240502725911</v>
      </c>
      <c r="BR780" s="1">
        <f t="shared" si="1799"/>
        <v>1.1047586463171823</v>
      </c>
      <c r="BS780" s="1">
        <f t="shared" si="1800"/>
        <v>1.1287855071642992</v>
      </c>
      <c r="BT780" s="1">
        <f t="shared" si="1801"/>
        <v>1.1499227814893136</v>
      </c>
      <c r="BU780" s="1">
        <f t="shared" si="1802"/>
        <v>1.1683273202047784</v>
      </c>
      <c r="BV780" s="1">
        <f t="shared" si="1803"/>
        <v>1.1841847442247859</v>
      </c>
      <c r="BW780" s="1">
        <f t="shared" si="1804"/>
        <v>1.1976995287319117</v>
      </c>
      <c r="BX780" s="1">
        <f t="shared" si="1805"/>
        <v>1.2090855048168616</v>
      </c>
      <c r="BY780" s="1">
        <f t="shared" si="1806"/>
        <v>1.2185570895314441</v>
      </c>
      <c r="BZ780" s="1">
        <f t="shared" si="1807"/>
        <v>1.2263214592224356</v>
      </c>
      <c r="CA780" s="1">
        <f t="shared" si="1808"/>
        <v>1.2325717875670903</v>
      </c>
      <c r="CB780" s="1">
        <f t="shared" si="1809"/>
        <v>1.2374815867352853</v>
      </c>
      <c r="CC780" s="1">
        <f t="shared" si="1810"/>
        <v>1.2412001234317582</v>
      </c>
      <c r="CD780" s="1">
        <f t="shared" si="1811"/>
        <v>1.2438488349654933</v>
      </c>
      <c r="CE780" s="1">
        <f t="shared" si="1812"/>
        <v>1.2455186454890916</v>
      </c>
      <c r="CF780" s="1">
        <f t="shared" si="1813"/>
        <v>1.2462680785858005</v>
      </c>
      <c r="CG780" s="1">
        <f t="shared" si="1814"/>
        <v>1.2461220770279626</v>
      </c>
      <c r="CH780" s="1">
        <f t="shared" si="1815"/>
        <v>1.2450714698219372</v>
      </c>
      <c r="CI780" s="1">
        <f t="shared" si="1816"/>
        <v>1.243073065469904</v>
      </c>
      <c r="CJ780" s="1">
        <f t="shared" si="1817"/>
        <v>1.2400503928581603</v>
      </c>
      <c r="CK780" s="1">
        <f t="shared" si="1818"/>
        <v>1.2358951511610667</v>
      </c>
      <c r="CL780" s="1">
        <f t="shared" si="1819"/>
        <v>1.2304694616115897</v>
      </c>
      <c r="CM780" s="1">
        <f t="shared" si="1820"/>
        <v>1.2236090315170876</v>
      </c>
      <c r="CN780" s="1">
        <f t="shared" si="1821"/>
        <v>1.2151273401328708</v>
      </c>
      <c r="CO780" s="1">
        <f t="shared" si="1822"/>
        <v>1.2048209340764917</v>
      </c>
      <c r="CP780" s="1">
        <f t="shared" si="1823"/>
        <v>1.1924758758754721</v>
      </c>
      <c r="CQ780" s="1">
        <f t="shared" si="1824"/>
        <v>1.1778753241532876</v>
      </c>
      <c r="CR780" s="1">
        <f t="shared" si="1825"/>
        <v>1.1608081413418221</v>
      </c>
      <c r="CS780" s="1">
        <f t="shared" si="1826"/>
        <v>1.1410783303920276</v>
      </c>
      <c r="CT780" s="1">
        <f t="shared" si="1827"/>
        <v>1.1185150034531575</v>
      </c>
      <c r="CU780" s="1">
        <f t="shared" si="1828"/>
        <v>1.0929824920867781</v>
      </c>
      <c r="CV780" s="1">
        <f t="shared" si="1829"/>
        <v>1.0643901301731031</v>
      </c>
      <c r="CW780" s="1">
        <f t="shared" si="1830"/>
        <v>1.0327011869339653</v>
      </c>
      <c r="CX780" s="1">
        <f t="shared" si="1831"/>
        <v>0.99794040686382424</v>
      </c>
      <c r="CY780" s="1">
        <f t="shared" si="1832"/>
        <v>0.96019963197015445</v>
      </c>
      <c r="CZ780" s="1">
        <f t="shared" si="1833"/>
        <v>0.91964104254582812</v>
      </c>
      <c r="DA780" s="1">
        <f t="shared" si="1834"/>
        <v>0.87649765489327169</v>
      </c>
      <c r="DB780" s="1">
        <f t="shared" si="1835"/>
        <v>0.83107085309260853</v>
      </c>
      <c r="DC780" s="1">
        <f t="shared" si="1836"/>
        <v>0.78372489826367397</v>
      </c>
      <c r="DD780" s="1">
        <f t="shared" si="1837"/>
        <v>0.7348785407649272</v>
      </c>
      <c r="DE780" s="1">
        <f t="shared" si="1838"/>
        <v>0.68499404413261011</v>
      </c>
      <c r="DF780" s="1">
        <f t="shared" si="1839"/>
        <v>0.63456409915613587</v>
      </c>
      <c r="DG780" s="1">
        <f t="shared" si="1840"/>
        <v>0.58409724782409811</v>
      </c>
      <c r="DH780" s="1">
        <f t="shared" si="1841"/>
        <v>0.53410253762207849</v>
      </c>
      <c r="DI780" s="1">
        <f t="shared" si="1842"/>
        <v>0.48507417793443403</v>
      </c>
      <c r="DJ780" s="1">
        <f t="shared" si="1843"/>
        <v>0.43747696761245636</v>
      </c>
      <c r="DK780" s="1">
        <f t="shared" si="1844"/>
        <v>0.39173320650381688</v>
      </c>
      <c r="DL780" s="1">
        <f t="shared" si="1845"/>
        <v>0.34821169907904337</v>
      </c>
      <c r="DM780" s="1">
        <f t="shared" si="1846"/>
        <v>0.30721931464061242</v>
      </c>
      <c r="DN780" s="1">
        <f t="shared" si="1847"/>
        <v>0.26899539854175375</v>
      </c>
      <c r="DO780" s="1">
        <f t="shared" si="1848"/>
        <v>0.23370914679581337</v>
      </c>
      <c r="DP780" s="1">
        <f t="shared" si="1849"/>
        <v>0.20145987719466255</v>
      </c>
      <c r="DQ780" s="1">
        <f t="shared" si="1850"/>
        <v>0.17227996724891326</v>
      </c>
      <c r="DR780" s="1">
        <f t="shared" si="1851"/>
        <v>0.14614009424010163</v>
      </c>
      <c r="DS780" s="1">
        <f t="shared" si="1852"/>
        <v>0.12295631350157944</v>
      </c>
      <c r="DT780" s="1">
        <f t="shared" si="1853"/>
        <v>0.10259845202517399</v>
      </c>
      <c r="DU780" s="1">
        <f t="shared" si="1854"/>
        <v>8.4899276102727655E-2</v>
      </c>
      <c r="DV780" s="1">
        <f t="shared" si="1855"/>
        <v>6.9663910944783802E-2</v>
      </c>
      <c r="DW780" s="1">
        <f t="shared" si="1856"/>
        <v>5.6679041235903338E-2</v>
      </c>
      <c r="DX780" s="1">
        <f t="shared" si="1857"/>
        <v>4.5721496600551643E-2</v>
      </c>
      <c r="DY780" s="1">
        <f t="shared" si="1858"/>
        <v>3.6565916196453933E-2</v>
      </c>
      <c r="DZ780" s="1">
        <f t="shared" si="1859"/>
        <v>2.8991283313457565E-2</v>
      </c>
      <c r="EA780" s="1">
        <f t="shared" si="1860"/>
        <v>2.278621589627982E-2</v>
      </c>
      <c r="EB780" s="1">
        <f t="shared" si="1861"/>
        <v>1.7752985676314132E-2</v>
      </c>
      <c r="EC780" s="1">
        <f t="shared" si="1862"/>
        <v>1.371031220459709E-2</v>
      </c>
      <c r="ED780" s="1">
        <f t="shared" si="1863"/>
        <v>1.0495035547382642E-2</v>
      </c>
      <c r="EE780" s="1">
        <f t="shared" si="1864"/>
        <v>7.9628115975948245E-3</v>
      </c>
      <c r="EF780" s="1">
        <f t="shared" si="1865"/>
        <v>5.9879973292612772E-3</v>
      </c>
      <c r="EG780" s="1">
        <f t="shared" si="1866"/>
        <v>4.4629015875135838E-3</v>
      </c>
      <c r="EH780" s="1">
        <f t="shared" si="1867"/>
        <v>3.2965727218659665E-3</v>
      </c>
      <c r="EI780" s="1">
        <f t="shared" si="1868"/>
        <v>2.4132805402857843E-3</v>
      </c>
      <c r="EJ780" s="1">
        <f t="shared" si="1869"/>
        <v>1.7508297793148971E-3</v>
      </c>
      <c r="EK780" s="1">
        <f t="shared" si="1870"/>
        <v>1.2588184445660152E-3</v>
      </c>
      <c r="EL780" s="1">
        <f t="shared" si="1871"/>
        <v>8.9692946636853708E-4</v>
      </c>
      <c r="EM780" s="1">
        <f t="shared" si="1872"/>
        <v>6.3332010654506307E-4</v>
      </c>
      <c r="EN780" s="1">
        <f t="shared" si="1873"/>
        <v>4.431518530203317E-4</v>
      </c>
      <c r="EO780" s="1">
        <f t="shared" si="1874"/>
        <v>3.0728501983546522E-4</v>
      </c>
      <c r="EP780" s="1">
        <f t="shared" si="1875"/>
        <v>2.1114733042388803E-4</v>
      </c>
      <c r="EQ780" s="1">
        <f t="shared" si="1876"/>
        <v>1.4377442226878851E-4</v>
      </c>
      <c r="ER780" s="1">
        <f t="shared" si="1877"/>
        <v>9.7012215499368539E-5</v>
      </c>
      <c r="ES780" s="1">
        <f t="shared" si="1878"/>
        <v>6.4866003458804232E-5</v>
      </c>
      <c r="ET780" s="1">
        <f t="shared" si="1879"/>
        <v>4.2978426110773633E-5</v>
      </c>
      <c r="EU780" s="1">
        <f t="shared" si="1880"/>
        <v>2.8217632493828184E-5</v>
      </c>
      <c r="EV780" s="1">
        <f t="shared" si="1881"/>
        <v>1.835741034427738E-5</v>
      </c>
      <c r="EW780" s="1">
        <f t="shared" si="1882"/>
        <v>1.1832403787787596E-5</v>
      </c>
      <c r="EX780" s="1">
        <f t="shared" si="1883"/>
        <v>7.5533727834175462E-6</v>
      </c>
      <c r="EY780" s="1">
        <f t="shared" si="1884"/>
        <v>4.7694651786911657E-6</v>
      </c>
      <c r="EZ780" s="1">
        <f t="shared" si="1885"/>
        <v>2.96643183621277E-6</v>
      </c>
      <c r="FA780" s="1">
        <f t="shared" si="1886"/>
        <v>1.7914162781256646E-6</v>
      </c>
      <c r="FB780" s="1">
        <f t="shared" si="1887"/>
        <v>9.9619735625926686E-7</v>
      </c>
      <c r="FC780" s="1">
        <f t="shared" si="1888"/>
        <v>3.9131462415459004E-7</v>
      </c>
      <c r="FD780" s="75">
        <f t="shared" si="1739"/>
        <v>-3.9131462415459004E-7</v>
      </c>
    </row>
    <row r="781" spans="7:160" x14ac:dyDescent="0.35">
      <c r="G781" t="str">
        <f t="shared" si="1735"/>
        <v>Refd, t=3.83</v>
      </c>
      <c r="H781" s="76">
        <f t="shared" si="1736"/>
        <v>3.8299999999999406</v>
      </c>
      <c r="I781" s="1">
        <f t="shared" si="1737"/>
        <v>0</v>
      </c>
      <c r="J781" s="22">
        <f t="shared" si="1738"/>
        <v>4.2827036567921571E-8</v>
      </c>
      <c r="K781" s="1">
        <f t="shared" si="1740"/>
        <v>2.2091420909509888E-7</v>
      </c>
      <c r="L781" s="1">
        <f t="shared" si="1741"/>
        <v>5.5952230441528375E-7</v>
      </c>
      <c r="M781" s="1">
        <f t="shared" si="1742"/>
        <v>1.1688746176965589E-6</v>
      </c>
      <c r="N781" s="1">
        <f t="shared" si="1743"/>
        <v>2.224181525502241E-6</v>
      </c>
      <c r="O781" s="1">
        <f t="shared" si="1744"/>
        <v>3.9993659688120873E-6</v>
      </c>
      <c r="P781" s="1">
        <f t="shared" si="1745"/>
        <v>6.9160957093096483E-6</v>
      </c>
      <c r="Q781" s="1">
        <f t="shared" si="1746"/>
        <v>1.1614009821356301E-5</v>
      </c>
      <c r="R781" s="1">
        <f t="shared" si="1747"/>
        <v>1.9049798927376943E-5</v>
      </c>
      <c r="S781" s="1">
        <f t="shared" si="1748"/>
        <v>3.0634886435184463E-5</v>
      </c>
      <c r="T781" s="1">
        <f t="shared" si="1749"/>
        <v>4.8423821250236449E-5</v>
      </c>
      <c r="U781" s="1">
        <f t="shared" si="1750"/>
        <v>7.536803590984148E-5</v>
      </c>
      <c r="V781" s="1">
        <f t="shared" si="1751"/>
        <v>1.1565217987554639E-4</v>
      </c>
      <c r="W781" s="1">
        <f t="shared" si="1752"/>
        <v>1.7513254815749738E-4</v>
      </c>
      <c r="X781" s="1">
        <f t="shared" si="1753"/>
        <v>2.6189883001142731E-4</v>
      </c>
      <c r="Y781" s="1">
        <f t="shared" si="1754"/>
        <v>3.8698103249898695E-4</v>
      </c>
      <c r="Z781" s="1">
        <f t="shared" si="1755"/>
        <v>5.6522241975550422E-4</v>
      </c>
      <c r="AA781" s="1">
        <f t="shared" si="1756"/>
        <v>8.1633600534914796E-4</v>
      </c>
      <c r="AB781" s="1">
        <f t="shared" si="1757"/>
        <v>1.1661558672797607E-3</v>
      </c>
      <c r="AC781" s="1">
        <f t="shared" si="1758"/>
        <v>1.6480846901558842E-3</v>
      </c>
      <c r="AD781" s="1">
        <f t="shared" si="1759"/>
        <v>2.3047249823582305E-3</v>
      </c>
      <c r="AE781" s="1">
        <f t="shared" si="1760"/>
        <v>3.1896631283216867E-3</v>
      </c>
      <c r="AF781" s="1">
        <f t="shared" si="1761"/>
        <v>4.3693529626595007E-3</v>
      </c>
      <c r="AG781" s="1">
        <f t="shared" si="1762"/>
        <v>5.9250195503056579E-3</v>
      </c>
      <c r="AH781" s="1">
        <f t="shared" si="1763"/>
        <v>7.9544755986218751E-3</v>
      </c>
      <c r="AI781" s="1">
        <f t="shared" si="1764"/>
        <v>1.0573714364914024E-2</v>
      </c>
      <c r="AJ781" s="1">
        <f t="shared" si="1765"/>
        <v>1.3918116678027604E-2</v>
      </c>
      <c r="AK781" s="1">
        <f t="shared" si="1766"/>
        <v>1.8143088960884478E-2</v>
      </c>
      <c r="AL781" s="1">
        <f t="shared" si="1767"/>
        <v>2.3423937488518752E-2</v>
      </c>
      <c r="AM781" s="1">
        <f t="shared" si="1768"/>
        <v>2.9954785171525559E-2</v>
      </c>
      <c r="AN781" s="1">
        <f t="shared" si="1769"/>
        <v>3.7946354202543046E-2</v>
      </c>
      <c r="AO781" s="1">
        <f t="shared" si="1770"/>
        <v>4.76224734143256E-2</v>
      </c>
      <c r="AP781" s="1">
        <f t="shared" si="1771"/>
        <v>5.9215224341567653E-2</v>
      </c>
      <c r="AQ781" s="1">
        <f t="shared" si="1772"/>
        <v>7.2958714180660508E-2</v>
      </c>
      <c r="AR781" s="1">
        <f t="shared" si="1773"/>
        <v>8.9081554458269055E-2</v>
      </c>
      <c r="AS781" s="1">
        <f t="shared" si="1774"/>
        <v>0.10779822639835836</v>
      </c>
      <c r="AT781" s="1">
        <f t="shared" si="1775"/>
        <v>0.1292996207612771</v>
      </c>
      <c r="AU781" s="1">
        <f t="shared" si="1776"/>
        <v>0.15374314263954458</v>
      </c>
      <c r="AV781" s="1">
        <f t="shared" si="1777"/>
        <v>0.18124286059456182</v>
      </c>
      <c r="AW781" s="1">
        <f t="shared" si="1778"/>
        <v>0.21186024470719916</v>
      </c>
      <c r="AX781" s="1">
        <f t="shared" si="1779"/>
        <v>0.24559607059064906</v>
      </c>
      <c r="AY781" s="1">
        <f t="shared" si="1780"/>
        <v>0.28238405917168952</v>
      </c>
      <c r="AZ781" s="1">
        <f t="shared" si="1781"/>
        <v>0.32208677108772626</v>
      </c>
      <c r="BA781" s="1">
        <f t="shared" si="1782"/>
        <v>0.36449417965050734</v>
      </c>
      <c r="BB781" s="1">
        <f t="shared" si="1783"/>
        <v>0.40932521146121237</v>
      </c>
      <c r="BC781" s="1">
        <f t="shared" si="1784"/>
        <v>0.45623237704492386</v>
      </c>
      <c r="BD781" s="1">
        <f t="shared" si="1785"/>
        <v>0.50480942705290432</v>
      </c>
      <c r="BE781" s="1">
        <f t="shared" si="1786"/>
        <v>0.55460177705510139</v>
      </c>
      <c r="BF781" s="1">
        <f t="shared" si="1787"/>
        <v>0.60511926141351613</v>
      </c>
      <c r="BG781" s="1">
        <f t="shared" si="1788"/>
        <v>0.65585061963137958</v>
      </c>
      <c r="BH781" s="1">
        <f t="shared" si="1789"/>
        <v>0.70627900049865688</v>
      </c>
      <c r="BI781" s="1">
        <f t="shared" si="1790"/>
        <v>0.75589770059159844</v>
      </c>
      <c r="BJ781" s="1">
        <f t="shared" si="1791"/>
        <v>0.80422534012998614</v>
      </c>
      <c r="BK781" s="1">
        <f t="shared" si="1792"/>
        <v>0.85081972173310527</v>
      </c>
      <c r="BL781" s="1">
        <f t="shared" si="1793"/>
        <v>0.89528971204588115</v>
      </c>
      <c r="BM781" s="1">
        <f t="shared" si="1794"/>
        <v>0.93730462374234913</v>
      </c>
      <c r="BN781" s="1">
        <f t="shared" si="1795"/>
        <v>0.9766007436607741</v>
      </c>
      <c r="BO781" s="1">
        <f t="shared" si="1796"/>
        <v>1.0129848371284009</v>
      </c>
      <c r="BP781" s="1">
        <f t="shared" si="1797"/>
        <v>1.0463346435145344</v>
      </c>
      <c r="BQ781" s="1">
        <f t="shared" si="1798"/>
        <v>1.0765965491443954</v>
      </c>
      <c r="BR781" s="1">
        <f t="shared" si="1799"/>
        <v>1.103780768529681</v>
      </c>
      <c r="BS781" s="1">
        <f t="shared" si="1800"/>
        <v>1.1279544742674901</v>
      </c>
      <c r="BT781" s="1">
        <f t="shared" si="1801"/>
        <v>1.1492333846258658</v>
      </c>
      <c r="BU781" s="1">
        <f t="shared" si="1802"/>
        <v>1.1677723445045924</v>
      </c>
      <c r="BV781" s="1">
        <f t="shared" si="1803"/>
        <v>1.1837554226507456</v>
      </c>
      <c r="BW781" s="1">
        <f t="shared" si="1804"/>
        <v>1.1973860014111806</v>
      </c>
      <c r="BX781" s="1">
        <f t="shared" si="1805"/>
        <v>1.2088772629243141</v>
      </c>
      <c r="BY781" s="1">
        <f t="shared" si="1806"/>
        <v>1.2184433868214788</v>
      </c>
      <c r="BZ781" s="1">
        <f t="shared" si="1807"/>
        <v>1.2262916788806413</v>
      </c>
      <c r="CA781" s="1">
        <f t="shared" si="1808"/>
        <v>1.2326157567334912</v>
      </c>
      <c r="CB781" s="1">
        <f t="shared" si="1809"/>
        <v>1.2375898354447115</v>
      </c>
      <c r="CC781" s="1">
        <f t="shared" si="1810"/>
        <v>1.2413640885092441</v>
      </c>
      <c r="CD781" s="1">
        <f t="shared" si="1811"/>
        <v>1.2440610123832496</v>
      </c>
      <c r="CE781" s="1">
        <f t="shared" si="1812"/>
        <v>1.2457726967125848</v>
      </c>
      <c r="CF781" s="1">
        <f t="shared" si="1813"/>
        <v>1.2465588974806943</v>
      </c>
      <c r="CG781" s="1">
        <f t="shared" si="1814"/>
        <v>1.2464458240224574</v>
      </c>
      <c r="CH781" s="1">
        <f t="shared" si="1815"/>
        <v>1.2454255793455302</v>
      </c>
      <c r="CI781" s="1">
        <f t="shared" si="1816"/>
        <v>1.2434562313978581</v>
      </c>
      <c r="CJ781" s="1">
        <f t="shared" si="1817"/>
        <v>1.2404625349947871</v>
      </c>
      <c r="CK781" s="1">
        <f t="shared" si="1818"/>
        <v>1.2363373639269173</v>
      </c>
      <c r="CL781" s="1">
        <f t="shared" si="1819"/>
        <v>1.2309439442955485</v>
      </c>
      <c r="CM781" s="1">
        <f t="shared" si="1820"/>
        <v>1.2241189979380531</v>
      </c>
      <c r="CN781" s="1">
        <f t="shared" si="1821"/>
        <v>1.2156769045249278</v>
      </c>
      <c r="CO781" s="1">
        <f t="shared" si="1822"/>
        <v>1.2054149696241307</v>
      </c>
      <c r="CP781" s="1">
        <f t="shared" si="1823"/>
        <v>1.1931198426864469</v>
      </c>
      <c r="CQ781" s="1">
        <f t="shared" si="1824"/>
        <v>1.1785750646066748</v>
      </c>
      <c r="CR781" s="1">
        <f t="shared" si="1825"/>
        <v>1.1615696426548336</v>
      </c>
      <c r="CS781" s="1">
        <f t="shared" si="1826"/>
        <v>1.141907456800191</v>
      </c>
      <c r="CT781" s="1">
        <f t="shared" si="1827"/>
        <v>1.1194172034068157</v>
      </c>
      <c r="CU781" s="1">
        <f t="shared" si="1828"/>
        <v>1.0939624890764461</v>
      </c>
      <c r="CV781" s="1">
        <f t="shared" si="1829"/>
        <v>1.0654516088996535</v>
      </c>
      <c r="CW781" s="1">
        <f t="shared" si="1830"/>
        <v>1.0338464892026613</v>
      </c>
      <c r="CX781" s="1">
        <f t="shared" si="1831"/>
        <v>0.99917025347418076</v>
      </c>
      <c r="CY781" s="1">
        <f t="shared" si="1832"/>
        <v>0.96151288770618326</v>
      </c>
      <c r="CZ781" s="1">
        <f t="shared" si="1833"/>
        <v>0.92103454092770798</v>
      </c>
      <c r="DA781" s="1">
        <f t="shared" si="1834"/>
        <v>0.87796609752150934</v>
      </c>
      <c r="DB781" s="1">
        <f t="shared" si="1835"/>
        <v>0.83260679521647207</v>
      </c>
      <c r="DC781" s="1">
        <f t="shared" si="1836"/>
        <v>0.78531882779140594</v>
      </c>
      <c r="DD781" s="1">
        <f t="shared" si="1837"/>
        <v>0.73651905259018147</v>
      </c>
      <c r="DE781" s="1">
        <f t="shared" si="1838"/>
        <v>0.68666810577694404</v>
      </c>
      <c r="DF781" s="1">
        <f t="shared" si="1839"/>
        <v>0.63625739779436552</v>
      </c>
      <c r="DG781" s="1">
        <f t="shared" si="1840"/>
        <v>0.58579460327109734</v>
      </c>
      <c r="DH781" s="1">
        <f t="shared" si="1841"/>
        <v>0.53578836129794005</v>
      </c>
      <c r="DI781" s="1">
        <f t="shared" si="1842"/>
        <v>0.48673295459915938</v>
      </c>
      <c r="DJ781" s="1">
        <f t="shared" si="1843"/>
        <v>0.43909373506424171</v>
      </c>
      <c r="DK781" s="1">
        <f t="shared" si="1844"/>
        <v>0.3932940086109647</v>
      </c>
      <c r="DL781" s="1">
        <f t="shared" si="1845"/>
        <v>0.34970398944527992</v>
      </c>
      <c r="DM781" s="1">
        <f t="shared" si="1846"/>
        <v>0.30863229170725076</v>
      </c>
      <c r="DN781" s="1">
        <f t="shared" si="1847"/>
        <v>0.27032025768804607</v>
      </c>
      <c r="DO781" s="1">
        <f t="shared" si="1848"/>
        <v>0.23493924058738289</v>
      </c>
      <c r="DP781" s="1">
        <f t="shared" si="1849"/>
        <v>0.20259078086764437</v>
      </c>
      <c r="DQ781" s="1">
        <f t="shared" si="1850"/>
        <v>0.17330945231553499</v>
      </c>
      <c r="DR781" s="1">
        <f t="shared" si="1851"/>
        <v>0.14706801831235086</v>
      </c>
      <c r="DS781" s="1">
        <f t="shared" si="1852"/>
        <v>0.12378443868828261</v>
      </c>
      <c r="DT781" s="1">
        <f t="shared" si="1853"/>
        <v>0.1033302073111551</v>
      </c>
      <c r="DU781" s="1">
        <f t="shared" si="1854"/>
        <v>8.5539480840719953E-2</v>
      </c>
      <c r="DV781" s="1">
        <f t="shared" si="1855"/>
        <v>7.0218476982857964E-2</v>
      </c>
      <c r="DW781" s="1">
        <f t="shared" si="1856"/>
        <v>5.7154670381046803E-2</v>
      </c>
      <c r="DX781" s="1">
        <f t="shared" si="1857"/>
        <v>4.6125388288956744E-2</v>
      </c>
      <c r="DY781" s="1">
        <f t="shared" si="1858"/>
        <v>3.6905497669506716E-2</v>
      </c>
      <c r="DZ781" s="1">
        <f t="shared" si="1859"/>
        <v>2.9273971579206606E-2</v>
      </c>
      <c r="EA781" s="1">
        <f t="shared" si="1860"/>
        <v>2.3019217579292824E-2</v>
      </c>
      <c r="EB781" s="1">
        <f t="shared" si="1861"/>
        <v>1.7943137784048848E-2</v>
      </c>
      <c r="EC781" s="1">
        <f t="shared" si="1862"/>
        <v>1.3863964075909254E-2</v>
      </c>
      <c r="ED781" s="1">
        <f t="shared" si="1863"/>
        <v>1.0617969947968348E-2</v>
      </c>
      <c r="EE781" s="1">
        <f t="shared" si="1864"/>
        <v>8.0602011734040597E-3</v>
      </c>
      <c r="EF781" s="1">
        <f t="shared" si="1865"/>
        <v>6.0643914473375634E-3</v>
      </c>
      <c r="EG781" s="1">
        <f t="shared" si="1866"/>
        <v>4.522237958198976E-3</v>
      </c>
      <c r="EH781" s="1">
        <f t="shared" si="1867"/>
        <v>3.3422080418907445E-3</v>
      </c>
      <c r="EI781" s="1">
        <f t="shared" si="1868"/>
        <v>2.448034632820637E-3</v>
      </c>
      <c r="EJ781" s="1">
        <f t="shared" si="1869"/>
        <v>1.7770382326512972E-3</v>
      </c>
      <c r="EK781" s="1">
        <f t="shared" si="1870"/>
        <v>1.2783894635157624E-3</v>
      </c>
      <c r="EL781" s="1">
        <f t="shared" si="1871"/>
        <v>9.1140145632220815E-4</v>
      </c>
      <c r="EM781" s="1">
        <f t="shared" si="1872"/>
        <v>6.4391733085704676E-4</v>
      </c>
      <c r="EN781" s="1">
        <f t="shared" si="1873"/>
        <v>4.5083627953687426E-4</v>
      </c>
      <c r="EO781" s="1">
        <f t="shared" si="1874"/>
        <v>3.1280316028518254E-4</v>
      </c>
      <c r="EP781" s="1">
        <f t="shared" si="1875"/>
        <v>2.1507145292395025E-4</v>
      </c>
      <c r="EQ781" s="1">
        <f t="shared" si="1876"/>
        <v>1.4653797321134482E-4</v>
      </c>
      <c r="ER781" s="1">
        <f t="shared" si="1877"/>
        <v>9.8939625105453548E-5</v>
      </c>
      <c r="ES781" s="1">
        <f t="shared" si="1878"/>
        <v>6.6197280071548002E-5</v>
      </c>
      <c r="ET781" s="1">
        <f t="shared" si="1879"/>
        <v>4.3889083556735918E-5</v>
      </c>
      <c r="EU781" s="1">
        <f t="shared" si="1880"/>
        <v>2.8834560457178963E-5</v>
      </c>
      <c r="EV781" s="1">
        <f t="shared" si="1881"/>
        <v>1.8771307553584624E-5</v>
      </c>
      <c r="EW781" s="1">
        <f t="shared" si="1882"/>
        <v>1.2107364219588206E-5</v>
      </c>
      <c r="EX781" s="1">
        <f t="shared" si="1883"/>
        <v>7.7341597653997666E-6</v>
      </c>
      <c r="EY781" s="1">
        <f t="shared" si="1884"/>
        <v>4.8869377670376786E-6</v>
      </c>
      <c r="EZ781" s="1">
        <f t="shared" si="1885"/>
        <v>3.0415091322758042E-6</v>
      </c>
      <c r="FA781" s="1">
        <f t="shared" si="1886"/>
        <v>1.8378815151841092E-6</v>
      </c>
      <c r="FB781" s="1">
        <f t="shared" si="1887"/>
        <v>1.0225531711382411E-6</v>
      </c>
      <c r="FC781" s="1">
        <f t="shared" si="1888"/>
        <v>4.0179669597796099E-7</v>
      </c>
      <c r="FD781" s="75">
        <f t="shared" si="1739"/>
        <v>-4.0179669597796099E-7</v>
      </c>
    </row>
    <row r="782" spans="7:160" x14ac:dyDescent="0.35">
      <c r="G782" t="str">
        <f t="shared" si="1735"/>
        <v>Refd, t=3.83</v>
      </c>
      <c r="H782" s="76">
        <f t="shared" si="1736"/>
        <v>3.8349999999999405</v>
      </c>
      <c r="I782" s="1">
        <f t="shared" si="1737"/>
        <v>0</v>
      </c>
      <c r="J782" s="22">
        <f t="shared" si="1738"/>
        <v>4.2349008336187145E-8</v>
      </c>
      <c r="K782" s="1">
        <f t="shared" si="1740"/>
        <v>2.1844959465032229E-7</v>
      </c>
      <c r="L782" s="1">
        <f t="shared" si="1741"/>
        <v>5.5328667725502438E-7</v>
      </c>
      <c r="M782" s="1">
        <f t="shared" si="1742"/>
        <v>1.1558692636968718E-6</v>
      </c>
      <c r="N782" s="1">
        <f t="shared" si="1743"/>
        <v>2.1994888147439246E-6</v>
      </c>
      <c r="O782" s="1">
        <f t="shared" si="1744"/>
        <v>3.9550884219624563E-6</v>
      </c>
      <c r="P782" s="1">
        <f t="shared" si="1745"/>
        <v>6.8397838387541382E-6</v>
      </c>
      <c r="Q782" s="1">
        <f t="shared" si="1746"/>
        <v>1.1486368684023481E-5</v>
      </c>
      <c r="R782" s="1">
        <f t="shared" si="1747"/>
        <v>1.884139425584603E-5</v>
      </c>
      <c r="S782" s="1">
        <f t="shared" si="1748"/>
        <v>3.030148728636691E-5</v>
      </c>
      <c r="T782" s="1">
        <f t="shared" si="1749"/>
        <v>4.7899917656346978E-5</v>
      </c>
      <c r="U782" s="1">
        <f t="shared" si="1750"/>
        <v>7.4557959319669734E-5</v>
      </c>
      <c r="V782" s="1">
        <f t="shared" si="1751"/>
        <v>1.1441813628466715E-4</v>
      </c>
      <c r="W782" s="1">
        <f t="shared" si="1752"/>
        <v>1.7327875741366959E-4</v>
      </c>
      <c r="X782" s="1">
        <f t="shared" si="1753"/>
        <v>2.5915086292836666E-4</v>
      </c>
      <c r="Y782" s="1">
        <f t="shared" si="1754"/>
        <v>3.8295936818294365E-4</v>
      </c>
      <c r="Z782" s="1">
        <f t="shared" si="1755"/>
        <v>5.594092321355756E-4</v>
      </c>
      <c r="AA782" s="1">
        <f t="shared" si="1756"/>
        <v>8.0803425810245901E-4</v>
      </c>
      <c r="AB782" s="1">
        <f t="shared" si="1757"/>
        <v>1.1544399811437931E-3</v>
      </c>
      <c r="AC782" s="1">
        <f t="shared" si="1758"/>
        <v>1.6317423776784788E-3</v>
      </c>
      <c r="AD782" s="1">
        <f t="shared" si="1759"/>
        <v>2.2821903510452449E-3</v>
      </c>
      <c r="AE782" s="1">
        <f t="shared" si="1760"/>
        <v>3.1589418545341936E-3</v>
      </c>
      <c r="AF782" s="1">
        <f t="shared" si="1761"/>
        <v>4.3279412423341407E-3</v>
      </c>
      <c r="AG782" s="1">
        <f t="shared" si="1762"/>
        <v>5.8698196254468012E-3</v>
      </c>
      <c r="AH782" s="1">
        <f t="shared" si="1763"/>
        <v>7.8817119014488197E-3</v>
      </c>
      <c r="AI782" s="1">
        <f t="shared" si="1764"/>
        <v>1.047885564498178E-2</v>
      </c>
      <c r="AJ782" s="1">
        <f t="shared" si="1765"/>
        <v>1.3795810779498076E-2</v>
      </c>
      <c r="AK782" s="1">
        <f t="shared" si="1766"/>
        <v>1.7987118064401838E-2</v>
      </c>
      <c r="AL782" s="1">
        <f t="shared" si="1767"/>
        <v>2.3227202467113024E-2</v>
      </c>
      <c r="AM782" s="1">
        <f t="shared" si="1768"/>
        <v>2.9709328061557801E-2</v>
      </c>
      <c r="AN782" s="1">
        <f t="shared" si="1769"/>
        <v>3.7643427490955381E-2</v>
      </c>
      <c r="AO782" s="1">
        <f t="shared" si="1770"/>
        <v>4.7252663748201473E-2</v>
      </c>
      <c r="AP782" s="1">
        <f t="shared" si="1771"/>
        <v>5.8768636277982414E-2</v>
      </c>
      <c r="AQ782" s="1">
        <f t="shared" si="1772"/>
        <v>7.2425216686614224E-2</v>
      </c>
      <c r="AR782" s="1">
        <f t="shared" si="1773"/>
        <v>8.8451089104175318E-2</v>
      </c>
      <c r="AS782" s="1">
        <f t="shared" si="1774"/>
        <v>0.1070611717282592</v>
      </c>
      <c r="AT782" s="1">
        <f t="shared" si="1775"/>
        <v>0.12844720243748195</v>
      </c>
      <c r="AU782" s="1">
        <f t="shared" si="1776"/>
        <v>0.15276787401224587</v>
      </c>
      <c r="AV782" s="1">
        <f t="shared" si="1777"/>
        <v>0.18013899377272266</v>
      </c>
      <c r="AW782" s="1">
        <f t="shared" si="1778"/>
        <v>0.21062420847475333</v>
      </c>
      <c r="AX782" s="1">
        <f t="shared" si="1779"/>
        <v>0.24422686907877292</v>
      </c>
      <c r="AY782" s="1">
        <f t="shared" si="1780"/>
        <v>0.28088360445617283</v>
      </c>
      <c r="AZ782" s="1">
        <f t="shared" si="1781"/>
        <v>0.32046012410672853</v>
      </c>
      <c r="BA782" s="1">
        <f t="shared" si="1782"/>
        <v>0.36274967714821238</v>
      </c>
      <c r="BB782" s="1">
        <f t="shared" si="1783"/>
        <v>0.40747446198229947</v>
      </c>
      <c r="BC782" s="1">
        <f t="shared" si="1784"/>
        <v>0.45429011605697328</v>
      </c>
      <c r="BD782" s="1">
        <f t="shared" si="1785"/>
        <v>0.5027932295928228</v>
      </c>
      <c r="BE782" s="1">
        <f t="shared" si="1786"/>
        <v>0.55253163526079307</v>
      </c>
      <c r="BF782" s="1">
        <f t="shared" si="1787"/>
        <v>0.60301704319368965</v>
      </c>
      <c r="BG782" s="1">
        <f t="shared" si="1788"/>
        <v>0.65373943279607383</v>
      </c>
      <c r="BH782" s="1">
        <f t="shared" si="1789"/>
        <v>0.7041824932202686</v>
      </c>
      <c r="BI782" s="1">
        <f t="shared" si="1790"/>
        <v>0.75383933351258225</v>
      </c>
      <c r="BJ782" s="1">
        <f t="shared" si="1791"/>
        <v>0.80222766738510265</v>
      </c>
      <c r="BK782" s="1">
        <f t="shared" si="1792"/>
        <v>0.84890371744419912</v>
      </c>
      <c r="BL782" s="1">
        <f t="shared" si="1793"/>
        <v>0.8934741755529424</v>
      </c>
      <c r="BM782" s="1">
        <f t="shared" si="1794"/>
        <v>0.93560569126759219</v>
      </c>
      <c r="BN782" s="1">
        <f t="shared" si="1795"/>
        <v>0.97503152677268989</v>
      </c>
      <c r="BO782" s="1">
        <f t="shared" si="1796"/>
        <v>1.0115551999321146</v>
      </c>
      <c r="BP782" s="1">
        <f t="shared" si="1797"/>
        <v>1.0450511216669909</v>
      </c>
      <c r="BQ782" s="1">
        <f t="shared" si="1798"/>
        <v>1.0754624052984101</v>
      </c>
      <c r="BR782" s="1">
        <f t="shared" si="1799"/>
        <v>1.1027961712967174</v>
      </c>
      <c r="BS782" s="1">
        <f t="shared" si="1800"/>
        <v>1.1271167817703642</v>
      </c>
      <c r="BT782" s="1">
        <f t="shared" si="1801"/>
        <v>1.1485375095329555</v>
      </c>
      <c r="BU782" s="1">
        <f t="shared" si="1802"/>
        <v>1.1672111752496486</v>
      </c>
      <c r="BV782" s="1">
        <f t="shared" si="1803"/>
        <v>1.1833202753126031</v>
      </c>
      <c r="BW782" s="1">
        <f t="shared" si="1804"/>
        <v>1.1970670782555071</v>
      </c>
      <c r="BX782" s="1">
        <f t="shared" si="1805"/>
        <v>1.2086640965657516</v>
      </c>
      <c r="BY782" s="1">
        <f t="shared" si="1806"/>
        <v>1.2183252529359652</v>
      </c>
      <c r="BZ782" s="1">
        <f t="shared" si="1807"/>
        <v>1.2262579649352203</v>
      </c>
      <c r="CA782" s="1">
        <f t="shared" si="1808"/>
        <v>1.2326562788645035</v>
      </c>
      <c r="CB782" s="1">
        <f t="shared" si="1809"/>
        <v>1.2376951000119423</v>
      </c>
      <c r="CC782" s="1">
        <f t="shared" si="1810"/>
        <v>1.241525498665375</v>
      </c>
      <c r="CD782" s="1">
        <f t="shared" si="1811"/>
        <v>1.2442710229985363</v>
      </c>
      <c r="CE782" s="1">
        <f t="shared" si="1812"/>
        <v>1.2460249230557094</v>
      </c>
      <c r="CF782" s="1">
        <f t="shared" si="1813"/>
        <v>1.2468481841446555</v>
      </c>
      <c r="CG782" s="1">
        <f t="shared" si="1814"/>
        <v>1.2467682807505018</v>
      </c>
      <c r="CH782" s="1">
        <f t="shared" si="1815"/>
        <v>1.2457785897782996</v>
      </c>
      <c r="CI782" s="1">
        <f t="shared" si="1816"/>
        <v>1.2438384395046562</v>
      </c>
      <c r="CJ782" s="1">
        <f t="shared" si="1817"/>
        <v>1.2408738122811598</v>
      </c>
      <c r="CK782" s="1">
        <f t="shared" si="1818"/>
        <v>1.236778758659262</v>
      </c>
      <c r="CL782" s="1">
        <f t="shared" si="1819"/>
        <v>1.2314176121865932</v>
      </c>
      <c r="CM782" s="1">
        <f t="shared" si="1820"/>
        <v>1.2246281122188778</v>
      </c>
      <c r="CN782" s="1">
        <f t="shared" si="1821"/>
        <v>1.2162255422881929</v>
      </c>
      <c r="CO782" s="1">
        <f t="shared" si="1822"/>
        <v>1.2060079709182916</v>
      </c>
      <c r="CP782" s="1">
        <f t="shared" si="1823"/>
        <v>1.1937626391784772</v>
      </c>
      <c r="CQ782" s="1">
        <f t="shared" si="1824"/>
        <v>1.1792734757535439</v>
      </c>
      <c r="CR782" s="1">
        <f t="shared" si="1825"/>
        <v>1.1623296392010189</v>
      </c>
      <c r="CS782" s="1">
        <f t="shared" si="1826"/>
        <v>1.1427348939413773</v>
      </c>
      <c r="CT782" s="1">
        <f t="shared" si="1827"/>
        <v>1.1203175289434877</v>
      </c>
      <c r="CU782" s="1">
        <f t="shared" si="1828"/>
        <v>1.0949404350719729</v>
      </c>
      <c r="CV782" s="1">
        <f t="shared" si="1829"/>
        <v>1.0665108784506705</v>
      </c>
      <c r="CW782" s="1">
        <f t="shared" si="1830"/>
        <v>1.0349894525927501</v>
      </c>
      <c r="CX782" s="1">
        <f t="shared" si="1831"/>
        <v>1.0003976698864394</v>
      </c>
      <c r="CY782" s="1">
        <f t="shared" si="1832"/>
        <v>0.96282366952601095</v>
      </c>
      <c r="CZ782" s="1">
        <f t="shared" si="1833"/>
        <v>0.92242557725719376</v>
      </c>
      <c r="DA782" s="1">
        <f t="shared" si="1834"/>
        <v>0.8794321517384649</v>
      </c>
      <c r="DB782" s="1">
        <f t="shared" si="1835"/>
        <v>0.83414048825811049</v>
      </c>
      <c r="DC782" s="1">
        <f t="shared" si="1836"/>
        <v>0.78691071447494665</v>
      </c>
      <c r="DD782" s="1">
        <f t="shared" si="1837"/>
        <v>0.73815779298179685</v>
      </c>
      <c r="DE782" s="1">
        <f t="shared" si="1838"/>
        <v>0.68834072777908917</v>
      </c>
      <c r="DF782" s="1">
        <f t="shared" si="1839"/>
        <v>0.63794964120885789</v>
      </c>
      <c r="DG782" s="1">
        <f t="shared" si="1840"/>
        <v>0.58749133011176347</v>
      </c>
      <c r="DH782" s="1">
        <f t="shared" si="1841"/>
        <v>0.53747401255275229</v>
      </c>
      <c r="DI782" s="1">
        <f t="shared" si="1842"/>
        <v>0.48839203038741824</v>
      </c>
      <c r="DJ782" s="1">
        <f t="shared" si="1843"/>
        <v>0.44071127349455425</v>
      </c>
      <c r="DK782" s="1">
        <f t="shared" si="1844"/>
        <v>0.39485603876875069</v>
      </c>
      <c r="DL782" s="1">
        <f t="shared" si="1845"/>
        <v>0.35119793581000758</v>
      </c>
      <c r="DM782" s="1">
        <f t="shared" si="1846"/>
        <v>0.31004731074517944</v>
      </c>
      <c r="DN782" s="1">
        <f t="shared" si="1847"/>
        <v>0.27164749207172484</v>
      </c>
      <c r="DO782" s="1">
        <f t="shared" si="1848"/>
        <v>0.2361719820396736</v>
      </c>
      <c r="DP782" s="1">
        <f t="shared" si="1849"/>
        <v>0.20372453853770212</v>
      </c>
      <c r="DQ782" s="1">
        <f t="shared" si="1850"/>
        <v>0.17434192938015636</v>
      </c>
      <c r="DR782" s="1">
        <f t="shared" si="1851"/>
        <v>0.14799900471110997</v>
      </c>
      <c r="DS782" s="1">
        <f t="shared" si="1852"/>
        <v>0.12461563217850338</v>
      </c>
      <c r="DT782" s="1">
        <f t="shared" si="1853"/>
        <v>0.10406497811314683</v>
      </c>
      <c r="DU782" s="1">
        <f t="shared" si="1854"/>
        <v>8.6182596905085132E-2</v>
      </c>
      <c r="DV782" s="1">
        <f t="shared" si="1855"/>
        <v>7.0775807347238498E-2</v>
      </c>
      <c r="DW782" s="1">
        <f t="shared" si="1856"/>
        <v>5.763288330486406E-2</v>
      </c>
      <c r="DX782" s="1">
        <f t="shared" si="1857"/>
        <v>4.6531659064013652E-2</v>
      </c>
      <c r="DY782" s="1">
        <f t="shared" si="1858"/>
        <v>3.724723846524948E-2</v>
      </c>
      <c r="DZ782" s="1">
        <f t="shared" si="1859"/>
        <v>2.9558592685893854E-2</v>
      </c>
      <c r="EA782" s="1">
        <f t="shared" si="1860"/>
        <v>2.3253926249443526E-2</v>
      </c>
      <c r="EB782" s="1">
        <f t="shared" si="1861"/>
        <v>1.8134777802285781E-2</v>
      </c>
      <c r="EC782" s="1">
        <f t="shared" si="1862"/>
        <v>1.401889642093546E-2</v>
      </c>
      <c r="ED782" s="1">
        <f t="shared" si="1863"/>
        <v>1.0741992598995241E-2</v>
      </c>
      <c r="EE782" s="1">
        <f t="shared" si="1864"/>
        <v>8.1585043443090904E-3</v>
      </c>
      <c r="EF782" s="1">
        <f t="shared" si="1865"/>
        <v>6.1415433323914028E-3</v>
      </c>
      <c r="EG782" s="1">
        <f t="shared" si="1866"/>
        <v>4.5821954192150601E-3</v>
      </c>
      <c r="EH782" s="1">
        <f t="shared" si="1867"/>
        <v>3.388346494785087E-3</v>
      </c>
      <c r="EI782" s="1">
        <f t="shared" si="1868"/>
        <v>2.4831916129309196E-3</v>
      </c>
      <c r="EJ782" s="1">
        <f t="shared" si="1869"/>
        <v>1.803565631566128E-3</v>
      </c>
      <c r="EK782" s="1">
        <f t="shared" si="1870"/>
        <v>1.2982101337441025E-3</v>
      </c>
      <c r="EL782" s="1">
        <f t="shared" si="1871"/>
        <v>9.2606668043167533E-4</v>
      </c>
      <c r="EM782" s="1">
        <f t="shared" si="1872"/>
        <v>6.5466246985689761E-4</v>
      </c>
      <c r="EN782" s="1">
        <f t="shared" si="1873"/>
        <v>4.5863269030698746E-4</v>
      </c>
      <c r="EO782" s="1">
        <f t="shared" si="1874"/>
        <v>3.1840516148787669E-4</v>
      </c>
      <c r="EP782" s="1">
        <f t="shared" si="1875"/>
        <v>2.1905769834566953E-4</v>
      </c>
      <c r="EQ782" s="1">
        <f t="shared" si="1876"/>
        <v>1.4934705115251425E-4</v>
      </c>
      <c r="ER782" s="1">
        <f t="shared" si="1877"/>
        <v>1.0090004433318906E-4</v>
      </c>
      <c r="ES782" s="1">
        <f t="shared" si="1878"/>
        <v>6.7552237362790494E-5</v>
      </c>
      <c r="ET782" s="1">
        <f t="shared" si="1879"/>
        <v>4.4816550453087739E-5</v>
      </c>
      <c r="EU782" s="1">
        <f t="shared" si="1880"/>
        <v>2.9463295270685471E-5</v>
      </c>
      <c r="EV782" s="1">
        <f t="shared" si="1881"/>
        <v>1.9193410727185468E-5</v>
      </c>
      <c r="EW782" s="1">
        <f t="shared" si="1882"/>
        <v>1.2387967172159572E-5</v>
      </c>
      <c r="EX782" s="1">
        <f t="shared" si="1883"/>
        <v>7.9187831086971645E-6</v>
      </c>
      <c r="EY782" s="1">
        <f t="shared" si="1884"/>
        <v>5.0069848708838662E-6</v>
      </c>
      <c r="EZ782" s="1">
        <f t="shared" si="1885"/>
        <v>3.1182824779265513E-6</v>
      </c>
      <c r="FA782" s="1">
        <f t="shared" si="1886"/>
        <v>1.8854252221217671E-6</v>
      </c>
      <c r="FB782" s="1">
        <f t="shared" si="1887"/>
        <v>1.0495340347189635E-6</v>
      </c>
      <c r="FC782" s="1">
        <f t="shared" si="1888"/>
        <v>4.1253070017295518E-7</v>
      </c>
      <c r="FD782" s="75">
        <f t="shared" si="1739"/>
        <v>-4.1253070017295518E-7</v>
      </c>
    </row>
    <row r="783" spans="7:160" x14ac:dyDescent="0.35">
      <c r="G783" t="str">
        <f t="shared" ref="G783:G846" si="1889">$G$14&amp;", t="&amp;ROUND(H783,2)</f>
        <v>Refd, t=3.84</v>
      </c>
      <c r="H783" s="76">
        <f t="shared" si="1736"/>
        <v>3.8399999999999403</v>
      </c>
      <c r="I783" s="1">
        <f t="shared" si="1737"/>
        <v>0</v>
      </c>
      <c r="J783" s="22">
        <f t="shared" si="1738"/>
        <v>4.1876375608380707E-8</v>
      </c>
      <c r="K783" s="1">
        <f t="shared" si="1740"/>
        <v>2.1601278537712618E-7</v>
      </c>
      <c r="L783" s="1">
        <f t="shared" si="1741"/>
        <v>5.471213267824563E-7</v>
      </c>
      <c r="M783" s="1">
        <f t="shared" si="1742"/>
        <v>1.1430102514142573E-6</v>
      </c>
      <c r="N783" s="1">
        <f t="shared" si="1743"/>
        <v>2.1750733625701411E-6</v>
      </c>
      <c r="O783" s="1">
        <f t="shared" si="1744"/>
        <v>3.9113066881151167E-6</v>
      </c>
      <c r="P783" s="1">
        <f t="shared" si="1745"/>
        <v>6.7643236602847916E-6</v>
      </c>
      <c r="Q783" s="1">
        <f t="shared" si="1746"/>
        <v>1.1360146485013907E-5</v>
      </c>
      <c r="R783" s="1">
        <f t="shared" si="1747"/>
        <v>1.8635295669025735E-5</v>
      </c>
      <c r="S783" s="1">
        <f t="shared" si="1748"/>
        <v>2.9971757788840699E-5</v>
      </c>
      <c r="T783" s="1">
        <f t="shared" si="1749"/>
        <v>4.7381745788411658E-5</v>
      </c>
      <c r="U783" s="1">
        <f t="shared" si="1750"/>
        <v>7.3756685060031478E-5</v>
      </c>
      <c r="V783" s="1">
        <f t="shared" si="1751"/>
        <v>1.131973998455915E-4</v>
      </c>
      <c r="W783" s="1">
        <f t="shared" si="1752"/>
        <v>1.7144478762522069E-4</v>
      </c>
      <c r="X783" s="1">
        <f t="shared" si="1753"/>
        <v>2.5643200240176099E-4</v>
      </c>
      <c r="Y783" s="1">
        <f t="shared" si="1754"/>
        <v>3.7897986242333575E-4</v>
      </c>
      <c r="Z783" s="1">
        <f t="shared" si="1755"/>
        <v>5.5365629465847278E-4</v>
      </c>
      <c r="AA783" s="1">
        <f t="shared" si="1756"/>
        <v>7.998174909440264E-4</v>
      </c>
      <c r="AB783" s="1">
        <f t="shared" si="1757"/>
        <v>1.1428424107126592E-3</v>
      </c>
      <c r="AC783" s="1">
        <f t="shared" si="1758"/>
        <v>1.6155626911915297E-3</v>
      </c>
      <c r="AD783" s="1">
        <f t="shared" si="1759"/>
        <v>2.2598764174107523E-3</v>
      </c>
      <c r="AE783" s="1">
        <f t="shared" si="1760"/>
        <v>3.1285163063124971E-3</v>
      </c>
      <c r="AF783" s="1">
        <f t="shared" si="1761"/>
        <v>4.2869207896059584E-3</v>
      </c>
      <c r="AG783" s="1">
        <f t="shared" si="1762"/>
        <v>5.8151308556074893E-3</v>
      </c>
      <c r="AH783" s="1">
        <f t="shared" si="1763"/>
        <v>7.8096075530675367E-3</v>
      </c>
      <c r="AI783" s="1">
        <f t="shared" si="1764"/>
        <v>1.0384836660675327E-2</v>
      </c>
      <c r="AJ783" s="1">
        <f t="shared" si="1765"/>
        <v>1.3674560741708796E-2</v>
      </c>
      <c r="AK783" s="1">
        <f t="shared" si="1766"/>
        <v>1.7832457767612549E-2</v>
      </c>
      <c r="AL783" s="1">
        <f t="shared" si="1767"/>
        <v>2.3032073224104384E-2</v>
      </c>
      <c r="AM783" s="1">
        <f t="shared" si="1768"/>
        <v>2.9465812709825342E-2</v>
      </c>
      <c r="AN783" s="1">
        <f t="shared" si="1769"/>
        <v>3.7342817790859725E-2</v>
      </c>
      <c r="AO783" s="1">
        <f t="shared" si="1770"/>
        <v>4.6885581802257055E-2</v>
      </c>
      <c r="AP783" s="1">
        <f t="shared" si="1771"/>
        <v>5.8325215652187172E-2</v>
      </c>
      <c r="AQ783" s="1">
        <f t="shared" si="1772"/>
        <v>7.1895346049901068E-2</v>
      </c>
      <c r="AR783" s="1">
        <f t="shared" si="1773"/>
        <v>8.7824717479285039E-2</v>
      </c>
      <c r="AS783" s="1">
        <f t="shared" si="1774"/>
        <v>0.10632867002619582</v>
      </c>
      <c r="AT783" s="1">
        <f t="shared" si="1775"/>
        <v>0.12759977109200663</v>
      </c>
      <c r="AU783" s="1">
        <f t="shared" si="1776"/>
        <v>0.151797981599124</v>
      </c>
      <c r="AV783" s="1">
        <f t="shared" si="1777"/>
        <v>0.17904082692094514</v>
      </c>
      <c r="AW783" s="1">
        <f t="shared" si="1778"/>
        <v>0.20939410961990435</v>
      </c>
      <c r="AX783" s="1">
        <f t="shared" si="1779"/>
        <v>0.24286373612811951</v>
      </c>
      <c r="AY783" s="1">
        <f t="shared" si="1780"/>
        <v>0.27938922562489299</v>
      </c>
      <c r="AZ783" s="1">
        <f t="shared" si="1781"/>
        <v>0.3188394223253897</v>
      </c>
      <c r="BA783" s="1">
        <f t="shared" si="1782"/>
        <v>0.3610108416555205</v>
      </c>
      <c r="BB783" s="1">
        <f t="shared" si="1783"/>
        <v>0.40562894993778731</v>
      </c>
      <c r="BC783" s="1">
        <f t="shared" si="1784"/>
        <v>0.45235251396877013</v>
      </c>
      <c r="BD783" s="1">
        <f t="shared" si="1785"/>
        <v>0.50078097259951226</v>
      </c>
      <c r="BE783" s="1">
        <f t="shared" si="1786"/>
        <v>0.55046459122161562</v>
      </c>
      <c r="BF783" s="1">
        <f t="shared" si="1787"/>
        <v>0.60091697741484273</v>
      </c>
      <c r="BG783" s="1">
        <f t="shared" si="1788"/>
        <v>0.65162937730761916</v>
      </c>
      <c r="BH783" s="1">
        <f t="shared" si="1789"/>
        <v>0.70208605111760669</v>
      </c>
      <c r="BI783" s="1">
        <f t="shared" si="1790"/>
        <v>0.75177995340654935</v>
      </c>
      <c r="BJ783" s="1">
        <f t="shared" si="1791"/>
        <v>0.80022792506447127</v>
      </c>
      <c r="BK783" s="1">
        <f t="shared" si="1792"/>
        <v>0.84698464126701956</v>
      </c>
      <c r="BL783" s="1">
        <f t="shared" si="1793"/>
        <v>0.89165464891470558</v>
      </c>
      <c r="BM783" s="1">
        <f t="shared" si="1794"/>
        <v>0.93390196004450443</v>
      </c>
      <c r="BN783" s="1">
        <f t="shared" si="1795"/>
        <v>0.97345683240688807</v>
      </c>
      <c r="BO783" s="1">
        <f t="shared" si="1796"/>
        <v>1.010119550455908</v>
      </c>
      <c r="BP783" s="1">
        <f t="shared" si="1797"/>
        <v>1.0437612041734572</v>
      </c>
      <c r="BQ783" s="1">
        <f t="shared" si="1798"/>
        <v>1.0743216348745817</v>
      </c>
      <c r="BR783" s="1">
        <f t="shared" si="1799"/>
        <v>1.1018048638917934</v>
      </c>
      <c r="BS783" s="1">
        <f t="shared" si="1800"/>
        <v>1.1262724323949498</v>
      </c>
      <c r="BT783" s="1">
        <f t="shared" si="1801"/>
        <v>1.1478351529269797</v>
      </c>
      <c r="BU783" s="1">
        <f t="shared" si="1802"/>
        <v>1.1666438038781619</v>
      </c>
      <c r="BV783" s="1">
        <f t="shared" si="1803"/>
        <v>1.1828792892247146</v>
      </c>
      <c r="BW783" s="1">
        <f t="shared" si="1804"/>
        <v>1.1967427427807411</v>
      </c>
      <c r="BX783" s="1">
        <f t="shared" si="1805"/>
        <v>1.2084459867018971</v>
      </c>
      <c r="BY783" s="1">
        <f t="shared" si="1806"/>
        <v>1.2182026671949984</v>
      </c>
      <c r="BZ783" s="1">
        <f t="shared" si="1807"/>
        <v>1.2262202959128075</v>
      </c>
      <c r="CA783" s="1">
        <f t="shared" si="1808"/>
        <v>1.2326933324445297</v>
      </c>
      <c r="CB783" s="1">
        <f t="shared" si="1809"/>
        <v>1.2377973595161065</v>
      </c>
      <c r="CC783" s="1">
        <f t="shared" si="1810"/>
        <v>1.2416843340882124</v>
      </c>
      <c r="CD783" s="1">
        <f t="shared" si="1811"/>
        <v>1.2444788485000708</v>
      </c>
      <c r="CE783" s="1">
        <f t="shared" si="1812"/>
        <v>1.2462753079844977</v>
      </c>
      <c r="CF783" s="1">
        <f t="shared" si="1813"/>
        <v>1.2471359239953104</v>
      </c>
      <c r="CG783" s="1">
        <f t="shared" si="1814"/>
        <v>1.2470894346692065</v>
      </c>
      <c r="CH783" s="1">
        <f t="shared" si="1815"/>
        <v>1.2461304906357495</v>
      </c>
      <c r="CI783" s="1">
        <f t="shared" si="1816"/>
        <v>1.244219681331258</v>
      </c>
      <c r="CJ783" s="1">
        <f t="shared" si="1817"/>
        <v>1.2412842182143993</v>
      </c>
      <c r="CK783" s="1">
        <f t="shared" si="1818"/>
        <v>1.2372193307185435</v>
      </c>
      <c r="CL783" s="1">
        <f t="shared" si="1819"/>
        <v>1.2318904624015772</v>
      </c>
      <c r="CM783" s="1">
        <f t="shared" si="1820"/>
        <v>1.225136373117703</v>
      </c>
      <c r="CN783" s="1">
        <f t="shared" si="1821"/>
        <v>1.2167732537010569</v>
      </c>
      <c r="CO783" s="1">
        <f t="shared" si="1822"/>
        <v>1.2065999396297886</v>
      </c>
      <c r="CP783" s="1">
        <f t="shared" si="1823"/>
        <v>1.1944042682767742</v>
      </c>
      <c r="CQ783" s="1">
        <f t="shared" si="1824"/>
        <v>1.1799705616201908</v>
      </c>
      <c r="CR783" s="1">
        <f t="shared" si="1825"/>
        <v>1.1630881359334089</v>
      </c>
      <c r="CS783" s="1">
        <f t="shared" si="1826"/>
        <v>1.1435606474946152</v>
      </c>
      <c r="CT783" s="1">
        <f t="shared" si="1827"/>
        <v>1.121215986237206</v>
      </c>
      <c r="CU783" s="1">
        <f t="shared" si="1828"/>
        <v>1.0959163364797238</v>
      </c>
      <c r="CV783" s="1">
        <f t="shared" si="1829"/>
        <v>1.0675679451723046</v>
      </c>
      <c r="CW783" s="1">
        <f t="shared" si="1830"/>
        <v>1.036130083073276</v>
      </c>
      <c r="CX783" s="1">
        <f t="shared" si="1831"/>
        <v>1.0016226613607031</v>
      </c>
      <c r="CY783" s="1">
        <f t="shared" si="1832"/>
        <v>0.96413198164705682</v>
      </c>
      <c r="CZ783" s="1">
        <f t="shared" si="1833"/>
        <v>0.9238141543893722</v>
      </c>
      <c r="DA783" s="1">
        <f t="shared" si="1834"/>
        <v>0.88089581874926981</v>
      </c>
      <c r="DB783" s="1">
        <f t="shared" si="1835"/>
        <v>0.83567193153560648</v>
      </c>
      <c r="DC783" s="1">
        <f t="shared" si="1836"/>
        <v>0.78850055557628529</v>
      </c>
      <c r="DD783" s="1">
        <f t="shared" si="1837"/>
        <v>0.73979475705959297</v>
      </c>
      <c r="DE783" s="1">
        <f t="shared" si="1838"/>
        <v>0.69001190312439553</v>
      </c>
      <c r="DF783" s="1">
        <f t="shared" si="1839"/>
        <v>0.63964082035741687</v>
      </c>
      <c r="DG783" s="1">
        <f t="shared" si="1840"/>
        <v>0.58918741748175307</v>
      </c>
      <c r="DH783" s="1">
        <f t="shared" si="1841"/>
        <v>0.53915947899663541</v>
      </c>
      <c r="DI783" s="1">
        <f t="shared" si="1842"/>
        <v>0.49005139175809492</v>
      </c>
      <c r="DJ783" s="1">
        <f t="shared" si="1843"/>
        <v>0.44232956864406747</v>
      </c>
      <c r="DK783" s="1">
        <f t="shared" si="1844"/>
        <v>0.39641928246830721</v>
      </c>
      <c r="DL783" s="1">
        <f t="shared" si="1845"/>
        <v>0.35269352389363645</v>
      </c>
      <c r="DM783" s="1">
        <f t="shared" si="1846"/>
        <v>0.31146435816706092</v>
      </c>
      <c r="DN783" s="1">
        <f t="shared" si="1847"/>
        <v>0.27297708922028974</v>
      </c>
      <c r="DO783" s="1">
        <f t="shared" si="1848"/>
        <v>0.23740736015590599</v>
      </c>
      <c r="DP783" s="1">
        <f t="shared" si="1849"/>
        <v>0.20486114096634733</v>
      </c>
      <c r="DQ783" s="1">
        <f t="shared" si="1850"/>
        <v>0.17537739115593501</v>
      </c>
      <c r="DR783" s="1">
        <f t="shared" si="1851"/>
        <v>0.14893304820062039</v>
      </c>
      <c r="DS783" s="1">
        <f t="shared" si="1852"/>
        <v>0.12544989079453056</v>
      </c>
      <c r="DT783" s="1">
        <f t="shared" si="1853"/>
        <v>0.10480276323301024</v>
      </c>
      <c r="DU783" s="1">
        <f t="shared" si="1854"/>
        <v>8.6828624925005496E-2</v>
      </c>
      <c r="DV783" s="1">
        <f t="shared" si="1855"/>
        <v>7.1335904283436863E-2</v>
      </c>
      <c r="DW783" s="1">
        <f t="shared" si="1856"/>
        <v>5.8113683616467467E-2</v>
      </c>
      <c r="DX783" s="1">
        <f t="shared" si="1857"/>
        <v>4.6940313621537208E-2</v>
      </c>
      <c r="DY783" s="1">
        <f t="shared" si="1858"/>
        <v>3.7591144081968994E-2</v>
      </c>
      <c r="DZ783" s="1">
        <f t="shared" si="1859"/>
        <v>2.9845152657756245E-2</v>
      </c>
      <c r="EA783" s="1">
        <f t="shared" si="1860"/>
        <v>2.3490348200565444E-2</v>
      </c>
      <c r="EB783" s="1">
        <f t="shared" si="1861"/>
        <v>1.83279120676774E-2</v>
      </c>
      <c r="EC783" s="1">
        <f t="shared" si="1862"/>
        <v>1.4175115428139262E-2</v>
      </c>
      <c r="ED783" s="1">
        <f t="shared" si="1863"/>
        <v>1.0867109388590602E-2</v>
      </c>
      <c r="EE783" s="1">
        <f t="shared" si="1864"/>
        <v>8.2577265851313652E-3</v>
      </c>
      <c r="EF783" s="1">
        <f t="shared" si="1865"/>
        <v>6.219457970171996E-3</v>
      </c>
      <c r="EG783" s="1">
        <f t="shared" si="1866"/>
        <v>4.6427784249736589E-3</v>
      </c>
      <c r="EH783" s="1">
        <f t="shared" si="1867"/>
        <v>3.4349919900151776E-3</v>
      </c>
      <c r="EI783" s="1">
        <f t="shared" si="1868"/>
        <v>2.5187548547500258E-3</v>
      </c>
      <c r="EJ783" s="1">
        <f t="shared" si="1869"/>
        <v>1.8304148421458073E-3</v>
      </c>
      <c r="EK783" s="1">
        <f t="shared" si="1870"/>
        <v>1.3182828529712384E-3</v>
      </c>
      <c r="EL783" s="1">
        <f t="shared" si="1871"/>
        <v>9.4092711539488E-4</v>
      </c>
      <c r="EM783" s="1">
        <f t="shared" si="1872"/>
        <v>6.6555713021366461E-4</v>
      </c>
      <c r="EN783" s="1">
        <f t="shared" si="1873"/>
        <v>4.6654237339607395E-4</v>
      </c>
      <c r="EO783" s="1">
        <f t="shared" si="1874"/>
        <v>3.2409204234262685E-4</v>
      </c>
      <c r="EP783" s="1">
        <f t="shared" si="1875"/>
        <v>2.2310686219323788E-4</v>
      </c>
      <c r="EQ783" s="1">
        <f t="shared" si="1876"/>
        <v>1.5220226927716146E-4</v>
      </c>
      <c r="ER783" s="1">
        <f t="shared" si="1877"/>
        <v>1.0289393993160201E-4</v>
      </c>
      <c r="ES783" s="1">
        <f t="shared" si="1878"/>
        <v>6.8931226254821459E-5</v>
      </c>
      <c r="ET783" s="1">
        <f t="shared" si="1879"/>
        <v>4.5761087446959292E-5</v>
      </c>
      <c r="EU783" s="1">
        <f t="shared" si="1880"/>
        <v>3.0104028214271568E-5</v>
      </c>
      <c r="EV783" s="1">
        <f t="shared" si="1881"/>
        <v>1.9623858567405476E-5</v>
      </c>
      <c r="EW783" s="1">
        <f t="shared" si="1882"/>
        <v>1.2674312010164854E-5</v>
      </c>
      <c r="EX783" s="1">
        <f t="shared" si="1883"/>
        <v>8.1073130912767447E-6</v>
      </c>
      <c r="EY783" s="1">
        <f t="shared" si="1884"/>
        <v>5.1296554587785234E-6</v>
      </c>
      <c r="EZ783" s="1">
        <f t="shared" si="1885"/>
        <v>3.1967852782087337E-6</v>
      </c>
      <c r="FA783" s="1">
        <f t="shared" si="1886"/>
        <v>1.9340693016059523E-6</v>
      </c>
      <c r="FB783" s="1">
        <f t="shared" si="1887"/>
        <v>1.0771529499289414E-6</v>
      </c>
      <c r="FC783" s="1">
        <f t="shared" si="1888"/>
        <v>4.2352195533711257E-7</v>
      </c>
      <c r="FD783" s="75">
        <f t="shared" si="1739"/>
        <v>-4.2352195533711257E-7</v>
      </c>
    </row>
    <row r="784" spans="7:160" x14ac:dyDescent="0.35">
      <c r="G784" t="str">
        <f t="shared" si="1889"/>
        <v>Refd, t=3.84</v>
      </c>
      <c r="H784" s="76">
        <f t="shared" ref="H784:H847" si="1890">H783+$B$7</f>
        <v>3.8449999999999402</v>
      </c>
      <c r="I784" s="1">
        <f t="shared" ref="I784:I847" si="1891">$B$18</f>
        <v>0</v>
      </c>
      <c r="J784" s="22">
        <f t="shared" ref="J784:J847" si="1892">J783+2*I$9*(I783-J783)-J$9*(K783-J783)+$B$31+J$10*($B$17-J783)-J$11*J783+IF($A$18="Cinf: Mass flux",$B$29*(K783-J783),$B$29*(K783-3*J783+2*I783))</f>
        <v>4.1409076837122048E-8</v>
      </c>
      <c r="K784" s="1">
        <f t="shared" si="1740"/>
        <v>2.1360346423233073E-7</v>
      </c>
      <c r="L784" s="1">
        <f t="shared" si="1741"/>
        <v>5.4102545243600067E-7</v>
      </c>
      <c r="M784" s="1">
        <f t="shared" si="1742"/>
        <v>1.1302959162207556E-6</v>
      </c>
      <c r="N784" s="1">
        <f t="shared" si="1743"/>
        <v>2.1509320214898663E-6</v>
      </c>
      <c r="O784" s="1">
        <f t="shared" si="1744"/>
        <v>3.8680151531891987E-6</v>
      </c>
      <c r="P784" s="1">
        <f t="shared" si="1745"/>
        <v>6.6897055609215866E-6</v>
      </c>
      <c r="Q784" s="1">
        <f t="shared" si="1746"/>
        <v>1.1235327270426579E-5</v>
      </c>
      <c r="R784" s="1">
        <f t="shared" si="1747"/>
        <v>1.8431477356358452E-5</v>
      </c>
      <c r="S784" s="1">
        <f t="shared" si="1748"/>
        <v>2.9645657088837356E-5</v>
      </c>
      <c r="T784" s="1">
        <f t="shared" si="1749"/>
        <v>4.6869242227573904E-5</v>
      </c>
      <c r="U784" s="1">
        <f t="shared" si="1750"/>
        <v>7.2964116421361499E-5</v>
      </c>
      <c r="V784" s="1">
        <f t="shared" si="1751"/>
        <v>1.1198982552089931E-4</v>
      </c>
      <c r="W784" s="1">
        <f t="shared" si="1752"/>
        <v>1.6963042470177704E-4</v>
      </c>
      <c r="X784" s="1">
        <f t="shared" si="1753"/>
        <v>2.5374193721422011E-4</v>
      </c>
      <c r="Y784" s="1">
        <f t="shared" si="1754"/>
        <v>3.7504206951385926E-4</v>
      </c>
      <c r="Z784" s="1">
        <f t="shared" si="1755"/>
        <v>5.4796297830317538E-4</v>
      </c>
      <c r="AA784" s="1">
        <f t="shared" si="1756"/>
        <v>7.9168482892223377E-4</v>
      </c>
      <c r="AB784" s="1">
        <f t="shared" si="1757"/>
        <v>1.1313619563680069E-3</v>
      </c>
      <c r="AC784" s="1">
        <f t="shared" si="1758"/>
        <v>1.5995440094351949E-3</v>
      </c>
      <c r="AD784" s="1">
        <f t="shared" si="1759"/>
        <v>2.2377810217256463E-3</v>
      </c>
      <c r="AE784" s="1">
        <f t="shared" si="1760"/>
        <v>3.0983836480347809E-3</v>
      </c>
      <c r="AF784" s="1">
        <f t="shared" si="1761"/>
        <v>4.2462879355032093E-3</v>
      </c>
      <c r="AG784" s="1">
        <f t="shared" si="1762"/>
        <v>5.760948563315567E-3</v>
      </c>
      <c r="AH784" s="1">
        <f t="shared" si="1763"/>
        <v>7.7381566792576262E-3</v>
      </c>
      <c r="AI784" s="1">
        <f t="shared" si="1764"/>
        <v>1.0291650146957905E-2</v>
      </c>
      <c r="AJ784" s="1">
        <f t="shared" si="1765"/>
        <v>1.3554357719183754E-2</v>
      </c>
      <c r="AK784" s="1">
        <f t="shared" si="1766"/>
        <v>1.7679097472790187E-2</v>
      </c>
      <c r="AL784" s="1">
        <f t="shared" si="1767"/>
        <v>2.2838537271823712E-2</v>
      </c>
      <c r="AM784" s="1">
        <f t="shared" si="1768"/>
        <v>2.9224224653888246E-2</v>
      </c>
      <c r="AN784" s="1">
        <f t="shared" si="1769"/>
        <v>3.7044508653370722E-2</v>
      </c>
      <c r="AO784" s="1">
        <f t="shared" si="1770"/>
        <v>4.6521209223173196E-2</v>
      </c>
      <c r="AP784" s="1">
        <f t="shared" si="1771"/>
        <v>5.7884942401224562E-2</v>
      </c>
      <c r="AQ784" s="1">
        <f t="shared" si="1772"/>
        <v>7.1369080821195252E-2</v>
      </c>
      <c r="AR784" s="1">
        <f t="shared" si="1773"/>
        <v>8.7202417209803262E-2</v>
      </c>
      <c r="AS784" s="1">
        <f t="shared" si="1774"/>
        <v>0.1056006985969607</v>
      </c>
      <c r="AT784" s="1">
        <f t="shared" si="1775"/>
        <v>0.12675730444552077</v>
      </c>
      <c r="AU784" s="1">
        <f t="shared" si="1776"/>
        <v>0.15083344439056076</v>
      </c>
      <c r="AV784" s="1">
        <f t="shared" si="1777"/>
        <v>0.17794834124069234</v>
      </c>
      <c r="AW784" s="1">
        <f t="shared" si="1778"/>
        <v>0.20816993254415378</v>
      </c>
      <c r="AX784" s="1">
        <f t="shared" si="1779"/>
        <v>0.24150666032734741</v>
      </c>
      <c r="AY784" s="1">
        <f t="shared" si="1780"/>
        <v>0.27790091638257852</v>
      </c>
      <c r="AZ784" s="1">
        <f t="shared" si="1781"/>
        <v>0.3172246653754317</v>
      </c>
      <c r="BA784" s="1">
        <f t="shared" si="1782"/>
        <v>0.35927767936515842</v>
      </c>
      <c r="BB784" s="1">
        <f t="shared" si="1783"/>
        <v>0.40378868848514055</v>
      </c>
      <c r="BC784" s="1">
        <f t="shared" si="1784"/>
        <v>0.45041959103285101</v>
      </c>
      <c r="BD784" s="1">
        <f t="shared" si="1785"/>
        <v>0.49877268324885365</v>
      </c>
      <c r="BE784" s="1">
        <f t="shared" si="1786"/>
        <v>0.54840067855208918</v>
      </c>
      <c r="BF784" s="1">
        <f t="shared" si="1787"/>
        <v>0.5988191033412541</v>
      </c>
      <c r="BG784" s="1">
        <f t="shared" si="1788"/>
        <v>0.64952049701589221</v>
      </c>
      <c r="BH784" s="1">
        <f t="shared" si="1789"/>
        <v>0.69998972133437576</v>
      </c>
      <c r="BI784" s="1">
        <f t="shared" si="1790"/>
        <v>0.74971960925512593</v>
      </c>
      <c r="BJ784" s="1">
        <f t="shared" si="1791"/>
        <v>0.79822616244248867</v>
      </c>
      <c r="BK784" s="1">
        <f t="shared" si="1792"/>
        <v>0.84506254121526014</v>
      </c>
      <c r="BL784" s="1">
        <f t="shared" si="1793"/>
        <v>0.88983117740339157</v>
      </c>
      <c r="BM784" s="1">
        <f t="shared" si="1794"/>
        <v>0.93219347127102392</v>
      </c>
      <c r="BN784" s="1">
        <f t="shared" si="1795"/>
        <v>0.971876696566362</v>
      </c>
      <c r="BO784" s="1">
        <f t="shared" si="1796"/>
        <v>1.0086779186481918</v>
      </c>
      <c r="BP784" s="1">
        <f t="shared" si="1797"/>
        <v>1.0424649143598828</v>
      </c>
      <c r="BQ784" s="1">
        <f t="shared" si="1798"/>
        <v>1.0731742543116407</v>
      </c>
      <c r="BR784" s="1">
        <f t="shared" si="1799"/>
        <v>1.1008068558971842</v>
      </c>
      <c r="BS784" s="1">
        <f t="shared" si="1800"/>
        <v>1.1254214291686742</v>
      </c>
      <c r="BT784" s="1">
        <f t="shared" si="1801"/>
        <v>1.14712631181433</v>
      </c>
      <c r="BU784" s="1">
        <f t="shared" si="1802"/>
        <v>1.1660702220928385</v>
      </c>
      <c r="BV784" s="1">
        <f t="shared" si="1803"/>
        <v>1.1824324516326608</v>
      </c>
      <c r="BW784" s="1">
        <f t="shared" si="1804"/>
        <v>1.1964129786954609</v>
      </c>
      <c r="BX784" s="1">
        <f t="shared" si="1805"/>
        <v>1.2082229144450107</v>
      </c>
      <c r="BY784" s="1">
        <f t="shared" si="1806"/>
        <v>1.2180756090286835</v>
      </c>
      <c r="BZ784" s="1">
        <f t="shared" si="1807"/>
        <v>1.2261786504102334</v>
      </c>
      <c r="CA784" s="1">
        <f t="shared" si="1808"/>
        <v>1.2327268959917075</v>
      </c>
      <c r="CB784" s="1">
        <f t="shared" si="1809"/>
        <v>1.2378965930381376</v>
      </c>
      <c r="CC784" s="1">
        <f t="shared" si="1810"/>
        <v>1.2418405749409411</v>
      </c>
      <c r="CD784" s="1">
        <f t="shared" si="1811"/>
        <v>1.2446844705305404</v>
      </c>
      <c r="CE784" s="1">
        <f t="shared" si="1812"/>
        <v>1.2465238349032211</v>
      </c>
      <c r="CF784" s="1">
        <f t="shared" si="1813"/>
        <v>1.2474221023778158</v>
      </c>
      <c r="CG784" s="1">
        <f t="shared" si="1814"/>
        <v>1.2474092731569058</v>
      </c>
      <c r="CH784" s="1">
        <f t="shared" si="1815"/>
        <v>1.2464812713519478</v>
      </c>
      <c r="CI784" s="1">
        <f t="shared" si="1816"/>
        <v>1.2445999483373744</v>
      </c>
      <c r="CJ784" s="1">
        <f t="shared" si="1817"/>
        <v>1.2416937462126318</v>
      </c>
      <c r="CK784" s="1">
        <f t="shared" si="1818"/>
        <v>1.2376590753898253</v>
      </c>
      <c r="CL784" s="1">
        <f t="shared" si="1819"/>
        <v>1.2323624919863676</v>
      </c>
      <c r="CM784" s="1">
        <f t="shared" si="1820"/>
        <v>1.2256437793264083</v>
      </c>
      <c r="CN784" s="1">
        <f t="shared" si="1821"/>
        <v>1.2173200389804231</v>
      </c>
      <c r="CO784" s="1">
        <f t="shared" si="1822"/>
        <v>1.2071908773726312</v>
      </c>
      <c r="CP784" s="1">
        <f t="shared" si="1823"/>
        <v>1.1950447328543401</v>
      </c>
      <c r="CQ784" s="1">
        <f t="shared" si="1824"/>
        <v>1.180666326185331</v>
      </c>
      <c r="CR784" s="1">
        <f t="shared" si="1825"/>
        <v>1.1638451377623096</v>
      </c>
      <c r="CS784" s="1">
        <f t="shared" si="1826"/>
        <v>1.1443847231015365</v>
      </c>
      <c r="CT784" s="1">
        <f t="shared" si="1827"/>
        <v>1.1221125814306578</v>
      </c>
      <c r="CU784" s="1">
        <f t="shared" si="1828"/>
        <v>1.0968901996817073</v>
      </c>
      <c r="CV784" s="1">
        <f t="shared" si="1829"/>
        <v>1.0686228153944191</v>
      </c>
      <c r="CW784" s="1">
        <f t="shared" si="1830"/>
        <v>1.0372683866061772</v>
      </c>
      <c r="CX784" s="1">
        <f t="shared" si="1831"/>
        <v>1.0028452331601729</v>
      </c>
      <c r="CY784" s="1">
        <f t="shared" si="1832"/>
        <v>0.96543782830082914</v>
      </c>
      <c r="CZ784" s="1">
        <f t="shared" si="1833"/>
        <v>0.9252002752048244</v>
      </c>
      <c r="DA784" s="1">
        <f t="shared" si="1834"/>
        <v>0.8823570997958744</v>
      </c>
      <c r="DB784" s="1">
        <f t="shared" si="1835"/>
        <v>0.83720112441451922</v>
      </c>
      <c r="DC784" s="1">
        <f t="shared" si="1836"/>
        <v>0.79008834841424536</v>
      </c>
      <c r="DD784" s="1">
        <f t="shared" si="1837"/>
        <v>0.74142994000765405</v>
      </c>
      <c r="DE784" s="1">
        <f t="shared" si="1838"/>
        <v>0.69168162486741314</v>
      </c>
      <c r="DF784" s="1">
        <f t="shared" si="1839"/>
        <v>0.64133092626903754</v>
      </c>
      <c r="DG784" s="1">
        <f t="shared" si="1840"/>
        <v>0.59088285458667611</v>
      </c>
      <c r="DH784" s="1">
        <f t="shared" si="1841"/>
        <v>0.54084474830511264</v>
      </c>
      <c r="DI784" s="1">
        <f t="shared" si="1842"/>
        <v>0.49171102522774612</v>
      </c>
      <c r="DJ784" s="1">
        <f t="shared" si="1843"/>
        <v>0.44394860630056859</v>
      </c>
      <c r="DK784" s="1">
        <f t="shared" si="1844"/>
        <v>0.39798372523504233</v>
      </c>
      <c r="DL784" s="1">
        <f t="shared" si="1845"/>
        <v>0.35419073943644075</v>
      </c>
      <c r="DM784" s="1">
        <f t="shared" si="1846"/>
        <v>0.31288342039024658</v>
      </c>
      <c r="DN784" s="1">
        <f t="shared" si="1847"/>
        <v>0.27430903665084116</v>
      </c>
      <c r="DO784" s="1">
        <f t="shared" si="1848"/>
        <v>0.23864536391472665</v>
      </c>
      <c r="DP784" s="1">
        <f t="shared" si="1849"/>
        <v>0.20600057887799697</v>
      </c>
      <c r="DQ784" s="1">
        <f t="shared" si="1850"/>
        <v>0.17641583030866875</v>
      </c>
      <c r="DR784" s="1">
        <f t="shared" si="1851"/>
        <v>0.14987014349017819</v>
      </c>
      <c r="DS784" s="1">
        <f t="shared" si="1852"/>
        <v>0.12628721129902756</v>
      </c>
      <c r="DT784" s="1">
        <f t="shared" si="1853"/>
        <v>0.10554356141123207</v>
      </c>
      <c r="DU784" s="1">
        <f t="shared" si="1854"/>
        <v>8.747756546930871E-2</v>
      </c>
      <c r="DV784" s="1">
        <f t="shared" si="1855"/>
        <v>7.1898769980077368E-2</v>
      </c>
      <c r="DW784" s="1">
        <f t="shared" si="1856"/>
        <v>5.8597074873556941E-2</v>
      </c>
      <c r="DX784" s="1">
        <f t="shared" si="1857"/>
        <v>4.7351356612896023E-2</v>
      </c>
      <c r="DY784" s="1">
        <f t="shared" si="1858"/>
        <v>3.793721998141833E-2</v>
      </c>
      <c r="DZ784" s="1">
        <f t="shared" si="1859"/>
        <v>3.0133657490823591E-2</v>
      </c>
      <c r="EA784" s="1">
        <f t="shared" si="1860"/>
        <v>2.3728489706542337E-2</v>
      </c>
      <c r="EB784" s="1">
        <f t="shared" si="1861"/>
        <v>1.8522546904707154E-2</v>
      </c>
      <c r="EC784" s="1">
        <f t="shared" si="1862"/>
        <v>1.4332627280804382E-2</v>
      </c>
      <c r="ED784" s="1">
        <f t="shared" si="1863"/>
        <v>1.0993326205684103E-2</v>
      </c>
      <c r="EE784" s="1">
        <f t="shared" si="1864"/>
        <v>8.3578733763518577E-3</v>
      </c>
      <c r="EF784" s="1">
        <f t="shared" si="1865"/>
        <v>6.2981403557899008E-3</v>
      </c>
      <c r="EG784" s="1">
        <f t="shared" si="1866"/>
        <v>4.7039914418378131E-3</v>
      </c>
      <c r="EH784" s="1">
        <f t="shared" si="1867"/>
        <v>3.4821484505757738E-3</v>
      </c>
      <c r="EI784" s="1">
        <f t="shared" si="1868"/>
        <v>2.5547277466422438E-3</v>
      </c>
      <c r="EJ784" s="1">
        <f t="shared" si="1869"/>
        <v>1.8575887446931243E-3</v>
      </c>
      <c r="EK784" s="1">
        <f t="shared" si="1870"/>
        <v>1.3386100325662223E-3</v>
      </c>
      <c r="EL784" s="1">
        <f t="shared" si="1871"/>
        <v>9.5598475059545992E-4</v>
      </c>
      <c r="EM784" s="1">
        <f t="shared" si="1872"/>
        <v>6.7660293006538408E-4</v>
      </c>
      <c r="EN784" s="1">
        <f t="shared" si="1873"/>
        <v>4.7456662698948957E-4</v>
      </c>
      <c r="EO784" s="1">
        <f t="shared" si="1874"/>
        <v>3.2986483048485951E-4</v>
      </c>
      <c r="EP784" s="1">
        <f t="shared" si="1875"/>
        <v>2.2721974736305192E-4</v>
      </c>
      <c r="EQ784" s="1">
        <f t="shared" si="1876"/>
        <v>1.5510424690955661E-4</v>
      </c>
      <c r="ER784" s="1">
        <f t="shared" si="1877"/>
        <v>1.0492178366014004E-4</v>
      </c>
      <c r="ES784" s="1">
        <f t="shared" si="1878"/>
        <v>7.0334601691624674E-5</v>
      </c>
      <c r="ET784" s="1">
        <f t="shared" si="1879"/>
        <v>4.6722958362687383E-5</v>
      </c>
      <c r="EU784" s="1">
        <f t="shared" si="1880"/>
        <v>3.07569530397386E-5</v>
      </c>
      <c r="EV784" s="1">
        <f t="shared" si="1881"/>
        <v>2.0062791671137878E-5</v>
      </c>
      <c r="EW784" s="1">
        <f t="shared" si="1882"/>
        <v>1.2966499528819172E-5</v>
      </c>
      <c r="EX784" s="1">
        <f t="shared" si="1883"/>
        <v>8.2998210545020882E-6</v>
      </c>
      <c r="EY784" s="1">
        <f t="shared" si="1884"/>
        <v>5.254999275501156E-6</v>
      </c>
      <c r="EZ784" s="1">
        <f t="shared" si="1885"/>
        <v>3.2770514905861649E-6</v>
      </c>
      <c r="FA784" s="1">
        <f t="shared" si="1886"/>
        <v>1.9838360319475689E-6</v>
      </c>
      <c r="FB784" s="1">
        <f t="shared" si="1887"/>
        <v>1.1054231490324429E-6</v>
      </c>
      <c r="FC784" s="1">
        <f t="shared" si="1888"/>
        <v>4.3477587546794224E-7</v>
      </c>
      <c r="FD784" s="75">
        <f t="shared" ref="FD784:FD847" si="1893">IF($A$19="Cout: Mass flux",FC784,2*$B$19-FC784)</f>
        <v>-4.3477587546794224E-7</v>
      </c>
    </row>
    <row r="785" spans="7:160" x14ac:dyDescent="0.35">
      <c r="G785" t="str">
        <f t="shared" si="1889"/>
        <v>Refd, t=3.85</v>
      </c>
      <c r="H785" s="76">
        <f t="shared" si="1890"/>
        <v>3.8499999999999401</v>
      </c>
      <c r="I785" s="1">
        <f t="shared" si="1891"/>
        <v>0</v>
      </c>
      <c r="J785" s="22">
        <f t="shared" si="1892"/>
        <v>4.0947051183876052E-8</v>
      </c>
      <c r="K785" s="1">
        <f t="shared" ref="K785:K848" si="1894">K784+$B$29*(L784-2*K784+J784)-J$9*(K784-J784)-K$9*(L784-K784)+$B$31+K$10*($B$17-K784)-K$11*K784</f>
        <v>2.1122131782288136E-7</v>
      </c>
      <c r="L785" s="1">
        <f t="shared" ref="L785:L848" si="1895">L784+$B$29*(M784-2*L784+K784)-K$9*(L784-K784)-L$9*(M784-L784)+$B$31+L$10*($B$17-L784)-L$11*L784</f>
        <v>5.3499826286372967E-7</v>
      </c>
      <c r="M785" s="1">
        <f t="shared" ref="M785:M848" si="1896">M784+$B$29*(N784-2*M784+L784)-L$9*(M784-L784)-M$9*(N784-M784)+$B$31+M$10*($B$17-M784)-M$11*M784</f>
        <v>1.1177246126146192E-6</v>
      </c>
      <c r="N785" s="1">
        <f t="shared" ref="N785:N848" si="1897">N784+$B$29*(O784-2*N784+M784)-M$9*(N784-M784)-N$9*(O784-N784)+$B$31+N$10*($B$17-N784)-N$11*N784</f>
        <v>2.1270616801136136E-6</v>
      </c>
      <c r="O785" s="1">
        <f t="shared" ref="O785:O848" si="1898">O784+$B$29*(P784-2*O784+N784)-N$9*(O784-N784)-O$9*(P784-O784)+$B$31+O$10*($B$17-O784)-O$11*O784</f>
        <v>3.8252082673505817E-6</v>
      </c>
      <c r="P785" s="1">
        <f t="shared" ref="P785:P848" si="1899">P784+$B$29*(Q784-2*P784+O784)-O$9*(P784-O784)-P$9*(Q784-P784)+$B$31+P$10*($B$17-P784)-P$11*P784</f>
        <v>6.6159200373764894E-6</v>
      </c>
      <c r="Q785" s="1">
        <f t="shared" ref="Q785:Q848" si="1900">Q784+$B$29*(R784-2*Q784+P784)-P$9*(Q784-P784)-Q$9*(R784-Q784)+$B$31+Q$10*($B$17-Q784)-Q$11*Q784</f>
        <v>1.1111895267756851E-5</v>
      </c>
      <c r="R785" s="1">
        <f t="shared" ref="R785:R848" si="1901">R784+$B$29*(S784-2*R784+Q784)-Q$9*(R784-Q784)-R$9*(S784-R784)+$B$31+R$10*($B$17-R784)-R$11*R784</f>
        <v>1.8229913799478761E-5</v>
      </c>
      <c r="S785" s="1">
        <f t="shared" ref="S785:S848" si="1902">S784+$B$29*(T784-2*S784+R784)-R$9*(S784-R784)-S$9*(T784-S784)+$B$31+S$10*($B$17-S784)-S$11*S784</f>
        <v>2.932314479267511E-5</v>
      </c>
      <c r="T785" s="1">
        <f t="shared" ref="T785:T848" si="1903">T784+$B$29*(U784-2*T784+S784)-S$9*(T784-S784)-T$9*(U784-T784)+$B$31+T$10*($B$17-T784)-T$11*T784</f>
        <v>4.6362344264798385E-5</v>
      </c>
      <c r="U785" s="1">
        <f t="shared" ref="U785:U848" si="1904">U784+$B$29*(V784-2*U784+T784)-T$9*(U784-T784)-U$9*(V784-U784)+$B$31+U$10*($B$17-U784)-U$11*U784</f>
        <v>7.2180157768747085E-5</v>
      </c>
      <c r="V785" s="1">
        <f t="shared" ref="V785:V848" si="1905">V784+$B$29*(W784-2*V784+U784)-U$9*(V784-U784)-V$9*(W784-V784)+$B$31+V$10*($B$17-V784)-V$11*V784</f>
        <v>1.1079526987143219E-4</v>
      </c>
      <c r="W785" s="1">
        <f t="shared" ref="W785:W848" si="1906">W784+$B$29*(X784-2*W784+V784)-V$9*(W784-V784)-W$9*(X784-W784)+$B$31+W$10*($B$17-W784)-W$11*W784</f>
        <v>1.6783545688959202E-4</v>
      </c>
      <c r="X785" s="1">
        <f t="shared" ref="X785:X848" si="1907">X784+$B$29*(Y784-2*X784+W784)-W$9*(X784-W784)-X$9*(Y784-X784)+$B$31+X$10*($B$17-X784)-X$11*X784</f>
        <v>2.5108035950794792E-4</v>
      </c>
      <c r="Y785" s="1">
        <f t="shared" ref="Y785:Y848" si="1908">Y784+$B$29*(Z784-2*Y784+X784)-X$9*(Y784-X784)-Y$9*(Z784-Y784)+$B$31+Y$10*($B$17-Y784)-Y$11*Y784</f>
        <v>3.7114554849998748E-4</v>
      </c>
      <c r="Z785" s="1">
        <f t="shared" ref="Z785:Z848" si="1909">Z784+$B$29*(AA784-2*Z784+Y784)-Y$9*(Z784-Y784)-Z$9*(AA784-Z784)+$B$31+Z$10*($B$17-Z784)-Z$11*Z784</f>
        <v>5.4232866066096746E-4</v>
      </c>
      <c r="AA785" s="1">
        <f t="shared" ref="AA785:AA848" si="1910">AA784+$B$29*(AB784-2*AA784+Z784)-Z$9*(AA784-Z784)-AA$9*(AB784-AA784)+$B$31+AA$10*($B$17-AA784)-AA$11*AA784</f>
        <v>7.8363540613828487E-4</v>
      </c>
      <c r="AB785" s="1">
        <f t="shared" ref="AB785:AB848" si="1911">AB784+$B$29*(AC784-2*AB784+AA784)-AA$9*(AB784-AA784)-AB$9*(AC784-AB784)+$B$31+AB$10*($B$17-AB784)-AB$11*AB784</f>
        <v>1.1199974306845867E-3</v>
      </c>
      <c r="AC785" s="1">
        <f t="shared" ref="AC785:AC848" si="1912">AC784+$B$29*(AD784-2*AC784+AB784)-AB$9*(AC784-AB784)-AC$9*(AD784-AC784)+$B$31+AC$10*($B$17-AC784)-AC$11*AC784</f>
        <v>1.58368472730327E-3</v>
      </c>
      <c r="AD785" s="1">
        <f t="shared" ref="AD785:AD848" si="1913">AD784+$B$29*(AE784-2*AD784+AC784)-AC$9*(AD784-AC784)-AD$9*(AE784-AD784)+$B$31+AD$10*($B$17-AD784)-AD$11*AD784</f>
        <v>2.2159020253054162E-3</v>
      </c>
      <c r="AE785" s="1">
        <f t="shared" ref="AE785:AE848" si="1914">AE784+$B$29*(AF784-2*AE784+AD784)-AD$9*(AE784-AD784)-AE$9*(AF784-AE784)+$B$31+AE$10*($B$17-AE784)-AE$11*AE784</f>
        <v>3.0685410710301277E-3</v>
      </c>
      <c r="AF785" s="1">
        <f t="shared" ref="AF785:AF848" si="1915">AF784+$B$29*(AG784-2*AF784+AE784)-AE$9*(AF784-AE784)-AF$9*(AG784-AF784)+$B$31+AF$10*($B$17-AF784)-AF$11*AF784</f>
        <v>4.2060390449675496E-3</v>
      </c>
      <c r="AG785" s="1">
        <f t="shared" ref="AG785:AG848" si="1916">AG784+$B$29*(AH784-2*AG784+AF784)-AF$9*(AG784-AF784)-AG$9*(AH784-AG784)+$B$31+AG$10*($B$17-AG784)-AG$11*AG784</f>
        <v>5.7072681130056488E-3</v>
      </c>
      <c r="AH785" s="1">
        <f t="shared" ref="AH785:AH848" si="1917">AH784+$B$29*(AI784-2*AH784+AG784)-AG$9*(AH784-AG784)-AH$9*(AI784-AH784)+$B$31+AH$10*($B$17-AH784)-AH$11*AH784</f>
        <v>7.6673534566140582E-3</v>
      </c>
      <c r="AI785" s="1">
        <f t="shared" ref="AI785:AI848" si="1918">AI784+$B$29*(AJ784-2*AI784+AH784)-AH$9*(AI784-AH784)-AI$9*(AJ784-AI784)+$B$31+AI$10*($B$17-AI784)-AI$11*AI784</f>
        <v>1.0199288899201813E-2</v>
      </c>
      <c r="AJ785" s="1">
        <f t="shared" ref="AJ785:AJ848" si="1919">AJ784+$B$29*(AK784-2*AJ784+AI784)-AI$9*(AJ784-AI784)-AJ$9*(AK784-AJ784)+$B$31+AJ$10*($B$17-AJ784)-AJ$11*AJ784</f>
        <v>1.3435192936768774E-2</v>
      </c>
      <c r="AK785" s="1">
        <f t="shared" ref="AK785:AK848" si="1920">AK784+$B$29*(AL784-2*AK784+AJ784)-AJ$9*(AK784-AJ784)-AK$9*(AL784-AK784)+$B$31+AK$10*($B$17-AK784)-AK$11*AK784</f>
        <v>1.7527026662245041E-2</v>
      </c>
      <c r="AL785" s="1">
        <f t="shared" ref="AL785:AL848" si="1921">AL784+$B$29*(AM784-2*AL784+AK784)-AK$9*(AL784-AK784)-AL$9*(AM784-AL784)+$B$31+AL$10*($B$17-AL784)-AL$11*AL784</f>
        <v>2.2646582211482719E-2</v>
      </c>
      <c r="AM785" s="1">
        <f t="shared" ref="AM785:AM848" si="1922">AM784+$B$29*(AN784-2*AM784+AL784)-AL$9*(AM784-AL784)-AM$9*(AN784-AM784)+$B$31+AM$10*($B$17-AM784)-AM$11*AM784</f>
        <v>2.8984549527341093E-2</v>
      </c>
      <c r="AN785" s="1">
        <f t="shared" ref="AN785:AN848" si="1923">AN784+$B$29*(AO784-2*AN784+AM784)-AM$9*(AN784-AM784)-AN$9*(AO784-AN784)+$B$31+AN$10*($B$17-AN784)-AN$11*AN784</f>
        <v>3.6748483730161027E-2</v>
      </c>
      <c r="AO785" s="1">
        <f t="shared" ref="AO785:AO848" si="1924">AO784+$B$29*(AP784-2*AO784+AN784)-AN$9*(AO784-AN784)-AO$9*(AP784-AO784)+$B$31+AO$10*($B$17-AO784)-AO$11*AO784</f>
        <v>4.6159527759068668E-2</v>
      </c>
      <c r="AP785" s="1">
        <f t="shared" ref="AP785:AP848" si="1925">AP784+$B$29*(AQ784-2*AP784+AO784)-AO$9*(AP784-AO784)-AP$9*(AQ784-AP784)+$B$31+AP$10*($B$17-AP784)-AP$11*AP784</f>
        <v>5.744779655979132E-2</v>
      </c>
      <c r="AQ785" s="1">
        <f t="shared" ref="AQ785:AQ848" si="1926">AQ784+$B$29*(AR784-2*AQ784+AP784)-AP$9*(AQ784-AP784)-AQ$9*(AR784-AQ784)+$B$31+AQ$10*($B$17-AQ784)-AQ$11*AQ784</f>
        <v>7.0846399639435981E-2</v>
      </c>
      <c r="AR785" s="1">
        <f t="shared" ref="AR785:AR848" si="1927">AR784+$B$29*(AS784-2*AR784+AQ784)-AQ$9*(AR784-AQ784)-AR$9*(AS784-AR784)+$B$31+AR$10*($B$17-AR784)-AR$11*AR784</f>
        <v>8.6584165994441672E-2</v>
      </c>
      <c r="AS785" s="1">
        <f t="shared" ref="AS785:AS848" si="1928">AS784+$B$29*(AT784-2*AS784+AR784)-AR$9*(AS784-AR784)-AS$9*(AT784-AS784)+$B$31+AS$10*($B$17-AS784)-AS$11*AS784</f>
        <v>0.10487723479524527</v>
      </c>
      <c r="AT785" s="1">
        <f t="shared" ref="AT785:AT848" si="1929">AT784+$B$29*(AU784-2*AT784+AS784)-AS$9*(AT784-AS784)-AT$9*(AU784-AT784)+$B$31+AT$10*($B$17-AT784)-AT$11*AT784</f>
        <v>0.12591978023904205</v>
      </c>
      <c r="AU785" s="1">
        <f t="shared" ref="AU785:AU848" si="1930">AU784+$B$29*(AV784-2*AU784+AT784)-AT$9*(AU784-AT784)-AU$9*(AV784-AU784)+$B$31+AU$10*($B$17-AU784)-AU$11*AU784</f>
        <v>0.14987424136117086</v>
      </c>
      <c r="AV785" s="1">
        <f t="shared" ref="AV785:AV848" si="1931">AV784+$B$29*(AW784-2*AV784+AU784)-AU$9*(AV784-AU784)-AV$9*(AW784-AV784)+$B$31+AV$10*($B$17-AV784)-AV$11*AV784</f>
        <v>0.17686151787589416</v>
      </c>
      <c r="AW785" s="1">
        <f t="shared" ref="AW785:AW848" si="1932">AW784+$B$29*(AX784-2*AW784+AV784)-AV$9*(AW784-AV784)-AW$9*(AX784-AW784)+$B$31+AW$10*($B$17-AW784)-AW$11*AW784</f>
        <v>0.20695166154552036</v>
      </c>
      <c r="AX785" s="1">
        <f t="shared" ref="AX785:AX848" si="1933">AX784+$B$29*(AY784-2*AX784+AW784)-AW$9*(AX784-AW784)-AX$9*(AY784-AX784)+$B$31+AX$10*($B$17-AX784)-AX$11*AX784</f>
        <v>0.24015563011349475</v>
      </c>
      <c r="AY785" s="1">
        <f t="shared" ref="AY785:AY848" si="1934">AY784+$B$29*(AZ784-2*AY784+AX784)-AX$9*(AY784-AX784)-AY$9*(AZ784-AY784)+$B$31+AY$10*($B$17-AY784)-AY$11*AY784</f>
        <v>0.27641867023445521</v>
      </c>
      <c r="AZ785" s="1">
        <f t="shared" ref="AZ785:AZ848" si="1935">AZ784+$B$29*(BA784-2*AZ784+AY784)-AY$9*(AZ784-AY784)-AZ$9*(BA784-AZ784)+$B$31+AZ$10*($B$17-AZ784)-AZ$11*AZ784</f>
        <v>0.31561585264420555</v>
      </c>
      <c r="BA785" s="1">
        <f t="shared" ref="BA785:BA848" si="1936">BA784+$B$29*(BB784-2*BA784+AZ784)-AZ$9*(BA784-AZ784)-BA$9*(BB784-BA784)+$B$31+BA$10*($B$17-BA784)-BA$11*BA784</f>
        <v>0.35755019618652278</v>
      </c>
      <c r="BB785" s="1">
        <f t="shared" ref="BB785:BB848" si="1937">BB784+$B$29*(BC784-2*BB784+BA784)-BA$9*(BB784-BA784)-BB$9*(BC784-BB784)+$B$31+BB$10*($B$17-BB784)-BB$11*BB784</f>
        <v>0.40195369046826251</v>
      </c>
      <c r="BC785" s="1">
        <f t="shared" ref="BC785:BC848" si="1938">BC784+$B$29*(BD784-2*BC784+BB784)-BB$9*(BC784-BB784)-BC$9*(BD784-BC784)+$B$31+BC$10*($B$17-BC784)-BC$11*BC784</f>
        <v>0.44849136716920029</v>
      </c>
      <c r="BD785" s="1">
        <f t="shared" ref="BD785:BD848" si="1939">BD784+$B$29*(BE784-2*BD784+BC784)-BC$9*(BD784-BC784)-BD$9*(BE784-BD784)+$B$31+BD$10*($B$17-BD784)-BD$11*BD784</f>
        <v>0.49676838837840809</v>
      </c>
      <c r="BE785" s="1">
        <f t="shared" ref="BE785:BE848" si="1940">BE784+$B$29*(BF784-2*BE784+BD784)-BD$9*(BE784-BD784)-BE$9*(BF784-BE784)+$B$31+BE$10*($B$17-BE784)-BE$11*BE784</f>
        <v>0.54633993053712693</v>
      </c>
      <c r="BF785" s="1">
        <f t="shared" ref="BF785:BF848" si="1941">BF784+$B$29*(BG784-2*BF784+BE784)-BE$9*(BF784-BE784)-BF$9*(BG784-BF784)+$B$31+BF$10*($B$17-BF784)-BF$11*BF784</f>
        <v>0.59672345993117082</v>
      </c>
      <c r="BG785" s="1">
        <f t="shared" ref="BG785:BG848" si="1942">BG784+$B$29*(BH784-2*BG784+BF784)-BF$9*(BG784-BF784)-BG$9*(BH784-BG784)+$B$31+BG$10*($B$17-BG784)-BG$11*BG784</f>
        <v>0.6474128355026082</v>
      </c>
      <c r="BH785" s="1">
        <f t="shared" ref="BH785:BH848" si="1943">BH784+$B$29*(BI784-2*BH784+BG784)-BG$9*(BH784-BG784)-BH$9*(BI784-BH784)+$B$31+BH$10*($B$17-BH784)-BH$11*BH784</f>
        <v>0.69789355079676285</v>
      </c>
      <c r="BI785" s="1">
        <f t="shared" ref="BI785:BI848" si="1944">BI784+$B$29*(BJ784-2*BI784+BH784)-BH$9*(BI784-BH784)-BI$9*(BJ784-BI784)+$B$31+BI$10*($B$17-BI784)-BI$11*BI784</f>
        <v>0.74765834988344326</v>
      </c>
      <c r="BJ785" s="1">
        <f t="shared" ref="BJ785:BJ848" si="1945">BJ784+$B$29*(BK784-2*BJ784+BI784)-BI$9*(BJ784-BI784)-BJ$9*(BK784-BJ784)+$B$31+BJ$10*($B$17-BJ784)-BJ$11*BJ784</f>
        <v>0.79622242870535498</v>
      </c>
      <c r="BK785" s="1">
        <f t="shared" ref="BK785:BK848" si="1946">BK784+$B$29*(BL784-2*BK784+BJ784)-BJ$9*(BK784-BJ784)-BK$9*(BL784-BK784)+$B$31+BK$10*($B$17-BK784)-BK$11*BK784</f>
        <v>0.84313746528639388</v>
      </c>
      <c r="BL785" s="1">
        <f t="shared" ref="BL785:BL848" si="1947">BL784+$B$29*(BM784-2*BL784+BK784)-BK$9*(BL784-BK784)-BL$9*(BM784-BL784)+$B$31+BL$10*($B$17-BL784)-BL$11*BL784</f>
        <v>0.88800380634683163</v>
      </c>
      <c r="BM785" s="1">
        <f t="shared" ref="BM785:BM848" si="1948">BM784+$B$29*(BN784-2*BM784+BL784)-BL$9*(BM784-BL784)-BM$9*(BN784-BM784)+$B$31+BM$10*($B$17-BM784)-BM$11*BM784</f>
        <v>0.93048026626862135</v>
      </c>
      <c r="BN785" s="1">
        <f t="shared" ref="BN785:BN848" si="1949">BN784+$B$29*(BO784-2*BN784+BM784)-BM$9*(BN784-BM784)-BN$9*(BO784-BN784)+$B$31+BN$10*($B$17-BN784)-BN$11*BN784</f>
        <v>0.97029115543821676</v>
      </c>
      <c r="BO785" s="1">
        <f t="shared" ref="BO785:BO848" si="1950">BO784+$B$29*(BP784-2*BO784+BN784)-BN$9*(BO784-BN784)-BO$9*(BP784-BO784)+$B$31+BO$10*($B$17-BO784)-BO$11*BO784</f>
        <v>1.007230334691861</v>
      </c>
      <c r="BP785" s="1">
        <f t="shared" ref="BP785:BP848" si="1951">BP784+$B$29*(BQ784-2*BP784+BO784)-BO$9*(BP784-BO784)-BP$9*(BQ784-BP784)+$B$31+BP$10*($B$17-BP784)-BP$11*BP784</f>
        <v>1.0411622758247572</v>
      </c>
      <c r="BQ785" s="1">
        <f t="shared" ref="BQ785:BQ848" si="1952">BQ784+$B$29*(BR784-2*BQ784+BP784)-BP$9*(BQ784-BP784)-BQ$9*(BR784-BQ784)+$B$31+BQ$10*($B$17-BQ784)-BQ$11*BQ784</f>
        <v>1.0720202803453607</v>
      </c>
      <c r="BR785" s="1">
        <f t="shared" ref="BR785:BR848" si="1953">BR784+$B$29*(BS784-2*BR784+BQ784)-BQ$9*(BR784-BQ784)-BR$9*(BS784-BR784)+$B$31+BR$10*($B$17-BR784)-BR$11*BR784</f>
        <v>1.099802157202822</v>
      </c>
      <c r="BS785" s="1">
        <f t="shared" ref="BS785:BS848" si="1954">BS784+$B$29*(BT784-2*BS784+BR784)-BR$9*(BS784-BR784)-BS$9*(BT784-BS784)+$B$31+BS$10*($B$17-BS784)-BS$11*BS784</f>
        <v>1.1245637754238824</v>
      </c>
      <c r="BT785" s="1">
        <f t="shared" ref="BT785:BT848" si="1955">BT784+$B$29*(BU784-2*BT784+BS784)-BS$9*(BT784-BS784)-BT$9*(BU784-BT784)+$B$31+BT$10*($B$17-BT784)-BT$11*BT784</f>
        <v>1.1464109834915142</v>
      </c>
      <c r="BU785" s="1">
        <f t="shared" ref="BU785:BU848" si="1956">BU784+$B$29*(BV784-2*BU784+BT784)-BT$9*(BU784-BT784)-BU$9*(BV784-BU784)+$B$31+BU$10*($B$17-BU784)-BU$11*BU784</f>
        <v>1.1654904218615358</v>
      </c>
      <c r="BV785" s="1">
        <f t="shared" ref="BV785:BV848" si="1957">BV784+$B$29*(BW784-2*BV784+BU784)-BU$9*(BV784-BU784)-BV$9*(BW784-BV784)+$B$31+BV$10*($B$17-BV784)-BV$11*BV784</f>
        <v>1.1819797500143547</v>
      </c>
      <c r="BW785" s="1">
        <f t="shared" ref="BW785:BW848" si="1958">BW784+$B$29*(BX784-2*BW784+BV784)-BV$9*(BW784-BV784)-BW$9*(BX784-BW784)+$B$31+BW$10*($B$17-BW784)-BW$11*BW784</f>
        <v>1.1960777699024219</v>
      </c>
      <c r="BX785" s="1">
        <f t="shared" ref="BX785:BX848" si="1959">BX784+$B$29*(BY784-2*BX784+BW784)-BW$9*(BX784-BW784)-BX$9*(BY784-BX784)+$B$31+BX$10*($B$17-BX784)-BX$11*BX784</f>
        <v>1.207994861060564</v>
      </c>
      <c r="BY785" s="1">
        <f t="shared" ref="BY785:BY848" si="1960">BY784+$B$29*(BZ784-2*BY784+BX784)-BX$9*(BY784-BX784)-BY$9*(BZ784-BY784)+$B$31+BY$10*($B$17-BY784)-BY$11*BY784</f>
        <v>1.2179440579789231</v>
      </c>
      <c r="BZ785" s="1">
        <f t="shared" ref="BZ785:BZ848" si="1961">BZ784+$B$29*(CA784-2*BZ784+BY784)-BY$9*(BZ784-BY784)-BZ$9*(CA784-BZ784)+$B$31+BZ$10*($B$17-BZ784)-BZ$11*BZ784</f>
        <v>1.2261330070963197</v>
      </c>
      <c r="CA785" s="1">
        <f t="shared" ref="CA785:CA848" si="1962">CA784+$B$29*(CB784-2*CA784+BZ784)-BZ$9*(CA784-BZ784)-CA$9*(CB784-CA784)+$B$31+CA$10*($B$17-CA784)-CA$11*CA784</f>
        <v>1.2327569480596201</v>
      </c>
      <c r="CB785" s="1">
        <f t="shared" ref="CB785:CB848" si="1963">CB784+$B$29*(CC784-2*CB784+CA784)-CA$9*(CB784-CA784)-CB$9*(CC784-CB784)+$B$31+CB$10*($B$17-CB784)-CB$11*CB784</f>
        <v>1.2379927796623345</v>
      </c>
      <c r="CC785" s="1">
        <f t="shared" ref="CC785:CC848" si="1964">CC784+$B$29*(CD784-2*CC784+CB784)-CB$9*(CC784-CB784)-CC$9*(CD784-CC784)+$B$31+CC$10*($B$17-CC784)-CC$11*CC784</f>
        <v>1.2419942013632275</v>
      </c>
      <c r="CD785" s="1">
        <f t="shared" ref="CD785:CD848" si="1965">CD784+$B$29*(CE784-2*CD784+CC784)-CC$9*(CD784-CC784)-CD$9*(CE784-CD784)+$B$31+CD$10*($B$17-CD784)-CD$11*CD784</f>
        <v>1.2448878706877262</v>
      </c>
      <c r="CE785" s="1">
        <f t="shared" ref="CE785:CE848" si="1966">CE784+$B$29*(CF784-2*CE784+CD784)-CD$9*(CE784-CD784)-CE$9*(CF784-CE784)+$B$31+CE$10*($B$17-CE784)-CE$11*CE784</f>
        <v>1.2467704871552758</v>
      </c>
      <c r="CF785" s="1">
        <f t="shared" ref="CF785:CF848" si="1967">CF784+$B$29*(CG784-2*CF784+CE784)-CE$9*(CF784-CE784)-CF$9*(CG784-CF784)+$B$31+CF$10*($B$17-CF784)-CF$11*CF784</f>
        <v>1.247706704565511</v>
      </c>
      <c r="CG785" s="1">
        <f t="shared" ref="CG785:CG848" si="1968">CG784+$B$29*(CH784-2*CG784+CF784)-CF$9*(CG784-CF784)-CG$9*(CH784-CG784)+$B$31+CG$10*($B$17-CG784)-CG$11*CG784</f>
        <v>1.2477277835135931</v>
      </c>
      <c r="CH785" s="1">
        <f t="shared" ref="CH785:CH848" si="1969">CH784+$B$29*(CI784-2*CH784+CG784)-CG$9*(CH784-CG784)-CH$9*(CI784-CH784)+$B$31+CH$10*($B$17-CH784)-CH$11*CH784</f>
        <v>1.246830921279775</v>
      </c>
      <c r="CI785" s="1">
        <f t="shared" ref="CI785:CI848" si="1970">CI784+$B$29*(CJ784-2*CI784+CH784)-CH$9*(CI784-CH784)-CI$9*(CJ784-CI784)+$B$31+CI$10*($B$17-CI784)-CI$11*CI784</f>
        <v>1.2449792319015636</v>
      </c>
      <c r="CJ785" s="1">
        <f t="shared" ref="CJ785:CJ848" si="1971">CJ784+$B$29*(CK784-2*CJ784+CI784)-CI$9*(CJ784-CI784)-CJ$9*(CK784-CJ784)+$B$31+CJ$10*($B$17-CJ784)-CJ$11*CJ784</f>
        <v>1.2421023896149672</v>
      </c>
      <c r="CK785" s="1">
        <f t="shared" ref="CK785:CK848" si="1972">CK784+$B$29*(CL784-2*CK784+CJ784)-CJ$9*(CK784-CJ784)-CK$9*(CL784-CK784)+$B$31+CK$10*($B$17-CK784)-CK$11*CK784</f>
        <v>1.2380979878826863</v>
      </c>
      <c r="CL785" s="1">
        <f t="shared" ref="CL785:CL848" si="1973">CL784+$B$29*(CM784-2*CL784+CK784)-CK$9*(CL784-CK784)-CL$9*(CM784-CL784)+$B$31+CL$10*($B$17-CL784)-CL$11*CL784</f>
        <v>1.2328336979156862</v>
      </c>
      <c r="CM785" s="1">
        <f t="shared" ref="CM785:CM848" si="1974">CM784+$B$29*(CN784-2*CM784+CL784)-CL$9*(CM784-CL784)-CM$9*(CN784-CM784)+$B$31+CM$10*($B$17-CM784)-CM$11*CM784</f>
        <v>1.2261503294704286</v>
      </c>
      <c r="CN785" s="1">
        <f t="shared" ref="CN785:CN848" si="1975">CN784+$B$29*(CO784-2*CN784+CM784)-CM$9*(CN784-CM784)-CN$9*(CO784-CN784)+$B$31+CN$10*($B$17-CN784)-CN$11*CN784</f>
        <v>1.2178658982815134</v>
      </c>
      <c r="CO785" s="1">
        <f t="shared" ref="CO785:CO848" si="1976">CO784+$B$29*(CP784-2*CO784+CN784)-CN$9*(CO784-CN784)-CO$9*(CP784-CO784)+$B$31+CO$10*($B$17-CO784)-CO$11*CO784</f>
        <v>1.2077807857038381</v>
      </c>
      <c r="CP785" s="1">
        <f t="shared" ref="CP785:CP848" si="1977">CP784+$B$29*(CQ784-2*CP784+CO784)-CO$9*(CP784-CO784)-CP$9*(CQ784-CP784)+$B$31+CP$10*($B$17-CP784)-CP$11*CP784</f>
        <v>1.1956840357317977</v>
      </c>
      <c r="CQ785" s="1">
        <f t="shared" ref="CQ785:CQ848" si="1978">CQ784+$B$29*(CR784-2*CQ784+CP784)-CP$9*(CQ784-CP784)-CQ$9*(CR784-CQ784)+$B$31+CQ$10*($B$17-CQ784)-CQ$11*CQ784</f>
        <v>1.1813607733799398</v>
      </c>
      <c r="CR785" s="1">
        <f t="shared" ref="CR785:CR848" si="1979">CR784+$B$29*(CS784-2*CR784+CQ784)-CQ$9*(CR784-CQ784)-CR$9*(CS784-CR784)+$B$31+CR$10*($B$17-CR784)-CR$11*CR784</f>
        <v>1.164600649555152</v>
      </c>
      <c r="CS785" s="1">
        <f t="shared" ref="CS785:CS848" si="1980">CS784+$B$29*(CT784-2*CS784+CR784)-CR$9*(CS784-CR784)-CS$9*(CT784-CS784)+$B$31+CS$10*($B$17-CS784)-CS$11*CS784</f>
        <v>1.1452071263662296</v>
      </c>
      <c r="CT785" s="1">
        <f t="shared" ref="CT785:CT848" si="1981">CT784+$B$29*(CU784-2*CT784+CS784)-CS$9*(CT784-CS784)-CT$9*(CU784-CT784)+$B$31+CT$10*($B$17-CT784)-CT$11*CT784</f>
        <v>1.1230073206350319</v>
      </c>
      <c r="CU785" s="1">
        <f t="shared" ref="CU785:CU848" si="1982">CU784+$B$29*(CV784-2*CU784+CT784)-CT$9*(CU784-CT784)-CU$9*(CV784-CU784)+$B$31+CU$10*($B$17-CU784)-CU$11*CU784</f>
        <v>1.097862031035405</v>
      </c>
      <c r="CV785" s="1">
        <f t="shared" ref="CV785:CV848" si="1983">CV784+$B$29*(CW784-2*CV784+CU784)-CU$9*(CV784-CU784)-CV$9*(CW784-CV784)+$B$31+CV$10*($B$17-CV784)-CV$11*CV784</f>
        <v>1.0696754954303891</v>
      </c>
      <c r="CW785" s="1">
        <f t="shared" ref="CW785:CW848" si="1984">CW784+$B$29*(CX784-2*CW784+CV784)-CV$9*(CW784-CV784)-CW$9*(CX784-CW784)+$B$31+CW$10*($B$17-CW784)-CW$11*CW784</f>
        <v>1.0384043691460512</v>
      </c>
      <c r="CX785" s="1">
        <f t="shared" ref="CX785:CX848" si="1985">CX784+$B$29*(CY784-2*CX784+CW784)-CW$9*(CX784-CW784)-CX$9*(CY784-CX784)+$B$31+CX$10*($B$17-CX784)-CX$11*CX784</f>
        <v>1.0040653905508714</v>
      </c>
      <c r="CY785" s="1">
        <f t="shared" ref="CY785:CY848" si="1986">CY784+$B$29*(CZ784-2*CY784+CX784)-CX$9*(CY784-CX784)-CY$9*(CZ784-CY784)+$B$31+CY$10*($B$17-CY784)-CY$11*CY784</f>
        <v>0.96674121373260546</v>
      </c>
      <c r="CZ785" s="1">
        <f t="shared" ref="CZ785:CZ848" si="1987">CZ784+$B$29*(DA784-2*CZ784+CY784)-CY$9*(CZ784-CY784)-CZ$9*(DA784-CZ784)+$B$31+CZ$10*($B$17-CZ784)-CZ$11*CZ784</f>
        <v>0.92658394260926757</v>
      </c>
      <c r="DA785" s="1">
        <f t="shared" ref="DA785:DA848" si="1988">DA784+$B$29*(DB784-2*DA784+CZ784)-CZ$9*(DA784-CZ784)-DA$9*(DB784-DA784)+$B$31+DA$10*($B$17-DA784)-DA$11*DA784</f>
        <v>0.88381599615666084</v>
      </c>
      <c r="DB785" s="1">
        <f t="shared" ref="DB785:DB848" si="1989">DB784+$B$29*(DC784-2*DB784+DA784)-DA$9*(DB784-DA784)-DB$9*(DC784-DB784)+$B$31+DB$10*($B$17-DB784)-DB$11*DB784</f>
        <v>0.83872806630748342</v>
      </c>
      <c r="DC785" s="1">
        <f t="shared" ref="DC785:DC848" si="1990">DC784+$B$29*(DD784-2*DC784+DB784)-DB$9*(DC784-DB784)-DC$9*(DD784-DC784)+$B$31+DC$10*($B$17-DC784)-DC$11*DC784</f>
        <v>0.79167409036408931</v>
      </c>
      <c r="DD785" s="1">
        <f t="shared" ref="DD785:DD848" si="1991">DD784+$B$29*(DE784-2*DD784+DC784)-DC$9*(DD784-DC784)-DD$9*(DE784-DD784)+$B$31+DD$10*($B$17-DD784)-DD$11*DD784</f>
        <v>0.74306333707395988</v>
      </c>
      <c r="DE785" s="1">
        <f t="shared" ref="DE785:DE848" si="1992">DE784+$B$29*(DF784-2*DE784+DD784)-DD$9*(DE784-DD784)-DE$9*(DF784-DE784)+$B$31+DE$10*($B$17-DE784)-DE$11*DE784</f>
        <v>0.69334988613157289</v>
      </c>
      <c r="DF785" s="1">
        <f t="shared" ref="DF785:DF848" si="1993">DF784+$B$29*(DG784-2*DF784+DE784)-DE$9*(DF784-DE784)-DF$9*(DG784-DF784)+$B$31+DF$10*($B$17-DF784)-DF$11*DF784</f>
        <v>0.64301995004365808</v>
      </c>
      <c r="DG785" s="1">
        <f t="shared" ref="DG785:DG848" si="1994">DG784+$B$29*(DH784-2*DG784+DF784)-DF$9*(DG784-DF784)-DG$9*(DH784-DG784)+$B$31+DG$10*($B$17-DG784)-DG$11*DG784</f>
        <v>0.59257763070193803</v>
      </c>
      <c r="DH785" s="1">
        <f t="shared" ref="DH785:DH848" si="1995">DH784+$B$29*(DI784-2*DH784+DG784)-DG$9*(DH784-DG784)-DH$9*(DI784-DH784)+$B$31+DH$10*($B$17-DH784)-DH$11*DH784</f>
        <v>0.5425298082190545</v>
      </c>
      <c r="DI785" s="1">
        <f t="shared" ref="DI785:DI848" si="1996">DI784+$B$29*(DJ784-2*DI784+DH784)-DH$9*(DI784-DH784)-DI$9*(DJ784-DI784)+$B$31+DI$10*($B$17-DI784)-DI$11*DI784</f>
        <v>0.49337091737065664</v>
      </c>
      <c r="DJ785" s="1">
        <f t="shared" ref="DJ785:DJ848" si="1997">DJ784+$B$29*(DK784-2*DJ784+DI784)-DI$9*(DJ784-DI784)-DJ$9*(DK784-DJ784)+$B$31+DJ$10*($B$17-DJ784)-DJ$11*DJ784</f>
        <v>0.44556837229912588</v>
      </c>
      <c r="DK785" s="1">
        <f t="shared" ref="DK785:DK848" si="1998">DK784+$B$29*(DL784-2*DK784+DJ784)-DJ$9*(DK784-DJ784)-DK$9*(DL784-DK784)+$B$31+DK$10*($B$17-DK784)-DK$11*DK784</f>
        <v>0.39954935262891084</v>
      </c>
      <c r="DL785" s="1">
        <f t="shared" ref="DL785:DL848" si="1999">DL784+$B$29*(DM784-2*DL784+DK784)-DK$9*(DL784-DK784)-DL$9*(DM784-DL784)+$B$31+DL$10*($B$17-DL784)-DL$11*DL784</f>
        <v>0.355689568198919</v>
      </c>
      <c r="DM785" s="1">
        <f t="shared" ref="DM785:DM848" si="2000">DM784+$B$29*(DN784-2*DM784+DL784)-DL$9*(DM784-DL784)-DM$9*(DN784-DM784)+$B$31+DM$10*($B$17-DM784)-DM$11*DM784</f>
        <v>0.314304483837205</v>
      </c>
      <c r="DN785" s="1">
        <f t="shared" ref="DN785:DN848" si="2001">DN784+$B$29*(DO784-2*DN784+DM784)-DM$9*(DN784-DM784)-DN$9*(DO784-DN784)+$B$31+DN$10*($B$17-DN784)-DN$11*DN784</f>
        <v>0.27564332187055146</v>
      </c>
      <c r="DO785" s="1">
        <f t="shared" ref="DO785:DO848" si="2002">DO784+$B$29*(DP784-2*DO784+DN784)-DN$9*(DO784-DN784)-DO$9*(DP784-DO784)+$B$31+DO$10*($B$17-DO784)-DO$11*DO784</f>
        <v>0.23988598227069569</v>
      </c>
      <c r="DP785" s="1">
        <f t="shared" ref="DP785:DP848" si="2003">DP784+$B$29*(DQ784-2*DP784+DO784)-DO$9*(DP784-DO784)-DP$9*(DQ784-DP784)+$B$31+DP$10*($B$17-DP784)-DP$11*DP784</f>
        <v>0.20714284296044888</v>
      </c>
      <c r="DQ785" s="1">
        <f t="shared" ref="DQ785:DQ848" si="2004">DQ784+$B$29*(DR784-2*DQ784+DP784)-DP$9*(DQ784-DP784)-DQ$9*(DR784-DQ784)+$B$31+DQ$10*($B$17-DQ784)-DQ$11*DQ784</f>
        <v>0.17745723945723296</v>
      </c>
      <c r="DR785" s="1">
        <f t="shared" ref="DR785:DR848" si="2005">DR784+$B$29*(DS784-2*DR784+DQ784)-DQ$9*(DR784-DQ784)-DR$9*(DS784-DR784)+$B$31+DR$10*($B$17-DR784)-DR$11*DR784</f>
        <v>0.15081028523451101</v>
      </c>
      <c r="DS785" s="1">
        <f t="shared" ref="DS785:DS848" si="2006">DS784+$B$29*(DT784-2*DS784+DR784)-DR$9*(DS784-DR784)-DS$9*(DT784-DS784)+$B$31+DS$10*($B$17-DS784)-DS$11*DS784</f>
        <v>0.12712759039533275</v>
      </c>
      <c r="DT785" s="1">
        <f t="shared" ref="DT785:DT848" si="2007">DT784+$B$29*(DU784-2*DT784+DS784)-DS$9*(DT784-DS784)-DT$9*(DU784-DT784)+$B$31+DT$10*($B$17-DT784)-DT$11*DT784</f>
        <v>0.10628737132713729</v>
      </c>
      <c r="DU785" s="1">
        <f t="shared" ref="DU785:DU848" si="2008">DU784+$B$29*(DV784-2*DU784+DT784)-DT$9*(DU784-DT784)-DU$9*(DV784-DU784)+$B$31+DU$10*($B$17-DU784)-DU$11*DU784</f>
        <v>8.8129419046588706E-2</v>
      </c>
      <c r="DV785" s="1">
        <f t="shared" ref="DV785:DV848" si="2009">DV784+$B$29*(DW784-2*DV784+DU784)-DU$9*(DV784-DU784)-DV$9*(DW784-DV784)+$B$31+DV$10*($B$17-DV784)-DV$11*DV784</f>
        <v>7.246440656892876E-2</v>
      </c>
      <c r="DW785" s="1">
        <f t="shared" ref="DW785:DW848" si="2010">DW784+$B$29*(DX784-2*DW784+DV784)-DV$9*(DW784-DV784)-DW$9*(DX784-DW784)+$B$31+DW$10*($B$17-DW784)-DW$11*DW784</f>
        <v>5.9083060582370076E-2</v>
      </c>
      <c r="DX785" s="1">
        <f t="shared" ref="DX785:DX848" si="2011">DX784+$B$29*(DY784-2*DX784+DW784)-DW$9*(DX784-DW784)-DX$9*(DY784-DX784)+$B$31+DX$10*($B$17-DX784)-DX$11*DX784</f>
        <v>4.7764792644893132E-2</v>
      </c>
      <c r="DY785" s="1">
        <f t="shared" ref="DY785:DY848" si="2012">DY784+$B$29*(DZ784-2*DY784+DX784)-DX$9*(DY784-DX784)-DY$9*(DZ784-DY784)+$B$31+DY$10*($B$17-DY784)-DY$11*DY784</f>
        <v>3.8285471588642983E-2</v>
      </c>
      <c r="DZ785" s="1">
        <f t="shared" ref="DZ785:DZ848" si="2013">DZ784+$B$29*(EA784-2*DZ784+DY784)-DY$9*(DZ784-DY784)-DZ$9*(EA784-DZ784)+$B$31+DZ$10*($B$17-DZ784)-DZ$11*DZ784</f>
        <v>3.0424113152706787E-2</v>
      </c>
      <c r="EA785" s="1">
        <f t="shared" ref="EA785:EA848" si="2014">EA784+$B$29*(EB784-2*EA784+DZ784)-DZ$9*(EA784-DZ784)-EA$9*(EB784-EA784)+$B$31+EA$10*($B$17-EA784)-EA$11*EA784</f>
        <v>2.3968357021075193E-2</v>
      </c>
      <c r="EB785" s="1">
        <f t="shared" ref="EB785:EB848" si="2015">EB784+$B$29*(EC784-2*EB784+EA784)-EA$9*(EB784-EA784)-EB$9*(EC784-EB784)+$B$31+EB$10*($B$17-EB784)-EB$11*EB784</f>
        <v>1.8718688625450706E-2</v>
      </c>
      <c r="EC785" s="1">
        <f t="shared" ref="EC785:EC848" si="2016">EC784+$B$29*(ED784-2*EC784+EB784)-EB$9*(EC784-EB784)-EC$9*(ED784-EC784)+$B$31+EC$10*($B$17-EC784)-EC$11*EC784</f>
        <v>1.4491438156803671E-2</v>
      </c>
      <c r="ED785" s="1">
        <f t="shared" ref="ED785:ED848" si="2017">ED784+$B$29*(EE784-2*ED784+EC784)-EC$9*(ED784-EC784)-ED$9*(EE784-ED784)+$B$31+ED$10*($B$17-ED784)-ED$11*ED784</f>
        <v>1.1120648939795211E-2</v>
      </c>
      <c r="EE785" s="1">
        <f t="shared" ref="EE785:EE848" si="2018">EE784+$B$29*(EF784-2*EE784+ED784)-ED$9*(EE784-ED784)-EE$9*(EF784-EE784)+$B$31+EE$10*($B$17-EE784)-EE$11*EE784</f>
        <v>8.4589502039246131E-3</v>
      </c>
      <c r="EF785" s="1">
        <f t="shared" ref="EF785:EF848" si="2019">EF784+$B$29*(EG784-2*EF784+EE784)-EE$9*(EF784-EE784)-EF$9*(EG784-EF784)+$B$31+EF$10*($B$17-EF784)-EF$11*EF784</f>
        <v>6.3775954935614406E-3</v>
      </c>
      <c r="EG785" s="1">
        <f t="shared" ref="EG785:EG848" si="2020">EG784+$B$29*(EH784-2*EG784+EF784)-EF$9*(EG784-EF784)-EG$9*(EH784-EG784)+$B$31+EG$10*($B$17-EG784)-EG$11*EG784</f>
        <v>4.7658389479989733E-3</v>
      </c>
      <c r="EH785" s="1">
        <f t="shared" ref="EH785:EH848" si="2021">EH784+$B$29*(EI784-2*EH784+EG784)-EG$9*(EH784-EG784)-EH$9*(EI784-EH784)+$B$31+EH$10*($B$17-EH784)-EH$11*EH784</f>
        <v>3.5298198128997493E-3</v>
      </c>
      <c r="EI785" s="1">
        <f t="shared" ref="EI785:EI848" si="2022">EI784+$B$29*(EJ784-2*EI784+EH784)-EH$9*(EI784-EH784)-EI$9*(EJ784-EI784)+$B$31+EI$10*($B$17-EI784)-EI$11*EI784</f>
        <v>2.5911136911423473E-3</v>
      </c>
      <c r="EJ785" s="1">
        <f t="shared" ref="EJ785:EJ848" si="2023">EJ784+$B$29*(EK784-2*EJ784+EI784)-EI$9*(EJ784-EI784)-EJ$9*(EK784-EJ784)+$B$31+EJ$10*($B$17-EJ784)-EJ$11*EJ784</f>
        <v>1.8850902336932888E-3</v>
      </c>
      <c r="EK785" s="1">
        <f t="shared" ref="EK785:EK848" si="2024">EK784+$B$29*(EL784-2*EK784+EJ784)-EJ$9*(EK784-EJ784)-EK$9*(EL784-EK784)+$B$31+EK$10*($B$17-EK784)-EK$11*EK784</f>
        <v>1.3591940975350987E-3</v>
      </c>
      <c r="EL785" s="1">
        <f t="shared" ref="EL785:EL848" si="2025">EL784+$B$29*(EM784-2*EL784+EK784)-EK$9*(EL784-EK784)-EL$9*(EM784-EL784)+$B$31+EL$10*($B$17-EL784)-EL$11*EL784</f>
        <v>9.7124158810832264E-4</v>
      </c>
      <c r="EM785" s="1">
        <f t="shared" ref="EM785:EM848" si="2026">EM784+$B$29*(EN784-2*EM784+EL784)-EL$9*(EM784-EL784)-EM$9*(EN784-EM784)+$B$31+EM$10*($B$17-EM784)-EM$11*EM784</f>
        <v>6.8780149903751686E-4</v>
      </c>
      <c r="EN785" s="1">
        <f t="shared" ref="EN785:EN848" si="2027">EN784+$B$29*(EO784-2*EN784+EM784)-EM$9*(EN784-EM784)-EN$9*(EO784-EN784)+$B$31+EN$10*($B$17-EN784)-EN$11*EN784</f>
        <v>4.8270675941965906E-4</v>
      </c>
      <c r="EO785" s="1">
        <f t="shared" ref="EO785:EO848" si="2028">EO784+$B$29*(EP784-2*EO784+EN784)-EN$9*(EO784-EN784)-EO$9*(EP784-EO784)+$B$31+EO$10*($B$17-EO784)-EO$11*EO784</f>
        <v>3.3572456231852028E-4</v>
      </c>
      <c r="EP785" s="1">
        <f t="shared" ref="EP785:EP848" si="2029">EP784+$B$29*(EQ784-2*EP784+EO784)-EO$9*(EP784-EO784)-EP$9*(EQ784-EP784)+$B$31+EP$10*($B$17-EP784)-EP$11*EP784</f>
        <v>2.3139716417798069E-4</v>
      </c>
      <c r="EQ785" s="1">
        <f t="shared" ref="EQ785:EQ848" si="2030">EQ784+$B$29*(ER784-2*EQ784+EP784)-EP$9*(EQ784-EP784)-EQ$9*(ER784-EQ784)+$B$31+EQ$10*($B$17-EQ784)-EQ$11*EQ784</f>
        <v>1.5805360954746089E-4</v>
      </c>
      <c r="ER785" s="1">
        <f t="shared" ref="ER785:ER848" si="2031">ER784+$B$29*(ES784-2*ER784+EQ784)-EQ$9*(ER784-EQ784)-ER$9*(ES784-ER784)+$B$31+ER$10*($B$17-ER784)-ER$11*ER784</f>
        <v>1.0698405232094166E-4</v>
      </c>
      <c r="ES785" s="1">
        <f t="shared" ref="ES785:ES848" si="2032">ES784+$B$29*(ET784-2*ES784+ER784)-ER$9*(ES784-ER784)-ES$9*(ET784-ES784)+$B$31+ES$10*($B$17-ES784)-ES$11*ES784</f>
        <v>7.1762722668270747E-5</v>
      </c>
      <c r="ET785" s="1">
        <f t="shared" ref="ET785:ET848" si="2033">ET784+$B$29*(EU784-2*ET784+ES784)-ES$9*(ET784-ES784)-ET$9*(EU784-ET784)+$B$31+ET$10*($B$17-ET784)-ET$11*ET784</f>
        <v>4.7702430227743796E-5</v>
      </c>
      <c r="EU785" s="1">
        <f t="shared" ref="EU785:EU848" si="2034">EU784+$B$29*(EV784-2*EU784+ET784)-ET$9*(EU784-ET784)-EU$9*(EV784-EU784)+$B$31+EU$10*($B$17-EU784)-EU$11*EU784</f>
        <v>3.1422265993013292E-5</v>
      </c>
      <c r="EV785" s="1">
        <f t="shared" ref="EV785:EV848" si="2035">EV784+$B$29*(EW784-2*EV784+EU784)-EU$9*(EV784-EU784)-EV$9*(EW784-EV784)+$B$31+EV$10*($B$17-EV784)-EV$11*EV784</f>
        <v>2.0510352548465432E-5</v>
      </c>
      <c r="EW785" s="1">
        <f t="shared" ref="EW785:EW848" si="2036">EW784+$B$29*(EX784-2*EW784+EV784)-EV$9*(EW784-EV784)-EW$9*(EX784-EW784)+$B$31+EW$10*($B$17-EW784)-EW$11*EW784</f>
        <v>1.3264631969119035E-5</v>
      </c>
      <c r="EX785" s="1">
        <f t="shared" ref="EX785:EX848" si="2037">EX784+$B$29*(EY784-2*EX784+EW784)-EW$9*(EX784-EW784)-EX$9*(EY784-EX784)+$B$31+EX$10*($B$17-EX784)-EX$11*EX784</f>
        <v>8.4963794153047515E-6</v>
      </c>
      <c r="EY785" s="1">
        <f t="shared" ref="EY785:EY848" si="2038">EY784+$B$29*(EZ784-2*EY784+EX784)-EX$9*(EY784-EX784)-EY$9*(EZ784-EY784)+$B$31+EY$10*($B$17-EY784)-EY$11*EY784</f>
        <v>5.3830668515452507E-6</v>
      </c>
      <c r="EZ785" s="1">
        <f t="shared" ref="EZ785:EZ848" si="2039">EZ784+$B$29*(FA784-2*EZ784+EY784)-EY$9*(EZ784-EY784)-EZ$9*(FA784-EZ784)+$B$31+EZ$10*($B$17-EZ784)-EZ$11*EZ784</f>
        <v>3.3591156320894404E-6</v>
      </c>
      <c r="FA785" s="1">
        <f t="shared" ref="FA785:FA848" si="2040">FA784+$B$29*(FB784-2*FA784+EZ784)-EZ$9*(FA784-EZ784)-FA$9*(FB784-FA784)+$B$31+FA$10*($B$17-FA784)-FA$11*FA784</f>
        <v>2.0347480721979453E-6</v>
      </c>
      <c r="FB785" s="1">
        <f t="shared" ref="FB785:FB848" si="2041">FB784+$B$29*(FC784-2*FB784+FA784)-FA$9*(FB784-FA784)-FB$9*(FC784-FB784)+$B$31+FB$10*($B$17-FB784)-FB$11*FB784</f>
        <v>1.1343580968547089E-6</v>
      </c>
      <c r="FC785" s="1">
        <f t="shared" ref="FC785:FC848" si="2042">FC784+$B$29*(FD784-2*FC784+FB784)-FB$9*(FC784-FB784)-FC$9*(FD784-FC784)+$B$31+FC$10*($B$17-FC784)-FC$11*FC784</f>
        <v>4.4629797133250534E-7</v>
      </c>
      <c r="FD785" s="75">
        <f t="shared" si="1893"/>
        <v>-4.4629797133250534E-7</v>
      </c>
    </row>
    <row r="786" spans="7:160" x14ac:dyDescent="0.35">
      <c r="G786" t="str">
        <f t="shared" si="1889"/>
        <v>Refd, t=3.85</v>
      </c>
      <c r="H786" s="76">
        <f t="shared" si="1890"/>
        <v>3.85499999999994</v>
      </c>
      <c r="I786" s="1">
        <f t="shared" si="1891"/>
        <v>0</v>
      </c>
      <c r="J786" s="22">
        <f t="shared" si="1892"/>
        <v>4.0490238510724607E-8</v>
      </c>
      <c r="K786" s="1">
        <f t="shared" si="1894"/>
        <v>2.0886603636348813E-7</v>
      </c>
      <c r="L786" s="1">
        <f t="shared" si="1895"/>
        <v>5.2903897581654004E-7</v>
      </c>
      <c r="M786" s="1">
        <f t="shared" si="1896"/>
        <v>1.1052947139986428E-6</v>
      </c>
      <c r="N786" s="1">
        <f t="shared" si="1897"/>
        <v>2.1034592627355343E-6</v>
      </c>
      <c r="O786" s="1">
        <f t="shared" si="1898"/>
        <v>3.782880544269467E-6</v>
      </c>
      <c r="P786" s="1">
        <f t="shared" si="1899"/>
        <v>6.5429576947887934E-6</v>
      </c>
      <c r="Q786" s="1">
        <f t="shared" si="1900"/>
        <v>1.0989834883811398E-5</v>
      </c>
      <c r="R786" s="1">
        <f t="shared" si="1901"/>
        <v>1.8030579768867895E-5</v>
      </c>
      <c r="S786" s="1">
        <f t="shared" si="1902"/>
        <v>2.9004180961516482E-5</v>
      </c>
      <c r="T786" s="1">
        <f t="shared" si="1903"/>
        <v>4.5860989892831399E-5</v>
      </c>
      <c r="U786" s="1">
        <f t="shared" si="1904"/>
        <v>7.1404714529843953E-5</v>
      </c>
      <c r="V786" s="1">
        <f t="shared" si="1905"/>
        <v>1.096135910384765E-4</v>
      </c>
      <c r="W786" s="1">
        <f t="shared" si="1906"/>
        <v>1.6605967474576309E-4</v>
      </c>
      <c r="X786" s="1">
        <f t="shared" si="1907"/>
        <v>2.4844696474811374E-4</v>
      </c>
      <c r="Y786" s="1">
        <f t="shared" si="1908"/>
        <v>3.6728986312788056E-4</v>
      </c>
      <c r="Z786" s="1">
        <f t="shared" si="1909"/>
        <v>5.3675272586547736E-4</v>
      </c>
      <c r="AA786" s="1">
        <f t="shared" si="1910"/>
        <v>7.7566836565217876E-4</v>
      </c>
      <c r="AB786" s="1">
        <f t="shared" si="1911"/>
        <v>1.1087476583062712E-3</v>
      </c>
      <c r="AC786" s="1">
        <f t="shared" si="1912"/>
        <v>1.5679832556828826E-3</v>
      </c>
      <c r="AD786" s="1">
        <f t="shared" si="1913"/>
        <v>2.1942373103070465E-3</v>
      </c>
      <c r="AE786" s="1">
        <f t="shared" si="1914"/>
        <v>3.0389857933266159E-3</v>
      </c>
      <c r="AF786" s="1">
        <f t="shared" si="1915"/>
        <v>4.1661705165485534E-3</v>
      </c>
      <c r="AG786" s="1">
        <f t="shared" si="1916"/>
        <v>5.654084910657501E-3</v>
      </c>
      <c r="AH786" s="1">
        <f t="shared" si="1917"/>
        <v>7.5971921121301992E-3</v>
      </c>
      <c r="AI786" s="1">
        <f t="shared" si="1918"/>
        <v>1.0107745772721484E-2</v>
      </c>
      <c r="AJ786" s="1">
        <f t="shared" si="1919"/>
        <v>1.3317057689125942E-2</v>
      </c>
      <c r="AK786" s="1">
        <f t="shared" si="1920"/>
        <v>1.7376234897798187E-2</v>
      </c>
      <c r="AL786" s="1">
        <f t="shared" si="1921"/>
        <v>2.2456195732653721E-2</v>
      </c>
      <c r="AM786" s="1">
        <f t="shared" si="1922"/>
        <v>2.8746773059332546E-2</v>
      </c>
      <c r="AN786" s="1">
        <f t="shared" si="1923"/>
        <v>3.6454726773062378E-2</v>
      </c>
      <c r="AO786" s="1">
        <f t="shared" si="1924"/>
        <v>4.5800519259230572E-2</v>
      </c>
      <c r="AP786" s="1">
        <f t="shared" si="1925"/>
        <v>5.7013758260149712E-2</v>
      </c>
      <c r="AQ786" s="1">
        <f t="shared" si="1926"/>
        <v>7.0327281231971947E-2</v>
      </c>
      <c r="AR786" s="1">
        <f t="shared" si="1927"/>
        <v>8.5969941604844294E-2</v>
      </c>
      <c r="AS786" s="1">
        <f t="shared" si="1928"/>
        <v>0.10415825602638601</v>
      </c>
      <c r="AT786" s="1">
        <f t="shared" si="1929"/>
        <v>0.12508717623502685</v>
      </c>
      <c r="AU786" s="1">
        <f t="shared" si="1930"/>
        <v>0.14892035147124294</v>
      </c>
      <c r="AV786" s="1">
        <f t="shared" si="1931"/>
        <v>0.17578033791471992</v>
      </c>
      <c r="AW786" s="1">
        <f t="shared" si="1932"/>
        <v>0.205739280820599</v>
      </c>
      <c r="AX786" s="1">
        <f t="shared" si="1933"/>
        <v>0.23881063377425138</v>
      </c>
      <c r="AY786" s="1">
        <f t="shared" si="1934"/>
        <v>0.27494248048863273</v>
      </c>
      <c r="AZ786" s="1">
        <f t="shared" si="1935"/>
        <v>0.3140129832770715</v>
      </c>
      <c r="BA786" s="1">
        <f t="shared" si="1936"/>
        <v>0.35582839774791825</v>
      </c>
      <c r="BB786" s="1">
        <f t="shared" si="1937"/>
        <v>0.40012396841944936</v>
      </c>
      <c r="BC786" s="1">
        <f t="shared" si="1938"/>
        <v>0.44656786196678316</v>
      </c>
      <c r="BD786" s="1">
        <f t="shared" si="1939"/>
        <v>0.49476811448840724</v>
      </c>
      <c r="BE786" s="1">
        <f t="shared" si="1940"/>
        <v>0.54428238013238728</v>
      </c>
      <c r="BF786" s="1">
        <f t="shared" si="1941"/>
        <v>0.59463008583646448</v>
      </c>
      <c r="BG786" s="1">
        <f t="shared" si="1942"/>
        <v>0.64530643608026483</v>
      </c>
      <c r="BH786" s="1">
        <f t="shared" si="1943"/>
        <v>0.69579758621169818</v>
      </c>
      <c r="BI786" s="1">
        <f t="shared" si="1944"/>
        <v>0.74559622395779312</v>
      </c>
      <c r="BJ786" s="1">
        <f t="shared" si="1945"/>
        <v>0.79421677294823845</v>
      </c>
      <c r="BK786" s="1">
        <f t="shared" si="1946"/>
        <v>0.84120946145849629</v>
      </c>
      <c r="BL786" s="1">
        <f t="shared" si="1947"/>
        <v>0.88617258112512132</v>
      </c>
      <c r="BM786" s="1">
        <f t="shared" si="1948"/>
        <v>0.92876238647896425</v>
      </c>
      <c r="BN786" s="1">
        <f t="shared" si="1949"/>
        <v>0.96870024539051824</v>
      </c>
      <c r="BO786" s="1">
        <f t="shared" si="1950"/>
        <v>1.0057768290014872</v>
      </c>
      <c r="BP786" s="1">
        <f t="shared" si="1951"/>
        <v>1.0398533124367797</v>
      </c>
      <c r="BQ786" s="1">
        <f t="shared" si="1952"/>
        <v>1.0708597300067955</v>
      </c>
      <c r="BR786" s="1">
        <f t="shared" si="1953"/>
        <v>1.0987907780051549</v>
      </c>
      <c r="BS786" s="1">
        <f t="shared" si="1954"/>
        <v>1.1236994747973261</v>
      </c>
      <c r="BT786" s="1">
        <f t="shared" si="1955"/>
        <v>1.145689165545249</v>
      </c>
      <c r="BU786" s="1">
        <f t="shared" si="1956"/>
        <v>1.1649043954178968</v>
      </c>
      <c r="BV786" s="1">
        <f t="shared" si="1957"/>
        <v>1.1815211720811281</v>
      </c>
      <c r="BW786" s="1">
        <f t="shared" si="1958"/>
        <v>1.1957371004999866</v>
      </c>
      <c r="BX786" s="1">
        <f t="shared" si="1959"/>
        <v>1.2077618079688996</v>
      </c>
      <c r="BY786" s="1">
        <f t="shared" si="1960"/>
        <v>1.2178079937011941</v>
      </c>
      <c r="BZ786" s="1">
        <f t="shared" si="1961"/>
        <v>1.2260833447136674</v>
      </c>
      <c r="CA786" s="1">
        <f t="shared" si="1962"/>
        <v>1.2327834672390092</v>
      </c>
      <c r="CB786" s="1">
        <f t="shared" si="1963"/>
        <v>1.2380858984779222</v>
      </c>
      <c r="CC786" s="1">
        <f t="shared" si="1964"/>
        <v>1.2421451934725822</v>
      </c>
      <c r="CD786" s="1">
        <f t="shared" si="1965"/>
        <v>1.2450890305256392</v>
      </c>
      <c r="CE786" s="1">
        <f t="shared" si="1966"/>
        <v>1.247015248024077</v>
      </c>
      <c r="CF786" s="1">
        <f t="shared" si="1967"/>
        <v>1.2479897157605784</v>
      </c>
      <c r="CG786" s="1">
        <f t="shared" si="1968"/>
        <v>1.2480449529613677</v>
      </c>
      <c r="CH786" s="1">
        <f t="shared" si="1969"/>
        <v>1.2471794296911847</v>
      </c>
      <c r="CI786" s="1">
        <f t="shared" si="1970"/>
        <v>1.2453575233213361</v>
      </c>
      <c r="CJ786" s="1">
        <f t="shared" si="1971"/>
        <v>1.2425101416814828</v>
      </c>
      <c r="CK786" s="1">
        <f t="shared" si="1972"/>
        <v>1.2385360633311207</v>
      </c>
      <c r="CL786" s="1">
        <f t="shared" si="1973"/>
        <v>1.2333040770929544</v>
      </c>
      <c r="CM786" s="1">
        <f t="shared" si="1974"/>
        <v>1.2266560221085687</v>
      </c>
      <c r="CN786" s="1">
        <f t="shared" si="1975"/>
        <v>1.2184108316976787</v>
      </c>
      <c r="CO786" s="1">
        <f t="shared" si="1976"/>
        <v>1.2083696661232517</v>
      </c>
      <c r="CP786" s="1">
        <f t="shared" si="1977"/>
        <v>1.1963221796772148</v>
      </c>
      <c r="CQ786" s="1">
        <f t="shared" si="1978"/>
        <v>1.1820539070870928</v>
      </c>
      <c r="CR786" s="1">
        <f t="shared" si="1979"/>
        <v>1.1653546761363438</v>
      </c>
      <c r="CS786" s="1">
        <f t="shared" si="1980"/>
        <v>1.1460278628550935</v>
      </c>
      <c r="CT786" s="1">
        <f t="shared" si="1981"/>
        <v>1.1239002099298658</v>
      </c>
      <c r="CU786" s="1">
        <f t="shared" si="1982"/>
        <v>1.0988318368736012</v>
      </c>
      <c r="CV786" s="1">
        <f t="shared" si="1983"/>
        <v>1.0707259915769041</v>
      </c>
      <c r="CW786" s="1">
        <f t="shared" si="1984"/>
        <v>1.0395380366399185</v>
      </c>
      <c r="CX786" s="1">
        <f t="shared" si="1985"/>
        <v>1.005283138801365</v>
      </c>
      <c r="CY786" s="1">
        <f t="shared" si="1986"/>
        <v>0.96804214220111384</v>
      </c>
      <c r="CZ786" s="1">
        <f t="shared" si="1987"/>
        <v>0.92796515953319858</v>
      </c>
      <c r="DA786" s="1">
        <f t="shared" si="1988"/>
        <v>0.88527250914605793</v>
      </c>
      <c r="DB786" s="1">
        <f t="shared" si="1989"/>
        <v>0.84025275667381105</v>
      </c>
      <c r="DC786" s="1">
        <f t="shared" si="1990"/>
        <v>0.79325777885712423</v>
      </c>
      <c r="DD786" s="1">
        <f t="shared" si="1991"/>
        <v>0.74469494357001753</v>
      </c>
      <c r="DE786" s="1">
        <f t="shared" si="1992"/>
        <v>0.69501668010886597</v>
      </c>
      <c r="DF786" s="1">
        <f t="shared" si="1993"/>
        <v>0.64470788285190994</v>
      </c>
      <c r="DG786" s="1">
        <f t="shared" si="1994"/>
        <v>0.59427173517257847</v>
      </c>
      <c r="DH786" s="1">
        <f t="shared" si="1995"/>
        <v>0.54421464654462171</v>
      </c>
      <c r="DI786" s="1">
        <f t="shared" si="1996"/>
        <v>0.49503105481889143</v>
      </c>
      <c r="DJ786" s="1">
        <f t="shared" si="1997"/>
        <v>0.44718885252225149</v>
      </c>
      <c r="DK786" s="1">
        <f t="shared" si="1998"/>
        <v>0.40111615024468084</v>
      </c>
      <c r="DL786" s="1">
        <f t="shared" si="1999"/>
        <v>0.35718999596214968</v>
      </c>
      <c r="DM786" s="1">
        <f t="shared" si="2000"/>
        <v>0.31572753493594674</v>
      </c>
      <c r="DN786" s="1">
        <f t="shared" si="2001"/>
        <v>0.27697993237713431</v>
      </c>
      <c r="DO786" s="1">
        <f t="shared" si="2002"/>
        <v>0.24112920415477199</v>
      </c>
      <c r="DP786" s="1">
        <f t="shared" si="2003"/>
        <v>0.20828792386535575</v>
      </c>
      <c r="DQ786" s="1">
        <f t="shared" si="2004"/>
        <v>0.17850161117401753</v>
      </c>
      <c r="DR786" s="1">
        <f t="shared" si="2005"/>
        <v>0.15175346803415607</v>
      </c>
      <c r="DS786" s="1">
        <f t="shared" si="2006"/>
        <v>0.12797102472776098</v>
      </c>
      <c r="DT786" s="1">
        <f t="shared" si="2007"/>
        <v>0.10703419159910391</v>
      </c>
      <c r="DU786" s="1">
        <f t="shared" si="2008"/>
        <v>8.8784186105329274E-2</v>
      </c>
      <c r="DV786" s="1">
        <f t="shared" si="2009"/>
        <v>7.3032816124938713E-2</v>
      </c>
      <c r="DW786" s="1">
        <f t="shared" si="2010"/>
        <v>5.957164419763495E-2</v>
      </c>
      <c r="DX786" s="1">
        <f t="shared" si="2011"/>
        <v>4.8180626279649155E-2</v>
      </c>
      <c r="DY786" s="1">
        <f t="shared" si="2012"/>
        <v>3.8635904291809367E-2</v>
      </c>
      <c r="DZ786" s="1">
        <f t="shared" si="2013"/>
        <v>3.0716525582388035E-2</v>
      </c>
      <c r="EA786" s="1">
        <f t="shared" si="2014"/>
        <v>2.4209956377450725E-2</v>
      </c>
      <c r="EB786" s="1">
        <f t="shared" si="2015"/>
        <v>1.8916343529338214E-2</v>
      </c>
      <c r="EC786" s="1">
        <f t="shared" si="2016"/>
        <v>1.4651554228368568E-2</v>
      </c>
      <c r="ED786" s="1">
        <f t="shared" si="2017"/>
        <v>1.1249083480820619E-2</v>
      </c>
      <c r="EE786" s="1">
        <f t="shared" si="2018"/>
        <v>8.5609625590899602E-3</v>
      </c>
      <c r="EF786" s="1">
        <f t="shared" si="2019"/>
        <v>6.4578283968525054E-3</v>
      </c>
      <c r="EG786" s="1">
        <f t="shared" si="2020"/>
        <v>4.8283254333534127E-3</v>
      </c>
      <c r="EH786" s="1">
        <f t="shared" si="2021"/>
        <v>3.5780100267667528E-3</v>
      </c>
      <c r="EI786" s="1">
        <f t="shared" si="2022"/>
        <v>2.6279161048942891E-3</v>
      </c>
      <c r="EJ786" s="1">
        <f t="shared" si="2023"/>
        <v>1.9129222177791186E-3</v>
      </c>
      <c r="EK786" s="1">
        <f t="shared" si="2024"/>
        <v>1.3800374865082625E-3</v>
      </c>
      <c r="EL786" s="1">
        <f t="shared" si="2025"/>
        <v>9.866996427045473E-4</v>
      </c>
      <c r="EM786" s="1">
        <f t="shared" si="2026"/>
        <v>6.991544782608424E-4</v>
      </c>
      <c r="EN786" s="1">
        <f t="shared" si="2027"/>
        <v>4.9096408919277544E-4</v>
      </c>
      <c r="EO786" s="1">
        <f t="shared" si="2028"/>
        <v>3.4167228304794902E-4</v>
      </c>
      <c r="EP786" s="1">
        <f t="shared" si="2029"/>
        <v>2.3563993042144326E-4</v>
      </c>
      <c r="EQ786" s="1">
        <f t="shared" si="2030"/>
        <v>1.6105098889611022E-4</v>
      </c>
      <c r="ER786" s="1">
        <f t="shared" si="2031"/>
        <v>1.0908122779107438E-4</v>
      </c>
      <c r="ES786" s="1">
        <f t="shared" si="2032"/>
        <v>7.3215952260329424E-5</v>
      </c>
      <c r="ET786" s="1">
        <f t="shared" si="2033"/>
        <v>4.8699773298717943E-5</v>
      </c>
      <c r="EU786" s="1">
        <f t="shared" si="2034"/>
        <v>3.2100165836470737E-5</v>
      </c>
      <c r="EV786" s="1">
        <f t="shared" si="2035"/>
        <v>2.0966685641367065E-5</v>
      </c>
      <c r="EW786" s="1">
        <f t="shared" si="2036"/>
        <v>1.3568813033157791E-5</v>
      </c>
      <c r="EX786" s="1">
        <f t="shared" si="2037"/>
        <v>8.6970616784367821E-6</v>
      </c>
      <c r="EY786" s="1">
        <f t="shared" si="2038"/>
        <v>5.5139095126736178E-6</v>
      </c>
      <c r="EZ786" s="1">
        <f t="shared" si="2039"/>
        <v>3.4430127865229415E-6</v>
      </c>
      <c r="FA786" s="1">
        <f t="shared" si="2040"/>
        <v>2.0868284672922803E-6</v>
      </c>
      <c r="FB786" s="1">
        <f t="shared" si="2041"/>
        <v>1.16397149403737E-6</v>
      </c>
      <c r="FC786" s="1">
        <f t="shared" si="2042"/>
        <v>4.5809385185068317E-7</v>
      </c>
      <c r="FD786" s="75">
        <f t="shared" si="1893"/>
        <v>-4.5809385185068317E-7</v>
      </c>
    </row>
    <row r="787" spans="7:160" x14ac:dyDescent="0.35">
      <c r="G787" t="str">
        <f t="shared" si="1889"/>
        <v>Refd, t=3.86</v>
      </c>
      <c r="H787" s="76">
        <f t="shared" si="1890"/>
        <v>3.8599999999999399</v>
      </c>
      <c r="I787" s="1">
        <f t="shared" si="1891"/>
        <v>0</v>
      </c>
      <c r="J787" s="22">
        <f t="shared" si="1892"/>
        <v>4.0038579372234499E-8</v>
      </c>
      <c r="K787" s="1">
        <f t="shared" si="1894"/>
        <v>2.0653731363475962E-7</v>
      </c>
      <c r="L787" s="1">
        <f t="shared" si="1895"/>
        <v>5.2314681804257232E-7</v>
      </c>
      <c r="M787" s="1">
        <f t="shared" si="1896"/>
        <v>1.0930046124610798E-6</v>
      </c>
      <c r="N787" s="1">
        <f t="shared" si="1897"/>
        <v>2.0801217289203863E-6</v>
      </c>
      <c r="O787" s="1">
        <f t="shared" si="1898"/>
        <v>3.7410265603865994E-6</v>
      </c>
      <c r="P787" s="1">
        <f t="shared" si="1899"/>
        <v>6.4708092454751757E-6</v>
      </c>
      <c r="Q787" s="1">
        <f t="shared" si="1900"/>
        <v>1.0869130702647421E-5</v>
      </c>
      <c r="R787" s="1">
        <f t="shared" si="1901"/>
        <v>1.7833450320546915E-5</v>
      </c>
      <c r="S787" s="1">
        <f t="shared" si="1902"/>
        <v>2.8688726106186384E-5</v>
      </c>
      <c r="T787" s="1">
        <f t="shared" si="1903"/>
        <v>4.5365117798253279E-5</v>
      </c>
      <c r="U787" s="1">
        <f t="shared" si="1904"/>
        <v>7.0637693182929766E-5</v>
      </c>
      <c r="V787" s="1">
        <f t="shared" si="1905"/>
        <v>1.0844464872614753E-4</v>
      </c>
      <c r="W787" s="1">
        <f t="shared" si="1906"/>
        <v>1.6430287111273697E-4</v>
      </c>
      <c r="X787" s="1">
        <f t="shared" si="1907"/>
        <v>2.4584145168662734E-4</v>
      </c>
      <c r="Y787" s="1">
        <f t="shared" si="1908"/>
        <v>3.6347458179384907E-4</v>
      </c>
      <c r="Z787" s="1">
        <f t="shared" si="1909"/>
        <v>5.3123456452346281E-4</v>
      </c>
      <c r="AA787" s="1">
        <f t="shared" si="1910"/>
        <v>7.6778285938966409E-4</v>
      </c>
      <c r="AB787" s="1">
        <f t="shared" si="1911"/>
        <v>1.0976114758233331E-3</v>
      </c>
      <c r="AC787" s="1">
        <f t="shared" si="1912"/>
        <v>1.5524380212957644E-3</v>
      </c>
      <c r="AD787" s="1">
        <f t="shared" si="1913"/>
        <v>2.172784779527843E-3</v>
      </c>
      <c r="AE787" s="1">
        <f t="shared" si="1914"/>
        <v>3.0097150594017019E-3</v>
      </c>
      <c r="AF787" s="1">
        <f t="shared" si="1915"/>
        <v>4.1266787821008606E-3</v>
      </c>
      <c r="AG787" s="1">
        <f t="shared" si="1916"/>
        <v>5.6013944034373261E-3</v>
      </c>
      <c r="AH787" s="1">
        <f t="shared" si="1917"/>
        <v>7.5276669227839236E-3</v>
      </c>
      <c r="AI787" s="1">
        <f t="shared" si="1918"/>
        <v>1.0017013682309676E-2</v>
      </c>
      <c r="AJ787" s="1">
        <f t="shared" si="1919"/>
        <v>1.3199943340230901E-2</v>
      </c>
      <c r="AK787" s="1">
        <f t="shared" si="1920"/>
        <v>1.7226711820257874E-2</v>
      </c>
      <c r="AL787" s="1">
        <f t="shared" si="1921"/>
        <v>2.2267365612750795E-2</v>
      </c>
      <c r="AM787" s="1">
        <f t="shared" si="1922"/>
        <v>2.8510881074085004E-2</v>
      </c>
      <c r="AN787" s="1">
        <f t="shared" si="1923"/>
        <v>3.6163221633664894E-2</v>
      </c>
      <c r="AO787" s="1">
        <f t="shared" si="1924"/>
        <v>4.5444165673840894E-2</v>
      </c>
      <c r="AP787" s="1">
        <f t="shared" si="1925"/>
        <v>5.658280773203269E-2</v>
      </c>
      <c r="AQ787" s="1">
        <f t="shared" si="1926"/>
        <v>6.9811704414696876E-2</v>
      </c>
      <c r="AR787" s="1">
        <f t="shared" si="1927"/>
        <v>8.5359721886001619E-2</v>
      </c>
      <c r="AS787" s="1">
        <f t="shared" si="1928"/>
        <v>0.10344373974709613</v>
      </c>
      <c r="AT787" s="1">
        <f t="shared" si="1929"/>
        <v>0.12425947021844533</v>
      </c>
      <c r="AU787" s="1">
        <f t="shared" si="1930"/>
        <v>0.1479717536681632</v>
      </c>
      <c r="AV787" s="1">
        <f t="shared" si="1931"/>
        <v>0.17470478239133302</v>
      </c>
      <c r="AW787" s="1">
        <f t="shared" si="1932"/>
        <v>0.20453277446660242</v>
      </c>
      <c r="AX787" s="1">
        <f t="shared" si="1933"/>
        <v>0.23747165945021634</v>
      </c>
      <c r="AY787" s="1">
        <f t="shared" si="1934"/>
        <v>0.27347234025847988</v>
      </c>
      <c r="AZ787" s="1">
        <f t="shared" si="1935"/>
        <v>0.31241605617977281</v>
      </c>
      <c r="BA787" s="1">
        <f t="shared" si="1936"/>
        <v>0.35411228939879508</v>
      </c>
      <c r="BB787" s="1">
        <f t="shared" si="1937"/>
        <v>0.39829953456135009</v>
      </c>
      <c r="BC787" s="1">
        <f t="shared" si="1938"/>
        <v>0.4446490946850914</v>
      </c>
      <c r="BD787" s="1">
        <f t="shared" si="1939"/>
        <v>0.49277188774276343</v>
      </c>
      <c r="BE787" s="1">
        <f t="shared" si="1940"/>
        <v>0.5422280599646524</v>
      </c>
      <c r="BF787" s="1">
        <f t="shared" si="1941"/>
        <v>0.59253901940231823</v>
      </c>
      <c r="BG787" s="1">
        <f t="shared" si="1942"/>
        <v>0.64320134179112032</v>
      </c>
      <c r="BH787" s="1">
        <f t="shared" si="1943"/>
        <v>0.69370187406515216</v>
      </c>
      <c r="BI787" s="1">
        <f t="shared" si="1944"/>
        <v>0.74353327998331542</v>
      </c>
      <c r="BJ787" s="1">
        <f t="shared" si="1945"/>
        <v>0.79220924417246885</v>
      </c>
      <c r="BK787" s="1">
        <f t="shared" si="1946"/>
        <v>0.83927857768709291</v>
      </c>
      <c r="BL787" s="1">
        <f t="shared" si="1947"/>
        <v>0.88433754716729107</v>
      </c>
      <c r="BM787" s="1">
        <f t="shared" si="1948"/>
        <v>0.92703987346058903</v>
      </c>
      <c r="BN787" s="1">
        <f t="shared" si="1949"/>
        <v>0.96710400296914378</v>
      </c>
      <c r="BO787" s="1">
        <f t="shared" si="1950"/>
        <v>1.0043174322205066</v>
      </c>
      <c r="BP787" s="1">
        <f t="shared" si="1951"/>
        <v>1.0385380483325111</v>
      </c>
      <c r="BQ787" s="1">
        <f t="shared" si="1952"/>
        <v>1.0696926206204935</v>
      </c>
      <c r="BR787" s="1">
        <f t="shared" si="1953"/>
        <v>1.0977727288059791</v>
      </c>
      <c r="BS787" s="1">
        <f t="shared" si="1954"/>
        <v>1.1228285312296264</v>
      </c>
      <c r="BT787" s="1">
        <f t="shared" si="1955"/>
        <v>1.1449608558525257</v>
      </c>
      <c r="BU787" s="1">
        <f t="shared" si="1956"/>
        <v>1.1643121352619561</v>
      </c>
      <c r="BV787" s="1">
        <f t="shared" si="1957"/>
        <v>1.1810567057787908</v>
      </c>
      <c r="BW787" s="1">
        <f t="shared" si="1958"/>
        <v>1.195390954783534</v>
      </c>
      <c r="BX787" s="1">
        <f t="shared" si="1959"/>
        <v>1.2075237367468765</v>
      </c>
      <c r="BY787" s="1">
        <f t="shared" si="1960"/>
        <v>1.2176673959663125</v>
      </c>
      <c r="BZ787" s="1">
        <f t="shared" si="1961"/>
        <v>1.2260296420804411</v>
      </c>
      <c r="CA787" s="1">
        <f t="shared" si="1962"/>
        <v>1.2328064321594849</v>
      </c>
      <c r="CB787" s="1">
        <f t="shared" si="1963"/>
        <v>1.2381759285806198</v>
      </c>
      <c r="CC787" s="1">
        <f t="shared" si="1964"/>
        <v>1.2422935313657304</v>
      </c>
      <c r="CD787" s="1">
        <f t="shared" si="1965"/>
        <v>1.2452879315556635</v>
      </c>
      <c r="CE787" s="1">
        <f t="shared" si="1966"/>
        <v>1.2472581007339643</v>
      </c>
      <c r="CF787" s="1">
        <f t="shared" si="1967"/>
        <v>1.2482711210947148</v>
      </c>
      <c r="CG787" s="1">
        <f t="shared" si="1968"/>
        <v>1.248360768644889</v>
      </c>
      <c r="CH787" s="1">
        <f t="shared" si="1969"/>
        <v>1.2475267857774679</v>
      </c>
      <c r="CI787" s="1">
        <f t="shared" si="1970"/>
        <v>1.2457348138132651</v>
      </c>
      <c r="CJ787" s="1">
        <f t="shared" si="1971"/>
        <v>1.2429169955932149</v>
      </c>
      <c r="CK787" s="1">
        <f t="shared" si="1972"/>
        <v>1.2389732967934419</v>
      </c>
      <c r="CL787" s="1">
        <f t="shared" si="1973"/>
        <v>1.2337736263501431</v>
      </c>
      <c r="CM787" s="1">
        <f t="shared" si="1974"/>
        <v>1.2271608557328251</v>
      </c>
      <c r="CN787" s="1">
        <f t="shared" si="1975"/>
        <v>1.218954839260209</v>
      </c>
      <c r="CO787" s="1">
        <f t="shared" si="1976"/>
        <v>1.2089575200733524</v>
      </c>
      <c r="CP787" s="1">
        <f t="shared" si="1977"/>
        <v>1.1969591674059319</v>
      </c>
      <c r="CQ787" s="1">
        <f t="shared" si="1978"/>
        <v>1.1827457311418064</v>
      </c>
      <c r="CR787" s="1">
        <f t="shared" si="1979"/>
        <v>1.1661072222871198</v>
      </c>
      <c r="CS787" s="1">
        <f t="shared" si="1980"/>
        <v>1.1468469380966928</v>
      </c>
      <c r="CT787" s="1">
        <f t="shared" si="1981"/>
        <v>1.1247912553628925</v>
      </c>
      <c r="CU787" s="1">
        <f t="shared" si="1982"/>
        <v>1.0997996235042109</v>
      </c>
      <c r="CV787" s="1">
        <f t="shared" si="1983"/>
        <v>1.0717743101137693</v>
      </c>
      <c r="CW787" s="1">
        <f t="shared" si="1984"/>
        <v>1.0406693950269894</v>
      </c>
      <c r="CX787" s="1">
        <f t="shared" si="1985"/>
        <v>1.0064984831824879</v>
      </c>
      <c r="CY787" s="1">
        <f t="shared" si="1986"/>
        <v>0.96934061797821502</v>
      </c>
      <c r="CZ787" s="1">
        <f t="shared" si="1987"/>
        <v>0.92934392893153783</v>
      </c>
      <c r="DA787" s="1">
        <f t="shared" si="1988"/>
        <v>0.8867266401141578</v>
      </c>
      <c r="DB787" s="1">
        <f t="shared" si="1989"/>
        <v>0.84177519501909293</v>
      </c>
      <c r="DC787" s="1">
        <f t="shared" si="1990"/>
        <v>0.79483941138030845</v>
      </c>
      <c r="DD787" s="1">
        <f t="shared" si="1991"/>
        <v>0.7463247548704941</v>
      </c>
      <c r="DE787" s="1">
        <f t="shared" si="1992"/>
        <v>0.69668200005952508</v>
      </c>
      <c r="DF787" s="1">
        <f t="shared" si="1993"/>
        <v>0.64639471593486797</v>
      </c>
      <c r="DG787" s="1">
        <f t="shared" si="1994"/>
        <v>0.59596515741310929</v>
      </c>
      <c r="DH787" s="1">
        <f t="shared" si="1995"/>
        <v>0.54589925115320348</v>
      </c>
      <c r="DI787" s="1">
        <f t="shared" si="1996"/>
        <v>0.4966914242623453</v>
      </c>
      <c r="DJ787" s="1">
        <f t="shared" si="1997"/>
        <v>0.44881003290006066</v>
      </c>
      <c r="DK787" s="1">
        <f t="shared" si="1998"/>
        <v>0.40268410371219648</v>
      </c>
      <c r="DL787" s="1">
        <f t="shared" si="1999"/>
        <v>0.35869200852814387</v>
      </c>
      <c r="DM787" s="1">
        <f t="shared" si="2000"/>
        <v>0.3171525601204459</v>
      </c>
      <c r="DN787" s="1">
        <f t="shared" si="2001"/>
        <v>0.27831885565931025</v>
      </c>
      <c r="DO787" s="1">
        <f t="shared" si="2002"/>
        <v>0.24237501847479648</v>
      </c>
      <c r="DP787" s="1">
        <f t="shared" si="2003"/>
        <v>0.20943581220869809</v>
      </c>
      <c r="DQ787" s="1">
        <f t="shared" si="2004"/>
        <v>0.17954893798536339</v>
      </c>
      <c r="DR787" s="1">
        <f t="shared" si="2005"/>
        <v>0.15269968643583826</v>
      </c>
      <c r="DS787" s="1">
        <f t="shared" si="2006"/>
        <v>0.12881751088190652</v>
      </c>
      <c r="DT787" s="1">
        <f t="shared" si="2007"/>
        <v>0.10778402078477954</v>
      </c>
      <c r="DU787" s="1">
        <f t="shared" si="2008"/>
        <v>8.9441867034030148E-2</v>
      </c>
      <c r="DV787" s="1">
        <f t="shared" si="2009"/>
        <v>7.3604000666270972E-2</v>
      </c>
      <c r="DW787" s="1">
        <f t="shared" si="2010"/>
        <v>6.0062829122525835E-2</v>
      </c>
      <c r="DX787" s="1">
        <f t="shared" si="2011"/>
        <v>4.8598862034488204E-2</v>
      </c>
      <c r="DY787" s="1">
        <f t="shared" si="2012"/>
        <v>3.898852344203569E-2</v>
      </c>
      <c r="DZ787" s="1">
        <f t="shared" si="2013"/>
        <v>3.1010900690013037E-2</v>
      </c>
      <c r="EA787" s="1">
        <f t="shared" si="2014"/>
        <v>2.4453293988311368E-2</v>
      </c>
      <c r="EB787" s="1">
        <f t="shared" si="2015"/>
        <v>1.9115517902917559E-2</v>
      </c>
      <c r="EC787" s="1">
        <f t="shared" si="2016"/>
        <v>1.481298166185906E-2</v>
      </c>
      <c r="ED787" s="1">
        <f t="shared" si="2017"/>
        <v>1.1378635718821764E-2</v>
      </c>
      <c r="EE787" s="1">
        <f t="shared" si="2018"/>
        <v>8.6639159381874508E-3</v>
      </c>
      <c r="EF787" s="1">
        <f t="shared" si="2019"/>
        <v>6.5388440879217812E-3</v>
      </c>
      <c r="EG787" s="1">
        <f t="shared" si="2020"/>
        <v>4.8914553993778644E-3</v>
      </c>
      <c r="EH787" s="1">
        <f t="shared" si="2021"/>
        <v>3.626723055210996E-3</v>
      </c>
      <c r="EI787" s="1">
        <f t="shared" si="2022"/>
        <v>2.6651384185889916E-3</v>
      </c>
      <c r="EJ787" s="1">
        <f t="shared" si="2023"/>
        <v>1.9410876196953601E-3</v>
      </c>
      <c r="EK787" s="1">
        <f t="shared" si="2024"/>
        <v>1.4011426517270375E-3</v>
      </c>
      <c r="EL787" s="1">
        <f t="shared" si="2025"/>
        <v>1.0023609418556164E-3</v>
      </c>
      <c r="EM787" s="1">
        <f t="shared" si="2026"/>
        <v>7.106635203888048E-4</v>
      </c>
      <c r="EN787" s="1">
        <f t="shared" si="2027"/>
        <v>4.9933994501507835E-4</v>
      </c>
      <c r="EO787" s="1">
        <f t="shared" si="2028"/>
        <v>3.4770904670945561E-4</v>
      </c>
      <c r="EP787" s="1">
        <f t="shared" si="2029"/>
        <v>2.3994887137129237E-4</v>
      </c>
      <c r="EQ787" s="1">
        <f t="shared" si="2030"/>
        <v>1.6409702290209408E-4</v>
      </c>
      <c r="ER787" s="1">
        <f t="shared" si="2031"/>
        <v>1.1121379705473812E-4</v>
      </c>
      <c r="ES787" s="1">
        <f t="shared" si="2032"/>
        <v>7.469465765329902E-5</v>
      </c>
      <c r="ET787" s="1">
        <f t="shared" si="2033"/>
        <v>4.971526108735209E-5</v>
      </c>
      <c r="EU787" s="1">
        <f t="shared" si="2034"/>
        <v>3.2790853871331452E-5</v>
      </c>
      <c r="EV787" s="1">
        <f t="shared" si="2035"/>
        <v>2.1431937342508619E-5</v>
      </c>
      <c r="EW787" s="1">
        <f t="shared" si="2036"/>
        <v>1.3879147899526644E-5</v>
      </c>
      <c r="EX787" s="1">
        <f t="shared" si="2037"/>
        <v>8.9019424488041444E-6</v>
      </c>
      <c r="EY787" s="1">
        <f t="shared" si="2038"/>
        <v>5.6475793895457853E-6</v>
      </c>
      <c r="EZ787" s="1">
        <f t="shared" si="2039"/>
        <v>3.5287786117322041E-6</v>
      </c>
      <c r="FA787" s="1">
        <f t="shared" si="2040"/>
        <v>2.1401006532398003E-6</v>
      </c>
      <c r="FB787" s="1">
        <f t="shared" si="2041"/>
        <v>1.1942772803251553E-6</v>
      </c>
      <c r="FC787" s="1">
        <f t="shared" si="2042"/>
        <v>4.7016922549217699E-7</v>
      </c>
      <c r="FD787" s="75">
        <f t="shared" si="1893"/>
        <v>-4.7016922549217699E-7</v>
      </c>
    </row>
    <row r="788" spans="7:160" x14ac:dyDescent="0.35">
      <c r="G788" t="str">
        <f t="shared" si="1889"/>
        <v>Refd, t=3.86</v>
      </c>
      <c r="H788" s="76">
        <f t="shared" si="1890"/>
        <v>3.8649999999999398</v>
      </c>
      <c r="I788" s="1">
        <f t="shared" si="1891"/>
        <v>0</v>
      </c>
      <c r="J788" s="22">
        <f t="shared" si="1892"/>
        <v>3.9592015007420217E-8</v>
      </c>
      <c r="K788" s="1">
        <f t="shared" si="1894"/>
        <v>2.0423484694182464E-7</v>
      </c>
      <c r="L788" s="1">
        <f t="shared" si="1895"/>
        <v>5.1732102518286175E-7</v>
      </c>
      <c r="M788" s="1">
        <f t="shared" si="1896"/>
        <v>1.0808527185591113E-6</v>
      </c>
      <c r="N788" s="1">
        <f t="shared" si="1897"/>
        <v>2.0570460730953248E-6</v>
      </c>
      <c r="O788" s="1">
        <f t="shared" si="1898"/>
        <v>3.6996409541880403E-6</v>
      </c>
      <c r="P788" s="1">
        <f t="shared" si="1899"/>
        <v>6.3994655076942983E-6</v>
      </c>
      <c r="Q788" s="1">
        <f t="shared" si="1900"/>
        <v>1.0749767483535752E-5</v>
      </c>
      <c r="R788" s="1">
        <f t="shared" si="1901"/>
        <v>1.7638500792808203E-5</v>
      </c>
      <c r="S788" s="1">
        <f t="shared" si="1902"/>
        <v>2.837674118204996E-5</v>
      </c>
      <c r="T788" s="1">
        <f t="shared" si="1903"/>
        <v>4.4874667353622028E-5</v>
      </c>
      <c r="U788" s="1">
        <f t="shared" si="1904"/>
        <v>6.9879001245093627E-5</v>
      </c>
      <c r="V788" s="1">
        <f t="shared" si="1905"/>
        <v>1.0728830418397252E-4</v>
      </c>
      <c r="W788" s="1">
        <f t="shared" si="1906"/>
        <v>1.6256484109309946E-4</v>
      </c>
      <c r="X788" s="1">
        <f t="shared" si="1907"/>
        <v>2.4326352232631289E-4</v>
      </c>
      <c r="Y788" s="1">
        <f t="shared" si="1908"/>
        <v>3.5969927749436586E-4</v>
      </c>
      <c r="Z788" s="1">
        <f t="shared" si="1909"/>
        <v>5.2577357364633225E-4</v>
      </c>
      <c r="AA788" s="1">
        <f t="shared" si="1910"/>
        <v>7.5997804805016196E-4</v>
      </c>
      <c r="AB788" s="1">
        <f t="shared" si="1911"/>
        <v>1.0865877316509655E-3</v>
      </c>
      <c r="AC788" s="1">
        <f t="shared" si="1912"/>
        <v>1.5370474665410822E-3</v>
      </c>
      <c r="AD788" s="1">
        <f t="shared" si="1913"/>
        <v>2.1515423562061646E-3</v>
      </c>
      <c r="AE788" s="1">
        <f t="shared" si="1914"/>
        <v>2.9807261399348657E-3</v>
      </c>
      <c r="AF788" s="1">
        <f t="shared" si="1915"/>
        <v>4.0875603064839247E-3</v>
      </c>
      <c r="AG788" s="1">
        <f t="shared" si="1916"/>
        <v>5.5491920793419337E-3</v>
      </c>
      <c r="AH788" s="1">
        <f t="shared" si="1917"/>
        <v>7.4587722151267903E-3</v>
      </c>
      <c r="AI788" s="1">
        <f t="shared" si="1918"/>
        <v>9.9270856017767105E-3</v>
      </c>
      <c r="AJ788" s="1">
        <f t="shared" si="1919"/>
        <v>1.3083841322872988E-2</v>
      </c>
      <c r="AK788" s="1">
        <f t="shared" si="1920"/>
        <v>1.707844714889821E-2</v>
      </c>
      <c r="AL788" s="1">
        <f t="shared" si="1921"/>
        <v>2.2080079716512383E-2</v>
      </c>
      <c r="AM788" s="1">
        <f t="shared" si="1922"/>
        <v>2.8276859490414374E-2</v>
      </c>
      <c r="AN788" s="1">
        <f t="shared" si="1923"/>
        <v>3.5873952262914933E-2</v>
      </c>
      <c r="AO788" s="1">
        <f t="shared" si="1924"/>
        <v>4.5090449053699418E-2</v>
      </c>
      <c r="AP788" s="1">
        <f t="shared" si="1925"/>
        <v>5.6154925302542923E-2</v>
      </c>
      <c r="AQ788" s="1">
        <f t="shared" si="1926"/>
        <v>6.92996480921763E-2</v>
      </c>
      <c r="AR788" s="1">
        <f t="shared" si="1927"/>
        <v>8.4753484756653036E-2</v>
      </c>
      <c r="AS788" s="1">
        <f t="shared" si="1928"/>
        <v>0.10273366346618336</v>
      </c>
      <c r="AT788" s="1">
        <f t="shared" si="1929"/>
        <v>0.12343663999783956</v>
      </c>
      <c r="AU788" s="1">
        <f t="shared" si="1930"/>
        <v>0.1470284268878212</v>
      </c>
      <c r="AV788" s="1">
        <f t="shared" si="1931"/>
        <v>0.17363483228762761</v>
      </c>
      <c r="AW788" s="1">
        <f t="shared" si="1932"/>
        <v>0.20333212648338547</v>
      </c>
      <c r="AX788" s="1">
        <f t="shared" si="1933"/>
        <v>0.23613869513713956</v>
      </c>
      <c r="AY788" s="1">
        <f t="shared" si="1934"/>
        <v>0.27200824246498806</v>
      </c>
      <c r="AZ788" s="1">
        <f t="shared" si="1935"/>
        <v>0.31082507002080245</v>
      </c>
      <c r="BA788" s="1">
        <f t="shared" si="1936"/>
        <v>0.35240187621198554</v>
      </c>
      <c r="BB788" s="1">
        <f t="shared" si="1937"/>
        <v>0.39648040080893265</v>
      </c>
      <c r="BC788" s="1">
        <f t="shared" si="1938"/>
        <v>0.44273508425570218</v>
      </c>
      <c r="BD788" s="1">
        <f t="shared" si="1939"/>
        <v>0.49077973397009905</v>
      </c>
      <c r="BE788" s="1">
        <f t="shared" si="1940"/>
        <v>0.54017700233223287</v>
      </c>
      <c r="BF788" s="1">
        <f t="shared" si="1941"/>
        <v>0.59045029866694465</v>
      </c>
      <c r="BG788" s="1">
        <f t="shared" si="1942"/>
        <v>0.64109759540620392</v>
      </c>
      <c r="BH788" s="1">
        <f t="shared" si="1943"/>
        <v>0.6916064606204656</v>
      </c>
      <c r="BI788" s="1">
        <f t="shared" si="1944"/>
        <v>0.74146956630171945</v>
      </c>
      <c r="BJ788" s="1">
        <f t="shared" si="1945"/>
        <v>0.79019989128276169</v>
      </c>
      <c r="BK788" s="1">
        <f t="shared" si="1946"/>
        <v>0.83734486190203128</v>
      </c>
      <c r="BL788" s="1">
        <f t="shared" si="1947"/>
        <v>0.88249874994799371</v>
      </c>
      <c r="BM788" s="1">
        <f t="shared" si="1948"/>
        <v>0.92531276888558378</v>
      </c>
      <c r="BN788" s="1">
        <f t="shared" si="1949"/>
        <v>0.96550246489463254</v>
      </c>
      <c r="BO788" s="1">
        <f t="shared" si="1950"/>
        <v>1.0028521752183968</v>
      </c>
      <c r="BP788" s="1">
        <f t="shared" si="1951"/>
        <v>1.0372165079140125</v>
      </c>
      <c r="BQ788" s="1">
        <f t="shared" si="1952"/>
        <v>1.0685189698026938</v>
      </c>
      <c r="BR788" s="1">
        <f t="shared" si="1953"/>
        <v>1.0967480204112454</v>
      </c>
      <c r="BS788" s="1">
        <f t="shared" si="1954"/>
        <v>1.1219509489647084</v>
      </c>
      <c r="BT788" s="1">
        <f t="shared" si="1955"/>
        <v>1.144226052580646</v>
      </c>
      <c r="BU788" s="1">
        <f t="shared" si="1956"/>
        <v>1.1637136341607197</v>
      </c>
      <c r="BV788" s="1">
        <f t="shared" si="1957"/>
        <v>1.1805863392886677</v>
      </c>
      <c r="BW788" s="1">
        <f t="shared" si="1958"/>
        <v>1.1950393172468479</v>
      </c>
      <c r="BX788" s="1">
        <f t="shared" si="1959"/>
        <v>1.2072806291294973</v>
      </c>
      <c r="BY788" s="1">
        <f t="shared" si="1960"/>
        <v>1.2175222446621905</v>
      </c>
      <c r="BZ788" s="1">
        <f t="shared" si="1961"/>
        <v>1.2259718780921454</v>
      </c>
      <c r="CA788" s="1">
        <f t="shared" si="1962"/>
        <v>1.2328258214912347</v>
      </c>
      <c r="CB788" s="1">
        <f t="shared" si="1963"/>
        <v>1.238262849074208</v>
      </c>
      <c r="CC788" s="1">
        <f t="shared" si="1964"/>
        <v>1.2424391951199873</v>
      </c>
      <c r="CD788" s="1">
        <f t="shared" si="1965"/>
        <v>1.2454845552477063</v>
      </c>
      <c r="CE788" s="1">
        <f t="shared" si="1966"/>
        <v>1.2474990284511154</v>
      </c>
      <c r="CF788" s="1">
        <f t="shared" si="1967"/>
        <v>1.2485509056298132</v>
      </c>
      <c r="CG788" s="1">
        <f t="shared" si="1968"/>
        <v>1.2486752176318432</v>
      </c>
      <c r="CH788" s="1">
        <f t="shared" si="1969"/>
        <v>1.2478729786495324</v>
      </c>
      <c r="CI788" s="1">
        <f t="shared" si="1970"/>
        <v>1.2461110945131078</v>
      </c>
      <c r="CJ788" s="1">
        <f t="shared" si="1971"/>
        <v>1.2433229444521579</v>
      </c>
      <c r="CK788" s="1">
        <f t="shared" si="1972"/>
        <v>1.239409683252193</v>
      </c>
      <c r="CL788" s="1">
        <f t="shared" si="1973"/>
        <v>1.2342423424476252</v>
      </c>
      <c r="CM788" s="1">
        <f t="shared" si="1974"/>
        <v>1.2276648287682057</v>
      </c>
      <c r="CN788" s="1">
        <f t="shared" si="1975"/>
        <v>1.2194979209381422</v>
      </c>
      <c r="CO788" s="1">
        <f t="shared" si="1976"/>
        <v>1.2095443489390718</v>
      </c>
      <c r="CP788" s="1">
        <f t="shared" si="1977"/>
        <v>1.1975950015803867</v>
      </c>
      <c r="CQ788" s="1">
        <f t="shared" si="1978"/>
        <v>1.1834362493308752</v>
      </c>
      <c r="CR788" s="1">
        <f t="shared" si="1979"/>
        <v>1.1668582927453897</v>
      </c>
      <c r="CS788" s="1">
        <f t="shared" si="1980"/>
        <v>1.1476643575816077</v>
      </c>
      <c r="CT788" s="1">
        <f t="shared" si="1981"/>
        <v>1.1256804629498858</v>
      </c>
      <c r="CU788" s="1">
        <f t="shared" si="1982"/>
        <v>1.1007653972101106</v>
      </c>
      <c r="CV788" s="1">
        <f t="shared" si="1983"/>
        <v>1.0728204573037075</v>
      </c>
      <c r="CW788" s="1">
        <f t="shared" si="1984"/>
        <v>1.0417984502384294</v>
      </c>
      <c r="CX788" s="1">
        <f t="shared" si="1985"/>
        <v>1.0077114289670706</v>
      </c>
      <c r="CY788" s="1">
        <f t="shared" si="1986"/>
        <v>0.97063664534858685</v>
      </c>
      <c r="CZ788" s="1">
        <f t="shared" si="1987"/>
        <v>0.93072025378327694</v>
      </c>
      <c r="DA788" s="1">
        <f t="shared" si="1988"/>
        <v>0.88817839044633407</v>
      </c>
      <c r="DB788" s="1">
        <f t="shared" si="1989"/>
        <v>0.84329538089480338</v>
      </c>
      <c r="DC788" s="1">
        <f t="shared" si="1990"/>
        <v>0.79641898547585954</v>
      </c>
      <c r="DD788" s="1">
        <f t="shared" si="1991"/>
        <v>0.74795276641284913</v>
      </c>
      <c r="DE788" s="1">
        <f t="shared" si="1992"/>
        <v>0.6983458393117038</v>
      </c>
      <c r="DF788" s="1">
        <f t="shared" si="1993"/>
        <v>0.64808044060379821</v>
      </c>
      <c r="DG788" s="1">
        <f t="shared" si="1994"/>
        <v>0.59765788690735022</v>
      </c>
      <c r="DH788" s="1">
        <f t="shared" si="1995"/>
        <v>0.54758360998135591</v>
      </c>
      <c r="DI788" s="1">
        <f t="shared" si="1996"/>
        <v>0.49835201244878879</v>
      </c>
      <c r="DJ788" s="1">
        <f t="shared" si="1997"/>
        <v>0.45043189941042833</v>
      </c>
      <c r="DK788" s="1">
        <f t="shared" si="1998"/>
        <v>0.40425319869663728</v>
      </c>
      <c r="DL788" s="1">
        <f t="shared" si="1999"/>
        <v>0.36019559172019322</v>
      </c>
      <c r="DM788" s="1">
        <f t="shared" si="2000"/>
        <v>0.31857954583105808</v>
      </c>
      <c r="DN788" s="1">
        <f t="shared" si="2001"/>
        <v>0.27966007919727004</v>
      </c>
      <c r="DO788" s="1">
        <f t="shared" si="2002"/>
        <v>0.24362341411597307</v>
      </c>
      <c r="DP788" s="1">
        <f t="shared" si="2003"/>
        <v>0.21058649857125564</v>
      </c>
      <c r="DQ788" s="1">
        <f t="shared" si="2004"/>
        <v>0.18059921237199902</v>
      </c>
      <c r="DR788" s="1">
        <f t="shared" si="2005"/>
        <v>0.15364893493284901</v>
      </c>
      <c r="DS788" s="1">
        <f t="shared" si="2006"/>
        <v>0.12966704538494722</v>
      </c>
      <c r="DT788" s="1">
        <f t="shared" si="2007"/>
        <v>0.10853685738130019</v>
      </c>
      <c r="DU788" s="1">
        <f t="shared" si="2008"/>
        <v>9.0102462161335398E-2</v>
      </c>
      <c r="DV788" s="1">
        <f t="shared" si="2009"/>
        <v>7.4177962154345356E-2</v>
      </c>
      <c r="DW788" s="1">
        <f t="shared" si="2010"/>
        <v>6.0556618708621682E-2</v>
      </c>
      <c r="DX788" s="1">
        <f t="shared" si="2011"/>
        <v>4.901950438182652E-2</v>
      </c>
      <c r="DY788" s="1">
        <f t="shared" si="2012"/>
        <v>3.9343334353225262E-2</v>
      </c>
      <c r="DZ788" s="1">
        <f t="shared" si="2013"/>
        <v>3.1307244356685159E-2</v>
      </c>
      <c r="EA788" s="1">
        <f t="shared" si="2014"/>
        <v>2.4698376045426761E-2</v>
      </c>
      <c r="EB788" s="1">
        <f t="shared" si="2015"/>
        <v>1.9316218019618591E-2</v>
      </c>
      <c r="EC788" s="1">
        <f t="shared" si="2016"/>
        <v>1.4975726617534166E-2</v>
      </c>
      <c r="ED788" s="1">
        <f t="shared" si="2017"/>
        <v>1.1509311543812411E-2</v>
      </c>
      <c r="EE788" s="1">
        <f t="shared" si="2018"/>
        <v>8.7678158424684821E-3</v>
      </c>
      <c r="EF788" s="1">
        <f t="shared" si="2019"/>
        <v>6.6206475977634025E-3</v>
      </c>
      <c r="EG788" s="1">
        <f t="shared" si="2020"/>
        <v>4.955233359004399E-3</v>
      </c>
      <c r="EH788" s="1">
        <f t="shared" si="2021"/>
        <v>3.6759628744281753E-3</v>
      </c>
      <c r="EI788" s="1">
        <f t="shared" si="2022"/>
        <v>2.702784076901246E-3</v>
      </c>
      <c r="EJ788" s="1">
        <f t="shared" si="2023"/>
        <v>1.9695893762621489E-3</v>
      </c>
      <c r="EK788" s="1">
        <f t="shared" si="2024"/>
        <v>1.4225120590294685E-3</v>
      </c>
      <c r="EL788" s="1">
        <f t="shared" si="2025"/>
        <v>1.018227525736972E-3</v>
      </c>
      <c r="EM788" s="1">
        <f t="shared" si="2026"/>
        <v>7.2233028961430951E-4</v>
      </c>
      <c r="EN788" s="1">
        <f t="shared" si="2027"/>
        <v>5.0783566581871092E-4</v>
      </c>
      <c r="EO788" s="1">
        <f t="shared" si="2028"/>
        <v>3.5383591620259138E-4</v>
      </c>
      <c r="EP788" s="1">
        <f t="shared" si="2029"/>
        <v>2.4432481983350124E-4</v>
      </c>
      <c r="EQ788" s="1">
        <f t="shared" si="2030"/>
        <v>1.6719235578712644E-4</v>
      </c>
      <c r="ER788" s="1">
        <f t="shared" si="2031"/>
        <v>1.1338225223543147E-4</v>
      </c>
      <c r="ES788" s="1">
        <f t="shared" si="2032"/>
        <v>7.6199210172051075E-5</v>
      </c>
      <c r="ET788" s="1">
        <f t="shared" si="2033"/>
        <v>5.0749170386627704E-5</v>
      </c>
      <c r="EU788" s="1">
        <f t="shared" si="2034"/>
        <v>3.3494533960131219E-5</v>
      </c>
      <c r="EV788" s="1">
        <f t="shared" si="2035"/>
        <v>2.1906256014116895E-5</v>
      </c>
      <c r="EW788" s="1">
        <f t="shared" si="2036"/>
        <v>1.4195743238800824E-5</v>
      </c>
      <c r="EX788" s="1">
        <f t="shared" si="2037"/>
        <v>9.1110974438808652E-6</v>
      </c>
      <c r="EY788" s="1">
        <f t="shared" si="2038"/>
        <v>5.784129427417403E-6</v>
      </c>
      <c r="EZ788" s="1">
        <f t="shared" si="2039"/>
        <v>3.6164493469317226E-6</v>
      </c>
      <c r="FA788" s="1">
        <f t="shared" si="2040"/>
        <v>2.1945884623607416E-6</v>
      </c>
      <c r="FB788" s="1">
        <f t="shared" si="2041"/>
        <v>1.2252896378839927E-6</v>
      </c>
      <c r="FC788" s="1">
        <f t="shared" si="2042"/>
        <v>4.8252990168728791E-7</v>
      </c>
      <c r="FD788" s="75">
        <f t="shared" si="1893"/>
        <v>-4.8252990168728791E-7</v>
      </c>
    </row>
    <row r="789" spans="7:160" x14ac:dyDescent="0.35">
      <c r="G789" t="str">
        <f t="shared" si="1889"/>
        <v>Refd, t=3.87</v>
      </c>
      <c r="H789" s="76">
        <f t="shared" si="1890"/>
        <v>3.8699999999999397</v>
      </c>
      <c r="I789" s="1">
        <f t="shared" si="1891"/>
        <v>0</v>
      </c>
      <c r="J789" s="22">
        <f t="shared" si="1892"/>
        <v>3.9150487331800378E-8</v>
      </c>
      <c r="K789" s="1">
        <f t="shared" si="1894"/>
        <v>2.0195833707343703E-7</v>
      </c>
      <c r="L789" s="1">
        <f t="shared" si="1895"/>
        <v>5.1156084166820665E-7</v>
      </c>
      <c r="M789" s="1">
        <f t="shared" si="1896"/>
        <v>1.0688374611048433E-6</v>
      </c>
      <c r="N789" s="1">
        <f t="shared" si="1897"/>
        <v>2.0342293241464473E-6</v>
      </c>
      <c r="O789" s="1">
        <f t="shared" si="1898"/>
        <v>3.6587184254883861E-6</v>
      </c>
      <c r="P789" s="1">
        <f t="shared" si="1899"/>
        <v>6.3289174044257803E-6</v>
      </c>
      <c r="Q789" s="1">
        <f t="shared" si="1900"/>
        <v>1.0631730158947636E-5</v>
      </c>
      <c r="R789" s="1">
        <f t="shared" si="1901"/>
        <v>1.7445706802984765E-5</v>
      </c>
      <c r="S789" s="1">
        <f t="shared" si="1902"/>
        <v>2.8068187583949418E-5</v>
      </c>
      <c r="T789" s="1">
        <f t="shared" si="1903"/>
        <v>4.4389578609707054E-5</v>
      </c>
      <c r="U789" s="1">
        <f t="shared" si="1904"/>
        <v>6.9128547260560131E-5</v>
      </c>
      <c r="V789" s="1">
        <f t="shared" si="1905"/>
        <v>1.0614442018967016E-4</v>
      </c>
      <c r="W789" s="1">
        <f t="shared" si="1906"/>
        <v>1.6084538202464665E-4</v>
      </c>
      <c r="X789" s="1">
        <f t="shared" si="1907"/>
        <v>2.4071288188547781E-4</v>
      </c>
      <c r="Y789" s="1">
        <f t="shared" si="1908"/>
        <v>3.5596352777661949E-4</v>
      </c>
      <c r="Z789" s="1">
        <f t="shared" si="1909"/>
        <v>5.2036915658239583E-4</v>
      </c>
      <c r="AA789" s="1">
        <f t="shared" si="1910"/>
        <v>7.5225310101564792E-4</v>
      </c>
      <c r="AB789" s="1">
        <f t="shared" si="1911"/>
        <v>1.075675285909037E-3</v>
      </c>
      <c r="AC789" s="1">
        <f t="shared" si="1912"/>
        <v>1.5218100493398178E-3</v>
      </c>
      <c r="AD789" s="1">
        <f t="shared" si="1913"/>
        <v>2.1305079838240433E-3</v>
      </c>
      <c r="AE789" s="1">
        <f t="shared" si="1914"/>
        <v>2.9520163315624993E-3</v>
      </c>
      <c r="AF789" s="1">
        <f t="shared" si="1915"/>
        <v>4.0488115872643459E-3</v>
      </c>
      <c r="AG789" s="1">
        <f t="shared" si="1916"/>
        <v>5.4974734668457835E-3</v>
      </c>
      <c r="AH789" s="1">
        <f t="shared" si="1917"/>
        <v>7.3905023648762527E-3</v>
      </c>
      <c r="AI789" s="1">
        <f t="shared" si="1918"/>
        <v>9.8379545634927779E-3</v>
      </c>
      <c r="AJ789" s="1">
        <f t="shared" si="1919"/>
        <v>1.2968743138158198E-2</v>
      </c>
      <c r="AK789" s="1">
        <f t="shared" si="1920"/>
        <v>1.6931430680940194E-2</v>
      </c>
      <c r="AL789" s="1">
        <f t="shared" si="1921"/>
        <v>2.1894325995485329E-2</v>
      </c>
      <c r="AM789" s="1">
        <f t="shared" si="1922"/>
        <v>2.8044694321250032E-2</v>
      </c>
      <c r="AN789" s="1">
        <f t="shared" si="1923"/>
        <v>3.5586902710711375E-2</v>
      </c>
      <c r="AO789" s="1">
        <f t="shared" si="1924"/>
        <v>4.4739351549943011E-2</v>
      </c>
      <c r="AP789" s="1">
        <f t="shared" si="1925"/>
        <v>5.5730091396045692E-2</v>
      </c>
      <c r="AQ789" s="1">
        <f t="shared" si="1926"/>
        <v>6.8791091257765641E-2</v>
      </c>
      <c r="AR789" s="1">
        <f t="shared" si="1927"/>
        <v>8.4151208209677975E-2</v>
      </c>
      <c r="AS789" s="1">
        <f t="shared" si="1928"/>
        <v>0.10202800474525367</v>
      </c>
      <c r="AT789" s="1">
        <f t="shared" si="1929"/>
        <v>0.12261866340636615</v>
      </c>
      <c r="AU789" s="1">
        <f t="shared" si="1930"/>
        <v>0.14609035005599819</v>
      </c>
      <c r="AV789" s="1">
        <f t="shared" si="1931"/>
        <v>0.17257046853494715</v>
      </c>
      <c r="AW789" s="1">
        <f t="shared" si="1932"/>
        <v>0.20213732077545254</v>
      </c>
      <c r="AX789" s="1">
        <f t="shared" si="1933"/>
        <v>0.23481172868814898</v>
      </c>
      <c r="AY789" s="1">
        <f t="shared" si="1934"/>
        <v>0.27055017983912288</v>
      </c>
      <c r="AZ789" s="1">
        <f t="shared" si="1935"/>
        <v>0.30924002323376304</v>
      </c>
      <c r="BA789" s="1">
        <f t="shared" si="1936"/>
        <v>0.35069716298593934</v>
      </c>
      <c r="BB789" s="1">
        <f t="shared" si="1937"/>
        <v>0.39466657877145517</v>
      </c>
      <c r="BC789" s="1">
        <f t="shared" si="1938"/>
        <v>0.44082584928384916</v>
      </c>
      <c r="BD789" s="1">
        <f t="shared" si="1939"/>
        <v>0.4887916786647955</v>
      </c>
      <c r="BE789" s="1">
        <f t="shared" si="1940"/>
        <v>0.53812923920539646</v>
      </c>
      <c r="BF789" s="1">
        <f t="shared" si="1941"/>
        <v>0.58836396136133284</v>
      </c>
      <c r="BG789" s="1">
        <f t="shared" si="1942"/>
        <v>0.63899523942436098</v>
      </c>
      <c r="BH789" s="1">
        <f t="shared" si="1943"/>
        <v>0.68951139191671418</v>
      </c>
      <c r="BI789" s="1">
        <f t="shared" si="1944"/>
        <v>0.73940513108903794</v>
      </c>
      <c r="BJ789" s="1">
        <f t="shared" si="1945"/>
        <v>0.78818876308447072</v>
      </c>
      <c r="BK789" s="1">
        <f t="shared" si="1946"/>
        <v>0.83540836200437585</v>
      </c>
      <c r="BL789" s="1">
        <f t="shared" si="1947"/>
        <v>0.88065623498420909</v>
      </c>
      <c r="BM789" s="1">
        <f t="shared" si="1948"/>
        <v>0.92358111453627811</v>
      </c>
      <c r="BN789" s="1">
        <f t="shared" si="1949"/>
        <v>0.96389566805903792</v>
      </c>
      <c r="BO789" s="1">
        <f t="shared" si="1950"/>
        <v>1.001381089087849</v>
      </c>
      <c r="BP789" s="1">
        <f t="shared" si="1951"/>
        <v>1.0358887158464698</v>
      </c>
      <c r="BQ789" s="1">
        <f t="shared" si="1952"/>
        <v>1.0673387954594991</v>
      </c>
      <c r="BR789" s="1">
        <f t="shared" si="1953"/>
        <v>1.0957166639298423</v>
      </c>
      <c r="BS789" s="1">
        <f t="shared" si="1954"/>
        <v>1.1210667325492061</v>
      </c>
      <c r="BT789" s="1">
        <f t="shared" si="1955"/>
        <v>1.1434847541872306</v>
      </c>
      <c r="BU789" s="1">
        <f t="shared" si="1956"/>
        <v>1.1631088851487172</v>
      </c>
      <c r="BV789" s="1">
        <f t="shared" si="1957"/>
        <v>1.1801100610286097</v>
      </c>
      <c r="BW789" s="1">
        <f t="shared" si="1958"/>
        <v>1.1946821725834851</v>
      </c>
      <c r="BX789" s="1">
        <f t="shared" si="1959"/>
        <v>1.2070324670115213</v>
      </c>
      <c r="BY789" s="1">
        <f t="shared" si="1960"/>
        <v>1.2173725197955798</v>
      </c>
      <c r="BZ789" s="1">
        <f t="shared" si="1961"/>
        <v>1.2259100317233986</v>
      </c>
      <c r="CA789" s="1">
        <f t="shared" si="1962"/>
        <v>1.2328416139467326</v>
      </c>
      <c r="CB789" s="1">
        <f t="shared" si="1963"/>
        <v>1.238346639072101</v>
      </c>
      <c r="CC789" s="1">
        <f t="shared" si="1964"/>
        <v>1.2425821647946405</v>
      </c>
      <c r="CD789" s="1">
        <f t="shared" si="1965"/>
        <v>1.2456788830313585</v>
      </c>
      <c r="CE789" s="1">
        <f t="shared" si="1966"/>
        <v>1.2477380142844714</v>
      </c>
      <c r="CF789" s="1">
        <f t="shared" si="1967"/>
        <v>1.2488290543586533</v>
      </c>
      <c r="CG789" s="1">
        <f t="shared" si="1968"/>
        <v>1.2489882869134183</v>
      </c>
      <c r="CH789" s="1">
        <f t="shared" si="1969"/>
        <v>1.2482179973381862</v>
      </c>
      <c r="CI789" s="1">
        <f t="shared" si="1970"/>
        <v>1.2464863564759321</v>
      </c>
      <c r="CJ789" s="1">
        <f t="shared" si="1971"/>
        <v>1.2437279812812674</v>
      </c>
      <c r="CK789" s="1">
        <f t="shared" si="1972"/>
        <v>1.239845217614062</v>
      </c>
      <c r="CL789" s="1">
        <f t="shared" si="1973"/>
        <v>1.2347102220740311</v>
      </c>
      <c r="CM789" s="1">
        <f t="shared" si="1974"/>
        <v>1.2281679395725542</v>
      </c>
      <c r="CN789" s="1">
        <f t="shared" si="1975"/>
        <v>1.220040076638079</v>
      </c>
      <c r="CO789" s="1">
        <f t="shared" si="1976"/>
        <v>1.2101301540476093</v>
      </c>
      <c r="CP789" s="1">
        <f t="shared" si="1977"/>
        <v>1.1982296848099399</v>
      </c>
      <c r="CQ789" s="1">
        <f t="shared" si="1978"/>
        <v>1.1841254653927125</v>
      </c>
      <c r="CR789" s="1">
        <f t="shared" si="1979"/>
        <v>1.1676078922055875</v>
      </c>
      <c r="CS789" s="1">
        <f t="shared" si="1980"/>
        <v>1.1484801267622859</v>
      </c>
      <c r="CT789" s="1">
        <f t="shared" si="1981"/>
        <v>1.1265678386745066</v>
      </c>
      <c r="CU789" s="1">
        <f t="shared" si="1982"/>
        <v>1.1017291642489664</v>
      </c>
      <c r="CV789" s="1">
        <f t="shared" si="1983"/>
        <v>1.0738644393921617</v>
      </c>
      <c r="CW789" s="1">
        <f t="shared" si="1984"/>
        <v>1.0429252081971279</v>
      </c>
      <c r="CX789" s="1">
        <f t="shared" si="1985"/>
        <v>1.0089219814296633</v>
      </c>
      <c r="CY789" s="1">
        <f t="shared" si="1986"/>
        <v>0.97193022860941036</v>
      </c>
      <c r="CZ789" s="1">
        <f t="shared" si="1987"/>
        <v>0.93209413709112654</v>
      </c>
      <c r="DA789" s="1">
        <f t="shared" si="1988"/>
        <v>0.88962776156286172</v>
      </c>
      <c r="DB789" s="1">
        <f t="shared" si="1989"/>
        <v>0.84481331389790537</v>
      </c>
      <c r="DC789" s="1">
        <f t="shared" si="1990"/>
        <v>0.79799649874086376</v>
      </c>
      <c r="DD789" s="1">
        <f t="shared" si="1991"/>
        <v>0.74957897369696869</v>
      </c>
      <c r="DE789" s="1">
        <f t="shared" si="1992"/>
        <v>0.70000819126115754</v>
      </c>
      <c r="DF789" s="1">
        <f t="shared" si="1993"/>
        <v>0.64976504823990688</v>
      </c>
      <c r="DG789" s="1">
        <f t="shared" si="1994"/>
        <v>0.59934991320826314</v>
      </c>
      <c r="DH789" s="1">
        <f t="shared" si="1995"/>
        <v>0.54926771103073546</v>
      </c>
      <c r="DI789" s="1">
        <f t="shared" si="1996"/>
        <v>0.5000128061839112</v>
      </c>
      <c r="DJ789" s="1">
        <f t="shared" si="1997"/>
        <v>0.45205443807914092</v>
      </c>
      <c r="DK789" s="1">
        <f t="shared" si="1998"/>
        <v>0.40582342089877343</v>
      </c>
      <c r="DL789" s="1">
        <f t="shared" si="1999"/>
        <v>0.36170073138321529</v>
      </c>
      <c r="DM789" s="1">
        <f t="shared" si="2000"/>
        <v>0.32000847851493486</v>
      </c>
      <c r="DN789" s="1">
        <f t="shared" si="2001"/>
        <v>0.2810035904631345</v>
      </c>
      <c r="DO789" s="1">
        <f t="shared" si="2002"/>
        <v>0.24487437994134759</v>
      </c>
      <c r="DP789" s="1">
        <f t="shared" si="2003"/>
        <v>0.21173997349907764</v>
      </c>
      <c r="DQ789" s="1">
        <f t="shared" si="2004"/>
        <v>0.18165242676947604</v>
      </c>
      <c r="DR789" s="1">
        <f t="shared" si="2005"/>
        <v>0.15460120796542565</v>
      </c>
      <c r="DS789" s="1">
        <f t="shared" si="2006"/>
        <v>0.13051962470595027</v>
      </c>
      <c r="DT789" s="1">
        <f t="shared" si="2007"/>
        <v>0.10929269982551074</v>
      </c>
      <c r="DU789" s="1">
        <f t="shared" si="2008"/>
        <v>9.0765971756164396E-2</v>
      </c>
      <c r="DV789" s="1">
        <f t="shared" si="2009"/>
        <v>7.4754702493880304E-2</v>
      </c>
      <c r="DW789" s="1">
        <f t="shared" si="2010"/>
        <v>6.1053016255867384E-2</v>
      </c>
      <c r="DX789" s="1">
        <f t="shared" si="2011"/>
        <v>4.9442557749063663E-2</v>
      </c>
      <c r="DY789" s="1">
        <f t="shared" si="2012"/>
        <v>3.9700342301902114E-2</v>
      </c>
      <c r="DZ789" s="1">
        <f t="shared" si="2013"/>
        <v>3.1605562434261596E-2</v>
      </c>
      <c r="EA789" s="1">
        <f t="shared" si="2014"/>
        <v>2.4945208719466774E-2</v>
      </c>
      <c r="EB789" s="1">
        <f t="shared" si="2015"/>
        <v>1.9518450139518407E-2</v>
      </c>
      <c r="EC789" s="1">
        <f t="shared" si="2016"/>
        <v>1.5139795249322944E-2</v>
      </c>
      <c r="ED789" s="1">
        <f t="shared" si="2017"/>
        <v>1.1641116845546329E-2</v>
      </c>
      <c r="EE789" s="1">
        <f t="shared" si="2018"/>
        <v>8.8726677779086757E-3</v>
      </c>
      <c r="EF789" s="1">
        <f t="shared" si="2019"/>
        <v>6.7032439659490553E-3</v>
      </c>
      <c r="EG789" s="1">
        <f t="shared" si="2020"/>
        <v>5.0196638364945565E-3</v>
      </c>
      <c r="EH789" s="1">
        <f t="shared" si="2021"/>
        <v>3.7257334736815325E-3</v>
      </c>
      <c r="EI789" s="1">
        <f t="shared" si="2022"/>
        <v>2.7408565384257153E-3</v>
      </c>
      <c r="EJ789" s="1">
        <f t="shared" si="2023"/>
        <v>1.9984304383376095E-3</v>
      </c>
      <c r="EK789" s="1">
        <f t="shared" si="2024"/>
        <v>1.4441481878353338E-3</v>
      </c>
      <c r="EL789" s="1">
        <f t="shared" si="2025"/>
        <v>1.0343014472308963E-3</v>
      </c>
      <c r="EM789" s="1">
        <f t="shared" si="2026"/>
        <v>7.3415646168596823E-4</v>
      </c>
      <c r="EN789" s="1">
        <f t="shared" si="2027"/>
        <v>5.1645260078714847E-4</v>
      </c>
      <c r="EO789" s="1">
        <f t="shared" si="2028"/>
        <v>3.6005396332111498E-4</v>
      </c>
      <c r="EP789" s="1">
        <f t="shared" si="2029"/>
        <v>2.4876861617565007E-4</v>
      </c>
      <c r="EQ789" s="1">
        <f t="shared" si="2030"/>
        <v>1.7033763808170594E-4</v>
      </c>
      <c r="ER789" s="1">
        <f t="shared" si="2031"/>
        <v>1.1558709062807796E-4</v>
      </c>
      <c r="ES789" s="1">
        <f t="shared" si="2032"/>
        <v>7.7729985310287991E-5</v>
      </c>
      <c r="ET789" s="1">
        <f t="shared" si="2033"/>
        <v>5.1801781296901146E-5</v>
      </c>
      <c r="EU789" s="1">
        <f t="shared" si="2034"/>
        <v>3.4211412549262657E-5</v>
      </c>
      <c r="EV789" s="1">
        <f t="shared" si="2035"/>
        <v>2.238979200693627E-5</v>
      </c>
      <c r="EW789" s="1">
        <f t="shared" si="2036"/>
        <v>1.4518707229110433E-5</v>
      </c>
      <c r="EX789" s="1">
        <f t="shared" si="2037"/>
        <v>9.3246035062036998E-6</v>
      </c>
      <c r="EY789" s="1">
        <f t="shared" si="2038"/>
        <v>5.9236133959116081E-6</v>
      </c>
      <c r="EZ789" s="1">
        <f t="shared" si="2039"/>
        <v>3.7060618200932511E-6</v>
      </c>
      <c r="FA789" s="1">
        <f t="shared" si="2040"/>
        <v>2.2503161285702462E-6</v>
      </c>
      <c r="FB789" s="1">
        <f t="shared" si="2041"/>
        <v>1.2570229946505848E-6</v>
      </c>
      <c r="FC789" s="1">
        <f t="shared" si="2042"/>
        <v>4.9518179225152088E-7</v>
      </c>
      <c r="FD789" s="75">
        <f t="shared" si="1893"/>
        <v>-4.9518179225152088E-7</v>
      </c>
    </row>
    <row r="790" spans="7:160" x14ac:dyDescent="0.35">
      <c r="G790" t="str">
        <f t="shared" si="1889"/>
        <v>Refd, t=3.87</v>
      </c>
      <c r="H790" s="76">
        <f t="shared" si="1890"/>
        <v>3.8749999999999396</v>
      </c>
      <c r="I790" s="1">
        <f t="shared" si="1891"/>
        <v>0</v>
      </c>
      <c r="J790" s="22">
        <f t="shared" si="1892"/>
        <v>3.8713938929546912E-8</v>
      </c>
      <c r="K790" s="1">
        <f t="shared" si="1894"/>
        <v>1.9970748826155718E-7</v>
      </c>
      <c r="L790" s="1">
        <f t="shared" si="1895"/>
        <v>5.0586552061723923E-7</v>
      </c>
      <c r="M790" s="1">
        <f t="shared" si="1896"/>
        <v>1.0569572869537962E-6</v>
      </c>
      <c r="N790" s="1">
        <f t="shared" si="1897"/>
        <v>2.0116685450200436E-6</v>
      </c>
      <c r="O790" s="1">
        <f t="shared" si="1898"/>
        <v>3.6182537347223398E-6</v>
      </c>
      <c r="P790" s="1">
        <f t="shared" si="1899"/>
        <v>6.2591559621633785E-6</v>
      </c>
      <c r="Q790" s="1">
        <f t="shared" si="1900"/>
        <v>1.0515003832564864E-5</v>
      </c>
      <c r="R790" s="1">
        <f t="shared" si="1901"/>
        <v>1.7255044244256953E-5</v>
      </c>
      <c r="S790" s="1">
        <f t="shared" si="1902"/>
        <v>2.776302714119931E-5</v>
      </c>
      <c r="T790" s="1">
        <f t="shared" si="1903"/>
        <v>4.3909792287811816E-5</v>
      </c>
      <c r="U790" s="1">
        <f t="shared" si="1904"/>
        <v>6.8386240789146264E-5</v>
      </c>
      <c r="V790" s="1">
        <f t="shared" si="1905"/>
        <v>1.0501286103212439E-4</v>
      </c>
      <c r="W790" s="1">
        <f t="shared" si="1906"/>
        <v>1.5914429345573414E-4</v>
      </c>
      <c r="X790" s="1">
        <f t="shared" si="1907"/>
        <v>2.3818923876287192E-4</v>
      </c>
      <c r="Y790" s="1">
        <f t="shared" si="1908"/>
        <v>3.5226691468960461E-4</v>
      </c>
      <c r="Z790" s="1">
        <f t="shared" si="1909"/>
        <v>5.1502072294983643E-4</v>
      </c>
      <c r="AA790" s="1">
        <f t="shared" si="1910"/>
        <v>7.4460719626048128E-4</v>
      </c>
      <c r="AB790" s="1">
        <f t="shared" si="1911"/>
        <v>1.0648730103030657E-3</v>
      </c>
      <c r="AC790" s="1">
        <f t="shared" si="1912"/>
        <v>1.5067242429806756E-3</v>
      </c>
      <c r="AD790" s="1">
        <f t="shared" si="1913"/>
        <v>2.1096796259116772E-3</v>
      </c>
      <c r="AE790" s="1">
        <f t="shared" si="1914"/>
        <v>2.9235829566350222E-3</v>
      </c>
      <c r="AF790" s="1">
        <f t="shared" si="1915"/>
        <v>4.0104291544207664E-3</v>
      </c>
      <c r="AG790" s="1">
        <f t="shared" si="1916"/>
        <v>5.446234134550869E-3</v>
      </c>
      <c r="AH790" s="1">
        <f t="shared" si="1917"/>
        <v>7.3228517965109128E-3</v>
      </c>
      <c r="AI790" s="1">
        <f t="shared" si="1918"/>
        <v>9.749613657933285E-3</v>
      </c>
      <c r="AJ790" s="1">
        <f t="shared" si="1919"/>
        <v>1.2854640355015011E-2</v>
      </c>
      <c r="AK790" s="1">
        <f t="shared" si="1920"/>
        <v>1.6785652291035069E-2</v>
      </c>
      <c r="AL790" s="1">
        <f t="shared" si="1921"/>
        <v>2.1710092487510411E-2</v>
      </c>
      <c r="AM790" s="1">
        <f t="shared" si="1922"/>
        <v>2.7814371673155008E-2</v>
      </c>
      <c r="AN790" s="1">
        <f t="shared" si="1923"/>
        <v>3.5302057125500427E-2</v>
      </c>
      <c r="AO790" s="1">
        <f t="shared" si="1924"/>
        <v>4.4390855413761372E-2</v>
      </c>
      <c r="AP790" s="1">
        <f t="shared" si="1925"/>
        <v>5.530828653405602E-2</v>
      </c>
      <c r="AQ790" s="1">
        <f t="shared" si="1926"/>
        <v>6.8286012993719669E-2</v>
      </c>
      <c r="AR790" s="1">
        <f t="shared" si="1927"/>
        <v>8.3552870312475824E-2</v>
      </c>
      <c r="AS790" s="1">
        <f t="shared" si="1928"/>
        <v>0.10132674119940133</v>
      </c>
      <c r="AT790" s="1">
        <f t="shared" si="1929"/>
        <v>0.12180551830282277</v>
      </c>
      <c r="AU790" s="1">
        <f t="shared" si="1930"/>
        <v>0.14515750208973838</v>
      </c>
      <c r="AV790" s="1">
        <f t="shared" si="1931"/>
        <v>0.17151167201578549</v>
      </c>
      <c r="AW790" s="1">
        <f t="shared" si="1932"/>
        <v>0.20094834115394755</v>
      </c>
      <c r="AX790" s="1">
        <f t="shared" si="1933"/>
        <v>0.23349074781596216</v>
      </c>
      <c r="AY790" s="1">
        <f t="shared" si="1934"/>
        <v>0.26909814492416423</v>
      </c>
      <c r="AZ790" s="1">
        <f t="shared" si="1935"/>
        <v>0.30766091401971934</v>
      </c>
      <c r="BA790" s="1">
        <f t="shared" si="1936"/>
        <v>0.34899815424695746</v>
      </c>
      <c r="BB790" s="1">
        <f t="shared" si="1937"/>
        <v>0.39285807975444259</v>
      </c>
      <c r="BC790" s="1">
        <f t="shared" si="1938"/>
        <v>0.43892140805000546</v>
      </c>
      <c r="BD790" s="1">
        <f t="shared" si="1939"/>
        <v>0.48680774698806062</v>
      </c>
      <c r="BE790" s="1">
        <f t="shared" si="1940"/>
        <v>0.53608480222682287</v>
      </c>
      <c r="BF790" s="1">
        <f t="shared" si="1941"/>
        <v>0.58628004490902563</v>
      </c>
      <c r="BG790" s="1">
        <f t="shared" si="1942"/>
        <v>0.63689431607132874</v>
      </c>
      <c r="BH790" s="1">
        <f t="shared" si="1943"/>
        <v>0.68741671376710733</v>
      </c>
      <c r="BI790" s="1">
        <f t="shared" si="1944"/>
        <v>0.73734002235341323</v>
      </c>
      <c r="BJ790" s="1">
        <f t="shared" si="1945"/>
        <v>0.78617590828087125</v>
      </c>
      <c r="BK790" s="1">
        <f t="shared" si="1946"/>
        <v>0.83346912586332911</v>
      </c>
      <c r="BL790" s="1">
        <f t="shared" si="1947"/>
        <v>0.87881004783196737</v>
      </c>
      <c r="BM790" s="1">
        <f t="shared" si="1948"/>
        <v>0.92184495230194508</v>
      </c>
      <c r="BN790" s="1">
        <f t="shared" si="1949"/>
        <v>0.96228364952278012</v>
      </c>
      <c r="BO790" s="1">
        <f t="shared" si="1950"/>
        <v>0.99990420514193357</v>
      </c>
      <c r="BP790" s="1">
        <f t="shared" si="1951"/>
        <v>1.0345546970558024</v>
      </c>
      <c r="BQ790" s="1">
        <f t="shared" si="1952"/>
        <v>1.0661521157850293</v>
      </c>
      <c r="BR790" s="1">
        <f t="shared" si="1953"/>
        <v>1.0946786707723519</v>
      </c>
      <c r="BS790" s="1">
        <f t="shared" si="1954"/>
        <v>1.120175886831843</v>
      </c>
      <c r="BT790" s="1">
        <f t="shared" si="1955"/>
        <v>1.1427369594201977</v>
      </c>
      <c r="BU790" s="1">
        <f t="shared" si="1956"/>
        <v>1.1624978815285258</v>
      </c>
      <c r="BV790" s="1">
        <f t="shared" si="1957"/>
        <v>1.1796278596539809</v>
      </c>
      <c r="BW790" s="1">
        <f t="shared" si="1958"/>
        <v>1.1943195056881233</v>
      </c>
      <c r="BX790" s="1">
        <f t="shared" si="1959"/>
        <v>1.2067792324490612</v>
      </c>
      <c r="BY790" s="1">
        <f t="shared" si="1960"/>
        <v>1.2172182014938067</v>
      </c>
      <c r="BZ790" s="1">
        <f t="shared" si="1961"/>
        <v>1.2258440820296974</v>
      </c>
      <c r="CA790" s="1">
        <f t="shared" si="1962"/>
        <v>1.232853788282446</v>
      </c>
      <c r="CB790" s="1">
        <f t="shared" si="1963"/>
        <v>1.2384272776989205</v>
      </c>
      <c r="CC790" s="1">
        <f t="shared" si="1964"/>
        <v>1.242722420432337</v>
      </c>
      <c r="CD790" s="1">
        <f t="shared" si="1965"/>
        <v>1.2458708962970626</v>
      </c>
      <c r="CE790" s="1">
        <f t="shared" si="1966"/>
        <v>1.2479750412866681</v>
      </c>
      <c r="CF790" s="1">
        <f t="shared" si="1967"/>
        <v>1.2491055522056038</v>
      </c>
      <c r="CG790" s="1">
        <f t="shared" si="1968"/>
        <v>1.2492999634047901</v>
      </c>
      <c r="CH790" s="1">
        <f t="shared" si="1969"/>
        <v>1.2485618307944339</v>
      </c>
      <c r="CI790" s="1">
        <f t="shared" si="1970"/>
        <v>1.2468605906762531</v>
      </c>
      <c r="CJ790" s="1">
        <f t="shared" si="1971"/>
        <v>1.2441320990244709</v>
      </c>
      <c r="CK790" s="1">
        <f t="shared" si="1972"/>
        <v>1.2402798947098004</v>
      </c>
      <c r="CL790" s="1">
        <f t="shared" si="1973"/>
        <v>1.2351772618461094</v>
      </c>
      <c r="CM790" s="1">
        <f t="shared" si="1974"/>
        <v>1.2286701864363776</v>
      </c>
      <c r="CN790" s="1">
        <f t="shared" si="1975"/>
        <v>1.2205813062039936</v>
      </c>
      <c r="CO790" s="1">
        <f t="shared" si="1976"/>
        <v>1.2107149366682459</v>
      </c>
      <c r="CP790" s="1">
        <f t="shared" si="1977"/>
        <v>1.1988632196507008</v>
      </c>
      <c r="CQ790" s="1">
        <f t="shared" si="1978"/>
        <v>1.1848133830171854</v>
      </c>
      <c r="CR790" s="1">
        <f t="shared" si="1979"/>
        <v>1.1683560253185188</v>
      </c>
      <c r="CS790" s="1">
        <f t="shared" si="1980"/>
        <v>1.1492942510528952</v>
      </c>
      <c r="CT790" s="1">
        <f t="shared" si="1981"/>
        <v>1.1274533884881481</v>
      </c>
      <c r="CU790" s="1">
        <f t="shared" si="1982"/>
        <v>1.1026909308530624</v>
      </c>
      <c r="CV790" s="1">
        <f t="shared" si="1983"/>
        <v>1.0749062626070971</v>
      </c>
      <c r="CW790" s="1">
        <f t="shared" si="1984"/>
        <v>1.0440496748174644</v>
      </c>
      <c r="CX790" s="1">
        <f t="shared" si="1985"/>
        <v>1.010130145846267</v>
      </c>
      <c r="CY790" s="1">
        <f t="shared" si="1986"/>
        <v>0.97322137207005643</v>
      </c>
      <c r="CZ790" s="1">
        <f t="shared" si="1987"/>
        <v>0.93346558188116624</v>
      </c>
      <c r="DA790" s="1">
        <f t="shared" si="1988"/>
        <v>0.89107475491853871</v>
      </c>
      <c r="DB790" s="1">
        <f t="shared" si="1989"/>
        <v>0.84632899367045755</v>
      </c>
      <c r="DC790" s="1">
        <f t="shared" si="1990"/>
        <v>0.79957194882688554</v>
      </c>
      <c r="DD790" s="1">
        <f t="shared" si="1991"/>
        <v>0.75120337228479861</v>
      </c>
      <c r="DE790" s="1">
        <f t="shared" si="1992"/>
        <v>0.701669049370922</v>
      </c>
      <c r="DF790" s="1">
        <f t="shared" si="1993"/>
        <v>0.65144853029408611</v>
      </c>
      <c r="DG790" s="1">
        <f t="shared" si="1994"/>
        <v>0.60104122593778453</v>
      </c>
      <c r="DH790" s="1">
        <f t="shared" si="1995"/>
        <v>0.5509515423680319</v>
      </c>
      <c r="DI790" s="1">
        <f t="shared" si="1996"/>
        <v>0.50167379233136067</v>
      </c>
      <c r="DJ790" s="1">
        <f t="shared" si="1997"/>
        <v>0.45367763498004576</v>
      </c>
      <c r="DK790" s="1">
        <f t="shared" si="1998"/>
        <v>0.40739475605521741</v>
      </c>
      <c r="DL790" s="1">
        <f t="shared" si="1999"/>
        <v>0.3632074133840944</v>
      </c>
      <c r="DM790" s="1">
        <f t="shared" si="2000"/>
        <v>0.32143934462643514</v>
      </c>
      <c r="DN790" s="1">
        <f t="shared" si="2001"/>
        <v>0.28234937692141177</v>
      </c>
      <c r="DO790" s="1">
        <f t="shared" si="2002"/>
        <v>0.24612790479228439</v>
      </c>
      <c r="DP790" s="1">
        <f t="shared" si="2003"/>
        <v>0.21289622750395165</v>
      </c>
      <c r="DQ790" s="1">
        <f t="shared" si="2004"/>
        <v>0.18270857356860465</v>
      </c>
      <c r="DR790" s="1">
        <f t="shared" si="2005"/>
        <v>0.15555649992113091</v>
      </c>
      <c r="DS790" s="1">
        <f t="shared" si="2006"/>
        <v>0.13137524525617875</v>
      </c>
      <c r="DT790" s="1">
        <f t="shared" si="2007"/>
        <v>0.11005154649418769</v>
      </c>
      <c r="DU790" s="1">
        <f t="shared" si="2008"/>
        <v>9.1432396027845184E-2</v>
      </c>
      <c r="DV790" s="1">
        <f t="shared" si="2009"/>
        <v>7.5334223532938213E-2</v>
      </c>
      <c r="DW790" s="1">
        <f t="shared" si="2010"/>
        <v>6.1552025012537835E-2</v>
      </c>
      <c r="DX790" s="1">
        <f t="shared" si="2011"/>
        <v>4.9868026518476459E-2</v>
      </c>
      <c r="DY790" s="1">
        <f t="shared" si="2012"/>
        <v>4.0059552527049062E-2</v>
      </c>
      <c r="DZ790" s="1">
        <f t="shared" si="2013"/>
        <v>3.1905860745151539E-2</v>
      </c>
      <c r="EA790" s="1">
        <f t="shared" si="2014"/>
        <v>2.5193798159776043E-2</v>
      </c>
      <c r="EB790" s="1">
        <f t="shared" si="2015"/>
        <v>1.9722220509107651E-2</v>
      </c>
      <c r="EC790" s="1">
        <f t="shared" si="2016"/>
        <v>1.5305193704596059E-2</v>
      </c>
      <c r="ED790" s="1">
        <f t="shared" si="2017"/>
        <v>1.1774057513305087E-2</v>
      </c>
      <c r="EE790" s="1">
        <f t="shared" si="2018"/>
        <v>8.9784772550199655E-3</v>
      </c>
      <c r="EF790" s="1">
        <f t="shared" si="2019"/>
        <v>6.7866382404695291E-3</v>
      </c>
      <c r="EG790" s="1">
        <f t="shared" si="2020"/>
        <v>5.0847513673127308E-3</v>
      </c>
      <c r="EH790" s="1">
        <f t="shared" si="2021"/>
        <v>3.7760388552070686E-3</v>
      </c>
      <c r="EI790" s="1">
        <f t="shared" si="2022"/>
        <v>2.7793592756120591E-3</v>
      </c>
      <c r="EJ790" s="1">
        <f t="shared" si="2023"/>
        <v>2.0276137707796005E-3</v>
      </c>
      <c r="EK790" s="1">
        <f t="shared" si="2024"/>
        <v>1.4660535311303751E-3</v>
      </c>
      <c r="EL790" s="1">
        <f t="shared" si="2025"/>
        <v>1.050584771928718E-3</v>
      </c>
      <c r="EM790" s="1">
        <f t="shared" si="2026"/>
        <v>7.4614372392378756E-4</v>
      </c>
      <c r="EN790" s="1">
        <f t="shared" si="2027"/>
        <v>5.2519210938019962E-4</v>
      </c>
      <c r="EO790" s="1">
        <f t="shared" si="2028"/>
        <v>3.6636426878364713E-4</v>
      </c>
      <c r="EP790" s="1">
        <f t="shared" si="2029"/>
        <v>2.5328110836020872E-4</v>
      </c>
      <c r="EQ790" s="1">
        <f t="shared" si="2030"/>
        <v>1.7353352665866226E-4</v>
      </c>
      <c r="ER790" s="1">
        <f t="shared" si="2031"/>
        <v>1.1782881473110994E-4</v>
      </c>
      <c r="ES790" s="1">
        <f t="shared" si="2032"/>
        <v>7.9287362760011593E-5</v>
      </c>
      <c r="ET790" s="1">
        <f t="shared" si="2033"/>
        <v>5.2873377252087161E-5</v>
      </c>
      <c r="EU790" s="1">
        <f t="shared" si="2034"/>
        <v>3.4941698691587242E-5</v>
      </c>
      <c r="EV790" s="1">
        <f t="shared" si="2035"/>
        <v>2.2882697679267046E-5</v>
      </c>
      <c r="EW790" s="1">
        <f t="shared" si="2036"/>
        <v>1.4848149571795522E-5</v>
      </c>
      <c r="EX790" s="1">
        <f t="shared" si="2037"/>
        <v>9.5425386159470579E-6</v>
      </c>
      <c r="EY790" s="1">
        <f t="shared" si="2038"/>
        <v>6.0660858988623191E-6</v>
      </c>
      <c r="EZ790" s="1">
        <f t="shared" si="2039"/>
        <v>3.797653455394644E-6</v>
      </c>
      <c r="FA790" s="1">
        <f t="shared" si="2040"/>
        <v>2.3073082927092659E-6</v>
      </c>
      <c r="FB790" s="1">
        <f t="shared" si="2041"/>
        <v>1.289492027713554E-6</v>
      </c>
      <c r="FC790" s="1">
        <f t="shared" si="2042"/>
        <v>5.0813091282405851E-7</v>
      </c>
      <c r="FD790" s="75">
        <f t="shared" si="1893"/>
        <v>-5.0813091282405851E-7</v>
      </c>
    </row>
    <row r="791" spans="7:160" x14ac:dyDescent="0.35">
      <c r="G791" t="str">
        <f t="shared" si="1889"/>
        <v>Refd, t=3.88</v>
      </c>
      <c r="H791" s="76">
        <f t="shared" si="1890"/>
        <v>3.8799999999999395</v>
      </c>
      <c r="I791" s="1">
        <f t="shared" si="1891"/>
        <v>0</v>
      </c>
      <c r="J791" s="22">
        <f t="shared" si="1892"/>
        <v>3.8282313045725772E-8</v>
      </c>
      <c r="K791" s="1">
        <f t="shared" si="1894"/>
        <v>1.9748200814140513E-7</v>
      </c>
      <c r="L791" s="1">
        <f t="shared" si="1895"/>
        <v>5.0023432373568537E-7</v>
      </c>
      <c r="M791" s="1">
        <f t="shared" si="1896"/>
        <v>1.0452106607958646E-6</v>
      </c>
      <c r="N791" s="1">
        <f t="shared" si="1897"/>
        <v>1.9893608323284935E-6</v>
      </c>
      <c r="O791" s="1">
        <f t="shared" si="1898"/>
        <v>3.5782417022445293E-6</v>
      </c>
      <c r="P791" s="1">
        <f t="shared" si="1899"/>
        <v>6.1901723097222064E-6</v>
      </c>
      <c r="Q791" s="1">
        <f t="shared" si="1900"/>
        <v>1.0399573777313027E-5</v>
      </c>
      <c r="R791" s="1">
        <f t="shared" si="1901"/>
        <v>1.706648928249612E-5</v>
      </c>
      <c r="S791" s="1">
        <f t="shared" si="1902"/>
        <v>2.7461222112639428E-5</v>
      </c>
      <c r="T791" s="1">
        <f t="shared" si="1903"/>
        <v>4.3435249772184625E-5</v>
      </c>
      <c r="U791" s="1">
        <f t="shared" si="1904"/>
        <v>6.7651992394849694E-5</v>
      </c>
      <c r="V791" s="1">
        <f t="shared" si="1905"/>
        <v>1.0389349249455033E-4</v>
      </c>
      <c r="W791" s="1">
        <f t="shared" si="1906"/>
        <v>1.5746137712090169E-4</v>
      </c>
      <c r="X791" s="1">
        <f t="shared" si="1907"/>
        <v>2.3569230450303237E-4</v>
      </c>
      <c r="Y791" s="1">
        <f t="shared" si="1908"/>
        <v>3.486090247357422E-4</v>
      </c>
      <c r="Z791" s="1">
        <f t="shared" si="1909"/>
        <v>5.0972768857039479E-4</v>
      </c>
      <c r="AA791" s="1">
        <f t="shared" si="1910"/>
        <v>7.370395202621748E-4</v>
      </c>
      <c r="AB791" s="1">
        <f t="shared" si="1911"/>
        <v>1.0541797880063992E-3</v>
      </c>
      <c r="AC791" s="1">
        <f t="shared" si="1912"/>
        <v>1.4917885359675069E-3</v>
      </c>
      <c r="AD791" s="1">
        <f t="shared" si="1913"/>
        <v>2.0890552658537793E-3</v>
      </c>
      <c r="AE791" s="1">
        <f t="shared" si="1914"/>
        <v>2.8954233629762032E-3</v>
      </c>
      <c r="AF791" s="1">
        <f t="shared" si="1915"/>
        <v>3.972409570051307E-3</v>
      </c>
      <c r="AG791" s="1">
        <f t="shared" si="1916"/>
        <v>5.3954696908394299E-3</v>
      </c>
      <c r="AH791" s="1">
        <f t="shared" si="1917"/>
        <v>7.2558149828687701E-3</v>
      </c>
      <c r="AI791" s="1">
        <f t="shared" si="1918"/>
        <v>9.6620560332272426E-3</v>
      </c>
      <c r="AJ791" s="1">
        <f t="shared" si="1919"/>
        <v>1.2741524609703028E-2</v>
      </c>
      <c r="AK791" s="1">
        <f t="shared" si="1920"/>
        <v>1.6641101930750017E-2</v>
      </c>
      <c r="AL791" s="1">
        <f t="shared" si="1921"/>
        <v>2.1527367316209356E-2</v>
      </c>
      <c r="AM791" s="1">
        <f t="shared" si="1922"/>
        <v>2.7585877745846428E-2</v>
      </c>
      <c r="AN791" s="1">
        <f t="shared" si="1923"/>
        <v>3.5019399753869099E-2</v>
      </c>
      <c r="AO791" s="1">
        <f t="shared" si="1924"/>
        <v>4.4044942996109358E-2</v>
      </c>
      <c r="AP791" s="1">
        <f t="shared" si="1925"/>
        <v>5.4889491335119757E-2</v>
      </c>
      <c r="AQ791" s="1">
        <f t="shared" si="1926"/>
        <v>6.7784392471293572E-2</v>
      </c>
      <c r="AR791" s="1">
        <f t="shared" si="1927"/>
        <v>8.2958449207334681E-2</v>
      </c>
      <c r="AS791" s="1">
        <f t="shared" si="1928"/>
        <v>0.10062985049788527</v>
      </c>
      <c r="AT791" s="1">
        <f t="shared" si="1929"/>
        <v>0.1209971825726589</v>
      </c>
      <c r="AU791" s="1">
        <f t="shared" si="1930"/>
        <v>0.14422986189870277</v>
      </c>
      <c r="AV791" s="1">
        <f t="shared" si="1931"/>
        <v>0.17045842356546984</v>
      </c>
      <c r="AW791" s="1">
        <f t="shared" si="1932"/>
        <v>0.19976517133862698</v>
      </c>
      <c r="AX791" s="1">
        <f t="shared" si="1933"/>
        <v>0.23217574009508296</v>
      </c>
      <c r="AY791" s="1">
        <f t="shared" si="1934"/>
        <v>0.26765213007803446</v>
      </c>
      <c r="AZ791" s="1">
        <f t="shared" si="1935"/>
        <v>0.30608774034954378</v>
      </c>
      <c r="BA791" s="1">
        <f t="shared" si="1936"/>
        <v>0.34730485425142471</v>
      </c>
      <c r="BB791" s="1">
        <f t="shared" si="1937"/>
        <v>0.39105491476166815</v>
      </c>
      <c r="BC791" s="1">
        <f t="shared" si="1938"/>
        <v>0.43702177851147894</v>
      </c>
      <c r="BD791" s="1">
        <f t="shared" si="1939"/>
        <v>0.48482796376901494</v>
      </c>
      <c r="BE791" s="1">
        <f t="shared" si="1940"/>
        <v>0.53404372271208245</v>
      </c>
      <c r="BF791" s="1">
        <f t="shared" si="1941"/>
        <v>0.58419858642592593</v>
      </c>
      <c r="BG791" s="1">
        <f t="shared" si="1942"/>
        <v>0.63479486729884693</v>
      </c>
      <c r="BH791" s="1">
        <f t="shared" si="1943"/>
        <v>0.68532247175742067</v>
      </c>
      <c r="BI791" s="1">
        <f t="shared" si="1944"/>
        <v>0.73527428793291794</v>
      </c>
      <c r="BJ791" s="1">
        <f t="shared" si="1945"/>
        <v>0.78416137547047271</v>
      </c>
      <c r="BK791" s="1">
        <f t="shared" si="1946"/>
        <v>0.83152720131317615</v>
      </c>
      <c r="BL791" s="1">
        <f t="shared" si="1947"/>
        <v>0.87696023408308887</v>
      </c>
      <c r="BM791" s="1">
        <f t="shared" si="1948"/>
        <v>0.92010432417551224</v>
      </c>
      <c r="BN791" s="1">
        <f t="shared" si="1949"/>
        <v>0.96066644651150146</v>
      </c>
      <c r="BO791" s="1">
        <f t="shared" si="1950"/>
        <v>0.99842155491125717</v>
      </c>
      <c r="BP791" s="1">
        <f t="shared" si="1951"/>
        <v>1.0332144767262592</v>
      </c>
      <c r="BQ791" s="1">
        <f t="shared" si="1952"/>
        <v>1.0649589492595557</v>
      </c>
      <c r="BR791" s="1">
        <f t="shared" si="1953"/>
        <v>1.093634052649783</v>
      </c>
      <c r="BS791" s="1">
        <f t="shared" si="1954"/>
        <v>1.1192784169627825</v>
      </c>
      <c r="BT791" s="1">
        <f t="shared" si="1955"/>
        <v>1.1419826673177167</v>
      </c>
      <c r="BU791" s="1">
        <f t="shared" si="1956"/>
        <v>1.1618806168712692</v>
      </c>
      <c r="BV791" s="1">
        <f t="shared" si="1957"/>
        <v>1.1791397240586214</v>
      </c>
      <c r="BW791" s="1">
        <f t="shared" si="1958"/>
        <v>1.1939513016578871</v>
      </c>
      <c r="BX791" s="1">
        <f t="shared" si="1959"/>
        <v>1.2065209076611629</v>
      </c>
      <c r="BY791" s="1">
        <f t="shared" si="1960"/>
        <v>1.2170592700064933</v>
      </c>
      <c r="BZ791" s="1">
        <f t="shared" si="1961"/>
        <v>1.2257740081491779</v>
      </c>
      <c r="CA791" s="1">
        <f t="shared" si="1962"/>
        <v>1.2328623233005411</v>
      </c>
      <c r="CB791" s="1">
        <f t="shared" si="1963"/>
        <v>1.2385047440920727</v>
      </c>
      <c r="CC791" s="1">
        <f t="shared" si="1964"/>
        <v>1.2428599420604773</v>
      </c>
      <c r="CD791" s="1">
        <f t="shared" si="1965"/>
        <v>1.2460605763972876</v>
      </c>
      <c r="CE791" s="1">
        <f t="shared" si="1966"/>
        <v>1.2482100924549806</v>
      </c>
      <c r="CF791" s="1">
        <f t="shared" si="1967"/>
        <v>1.2493803840273328</v>
      </c>
      <c r="CG791" s="1">
        <f t="shared" si="1968"/>
        <v>1.2496102339456159</v>
      </c>
      <c r="CH791" s="1">
        <f t="shared" si="1969"/>
        <v>1.2489044678897792</v>
      </c>
      <c r="CI791" s="1">
        <f t="shared" si="1970"/>
        <v>1.2472337880081761</v>
      </c>
      <c r="CJ791" s="1">
        <f t="shared" si="1971"/>
        <v>1.244535290546686</v>
      </c>
      <c r="CK791" s="1">
        <f t="shared" si="1972"/>
        <v>1.2407137092941491</v>
      </c>
      <c r="CL791" s="1">
        <f t="shared" si="1973"/>
        <v>1.23564345830859</v>
      </c>
      <c r="CM791" s="1">
        <f t="shared" si="1974"/>
        <v>1.2291715675826731</v>
      </c>
      <c r="CN791" s="1">
        <f t="shared" si="1975"/>
        <v>1.2211216094170512</v>
      </c>
      <c r="CO791" s="1">
        <f t="shared" si="1976"/>
        <v>1.2112986980121601</v>
      </c>
      <c r="CP791" s="1">
        <f t="shared" si="1977"/>
        <v>1.1994956086053516</v>
      </c>
      <c r="CQ791" s="1">
        <f t="shared" si="1978"/>
        <v>1.1855000058454539</v>
      </c>
      <c r="CR791" s="1">
        <f t="shared" si="1979"/>
        <v>1.1691026966912075</v>
      </c>
      <c r="CS791" s="1">
        <f t="shared" si="1980"/>
        <v>1.1501067358291712</v>
      </c>
      <c r="CT791" s="1">
        <f t="shared" si="1981"/>
        <v>1.1283371183097795</v>
      </c>
      <c r="CU791" s="1">
        <f t="shared" si="1982"/>
        <v>1.1036507032291305</v>
      </c>
      <c r="CV791" s="1">
        <f t="shared" si="1983"/>
        <v>1.0759459331588048</v>
      </c>
      <c r="CW791" s="1">
        <f t="shared" si="1984"/>
        <v>1.0451718560050782</v>
      </c>
      <c r="CX791" s="1">
        <f t="shared" si="1985"/>
        <v>1.0113359274940614</v>
      </c>
      <c r="CY791" s="1">
        <f t="shared" si="1986"/>
        <v>0.97451008005177453</v>
      </c>
      <c r="CZ791" s="1">
        <f t="shared" si="1987"/>
        <v>0.93483459120249635</v>
      </c>
      <c r="DA791" s="1">
        <f t="shared" si="1988"/>
        <v>0.89251937200230946</v>
      </c>
      <c r="DB791" s="1">
        <f t="shared" si="1989"/>
        <v>0.84784241989922271</v>
      </c>
      <c r="DC791" s="1">
        <f t="shared" si="1990"/>
        <v>0.80114533343957961</v>
      </c>
      <c r="DD791" s="1">
        <f t="shared" si="1991"/>
        <v>0.75282595779998007</v>
      </c>
      <c r="DE791" s="1">
        <f t="shared" si="1992"/>
        <v>0.70332840717099443</v>
      </c>
      <c r="DF791" s="1">
        <f t="shared" si="1993"/>
        <v>0.65313087828666072</v>
      </c>
      <c r="DG791" s="1">
        <f t="shared" si="1994"/>
        <v>0.60273181478665627</v>
      </c>
      <c r="DH791" s="1">
        <f t="shared" si="1995"/>
        <v>0.55263509212489781</v>
      </c>
      <c r="DI791" s="1">
        <f t="shared" si="1996"/>
        <v>0.50333495781278115</v>
      </c>
      <c r="DJ791" s="1">
        <f t="shared" si="1997"/>
        <v>0.45530147623519646</v>
      </c>
      <c r="DK791" s="1">
        <f t="shared" si="1998"/>
        <v>0.40896718993867204</v>
      </c>
      <c r="DL791" s="1">
        <f t="shared" si="1999"/>
        <v>0.36471562361201887</v>
      </c>
      <c r="DM791" s="1">
        <f t="shared" si="2000"/>
        <v>0.32287213062753262</v>
      </c>
      <c r="DN791" s="1">
        <f t="shared" si="2001"/>
        <v>0.2836974260294518</v>
      </c>
      <c r="DO791" s="1">
        <f t="shared" si="2002"/>
        <v>0.24738397748894073</v>
      </c>
      <c r="DP791" s="1">
        <f t="shared" si="2003"/>
        <v>0.21405525106387108</v>
      </c>
      <c r="DQ791" s="1">
        <f t="shared" si="2004"/>
        <v>0.18376764511588861</v>
      </c>
      <c r="DR791" s="1">
        <f t="shared" si="2005"/>
        <v>0.15651480513523325</v>
      </c>
      <c r="DS791" s="1">
        <f t="shared" si="2006"/>
        <v>0.13223390338939978</v>
      </c>
      <c r="DT791" s="1">
        <f t="shared" si="2007"/>
        <v>0.11081339570426338</v>
      </c>
      <c r="DU791" s="1">
        <f t="shared" si="2008"/>
        <v>9.2101735126250084E-2</v>
      </c>
      <c r="DV791" s="1">
        <f t="shared" si="2009"/>
        <v>7.5916527062973443E-2</v>
      </c>
      <c r="DW791" s="1">
        <f t="shared" si="2010"/>
        <v>6.2053648175204659E-2</v>
      </c>
      <c r="DX791" s="1">
        <f t="shared" si="2011"/>
        <v>5.0295915027115522E-2</v>
      </c>
      <c r="DY791" s="1">
        <f t="shared" si="2012"/>
        <v>4.0420970229948179E-2</v>
      </c>
      <c r="DZ791" s="1">
        <f t="shared" si="2013"/>
        <v>3.2208145082116314E-2</v>
      </c>
      <c r="EA791" s="1">
        <f t="shared" si="2014"/>
        <v>2.5444150494150067E-2</v>
      </c>
      <c r="EB791" s="1">
        <f t="shared" si="2015"/>
        <v>1.9927535361057853E-2</v>
      </c>
      <c r="EC791" s="1">
        <f t="shared" si="2016"/>
        <v>1.5471928123937913E-2</v>
      </c>
      <c r="ED791" s="1">
        <f t="shared" si="2017"/>
        <v>1.1908139435685972E-2</v>
      </c>
      <c r="EE791" s="1">
        <f t="shared" si="2018"/>
        <v>9.0852497886624636E-3</v>
      </c>
      <c r="EF791" s="1">
        <f t="shared" si="2019"/>
        <v>6.8708354775757373E-3</v>
      </c>
      <c r="EG791" s="1">
        <f t="shared" si="2020"/>
        <v>5.1505004979988233E-3</v>
      </c>
      <c r="EH791" s="1">
        <f t="shared" si="2021"/>
        <v>3.8268830341179113E-3</v>
      </c>
      <c r="EI791" s="1">
        <f t="shared" si="2022"/>
        <v>2.8182957746991743E-3</v>
      </c>
      <c r="EJ791" s="1">
        <f t="shared" si="2023"/>
        <v>2.0571423524066031E-3</v>
      </c>
      <c r="EK791" s="1">
        <f t="shared" si="2024"/>
        <v>1.488230595449746E-3</v>
      </c>
      <c r="EL791" s="1">
        <f t="shared" si="2025"/>
        <v>1.0670795781323411E-3</v>
      </c>
      <c r="EM791" s="1">
        <f t="shared" si="2026"/>
        <v>7.5829377523430313E-4</v>
      </c>
      <c r="EN791" s="1">
        <f t="shared" si="2027"/>
        <v>5.3405556135857439E-4</v>
      </c>
      <c r="EO791" s="1">
        <f t="shared" si="2028"/>
        <v>3.7276792226401269E-4</v>
      </c>
      <c r="EP791" s="1">
        <f t="shared" si="2029"/>
        <v>2.5786315197761278E-4</v>
      </c>
      <c r="EQ791" s="1">
        <f t="shared" si="2030"/>
        <v>1.7678068476658523E-4</v>
      </c>
      <c r="ER791" s="1">
        <f t="shared" si="2031"/>
        <v>1.2010793227850737E-4</v>
      </c>
      <c r="ES791" s="1">
        <f t="shared" si="2032"/>
        <v>8.087172644100039E-5</v>
      </c>
      <c r="ET791" s="1">
        <f t="shared" si="2033"/>
        <v>5.3964245045888495E-5</v>
      </c>
      <c r="EU791" s="1">
        <f t="shared" si="2034"/>
        <v>3.5685604069116716E-5</v>
      </c>
      <c r="EV791" s="1">
        <f t="shared" si="2035"/>
        <v>2.3385127416084784E-5</v>
      </c>
      <c r="EW791" s="1">
        <f t="shared" si="2036"/>
        <v>1.5184181507144913E-5</v>
      </c>
      <c r="EX791" s="1">
        <f t="shared" si="2037"/>
        <v>9.7649819035780159E-6</v>
      </c>
      <c r="EY791" s="1">
        <f t="shared" si="2038"/>
        <v>6.2116023842293809E-6</v>
      </c>
      <c r="EZ791" s="1">
        <f t="shared" si="2039"/>
        <v>3.8912622807292825E-6</v>
      </c>
      <c r="FA791" s="1">
        <f t="shared" si="2040"/>
        <v>2.3655900079225677E-6</v>
      </c>
      <c r="FB791" s="1">
        <f t="shared" si="2041"/>
        <v>1.3227116667262365E-6</v>
      </c>
      <c r="FC791" s="1">
        <f t="shared" si="2042"/>
        <v>5.2138338432014772E-7</v>
      </c>
      <c r="FD791" s="75">
        <f t="shared" si="1893"/>
        <v>-5.2138338432014772E-7</v>
      </c>
    </row>
    <row r="792" spans="7:160" x14ac:dyDescent="0.35">
      <c r="G792" t="str">
        <f t="shared" si="1889"/>
        <v>Refd, t=3.88</v>
      </c>
      <c r="H792" s="76">
        <f t="shared" si="1890"/>
        <v>3.8849999999999394</v>
      </c>
      <c r="I792" s="1">
        <f t="shared" si="1891"/>
        <v>0</v>
      </c>
      <c r="J792" s="22">
        <f t="shared" si="1892"/>
        <v>3.7855553578628136E-8</v>
      </c>
      <c r="K792" s="1">
        <f t="shared" si="1894"/>
        <v>1.9528160771197946E-7</v>
      </c>
      <c r="L792" s="1">
        <f t="shared" si="1895"/>
        <v>4.9466652121679946E-7</v>
      </c>
      <c r="M792" s="1">
        <f t="shared" si="1896"/>
        <v>1.0335960649487117E-6</v>
      </c>
      <c r="N792" s="1">
        <f t="shared" si="1897"/>
        <v>1.9673033159607616E-6</v>
      </c>
      <c r="O792" s="1">
        <f t="shared" si="1898"/>
        <v>3.5386772076374894E-6</v>
      </c>
      <c r="P792" s="1">
        <f t="shared" si="1899"/>
        <v>6.1219576770598197E-6</v>
      </c>
      <c r="Q792" s="1">
        <f t="shared" si="1900"/>
        <v>1.0285425433417575E-5</v>
      </c>
      <c r="R792" s="1">
        <f t="shared" si="1901"/>
        <v>1.6880018353144807E-5</v>
      </c>
      <c r="S792" s="1">
        <f t="shared" si="1902"/>
        <v>2.7162735181744728E-5</v>
      </c>
      <c r="T792" s="1">
        <f t="shared" si="1903"/>
        <v>4.2965893102516271E-5</v>
      </c>
      <c r="U792" s="1">
        <f t="shared" si="1904"/>
        <v>6.6925713634566873E-5</v>
      </c>
      <c r="V792" s="1">
        <f t="shared" si="1905"/>
        <v>1.0278618183785004E-4</v>
      </c>
      <c r="W792" s="1">
        <f t="shared" si="1906"/>
        <v>1.5579643691676973E-4</v>
      </c>
      <c r="X792" s="1">
        <f t="shared" si="1907"/>
        <v>2.3322179376201047E-4</v>
      </c>
      <c r="Y792" s="1">
        <f t="shared" si="1908"/>
        <v>3.4498944882302429E-4</v>
      </c>
      <c r="Z792" s="1">
        <f t="shared" si="1909"/>
        <v>5.044894754037603E-4</v>
      </c>
      <c r="AA792" s="1">
        <f t="shared" si="1910"/>
        <v>7.2954926791309234E-4</v>
      </c>
      <c r="AB792" s="1">
        <f t="shared" si="1911"/>
        <v>1.0435945135435904E-3</v>
      </c>
      <c r="AC792" s="1">
        <f t="shared" si="1912"/>
        <v>1.4770014318682368E-3</v>
      </c>
      <c r="AD792" s="1">
        <f t="shared" si="1913"/>
        <v>2.0686329066977611E-3</v>
      </c>
      <c r="AE792" s="1">
        <f t="shared" si="1914"/>
        <v>2.8675349236446683E-3</v>
      </c>
      <c r="AF792" s="1">
        <f t="shared" si="1915"/>
        <v>3.9347494280835343E-3</v>
      </c>
      <c r="AG792" s="1">
        <f t="shared" si="1916"/>
        <v>5.3451757835294798E-3</v>
      </c>
      <c r="AH792" s="1">
        <f t="shared" si="1917"/>
        <v>7.1893864447484766E-3</v>
      </c>
      <c r="AI792" s="1">
        <f t="shared" si="1918"/>
        <v>9.5752748947086682E-3</v>
      </c>
      <c r="AJ792" s="1">
        <f t="shared" si="1919"/>
        <v>1.2629387605324449E-2</v>
      </c>
      <c r="AK792" s="1">
        <f t="shared" si="1920"/>
        <v>1.649776962805621E-2</v>
      </c>
      <c r="AL792" s="1">
        <f t="shared" si="1921"/>
        <v>2.1346138690473394E-2</v>
      </c>
      <c r="AM792" s="1">
        <f t="shared" si="1922"/>
        <v>2.735919883171626E-2</v>
      </c>
      <c r="AN792" s="1">
        <f t="shared" si="1923"/>
        <v>3.4738914940137304E-2</v>
      </c>
      <c r="AO792" s="1">
        <f t="shared" si="1924"/>
        <v>4.3701596747415951E-2</v>
      </c>
      <c r="AP792" s="1">
        <f t="shared" si="1925"/>
        <v>5.4473686514689153E-2</v>
      </c>
      <c r="AQ792" s="1">
        <f t="shared" si="1926"/>
        <v>6.7286208950835771E-2</v>
      </c>
      <c r="AR792" s="1">
        <f t="shared" si="1927"/>
        <v>8.2367923111789088E-2</v>
      </c>
      <c r="AS792" s="1">
        <f t="shared" si="1928"/>
        <v>9.993731036479192E-2</v>
      </c>
      <c r="AT792" s="1">
        <f t="shared" si="1929"/>
        <v>0.12019363412897111</v>
      </c>
      <c r="AU792" s="1">
        <f t="shared" si="1930"/>
        <v>0.14330740838650602</v>
      </c>
      <c r="AV792" s="1">
        <f t="shared" si="1931"/>
        <v>0.16941070397382652</v>
      </c>
      <c r="AW792" s="1">
        <f t="shared" si="1932"/>
        <v>0.19858779495981577</v>
      </c>
      <c r="AX792" s="1">
        <f t="shared" si="1933"/>
        <v>0.23086669296398277</v>
      </c>
      <c r="AY792" s="1">
        <f t="shared" si="1934"/>
        <v>0.26621212747561429</v>
      </c>
      <c r="AZ792" s="1">
        <f t="shared" si="1935"/>
        <v>0.3045204999662543</v>
      </c>
      <c r="BA792" s="1">
        <f t="shared" si="1936"/>
        <v>0.34561726698804018</v>
      </c>
      <c r="BB792" s="1">
        <f t="shared" si="1937"/>
        <v>0.38925709449713919</v>
      </c>
      <c r="BC792" s="1">
        <f t="shared" si="1938"/>
        <v>0.43512697830401825</v>
      </c>
      <c r="BD792" s="1">
        <f t="shared" si="1939"/>
        <v>0.48285235350579575</v>
      </c>
      <c r="BE792" s="1">
        <f t="shared" si="1940"/>
        <v>0.53200603165013916</v>
      </c>
      <c r="BF792" s="1">
        <f t="shared" si="1941"/>
        <v>0.58211962272013262</v>
      </c>
      <c r="BG792" s="1">
        <f t="shared" si="1942"/>
        <v>0.63269693478379918</v>
      </c>
      <c r="BH792" s="1">
        <f t="shared" si="1943"/>
        <v>0.6832287112444615</v>
      </c>
      <c r="BI792" s="1">
        <f t="shared" si="1944"/>
        <v>0.73320797549340633</v>
      </c>
      <c r="BJ792" s="1">
        <f t="shared" si="1945"/>
        <v>0.78214521314436036</v>
      </c>
      <c r="BK792" s="1">
        <f t="shared" si="1946"/>
        <v>0.82958263615025396</v>
      </c>
      <c r="BL792" s="1">
        <f t="shared" si="1947"/>
        <v>0.87510683936194333</v>
      </c>
      <c r="BM792" s="1">
        <f t="shared" si="1948"/>
        <v>0.91835927225028258</v>
      </c>
      <c r="BN792" s="1">
        <f t="shared" si="1949"/>
        <v>0.95904409641292421</v>
      </c>
      <c r="BO792" s="1">
        <f t="shared" si="1950"/>
        <v>0.99693317014111593</v>
      </c>
      <c r="BP792" s="1">
        <f t="shared" si="1951"/>
        <v>1.0318680802980018</v>
      </c>
      <c r="BQ792" s="1">
        <f t="shared" si="1952"/>
        <v>1.0637593146476141</v>
      </c>
      <c r="BR792" s="1">
        <f t="shared" si="1953"/>
        <v>1.0925828215722788</v>
      </c>
      <c r="BS792" s="1">
        <f t="shared" si="1954"/>
        <v>1.1183743283929528</v>
      </c>
      <c r="BT792" s="1">
        <f t="shared" si="1955"/>
        <v>1.1412218772081291</v>
      </c>
      <c r="BU792" s="1">
        <f t="shared" si="1956"/>
        <v>1.1612570850170871</v>
      </c>
      <c r="BV792" s="1">
        <f t="shared" si="1957"/>
        <v>1.1786456433757848</v>
      </c>
      <c r="BW792" s="1">
        <f t="shared" si="1958"/>
        <v>1.1935775457936542</v>
      </c>
      <c r="BX792" s="1">
        <f t="shared" si="1959"/>
        <v>1.2062574750313704</v>
      </c>
      <c r="BY792" s="1">
        <f t="shared" si="1960"/>
        <v>1.2168957057072691</v>
      </c>
      <c r="BZ792" s="1">
        <f t="shared" si="1961"/>
        <v>1.2256997893043675</v>
      </c>
      <c r="CA792" s="1">
        <f t="shared" si="1962"/>
        <v>1.2328671978505858</v>
      </c>
      <c r="CB792" s="1">
        <f t="shared" si="1963"/>
        <v>1.2385790174033267</v>
      </c>
      <c r="CC792" s="1">
        <f t="shared" si="1964"/>
        <v>1.2429947096926124</v>
      </c>
      <c r="CD792" s="1">
        <f t="shared" si="1965"/>
        <v>1.2462479046477117</v>
      </c>
      <c r="CE792" s="1">
        <f t="shared" si="1966"/>
        <v>1.2484431507322735</v>
      </c>
      <c r="CF792" s="1">
        <f t="shared" si="1967"/>
        <v>1.2496535346135302</v>
      </c>
      <c r="CG792" s="1">
        <f t="shared" si="1968"/>
        <v>1.2499190853005406</v>
      </c>
      <c r="CH792" s="1">
        <f t="shared" si="1969"/>
        <v>1.249245897416539</v>
      </c>
      <c r="CI792" s="1">
        <f t="shared" si="1970"/>
        <v>1.2476059392855483</v>
      </c>
      <c r="CJ792" s="1">
        <f t="shared" si="1971"/>
        <v>1.2449375486338452</v>
      </c>
      <c r="CK792" s="1">
        <f t="shared" si="1972"/>
        <v>1.2411466560457691</v>
      </c>
      <c r="CL792" s="1">
        <f t="shared" si="1973"/>
        <v>1.2361088079340514</v>
      </c>
      <c r="CM792" s="1">
        <f t="shared" si="1974"/>
        <v>1.2296720811667605</v>
      </c>
      <c r="CN792" s="1">
        <f t="shared" si="1975"/>
        <v>1.2216609859954219</v>
      </c>
      <c r="CO792" s="1">
        <f t="shared" si="1976"/>
        <v>1.2118814392322446</v>
      </c>
      <c r="CP792" s="1">
        <f t="shared" si="1977"/>
        <v>1.2001268541229728</v>
      </c>
      <c r="CQ792" s="1">
        <f t="shared" si="1978"/>
        <v>1.1861853374698057</v>
      </c>
      <c r="CR792" s="1">
        <f t="shared" si="1979"/>
        <v>1.169847910886741</v>
      </c>
      <c r="CS792" s="1">
        <f t="shared" si="1980"/>
        <v>1.1509175864282688</v>
      </c>
      <c r="CT792" s="1">
        <f t="shared" si="1981"/>
        <v>1.1292190340257904</v>
      </c>
      <c r="CU792" s="1">
        <f t="shared" si="1982"/>
        <v>1.1046084875581783</v>
      </c>
      <c r="CV792" s="1">
        <f t="shared" si="1983"/>
        <v>1.0769834572397041</v>
      </c>
      <c r="CW792" s="1">
        <f t="shared" si="1984"/>
        <v>1.0462917576566386</v>
      </c>
      <c r="CX792" s="1">
        <f t="shared" si="1985"/>
        <v>1.0125393316511353</v>
      </c>
      <c r="CY792" s="1">
        <f t="shared" si="1986"/>
        <v>0.97579635688738298</v>
      </c>
      <c r="CZ792" s="1">
        <f t="shared" si="1987"/>
        <v>0.93620116812689091</v>
      </c>
      <c r="DA792" s="1">
        <f t="shared" si="1988"/>
        <v>0.89396161433688925</v>
      </c>
      <c r="DB792" s="1">
        <f t="shared" si="1989"/>
        <v>0.84935359231527763</v>
      </c>
      <c r="DC792" s="1">
        <f t="shared" si="1990"/>
        <v>0.80271665033830231</v>
      </c>
      <c r="DD792" s="1">
        <f t="shared" si="1991"/>
        <v>0.75444672592748419</v>
      </c>
      <c r="DE792" s="1">
        <f t="shared" si="1992"/>
        <v>0.70498625825801209</v>
      </c>
      <c r="DF792" s="1">
        <f t="shared" si="1993"/>
        <v>0.65481208380713318</v>
      </c>
      <c r="DG792" s="1">
        <f t="shared" si="1994"/>
        <v>0.60442166951425491</v>
      </c>
      <c r="DH792" s="1">
        <f t="shared" si="1995"/>
        <v>0.55431834849787565</v>
      </c>
      <c r="DI792" s="1">
        <f t="shared" si="1996"/>
        <v>0.50499628960784604</v>
      </c>
      <c r="DJ792" s="1">
        <f t="shared" si="1997"/>
        <v>0.45692594801499453</v>
      </c>
      <c r="DK792" s="1">
        <f t="shared" si="1998"/>
        <v>0.41054070835817458</v>
      </c>
      <c r="DL792" s="1">
        <f t="shared" si="1999"/>
        <v>0.36622534797881517</v>
      </c>
      <c r="DM792" s="1">
        <f t="shared" si="2000"/>
        <v>0.32430682298822044</v>
      </c>
      <c r="DN792" s="1">
        <f t="shared" si="2001"/>
        <v>0.28504772523789773</v>
      </c>
      <c r="DO792" s="1">
        <f t="shared" si="2002"/>
        <v>0.24864258683073914</v>
      </c>
      <c r="DP792" s="1">
        <f t="shared" si="2003"/>
        <v>0.2152170346235012</v>
      </c>
      <c r="DQ792" s="1">
        <f t="shared" si="2004"/>
        <v>0.18482963371395977</v>
      </c>
      <c r="DR792" s="1">
        <f t="shared" si="2005"/>
        <v>0.15747611789108734</v>
      </c>
      <c r="DS792" s="1">
        <f t="shared" si="2006"/>
        <v>0.13309559540219373</v>
      </c>
      <c r="DT792" s="1">
        <f t="shared" si="2007"/>
        <v>0.11157824571305243</v>
      </c>
      <c r="DU792" s="1">
        <f t="shared" si="2008"/>
        <v>9.2773989141933855E-2</v>
      </c>
      <c r="DV792" s="1">
        <f t="shared" si="2009"/>
        <v>7.6501614818882971E-2</v>
      </c>
      <c r="DW792" s="1">
        <f t="shared" si="2010"/>
        <v>6.2557888888705809E-2</v>
      </c>
      <c r="DX792" s="1">
        <f t="shared" si="2011"/>
        <v>5.0726227566704481E-2</v>
      </c>
      <c r="DY792" s="1">
        <f t="shared" si="2012"/>
        <v>4.0784600574023569E-2</v>
      </c>
      <c r="DZ792" s="1">
        <f t="shared" si="2013"/>
        <v>3.251242120807158E-2</v>
      </c>
      <c r="EA792" s="1">
        <f t="shared" si="2014"/>
        <v>2.5696271828612813E-2</v>
      </c>
      <c r="EB792" s="1">
        <f t="shared" si="2015"/>
        <v>2.0134400913989867E-2</v>
      </c>
      <c r="EC792" s="1">
        <f t="shared" si="2016"/>
        <v>1.5640004640919341E-2</v>
      </c>
      <c r="ED792" s="1">
        <f t="shared" si="2017"/>
        <v>1.2043368500390039E-2</v>
      </c>
      <c r="EE792" s="1">
        <f t="shared" si="2018"/>
        <v>9.1929908978560827E-3</v>
      </c>
      <c r="EF792" s="1">
        <f t="shared" si="2019"/>
        <v>6.9558407416192257E-3</v>
      </c>
      <c r="EG792" s="1">
        <f t="shared" si="2020"/>
        <v>5.2169157860401843E-3</v>
      </c>
      <c r="EH792" s="1">
        <f t="shared" si="2021"/>
        <v>3.8782700383078439E-3</v>
      </c>
      <c r="EI792" s="1">
        <f t="shared" si="2022"/>
        <v>2.8576695356485587E-3</v>
      </c>
      <c r="EJ792" s="1">
        <f t="shared" si="2023"/>
        <v>2.0870191759577573E-3</v>
      </c>
      <c r="EK792" s="1">
        <f t="shared" si="2024"/>
        <v>1.510681900860678E-3</v>
      </c>
      <c r="EL792" s="1">
        <f t="shared" si="2025"/>
        <v>1.0837879568550929E-3</v>
      </c>
      <c r="EM792" s="1">
        <f t="shared" si="2026"/>
        <v>7.7060832612515313E-4</v>
      </c>
      <c r="EN792" s="1">
        <f t="shared" si="2027"/>
        <v>5.4304433680801693E-4</v>
      </c>
      <c r="EO792" s="1">
        <f t="shared" si="2028"/>
        <v>3.7926602242126624E-4</v>
      </c>
      <c r="EP792" s="1">
        <f t="shared" si="2029"/>
        <v>2.6251561027912948E-4</v>
      </c>
      <c r="EQ792" s="1">
        <f t="shared" si="2030"/>
        <v>1.8007978206313453E-4</v>
      </c>
      <c r="ER792" s="1">
        <f t="shared" si="2031"/>
        <v>1.2242495627178891E-4</v>
      </c>
      <c r="ES792" s="1">
        <f t="shared" si="2032"/>
        <v>8.248346453029348E-5</v>
      </c>
      <c r="ET792" s="1">
        <f t="shared" si="2033"/>
        <v>5.5074674858069914E-5</v>
      </c>
      <c r="EU792" s="1">
        <f t="shared" si="2034"/>
        <v>3.6443343015762444E-5</v>
      </c>
      <c r="EV792" s="1">
        <f t="shared" si="2035"/>
        <v>2.3897237648239786E-5</v>
      </c>
      <c r="EW792" s="1">
        <f t="shared" si="2036"/>
        <v>1.5526915830218293E-5</v>
      </c>
      <c r="EX792" s="1">
        <f t="shared" si="2037"/>
        <v>9.9920136625911375E-6</v>
      </c>
      <c r="EY792" s="1">
        <f t="shared" si="2038"/>
        <v>6.36021915408551E-6</v>
      </c>
      <c r="EZ792" s="1">
        <f t="shared" si="2039"/>
        <v>3.986926935276136E-6</v>
      </c>
      <c r="FA792" s="1">
        <f t="shared" si="2040"/>
        <v>2.4251867450839195E-6</v>
      </c>
      <c r="FB792" s="1">
        <f t="shared" si="2041"/>
        <v>1.3566970973512121E-6</v>
      </c>
      <c r="FC792" s="1">
        <f t="shared" si="2042"/>
        <v>5.3494543439744132E-7</v>
      </c>
      <c r="FD792" s="75">
        <f t="shared" si="1893"/>
        <v>-5.3494543439744132E-7</v>
      </c>
    </row>
    <row r="793" spans="7:160" x14ac:dyDescent="0.35">
      <c r="G793" t="str">
        <f t="shared" si="1889"/>
        <v>Refd, t=3.89</v>
      </c>
      <c r="H793" s="76">
        <f t="shared" si="1890"/>
        <v>3.8899999999999393</v>
      </c>
      <c r="I793" s="1">
        <f t="shared" si="1891"/>
        <v>0</v>
      </c>
      <c r="J793" s="22">
        <f t="shared" si="1892"/>
        <v>3.7433605072191109E-8</v>
      </c>
      <c r="K793" s="1">
        <f t="shared" si="1894"/>
        <v>1.9310600129703686E-7</v>
      </c>
      <c r="L793" s="1">
        <f t="shared" si="1895"/>
        <v>4.8916139164296072E-7</v>
      </c>
      <c r="M793" s="1">
        <f t="shared" si="1896"/>
        <v>1.0221119991535751E-6</v>
      </c>
      <c r="N793" s="1">
        <f t="shared" si="1897"/>
        <v>1.9454931586974255E-6</v>
      </c>
      <c r="O793" s="1">
        <f t="shared" si="1898"/>
        <v>3.4995551890276945E-6</v>
      </c>
      <c r="P793" s="1">
        <f t="shared" si="1899"/>
        <v>6.0545033941110245E-6</v>
      </c>
      <c r="Q793" s="1">
        <f t="shared" si="1900"/>
        <v>1.0172544406482456E-5</v>
      </c>
      <c r="R793" s="1">
        <f t="shared" si="1901"/>
        <v>1.6695608158133033E-5</v>
      </c>
      <c r="S793" s="1">
        <f t="shared" si="1902"/>
        <v>2.6867529451791605E-5</v>
      </c>
      <c r="T793" s="1">
        <f t="shared" si="1903"/>
        <v>4.2501664966523724E-5</v>
      </c>
      <c r="U793" s="1">
        <f t="shared" si="1904"/>
        <v>6.6207317046939644E-5</v>
      </c>
      <c r="V793" s="1">
        <f t="shared" si="1905"/>
        <v>1.0169079778415604E-4</v>
      </c>
      <c r="W793" s="1">
        <f t="shared" si="1906"/>
        <v>1.5414927887820456E-4</v>
      </c>
      <c r="X793" s="1">
        <f t="shared" si="1907"/>
        <v>2.3077742427347558E-4</v>
      </c>
      <c r="Y793" s="1">
        <f t="shared" si="1908"/>
        <v>3.4140778221767757E-4</v>
      </c>
      <c r="Z793" s="1">
        <f t="shared" si="1909"/>
        <v>4.9930551148265963E-4</v>
      </c>
      <c r="AA793" s="1">
        <f t="shared" si="1910"/>
        <v>7.2213564243306567E-4</v>
      </c>
      <c r="AB793" s="1">
        <f t="shared" si="1911"/>
        <v>1.0331160926749586E-3</v>
      </c>
      <c r="AC793" s="1">
        <f t="shared" si="1912"/>
        <v>1.4623614491652763E-3</v>
      </c>
      <c r="AD793" s="1">
        <f t="shared" si="1913"/>
        <v>2.0484105709637395E-3</v>
      </c>
      <c r="AE793" s="1">
        <f t="shared" si="1914"/>
        <v>2.8399150366975765E-3</v>
      </c>
      <c r="AF793" s="1">
        <f t="shared" si="1915"/>
        <v>3.8974453539869182E-3</v>
      </c>
      <c r="AG793" s="1">
        <f t="shared" si="1916"/>
        <v>5.295348099533111E-3</v>
      </c>
      <c r="AH793" s="1">
        <f t="shared" si="1917"/>
        <v>7.1235607505135612E-3</v>
      </c>
      <c r="AI793" s="1">
        <f t="shared" si="1918"/>
        <v>9.4892635044710009E-3</v>
      </c>
      <c r="AJ793" s="1">
        <f t="shared" si="1919"/>
        <v>1.2518221111338363E-2</v>
      </c>
      <c r="AK793" s="1">
        <f t="shared" si="1920"/>
        <v>1.6355645486819212E-2</v>
      </c>
      <c r="AL793" s="1">
        <f t="shared" si="1921"/>
        <v>2.1166394903953351E-2</v>
      </c>
      <c r="AM793" s="1">
        <f t="shared" si="1922"/>
        <v>2.7134321315352414E-2</v>
      </c>
      <c r="AN793" s="1">
        <f t="shared" si="1923"/>
        <v>3.4460587125948704E-2</v>
      </c>
      <c r="AO793" s="1">
        <f t="shared" si="1924"/>
        <v>4.3360799217289941E-2</v>
      </c>
      <c r="AP793" s="1">
        <f t="shared" si="1925"/>
        <v>5.4060852884992676E-2</v>
      </c>
      <c r="AQ793" s="1">
        <f t="shared" si="1926"/>
        <v>6.6791441781872352E-2</v>
      </c>
      <c r="AR793" s="1">
        <f t="shared" si="1927"/>
        <v>8.1781270318967023E-2</v>
      </c>
      <c r="AS793" s="1">
        <f t="shared" si="1928"/>
        <v>9.924909857968485E-2</v>
      </c>
      <c r="AT793" s="1">
        <f t="shared" si="1929"/>
        <v>0.11939485091348273</v>
      </c>
      <c r="AU793" s="1">
        <f t="shared" si="1930"/>
        <v>0.1423901204520362</v>
      </c>
      <c r="AV793" s="1">
        <f t="shared" si="1931"/>
        <v>0.16836849398682863</v>
      </c>
      <c r="AW793" s="1">
        <f t="shared" si="1932"/>
        <v>0.19741619556034629</v>
      </c>
      <c r="AX793" s="1">
        <f t="shared" si="1933"/>
        <v>0.22956359372726673</v>
      </c>
      <c r="AY793" s="1">
        <f t="shared" si="1934"/>
        <v>0.26477812911104709</v>
      </c>
      <c r="AZ793" s="1">
        <f t="shared" si="1935"/>
        <v>0.30295919038734465</v>
      </c>
      <c r="BA793" s="1">
        <f t="shared" si="1936"/>
        <v>0.34393539618004565</v>
      </c>
      <c r="BB793" s="1">
        <f t="shared" si="1937"/>
        <v>0.38746462936708781</v>
      </c>
      <c r="BC793" s="1">
        <f t="shared" si="1938"/>
        <v>0.43323702474343034</v>
      </c>
      <c r="BD793" s="1">
        <f t="shared" si="1939"/>
        <v>0.48088094036667905</v>
      </c>
      <c r="BE793" s="1">
        <f t="shared" si="1940"/>
        <v>0.52997175970387778</v>
      </c>
      <c r="BF793" s="1">
        <f t="shared" si="1941"/>
        <v>0.58004319029180462</v>
      </c>
      <c r="BG793" s="1">
        <f t="shared" si="1942"/>
        <v>0.63060055992738695</v>
      </c>
      <c r="BH793" s="1">
        <f t="shared" si="1943"/>
        <v>0.6811354773545687</v>
      </c>
      <c r="BI793" s="1">
        <f t="shared" si="1944"/>
        <v>0.73114113252640001</v>
      </c>
      <c r="BJ793" s="1">
        <f t="shared" si="1945"/>
        <v>0.78012746968356772</v>
      </c>
      <c r="BK793" s="1">
        <f t="shared" si="1946"/>
        <v>0.82763547812994676</v>
      </c>
      <c r="BL793" s="1">
        <f t="shared" si="1947"/>
        <v>0.87324990932222657</v>
      </c>
      <c r="BM793" s="1">
        <f t="shared" si="1948"/>
        <v>0.91660983871666746</v>
      </c>
      <c r="BN793" s="1">
        <f t="shared" si="1949"/>
        <v>0.95741663677370925</v>
      </c>
      <c r="BO793" s="1">
        <f t="shared" si="1950"/>
        <v>0.99543908278864235</v>
      </c>
      <c r="BP793" s="1">
        <f t="shared" si="1951"/>
        <v>1.0305155334646734</v>
      </c>
      <c r="BQ793" s="1">
        <f t="shared" si="1952"/>
        <v>1.0625532309961006</v>
      </c>
      <c r="BR793" s="1">
        <f t="shared" si="1953"/>
        <v>1.0915249898478021</v>
      </c>
      <c r="BS793" s="1">
        <f t="shared" si="1954"/>
        <v>1.1174636268733458</v>
      </c>
      <c r="BT793" s="1">
        <f t="shared" si="1955"/>
        <v>1.1404545887098458</v>
      </c>
      <c r="BU793" s="1">
        <f t="shared" si="1956"/>
        <v>1.1606272800755797</v>
      </c>
      <c r="BV793" s="1">
        <f t="shared" si="1957"/>
        <v>1.1781456069790521</v>
      </c>
      <c r="BW793" s="1">
        <f t="shared" si="1958"/>
        <v>1.1931982236013401</v>
      </c>
      <c r="BX793" s="1">
        <f t="shared" si="1959"/>
        <v>1.2059889171092721</v>
      </c>
      <c r="BY793" s="1">
        <f t="shared" si="1960"/>
        <v>1.2167274890954707</v>
      </c>
      <c r="BZ793" s="1">
        <f t="shared" si="1961"/>
        <v>1.2256214048039327</v>
      </c>
      <c r="CA793" s="1">
        <f t="shared" si="1962"/>
        <v>1.2328683908312512</v>
      </c>
      <c r="CB793" s="1">
        <f t="shared" si="1963"/>
        <v>1.238650076800395</v>
      </c>
      <c r="CC793" s="1">
        <f t="shared" si="1964"/>
        <v>1.2431267033298496</v>
      </c>
      <c r="CD793" s="1">
        <f t="shared" si="1965"/>
        <v>1.2464328623284144</v>
      </c>
      <c r="CE793" s="1">
        <f t="shared" si="1966"/>
        <v>1.2486741990079622</v>
      </c>
      <c r="CF793" s="1">
        <f t="shared" si="1967"/>
        <v>1.2499249886876371</v>
      </c>
      <c r="CG793" s="1">
        <f t="shared" si="1968"/>
        <v>1.2502265041597107</v>
      </c>
      <c r="CH793" s="1">
        <f t="shared" si="1969"/>
        <v>1.2495861080881643</v>
      </c>
      <c r="CI793" s="1">
        <f t="shared" si="1970"/>
        <v>1.24797703524212</v>
      </c>
      <c r="CJ793" s="1">
        <f t="shared" si="1971"/>
        <v>1.2453388659929252</v>
      </c>
      <c r="CK793" s="1">
        <f t="shared" si="1972"/>
        <v>1.2415787295671759</v>
      </c>
      <c r="CL793" s="1">
        <f t="shared" si="1973"/>
        <v>1.2365733071227927</v>
      </c>
      <c r="CM793" s="1">
        <f t="shared" si="1974"/>
        <v>1.2301717252761155</v>
      </c>
      <c r="CN793" s="1">
        <f t="shared" si="1975"/>
        <v>1.2221994355941002</v>
      </c>
      <c r="CO793" s="1">
        <f t="shared" si="1976"/>
        <v>1.2124631614229218</v>
      </c>
      <c r="CP793" s="1">
        <f t="shared" si="1977"/>
        <v>1.2007569585988664</v>
      </c>
      <c r="CQ793" s="1">
        <f t="shared" si="1978"/>
        <v>1.1868693814334923</v>
      </c>
      <c r="CR793" s="1">
        <f t="shared" si="1979"/>
        <v>1.1705916724241159</v>
      </c>
      <c r="CS793" s="1">
        <f t="shared" si="1980"/>
        <v>1.1517268081486096</v>
      </c>
      <c r="CT793" s="1">
        <f t="shared" si="1981"/>
        <v>1.1300991414898347</v>
      </c>
      <c r="CU793" s="1">
        <f t="shared" si="1982"/>
        <v>1.1055642899953171</v>
      </c>
      <c r="CV793" s="1">
        <f t="shared" si="1983"/>
        <v>1.0780188410241467</v>
      </c>
      <c r="CW793" s="1">
        <f t="shared" si="1984"/>
        <v>1.0474093856596129</v>
      </c>
      <c r="CX793" s="1">
        <f t="shared" si="1985"/>
        <v>1.0137403635962181</v>
      </c>
      <c r="CY793" s="1">
        <f t="shared" si="1986"/>
        <v>0.97708020692096009</v>
      </c>
      <c r="CZ793" s="1">
        <f t="shared" si="1987"/>
        <v>0.93756531574845259</v>
      </c>
      <c r="DA793" s="1">
        <f t="shared" si="1988"/>
        <v>0.89540148347839121</v>
      </c>
      <c r="DB793" s="1">
        <f t="shared" si="1989"/>
        <v>0.85086251069362451</v>
      </c>
      <c r="DC793" s="1">
        <f t="shared" si="1990"/>
        <v>0.8042858973357262</v>
      </c>
      <c r="DD793" s="1">
        <f t="shared" si="1991"/>
        <v>0.75606567241324818</v>
      </c>
      <c r="DE793" s="1">
        <f t="shared" si="1992"/>
        <v>0.70664259629493265</v>
      </c>
      <c r="DF793" s="1">
        <f t="shared" si="1993"/>
        <v>0.65649213851392785</v>
      </c>
      <c r="DG793" s="1">
        <f t="shared" si="1994"/>
        <v>0.60611077994841911</v>
      </c>
      <c r="DH793" s="1">
        <f t="shared" si="1995"/>
        <v>0.55600129974832369</v>
      </c>
      <c r="DI793" s="1">
        <f t="shared" si="1996"/>
        <v>0.50665777475428964</v>
      </c>
      <c r="DJ793" s="1">
        <f t="shared" si="1997"/>
        <v>0.45855103653832829</v>
      </c>
      <c r="DK793" s="1">
        <f t="shared" si="1998"/>
        <v>0.41211529715933753</v>
      </c>
      <c r="DL793" s="1">
        <f t="shared" si="1999"/>
        <v>0.36773657241927776</v>
      </c>
      <c r="DM793" s="1">
        <f t="shared" si="2000"/>
        <v>0.32574340818691194</v>
      </c>
      <c r="DN793" s="1">
        <f t="shared" si="2001"/>
        <v>0.28640026199113439</v>
      </c>
      <c r="DO793" s="1">
        <f t="shared" si="2002"/>
        <v>0.24990372159683744</v>
      </c>
      <c r="DP793" s="1">
        <f t="shared" si="2003"/>
        <v>0.21638156859464405</v>
      </c>
      <c r="DQ793" s="1">
        <f t="shared" si="2004"/>
        <v>0.18589453162201178</v>
      </c>
      <c r="DR793" s="1">
        <f t="shared" si="2005"/>
        <v>0.15844043242051495</v>
      </c>
      <c r="DS793" s="1">
        <f t="shared" si="2006"/>
        <v>0.13396031753426457</v>
      </c>
      <c r="DT793" s="1">
        <f t="shared" si="2007"/>
        <v>0.11234609471847984</v>
      </c>
      <c r="DU793" s="1">
        <f t="shared" si="2008"/>
        <v>9.344915810627405E-2</v>
      </c>
      <c r="DV793" s="1">
        <f t="shared" si="2009"/>
        <v>7.7089488479059665E-2</v>
      </c>
      <c r="DW793" s="1">
        <f t="shared" si="2010"/>
        <v>6.3064750246117823E-2</v>
      </c>
      <c r="DX793" s="1">
        <f t="shared" si="2011"/>
        <v>5.1158968383541815E-2</v>
      </c>
      <c r="DY793" s="1">
        <f t="shared" si="2012"/>
        <v>4.1150448684686584E-2</v>
      </c>
      <c r="DZ793" s="1">
        <f t="shared" si="2013"/>
        <v>3.2818694855891471E-2</v>
      </c>
      <c r="EA793" s="1">
        <f t="shared" si="2014"/>
        <v>2.595016824719594E-2</v>
      </c>
      <c r="EB793" s="1">
        <f t="shared" si="2015"/>
        <v>2.0342823372243312E-2</v>
      </c>
      <c r="EC793" s="1">
        <f t="shared" si="2016"/>
        <v>1.5809429381870913E-2</v>
      </c>
      <c r="ED793" s="1">
        <f t="shared" si="2017"/>
        <v>1.2179750594010325E-2</v>
      </c>
      <c r="EE793" s="1">
        <f t="shared" si="2018"/>
        <v>9.301706105591943E-3</v>
      </c>
      <c r="EF793" s="1">
        <f t="shared" si="2019"/>
        <v>7.0416591048921553E-3</v>
      </c>
      <c r="EG793" s="1">
        <f t="shared" si="2020"/>
        <v>5.2840017997428318E-3</v>
      </c>
      <c r="EH793" s="1">
        <f t="shared" si="2021"/>
        <v>3.9302039083540111E-3</v>
      </c>
      <c r="EI793" s="1">
        <f t="shared" si="2022"/>
        <v>2.8974840720768064E-3</v>
      </c>
      <c r="EJ793" s="1">
        <f t="shared" si="2023"/>
        <v>2.1172472480520507E-3</v>
      </c>
      <c r="EK793" s="1">
        <f t="shared" si="2024"/>
        <v>1.5334099809443675E-3</v>
      </c>
      <c r="EL793" s="1">
        <f t="shared" si="2025"/>
        <v>1.1007120118218939E-3</v>
      </c>
      <c r="EM793" s="1">
        <f t="shared" si="2026"/>
        <v>7.8308909871909057E-4</v>
      </c>
      <c r="EN793" s="1">
        <f t="shared" si="2027"/>
        <v>5.5215982616300062E-4</v>
      </c>
      <c r="EO793" s="1">
        <f t="shared" si="2028"/>
        <v>3.8585967692939709E-4</v>
      </c>
      <c r="EP793" s="1">
        <f t="shared" si="2029"/>
        <v>2.6723935420951025E-4</v>
      </c>
      <c r="EQ793" s="1">
        <f t="shared" si="2030"/>
        <v>1.8343149464822609E-4</v>
      </c>
      <c r="ER793" s="1">
        <f t="shared" si="2031"/>
        <v>1.2478040501195264E-4</v>
      </c>
      <c r="ES793" s="1">
        <f t="shared" si="2032"/>
        <v>8.4122969491679013E-5</v>
      </c>
      <c r="ET793" s="1">
        <f t="shared" si="2033"/>
        <v>5.6204960280775056E-5</v>
      </c>
      <c r="EU793" s="1">
        <f t="shared" si="2034"/>
        <v>3.7215132540151823E-5</v>
      </c>
      <c r="EV793" s="1">
        <f t="shared" si="2035"/>
        <v>2.4419186871735884E-5</v>
      </c>
      <c r="EW793" s="1">
        <f t="shared" si="2036"/>
        <v>1.587646690675106E-5</v>
      </c>
      <c r="EX793" s="1">
        <f t="shared" si="2037"/>
        <v>1.0223715362322876E-5</v>
      </c>
      <c r="EY793" s="1">
        <f t="shared" si="2038"/>
        <v>6.5119933746749628E-6</v>
      </c>
      <c r="EZ793" s="1">
        <f t="shared" si="2039"/>
        <v>4.0846866771304751E-6</v>
      </c>
      <c r="FA793" s="1">
        <f t="shared" si="2040"/>
        <v>2.4861243982685488E-6</v>
      </c>
      <c r="FB793" s="1">
        <f t="shared" si="2041"/>
        <v>1.3914637647366438E-6</v>
      </c>
      <c r="FC793" s="1">
        <f t="shared" si="2042"/>
        <v>5.4882339893633754E-7</v>
      </c>
      <c r="FD793" s="75">
        <f t="shared" si="1893"/>
        <v>-5.4882339893633754E-7</v>
      </c>
    </row>
    <row r="794" spans="7:160" x14ac:dyDescent="0.35">
      <c r="G794" t="str">
        <f t="shared" si="1889"/>
        <v>Refd, t=3.89</v>
      </c>
      <c r="H794" s="76">
        <f t="shared" si="1890"/>
        <v>3.8949999999999392</v>
      </c>
      <c r="I794" s="1">
        <f t="shared" si="1891"/>
        <v>0</v>
      </c>
      <c r="J794" s="22">
        <f t="shared" si="1892"/>
        <v>3.7016412708506742E-8</v>
      </c>
      <c r="K794" s="1">
        <f t="shared" si="1894"/>
        <v>1.9095490650652666E-7</v>
      </c>
      <c r="L794" s="1">
        <f t="shared" si="1895"/>
        <v>4.8371822188841628E-7</v>
      </c>
      <c r="M794" s="1">
        <f t="shared" si="1896"/>
        <v>1.0107569803734523E-6</v>
      </c>
      <c r="N794" s="1">
        <f t="shared" si="1897"/>
        <v>1.9239275558301986E-6</v>
      </c>
      <c r="O794" s="1">
        <f t="shared" si="1898"/>
        <v>3.4608706424095627E-6</v>
      </c>
      <c r="P794" s="1">
        <f t="shared" si="1899"/>
        <v>5.9878008896362274E-6</v>
      </c>
      <c r="Q794" s="1">
        <f t="shared" si="1900"/>
        <v>1.0060916465591042E-5</v>
      </c>
      <c r="R794" s="1">
        <f t="shared" si="1901"/>
        <v>1.6513235662830256E-5</v>
      </c>
      <c r="S794" s="1">
        <f t="shared" si="1902"/>
        <v>2.6575568441079843E-5</v>
      </c>
      <c r="T794" s="1">
        <f t="shared" si="1903"/>
        <v>4.2042508692618737E-5</v>
      </c>
      <c r="U794" s="1">
        <f t="shared" si="1904"/>
        <v>6.5496716141328474E-5</v>
      </c>
      <c r="V794" s="1">
        <f t="shared" si="1905"/>
        <v>1.006072105005603E-4</v>
      </c>
      <c r="W794" s="1">
        <f t="shared" si="1906"/>
        <v>1.5251971115474969E-4</v>
      </c>
      <c r="X794" s="1">
        <f t="shared" si="1907"/>
        <v>2.2835891681519246E-4</v>
      </c>
      <c r="Y794" s="1">
        <f t="shared" si="1908"/>
        <v>3.3786362449734017E-4</v>
      </c>
      <c r="Z794" s="1">
        <f t="shared" si="1909"/>
        <v>4.9417523084863623E-4</v>
      </c>
      <c r="AA794" s="1">
        <f t="shared" si="1910"/>
        <v>7.1479785528292226E-4</v>
      </c>
      <c r="AB794" s="1">
        <f t="shared" si="1911"/>
        <v>1.0227434422823191E-3</v>
      </c>
      <c r="AC794" s="1">
        <f t="shared" si="1912"/>
        <v>1.4478671211074069E-3</v>
      </c>
      <c r="AD794" s="1">
        <f t="shared" si="1913"/>
        <v>2.0283863004563465E-3</v>
      </c>
      <c r="AE794" s="1">
        <f t="shared" si="1914"/>
        <v>2.812561124956447E-3</v>
      </c>
      <c r="AF794" s="1">
        <f t="shared" si="1915"/>
        <v>3.8604940044877855E-3</v>
      </c>
      <c r="AG794" s="1">
        <f t="shared" si="1916"/>
        <v>5.2459823645175764E-3</v>
      </c>
      <c r="AH794" s="1">
        <f t="shared" si="1917"/>
        <v>7.0583325156996076E-3</v>
      </c>
      <c r="AI794" s="1">
        <f t="shared" si="1918"/>
        <v>9.4040151809245166E-3</v>
      </c>
      <c r="AJ794" s="1">
        <f t="shared" si="1919"/>
        <v>1.2408016963077879E-2</v>
      </c>
      <c r="AK794" s="1">
        <f t="shared" si="1920"/>
        <v>1.6214719686291734E-2</v>
      </c>
      <c r="AL794" s="1">
        <f t="shared" si="1921"/>
        <v>2.0988124334551286E-2</v>
      </c>
      <c r="AM794" s="1">
        <f t="shared" si="1922"/>
        <v>2.6911231673060209E-2</v>
      </c>
      <c r="AN794" s="1">
        <f t="shared" si="1923"/>
        <v>3.4184400849860373E-2</v>
      </c>
      <c r="AO794" s="1">
        <f t="shared" si="1924"/>
        <v>4.3022533054222441E-2</v>
      </c>
      <c r="AP794" s="1">
        <f t="shared" si="1925"/>
        <v>5.3650971354899386E-2</v>
      </c>
      <c r="AQ794" s="1">
        <f t="shared" si="1926"/>
        <v>6.6300070403183642E-2</v>
      </c>
      <c r="AR794" s="1">
        <f t="shared" si="1927"/>
        <v>8.1198469197926157E-2</v>
      </c>
      <c r="AS794" s="1">
        <f t="shared" si="1928"/>
        <v>9.8565192978240984E-2</v>
      </c>
      <c r="AT794" s="1">
        <f t="shared" si="1929"/>
        <v>0.11860081089750818</v>
      </c>
      <c r="AU794" s="1">
        <f t="shared" si="1930"/>
        <v>0.14147797699075784</v>
      </c>
      <c r="AV794" s="1">
        <f t="shared" si="1931"/>
        <v>0.16733177430822679</v>
      </c>
      <c r="AW794" s="1">
        <f t="shared" si="1932"/>
        <v>0.19625035659748008</v>
      </c>
      <c r="AX794" s="1">
        <f t="shared" si="1933"/>
        <v>0.22826642955782445</v>
      </c>
      <c r="AY794" s="1">
        <f t="shared" si="1934"/>
        <v>0.26335012680003034</v>
      </c>
      <c r="AZ794" s="1">
        <f t="shared" si="1935"/>
        <v>0.30140380890710677</v>
      </c>
      <c r="BA794" s="1">
        <f t="shared" si="1936"/>
        <v>0.34225924528745205</v>
      </c>
      <c r="BB794" s="1">
        <f t="shared" si="1937"/>
        <v>0.38567752948196521</v>
      </c>
      <c r="BC794" s="1">
        <f t="shared" si="1938"/>
        <v>0.43135193482720885</v>
      </c>
      <c r="BD794" s="1">
        <f t="shared" si="1939"/>
        <v>0.47891374819121929</v>
      </c>
      <c r="BE794" s="1">
        <f t="shared" si="1940"/>
        <v>0.52794093721065383</v>
      </c>
      <c r="BF794" s="1">
        <f t="shared" si="1941"/>
        <v>0.5779693253330539</v>
      </c>
      <c r="BG794" s="1">
        <f t="shared" si="1942"/>
        <v>0.62850578385433564</v>
      </c>
      <c r="BH794" s="1">
        <f t="shared" si="1943"/>
        <v>0.67904281498214514</v>
      </c>
      <c r="BI794" s="1">
        <f t="shared" si="1944"/>
        <v>0.72907380634700525</v>
      </c>
      <c r="BJ794" s="1">
        <f t="shared" si="1945"/>
        <v>0.77810819335647785</v>
      </c>
      <c r="BK794" s="1">
        <f t="shared" si="1946"/>
        <v>0.82568577496370421</v>
      </c>
      <c r="BL794" s="1">
        <f t="shared" si="1947"/>
        <v>0.87138948964375607</v>
      </c>
      <c r="BM794" s="1">
        <f t="shared" si="1948"/>
        <v>0.91485606585892942</v>
      </c>
      <c r="BN794" s="1">
        <f t="shared" si="1949"/>
        <v>0.9557841052963203</v>
      </c>
      <c r="BO794" s="1">
        <f t="shared" si="1950"/>
        <v>0.99393932501994697</v>
      </c>
      <c r="BP794" s="1">
        <f t="shared" si="1951"/>
        <v>1.0291568621709553</v>
      </c>
      <c r="BQ794" s="1">
        <f t="shared" si="1952"/>
        <v>1.0613407176323459</v>
      </c>
      <c r="BR794" s="1">
        <f t="shared" si="1953"/>
        <v>1.0904605700807954</v>
      </c>
      <c r="BS794" s="1">
        <f t="shared" si="1954"/>
        <v>1.1165463184542861</v>
      </c>
      <c r="BT794" s="1">
        <f t="shared" si="1955"/>
        <v>1.1396808017312161</v>
      </c>
      <c r="BU794" s="1">
        <f t="shared" si="1956"/>
        <v>1.1599911964262246</v>
      </c>
      <c r="BV794" s="1">
        <f t="shared" si="1957"/>
        <v>1.1776396044832187</v>
      </c>
      <c r="BW794" s="1">
        <f t="shared" si="1958"/>
        <v>1.1928133207931613</v>
      </c>
      <c r="BX794" s="1">
        <f t="shared" si="1959"/>
        <v>1.2057152166120322</v>
      </c>
      <c r="BY794" s="1">
        <f t="shared" si="1960"/>
        <v>1.2165546007978283</v>
      </c>
      <c r="BZ794" s="1">
        <f t="shared" si="1961"/>
        <v>1.225538834044418</v>
      </c>
      <c r="CA794" s="1">
        <f t="shared" si="1962"/>
        <v>1.2328658811920112</v>
      </c>
      <c r="CB794" s="1">
        <f t="shared" si="1963"/>
        <v>1.2387179014685168</v>
      </c>
      <c r="CC794" s="1">
        <f t="shared" si="1964"/>
        <v>1.2432559029622601</v>
      </c>
      <c r="CD794" s="1">
        <f t="shared" si="1965"/>
        <v>1.2466154306850739</v>
      </c>
      <c r="CE794" s="1">
        <f t="shared" si="1966"/>
        <v>1.2489032201189836</v>
      </c>
      <c r="CF794" s="1">
        <f t="shared" si="1967"/>
        <v>1.250194730907588</v>
      </c>
      <c r="CG794" s="1">
        <f t="shared" si="1968"/>
        <v>1.2505324771392985</v>
      </c>
      <c r="CH794" s="1">
        <f t="shared" si="1969"/>
        <v>1.2499250885395712</v>
      </c>
      <c r="CI794" s="1">
        <f t="shared" si="1970"/>
        <v>1.2483470665317102</v>
      </c>
      <c r="CJ794" s="1">
        <f t="shared" si="1971"/>
        <v>1.2457392352519863</v>
      </c>
      <c r="CK794" s="1">
        <f t="shared" si="1972"/>
        <v>1.2420099243846814</v>
      </c>
      <c r="CL794" s="1">
        <f t="shared" si="1973"/>
        <v>1.2370369522027078</v>
      </c>
      <c r="CM794" s="1">
        <f t="shared" si="1974"/>
        <v>1.2306704979302061</v>
      </c>
      <c r="CN794" s="1">
        <f t="shared" si="1975"/>
        <v>1.2227369578047209</v>
      </c>
      <c r="CO794" s="1">
        <f t="shared" si="1976"/>
        <v>1.2130438656199611</v>
      </c>
      <c r="CP794" s="1">
        <f t="shared" si="1977"/>
        <v>1.2013859243743819</v>
      </c>
      <c r="CQ794" s="1">
        <f t="shared" si="1978"/>
        <v>1.1875521412305652</v>
      </c>
      <c r="CR794" s="1">
        <f t="shared" si="1979"/>
        <v>1.1713339857780831</v>
      </c>
      <c r="CS794" s="1">
        <f t="shared" si="1980"/>
        <v>1.15253440624973</v>
      </c>
      <c r="CT794" s="1">
        <f t="shared" si="1981"/>
        <v>1.1309774465226734</v>
      </c>
      <c r="CU794" s="1">
        <f t="shared" si="1982"/>
        <v>1.1065181166695914</v>
      </c>
      <c r="CV794" s="1">
        <f t="shared" si="1983"/>
        <v>1.0790520906682191</v>
      </c>
      <c r="CW794" s="1">
        <f t="shared" si="1984"/>
        <v>1.048524745892039</v>
      </c>
      <c r="CX794" s="1">
        <f t="shared" si="1985"/>
        <v>1.014939028608413</v>
      </c>
      <c r="CY794" s="1">
        <f t="shared" si="1986"/>
        <v>0.9783616345075371</v>
      </c>
      <c r="CZ794" s="1">
        <f t="shared" si="1987"/>
        <v>0.9389270371832692</v>
      </c>
      <c r="DA794" s="1">
        <f t="shared" si="1988"/>
        <v>0.89683898101595416</v>
      </c>
      <c r="DB794" s="1">
        <f t="shared" si="1989"/>
        <v>0.85236917485280406</v>
      </c>
      <c r="DC794" s="1">
        <f t="shared" si="1990"/>
        <v>0.80585307229745395</v>
      </c>
      <c r="DD794" s="1">
        <f t="shared" si="1991"/>
        <v>0.75768279306381148</v>
      </c>
      <c r="DE794" s="1">
        <f t="shared" si="1992"/>
        <v>0.70829741501071353</v>
      </c>
      <c r="DF794" s="1">
        <f t="shared" si="1993"/>
        <v>0.65817103413413469</v>
      </c>
      <c r="DG794" s="1">
        <f t="shared" si="1994"/>
        <v>0.60779913598527591</v>
      </c>
      <c r="DH794" s="1">
        <f t="shared" si="1995"/>
        <v>0.55768393420233764</v>
      </c>
      <c r="DI794" s="1">
        <f t="shared" si="1996"/>
        <v>0.50831940034793477</v>
      </c>
      <c r="DJ794" s="1">
        <f t="shared" si="1997"/>
        <v>0.46017672807270793</v>
      </c>
      <c r="DK794" s="1">
        <f t="shared" si="1998"/>
        <v>0.4136909422245853</v>
      </c>
      <c r="DL794" s="1">
        <f t="shared" si="1999"/>
        <v>0.36924928289149545</v>
      </c>
      <c r="DM794" s="1">
        <f t="shared" si="2000"/>
        <v>0.32718187271083832</v>
      </c>
      <c r="DN794" s="1">
        <f t="shared" si="2001"/>
        <v>0.28775502372773409</v>
      </c>
      <c r="DO794" s="1">
        <f t="shared" si="2002"/>
        <v>0.25116737054659655</v>
      </c>
      <c r="DP794" s="1">
        <f t="shared" si="2003"/>
        <v>0.21754884335670158</v>
      </c>
      <c r="DQ794" s="1">
        <f t="shared" si="2004"/>
        <v>0.18696233105623361</v>
      </c>
      <c r="DR794" s="1">
        <f t="shared" si="2005"/>
        <v>0.15940774290418616</v>
      </c>
      <c r="DS794" s="1">
        <f t="shared" si="2006"/>
        <v>0.13482806596875127</v>
      </c>
      <c r="DT794" s="1">
        <f t="shared" si="2007"/>
        <v>0.11311694085931093</v>
      </c>
      <c r="DU794" s="1">
        <f t="shared" si="2008"/>
        <v>9.4127241991613764E-2</v>
      </c>
      <c r="DV794" s="1">
        <f t="shared" si="2009"/>
        <v>7.7680149665448214E-2</v>
      </c>
      <c r="DW794" s="1">
        <f t="shared" si="2010"/>
        <v>6.3574235288730727E-2</v>
      </c>
      <c r="DX794" s="1">
        <f t="shared" si="2011"/>
        <v>5.1594141678405314E-2</v>
      </c>
      <c r="DY794" s="1">
        <f t="shared" si="2012"/>
        <v>4.1518519649183426E-2</v>
      </c>
      <c r="DZ794" s="1">
        <f t="shared" si="2013"/>
        <v>3.3126971728214785E-2</v>
      </c>
      <c r="EA794" s="1">
        <f t="shared" si="2014"/>
        <v>2.620584581171952E-2</v>
      </c>
      <c r="EB794" s="1">
        <f t="shared" si="2015"/>
        <v>2.0552808925647151E-2</v>
      </c>
      <c r="EC794" s="1">
        <f t="shared" si="2016"/>
        <v>1.5980208465656828E-2</v>
      </c>
      <c r="ED794" s="1">
        <f t="shared" si="2017"/>
        <v>1.2317291601820221E-2</v>
      </c>
      <c r="EE794" s="1">
        <f t="shared" si="2018"/>
        <v>9.4114009386435816E-3</v>
      </c>
      <c r="EF794" s="1">
        <f t="shared" si="2019"/>
        <v>7.1282956474668126E-3</v>
      </c>
      <c r="EG794" s="1">
        <f t="shared" si="2020"/>
        <v>5.3517631181019794E-3</v>
      </c>
      <c r="EH794" s="1">
        <f t="shared" si="2021"/>
        <v>3.9826886974187979E-3</v>
      </c>
      <c r="EI794" s="1">
        <f t="shared" si="2022"/>
        <v>2.9377429111872373E-3</v>
      </c>
      <c r="EJ794" s="1">
        <f t="shared" si="2023"/>
        <v>2.1478295891466563E-3</v>
      </c>
      <c r="EK794" s="1">
        <f t="shared" si="2024"/>
        <v>1.5564173827770813E-3</v>
      </c>
      <c r="EL794" s="1">
        <f t="shared" si="2025"/>
        <v>1.1178538594687464E-3</v>
      </c>
      <c r="EM794" s="1">
        <f t="shared" si="2026"/>
        <v>7.9573782676743178E-4</v>
      </c>
      <c r="EN794" s="1">
        <f t="shared" si="2027"/>
        <v>5.6140343022998134E-4</v>
      </c>
      <c r="EO794" s="1">
        <f t="shared" si="2028"/>
        <v>3.9255000250671177E-4</v>
      </c>
      <c r="EP794" s="1">
        <f t="shared" si="2029"/>
        <v>2.7203526243942637E-4</v>
      </c>
      <c r="EQ794" s="1">
        <f t="shared" si="2030"/>
        <v>1.8683650509709288E-4</v>
      </c>
      <c r="ER794" s="1">
        <f t="shared" si="2031"/>
        <v>1.2717480213136407E-4</v>
      </c>
      <c r="ES794" s="1">
        <f t="shared" si="2032"/>
        <v>8.579063810518473E-5</v>
      </c>
      <c r="ET794" s="1">
        <f t="shared" si="2033"/>
        <v>5.7355398344884404E-5</v>
      </c>
      <c r="EU794" s="1">
        <f t="shared" si="2034"/>
        <v>3.8001192348510191E-5</v>
      </c>
      <c r="EV794" s="1">
        <f t="shared" si="2035"/>
        <v>2.4951135667087731E-5</v>
      </c>
      <c r="EW794" s="1">
        <f t="shared" si="2036"/>
        <v>1.6232950689141434E-5</v>
      </c>
      <c r="EX794" s="1">
        <f t="shared" si="2037"/>
        <v>1.0460169660845287E-5</v>
      </c>
      <c r="EY794" s="1">
        <f t="shared" si="2038"/>
        <v>6.6669830865438448E-6</v>
      </c>
      <c r="EZ794" s="1">
        <f t="shared" si="2039"/>
        <v>4.1845813909952817E-6</v>
      </c>
      <c r="FA794" s="1">
        <f t="shared" si="2040"/>
        <v>2.548429290272932E-6</v>
      </c>
      <c r="FB794" s="1">
        <f t="shared" si="2041"/>
        <v>1.4270273770245139E-6</v>
      </c>
      <c r="FC794" s="1">
        <f t="shared" si="2042"/>
        <v>5.6302372353435447E-7</v>
      </c>
      <c r="FD794" s="75">
        <f t="shared" si="1893"/>
        <v>-5.6302372353435447E-7</v>
      </c>
    </row>
    <row r="795" spans="7:160" x14ac:dyDescent="0.35">
      <c r="G795" t="str">
        <f t="shared" si="1889"/>
        <v>Refd, t=3.9</v>
      </c>
      <c r="H795" s="76">
        <f t="shared" si="1890"/>
        <v>3.8999999999999391</v>
      </c>
      <c r="I795" s="1">
        <f t="shared" si="1891"/>
        <v>0</v>
      </c>
      <c r="J795" s="22">
        <f t="shared" si="1892"/>
        <v>3.6603922300418509E-8</v>
      </c>
      <c r="K795" s="1">
        <f t="shared" si="1894"/>
        <v>1.8882804419847517E-7</v>
      </c>
      <c r="L795" s="1">
        <f t="shared" si="1895"/>
        <v>4.783363070231595E-7</v>
      </c>
      <c r="M795" s="1">
        <f t="shared" si="1896"/>
        <v>9.9952954259364001E-7</v>
      </c>
      <c r="N795" s="1">
        <f t="shared" si="1897"/>
        <v>1.9026037347858822E-6</v>
      </c>
      <c r="O795" s="1">
        <f t="shared" si="1898"/>
        <v>3.4226186209773272E-6</v>
      </c>
      <c r="P795" s="1">
        <f t="shared" si="1899"/>
        <v>5.9218416900831829E-6</v>
      </c>
      <c r="Q795" s="1">
        <f t="shared" si="1900"/>
        <v>9.9505275414290888E-6</v>
      </c>
      <c r="R795" s="1">
        <f t="shared" si="1901"/>
        <v>1.6332878093032594E-5</v>
      </c>
      <c r="S795" s="1">
        <f t="shared" si="1902"/>
        <v>2.6286816078209602E-5</v>
      </c>
      <c r="T795" s="1">
        <f t="shared" si="1903"/>
        <v>4.1588368242660407E-5</v>
      </c>
      <c r="U795" s="1">
        <f t="shared" si="1904"/>
        <v>6.479382538691138E-5</v>
      </c>
      <c r="V795" s="1">
        <f t="shared" si="1905"/>
        <v>9.9535291583026728E-5</v>
      </c>
      <c r="W795" s="1">
        <f t="shared" si="1906"/>
        <v>1.5090754398732002E-4</v>
      </c>
      <c r="X795" s="1">
        <f t="shared" si="1907"/>
        <v>2.2596599517586748E-4</v>
      </c>
      <c r="Y795" s="1">
        <f t="shared" si="1908"/>
        <v>3.343565795047459E-4</v>
      </c>
      <c r="Z795" s="1">
        <f t="shared" si="1909"/>
        <v>4.8909807348851311E-4</v>
      </c>
      <c r="AA795" s="1">
        <f t="shared" si="1910"/>
        <v>7.0753512607891133E-4</v>
      </c>
      <c r="AB795" s="1">
        <f t="shared" si="1911"/>
        <v>1.0124754902558744E-3</v>
      </c>
      <c r="AC795" s="1">
        <f t="shared" si="1912"/>
        <v>1.4335169955631249E-3</v>
      </c>
      <c r="AD795" s="1">
        <f t="shared" si="1913"/>
        <v>2.0085581560783275E-3</v>
      </c>
      <c r="AE795" s="1">
        <f t="shared" si="1914"/>
        <v>2.7854706357751183E-3</v>
      </c>
      <c r="AF795" s="1">
        <f t="shared" si="1915"/>
        <v>3.8238920672867306E-3</v>
      </c>
      <c r="AG795" s="1">
        <f t="shared" si="1916"/>
        <v>5.197074342569114E-3</v>
      </c>
      <c r="AH795" s="1">
        <f t="shared" si="1917"/>
        <v>6.9936964026243885E-3</v>
      </c>
      <c r="AI795" s="1">
        <f t="shared" si="1918"/>
        <v>9.319523298356714E-3</v>
      </c>
      <c r="AJ795" s="1">
        <f t="shared" si="1919"/>
        <v>1.229876706127004E-2</v>
      </c>
      <c r="AK795" s="1">
        <f t="shared" si="1920"/>
        <v>1.607498248060878E-2</v>
      </c>
      <c r="AL795" s="1">
        <f t="shared" si="1921"/>
        <v>2.0811315443913753E-2</v>
      </c>
      <c r="AM795" s="1">
        <f t="shared" si="1922"/>
        <v>2.6689916472384268E-2</v>
      </c>
      <c r="AN795" s="1">
        <f t="shared" si="1923"/>
        <v>3.3910340746931299E-2</v>
      </c>
      <c r="AO795" s="1">
        <f t="shared" si="1924"/>
        <v>4.2686781005286265E-2</v>
      </c>
      <c r="AP795" s="1">
        <f t="shared" si="1925"/>
        <v>5.3244022929777861E-2</v>
      </c>
      <c r="AQ795" s="1">
        <f t="shared" si="1926"/>
        <v>6.5812074342872645E-2</v>
      </c>
      <c r="AR795" s="1">
        <f t="shared" si="1927"/>
        <v>8.0619498193979455E-2</v>
      </c>
      <c r="AS795" s="1">
        <f t="shared" si="1928"/>
        <v>9.7885571452873882E-2</v>
      </c>
      <c r="AT795" s="1">
        <f t="shared" si="1929"/>
        <v>0.11781149208290211</v>
      </c>
      <c r="AU795" s="1">
        <f t="shared" si="1930"/>
        <v>0.14057095689599816</v>
      </c>
      <c r="AV795" s="1">
        <f t="shared" si="1931"/>
        <v>0.16630052560116204</v>
      </c>
      <c r="AW795" s="1">
        <f t="shared" si="1932"/>
        <v>0.1950902614448129</v>
      </c>
      <c r="AX795" s="1">
        <f t="shared" si="1933"/>
        <v>0.22697518749896586</v>
      </c>
      <c r="AY795" s="1">
        <f t="shared" si="1934"/>
        <v>0.26192811218209572</v>
      </c>
      <c r="AZ795" s="1">
        <f t="shared" si="1935"/>
        <v>0.29985435259894566</v>
      </c>
      <c r="BA795" s="1">
        <f t="shared" si="1936"/>
        <v>0.34058881750926301</v>
      </c>
      <c r="BB795" s="1">
        <f t="shared" si="1937"/>
        <v>0.3838958046584397</v>
      </c>
      <c r="BC795" s="1">
        <f t="shared" si="1938"/>
        <v>0.42947172523617283</v>
      </c>
      <c r="BD795" s="1">
        <f t="shared" si="1939"/>
        <v>0.47695080049140592</v>
      </c>
      <c r="BE795" s="1">
        <f t="shared" si="1940"/>
        <v>0.52591359418286743</v>
      </c>
      <c r="BF795" s="1">
        <f t="shared" si="1941"/>
        <v>0.57589806372786656</v>
      </c>
      <c r="BG795" s="1">
        <f t="shared" si="1942"/>
        <v>0.62641264741213132</v>
      </c>
      <c r="BH795" s="1">
        <f t="shared" si="1943"/>
        <v>0.67695076878822336</v>
      </c>
      <c r="BI795" s="1">
        <f t="shared" si="1944"/>
        <v>0.72700604409186342</v>
      </c>
      <c r="BJ795" s="1">
        <f t="shared" si="1945"/>
        <v>0.77608743231625543</v>
      </c>
      <c r="BK795" s="1">
        <f t="shared" si="1946"/>
        <v>0.82373357431608696</v>
      </c>
      <c r="BL795" s="1">
        <f t="shared" si="1947"/>
        <v>0.86952562602928585</v>
      </c>
      <c r="BM795" s="1">
        <f t="shared" si="1948"/>
        <v>0.91309799605193687</v>
      </c>
      <c r="BN795" s="1">
        <f t="shared" si="1949"/>
        <v>0.9541465398358886</v>
      </c>
      <c r="BO795" s="1">
        <f t="shared" si="1950"/>
        <v>0.99243392920725526</v>
      </c>
      <c r="BP795" s="1">
        <f t="shared" si="1951"/>
        <v>1.0277920926101123</v>
      </c>
      <c r="BQ795" s="1">
        <f t="shared" si="1952"/>
        <v>1.0601217941621746</v>
      </c>
      <c r="BR795" s="1">
        <f t="shared" si="1953"/>
        <v>1.0893895751708182</v>
      </c>
      <c r="BS795" s="1">
        <f t="shared" si="1954"/>
        <v>1.1156224094846778</v>
      </c>
      <c r="BT795" s="1">
        <f t="shared" si="1955"/>
        <v>1.1389005164703667</v>
      </c>
      <c r="BU795" s="1">
        <f t="shared" si="1956"/>
        <v>1.1593488287187661</v>
      </c>
      <c r="BV795" s="1">
        <f t="shared" si="1957"/>
        <v>1.1771276257451606</v>
      </c>
      <c r="BW795" s="1">
        <f t="shared" si="1958"/>
        <v>1.1924228232888781</v>
      </c>
      <c r="BX795" s="1">
        <f t="shared" si="1959"/>
        <v>1.2054363564259039</v>
      </c>
      <c r="BY795" s="1">
        <f t="shared" si="1960"/>
        <v>1.2163770215701419</v>
      </c>
      <c r="BZ795" s="1">
        <f t="shared" si="1961"/>
        <v>1.2254520565119789</v>
      </c>
      <c r="CA795" s="1">
        <f t="shared" si="1962"/>
        <v>1.2328596479348399</v>
      </c>
      <c r="CB795" s="1">
        <f t="shared" si="1963"/>
        <v>1.2387824706120407</v>
      </c>
      <c r="CC795" s="1">
        <f t="shared" si="1964"/>
        <v>1.2433822885702923</v>
      </c>
      <c r="CD795" s="1">
        <f t="shared" si="1965"/>
        <v>1.2467955909301729</v>
      </c>
      <c r="CE795" s="1">
        <f t="shared" si="1966"/>
        <v>1.2491301968507744</v>
      </c>
      <c r="CF795" s="1">
        <f t="shared" si="1967"/>
        <v>1.2504627458665598</v>
      </c>
      <c r="CG795" s="1">
        <f t="shared" si="1968"/>
        <v>1.2508369907820358</v>
      </c>
      <c r="CH795" s="1">
        <f t="shared" si="1969"/>
        <v>1.2502628273274821</v>
      </c>
      <c r="CI795" s="1">
        <f t="shared" si="1970"/>
        <v>1.2487160237283845</v>
      </c>
      <c r="CJ795" s="1">
        <f t="shared" si="1971"/>
        <v>1.2461386489602158</v>
      </c>
      <c r="CK795" s="1">
        <f t="shared" si="1972"/>
        <v>1.2424402349483405</v>
      </c>
      <c r="CL795" s="1">
        <f t="shared" si="1973"/>
        <v>1.237499739429166</v>
      </c>
      <c r="CM795" s="1">
        <f t="shared" si="1974"/>
        <v>1.2311683970803318</v>
      </c>
      <c r="CN795" s="1">
        <f t="shared" si="1975"/>
        <v>1.2232735521553839</v>
      </c>
      <c r="CO795" s="1">
        <f t="shared" si="1976"/>
        <v>1.213623552800297</v>
      </c>
      <c r="CP795" s="1">
        <f t="shared" si="1977"/>
        <v>1.2020137537367388</v>
      </c>
      <c r="CQ795" s="1">
        <f t="shared" si="1978"/>
        <v>1.1882336203057096</v>
      </c>
      <c r="CR795" s="1">
        <f t="shared" si="1979"/>
        <v>1.1720748553789899</v>
      </c>
      <c r="CS795" s="1">
        <f t="shared" si="1980"/>
        <v>1.1533403859521285</v>
      </c>
      <c r="CT795" s="1">
        <f t="shared" si="1981"/>
        <v>1.1318539549120163</v>
      </c>
      <c r="CU795" s="1">
        <f t="shared" si="1982"/>
        <v>1.1074699736838056</v>
      </c>
      <c r="CV795" s="1">
        <f t="shared" si="1983"/>
        <v>1.0800832123095481</v>
      </c>
      <c r="CW795" s="1">
        <f t="shared" si="1984"/>
        <v>1.049637844222296</v>
      </c>
      <c r="CX795" s="1">
        <f t="shared" si="1985"/>
        <v>1.0161353319669293</v>
      </c>
      <c r="CY795" s="1">
        <f t="shared" si="1986"/>
        <v>0.97964064401279294</v>
      </c>
      <c r="CZ795" s="1">
        <f t="shared" si="1987"/>
        <v>0.94028633556907149</v>
      </c>
      <c r="DA795" s="1">
        <f t="shared" si="1988"/>
        <v>0.89827410857137258</v>
      </c>
      <c r="DB795" s="1">
        <f t="shared" si="1989"/>
        <v>0.85387358465450935</v>
      </c>
      <c r="DC795" s="1">
        <f t="shared" si="1990"/>
        <v>0.80741817314163478</v>
      </c>
      <c r="DD795" s="1">
        <f t="shared" si="1991"/>
        <v>0.75929808374595331</v>
      </c>
      <c r="DE795" s="1">
        <f t="shared" si="1992"/>
        <v>0.70995070819999151</v>
      </c>
      <c r="DF795" s="1">
        <f t="shared" si="1993"/>
        <v>0.65984876246325186</v>
      </c>
      <c r="DG795" s="1">
        <f t="shared" si="1994"/>
        <v>0.60948672758906486</v>
      </c>
      <c r="DH795" s="1">
        <f t="shared" si="1995"/>
        <v>0.55936624025067183</v>
      </c>
      <c r="DI795" s="1">
        <f t="shared" si="1996"/>
        <v>0.509981153542718</v>
      </c>
      <c r="DJ795" s="1">
        <f t="shared" si="1997"/>
        <v>0.46180300893439707</v>
      </c>
      <c r="DK795" s="1">
        <f t="shared" si="1998"/>
        <v>0.41526762947338763</v>
      </c>
      <c r="DL795" s="1">
        <f t="shared" si="1999"/>
        <v>0.37076346537717425</v>
      </c>
      <c r="DM795" s="1">
        <f t="shared" si="2000"/>
        <v>0.32862220305644274</v>
      </c>
      <c r="DN795" s="1">
        <f t="shared" si="2001"/>
        <v>0.28911199788089909</v>
      </c>
      <c r="DO795" s="1">
        <f t="shared" si="2002"/>
        <v>0.25243352242004602</v>
      </c>
      <c r="DP795" s="1">
        <f t="shared" si="2003"/>
        <v>0.21871884925713758</v>
      </c>
      <c r="DQ795" s="1">
        <f t="shared" si="2004"/>
        <v>0.1880330241902424</v>
      </c>
      <c r="DR795" s="1">
        <f t="shared" si="2005"/>
        <v>0.16037804347200088</v>
      </c>
      <c r="DS795" s="1">
        <f t="shared" si="2006"/>
        <v>0.13569883683254066</v>
      </c>
      <c r="DT795" s="1">
        <f t="shared" si="2007"/>
        <v>0.11389078221538311</v>
      </c>
      <c r="DU795" s="1">
        <f t="shared" si="2008"/>
        <v>9.4808240711406602E-2</v>
      </c>
      <c r="DV795" s="1">
        <f t="shared" si="2009"/>
        <v>7.8273599943603514E-2</v>
      </c>
      <c r="DW795" s="1">
        <f t="shared" si="2010"/>
        <v>6.4086347006025834E-2</v>
      </c>
      <c r="DX795" s="1">
        <f t="shared" si="2011"/>
        <v>5.2031751606459169E-2</v>
      </c>
      <c r="DY795" s="1">
        <f t="shared" si="2012"/>
        <v>4.188881851644511E-2</v>
      </c>
      <c r="DZ795" s="1">
        <f t="shared" si="2013"/>
        <v>3.3437257497253216E-2</v>
      </c>
      <c r="EA795" s="1">
        <f t="shared" si="2014"/>
        <v>2.6463310561574385E-2</v>
      </c>
      <c r="EB795" s="1">
        <f t="shared" si="2015"/>
        <v>2.0764363749291342E-2</v>
      </c>
      <c r="EC795" s="1">
        <f t="shared" si="2016"/>
        <v>1.6152348003449446E-2</v>
      </c>
      <c r="ED795" s="1">
        <f t="shared" si="2017"/>
        <v>1.245599740756204E-2</v>
      </c>
      <c r="EE795" s="1">
        <f t="shared" si="2018"/>
        <v>9.5220809273779648E-3</v>
      </c>
      <c r="EF795" s="1">
        <f t="shared" si="2019"/>
        <v>7.2157554570346141E-3</v>
      </c>
      <c r="EG795" s="1">
        <f t="shared" si="2020"/>
        <v>5.4202043306718645E-3</v>
      </c>
      <c r="EH795" s="1">
        <f t="shared" si="2021"/>
        <v>4.0357284711508975E-3</v>
      </c>
      <c r="EI795" s="1">
        <f t="shared" si="2022"/>
        <v>2.9784495937006639E-3</v>
      </c>
      <c r="EJ795" s="1">
        <f t="shared" si="2023"/>
        <v>2.1787692334944322E-3</v>
      </c>
      <c r="EK795" s="1">
        <f t="shared" si="2024"/>
        <v>1.5797066669104838E-3</v>
      </c>
      <c r="EL795" s="1">
        <f t="shared" si="2025"/>
        <v>1.1352156289415418E-3</v>
      </c>
      <c r="EM795" s="1">
        <f t="shared" si="2026"/>
        <v>8.0855625566294013E-4</v>
      </c>
      <c r="EN795" s="1">
        <f t="shared" si="2027"/>
        <v>5.7077656021020738E-4</v>
      </c>
      <c r="EO795" s="1">
        <f t="shared" si="2028"/>
        <v>3.9933812494489038E-4</v>
      </c>
      <c r="EP795" s="1">
        <f t="shared" si="2029"/>
        <v>2.769042213976853E-4</v>
      </c>
      <c r="EQ795" s="1">
        <f t="shared" si="2030"/>
        <v>1.9029550249321671E-4</v>
      </c>
      <c r="ER795" s="1">
        <f t="shared" si="2031"/>
        <v>1.2960867662558826E-4</v>
      </c>
      <c r="ES795" s="1">
        <f t="shared" si="2032"/>
        <v>8.7486871496568862E-5</v>
      </c>
      <c r="ET795" s="1">
        <f t="shared" si="2033"/>
        <v>5.8526289546412578E-5</v>
      </c>
      <c r="EU795" s="1">
        <f t="shared" si="2034"/>
        <v>3.8801744867607166E-5</v>
      </c>
      <c r="EV795" s="1">
        <f t="shared" si="2035"/>
        <v>2.5493246718755765E-5</v>
      </c>
      <c r="EW795" s="1">
        <f t="shared" si="2036"/>
        <v>1.6596484732519316E-5</v>
      </c>
      <c r="EX795" s="1">
        <f t="shared" si="2037"/>
        <v>1.070146041793879E-5</v>
      </c>
      <c r="EY795" s="1">
        <f t="shared" si="2038"/>
        <v>6.8252472147419685E-6</v>
      </c>
      <c r="EZ795" s="1">
        <f t="shared" si="2039"/>
        <v>4.2866515959333632E-6</v>
      </c>
      <c r="FA795" s="1">
        <f t="shared" si="2040"/>
        <v>2.6121281781820086E-6</v>
      </c>
      <c r="FB795" s="1">
        <f t="shared" si="2041"/>
        <v>1.4634039088908193E-6</v>
      </c>
      <c r="FC795" s="1">
        <f t="shared" si="2042"/>
        <v>5.7755296501458246E-7</v>
      </c>
      <c r="FD795" s="75">
        <f t="shared" si="1893"/>
        <v>-5.7755296501458246E-7</v>
      </c>
    </row>
    <row r="796" spans="7:160" x14ac:dyDescent="0.35">
      <c r="G796" t="str">
        <f t="shared" si="1889"/>
        <v>Refd, t=3.9</v>
      </c>
      <c r="H796" s="76">
        <f t="shared" si="1890"/>
        <v>3.904999999999939</v>
      </c>
      <c r="I796" s="1">
        <f t="shared" si="1891"/>
        <v>0</v>
      </c>
      <c r="J796" s="22">
        <f t="shared" si="1892"/>
        <v>3.6196080284204106E-8</v>
      </c>
      <c r="K796" s="1">
        <f t="shared" si="1894"/>
        <v>1.8672513844131483E-7</v>
      </c>
      <c r="L796" s="1">
        <f t="shared" si="1895"/>
        <v>4.7301495021792928E-7</v>
      </c>
      <c r="M796" s="1">
        <f t="shared" si="1896"/>
        <v>9.8842823662459942E-7</v>
      </c>
      <c r="N796" s="1">
        <f t="shared" si="1897"/>
        <v>1.8815189547547028E-6</v>
      </c>
      <c r="O796" s="1">
        <f t="shared" si="1898"/>
        <v>3.3847942344646931E-6</v>
      </c>
      <c r="P796" s="1">
        <f t="shared" si="1899"/>
        <v>5.8566174184619669E-6</v>
      </c>
      <c r="Q796" s="1">
        <f t="shared" si="1900"/>
        <v>9.8413637244294792E-6</v>
      </c>
      <c r="R796" s="1">
        <f t="shared" si="1901"/>
        <v>1.6154512931984879E-5</v>
      </c>
      <c r="S796" s="1">
        <f t="shared" si="1902"/>
        <v>2.60012366974128E-5</v>
      </c>
      <c r="T796" s="1">
        <f t="shared" si="1903"/>
        <v>4.113918820479085E-5</v>
      </c>
      <c r="U796" s="1">
        <f t="shared" si="1904"/>
        <v>6.4098560201906641E-5</v>
      </c>
      <c r="V796" s="1">
        <f t="shared" si="1905"/>
        <v>9.8474914040485003E-5</v>
      </c>
      <c r="W796" s="1">
        <f t="shared" si="1906"/>
        <v>1.4931258968515565E-4</v>
      </c>
      <c r="X796" s="1">
        <f t="shared" si="1907"/>
        <v>2.2359838612235987E-4</v>
      </c>
      <c r="Y796" s="1">
        <f t="shared" si="1908"/>
        <v>3.3088625530191E-4</v>
      </c>
      <c r="Z796" s="1">
        <f t="shared" si="1909"/>
        <v>4.8407348527153179E-4</v>
      </c>
      <c r="AA796" s="1">
        <f t="shared" si="1910"/>
        <v>7.0034668250802277E-4</v>
      </c>
      <c r="AB796" s="1">
        <f t="shared" si="1911"/>
        <v>1.0023111753822513E-3</v>
      </c>
      <c r="AC796" s="1">
        <f t="shared" si="1912"/>
        <v>1.4193096348754277E-3</v>
      </c>
      <c r="AD796" s="1">
        <f t="shared" si="1913"/>
        <v>1.9889242176459091E-3</v>
      </c>
      <c r="AE796" s="1">
        <f t="shared" si="1914"/>
        <v>2.7586410408098182E-3</v>
      </c>
      <c r="AF796" s="1">
        <f t="shared" si="1915"/>
        <v>3.7876362607784709E-3</v>
      </c>
      <c r="AG796" s="1">
        <f t="shared" si="1916"/>
        <v>5.1486198358595102E-3</v>
      </c>
      <c r="AH796" s="1">
        <f t="shared" si="1917"/>
        <v>6.9296471200009065E-3</v>
      </c>
      <c r="AI796" s="1">
        <f t="shared" si="1918"/>
        <v>9.2357812864956885E-3</v>
      </c>
      <c r="AJ796" s="1">
        <f t="shared" si="1919"/>
        <v>1.2190463371558576E-2</v>
      </c>
      <c r="AK796" s="1">
        <f t="shared" si="1920"/>
        <v>1.5936424198285153E-2</v>
      </c>
      <c r="AL796" s="1">
        <f t="shared" si="1921"/>
        <v>2.0635956776926631E-2</v>
      </c>
      <c r="AM796" s="1">
        <f t="shared" si="1922"/>
        <v>2.6470362371630887E-2</v>
      </c>
      <c r="AN796" s="1">
        <f t="shared" si="1923"/>
        <v>3.3638391548309762E-2</v>
      </c>
      <c r="AO796" s="1">
        <f t="shared" si="1924"/>
        <v>4.2353525915832295E-2</v>
      </c>
      <c r="AP796" s="1">
        <f t="shared" si="1925"/>
        <v>5.2839988711349838E-2</v>
      </c>
      <c r="AQ796" s="1">
        <f t="shared" si="1926"/>
        <v>6.5327433218425893E-2</v>
      </c>
      <c r="AR796" s="1">
        <f t="shared" si="1927"/>
        <v>8.0044335829010452E-2</v>
      </c>
      <c r="AS796" s="1">
        <f t="shared" si="1928"/>
        <v>9.7210211953344131E-2</v>
      </c>
      <c r="AT796" s="1">
        <f t="shared" si="1929"/>
        <v>0.11702687250299353</v>
      </c>
      <c r="AU796" s="1">
        <f t="shared" si="1930"/>
        <v>0.13966903906021672</v>
      </c>
      <c r="AV796" s="1">
        <f t="shared" si="1931"/>
        <v>0.16527472848976169</v>
      </c>
      <c r="AW796" s="1">
        <f t="shared" si="1932"/>
        <v>0.19393589339416267</v>
      </c>
      <c r="AX796" s="1">
        <f t="shared" si="1933"/>
        <v>0.22568985446654136</v>
      </c>
      <c r="AY796" s="1">
        <f t="shared" si="1934"/>
        <v>0.26051207672287596</v>
      </c>
      <c r="AZ796" s="1">
        <f t="shared" si="1935"/>
        <v>0.29831081831768541</v>
      </c>
      <c r="BA796" s="1">
        <f t="shared" si="1936"/>
        <v>0.33892411578569581</v>
      </c>
      <c r="BB796" s="1">
        <f t="shared" si="1937"/>
        <v>0.38211946442139871</v>
      </c>
      <c r="BC796" s="1">
        <f t="shared" si="1938"/>
        <v>0.42759641233611556</v>
      </c>
      <c r="BD796" s="1">
        <f t="shared" si="1939"/>
        <v>0.47499212045283673</v>
      </c>
      <c r="BE796" s="1">
        <f t="shared" si="1940"/>
        <v>0.52388976030856038</v>
      </c>
      <c r="BF796" s="1">
        <f t="shared" si="1941"/>
        <v>0.57382944105205158</v>
      </c>
      <c r="BG796" s="1">
        <f t="shared" si="1942"/>
        <v>0.62432119117029039</v>
      </c>
      <c r="BH796" s="1">
        <f t="shared" si="1943"/>
        <v>0.67485938319906524</v>
      </c>
      <c r="BI796" s="1">
        <f t="shared" si="1944"/>
        <v>0.72493789271713338</v>
      </c>
      <c r="BJ796" s="1">
        <f t="shared" si="1945"/>
        <v>0.77406523459830778</v>
      </c>
      <c r="BK796" s="1">
        <f t="shared" si="1946"/>
        <v>0.82177892380183581</v>
      </c>
      <c r="BL796" s="1">
        <f t="shared" si="1947"/>
        <v>0.86765836420133913</v>
      </c>
      <c r="BM796" s="1">
        <f t="shared" si="1948"/>
        <v>0.9113356717579304</v>
      </c>
      <c r="BN796" s="1">
        <f t="shared" si="1949"/>
        <v>0.95250397839708334</v>
      </c>
      <c r="BO796" s="1">
        <f t="shared" si="1950"/>
        <v>0.99092292792604009</v>
      </c>
      <c r="BP796" s="1">
        <f t="shared" si="1951"/>
        <v>1.0264212512215245</v>
      </c>
      <c r="BQ796" s="1">
        <f t="shared" si="1952"/>
        <v>1.0588964804679422</v>
      </c>
      <c r="BR796" s="1">
        <f t="shared" si="1953"/>
        <v>1.0883120183111612</v>
      </c>
      <c r="BS796" s="1">
        <f t="shared" si="1954"/>
        <v>1.114691906611222</v>
      </c>
      <c r="BT796" s="1">
        <f t="shared" si="1955"/>
        <v>1.1381137334150164</v>
      </c>
      <c r="BU796" s="1">
        <f t="shared" si="1956"/>
        <v>1.1587001718735783</v>
      </c>
      <c r="BV796" s="1">
        <f t="shared" si="1957"/>
        <v>1.1766096608646712</v>
      </c>
      <c r="BW796" s="1">
        <f t="shared" si="1958"/>
        <v>1.1920267172170151</v>
      </c>
      <c r="BX796" s="1">
        <f t="shared" si="1959"/>
        <v>1.205152319607727</v>
      </c>
      <c r="BY796" s="1">
        <f t="shared" si="1960"/>
        <v>1.216194732298945</v>
      </c>
      <c r="BZ796" s="1">
        <f t="shared" si="1961"/>
        <v>1.2253610517841067</v>
      </c>
      <c r="CA796" s="1">
        <f t="shared" si="1962"/>
        <v>1.2328496701159031</v>
      </c>
      <c r="CB796" s="1">
        <f t="shared" si="1963"/>
        <v>1.2388437634560108</v>
      </c>
      <c r="CC796" s="1">
        <f t="shared" si="1964"/>
        <v>1.243505840126192</v>
      </c>
      <c r="CD796" s="1">
        <f t="shared" si="1965"/>
        <v>1.2469733242442125</v>
      </c>
      <c r="CE796" s="1">
        <f t="shared" si="1966"/>
        <v>1.2493551119382584</v>
      </c>
      <c r="CF796" s="1">
        <f t="shared" si="1967"/>
        <v>1.2507290180937316</v>
      </c>
      <c r="CG796" s="1">
        <f t="shared" si="1968"/>
        <v>1.2511400315577577</v>
      </c>
      <c r="CH796" s="1">
        <f t="shared" si="1969"/>
        <v>1.2505993129307749</v>
      </c>
      <c r="CI796" s="1">
        <f t="shared" si="1970"/>
        <v>1.249083897326638</v>
      </c>
      <c r="CJ796" s="1">
        <f t="shared" si="1971"/>
        <v>1.2465370995879803</v>
      </c>
      <c r="CK796" s="1">
        <f t="shared" si="1972"/>
        <v>1.2428696556319017</v>
      </c>
      <c r="CL796" s="1">
        <f t="shared" si="1973"/>
        <v>1.2379616649848937</v>
      </c>
      <c r="CM796" s="1">
        <f t="shared" si="1974"/>
        <v>1.231665420609465</v>
      </c>
      <c r="CN796" s="1">
        <f t="shared" si="1975"/>
        <v>1.2238092181104729</v>
      </c>
      <c r="CO796" s="1">
        <f t="shared" si="1976"/>
        <v>1.2142022238818473</v>
      </c>
      <c r="CP796" s="1">
        <f t="shared" si="1977"/>
        <v>1.2026404489188534</v>
      </c>
      <c r="CQ796" s="1">
        <f t="shared" si="1978"/>
        <v>1.1889138220540783</v>
      </c>
      <c r="CR796" s="1">
        <f t="shared" si="1979"/>
        <v>1.1728142856126247</v>
      </c>
      <c r="CS796" s="1">
        <f t="shared" si="1980"/>
        <v>1.1541447524371133</v>
      </c>
      <c r="CT796" s="1">
        <f t="shared" si="1981"/>
        <v>1.1327286724123655</v>
      </c>
      <c r="CU796" s="1">
        <f t="shared" si="1982"/>
        <v>1.1084198671143519</v>
      </c>
      <c r="CV796" s="1">
        <f t="shared" si="1983"/>
        <v>1.0811122120671033</v>
      </c>
      <c r="CW796" s="1">
        <f t="shared" si="1984"/>
        <v>1.0507486865088771</v>
      </c>
      <c r="CX796" s="1">
        <f t="shared" si="1985"/>
        <v>1.0173292789508188</v>
      </c>
      <c r="CY796" s="1">
        <f t="shared" si="1986"/>
        <v>0.98091723981274903</v>
      </c>
      <c r="CZ796" s="1">
        <f t="shared" si="1987"/>
        <v>0.94164321406489293</v>
      </c>
      <c r="DA796" s="1">
        <f t="shared" si="1988"/>
        <v>0.89970686779872766</v>
      </c>
      <c r="DB796" s="1">
        <f t="shared" si="1989"/>
        <v>0.85537574000320182</v>
      </c>
      <c r="DC796" s="1">
        <f t="shared" si="1990"/>
        <v>0.80898119783858069</v>
      </c>
      <c r="DD796" s="1">
        <f t="shared" si="1991"/>
        <v>0.76091154038632991</v>
      </c>
      <c r="DE796" s="1">
        <f t="shared" si="1992"/>
        <v>0.71160246972276175</v>
      </c>
      <c r="DF796" s="1">
        <f t="shared" si="1993"/>
        <v>0.66152531536492776</v>
      </c>
      <c r="DG796" s="1">
        <f t="shared" si="1994"/>
        <v>0.61117354479196107</v>
      </c>
      <c r="DH796" s="1">
        <f t="shared" si="1995"/>
        <v>0.56104820634865726</v>
      </c>
      <c r="DI796" s="1">
        <f t="shared" si="1996"/>
        <v>0.51164302155071206</v>
      </c>
      <c r="DJ796" s="1">
        <f t="shared" si="1997"/>
        <v>0.46342986548854154</v>
      </c>
      <c r="DK796" s="1">
        <f t="shared" si="1998"/>
        <v>0.41684534486248931</v>
      </c>
      <c r="DL796" s="1">
        <f t="shared" si="1999"/>
        <v>0.37227910588195673</v>
      </c>
      <c r="DM796" s="1">
        <f t="shared" si="2000"/>
        <v>0.33006438572977143</v>
      </c>
      <c r="DN796" s="1">
        <f t="shared" si="2001"/>
        <v>0.29047117187890176</v>
      </c>
      <c r="DO796" s="1">
        <f t="shared" si="2002"/>
        <v>0.25370216593834749</v>
      </c>
      <c r="DP796" s="1">
        <f t="shared" si="2003"/>
        <v>0.21989157661193809</v>
      </c>
      <c r="DQ796" s="1">
        <f t="shared" si="2004"/>
        <v>0.18910660315551561</v>
      </c>
      <c r="DR796" s="1">
        <f t="shared" si="2005"/>
        <v>0.1613513282034707</v>
      </c>
      <c r="DS796" s="1">
        <f t="shared" si="2006"/>
        <v>0.13657262619658092</v>
      </c>
      <c r="DT796" s="1">
        <f t="shared" si="2007"/>
        <v>0.11466761680783923</v>
      </c>
      <c r="DU796" s="1">
        <f t="shared" si="2008"/>
        <v>9.5492154120363923E-2</v>
      </c>
      <c r="DV796" s="1">
        <f t="shared" si="2009"/>
        <v>7.8869840822751794E-2</v>
      </c>
      <c r="DW796" s="1">
        <f t="shared" si="2010"/>
        <v>6.4601088335656032E-2</v>
      </c>
      <c r="DX796" s="1">
        <f t="shared" si="2011"/>
        <v>5.2471802277163658E-2</v>
      </c>
      <c r="DY796" s="1">
        <f t="shared" si="2012"/>
        <v>4.2261350296939795E-2</v>
      </c>
      <c r="DZ796" s="1">
        <f t="shared" si="2013"/>
        <v>3.3749557804601538E-2</v>
      </c>
      <c r="EA796" s="1">
        <f t="shared" si="2014"/>
        <v>2.6722568513506025E-2</v>
      </c>
      <c r="EB796" s="1">
        <f t="shared" si="2015"/>
        <v>2.0977494003299606E-2</v>
      </c>
      <c r="EC796" s="1">
        <f t="shared" si="2016"/>
        <v>1.6325854098504431E-2</v>
      </c>
      <c r="ED796" s="1">
        <f t="shared" si="2017"/>
        <v>1.2595873893235762E-2</v>
      </c>
      <c r="EE796" s="1">
        <f t="shared" si="2018"/>
        <v>9.633751605566317E-3</v>
      </c>
      <c r="EF796" s="1">
        <f t="shared" si="2019"/>
        <v>7.3040436287446558E-3</v>
      </c>
      <c r="EG796" s="1">
        <f t="shared" si="2020"/>
        <v>5.4893300374349065E-3</v>
      </c>
      <c r="EH796" s="1">
        <f t="shared" si="2021"/>
        <v>4.0893273075855727E-3</v>
      </c>
      <c r="EI796" s="1">
        <f t="shared" si="2022"/>
        <v>3.019607673785305E-3</v>
      </c>
      <c r="EJ796" s="1">
        <f t="shared" si="2023"/>
        <v>2.2100692291005725E-3</v>
      </c>
      <c r="EK796" s="1">
        <f t="shared" si="2024"/>
        <v>1.6032804073511846E-3</v>
      </c>
      <c r="EL796" s="1">
        <f t="shared" si="2025"/>
        <v>1.1527994620941847E-3</v>
      </c>
      <c r="EM796" s="1">
        <f t="shared" si="2026"/>
        <v>8.2154614245214051E-4</v>
      </c>
      <c r="EN796" s="1">
        <f t="shared" si="2027"/>
        <v>5.8028063772208257E-4</v>
      </c>
      <c r="EO796" s="1">
        <f t="shared" si="2028"/>
        <v>4.0622517913771282E-4</v>
      </c>
      <c r="EP796" s="1">
        <f t="shared" si="2029"/>
        <v>2.8184712530322391E-4</v>
      </c>
      <c r="EQ796" s="1">
        <f t="shared" si="2030"/>
        <v>1.9380918246112805E-4</v>
      </c>
      <c r="ER796" s="1">
        <f t="shared" si="2031"/>
        <v>1.3208256288516415E-4</v>
      </c>
      <c r="ES796" s="1">
        <f t="shared" si="2032"/>
        <v>8.9212075166808811E-5</v>
      </c>
      <c r="ET796" s="1">
        <f t="shared" si="2033"/>
        <v>5.9717937872943401E-5</v>
      </c>
      <c r="EU796" s="1">
        <f t="shared" si="2034"/>
        <v>3.9617015267766201E-5</v>
      </c>
      <c r="EV796" s="1">
        <f t="shared" si="2035"/>
        <v>2.6045684834657914E-5</v>
      </c>
      <c r="EW796" s="1">
        <f t="shared" si="2036"/>
        <v>1.6967188210896343E-5</v>
      </c>
      <c r="EX796" s="1">
        <f t="shared" si="2037"/>
        <v>1.0947672708143717E-5</v>
      </c>
      <c r="EY796" s="1">
        <f t="shared" si="2038"/>
        <v>6.9868455790961721E-6</v>
      </c>
      <c r="EZ796" s="1">
        <f t="shared" si="2039"/>
        <v>4.3909384531801955E-6</v>
      </c>
      <c r="FA796" s="1">
        <f t="shared" si="2040"/>
        <v>2.677248258983871E-6</v>
      </c>
      <c r="FB796" s="1">
        <f t="shared" si="2041"/>
        <v>1.5006096051178073E-6</v>
      </c>
      <c r="FC796" s="1">
        <f t="shared" si="2042"/>
        <v>5.9241779294824946E-7</v>
      </c>
      <c r="FD796" s="75">
        <f t="shared" si="1893"/>
        <v>-5.9241779294824946E-7</v>
      </c>
    </row>
    <row r="797" spans="7:160" x14ac:dyDescent="0.35">
      <c r="G797" t="str">
        <f t="shared" si="1889"/>
        <v>Refd, t=3.91</v>
      </c>
      <c r="H797" s="76">
        <f t="shared" si="1890"/>
        <v>3.9099999999999389</v>
      </c>
      <c r="I797" s="1">
        <f t="shared" si="1891"/>
        <v>0</v>
      </c>
      <c r="J797" s="22">
        <f t="shared" si="1892"/>
        <v>3.5792833712343563E-8</v>
      </c>
      <c r="K797" s="1">
        <f t="shared" si="1894"/>
        <v>1.8464591647665234E-7</v>
      </c>
      <c r="L797" s="1">
        <f t="shared" si="1895"/>
        <v>4.6775346265031648E-7</v>
      </c>
      <c r="M797" s="1">
        <f t="shared" si="1896"/>
        <v>9.7745162990711907E-7</v>
      </c>
      <c r="N797" s="1">
        <f t="shared" si="1897"/>
        <v>1.8606705063229777E-6</v>
      </c>
      <c r="O797" s="1">
        <f t="shared" si="1898"/>
        <v>3.3473926484921773E-6</v>
      </c>
      <c r="P797" s="1">
        <f t="shared" si="1899"/>
        <v>5.7921197932330443E-6</v>
      </c>
      <c r="Q797" s="1">
        <f t="shared" si="1900"/>
        <v>9.733411262938484E-6</v>
      </c>
      <c r="R797" s="1">
        <f t="shared" si="1901"/>
        <v>1.5978117917437172E-5</v>
      </c>
      <c r="S797" s="1">
        <f t="shared" si="1902"/>
        <v>2.571879503393825E-5</v>
      </c>
      <c r="T797" s="1">
        <f t="shared" si="1903"/>
        <v>4.0694913786352792E-5</v>
      </c>
      <c r="U797" s="1">
        <f t="shared" si="1904"/>
        <v>6.3410836942918078E-5</v>
      </c>
      <c r="V797" s="1">
        <f t="shared" si="1905"/>
        <v>9.7425952279103605E-5</v>
      </c>
      <c r="W797" s="1">
        <f t="shared" si="1906"/>
        <v>1.4773466260303286E-4</v>
      </c>
      <c r="X797" s="1">
        <f t="shared" si="1907"/>
        <v>2.2125581936725371E-4</v>
      </c>
      <c r="Y797" s="1">
        <f t="shared" si="1908"/>
        <v>3.2745226412481224E-4</v>
      </c>
      <c r="Z797" s="1">
        <f t="shared" si="1909"/>
        <v>4.7910091788715961E-4</v>
      </c>
      <c r="AA797" s="1">
        <f t="shared" si="1910"/>
        <v>6.9323176024418606E-4</v>
      </c>
      <c r="AB797" s="1">
        <f t="shared" si="1911"/>
        <v>9.9224944723367583E-4</v>
      </c>
      <c r="AC797" s="1">
        <f t="shared" si="1912"/>
        <v>1.4052436157180321E-3</v>
      </c>
      <c r="AD797" s="1">
        <f t="shared" si="1913"/>
        <v>1.9694825837059233E-3</v>
      </c>
      <c r="AE797" s="1">
        <f t="shared" si="1914"/>
        <v>2.7320698357913265E-3</v>
      </c>
      <c r="AF797" s="1">
        <f t="shared" si="1915"/>
        <v>3.7517233337741305E-3</v>
      </c>
      <c r="AG797" s="1">
        <f t="shared" si="1916"/>
        <v>5.100614684315362E-3</v>
      </c>
      <c r="AH797" s="1">
        <f t="shared" si="1917"/>
        <v>6.8661794225533569E-3</v>
      </c>
      <c r="AI797" s="1">
        <f t="shared" si="1918"/>
        <v>9.1527826300764562E-3</v>
      </c>
      <c r="AJ797" s="1">
        <f t="shared" si="1919"/>
        <v>1.2083097924029444E-2</v>
      </c>
      <c r="AK797" s="1">
        <f t="shared" si="1920"/>
        <v>1.5799035241715321E-2</v>
      </c>
      <c r="AL797" s="1">
        <f t="shared" si="1921"/>
        <v>2.0462036961211613E-2</v>
      </c>
      <c r="AM797" s="1">
        <f t="shared" si="1922"/>
        <v>2.6252556119390869E-2</v>
      </c>
      <c r="AN797" s="1">
        <f t="shared" si="1923"/>
        <v>3.3368538080819736E-2</v>
      </c>
      <c r="AO797" s="1">
        <f t="shared" si="1924"/>
        <v>4.2022750729182913E-2</v>
      </c>
      <c r="AP797" s="1">
        <f t="shared" si="1925"/>
        <v>5.2438849897538629E-2</v>
      </c>
      <c r="AQ797" s="1">
        <f t="shared" si="1926"/>
        <v>6.4846126736766291E-2</v>
      </c>
      <c r="AR797" s="1">
        <f t="shared" si="1927"/>
        <v>7.947296070177827E-2</v>
      </c>
      <c r="AS797" s="1">
        <f t="shared" si="1928"/>
        <v>9.6539092487356759E-2</v>
      </c>
      <c r="AT797" s="1">
        <f t="shared" si="1929"/>
        <v>0.11624693022350484</v>
      </c>
      <c r="AU797" s="1">
        <f t="shared" si="1930"/>
        <v>0.13877220237625848</v>
      </c>
      <c r="AV797" s="1">
        <f t="shared" si="1931"/>
        <v>0.1642543635607179</v>
      </c>
      <c r="AW797" s="1">
        <f t="shared" si="1932"/>
        <v>0.19278723565744077</v>
      </c>
      <c r="AX797" s="1">
        <f t="shared" si="1933"/>
        <v>0.2244104172510471</v>
      </c>
      <c r="AY797" s="1">
        <f t="shared" si="1934"/>
        <v>0.25910201171636027</v>
      </c>
      <c r="AZ797" s="1">
        <f t="shared" si="1935"/>
        <v>0.29677320270186819</v>
      </c>
      <c r="BA797" s="1">
        <f t="shared" si="1936"/>
        <v>0.33726514280039982</v>
      </c>
      <c r="BB797" s="1">
        <f t="shared" si="1937"/>
        <v>0.3803485180059536</v>
      </c>
      <c r="BC797" s="1">
        <f t="shared" si="1938"/>
        <v>0.42572601217946326</v>
      </c>
      <c r="BD797" s="1">
        <f t="shared" si="1939"/>
        <v>0.47303773093590762</v>
      </c>
      <c r="BE797" s="1">
        <f t="shared" si="1940"/>
        <v>0.5218694649520339</v>
      </c>
      <c r="BF797" s="1">
        <f t="shared" si="1941"/>
        <v>0.57176349257321724</v>
      </c>
      <c r="BG797" s="1">
        <f t="shared" si="1942"/>
        <v>0.62223145541965874</v>
      </c>
      <c r="BH797" s="1">
        <f t="shared" si="1943"/>
        <v>0.67276870240479225</v>
      </c>
      <c r="BI797" s="1">
        <f t="shared" si="1944"/>
        <v>0.72286939899650626</v>
      </c>
      <c r="BJ797" s="1">
        <f t="shared" si="1945"/>
        <v>0.77204164811777565</v>
      </c>
      <c r="BK797" s="1">
        <f t="shared" si="1946"/>
        <v>0.81982187098296744</v>
      </c>
      <c r="BL797" s="1">
        <f t="shared" si="1947"/>
        <v>0.8657877498990616</v>
      </c>
      <c r="BM797" s="1">
        <f t="shared" si="1948"/>
        <v>0.9095691355233011</v>
      </c>
      <c r="BN797" s="1">
        <f t="shared" si="1949"/>
        <v>0.95085645913098504</v>
      </c>
      <c r="BO797" s="1">
        <f t="shared" si="1950"/>
        <v>0.98940635395215015</v>
      </c>
      <c r="BP797" s="1">
        <f t="shared" si="1951"/>
        <v>1.0250443646882099</v>
      </c>
      <c r="BQ797" s="1">
        <f t="shared" si="1952"/>
        <v>1.0576647967065573</v>
      </c>
      <c r="BR797" s="1">
        <f t="shared" si="1953"/>
        <v>1.087227912987438</v>
      </c>
      <c r="BS797" s="1">
        <f t="shared" si="1954"/>
        <v>1.1137548167776092</v>
      </c>
      <c r="BT797" s="1">
        <f t="shared" si="1955"/>
        <v>1.1373204533422605</v>
      </c>
      <c r="BU797" s="1">
        <f t="shared" si="1956"/>
        <v>1.1580452210820011</v>
      </c>
      <c r="BV797" s="1">
        <f t="shared" si="1957"/>
        <v>1.1760857001852776</v>
      </c>
      <c r="BW797" s="1">
        <f t="shared" si="1958"/>
        <v>1.1916249889160615</v>
      </c>
      <c r="BX797" s="1">
        <f t="shared" si="1959"/>
        <v>1.2048630893864065</v>
      </c>
      <c r="BY797" s="1">
        <f t="shared" si="1960"/>
        <v>1.216007714003154</v>
      </c>
      <c r="BZ797" s="1">
        <f t="shared" si="1961"/>
        <v>1.2252657995313467</v>
      </c>
      <c r="CA797" s="1">
        <f t="shared" si="1962"/>
        <v>1.2328359268472509</v>
      </c>
      <c r="CB797" s="1">
        <f t="shared" si="1963"/>
        <v>1.2389017592477531</v>
      </c>
      <c r="CC797" s="1">
        <f t="shared" si="1964"/>
        <v>1.243626537595423</v>
      </c>
      <c r="CD797" s="1">
        <f t="shared" si="1965"/>
        <v>1.2471486117769301</v>
      </c>
      <c r="CE797" s="1">
        <f t="shared" si="1966"/>
        <v>1.2495779480668441</v>
      </c>
      <c r="CF797" s="1">
        <f t="shared" si="1967"/>
        <v>1.2509935320550551</v>
      </c>
      <c r="CG797" s="1">
        <f t="shared" si="1968"/>
        <v>1.2514415858639558</v>
      </c>
      <c r="CH797" s="1">
        <f t="shared" si="1969"/>
        <v>1.2509345337508397</v>
      </c>
      <c r="CI797" s="1">
        <f t="shared" si="1970"/>
        <v>1.2494506777415881</v>
      </c>
      <c r="CJ797" s="1">
        <f t="shared" si="1971"/>
        <v>1.2469345795268834</v>
      </c>
      <c r="CK797" s="1">
        <f t="shared" si="1972"/>
        <v>1.2432981807327659</v>
      </c>
      <c r="CL797" s="1">
        <f t="shared" si="1973"/>
        <v>1.2384227249798629</v>
      </c>
      <c r="CM797" s="1">
        <f t="shared" si="1974"/>
        <v>1.2321615663320964</v>
      </c>
      <c r="CN797" s="1">
        <f t="shared" si="1975"/>
        <v>1.22434395507048</v>
      </c>
      <c r="CO797" s="1">
        <f t="shared" si="1976"/>
        <v>1.2147798797233309</v>
      </c>
      <c r="CP797" s="1">
        <f t="shared" si="1977"/>
        <v>1.2032660120991598</v>
      </c>
      <c r="CQ797" s="1">
        <f t="shared" si="1978"/>
        <v>1.1895927498211267</v>
      </c>
      <c r="CR797" s="1">
        <f t="shared" si="1979"/>
        <v>1.1735522808200576</v>
      </c>
      <c r="CS797" s="1">
        <f t="shared" si="1980"/>
        <v>1.154947510846646</v>
      </c>
      <c r="CT797" s="1">
        <f t="shared" si="1981"/>
        <v>1.1336016047448556</v>
      </c>
      <c r="CU797" s="1">
        <f t="shared" si="1982"/>
        <v>1.109367803011039</v>
      </c>
      <c r="CV797" s="1">
        <f t="shared" si="1983"/>
        <v>1.0821390960410018</v>
      </c>
      <c r="CW797" s="1">
        <f t="shared" si="1984"/>
        <v>1.0518572786001605</v>
      </c>
      <c r="CX797" s="1">
        <f t="shared" si="1985"/>
        <v>1.0185208748387098</v>
      </c>
      <c r="CY797" s="1">
        <f t="shared" si="1986"/>
        <v>0.9821914262934669</v>
      </c>
      <c r="CZ797" s="1">
        <f t="shared" si="1987"/>
        <v>0.94299767585073069</v>
      </c>
      <c r="DA797" s="1">
        <f t="shared" si="1988"/>
        <v>0.90113726038402076</v>
      </c>
      <c r="DB797" s="1">
        <f t="shared" si="1989"/>
        <v>0.85687564084572876</v>
      </c>
      <c r="DC797" s="1">
        <f t="shared" si="1990"/>
        <v>0.81054214441038475</v>
      </c>
      <c r="DD797" s="1">
        <f t="shared" si="1991"/>
        <v>0.76252315897111278</v>
      </c>
      <c r="DE797" s="1">
        <f t="shared" si="1992"/>
        <v>0.71325269350405784</v>
      </c>
      <c r="DF797" s="1">
        <f t="shared" si="1993"/>
        <v>0.6632006847707026</v>
      </c>
      <c r="DG797" s="1">
        <f t="shared" si="1994"/>
        <v>0.61285957769389676</v>
      </c>
      <c r="DH797" s="1">
        <f t="shared" si="1995"/>
        <v>0.56272982101611713</v>
      </c>
      <c r="DI797" s="1">
        <f t="shared" si="1996"/>
        <v>0.5133049916421446</v>
      </c>
      <c r="DJ797" s="1">
        <f t="shared" si="1997"/>
        <v>0.46505728414929409</v>
      </c>
      <c r="DK797" s="1">
        <f t="shared" si="1998"/>
        <v>0.41842407438613638</v>
      </c>
      <c r="DL797" s="1">
        <f t="shared" si="1999"/>
        <v>0.37379619043573759</v>
      </c>
      <c r="DM797" s="1">
        <f t="shared" si="2000"/>
        <v>0.33150840724686059</v>
      </c>
      <c r="DN797" s="1">
        <f t="shared" si="2001"/>
        <v>0.29183253314552121</v>
      </c>
      <c r="DO797" s="1">
        <f t="shared" si="2002"/>
        <v>0.25497328980425565</v>
      </c>
      <c r="DP797" s="1">
        <f t="shared" si="2003"/>
        <v>0.22106701570607037</v>
      </c>
      <c r="DQ797" s="1">
        <f t="shared" si="2004"/>
        <v>0.1901830600418227</v>
      </c>
      <c r="DR797" s="1">
        <f t="shared" si="2005"/>
        <v>0.16232759112810105</v>
      </c>
      <c r="DS797" s="1">
        <f t="shared" si="2006"/>
        <v>0.13744943007619642</v>
      </c>
      <c r="DT797" s="1">
        <f t="shared" si="2007"/>
        <v>0.11544744259936296</v>
      </c>
      <c r="DU797" s="1">
        <f t="shared" si="2008"/>
        <v>9.6178982014604314E-2</v>
      </c>
      <c r="DV797" s="1">
        <f t="shared" si="2009"/>
        <v>7.946887375585418E-2</v>
      </c>
      <c r="DW797" s="1">
        <f t="shared" si="2010"/>
        <v>6.51184621634288E-2</v>
      </c>
      <c r="DX797" s="1">
        <f t="shared" si="2011"/>
        <v>5.2914297754187462E-2</v>
      </c>
      <c r="DY797" s="1">
        <f t="shared" si="2012"/>
        <v>4.2636119962527509E-2</v>
      </c>
      <c r="DZ797" s="1">
        <f t="shared" si="2013"/>
        <v>3.4063878261049875E-2</v>
      </c>
      <c r="EA797" s="1">
        <f t="shared" si="2014"/>
        <v>2.6983625661400099E-2</v>
      </c>
      <c r="EB797" s="1">
        <f t="shared" si="2015"/>
        <v>2.1192205832603291E-2</v>
      </c>
      <c r="EC797" s="1">
        <f t="shared" si="2016"/>
        <v>1.6500732845936547E-2</v>
      </c>
      <c r="ED797" s="1">
        <f t="shared" si="2017"/>
        <v>1.2736926938888013E-2</v>
      </c>
      <c r="EE797" s="1">
        <f t="shared" si="2018"/>
        <v>9.7464185101948098E-3</v>
      </c>
      <c r="EF797" s="1">
        <f t="shared" si="2019"/>
        <v>7.3931652650417942E-3</v>
      </c>
      <c r="EG797" s="1">
        <f t="shared" si="2020"/>
        <v>5.5591448486701847E-3</v>
      </c>
      <c r="EH797" s="1">
        <f t="shared" si="2021"/>
        <v>4.1434892970441187E-3</v>
      </c>
      <c r="EI797" s="1">
        <f t="shared" si="2022"/>
        <v>3.061220718985846E-3</v>
      </c>
      <c r="EJ797" s="1">
        <f t="shared" si="2023"/>
        <v>2.2417326376784259E-3</v>
      </c>
      <c r="EK797" s="1">
        <f t="shared" si="2024"/>
        <v>1.6271411915395086E-3</v>
      </c>
      <c r="EL797" s="1">
        <f t="shared" si="2025"/>
        <v>1.1706075134860331E-3</v>
      </c>
      <c r="EM797" s="1">
        <f t="shared" si="2026"/>
        <v>8.3470925584706521E-4</v>
      </c>
      <c r="EN797" s="1">
        <f t="shared" si="2027"/>
        <v>5.8991709482307943E-4</v>
      </c>
      <c r="EO797" s="1">
        <f t="shared" si="2028"/>
        <v>4.132123091094533E-4</v>
      </c>
      <c r="EP797" s="1">
        <f t="shared" si="2029"/>
        <v>2.8686487619687521E-4</v>
      </c>
      <c r="EQ797" s="1">
        <f t="shared" si="2030"/>
        <v>1.973782471990712E-4</v>
      </c>
      <c r="ER797" s="1">
        <f t="shared" si="2031"/>
        <v>1.3459700072731778E-4</v>
      </c>
      <c r="ES797" s="1">
        <f t="shared" si="2032"/>
        <v>9.096665902158578E-5</v>
      </c>
      <c r="ET797" s="1">
        <f t="shared" si="2033"/>
        <v>6.0930650830100947E-5</v>
      </c>
      <c r="EU797" s="1">
        <f t="shared" si="2034"/>
        <v>4.044723148593591E-5</v>
      </c>
      <c r="EV797" s="1">
        <f t="shared" si="2035"/>
        <v>2.6608616965757251E-5</v>
      </c>
      <c r="EW797" s="1">
        <f t="shared" si="2036"/>
        <v>1.7345181933396609E-5</v>
      </c>
      <c r="EX797" s="1">
        <f t="shared" si="2037"/>
        <v>1.1198892833890332E-5</v>
      </c>
      <c r="EY797" s="1">
        <f t="shared" si="2038"/>
        <v>7.1518389045549882E-6</v>
      </c>
      <c r="EZ797" s="1">
        <f t="shared" si="2039"/>
        <v>4.4974837740175018E-6</v>
      </c>
      <c r="FA797" s="1">
        <f t="shared" si="2040"/>
        <v>2.7438171752320032E-6</v>
      </c>
      <c r="FB797" s="1">
        <f t="shared" si="2041"/>
        <v>1.5386609841983153E-6</v>
      </c>
      <c r="FC797" s="1">
        <f t="shared" si="2042"/>
        <v>6.0762499119143647E-7</v>
      </c>
      <c r="FD797" s="75">
        <f t="shared" si="1893"/>
        <v>-6.0762499119143647E-7</v>
      </c>
    </row>
    <row r="798" spans="7:160" x14ac:dyDescent="0.35">
      <c r="G798" t="str">
        <f t="shared" si="1889"/>
        <v>Refd, t=3.91</v>
      </c>
      <c r="H798" s="76">
        <f t="shared" si="1890"/>
        <v>3.9149999999999388</v>
      </c>
      <c r="I798" s="1">
        <f t="shared" si="1891"/>
        <v>0</v>
      </c>
      <c r="J798" s="22">
        <f t="shared" si="1892"/>
        <v>3.5394130246371769E-8</v>
      </c>
      <c r="K798" s="1">
        <f t="shared" si="1894"/>
        <v>1.8259010868247132E-7</v>
      </c>
      <c r="L798" s="1">
        <f t="shared" si="1895"/>
        <v>4.6255116341196634E-7</v>
      </c>
      <c r="M798" s="1">
        <f t="shared" si="1896"/>
        <v>9.665983063197509E-7</v>
      </c>
      <c r="N798" s="1">
        <f t="shared" si="1897"/>
        <v>1.8400557111100664E-6</v>
      </c>
      <c r="O798" s="1">
        <f t="shared" si="1898"/>
        <v>3.3104090839220505E-6</v>
      </c>
      <c r="P798" s="1">
        <f t="shared" si="1899"/>
        <v>5.7283406272082489E-6</v>
      </c>
      <c r="Q798" s="1">
        <f t="shared" si="1900"/>
        <v>9.6266565614032901E-6</v>
      </c>
      <c r="R798" s="1">
        <f t="shared" si="1901"/>
        <v>1.5803671038735277E-5</v>
      </c>
      <c r="S798" s="1">
        <f t="shared" si="1902"/>
        <v>2.5439456219489939E-5</v>
      </c>
      <c r="T798" s="1">
        <f t="shared" si="1903"/>
        <v>4.0255490806888316E-5</v>
      </c>
      <c r="U798" s="1">
        <f t="shared" si="1904"/>
        <v>6.2730572894401519E-5</v>
      </c>
      <c r="V798" s="1">
        <f t="shared" si="1905"/>
        <v>9.6388282086740183E-5</v>
      </c>
      <c r="W798" s="1">
        <f t="shared" si="1906"/>
        <v>1.4617357911872911E-4</v>
      </c>
      <c r="X798" s="1">
        <f t="shared" si="1907"/>
        <v>2.1893802753678688E-4</v>
      </c>
      <c r="Y798" s="1">
        <f t="shared" si="1908"/>
        <v>3.2405422233856981E-4</v>
      </c>
      <c r="Z798" s="1">
        <f t="shared" si="1909"/>
        <v>4.7417982878355895E-4</v>
      </c>
      <c r="AA798" s="1">
        <f t="shared" si="1910"/>
        <v>6.8618960286534296E-4</v>
      </c>
      <c r="AB798" s="1">
        <f t="shared" si="1911"/>
        <v>9.8228926605827189E-4</v>
      </c>
      <c r="AC798" s="1">
        <f t="shared" si="1912"/>
        <v>1.3913175289530068E-3</v>
      </c>
      <c r="AD798" s="1">
        <f t="shared" si="1913"/>
        <v>1.9502313713546699E-3</v>
      </c>
      <c r="AE798" s="1">
        <f t="shared" si="1914"/>
        <v>2.7057545402992219E-3</v>
      </c>
      <c r="AF798" s="1">
        <f t="shared" si="1915"/>
        <v>3.7161500652259263E-3</v>
      </c>
      <c r="AG798" s="1">
        <f t="shared" si="1916"/>
        <v>5.0530547652900444E-3</v>
      </c>
      <c r="AH798" s="1">
        <f t="shared" si="1917"/>
        <v>6.8032881106359659E-3</v>
      </c>
      <c r="AI798" s="1">
        <f t="shared" si="1918"/>
        <v>9.0705208684102156E-3</v>
      </c>
      <c r="AJ798" s="1">
        <f t="shared" si="1919"/>
        <v>1.1976662812739165E-2</v>
      </c>
      <c r="AK798" s="1">
        <f t="shared" si="1920"/>
        <v>1.5662806086675713E-2</v>
      </c>
      <c r="AL798" s="1">
        <f t="shared" si="1921"/>
        <v>2.0289544706624307E-2</v>
      </c>
      <c r="AM798" s="1">
        <f t="shared" si="1922"/>
        <v>2.6036484554062919E-2</v>
      </c>
      <c r="AN798" s="1">
        <f t="shared" si="1923"/>
        <v>3.3100765266546282E-2</v>
      </c>
      <c r="AO798" s="1">
        <f t="shared" si="1924"/>
        <v>4.1694438486322496E-2</v>
      </c>
      <c r="AP798" s="1">
        <f t="shared" si="1925"/>
        <v>5.2040587782312429E-2</v>
      </c>
      <c r="AQ798" s="1">
        <f t="shared" si="1926"/>
        <v>6.4368134694298626E-2</v>
      </c>
      <c r="AR798" s="1">
        <f t="shared" si="1927"/>
        <v>7.8905351488212261E-2</v>
      </c>
      <c r="AS798" s="1">
        <f t="shared" si="1928"/>
        <v>9.5872191121146227E-2</v>
      </c>
      <c r="AT798" s="1">
        <f t="shared" si="1929"/>
        <v>0.11547164334345626</v>
      </c>
      <c r="AU798" s="1">
        <f t="shared" si="1930"/>
        <v>0.13788042573859063</v>
      </c>
      <c r="AV798" s="1">
        <f t="shared" si="1931"/>
        <v>0.16323941136484896</v>
      </c>
      <c r="AW798" s="1">
        <f t="shared" si="1932"/>
        <v>0.19164427136850629</v>
      </c>
      <c r="AX798" s="1">
        <f t="shared" si="1933"/>
        <v>0.22313686251971471</v>
      </c>
      <c r="AY798" s="1">
        <f t="shared" si="1934"/>
        <v>0.25769790828713646</v>
      </c>
      <c r="AZ798" s="1">
        <f t="shared" si="1935"/>
        <v>0.29524150217604367</v>
      </c>
      <c r="BA798" s="1">
        <f t="shared" si="1936"/>
        <v>0.33561190098267135</v>
      </c>
      <c r="BB798" s="1">
        <f t="shared" si="1937"/>
        <v>0.37858297435944782</v>
      </c>
      <c r="BC798" s="1">
        <f t="shared" si="1938"/>
        <v>0.42386054050694388</v>
      </c>
      <c r="BD798" s="1">
        <f t="shared" si="1939"/>
        <v>0.47108765447701895</v>
      </c>
      <c r="BE798" s="1">
        <f t="shared" si="1940"/>
        <v>0.51985273715449087</v>
      </c>
      <c r="BF798" s="1">
        <f t="shared" si="1941"/>
        <v>0.56970025325077489</v>
      </c>
      <c r="BG798" s="1">
        <f t="shared" si="1942"/>
        <v>0.62014348017174259</v>
      </c>
      <c r="BH798" s="1">
        <f t="shared" si="1943"/>
        <v>0.67067877035804979</v>
      </c>
      <c r="BI798" s="1">
        <f t="shared" si="1944"/>
        <v>0.72080060951925262</v>
      </c>
      <c r="BJ798" s="1">
        <f t="shared" si="1945"/>
        <v>0.77001672066705507</v>
      </c>
      <c r="BK798" s="1">
        <f t="shared" si="1946"/>
        <v>0.81786246336589452</v>
      </c>
      <c r="BL798" s="1">
        <f t="shared" si="1947"/>
        <v>0.86391382887509327</v>
      </c>
      <c r="BM798" s="1">
        <f t="shared" si="1948"/>
        <v>0.90779842997538041</v>
      </c>
      <c r="BN798" s="1">
        <f t="shared" si="1949"/>
        <v>0.94920402033196283</v>
      </c>
      <c r="BO798" s="1">
        <f t="shared" si="1950"/>
        <v>0.98788424025893529</v>
      </c>
      <c r="BP798" s="1">
        <f t="shared" si="1951"/>
        <v>1.0236614599343332</v>
      </c>
      <c r="BQ798" s="1">
        <f t="shared" si="1952"/>
        <v>1.0564267633074853</v>
      </c>
      <c r="BR798" s="1">
        <f t="shared" si="1953"/>
        <v>1.086137272976154</v>
      </c>
      <c r="BS798" s="1">
        <f t="shared" si="1954"/>
        <v>1.1128111472236877</v>
      </c>
      <c r="BT798" s="1">
        <f t="shared" si="1955"/>
        <v>1.1365206773183305</v>
      </c>
      <c r="BU798" s="1">
        <f t="shared" si="1956"/>
        <v>1.1573839718066501</v>
      </c>
      <c r="BV798" s="1">
        <f t="shared" si="1957"/>
        <v>1.1755557342950285</v>
      </c>
      <c r="BW798" s="1">
        <f t="shared" si="1958"/>
        <v>1.1912176249356488</v>
      </c>
      <c r="BX798" s="1">
        <f t="shared" si="1959"/>
        <v>1.2045686491643766</v>
      </c>
      <c r="BY798" s="1">
        <f t="shared" si="1960"/>
        <v>1.215815947835708</v>
      </c>
      <c r="BZ798" s="1">
        <f t="shared" si="1961"/>
        <v>1.2251662795190075</v>
      </c>
      <c r="CA798" s="1">
        <f t="shared" si="1962"/>
        <v>1.2328183972985054</v>
      </c>
      <c r="CB798" s="1">
        <f t="shared" si="1963"/>
        <v>1.2389564372584634</v>
      </c>
      <c r="CC798" s="1">
        <f t="shared" si="1964"/>
        <v>1.2437443609380963</v>
      </c>
      <c r="CD798" s="1">
        <f t="shared" si="1965"/>
        <v>1.247321434648528</v>
      </c>
      <c r="CE798" s="1">
        <f t="shared" si="1966"/>
        <v>1.2497986878734277</v>
      </c>
      <c r="CF798" s="1">
        <f t="shared" si="1967"/>
        <v>1.2512562721540328</v>
      </c>
      <c r="CG798" s="1">
        <f t="shared" si="1968"/>
        <v>1.2517416400263406</v>
      </c>
      <c r="CH798" s="1">
        <f t="shared" si="1969"/>
        <v>1.251268478111949</v>
      </c>
      <c r="CI798" s="1">
        <f t="shared" si="1970"/>
        <v>1.2498163553091741</v>
      </c>
      <c r="CJ798" s="1">
        <f t="shared" si="1971"/>
        <v>1.2473310810898308</v>
      </c>
      <c r="CK798" s="1">
        <f t="shared" si="1972"/>
        <v>1.2437258044719486</v>
      </c>
      <c r="CL798" s="1">
        <f t="shared" si="1973"/>
        <v>1.2388829154511829</v>
      </c>
      <c r="CM798" s="1">
        <f t="shared" si="1974"/>
        <v>1.2326568319940814</v>
      </c>
      <c r="CN798" s="1">
        <f t="shared" si="1975"/>
        <v>1.2248777623718317</v>
      </c>
      <c r="CO798" s="1">
        <f t="shared" si="1976"/>
        <v>1.2153565211240891</v>
      </c>
      <c r="CP798" s="1">
        <f t="shared" si="1977"/>
        <v>1.2038904454014372</v>
      </c>
      <c r="CQ798" s="1">
        <f t="shared" si="1978"/>
        <v>1.1902704069024446</v>
      </c>
      <c r="CR798" s="1">
        <f t="shared" si="1979"/>
        <v>1.1742888452974838</v>
      </c>
      <c r="CS798" s="1">
        <f t="shared" si="1980"/>
        <v>1.1557486662831891</v>
      </c>
      <c r="CT798" s="1">
        <f t="shared" si="1981"/>
        <v>1.1344727575970952</v>
      </c>
      <c r="CU798" s="1">
        <f t="shared" si="1982"/>
        <v>1.1103137873969184</v>
      </c>
      <c r="CV798" s="1">
        <f t="shared" si="1983"/>
        <v>1.0831638703123132</v>
      </c>
      <c r="CW798" s="1">
        <f t="shared" si="1984"/>
        <v>1.0529636263341853</v>
      </c>
      <c r="CX798" s="1">
        <f t="shared" si="1985"/>
        <v>1.0197101249085447</v>
      </c>
      <c r="CY798" s="1">
        <f t="shared" si="1986"/>
        <v>0.98346320785074615</v>
      </c>
      <c r="CZ798" s="1">
        <f t="shared" si="1987"/>
        <v>0.9443497241272083</v>
      </c>
      <c r="DA798" s="1">
        <f t="shared" si="1988"/>
        <v>0.9025652880448074</v>
      </c>
      <c r="DB798" s="1">
        <f t="shared" si="1989"/>
        <v>0.85837328717094175</v>
      </c>
      <c r="DC798" s="1">
        <f t="shared" si="1990"/>
        <v>0.81210101093054066</v>
      </c>
      <c r="DD798" s="1">
        <f t="shared" si="1991"/>
        <v>0.76413293554562811</v>
      </c>
      <c r="DE798" s="1">
        <f t="shared" si="1992"/>
        <v>0.71490137353363126</v>
      </c>
      <c r="DF798" s="1">
        <f t="shared" si="1993"/>
        <v>0.6648748626797486</v>
      </c>
      <c r="DG798" s="1">
        <f t="shared" si="1994"/>
        <v>0.61454481646238102</v>
      </c>
      <c r="DH798" s="1">
        <f t="shared" si="1995"/>
        <v>0.5644110728372812</v>
      </c>
      <c r="DI798" s="1">
        <f t="shared" si="1996"/>
        <v>0.51496705114541541</v>
      </c>
      <c r="DJ798" s="1">
        <f t="shared" si="1997"/>
        <v>0.46668525137993633</v>
      </c>
      <c r="DK798" s="1">
        <f t="shared" si="1998"/>
        <v>0.4200038040762985</v>
      </c>
      <c r="DL798" s="1">
        <f t="shared" si="1999"/>
        <v>0.37531470509297554</v>
      </c>
      <c r="DM798" s="1">
        <f t="shared" si="2000"/>
        <v>0.332954254134121</v>
      </c>
      <c r="DN798" s="1">
        <f t="shared" si="2001"/>
        <v>0.29319606910047757</v>
      </c>
      <c r="DO798" s="1">
        <f t="shared" si="2002"/>
        <v>0.25624688270257712</v>
      </c>
      <c r="DP798" s="1">
        <f t="shared" si="2003"/>
        <v>0.22224515679394044</v>
      </c>
      <c r="DQ798" s="1">
        <f t="shared" si="2004"/>
        <v>0.19126238689765618</v>
      </c>
      <c r="DR798" s="1">
        <f t="shared" si="2005"/>
        <v>0.16330682622577333</v>
      </c>
      <c r="DS798" s="1">
        <f t="shared" si="2006"/>
        <v>0.13832924443140346</v>
      </c>
      <c r="DT798" s="1">
        <f t="shared" si="2007"/>
        <v>0.11623025749441558</v>
      </c>
      <c r="DU798" s="1">
        <f t="shared" si="2008"/>
        <v>9.6868724131805292E-2</v>
      </c>
      <c r="DV798" s="1">
        <f t="shared" si="2009"/>
        <v>8.0070700139672851E-2</v>
      </c>
      <c r="DW798" s="1">
        <f t="shared" si="2010"/>
        <v>6.5638471323291925E-2</v>
      </c>
      <c r="DX798" s="1">
        <f t="shared" si="2011"/>
        <v>5.3359242055322567E-2</v>
      </c>
      <c r="DY798" s="1">
        <f t="shared" si="2012"/>
        <v>4.301313244631725E-2</v>
      </c>
      <c r="DZ798" s="1">
        <f t="shared" si="2013"/>
        <v>3.4380224446398003E-2</v>
      </c>
      <c r="EA798" s="1">
        <f t="shared" si="2014"/>
        <v>2.7246487976069527E-2</v>
      </c>
      <c r="EB798" s="1">
        <f t="shared" si="2015"/>
        <v>2.1408505366716402E-2</v>
      </c>
      <c r="EC798" s="1">
        <f t="shared" si="2016"/>
        <v>1.6676990332496137E-2</v>
      </c>
      <c r="ED798" s="1">
        <f t="shared" si="2017"/>
        <v>1.2879162422401258E-2</v>
      </c>
      <c r="EE798" s="1">
        <f t="shared" si="2018"/>
        <v>9.86008718127508E-3</v>
      </c>
      <c r="EF798" s="1">
        <f t="shared" si="2019"/>
        <v>7.4831254755042872E-3</v>
      </c>
      <c r="EG798" s="1">
        <f t="shared" si="2020"/>
        <v>5.62965338482126E-3</v>
      </c>
      <c r="EH798" s="1">
        <f t="shared" si="2021"/>
        <v>4.198218542032537E-3</v>
      </c>
      <c r="EI798" s="1">
        <f t="shared" si="2022"/>
        <v>3.1032923101516584E-3</v>
      </c>
      <c r="EJ798" s="1">
        <f t="shared" si="2023"/>
        <v>2.2737625346044752E-3</v>
      </c>
      <c r="EK798" s="1">
        <f t="shared" si="2024"/>
        <v>1.6512916203274889E-3</v>
      </c>
      <c r="EL798" s="1">
        <f t="shared" si="2025"/>
        <v>1.1886419503786567E-3</v>
      </c>
      <c r="EM798" s="1">
        <f t="shared" si="2026"/>
        <v>8.4804737623642699E-4</v>
      </c>
      <c r="EN798" s="1">
        <f t="shared" si="2027"/>
        <v>5.9968737403120044E-4</v>
      </c>
      <c r="EO798" s="1">
        <f t="shared" si="2028"/>
        <v>4.2030066804293865E-4</v>
      </c>
      <c r="EP798" s="1">
        <f t="shared" si="2029"/>
        <v>2.9195838397290619E-4</v>
      </c>
      <c r="EQ798" s="1">
        <f t="shared" si="2030"/>
        <v>2.010034055115315E-4</v>
      </c>
      <c r="ER798" s="1">
        <f t="shared" si="2031"/>
        <v>1.3715253542761243E-4</v>
      </c>
      <c r="ES798" s="1">
        <f t="shared" si="2032"/>
        <v>9.2751037400762832E-5</v>
      </c>
      <c r="ET798" s="1">
        <f t="shared" si="2033"/>
        <v>6.2164739468054779E-5</v>
      </c>
      <c r="EU798" s="1">
        <f t="shared" si="2034"/>
        <v>4.1292624248822024E-5</v>
      </c>
      <c r="EV798" s="1">
        <f t="shared" si="2035"/>
        <v>2.718221222572466E-5</v>
      </c>
      <c r="EW798" s="1">
        <f t="shared" si="2036"/>
        <v>1.7730588360567512E-5</v>
      </c>
      <c r="EX798" s="1">
        <f t="shared" si="2037"/>
        <v>1.1455208338707043E-5</v>
      </c>
      <c r="EY798" s="1">
        <f t="shared" si="2038"/>
        <v>7.3202888316045535E-6</v>
      </c>
      <c r="EZ798" s="1">
        <f t="shared" si="2039"/>
        <v>4.6063300277075639E-6</v>
      </c>
      <c r="FA798" s="1">
        <f t="shared" si="2040"/>
        <v>2.811863020755125E-6</v>
      </c>
      <c r="FB798" s="1">
        <f t="shared" si="2041"/>
        <v>1.5775748419722846E-6</v>
      </c>
      <c r="FC798" s="1">
        <f t="shared" si="2042"/>
        <v>6.2318145943598024E-7</v>
      </c>
      <c r="FD798" s="75">
        <f t="shared" si="1893"/>
        <v>-6.2318145943598024E-7</v>
      </c>
    </row>
    <row r="799" spans="7:160" x14ac:dyDescent="0.35">
      <c r="G799" t="str">
        <f t="shared" si="1889"/>
        <v>Refd, t=3.92</v>
      </c>
      <c r="H799" s="76">
        <f t="shared" si="1890"/>
        <v>3.9199999999999386</v>
      </c>
      <c r="I799" s="1">
        <f t="shared" si="1891"/>
        <v>0</v>
      </c>
      <c r="J799" s="22">
        <f t="shared" si="1892"/>
        <v>3.4999918149814283E-8</v>
      </c>
      <c r="K799" s="1">
        <f t="shared" si="1894"/>
        <v>1.8055744853676415E-7</v>
      </c>
      <c r="L799" s="1">
        <f t="shared" si="1895"/>
        <v>4.5740737941686206E-7</v>
      </c>
      <c r="M799" s="1">
        <f t="shared" si="1896"/>
        <v>9.5586686598848894E-7</v>
      </c>
      <c r="N799" s="1">
        <f t="shared" si="1897"/>
        <v>1.8196719214095472E-6</v>
      </c>
      <c r="O799" s="1">
        <f t="shared" si="1898"/>
        <v>3.2738388162207852E-6</v>
      </c>
      <c r="P799" s="1">
        <f t="shared" si="1899"/>
        <v>5.6652718264645441E-6</v>
      </c>
      <c r="Q799" s="1">
        <f t="shared" si="1900"/>
        <v>9.5210861785805604E-6</v>
      </c>
      <c r="R799" s="1">
        <f t="shared" si="1901"/>
        <v>1.5631150533944932E-5</v>
      </c>
      <c r="S799" s="1">
        <f t="shared" si="1902"/>
        <v>2.5163185777717807E-5</v>
      </c>
      <c r="T799" s="1">
        <f t="shared" si="1903"/>
        <v>3.9820865691217721E-5</v>
      </c>
      <c r="U799" s="1">
        <f t="shared" si="1904"/>
        <v>6.2057686258250929E-5</v>
      </c>
      <c r="V799" s="1">
        <f t="shared" si="1905"/>
        <v>9.536178061756699E-5</v>
      </c>
      <c r="W799" s="1">
        <f t="shared" si="1906"/>
        <v>1.4462915761073914E-4</v>
      </c>
      <c r="X799" s="1">
        <f t="shared" si="1907"/>
        <v>2.1664474613913265E-4</v>
      </c>
      <c r="Y799" s="1">
        <f t="shared" si="1908"/>
        <v>3.2069175039309663E-4</v>
      </c>
      <c r="Z799" s="1">
        <f t="shared" si="1909"/>
        <v>4.6930968110671096E-4</v>
      </c>
      <c r="AA799" s="1">
        <f t="shared" si="1910"/>
        <v>6.792194617713822E-4</v>
      </c>
      <c r="AB799" s="1">
        <f t="shared" si="1911"/>
        <v>9.7242960267147481E-4</v>
      </c>
      <c r="AC799" s="1">
        <f t="shared" si="1912"/>
        <v>1.3775299794898102E-3</v>
      </c>
      <c r="AD799" s="1">
        <f t="shared" si="1913"/>
        <v>1.9311687160585014E-3</v>
      </c>
      <c r="AE799" s="1">
        <f t="shared" si="1914"/>
        <v>2.67969269753818E-3</v>
      </c>
      <c r="AF799" s="1">
        <f t="shared" si="1915"/>
        <v>3.6809132639542422E-3</v>
      </c>
      <c r="AG799" s="1">
        <f t="shared" si="1916"/>
        <v>5.0059359932383418E-3</v>
      </c>
      <c r="AH799" s="1">
        <f t="shared" si="1917"/>
        <v>6.7409680298547167E-3</v>
      </c>
      <c r="AI799" s="1">
        <f t="shared" si="1918"/>
        <v>8.9889895949565538E-3</v>
      </c>
      <c r="AJ799" s="1">
        <f t="shared" si="1919"/>
        <v>1.1871150195245955E-2</v>
      </c>
      <c r="AK799" s="1">
        <f t="shared" si="1920"/>
        <v>1.5527727281829351E-2</v>
      </c>
      <c r="AL799" s="1">
        <f t="shared" si="1921"/>
        <v>2.0118468804754021E-2</v>
      </c>
      <c r="AM799" s="1">
        <f t="shared" si="1922"/>
        <v>2.5822134603377594E-2</v>
      </c>
      <c r="AN799" s="1">
        <f t="shared" si="1923"/>
        <v>3.2835058122420019E-2</v>
      </c>
      <c r="AO799" s="1">
        <f t="shared" si="1924"/>
        <v>4.1368572325585218E-2</v>
      </c>
      <c r="AP799" s="1">
        <f t="shared" si="1925"/>
        <v>5.1645183755522628E-2</v>
      </c>
      <c r="AQ799" s="1">
        <f t="shared" si="1926"/>
        <v>6.3893436976947396E-2</v>
      </c>
      <c r="AR799" s="1">
        <f t="shared" si="1927"/>
        <v>7.8341486941696778E-2</v>
      </c>
      <c r="AS799" s="1">
        <f t="shared" si="1928"/>
        <v>9.5209485980048719E-2</v>
      </c>
      <c r="AT799" s="1">
        <f t="shared" si="1929"/>
        <v>0.11470098999605539</v>
      </c>
      <c r="AU799" s="1">
        <f t="shared" si="1930"/>
        <v>0.13699368804452303</v>
      </c>
      <c r="AV799" s="1">
        <f t="shared" si="1931"/>
        <v>0.16222985241864396</v>
      </c>
      <c r="AW799" s="1">
        <f t="shared" si="1932"/>
        <v>0.19050698358500359</v>
      </c>
      <c r="AX799" s="1">
        <f t="shared" si="1933"/>
        <v>0.22186917681858564</v>
      </c>
      <c r="AY799" s="1">
        <f t="shared" si="1934"/>
        <v>0.25629975739262134</v>
      </c>
      <c r="AZ799" s="1">
        <f t="shared" si="1935"/>
        <v>0.29371571295305093</v>
      </c>
      <c r="BA799" s="1">
        <f t="shared" si="1936"/>
        <v>0.33396439250966542</v>
      </c>
      <c r="BB799" s="1">
        <f t="shared" si="1937"/>
        <v>0.3768228421434674</v>
      </c>
      <c r="BC799" s="1">
        <f t="shared" si="1938"/>
        <v>0.42200001274926424</v>
      </c>
      <c r="BD799" s="1">
        <f t="shared" si="1939"/>
        <v>0.4691419132897971</v>
      </c>
      <c r="BE799" s="1">
        <f t="shared" si="1940"/>
        <v>0.51783960563469889</v>
      </c>
      <c r="BF799" s="1">
        <f t="shared" si="1941"/>
        <v>0.56763975773596964</v>
      </c>
      <c r="BG799" s="1">
        <f t="shared" si="1942"/>
        <v>0.61805730515806945</v>
      </c>
      <c r="BH799" s="1">
        <f t="shared" si="1943"/>
        <v>0.66858963077270417</v>
      </c>
      <c r="BI799" s="1">
        <f t="shared" si="1944"/>
        <v>0.71873157068830229</v>
      </c>
      <c r="BJ799" s="1">
        <f t="shared" si="1945"/>
        <v>0.76799049991334745</v>
      </c>
      <c r="BK799" s="1">
        <f t="shared" si="1946"/>
        <v>0.8159007483985723</v>
      </c>
      <c r="BL799" s="1">
        <f t="shared" si="1947"/>
        <v>0.86203664689246018</v>
      </c>
      <c r="BM799" s="1">
        <f t="shared" si="1948"/>
        <v>0.90602359781924335</v>
      </c>
      <c r="BN799" s="1">
        <f t="shared" si="1949"/>
        <v>0.94754670043455791</v>
      </c>
      <c r="BO799" s="1">
        <f t="shared" si="1950"/>
        <v>0.98635662001436741</v>
      </c>
      <c r="BP799" s="1">
        <f t="shared" si="1951"/>
        <v>1.0222725641227057</v>
      </c>
      <c r="BQ799" s="1">
        <f t="shared" si="1952"/>
        <v>1.0551824009707349</v>
      </c>
      <c r="BR799" s="1">
        <f t="shared" si="1953"/>
        <v>1.0850401123432529</v>
      </c>
      <c r="BS799" s="1">
        <f t="shared" si="1954"/>
        <v>1.1118609054846031</v>
      </c>
      <c r="BT799" s="1">
        <f t="shared" si="1955"/>
        <v>1.135714406698326</v>
      </c>
      <c r="BU799" s="1">
        <f t="shared" si="1956"/>
        <v>1.156716419781699</v>
      </c>
      <c r="BV799" s="1">
        <f t="shared" si="1957"/>
        <v>1.1750197540272607</v>
      </c>
      <c r="BW799" s="1">
        <f t="shared" si="1958"/>
        <v>1.190804612037708</v>
      </c>
      <c r="BX799" s="1">
        <f t="shared" si="1959"/>
        <v>1.204268982519044</v>
      </c>
      <c r="BY799" s="1">
        <f t="shared" si="1960"/>
        <v>1.2156194150851938</v>
      </c>
      <c r="BZ799" s="1">
        <f t="shared" si="1961"/>
        <v>1.2250624716088627</v>
      </c>
      <c r="CA799" s="1">
        <f t="shared" si="1962"/>
        <v>1.2327970606985454</v>
      </c>
      <c r="CB799" s="1">
        <f t="shared" si="1963"/>
        <v>1.2390077767847949</v>
      </c>
      <c r="CC799" s="1">
        <f t="shared" si="1964"/>
        <v>1.2438592901104002</v>
      </c>
      <c r="CD799" s="1">
        <f t="shared" si="1965"/>
        <v>1.2474917739509053</v>
      </c>
      <c r="CE799" s="1">
        <f t="shared" si="1966"/>
        <v>1.2500173139474082</v>
      </c>
      <c r="CF799" s="1">
        <f t="shared" si="1967"/>
        <v>1.251517222732506</v>
      </c>
      <c r="CG799" s="1">
        <f t="shared" si="1968"/>
        <v>1.2520401802994146</v>
      </c>
      <c r="CH799" s="1">
        <f t="shared" si="1969"/>
        <v>1.2516011342616309</v>
      </c>
      <c r="CI799" s="1">
        <f t="shared" si="1970"/>
        <v>1.2501809202863667</v>
      </c>
      <c r="CJ799" s="1">
        <f t="shared" si="1971"/>
        <v>1.2477265965111031</v>
      </c>
      <c r="CK799" s="1">
        <f t="shared" si="1972"/>
        <v>1.2441525209940478</v>
      </c>
      <c r="CL799" s="1">
        <f t="shared" si="1973"/>
        <v>1.2393422323629943</v>
      </c>
      <c r="CM799" s="1">
        <f t="shared" si="1974"/>
        <v>1.2331512152724906</v>
      </c>
      <c r="CN799" s="1">
        <f t="shared" si="1975"/>
        <v>1.2254106392867155</v>
      </c>
      <c r="CO799" s="1">
        <f t="shared" si="1976"/>
        <v>1.2159321488239057</v>
      </c>
      <c r="CP799" s="1">
        <f t="shared" si="1977"/>
        <v>1.204513750894632</v>
      </c>
      <c r="CQ799" s="1">
        <f t="shared" si="1978"/>
        <v>1.1909467965435903</v>
      </c>
      <c r="CR799" s="1">
        <f t="shared" si="1979"/>
        <v>1.1750239832960634</v>
      </c>
      <c r="CS799" s="1">
        <f t="shared" si="1980"/>
        <v>1.1565482238095488</v>
      </c>
      <c r="CT799" s="1">
        <f t="shared" si="1981"/>
        <v>1.135342136623007</v>
      </c>
      <c r="CU799" s="1">
        <f t="shared" si="1982"/>
        <v>1.1112578262681123</v>
      </c>
      <c r="CV799" s="1">
        <f t="shared" si="1983"/>
        <v>1.0841865409428637</v>
      </c>
      <c r="CW799" s="1">
        <f t="shared" si="1984"/>
        <v>1.0540677355384223</v>
      </c>
      <c r="CX799" s="1">
        <f t="shared" si="1985"/>
        <v>1.0208970344373176</v>
      </c>
      <c r="CY799" s="1">
        <f t="shared" si="1986"/>
        <v>0.98473258888982418</v>
      </c>
      <c r="CZ799" s="1">
        <f t="shared" si="1987"/>
        <v>0.94569936211523942</v>
      </c>
      <c r="DA799" s="1">
        <f t="shared" si="1988"/>
        <v>0.90399095252983375</v>
      </c>
      <c r="DB799" s="1">
        <f t="shared" si="1989"/>
        <v>0.85986867900931674</v>
      </c>
      <c r="DC799" s="1">
        <f t="shared" si="1990"/>
        <v>0.81365779552356221</v>
      </c>
      <c r="DD799" s="1">
        <f t="shared" si="1991"/>
        <v>0.76574086621399606</v>
      </c>
      <c r="DE799" s="1">
        <f t="shared" si="1992"/>
        <v>0.71654850386563063</v>
      </c>
      <c r="DF799" s="1">
        <f t="shared" si="1993"/>
        <v>0.66654784115860988</v>
      </c>
      <c r="DG799" s="1">
        <f t="shared" si="1994"/>
        <v>0.61622925133231787</v>
      </c>
      <c r="DH799" s="1">
        <f t="shared" si="1995"/>
        <v>0.5660919504606966</v>
      </c>
      <c r="DI799" s="1">
        <f t="shared" si="1996"/>
        <v>0.51662918744710962</v>
      </c>
      <c r="DJ799" s="1">
        <f t="shared" si="1997"/>
        <v>0.46831375369299733</v>
      </c>
      <c r="DK799" s="1">
        <f t="shared" si="1998"/>
        <v>0.42158452000288826</v>
      </c>
      <c r="DL799" s="1">
        <f t="shared" si="1999"/>
        <v>0.37683463593300176</v>
      </c>
      <c r="DM799" s="1">
        <f t="shared" si="2000"/>
        <v>0.33440191292871846</v>
      </c>
      <c r="DN799" s="1">
        <f t="shared" si="2001"/>
        <v>0.29456176715986276</v>
      </c>
      <c r="DO799" s="1">
        <f t="shared" si="2002"/>
        <v>0.25752293330062692</v>
      </c>
      <c r="DP799" s="1">
        <f t="shared" si="2003"/>
        <v>0.22342599009984881</v>
      </c>
      <c r="DQ799" s="1">
        <f t="shared" si="2004"/>
        <v>0.19234457573066183</v>
      </c>
      <c r="DR799" s="1">
        <f t="shared" si="2005"/>
        <v>0.16428902742712748</v>
      </c>
      <c r="DS799" s="1">
        <f t="shared" si="2006"/>
        <v>0.13921206516722712</v>
      </c>
      <c r="DT799" s="1">
        <f t="shared" si="2007"/>
        <v>0.11701605933947454</v>
      </c>
      <c r="DU799" s="1">
        <f t="shared" si="2008"/>
        <v>9.7561380151357194E-2</v>
      </c>
      <c r="DV799" s="1">
        <f t="shared" si="2009"/>
        <v>8.0675321314839676E-2</v>
      </c>
      <c r="DW799" s="1">
        <f t="shared" si="2010"/>
        <v>6.6161118597321808E-2</v>
      </c>
      <c r="DX799" s="1">
        <f t="shared" si="2011"/>
        <v>5.380663915240172E-2</v>
      </c>
      <c r="DY799" s="1">
        <f t="shared" si="2012"/>
        <v>4.3392392642526478E-2</v>
      </c>
      <c r="DZ799" s="1">
        <f t="shared" si="2013"/>
        <v>3.4698601909271605E-2</v>
      </c>
      <c r="EA799" s="1">
        <f t="shared" si="2014"/>
        <v>2.7511161405043203E-2</v>
      </c>
      <c r="EB799" s="1">
        <f t="shared" si="2015"/>
        <v>2.1626398719511719E-2</v>
      </c>
      <c r="EC799" s="1">
        <f t="shared" si="2016"/>
        <v>1.6854632636346244E-2</v>
      </c>
      <c r="ED799" s="1">
        <f t="shared" si="2017"/>
        <v>1.3022586219283226E-2</v>
      </c>
      <c r="EE799" s="1">
        <f t="shared" si="2018"/>
        <v>9.9747631616546196E-3</v>
      </c>
      <c r="EF799" s="1">
        <f t="shared" si="2019"/>
        <v>7.5739293766809946E-3</v>
      </c>
      <c r="EG799" s="1">
        <f t="shared" si="2020"/>
        <v>5.7008602763633483E-3</v>
      </c>
      <c r="EH799" s="1">
        <f t="shared" si="2021"/>
        <v>4.2535191571394246E-3</v>
      </c>
      <c r="EI799" s="1">
        <f t="shared" si="2022"/>
        <v>3.1458260413641764E-3</v>
      </c>
      <c r="EJ799" s="1">
        <f t="shared" si="2023"/>
        <v>2.3061620088724848E-3</v>
      </c>
      <c r="EK799" s="1">
        <f t="shared" si="2024"/>
        <v>1.6757343079560841E-3</v>
      </c>
      <c r="EL799" s="1">
        <f t="shared" si="2025"/>
        <v>1.2069049527319059E-3</v>
      </c>
      <c r="EM799" s="1">
        <f t="shared" si="2026"/>
        <v>8.6156229569621921E-4</v>
      </c>
      <c r="EN799" s="1">
        <f t="shared" si="2027"/>
        <v>6.0959292834598413E-4</v>
      </c>
      <c r="EO799" s="1">
        <f t="shared" si="2028"/>
        <v>4.2749141830726773E-4</v>
      </c>
      <c r="EP799" s="1">
        <f t="shared" si="2029"/>
        <v>2.9712856641032301E-4</v>
      </c>
      <c r="EQ799" s="1">
        <f t="shared" si="2030"/>
        <v>2.0468537284162183E-4</v>
      </c>
      <c r="ER799" s="1">
        <f t="shared" si="2031"/>
        <v>1.3974971775153238E-4</v>
      </c>
      <c r="ES799" s="1">
        <f t="shared" si="2032"/>
        <v>9.456562910785442E-5</v>
      </c>
      <c r="ET799" s="1">
        <f t="shared" si="2033"/>
        <v>6.3420518408057787E-5</v>
      </c>
      <c r="EU799" s="1">
        <f t="shared" si="2034"/>
        <v>4.2153427096078658E-5</v>
      </c>
      <c r="EV799" s="1">
        <f t="shared" si="2035"/>
        <v>2.7766641910675637E-5</v>
      </c>
      <c r="EW799" s="1">
        <f t="shared" si="2036"/>
        <v>1.8123531620770137E-5</v>
      </c>
      <c r="EX799" s="1">
        <f t="shared" si="2037"/>
        <v>1.1716708020506516E-5</v>
      </c>
      <c r="EY799" s="1">
        <f t="shared" si="2038"/>
        <v>7.4922579267556367E-6</v>
      </c>
      <c r="EZ799" s="1">
        <f t="shared" si="2039"/>
        <v>4.7175203494882782E-6</v>
      </c>
      <c r="FA799" s="1">
        <f t="shared" si="2040"/>
        <v>2.8814143464146974E-6</v>
      </c>
      <c r="FB799" s="1">
        <f t="shared" si="2041"/>
        <v>1.6173682552955079E-6</v>
      </c>
      <c r="FC799" s="1">
        <f t="shared" si="2042"/>
        <v>6.390942147745963E-7</v>
      </c>
      <c r="FD799" s="75">
        <f t="shared" si="1893"/>
        <v>-6.390942147745963E-7</v>
      </c>
    </row>
    <row r="800" spans="7:160" x14ac:dyDescent="0.35">
      <c r="G800" t="str">
        <f t="shared" si="1889"/>
        <v>Refd, t=3.92</v>
      </c>
      <c r="H800" s="76">
        <f t="shared" si="1890"/>
        <v>3.9249999999999385</v>
      </c>
      <c r="I800" s="1">
        <f t="shared" si="1891"/>
        <v>0</v>
      </c>
      <c r="J800" s="22">
        <f t="shared" si="1892"/>
        <v>3.4610146281205618E-8</v>
      </c>
      <c r="K800" s="1">
        <f t="shared" si="1894"/>
        <v>1.7854767258158764E-7</v>
      </c>
      <c r="L800" s="1">
        <f t="shared" si="1895"/>
        <v>4.5232144531067894E-7</v>
      </c>
      <c r="M800" s="1">
        <f t="shared" si="1896"/>
        <v>9.4525592509866946E-7</v>
      </c>
      <c r="N800" s="1">
        <f t="shared" si="1897"/>
        <v>1.7995165198345767E-6</v>
      </c>
      <c r="O800" s="1">
        <f t="shared" si="1898"/>
        <v>3.2376771748289314E-6</v>
      </c>
      <c r="P800" s="1">
        <f t="shared" si="1899"/>
        <v>5.602905389270412E-6</v>
      </c>
      <c r="Q800" s="1">
        <f t="shared" si="1900"/>
        <v>9.4166868257657499E-6</v>
      </c>
      <c r="R800" s="1">
        <f t="shared" si="1901"/>
        <v>1.5460534887009208E-5</v>
      </c>
      <c r="S800" s="1">
        <f t="shared" si="1902"/>
        <v>2.4889949619760446E-5</v>
      </c>
      <c r="T800" s="1">
        <f t="shared" si="1903"/>
        <v>3.9390985462597613E-5</v>
      </c>
      <c r="U800" s="1">
        <f t="shared" si="1904"/>
        <v>6.1392096143502933E-5</v>
      </c>
      <c r="V800" s="1">
        <f t="shared" si="1905"/>
        <v>9.4346326376869549E-5</v>
      </c>
      <c r="W800" s="1">
        <f t="shared" si="1906"/>
        <v>1.4310121843623944E-4</v>
      </c>
      <c r="X800" s="1">
        <f t="shared" si="1907"/>
        <v>2.1437571353303034E-4</v>
      </c>
      <c r="Y800" s="1">
        <f t="shared" si="1908"/>
        <v>3.1736447277924332E-4</v>
      </c>
      <c r="Z800" s="1">
        <f t="shared" si="1909"/>
        <v>4.6448994364018656E-4</v>
      </c>
      <c r="AA800" s="1">
        <f t="shared" si="1910"/>
        <v>6.7232059610292962E-4</v>
      </c>
      <c r="AB800" s="1">
        <f t="shared" si="1911"/>
        <v>9.6266943834854549E-4</v>
      </c>
      <c r="AC800" s="1">
        <f t="shared" si="1912"/>
        <v>1.363879586145713E-3</v>
      </c>
      <c r="AD800" s="1">
        <f t="shared" si="1913"/>
        <v>1.9122927714761138E-3</v>
      </c>
      <c r="AE800" s="1">
        <f t="shared" si="1914"/>
        <v>2.6538818741163139E-3</v>
      </c>
      <c r="AF800" s="1">
        <f t="shared" si="1915"/>
        <v>3.6460097683770694E-3</v>
      </c>
      <c r="AG800" s="1">
        <f t="shared" si="1916"/>
        <v>4.9592543193937308E-3</v>
      </c>
      <c r="AH800" s="1">
        <f t="shared" si="1917"/>
        <v>6.6792140706919143E-3</v>
      </c>
      <c r="AI800" s="1">
        <f t="shared" si="1918"/>
        <v>8.9081824568985699E-3</v>
      </c>
      <c r="AJ800" s="1">
        <f t="shared" si="1919"/>
        <v>1.1766552292143658E-2</v>
      </c>
      <c r="AK800" s="1">
        <f t="shared" si="1920"/>
        <v>1.5393789448232907E-2</v>
      </c>
      <c r="AL800" s="1">
        <f t="shared" si="1921"/>
        <v>1.9948798128425205E-2</v>
      </c>
      <c r="AM800" s="1">
        <f t="shared" si="1922"/>
        <v>2.5609493283921838E-2</v>
      </c>
      <c r="AN800" s="1">
        <f t="shared" si="1923"/>
        <v>3.257140175980075E-2</v>
      </c>
      <c r="AO800" s="1">
        <f t="shared" si="1924"/>
        <v>4.1045135482340005E-2</v>
      </c>
      <c r="AP800" s="1">
        <f t="shared" si="1925"/>
        <v>5.1252619302737154E-2</v>
      </c>
      <c r="AQ800" s="1">
        <f t="shared" si="1926"/>
        <v>6.3422013560187507E-2</v>
      </c>
      <c r="AR800" s="1">
        <f t="shared" si="1927"/>
        <v>7.7781345893346024E-2</v>
      </c>
      <c r="AS800" s="1">
        <f t="shared" si="1928"/>
        <v>9.4550955249062124E-2</v>
      </c>
      <c r="AT800" s="1">
        <f t="shared" si="1929"/>
        <v>0.11393494834957228</v>
      </c>
      <c r="AU800" s="1">
        <f t="shared" si="1930"/>
        <v>0.13611196819541246</v>
      </c>
      <c r="AV800" s="1">
        <f t="shared" si="1931"/>
        <v>0.1612256672057899</v>
      </c>
      <c r="AW800" s="1">
        <f t="shared" si="1932"/>
        <v>0.18937535529018334</v>
      </c>
      <c r="AX800" s="1">
        <f t="shared" si="1933"/>
        <v>0.22060734657457079</v>
      </c>
      <c r="AY800" s="1">
        <f t="shared" si="1934"/>
        <v>0.25490754982527769</v>
      </c>
      <c r="AZ800" s="1">
        <f t="shared" si="1935"/>
        <v>0.29219583103629121</v>
      </c>
      <c r="BA800" s="1">
        <f t="shared" si="1936"/>
        <v>0.33232261930860407</v>
      </c>
      <c r="BB800" s="1">
        <f t="shared" si="1937"/>
        <v>0.37506812973585424</v>
      </c>
      <c r="BC800" s="1">
        <f t="shared" si="1938"/>
        <v>0.4201444440287968</v>
      </c>
      <c r="BD800" s="1">
        <f t="shared" si="1939"/>
        <v>0.46720052926633177</v>
      </c>
      <c r="BE800" s="1">
        <f t="shared" si="1940"/>
        <v>0.51583009878967434</v>
      </c>
      <c r="BF800" s="1">
        <f t="shared" si="1941"/>
        <v>0.56558204037193716</v>
      </c>
      <c r="BG800" s="1">
        <f t="shared" si="1942"/>
        <v>0.61597296982957972</v>
      </c>
      <c r="BH800" s="1">
        <f t="shared" si="1943"/>
        <v>0.66650132712257004</v>
      </c>
      <c r="BI800" s="1">
        <f t="shared" si="1944"/>
        <v>0.71666232871835489</v>
      </c>
      <c r="BJ800" s="1">
        <f t="shared" si="1945"/>
        <v>0.76596303339624061</v>
      </c>
      <c r="BK800" s="1">
        <f t="shared" si="1946"/>
        <v>0.81393677346766946</v>
      </c>
      <c r="BL800" s="1">
        <f t="shared" si="1947"/>
        <v>0.86015624972148585</v>
      </c>
      <c r="BM800" s="1">
        <f t="shared" si="1948"/>
        <v>0.90424468183452333</v>
      </c>
      <c r="BN800" s="1">
        <f t="shared" si="1949"/>
        <v>0.9458845380103702</v>
      </c>
      <c r="BO800" s="1">
        <f t="shared" si="1950"/>
        <v>0.98482352657815952</v>
      </c>
      <c r="BP800" s="1">
        <f t="shared" si="1951"/>
        <v>1.0208777046522743</v>
      </c>
      <c r="BQ800" s="1">
        <f t="shared" si="1952"/>
        <v>1.0539317306648264</v>
      </c>
      <c r="BR800" s="1">
        <f t="shared" si="1953"/>
        <v>1.0839364454426423</v>
      </c>
      <c r="BS800" s="1">
        <f t="shared" si="1954"/>
        <v>1.1109040993899171</v>
      </c>
      <c r="BT800" s="1">
        <f t="shared" si="1955"/>
        <v>1.1349016431259202</v>
      </c>
      <c r="BU800" s="1">
        <f t="shared" si="1956"/>
        <v>1.156042561013136</v>
      </c>
      <c r="BV800" s="1">
        <f t="shared" si="1957"/>
        <v>1.1744777504613388</v>
      </c>
      <c r="BW800" s="1">
        <f t="shared" si="1958"/>
        <v>1.190385937197604</v>
      </c>
      <c r="BX800" s="1">
        <f t="shared" si="1959"/>
        <v>1.2039640732042154</v>
      </c>
      <c r="BY800" s="1">
        <f t="shared" si="1960"/>
        <v>1.2154180971774577</v>
      </c>
      <c r="BZ800" s="1">
        <f t="shared" si="1961"/>
        <v>1.2249543557608458</v>
      </c>
      <c r="CA800" s="1">
        <f t="shared" si="1962"/>
        <v>1.2327718963371863</v>
      </c>
      <c r="CB800" s="1">
        <f t="shared" si="1963"/>
        <v>1.2390557571504464</v>
      </c>
      <c r="CC800" s="1">
        <f t="shared" si="1964"/>
        <v>1.2439713050660373</v>
      </c>
      <c r="CD800" s="1">
        <f t="shared" si="1965"/>
        <v>1.2476596107488995</v>
      </c>
      <c r="CE800" s="1">
        <f t="shared" si="1966"/>
        <v>1.2502338088317084</v>
      </c>
      <c r="CF800" s="1">
        <f t="shared" si="1967"/>
        <v>1.2517763680714526</v>
      </c>
      <c r="CG800" s="1">
        <f t="shared" si="1968"/>
        <v>1.2523371928670521</v>
      </c>
      <c r="CH800" s="1">
        <f t="shared" si="1969"/>
        <v>1.2519324903710574</v>
      </c>
      <c r="CI800" s="1">
        <f t="shared" si="1970"/>
        <v>1.2505443628513837</v>
      </c>
      <c r="CJ800" s="1">
        <f t="shared" si="1971"/>
        <v>1.2481211179464349</v>
      </c>
      <c r="CK800" s="1">
        <f t="shared" si="1972"/>
        <v>1.2445783243672195</v>
      </c>
      <c r="CL800" s="1">
        <f t="shared" si="1973"/>
        <v>1.2398006716063716</v>
      </c>
      <c r="CM800" s="1">
        <f t="shared" si="1974"/>
        <v>1.2336447137754645</v>
      </c>
      <c r="CN800" s="1">
        <f t="shared" si="1975"/>
        <v>1.2259425850229093</v>
      </c>
      <c r="CO800" s="1">
        <f t="shared" si="1976"/>
        <v>1.2165067635028273</v>
      </c>
      <c r="CP800" s="1">
        <f t="shared" si="1977"/>
        <v>1.2051359305926836</v>
      </c>
      <c r="CQ800" s="1">
        <f t="shared" si="1978"/>
        <v>1.1916219219399227</v>
      </c>
      <c r="CR800" s="1">
        <f t="shared" si="1979"/>
        <v>1.1757576990217624</v>
      </c>
      <c r="CS800" s="1">
        <f t="shared" si="1980"/>
        <v>1.1573461884487199</v>
      </c>
      <c r="CT800" s="1">
        <f t="shared" si="1981"/>
        <v>1.1362097474426684</v>
      </c>
      <c r="CU800" s="1">
        <f t="shared" si="1982"/>
        <v>1.1121999255936399</v>
      </c>
      <c r="CV800" s="1">
        <f t="shared" si="1983"/>
        <v>1.0852071139750401</v>
      </c>
      <c r="CW800" s="1">
        <f t="shared" si="1984"/>
        <v>1.0551696120295513</v>
      </c>
      <c r="CX800" s="1">
        <f t="shared" si="1985"/>
        <v>1.0220816087008131</v>
      </c>
      <c r="CY800" s="1">
        <f t="shared" si="1986"/>
        <v>0.98599957382507686</v>
      </c>
      <c r="CZ800" s="1">
        <f t="shared" si="1987"/>
        <v>0.94704659305569427</v>
      </c>
      <c r="DA800" s="1">
        <f t="shared" si="1988"/>
        <v>0.90541425561867406</v>
      </c>
      <c r="DB800" s="1">
        <f t="shared" si="1989"/>
        <v>0.86136181643257537</v>
      </c>
      <c r="DC800" s="1">
        <f t="shared" si="1990"/>
        <v>0.81521249636460558</v>
      </c>
      <c r="DD800" s="1">
        <f t="shared" si="1991"/>
        <v>0.76734694713877039</v>
      </c>
      <c r="DE800" s="1">
        <f t="shared" si="1992"/>
        <v>0.71819407861828088</v>
      </c>
      <c r="DF800" s="1">
        <f t="shared" si="1993"/>
        <v>0.6682196123409414</v>
      </c>
      <c r="DG800" s="1">
        <f t="shared" si="1994"/>
        <v>0.61791287260582439</v>
      </c>
      <c r="DH800" s="1">
        <f t="shared" si="1995"/>
        <v>0.56777244259913795</v>
      </c>
      <c r="DI800" s="1">
        <f t="shared" si="1996"/>
        <v>0.51829138799200858</v>
      </c>
      <c r="DJ800" s="1">
        <f t="shared" si="1997"/>
        <v>0.46994277765036879</v>
      </c>
      <c r="DK800" s="1">
        <f t="shared" si="1998"/>
        <v>0.42316620827397639</v>
      </c>
      <c r="DL800" s="1">
        <f t="shared" si="1999"/>
        <v>0.37835596906032515</v>
      </c>
      <c r="DM800" s="1">
        <f t="shared" si="2000"/>
        <v>0.33585137017895123</v>
      </c>
      <c r="DN800" s="1">
        <f t="shared" si="2001"/>
        <v>0.29592961473656909</v>
      </c>
      <c r="DO800" s="1">
        <f t="shared" si="2002"/>
        <v>0.25880143024868274</v>
      </c>
      <c r="DP800" s="1">
        <f t="shared" si="2003"/>
        <v>0.22460950581844522</v>
      </c>
      <c r="DQ800" s="1">
        <f t="shared" si="2004"/>
        <v>0.19342961850806856</v>
      </c>
      <c r="DR800" s="1">
        <f t="shared" si="2005"/>
        <v>0.16527418861394469</v>
      </c>
      <c r="DS800" s="1">
        <f t="shared" si="2006"/>
        <v>0.1400978881340188</v>
      </c>
      <c r="DT800" s="1">
        <f t="shared" si="2007"/>
        <v>0.1178048459232737</v>
      </c>
      <c r="DU800" s="1">
        <f t="shared" si="2008"/>
        <v>9.8256949694519202E-2</v>
      </c>
      <c r="DV800" s="1">
        <f t="shared" si="2009"/>
        <v>8.1282738565927312E-2</v>
      </c>
      <c r="DW800" s="1">
        <f t="shared" si="2010"/>
        <v>6.6686406715714422E-2</v>
      </c>
      <c r="DX800" s="1">
        <f t="shared" si="2011"/>
        <v>5.4256492971218533E-2</v>
      </c>
      <c r="DY800" s="1">
        <f t="shared" si="2012"/>
        <v>4.3773905406342913E-2</v>
      </c>
      <c r="DZ800" s="1">
        <f t="shared" si="2013"/>
        <v>3.501901616694067E-2</v>
      </c>
      <c r="EA800" s="1">
        <f t="shared" si="2014"/>
        <v>2.7777651872356292E-2</v>
      </c>
      <c r="EB800" s="1">
        <f t="shared" si="2015"/>
        <v>2.1845891988998136E-2</v>
      </c>
      <c r="EC800" s="1">
        <f t="shared" si="2016"/>
        <v>1.7033665826840426E-2</v>
      </c>
      <c r="ED800" s="1">
        <f t="shared" si="2017"/>
        <v>1.3167204202456602E-2</v>
      </c>
      <c r="EE800" s="1">
        <f t="shared" si="2018"/>
        <v>1.0090451996827043E-2</v>
      </c>
      <c r="EF800" s="1">
        <f t="shared" si="2019"/>
        <v>7.6655820919281619E-3</v>
      </c>
      <c r="EG800" s="1">
        <f t="shared" si="2020"/>
        <v>5.7727701636698511E-3</v>
      </c>
      <c r="EH800" s="1">
        <f t="shared" si="2021"/>
        <v>4.3093952689330856E-3</v>
      </c>
      <c r="EI800" s="1">
        <f t="shared" si="2022"/>
        <v>3.1888255198634398E-3</v>
      </c>
      <c r="EJ800" s="1">
        <f t="shared" si="2023"/>
        <v>2.3389341630468173E-3</v>
      </c>
      <c r="EK800" s="1">
        <f t="shared" si="2024"/>
        <v>1.7004718820316201E-3</v>
      </c>
      <c r="EL800" s="1">
        <f t="shared" si="2025"/>
        <v>1.2253987131992999E-3</v>
      </c>
      <c r="EM800" s="1">
        <f t="shared" si="2026"/>
        <v>8.7525581799974023E-4</v>
      </c>
      <c r="EN800" s="1">
        <f t="shared" si="2027"/>
        <v>6.1963522126905419E-4</v>
      </c>
      <c r="EO800" s="1">
        <f t="shared" si="2028"/>
        <v>4.3478573148518978E-4</v>
      </c>
      <c r="EP800" s="1">
        <f t="shared" si="2029"/>
        <v>3.0237634920394048E-4</v>
      </c>
      <c r="EQ800" s="1">
        <f t="shared" si="2030"/>
        <v>2.084248713033253E-4</v>
      </c>
      <c r="ER800" s="1">
        <f t="shared" si="2031"/>
        <v>1.4238910398599821E-4</v>
      </c>
      <c r="ES800" s="1">
        <f t="shared" si="2032"/>
        <v>9.6410857439485102E-5</v>
      </c>
      <c r="ET800" s="1">
        <f t="shared" si="2033"/>
        <v>6.4698305869014791E-5</v>
      </c>
      <c r="EU800" s="1">
        <f t="shared" si="2034"/>
        <v>4.3029876403557593E-5</v>
      </c>
      <c r="EV800" s="1">
        <f t="shared" si="2035"/>
        <v>2.8362079518980336E-5</v>
      </c>
      <c r="EW800" s="1">
        <f t="shared" si="2036"/>
        <v>1.8524137526648626E-5</v>
      </c>
      <c r="EX800" s="1">
        <f t="shared" si="2037"/>
        <v>1.1983481944949345E-5</v>
      </c>
      <c r="EY800" s="1">
        <f t="shared" si="2038"/>
        <v>7.6678096931016558E-6</v>
      </c>
      <c r="EZ800" s="1">
        <f t="shared" si="2039"/>
        <v>4.8310985486289275E-6</v>
      </c>
      <c r="FA800" s="1">
        <f t="shared" si="2040"/>
        <v>2.9525001659101375E-6</v>
      </c>
      <c r="FB800" s="1">
        <f t="shared" si="2041"/>
        <v>1.6580585857406732E-6</v>
      </c>
      <c r="FC800" s="1">
        <f t="shared" si="2042"/>
        <v>6.5537039328025554E-7</v>
      </c>
      <c r="FD800" s="75">
        <f t="shared" si="1893"/>
        <v>-6.5537039328025554E-7</v>
      </c>
    </row>
    <row r="801" spans="7:160" x14ac:dyDescent="0.35">
      <c r="G801" t="str">
        <f t="shared" si="1889"/>
        <v>Refd, t=3.93</v>
      </c>
      <c r="H801" s="76">
        <f t="shared" si="1890"/>
        <v>3.9299999999999384</v>
      </c>
      <c r="I801" s="1">
        <f t="shared" si="1891"/>
        <v>0</v>
      </c>
      <c r="J801" s="22">
        <f t="shared" si="1892"/>
        <v>3.4224764087188908E-8</v>
      </c>
      <c r="K801" s="1">
        <f t="shared" si="1894"/>
        <v>1.7656052038753845E-7</v>
      </c>
      <c r="L801" s="1">
        <f t="shared" si="1895"/>
        <v>4.4729270338119499E-7</v>
      </c>
      <c r="M801" s="1">
        <f t="shared" si="1896"/>
        <v>9.3476411570906154E-7</v>
      </c>
      <c r="N801" s="1">
        <f t="shared" si="1897"/>
        <v>1.7795869189673824E-6</v>
      </c>
      <c r="O801" s="1">
        <f t="shared" si="1898"/>
        <v>3.2019195425383184E-6</v>
      </c>
      <c r="P801" s="1">
        <f t="shared" si="1899"/>
        <v>5.5412334050247142E-6</v>
      </c>
      <c r="Q801" s="1">
        <f t="shared" si="1900"/>
        <v>9.3134453650429782E-6</v>
      </c>
      <c r="R801" s="1">
        <f t="shared" si="1901"/>
        <v>1.5291802824938798E-5</v>
      </c>
      <c r="S801" s="1">
        <f t="shared" si="1902"/>
        <v>2.4619714039839069E-5</v>
      </c>
      <c r="T801" s="1">
        <f t="shared" si="1903"/>
        <v>3.8965797735957326E-5</v>
      </c>
      <c r="U801" s="1">
        <f t="shared" si="1904"/>
        <v>6.0733722556158287E-5</v>
      </c>
      <c r="V801" s="1">
        <f t="shared" si="1905"/>
        <v>9.3341799206016606E-5</v>
      </c>
      <c r="W801" s="1">
        <f t="shared" si="1906"/>
        <v>1.4158958390929821E-4</v>
      </c>
      <c r="X801" s="1">
        <f t="shared" si="1907"/>
        <v>2.1213067089676115E-4</v>
      </c>
      <c r="Y801" s="1">
        <f t="shared" si="1908"/>
        <v>3.1407201798541105E-4</v>
      </c>
      <c r="Z801" s="1">
        <f t="shared" si="1909"/>
        <v>4.5972009074555831E-4</v>
      </c>
      <c r="AA801" s="1">
        <f t="shared" si="1910"/>
        <v>6.6549227266098272E-4</v>
      </c>
      <c r="AB801" s="1">
        <f t="shared" si="1911"/>
        <v>9.530077647181759E-4</v>
      </c>
      <c r="AC801" s="1">
        <f t="shared" si="1912"/>
        <v>1.3503649815076015E-3</v>
      </c>
      <c r="AD801" s="1">
        <f t="shared" si="1913"/>
        <v>1.8936017092825305E-3</v>
      </c>
      <c r="AE801" s="1">
        <f t="shared" si="1914"/>
        <v>2.6283196598255415E-3</v>
      </c>
      <c r="AF801" s="1">
        <f t="shared" si="1915"/>
        <v>3.6114364462418E-3</v>
      </c>
      <c r="AG801" s="1">
        <f t="shared" si="1916"/>
        <v>4.9130057314483062E-3</v>
      </c>
      <c r="AH801" s="1">
        <f t="shared" si="1917"/>
        <v>6.6180211681336025E-3</v>
      </c>
      <c r="AI801" s="1">
        <f t="shared" si="1918"/>
        <v>8.8280931547208945E-3</v>
      </c>
      <c r="AJ801" s="1">
        <f t="shared" si="1919"/>
        <v>1.1662861386598422E-2</v>
      </c>
      <c r="AK801" s="1">
        <f t="shared" si="1920"/>
        <v>1.5260983278846145E-2</v>
      </c>
      <c r="AL801" s="1">
        <f t="shared" si="1921"/>
        <v>1.9780521631200629E-2</v>
      </c>
      <c r="AM801" s="1">
        <f t="shared" si="1922"/>
        <v>2.5398547700664197E-2</v>
      </c>
      <c r="AN801" s="1">
        <f t="shared" si="1923"/>
        <v>3.2309781384060231E-2</v>
      </c>
      <c r="AO801" s="1">
        <f t="shared" si="1924"/>
        <v>4.0724111288672961E-2</v>
      </c>
      <c r="AP801" s="1">
        <f t="shared" si="1925"/>
        <v>5.0862876005069092E-2</v>
      </c>
      <c r="AQ801" s="1">
        <f t="shared" si="1926"/>
        <v>6.2953844509067422E-2</v>
      </c>
      <c r="AR801" s="1">
        <f t="shared" si="1927"/>
        <v>7.7224907252269007E-2</v>
      </c>
      <c r="AS801" s="1">
        <f t="shared" si="1928"/>
        <v>9.3896577173393836E-2</v>
      </c>
      <c r="AT801" s="1">
        <f t="shared" si="1929"/>
        <v>0.11317349660820021</v>
      </c>
      <c r="AU801" s="1">
        <f t="shared" si="1930"/>
        <v>0.13523524509785109</v>
      </c>
      <c r="AV801" s="1">
        <f t="shared" si="1931"/>
        <v>0.16022683617868264</v>
      </c>
      <c r="AW801" s="1">
        <f t="shared" si="1932"/>
        <v>0.18824936939470652</v>
      </c>
      <c r="AX801" s="1">
        <f t="shared" si="1933"/>
        <v>0.21935135809749404</v>
      </c>
      <c r="AY801" s="1">
        <f t="shared" si="1934"/>
        <v>0.2535212762148194</v>
      </c>
      <c r="AZ801" s="1">
        <f t="shared" si="1935"/>
        <v>0.29068185222199205</v>
      </c>
      <c r="BA801" s="1">
        <f t="shared" si="1936"/>
        <v>0.33068658305898102</v>
      </c>
      <c r="BB801" s="1">
        <f t="shared" si="1937"/>
        <v>0.3733188452327218</v>
      </c>
      <c r="BC801" s="1">
        <f t="shared" si="1938"/>
        <v>0.41829384916127482</v>
      </c>
      <c r="BD801" s="1">
        <f t="shared" si="1939"/>
        <v>0.46526352397842852</v>
      </c>
      <c r="BE801" s="1">
        <f t="shared" si="1940"/>
        <v>0.51382424469538857</v>
      </c>
      <c r="BF801" s="1">
        <f t="shared" si="1941"/>
        <v>0.56352713519378794</v>
      </c>
      <c r="BG801" s="1">
        <f t="shared" si="1942"/>
        <v>0.6138905133560485</v>
      </c>
      <c r="BH801" s="1">
        <f t="shared" si="1943"/>
        <v>0.6644139026401723</v>
      </c>
      <c r="BI801" s="1">
        <f t="shared" si="1944"/>
        <v>0.71459292963402365</v>
      </c>
      <c r="BJ801" s="1">
        <f t="shared" si="1945"/>
        <v>0.76393436852531893</v>
      </c>
      <c r="BK801" s="1">
        <f t="shared" si="1946"/>
        <v>0.81197058589576721</v>
      </c>
      <c r="BL801" s="1">
        <f t="shared" si="1947"/>
        <v>0.85827268313672278</v>
      </c>
      <c r="BM801" s="1">
        <f t="shared" si="1948"/>
        <v>0.90246172487224152</v>
      </c>
      <c r="BN801" s="1">
        <f t="shared" si="1949"/>
        <v>0.94421757176495125</v>
      </c>
      <c r="BO801" s="1">
        <f t="shared" si="1950"/>
        <v>0.98328499349888121</v>
      </c>
      <c r="BP801" s="1">
        <f t="shared" si="1951"/>
        <v>1.0194769091556009</v>
      </c>
      <c r="BQ801" s="1">
        <f t="shared" si="1952"/>
        <v>1.0526747736247473</v>
      </c>
      <c r="BR801" s="1">
        <f t="shared" si="1953"/>
        <v>1.0828262869146972</v>
      </c>
      <c r="BS801" s="1">
        <f t="shared" si="1954"/>
        <v>1.1099407370626961</v>
      </c>
      <c r="BT801" s="1">
        <f t="shared" si="1955"/>
        <v>1.1340823885330373</v>
      </c>
      <c r="BU801" s="1">
        <f t="shared" si="1956"/>
        <v>1.1553623917789935</v>
      </c>
      <c r="BV801" s="1">
        <f t="shared" si="1957"/>
        <v>1.1739297149233696</v>
      </c>
      <c r="BW801" s="1">
        <f t="shared" si="1958"/>
        <v>1.1899615876052487</v>
      </c>
      <c r="BX801" s="1">
        <f t="shared" si="1959"/>
        <v>1.2036539051515081</v>
      </c>
      <c r="BY801" s="1">
        <f t="shared" si="1960"/>
        <v>1.2152119756772051</v>
      </c>
      <c r="BZ801" s="1">
        <f t="shared" si="1961"/>
        <v>1.2248419120347338</v>
      </c>
      <c r="CA801" s="1">
        <f t="shared" si="1962"/>
        <v>1.2327428835668575</v>
      </c>
      <c r="CB801" s="1">
        <f t="shared" si="1963"/>
        <v>1.2391003577077526</v>
      </c>
      <c r="CC801" s="1">
        <f t="shared" si="1964"/>
        <v>1.244080385757661</v>
      </c>
      <c r="CD801" s="1">
        <f t="shared" si="1965"/>
        <v>1.2478249260815315</v>
      </c>
      <c r="CE801" s="1">
        <f t="shared" si="1966"/>
        <v>1.250448155023804</v>
      </c>
      <c r="CF801" s="1">
        <f t="shared" si="1967"/>
        <v>1.2520336923917939</v>
      </c>
      <c r="CG801" s="1">
        <f t="shared" si="1968"/>
        <v>1.2526326638430927</v>
      </c>
      <c r="CH801" s="1">
        <f t="shared" si="1969"/>
        <v>1.2522625345354377</v>
      </c>
      <c r="CI801" s="1">
        <f t="shared" si="1970"/>
        <v>1.2509066731039153</v>
      </c>
      <c r="CJ801" s="1">
        <f t="shared" si="1971"/>
        <v>1.2485146374731007</v>
      </c>
      <c r="CK801" s="1">
        <f t="shared" si="1972"/>
        <v>1.2450032085831571</v>
      </c>
      <c r="CL801" s="1">
        <f t="shared" si="1973"/>
        <v>1.2402582289992257</v>
      </c>
      <c r="CM801" s="1">
        <f t="shared" si="1974"/>
        <v>1.2341373250420671</v>
      </c>
      <c r="CN801" s="1">
        <f t="shared" si="1975"/>
        <v>1.2264735987236115</v>
      </c>
      <c r="CO801" s="1">
        <f t="shared" si="1976"/>
        <v>1.2170803657809872</v>
      </c>
      <c r="CP801" s="1">
        <f t="shared" si="1977"/>
        <v>1.2057569864543487</v>
      </c>
      <c r="CQ801" s="1">
        <f t="shared" si="1978"/>
        <v>1.1922957862364336</v>
      </c>
      <c r="CR801" s="1">
        <f t="shared" si="1979"/>
        <v>1.176489996635192</v>
      </c>
      <c r="CS801" s="1">
        <f t="shared" si="1980"/>
        <v>1.1581425651837287</v>
      </c>
      <c r="CT801" s="1">
        <f t="shared" si="1981"/>
        <v>1.137075595642151</v>
      </c>
      <c r="CU801" s="1">
        <f t="shared" si="1982"/>
        <v>1.1131400913152456</v>
      </c>
      <c r="CV801" s="1">
        <f t="shared" si="1983"/>
        <v>1.0862255954315971</v>
      </c>
      <c r="CW801" s="1">
        <f t="shared" si="1984"/>
        <v>1.0562692616132345</v>
      </c>
      <c r="CX801" s="1">
        <f t="shared" si="1985"/>
        <v>1.0232638529733444</v>
      </c>
      <c r="CY801" s="1">
        <f t="shared" si="1986"/>
        <v>0.98726416707972142</v>
      </c>
      <c r="CZ801" s="1">
        <f t="shared" si="1987"/>
        <v>0.9483914202090663</v>
      </c>
      <c r="DA801" s="1">
        <f t="shared" si="1988"/>
        <v>0.90683519912136956</v>
      </c>
      <c r="DB801" s="1">
        <f t="shared" si="1989"/>
        <v>0.86285269955330868</v>
      </c>
      <c r="DC801" s="1">
        <f t="shared" si="1990"/>
        <v>0.81676511167909116</v>
      </c>
      <c r="DD801" s="1">
        <f t="shared" si="1991"/>
        <v>0.76895117454058037</v>
      </c>
      <c r="DE801" s="1">
        <f t="shared" si="1992"/>
        <v>0.71983809197356385</v>
      </c>
      <c r="DF801" s="1">
        <f t="shared" si="1993"/>
        <v>0.66989016842724802</v>
      </c>
      <c r="DG801" s="1">
        <f t="shared" si="1994"/>
        <v>0.61959567065204535</v>
      </c>
      <c r="DH801" s="1">
        <f t="shared" si="1995"/>
        <v>0.56945253802951423</v>
      </c>
      <c r="DI801" s="1">
        <f t="shared" si="1996"/>
        <v>0.51995364028309865</v>
      </c>
      <c r="DJ801" s="1">
        <f t="shared" si="1997"/>
        <v>0.47157230986341692</v>
      </c>
      <c r="DK801" s="1">
        <f t="shared" si="1998"/>
        <v>0.42474885503600396</v>
      </c>
      <c r="DL801" s="1">
        <f t="shared" si="1999"/>
        <v>0.37987869060493307</v>
      </c>
      <c r="DM801" s="1">
        <f t="shared" si="2000"/>
        <v>0.33730261244462434</v>
      </c>
      <c r="DN801" s="1">
        <f t="shared" si="2001"/>
        <v>0.29729959924071425</v>
      </c>
      <c r="DO801" s="1">
        <f t="shared" si="2002"/>
        <v>0.26008236218043707</v>
      </c>
      <c r="DP801" s="1">
        <f t="shared" si="2003"/>
        <v>0.22579569411518136</v>
      </c>
      <c r="DQ801" s="1">
        <f t="shared" si="2004"/>
        <v>0.19451750715711716</v>
      </c>
      <c r="DR801" s="1">
        <f t="shared" si="2005"/>
        <v>0.16626230361953018</v>
      </c>
      <c r="DS801" s="1">
        <f t="shared" si="2006"/>
        <v>0.14098670912777511</v>
      </c>
      <c r="DT801" s="1">
        <f t="shared" si="2007"/>
        <v>0.11859661497704516</v>
      </c>
      <c r="DU801" s="1">
        <f t="shared" si="2008"/>
        <v>9.8955432324577444E-2</v>
      </c>
      <c r="DV801" s="1">
        <f t="shared" si="2009"/>
        <v>8.1892953121522824E-2</v>
      </c>
      <c r="DW801" s="1">
        <f t="shared" si="2010"/>
        <v>6.7214338356778952E-2</v>
      </c>
      <c r="DX801" s="1">
        <f t="shared" si="2011"/>
        <v>5.4708807391450058E-2</v>
      </c>
      <c r="DY801" s="1">
        <f t="shared" si="2012"/>
        <v>4.4157675553788751E-2</v>
      </c>
      <c r="DZ801" s="1">
        <f t="shared" si="2013"/>
        <v>3.5341472705139834E-2</v>
      </c>
      <c r="EA801" s="1">
        <f t="shared" si="2014"/>
        <v>2.8045965278342213E-2</v>
      </c>
      <c r="EB801" s="1">
        <f t="shared" si="2015"/>
        <v>2.2066991257099083E-2</v>
      </c>
      <c r="EC801" s="1">
        <f t="shared" si="2016"/>
        <v>1.7214095964301283E-2</v>
      </c>
      <c r="ED801" s="1">
        <f t="shared" si="2017"/>
        <v>1.3313022242048989E-2</v>
      </c>
      <c r="EE801" s="1">
        <f t="shared" si="2018"/>
        <v>1.0207159234742256E-2</v>
      </c>
      <c r="EF801" s="1">
        <f t="shared" si="2019"/>
        <v>7.7580887512457928E-3</v>
      </c>
      <c r="EG801" s="1">
        <f t="shared" si="2020"/>
        <v>5.8453876968782613E-3</v>
      </c>
      <c r="EH801" s="1">
        <f t="shared" si="2021"/>
        <v>4.3658510158578832E-3</v>
      </c>
      <c r="EI801" s="1">
        <f t="shared" si="2022"/>
        <v>3.232294365973807E-3</v>
      </c>
      <c r="EJ801" s="1">
        <f t="shared" si="2023"/>
        <v>2.3720821132149272E-3</v>
      </c>
      <c r="EK801" s="1">
        <f t="shared" si="2024"/>
        <v>1.7255069835014566E-3</v>
      </c>
      <c r="EL801" s="1">
        <f t="shared" si="2025"/>
        <v>1.2441254371227258E-3</v>
      </c>
      <c r="EM801" s="1">
        <f t="shared" si="2026"/>
        <v>8.8912975862703934E-4</v>
      </c>
      <c r="EN801" s="1">
        <f t="shared" si="2027"/>
        <v>6.2981572682420709E-4</v>
      </c>
      <c r="EO801" s="1">
        <f t="shared" si="2028"/>
        <v>4.421847884001372E-4</v>
      </c>
      <c r="EP801" s="1">
        <f t="shared" si="2029"/>
        <v>3.0770266599521322E-4</v>
      </c>
      <c r="EQ801" s="1">
        <f t="shared" si="2030"/>
        <v>2.122226297135913E-4</v>
      </c>
      <c r="ER801" s="1">
        <f t="shared" si="2031"/>
        <v>1.4507125597081085E-4</v>
      </c>
      <c r="ES801" s="1">
        <f t="shared" si="2032"/>
        <v>9.8287150214835202E-5</v>
      </c>
      <c r="ET801" s="1">
        <f t="shared" si="2033"/>
        <v>6.5998423694080065E-5</v>
      </c>
      <c r="EU801" s="1">
        <f t="shared" si="2034"/>
        <v>4.3922211406614176E-5</v>
      </c>
      <c r="EV801" s="1">
        <f t="shared" si="2035"/>
        <v>2.896870077114593E-5</v>
      </c>
      <c r="EW801" s="1">
        <f t="shared" si="2036"/>
        <v>1.8932533591677924E-5</v>
      </c>
      <c r="EX801" s="1">
        <f t="shared" si="2037"/>
        <v>1.2255621458884974E-5</v>
      </c>
      <c r="EY801" s="1">
        <f t="shared" si="2038"/>
        <v>7.8470085809475569E-6</v>
      </c>
      <c r="EZ801" s="1">
        <f t="shared" si="2039"/>
        <v>4.9471091165466743E-6</v>
      </c>
      <c r="FA801" s="1">
        <f t="shared" si="2040"/>
        <v>3.0251499616317925E-6</v>
      </c>
      <c r="FB801" s="1">
        <f t="shared" si="2041"/>
        <v>1.6996634833307632E-6</v>
      </c>
      <c r="FC801" s="1">
        <f t="shared" si="2042"/>
        <v>6.7201725159984723E-7</v>
      </c>
      <c r="FD801" s="75">
        <f t="shared" si="1893"/>
        <v>-6.7201725159984723E-7</v>
      </c>
    </row>
    <row r="802" spans="7:160" x14ac:dyDescent="0.35">
      <c r="G802" t="str">
        <f t="shared" si="1889"/>
        <v>Refd, t=3.93</v>
      </c>
      <c r="H802" s="76">
        <f t="shared" si="1890"/>
        <v>3.9349999999999383</v>
      </c>
      <c r="I802" s="1">
        <f t="shared" si="1891"/>
        <v>0</v>
      </c>
      <c r="J802" s="22">
        <f t="shared" si="1892"/>
        <v>3.3843721595696039E-8</v>
      </c>
      <c r="K802" s="1">
        <f t="shared" si="1894"/>
        <v>1.7459573451864227E-7</v>
      </c>
      <c r="L802" s="1">
        <f t="shared" si="1895"/>
        <v>4.4232050346974608E-7</v>
      </c>
      <c r="M802" s="1">
        <f t="shared" si="1896"/>
        <v>9.2439008556812747E-7</v>
      </c>
      <c r="N802" s="1">
        <f t="shared" si="1897"/>
        <v>1.7598805610128374E-6</v>
      </c>
      <c r="O802" s="1">
        <f t="shared" si="1898"/>
        <v>3.1665613548765128E-6</v>
      </c>
      <c r="P802" s="1">
        <f t="shared" si="1899"/>
        <v>5.4802480532078875E-6</v>
      </c>
      <c r="Q802" s="1">
        <f t="shared" si="1900"/>
        <v>9.2113488075551665E-6</v>
      </c>
      <c r="R802" s="1">
        <f t="shared" si="1901"/>
        <v>1.5124933315034745E-5</v>
      </c>
      <c r="S802" s="1">
        <f t="shared" si="1902"/>
        <v>2.4352445710902193E-5</v>
      </c>
      <c r="T802" s="1">
        <f t="shared" si="1903"/>
        <v>3.8545250711212659E-5</v>
      </c>
      <c r="U802" s="1">
        <f t="shared" si="1904"/>
        <v>6.0082486389119016E-5</v>
      </c>
      <c r="V802" s="1">
        <f t="shared" si="1905"/>
        <v>9.2348080267599226E-5</v>
      </c>
      <c r="W802" s="1">
        <f t="shared" si="1906"/>
        <v>1.4009407827932825E-4</v>
      </c>
      <c r="X802" s="1">
        <f t="shared" si="1907"/>
        <v>2.0990936219746488E-4</v>
      </c>
      <c r="Y802" s="1">
        <f t="shared" si="1908"/>
        <v>3.1081401845463633E-4</v>
      </c>
      <c r="Z802" s="1">
        <f t="shared" si="1909"/>
        <v>4.5499960230344571E-4</v>
      </c>
      <c r="AA802" s="1">
        <f t="shared" si="1910"/>
        <v>6.5873376582738273E-4</v>
      </c>
      <c r="AB802" s="1">
        <f t="shared" si="1911"/>
        <v>9.4344358365717573E-4</v>
      </c>
      <c r="AC802" s="1">
        <f t="shared" si="1912"/>
        <v>1.3369848117951381E-3</v>
      </c>
      <c r="AD802" s="1">
        <f t="shared" si="1913"/>
        <v>1.8750937189947591E-3</v>
      </c>
      <c r="AE802" s="1">
        <f t="shared" si="1914"/>
        <v>2.6030036674239546E-3</v>
      </c>
      <c r="AF802" s="1">
        <f t="shared" si="1915"/>
        <v>3.5771901943593455E-3</v>
      </c>
      <c r="AG802" s="1">
        <f t="shared" si="1916"/>
        <v>4.8671862532353189E-3</v>
      </c>
      <c r="AH802" s="1">
        <f t="shared" si="1917"/>
        <v>6.5573843012997936E-3</v>
      </c>
      <c r="AI802" s="1">
        <f t="shared" si="1918"/>
        <v>8.7487154417906117E-3</v>
      </c>
      <c r="AJ802" s="1">
        <f t="shared" si="1919"/>
        <v>1.1560069823888186E-2</v>
      </c>
      <c r="AK802" s="1">
        <f t="shared" si="1920"/>
        <v>1.5129299538043765E-2</v>
      </c>
      <c r="AL802" s="1">
        <f t="shared" si="1921"/>
        <v>1.9613628346886229E-2</v>
      </c>
      <c r="AM802" s="1">
        <f t="shared" si="1922"/>
        <v>2.5189285046480655E-2</v>
      </c>
      <c r="AN802" s="1">
        <f t="shared" si="1923"/>
        <v>3.2050182294164252E-2</v>
      </c>
      <c r="AO802" s="1">
        <f t="shared" si="1924"/>
        <v>4.0405483173067122E-2</v>
      </c>
      <c r="AP802" s="1">
        <f t="shared" si="1925"/>
        <v>5.0475935539000448E-2</v>
      </c>
      <c r="AQ802" s="1">
        <f t="shared" si="1926"/>
        <v>6.2488909978225538E-2</v>
      </c>
      <c r="AR802" s="1">
        <f t="shared" si="1927"/>
        <v>7.6672150005824974E-2</v>
      </c>
      <c r="AS802" s="1">
        <f t="shared" si="1928"/>
        <v>9.3246330058996296E-2</v>
      </c>
      <c r="AT802" s="1">
        <f t="shared" si="1929"/>
        <v>0.11241661301290203</v>
      </c>
      <c r="AU802" s="1">
        <f t="shared" si="1930"/>
        <v>0.13436349766483874</v>
      </c>
      <c r="AV802" s="1">
        <f t="shared" si="1931"/>
        <v>0.15923333975992046</v>
      </c>
      <c r="AW802" s="1">
        <f t="shared" si="1932"/>
        <v>0.18712900873843213</v>
      </c>
      <c r="AX802" s="1">
        <f t="shared" si="1933"/>
        <v>0.21810119758212121</v>
      </c>
      <c r="AY802" s="1">
        <f t="shared" si="1934"/>
        <v>0.25214092703040342</v>
      </c>
      <c r="AZ802" s="1">
        <f t="shared" si="1935"/>
        <v>0.28917377210146283</v>
      </c>
      <c r="BA802" s="1">
        <f t="shared" si="1936"/>
        <v>0.32905628519476227</v>
      </c>
      <c r="BB802" s="1">
        <f t="shared" si="1937"/>
        <v>0.37157499645047226</v>
      </c>
      <c r="BC802" s="1">
        <f t="shared" si="1938"/>
        <v>0.41644824265749619</v>
      </c>
      <c r="BD802" s="1">
        <f t="shared" si="1939"/>
        <v>0.4633309186788761</v>
      </c>
      <c r="BE802" s="1">
        <f t="shared" si="1940"/>
        <v>0.51182207110749445</v>
      </c>
      <c r="BF802" s="1">
        <f t="shared" si="1941"/>
        <v>0.56147507592871626</v>
      </c>
      <c r="BG802" s="1">
        <f t="shared" si="1942"/>
        <v>0.61180997462553643</v>
      </c>
      <c r="BH802" s="1">
        <f t="shared" si="1943"/>
        <v>0.66232740031553727</v>
      </c>
      <c r="BI802" s="1">
        <f t="shared" si="1944"/>
        <v>0.71252341926801011</v>
      </c>
      <c r="BJ802" s="1">
        <f t="shared" si="1945"/>
        <v>0.76190455257780365</v>
      </c>
      <c r="BK802" s="1">
        <f t="shared" si="1946"/>
        <v>0.8100022329385812</v>
      </c>
      <c r="BL802" s="1">
        <f t="shared" si="1947"/>
        <v>0.85638599291390438</v>
      </c>
      <c r="BM802" s="1">
        <f t="shared" si="1948"/>
        <v>0.9006747698516484</v>
      </c>
      <c r="BN802" s="1">
        <f t="shared" si="1949"/>
        <v>0.94254584053470292</v>
      </c>
      <c r="BO802" s="1">
        <f t="shared" si="1950"/>
        <v>0.98174105451107307</v>
      </c>
      <c r="BP802" s="1">
        <f t="shared" si="1951"/>
        <v>1.0180702054963309</v>
      </c>
      <c r="BQ802" s="1">
        <f t="shared" si="1952"/>
        <v>1.0514115513498874</v>
      </c>
      <c r="BR802" s="1">
        <f t="shared" si="1953"/>
        <v>1.0817096516847409</v>
      </c>
      <c r="BS802" s="1">
        <f t="shared" si="1954"/>
        <v>1.1089708269185805</v>
      </c>
      <c r="BT802" s="1">
        <f t="shared" si="1955"/>
        <v>1.1332566451395059</v>
      </c>
      <c r="BU802" s="1">
        <f t="shared" si="1956"/>
        <v>1.1546759086295511</v>
      </c>
      <c r="BV802" s="1">
        <f t="shared" si="1957"/>
        <v>1.1733756389868937</v>
      </c>
      <c r="BW802" s="1">
        <f t="shared" si="1958"/>
        <v>1.189531550666193</v>
      </c>
      <c r="BX802" s="1">
        <f t="shared" si="1959"/>
        <v>1.2033384624717411</v>
      </c>
      <c r="BY802" s="1">
        <f t="shared" si="1960"/>
        <v>1.2150010322895881</v>
      </c>
      <c r="BZ802" s="1">
        <f t="shared" si="1961"/>
        <v>1.2247251205918266</v>
      </c>
      <c r="CA802" s="1">
        <f t="shared" si="1962"/>
        <v>1.2327100018042756</v>
      </c>
      <c r="CB802" s="1">
        <f t="shared" si="1963"/>
        <v>1.2391415578392728</v>
      </c>
      <c r="CC802" s="1">
        <f t="shared" si="1964"/>
        <v>1.2441865121383213</v>
      </c>
      <c r="CD802" s="1">
        <f t="shared" si="1965"/>
        <v>1.2479877009632596</v>
      </c>
      <c r="CE802" s="1">
        <f t="shared" si="1966"/>
        <v>1.2506603349767631</v>
      </c>
      <c r="CF802" s="1">
        <f t="shared" si="1967"/>
        <v>1.2522891798552092</v>
      </c>
      <c r="CG802" s="1">
        <f t="shared" si="1968"/>
        <v>1.25292657927194</v>
      </c>
      <c r="CH802" s="1">
        <f t="shared" si="1969"/>
        <v>1.2525912547744229</v>
      </c>
      <c r="CI802" s="1">
        <f t="shared" si="1970"/>
        <v>1.2512678410653586</v>
      </c>
      <c r="CJ802" s="1">
        <f t="shared" si="1971"/>
        <v>1.2489071470900084</v>
      </c>
      <c r="CK802" s="1">
        <f t="shared" si="1972"/>
        <v>1.2454271675570761</v>
      </c>
      <c r="CL802" s="1">
        <f t="shared" si="1973"/>
        <v>1.2407149002862132</v>
      </c>
      <c r="CM802" s="1">
        <f t="shared" si="1974"/>
        <v>1.2346290465421479</v>
      </c>
      <c r="CN802" s="1">
        <f t="shared" si="1975"/>
        <v>1.227003679467275</v>
      </c>
      <c r="CO802" s="1">
        <f t="shared" si="1976"/>
        <v>1.2176529562184271</v>
      </c>
      <c r="CP802" s="1">
        <f t="shared" si="1977"/>
        <v>1.2063769203830255</v>
      </c>
      <c r="CQ802" s="1">
        <f t="shared" si="1978"/>
        <v>1.1929683925275785</v>
      </c>
      <c r="CR802" s="1">
        <f t="shared" si="1979"/>
        <v>1.1772208802514483</v>
      </c>
      <c r="CS802" s="1">
        <f t="shared" si="1980"/>
        <v>1.1589373589574754</v>
      </c>
      <c r="CT802" s="1">
        <f t="shared" si="1981"/>
        <v>1.1379396867733589</v>
      </c>
      <c r="CU802" s="1">
        <f t="shared" si="1982"/>
        <v>1.1140783293472241</v>
      </c>
      <c r="CV802" s="1">
        <f t="shared" si="1983"/>
        <v>1.0872419913154601</v>
      </c>
      <c r="CW802" s="1">
        <f t="shared" si="1984"/>
        <v>1.0573666900838927</v>
      </c>
      <c r="CX802" s="1">
        <f t="shared" si="1985"/>
        <v>1.0244437725274966</v>
      </c>
      <c r="CY802" s="1">
        <f t="shared" si="1986"/>
        <v>0.98852637308551883</v>
      </c>
      <c r="CZ802" s="1">
        <f t="shared" si="1987"/>
        <v>0.9497338468551404</v>
      </c>
      <c r="DA802" s="1">
        <f t="shared" si="1988"/>
        <v>0.90825378487806996</v>
      </c>
      <c r="DB802" s="1">
        <f t="shared" si="1989"/>
        <v>0.86434132852460055</v>
      </c>
      <c r="DC802" s="1">
        <f t="shared" si="1990"/>
        <v>0.81831563974232724</v>
      </c>
      <c r="DD802" s="1">
        <f t="shared" si="1991"/>
        <v>0.77055354469777149</v>
      </c>
      <c r="DE802" s="1">
        <f t="shared" si="1992"/>
        <v>0.72148053817689706</v>
      </c>
      <c r="DF802" s="1">
        <f t="shared" si="1993"/>
        <v>0.67155950168462186</v>
      </c>
      <c r="DG802" s="1">
        <f t="shared" si="1994"/>
        <v>0.62127763590696761</v>
      </c>
      <c r="DH802" s="1">
        <f t="shared" si="1995"/>
        <v>0.57113222559277388</v>
      </c>
      <c r="DI802" s="1">
        <f t="shared" si="1996"/>
        <v>0.52161593188157596</v>
      </c>
      <c r="DJ802" s="1">
        <f t="shared" si="1997"/>
        <v>0.4732023369930915</v>
      </c>
      <c r="DK802" s="1">
        <f t="shared" si="1998"/>
        <v>0.42633244647399082</v>
      </c>
      <c r="DL802" s="1">
        <f t="shared" si="1999"/>
        <v>0.38140278672258993</v>
      </c>
      <c r="DM802" s="1">
        <f t="shared" si="2000"/>
        <v>0.3387556262974199</v>
      </c>
      <c r="DN802" s="1">
        <f t="shared" si="2001"/>
        <v>0.29867170808006382</v>
      </c>
      <c r="DO802" s="1">
        <f t="shared" si="2002"/>
        <v>0.26136571771344669</v>
      </c>
      <c r="DP802" s="1">
        <f t="shared" si="2003"/>
        <v>0.22698454512676236</v>
      </c>
      <c r="DQ802" s="1">
        <f t="shared" si="2004"/>
        <v>0.19560823356548879</v>
      </c>
      <c r="DR802" s="1">
        <f t="shared" si="2005"/>
        <v>0.16725336622909615</v>
      </c>
      <c r="DS802" s="1">
        <f t="shared" si="2006"/>
        <v>0.1418785238904573</v>
      </c>
      <c r="DT802" s="1">
        <f t="shared" si="2007"/>
        <v>0.11939136417476263</v>
      </c>
      <c r="DU802" s="1">
        <f t="shared" si="2008"/>
        <v>9.9656827547005319E-2</v>
      </c>
      <c r="DV802" s="1">
        <f t="shared" si="2009"/>
        <v>8.2505966154303681E-2</v>
      </c>
      <c r="DW802" s="1">
        <f t="shared" si="2010"/>
        <v>6.7744916146933773E-2</v>
      </c>
      <c r="DX802" s="1">
        <f t="shared" si="2011"/>
        <v>5.5163586246582026E-2</v>
      </c>
      <c r="DY802" s="1">
        <f t="shared" si="2012"/>
        <v>4.4543707861587248E-2</v>
      </c>
      <c r="DZ802" s="1">
        <f t="shared" si="2013"/>
        <v>3.5665976977890819E-2</v>
      </c>
      <c r="EA802" s="1">
        <f t="shared" si="2014"/>
        <v>2.8316107499426167E-2</v>
      </c>
      <c r="EB802" s="1">
        <f t="shared" si="2015"/>
        <v>2.2289702589432196E-2</v>
      </c>
      <c r="EC802" s="1">
        <f t="shared" si="2016"/>
        <v>1.7395929099799708E-2</v>
      </c>
      <c r="ED802" s="1">
        <f t="shared" si="2017"/>
        <v>1.3460046205183126E-2</v>
      </c>
      <c r="EE802" s="1">
        <f t="shared" si="2018"/>
        <v>1.0324890425616511E-2</v>
      </c>
      <c r="EF802" s="1">
        <f t="shared" si="2019"/>
        <v>7.8514544911136158E-3</v>
      </c>
      <c r="EG802" s="1">
        <f t="shared" si="2020"/>
        <v>5.9187175357554422E-3</v>
      </c>
      <c r="EH802" s="1">
        <f t="shared" si="2021"/>
        <v>4.4228905481298302E-3</v>
      </c>
      <c r="EI802" s="1">
        <f t="shared" si="2022"/>
        <v>3.2762362130288481E-3</v>
      </c>
      <c r="EJ802" s="1">
        <f t="shared" si="2023"/>
        <v>2.4056089889390271E-3</v>
      </c>
      <c r="EK802" s="1">
        <f t="shared" si="2024"/>
        <v>1.7508422666288838E-3</v>
      </c>
      <c r="EL802" s="1">
        <f t="shared" si="2025"/>
        <v>1.263087342526451E-3</v>
      </c>
      <c r="EM802" s="1">
        <f t="shared" si="2026"/>
        <v>9.031859447737855E-4</v>
      </c>
      <c r="EN802" s="1">
        <f t="shared" si="2027"/>
        <v>6.4013592957703808E-4</v>
      </c>
      <c r="EO802" s="1">
        <f t="shared" si="2028"/>
        <v>4.4968977914291086E-4</v>
      </c>
      <c r="EP802" s="1">
        <f t="shared" si="2029"/>
        <v>3.1310845840282458E-4</v>
      </c>
      <c r="EQ802" s="1">
        <f t="shared" si="2030"/>
        <v>2.1607938362428188E-4</v>
      </c>
      <c r="ER802" s="1">
        <f t="shared" si="2031"/>
        <v>1.4779674113002151E-4</v>
      </c>
      <c r="ES802" s="1">
        <f t="shared" si="2032"/>
        <v>1.0019493980507126E-4</v>
      </c>
      <c r="ET802" s="1">
        <f t="shared" si="2033"/>
        <v>6.7321197377282299E-5</v>
      </c>
      <c r="EU802" s="1">
        <f t="shared" si="2034"/>
        <v>4.4830674223468623E-5</v>
      </c>
      <c r="EV802" s="1">
        <f t="shared" si="2035"/>
        <v>2.9586683629770317E-5</v>
      </c>
      <c r="EW802" s="1">
        <f t="shared" si="2036"/>
        <v>1.9348849046789342E-5</v>
      </c>
      <c r="EX802" s="1">
        <f t="shared" si="2037"/>
        <v>1.2533219203869527E-5</v>
      </c>
      <c r="EY802" s="1">
        <f t="shared" si="2038"/>
        <v>8.0299199985093953E-6</v>
      </c>
      <c r="EZ802" s="1">
        <f t="shared" si="2039"/>
        <v>5.0655972349837383E-6</v>
      </c>
      <c r="FA802" s="1">
        <f t="shared" si="2040"/>
        <v>3.0993936905617117E-6</v>
      </c>
      <c r="FB802" s="1">
        <f t="shared" si="2041"/>
        <v>1.742200890304861E-6</v>
      </c>
      <c r="FC802" s="1">
        <f t="shared" si="2042"/>
        <v>6.8904216856215847E-7</v>
      </c>
      <c r="FD802" s="75">
        <f t="shared" si="1893"/>
        <v>-6.8904216856215847E-7</v>
      </c>
    </row>
    <row r="803" spans="7:160" x14ac:dyDescent="0.35">
      <c r="G803" t="str">
        <f t="shared" si="1889"/>
        <v>Refd, t=3.94</v>
      </c>
      <c r="H803" s="76">
        <f t="shared" si="1890"/>
        <v>3.9399999999999382</v>
      </c>
      <c r="I803" s="1">
        <f t="shared" si="1891"/>
        <v>0</v>
      </c>
      <c r="J803" s="22">
        <f t="shared" si="1892"/>
        <v>3.3466969409207372E-8</v>
      </c>
      <c r="K803" s="1">
        <f t="shared" si="1894"/>
        <v>1.7265306049765275E-7</v>
      </c>
      <c r="L803" s="1">
        <f t="shared" si="1895"/>
        <v>4.3740420288371427E-7</v>
      </c>
      <c r="M803" s="1">
        <f t="shared" si="1896"/>
        <v>9.1413249793242255E-7</v>
      </c>
      <c r="N803" s="1">
        <f t="shared" si="1897"/>
        <v>1.7403949174560713E-6</v>
      </c>
      <c r="O803" s="1">
        <f t="shared" si="1898"/>
        <v>3.1315980994984359E-6</v>
      </c>
      <c r="P803" s="1">
        <f t="shared" si="1899"/>
        <v>5.4199416023453247E-6</v>
      </c>
      <c r="Q803" s="1">
        <f t="shared" si="1900"/>
        <v>9.1103843117942505E-6</v>
      </c>
      <c r="R803" s="1">
        <f t="shared" si="1901"/>
        <v>1.4959905562143271E-5</v>
      </c>
      <c r="S803" s="1">
        <f t="shared" si="1902"/>
        <v>2.4088111680320455E-5</v>
      </c>
      <c r="T803" s="1">
        <f t="shared" si="1903"/>
        <v>3.8129293166656194E-5</v>
      </c>
      <c r="U803" s="1">
        <f t="shared" si="1904"/>
        <v>5.9438309412239864E-5</v>
      </c>
      <c r="V803" s="1">
        <f t="shared" si="1905"/>
        <v>9.136505203073728E-5</v>
      </c>
      <c r="W803" s="1">
        <f t="shared" si="1906"/>
        <v>1.3861452770977967E-4</v>
      </c>
      <c r="X803" s="1">
        <f t="shared" si="1907"/>
        <v>2.0771153416079436E-4</v>
      </c>
      <c r="Y803" s="1">
        <f t="shared" si="1908"/>
        <v>3.0759011054214006E-4</v>
      </c>
      <c r="Z803" s="1">
        <f t="shared" si="1909"/>
        <v>4.5032796365518775E-4</v>
      </c>
      <c r="AA803" s="1">
        <f t="shared" si="1910"/>
        <v>6.5204435748611391E-4</v>
      </c>
      <c r="AB803" s="1">
        <f t="shared" si="1911"/>
        <v>9.3397590718622737E-4</v>
      </c>
      <c r="AC803" s="1">
        <f t="shared" si="1912"/>
        <v>1.3237377367252738E-3</v>
      </c>
      <c r="AD803" s="1">
        <f t="shared" si="1913"/>
        <v>1.8567670077991097E-3</v>
      </c>
      <c r="AE803" s="1">
        <f t="shared" si="1914"/>
        <v>2.5779315324201786E-3</v>
      </c>
      <c r="AF803" s="1">
        <f t="shared" si="1915"/>
        <v>3.5432679383405673E-3</v>
      </c>
      <c r="AG803" s="1">
        <f t="shared" si="1916"/>
        <v>4.8217919444143104E-3</v>
      </c>
      <c r="AH803" s="1">
        <f t="shared" si="1917"/>
        <v>6.4972984930775045E-3</v>
      </c>
      <c r="AI803" s="1">
        <f t="shared" si="1918"/>
        <v>8.6700431239410593E-3</v>
      </c>
      <c r="AJ803" s="1">
        <f t="shared" si="1919"/>
        <v>1.145817001094491E-2</v>
      </c>
      <c r="AK803" s="1">
        <f t="shared" si="1920"/>
        <v>1.4998729061129656E-2</v>
      </c>
      <c r="AL803" s="1">
        <f t="shared" si="1921"/>
        <v>1.9448107389037718E-2</v>
      </c>
      <c r="AM803" s="1">
        <f t="shared" si="1922"/>
        <v>2.4981692601681205E-2</v>
      </c>
      <c r="AN803" s="1">
        <f t="shared" si="1923"/>
        <v>3.1792589882253926E-2</v>
      </c>
      <c r="AO803" s="1">
        <f t="shared" si="1924"/>
        <v>4.008923466007977E-2</v>
      </c>
      <c r="AP803" s="1">
        <f t="shared" si="1925"/>
        <v>5.0091779676201383E-2</v>
      </c>
      <c r="AQ803" s="1">
        <f t="shared" si="1926"/>
        <v>6.202719021189914E-2</v>
      </c>
      <c r="AR803" s="1">
        <f t="shared" si="1927"/>
        <v>7.6123053219869244E-2</v>
      </c>
      <c r="AS803" s="1">
        <f t="shared" si="1928"/>
        <v>9.2600192273090673E-2</v>
      </c>
      <c r="AT803" s="1">
        <f t="shared" si="1929"/>
        <v>0.11166427584224244</v>
      </c>
      <c r="AU803" s="1">
        <f t="shared" si="1930"/>
        <v>0.13349670481693945</v>
      </c>
      <c r="AV803" s="1">
        <f t="shared" si="1931"/>
        <v>0.15824515834378133</v>
      </c>
      <c r="AW803" s="1">
        <f t="shared" si="1932"/>
        <v>0.18601425609218827</v>
      </c>
      <c r="AX803" s="1">
        <f t="shared" si="1933"/>
        <v>0.21685685111017322</v>
      </c>
      <c r="AY803" s="1">
        <f t="shared" si="1934"/>
        <v>0.25076649258280909</v>
      </c>
      <c r="AZ803" s="1">
        <f t="shared" si="1935"/>
        <v>0.2876715860633412</v>
      </c>
      <c r="BA803" s="1">
        <f t="shared" si="1936"/>
        <v>0.32743172690658268</v>
      </c>
      <c r="BB803" s="1">
        <f t="shared" si="1937"/>
        <v>0.36983659092781557</v>
      </c>
      <c r="BC803" s="1">
        <f t="shared" si="1938"/>
        <v>0.4146076387250347</v>
      </c>
      <c r="BD803" s="1">
        <f t="shared" si="1939"/>
        <v>0.46140273430272816</v>
      </c>
      <c r="BE803" s="1">
        <f t="shared" si="1940"/>
        <v>0.50982360546207428</v>
      </c>
      <c r="BF803" s="1">
        <f t="shared" si="1941"/>
        <v>0.5594258959961359</v>
      </c>
      <c r="BG803" s="1">
        <f t="shared" si="1942"/>
        <v>0.60973139224387063</v>
      </c>
      <c r="BH803" s="1">
        <f t="shared" si="1943"/>
        <v>0.66024186289501696</v>
      </c>
      <c r="BI803" s="1">
        <f t="shared" si="1944"/>
        <v>0.71045384325931105</v>
      </c>
      <c r="BJ803" s="1">
        <f t="shared" si="1945"/>
        <v>0.75987363269622321</v>
      </c>
      <c r="BK803" s="1">
        <f t="shared" si="1946"/>
        <v>0.8080317617822117</v>
      </c>
      <c r="BL803" s="1">
        <f t="shared" si="1947"/>
        <v>0.85449622482691667</v>
      </c>
      <c r="BM803" s="1">
        <f t="shared" si="1948"/>
        <v>0.89888385975707885</v>
      </c>
      <c r="BN803" s="1">
        <f t="shared" si="1949"/>
        <v>0.94086938328378145</v>
      </c>
      <c r="BO803" s="1">
        <f t="shared" si="1950"/>
        <v>0.98019174353235827</v>
      </c>
      <c r="BP803" s="1">
        <f t="shared" si="1951"/>
        <v>1.0166576217666548</v>
      </c>
      <c r="BQ803" s="1">
        <f t="shared" si="1952"/>
        <v>1.0501420856019614</v>
      </c>
      <c r="BR803" s="1">
        <f t="shared" si="1953"/>
        <v>1.0805865549615077</v>
      </c>
      <c r="BS803" s="1">
        <f t="shared" si="1954"/>
        <v>1.1079943776648244</v>
      </c>
      <c r="BT803" s="1">
        <f t="shared" si="1955"/>
        <v>1.1324244154526839</v>
      </c>
      <c r="BU803" s="1">
        <f t="shared" si="1956"/>
        <v>1.1539831083875134</v>
      </c>
      <c r="BV803" s="1">
        <f t="shared" si="1957"/>
        <v>1.1728155144735506</v>
      </c>
      <c r="BW803" s="1">
        <f t="shared" si="1958"/>
        <v>1.1890958140026955</v>
      </c>
      <c r="BX803" s="1">
        <f t="shared" si="1959"/>
        <v>1.2030177294563091</v>
      </c>
      <c r="BY803" s="1">
        <f t="shared" si="1960"/>
        <v>1.2147852488617759</v>
      </c>
      <c r="BZ803" s="1">
        <f t="shared" si="1961"/>
        <v>1.224603961696612</v>
      </c>
      <c r="CA803" s="1">
        <f t="shared" si="1962"/>
        <v>1.2326732305321135</v>
      </c>
      <c r="CB803" s="1">
        <f t="shared" si="1963"/>
        <v>1.2391793369593798</v>
      </c>
      <c r="CC803" s="1">
        <f t="shared" si="1964"/>
        <v>1.2442896641629086</v>
      </c>
      <c r="CD803" s="1">
        <f t="shared" si="1965"/>
        <v>1.2481479163852376</v>
      </c>
      <c r="CE803" s="1">
        <f t="shared" si="1966"/>
        <v>1.2508703311002918</v>
      </c>
      <c r="CF803" s="1">
        <f t="shared" si="1967"/>
        <v>1.2525428145649622</v>
      </c>
      <c r="CG803" s="1">
        <f t="shared" si="1968"/>
        <v>1.2532189251291719</v>
      </c>
      <c r="CH803" s="1">
        <f t="shared" si="1969"/>
        <v>1.2529186390325173</v>
      </c>
      <c r="CI803" s="1">
        <f t="shared" si="1970"/>
        <v>1.2516278566790564</v>
      </c>
      <c r="CJ803" s="1">
        <f t="shared" si="1971"/>
        <v>1.2492986387178002</v>
      </c>
      <c r="CK803" s="1">
        <f t="shared" si="1972"/>
        <v>1.2458501951277068</v>
      </c>
      <c r="CL803" s="1">
        <f t="shared" si="1973"/>
        <v>1.24117068113865</v>
      </c>
      <c r="CM803" s="1">
        <f t="shared" si="1974"/>
        <v>1.2351198756762025</v>
      </c>
      <c r="CN803" s="1">
        <f t="shared" si="1975"/>
        <v>1.2275328262674394</v>
      </c>
      <c r="CO803" s="1">
        <f t="shared" si="1976"/>
        <v>1.2182245353149217</v>
      </c>
      <c r="CP803" s="1">
        <f t="shared" si="1977"/>
        <v>1.2069957342265794</v>
      </c>
      <c r="CQ803" s="1">
        <f t="shared" si="1978"/>
        <v>1.1936397438571105</v>
      </c>
      <c r="CR803" s="1">
        <f t="shared" si="1979"/>
        <v>1.177950353939951</v>
      </c>
      <c r="CS803" s="1">
        <f t="shared" si="1980"/>
        <v>1.1597305746725772</v>
      </c>
      <c r="CT803" s="1">
        <f t="shared" si="1981"/>
        <v>1.1388020263538678</v>
      </c>
      <c r="CU803" s="1">
        <f t="shared" si="1982"/>
        <v>1.1150146455762471</v>
      </c>
      <c r="CV803" s="1">
        <f t="shared" si="1983"/>
        <v>1.0882563076095306</v>
      </c>
      <c r="CW803" s="1">
        <f t="shared" si="1984"/>
        <v>1.0584619032244815</v>
      </c>
      <c r="CX803" s="1">
        <f t="shared" si="1985"/>
        <v>1.0256213726338657</v>
      </c>
      <c r="CY803" s="1">
        <f t="shared" si="1986"/>
        <v>0.98978619628247921</v>
      </c>
      <c r="CZ803" s="1">
        <f t="shared" si="1987"/>
        <v>0.95107387629266338</v>
      </c>
      <c r="DA803" s="1">
        <f t="shared" si="1988"/>
        <v>0.90967001475867448</v>
      </c>
      <c r="DB803" s="1">
        <f t="shared" si="1989"/>
        <v>0.86582770353965399</v>
      </c>
      <c r="DC803" s="1">
        <f t="shared" si="1990"/>
        <v>0.81986407887913515</v>
      </c>
      <c r="DD803" s="1">
        <f t="shared" si="1991"/>
        <v>0.7721540539460483</v>
      </c>
      <c r="DE803" s="1">
        <f t="shared" si="1992"/>
        <v>0.72312141153681342</v>
      </c>
      <c r="DF803" s="1">
        <f t="shared" si="1993"/>
        <v>0.67322760444647922</v>
      </c>
      <c r="DG803" s="1">
        <f t="shared" si="1994"/>
        <v>0.62295875887323338</v>
      </c>
      <c r="DH803" s="1">
        <f t="shared" si="1995"/>
        <v>0.57281149419380795</v>
      </c>
      <c r="DI803" s="1">
        <f t="shared" si="1996"/>
        <v>0.52327825040684961</v>
      </c>
      <c r="DJ803" s="1">
        <f t="shared" si="1997"/>
        <v>0.47483284575003154</v>
      </c>
      <c r="DK803" s="1">
        <f t="shared" si="1998"/>
        <v>0.42791696881174091</v>
      </c>
      <c r="DL803" s="1">
        <f t="shared" si="1999"/>
        <v>0.38292824359513106</v>
      </c>
      <c r="DM803" s="1">
        <f t="shared" si="2000"/>
        <v>0.34021039832126487</v>
      </c>
      <c r="DN803" s="1">
        <f t="shared" si="2001"/>
        <v>0.30004592866045082</v>
      </c>
      <c r="DO803" s="1">
        <f t="shared" si="2002"/>
        <v>0.26265148544957989</v>
      </c>
      <c r="DP803" s="1">
        <f t="shared" si="2003"/>
        <v>0.22817604896159649</v>
      </c>
      <c r="DQ803" s="1">
        <f t="shared" si="2004"/>
        <v>0.19670178958173229</v>
      </c>
      <c r="DR803" s="1">
        <f t="shared" si="2005"/>
        <v>0.16824737018014482</v>
      </c>
      <c r="DS803" s="1">
        <f t="shared" si="2006"/>
        <v>0.14277332811031168</v>
      </c>
      <c r="DT803" s="1">
        <f t="shared" si="2007"/>
        <v>0.12018909113338641</v>
      </c>
      <c r="DU803" s="1">
        <f t="shared" si="2008"/>
        <v>0.10036113480962582</v>
      </c>
      <c r="DV803" s="1">
        <f t="shared" si="2009"/>
        <v>8.312177878111629E-2</v>
      </c>
      <c r="DW803" s="1">
        <f t="shared" si="2010"/>
        <v>6.8278142660705393E-2</v>
      </c>
      <c r="DX803" s="1">
        <f t="shared" si="2011"/>
        <v>5.5620833323836563E-2</v>
      </c>
      <c r="DY803" s="1">
        <f t="shared" si="2012"/>
        <v>4.493200706703164E-2</v>
      </c>
      <c r="DZ803" s="1">
        <f t="shared" si="2013"/>
        <v>3.5992534407326894E-2</v>
      </c>
      <c r="EA803" s="1">
        <f t="shared" si="2014"/>
        <v>2.8588084387920387E-2</v>
      </c>
      <c r="EB803" s="1">
        <f t="shared" si="2015"/>
        <v>2.2514032035090129E-2</v>
      </c>
      <c r="EC803" s="1">
        <f t="shared" si="2016"/>
        <v>1.7579171274934802E-2</v>
      </c>
      <c r="ED803" s="1">
        <f t="shared" si="2017"/>
        <v>1.3608281955767432E-2</v>
      </c>
      <c r="EE803" s="1">
        <f t="shared" si="2018"/>
        <v>1.0443651121742399E-2</v>
      </c>
      <c r="EF803" s="1">
        <f t="shared" si="2019"/>
        <v>7.9456844543266819E-3</v>
      </c>
      <c r="EG803" s="1">
        <f t="shared" si="2020"/>
        <v>5.9927643495623021E-3</v>
      </c>
      <c r="EH803" s="1">
        <f t="shared" si="2021"/>
        <v>4.4805180276314208E-3</v>
      </c>
      <c r="EI803" s="1">
        <f t="shared" si="2022"/>
        <v>3.3206547072954186E-3</v>
      </c>
      <c r="EJ803" s="1">
        <f t="shared" si="2023"/>
        <v>2.4395179332069362E-3</v>
      </c>
      <c r="EK803" s="1">
        <f t="shared" si="2024"/>
        <v>1.7764803989672438E-3</v>
      </c>
      <c r="EL803" s="1">
        <f t="shared" si="2025"/>
        <v>1.2822866601104495E-3</v>
      </c>
      <c r="EM803" s="1">
        <f t="shared" si="2026"/>
        <v>9.1742621535955316E-4</v>
      </c>
      <c r="EN803" s="1">
        <f t="shared" si="2027"/>
        <v>6.5059732465410128E-4</v>
      </c>
      <c r="EO803" s="1">
        <f t="shared" si="2028"/>
        <v>4.5730190309801457E-4</v>
      </c>
      <c r="EP803" s="1">
        <f t="shared" si="2029"/>
        <v>3.1859467605303089E-4</v>
      </c>
      <c r="EQ803" s="1">
        <f t="shared" si="2030"/>
        <v>2.1999587535396559E-4</v>
      </c>
      <c r="ER803" s="1">
        <f t="shared" si="2031"/>
        <v>1.5056613250322522E-4</v>
      </c>
      <c r="ES803" s="1">
        <f t="shared" si="2032"/>
        <v>1.0213466316275909E-4</v>
      </c>
      <c r="ET803" s="1">
        <f t="shared" si="2033"/>
        <v>6.8666956090174854E-5</v>
      </c>
      <c r="EU803" s="1">
        <f t="shared" si="2034"/>
        <v>4.5755509878621324E-5</v>
      </c>
      <c r="EV803" s="1">
        <f t="shared" si="2035"/>
        <v>3.0216208319566296E-5</v>
      </c>
      <c r="EW803" s="1">
        <f t="shared" si="2036"/>
        <v>1.9773214857073283E-5</v>
      </c>
      <c r="EX803" s="1">
        <f t="shared" si="2037"/>
        <v>1.2816369129760208E-5</v>
      </c>
      <c r="EY803" s="1">
        <f t="shared" si="2038"/>
        <v>8.216610322684485E-6</v>
      </c>
      <c r="EZ803" s="1">
        <f t="shared" si="2039"/>
        <v>5.1866087842452365E-6</v>
      </c>
      <c r="FA803" s="1">
        <f t="shared" si="2040"/>
        <v>3.1752617902222526E-6</v>
      </c>
      <c r="FB803" s="1">
        <f t="shared" si="2041"/>
        <v>1.7856890449164193E-6</v>
      </c>
      <c r="FC803" s="1">
        <f t="shared" si="2042"/>
        <v>7.0645264680019964E-7</v>
      </c>
      <c r="FD803" s="75">
        <f t="shared" si="1893"/>
        <v>-7.0645264680019964E-7</v>
      </c>
    </row>
    <row r="804" spans="7:160" x14ac:dyDescent="0.35">
      <c r="G804" t="str">
        <f t="shared" si="1889"/>
        <v>Refd, t=3.94</v>
      </c>
      <c r="H804" s="76">
        <f t="shared" si="1890"/>
        <v>3.9449999999999381</v>
      </c>
      <c r="I804" s="1">
        <f t="shared" si="1891"/>
        <v>0</v>
      </c>
      <c r="J804" s="22">
        <f t="shared" si="1892"/>
        <v>3.3094458698090051E-8</v>
      </c>
      <c r="K804" s="1">
        <f t="shared" si="1894"/>
        <v>1.7073224677175521E-7</v>
      </c>
      <c r="L804" s="1">
        <f t="shared" si="1895"/>
        <v>4.3254316631003574E-7</v>
      </c>
      <c r="M804" s="1">
        <f t="shared" si="1896"/>
        <v>9.03990031387113E-7</v>
      </c>
      <c r="N804" s="1">
        <f t="shared" si="1897"/>
        <v>1.7211274887240708E-6</v>
      </c>
      <c r="O804" s="1">
        <f t="shared" si="1898"/>
        <v>3.0970253155850636E-6</v>
      </c>
      <c r="P804" s="1">
        <f t="shared" si="1899"/>
        <v>5.360306408982801E-6</v>
      </c>
      <c r="Q804" s="1">
        <f t="shared" si="1900"/>
        <v>9.0105391819111975E-6</v>
      </c>
      <c r="R804" s="1">
        <f t="shared" si="1901"/>
        <v>1.479669900594234E-5</v>
      </c>
      <c r="S804" s="1">
        <f t="shared" si="1902"/>
        <v>2.3826679365630895E-5</v>
      </c>
      <c r="T804" s="1">
        <f t="shared" si="1903"/>
        <v>3.7717874452423163E-5</v>
      </c>
      <c r="U804" s="1">
        <f t="shared" si="1904"/>
        <v>5.8801114262492712E-5</v>
      </c>
      <c r="V804" s="1">
        <f t="shared" si="1905"/>
        <v>9.0392598256551325E-5</v>
      </c>
      <c r="W804" s="1">
        <f t="shared" si="1906"/>
        <v>1.3715076025706994E-4</v>
      </c>
      <c r="X804" s="1">
        <f t="shared" si="1907"/>
        <v>2.0553693624090344E-4</v>
      </c>
      <c r="Y804" s="1">
        <f t="shared" si="1908"/>
        <v>3.0439993447333634E-4</v>
      </c>
      <c r="Z804" s="1">
        <f t="shared" si="1909"/>
        <v>4.4570466554513555E-4</v>
      </c>
      <c r="AA804" s="1">
        <f t="shared" si="1910"/>
        <v>6.4542333694542274E-4</v>
      </c>
      <c r="AB804" s="1">
        <f t="shared" si="1911"/>
        <v>9.246037573666996E-4</v>
      </c>
      <c r="AC804" s="1">
        <f t="shared" si="1912"/>
        <v>1.3106224293780958E-3</v>
      </c>
      <c r="AD804" s="1">
        <f t="shared" si="1913"/>
        <v>1.8386198003801587E-3</v>
      </c>
      <c r="AE804" s="1">
        <f t="shared" si="1914"/>
        <v>2.5531009128597001E-3</v>
      </c>
      <c r="AF804" s="1">
        <f t="shared" si="1915"/>
        <v>3.5096666323350054E-3</v>
      </c>
      <c r="AG804" s="1">
        <f t="shared" si="1916"/>
        <v>4.7768189001588246E-3</v>
      </c>
      <c r="AH804" s="1">
        <f t="shared" si="1917"/>
        <v>6.4377588097565795E-3</v>
      </c>
      <c r="AI804" s="1">
        <f t="shared" si="1918"/>
        <v>8.5920700590584962E-3</v>
      </c>
      <c r="AJ804" s="1">
        <f t="shared" si="1919"/>
        <v>1.135715441589957E-2</v>
      </c>
      <c r="AK804" s="1">
        <f t="shared" si="1920"/>
        <v>1.4869262753853538E-2</v>
      </c>
      <c r="AL804" s="1">
        <f t="shared" si="1921"/>
        <v>1.9283947950468925E-2</v>
      </c>
      <c r="AM804" s="1">
        <f t="shared" si="1922"/>
        <v>2.4775757733537136E-2</v>
      </c>
      <c r="AN804" s="1">
        <f t="shared" si="1923"/>
        <v>3.1536989633226362E-2</v>
      </c>
      <c r="AO804" s="1">
        <f t="shared" si="1924"/>
        <v>3.9775349370017296E-2</v>
      </c>
      <c r="AP804" s="1">
        <f t="shared" si="1925"/>
        <v>4.9710390283344834E-2</v>
      </c>
      <c r="AQ804" s="1">
        <f t="shared" si="1926"/>
        <v>6.1568665543926808E-2</v>
      </c>
      <c r="AR804" s="1">
        <f t="shared" si="1927"/>
        <v>7.5577596038989614E-2</v>
      </c>
      <c r="AS804" s="1">
        <f t="shared" si="1928"/>
        <v>9.1958142244678673E-2</v>
      </c>
      <c r="AT804" s="1">
        <f t="shared" si="1929"/>
        <v>0.11091646341320625</v>
      </c>
      <c r="AU804" s="1">
        <f t="shared" si="1930"/>
        <v>0.13263484548342253</v>
      </c>
      <c r="AV804" s="1">
        <f t="shared" si="1931"/>
        <v>0.15726227229768339</v>
      </c>
      <c r="AW804" s="1">
        <f t="shared" si="1932"/>
        <v>0.1849050941595265</v>
      </c>
      <c r="AX804" s="1">
        <f t="shared" si="1933"/>
        <v>0.21561830465232434</v>
      </c>
      <c r="AY804" s="1">
        <f t="shared" si="1934"/>
        <v>0.24939796302660466</v>
      </c>
      <c r="AZ804" s="1">
        <f t="shared" si="1935"/>
        <v>0.28617528929583003</v>
      </c>
      <c r="BA804" s="1">
        <f t="shared" si="1936"/>
        <v>0.32581290914393879</v>
      </c>
      <c r="BB804" s="1">
        <f t="shared" si="1937"/>
        <v>0.36810363592779066</v>
      </c>
      <c r="BC804" s="1">
        <f t="shared" si="1938"/>
        <v>0.41277205126996008</v>
      </c>
      <c r="BD804" s="1">
        <f t="shared" si="1939"/>
        <v>0.45947899146859944</v>
      </c>
      <c r="BE804" s="1">
        <f t="shared" si="1940"/>
        <v>0.50782887487640649</v>
      </c>
      <c r="BF804" s="1">
        <f t="shared" si="1941"/>
        <v>0.55737962850784084</v>
      </c>
      <c r="BG804" s="1">
        <f t="shared" si="1942"/>
        <v>0.60765480453415477</v>
      </c>
      <c r="BH804" s="1">
        <f t="shared" si="1943"/>
        <v>0.65815733288014455</v>
      </c>
      <c r="BI804" s="1">
        <f t="shared" si="1944"/>
        <v>0.70838424705145686</v>
      </c>
      <c r="BJ804" s="1">
        <f t="shared" si="1945"/>
        <v>0.75784165588611274</v>
      </c>
      <c r="BK804" s="1">
        <f t="shared" si="1946"/>
        <v>0.8060592195404187</v>
      </c>
      <c r="BL804" s="1">
        <f t="shared" si="1947"/>
        <v>0.85260342464479122</v>
      </c>
      <c r="BM804" s="1">
        <f t="shared" si="1948"/>
        <v>0.8970890376348214</v>
      </c>
      <c r="BN804" s="1">
        <f t="shared" si="1949"/>
        <v>0.93918823910100779</v>
      </c>
      <c r="BO804" s="1">
        <f t="shared" si="1950"/>
        <v>0.97863709466055293</v>
      </c>
      <c r="BP804" s="1">
        <f t="shared" si="1951"/>
        <v>1.0152391862847585</v>
      </c>
      <c r="BQ804" s="1">
        <f t="shared" si="1952"/>
        <v>1.0488663984029141</v>
      </c>
      <c r="BR804" s="1">
        <f t="shared" si="1953"/>
        <v>1.0794570122355831</v>
      </c>
      <c r="BS804" s="1">
        <f t="shared" si="1954"/>
        <v>1.1070113982993144</v>
      </c>
      <c r="BT804" s="1">
        <f t="shared" si="1955"/>
        <v>1.1315857022670577</v>
      </c>
      <c r="BU804" s="1">
        <f t="shared" si="1956"/>
        <v>1.1532839881481605</v>
      </c>
      <c r="BV804" s="1">
        <f t="shared" si="1957"/>
        <v>1.172249333453721</v>
      </c>
      <c r="BW804" s="1">
        <f t="shared" si="1958"/>
        <v>1.188654365454771</v>
      </c>
      <c r="BX804" s="1">
        <f t="shared" si="1959"/>
        <v>1.2026916905785379</v>
      </c>
      <c r="BY804" s="1">
        <f t="shared" si="1960"/>
        <v>1.2145646073845151</v>
      </c>
      <c r="BZ804" s="1">
        <f t="shared" si="1961"/>
        <v>1.2244784157184267</v>
      </c>
      <c r="CA804" s="1">
        <f t="shared" si="1962"/>
        <v>1.2326325493006649</v>
      </c>
      <c r="CB804" s="1">
        <f t="shared" si="1963"/>
        <v>1.2392136745158486</v>
      </c>
      <c r="CC804" s="1">
        <f t="shared" si="1964"/>
        <v>1.2443898217896046</v>
      </c>
      <c r="CD804" s="1">
        <f t="shared" si="1965"/>
        <v>1.2483055533165808</v>
      </c>
      <c r="CE804" s="1">
        <f t="shared" si="1966"/>
        <v>1.2510781257617873</v>
      </c>
      <c r="CF804" s="1">
        <f t="shared" si="1967"/>
        <v>1.2527945805667338</v>
      </c>
      <c r="CG804" s="1">
        <f t="shared" si="1968"/>
        <v>1.2535096873221605</v>
      </c>
      <c r="CH804" s="1">
        <f t="shared" si="1969"/>
        <v>1.2532446751795019</v>
      </c>
      <c r="CI804" s="1">
        <f t="shared" si="1970"/>
        <v>1.251986709810549</v>
      </c>
      <c r="CJ804" s="1">
        <f t="shared" si="1971"/>
        <v>1.2496891041989597</v>
      </c>
      <c r="CK804" s="1">
        <f t="shared" si="1972"/>
        <v>1.2462722850572912</v>
      </c>
      <c r="CL804" s="1">
        <f t="shared" si="1973"/>
        <v>1.2416255671544283</v>
      </c>
      <c r="CM804" s="1">
        <f t="shared" si="1974"/>
        <v>1.2356098097752402</v>
      </c>
      <c r="CN804" s="1">
        <f t="shared" si="1975"/>
        <v>1.2280610380725714</v>
      </c>
      <c r="CO804" s="1">
        <f t="shared" si="1976"/>
        <v>1.2187951035098041</v>
      </c>
      <c r="CP804" s="1">
        <f t="shared" si="1977"/>
        <v>1.2076134297771679</v>
      </c>
      <c r="CQ804" s="1">
        <f t="shared" si="1978"/>
        <v>1.1943098432179091</v>
      </c>
      <c r="CR804" s="1">
        <f t="shared" si="1979"/>
        <v>1.1786784217242809</v>
      </c>
      <c r="CS804" s="1">
        <f t="shared" si="1980"/>
        <v>1.1605222171912084</v>
      </c>
      <c r="CT804" s="1">
        <f t="shared" si="1981"/>
        <v>1.1396626198667628</v>
      </c>
      <c r="CU804" s="1">
        <f t="shared" si="1982"/>
        <v>1.1159490458611903</v>
      </c>
      <c r="CV804" s="1">
        <f t="shared" si="1983"/>
        <v>1.0892685502764932</v>
      </c>
      <c r="CW804" s="1">
        <f t="shared" si="1984"/>
        <v>1.0595549068062671</v>
      </c>
      <c r="CX804" s="1">
        <f t="shared" si="1985"/>
        <v>1.0267966585608019</v>
      </c>
      <c r="CY804" s="1">
        <f t="shared" si="1986"/>
        <v>0.99104364111856746</v>
      </c>
      <c r="CZ804" s="1">
        <f t="shared" si="1987"/>
        <v>0.95241151183901573</v>
      </c>
      <c r="DA804" s="1">
        <f t="shared" si="1988"/>
        <v>0.91108389066247653</v>
      </c>
      <c r="DB804" s="1">
        <f t="shared" si="1989"/>
        <v>0.86731182483141778</v>
      </c>
      <c r="DC804" s="1">
        <f t="shared" si="1990"/>
        <v>0.82141042746347481</v>
      </c>
      <c r="DD804" s="1">
        <f t="shared" si="1991"/>
        <v>0.77375269867811647</v>
      </c>
      <c r="DE804" s="1">
        <f t="shared" si="1992"/>
        <v>0.72476070642464141</v>
      </c>
      <c r="DF804" s="1">
        <f t="shared" si="1993"/>
        <v>0.674894469112298</v>
      </c>
      <c r="DG804" s="1">
        <f t="shared" si="1994"/>
        <v>0.62463903011995126</v>
      </c>
      <c r="DH804" s="1">
        <f t="shared" si="1995"/>
        <v>0.57449033280135131</v>
      </c>
      <c r="DI804" s="1">
        <f t="shared" si="1996"/>
        <v>0.52494058353654127</v>
      </c>
      <c r="DJ804" s="1">
        <f t="shared" si="1997"/>
        <v>0.4764638228946676</v>
      </c>
      <c r="DK804" s="1">
        <f t="shared" si="1998"/>
        <v>0.42950240831204373</v>
      </c>
      <c r="DL804" s="1">
        <f t="shared" si="1999"/>
        <v>0.38445504743075376</v>
      </c>
      <c r="DM804" s="1">
        <f t="shared" si="2000"/>
        <v>0.34166691511269509</v>
      </c>
      <c r="DN804" s="1">
        <f t="shared" si="2001"/>
        <v>0.30142224838619197</v>
      </c>
      <c r="DO804" s="1">
        <f t="shared" si="2002"/>
        <v>0.26393965397546193</v>
      </c>
      <c r="DP804" s="1">
        <f t="shared" si="2003"/>
        <v>0.22937019570024345</v>
      </c>
      <c r="DQ804" s="1">
        <f t="shared" si="2004"/>
        <v>0.19779816701569108</v>
      </c>
      <c r="DR804" s="1">
        <f t="shared" si="2005"/>
        <v>0.16924430916285149</v>
      </c>
      <c r="DS804" s="1">
        <f t="shared" si="2006"/>
        <v>0.1436711174221911</v>
      </c>
      <c r="DT804" s="1">
        <f t="shared" si="2007"/>
        <v>0.12098979341310988</v>
      </c>
      <c r="DU804" s="1">
        <f t="shared" si="2008"/>
        <v>0.10106835350277595</v>
      </c>
      <c r="DV804" s="1">
        <f t="shared" si="2009"/>
        <v>8.3740392063056848E-2</v>
      </c>
      <c r="DW804" s="1">
        <f t="shared" si="2010"/>
        <v>6.881402042072958E-2</v>
      </c>
      <c r="DX804" s="1">
        <f t="shared" si="2011"/>
        <v>5.608055236410249E-2</v>
      </c>
      <c r="DY804" s="1">
        <f t="shared" si="2012"/>
        <v>4.5322577867856394E-2</v>
      </c>
      <c r="DZ804" s="1">
        <f t="shared" si="2013"/>
        <v>3.6321150383519379E-2</v>
      </c>
      <c r="EA804" s="1">
        <f t="shared" si="2014"/>
        <v>2.8861901771820943E-2</v>
      </c>
      <c r="EB804" s="1">
        <f t="shared" si="2015"/>
        <v>2.273998562642256E-2</v>
      </c>
      <c r="EC804" s="1">
        <f t="shared" si="2016"/>
        <v>1.7763828521614622E-2</v>
      </c>
      <c r="ED804" s="1">
        <f t="shared" si="2017"/>
        <v>1.3757735354286841E-2</v>
      </c>
      <c r="EE804" s="1">
        <f t="shared" si="2018"/>
        <v>1.0563446877298762E-2</v>
      </c>
      <c r="EF804" s="1">
        <f t="shared" si="2019"/>
        <v>8.04078378983057E-3</v>
      </c>
      <c r="EG804" s="1">
        <f t="shared" si="2020"/>
        <v>6.0675328169178741E-3</v>
      </c>
      <c r="EH804" s="1">
        <f t="shared" si="2021"/>
        <v>4.5387376278057329E-3</v>
      </c>
      <c r="EI804" s="1">
        <f t="shared" si="2022"/>
        <v>3.3655535078969167E-3</v>
      </c>
      <c r="EJ804" s="1">
        <f t="shared" si="2023"/>
        <v>2.4738121023821112E-3</v>
      </c>
      <c r="EK804" s="1">
        <f t="shared" si="2024"/>
        <v>1.8024240613332858E-3</v>
      </c>
      <c r="EL804" s="1">
        <f t="shared" si="2025"/>
        <v>1.3017256332430401E-3</v>
      </c>
      <c r="EM804" s="1">
        <f t="shared" si="2026"/>
        <v>9.3185242103552713E-4</v>
      </c>
      <c r="EN804" s="1">
        <f t="shared" si="2027"/>
        <v>6.6120141776160259E-4</v>
      </c>
      <c r="EO804" s="1">
        <f t="shared" si="2028"/>
        <v>4.6502236896963593E-4</v>
      </c>
      <c r="EP804" s="1">
        <f t="shared" si="2029"/>
        <v>3.2416227660975828E-4</v>
      </c>
      <c r="EQ804" s="1">
        <f t="shared" si="2030"/>
        <v>2.2397285401955586E-4</v>
      </c>
      <c r="ER804" s="1">
        <f t="shared" si="2031"/>
        <v>1.5338000877677526E-4</v>
      </c>
      <c r="ES804" s="1">
        <f t="shared" si="2032"/>
        <v>1.04106761851257E-4</v>
      </c>
      <c r="ET804" s="1">
        <f t="shared" si="2033"/>
        <v>7.0036032708509856E-5</v>
      </c>
      <c r="EU804" s="1">
        <f t="shared" si="2034"/>
        <v>4.6696966326320816E-5</v>
      </c>
      <c r="EV804" s="1">
        <f t="shared" si="2035"/>
        <v>3.0857457347455215E-5</v>
      </c>
      <c r="EW804" s="1">
        <f t="shared" si="2036"/>
        <v>2.0205763738558545E-5</v>
      </c>
      <c r="EX804" s="1">
        <f t="shared" si="2037"/>
        <v>1.3105166508385927E-5</v>
      </c>
      <c r="EY804" s="1">
        <f t="shared" si="2038"/>
        <v>8.4071469098919403E-6</v>
      </c>
      <c r="EZ804" s="1">
        <f t="shared" si="2039"/>
        <v>5.310190351497652E-6</v>
      </c>
      <c r="FA804" s="1">
        <f t="shared" si="2040"/>
        <v>3.252785184672559E-6</v>
      </c>
      <c r="FB804" s="1">
        <f t="shared" si="2041"/>
        <v>1.8301464852640378E-6</v>
      </c>
      <c r="FC804" s="1">
        <f t="shared" si="2042"/>
        <v>7.2425631438790459E-7</v>
      </c>
      <c r="FD804" s="75">
        <f t="shared" si="1893"/>
        <v>-7.2425631438790459E-7</v>
      </c>
    </row>
    <row r="805" spans="7:160" x14ac:dyDescent="0.35">
      <c r="G805" t="str">
        <f t="shared" si="1889"/>
        <v>Refd, t=3.95</v>
      </c>
      <c r="H805" s="76">
        <f t="shared" si="1890"/>
        <v>3.949999999999938</v>
      </c>
      <c r="I805" s="1">
        <f t="shared" si="1891"/>
        <v>0</v>
      </c>
      <c r="J805" s="22">
        <f t="shared" si="1892"/>
        <v>3.2726141194013975E-8</v>
      </c>
      <c r="K805" s="1">
        <f t="shared" si="1894"/>
        <v>1.6883304467867013E-7</v>
      </c>
      <c r="L805" s="1">
        <f t="shared" si="1895"/>
        <v>4.2773676572971789E-7</v>
      </c>
      <c r="M805" s="1">
        <f t="shared" si="1896"/>
        <v>8.9396137966858536E-7</v>
      </c>
      <c r="N805" s="1">
        <f t="shared" si="1897"/>
        <v>1.7020758038512202E-6</v>
      </c>
      <c r="O805" s="1">
        <f t="shared" si="1898"/>
        <v>3.0628385932491207E-6</v>
      </c>
      <c r="P805" s="1">
        <f t="shared" si="1899"/>
        <v>5.3013349166737973E-6</v>
      </c>
      <c r="Q805" s="1">
        <f t="shared" si="1900"/>
        <v>8.9118008660456165E-6</v>
      </c>
      <c r="R805" s="1">
        <f t="shared" si="1901"/>
        <v>1.4635293318259541E-5</v>
      </c>
      <c r="S805" s="1">
        <f t="shared" si="1902"/>
        <v>2.3568116550330224E-5</v>
      </c>
      <c r="T805" s="1">
        <f t="shared" si="1903"/>
        <v>3.7310944484032027E-5</v>
      </c>
      <c r="U805" s="1">
        <f t="shared" si="1904"/>
        <v>5.8170824434242663E-5</v>
      </c>
      <c r="V805" s="1">
        <f t="shared" si="1905"/>
        <v>8.9430603983798091E-5</v>
      </c>
      <c r="W805" s="1">
        <f t="shared" si="1906"/>
        <v>1.3570260584974873E-4</v>
      </c>
      <c r="X805" s="1">
        <f t="shared" si="1907"/>
        <v>2.0338532059076467E-4</v>
      </c>
      <c r="Y805" s="1">
        <f t="shared" si="1908"/>
        <v>3.0124313430229598E-4</v>
      </c>
      <c r="Z805" s="1">
        <f t="shared" si="1909"/>
        <v>4.411292040635586E-4</v>
      </c>
      <c r="AA805" s="1">
        <f t="shared" si="1910"/>
        <v>6.3887000086074684E-4</v>
      </c>
      <c r="AB805" s="1">
        <f t="shared" si="1911"/>
        <v>9.1532616619850889E-4</v>
      </c>
      <c r="AC805" s="1">
        <f t="shared" si="1912"/>
        <v>1.2976375760639974E-3</v>
      </c>
      <c r="AD805" s="1">
        <f t="shared" si="1913"/>
        <v>1.8206503387513397E-3</v>
      </c>
      <c r="AE805" s="1">
        <f t="shared" si="1914"/>
        <v>2.5285094891131523E-3</v>
      </c>
      <c r="AF805" s="1">
        <f t="shared" si="1915"/>
        <v>3.4763832587718737E-3</v>
      </c>
      <c r="AG805" s="1">
        <f t="shared" si="1916"/>
        <v>4.7322632508466841E-3</v>
      </c>
      <c r="AH805" s="1">
        <f t="shared" si="1917"/>
        <v>6.3787603606682832E-3</v>
      </c>
      <c r="AI805" s="1">
        <f t="shared" si="1918"/>
        <v>8.5147901566716196E-3</v>
      </c>
      <c r="AJ805" s="1">
        <f t="shared" si="1919"/>
        <v>1.1257015567629914E-2</v>
      </c>
      <c r="AK805" s="1">
        <f t="shared" si="1920"/>
        <v>1.4740891591930027E-2</v>
      </c>
      <c r="AL805" s="1">
        <f t="shared" si="1921"/>
        <v>1.9121139302761912E-2</v>
      </c>
      <c r="AM805" s="1">
        <f t="shared" si="1922"/>
        <v>2.45714678958091E-2</v>
      </c>
      <c r="AN805" s="1">
        <f t="shared" si="1923"/>
        <v>3.1283367124314745E-2</v>
      </c>
      <c r="AO805" s="1">
        <f t="shared" si="1924"/>
        <v>3.9463811018607728E-2</v>
      </c>
      <c r="AP805" s="1">
        <f t="shared" si="1925"/>
        <v>4.9331749321916765E-2</v>
      </c>
      <c r="AQ805" s="1">
        <f t="shared" si="1926"/>
        <v>6.1113316397743811E-2</v>
      </c>
      <c r="AR805" s="1">
        <f t="shared" si="1927"/>
        <v>7.503575768673354E-2</v>
      </c>
      <c r="AS805" s="1">
        <f t="shared" si="1928"/>
        <v>9.1320158465042586E-2</v>
      </c>
      <c r="AT805" s="1">
        <f t="shared" si="1929"/>
        <v>0.11017315408200275</v>
      </c>
      <c r="AU805" s="1">
        <f t="shared" si="1930"/>
        <v>0.13177789860338776</v>
      </c>
      <c r="AV805" s="1">
        <f t="shared" si="1931"/>
        <v>0.1562846619636292</v>
      </c>
      <c r="AW805" s="1">
        <f t="shared" si="1932"/>
        <v>0.18380150557846009</v>
      </c>
      <c r="AX805" s="1">
        <f t="shared" si="1933"/>
        <v>0.21438554407018492</v>
      </c>
      <c r="AY805" s="1">
        <f t="shared" si="1934"/>
        <v>0.24803532836230102</v>
      </c>
      <c r="AZ805" s="1">
        <f t="shared" si="1935"/>
        <v>0.28468487678892584</v>
      </c>
      <c r="BA805" s="1">
        <f t="shared" si="1936"/>
        <v>0.32419983261737639</v>
      </c>
      <c r="BB805" s="1">
        <f t="shared" si="1937"/>
        <v>0.36637613843978684</v>
      </c>
      <c r="BC805" s="1">
        <f t="shared" si="1938"/>
        <v>0.41094149389856466</v>
      </c>
      <c r="BD805" s="1">
        <f t="shared" si="1939"/>
        <v>0.45755971047997573</v>
      </c>
      <c r="BE805" s="1">
        <f t="shared" si="1940"/>
        <v>0.50583790614975377</v>
      </c>
      <c r="BF805" s="1">
        <f t="shared" si="1941"/>
        <v>0.55533630626819075</v>
      </c>
      <c r="BG805" s="1">
        <f t="shared" si="1942"/>
        <v>0.60558024953630829</v>
      </c>
      <c r="BH805" s="1">
        <f t="shared" si="1943"/>
        <v>0.65607385252652084</v>
      </c>
      <c r="BI805" s="1">
        <f t="shared" si="1944"/>
        <v>0.70631467589078167</v>
      </c>
      <c r="BJ805" s="1">
        <f t="shared" si="1945"/>
        <v>0.75580866901374388</v>
      </c>
      <c r="BK805" s="1">
        <f t="shared" si="1946"/>
        <v>0.80408465325192291</v>
      </c>
      <c r="BL805" s="1">
        <f t="shared" si="1947"/>
        <v>0.8507076381287183</v>
      </c>
      <c r="BM805" s="1">
        <f t="shared" si="1948"/>
        <v>0.89529034659000151</v>
      </c>
      <c r="BN805" s="1">
        <f t="shared" si="1949"/>
        <v>0.93750244719678499</v>
      </c>
      <c r="BO805" s="1">
        <f t="shared" si="1950"/>
        <v>0.97707714217077624</v>
      </c>
      <c r="BP805" s="1">
        <f t="shared" si="1951"/>
        <v>1.0138149275922652</v>
      </c>
      <c r="BQ805" s="1">
        <f t="shared" si="1952"/>
        <v>1.0475845120328111</v>
      </c>
      <c r="BR805" s="1">
        <f t="shared" si="1953"/>
        <v>1.0783210392778237</v>
      </c>
      <c r="BS805" s="1">
        <f t="shared" si="1954"/>
        <v>1.106021898109564</v>
      </c>
      <c r="BT805" s="1">
        <f t="shared" si="1955"/>
        <v>1.1307405086638176</v>
      </c>
      <c r="BU805" s="1">
        <f t="shared" si="1956"/>
        <v>1.1525785452794715</v>
      </c>
      <c r="BV805" s="1">
        <f t="shared" si="1957"/>
        <v>1.1716770882471415</v>
      </c>
      <c r="BW805" s="1">
        <f t="shared" si="1958"/>
        <v>1.1882071930812159</v>
      </c>
      <c r="BX805" s="1">
        <f t="shared" si="1959"/>
        <v>1.2023603304950212</v>
      </c>
      <c r="BY805" s="1">
        <f t="shared" si="1960"/>
        <v>1.2143390899936743</v>
      </c>
      <c r="BZ805" s="1">
        <f t="shared" si="1961"/>
        <v>1.2243484631331061</v>
      </c>
      <c r="CA805" s="1">
        <f t="shared" si="1962"/>
        <v>1.2325879377295039</v>
      </c>
      <c r="CB805" s="1">
        <f t="shared" si="1963"/>
        <v>1.2392445499914462</v>
      </c>
      <c r="CC805" s="1">
        <f t="shared" si="1964"/>
        <v>1.2444869649813342</v>
      </c>
      <c r="CD805" s="1">
        <f t="shared" si="1965"/>
        <v>1.2484605927056349</v>
      </c>
      <c r="CE805" s="1">
        <f t="shared" si="1966"/>
        <v>1.2512837012874005</v>
      </c>
      <c r="CF805" s="1">
        <f t="shared" si="1967"/>
        <v>1.2530444618494645</v>
      </c>
      <c r="CG805" s="1">
        <f t="shared" si="1968"/>
        <v>1.2537988516906995</v>
      </c>
      <c r="CH805" s="1">
        <f t="shared" si="1969"/>
        <v>1.253569351010863</v>
      </c>
      <c r="CI805" s="1">
        <f t="shared" si="1970"/>
        <v>1.2523443902478306</v>
      </c>
      <c r="CJ805" s="1">
        <f t="shared" si="1971"/>
        <v>1.2500785352979265</v>
      </c>
      <c r="CK805" s="1">
        <f t="shared" si="1972"/>
        <v>1.2466934310315858</v>
      </c>
      <c r="CL805" s="1">
        <f t="shared" si="1973"/>
        <v>1.2420795538579386</v>
      </c>
      <c r="CM805" s="1">
        <f t="shared" si="1974"/>
        <v>1.2360988461006501</v>
      </c>
      <c r="CN805" s="1">
        <f t="shared" si="1975"/>
        <v>1.2285883137658991</v>
      </c>
      <c r="CO805" s="1">
        <f t="shared" si="1976"/>
        <v>1.2193646611817919</v>
      </c>
      <c r="CP805" s="1">
        <f t="shared" si="1977"/>
        <v>1.2082300087710665</v>
      </c>
      <c r="CQ805" s="1">
        <f t="shared" si="1978"/>
        <v>1.1949786935518132</v>
      </c>
      <c r="CR805" s="1">
        <f t="shared" si="1979"/>
        <v>1.1794050875820192</v>
      </c>
      <c r="CS805" s="1">
        <f t="shared" si="1980"/>
        <v>1.1613122913349423</v>
      </c>
      <c r="CT805" s="1">
        <f t="shared" si="1981"/>
        <v>1.1405214727604762</v>
      </c>
      <c r="CU805" s="1">
        <f t="shared" si="1982"/>
        <v>1.1168815360329587</v>
      </c>
      <c r="CV805" s="1">
        <f t="shared" si="1983"/>
        <v>1.0902787252586192</v>
      </c>
      <c r="CW805" s="1">
        <f t="shared" si="1984"/>
        <v>1.0606457065886044</v>
      </c>
      <c r="CX805" s="1">
        <f t="shared" si="1985"/>
        <v>1.0279696355741532</v>
      </c>
      <c r="CY805" s="1">
        <f t="shared" si="1986"/>
        <v>0.99229871204941045</v>
      </c>
      <c r="CZ805" s="1">
        <f t="shared" si="1987"/>
        <v>0.95374675682988386</v>
      </c>
      <c r="DA805" s="1">
        <f t="shared" si="1988"/>
        <v>0.91249541451780858</v>
      </c>
      <c r="DB805" s="1">
        <f t="shared" si="1989"/>
        <v>0.86879369267221562</v>
      </c>
      <c r="DC805" s="1">
        <f t="shared" si="1990"/>
        <v>0.82295468391807125</v>
      </c>
      <c r="DD805" s="1">
        <f t="shared" si="1991"/>
        <v>0.77534947534332666</v>
      </c>
      <c r="DE805" s="1">
        <f t="shared" si="1992"/>
        <v>0.72639841727418464</v>
      </c>
      <c r="DF805" s="1">
        <f t="shared" si="1993"/>
        <v>0.6765600881473528</v>
      </c>
      <c r="DG805" s="1">
        <f t="shared" si="1994"/>
        <v>0.62631844028250683</v>
      </c>
      <c r="DH805" s="1">
        <f t="shared" si="1995"/>
        <v>0.57616873044788131</v>
      </c>
      <c r="DI805" s="1">
        <f t="shared" si="1996"/>
        <v>0.52660291900648315</v>
      </c>
      <c r="DJ805" s="1">
        <f t="shared" si="1997"/>
        <v>0.47809525523732133</v>
      </c>
      <c r="DK805" s="1">
        <f t="shared" si="1998"/>
        <v>0.43108875127687263</v>
      </c>
      <c r="DL805" s="1">
        <f t="shared" si="1999"/>
        <v>0.38598318446430463</v>
      </c>
      <c r="DM805" s="1">
        <f t="shared" si="2000"/>
        <v>0.34312516328121606</v>
      </c>
      <c r="DN805" s="1">
        <f t="shared" si="2001"/>
        <v>0.30280065466050193</v>
      </c>
      <c r="DO805" s="1">
        <f t="shared" si="2002"/>
        <v>0.2652302118629174</v>
      </c>
      <c r="DP805" s="1">
        <f t="shared" si="2003"/>
        <v>0.23056697539586105</v>
      </c>
      <c r="DQ805" s="1">
        <f t="shared" si="2004"/>
        <v>0.19889735763892907</v>
      </c>
      <c r="DR805" s="1">
        <f t="shared" si="2005"/>
        <v>0.17024417682044779</v>
      </c>
      <c r="DS805" s="1">
        <f t="shared" si="2006"/>
        <v>0.14457188740787688</v>
      </c>
      <c r="DT805" s="1">
        <f t="shared" si="2007"/>
        <v>0.12179346851760749</v>
      </c>
      <c r="DU805" s="1">
        <f t="shared" si="2008"/>
        <v>0.10177848295947318</v>
      </c>
      <c r="DV805" s="1">
        <f t="shared" si="2009"/>
        <v>8.4361807005554554E-2</v>
      </c>
      <c r="DW805" s="1">
        <f t="shared" si="2010"/>
        <v>6.9352551897755299E-2</v>
      </c>
      <c r="DX805" s="1">
        <f t="shared" si="2011"/>
        <v>5.6542747061868098E-2</v>
      </c>
      <c r="DY805" s="1">
        <f t="shared" si="2012"/>
        <v>4.5715424922110913E-2</v>
      </c>
      <c r="DZ805" s="1">
        <f t="shared" si="2013"/>
        <v>3.6651830264306198E-2</v>
      </c>
      <c r="EA805" s="1">
        <f t="shared" si="2014"/>
        <v>2.9137565454606284E-2</v>
      </c>
      <c r="EB805" s="1">
        <f t="shared" si="2015"/>
        <v>2.2967569378819417E-2</v>
      </c>
      <c r="EC805" s="1">
        <f t="shared" si="2016"/>
        <v>1.7949906861837589E-2</v>
      </c>
      <c r="ED805" s="1">
        <f t="shared" si="2017"/>
        <v>1.3908412257593955E-2</v>
      </c>
      <c r="EE805" s="1">
        <f t="shared" si="2018"/>
        <v>1.0684283248160554E-2</v>
      </c>
      <c r="EF805" s="1">
        <f t="shared" si="2019"/>
        <v>8.1367576525562483E-3</v>
      </c>
      <c r="EG805" s="1">
        <f t="shared" si="2020"/>
        <v>6.143027625662799E-3</v>
      </c>
      <c r="EH805" s="1">
        <f t="shared" si="2021"/>
        <v>4.5975535335497806E-3</v>
      </c>
      <c r="EI805" s="1">
        <f t="shared" si="2022"/>
        <v>3.4109362867357409E-3</v>
      </c>
      <c r="EJ805" s="1">
        <f t="shared" si="2023"/>
        <v>2.5084946661528651E-3</v>
      </c>
      <c r="EK805" s="1">
        <f t="shared" si="2024"/>
        <v>1.828675947779748E-3</v>
      </c>
      <c r="EL805" s="1">
        <f t="shared" si="2025"/>
        <v>1.3214065179528378E-3</v>
      </c>
      <c r="EM805" s="1">
        <f t="shared" si="2026"/>
        <v>9.4646642419162223E-4</v>
      </c>
      <c r="EN805" s="1">
        <f t="shared" si="2027"/>
        <v>6.7194972520362125E-4</v>
      </c>
      <c r="EO805" s="1">
        <f t="shared" si="2028"/>
        <v>4.7285239480727049E-4</v>
      </c>
      <c r="EP805" s="1">
        <f t="shared" si="2029"/>
        <v>3.2981222580444743E-4</v>
      </c>
      <c r="EQ805" s="1">
        <f t="shared" si="2030"/>
        <v>2.2801107556779071E-4</v>
      </c>
      <c r="ER805" s="1">
        <f t="shared" si="2031"/>
        <v>1.5623895431491562E-4</v>
      </c>
      <c r="ES805" s="1">
        <f t="shared" si="2032"/>
        <v>1.0611168207408729E-4</v>
      </c>
      <c r="ET805" s="1">
        <f t="shared" si="2033"/>
        <v>7.1428763838934155E-5</v>
      </c>
      <c r="EU805" s="1">
        <f t="shared" si="2034"/>
        <v>4.7655294474083088E-5</v>
      </c>
      <c r="EV805" s="1">
        <f t="shared" si="2035"/>
        <v>3.1510615522729155E-5</v>
      </c>
      <c r="EW805" s="1">
        <f t="shared" si="2036"/>
        <v>2.064663017506755E-5</v>
      </c>
      <c r="EX805" s="1">
        <f t="shared" si="2037"/>
        <v>1.3399707947293758E-5</v>
      </c>
      <c r="EY805" s="1">
        <f t="shared" si="2038"/>
        <v>8.6015981069834532E-6</v>
      </c>
      <c r="EZ805" s="1">
        <f t="shared" si="2039"/>
        <v>5.4363892391278907E-6</v>
      </c>
      <c r="FA805" s="1">
        <f t="shared" si="2040"/>
        <v>3.3319952905529322E-6</v>
      </c>
      <c r="FB805" s="1">
        <f t="shared" si="2041"/>
        <v>1.8755920531547967E-6</v>
      </c>
      <c r="FC805" s="1">
        <f t="shared" si="2042"/>
        <v>7.4246092649123222E-7</v>
      </c>
      <c r="FD805" s="75">
        <f t="shared" si="1893"/>
        <v>-7.4246092649123222E-7</v>
      </c>
    </row>
    <row r="806" spans="7:160" x14ac:dyDescent="0.35">
      <c r="G806" t="str">
        <f t="shared" si="1889"/>
        <v>Refd, t=3.95</v>
      </c>
      <c r="H806" s="76">
        <f t="shared" si="1890"/>
        <v>3.9549999999999379</v>
      </c>
      <c r="I806" s="1">
        <f t="shared" si="1891"/>
        <v>0</v>
      </c>
      <c r="J806" s="22">
        <f t="shared" si="1892"/>
        <v>3.2361969183444608E-8</v>
      </c>
      <c r="K806" s="1">
        <f t="shared" si="1894"/>
        <v>1.6695520841315193E-7</v>
      </c>
      <c r="L806" s="1">
        <f t="shared" si="1895"/>
        <v>4.2298438033335273E-7</v>
      </c>
      <c r="M806" s="1">
        <f t="shared" si="1896"/>
        <v>8.8404525148912443E-7</v>
      </c>
      <c r="N806" s="1">
        <f t="shared" si="1897"/>
        <v>1.6832374201487388E-6</v>
      </c>
      <c r="O806" s="1">
        <f t="shared" si="1898"/>
        <v>3.0290335729476909E-6</v>
      </c>
      <c r="P806" s="1">
        <f t="shared" si="1899"/>
        <v>5.2430196549786E-6</v>
      </c>
      <c r="Q806" s="1">
        <f t="shared" si="1900"/>
        <v>8.8141569546747216E-6</v>
      </c>
      <c r="R806" s="1">
        <f t="shared" si="1901"/>
        <v>1.4475668400420974E-5</v>
      </c>
      <c r="S806" s="1">
        <f t="shared" si="1902"/>
        <v>2.3312391379716487E-5</v>
      </c>
      <c r="T806" s="1">
        <f t="shared" si="1903"/>
        <v>3.6908453735998975E-5</v>
      </c>
      <c r="U806" s="1">
        <f t="shared" si="1904"/>
        <v>5.7547364269634581E-5</v>
      </c>
      <c r="V806" s="1">
        <f t="shared" si="1905"/>
        <v>8.8478955514667473E-5</v>
      </c>
      <c r="W806" s="1">
        <f t="shared" si="1906"/>
        <v>1.342698962678946E-4</v>
      </c>
      <c r="X806" s="1">
        <f t="shared" si="1907"/>
        <v>2.0125644203281378E-4</v>
      </c>
      <c r="Y806" s="1">
        <f t="shared" si="1908"/>
        <v>2.9811935787065933E-4</v>
      </c>
      <c r="Z806" s="1">
        <f t="shared" si="1909"/>
        <v>4.3660108059015809E-4</v>
      </c>
      <c r="AA806" s="1">
        <f t="shared" si="1910"/>
        <v>6.3238365315844728E-4</v>
      </c>
      <c r="AB806" s="1">
        <f t="shared" si="1911"/>
        <v>9.0614217551901769E-4</v>
      </c>
      <c r="AC806" s="1">
        <f t="shared" si="1912"/>
        <v>1.2847818761921586E-3</v>
      </c>
      <c r="AD806" s="1">
        <f t="shared" si="1913"/>
        <v>1.8028568820871499E-3</v>
      </c>
      <c r="AE806" s="1">
        <f t="shared" si="1914"/>
        <v>2.5041549636665365E-3</v>
      </c>
      <c r="AF806" s="1">
        <f t="shared" si="1915"/>
        <v>3.4434148281033182E-3</v>
      </c>
      <c r="AG806" s="1">
        <f t="shared" si="1916"/>
        <v>4.6881211617528055E-3</v>
      </c>
      <c r="AH806" s="1">
        <f t="shared" si="1917"/>
        <v>6.3202982978266447E-3</v>
      </c>
      <c r="AI806" s="1">
        <f t="shared" si="1918"/>
        <v>8.4381973775439177E-3</v>
      </c>
      <c r="AJ806" s="1">
        <f t="shared" si="1919"/>
        <v>1.115774605531095E-2</v>
      </c>
      <c r="AK806" s="1">
        <f t="shared" si="1920"/>
        <v>1.4613606620560098E-2</v>
      </c>
      <c r="AL806" s="1">
        <f t="shared" si="1921"/>
        <v>1.8959670795778844E-2</v>
      </c>
      <c r="AM806" s="1">
        <f t="shared" si="1922"/>
        <v>2.4368810628275971E-2</v>
      </c>
      <c r="AN806" s="1">
        <f t="shared" si="1923"/>
        <v>3.1031708024667808E-2</v>
      </c>
      <c r="AO806" s="1">
        <f t="shared" si="1924"/>
        <v>3.9154603416670875E-2</v>
      </c>
      <c r="AP806" s="1">
        <f t="shared" si="1925"/>
        <v>4.8955838848021925E-2</v>
      </c>
      <c r="AQ806" s="1">
        <f t="shared" si="1926"/>
        <v>6.0661123286370834E-2</v>
      </c>
      <c r="AR806" s="1">
        <f t="shared" si="1927"/>
        <v>7.4497517465826113E-2</v>
      </c>
      <c r="AS806" s="1">
        <f t="shared" si="1928"/>
        <v>9.0686219488233827E-2</v>
      </c>
      <c r="AT806" s="1">
        <f t="shared" si="1929"/>
        <v>0.10943432624485627</v>
      </c>
      <c r="AU806" s="1">
        <f t="shared" si="1930"/>
        <v>0.13092584312687555</v>
      </c>
      <c r="AV806" s="1">
        <f t="shared" si="1931"/>
        <v>0.15531230765963341</v>
      </c>
      <c r="AW806" s="1">
        <f t="shared" si="1932"/>
        <v>0.18270347292318556</v>
      </c>
      <c r="AX806" s="1">
        <f t="shared" si="1933"/>
        <v>0.21315855511826889</v>
      </c>
      <c r="AY806" s="1">
        <f t="shared" si="1934"/>
        <v>0.24667857843849245</v>
      </c>
      <c r="AZ806" s="1">
        <f t="shared" si="1935"/>
        <v>0.28320034333663757</v>
      </c>
      <c r="BA806" s="1">
        <f t="shared" si="1936"/>
        <v>0.32259249780067395</v>
      </c>
      <c r="BB806" s="1">
        <f t="shared" si="1937"/>
        <v>0.36465410518156716</v>
      </c>
      <c r="BC806" s="1">
        <f t="shared" si="1938"/>
        <v>0.40911597991909771</v>
      </c>
      <c r="BD806" s="1">
        <f t="shared" si="1939"/>
        <v>0.45564491132653712</v>
      </c>
      <c r="BE806" s="1">
        <f t="shared" si="1940"/>
        <v>0.50385072576416956</v>
      </c>
      <c r="BF806" s="1">
        <f t="shared" si="1941"/>
        <v>0.55329596177432239</v>
      </c>
      <c r="BG806" s="1">
        <f t="shared" si="1942"/>
        <v>0.60350776500663417</v>
      </c>
      <c r="BH806" s="1">
        <f t="shared" si="1943"/>
        <v>0.65399146384273166</v>
      </c>
      <c r="BI806" s="1">
        <f t="shared" si="1944"/>
        <v>0.70424517482472404</v>
      </c>
      <c r="BJ806" s="1">
        <f t="shared" si="1945"/>
        <v>0.75377471880388369</v>
      </c>
      <c r="BK806" s="1">
        <f t="shared" si="1946"/>
        <v>0.80210810987773418</v>
      </c>
      <c r="BL806" s="1">
        <f t="shared" si="1947"/>
        <v>0.84880891102908129</v>
      </c>
      <c r="BM806" s="1">
        <f t="shared" si="1948"/>
        <v>0.89348782978347907</v>
      </c>
      <c r="BN806" s="1">
        <f t="shared" si="1949"/>
        <v>0.93581204690002207</v>
      </c>
      <c r="BO806" s="1">
        <f t="shared" si="1950"/>
        <v>0.97551192051255764</v>
      </c>
      <c r="BP806" s="1">
        <f t="shared" si="1951"/>
        <v>1.0123848744516721</v>
      </c>
      <c r="BQ806" s="1">
        <f t="shared" si="1952"/>
        <v>1.0462964490277156</v>
      </c>
      <c r="BR806" s="1">
        <f t="shared" si="1953"/>
        <v>1.0771786521377582</v>
      </c>
      <c r="BS806" s="1">
        <f t="shared" si="1954"/>
        <v>1.1050258866716831</v>
      </c>
      <c r="BT806" s="1">
        <f t="shared" si="1955"/>
        <v>1.129888838010404</v>
      </c>
      <c r="BU806" s="1">
        <f t="shared" si="1956"/>
        <v>1.1518667774222244</v>
      </c>
      <c r="BV806" s="1">
        <f t="shared" si="1957"/>
        <v>1.1710987714234977</v>
      </c>
      <c r="BW806" s="1">
        <f t="shared" si="1958"/>
        <v>1.1877542851606113</v>
      </c>
      <c r="BX806" s="1">
        <f t="shared" si="1959"/>
        <v>1.2020236340469421</v>
      </c>
      <c r="BY806" s="1">
        <f t="shared" si="1960"/>
        <v>1.2141086789717759</v>
      </c>
      <c r="BZ806" s="1">
        <f t="shared" si="1961"/>
        <v>1.2242140845246232</v>
      </c>
      <c r="CA806" s="1">
        <f t="shared" si="1962"/>
        <v>1.2325393755091392</v>
      </c>
      <c r="CB806" s="1">
        <f t="shared" si="1963"/>
        <v>1.2392719429055172</v>
      </c>
      <c r="CC806" s="1">
        <f t="shared" si="1964"/>
        <v>1.2445810737072205</v>
      </c>
      <c r="CD806" s="1">
        <f t="shared" si="1965"/>
        <v>1.2486130154812547</v>
      </c>
      <c r="CE806" s="1">
        <f t="shared" si="1966"/>
        <v>1.2514870399631051</v>
      </c>
      <c r="CF806" s="1">
        <f t="shared" si="1967"/>
        <v>1.2532924423462066</v>
      </c>
      <c r="CG806" s="1">
        <f t="shared" si="1968"/>
        <v>1.2540864040076427</v>
      </c>
      <c r="CH806" s="1">
        <f t="shared" si="1969"/>
        <v>1.2538926542482336</v>
      </c>
      <c r="CI806" s="1">
        <f t="shared" si="1970"/>
        <v>1.2527008877016166</v>
      </c>
      <c r="CJ806" s="1">
        <f t="shared" si="1971"/>
        <v>1.2504669237012183</v>
      </c>
      <c r="CK806" s="1">
        <f t="shared" si="1972"/>
        <v>1.2471136266598704</v>
      </c>
      <c r="CL806" s="1">
        <f t="shared" si="1973"/>
        <v>1.2425326366999978</v>
      </c>
      <c r="CM806" s="1">
        <f t="shared" si="1974"/>
        <v>1.236586981844076</v>
      </c>
      <c r="CN806" s="1">
        <f t="shared" si="1975"/>
        <v>1.2291146521652565</v>
      </c>
      <c r="CO806" s="1">
        <f t="shared" si="1976"/>
        <v>1.2199332086488146</v>
      </c>
      <c r="CP806" s="1">
        <f t="shared" si="1977"/>
        <v>1.2088454728884943</v>
      </c>
      <c r="CQ806" s="1">
        <f t="shared" si="1978"/>
        <v>1.1956462977494513</v>
      </c>
      <c r="CR806" s="1">
        <f t="shared" si="1979"/>
        <v>1.1801303554445826</v>
      </c>
      <c r="CS806" s="1">
        <f t="shared" si="1980"/>
        <v>1.1621008018845906</v>
      </c>
      <c r="CT806" s="1">
        <f t="shared" si="1981"/>
        <v>1.1413785904486247</v>
      </c>
      <c r="CU806" s="1">
        <f t="shared" si="1982"/>
        <v>1.1178121218943127</v>
      </c>
      <c r="CV806" s="1">
        <f t="shared" si="1983"/>
        <v>1.0912868384775738</v>
      </c>
      <c r="CW806" s="1">
        <f t="shared" si="1984"/>
        <v>1.0617343083187147</v>
      </c>
      <c r="CX806" s="1">
        <f t="shared" si="1985"/>
        <v>1.0291403089370086</v>
      </c>
      <c r="CY806" s="1">
        <f t="shared" si="1986"/>
        <v>0.99355141353800525</v>
      </c>
      <c r="CZ806" s="1">
        <f t="shared" si="1987"/>
        <v>0.95507961461893465</v>
      </c>
      <c r="DA806" s="1">
        <f t="shared" si="1988"/>
        <v>0.91390458828168897</v>
      </c>
      <c r="DB806" s="1">
        <f t="shared" si="1989"/>
        <v>0.87027330737337594</v>
      </c>
      <c r="DC806" s="1">
        <f t="shared" si="1990"/>
        <v>0.82449684671404377</v>
      </c>
      <c r="DD806" s="1">
        <f t="shared" si="1991"/>
        <v>0.77694438044731895</v>
      </c>
      <c r="DE806" s="1">
        <f t="shared" si="1992"/>
        <v>0.72803453858140166</v>
      </c>
      <c r="DF806" s="1">
        <f t="shared" si="1993"/>
        <v>0.67822445408245136</v>
      </c>
      <c r="DG806" s="1">
        <f t="shared" si="1994"/>
        <v>0.62799698006237115</v>
      </c>
      <c r="DH806" s="1">
        <f t="shared" si="1995"/>
        <v>0.57784667622951524</v>
      </c>
      <c r="DI806" s="1">
        <f t="shared" si="1996"/>
        <v>0.52826524461071234</v>
      </c>
      <c r="DJ806" s="1">
        <f t="shared" si="1997"/>
        <v>0.47972712963830189</v>
      </c>
      <c r="DK806" s="1">
        <f t="shared" si="1998"/>
        <v>0.43267598404757973</v>
      </c>
      <c r="DL806" s="1">
        <f t="shared" si="1999"/>
        <v>0.3875126409575636</v>
      </c>
      <c r="DM806" s="1">
        <f t="shared" si="2000"/>
        <v>0.34458512944966035</v>
      </c>
      <c r="DN806" s="1">
        <f t="shared" si="2001"/>
        <v>0.30418113488590337</v>
      </c>
      <c r="DO806" s="1">
        <f t="shared" si="2002"/>
        <v>0.26652314766941082</v>
      </c>
      <c r="DP806" s="1">
        <f t="shared" si="2003"/>
        <v>0.23176637807465006</v>
      </c>
      <c r="DQ806" s="1">
        <f t="shared" si="2004"/>
        <v>0.1999993531851558</v>
      </c>
      <c r="DR806" s="1">
        <f t="shared" si="2005"/>
        <v>0.17124696674960477</v>
      </c>
      <c r="DS806" s="1">
        <f t="shared" si="2006"/>
        <v>0.14547563359640189</v>
      </c>
      <c r="DT806" s="1">
        <f t="shared" si="2007"/>
        <v>0.12260011389428428</v>
      </c>
      <c r="DU806" s="1">
        <f t="shared" si="2008"/>
        <v>0.10249152245558388</v>
      </c>
      <c r="DV806" s="1">
        <f t="shared" si="2009"/>
        <v>8.4986024558457246E-2</v>
      </c>
      <c r="DW806" s="1">
        <f t="shared" si="2010"/>
        <v>6.9893739510651101E-2</v>
      </c>
      <c r="DX806" s="1">
        <f t="shared" si="2011"/>
        <v>5.7007421065156522E-2</v>
      </c>
      <c r="DY806" s="1">
        <f t="shared" si="2012"/>
        <v>4.6110552848035447E-2</v>
      </c>
      <c r="DZ806" s="1">
        <f t="shared" si="2013"/>
        <v>3.6984579375122471E-2</v>
      </c>
      <c r="EA806" s="1">
        <f t="shared" si="2014"/>
        <v>2.9415081215037362E-2</v>
      </c>
      <c r="EB806" s="1">
        <f t="shared" si="2015"/>
        <v>2.3196789290495311E-2</v>
      </c>
      <c r="EC806" s="1">
        <f t="shared" si="2016"/>
        <v>1.8137412307474714E-2</v>
      </c>
      <c r="ED806" s="1">
        <f t="shared" si="2017"/>
        <v>1.4060318518700555E-2</v>
      </c>
      <c r="EE806" s="1">
        <f t="shared" si="2018"/>
        <v>1.0806165791708663E-2</v>
      </c>
      <c r="EF806" s="1">
        <f t="shared" si="2019"/>
        <v>8.2336112032545747E-3</v>
      </c>
      <c r="EG806" s="1">
        <f t="shared" si="2020"/>
        <v>6.2192534727222356E-3</v>
      </c>
      <c r="EH806" s="1">
        <f t="shared" si="2021"/>
        <v>4.6569699411071535E-3</v>
      </c>
      <c r="EI806" s="1">
        <f t="shared" si="2022"/>
        <v>3.4568067284149444E-3</v>
      </c>
      <c r="EJ806" s="1">
        <f t="shared" si="2023"/>
        <v>2.5435688074807736E-3</v>
      </c>
      <c r="EK806" s="1">
        <f t="shared" si="2024"/>
        <v>1.8552387655671749E-3</v>
      </c>
      <c r="EL806" s="1">
        <f t="shared" si="2025"/>
        <v>1.3413315829200142E-3</v>
      </c>
      <c r="EM806" s="1">
        <f t="shared" si="2026"/>
        <v>9.612700989630183E-4</v>
      </c>
      <c r="EN806" s="1">
        <f t="shared" si="2027"/>
        <v>6.8284377389986003E-4</v>
      </c>
      <c r="EO806" s="1">
        <f t="shared" si="2028"/>
        <v>4.807932080309864E-4</v>
      </c>
      <c r="EP806" s="1">
        <f t="shared" si="2029"/>
        <v>3.3554549746564558E-4</v>
      </c>
      <c r="EQ806" s="1">
        <f t="shared" si="2030"/>
        <v>2.3211130280655171E-4</v>
      </c>
      <c r="ER806" s="1">
        <f t="shared" si="2031"/>
        <v>1.5914355919082916E-4</v>
      </c>
      <c r="ES806" s="1">
        <f t="shared" si="2032"/>
        <v>1.0814987470428349E-4</v>
      </c>
      <c r="ET806" s="1">
        <f t="shared" si="2033"/>
        <v>7.2845489845705297E-5</v>
      </c>
      <c r="EU806" s="1">
        <f t="shared" si="2034"/>
        <v>4.8630748206260796E-5</v>
      </c>
      <c r="EV806" s="1">
        <f t="shared" si="2035"/>
        <v>3.2175869977280648E-5</v>
      </c>
      <c r="EW806" s="1">
        <f t="shared" si="2036"/>
        <v>2.1095950435146903E-5</v>
      </c>
      <c r="EX806" s="1">
        <f t="shared" si="2037"/>
        <v>1.3700091403570884E-5</v>
      </c>
      <c r="EY806" s="1">
        <f t="shared" si="2038"/>
        <v>8.8000332622241166E-6</v>
      </c>
      <c r="EZ806" s="1">
        <f t="shared" si="2039"/>
        <v>5.5652534731628785E-6</v>
      </c>
      <c r="FA806" s="1">
        <f t="shared" si="2040"/>
        <v>3.4129240231771205E-6</v>
      </c>
      <c r="FB806" s="1">
        <f t="shared" si="2041"/>
        <v>1.9220448980001902E-6</v>
      </c>
      <c r="FC806" s="1">
        <f t="shared" si="2042"/>
        <v>7.6107436703369675E-7</v>
      </c>
      <c r="FD806" s="75">
        <f t="shared" si="1893"/>
        <v>-7.6107436703369675E-7</v>
      </c>
    </row>
    <row r="807" spans="7:160" x14ac:dyDescent="0.35">
      <c r="G807" t="str">
        <f t="shared" si="1889"/>
        <v>Refd, t=3.96</v>
      </c>
      <c r="H807" s="76">
        <f t="shared" si="1890"/>
        <v>3.9599999999999378</v>
      </c>
      <c r="I807" s="1">
        <f t="shared" si="1891"/>
        <v>0</v>
      </c>
      <c r="J807" s="22">
        <f t="shared" si="1892"/>
        <v>3.2001895501211643E-8</v>
      </c>
      <c r="K807" s="1">
        <f t="shared" si="1894"/>
        <v>1.6509849499387861E-7</v>
      </c>
      <c r="L807" s="1">
        <f t="shared" si="1895"/>
        <v>4.1828539643761533E-7</v>
      </c>
      <c r="M807" s="1">
        <f t="shared" si="1896"/>
        <v>8.7424037036363277E-7</v>
      </c>
      <c r="N807" s="1">
        <f t="shared" si="1897"/>
        <v>1.6646099228779686E-6</v>
      </c>
      <c r="O807" s="1">
        <f t="shared" si="1898"/>
        <v>2.9956059449016629E-6</v>
      </c>
      <c r="P807" s="1">
        <f t="shared" si="1899"/>
        <v>5.1853532384750088E-6</v>
      </c>
      <c r="Q807" s="1">
        <f t="shared" si="1900"/>
        <v>8.7175951789814404E-6</v>
      </c>
      <c r="R807" s="1">
        <f t="shared" si="1901"/>
        <v>1.4317804380630733E-5</v>
      </c>
      <c r="S807" s="1">
        <f t="shared" si="1902"/>
        <v>2.3059472356778492E-5</v>
      </c>
      <c r="T807" s="1">
        <f t="shared" si="1903"/>
        <v>3.6510353235525405E-5</v>
      </c>
      <c r="U807" s="1">
        <f t="shared" si="1904"/>
        <v>5.6930658949088761E-5</v>
      </c>
      <c r="V807" s="1">
        <f t="shared" si="1905"/>
        <v>8.7537540400739469E-5</v>
      </c>
      <c r="W807" s="1">
        <f t="shared" si="1906"/>
        <v>1.3285246512274106E-4</v>
      </c>
      <c r="X807" s="1">
        <f t="shared" si="1907"/>
        <v>1.9915005802991628E-4</v>
      </c>
      <c r="Y807" s="1">
        <f t="shared" si="1908"/>
        <v>2.9502825676699441E-4</v>
      </c>
      <c r="Z807" s="1">
        <f t="shared" si="1909"/>
        <v>4.3211980173818069E-4</v>
      </c>
      <c r="AA807" s="1">
        <f t="shared" si="1910"/>
        <v>6.2596360496033421E-4</v>
      </c>
      <c r="AB807" s="1">
        <f t="shared" si="1911"/>
        <v>8.9705083690295962E-4</v>
      </c>
      <c r="AC807" s="1">
        <f t="shared" si="1912"/>
        <v>1.2720540421403237E-3</v>
      </c>
      <c r="AD807" s="1">
        <f t="shared" si="1913"/>
        <v>1.7852377065569562E-3</v>
      </c>
      <c r="AE807" s="1">
        <f t="shared" si="1914"/>
        <v>2.4800350609133592E-3</v>
      </c>
      <c r="AF807" s="1">
        <f t="shared" si="1915"/>
        <v>3.4107583785499096E-3</v>
      </c>
      <c r="AG807" s="1">
        <f t="shared" si="1916"/>
        <v>4.6443888327445358E-3</v>
      </c>
      <c r="AH807" s="1">
        <f t="shared" si="1917"/>
        <v>6.2623678155725388E-3</v>
      </c>
      <c r="AI807" s="1">
        <f t="shared" si="1918"/>
        <v>8.3622857332688628E-3</v>
      </c>
      <c r="AJ807" s="1">
        <f t="shared" si="1919"/>
        <v>1.1059338527968178E-2</v>
      </c>
      <c r="AK807" s="1">
        <f t="shared" si="1920"/>
        <v>1.4487398953954974E-2</v>
      </c>
      <c r="AL807" s="1">
        <f t="shared" si="1921"/>
        <v>1.8799531857175651E-2</v>
      </c>
      <c r="AM807" s="1">
        <f t="shared" si="1922"/>
        <v>2.4167773556264486E-2</v>
      </c>
      <c r="AN807" s="1">
        <f t="shared" si="1923"/>
        <v>3.0781998094928837E-2</v>
      </c>
      <c r="AO807" s="1">
        <f t="shared" si="1924"/>
        <v>3.8847710469786398E-2</v>
      </c>
      <c r="AP807" s="1">
        <f t="shared" si="1925"/>
        <v>4.8582641012185471E-2</v>
      </c>
      <c r="AQ807" s="1">
        <f t="shared" si="1926"/>
        <v>6.021206681239618E-2</v>
      </c>
      <c r="AR807" s="1">
        <f t="shared" si="1927"/>
        <v>7.3962854758379035E-2</v>
      </c>
      <c r="AS807" s="1">
        <f t="shared" si="1928"/>
        <v>9.005630393154998E-2</v>
      </c>
      <c r="AT807" s="1">
        <f t="shared" si="1929"/>
        <v>0.10869995833878321</v>
      </c>
      <c r="AU807" s="1">
        <f t="shared" si="1930"/>
        <v>0.1300786580159613</v>
      </c>
      <c r="AV807" s="1">
        <f t="shared" si="1931"/>
        <v>0.15434518968113406</v>
      </c>
      <c r="AW807" s="1">
        <f t="shared" si="1932"/>
        <v>0.18161097870578824</v>
      </c>
      <c r="AX807" s="1">
        <f t="shared" si="1933"/>
        <v>0.21193732344594629</v>
      </c>
      <c r="AY807" s="1">
        <f t="shared" si="1934"/>
        <v>0.24532770295398437</v>
      </c>
      <c r="AZ807" s="1">
        <f t="shared" si="1935"/>
        <v>0.28172168353919574</v>
      </c>
      <c r="BA807" s="1">
        <f t="shared" si="1936"/>
        <v>0.32099090493302179</v>
      </c>
      <c r="BB807" s="1">
        <f t="shared" si="1937"/>
        <v>0.36293754260129213</v>
      </c>
      <c r="BC807" s="1">
        <f t="shared" si="1938"/>
        <v>0.40729552234350669</v>
      </c>
      <c r="BD807" s="1">
        <f t="shared" si="1939"/>
        <v>0.453734613685495</v>
      </c>
      <c r="BE807" s="1">
        <f t="shared" si="1940"/>
        <v>0.50186735988532527</v>
      </c>
      <c r="BF807" s="1">
        <f t="shared" si="1941"/>
        <v>0.55125862721638397</v>
      </c>
      <c r="BG807" s="1">
        <f t="shared" si="1942"/>
        <v>0.6014373884174149</v>
      </c>
      <c r="BH807" s="1">
        <f t="shared" si="1943"/>
        <v>0.65191020858929627</v>
      </c>
      <c r="BI807" s="1">
        <f t="shared" si="1944"/>
        <v>0.70217578870015995</v>
      </c>
      <c r="BJ807" s="1">
        <f t="shared" si="1945"/>
        <v>0.75173985183758429</v>
      </c>
      <c r="BK807" s="1">
        <f t="shared" si="1946"/>
        <v>0.80012963629850431</v>
      </c>
      <c r="BL807" s="1">
        <f t="shared" si="1947"/>
        <v>0.84690728908251145</v>
      </c>
      <c r="BM807" s="1">
        <f t="shared" si="1948"/>
        <v>0.89168153042876019</v>
      </c>
      <c r="BN807" s="1">
        <f t="shared" si="1949"/>
        <v>0.93411707765506535</v>
      </c>
      <c r="BO807" s="1">
        <f t="shared" si="1950"/>
        <v>0.97394146430694573</v>
      </c>
      <c r="BP807" s="1">
        <f t="shared" si="1951"/>
        <v>1.0109490558437757</v>
      </c>
      <c r="BQ807" s="1">
        <f t="shared" si="1952"/>
        <v>1.0450022321775496</v>
      </c>
      <c r="BR807" s="1">
        <f t="shared" si="1953"/>
        <v>1.076029867141967</v>
      </c>
      <c r="BS807" s="1">
        <f t="shared" si="1954"/>
        <v>1.1040233738493246</v>
      </c>
      <c r="BT807" s="1">
        <f t="shared" si="1955"/>
        <v>1.1290306939600305</v>
      </c>
      <c r="BU807" s="1">
        <f t="shared" si="1956"/>
        <v>1.1511486824900683</v>
      </c>
      <c r="BV807" s="1">
        <f t="shared" si="1957"/>
        <v>1.1705143758029892</v>
      </c>
      <c r="BW807" s="1">
        <f t="shared" si="1958"/>
        <v>1.187295630192305</v>
      </c>
      <c r="BX807" s="1">
        <f t="shared" si="1959"/>
        <v>1.2016815862613706</v>
      </c>
      <c r="BY807" s="1">
        <f t="shared" si="1960"/>
        <v>1.2138733567495117</v>
      </c>
      <c r="BZ807" s="1">
        <f t="shared" si="1961"/>
        <v>1.224075260586722</v>
      </c>
      <c r="CA807" s="1">
        <f t="shared" si="1962"/>
        <v>1.2324868424026658</v>
      </c>
      <c r="CB807" s="1">
        <f t="shared" si="1963"/>
        <v>1.2392958328155725</v>
      </c>
      <c r="CC807" s="1">
        <f t="shared" si="1964"/>
        <v>1.2446721279440447</v>
      </c>
      <c r="CD807" s="1">
        <f t="shared" si="1965"/>
        <v>1.2487628025540836</v>
      </c>
      <c r="CE807" s="1">
        <f t="shared" si="1966"/>
        <v>1.2516881240357742</v>
      </c>
      <c r="CF807" s="1">
        <f t="shared" si="1967"/>
        <v>1.2535385059349846</v>
      </c>
      <c r="CG807" s="1">
        <f t="shared" si="1968"/>
        <v>1.2543723299795506</v>
      </c>
      <c r="CH807" s="1">
        <f t="shared" si="1969"/>
        <v>1.2542145725398415</v>
      </c>
      <c r="CI807" s="1">
        <f t="shared" si="1970"/>
        <v>1.2530561918056167</v>
      </c>
      <c r="CJ807" s="1">
        <f t="shared" si="1971"/>
        <v>1.2508542610175604</v>
      </c>
      <c r="CK807" s="1">
        <f t="shared" si="1972"/>
        <v>1.2475328654749647</v>
      </c>
      <c r="CL807" s="1">
        <f t="shared" si="1973"/>
        <v>1.2429848110577797</v>
      </c>
      <c r="CM807" s="1">
        <f t="shared" si="1974"/>
        <v>1.2370742141272908</v>
      </c>
      <c r="CN807" s="1">
        <f t="shared" si="1975"/>
        <v>1.2296400520229249</v>
      </c>
      <c r="CO807" s="1">
        <f t="shared" si="1976"/>
        <v>1.2205007461678421</v>
      </c>
      <c r="CP807" s="1">
        <f t="shared" si="1977"/>
        <v>1.2094598237534413</v>
      </c>
      <c r="CQ807" s="1">
        <f t="shared" si="1978"/>
        <v>1.1963126586500719</v>
      </c>
      <c r="CR807" s="1">
        <f t="shared" si="1979"/>
        <v>1.1808542291970614</v>
      </c>
      <c r="CS807" s="1">
        <f t="shared" si="1980"/>
        <v>1.1628877535800441</v>
      </c>
      <c r="CT807" s="1">
        <f t="shared" si="1981"/>
        <v>1.1422339783098452</v>
      </c>
      <c r="CU807" s="1">
        <f t="shared" si="1982"/>
        <v>1.1187408092196922</v>
      </c>
      <c r="CV807" s="1">
        <f t="shared" si="1983"/>
        <v>1.0922928958342211</v>
      </c>
      <c r="CW807" s="1">
        <f t="shared" si="1984"/>
        <v>1.0628207177314635</v>
      </c>
      <c r="CX807" s="1">
        <f t="shared" si="1985"/>
        <v>1.0303086839094435</v>
      </c>
      <c r="CY807" s="1">
        <f t="shared" si="1986"/>
        <v>0.9948017500544285</v>
      </c>
      <c r="CZ807" s="1">
        <f t="shared" si="1987"/>
        <v>0.9564100885774911</v>
      </c>
      <c r="DA807" s="1">
        <f t="shared" si="1988"/>
        <v>0.91531141393946946</v>
      </c>
      <c r="DB807" s="1">
        <f t="shared" si="1989"/>
        <v>0.87175066928486278</v>
      </c>
      <c r="DC807" s="1">
        <f t="shared" si="1990"/>
        <v>0.82603691437053417</v>
      </c>
      <c r="DD807" s="1">
        <f t="shared" si="1991"/>
        <v>0.77853741055166725</v>
      </c>
      <c r="DE807" s="1">
        <f t="shared" si="1992"/>
        <v>0.72966906490408634</v>
      </c>
      <c r="DF807" s="1">
        <f t="shared" si="1993"/>
        <v>0.67988755951366819</v>
      </c>
      <c r="DG807" s="1">
        <f t="shared" si="1994"/>
        <v>0.629674640226909</v>
      </c>
      <c r="DH807" s="1">
        <f t="shared" si="1995"/>
        <v>0.57952415930590495</v>
      </c>
      <c r="DI807" s="1">
        <f t="shared" si="1996"/>
        <v>0.52992754820146326</v>
      </c>
      <c r="DJ807" s="1">
        <f t="shared" si="1997"/>
        <v>0.48135943300799899</v>
      </c>
      <c r="DK807" s="1">
        <f t="shared" si="1998"/>
        <v>0.43426409300508756</v>
      </c>
      <c r="DL807" s="1">
        <f t="shared" si="1999"/>
        <v>0.38904340319952435</v>
      </c>
      <c r="DM807" s="1">
        <f t="shared" si="2000"/>
        <v>0.34604680025454199</v>
      </c>
      <c r="DN807" s="1">
        <f t="shared" si="2001"/>
        <v>0.30556367646463523</v>
      </c>
      <c r="DO807" s="1">
        <f t="shared" si="2002"/>
        <v>0.26781844993848458</v>
      </c>
      <c r="DP807" s="1">
        <f t="shared" si="2003"/>
        <v>0.23296839373629782</v>
      </c>
      <c r="DQ807" s="1">
        <f t="shared" si="2004"/>
        <v>0.20110414535065085</v>
      </c>
      <c r="DR807" s="1">
        <f t="shared" si="2005"/>
        <v>0.17225267250081605</v>
      </c>
      <c r="DS807" s="1">
        <f t="shared" si="2006"/>
        <v>0.14638235146437426</v>
      </c>
      <c r="DT807" s="1">
        <f t="shared" si="2007"/>
        <v>0.12340972693452668</v>
      </c>
      <c r="DU807" s="1">
        <f t="shared" si="2008"/>
        <v>0.10320747120999367</v>
      </c>
      <c r="DV807" s="1">
        <f t="shared" si="2009"/>
        <v>8.5613045616119404E-2</v>
      </c>
      <c r="DW807" s="1">
        <f t="shared" si="2010"/>
        <v>7.0437585626414001E-2</v>
      </c>
      <c r="DX807" s="1">
        <f t="shared" si="2011"/>
        <v>5.7474577975463549E-2</v>
      </c>
      <c r="DY807" s="1">
        <f t="shared" si="2012"/>
        <v>4.6507966223939483E-2</v>
      </c>
      <c r="DZ807" s="1">
        <f t="shared" si="2013"/>
        <v>3.7319403008833199E-2</v>
      </c>
      <c r="EA807" s="1">
        <f t="shared" si="2014"/>
        <v>2.9694454806959467E-2</v>
      </c>
      <c r="EB807" s="1">
        <f t="shared" si="2015"/>
        <v>2.3427651342275202E-2</v>
      </c>
      <c r="EC807" s="1">
        <f t="shared" si="2016"/>
        <v>1.8326350860052586E-2</v>
      </c>
      <c r="ED807" s="1">
        <f t="shared" si="2017"/>
        <v>1.4213459986569432E-2</v>
      </c>
      <c r="EE807" s="1">
        <f t="shared" si="2018"/>
        <v>1.09291000666397E-2</v>
      </c>
      <c r="EF807" s="1">
        <f t="shared" si="2019"/>
        <v>8.3313496083304607E-3</v>
      </c>
      <c r="EG807" s="1">
        <f t="shared" si="2020"/>
        <v>6.2962150639682048E-3</v>
      </c>
      <c r="EH807" s="1">
        <f t="shared" si="2021"/>
        <v>4.7169910579599305E-3</v>
      </c>
      <c r="EI807" s="1">
        <f t="shared" si="2022"/>
        <v>3.5031685301590929E-3</v>
      </c>
      <c r="EJ807" s="1">
        <f t="shared" si="2023"/>
        <v>2.5790377225482779E-3</v>
      </c>
      <c r="EK807" s="1">
        <f t="shared" si="2024"/>
        <v>1.882115235134967E-3</v>
      </c>
      <c r="EL807" s="1">
        <f t="shared" si="2025"/>
        <v>1.3615031094668722E-3</v>
      </c>
      <c r="EM807" s="1">
        <f t="shared" si="2026"/>
        <v>9.7626533123610726E-4</v>
      </c>
      <c r="EN807" s="1">
        <f t="shared" si="2027"/>
        <v>6.9388510140291958E-4</v>
      </c>
      <c r="EO807" s="1">
        <f t="shared" si="2028"/>
        <v>4.888460454563271E-4</v>
      </c>
      <c r="EP807" s="1">
        <f t="shared" si="2029"/>
        <v>3.4136307354834072E-4</v>
      </c>
      <c r="EQ807" s="1">
        <f t="shared" si="2030"/>
        <v>2.3627430543601805E-4</v>
      </c>
      <c r="ER807" s="1">
        <f t="shared" si="2031"/>
        <v>1.6209441921759865E-4</v>
      </c>
      <c r="ES807" s="1">
        <f t="shared" si="2032"/>
        <v>1.1022179531371126E-4</v>
      </c>
      <c r="ET807" s="1">
        <f t="shared" si="2033"/>
        <v>7.4286554877425989E-5</v>
      </c>
      <c r="EU807" s="1">
        <f t="shared" si="2034"/>
        <v>4.9623584407661033E-5</v>
      </c>
      <c r="EV807" s="1">
        <f t="shared" si="2035"/>
        <v>3.2853410185898918E-5</v>
      </c>
      <c r="EW807" s="1">
        <f t="shared" si="2036"/>
        <v>2.1553862589072543E-5</v>
      </c>
      <c r="EX807" s="1">
        <f t="shared" si="2037"/>
        <v>1.4006416197741643E-5</v>
      </c>
      <c r="EY807" s="1">
        <f t="shared" si="2038"/>
        <v>9.0025227363431314E-6</v>
      </c>
      <c r="EZ807" s="1">
        <f t="shared" si="2039"/>
        <v>5.6968318117496484E-6</v>
      </c>
      <c r="FA807" s="1">
        <f t="shared" si="2040"/>
        <v>3.4956038026725468E-6</v>
      </c>
      <c r="FB807" s="1">
        <f t="shared" si="2041"/>
        <v>1.9695244807446989E-6</v>
      </c>
      <c r="FC807" s="1">
        <f t="shared" si="2042"/>
        <v>7.801046503763471E-7</v>
      </c>
      <c r="FD807" s="75">
        <f t="shared" si="1893"/>
        <v>-7.801046503763471E-7</v>
      </c>
    </row>
    <row r="808" spans="7:160" x14ac:dyDescent="0.35">
      <c r="G808" t="str">
        <f t="shared" si="1889"/>
        <v>Refd, t=3.96</v>
      </c>
      <c r="H808" s="76">
        <f t="shared" si="1890"/>
        <v>3.9649999999999377</v>
      </c>
      <c r="I808" s="1">
        <f t="shared" si="1891"/>
        <v>0</v>
      </c>
      <c r="J808" s="22">
        <f t="shared" si="1892"/>
        <v>3.164587352415269E-8</v>
      </c>
      <c r="K808" s="1">
        <f t="shared" si="1894"/>
        <v>1.6326266423072727E-7</v>
      </c>
      <c r="L808" s="1">
        <f t="shared" si="1895"/>
        <v>4.1363920740273629E-7</v>
      </c>
      <c r="M808" s="1">
        <f t="shared" si="1896"/>
        <v>8.645454744383721E-7</v>
      </c>
      <c r="N808" s="1">
        <f t="shared" si="1897"/>
        <v>1.6461909249274658E-6</v>
      </c>
      <c r="O808" s="1">
        <f t="shared" si="1898"/>
        <v>2.962551448521928E-6</v>
      </c>
      <c r="P808" s="1">
        <f t="shared" si="1899"/>
        <v>5.1283283657805527E-6</v>
      </c>
      <c r="Q808" s="1">
        <f t="shared" si="1900"/>
        <v>8.6221034092414035E-6</v>
      </c>
      <c r="R808" s="1">
        <f t="shared" si="1901"/>
        <v>1.4161681611380668E-5</v>
      </c>
      <c r="S808" s="1">
        <f t="shared" si="1902"/>
        <v>2.2809328338132539E-5</v>
      </c>
      <c r="T808" s="1">
        <f t="shared" si="1903"/>
        <v>3.6116594556257571E-5</v>
      </c>
      <c r="U808" s="1">
        <f t="shared" si="1904"/>
        <v>5.6320634481904403E-5</v>
      </c>
      <c r="V808" s="1">
        <f t="shared" si="1905"/>
        <v>8.6606247429099064E-5</v>
      </c>
      <c r="W808" s="1">
        <f t="shared" si="1906"/>
        <v>1.3145014783652942E-4</v>
      </c>
      <c r="X808" s="1">
        <f t="shared" si="1907"/>
        <v>1.9706592865665338E-4</v>
      </c>
      <c r="Y808" s="1">
        <f t="shared" si="1908"/>
        <v>2.9196948628659454E-4</v>
      </c>
      <c r="Z808" s="1">
        <f t="shared" si="1909"/>
        <v>4.2768487929912668E-4</v>
      </c>
      <c r="AA808" s="1">
        <f t="shared" si="1910"/>
        <v>6.1960917450897825E-4</v>
      </c>
      <c r="AB808" s="1">
        <f t="shared" si="1911"/>
        <v>8.8805121156338145E-4</v>
      </c>
      <c r="AC808" s="1">
        <f t="shared" si="1912"/>
        <v>1.2594527991258639E-3</v>
      </c>
      <c r="AD808" s="1">
        <f t="shared" si="1913"/>
        <v>1.7677911051603864E-3</v>
      </c>
      <c r="AE808" s="1">
        <f t="shared" si="1914"/>
        <v>2.4561475269486801E-3</v>
      </c>
      <c r="AF808" s="1">
        <f t="shared" si="1915"/>
        <v>3.3784109758483575E-3</v>
      </c>
      <c r="AG808" s="1">
        <f t="shared" si="1916"/>
        <v>4.6010624979795026E-3</v>
      </c>
      <c r="AH808" s="1">
        <f t="shared" si="1917"/>
        <v>6.2049641502204874E-3</v>
      </c>
      <c r="AI808" s="1">
        <f t="shared" si="1918"/>
        <v>8.2870492858679035E-3</v>
      </c>
      <c r="AJ808" s="1">
        <f t="shared" si="1919"/>
        <v>1.0961785694033558E-2</v>
      </c>
      <c r="AK808" s="1">
        <f t="shared" si="1920"/>
        <v>1.4362259774862421E-2</v>
      </c>
      <c r="AL808" s="1">
        <f t="shared" si="1921"/>
        <v>1.8640711991917535E-2</v>
      </c>
      <c r="AM808" s="1">
        <f t="shared" si="1922"/>
        <v>2.3968344390179835E-2</v>
      </c>
      <c r="AN808" s="1">
        <f t="shared" si="1923"/>
        <v>3.0534223186814192E-2</v>
      </c>
      <c r="AO808" s="1">
        <f t="shared" si="1924"/>
        <v>3.8543116177959552E-2</v>
      </c>
      <c r="AP808" s="1">
        <f t="shared" si="1925"/>
        <v>4.8212138059150318E-2</v>
      </c>
      <c r="AQ808" s="1">
        <f t="shared" si="1926"/>
        <v>5.9766127667951412E-2</v>
      </c>
      <c r="AR808" s="1">
        <f t="shared" si="1927"/>
        <v>7.3431749026090648E-2</v>
      </c>
      <c r="AS808" s="1">
        <f t="shared" si="1928"/>
        <v>8.9430390476000515E-2</v>
      </c>
      <c r="AT808" s="1">
        <f t="shared" si="1929"/>
        <v>0.10797002884235549</v>
      </c>
      <c r="AU808" s="1">
        <f t="shared" si="1930"/>
        <v>0.12923632224583495</v>
      </c>
      <c r="AV808" s="1">
        <f t="shared" si="1931"/>
        <v>0.15338328830238782</v>
      </c>
      <c r="AW808" s="1">
        <f t="shared" si="1932"/>
        <v>0.18052400537793109</v>
      </c>
      <c r="AX808" s="1">
        <f t="shared" si="1933"/>
        <v>0.21072183459937999</v>
      </c>
      <c r="AY808" s="1">
        <f t="shared" si="1934"/>
        <v>0.2439826914599082</v>
      </c>
      <c r="AZ808" s="1">
        <f t="shared" si="1935"/>
        <v>0.28024889180525253</v>
      </c>
      <c r="BA808" s="1">
        <f t="shared" si="1936"/>
        <v>0.31939505402119511</v>
      </c>
      <c r="BB808" s="1">
        <f t="shared" si="1937"/>
        <v>0.36122645687954408</v>
      </c>
      <c r="BC808" s="1">
        <f t="shared" si="1938"/>
        <v>0.40548013388918519</v>
      </c>
      <c r="BD808" s="1">
        <f t="shared" si="1939"/>
        <v>0.45182883692294201</v>
      </c>
      <c r="BE808" s="1">
        <f t="shared" si="1940"/>
        <v>0.49988783436335493</v>
      </c>
      <c r="BF808" s="1">
        <f t="shared" si="1941"/>
        <v>0.54922433447779517</v>
      </c>
      <c r="BG808" s="1">
        <f t="shared" si="1942"/>
        <v>0.59936915695653759</v>
      </c>
      <c r="BH808" s="1">
        <f t="shared" si="1943"/>
        <v>0.64983012827764652</v>
      </c>
      <c r="BI808" s="1">
        <f t="shared" si="1944"/>
        <v>0.70010656216176625</v>
      </c>
      <c r="BJ808" s="1">
        <f t="shared" si="1945"/>
        <v>0.74970411455000119</v>
      </c>
      <c r="BK808" s="1">
        <f t="shared" si="1946"/>
        <v>0.79814927931190771</v>
      </c>
      <c r="BL808" s="1">
        <f t="shared" si="1947"/>
        <v>0.84500281800896493</v>
      </c>
      <c r="BM808" s="1">
        <f t="shared" si="1948"/>
        <v>0.88987149178892422</v>
      </c>
      <c r="BN808" s="1">
        <f t="shared" si="1949"/>
        <v>0.93241757901863698</v>
      </c>
      <c r="BO808" s="1">
        <f t="shared" si="1950"/>
        <v>0.97236580834361652</v>
      </c>
      <c r="BP808" s="1">
        <f t="shared" si="1951"/>
        <v>1.0095075009650907</v>
      </c>
      <c r="BQ808" s="1">
        <f t="shared" si="1952"/>
        <v>1.0437018845239423</v>
      </c>
      <c r="BR808" s="1">
        <f t="shared" si="1953"/>
        <v>1.0748747008924435</v>
      </c>
      <c r="BS808" s="1">
        <f t="shared" si="1954"/>
        <v>1.1030143697926071</v>
      </c>
      <c r="BT808" s="1">
        <f t="shared" si="1955"/>
        <v>1.1281660804511811</v>
      </c>
      <c r="BU808" s="1">
        <f t="shared" si="1956"/>
        <v>1.1504242586695701</v>
      </c>
      <c r="BV808" s="1">
        <f t="shared" si="1957"/>
        <v>1.1699238944568744</v>
      </c>
      <c r="BW808" s="1">
        <f t="shared" si="1958"/>
        <v>1.1868312168973709</v>
      </c>
      <c r="BX808" s="1">
        <f t="shared" si="1959"/>
        <v>1.2013341723525484</v>
      </c>
      <c r="BY808" s="1">
        <f t="shared" si="1960"/>
        <v>1.2136331059072469</v>
      </c>
      <c r="BZ808" s="1">
        <f t="shared" si="1961"/>
        <v>1.2239319721245367</v>
      </c>
      <c r="CA808" s="1">
        <f t="shared" si="1962"/>
        <v>1.2324303182474086</v>
      </c>
      <c r="CB808" s="1">
        <f t="shared" si="1963"/>
        <v>1.2393161993188748</v>
      </c>
      <c r="CC808" s="1">
        <f t="shared" si="1964"/>
        <v>1.2447601076777046</v>
      </c>
      <c r="CD808" s="1">
        <f t="shared" si="1965"/>
        <v>1.248909934817843</v>
      </c>
      <c r="CE808" s="1">
        <f t="shared" si="1966"/>
        <v>1.2518869357142652</v>
      </c>
      <c r="CF808" s="1">
        <f t="shared" si="1967"/>
        <v>1.2537826364396627</v>
      </c>
      <c r="CG808" s="1">
        <f t="shared" si="1968"/>
        <v>1.2546566152473453</v>
      </c>
      <c r="CH808" s="1">
        <f t="shared" si="1969"/>
        <v>1.2545350934609669</v>
      </c>
      <c r="CI808" s="1">
        <f t="shared" si="1970"/>
        <v>1.2534102921168198</v>
      </c>
      <c r="CJ808" s="1">
        <f t="shared" si="1971"/>
        <v>1.2512405387780221</v>
      </c>
      <c r="CK808" s="1">
        <f t="shared" si="1972"/>
        <v>1.2479511409332475</v>
      </c>
      <c r="CL808" s="1">
        <f t="shared" si="1973"/>
        <v>1.2434360722347513</v>
      </c>
      <c r="CM808" s="1">
        <f t="shared" si="1974"/>
        <v>1.2375605400020753</v>
      </c>
      <c r="CN808" s="1">
        <f t="shared" si="1975"/>
        <v>1.2301645120254785</v>
      </c>
      <c r="CO808" s="1">
        <f t="shared" si="1976"/>
        <v>1.2210672739347141</v>
      </c>
      <c r="CP808" s="1">
        <f t="shared" si="1977"/>
        <v>1.2100730629334937</v>
      </c>
      <c r="CQ808" s="1">
        <f t="shared" si="1978"/>
        <v>1.1969777790413754</v>
      </c>
      <c r="CR808" s="1">
        <f t="shared" si="1979"/>
        <v>1.181576712678055</v>
      </c>
      <c r="CS808" s="1">
        <f t="shared" si="1980"/>
        <v>1.1636731511201115</v>
      </c>
      <c r="CT808" s="1">
        <f t="shared" si="1981"/>
        <v>1.1430876416876323</v>
      </c>
      <c r="CU808" s="1">
        <f t="shared" si="1982"/>
        <v>1.1196676037550439</v>
      </c>
      <c r="CV808" s="1">
        <f t="shared" si="1983"/>
        <v>1.0932969032084288</v>
      </c>
      <c r="CW808" s="1">
        <f t="shared" si="1984"/>
        <v>1.0639049405491388</v>
      </c>
      <c r="CX808" s="1">
        <f t="shared" si="1985"/>
        <v>1.0314747657482664</v>
      </c>
      <c r="CY808" s="1">
        <f t="shared" si="1986"/>
        <v>0.99604972607554731</v>
      </c>
      <c r="CZ808" s="1">
        <f t="shared" si="1987"/>
        <v>0.9577381820942098</v>
      </c>
      <c r="DA808" s="1">
        <f t="shared" si="1988"/>
        <v>0.91671589350448512</v>
      </c>
      <c r="DB808" s="1">
        <f t="shared" si="1989"/>
        <v>0.8732257787949087</v>
      </c>
      <c r="DC808" s="1">
        <f t="shared" si="1990"/>
        <v>0.82757488545433722</v>
      </c>
      <c r="DD808" s="1">
        <f t="shared" si="1991"/>
        <v>0.78012856227352512</v>
      </c>
      <c r="DE808" s="1">
        <f t="shared" si="1992"/>
        <v>0.73130199086154768</v>
      </c>
      <c r="DF808" s="1">
        <f t="shared" si="1993"/>
        <v>0.68154939710207962</v>
      </c>
      <c r="DG808" s="1">
        <f t="shared" si="1994"/>
        <v>0.63135141160918462</v>
      </c>
      <c r="DH808" s="1">
        <f t="shared" si="1995"/>
        <v>0.58120116890013007</v>
      </c>
      <c r="DI808" s="1">
        <f t="shared" si="1996"/>
        <v>0.53158981768915736</v>
      </c>
      <c r="DJ808" s="1">
        <f t="shared" si="1997"/>
        <v>0.48299215230697301</v>
      </c>
      <c r="DK808" s="1">
        <f t="shared" si="1998"/>
        <v>0.43585306457007689</v>
      </c>
      <c r="DL808" s="1">
        <f t="shared" si="1999"/>
        <v>0.39057545750667155</v>
      </c>
      <c r="DM808" s="1">
        <f t="shared" si="2000"/>
        <v>0.34751016234640764</v>
      </c>
      <c r="DN808" s="1">
        <f t="shared" si="2001"/>
        <v>0.30694826679905779</v>
      </c>
      <c r="DO808" s="1">
        <f t="shared" si="2002"/>
        <v>0.26911610720019469</v>
      </c>
      <c r="DP808" s="1">
        <f t="shared" si="2003"/>
        <v>0.23417301235441981</v>
      </c>
      <c r="DQ808" s="1">
        <f t="shared" si="2004"/>
        <v>0.20221172579468721</v>
      </c>
      <c r="DR808" s="1">
        <f t="shared" si="2005"/>
        <v>0.17326128757878112</v>
      </c>
      <c r="DS808" s="1">
        <f t="shared" si="2006"/>
        <v>0.14729203643630173</v>
      </c>
      <c r="DT808" s="1">
        <f t="shared" si="2007"/>
        <v>0.12422230497395503</v>
      </c>
      <c r="DU808" s="1">
        <f t="shared" si="2008"/>
        <v>0.10392632838477997</v>
      </c>
      <c r="DV808" s="1">
        <f t="shared" si="2009"/>
        <v>8.6242871017492395E-2</v>
      </c>
      <c r="DW808" s="1">
        <f t="shared" si="2010"/>
        <v>7.0984092560180845E-2</v>
      </c>
      <c r="DX808" s="1">
        <f t="shared" si="2011"/>
        <v>5.7944221347697999E-2</v>
      </c>
      <c r="DY808" s="1">
        <f t="shared" si="2012"/>
        <v>4.690766958808238E-2</v>
      </c>
      <c r="DZ808" s="1">
        <f t="shared" si="2013"/>
        <v>3.7656306425567929E-2</v>
      </c>
      <c r="EA808" s="1">
        <f t="shared" si="2014"/>
        <v>2.9975691959105721E-2</v>
      </c>
      <c r="EB808" s="1">
        <f t="shared" si="2015"/>
        <v>2.3660161497381295E-2</v>
      </c>
      <c r="EC808" s="1">
        <f t="shared" si="2016"/>
        <v>1.8516728510537137E-2</v>
      </c>
      <c r="ED808" s="1">
        <f t="shared" si="2017"/>
        <v>1.4367842505906593E-2</v>
      </c>
      <c r="EE808" s="1">
        <f t="shared" si="2018"/>
        <v>1.1053091632775772E-2</v>
      </c>
      <c r="EF808" s="1">
        <f t="shared" si="2019"/>
        <v>8.4299780396767162E-3</v>
      </c>
      <c r="EG808" s="1">
        <f t="shared" si="2020"/>
        <v>6.37391711408137E-3</v>
      </c>
      <c r="EH808" s="1">
        <f t="shared" si="2021"/>
        <v>4.7776211027198822E-3</v>
      </c>
      <c r="EI808" s="1">
        <f t="shared" si="2022"/>
        <v>3.5500254017343347E-3</v>
      </c>
      <c r="EJ808" s="1">
        <f t="shared" si="2023"/>
        <v>2.6149046207054839E-3</v>
      </c>
      <c r="EK808" s="1">
        <f t="shared" si="2024"/>
        <v>1.9093080900716671E-3</v>
      </c>
      <c r="EL808" s="1">
        <f t="shared" si="2025"/>
        <v>1.3819233915477324E-3</v>
      </c>
      <c r="EM808" s="1">
        <f t="shared" si="2026"/>
        <v>9.9145401865385202E-4</v>
      </c>
      <c r="EN808" s="1">
        <f t="shared" si="2027"/>
        <v>7.0507525591509597E-4</v>
      </c>
      <c r="EO808" s="1">
        <f t="shared" si="2028"/>
        <v>4.9701215331884841E-4</v>
      </c>
      <c r="EP808" s="1">
        <f t="shared" si="2029"/>
        <v>3.4726594416303641E-4</v>
      </c>
      <c r="EQ808" s="1">
        <f t="shared" si="2030"/>
        <v>2.4050086007965386E-4</v>
      </c>
      <c r="ER808" s="1">
        <f t="shared" si="2031"/>
        <v>1.6509213597907832E-4</v>
      </c>
      <c r="ES808" s="1">
        <f t="shared" si="2032"/>
        <v>1.1232790420236067E-4</v>
      </c>
      <c r="ET808" s="1">
        <f t="shared" si="2033"/>
        <v>7.575230689379483E-5</v>
      </c>
      <c r="EU808" s="1">
        <f t="shared" si="2034"/>
        <v>5.0634062987210306E-5</v>
      </c>
      <c r="EV808" s="1">
        <f t="shared" si="2035"/>
        <v>3.3543427986631738E-5</v>
      </c>
      <c r="EW808" s="1">
        <f t="shared" si="2036"/>
        <v>2.2020506525928947E-5</v>
      </c>
      <c r="EX808" s="1">
        <f t="shared" si="2037"/>
        <v>1.4318783027739273E-5</v>
      </c>
      <c r="EY808" s="1">
        <f t="shared" si="2038"/>
        <v>9.2091379136541816E-6</v>
      </c>
      <c r="EZ808" s="1">
        <f t="shared" si="2039"/>
        <v>5.8311737536958538E-6</v>
      </c>
      <c r="FA808" s="1">
        <f t="shared" si="2040"/>
        <v>3.5800675601684891E-6</v>
      </c>
      <c r="FB808" s="1">
        <f t="shared" si="2041"/>
        <v>2.018050577827037E-6</v>
      </c>
      <c r="FC808" s="1">
        <f t="shared" si="2042"/>
        <v>7.9955992301222409E-7</v>
      </c>
      <c r="FD808" s="75">
        <f t="shared" si="1893"/>
        <v>-7.9955992301222409E-7</v>
      </c>
    </row>
    <row r="809" spans="7:160" x14ac:dyDescent="0.35">
      <c r="G809" t="str">
        <f t="shared" si="1889"/>
        <v>Refd, t=3.97</v>
      </c>
      <c r="H809" s="76">
        <f t="shared" si="1890"/>
        <v>3.9699999999999376</v>
      </c>
      <c r="I809" s="1">
        <f t="shared" si="1891"/>
        <v>0</v>
      </c>
      <c r="J809" s="22">
        <f t="shared" si="1892"/>
        <v>3.1293857164831063E-8</v>
      </c>
      <c r="K809" s="1">
        <f t="shared" si="1894"/>
        <v>1.6144747869243135E-7</v>
      </c>
      <c r="L809" s="1">
        <f t="shared" si="1895"/>
        <v>4.0904521355093556E-7</v>
      </c>
      <c r="M809" s="1">
        <f t="shared" si="1896"/>
        <v>8.5495931632169791E-7</v>
      </c>
      <c r="N809" s="1">
        <f t="shared" si="1897"/>
        <v>1.6279780664938562E-6</v>
      </c>
      <c r="O809" s="1">
        <f t="shared" si="1898"/>
        <v>2.9298658718422541E-6</v>
      </c>
      <c r="P809" s="1">
        <f t="shared" si="1899"/>
        <v>5.0719378185860471E-6</v>
      </c>
      <c r="Q809" s="1">
        <f t="shared" si="1900"/>
        <v>8.527669653228646E-6</v>
      </c>
      <c r="R809" s="1">
        <f t="shared" si="1901"/>
        <v>1.400728066689004E-5</v>
      </c>
      <c r="S809" s="1">
        <f t="shared" si="1902"/>
        <v>2.2561928530005827E-5</v>
      </c>
      <c r="T809" s="1">
        <f t="shared" si="1903"/>
        <v>3.5727129812117543E-5</v>
      </c>
      <c r="U809" s="1">
        <f t="shared" si="1904"/>
        <v>5.5717217696969828E-5</v>
      </c>
      <c r="V809" s="1">
        <f t="shared" si="1905"/>
        <v>8.5684966608607339E-5</v>
      </c>
      <c r="W809" s="1">
        <f t="shared" si="1906"/>
        <v>1.3006278162258598E-4</v>
      </c>
      <c r="X809" s="1">
        <f t="shared" si="1907"/>
        <v>1.9500381657092342E-4</v>
      </c>
      <c r="Y809" s="1">
        <f t="shared" si="1908"/>
        <v>2.8894270539171107E-4</v>
      </c>
      <c r="Z809" s="1">
        <f t="shared" si="1909"/>
        <v>4.2329583018804571E-4</v>
      </c>
      <c r="AA809" s="1">
        <f t="shared" si="1910"/>
        <v>6.1331968709379936E-4</v>
      </c>
      <c r="AB809" s="1">
        <f t="shared" si="1911"/>
        <v>8.7914237025359023E-4</v>
      </c>
      <c r="AC809" s="1">
        <f t="shared" si="1912"/>
        <v>1.2469768850781112E-3</v>
      </c>
      <c r="AD809" s="1">
        <f t="shared" si="1913"/>
        <v>1.7505153875642884E-3</v>
      </c>
      <c r="AE809" s="1">
        <f t="shared" si="1914"/>
        <v>2.4324901293650385E-3</v>
      </c>
      <c r="AF809" s="1">
        <f t="shared" si="1915"/>
        <v>3.3463697130014262E-3</v>
      </c>
      <c r="AG809" s="1">
        <f t="shared" si="1916"/>
        <v>4.55813842560594E-3</v>
      </c>
      <c r="AH809" s="1">
        <f t="shared" si="1917"/>
        <v>6.1480825797081617E-3</v>
      </c>
      <c r="AI809" s="1">
        <f t="shared" si="1918"/>
        <v>8.2124821473912556E-3</v>
      </c>
      <c r="AJ809" s="1">
        <f t="shared" si="1919"/>
        <v>1.0865080320904193E-2</v>
      </c>
      <c r="AK809" s="1">
        <f t="shared" si="1920"/>
        <v>1.4238180334095449E-2</v>
      </c>
      <c r="AL809" s="1">
        <f t="shared" si="1921"/>
        <v>1.8483200781796234E-2</v>
      </c>
      <c r="AM809" s="1">
        <f t="shared" si="1922"/>
        <v>2.3770510925037049E-2</v>
      </c>
      <c r="AN809" s="1">
        <f t="shared" si="1923"/>
        <v>3.0288369242691404E-2</v>
      </c>
      <c r="AO809" s="1">
        <f t="shared" si="1924"/>
        <v>3.8240804635285029E-2</v>
      </c>
      <c r="AP809" s="1">
        <f t="shared" si="1925"/>
        <v>4.7844312327670412E-2</v>
      </c>
      <c r="AQ809" s="1">
        <f t="shared" si="1926"/>
        <v>5.9323286634680714E-2</v>
      </c>
      <c r="AR809" s="1">
        <f t="shared" si="1927"/>
        <v>7.2904179810437189E-2</v>
      </c>
      <c r="AS809" s="1">
        <f t="shared" si="1928"/>
        <v>8.8808457866761323E-2</v>
      </c>
      <c r="AT809" s="1">
        <f t="shared" si="1929"/>
        <v>0.10724451627645075</v>
      </c>
      <c r="AU809" s="1">
        <f t="shared" si="1930"/>
        <v>0.12839881480586526</v>
      </c>
      <c r="AV809" s="1">
        <f t="shared" si="1931"/>
        <v>0.15242658377784915</v>
      </c>
      <c r="AW809" s="1">
        <f t="shared" si="1932"/>
        <v>0.17944253533252777</v>
      </c>
      <c r="AX809" s="1">
        <f t="shared" si="1933"/>
        <v>0.20951207402344776</v>
      </c>
      <c r="AY809" s="1">
        <f t="shared" si="1934"/>
        <v>0.2426435333618232</v>
      </c>
      <c r="AZ809" s="1">
        <f t="shared" si="1935"/>
        <v>0.27878196235407188</v>
      </c>
      <c r="BA809" s="1">
        <f t="shared" si="1936"/>
        <v>0.31780494484172317</v>
      </c>
      <c r="BB809" s="1">
        <f t="shared" si="1937"/>
        <v>0.3595208539313518</v>
      </c>
      <c r="BC809" s="1">
        <f t="shared" si="1938"/>
        <v>0.40366982698072718</v>
      </c>
      <c r="BD809" s="1">
        <f t="shared" si="1939"/>
        <v>0.4499276000952141</v>
      </c>
      <c r="BE809" s="1">
        <f t="shared" si="1940"/>
        <v>0.4979121747337194</v>
      </c>
      <c r="BF809" s="1">
        <f t="shared" si="1941"/>
        <v>0.54719311513552993</v>
      </c>
      <c r="BG809" s="1">
        <f t="shared" si="1942"/>
        <v>0.59730310752714544</v>
      </c>
      <c r="BH809" s="1">
        <f t="shared" si="1943"/>
        <v>0.64775126416913564</v>
      </c>
      <c r="BI809" s="1">
        <f t="shared" si="1944"/>
        <v>0.69803753965041515</v>
      </c>
      <c r="BJ809" s="1">
        <f t="shared" si="1945"/>
        <v>0.74766755322824108</v>
      </c>
      <c r="BK809" s="1">
        <f t="shared" si="1946"/>
        <v>0.79616708563004779</v>
      </c>
      <c r="BL809" s="1">
        <f t="shared" si="1947"/>
        <v>0.8430955435088201</v>
      </c>
      <c r="BM809" s="1">
        <f t="shared" si="1948"/>
        <v>0.88805775717356539</v>
      </c>
      <c r="BN809" s="1">
        <f t="shared" si="1949"/>
        <v>0.93071359065678128</v>
      </c>
      <c r="BO809" s="1">
        <f t="shared" si="1950"/>
        <v>0.97078498757798093</v>
      </c>
      <c r="BP809" s="1">
        <f t="shared" si="1951"/>
        <v>1.0080602392252631</v>
      </c>
      <c r="BQ809" s="1">
        <f t="shared" si="1952"/>
        <v>1.0423954293580631</v>
      </c>
      <c r="BR809" s="1">
        <f t="shared" si="1953"/>
        <v>1.0737131702649374</v>
      </c>
      <c r="BS809" s="1">
        <f t="shared" si="1954"/>
        <v>1.101998884937017</v>
      </c>
      <c r="BT809" s="1">
        <f t="shared" si="1955"/>
        <v>1.1272950017070815</v>
      </c>
      <c r="BU809" s="1">
        <f t="shared" si="1956"/>
        <v>1.1496935044202352</v>
      </c>
      <c r="BV809" s="1">
        <f t="shared" si="1957"/>
        <v>1.1693273207079855</v>
      </c>
      <c r="BW809" s="1">
        <f t="shared" si="1958"/>
        <v>1.1863610342195452</v>
      </c>
      <c r="BX809" s="1">
        <f t="shared" si="1959"/>
        <v>1.2009813777231504</v>
      </c>
      <c r="BY809" s="1">
        <f t="shared" si="1960"/>
        <v>1.2133879091765079</v>
      </c>
      <c r="BZ809" s="1">
        <f t="shared" si="1961"/>
        <v>1.2237842000562038</v>
      </c>
      <c r="CA809" s="1">
        <f t="shared" si="1962"/>
        <v>1.2323697829565623</v>
      </c>
      <c r="CB809" s="1">
        <f t="shared" si="1963"/>
        <v>1.2393330220540224</v>
      </c>
      <c r="CC809" s="1">
        <f t="shared" si="1964"/>
        <v>1.2448449929046785</v>
      </c>
      <c r="CD809" s="1">
        <f t="shared" si="1965"/>
        <v>1.2490543931506233</v>
      </c>
      <c r="CE809" s="1">
        <f t="shared" si="1966"/>
        <v>1.2520834571705106</v>
      </c>
      <c r="CF809" s="1">
        <f t="shared" si="1967"/>
        <v>1.2540248176308233</v>
      </c>
      <c r="CG809" s="1">
        <f t="shared" si="1968"/>
        <v>1.2549392453869772</v>
      </c>
      <c r="CH809" s="1">
        <f t="shared" si="1969"/>
        <v>1.2548542045144098</v>
      </c>
      <c r="CI809" s="1">
        <f t="shared" si="1970"/>
        <v>1.2537631781157823</v>
      </c>
      <c r="CJ809" s="1">
        <f t="shared" si="1971"/>
        <v>1.2516257484361599</v>
      </c>
      <c r="CK809" s="1">
        <f t="shared" si="1972"/>
        <v>1.2483684464146854</v>
      </c>
      <c r="CL809" s="1">
        <f t="shared" si="1973"/>
        <v>1.2438864154606135</v>
      </c>
      <c r="CM809" s="1">
        <f t="shared" si="1974"/>
        <v>1.2380459564501014</v>
      </c>
      <c r="CN809" s="1">
        <f t="shared" si="1975"/>
        <v>1.2306880307936314</v>
      </c>
      <c r="CO809" s="1">
        <f t="shared" si="1976"/>
        <v>1.2216327920839722</v>
      </c>
      <c r="CP809" s="1">
        <f t="shared" si="1977"/>
        <v>1.2106851919396624</v>
      </c>
      <c r="CQ809" s="1">
        <f t="shared" si="1978"/>
        <v>1.1976416616593435</v>
      </c>
      <c r="CR809" s="1">
        <f t="shared" si="1979"/>
        <v>1.1822978096795085</v>
      </c>
      <c r="CS809" s="1">
        <f t="shared" si="1980"/>
        <v>1.1644569991623575</v>
      </c>
      <c r="CT809" s="1">
        <f t="shared" si="1981"/>
        <v>1.1439395858901731</v>
      </c>
      <c r="CU809" s="1">
        <f t="shared" si="1982"/>
        <v>1.1205925112176449</v>
      </c>
      <c r="CV809" s="1">
        <f t="shared" si="1983"/>
        <v>1.0942988664588758</v>
      </c>
      <c r="CW809" s="1">
        <f t="shared" si="1984"/>
        <v>1.0649869824812304</v>
      </c>
      <c r="CX809" s="1">
        <f t="shared" si="1985"/>
        <v>1.0326385597067644</v>
      </c>
      <c r="CY809" s="1">
        <f t="shared" si="1986"/>
        <v>0.99729534608473092</v>
      </c>
      <c r="CZ809" s="1">
        <f t="shared" si="1987"/>
        <v>0.95906389857475849</v>
      </c>
      <c r="DA809" s="1">
        <f t="shared" si="1988"/>
        <v>0.91811802901770589</v>
      </c>
      <c r="DB809" s="1">
        <f t="shared" si="1989"/>
        <v>0.87469863632964884</v>
      </c>
      <c r="DC809" s="1">
        <f t="shared" si="1990"/>
        <v>0.82911075857953254</v>
      </c>
      <c r="DD809" s="1">
        <f t="shared" si="1991"/>
        <v>0.78171783228527181</v>
      </c>
      <c r="DE809" s="1">
        <f t="shared" si="1992"/>
        <v>0.7329333111342905</v>
      </c>
      <c r="DF809" s="1">
        <f t="shared" si="1993"/>
        <v>0.68320995957349762</v>
      </c>
      <c r="DG809" s="1">
        <f t="shared" si="1994"/>
        <v>0.63302728510776718</v>
      </c>
      <c r="DH809" s="1">
        <f t="shared" si="1995"/>
        <v>0.58287769429858949</v>
      </c>
      <c r="DI809" s="1">
        <f t="shared" si="1996"/>
        <v>0.53325204104239021</v>
      </c>
      <c r="DJ809" s="1">
        <f t="shared" si="1997"/>
        <v>0.48462527454604243</v>
      </c>
      <c r="DK809" s="1">
        <f t="shared" si="1998"/>
        <v>0.43744288520317193</v>
      </c>
      <c r="DL809" s="1">
        <f t="shared" si="1999"/>
        <v>0.39210879022325457</v>
      </c>
      <c r="DM809" s="1">
        <f t="shared" si="2000"/>
        <v>0.34897520239018376</v>
      </c>
      <c r="DN809" s="1">
        <f t="shared" si="2001"/>
        <v>0.30833489329205438</v>
      </c>
      <c r="DO809" s="1">
        <f t="shared" si="2002"/>
        <v>0.27041610797154425</v>
      </c>
      <c r="DP809" s="1">
        <f t="shared" si="2003"/>
        <v>0.23538022387699992</v>
      </c>
      <c r="DQ809" s="1">
        <f t="shared" si="2004"/>
        <v>0.20332208613995412</v>
      </c>
      <c r="DR809" s="1">
        <f t="shared" si="2005"/>
        <v>0.1742728054427882</v>
      </c>
      <c r="DS809" s="1">
        <f t="shared" si="2006"/>
        <v>0.14820468388491687</v>
      </c>
      <c r="DT809" s="1">
        <f t="shared" si="2007"/>
        <v>0.1250378452926772</v>
      </c>
      <c r="DU809" s="1">
        <f t="shared" si="2008"/>
        <v>0.10464809308538621</v>
      </c>
      <c r="DV809" s="1">
        <f t="shared" si="2009"/>
        <v>8.6875501546217079E-2</v>
      </c>
      <c r="DW809" s="1">
        <f t="shared" si="2010"/>
        <v>7.1533262575242271E-2</v>
      </c>
      <c r="DX809" s="1">
        <f t="shared" si="2011"/>
        <v>5.8416354690124551E-2</v>
      </c>
      <c r="DY809" s="1">
        <f t="shared" si="2012"/>
        <v>4.7309667438556406E-2</v>
      </c>
      <c r="DZ809" s="1">
        <f t="shared" si="2013"/>
        <v>3.799529485255753E-2</v>
      </c>
      <c r="EA809" s="1">
        <f t="shared" si="2014"/>
        <v>3.0258798374902224E-2</v>
      </c>
      <c r="EB809" s="1">
        <f t="shared" si="2015"/>
        <v>2.3894325701221155E-2</v>
      </c>
      <c r="EC809" s="1">
        <f t="shared" si="2016"/>
        <v>1.8708551239118222E-2</v>
      </c>
      <c r="ED809" s="1">
        <f t="shared" si="2017"/>
        <v>1.4523471916953853E-2</v>
      </c>
      <c r="EE809" s="1">
        <f t="shared" si="2018"/>
        <v>1.1178146050874267E-2</v>
      </c>
      <c r="EF809" s="1">
        <f t="shared" si="2019"/>
        <v>8.5295016745075836E-3</v>
      </c>
      <c r="EG809" s="1">
        <f t="shared" si="2020"/>
        <v>6.452364346412276E-3</v>
      </c>
      <c r="EH809" s="1">
        <f t="shared" si="2021"/>
        <v>4.8388643050189728E-3</v>
      </c>
      <c r="EI809" s="1">
        <f t="shared" si="2022"/>
        <v>3.5973810653676897E-3</v>
      </c>
      <c r="EJ809" s="1">
        <f t="shared" si="2023"/>
        <v>2.651172724416161E-3</v>
      </c>
      <c r="EK809" s="1">
        <f t="shared" si="2024"/>
        <v>1.9368200770844834E-3</v>
      </c>
      <c r="EL809" s="1">
        <f t="shared" si="2025"/>
        <v>1.4025947357381287E-3</v>
      </c>
      <c r="EM809" s="1">
        <f t="shared" si="2026"/>
        <v>1.0068380706205553E-3</v>
      </c>
      <c r="EN809" s="1">
        <f t="shared" si="2027"/>
        <v>7.1641579630469837E-4</v>
      </c>
      <c r="EO809" s="1">
        <f t="shared" si="2028"/>
        <v>5.0529278729828805E-4</v>
      </c>
      <c r="EP809" s="1">
        <f t="shared" si="2029"/>
        <v>3.5325510760456346E-4</v>
      </c>
      <c r="EQ809" s="1">
        <f t="shared" si="2030"/>
        <v>2.4479175031502567E-4</v>
      </c>
      <c r="ER809" s="1">
        <f t="shared" si="2031"/>
        <v>1.6813731686067299E-4</v>
      </c>
      <c r="ES809" s="1">
        <f t="shared" si="2032"/>
        <v>1.1446866642760759E-4</v>
      </c>
      <c r="ET809" s="1">
        <f t="shared" si="2033"/>
        <v>7.7243097692371844E-5</v>
      </c>
      <c r="EU809" s="1">
        <f t="shared" si="2034"/>
        <v>5.1662446901665252E-5</v>
      </c>
      <c r="EV809" s="1">
        <f t="shared" si="2035"/>
        <v>3.4246117601211826E-5</v>
      </c>
      <c r="EW809" s="1">
        <f t="shared" si="2036"/>
        <v>2.249602397076158E-5</v>
      </c>
      <c r="EX809" s="1">
        <f t="shared" si="2037"/>
        <v>1.4637293982951956E-5</v>
      </c>
      <c r="EY809" s="1">
        <f t="shared" si="2038"/>
        <v>9.419951213245285E-6</v>
      </c>
      <c r="EZ809" s="1">
        <f t="shared" si="2039"/>
        <v>5.9683295470706449E-6</v>
      </c>
      <c r="FA809" s="1">
        <f t="shared" si="2040"/>
        <v>3.6663487440322183E-6</v>
      </c>
      <c r="FB809" s="1">
        <f t="shared" si="2041"/>
        <v>2.0676432851741132E-6</v>
      </c>
      <c r="FC809" s="1">
        <f t="shared" si="2042"/>
        <v>8.1944846527531365E-7</v>
      </c>
      <c r="FD809" s="75">
        <f t="shared" si="1893"/>
        <v>-8.1944846527531365E-7</v>
      </c>
    </row>
    <row r="810" spans="7:160" x14ac:dyDescent="0.35">
      <c r="G810" t="str">
        <f t="shared" si="1889"/>
        <v>Refd, t=3.97</v>
      </c>
      <c r="H810" s="76">
        <f t="shared" si="1890"/>
        <v>3.9749999999999375</v>
      </c>
      <c r="I810" s="1">
        <f t="shared" si="1891"/>
        <v>0</v>
      </c>
      <c r="J810" s="22">
        <f t="shared" si="1892"/>
        <v>3.0945800865326834E-8</v>
      </c>
      <c r="K810" s="1">
        <f t="shared" si="1894"/>
        <v>1.5965270367461493E-7</v>
      </c>
      <c r="L810" s="1">
        <f t="shared" si="1895"/>
        <v>4.045028220858079E-7</v>
      </c>
      <c r="M810" s="1">
        <f t="shared" si="1896"/>
        <v>8.4548066291676858E-7</v>
      </c>
      <c r="N810" s="1">
        <f t="shared" si="1897"/>
        <v>1.6099690147664014E-6</v>
      </c>
      <c r="O810" s="1">
        <f t="shared" si="1898"/>
        <v>2.8975450509587536E-6</v>
      </c>
      <c r="P810" s="1">
        <f t="shared" si="1899"/>
        <v>5.0161744607003798E-6</v>
      </c>
      <c r="Q810" s="1">
        <f t="shared" si="1900"/>
        <v>8.434282054639765E-6</v>
      </c>
      <c r="R810" s="1">
        <f t="shared" si="1901"/>
        <v>1.3854582340574742E-5</v>
      </c>
      <c r="S810" s="1">
        <f t="shared" si="1902"/>
        <v>2.2317242484266051E-5</v>
      </c>
      <c r="T810" s="1">
        <f t="shared" si="1903"/>
        <v>3.5341911651204681E-5</v>
      </c>
      <c r="U810" s="1">
        <f t="shared" si="1904"/>
        <v>5.5120336233577995E-5</v>
      </c>
      <c r="V810" s="1">
        <f t="shared" si="1905"/>
        <v>8.4773589156326938E-5</v>
      </c>
      <c r="W810" s="1">
        <f t="shared" si="1906"/>
        <v>1.2869020546562072E-4</v>
      </c>
      <c r="X810" s="1">
        <f t="shared" si="1907"/>
        <v>1.9296348698585522E-4</v>
      </c>
      <c r="Y810" s="1">
        <f t="shared" si="1908"/>
        <v>2.8594757667221664E-4</v>
      </c>
      <c r="Z810" s="1">
        <f t="shared" si="1909"/>
        <v>4.1895217638941387E-4</v>
      </c>
      <c r="AA810" s="1">
        <f t="shared" si="1910"/>
        <v>6.0709447497792523E-4</v>
      </c>
      <c r="AB810" s="1">
        <f t="shared" si="1911"/>
        <v>8.7032339317009663E-4</v>
      </c>
      <c r="AC810" s="1">
        <f t="shared" si="1912"/>
        <v>1.2346250505119545E-3</v>
      </c>
      <c r="AD810" s="1">
        <f t="shared" si="1913"/>
        <v>1.7334088799412467E-3</v>
      </c>
      <c r="AE810" s="1">
        <f t="shared" si="1914"/>
        <v>2.4090606570502573E-3</v>
      </c>
      <c r="AF810" s="1">
        <f t="shared" si="1915"/>
        <v>3.3146317100300354E-3</v>
      </c>
      <c r="AG810" s="1">
        <f t="shared" si="1916"/>
        <v>4.5156129174654903E-3</v>
      </c>
      <c r="AH810" s="1">
        <f t="shared" si="1917"/>
        <v>6.0917184232485632E-3</v>
      </c>
      <c r="AI810" s="1">
        <f t="shared" si="1918"/>
        <v>8.1385784795214924E-3</v>
      </c>
      <c r="AJ810" s="1">
        <f t="shared" si="1919"/>
        <v>1.0769215234503729E-2</v>
      </c>
      <c r="AK810" s="1">
        <f t="shared" si="1920"/>
        <v>1.4115151950063446E-2</v>
      </c>
      <c r="AL810" s="1">
        <f t="shared" si="1921"/>
        <v>1.8326987884949162E-2</v>
      </c>
      <c r="AM810" s="1">
        <f t="shared" si="1922"/>
        <v>2.3574261039993331E-2</v>
      </c>
      <c r="AN810" s="1">
        <f t="shared" si="1923"/>
        <v>3.0044422295156921E-2</v>
      </c>
      <c r="AO810" s="1">
        <f t="shared" si="1924"/>
        <v>3.7940760029608597E-2</v>
      </c>
      <c r="AP810" s="1">
        <f t="shared" si="1925"/>
        <v>4.7479146250299996E-2</v>
      </c>
      <c r="AQ810" s="1">
        <f t="shared" si="1926"/>
        <v>5.888352458370387E-2</v>
      </c>
      <c r="AR810" s="1">
        <f t="shared" si="1927"/>
        <v>7.2380126732855377E-2</v>
      </c>
      <c r="AS810" s="1">
        <f t="shared" si="1928"/>
        <v>8.8190484913618195E-2</v>
      </c>
      <c r="AT810" s="1">
        <f t="shared" si="1929"/>
        <v>0.10652339920498916</v>
      </c>
      <c r="AU810" s="1">
        <f t="shared" si="1930"/>
        <v>0.12756611470064919</v>
      </c>
      <c r="AV810" s="1">
        <f t="shared" si="1931"/>
        <v>0.15147505634353339</v>
      </c>
      <c r="AW810" s="1">
        <f t="shared" si="1932"/>
        <v>0.17836655090539927</v>
      </c>
      <c r="AX810" s="1">
        <f t="shared" si="1933"/>
        <v>0.2083080270636489</v>
      </c>
      <c r="AY810" s="1">
        <f t="shared" si="1934"/>
        <v>0.24131021792180507</v>
      </c>
      <c r="AZ810" s="1">
        <f t="shared" si="1935"/>
        <v>0.27732088921770975</v>
      </c>
      <c r="BA810" s="1">
        <f t="shared" si="1936"/>
        <v>0.31622057694305233</v>
      </c>
      <c r="BB810" s="1">
        <f t="shared" si="1937"/>
        <v>0.35782073940821568</v>
      </c>
      <c r="BC810" s="1">
        <f t="shared" si="1938"/>
        <v>0.40186461375168764</v>
      </c>
      <c r="BD810" s="1">
        <f t="shared" si="1939"/>
        <v>0.44803092195026578</v>
      </c>
      <c r="BE810" s="1">
        <f t="shared" si="1940"/>
        <v>0.49594040621808894</v>
      </c>
      <c r="BF810" s="1">
        <f t="shared" si="1941"/>
        <v>0.54516500046042349</v>
      </c>
      <c r="BG810" s="1">
        <f t="shared" si="1942"/>
        <v>0.59523927674731858</v>
      </c>
      <c r="BH810" s="1">
        <f t="shared" si="1943"/>
        <v>0.64567365727407811</v>
      </c>
      <c r="BI810" s="1">
        <f t="shared" si="1944"/>
        <v>0.69596876540159958</v>
      </c>
      <c r="BJ810" s="1">
        <f t="shared" si="1945"/>
        <v>0.74563021400924034</v>
      </c>
      <c r="BK810" s="1">
        <f t="shared" si="1946"/>
        <v>0.79418310187688912</v>
      </c>
      <c r="BL810" s="1">
        <f t="shared" si="1947"/>
        <v>0.84118551125999719</v>
      </c>
      <c r="BM810" s="1">
        <f t="shared" si="1948"/>
        <v>0.88624036993574939</v>
      </c>
      <c r="BN810" s="1">
        <f t="shared" si="1949"/>
        <v>0.9290051523418198</v>
      </c>
      <c r="BO810" s="1">
        <f t="shared" si="1950"/>
        <v>0.96919903712829403</v>
      </c>
      <c r="BP810" s="1">
        <f t="shared" si="1951"/>
        <v>1.0066073002444766</v>
      </c>
      <c r="BQ810" s="1">
        <f t="shared" si="1952"/>
        <v>1.0410828902184435</v>
      </c>
      <c r="BR810" s="1">
        <f t="shared" si="1953"/>
        <v>1.072545292407276</v>
      </c>
      <c r="BS810" s="1">
        <f t="shared" si="1954"/>
        <v>1.100976930002284</v>
      </c>
      <c r="BT810" s="1">
        <f t="shared" si="1955"/>
        <v>1.1264174622351453</v>
      </c>
      <c r="BU810" s="1">
        <f t="shared" si="1956"/>
        <v>1.1489564184745038</v>
      </c>
      <c r="BV810" s="1">
        <f t="shared" si="1957"/>
        <v>1.1687246481312235</v>
      </c>
      <c r="BW810" s="1">
        <f t="shared" si="1958"/>
        <v>1.1858850713261431</v>
      </c>
      <c r="BX810" s="1">
        <f t="shared" si="1959"/>
        <v>1.2006231879655305</v>
      </c>
      <c r="BY810" s="1">
        <f t="shared" si="1960"/>
        <v>1.2131377494414555</v>
      </c>
      <c r="BZ810" s="1">
        <f t="shared" si="1961"/>
        <v>1.2236319254144639</v>
      </c>
      <c r="CA810" s="1">
        <f t="shared" si="1962"/>
        <v>1.232305216520825</v>
      </c>
      <c r="CB810" s="1">
        <f t="shared" si="1963"/>
        <v>1.2393462807025335</v>
      </c>
      <c r="CC810" s="1">
        <f t="shared" si="1964"/>
        <v>1.2449267636334906</v>
      </c>
      <c r="CD810" s="1">
        <f t="shared" si="1965"/>
        <v>1.2491961584161828</v>
      </c>
      <c r="CE810" s="1">
        <f t="shared" si="1966"/>
        <v>1.2522776705406171</v>
      </c>
      <c r="CF810" s="1">
        <f t="shared" si="1967"/>
        <v>1.2542650332266521</v>
      </c>
      <c r="CG810" s="1">
        <f t="shared" si="1968"/>
        <v>1.2552202059100974</v>
      </c>
      <c r="CH810" s="1">
        <f t="shared" si="1969"/>
        <v>1.2551718931309639</v>
      </c>
      <c r="CI810" s="1">
        <f t="shared" si="1970"/>
        <v>1.2541148392069295</v>
      </c>
      <c r="CJ810" s="1">
        <f t="shared" si="1971"/>
        <v>1.2520098813681695</v>
      </c>
      <c r="CK810" s="1">
        <f t="shared" si="1972"/>
        <v>1.2487847752228649</v>
      </c>
      <c r="CL810" s="1">
        <f t="shared" si="1973"/>
        <v>1.2443358358912473</v>
      </c>
      <c r="CM810" s="1">
        <f t="shared" si="1974"/>
        <v>1.2385304603828169</v>
      </c>
      <c r="CN810" s="1">
        <f t="shared" si="1975"/>
        <v>1.2312106068820883</v>
      </c>
      <c r="CO810" s="1">
        <f t="shared" si="1976"/>
        <v>1.222197300688691</v>
      </c>
      <c r="CP810" s="1">
        <f t="shared" si="1977"/>
        <v>1.2112962122262101</v>
      </c>
      <c r="CQ810" s="1">
        <f t="shared" si="1978"/>
        <v>1.1983043091880707</v>
      </c>
      <c r="CR810" s="1">
        <f t="shared" si="1979"/>
        <v>1.1830175239465481</v>
      </c>
      <c r="CS810" s="1">
        <f t="shared" si="1980"/>
        <v>1.1652393023229419</v>
      </c>
      <c r="CT810" s="1">
        <f t="shared" si="1981"/>
        <v>1.1447898161901828</v>
      </c>
      <c r="CU810" s="1">
        <f t="shared" si="1982"/>
        <v>1.1215155372959282</v>
      </c>
      <c r="CV810" s="1">
        <f t="shared" si="1983"/>
        <v>1.0952987914228576</v>
      </c>
      <c r="CW810" s="1">
        <f t="shared" si="1984"/>
        <v>1.0660668492242098</v>
      </c>
      <c r="CX810" s="1">
        <f t="shared" si="1985"/>
        <v>1.0338000710344508</v>
      </c>
      <c r="CY810" s="1">
        <f t="shared" si="1986"/>
        <v>0.99853861457156334</v>
      </c>
      <c r="CZ810" s="1">
        <f t="shared" si="1987"/>
        <v>0.96038724144149656</v>
      </c>
      <c r="DA810" s="1">
        <f t="shared" si="1988"/>
        <v>0.91951782254738812</v>
      </c>
      <c r="DB810" s="1">
        <f t="shared" si="1989"/>
        <v>0.87616924235275584</v>
      </c>
      <c r="DC810" s="1">
        <f t="shared" si="1990"/>
        <v>0.83064453240711633</v>
      </c>
      <c r="DD810" s="1">
        <f t="shared" si="1991"/>
        <v>0.78330521731415925</v>
      </c>
      <c r="DE810" s="1">
        <f t="shared" si="1992"/>
        <v>0.73456302046369504</v>
      </c>
      <c r="DF810" s="1">
        <f t="shared" si="1993"/>
        <v>0.68486923971820268</v>
      </c>
      <c r="DG810" s="1">
        <f t="shared" si="1994"/>
        <v>0.63470225168653471</v>
      </c>
      <c r="DH810" s="1">
        <f t="shared" si="1995"/>
        <v>0.58455372485088986</v>
      </c>
      <c r="DI810" s="1">
        <f t="shared" si="1996"/>
        <v>0.53491420628791619</v>
      </c>
      <c r="DJ810" s="1">
        <f t="shared" si="1997"/>
        <v>0.48625878678636775</v>
      </c>
      <c r="DK810" s="1">
        <f t="shared" si="1998"/>
        <v>0.43903354140512185</v>
      </c>
      <c r="DL810" s="1">
        <f t="shared" si="1999"/>
        <v>0.39364338772155749</v>
      </c>
      <c r="DM810" s="1">
        <f t="shared" si="2000"/>
        <v>0.35044190706552164</v>
      </c>
      <c r="DN810" s="1">
        <f t="shared" si="2001"/>
        <v>0.30972354334743074</v>
      </c>
      <c r="DO810" s="1">
        <f t="shared" si="2002"/>
        <v>0.27171844075691431</v>
      </c>
      <c r="DP810" s="1">
        <f t="shared" si="2003"/>
        <v>0.23659001822682882</v>
      </c>
      <c r="DQ810" s="1">
        <f t="shared" si="2004"/>
        <v>0.20443521797297864</v>
      </c>
      <c r="DR810" s="1">
        <f t="shared" si="2005"/>
        <v>0.17528721950709741</v>
      </c>
      <c r="DS810" s="1">
        <f t="shared" si="2006"/>
        <v>0.14912028913150302</v>
      </c>
      <c r="DT810" s="1">
        <f t="shared" si="2007"/>
        <v>0.12585634511554378</v>
      </c>
      <c r="DU810" s="1">
        <f t="shared" si="2008"/>
        <v>0.10537276436079807</v>
      </c>
      <c r="DV810" s="1">
        <f t="shared" si="2009"/>
        <v>8.7510937930718666E-2</v>
      </c>
      <c r="DW810" s="1">
        <f t="shared" si="2010"/>
        <v>7.2085097883059002E-2</v>
      </c>
      <c r="DX810" s="1">
        <f t="shared" si="2011"/>
        <v>5.8890981464309052E-2</v>
      </c>
      <c r="DY810" s="1">
        <f t="shared" si="2012"/>
        <v>4.7713964233172049E-2</v>
      </c>
      <c r="DZ810" s="1">
        <f t="shared" si="2013"/>
        <v>3.8336373483972987E-2</v>
      </c>
      <c r="EA810" s="1">
        <f t="shared" si="2014"/>
        <v>3.0543779732274918E-2</v>
      </c>
      <c r="EB810" s="1">
        <f t="shared" si="2015"/>
        <v>2.4130149881177128E-2</v>
      </c>
      <c r="EC810" s="1">
        <f t="shared" si="2016"/>
        <v>1.8901825014995006E-2</v>
      </c>
      <c r="ED810" s="1">
        <f t="shared" si="2017"/>
        <v>1.4680354055281791E-2</v>
      </c>
      <c r="EE810" s="1">
        <f t="shared" si="2018"/>
        <v>1.1304268882437627E-2</v>
      </c>
      <c r="EF810" s="1">
        <f t="shared" si="2019"/>
        <v>8.6299256951919597E-3</v>
      </c>
      <c r="EG810" s="1">
        <f t="shared" si="2020"/>
        <v>6.531561492842051E-3</v>
      </c>
      <c r="EH810" s="1">
        <f t="shared" si="2021"/>
        <v>4.9007249053991736E-3</v>
      </c>
      <c r="EI810" s="1">
        <f t="shared" si="2022"/>
        <v>3.6452392556655579E-3</v>
      </c>
      <c r="EJ810" s="1">
        <f t="shared" si="2023"/>
        <v>2.6878452692029476E-3</v>
      </c>
      <c r="EK810" s="1">
        <f t="shared" si="2024"/>
        <v>1.9646539559680502E-3</v>
      </c>
      <c r="EL810" s="1">
        <f t="shared" si="2025"/>
        <v>1.4235194612233172E-3</v>
      </c>
      <c r="EM810" s="1">
        <f t="shared" si="2026"/>
        <v>1.0224194083060373E-3</v>
      </c>
      <c r="EN810" s="1">
        <f t="shared" si="2027"/>
        <v>7.2790829212188493E-4</v>
      </c>
      <c r="EO810" s="1">
        <f t="shared" si="2028"/>
        <v>5.1368921254236468E-4</v>
      </c>
      <c r="EP810" s="1">
        <f t="shared" si="2029"/>
        <v>3.5933157038062566E-4</v>
      </c>
      <c r="EQ810" s="1">
        <f t="shared" si="2030"/>
        <v>2.4914776670444659E-4</v>
      </c>
      <c r="ER810" s="1">
        <f t="shared" si="2031"/>
        <v>1.7123057508002218E-4</v>
      </c>
      <c r="ES810" s="1">
        <f t="shared" si="2032"/>
        <v>1.1664455183344191E-4</v>
      </c>
      <c r="ET810" s="1">
        <f t="shared" si="2033"/>
        <v>7.8759282935356766E-5</v>
      </c>
      <c r="EU810" s="1">
        <f t="shared" si="2034"/>
        <v>5.2709002179367702E-5</v>
      </c>
      <c r="EV810" s="1">
        <f t="shared" si="2035"/>
        <v>3.4961675655546742E-5</v>
      </c>
      <c r="EW810" s="1">
        <f t="shared" si="2036"/>
        <v>2.2980558501802006E-5</v>
      </c>
      <c r="EX810" s="1">
        <f t="shared" si="2037"/>
        <v>1.4962052558342759E-5</v>
      </c>
      <c r="EY810" s="1">
        <f t="shared" si="2038"/>
        <v>9.6350361002379165E-6</v>
      </c>
      <c r="EZ810" s="1">
        <f t="shared" si="2039"/>
        <v>6.108350197865834E-6</v>
      </c>
      <c r="FA810" s="1">
        <f t="shared" si="2040"/>
        <v>3.7544813261531025E-6</v>
      </c>
      <c r="FB810" s="1">
        <f t="shared" si="2041"/>
        <v>2.1183230222277294E-6</v>
      </c>
      <c r="FC810" s="1">
        <f t="shared" si="2042"/>
        <v>8.3977869306401673E-7</v>
      </c>
      <c r="FD810" s="75">
        <f t="shared" si="1893"/>
        <v>-8.3977869306401673E-7</v>
      </c>
    </row>
    <row r="811" spans="7:160" x14ac:dyDescent="0.35">
      <c r="G811" t="str">
        <f t="shared" si="1889"/>
        <v>Refd, t=3.98</v>
      </c>
      <c r="H811" s="76">
        <f t="shared" si="1890"/>
        <v>3.9799999999999374</v>
      </c>
      <c r="I811" s="1">
        <f t="shared" si="1891"/>
        <v>0</v>
      </c>
      <c r="J811" s="22">
        <f t="shared" si="1892"/>
        <v>3.0601659591100326E-8</v>
      </c>
      <c r="K811" s="1">
        <f t="shared" si="1894"/>
        <v>1.5787810716820004E-7</v>
      </c>
      <c r="L811" s="1">
        <f t="shared" si="1895"/>
        <v>4.0001144701264774E-7</v>
      </c>
      <c r="M811" s="1">
        <f t="shared" si="1896"/>
        <v>8.3610829525620327E-7</v>
      </c>
      <c r="N811" s="1">
        <f t="shared" si="1897"/>
        <v>1.5921614636152433E-6</v>
      </c>
      <c r="O811" s="1">
        <f t="shared" si="1898"/>
        <v>2.8655848694758756E-6</v>
      </c>
      <c r="P811" s="1">
        <f t="shared" si="1899"/>
        <v>4.9610312371063841E-6</v>
      </c>
      <c r="Q811" s="1">
        <f t="shared" si="1900"/>
        <v>8.3419288915363315E-6</v>
      </c>
      <c r="R811" s="1">
        <f t="shared" si="1901"/>
        <v>1.3703567642545738E-5</v>
      </c>
      <c r="S811" s="1">
        <f t="shared" si="1902"/>
        <v>2.2075240094496609E-5</v>
      </c>
      <c r="T811" s="1">
        <f t="shared" si="1903"/>
        <v>3.496089324976678E-5</v>
      </c>
      <c r="U811" s="1">
        <f t="shared" si="1904"/>
        <v>5.452991853234632E-5</v>
      </c>
      <c r="V811" s="1">
        <f t="shared" si="1905"/>
        <v>8.3872007484100226E-5</v>
      </c>
      <c r="W811" s="1">
        <f t="shared" si="1906"/>
        <v>1.2733226010224543E-4</v>
      </c>
      <c r="X811" s="1">
        <f t="shared" si="1907"/>
        <v>1.9094470764203004E-4</v>
      </c>
      <c r="Y811" s="1">
        <f t="shared" si="1908"/>
        <v>2.8298376630669399E-4</v>
      </c>
      <c r="Z811" s="1">
        <f t="shared" si="1909"/>
        <v>4.1465344490358659E-4</v>
      </c>
      <c r="AA811" s="1">
        <f t="shared" si="1910"/>
        <v>6.0093287732581051E-4</v>
      </c>
      <c r="AB811" s="1">
        <f t="shared" si="1911"/>
        <v>8.6159336985654493E-4</v>
      </c>
      <c r="AC811" s="1">
        <f t="shared" si="1912"/>
        <v>1.2223960584026804E-3</v>
      </c>
      <c r="AD811" s="1">
        <f t="shared" si="1913"/>
        <v>1.7164699248096386E-3</v>
      </c>
      <c r="AE811" s="1">
        <f t="shared" si="1914"/>
        <v>2.3858569199870969E-3</v>
      </c>
      <c r="AF811" s="1">
        <f t="shared" si="1915"/>
        <v>3.2831941137275271E-3</v>
      </c>
      <c r="AG811" s="1">
        <f t="shared" si="1916"/>
        <v>4.4734823087984555E-3</v>
      </c>
      <c r="AH811" s="1">
        <f t="shared" si="1917"/>
        <v>6.0358670409848894E-3</v>
      </c>
      <c r="AI811" s="1">
        <f t="shared" si="1918"/>
        <v>8.0653324931798925E-3</v>
      </c>
      <c r="AJ811" s="1">
        <f t="shared" si="1919"/>
        <v>1.0674183318846467E-2</v>
      </c>
      <c r="AK811" s="1">
        <f t="shared" si="1920"/>
        <v>1.3993166008305717E-2</v>
      </c>
      <c r="AL811" s="1">
        <f t="shared" si="1921"/>
        <v>1.8172063035380388E-2</v>
      </c>
      <c r="AM811" s="1">
        <f t="shared" si="1922"/>
        <v>2.3379582697881329E-2</v>
      </c>
      <c r="AN811" s="1">
        <f t="shared" si="1923"/>
        <v>2.980236846661349E-2</v>
      </c>
      <c r="AO811" s="1">
        <f t="shared" si="1924"/>
        <v>3.7642966642186887E-2</v>
      </c>
      <c r="AP811" s="1">
        <f t="shared" si="1925"/>
        <v>4.71166223531789E-2</v>
      </c>
      <c r="AQ811" s="1">
        <f t="shared" si="1926"/>
        <v>5.8446822475573153E-2</v>
      </c>
      <c r="AR811" s="1">
        <f t="shared" si="1927"/>
        <v>7.1859569494916384E-2</v>
      </c>
      <c r="AS811" s="1">
        <f t="shared" si="1928"/>
        <v>8.7576450491399338E-2</v>
      </c>
      <c r="AT811" s="1">
        <f t="shared" si="1929"/>
        <v>0.10580665623565717</v>
      </c>
      <c r="AU811" s="1">
        <f t="shared" si="1930"/>
        <v>0.12673820095104635</v>
      </c>
      <c r="AV811" s="1">
        <f t="shared" si="1931"/>
        <v>0.15052868621836385</v>
      </c>
      <c r="AW811" s="1">
        <f t="shared" si="1932"/>
        <v>0.17729603437691455</v>
      </c>
      <c r="AX811" s="1">
        <f t="shared" si="1933"/>
        <v>0.20710967896799551</v>
      </c>
      <c r="AY811" s="1">
        <f t="shared" si="1934"/>
        <v>0.23998273426052152</v>
      </c>
      <c r="AZ811" s="1">
        <f t="shared" si="1935"/>
        <v>0.27586566624318537</v>
      </c>
      <c r="BA811" s="1">
        <f t="shared" si="1936"/>
        <v>0.31464194964770426</v>
      </c>
      <c r="BB811" s="1">
        <f t="shared" si="1937"/>
        <v>0.35612611870013222</v>
      </c>
      <c r="BC811" s="1">
        <f t="shared" si="1938"/>
        <v>0.4000645060463488</v>
      </c>
      <c r="BD811" s="1">
        <f t="shared" si="1939"/>
        <v>0.44613882092905682</v>
      </c>
      <c r="BE811" s="1">
        <f t="shared" si="1940"/>
        <v>0.49397255372524351</v>
      </c>
      <c r="BF811" s="1">
        <f t="shared" si="1941"/>
        <v>0.54314002141750306</v>
      </c>
      <c r="BG811" s="1">
        <f t="shared" si="1942"/>
        <v>0.59317770094978162</v>
      </c>
      <c r="BH811" s="1">
        <f t="shared" si="1943"/>
        <v>0.64359734835081905</v>
      </c>
      <c r="BI811" s="1">
        <f t="shared" si="1944"/>
        <v>0.69390028344388988</v>
      </c>
      <c r="BJ811" s="1">
        <f t="shared" si="1945"/>
        <v>0.7435921428776725</v>
      </c>
      <c r="BK811" s="1">
        <f t="shared" si="1946"/>
        <v>0.79219737458571715</v>
      </c>
      <c r="BL811" s="1">
        <f t="shared" si="1947"/>
        <v>0.839272766915099</v>
      </c>
      <c r="BM811" s="1">
        <f t="shared" si="1948"/>
        <v>0.8844193734689868</v>
      </c>
      <c r="BN811" s="1">
        <f t="shared" si="1949"/>
        <v>0.92729230394931361</v>
      </c>
      <c r="BO811" s="1">
        <f t="shared" si="1950"/>
        <v>0.96760799227276462</v>
      </c>
      <c r="BP811" s="1">
        <f t="shared" si="1951"/>
        <v>1.0051487138508486</v>
      </c>
      <c r="BQ811" s="1">
        <f t="shared" si="1952"/>
        <v>1.0397642908887834</v>
      </c>
      <c r="BR811" s="1">
        <f t="shared" si="1953"/>
        <v>1.0713710847376707</v>
      </c>
      <c r="BS811" s="1">
        <f t="shared" si="1954"/>
        <v>1.099948515991237</v>
      </c>
      <c r="BT811" s="1">
        <f t="shared" si="1955"/>
        <v>1.1255334668263968</v>
      </c>
      <c r="BU811" s="1">
        <f t="shared" si="1956"/>
        <v>1.1482129998377193</v>
      </c>
      <c r="BV811" s="1">
        <f t="shared" si="1957"/>
        <v>1.1681158705540247</v>
      </c>
      <c r="BW811" s="1">
        <f t="shared" si="1958"/>
        <v>1.1854033176089496</v>
      </c>
      <c r="BX811" s="1">
        <f t="shared" si="1959"/>
        <v>1.2002595888629466</v>
      </c>
      <c r="BY811" s="1">
        <f t="shared" si="1960"/>
        <v>1.2128826097403442</v>
      </c>
      <c r="BZ811" s="1">
        <f t="shared" si="1961"/>
        <v>1.2234751293482509</v>
      </c>
      <c r="CA811" s="1">
        <f t="shared" si="1962"/>
        <v>1.2322365990100257</v>
      </c>
      <c r="CB811" s="1">
        <f t="shared" si="1963"/>
        <v>1.2393559549904267</v>
      </c>
      <c r="CC811" s="1">
        <f t="shared" si="1964"/>
        <v>1.2450053998861776</v>
      </c>
      <c r="CD811" s="1">
        <f t="shared" si="1965"/>
        <v>1.249335211465249</v>
      </c>
      <c r="CE811" s="1">
        <f t="shared" si="1966"/>
        <v>1.2524695579259708</v>
      </c>
      <c r="CF811" s="1">
        <f t="shared" si="1967"/>
        <v>1.2545032668938323</v>
      </c>
      <c r="CG811" s="1">
        <f t="shared" si="1968"/>
        <v>1.2554994822647414</v>
      </c>
      <c r="CH811" s="1">
        <f t="shared" si="1969"/>
        <v>1.2554881466699013</v>
      </c>
      <c r="CI811" s="1">
        <f t="shared" si="1970"/>
        <v>1.2544652647188612</v>
      </c>
      <c r="CJ811" s="1">
        <f t="shared" si="1971"/>
        <v>1.2523929288730429</v>
      </c>
      <c r="CK811" s="1">
        <f t="shared" si="1972"/>
        <v>1.2492001205850332</v>
      </c>
      <c r="CL811" s="1">
        <f t="shared" si="1973"/>
        <v>1.2447843286086642</v>
      </c>
      <c r="CM811" s="1">
        <f t="shared" si="1974"/>
        <v>1.2390140486413364</v>
      </c>
      <c r="CN811" s="1">
        <f t="shared" si="1975"/>
        <v>1.2317322387793965</v>
      </c>
      <c r="CO811" s="1">
        <f t="shared" si="1976"/>
        <v>1.2227607997603123</v>
      </c>
      <c r="CP811" s="1">
        <f t="shared" si="1977"/>
        <v>1.2119061251904804</v>
      </c>
      <c r="CQ811" s="1">
        <f t="shared" si="1978"/>
        <v>1.1989657242595946</v>
      </c>
      <c r="CR811" s="1">
        <f t="shared" si="1979"/>
        <v>1.1837358591773157</v>
      </c>
      <c r="CS811" s="1">
        <f t="shared" si="1980"/>
        <v>1.1660200651764574</v>
      </c>
      <c r="CT811" s="1">
        <f t="shared" si="1981"/>
        <v>1.1456383378247399</v>
      </c>
      <c r="CU811" s="1">
        <f t="shared" si="1982"/>
        <v>1.1224366876493068</v>
      </c>
      <c r="CV811" s="1">
        <f t="shared" si="1983"/>
        <v>1.0962966839160919</v>
      </c>
      <c r="CW811" s="1">
        <f t="shared" si="1984"/>
        <v>1.0671445464613101</v>
      </c>
      <c r="CX811" s="1">
        <f t="shared" si="1985"/>
        <v>1.0349593049768144</v>
      </c>
      <c r="CY811" s="1">
        <f t="shared" si="1986"/>
        <v>0.99977953603155778</v>
      </c>
      <c r="CZ811" s="1">
        <f t="shared" si="1987"/>
        <v>0.96170821413315588</v>
      </c>
      <c r="DA811" s="1">
        <f t="shared" si="1988"/>
        <v>0.92091527618872882</v>
      </c>
      <c r="DB811" s="1">
        <f t="shared" si="1989"/>
        <v>0.87763759736507752</v>
      </c>
      <c r="DC811" s="1">
        <f t="shared" si="1990"/>
        <v>0.83217620564463557</v>
      </c>
      <c r="DD811" s="1">
        <f t="shared" si="1991"/>
        <v>0.78489071414195966</v>
      </c>
      <c r="DE811" s="1">
        <f t="shared" si="1992"/>
        <v>0.73619111365169876</v>
      </c>
      <c r="DF811" s="1">
        <f t="shared" si="1993"/>
        <v>0.68652723039067676</v>
      </c>
      <c r="DG811" s="1">
        <f t="shared" si="1994"/>
        <v>0.63637630237447684</v>
      </c>
      <c r="DH811" s="1">
        <f t="shared" si="1995"/>
        <v>0.58622924996973413</v>
      </c>
      <c r="DI811" s="1">
        <f t="shared" si="1996"/>
        <v>0.53657630151063018</v>
      </c>
      <c r="DJ811" s="1">
        <f t="shared" si="1997"/>
        <v>0.48789267613953291</v>
      </c>
      <c r="DK811" s="1">
        <f t="shared" si="1998"/>
        <v>0.44062501971697887</v>
      </c>
      <c r="DL811" s="1">
        <f t="shared" si="1999"/>
        <v>0.39517923640216618</v>
      </c>
      <c r="DM811" s="1">
        <f t="shared" si="2000"/>
        <v>0.35191026306713824</v>
      </c>
      <c r="DN811" s="1">
        <f t="shared" si="2001"/>
        <v>0.31111420437031118</v>
      </c>
      <c r="DO811" s="1">
        <f t="shared" si="2002"/>
        <v>0.27302309404849262</v>
      </c>
      <c r="DP811" s="1">
        <f t="shared" si="2003"/>
        <v>0.23780238530194073</v>
      </c>
      <c r="DQ811" s="1">
        <f t="shared" si="2004"/>
        <v>0.20555111284454658</v>
      </c>
      <c r="DR811" s="1">
        <f t="shared" si="2005"/>
        <v>0.17630452314132361</v>
      </c>
      <c r="DS811" s="1">
        <f t="shared" si="2006"/>
        <v>0.15003884744622065</v>
      </c>
      <c r="DT811" s="1">
        <f t="shared" si="2007"/>
        <v>0.12667780161240441</v>
      </c>
      <c r="DU811" s="1">
        <f t="shared" si="2008"/>
        <v>0.10610034120372161</v>
      </c>
      <c r="DV811" s="1">
        <f t="shared" si="2009"/>
        <v>8.8149180844303829E-2</v>
      </c>
      <c r="DW811" s="1">
        <f t="shared" si="2010"/>
        <v>7.2639600643280691E-2</v>
      </c>
      <c r="DX811" s="1">
        <f t="shared" si="2011"/>
        <v>5.9368105085066319E-2</v>
      </c>
      <c r="DY811" s="1">
        <f t="shared" si="2012"/>
        <v>4.8120564389345741E-2</v>
      </c>
      <c r="DZ811" s="1">
        <f t="shared" si="2013"/>
        <v>3.8679547480766276E-2</v>
      </c>
      <c r="EA811" s="1">
        <f t="shared" si="2014"/>
        <v>3.0830641683458091E-2</v>
      </c>
      <c r="EB811" s="1">
        <f t="shared" si="2015"/>
        <v>2.4367639946396982E-2</v>
      </c>
      <c r="EC811" s="1">
        <f t="shared" si="2016"/>
        <v>1.9096555796162151E-2</v>
      </c>
      <c r="ED811" s="1">
        <f t="shared" si="2017"/>
        <v>1.4838494751583126E-2</v>
      </c>
      <c r="EE811" s="1">
        <f t="shared" si="2018"/>
        <v>1.1431465689523163E-2</v>
      </c>
      <c r="EF811" s="1">
        <f t="shared" si="2019"/>
        <v>8.7312552890863385E-3</v>
      </c>
      <c r="EG811" s="1">
        <f t="shared" si="2020"/>
        <v>6.6115132936425802E-3</v>
      </c>
      <c r="EH811" s="1">
        <f t="shared" si="2021"/>
        <v>4.9632071552015797E-3</v>
      </c>
      <c r="EI811" s="1">
        <f t="shared" si="2022"/>
        <v>3.693603719531458E-3</v>
      </c>
      <c r="EJ811" s="1">
        <f t="shared" si="2023"/>
        <v>2.7249255035917638E-3</v>
      </c>
      <c r="EK811" s="1">
        <f t="shared" si="2024"/>
        <v>1.9928124995724317E-3</v>
      </c>
      <c r="EL811" s="1">
        <f t="shared" si="2025"/>
        <v>1.4446998997860953E-3</v>
      </c>
      <c r="EM811" s="1">
        <f t="shared" si="2026"/>
        <v>1.0381999646492208E-3</v>
      </c>
      <c r="EN811" s="1">
        <f t="shared" si="2027"/>
        <v>7.3955432361401548E-4</v>
      </c>
      <c r="EO811" s="1">
        <f t="shared" si="2028"/>
        <v>5.2220270369020283E-4</v>
      </c>
      <c r="EP811" s="1">
        <f t="shared" si="2029"/>
        <v>3.6549634724007723E-4</v>
      </c>
      <c r="EQ811" s="1">
        <f t="shared" si="2030"/>
        <v>2.5356970682544533E-4</v>
      </c>
      <c r="ER811" s="1">
        <f t="shared" si="2031"/>
        <v>1.7437252971758707E-4</v>
      </c>
      <c r="ES811" s="1">
        <f t="shared" si="2032"/>
        <v>1.1885603507966053E-4</v>
      </c>
      <c r="ET811" s="1">
        <f t="shared" si="2033"/>
        <v>8.0301222176378331E-5</v>
      </c>
      <c r="EU811" s="1">
        <f t="shared" si="2034"/>
        <v>5.3773997944042705E-5</v>
      </c>
      <c r="EV811" s="1">
        <f t="shared" si="2035"/>
        <v>3.5690301200271266E-5</v>
      </c>
      <c r="EW811" s="1">
        <f t="shared" si="2036"/>
        <v>2.3474255567764965E-5</v>
      </c>
      <c r="EX811" s="1">
        <f t="shared" si="2037"/>
        <v>1.5293163668643035E-5</v>
      </c>
      <c r="EY811" s="1">
        <f t="shared" si="2038"/>
        <v>9.8544670971151887E-6</v>
      </c>
      <c r="EZ811" s="1">
        <f t="shared" si="2039"/>
        <v>6.2512874787172712E-6</v>
      </c>
      <c r="FA811" s="1">
        <f t="shared" si="2040"/>
        <v>3.844499808274672E-6</v>
      </c>
      <c r="FB811" s="1">
        <f t="shared" si="2041"/>
        <v>2.1701105360040508E-6</v>
      </c>
      <c r="FC811" s="1">
        <f t="shared" si="2042"/>
        <v>8.6055915957915745E-7</v>
      </c>
      <c r="FD811" s="75">
        <f t="shared" si="1893"/>
        <v>-8.6055915957915745E-7</v>
      </c>
    </row>
    <row r="812" spans="7:160" x14ac:dyDescent="0.35">
      <c r="G812" t="str">
        <f t="shared" si="1889"/>
        <v>Refd, t=3.98</v>
      </c>
      <c r="H812" s="76">
        <f t="shared" si="1890"/>
        <v>3.9849999999999373</v>
      </c>
      <c r="I812" s="1">
        <f t="shared" si="1891"/>
        <v>0</v>
      </c>
      <c r="J812" s="22">
        <f t="shared" si="1892"/>
        <v>3.0261388824927134E-8</v>
      </c>
      <c r="K812" s="1">
        <f t="shared" si="1894"/>
        <v>1.5612345982818183E-7</v>
      </c>
      <c r="L812" s="1">
        <f t="shared" si="1895"/>
        <v>3.9557050905970299E-7</v>
      </c>
      <c r="M812" s="1">
        <f t="shared" si="1896"/>
        <v>8.2684100833866597E-7</v>
      </c>
      <c r="N812" s="1">
        <f t="shared" si="1897"/>
        <v>1.574553133283276E-6</v>
      </c>
      <c r="O812" s="1">
        <f t="shared" si="1898"/>
        <v>2.833981257958837E-6</v>
      </c>
      <c r="P812" s="1">
        <f t="shared" si="1899"/>
        <v>4.9065011730276771E-6</v>
      </c>
      <c r="Q812" s="1">
        <f t="shared" si="1900"/>
        <v>8.2505985748053297E-6</v>
      </c>
      <c r="R812" s="1">
        <f t="shared" si="1901"/>
        <v>1.3554217797136355E-5</v>
      </c>
      <c r="S812" s="1">
        <f t="shared" si="1902"/>
        <v>2.1835891592116909E-5</v>
      </c>
      <c r="T812" s="1">
        <f t="shared" si="1903"/>
        <v>3.458402830624013E-5</v>
      </c>
      <c r="U812" s="1">
        <f t="shared" si="1904"/>
        <v>5.3945893826239382E-5</v>
      </c>
      <c r="V812" s="1">
        <f t="shared" si="1905"/>
        <v>8.298011518527833E-5</v>
      </c>
      <c r="W812" s="1">
        <f t="shared" si="1906"/>
        <v>1.2598878800170832E-4</v>
      </c>
      <c r="X812" s="1">
        <f t="shared" si="1907"/>
        <v>1.8894724878000858E-4</v>
      </c>
      <c r="Y812" s="1">
        <f t="shared" si="1908"/>
        <v>2.8005094402394566E-4</v>
      </c>
      <c r="Z812" s="1">
        <f t="shared" si="1909"/>
        <v>4.1039916769381992E-4</v>
      </c>
      <c r="AA812" s="1">
        <f t="shared" si="1910"/>
        <v>5.9483424013160994E-4</v>
      </c>
      <c r="AB812" s="1">
        <f t="shared" si="1911"/>
        <v>8.5295139910861726E-4</v>
      </c>
      <c r="AC812" s="1">
        <f t="shared" si="1912"/>
        <v>1.2102886840620515E-3</v>
      </c>
      <c r="AD812" s="1">
        <f t="shared" si="1913"/>
        <v>1.6996968808752188E-3</v>
      </c>
      <c r="AE812" s="1">
        <f t="shared" si="1914"/>
        <v>2.3628767490547465E-3</v>
      </c>
      <c r="AF812" s="1">
        <f t="shared" si="1915"/>
        <v>3.252054097416082E-3</v>
      </c>
      <c r="AG812" s="1">
        <f t="shared" si="1916"/>
        <v>4.4317429679514801E-3</v>
      </c>
      <c r="AH812" s="1">
        <f t="shared" si="1917"/>
        <v>5.9805238336480297E-3</v>
      </c>
      <c r="AI812" s="1">
        <f t="shared" si="1918"/>
        <v>7.9927384481355574E-3</v>
      </c>
      <c r="AJ812" s="1">
        <f t="shared" si="1919"/>
        <v>1.0579977515604171E-2</v>
      </c>
      <c r="AK812" s="1">
        <f t="shared" si="1920"/>
        <v>1.3872213961027448E-2</v>
      </c>
      <c r="AL812" s="1">
        <f t="shared" si="1921"/>
        <v>1.8018416042483429E-2</v>
      </c>
      <c r="AM812" s="1">
        <f t="shared" si="1922"/>
        <v>2.3186463944743371E-2</v>
      </c>
      <c r="AN812" s="1">
        <f t="shared" si="1923"/>
        <v>2.9562193968847315E-2</v>
      </c>
      <c r="AO812" s="1">
        <f t="shared" si="1924"/>
        <v>3.7347408847345255E-2</v>
      </c>
      <c r="AP812" s="1">
        <f t="shared" si="1925"/>
        <v>4.6756723255814057E-2</v>
      </c>
      <c r="AQ812" s="1">
        <f t="shared" si="1926"/>
        <v>5.8013161360224122E-2</v>
      </c>
      <c r="AR812" s="1">
        <f t="shared" si="1927"/>
        <v>7.1342487878491428E-2</v>
      </c>
      <c r="AS812" s="1">
        <f t="shared" si="1928"/>
        <v>8.6966333540397053E-2</v>
      </c>
      <c r="AT812" s="1">
        <f t="shared" si="1929"/>
        <v>0.10509426602061836</v>
      </c>
      <c r="AU812" s="1">
        <f t="shared" si="1930"/>
        <v>0.12591505259519883</v>
      </c>
      <c r="AV812" s="1">
        <f t="shared" si="1931"/>
        <v>0.14958745360550318</v>
      </c>
      <c r="AW812" s="1">
        <f t="shared" si="1932"/>
        <v>0.17623096797361509</v>
      </c>
      <c r="AX812" s="1">
        <f t="shared" si="1933"/>
        <v>0.20591701488888883</v>
      </c>
      <c r="AY812" s="1">
        <f t="shared" si="1934"/>
        <v>0.23866107135929482</v>
      </c>
      <c r="AZ812" s="1">
        <f t="shared" si="1935"/>
        <v>0.27441628709464122</v>
      </c>
      <c r="BA812" s="1">
        <f t="shared" si="1936"/>
        <v>0.31306906205442803</v>
      </c>
      <c r="BB812" s="1">
        <f t="shared" si="1937"/>
        <v>0.35443699693761904</v>
      </c>
      <c r="BC812" s="1">
        <f t="shared" si="1938"/>
        <v>0.39826951542149197</v>
      </c>
      <c r="BD812" s="1">
        <f t="shared" si="1939"/>
        <v>0.44425131516695082</v>
      </c>
      <c r="BE812" s="1">
        <f t="shared" si="1940"/>
        <v>0.49200864185199095</v>
      </c>
      <c r="BF812" s="1">
        <f t="shared" si="1941"/>
        <v>0.54111820866634031</v>
      </c>
      <c r="BG812" s="1">
        <f t="shared" si="1942"/>
        <v>0.59111841618163785</v>
      </c>
      <c r="BH812" s="1">
        <f t="shared" si="1943"/>
        <v>0.64152237790483346</v>
      </c>
      <c r="BI812" s="1">
        <f t="shared" si="1944"/>
        <v>0.69183213759741991</v>
      </c>
      <c r="BJ812" s="1">
        <f t="shared" si="1945"/>
        <v>0.7415533856638844</v>
      </c>
      <c r="BK812" s="1">
        <f t="shared" si="1946"/>
        <v>0.79020995019662399</v>
      </c>
      <c r="BL812" s="1">
        <f t="shared" si="1947"/>
        <v>0.83735735609857354</v>
      </c>
      <c r="BM812" s="1">
        <f t="shared" si="1948"/>
        <v>0.88259481120422056</v>
      </c>
      <c r="BN812" s="1">
        <f t="shared" si="1949"/>
        <v>0.92557508545503531</v>
      </c>
      <c r="BO812" s="1">
        <f t="shared" si="1950"/>
        <v>0.96601188844666586</v>
      </c>
      <c r="BP812" s="1">
        <f t="shared" si="1951"/>
        <v>1.0036845100778262</v>
      </c>
      <c r="BQ812" s="1">
        <f t="shared" si="1952"/>
        <v>1.0384396553957471</v>
      </c>
      <c r="BR812" s="1">
        <f t="shared" si="1953"/>
        <v>1.0701905649430028</v>
      </c>
      <c r="BS812" s="1">
        <f t="shared" si="1954"/>
        <v>1.0989136541886371</v>
      </c>
      <c r="BT812" s="1">
        <f t="shared" si="1955"/>
        <v>1.1246430205548672</v>
      </c>
      <c r="BU812" s="1">
        <f t="shared" si="1956"/>
        <v>1.1474632477880737</v>
      </c>
      <c r="BV812" s="1">
        <f t="shared" si="1957"/>
        <v>1.1675009820568054</v>
      </c>
      <c r="BW812" s="1">
        <f t="shared" si="1958"/>
        <v>1.1849157626850904</v>
      </c>
      <c r="BX812" s="1">
        <f t="shared" si="1959"/>
        <v>1.199890566390768</v>
      </c>
      <c r="BY812" s="1">
        <f t="shared" si="1960"/>
        <v>1.2126224732669664</v>
      </c>
      <c r="BZ812" s="1">
        <f t="shared" si="1961"/>
        <v>1.2233137931242744</v>
      </c>
      <c r="CA812" s="1">
        <f t="shared" si="1962"/>
        <v>1.2321639105747471</v>
      </c>
      <c r="CB812" s="1">
        <f t="shared" si="1963"/>
        <v>1.2393620246898012</v>
      </c>
      <c r="CC812" s="1">
        <f t="shared" si="1964"/>
        <v>1.2450808816997581</v>
      </c>
      <c r="CD812" s="1">
        <f t="shared" si="1965"/>
        <v>1.2494715331368256</v>
      </c>
      <c r="CE812" s="1">
        <f t="shared" si="1966"/>
        <v>1.2526591013943504</v>
      </c>
      <c r="CF812" s="1">
        <f t="shared" si="1967"/>
        <v>1.2547395022484469</v>
      </c>
      <c r="CG812" s="1">
        <f t="shared" si="1968"/>
        <v>1.2557770598360203</v>
      </c>
      <c r="CH812" s="1">
        <f t="shared" si="1969"/>
        <v>1.2558029524194669</v>
      </c>
      <c r="CI812" s="1">
        <f t="shared" si="1970"/>
        <v>1.2548144439046698</v>
      </c>
      <c r="CJ812" s="1">
        <f t="shared" si="1971"/>
        <v>1.2527748821727351</v>
      </c>
      <c r="CK812" s="1">
        <f t="shared" si="1972"/>
        <v>1.2496144756521419</v>
      </c>
      <c r="CL812" s="1">
        <f t="shared" si="1973"/>
        <v>1.2452318886209617</v>
      </c>
      <c r="CM812" s="1">
        <f t="shared" si="1974"/>
        <v>1.2394967179963328</v>
      </c>
      <c r="CN812" s="1">
        <f t="shared" si="1975"/>
        <v>1.2322529249077998</v>
      </c>
      <c r="CO812" s="1">
        <f t="shared" si="1976"/>
        <v>1.2233232892484804</v>
      </c>
      <c r="CP812" s="1">
        <f t="shared" si="1977"/>
        <v>1.2125149321727262</v>
      </c>
      <c r="CQ812" s="1">
        <f t="shared" si="1978"/>
        <v>1.199625909453726</v>
      </c>
      <c r="CR812" s="1">
        <f t="shared" si="1979"/>
        <v>1.1844528190228041</v>
      </c>
      <c r="CS812" s="1">
        <f t="shared" si="1980"/>
        <v>1.1667992922557651</v>
      </c>
      <c r="CT812" s="1">
        <f t="shared" si="1981"/>
        <v>1.1464851559951199</v>
      </c>
      <c r="CU812" s="1">
        <f t="shared" si="1982"/>
        <v>1.1233559679079979</v>
      </c>
      <c r="CV812" s="1">
        <f t="shared" si="1983"/>
        <v>1.0972925497325252</v>
      </c>
      <c r="CW812" s="1">
        <f t="shared" si="1984"/>
        <v>1.0682200798623058</v>
      </c>
      <c r="CX812" s="1">
        <f t="shared" si="1985"/>
        <v>1.0361162667750667</v>
      </c>
      <c r="CY812" s="1">
        <f t="shared" si="1986"/>
        <v>1.0010181149658717</v>
      </c>
      <c r="CZ812" s="1">
        <f t="shared" si="1987"/>
        <v>0.96302682010452323</v>
      </c>
      <c r="DA812" s="1">
        <f t="shared" si="1988"/>
        <v>0.92231039206352117</v>
      </c>
      <c r="DB812" s="1">
        <f t="shared" si="1989"/>
        <v>0.87910370190427367</v>
      </c>
      <c r="DC812" s="1">
        <f t="shared" si="1990"/>
        <v>0.83370577704582205</v>
      </c>
      <c r="DD812" s="1">
        <f t="shared" si="1991"/>
        <v>0.78647431960461378</v>
      </c>
      <c r="DE812" s="1">
        <f t="shared" si="1992"/>
        <v>0.73781758556047605</v>
      </c>
      <c r="DF812" s="1">
        <f t="shared" si="1993"/>
        <v>0.68818392450933552</v>
      </c>
      <c r="DG812" s="1">
        <f t="shared" si="1994"/>
        <v>0.63804942826549604</v>
      </c>
      <c r="DH812" s="1">
        <f t="shared" si="1995"/>
        <v>0.58790425913080591</v>
      </c>
      <c r="DI812" s="1">
        <f t="shared" si="1996"/>
        <v>0.53823831485354767</v>
      </c>
      <c r="DJ812" s="1">
        <f t="shared" si="1997"/>
        <v>0.48952692976762346</v>
      </c>
      <c r="DK812" s="1">
        <f t="shared" si="1998"/>
        <v>0.44221730672027354</v>
      </c>
      <c r="DL812" s="1">
        <f t="shared" si="1999"/>
        <v>0.39671632269423207</v>
      </c>
      <c r="DM812" s="1">
        <f t="shared" si="2000"/>
        <v>0.35338025710515431</v>
      </c>
      <c r="DN812" s="1">
        <f t="shared" si="2001"/>
        <v>0.31250686376753195</v>
      </c>
      <c r="DO812" s="1">
        <f t="shared" si="2002"/>
        <v>0.27433005632669977</v>
      </c>
      <c r="DP812" s="1">
        <f t="shared" si="2003"/>
        <v>0.23901731497604861</v>
      </c>
      <c r="DQ812" s="1">
        <f t="shared" si="2004"/>
        <v>0.20666976227012238</v>
      </c>
      <c r="DR812" s="1">
        <f t="shared" si="2005"/>
        <v>0.17732470967081923</v>
      </c>
      <c r="DS812" s="1">
        <f t="shared" si="2006"/>
        <v>0.1509603540484348</v>
      </c>
      <c r="DT812" s="1">
        <f t="shared" si="2007"/>
        <v>0.12750221189836575</v>
      </c>
      <c r="DU812" s="1">
        <f t="shared" si="2008"/>
        <v>0.10683082255076329</v>
      </c>
      <c r="DV812" s="1">
        <f t="shared" si="2009"/>
        <v>8.8790230905260087E-2</v>
      </c>
      <c r="DW812" s="1">
        <f t="shared" si="2010"/>
        <v>7.3196772963767157E-2</v>
      </c>
      <c r="DX812" s="1">
        <f t="shared" si="2011"/>
        <v>5.9847728920410383E-2</v>
      </c>
      <c r="DY812" s="1">
        <f t="shared" si="2012"/>
        <v>4.8529472283989794E-2</v>
      </c>
      <c r="DZ812" s="1">
        <f t="shared" si="2013"/>
        <v>3.9024821970513268E-2</v>
      </c>
      <c r="EA812" s="1">
        <f t="shared" si="2014"/>
        <v>3.1119389854804613E-2</v>
      </c>
      <c r="EB812" s="1">
        <f t="shared" si="2015"/>
        <v>2.4606801787585831E-2</v>
      </c>
      <c r="EC812" s="1">
        <f t="shared" si="2016"/>
        <v>1.9292749529196879E-2</v>
      </c>
      <c r="ED812" s="1">
        <f t="shared" si="2017"/>
        <v>1.49978998314665E-2</v>
      </c>
      <c r="EE812" s="1">
        <f t="shared" si="2018"/>
        <v>1.1559742034552893E-2</v>
      </c>
      <c r="EF812" s="1">
        <f t="shared" si="2019"/>
        <v>8.8334956483674676E-3</v>
      </c>
      <c r="EG812" s="1">
        <f t="shared" si="2020"/>
        <v>6.6922244973361645E-3</v>
      </c>
      <c r="EH812" s="1">
        <f t="shared" si="2021"/>
        <v>5.0263153164548597E-3</v>
      </c>
      <c r="EI812" s="1">
        <f t="shared" si="2022"/>
        <v>3.7424782160830048E-3</v>
      </c>
      <c r="EJ812" s="1">
        <f t="shared" si="2023"/>
        <v>2.762416689055437E-3</v>
      </c>
      <c r="EK812" s="1">
        <f t="shared" si="2024"/>
        <v>2.0212984937703635E-3</v>
      </c>
      <c r="EL812" s="1">
        <f t="shared" si="2025"/>
        <v>1.4661383957939344E-3</v>
      </c>
      <c r="EM812" s="1">
        <f t="shared" si="2026"/>
        <v>1.0541816843611233E-3</v>
      </c>
      <c r="EN812" s="1">
        <f t="shared" si="2027"/>
        <v>7.5135548174051672E-4</v>
      </c>
      <c r="EO812" s="1">
        <f t="shared" si="2028"/>
        <v>5.3083454489538326E-4</v>
      </c>
      <c r="EP812" s="1">
        <f t="shared" si="2029"/>
        <v>3.7175046120092821E-4</v>
      </c>
      <c r="EQ812" s="1">
        <f t="shared" si="2030"/>
        <v>2.5805837530105621E-4</v>
      </c>
      <c r="ER812" s="1">
        <f t="shared" si="2031"/>
        <v>1.77563805747137E-4</v>
      </c>
      <c r="ES812" s="1">
        <f t="shared" si="2032"/>
        <v>1.2110359567102254E-4</v>
      </c>
      <c r="ET812" s="1">
        <f t="shared" si="2033"/>
        <v>8.186927888729268E-5</v>
      </c>
      <c r="EU812" s="1">
        <f t="shared" si="2034"/>
        <v>5.4857706438638029E-5</v>
      </c>
      <c r="EV812" s="1">
        <f t="shared" si="2035"/>
        <v>3.6432195731361294E-5</v>
      </c>
      <c r="EW812" s="1">
        <f t="shared" si="2036"/>
        <v>2.3977262505216594E-5</v>
      </c>
      <c r="EX812" s="1">
        <f t="shared" si="2037"/>
        <v>1.5630733662618882E-5</v>
      </c>
      <c r="EY812" s="1">
        <f t="shared" si="2038"/>
        <v>1.0078319795118843E-5</v>
      </c>
      <c r="EZ812" s="1">
        <f t="shared" si="2039"/>
        <v>6.397193937686354E-6</v>
      </c>
      <c r="FA812" s="1">
        <f t="shared" si="2040"/>
        <v>3.9364392283746424E-6</v>
      </c>
      <c r="FB812" s="1">
        <f t="shared" si="2041"/>
        <v>2.2230269051858714E-6</v>
      </c>
      <c r="FC812" s="1">
        <f t="shared" si="2042"/>
        <v>8.8179855707654491E-7</v>
      </c>
      <c r="FD812" s="75">
        <f t="shared" si="1893"/>
        <v>-8.8179855707654491E-7</v>
      </c>
    </row>
    <row r="813" spans="7:160" x14ac:dyDescent="0.35">
      <c r="G813" t="str">
        <f t="shared" si="1889"/>
        <v>Refd, t=3.99</v>
      </c>
      <c r="H813" s="76">
        <f t="shared" si="1890"/>
        <v>3.9899999999999372</v>
      </c>
      <c r="I813" s="1">
        <f t="shared" si="1891"/>
        <v>0</v>
      </c>
      <c r="J813" s="22">
        <f t="shared" si="1892"/>
        <v>2.9924944560903861E-8</v>
      </c>
      <c r="K813" s="1">
        <f t="shared" si="1894"/>
        <v>1.5438853494276826E-7</v>
      </c>
      <c r="L813" s="1">
        <f t="shared" si="1895"/>
        <v>3.9117943560034673E-7</v>
      </c>
      <c r="M813" s="1">
        <f t="shared" si="1896"/>
        <v>8.1767761096735441E-7</v>
      </c>
      <c r="N813" s="1">
        <f t="shared" si="1897"/>
        <v>1.5571417700816053E-6</v>
      </c>
      <c r="O813" s="1">
        <f t="shared" si="1898"/>
        <v>2.8027301933924236E-6</v>
      </c>
      <c r="P813" s="1">
        <f t="shared" si="1899"/>
        <v>4.8525773730063238E-6</v>
      </c>
      <c r="Q813" s="1">
        <f t="shared" si="1900"/>
        <v>8.1602796466374453E-6</v>
      </c>
      <c r="R813" s="1">
        <f t="shared" si="1901"/>
        <v>1.3406514240458132E-5</v>
      </c>
      <c r="S813" s="1">
        <f t="shared" si="1902"/>
        <v>2.159916754254725E-5</v>
      </c>
      <c r="T813" s="1">
        <f t="shared" si="1903"/>
        <v>3.4211271035357598E-5</v>
      </c>
      <c r="U813" s="1">
        <f t="shared" si="1904"/>
        <v>5.3368192131693552E-5</v>
      </c>
      <c r="V813" s="1">
        <f t="shared" si="1905"/>
        <v>8.2097807021599446E-5</v>
      </c>
      <c r="W813" s="1">
        <f t="shared" si="1906"/>
        <v>1.2465963334684302E-4</v>
      </c>
      <c r="X813" s="1">
        <f t="shared" si="1907"/>
        <v>1.8697088311315967E-4</v>
      </c>
      <c r="Y813" s="1">
        <f t="shared" si="1908"/>
        <v>2.7714878306492005E-4</v>
      </c>
      <c r="Z813" s="1">
        <f t="shared" si="1909"/>
        <v>4.0618888163385542E-4</v>
      </c>
      <c r="AA813" s="1">
        <f t="shared" si="1910"/>
        <v>5.8879791614829715E-4</v>
      </c>
      <c r="AB813" s="1">
        <f t="shared" si="1911"/>
        <v>8.4439658887990596E-4</v>
      </c>
      <c r="AC813" s="1">
        <f t="shared" si="1912"/>
        <v>1.1983017150156076E-3</v>
      </c>
      <c r="AD813" s="1">
        <f t="shared" si="1913"/>
        <v>1.6830881228742144E-3</v>
      </c>
      <c r="AE813" s="1">
        <f t="shared" si="1914"/>
        <v>2.3401179958321395E-3</v>
      </c>
      <c r="AF813" s="1">
        <f t="shared" si="1915"/>
        <v>3.2212088607052689E-3</v>
      </c>
      <c r="AG813" s="1">
        <f t="shared" si="1916"/>
        <v>4.390391296087654E-3</v>
      </c>
      <c r="AH813" s="1">
        <f t="shared" si="1917"/>
        <v>5.9256842422167159E-3</v>
      </c>
      <c r="AI813" s="1">
        <f t="shared" si="1918"/>
        <v>7.9207906526172558E-3</v>
      </c>
      <c r="AJ813" s="1">
        <f t="shared" si="1919"/>
        <v>1.0486590823675562E-2</v>
      </c>
      <c r="AK813" s="1">
        <f t="shared" si="1920"/>
        <v>1.3752287326638074E-2</v>
      </c>
      <c r="AL813" s="1">
        <f t="shared" si="1921"/>
        <v>1.7866036790565958E-2</v>
      </c>
      <c r="AM813" s="1">
        <f t="shared" si="1922"/>
        <v>2.2994892909366696E-2</v>
      </c>
      <c r="AN813" s="1">
        <f t="shared" si="1923"/>
        <v>2.9323885102604915E-2</v>
      </c>
      <c r="AO813" s="1">
        <f t="shared" si="1924"/>
        <v>3.7054071112133789E-2</v>
      </c>
      <c r="AP813" s="1">
        <f t="shared" si="1925"/>
        <v>4.6399431670857222E-2</v>
      </c>
      <c r="AQ813" s="1">
        <f t="shared" si="1926"/>
        <v>5.7582522376920443E-2</v>
      </c>
      <c r="AR813" s="1">
        <f t="shared" si="1927"/>
        <v>7.0828861745909022E-2</v>
      </c>
      <c r="AS813" s="1">
        <f t="shared" si="1928"/>
        <v>8.6360113066778807E-2</v>
      </c>
      <c r="AT813" s="1">
        <f t="shared" si="1929"/>
        <v>0.10438620725721133</v>
      </c>
      <c r="AU813" s="1">
        <f t="shared" si="1930"/>
        <v>0.1250966486895364</v>
      </c>
      <c r="AV813" s="1">
        <f t="shared" si="1931"/>
        <v>0.14865133869366914</v>
      </c>
      <c r="AW813" s="1">
        <f t="shared" si="1932"/>
        <v>0.17517133386982367</v>
      </c>
      <c r="AX813" s="1">
        <f t="shared" si="1933"/>
        <v>0.20473001988498032</v>
      </c>
      <c r="AY813" s="1">
        <f t="shared" si="1934"/>
        <v>0.23734521806215095</v>
      </c>
      <c r="AZ813" s="1">
        <f t="shared" si="1935"/>
        <v>0.2729727452554942</v>
      </c>
      <c r="BA813" s="1">
        <f t="shared" si="1936"/>
        <v>0.31150191304034702</v>
      </c>
      <c r="BB813" s="1">
        <f t="shared" si="1937"/>
        <v>0.35275337899373815</v>
      </c>
      <c r="BC813" s="1">
        <f t="shared" si="1938"/>
        <v>0.39647965314817518</v>
      </c>
      <c r="BD813" s="1">
        <f t="shared" si="1939"/>
        <v>0.44236842249512565</v>
      </c>
      <c r="BE813" s="1">
        <f t="shared" si="1940"/>
        <v>0.49004869488410241</v>
      </c>
      <c r="BF813" s="1">
        <f t="shared" si="1941"/>
        <v>0.53909959256142737</v>
      </c>
      <c r="BG813" s="1">
        <f t="shared" si="1942"/>
        <v>0.58906145820413069</v>
      </c>
      <c r="BH813" s="1">
        <f t="shared" si="1943"/>
        <v>0.63944878618785495</v>
      </c>
      <c r="BI813" s="1">
        <f t="shared" si="1944"/>
        <v>0.68976437147240455</v>
      </c>
      <c r="BJ813" s="1">
        <f t="shared" si="1945"/>
        <v>0.73951398804186319</v>
      </c>
      <c r="BK813" s="1">
        <f t="shared" si="1946"/>
        <v>0.78822087505402016</v>
      </c>
      <c r="BL813" s="1">
        <f t="shared" si="1947"/>
        <v>0.83543932440389834</v>
      </c>
      <c r="BM813" s="1">
        <f t="shared" si="1948"/>
        <v>0.88076672660682975</v>
      </c>
      <c r="BN813" s="1">
        <f t="shared" si="1949"/>
        <v>0.92385353693194905</v>
      </c>
      <c r="BO813" s="1">
        <f t="shared" si="1950"/>
        <v>0.96441076123944802</v>
      </c>
      <c r="BP813" s="1">
        <f t="shared" si="1951"/>
        <v>1.0022147191615729</v>
      </c>
      <c r="BQ813" s="1">
        <f t="shared" si="1952"/>
        <v>1.0371090080067462</v>
      </c>
      <c r="BR813" s="1">
        <f t="shared" si="1953"/>
        <v>1.0690037509770922</v>
      </c>
      <c r="BS813" s="1">
        <f t="shared" si="1954"/>
        <v>1.097872356159989</v>
      </c>
      <c r="BT813" s="1">
        <f t="shared" si="1955"/>
        <v>1.1237461287769686</v>
      </c>
      <c r="BU813" s="1">
        <f t="shared" si="1956"/>
        <v>1.1467071618765274</v>
      </c>
      <c r="BV813" s="1">
        <f t="shared" si="1957"/>
        <v>1.1668799769733817</v>
      </c>
      <c r="BW813" s="1">
        <f t="shared" si="1958"/>
        <v>1.1844223963978802</v>
      </c>
      <c r="BX813" s="1">
        <f t="shared" si="1959"/>
        <v>1.1995161067176625</v>
      </c>
      <c r="BY813" s="1">
        <f t="shared" si="1960"/>
        <v>1.2123573233720806</v>
      </c>
      <c r="BZ813" s="1">
        <f t="shared" si="1961"/>
        <v>1.2231478981285886</v>
      </c>
      <c r="CA813" s="1">
        <f t="shared" si="1962"/>
        <v>1.2320871314479409</v>
      </c>
      <c r="CB813" s="1">
        <f t="shared" si="1963"/>
        <v>1.2393644696204142</v>
      </c>
      <c r="CC813" s="1">
        <f t="shared" si="1964"/>
        <v>1.2451531891277026</v>
      </c>
      <c r="CD813" s="1">
        <f t="shared" si="1965"/>
        <v>1.2496051042595058</v>
      </c>
      <c r="CE813" s="1">
        <f t="shared" si="1966"/>
        <v>1.2528462829810465</v>
      </c>
      <c r="CF813" s="1">
        <f t="shared" si="1967"/>
        <v>1.2549737228568902</v>
      </c>
      <c r="CG813" s="1">
        <f t="shared" si="1968"/>
        <v>1.2560529239468219</v>
      </c>
      <c r="CH813" s="1">
        <f t="shared" si="1969"/>
        <v>1.2561162975973794</v>
      </c>
      <c r="CI813" s="1">
        <f t="shared" si="1970"/>
        <v>1.2551623659422626</v>
      </c>
      <c r="CJ813" s="1">
        <f t="shared" si="1971"/>
        <v>1.2531557324123377</v>
      </c>
      <c r="CK813" s="1">
        <f t="shared" si="1972"/>
        <v>1.2500278334989006</v>
      </c>
      <c r="CL813" s="1">
        <f t="shared" si="1973"/>
        <v>1.2456785108622832</v>
      </c>
      <c r="CM813" s="1">
        <f t="shared" si="1974"/>
        <v>1.2399784651479364</v>
      </c>
      <c r="CN813" s="1">
        <f t="shared" si="1975"/>
        <v>1.2327726636230973</v>
      </c>
      <c r="CO813" s="1">
        <f t="shared" si="1976"/>
        <v>1.2238847690408794</v>
      </c>
      <c r="CP813" s="1">
        <f t="shared" si="1977"/>
        <v>1.2131226344559392</v>
      </c>
      <c r="CQ813" s="1">
        <f t="shared" si="1978"/>
        <v>1.2002848672978799</v>
      </c>
      <c r="CR813" s="1">
        <f t="shared" si="1979"/>
        <v>1.1851684070866917</v>
      </c>
      <c r="CS813" s="1">
        <f t="shared" si="1980"/>
        <v>1.1675769880518334</v>
      </c>
      <c r="CT813" s="1">
        <f t="shared" si="1981"/>
        <v>1.1473302758666299</v>
      </c>
      <c r="CU813" s="1">
        <f t="shared" si="1982"/>
        <v>1.124273383672848</v>
      </c>
      <c r="CV813" s="1">
        <f t="shared" si="1983"/>
        <v>1.0982863946441386</v>
      </c>
      <c r="CW813" s="1">
        <f t="shared" si="1984"/>
        <v>1.0692934550832942</v>
      </c>
      <c r="CX813" s="1">
        <f t="shared" si="1985"/>
        <v>1.0372709616658935</v>
      </c>
      <c r="CY813" s="1">
        <f t="shared" si="1986"/>
        <v>1.002254355881022</v>
      </c>
      <c r="CZ813" s="1">
        <f t="shared" si="1987"/>
        <v>0.96434306282612337</v>
      </c>
      <c r="DA813" s="1">
        <f t="shared" si="1988"/>
        <v>0.92370317231981047</v>
      </c>
      <c r="DB813" s="1">
        <f t="shared" si="1989"/>
        <v>0.88056755654445595</v>
      </c>
      <c r="DC813" s="1">
        <f t="shared" si="1990"/>
        <v>0.83523324541022881</v>
      </c>
      <c r="DD813" s="1">
        <f t="shared" si="1991"/>
        <v>0.78805603059188001</v>
      </c>
      <c r="DE813" s="1">
        <f t="shared" si="1992"/>
        <v>0.73944243111211971</v>
      </c>
      <c r="DF813" s="1">
        <f t="shared" si="1993"/>
        <v>0.6898393150562605</v>
      </c>
      <c r="DG813" s="1">
        <f t="shared" si="1994"/>
        <v>0.63972162051820858</v>
      </c>
      <c r="DH813" s="1">
        <f t="shared" si="1995"/>
        <v>0.5895787418726538</v>
      </c>
      <c r="DI813" s="1">
        <f t="shared" si="1996"/>
        <v>0.53990023451778191</v>
      </c>
      <c r="DJ813" s="1">
        <f t="shared" si="1997"/>
        <v>0.49116153488330172</v>
      </c>
      <c r="DK813" s="1">
        <f t="shared" si="1998"/>
        <v>0.44381038903718623</v>
      </c>
      <c r="DL813" s="1">
        <f t="shared" si="1999"/>
        <v>0.39825463305573222</v>
      </c>
      <c r="DM813" s="1">
        <f t="shared" si="2000"/>
        <v>0.35485187590542916</v>
      </c>
      <c r="DN813" s="1">
        <f t="shared" si="2001"/>
        <v>0.31390150894803198</v>
      </c>
      <c r="DO813" s="1">
        <f t="shared" si="2002"/>
        <v>0.27563931606061337</v>
      </c>
      <c r="DP813" s="1">
        <f t="shared" si="2003"/>
        <v>0.2402347970989773</v>
      </c>
      <c r="DQ813" s="1">
        <f t="shared" si="2004"/>
        <v>0.20779115773026816</v>
      </c>
      <c r="DR813" s="1">
        <f t="shared" si="2005"/>
        <v>0.1783477723770569</v>
      </c>
      <c r="DS813" s="1">
        <f t="shared" si="2006"/>
        <v>0.15188480410704255</v>
      </c>
      <c r="DT813" s="1">
        <f t="shared" si="2007"/>
        <v>0.1283295730340504</v>
      </c>
      <c r="DU813" s="1">
        <f t="shared" si="2008"/>
        <v>0.10756420728261173</v>
      </c>
      <c r="DV813" s="1">
        <f t="shared" si="2009"/>
        <v>8.9434088676957416E-2</v>
      </c>
      <c r="DW813" s="1">
        <f t="shared" si="2010"/>
        <v>7.3756616900612054E-2</v>
      </c>
      <c r="DX813" s="1">
        <f t="shared" si="2011"/>
        <v>6.0329856291507195E-2</v>
      </c>
      <c r="DY813" s="1">
        <f t="shared" si="2012"/>
        <v>4.8940692253404749E-2</v>
      </c>
      <c r="DZ813" s="1">
        <f t="shared" si="2013"/>
        <v>3.937220204725872E-2</v>
      </c>
      <c r="EA813" s="1">
        <f t="shared" si="2014"/>
        <v>3.1410029846597846E-2</v>
      </c>
      <c r="EB813" s="1">
        <f t="shared" si="2015"/>
        <v>2.4847641276799344E-2</v>
      </c>
      <c r="EC813" s="1">
        <f t="shared" si="2016"/>
        <v>1.9490412149046843E-2</v>
      </c>
      <c r="ED813" s="1">
        <f t="shared" si="2017"/>
        <v>1.5158575115250686E-2</v>
      </c>
      <c r="EE813" s="1">
        <f t="shared" si="2018"/>
        <v>1.1689103480123451E-2</v>
      </c>
      <c r="EF813" s="1">
        <f t="shared" si="2019"/>
        <v>8.9366519698647583E-3</v>
      </c>
      <c r="EG813" s="1">
        <f t="shared" si="2020"/>
        <v>6.7736998605546763E-3</v>
      </c>
      <c r="EH813" s="1">
        <f t="shared" si="2021"/>
        <v>5.0900536617630304E-3</v>
      </c>
      <c r="EI813" s="1">
        <f t="shared" si="2022"/>
        <v>3.7918665165681221E-3</v>
      </c>
      <c r="EJ813" s="1">
        <f t="shared" si="2023"/>
        <v>2.8003220999565431E-3</v>
      </c>
      <c r="EK813" s="1">
        <f t="shared" si="2024"/>
        <v>2.0501147374237458E-3</v>
      </c>
      <c r="EL813" s="1">
        <f t="shared" si="2025"/>
        <v>1.4878373061854213E-3</v>
      </c>
      <c r="EM813" s="1">
        <f t="shared" si="2026"/>
        <v>1.0703665239272517E-3</v>
      </c>
      <c r="EN813" s="1">
        <f t="shared" si="2027"/>
        <v>7.6331336818726079E-4</v>
      </c>
      <c r="EO813" s="1">
        <f t="shared" si="2028"/>
        <v>5.3958602984861305E-4</v>
      </c>
      <c r="EP813" s="1">
        <f t="shared" si="2029"/>
        <v>3.7809494357807569E-4</v>
      </c>
      <c r="EQ813" s="1">
        <f t="shared" si="2030"/>
        <v>2.6261458382992797E-4</v>
      </c>
      <c r="ER813" s="1">
        <f t="shared" si="2031"/>
        <v>1.8080503406613343E-4</v>
      </c>
      <c r="ES813" s="1">
        <f t="shared" si="2032"/>
        <v>1.2338771798636465E-4</v>
      </c>
      <c r="ET813" s="1">
        <f t="shared" si="2033"/>
        <v>8.3463820484989043E-5</v>
      </c>
      <c r="EU813" s="1">
        <f t="shared" si="2034"/>
        <v>5.5960403049203753E-5</v>
      </c>
      <c r="EV813" s="1">
        <f t="shared" si="2035"/>
        <v>3.7187563210808111E-5</v>
      </c>
      <c r="EW813" s="1">
        <f t="shared" si="2036"/>
        <v>2.4489728556013274E-5</v>
      </c>
      <c r="EX813" s="1">
        <f t="shared" si="2037"/>
        <v>1.597487033741018E-5</v>
      </c>
      <c r="EY813" s="1">
        <f t="shared" si="2038"/>
        <v>1.0306670865714859E-5</v>
      </c>
      <c r="EZ813" s="1">
        <f t="shared" si="2039"/>
        <v>6.5461229071015534E-6</v>
      </c>
      <c r="FA813" s="1">
        <f t="shared" si="2040"/>
        <v>4.0303351670928911E-6</v>
      </c>
      <c r="FB813" s="1">
        <f t="shared" si="2041"/>
        <v>2.2770935442476916E-6</v>
      </c>
      <c r="FC813" s="1">
        <f t="shared" si="2042"/>
        <v>9.0350571863410686E-7</v>
      </c>
      <c r="FD813" s="75">
        <f t="shared" si="1893"/>
        <v>-9.0350571863410686E-7</v>
      </c>
    </row>
    <row r="814" spans="7:160" x14ac:dyDescent="0.35">
      <c r="G814" t="str">
        <f t="shared" si="1889"/>
        <v>Refd, t=3.99</v>
      </c>
      <c r="H814" s="76">
        <f t="shared" si="1890"/>
        <v>3.994999999999937</v>
      </c>
      <c r="I814" s="1">
        <f t="shared" si="1891"/>
        <v>0</v>
      </c>
      <c r="J814" s="22">
        <f t="shared" si="1892"/>
        <v>2.9592283298523781E-8</v>
      </c>
      <c r="K814" s="1">
        <f t="shared" si="1894"/>
        <v>1.5267310840287947E-7</v>
      </c>
      <c r="L814" s="1">
        <f t="shared" si="1895"/>
        <v>3.8683766057615602E-7</v>
      </c>
      <c r="M814" s="1">
        <f t="shared" si="1896"/>
        <v>8.0861692559036996E-7</v>
      </c>
      <c r="N814" s="1">
        <f t="shared" si="1897"/>
        <v>1.5399251460885548E-6</v>
      </c>
      <c r="O814" s="1">
        <f t="shared" si="1898"/>
        <v>2.7718276986460818E-6</v>
      </c>
      <c r="P814" s="1">
        <f t="shared" si="1899"/>
        <v>4.7992530199912173E-6</v>
      </c>
      <c r="Q814" s="1">
        <f t="shared" si="1900"/>
        <v>8.0709607790229457E-6</v>
      </c>
      <c r="R814" s="1">
        <f t="shared" si="1901"/>
        <v>1.3260438617984855E-5</v>
      </c>
      <c r="S814" s="1">
        <f t="shared" si="1902"/>
        <v>2.1365038841417763E-5</v>
      </c>
      <c r="T814" s="1">
        <f t="shared" si="1903"/>
        <v>3.3842576162324033E-5</v>
      </c>
      <c r="U814" s="1">
        <f t="shared" si="1904"/>
        <v>5.2796744239842186E-5</v>
      </c>
      <c r="V814" s="1">
        <f t="shared" si="1905"/>
        <v>8.1224978910214506E-5</v>
      </c>
      <c r="W814" s="1">
        <f t="shared" si="1906"/>
        <v>1.2334464201522958E-4</v>
      </c>
      <c r="X814" s="1">
        <f t="shared" si="1907"/>
        <v>1.8501538580078752E-4</v>
      </c>
      <c r="Y814" s="1">
        <f t="shared" si="1908"/>
        <v>2.7427696014504962E-4</v>
      </c>
      <c r="Z814" s="1">
        <f t="shared" si="1909"/>
        <v>4.0202212845606212E-4</v>
      </c>
      <c r="AA814" s="1">
        <f t="shared" si="1910"/>
        <v>5.8282326481752056E-4</v>
      </c>
      <c r="AB814" s="1">
        <f t="shared" si="1911"/>
        <v>8.3592805618874007E-4</v>
      </c>
      <c r="AC814" s="1">
        <f t="shared" si="1912"/>
        <v>1.186433950881178E-3</v>
      </c>
      <c r="AD814" s="1">
        <f t="shared" si="1913"/>
        <v>1.6666420414179193E-3</v>
      </c>
      <c r="AE814" s="1">
        <f t="shared" si="1914"/>
        <v>2.3175785324030728E-3</v>
      </c>
      <c r="AF814" s="1">
        <f t="shared" si="1915"/>
        <v>3.1906556292527061E-3</v>
      </c>
      <c r="AG814" s="1">
        <f t="shared" si="1916"/>
        <v>4.3494237268990044E-3</v>
      </c>
      <c r="AH814" s="1">
        <f t="shared" si="1917"/>
        <v>5.8713437475802774E-3</v>
      </c>
      <c r="AI814" s="1">
        <f t="shared" si="1918"/>
        <v>7.8494834629280284E-3</v>
      </c>
      <c r="AJ814" s="1">
        <f t="shared" si="1919"/>
        <v>1.0394016298758501E-2</v>
      </c>
      <c r="AK814" s="1">
        <f t="shared" si="1920"/>
        <v>1.3633377689292079E-2</v>
      </c>
      <c r="AL814" s="1">
        <f t="shared" si="1921"/>
        <v>1.7714915238376382E-2</v>
      </c>
      <c r="AM814" s="1">
        <f t="shared" si="1922"/>
        <v>2.280485780281969E-2</v>
      </c>
      <c r="AN814" s="1">
        <f t="shared" si="1923"/>
        <v>2.9087428257169819E-2</v>
      </c>
      <c r="AO814" s="1">
        <f t="shared" si="1924"/>
        <v>3.6762937995981605E-2</v>
      </c>
      <c r="AP814" s="1">
        <f t="shared" si="1925"/>
        <v>4.6044730403878957E-2</v>
      </c>
      <c r="AQ814" s="1">
        <f t="shared" si="1926"/>
        <v>5.7154886754192856E-2</v>
      </c>
      <c r="AR814" s="1">
        <f t="shared" si="1927"/>
        <v>7.0318671040103947E-2</v>
      </c>
      <c r="AS814" s="1">
        <f t="shared" si="1928"/>
        <v>8.5757768142987703E-2</v>
      </c>
      <c r="AT814" s="1">
        <f t="shared" si="1929"/>
        <v>0.10368245868863492</v>
      </c>
      <c r="AU814" s="1">
        <f t="shared" si="1930"/>
        <v>0.12428296830976711</v>
      </c>
      <c r="AV814" s="1">
        <f t="shared" si="1931"/>
        <v>0.14772032165843443</v>
      </c>
      <c r="AW814" s="1">
        <f t="shared" si="1932"/>
        <v>0.17411711418923687</v>
      </c>
      <c r="AX814" s="1">
        <f t="shared" si="1933"/>
        <v>0.20354867892301765</v>
      </c>
      <c r="AY814" s="1">
        <f t="shared" si="1934"/>
        <v>0.23603516307785566</v>
      </c>
      <c r="AZ814" s="1">
        <f t="shared" si="1935"/>
        <v>0.27153503403057605</v>
      </c>
      <c r="BA814" s="1">
        <f t="shared" si="1936"/>
        <v>0.30994050126309958</v>
      </c>
      <c r="BB814" s="1">
        <f t="shared" si="1937"/>
        <v>0.35107526948611995</v>
      </c>
      <c r="BC814" s="1">
        <f t="shared" si="1938"/>
        <v>0.39469493021351548</v>
      </c>
      <c r="BD814" s="1">
        <f t="shared" si="1939"/>
        <v>0.44049016044199468</v>
      </c>
      <c r="BE814" s="1">
        <f t="shared" si="1940"/>
        <v>0.48809273679726545</v>
      </c>
      <c r="BF814" s="1">
        <f t="shared" si="1941"/>
        <v>0.53708420315257577</v>
      </c>
      <c r="BG814" s="1">
        <f t="shared" si="1942"/>
        <v>0.58700686249243261</v>
      </c>
      <c r="BH814" s="1">
        <f t="shared" si="1943"/>
        <v>0.63737661319703387</v>
      </c>
      <c r="BI814" s="1">
        <f t="shared" si="1944"/>
        <v>0.68769702846768732</v>
      </c>
      <c r="BJ814" s="1">
        <f t="shared" si="1945"/>
        <v>0.73747399552723159</v>
      </c>
      <c r="BK814" s="1">
        <f t="shared" si="1946"/>
        <v>0.78623019540417372</v>
      </c>
      <c r="BL814" s="1">
        <f t="shared" si="1947"/>
        <v>0.83351871739078764</v>
      </c>
      <c r="BM814" s="1">
        <f t="shared" si="1948"/>
        <v>0.87893516317365039</v>
      </c>
      <c r="BN814" s="1">
        <f t="shared" si="1949"/>
        <v>0.92212769854720056</v>
      </c>
      <c r="BO814" s="1">
        <f t="shared" si="1950"/>
        <v>0.9628046463918527</v>
      </c>
      <c r="BP814" s="1">
        <f t="shared" si="1951"/>
        <v>1.0007393715383486</v>
      </c>
      <c r="BQ814" s="1">
        <f t="shared" si="1952"/>
        <v>1.0357723732277095</v>
      </c>
      <c r="BR814" s="1">
        <f t="shared" si="1953"/>
        <v>1.0678106610589486</v>
      </c>
      <c r="BS814" s="1">
        <f t="shared" si="1954"/>
        <v>1.0968246337503287</v>
      </c>
      <c r="BT814" s="1">
        <f t="shared" si="1955"/>
        <v>1.1228427971308406</v>
      </c>
      <c r="BU814" s="1">
        <f t="shared" si="1956"/>
        <v>1.1459447419267024</v>
      </c>
      <c r="BV814" s="1">
        <f t="shared" si="1957"/>
        <v>1.1662528498913634</v>
      </c>
      <c r="BW814" s="1">
        <f t="shared" si="1958"/>
        <v>1.1839232088176486</v>
      </c>
      <c r="BX814" s="1">
        <f t="shared" si="1959"/>
        <v>1.1991361962067657</v>
      </c>
      <c r="BY814" s="1">
        <f t="shared" si="1960"/>
        <v>1.2120871435648251</v>
      </c>
      <c r="BZ814" s="1">
        <f t="shared" si="1961"/>
        <v>1.2229774258681505</v>
      </c>
      <c r="CA814" s="1">
        <f t="shared" si="1962"/>
        <v>1.2320062419465365</v>
      </c>
      <c r="CB814" s="1">
        <f t="shared" si="1963"/>
        <v>1.2393632696512564</v>
      </c>
      <c r="CC814" s="1">
        <f t="shared" si="1964"/>
        <v>1.2452223022414053</v>
      </c>
      <c r="CD814" s="1">
        <f t="shared" si="1965"/>
        <v>1.2497359056527866</v>
      </c>
      <c r="CE814" s="1">
        <f t="shared" si="1966"/>
        <v>1.2530310846899861</v>
      </c>
      <c r="CF814" s="1">
        <f t="shared" si="1967"/>
        <v>1.2552059122367847</v>
      </c>
      <c r="CG814" s="1">
        <f t="shared" si="1968"/>
        <v>1.2563270598585194</v>
      </c>
      <c r="CH814" s="1">
        <f t="shared" si="1969"/>
        <v>1.2564281693513411</v>
      </c>
      <c r="CI814" s="1">
        <f t="shared" si="1970"/>
        <v>1.2555090199346952</v>
      </c>
      <c r="CJ814" s="1">
        <f t="shared" si="1971"/>
        <v>1.2535354706602568</v>
      </c>
      <c r="CK814" s="1">
        <f t="shared" si="1972"/>
        <v>1.250440187123834</v>
      </c>
      <c r="CL814" s="1">
        <f t="shared" si="1973"/>
        <v>1.246124190192784</v>
      </c>
      <c r="CM814" s="1">
        <f t="shared" si="1974"/>
        <v>1.2404592867256319</v>
      </c>
      <c r="CN814" s="1">
        <f t="shared" si="1975"/>
        <v>1.2332914532145016</v>
      </c>
      <c r="CO814" s="1">
        <f t="shared" si="1976"/>
        <v>1.2244452389630698</v>
      </c>
      <c r="CP814" s="1">
        <f t="shared" si="1977"/>
        <v>1.2137292332656808</v>
      </c>
      <c r="CQ814" s="1">
        <f t="shared" si="1978"/>
        <v>1.2009426002669068</v>
      </c>
      <c r="CR814" s="1">
        <f t="shared" si="1979"/>
        <v>1.1858826269251763</v>
      </c>
      <c r="CS814" s="1">
        <f t="shared" si="1980"/>
        <v>1.1683531570135737</v>
      </c>
      <c r="CT814" s="1">
        <f t="shared" si="1981"/>
        <v>1.1481737025684415</v>
      </c>
      <c r="CU814" s="1">
        <f t="shared" si="1982"/>
        <v>1.1251889405151558</v>
      </c>
      <c r="CV814" s="1">
        <f t="shared" si="1983"/>
        <v>1.0992782244007546</v>
      </c>
      <c r="CW814" s="1">
        <f t="shared" si="1984"/>
        <v>1.0703646777664764</v>
      </c>
      <c r="CX814" s="1">
        <f t="shared" si="1985"/>
        <v>1.0384233948812047</v>
      </c>
      <c r="CY814" s="1">
        <f t="shared" si="1986"/>
        <v>1.0034882632886042</v>
      </c>
      <c r="CZ814" s="1">
        <f t="shared" si="1987"/>
        <v>0.96565694578390548</v>
      </c>
      <c r="DA814" s="1">
        <f t="shared" si="1988"/>
        <v>0.92509361913155297</v>
      </c>
      <c r="DB814" s="1">
        <f t="shared" si="1989"/>
        <v>0.88202916189582881</v>
      </c>
      <c r="DC814" s="1">
        <f t="shared" si="1990"/>
        <v>0.83675860958286674</v>
      </c>
      <c r="DD814" s="1">
        <f t="shared" si="1991"/>
        <v>0.78963584404698373</v>
      </c>
      <c r="DE814" s="1">
        <f t="shared" si="1992"/>
        <v>0.74106564528832164</v>
      </c>
      <c r="DF814" s="1">
        <f t="shared" si="1993"/>
        <v>0.69149339507692986</v>
      </c>
      <c r="DG814" s="1">
        <f t="shared" si="1994"/>
        <v>0.64139287035574355</v>
      </c>
      <c r="DH814" s="1">
        <f t="shared" si="1995"/>
        <v>0.59125268779657325</v>
      </c>
      <c r="DI814" s="1">
        <f t="shared" si="1996"/>
        <v>0.54156204876251846</v>
      </c>
      <c r="DJ814" s="1">
        <f t="shared" si="1997"/>
        <v>0.49279647874987953</v>
      </c>
      <c r="DK814" s="1">
        <f t="shared" si="1998"/>
        <v>0.44540425333071593</v>
      </c>
      <c r="DL814" s="1">
        <f t="shared" si="1999"/>
        <v>0.39979415397372625</v>
      </c>
      <c r="DM814" s="1">
        <f t="shared" si="2000"/>
        <v>0.35632510620989205</v>
      </c>
      <c r="DN814" s="1">
        <f t="shared" si="2001"/>
        <v>0.31529812732324003</v>
      </c>
      <c r="DO814" s="1">
        <f t="shared" si="2002"/>
        <v>0.27695086170838951</v>
      </c>
      <c r="DP814" s="1">
        <f t="shared" si="2003"/>
        <v>0.24145482149709549</v>
      </c>
      <c r="DQ814" s="1">
        <f t="shared" si="2004"/>
        <v>0.20891529067106171</v>
      </c>
      <c r="DR814" s="1">
        <f t="shared" si="2005"/>
        <v>0.17937370449801182</v>
      </c>
      <c r="DS814" s="1">
        <f t="shared" si="2006"/>
        <v>0.15281219274080171</v>
      </c>
      <c r="DT814" s="1">
        <f t="shared" si="2007"/>
        <v>0.12915988202585735</v>
      </c>
      <c r="DU814" s="1">
        <f t="shared" si="2008"/>
        <v>0.10830049422422136</v>
      </c>
      <c r="DV814" s="1">
        <f t="shared" si="2009"/>
        <v>9.0080754667951957E-2</v>
      </c>
      <c r="DW814" s="1">
        <f t="shared" si="2010"/>
        <v>7.431913445816897E-2</v>
      </c>
      <c r="DX814" s="1">
        <f t="shared" si="2011"/>
        <v>6.0814490472629781E-2</v>
      </c>
      <c r="DY814" s="1">
        <f t="shared" si="2012"/>
        <v>4.9354228593173989E-2</v>
      </c>
      <c r="DZ814" s="1">
        <f t="shared" si="2013"/>
        <v>3.9721692771363296E-2</v>
      </c>
      <c r="EA814" s="1">
        <f t="shared" si="2014"/>
        <v>3.170256723286529E-2</v>
      </c>
      <c r="EB814" s="1">
        <f t="shared" si="2015"/>
        <v>2.5090164267238247E-2</v>
      </c>
      <c r="EC814" s="1">
        <f t="shared" si="2016"/>
        <v>1.9689549578818879E-2</v>
      </c>
      <c r="ED814" s="1">
        <f t="shared" si="2017"/>
        <v>1.5320526417759233E-2</v>
      </c>
      <c r="EE814" s="1">
        <f t="shared" si="2018"/>
        <v>1.1819555588816023E-2</v>
      </c>
      <c r="EF814" s="1">
        <f t="shared" si="2019"/>
        <v>9.0407294548924232E-3</v>
      </c>
      <c r="EG814" s="1">
        <f t="shared" si="2020"/>
        <v>6.8559441478982137E-3</v>
      </c>
      <c r="EH814" s="1">
        <f t="shared" si="2021"/>
        <v>5.1544264741925742E-3</v>
      </c>
      <c r="EI814" s="1">
        <f t="shared" si="2022"/>
        <v>3.8417724042805064E-3</v>
      </c>
      <c r="EJ814" s="1">
        <f t="shared" si="2023"/>
        <v>2.8386450234894685E-3</v>
      </c>
      <c r="EK814" s="1">
        <f t="shared" si="2024"/>
        <v>2.0792640423493761E-3</v>
      </c>
      <c r="EL814" s="1">
        <f t="shared" si="2025"/>
        <v>1.5097990004560148E-3</v>
      </c>
      <c r="EM814" s="1">
        <f t="shared" si="2026"/>
        <v>1.0867564516094047E-3</v>
      </c>
      <c r="EN814" s="1">
        <f t="shared" si="2027"/>
        <v>7.7542959538045208E-4</v>
      </c>
      <c r="EO814" s="1">
        <f t="shared" si="2028"/>
        <v>5.4845846180001537E-4</v>
      </c>
      <c r="EP814" s="1">
        <f t="shared" si="2029"/>
        <v>3.8453083401075743E-4</v>
      </c>
      <c r="EQ814" s="1">
        <f t="shared" si="2030"/>
        <v>2.6723915121624846E-4</v>
      </c>
      <c r="ER814" s="1">
        <f t="shared" si="2031"/>
        <v>1.840968515260085E-4</v>
      </c>
      <c r="ES814" s="1">
        <f t="shared" si="2032"/>
        <v>1.2570889130767427E-4</v>
      </c>
      <c r="ET814" s="1">
        <f t="shared" si="2033"/>
        <v>8.5085218358200854E-5</v>
      </c>
      <c r="EU814" s="1">
        <f t="shared" si="2034"/>
        <v>5.7082366328810426E-5</v>
      </c>
      <c r="EV814" s="1">
        <f t="shared" si="2035"/>
        <v>3.7956610087351956E-5</v>
      </c>
      <c r="EW814" s="1">
        <f t="shared" si="2036"/>
        <v>2.5011804884810177E-5</v>
      </c>
      <c r="EX814" s="1">
        <f t="shared" si="2037"/>
        <v>1.6325682952941779E-5</v>
      </c>
      <c r="EY814" s="1">
        <f t="shared" si="2038"/>
        <v>1.0539598072127389E-5</v>
      </c>
      <c r="EZ814" s="1">
        <f t="shared" si="2039"/>
        <v>6.6981285124598918E-6</v>
      </c>
      <c r="FA814" s="1">
        <f t="shared" si="2040"/>
        <v>4.126223754207357E-6</v>
      </c>
      <c r="FB814" s="1">
        <f t="shared" si="2041"/>
        <v>2.3323322076136315E-6</v>
      </c>
      <c r="FC814" s="1">
        <f t="shared" si="2042"/>
        <v>9.2568961993361E-7</v>
      </c>
      <c r="FD814" s="75">
        <f t="shared" si="1893"/>
        <v>-9.2568961993361E-7</v>
      </c>
    </row>
    <row r="815" spans="7:160" x14ac:dyDescent="0.35">
      <c r="G815" t="str">
        <f t="shared" si="1889"/>
        <v>Refd, t=4</v>
      </c>
      <c r="H815" s="76">
        <f t="shared" si="1890"/>
        <v>3.9999999999999369</v>
      </c>
      <c r="I815" s="1">
        <f t="shared" si="1891"/>
        <v>0</v>
      </c>
      <c r="J815" s="22">
        <f t="shared" si="1892"/>
        <v>2.9263362036821546E-8</v>
      </c>
      <c r="K815" s="1">
        <f t="shared" si="1894"/>
        <v>1.5097695867200264E-7</v>
      </c>
      <c r="L815" s="1">
        <f t="shared" si="1895"/>
        <v>3.8254462442088752E-7</v>
      </c>
      <c r="M815" s="1">
        <f t="shared" si="1896"/>
        <v>7.9965778814294806E-7</v>
      </c>
      <c r="N815" s="1">
        <f t="shared" si="1897"/>
        <v>1.5229010588521743E-6</v>
      </c>
      <c r="O815" s="1">
        <f t="shared" si="1898"/>
        <v>2.7412698419452325E-6</v>
      </c>
      <c r="P815" s="1">
        <f t="shared" si="1899"/>
        <v>4.7465213744370292E-6</v>
      </c>
      <c r="Q815" s="1">
        <f t="shared" si="1900"/>
        <v>7.9826307722649941E-6</v>
      </c>
      <c r="R815" s="1">
        <f t="shared" si="1901"/>
        <v>1.3115972782164475E-5</v>
      </c>
      <c r="S815" s="1">
        <f t="shared" si="1902"/>
        <v>2.1133476710820875E-5</v>
      </c>
      <c r="T815" s="1">
        <f t="shared" si="1903"/>
        <v>3.3477898917058213E-5</v>
      </c>
      <c r="U815" s="1">
        <f t="shared" si="1904"/>
        <v>5.2231481707840332E-5</v>
      </c>
      <c r="V815" s="1">
        <f t="shared" si="1905"/>
        <v>8.0361527910858825E-5</v>
      </c>
      <c r="W815" s="1">
        <f t="shared" si="1906"/>
        <v>1.2204366156056484E-4</v>
      </c>
      <c r="X815" s="1">
        <f t="shared" si="1907"/>
        <v>1.8308053442155371E-4</v>
      </c>
      <c r="Y815" s="1">
        <f t="shared" si="1908"/>
        <v>2.7143515541699594E-4</v>
      </c>
      <c r="Z815" s="1">
        <f t="shared" si="1909"/>
        <v>3.9789845470012861E-4</v>
      </c>
      <c r="AA815" s="1">
        <f t="shared" si="1910"/>
        <v>5.7690965220019046E-4</v>
      </c>
      <c r="AB815" s="1">
        <f t="shared" si="1911"/>
        <v>8.2754492702596016E-4</v>
      </c>
      <c r="AC815" s="1">
        <f t="shared" si="1912"/>
        <v>1.1746842032485949E-3</v>
      </c>
      <c r="AD815" s="1">
        <f t="shared" si="1913"/>
        <v>1.6503570428387743E-3</v>
      </c>
      <c r="AE815" s="1">
        <f t="shared" si="1914"/>
        <v>2.2952562511631153E-3</v>
      </c>
      <c r="AF815" s="1">
        <f t="shared" si="1915"/>
        <v>3.1603916545268206E-3</v>
      </c>
      <c r="AG815" s="1">
        <f t="shared" si="1916"/>
        <v>4.3088367263213771E-3</v>
      </c>
      <c r="AH815" s="1">
        <f t="shared" si="1917"/>
        <v>5.8174978702040048E-3</v>
      </c>
      <c r="AI815" s="1">
        <f t="shared" si="1918"/>
        <v>7.7788112830624711E-3</v>
      </c>
      <c r="AJ815" s="1">
        <f t="shared" si="1919"/>
        <v>1.0302247052924856E-2</v>
      </c>
      <c r="AK815" s="1">
        <f t="shared" si="1920"/>
        <v>1.3515476698432205E-2</v>
      </c>
      <c r="AL815" s="1">
        <f t="shared" si="1921"/>
        <v>1.7565041418632268E-2</v>
      </c>
      <c r="AM815" s="1">
        <f t="shared" si="1922"/>
        <v>2.261634691798918E-2</v>
      </c>
      <c r="AN815" s="1">
        <f t="shared" si="1923"/>
        <v>2.8852809909939093E-2</v>
      </c>
      <c r="AO815" s="1">
        <f t="shared" si="1924"/>
        <v>3.6473994150349354E-2</v>
      </c>
      <c r="AP815" s="1">
        <f t="shared" si="1925"/>
        <v>4.5692602353139072E-2</v>
      </c>
      <c r="AQ815" s="1">
        <f t="shared" si="1926"/>
        <v>5.6730235809772343E-2</v>
      </c>
      <c r="AR815" s="1">
        <f t="shared" si="1927"/>
        <v>6.9811895784758229E-2</v>
      </c>
      <c r="AS815" s="1">
        <f t="shared" si="1928"/>
        <v>8.515927790813238E-2</v>
      </c>
      <c r="AT815" s="1">
        <f t="shared" si="1929"/>
        <v>0.10298299910462069</v>
      </c>
      <c r="AU815" s="1">
        <f t="shared" si="1930"/>
        <v>0.12347399055185355</v>
      </c>
      <c r="AV815" s="1">
        <f t="shared" si="1931"/>
        <v>0.14679438266351127</v>
      </c>
      <c r="AW815" s="1">
        <f t="shared" si="1932"/>
        <v>0.17306829100650231</v>
      </c>
      <c r="AX815" s="1">
        <f t="shared" si="1933"/>
        <v>0.20237297687967551</v>
      </c>
      <c r="AY815" s="1">
        <f t="shared" si="1934"/>
        <v>0.23473089498193722</v>
      </c>
      <c r="AZ815" s="1">
        <f t="shared" si="1935"/>
        <v>0.27010314654826412</v>
      </c>
      <c r="BA815" s="1">
        <f t="shared" si="1936"/>
        <v>0.30838482516297372</v>
      </c>
      <c r="BB815" s="1">
        <f t="shared" si="1937"/>
        <v>0.34940267277898518</v>
      </c>
      <c r="BC815" s="1">
        <f t="shared" si="1938"/>
        <v>0.39291535732247646</v>
      </c>
      <c r="BD815" s="1">
        <f t="shared" si="1939"/>
        <v>0.43861654623463925</v>
      </c>
      <c r="BE815" s="1">
        <f t="shared" si="1940"/>
        <v>0.48614079125805332</v>
      </c>
      <c r="BF815" s="1">
        <f t="shared" si="1941"/>
        <v>0.53507207018533642</v>
      </c>
      <c r="BG815" s="1">
        <f t="shared" si="1942"/>
        <v>0.58495466423545861</v>
      </c>
      <c r="BH815" s="1">
        <f t="shared" si="1943"/>
        <v>0.63530589867412457</v>
      </c>
      <c r="BI815" s="1">
        <f t="shared" si="1944"/>
        <v>0.68563015176931807</v>
      </c>
      <c r="BJ815" s="1">
        <f t="shared" si="1945"/>
        <v>0.73543345347527311</v>
      </c>
      <c r="BK815" s="1">
        <f t="shared" si="1946"/>
        <v>0.78423795739277535</v>
      </c>
      <c r="BL815" s="1">
        <f t="shared" si="1947"/>
        <v>0.83159558058242067</v>
      </c>
      <c r="BM815" s="1">
        <f t="shared" si="1948"/>
        <v>0.87710016443001149</v>
      </c>
      <c r="BN815" s="1">
        <f t="shared" si="1949"/>
        <v>0.9203976105591164</v>
      </c>
      <c r="BO815" s="1">
        <f t="shared" si="1950"/>
        <v>0.96119357979302977</v>
      </c>
      <c r="BP815" s="1">
        <f t="shared" si="1951"/>
        <v>0.99925849784188892</v>
      </c>
      <c r="BQ815" s="1">
        <f t="shared" si="1952"/>
        <v>1.0344297758008423</v>
      </c>
      <c r="BR815" s="1">
        <f t="shared" si="1953"/>
        <v>1.0666113136710063</v>
      </c>
      <c r="BS815" s="1">
        <f t="shared" si="1954"/>
        <v>1.0957704990829926</v>
      </c>
      <c r="BT815" s="1">
        <f t="shared" si="1955"/>
        <v>1.1219330315356764</v>
      </c>
      <c r="BU815" s="1">
        <f t="shared" si="1956"/>
        <v>1.1451759880347503</v>
      </c>
      <c r="BV815" s="1">
        <f t="shared" si="1957"/>
        <v>1.1656195956525244</v>
      </c>
      <c r="BW815" s="1">
        <f t="shared" si="1958"/>
        <v>1.183418190242542</v>
      </c>
      <c r="BX815" s="1">
        <f t="shared" si="1959"/>
        <v>1.1987508214168285</v>
      </c>
      <c r="BY815" s="1">
        <f t="shared" si="1960"/>
        <v>1.2118119175141167</v>
      </c>
      <c r="BZ815" s="1">
        <f t="shared" si="1961"/>
        <v>1.2228023579723697</v>
      </c>
      <c r="CA815" s="1">
        <f t="shared" si="1962"/>
        <v>1.2319212224730449</v>
      </c>
      <c r="CB815" s="1">
        <f t="shared" si="1963"/>
        <v>1.2393584047021244</v>
      </c>
      <c r="CC815" s="1">
        <f t="shared" si="1964"/>
        <v>1.2452882011316582</v>
      </c>
      <c r="CD815" s="1">
        <f t="shared" si="1965"/>
        <v>1.2498639181283906</v>
      </c>
      <c r="CE815" s="1">
        <f t="shared" si="1966"/>
        <v>1.2532134884948678</v>
      </c>
      <c r="CF815" s="1">
        <f t="shared" si="1967"/>
        <v>1.2554360538579086</v>
      </c>
      <c r="CG815" s="1">
        <f t="shared" si="1968"/>
        <v>1.2565994527716899</v>
      </c>
      <c r="CH815" s="1">
        <f t="shared" si="1969"/>
        <v>1.2567385547595598</v>
      </c>
      <c r="CI815" s="1">
        <f t="shared" si="1970"/>
        <v>1.2558543949105114</v>
      </c>
      <c r="CJ815" s="1">
        <f t="shared" si="1971"/>
        <v>1.2539140879084043</v>
      </c>
      <c r="CK815" s="1">
        <f t="shared" si="1972"/>
        <v>1.2508515294493459</v>
      </c>
      <c r="CL815" s="1">
        <f t="shared" si="1973"/>
        <v>1.2465689213986011</v>
      </c>
      <c r="CM815" s="1">
        <f t="shared" si="1974"/>
        <v>1.240939179288167</v>
      </c>
      <c r="CN815" s="1">
        <f t="shared" si="1975"/>
        <v>1.2338092919045014</v>
      </c>
      <c r="CO815" s="1">
        <f t="shared" si="1976"/>
        <v>1.2250046987783294</v>
      </c>
      <c r="CP815" s="1">
        <f t="shared" si="1977"/>
        <v>1.2143347297699132</v>
      </c>
      <c r="CQ815" s="1">
        <f t="shared" si="1978"/>
        <v>1.2015991107829227</v>
      </c>
      <c r="CR815" s="1">
        <f t="shared" si="1979"/>
        <v>1.1865954820468092</v>
      </c>
      <c r="CS815" s="1">
        <f t="shared" si="1980"/>
        <v>1.1691278035476753</v>
      </c>
      <c r="CT815" s="1">
        <f t="shared" si="1981"/>
        <v>1.1490154411934252</v>
      </c>
      <c r="CU815" s="1">
        <f t="shared" si="1982"/>
        <v>1.1261026439764961</v>
      </c>
      <c r="CV815" s="1">
        <f t="shared" si="1983"/>
        <v>1.1002680447298425</v>
      </c>
      <c r="CW815" s="1">
        <f t="shared" si="1984"/>
        <v>1.0714337535399385</v>
      </c>
      <c r="CX815" s="1">
        <f t="shared" si="1985"/>
        <v>1.0395735716478853</v>
      </c>
      <c r="CY815" s="1">
        <f t="shared" si="1986"/>
        <v>1.0047198417050087</v>
      </c>
      <c r="CZ815" s="1">
        <f t="shared" si="1987"/>
        <v>0.9669684724789277</v>
      </c>
      <c r="DA815" s="1">
        <f t="shared" si="1988"/>
        <v>0.92648173469827455</v>
      </c>
      <c r="DB815" s="1">
        <f t="shared" si="1989"/>
        <v>0.88348851860433097</v>
      </c>
      <c r="DC815" s="1">
        <f t="shared" si="1990"/>
        <v>0.83828186845384223</v>
      </c>
      <c r="DD815" s="1">
        <f t="shared" si="1991"/>
        <v>0.79121375696626828</v>
      </c>
      <c r="DE815" s="1">
        <f t="shared" si="1992"/>
        <v>0.74268722313005442</v>
      </c>
      <c r="DF815" s="1">
        <f t="shared" si="1993"/>
        <v>0.6931461576799498</v>
      </c>
      <c r="DG815" s="1">
        <f t="shared" si="1994"/>
        <v>0.64306316906554084</v>
      </c>
      <c r="DH815" s="1">
        <f t="shared" si="1995"/>
        <v>0.59292608656648671</v>
      </c>
      <c r="DI815" s="1">
        <f t="shared" si="1996"/>
        <v>0.5432237459049879</v>
      </c>
      <c r="DJ815" s="1">
        <f t="shared" si="1997"/>
        <v>0.49443174868138756</v>
      </c>
      <c r="DK815" s="1">
        <f t="shared" si="1998"/>
        <v>0.44699888630484569</v>
      </c>
      <c r="DL815" s="1">
        <f t="shared" si="1999"/>
        <v>0.40133487196460987</v>
      </c>
      <c r="DM815" s="1">
        <f t="shared" si="2000"/>
        <v>0.35779993477687094</v>
      </c>
      <c r="DN815" s="1">
        <f t="shared" si="2001"/>
        <v>0.31669670630745961</v>
      </c>
      <c r="DO815" s="1">
        <f t="shared" si="2002"/>
        <v>0.27826468171768171</v>
      </c>
      <c r="DP815" s="1">
        <f t="shared" si="2003"/>
        <v>0.24267737797374547</v>
      </c>
      <c r="DQ815" s="1">
        <f t="shared" si="2004"/>
        <v>0.21004215250451358</v>
      </c>
      <c r="DR815" s="1">
        <f t="shared" si="2005"/>
        <v>0.18040249922854426</v>
      </c>
      <c r="DS815" s="1">
        <f t="shared" si="2006"/>
        <v>0.15374251501865957</v>
      </c>
      <c r="DT815" s="1">
        <f t="shared" si="2007"/>
        <v>0.12999313582622343</v>
      </c>
      <c r="DU815" s="1">
        <f t="shared" si="2008"/>
        <v>0.1090396821449978</v>
      </c>
      <c r="DV815" s="1">
        <f t="shared" si="2009"/>
        <v>9.0730229332092058E-2</v>
      </c>
      <c r="DW815" s="1">
        <f t="shared" si="2010"/>
        <v>7.4884327589079855E-2</v>
      </c>
      <c r="DX815" s="1">
        <f t="shared" si="2011"/>
        <v>6.1301634691115756E-2</v>
      </c>
      <c r="DY815" s="1">
        <f t="shared" si="2012"/>
        <v>4.9770085558060659E-2</v>
      </c>
      <c r="DZ815" s="1">
        <f t="shared" si="2013"/>
        <v>4.007329916935265E-2</v>
      </c>
      <c r="EA815" s="1">
        <f t="shared" si="2014"/>
        <v>3.199700756119387E-2</v>
      </c>
      <c r="EB815" s="1">
        <f t="shared" si="2015"/>
        <v>2.5334376593044113E-2</v>
      </c>
      <c r="EC815" s="1">
        <f t="shared" si="2016"/>
        <v>1.9890167729568625E-2</v>
      </c>
      <c r="ED815" s="1">
        <f t="shared" si="2017"/>
        <v>1.5483759548115568E-2</v>
      </c>
      <c r="EE815" s="1">
        <f t="shared" si="2018"/>
        <v>1.1951103923006398E-2</v>
      </c>
      <c r="EF815" s="1">
        <f t="shared" si="2019"/>
        <v>9.1457333090813799E-3</v>
      </c>
      <c r="EG815" s="1">
        <f t="shared" si="2020"/>
        <v>6.9389621317932767E-3</v>
      </c>
      <c r="EH815" s="1">
        <f t="shared" si="2021"/>
        <v>5.2194380471589025E-3</v>
      </c>
      <c r="EI815" s="1">
        <f t="shared" si="2022"/>
        <v>3.8921996744743421E-3</v>
      </c>
      <c r="EJ815" s="1">
        <f t="shared" si="2023"/>
        <v>2.8773887596216965E-3</v>
      </c>
      <c r="EK815" s="1">
        <f t="shared" si="2024"/>
        <v>2.1087492332839313E-3</v>
      </c>
      <c r="EL815" s="1">
        <f t="shared" si="2025"/>
        <v>1.5320258606431126E-3</v>
      </c>
      <c r="EM815" s="1">
        <f t="shared" si="2026"/>
        <v>1.1033534474468754E-3</v>
      </c>
      <c r="EN815" s="1">
        <f t="shared" si="2027"/>
        <v>7.8770578650002351E-4</v>
      </c>
      <c r="EO815" s="1">
        <f t="shared" si="2028"/>
        <v>5.5745315358103587E-4</v>
      </c>
      <c r="EP815" s="1">
        <f t="shared" si="2029"/>
        <v>3.9105918048972551E-4</v>
      </c>
      <c r="EQ815" s="1">
        <f t="shared" si="2030"/>
        <v>2.7193290339948213E-4</v>
      </c>
      <c r="ER815" s="1">
        <f t="shared" si="2031"/>
        <v>1.8743990096233576E-4</v>
      </c>
      <c r="ES815" s="1">
        <f t="shared" si="2032"/>
        <v>1.2806760984911844E-4</v>
      </c>
      <c r="ET815" s="1">
        <f t="shared" si="2033"/>
        <v>8.6733847894320305E-5</v>
      </c>
      <c r="EU815" s="1">
        <f t="shared" si="2034"/>
        <v>5.8223878021504421E-5</v>
      </c>
      <c r="EV815" s="1">
        <f t="shared" si="2035"/>
        <v>3.8739545317273918E-5</v>
      </c>
      <c r="EW815" s="1">
        <f t="shared" si="2036"/>
        <v>2.5543644596638916E-5</v>
      </c>
      <c r="EX815" s="1">
        <f t="shared" si="2037"/>
        <v>1.6683282246406395E-5</v>
      </c>
      <c r="EY815" s="1">
        <f t="shared" si="2038"/>
        <v>1.0777180280940804E-5</v>
      </c>
      <c r="EZ815" s="1">
        <f t="shared" si="2039"/>
        <v>6.8532656813882422E-6</v>
      </c>
      <c r="FA815" s="1">
        <f t="shared" si="2040"/>
        <v>4.2241416751578637E-6</v>
      </c>
      <c r="FB815" s="1">
        <f t="shared" si="2041"/>
        <v>2.3887649938481954E-6</v>
      </c>
      <c r="FC815" s="1">
        <f t="shared" si="2042"/>
        <v>9.4835938105698047E-7</v>
      </c>
      <c r="FD815" s="75">
        <f t="shared" si="1893"/>
        <v>-9.4835938105698047E-7</v>
      </c>
    </row>
    <row r="816" spans="7:160" x14ac:dyDescent="0.35">
      <c r="G816" t="str">
        <f t="shared" si="1889"/>
        <v>Refd, t=4</v>
      </c>
      <c r="H816" s="76">
        <f t="shared" si="1890"/>
        <v>4.0049999999999368</v>
      </c>
      <c r="I816" s="1">
        <f t="shared" si="1891"/>
        <v>0</v>
      </c>
      <c r="J816" s="22">
        <f t="shared" si="1892"/>
        <v>2.8938138268586182E-8</v>
      </c>
      <c r="K816" s="1">
        <f t="shared" si="1894"/>
        <v>1.4929986675639853E-7</v>
      </c>
      <c r="L816" s="1">
        <f t="shared" si="1895"/>
        <v>3.7829977398533904E-7</v>
      </c>
      <c r="M816" s="1">
        <f t="shared" si="1896"/>
        <v>7.9079904789152605E-7</v>
      </c>
      <c r="N816" s="1">
        <f t="shared" si="1897"/>
        <v>1.5060673310962132E-6</v>
      </c>
      <c r="O816" s="1">
        <f t="shared" si="1898"/>
        <v>2.7110527363487322E-6</v>
      </c>
      <c r="P816" s="1">
        <f t="shared" si="1899"/>
        <v>4.6943757734136236E-6</v>
      </c>
      <c r="Q816" s="1">
        <f t="shared" si="1900"/>
        <v>7.8952785535101714E-6</v>
      </c>
      <c r="R816" s="1">
        <f t="shared" si="1901"/>
        <v>1.2973098790058566E-5</v>
      </c>
      <c r="S816" s="1">
        <f t="shared" si="1902"/>
        <v>2.0904452695606829E-5</v>
      </c>
      <c r="T816" s="1">
        <f t="shared" si="1903"/>
        <v>3.3117195028500478E-5</v>
      </c>
      <c r="U816" s="1">
        <f t="shared" si="1904"/>
        <v>5.1672336850287798E-5</v>
      </c>
      <c r="V816" s="1">
        <f t="shared" si="1905"/>
        <v>7.9507352213167726E-5</v>
      </c>
      <c r="W816" s="1">
        <f t="shared" si="1906"/>
        <v>1.2075654119423981E-4</v>
      </c>
      <c r="X816" s="1">
        <f t="shared" si="1907"/>
        <v>1.8116610894719135E-4</v>
      </c>
      <c r="Y816" s="1">
        <f t="shared" si="1908"/>
        <v>2.6862305243379825E-4</v>
      </c>
      <c r="Z816" s="1">
        <f t="shared" si="1909"/>
        <v>3.9381741166230177E-4</v>
      </c>
      <c r="AA816" s="1">
        <f t="shared" si="1910"/>
        <v>5.7105645090778693E-4</v>
      </c>
      <c r="AB816" s="1">
        <f t="shared" si="1911"/>
        <v>8.1924633626362917E-4</v>
      </c>
      <c r="AC816" s="1">
        <f t="shared" si="1912"/>
        <v>1.163051295560594E-3</v>
      </c>
      <c r="AD816" s="1">
        <f t="shared" si="1913"/>
        <v>1.6342315490379157E-3</v>
      </c>
      <c r="AE816" s="1">
        <f t="shared" si="1914"/>
        <v>2.273149064628294E-3</v>
      </c>
      <c r="AF816" s="1">
        <f t="shared" si="1915"/>
        <v>3.13041421357169E-3</v>
      </c>
      <c r="AG816" s="1">
        <f t="shared" si="1916"/>
        <v>4.2686267922516724E-3</v>
      </c>
      <c r="AH816" s="1">
        <f t="shared" si="1917"/>
        <v>5.7641421697970973E-3</v>
      </c>
      <c r="AI816" s="1">
        <f t="shared" si="1918"/>
        <v>7.7087685643267602E-3</v>
      </c>
      <c r="AJ816" s="1">
        <f t="shared" si="1919"/>
        <v>1.0211276254198005E-2</v>
      </c>
      <c r="AK816" s="1">
        <f t="shared" si="1920"/>
        <v>1.3398576068335073E-2</v>
      </c>
      <c r="AL816" s="1">
        <f t="shared" si="1921"/>
        <v>1.7416405437550742E-2</v>
      </c>
      <c r="AM816" s="1">
        <f t="shared" si="1922"/>
        <v>2.242934862911879E-2</v>
      </c>
      <c r="AN816" s="1">
        <f t="shared" si="1923"/>
        <v>2.8620016625999781E-2</v>
      </c>
      <c r="AO816" s="1">
        <f t="shared" si="1924"/>
        <v>3.6187224318380125E-2</v>
      </c>
      <c r="AP816" s="1">
        <f t="shared" si="1925"/>
        <v>4.5343030509353538E-2</v>
      </c>
      <c r="AQ816" s="1">
        <f t="shared" si="1926"/>
        <v>5.6308550950517677E-2</v>
      </c>
      <c r="AR816" s="1">
        <f t="shared" si="1927"/>
        <v>6.9308516084434058E-2</v>
      </c>
      <c r="AS816" s="1">
        <f t="shared" si="1928"/>
        <v>8.4564621568366846E-2</v>
      </c>
      <c r="AT816" s="1">
        <f t="shared" si="1929"/>
        <v>0.1022878073420932</v>
      </c>
      <c r="AU816" s="1">
        <f t="shared" si="1930"/>
        <v>0.12266969453297499</v>
      </c>
      <c r="AV816" s="1">
        <f t="shared" si="1931"/>
        <v>0.14587350186202047</v>
      </c>
      <c r="AW816" s="1">
        <f t="shared" si="1932"/>
        <v>0.17202484634877949</v>
      </c>
      <c r="AX816" s="1">
        <f t="shared" si="1933"/>
        <v>0.20120289854337139</v>
      </c>
      <c r="AY816" s="1">
        <f t="shared" si="1934"/>
        <v>0.23343240221869613</v>
      </c>
      <c r="AZ816" s="1">
        <f t="shared" si="1935"/>
        <v>0.26867707576260091</v>
      </c>
      <c r="BA816" s="1">
        <f t="shared" si="1936"/>
        <v>0.30683488296503569</v>
      </c>
      <c r="BB816" s="1">
        <f t="shared" si="1937"/>
        <v>0.34773559298516643</v>
      </c>
      <c r="BC816" s="1">
        <f t="shared" si="1938"/>
        <v>0.39114094489965978</v>
      </c>
      <c r="BD816" s="1">
        <f t="shared" si="1939"/>
        <v>0.43674759680025144</v>
      </c>
      <c r="BE816" s="1">
        <f t="shared" si="1940"/>
        <v>0.48419288162491086</v>
      </c>
      <c r="BF816" s="1">
        <f t="shared" si="1941"/>
        <v>0.53306322310144183</v>
      </c>
      <c r="BG816" s="1">
        <f t="shared" si="1942"/>
        <v>0.58290489833570758</v>
      </c>
      <c r="BH816" s="1">
        <f t="shared" si="1943"/>
        <v>0.63323668210470152</v>
      </c>
      <c r="BI816" s="1">
        <f t="shared" si="1944"/>
        <v>0.6835637843491601</v>
      </c>
      <c r="BJ816" s="1">
        <f t="shared" si="1945"/>
        <v>0.73339240707898634</v>
      </c>
      <c r="BK816" s="1">
        <f t="shared" si="1946"/>
        <v>0.78224420706253039</v>
      </c>
      <c r="BL816" s="1">
        <f t="shared" si="1947"/>
        <v>0.82966995946269262</v>
      </c>
      <c r="BM816" s="1">
        <f t="shared" si="1948"/>
        <v>0.87526177392678783</v>
      </c>
      <c r="BN816" s="1">
        <f t="shared" si="1949"/>
        <v>0.91866331331421269</v>
      </c>
      <c r="BO816" s="1">
        <f t="shared" si="1950"/>
        <v>0.95957759747765525</v>
      </c>
      <c r="BP816" s="1">
        <f t="shared" si="1951"/>
        <v>0.99777212890077649</v>
      </c>
      <c r="BQ816" s="1">
        <f t="shared" si="1952"/>
        <v>1.0330812407023739</v>
      </c>
      <c r="BR816" s="1">
        <f t="shared" si="1953"/>
        <v>1.0654057275573401</v>
      </c>
      <c r="BS816" s="1">
        <f t="shared" si="1954"/>
        <v>1.0947099645583629</v>
      </c>
      <c r="BT816" s="1">
        <f t="shared" si="1955"/>
        <v>1.1210168381910217</v>
      </c>
      <c r="BU816" s="1">
        <f t="shared" si="1956"/>
        <v>1.1444009005691982</v>
      </c>
      <c r="BV816" s="1">
        <f t="shared" si="1957"/>
        <v>1.1649802093531492</v>
      </c>
      <c r="BW816" s="1">
        <f t="shared" si="1958"/>
        <v>1.1829073311993052</v>
      </c>
      <c r="BX816" s="1">
        <f t="shared" si="1959"/>
        <v>1.1983599691033497</v>
      </c>
      <c r="BY816" s="1">
        <f t="shared" si="1960"/>
        <v>1.2115316290500338</v>
      </c>
      <c r="BZ816" s="1">
        <f t="shared" si="1961"/>
        <v>1.2226226761946437</v>
      </c>
      <c r="CA816" s="1">
        <f t="shared" si="1962"/>
        <v>1.2318320535171539</v>
      </c>
      <c r="CB816" s="1">
        <f t="shared" si="1963"/>
        <v>1.2393498547451927</v>
      </c>
      <c r="CC816" s="1">
        <f t="shared" si="1964"/>
        <v>1.2453508659101247</v>
      </c>
      <c r="CD816" s="1">
        <f t="shared" si="1965"/>
        <v>1.2499891224915898</v>
      </c>
      <c r="CE816" s="1">
        <f t="shared" si="1966"/>
        <v>1.2533934763402983</v>
      </c>
      <c r="CF816" s="1">
        <f t="shared" si="1967"/>
        <v>1.2556641311431302</v>
      </c>
      <c r="CG816" s="1">
        <f t="shared" si="1968"/>
        <v>1.2568700878268406</v>
      </c>
      <c r="CH816" s="1">
        <f t="shared" si="1969"/>
        <v>1.2570474408312746</v>
      </c>
      <c r="CI816" s="1">
        <f t="shared" si="1970"/>
        <v>1.2561984798240935</v>
      </c>
      <c r="CJ816" s="1">
        <f t="shared" si="1971"/>
        <v>1.2542915750723915</v>
      </c>
      <c r="CK816" s="1">
        <f t="shared" si="1972"/>
        <v>1.2512618533217912</v>
      </c>
      <c r="CL816" s="1">
        <f t="shared" si="1973"/>
        <v>1.2470126991918302</v>
      </c>
      <c r="CM816" s="1">
        <f t="shared" si="1974"/>
        <v>1.2414181393234571</v>
      </c>
      <c r="CN816" s="1">
        <f t="shared" si="1975"/>
        <v>1.2343261778487273</v>
      </c>
      <c r="CO816" s="1">
        <f t="shared" si="1976"/>
        <v>1.2255631481874942</v>
      </c>
      <c r="CP816" s="1">
        <f t="shared" si="1977"/>
        <v>1.21493912507883</v>
      </c>
      <c r="CQ816" s="1">
        <f t="shared" si="1978"/>
        <v>1.2022544012151406</v>
      </c>
      <c r="CR816" s="1">
        <f t="shared" si="1979"/>
        <v>1.1873069759123294</v>
      </c>
      <c r="CS816" s="1">
        <f t="shared" si="1980"/>
        <v>1.1699009320184421</v>
      </c>
      <c r="CT816" s="1">
        <f t="shared" si="1981"/>
        <v>1.1498554967979822</v>
      </c>
      <c r="CU816" s="1">
        <f t="shared" si="1982"/>
        <v>1.1270144995685427</v>
      </c>
      <c r="CV816" s="1">
        <f t="shared" si="1983"/>
        <v>1.1012558613363261</v>
      </c>
      <c r="CW816" s="1">
        <f t="shared" si="1984"/>
        <v>1.0725006880174348</v>
      </c>
      <c r="CX816" s="1">
        <f t="shared" si="1985"/>
        <v>1.0407214971875485</v>
      </c>
      <c r="CY816" s="1">
        <f t="shared" si="1986"/>
        <v>1.0059490956511417</v>
      </c>
      <c r="CZ816" s="1">
        <f t="shared" si="1987"/>
        <v>0.9682776464270455</v>
      </c>
      <c r="DA816" s="1">
        <f t="shared" si="1988"/>
        <v>0.92786752124473149</v>
      </c>
      <c r="DB816" s="1">
        <f t="shared" si="1989"/>
        <v>0.88494562735127913</v>
      </c>
      <c r="DC816" s="1">
        <f t="shared" si="1990"/>
        <v>0.83980302095799642</v>
      </c>
      <c r="DD816" s="1">
        <f t="shared" si="1991"/>
        <v>0.79278976639884546</v>
      </c>
      <c r="DE816" s="1">
        <f t="shared" si="1992"/>
        <v>0.74430715973725237</v>
      </c>
      <c r="DF816" s="1">
        <f t="shared" si="1993"/>
        <v>0.69479759603678493</v>
      </c>
      <c r="DG816" s="1">
        <f t="shared" si="1994"/>
        <v>0.64473250799914894</v>
      </c>
      <c r="DH816" s="1">
        <f t="shared" si="1995"/>
        <v>0.59459892790882196</v>
      </c>
      <c r="DI816" s="1">
        <f t="shared" si="1996"/>
        <v>0.54488531432043597</v>
      </c>
      <c r="DJ816" s="1">
        <f t="shared" si="1997"/>
        <v>0.4960673320426422</v>
      </c>
      <c r="DK816" s="1">
        <f t="shared" si="1998"/>
        <v>0.4485942747047047</v>
      </c>
      <c r="DL816" s="1">
        <f t="shared" si="1999"/>
        <v>0.4028767735743653</v>
      </c>
      <c r="DM816" s="1">
        <f t="shared" si="2000"/>
        <v>0.35927634838141703</v>
      </c>
      <c r="DN816" s="1">
        <f t="shared" si="2001"/>
        <v>0.31809723331825085</v>
      </c>
      <c r="DO816" s="1">
        <f t="shared" si="2002"/>
        <v>0.27958076452605796</v>
      </c>
      <c r="DP816" s="1">
        <f t="shared" si="2003"/>
        <v>0.24390245630967133</v>
      </c>
      <c r="DQ816" s="1">
        <f t="shared" si="2004"/>
        <v>0.21117173460898297</v>
      </c>
      <c r="DR816" s="1">
        <f t="shared" si="2005"/>
        <v>0.1814341497207814</v>
      </c>
      <c r="DS816" s="1">
        <f t="shared" si="2006"/>
        <v>0.15467576596008251</v>
      </c>
      <c r="DT816" s="1">
        <f t="shared" si="2007"/>
        <v>0.13082933133388619</v>
      </c>
      <c r="DU816" s="1">
        <f t="shared" si="2008"/>
        <v>0.10978176975898514</v>
      </c>
      <c r="DV816" s="1">
        <f t="shared" si="2009"/>
        <v>9.1382513068626284E-2</v>
      </c>
      <c r="DW816" s="1">
        <f t="shared" si="2010"/>
        <v>7.5452198194305889E-2</v>
      </c>
      <c r="DX816" s="1">
        <f t="shared" si="2011"/>
        <v>6.1791292127327382E-2</v>
      </c>
      <c r="DY816" s="1">
        <f t="shared" si="2012"/>
        <v>5.0188267361906957E-2</v>
      </c>
      <c r="DZ816" s="1">
        <f t="shared" si="2013"/>
        <v>4.0427026233768572E-2</v>
      </c>
      <c r="EA816" s="1">
        <f t="shared" si="2014"/>
        <v>3.2293356352546987E-2</v>
      </c>
      <c r="EB816" s="1">
        <f t="shared" si="2015"/>
        <v>2.5580284069096463E-2</v>
      </c>
      <c r="EC816" s="1">
        <f t="shared" si="2016"/>
        <v>2.0092272500090994E-2</v>
      </c>
      <c r="ED816" s="1">
        <f t="shared" si="2017"/>
        <v>1.5648280309538559E-2</v>
      </c>
      <c r="EE816" s="1">
        <f t="shared" si="2018"/>
        <v>1.208375404467508E-2</v>
      </c>
      <c r="EF816" s="1">
        <f t="shared" si="2019"/>
        <v>9.251668742210931E-3</v>
      </c>
      <c r="EG816" s="1">
        <f t="shared" si="2020"/>
        <v>7.0227585923504686E-3</v>
      </c>
      <c r="EH816" s="1">
        <f t="shared" si="2021"/>
        <v>5.2850926843121772E-3</v>
      </c>
      <c r="EI816" s="1">
        <f t="shared" si="2022"/>
        <v>3.9431521342782813E-3</v>
      </c>
      <c r="EJ816" s="1">
        <f t="shared" si="2023"/>
        <v>2.9165566210343223E-3</v>
      </c>
      <c r="EK816" s="1">
        <f t="shared" si="2024"/>
        <v>2.138573147848205E-3</v>
      </c>
      <c r="EL816" s="1">
        <f t="shared" si="2025"/>
        <v>1.5545202813104305E-3</v>
      </c>
      <c r="EM816" s="1">
        <f t="shared" si="2026"/>
        <v>1.1201595032570562E-3</v>
      </c>
      <c r="EN816" s="1">
        <f t="shared" si="2027"/>
        <v>8.0014357549253656E-4</v>
      </c>
      <c r="EO816" s="1">
        <f t="shared" si="2028"/>
        <v>5.665714276259611E-4</v>
      </c>
      <c r="EP816" s="1">
        <f t="shared" si="2029"/>
        <v>3.9768103938413722E-4</v>
      </c>
      <c r="EQ816" s="1">
        <f t="shared" si="2030"/>
        <v>2.7669667348391799E-4</v>
      </c>
      <c r="ER816" s="1">
        <f t="shared" si="2031"/>
        <v>1.9083483122489018E-4</v>
      </c>
      <c r="ES816" s="1">
        <f t="shared" si="2032"/>
        <v>1.3046437278602582E-4</v>
      </c>
      <c r="ET816" s="1">
        <f t="shared" si="2033"/>
        <v>8.8410088506214783E-5</v>
      </c>
      <c r="EU816" s="1">
        <f t="shared" si="2034"/>
        <v>5.9385223086298933E-5</v>
      </c>
      <c r="EV816" s="1">
        <f t="shared" si="2035"/>
        <v>3.9536580385244973E-5</v>
      </c>
      <c r="EW816" s="1">
        <f t="shared" si="2036"/>
        <v>2.6085402754553488E-5</v>
      </c>
      <c r="EX816" s="1">
        <f t="shared" si="2037"/>
        <v>1.7047780446818714E-5</v>
      </c>
      <c r="EY816" s="1">
        <f t="shared" si="2038"/>
        <v>1.1019497473769597E-5</v>
      </c>
      <c r="EZ816" s="1">
        <f t="shared" si="2039"/>
        <v>7.0115901526643404E-6</v>
      </c>
      <c r="FA816" s="1">
        <f t="shared" si="2040"/>
        <v>4.3241261776178142E-6</v>
      </c>
      <c r="FB816" s="1">
        <f t="shared" si="2041"/>
        <v>2.4464143498798939E-6</v>
      </c>
      <c r="FC816" s="1">
        <f t="shared" si="2042"/>
        <v>9.7152426829723665E-7</v>
      </c>
      <c r="FD816" s="75">
        <f t="shared" si="1893"/>
        <v>-9.7152426829723665E-7</v>
      </c>
    </row>
    <row r="817" spans="7:160" x14ac:dyDescent="0.35">
      <c r="G817" t="str">
        <f t="shared" si="1889"/>
        <v>Refd, t=4.01</v>
      </c>
      <c r="H817" s="76">
        <f t="shared" si="1890"/>
        <v>4.0099999999999367</v>
      </c>
      <c r="I817" s="1">
        <f t="shared" si="1891"/>
        <v>0</v>
      </c>
      <c r="J817" s="22">
        <f t="shared" si="1892"/>
        <v>2.8616569974641587E-8</v>
      </c>
      <c r="K817" s="1">
        <f t="shared" si="1894"/>
        <v>1.4764161617565497E-7</v>
      </c>
      <c r="L817" s="1">
        <f t="shared" si="1895"/>
        <v>3.7410256246308702E-7</v>
      </c>
      <c r="M817" s="1">
        <f t="shared" si="1896"/>
        <v>7.8203956727962797E-7</v>
      </c>
      <c r="N817" s="1">
        <f t="shared" si="1897"/>
        <v>1.4894218104295145E-6</v>
      </c>
      <c r="O817" s="1">
        <f t="shared" si="1898"/>
        <v>2.681172539232402E-6</v>
      </c>
      <c r="P817" s="1">
        <f t="shared" si="1899"/>
        <v>4.642809629725797E-6</v>
      </c>
      <c r="Q817" s="1">
        <f t="shared" si="1900"/>
        <v>7.808893175295984E-6</v>
      </c>
      <c r="R817" s="1">
        <f t="shared" si="1901"/>
        <v>1.283179890100902E-5</v>
      </c>
      <c r="S817" s="1">
        <f t="shared" si="1902"/>
        <v>2.0677938659721716E-5</v>
      </c>
      <c r="T817" s="1">
        <f t="shared" si="1903"/>
        <v>3.2760420718985385E-5</v>
      </c>
      <c r="U817" s="1">
        <f t="shared" si="1904"/>
        <v>5.111924273074941E-5</v>
      </c>
      <c r="V817" s="1">
        <f t="shared" si="1905"/>
        <v>7.8662351124134772E-5</v>
      </c>
      <c r="W817" s="1">
        <f t="shared" si="1906"/>
        <v>1.1948313176712203E-4</v>
      </c>
      <c r="X817" s="1">
        <f t="shared" si="1907"/>
        <v>1.7927189171650722E-4</v>
      </c>
      <c r="Y817" s="1">
        <f t="shared" si="1908"/>
        <v>2.658403381124201E-4</v>
      </c>
      <c r="Z817" s="1">
        <f t="shared" si="1909"/>
        <v>3.8977855534516376E-4</v>
      </c>
      <c r="AA817" s="1">
        <f t="shared" si="1910"/>
        <v>5.6526304003438476E-4</v>
      </c>
      <c r="AB817" s="1">
        <f t="shared" si="1911"/>
        <v>8.1103142756467099E-4</v>
      </c>
      <c r="AC817" s="1">
        <f t="shared" si="1912"/>
        <v>1.1515340629948904E-3</v>
      </c>
      <c r="AD817" s="1">
        <f t="shared" si="1913"/>
        <v>1.6182639973341822E-3</v>
      </c>
      <c r="AE817" s="1">
        <f t="shared" si="1914"/>
        <v>2.2512549052455333E-3</v>
      </c>
      <c r="AF817" s="1">
        <f t="shared" si="1915"/>
        <v>3.1007206087739461E-3</v>
      </c>
      <c r="AG817" s="1">
        <f t="shared" si="1916"/>
        <v>4.2287904542674306E-3</v>
      </c>
      <c r="AH817" s="1">
        <f t="shared" si="1917"/>
        <v>5.7112722449831725E-3</v>
      </c>
      <c r="AI817" s="1">
        <f t="shared" si="1918"/>
        <v>7.6393498049613425E-3</v>
      </c>
      <c r="AJ817" s="1">
        <f t="shared" si="1919"/>
        <v>1.0121097126133034E-2</v>
      </c>
      <c r="AK817" s="1">
        <f t="shared" si="1920"/>
        <v>1.328266757765924E-2</v>
      </c>
      <c r="AL817" s="1">
        <f t="shared" si="1921"/>
        <v>1.7268997474380713E-2</v>
      </c>
      <c r="AM817" s="1">
        <f t="shared" si="1922"/>
        <v>2.2243851391348376E-2</v>
      </c>
      <c r="AN817" s="1">
        <f t="shared" si="1923"/>
        <v>2.8389035057705223E-2</v>
      </c>
      <c r="AO817" s="1">
        <f t="shared" si="1924"/>
        <v>3.5902613334548715E-2</v>
      </c>
      <c r="AP817" s="1">
        <f t="shared" si="1925"/>
        <v>4.4995997955457903E-2</v>
      </c>
      <c r="AQ817" s="1">
        <f t="shared" si="1926"/>
        <v>5.5889813672337328E-2</v>
      </c>
      <c r="AR817" s="1">
        <f t="shared" si="1927"/>
        <v>6.8808512124698851E-2</v>
      </c>
      <c r="AS817" s="1">
        <f t="shared" si="1928"/>
        <v>8.3973778397259821E-2</v>
      </c>
      <c r="AT817" s="1">
        <f t="shared" si="1929"/>
        <v>0.10159686228581753</v>
      </c>
      <c r="AU817" s="1">
        <f t="shared" si="1930"/>
        <v>0.12187005939247511</v>
      </c>
      <c r="AV817" s="1">
        <f t="shared" si="1931"/>
        <v>0.14495765939774513</v>
      </c>
      <c r="AW817" s="1">
        <f t="shared" si="1932"/>
        <v>0.17098676219728531</v>
      </c>
      <c r="AX817" s="1">
        <f t="shared" si="1933"/>
        <v>0.20003842861606633</v>
      </c>
      <c r="AY817" s="1">
        <f t="shared" si="1934"/>
        <v>0.23213967310320111</v>
      </c>
      <c r="AZ817" s="1">
        <f t="shared" si="1935"/>
        <v>0.26725681445540422</v>
      </c>
      <c r="BA817" s="1">
        <f t="shared" si="1936"/>
        <v>0.30529067268125243</v>
      </c>
      <c r="BB817" s="1">
        <f t="shared" si="1937"/>
        <v>0.34607403396812791</v>
      </c>
      <c r="BC817" s="1">
        <f t="shared" si="1938"/>
        <v>0.38937170309110186</v>
      </c>
      <c r="BD817" s="1">
        <f t="shared" si="1939"/>
        <v>0.43488332876758734</v>
      </c>
      <c r="BE817" s="1">
        <f t="shared" si="1940"/>
        <v>0.48224903094915728</v>
      </c>
      <c r="BF817" s="1">
        <f t="shared" si="1941"/>
        <v>0.53105769103927003</v>
      </c>
      <c r="BG817" s="1">
        <f t="shared" si="1942"/>
        <v>0.58085759940912807</v>
      </c>
      <c r="BH817" s="1">
        <f t="shared" si="1943"/>
        <v>0.63116900271740406</v>
      </c>
      <c r="BI817" s="1">
        <f t="shared" si="1944"/>
        <v>0.68149796896352843</v>
      </c>
      <c r="BJ817" s="1">
        <f t="shared" si="1945"/>
        <v>0.73135090136716818</v>
      </c>
      <c r="BK817" s="1">
        <f t="shared" si="1946"/>
        <v>0.78024899035077788</v>
      </c>
      <c r="BL817" s="1">
        <f t="shared" si="1947"/>
        <v>0.82774189947348831</v>
      </c>
      <c r="BM817" s="1">
        <f t="shared" si="1948"/>
        <v>0.87342003523746969</v>
      </c>
      <c r="BN817" s="1">
        <f t="shared" si="1949"/>
        <v>0.91692484724421419</v>
      </c>
      <c r="BO817" s="1">
        <f t="shared" si="1950"/>
        <v>0.9579567356230545</v>
      </c>
      <c r="BP817" s="1">
        <f t="shared" si="1951"/>
        <v>0.99628029573580856</v>
      </c>
      <c r="BQ817" s="1">
        <f t="shared" si="1952"/>
        <v>1.0317267931402962</v>
      </c>
      <c r="BR817" s="1">
        <f t="shared" si="1953"/>
        <v>1.0641939217218663</v>
      </c>
      <c r="BS817" s="1">
        <f t="shared" si="1954"/>
        <v>1.0936430428525938</v>
      </c>
      <c r="BT817" s="1">
        <f t="shared" si="1955"/>
        <v>1.1200942235760529</v>
      </c>
      <c r="BU817" s="1">
        <f t="shared" si="1956"/>
        <v>1.1436194801707669</v>
      </c>
      <c r="BV817" s="1">
        <f t="shared" si="1957"/>
        <v>1.1643346863443542</v>
      </c>
      <c r="BW817" s="1">
        <f t="shared" si="1958"/>
        <v>1.1823906224440401</v>
      </c>
      <c r="BX817" s="1">
        <f t="shared" si="1959"/>
        <v>1.1979636262196842</v>
      </c>
      <c r="BY817" s="1">
        <f t="shared" si="1960"/>
        <v>1.2112462621651832</v>
      </c>
      <c r="BZ817" s="1">
        <f t="shared" si="1961"/>
        <v>1.2224383624138835</v>
      </c>
      <c r="CA817" s="1">
        <f t="shared" si="1962"/>
        <v>1.2317387156573174</v>
      </c>
      <c r="CB817" s="1">
        <f t="shared" si="1963"/>
        <v>1.2393375998065794</v>
      </c>
      <c r="CC817" s="1">
        <f t="shared" si="1964"/>
        <v>1.2454102767108148</v>
      </c>
      <c r="CD817" s="1">
        <f t="shared" si="1965"/>
        <v>1.2501114995425349</v>
      </c>
      <c r="CE817" s="1">
        <f t="shared" si="1966"/>
        <v>1.2535710301429388</v>
      </c>
      <c r="CF817" s="1">
        <f t="shared" si="1967"/>
        <v>1.2558901274693506</v>
      </c>
      <c r="CG817" s="1">
        <f t="shared" si="1968"/>
        <v>1.2571389501051446</v>
      </c>
      <c r="CH817" s="1">
        <f t="shared" si="1969"/>
        <v>1.2573548145072948</v>
      </c>
      <c r="CI817" s="1">
        <f t="shared" si="1970"/>
        <v>1.2565412635560178</v>
      </c>
      <c r="CJ817" s="1">
        <f t="shared" si="1971"/>
        <v>1.2546679229917308</v>
      </c>
      <c r="CK817" s="1">
        <f t="shared" si="1972"/>
        <v>1.2516711515115517</v>
      </c>
      <c r="CL817" s="1">
        <f t="shared" si="1973"/>
        <v>1.2474555182105045</v>
      </c>
      <c r="CM817" s="1">
        <f t="shared" si="1974"/>
        <v>1.2418961632484986</v>
      </c>
      <c r="CN817" s="1">
        <f t="shared" si="1975"/>
        <v>1.234842109135819</v>
      </c>
      <c r="CO817" s="1">
        <f t="shared" si="1976"/>
        <v>1.2261205868288014</v>
      </c>
      <c r="CP817" s="1">
        <f t="shared" si="1977"/>
        <v>1.2155424202446909</v>
      </c>
      <c r="CQ817" s="1">
        <f t="shared" si="1978"/>
        <v>1.2029084738797022</v>
      </c>
      <c r="CR817" s="1">
        <f t="shared" si="1979"/>
        <v>1.1880171119344967</v>
      </c>
      <c r="CS817" s="1">
        <f t="shared" si="1980"/>
        <v>1.1706725467476271</v>
      </c>
      <c r="CT817" s="1">
        <f t="shared" si="1981"/>
        <v>1.1506938744018773</v>
      </c>
      <c r="CU817" s="1">
        <f t="shared" si="1982"/>
        <v>1.1279245127728927</v>
      </c>
      <c r="CV817" s="1">
        <f t="shared" si="1983"/>
        <v>1.1022416799023884</v>
      </c>
      <c r="CW817" s="1">
        <f t="shared" si="1984"/>
        <v>1.0735654867981685</v>
      </c>
      <c r="CX817" s="1">
        <f t="shared" si="1985"/>
        <v>1.0418671767162866</v>
      </c>
      <c r="CY817" s="1">
        <f t="shared" si="1986"/>
        <v>1.0071760296521441</v>
      </c>
      <c r="CZ817" s="1">
        <f t="shared" si="1987"/>
        <v>0.9695844711586008</v>
      </c>
      <c r="DA817" s="1">
        <f t="shared" si="1988"/>
        <v>0.92925098102057313</v>
      </c>
      <c r="DB817" s="1">
        <f t="shared" si="1989"/>
        <v>0.88640048885301215</v>
      </c>
      <c r="DC817" s="1">
        <f t="shared" si="1990"/>
        <v>0.84132206607454563</v>
      </c>
      <c r="DD817" s="1">
        <f t="shared" si="1991"/>
        <v>0.79436386944624782</v>
      </c>
      <c r="DE817" s="1">
        <f t="shared" si="1992"/>
        <v>0.74592545026849377</v>
      </c>
      <c r="DF817" s="1">
        <f t="shared" si="1993"/>
        <v>0.69644770338148843</v>
      </c>
      <c r="DG817" s="1">
        <f t="shared" si="1994"/>
        <v>0.64640087857202011</v>
      </c>
      <c r="DH817" s="1">
        <f t="shared" si="1995"/>
        <v>0.59627120161238867</v>
      </c>
      <c r="DI817" s="1">
        <f t="shared" si="1996"/>
        <v>0.54654674244209067</v>
      </c>
      <c r="DJ817" s="1">
        <f t="shared" si="1997"/>
        <v>0.49770321624930935</v>
      </c>
      <c r="DK817" s="1">
        <f t="shared" si="1998"/>
        <v>0.45019040531672738</v>
      </c>
      <c r="DL817" s="1">
        <f t="shared" si="1999"/>
        <v>0.40441984537880832</v>
      </c>
      <c r="DM817" s="1">
        <f t="shared" si="2000"/>
        <v>0.36075433381562727</v>
      </c>
      <c r="DN817" s="1">
        <f t="shared" si="2001"/>
        <v>0.31949969577680931</v>
      </c>
      <c r="DO817" s="1">
        <f t="shared" si="2002"/>
        <v>0.28089909856141493</v>
      </c>
      <c r="DP817" s="1">
        <f t="shared" si="2003"/>
        <v>0.24513004626344548</v>
      </c>
      <c r="DQ817" s="1">
        <f t="shared" si="2004"/>
        <v>0.21230402832959305</v>
      </c>
      <c r="DR817" s="1">
        <f t="shared" si="2005"/>
        <v>0.18246864908449922</v>
      </c>
      <c r="DS817" s="1">
        <f t="shared" si="2006"/>
        <v>0.1556119405353858</v>
      </c>
      <c r="DT817" s="1">
        <f t="shared" si="2007"/>
        <v>0.13166846539414792</v>
      </c>
      <c r="DU817" s="1">
        <f t="shared" si="2008"/>
        <v>0.1105267557250547</v>
      </c>
      <c r="DV817" s="1">
        <f t="shared" si="2009"/>
        <v>9.2037606222313745E-2</v>
      </c>
      <c r="DW817" s="1">
        <f t="shared" si="2010"/>
        <v>7.6022748123160649E-2</v>
      </c>
      <c r="DX817" s="1">
        <f t="shared" si="2011"/>
        <v>6.2283465914613916E-2</v>
      </c>
      <c r="DY817" s="1">
        <f t="shared" si="2012"/>
        <v>5.0608778177535611E-2</v>
      </c>
      <c r="DZ817" s="1">
        <f t="shared" si="2013"/>
        <v>4.0782878923022181E-2</v>
      </c>
      <c r="EA817" s="1">
        <f t="shared" si="2014"/>
        <v>3.2591619101083283E-2</v>
      </c>
      <c r="EB817" s="1">
        <f t="shared" si="2015"/>
        <v>2.5827892490811181E-2</v>
      </c>
      <c r="EC817" s="1">
        <f t="shared" si="2016"/>
        <v>2.0295869776711575E-2</v>
      </c>
      <c r="ED817" s="1">
        <f t="shared" si="2017"/>
        <v>1.5814094499138547E-2</v>
      </c>
      <c r="EE817" s="1">
        <f t="shared" si="2018"/>
        <v>1.2217511515217496E-2</v>
      </c>
      <c r="EF817" s="1">
        <f t="shared" si="2019"/>
        <v>9.3585409680402125E-3</v>
      </c>
      <c r="EG817" s="1">
        <f t="shared" si="2020"/>
        <v>7.1073383172217328E-3</v>
      </c>
      <c r="EH817" s="1">
        <f t="shared" si="2021"/>
        <v>5.3513946994224971E-3</v>
      </c>
      <c r="EI817" s="1">
        <f t="shared" si="2022"/>
        <v>3.9946336026086826E-3</v>
      </c>
      <c r="EJ817" s="1">
        <f t="shared" si="2023"/>
        <v>2.9561519330617973E-3</v>
      </c>
      <c r="EK817" s="1">
        <f t="shared" si="2024"/>
        <v>2.1687386365105881E-3</v>
      </c>
      <c r="EL817" s="1">
        <f t="shared" si="2025"/>
        <v>1.5772846695316972E-3</v>
      </c>
      <c r="EM817" s="1">
        <f t="shared" si="2026"/>
        <v>1.1371766226354468E-3</v>
      </c>
      <c r="EN817" s="1">
        <f t="shared" si="2027"/>
        <v>8.1274460708358773E-4</v>
      </c>
      <c r="EO817" s="1">
        <f t="shared" si="2028"/>
        <v>5.7581461599304977E-4</v>
      </c>
      <c r="EP817" s="1">
        <f t="shared" si="2029"/>
        <v>4.0439747546815944E-4</v>
      </c>
      <c r="EQ817" s="1">
        <f t="shared" si="2030"/>
        <v>2.8153130176802448E-4</v>
      </c>
      <c r="ER817" s="1">
        <f t="shared" si="2031"/>
        <v>1.9428229720759531E-4</v>
      </c>
      <c r="ES817" s="1">
        <f t="shared" si="2032"/>
        <v>1.3289968428381984E-4</v>
      </c>
      <c r="ET817" s="1">
        <f t="shared" si="2033"/>
        <v>9.0114323659042816E-5</v>
      </c>
      <c r="EU817" s="1">
        <f t="shared" si="2034"/>
        <v>6.056668972119919E-5</v>
      </c>
      <c r="EV817" s="1">
        <f t="shared" si="2035"/>
        <v>4.0347929325231127E-5</v>
      </c>
      <c r="EW817" s="1">
        <f t="shared" si="2036"/>
        <v>2.6637236397343774E-5</v>
      </c>
      <c r="EX817" s="1">
        <f t="shared" si="2037"/>
        <v>1.7419291289640239E-5</v>
      </c>
      <c r="EY817" s="1">
        <f t="shared" si="2038"/>
        <v>1.1266630758995845E-5</v>
      </c>
      <c r="EZ817" s="1">
        <f t="shared" si="2039"/>
        <v>7.1731584852974105E-6</v>
      </c>
      <c r="FA817" s="1">
        <f t="shared" si="2040"/>
        <v>4.4262150781137641E-6</v>
      </c>
      <c r="FB817" s="1">
        <f t="shared" si="2041"/>
        <v>2.5053030752577422E-6</v>
      </c>
      <c r="FC817" s="1">
        <f t="shared" si="2042"/>
        <v>9.9519369598404679E-7</v>
      </c>
      <c r="FD817" s="75">
        <f t="shared" si="1893"/>
        <v>-9.9519369598404679E-7</v>
      </c>
    </row>
    <row r="818" spans="7:160" x14ac:dyDescent="0.35">
      <c r="G818" t="str">
        <f t="shared" si="1889"/>
        <v>Refd, t=4.01</v>
      </c>
      <c r="H818" s="76">
        <f t="shared" si="1890"/>
        <v>4.0149999999999366</v>
      </c>
      <c r="I818" s="1">
        <f t="shared" si="1891"/>
        <v>0</v>
      </c>
      <c r="J818" s="22">
        <f t="shared" si="1892"/>
        <v>2.829861561819365E-8</v>
      </c>
      <c r="K818" s="1">
        <f t="shared" si="1894"/>
        <v>1.4600199293358419E-7</v>
      </c>
      <c r="L818" s="1">
        <f t="shared" si="1895"/>
        <v>3.6995244931708916E-7</v>
      </c>
      <c r="M818" s="1">
        <f t="shared" si="1896"/>
        <v>7.7337822177554417E-7</v>
      </c>
      <c r="N818" s="1">
        <f t="shared" si="1897"/>
        <v>1.4729623690587924E-6</v>
      </c>
      <c r="O818" s="1">
        <f t="shared" si="1898"/>
        <v>2.6516254517785697E-6</v>
      </c>
      <c r="P818" s="1">
        <f t="shared" si="1899"/>
        <v>4.5918164310432434E-6</v>
      </c>
      <c r="Q818" s="1">
        <f t="shared" si="1900"/>
        <v>7.7234638141152076E-6</v>
      </c>
      <c r="R818" s="1">
        <f t="shared" si="1901"/>
        <v>1.269205557433164E-5</v>
      </c>
      <c r="S818" s="1">
        <f t="shared" si="1902"/>
        <v>2.0453906782587578E-5</v>
      </c>
      <c r="T818" s="1">
        <f t="shared" si="1903"/>
        <v>3.2407532698678574E-5</v>
      </c>
      <c r="U818" s="1">
        <f t="shared" si="1904"/>
        <v>5.0572133153371361E-5</v>
      </c>
      <c r="V818" s="1">
        <f t="shared" si="1905"/>
        <v>7.7826425055710894E-5</v>
      </c>
      <c r="W818" s="1">
        <f t="shared" si="1906"/>
        <v>1.1822328575154036E-4</v>
      </c>
      <c r="X818" s="1">
        <f t="shared" si="1907"/>
        <v>1.7739766740966997E-4</v>
      </c>
      <c r="Y818" s="1">
        <f t="shared" si="1908"/>
        <v>2.6308670269768996E-4</v>
      </c>
      <c r="Z818" s="1">
        <f t="shared" si="1909"/>
        <v>3.857814464079427E-4</v>
      </c>
      <c r="AA818" s="1">
        <f t="shared" si="1910"/>
        <v>5.5952880508938427E-4</v>
      </c>
      <c r="AB818" s="1">
        <f t="shared" si="1911"/>
        <v>8.0289935329342775E-4</v>
      </c>
      <c r="AC818" s="1">
        <f t="shared" si="1912"/>
        <v>1.1401313523474233E-3</v>
      </c>
      <c r="AD818" s="1">
        <f t="shared" si="1913"/>
        <v>1.6024528403145665E-3</v>
      </c>
      <c r="AE818" s="1">
        <f t="shared" si="1914"/>
        <v>2.2295717252048437E-3</v>
      </c>
      <c r="AF818" s="1">
        <f t="shared" si="1915"/>
        <v>3.0713081676317232E-3</v>
      </c>
      <c r="AG818" s="1">
        <f t="shared" si="1916"/>
        <v>4.1893242733487442E-3</v>
      </c>
      <c r="AH818" s="1">
        <f t="shared" si="1917"/>
        <v>5.65888373297334E-3</v>
      </c>
      <c r="AI818" s="1">
        <f t="shared" si="1918"/>
        <v>7.5705495497663047E-3</v>
      </c>
      <c r="AJ818" s="1">
        <f t="shared" si="1919"/>
        <v>1.0031702947399549E-2</v>
      </c>
      <c r="AK818" s="1">
        <f t="shared" si="1920"/>
        <v>1.316774306899564E-2</v>
      </c>
      <c r="AL818" s="1">
        <f t="shared" si="1921"/>
        <v>1.7122807780937086E-2</v>
      </c>
      <c r="AM818" s="1">
        <f t="shared" si="1922"/>
        <v>2.2059843740254596E-2</v>
      </c>
      <c r="AN818" s="1">
        <f t="shared" si="1923"/>
        <v>2.8159851944251385E-2</v>
      </c>
      <c r="AO818" s="1">
        <f t="shared" si="1924"/>
        <v>3.5620146124309443E-2</v>
      </c>
      <c r="AP818" s="1">
        <f t="shared" si="1925"/>
        <v>4.4651487866367419E-2</v>
      </c>
      <c r="AQ818" s="1">
        <f t="shared" si="1926"/>
        <v>5.5474005560105961E-2</v>
      </c>
      <c r="AR818" s="1">
        <f t="shared" si="1927"/>
        <v>6.8311864172242526E-2</v>
      </c>
      <c r="AS818" s="1">
        <f t="shared" si="1928"/>
        <v>8.3386727736154326E-2</v>
      </c>
      <c r="AT818" s="1">
        <f t="shared" si="1929"/>
        <v>0.10091014286903498</v>
      </c>
      <c r="AU818" s="1">
        <f t="shared" si="1930"/>
        <v>0.12107506429279602</v>
      </c>
      <c r="AV818" s="1">
        <f t="shared" si="1931"/>
        <v>0.14404683540636912</v>
      </c>
      <c r="AW818" s="1">
        <f t="shared" si="1932"/>
        <v>0.16995402048882413</v>
      </c>
      <c r="AX818" s="1">
        <f t="shared" si="1933"/>
        <v>0.19887955171505053</v>
      </c>
      <c r="AY818" s="1">
        <f t="shared" si="1934"/>
        <v>0.23085269582327214</v>
      </c>
      <c r="AZ818" s="1">
        <f t="shared" si="1935"/>
        <v>0.26584235523836647</v>
      </c>
      <c r="BA818" s="1">
        <f t="shared" si="1936"/>
        <v>0.30375219211260734</v>
      </c>
      <c r="BB818" s="1">
        <f t="shared" si="1937"/>
        <v>0.3444179993439842</v>
      </c>
      <c r="BC818" s="1">
        <f t="shared" si="1938"/>
        <v>0.38760764176607421</v>
      </c>
      <c r="BD818" s="1">
        <f t="shared" si="1939"/>
        <v>0.43302375846843055</v>
      </c>
      <c r="BE818" s="1">
        <f t="shared" si="1940"/>
        <v>0.48030926197600382</v>
      </c>
      <c r="BF818" s="1">
        <f t="shared" si="1941"/>
        <v>0.52905550283432967</v>
      </c>
      <c r="BG818" s="1">
        <f t="shared" si="1942"/>
        <v>0.57881280178501082</v>
      </c>
      <c r="BH818" s="1">
        <f t="shared" si="1943"/>
        <v>0.62910289948321008</v>
      </c>
      <c r="BI818" s="1">
        <f t="shared" si="1944"/>
        <v>0.67943274815185706</v>
      </c>
      <c r="BJ818" s="1">
        <f t="shared" si="1945"/>
        <v>0.72930898120252663</v>
      </c>
      <c r="BK818" s="1">
        <f t="shared" si="1946"/>
        <v>0.77825235308713514</v>
      </c>
      <c r="BL818" s="1">
        <f t="shared" si="1947"/>
        <v>0.82581144601197809</v>
      </c>
      <c r="BM818" s="1">
        <f t="shared" si="1948"/>
        <v>0.87157499195524957</v>
      </c>
      <c r="BN818" s="1">
        <f t="shared" si="1949"/>
        <v>0.91518225286308319</v>
      </c>
      <c r="BO818" s="1">
        <f t="shared" si="1950"/>
        <v>0.95633103054632662</v>
      </c>
      <c r="BP818" s="1">
        <f t="shared" si="1951"/>
        <v>0.99478302955736142</v>
      </c>
      <c r="BQ818" s="1">
        <f t="shared" si="1952"/>
        <v>1.0303664585520869</v>
      </c>
      <c r="BR818" s="1">
        <f t="shared" si="1953"/>
        <v>1.0629759154265268</v>
      </c>
      <c r="BS818" s="1">
        <f t="shared" si="1954"/>
        <v>1.0925697469163169</v>
      </c>
      <c r="BT818" s="1">
        <f t="shared" si="1955"/>
        <v>1.1191651944488292</v>
      </c>
      <c r="BU818" s="1">
        <f t="shared" si="1956"/>
        <v>1.1428317277521653</v>
      </c>
      <c r="BV818" s="1">
        <f t="shared" si="1957"/>
        <v>1.1636830222323855</v>
      </c>
      <c r="BW818" s="1">
        <f t="shared" si="1958"/>
        <v>1.181868054962941</v>
      </c>
      <c r="BX818" s="1">
        <f t="shared" si="1959"/>
        <v>1.1975617799181353</v>
      </c>
      <c r="BY818" s="1">
        <f t="shared" si="1960"/>
        <v>1.2109558010160517</v>
      </c>
      <c r="BZ818" s="1">
        <f t="shared" si="1961"/>
        <v>1.2222493986360286</v>
      </c>
      <c r="CA818" s="1">
        <f t="shared" si="1962"/>
        <v>1.2316411895623369</v>
      </c>
      <c r="CB818" s="1">
        <f t="shared" si="1963"/>
        <v>1.239321619967912</v>
      </c>
      <c r="CC818" s="1">
        <f t="shared" si="1964"/>
        <v>1.2454664136915607</v>
      </c>
      <c r="CD818" s="1">
        <f t="shared" si="1965"/>
        <v>1.2502310300775856</v>
      </c>
      <c r="CE818" s="1">
        <f t="shared" si="1966"/>
        <v>1.2537461317926555</v>
      </c>
      <c r="CF818" s="1">
        <f t="shared" si="1967"/>
        <v>1.2561140261684516</v>
      </c>
      <c r="CG818" s="1">
        <f t="shared" si="1968"/>
        <v>1.2574060246291836</v>
      </c>
      <c r="CH818" s="1">
        <f t="shared" si="1969"/>
        <v>1.257660662660544</v>
      </c>
      <c r="CI818" s="1">
        <f t="shared" si="1970"/>
        <v>1.2568827349134215</v>
      </c>
      <c r="CJ818" s="1">
        <f t="shared" si="1971"/>
        <v>1.2550431224300487</v>
      </c>
      <c r="CK818" s="1">
        <f t="shared" si="1972"/>
        <v>1.2520794167131197</v>
      </c>
      <c r="CL818" s="1">
        <f t="shared" si="1973"/>
        <v>1.2478973730185814</v>
      </c>
      <c r="CM818" s="1">
        <f t="shared" si="1974"/>
        <v>1.2423732474092857</v>
      </c>
      <c r="CN818" s="1">
        <f t="shared" si="1975"/>
        <v>1.2353570837872954</v>
      </c>
      <c r="CO818" s="1">
        <f t="shared" si="1976"/>
        <v>1.2266770142777341</v>
      </c>
      <c r="CP818" s="1">
        <f t="shared" si="1977"/>
        <v>1.2161446162616534</v>
      </c>
      <c r="CQ818" s="1">
        <f t="shared" si="1978"/>
        <v>1.2035613310395079</v>
      </c>
      <c r="CR818" s="1">
        <f t="shared" si="1979"/>
        <v>1.1887258934779243</v>
      </c>
      <c r="CS818" s="1">
        <f t="shared" si="1980"/>
        <v>1.1714426520142671</v>
      </c>
      <c r="CT818" s="1">
        <f t="shared" si="1981"/>
        <v>1.1515305789880701</v>
      </c>
      <c r="CU818" s="1">
        <f t="shared" si="1982"/>
        <v>1.1288326890408888</v>
      </c>
      <c r="CV818" s="1">
        <f t="shared" si="1983"/>
        <v>1.1032255060872791</v>
      </c>
      <c r="CW818" s="1">
        <f t="shared" si="1984"/>
        <v>1.0746281554665755</v>
      </c>
      <c r="CX818" s="1">
        <f t="shared" si="1985"/>
        <v>1.0430106154444267</v>
      </c>
      <c r="CY818" s="1">
        <f t="shared" si="1986"/>
        <v>1.0084006482371144</v>
      </c>
      <c r="CZ818" s="1">
        <f t="shared" si="1987"/>
        <v>0.97088895021811084</v>
      </c>
      <c r="DA818" s="1">
        <f t="shared" si="1988"/>
        <v>0.93063211630000442</v>
      </c>
      <c r="DB818" s="1">
        <f t="shared" si="1989"/>
        <v>0.88785310386053684</v>
      </c>
      <c r="DC818" s="1">
        <f t="shared" si="1990"/>
        <v>0.84283900282672164</v>
      </c>
      <c r="DD818" s="1">
        <f t="shared" si="1991"/>
        <v>0.79593606326208111</v>
      </c>
      <c r="DE818" s="1">
        <f t="shared" si="1992"/>
        <v>0.74754208994068216</v>
      </c>
      <c r="DF818" s="1">
        <f t="shared" si="1993"/>
        <v>0.69809647301043143</v>
      </c>
      <c r="DG818" s="1">
        <f t="shared" si="1994"/>
        <v>0.64806827226330588</v>
      </c>
      <c r="DH818" s="1">
        <f t="shared" si="1995"/>
        <v>0.59794289752825347</v>
      </c>
      <c r="DI818" s="1">
        <f t="shared" si="1996"/>
        <v>0.54820801876112857</v>
      </c>
      <c r="DJ818" s="1">
        <f t="shared" si="1997"/>
        <v>0.49933938876796541</v>
      </c>
      <c r="DK818" s="1">
        <f t="shared" si="1998"/>
        <v>0.45178726496880939</v>
      </c>
      <c r="DL818" s="1">
        <f t="shared" si="1999"/>
        <v>0.40596407398383205</v>
      </c>
      <c r="DM818" s="1">
        <f t="shared" si="2000"/>
        <v>0.36223387788896311</v>
      </c>
      <c r="DN818" s="1">
        <f t="shared" si="2001"/>
        <v>0.32090408110834212</v>
      </c>
      <c r="DO818" s="1">
        <f t="shared" si="2002"/>
        <v>0.28221967224239008</v>
      </c>
      <c r="DP818" s="1">
        <f t="shared" si="2003"/>
        <v>0.24636013757189337</v>
      </c>
      <c r="DQ818" s="1">
        <f t="shared" si="2004"/>
        <v>0.21343902497864481</v>
      </c>
      <c r="DR818" s="1">
        <f t="shared" si="2005"/>
        <v>0.18350599038750418</v>
      </c>
      <c r="DS818" s="1">
        <f t="shared" si="2006"/>
        <v>0.15655103366606435</v>
      </c>
      <c r="DT818" s="1">
        <f t="shared" si="2007"/>
        <v>0.13251053479914063</v>
      </c>
      <c r="DU818" s="1">
        <f t="shared" si="2008"/>
        <v>0.11127463864709587</v>
      </c>
      <c r="DV818" s="1">
        <f t="shared" si="2009"/>
        <v>9.2695509083536465E-2</v>
      </c>
      <c r="DW818" s="1">
        <f t="shared" si="2010"/>
        <v>7.6595979173345694E-2</v>
      </c>
      <c r="DX818" s="1">
        <f t="shared" si="2011"/>
        <v>6.2778159139276396E-2</v>
      </c>
      <c r="DY818" s="1">
        <f t="shared" si="2012"/>
        <v>5.1031622136653715E-2</v>
      </c>
      <c r="DZ818" s="1">
        <f t="shared" si="2013"/>
        <v>4.1140862161249188E-2</v>
      </c>
      <c r="EA818" s="1">
        <f t="shared" si="2014"/>
        <v>3.289180127397711E-2</v>
      </c>
      <c r="EB818" s="1">
        <f t="shared" si="2015"/>
        <v>2.6077207633940259E-2</v>
      </c>
      <c r="EC818" s="1">
        <f t="shared" si="2016"/>
        <v>2.0500965433078895E-2</v>
      </c>
      <c r="ED818" s="1">
        <f t="shared" si="2017"/>
        <v>1.5981207907713891E-2</v>
      </c>
      <c r="EE818" s="1">
        <f t="shared" si="2018"/>
        <v>1.235238189525434E-2</v>
      </c>
      <c r="EF818" s="1">
        <f t="shared" si="2019"/>
        <v>9.4663552041394598E-3</v>
      </c>
      <c r="EG818" s="1">
        <f t="shared" si="2020"/>
        <v>7.1927061014571319E-3</v>
      </c>
      <c r="EH818" s="1">
        <f t="shared" si="2021"/>
        <v>5.418348416264456E-3</v>
      </c>
      <c r="EI818" s="1">
        <f t="shared" si="2022"/>
        <v>4.046647910082129E-3</v>
      </c>
      <c r="EJ818" s="1">
        <f t="shared" si="2023"/>
        <v>2.996178033630917E-3</v>
      </c>
      <c r="EK818" s="1">
        <f t="shared" si="2024"/>
        <v>2.1992485625498166E-3</v>
      </c>
      <c r="EL818" s="1">
        <f t="shared" si="2025"/>
        <v>1.6003214448736601E-3</v>
      </c>
      <c r="EM818" s="1">
        <f t="shared" si="2026"/>
        <v>1.1544068209550595E-3</v>
      </c>
      <c r="EN818" s="1">
        <f t="shared" si="2027"/>
        <v>8.2551053678971468E-4</v>
      </c>
      <c r="EO818" s="1">
        <f t="shared" si="2028"/>
        <v>5.8518406038527121E-4</v>
      </c>
      <c r="EP818" s="1">
        <f t="shared" si="2029"/>
        <v>4.1120956194728558E-4</v>
      </c>
      <c r="EQ818" s="1">
        <f t="shared" si="2030"/>
        <v>2.864376357736096E-4</v>
      </c>
      <c r="ER818" s="1">
        <f t="shared" si="2031"/>
        <v>1.9778295987835442E-4</v>
      </c>
      <c r="ES818" s="1">
        <f t="shared" si="2032"/>
        <v>1.3537405352690037E-4</v>
      </c>
      <c r="ET818" s="1">
        <f t="shared" si="2033"/>
        <v>9.1846940897068118E-5</v>
      </c>
      <c r="EU818" s="1">
        <f t="shared" si="2034"/>
        <v>6.1768569387260426E-5</v>
      </c>
      <c r="EV818" s="1">
        <f t="shared" si="2035"/>
        <v>4.117380874145352E-5</v>
      </c>
      <c r="EW818" s="1">
        <f t="shared" si="2036"/>
        <v>2.7199304557315827E-5</v>
      </c>
      <c r="EX818" s="1">
        <f t="shared" si="2037"/>
        <v>1.7797930031474389E-5</v>
      </c>
      <c r="EY818" s="1">
        <f t="shared" si="2038"/>
        <v>1.1518662383573994E-5</v>
      </c>
      <c r="EZ818" s="1">
        <f t="shared" si="2039"/>
        <v>7.3380280676682499E-6</v>
      </c>
      <c r="FA818" s="1">
        <f t="shared" si="2040"/>
        <v>4.5304467686927943E-6</v>
      </c>
      <c r="FB818" s="1">
        <f t="shared" si="2041"/>
        <v>2.5654543264406265E-6</v>
      </c>
      <c r="FC818" s="1">
        <f t="shared" si="2042"/>
        <v>1.0193772283239201E-6</v>
      </c>
      <c r="FD818" s="75">
        <f t="shared" si="1893"/>
        <v>-1.0193772283239201E-6</v>
      </c>
    </row>
    <row r="819" spans="7:160" x14ac:dyDescent="0.35">
      <c r="G819" t="str">
        <f t="shared" si="1889"/>
        <v>Refd, t=4.02</v>
      </c>
      <c r="H819" s="76">
        <f t="shared" si="1890"/>
        <v>4.0199999999999365</v>
      </c>
      <c r="I819" s="1">
        <f t="shared" si="1891"/>
        <v>0</v>
      </c>
      <c r="J819" s="22">
        <f t="shared" si="1892"/>
        <v>2.7984234139243339E-8</v>
      </c>
      <c r="K819" s="1">
        <f t="shared" si="1894"/>
        <v>1.4438078548945888E-7</v>
      </c>
      <c r="L819" s="1">
        <f t="shared" si="1895"/>
        <v>3.658489002071429E-7</v>
      </c>
      <c r="M819" s="1">
        <f t="shared" si="1896"/>
        <v>7.6481389972178545E-7</v>
      </c>
      <c r="N819" s="1">
        <f t="shared" si="1897"/>
        <v>1.4566869035047514E-6</v>
      </c>
      <c r="O819" s="1">
        <f t="shared" si="1898"/>
        <v>2.6224077184715398E-6</v>
      </c>
      <c r="P819" s="1">
        <f t="shared" si="1899"/>
        <v>4.5413897390406046E-6</v>
      </c>
      <c r="Q819" s="1">
        <f t="shared" si="1900"/>
        <v>7.6389797689968336E-6</v>
      </c>
      <c r="R819" s="1">
        <f t="shared" si="1901"/>
        <v>1.2553851467036333E-5</v>
      </c>
      <c r="S819" s="1">
        <f t="shared" si="1902"/>
        <v>2.023232955552403E-5</v>
      </c>
      <c r="T819" s="1">
        <f t="shared" si="1903"/>
        <v>3.2058488160077191E-5</v>
      </c>
      <c r="U819" s="1">
        <f t="shared" si="1904"/>
        <v>5.0030942654592595E-5</v>
      </c>
      <c r="V819" s="1">
        <f t="shared" si="1905"/>
        <v>7.6999475512542806E-5</v>
      </c>
      <c r="W819" s="1">
        <f t="shared" si="1906"/>
        <v>1.1697685722347E-4</v>
      </c>
      <c r="X819" s="1">
        <f t="shared" si="1907"/>
        <v>1.7554322302277975E-4</v>
      </c>
      <c r="Y819" s="1">
        <f t="shared" si="1908"/>
        <v>2.6036183972663233E-4</v>
      </c>
      <c r="Z819" s="1">
        <f t="shared" si="1909"/>
        <v>3.8182565011735163E-4</v>
      </c>
      <c r="AA819" s="1">
        <f t="shared" si="1910"/>
        <v>5.5385313793094334E-4</v>
      </c>
      <c r="AB819" s="1">
        <f t="shared" si="1911"/>
        <v>7.9484927442712559E-4</v>
      </c>
      <c r="AC819" s="1">
        <f t="shared" si="1912"/>
        <v>1.1288420219167502E-3</v>
      </c>
      <c r="AD819" s="1">
        <f t="shared" si="1913"/>
        <v>1.5867965456860947E-3</v>
      </c>
      <c r="AE819" s="1">
        <f t="shared" si="1914"/>
        <v>2.2080974962532317E-3</v>
      </c>
      <c r="AF819" s="1">
        <f t="shared" si="1915"/>
        <v>3.0421742425256397E-3</v>
      </c>
      <c r="AG819" s="1">
        <f t="shared" si="1916"/>
        <v>4.1502248416024788E-3</v>
      </c>
      <c r="AH819" s="1">
        <f t="shared" si="1917"/>
        <v>5.6069723092417962E-3</v>
      </c>
      <c r="AI819" s="1">
        <f t="shared" si="1918"/>
        <v>7.5023623897294131E-3</v>
      </c>
      <c r="AJ819" s="1">
        <f t="shared" si="1919"/>
        <v>9.9430870513671499E-3</v>
      </c>
      <c r="AK819" s="1">
        <f t="shared" si="1920"/>
        <v>1.3053794448420458E-2</v>
      </c>
      <c r="AL819" s="1">
        <f t="shared" si="1921"/>
        <v>1.6977826681136867E-2</v>
      </c>
      <c r="AM819" s="1">
        <f t="shared" si="1922"/>
        <v>2.1877314291392603E-2</v>
      </c>
      <c r="AN819" s="1">
        <f t="shared" si="1923"/>
        <v>2.7932454111253172E-2</v>
      </c>
      <c r="AO819" s="1">
        <f t="shared" si="1924"/>
        <v>3.5339807703742399E-2</v>
      </c>
      <c r="AP819" s="1">
        <f t="shared" si="1925"/>
        <v>4.4309483508733767E-2</v>
      </c>
      <c r="AQ819" s="1">
        <f t="shared" si="1926"/>
        <v>5.5061108287575482E-2</v>
      </c>
      <c r="AR819" s="1">
        <f t="shared" si="1927"/>
        <v>6.7818552574987201E-2</v>
      </c>
      <c r="AS819" s="1">
        <f t="shared" si="1928"/>
        <v>8.2803448994516998E-2</v>
      </c>
      <c r="AT819" s="1">
        <f t="shared" si="1929"/>
        <v>0.10022762807408629</v>
      </c>
      <c r="AU819" s="1">
        <f t="shared" si="1930"/>
        <v>0.12028468842039805</v>
      </c>
      <c r="AV819" s="1">
        <f t="shared" si="1931"/>
        <v>0.14314101001670046</v>
      </c>
      <c r="AW819" s="1">
        <f t="shared" si="1932"/>
        <v>0.16892660311730179</v>
      </c>
      <c r="AX819" s="1">
        <f t="shared" si="1933"/>
        <v>0.19772625237471414</v>
      </c>
      <c r="AY819" s="1">
        <f t="shared" si="1934"/>
        <v>0.2295714584414501</v>
      </c>
      <c r="AZ819" s="1">
        <f t="shared" si="1935"/>
        <v>0.2644336905551436</v>
      </c>
      <c r="BA819" s="1">
        <f t="shared" si="1936"/>
        <v>0.30221943885120939</v>
      </c>
      <c r="BB819" s="1">
        <f t="shared" si="1937"/>
        <v>0.34276749248351662</v>
      </c>
      <c r="BC819" s="1">
        <f t="shared" si="1938"/>
        <v>0.38584877051888727</v>
      </c>
      <c r="BD819" s="1">
        <f t="shared" si="1939"/>
        <v>0.43116890193906521</v>
      </c>
      <c r="BE819" s="1">
        <f t="shared" si="1940"/>
        <v>0.47837359714558814</v>
      </c>
      <c r="BF819" s="1">
        <f t="shared" si="1941"/>
        <v>0.52705668701976571</v>
      </c>
      <c r="BG819" s="1">
        <f t="shared" si="1942"/>
        <v>0.5767705395059054</v>
      </c>
      <c r="BH819" s="1">
        <f t="shared" si="1943"/>
        <v>0.62703841111473702</v>
      </c>
      <c r="BI819" s="1">
        <f t="shared" si="1944"/>
        <v>0.67736816423539525</v>
      </c>
      <c r="BJ819" s="1">
        <f t="shared" si="1945"/>
        <v>0.72726669127982202</v>
      </c>
      <c r="BK819" s="1">
        <f t="shared" si="1946"/>
        <v>0.77625434099117041</v>
      </c>
      <c r="BL819" s="1">
        <f t="shared" si="1947"/>
        <v>0.82387864442793579</v>
      </c>
      <c r="BM819" s="1">
        <f t="shared" si="1948"/>
        <v>0.86972668769012584</v>
      </c>
      <c r="BN819" s="1">
        <f t="shared" si="1949"/>
        <v>0.91343557076406012</v>
      </c>
      <c r="BO819" s="1">
        <f t="shared" si="1950"/>
        <v>0.95470051870147321</v>
      </c>
      <c r="BP819" s="1">
        <f t="shared" si="1951"/>
        <v>0.99328036176275036</v>
      </c>
      <c r="BQ819" s="1">
        <f t="shared" si="1952"/>
        <v>1.0290002626024279</v>
      </c>
      <c r="BR819" s="1">
        <f t="shared" si="1953"/>
        <v>1.0617517281894575</v>
      </c>
      <c r="BS819" s="1">
        <f t="shared" si="1954"/>
        <v>1.0914900899733244</v>
      </c>
      <c r="BT819" s="1">
        <f t="shared" si="1955"/>
        <v>1.1182297578455234</v>
      </c>
      <c r="BU819" s="1">
        <f t="shared" si="1956"/>
        <v>1.1420376444978617</v>
      </c>
      <c r="BV819" s="1">
        <f t="shared" si="1957"/>
        <v>1.1630252128788918</v>
      </c>
      <c r="BW819" s="1">
        <f t="shared" si="1958"/>
        <v>1.181339619973008</v>
      </c>
      <c r="BX819" s="1">
        <f t="shared" si="1959"/>
        <v>1.1971544175510258</v>
      </c>
      <c r="BY819" s="1">
        <f t="shared" si="1960"/>
        <v>1.2106602299243423</v>
      </c>
      <c r="BZ819" s="1">
        <f t="shared" si="1961"/>
        <v>1.2220557669955483</v>
      </c>
      <c r="CA819" s="1">
        <f t="shared" si="1962"/>
        <v>1.231539455992936</v>
      </c>
      <c r="CB819" s="1">
        <f t="shared" si="1963"/>
        <v>1.2393018953678869</v>
      </c>
      <c r="CC819" s="1">
        <f t="shared" si="1964"/>
        <v>1.245519257035494</v>
      </c>
      <c r="CD819" s="1">
        <f t="shared" si="1965"/>
        <v>1.2503476948906485</v>
      </c>
      <c r="CE819" s="1">
        <f t="shared" si="1966"/>
        <v>1.2539187631536768</v>
      </c>
      <c r="CF819" s="1">
        <f t="shared" si="1967"/>
        <v>1.2563358105282558</v>
      </c>
      <c r="CG819" s="1">
        <f t="shared" si="1968"/>
        <v>1.2576712963637007</v>
      </c>
      <c r="CH819" s="1">
        <f t="shared" si="1969"/>
        <v>1.2579649720966146</v>
      </c>
      <c r="CI819" s="1">
        <f t="shared" si="1970"/>
        <v>1.2572228826303757</v>
      </c>
      <c r="CJ819" s="1">
        <f t="shared" si="1971"/>
        <v>1.2554171640753014</v>
      </c>
      <c r="CK819" s="1">
        <f t="shared" si="1972"/>
        <v>1.252486641545189</v>
      </c>
      <c r="CL819" s="1">
        <f t="shared" si="1973"/>
        <v>1.2483382581059341</v>
      </c>
      <c r="CM819" s="1">
        <f t="shared" si="1974"/>
        <v>1.2428493880807279</v>
      </c>
      <c r="CN819" s="1">
        <f t="shared" si="1975"/>
        <v>1.2358710997574278</v>
      </c>
      <c r="CO819" s="1">
        <f t="shared" si="1976"/>
        <v>1.2272324300468687</v>
      </c>
      <c r="CP819" s="1">
        <f t="shared" si="1977"/>
        <v>1.2167457140656084</v>
      </c>
      <c r="CQ819" s="1">
        <f t="shared" si="1978"/>
        <v>1.2042129749040498</v>
      </c>
      <c r="CR819" s="1">
        <f t="shared" si="1979"/>
        <v>1.1894333238589139</v>
      </c>
      <c r="CS819" s="1">
        <f t="shared" si="1980"/>
        <v>1.1722112520545171</v>
      </c>
      <c r="CT819" s="1">
        <f t="shared" si="1981"/>
        <v>1.1523656155025486</v>
      </c>
      <c r="CU819" s="1">
        <f t="shared" si="1982"/>
        <v>1.1297390337934419</v>
      </c>
      <c r="CV819" s="1">
        <f t="shared" si="1983"/>
        <v>1.1042073455271209</v>
      </c>
      <c r="CW819" s="1">
        <f t="shared" si="1984"/>
        <v>1.0756886995921071</v>
      </c>
      <c r="CX819" s="1">
        <f t="shared" si="1985"/>
        <v>1.044151818576283</v>
      </c>
      <c r="CY819" s="1">
        <f t="shared" si="1986"/>
        <v>1.0096229559388297</v>
      </c>
      <c r="CZ819" s="1">
        <f t="shared" si="1987"/>
        <v>0.9721910871639603</v>
      </c>
      <c r="DA819" s="1">
        <f t="shared" si="1988"/>
        <v>0.93201092938145147</v>
      </c>
      <c r="DB819" s="1">
        <f t="shared" si="1989"/>
        <v>0.88930347315917535</v>
      </c>
      <c r="DC819" s="1">
        <f t="shared" si="1990"/>
        <v>0.84435383028141497</v>
      </c>
      <c r="DD819" s="1">
        <f t="shared" si="1991"/>
        <v>0.79750634505167728</v>
      </c>
      <c r="DE819" s="1">
        <f t="shared" si="1992"/>
        <v>0.74915707402872911</v>
      </c>
      <c r="DF819" s="1">
        <f t="shared" si="1993"/>
        <v>0.69974389828203309</v>
      </c>
      <c r="DG819" s="1">
        <f t="shared" si="1994"/>
        <v>0.64973468061565065</v>
      </c>
      <c r="DH819" s="1">
        <f t="shared" si="1995"/>
        <v>0.59961400556961308</v>
      </c>
      <c r="DI819" s="1">
        <f t="shared" si="1996"/>
        <v>0.5498691318266371</v>
      </c>
      <c r="DJ819" s="1">
        <f t="shared" si="1997"/>
        <v>0.5009758371161559</v>
      </c>
      <c r="DK819" s="1">
        <f t="shared" si="1998"/>
        <v>0.45338484053046052</v>
      </c>
      <c r="DL819" s="1">
        <f t="shared" si="1999"/>
        <v>0.40750944602564748</v>
      </c>
      <c r="DM819" s="1">
        <f t="shared" si="2000"/>
        <v>0.36371496742856563</v>
      </c>
      <c r="DN819" s="1">
        <f t="shared" si="2001"/>
        <v>0.32231037674244095</v>
      </c>
      <c r="DO819" s="1">
        <f t="shared" si="2002"/>
        <v>0.28354247397877119</v>
      </c>
      <c r="DP819" s="1">
        <f t="shared" si="2003"/>
        <v>0.24759271995051638</v>
      </c>
      <c r="DQ819" s="1">
        <f t="shared" si="2004"/>
        <v>0.21457671583602994</v>
      </c>
      <c r="DR819" s="1">
        <f t="shared" si="2005"/>
        <v>0.18454616665601437</v>
      </c>
      <c r="DS819" s="1">
        <f t="shared" si="2006"/>
        <v>0.15749304022512356</v>
      </c>
      <c r="DT819" s="1">
        <f t="shared" si="2007"/>
        <v>0.13335553628809257</v>
      </c>
      <c r="DU819" s="1">
        <f t="shared" si="2008"/>
        <v>0.11202541707420825</v>
      </c>
      <c r="DV819" s="1">
        <f t="shared" si="2009"/>
        <v>9.3356221888413748E-2</v>
      </c>
      <c r="DW819" s="1">
        <f t="shared" si="2010"/>
        <v>7.7171893090988347E-2</v>
      </c>
      <c r="DX819" s="1">
        <f t="shared" si="2011"/>
        <v>6.3275374840534832E-2</v>
      </c>
      <c r="DY819" s="1">
        <f t="shared" si="2012"/>
        <v>5.1456803329758889E-2</v>
      </c>
      <c r="DZ819" s="1">
        <f t="shared" si="2013"/>
        <v>4.1500980838167188E-2</v>
      </c>
      <c r="EA819" s="1">
        <f t="shared" si="2014"/>
        <v>3.3193908311240729E-2</v>
      </c>
      <c r="EB819" s="1">
        <f t="shared" si="2015"/>
        <v>2.6328235254372861E-2</v>
      </c>
      <c r="EC819" s="1">
        <f t="shared" si="2016"/>
        <v>2.0707565329957642E-2</v>
      </c>
      <c r="ED819" s="1">
        <f t="shared" si="2017"/>
        <v>1.6149626319547975E-2</v>
      </c>
      <c r="EE819" s="1">
        <f t="shared" si="2018"/>
        <v>1.2488370744442034E-2</v>
      </c>
      <c r="EF819" s="1">
        <f t="shared" si="2019"/>
        <v>9.5751166717210536E-3</v>
      </c>
      <c r="EG819" s="1">
        <f t="shared" si="2020"/>
        <v>7.2788667473611931E-3</v>
      </c>
      <c r="EH819" s="1">
        <f t="shared" si="2021"/>
        <v>5.4859581685010855E-3</v>
      </c>
      <c r="EI819" s="1">
        <f t="shared" si="2022"/>
        <v>4.0991988989272218E-3</v>
      </c>
      <c r="EJ819" s="1">
        <f t="shared" si="2023"/>
        <v>3.0366382731990419E-3</v>
      </c>
      <c r="EK819" s="1">
        <f t="shared" si="2024"/>
        <v>2.2301058020169633E-3</v>
      </c>
      <c r="EL819" s="1">
        <f t="shared" si="2025"/>
        <v>1.6236330393784052E-3</v>
      </c>
      <c r="EM819" s="1">
        <f t="shared" si="2026"/>
        <v>1.1718521253652255E-3</v>
      </c>
      <c r="EN819" s="1">
        <f t="shared" si="2027"/>
        <v>8.3844303092980399E-4</v>
      </c>
      <c r="EO819" s="1">
        <f t="shared" si="2028"/>
        <v>5.9468111217065146E-4</v>
      </c>
      <c r="EP819" s="1">
        <f t="shared" si="2029"/>
        <v>4.1811838048436047E-4</v>
      </c>
      <c r="EQ819" s="1">
        <f t="shared" si="2030"/>
        <v>2.9141653027478243E-4</v>
      </c>
      <c r="ER819" s="1">
        <f t="shared" si="2031"/>
        <v>2.0133748630876369E-4</v>
      </c>
      <c r="ES819" s="1">
        <f t="shared" si="2032"/>
        <v>1.3788799474747247E-4</v>
      </c>
      <c r="ET819" s="1">
        <f t="shared" si="2033"/>
        <v>9.3608331870469489E-5</v>
      </c>
      <c r="EU819" s="1">
        <f t="shared" si="2034"/>
        <v>6.2991156832676979E-5</v>
      </c>
      <c r="EV819" s="1">
        <f t="shared" si="2035"/>
        <v>4.2014437829402387E-5</v>
      </c>
      <c r="EW819" s="1">
        <f t="shared" si="2036"/>
        <v>2.7771768278138166E-5</v>
      </c>
      <c r="EX819" s="1">
        <f t="shared" si="2037"/>
        <v>1.8183813464831362E-5</v>
      </c>
      <c r="EY819" s="1">
        <f t="shared" si="2038"/>
        <v>1.1775675744902654E-5</v>
      </c>
      <c r="EZ819" s="1">
        <f t="shared" si="2039"/>
        <v>7.5062571267286645E-6</v>
      </c>
      <c r="FA819" s="1">
        <f t="shared" si="2040"/>
        <v>4.636860223637686E-6</v>
      </c>
      <c r="FB819" s="1">
        <f t="shared" si="2041"/>
        <v>2.6268916211195551E-6</v>
      </c>
      <c r="FC819" s="1">
        <f t="shared" si="2042"/>
        <v>1.0440845812550392E-6</v>
      </c>
      <c r="FD819" s="75">
        <f t="shared" si="1893"/>
        <v>-1.0440845812550392E-6</v>
      </c>
    </row>
    <row r="820" spans="7:160" x14ac:dyDescent="0.35">
      <c r="G820" t="str">
        <f t="shared" si="1889"/>
        <v>Refd, t=4.02</v>
      </c>
      <c r="H820" s="76">
        <f t="shared" si="1890"/>
        <v>4.0249999999999364</v>
      </c>
      <c r="I820" s="1">
        <f t="shared" si="1891"/>
        <v>0</v>
      </c>
      <c r="J820" s="22">
        <f t="shared" si="1892"/>
        <v>2.7673384949064884E-8</v>
      </c>
      <c r="K820" s="1">
        <f t="shared" si="1894"/>
        <v>1.4277778472958404E-7</v>
      </c>
      <c r="L820" s="1">
        <f t="shared" si="1895"/>
        <v>3.6179138691818886E-7</v>
      </c>
      <c r="M820" s="1">
        <f t="shared" si="1896"/>
        <v>7.5634550218629088E-7</v>
      </c>
      <c r="N820" s="1">
        <f t="shared" si="1897"/>
        <v>1.440593334321511E-6</v>
      </c>
      <c r="O820" s="1">
        <f t="shared" si="1898"/>
        <v>2.5935156265989251E-6</v>
      </c>
      <c r="P820" s="1">
        <f t="shared" si="1899"/>
        <v>4.4915231885474975E-6</v>
      </c>
      <c r="Q820" s="1">
        <f t="shared" si="1900"/>
        <v>7.5554304601034241E-6</v>
      </c>
      <c r="R820" s="1">
        <f t="shared" si="1901"/>
        <v>1.2417169431573589E-5</v>
      </c>
      <c r="S820" s="1">
        <f t="shared" si="1902"/>
        <v>2.0013179778210988E-5</v>
      </c>
      <c r="T820" s="1">
        <f t="shared" si="1903"/>
        <v>3.1713244772572924E-5</v>
      </c>
      <c r="U820" s="1">
        <f t="shared" si="1904"/>
        <v>4.9495606494950053E-5</v>
      </c>
      <c r="V820" s="1">
        <f t="shared" si="1905"/>
        <v>7.6181405079849039E-5</v>
      </c>
      <c r="W820" s="1">
        <f t="shared" si="1906"/>
        <v>1.157437018449154E-4</v>
      </c>
      <c r="X820" s="1">
        <f t="shared" si="1907"/>
        <v>1.7370834784271737E-4</v>
      </c>
      <c r="Y820" s="1">
        <f t="shared" si="1908"/>
        <v>2.5766544599318392E-4</v>
      </c>
      <c r="Z820" s="1">
        <f t="shared" si="1909"/>
        <v>3.7791073629894973E-4</v>
      </c>
      <c r="AA820" s="1">
        <f t="shared" si="1910"/>
        <v>5.4823543670010088E-4</v>
      </c>
      <c r="AB820" s="1">
        <f t="shared" si="1911"/>
        <v>7.8688036046824E-4</v>
      </c>
      <c r="AC820" s="1">
        <f t="shared" si="1912"/>
        <v>1.1176649413895874E-3</v>
      </c>
      <c r="AD820" s="1">
        <f t="shared" si="1913"/>
        <v>1.571293596129124E-3</v>
      </c>
      <c r="AE820" s="1">
        <f t="shared" si="1914"/>
        <v>2.1868302095103282E-3</v>
      </c>
      <c r="AF820" s="1">
        <f t="shared" si="1915"/>
        <v>3.0133162104917883E-3</v>
      </c>
      <c r="AG820" s="1">
        <f t="shared" si="1916"/>
        <v>4.1114887819887905E-3</v>
      </c>
      <c r="AH820" s="1">
        <f t="shared" si="1917"/>
        <v>5.555533687203954E-3</v>
      </c>
      <c r="AI820" s="1">
        <f t="shared" si="1918"/>
        <v>7.4347829616567968E-3</v>
      </c>
      <c r="AJ820" s="1">
        <f t="shared" si="1919"/>
        <v>9.8552428256935276E-3</v>
      </c>
      <c r="AK820" s="1">
        <f t="shared" si="1920"/>
        <v>1.2940813685050416E-2</v>
      </c>
      <c r="AL820" s="1">
        <f t="shared" si="1921"/>
        <v>1.6834044570537214E-2</v>
      </c>
      <c r="AM820" s="1">
        <f t="shared" si="1922"/>
        <v>2.1696251739838905E-2</v>
      </c>
      <c r="AN820" s="1">
        <f t="shared" si="1923"/>
        <v>2.7706828470320796E-2</v>
      </c>
      <c r="AO820" s="1">
        <f t="shared" si="1924"/>
        <v>3.5061583179198309E-2</v>
      </c>
      <c r="AP820" s="1">
        <f t="shared" si="1925"/>
        <v>4.3969968240698654E-2</v>
      </c>
      <c r="AQ820" s="1">
        <f t="shared" si="1926"/>
        <v>5.4651103617280823E-2</v>
      </c>
      <c r="AR820" s="1">
        <f t="shared" si="1927"/>
        <v>6.7328557762189226E-2</v>
      </c>
      <c r="AS820" s="1">
        <f t="shared" si="1928"/>
        <v>8.2223921650277754E-2</v>
      </c>
      <c r="AT820" s="1">
        <f t="shared" si="1929"/>
        <v>9.9549296933023196E-2</v>
      </c>
      <c r="AU820" s="1">
        <f t="shared" si="1930"/>
        <v>0.11949891098666596</v>
      </c>
      <c r="AV820" s="1">
        <f t="shared" si="1931"/>
        <v>0.14224016335187972</v>
      </c>
      <c r="AW820" s="1">
        <f t="shared" si="1932"/>
        <v>0.16790449193522444</v>
      </c>
      <c r="AX820" s="1">
        <f t="shared" si="1933"/>
        <v>0.19657851504830293</v>
      </c>
      <c r="AY820" s="1">
        <f t="shared" si="1934"/>
        <v>0.22829594889695295</v>
      </c>
      <c r="AZ820" s="1">
        <f t="shared" si="1935"/>
        <v>0.26303081268343309</v>
      </c>
      <c r="BA820" s="1">
        <f t="shared" si="1936"/>
        <v>0.30069241028239574</v>
      </c>
      <c r="BB820" s="1">
        <f t="shared" si="1937"/>
        <v>0.34112251651418835</v>
      </c>
      <c r="BC820" s="1">
        <f t="shared" si="1938"/>
        <v>0.38409509867069902</v>
      </c>
      <c r="BD820" s="1">
        <f t="shared" si="1939"/>
        <v>0.42931877492175874</v>
      </c>
      <c r="BE820" s="1">
        <f t="shared" si="1940"/>
        <v>0.47644205859402328</v>
      </c>
      <c r="BF820" s="1">
        <f t="shared" si="1941"/>
        <v>0.52506127182688622</v>
      </c>
      <c r="BG820" s="1">
        <f t="shared" si="1942"/>
        <v>0.57473084632756277</v>
      </c>
      <c r="BH820" s="1">
        <f t="shared" si="1943"/>
        <v>0.62497557606557219</v>
      </c>
      <c r="BI820" s="1">
        <f t="shared" si="1944"/>
        <v>0.6753042593159343</v>
      </c>
      <c r="BJ820" s="1">
        <f t="shared" si="1945"/>
        <v>0.72522407612403816</v>
      </c>
      <c r="BK820" s="1">
        <f t="shared" si="1946"/>
        <v>0.77425499967010081</v>
      </c>
      <c r="BL820" s="1">
        <f t="shared" si="1947"/>
        <v>0.82194354002108028</v>
      </c>
      <c r="BM820" s="1">
        <f t="shared" si="1948"/>
        <v>0.86787516606602277</v>
      </c>
      <c r="BN820" s="1">
        <f t="shared" si="1949"/>
        <v>0.91168484161671304</v>
      </c>
      <c r="BO820" s="1">
        <f t="shared" si="1950"/>
        <v>0.95306523667652998</v>
      </c>
      <c r="BP820" s="1">
        <f t="shared" si="1951"/>
        <v>0.99177232393358672</v>
      </c>
      <c r="BQ820" s="1">
        <f t="shared" si="1952"/>
        <v>1.02762823118091</v>
      </c>
      <c r="BR820" s="1">
        <f t="shared" si="1953"/>
        <v>1.0605213797831401</v>
      </c>
      <c r="BS820" s="1">
        <f t="shared" si="1954"/>
        <v>1.0904040855192347</v>
      </c>
      <c r="BT820" s="1">
        <f t="shared" si="1955"/>
        <v>1.1172879210796278</v>
      </c>
      <c r="BU820" s="1">
        <f t="shared" si="1956"/>
        <v>1.141237231863828</v>
      </c>
      <c r="BV820" s="1">
        <f t="shared" si="1957"/>
        <v>1.1623612544011734</v>
      </c>
      <c r="BW820" s="1">
        <f t="shared" si="1958"/>
        <v>1.1808053089227379</v>
      </c>
      <c r="BX820" s="1">
        <f t="shared" si="1959"/>
        <v>1.1967415266717492</v>
      </c>
      <c r="BY820" s="1">
        <f t="shared" si="1960"/>
        <v>1.2103595333782933</v>
      </c>
      <c r="BZ820" s="1">
        <f t="shared" si="1961"/>
        <v>1.2218574497569328</v>
      </c>
      <c r="CA820" s="1">
        <f t="shared" si="1962"/>
        <v>1.2314334958033288</v>
      </c>
      <c r="CB820" s="1">
        <f t="shared" si="1963"/>
        <v>1.2392784062038302</v>
      </c>
      <c r="CC820" s="1">
        <f t="shared" si="1964"/>
        <v>1.2455687869525212</v>
      </c>
      <c r="CD820" s="1">
        <f t="shared" si="1965"/>
        <v>1.250461474774516</v>
      </c>
      <c r="CE820" s="1">
        <f t="shared" si="1966"/>
        <v>1.2540889060657567</v>
      </c>
      <c r="CF820" s="1">
        <f t="shared" si="1967"/>
        <v>1.2565554637934893</v>
      </c>
      <c r="CG820" s="1">
        <f t="shared" si="1968"/>
        <v>1.2579347502163603</v>
      </c>
      <c r="CH820" s="1">
        <f t="shared" si="1969"/>
        <v>1.2582677295543312</v>
      </c>
      <c r="CI820" s="1">
        <f t="shared" si="1970"/>
        <v>1.257561695368268</v>
      </c>
      <c r="CJ820" s="1">
        <f t="shared" si="1971"/>
        <v>1.25579003854</v>
      </c>
      <c r="CK820" s="1">
        <f t="shared" si="1972"/>
        <v>1.2528928185507493</v>
      </c>
      <c r="CL820" s="1">
        <f t="shared" si="1973"/>
        <v>1.2487781678883463</v>
      </c>
      <c r="CM820" s="1">
        <f t="shared" si="1974"/>
        <v>1.2433245814665768</v>
      </c>
      <c r="CN820" s="1">
        <f t="shared" si="1975"/>
        <v>1.2363841549331172</v>
      </c>
      <c r="CO820" s="1">
        <f t="shared" si="1976"/>
        <v>1.2277868335857209</v>
      </c>
      <c r="CP820" s="1">
        <f t="shared" si="1977"/>
        <v>1.2173457145340147</v>
      </c>
      <c r="CQ820" s="1">
        <f t="shared" si="1978"/>
        <v>1.2048634076292435</v>
      </c>
      <c r="CR820" s="1">
        <f t="shared" si="1979"/>
        <v>1.190139406345287</v>
      </c>
      <c r="CS820" s="1">
        <f t="shared" si="1980"/>
        <v>1.1729783510614853</v>
      </c>
      <c r="CT820" s="1">
        <f t="shared" si="1981"/>
        <v>1.1531989888541581</v>
      </c>
      <c r="CU820" s="1">
        <f t="shared" si="1982"/>
        <v>1.1306435524208538</v>
      </c>
      <c r="CV820" s="1">
        <f t="shared" si="1983"/>
        <v>1.1051872038347155</v>
      </c>
      <c r="CW820" s="1">
        <f t="shared" si="1984"/>
        <v>1.0767471247290139</v>
      </c>
      <c r="CX820" s="1">
        <f t="shared" si="1985"/>
        <v>1.045290791309913</v>
      </c>
      <c r="CY820" s="1">
        <f t="shared" si="1986"/>
        <v>1.0108429572934694</v>
      </c>
      <c r="CZ820" s="1">
        <f t="shared" si="1987"/>
        <v>0.97349088556809327</v>
      </c>
      <c r="DA820" s="1">
        <f t="shared" si="1988"/>
        <v>0.93338742258722662</v>
      </c>
      <c r="DB820" s="1">
        <f t="shared" si="1989"/>
        <v>0.89075159756821332</v>
      </c>
      <c r="DC820" s="1">
        <f t="shared" si="1990"/>
        <v>0.84586654754881763</v>
      </c>
      <c r="DD820" s="1">
        <f t="shared" si="1991"/>
        <v>0.79907471207174852</v>
      </c>
      <c r="DE820" s="1">
        <f t="shared" si="1992"/>
        <v>0.75077039786523592</v>
      </c>
      <c r="DF820" s="1">
        <f t="shared" si="1993"/>
        <v>0.70138997261648894</v>
      </c>
      <c r="DG820" s="1">
        <f t="shared" si="1994"/>
        <v>0.65140009523498543</v>
      </c>
      <c r="DH820" s="1">
        <f t="shared" si="1995"/>
        <v>0.60128451571166597</v>
      </c>
      <c r="DI820" s="1">
        <f t="shared" si="1996"/>
        <v>0.55153007024557588</v>
      </c>
      <c r="DJ820" s="1">
        <f t="shared" si="1997"/>
        <v>0.50261254886245077</v>
      </c>
      <c r="DK820" s="1">
        <f t="shared" si="1998"/>
        <v>0.45498311891295429</v>
      </c>
      <c r="DL820" s="1">
        <f t="shared" si="1999"/>
        <v>0.40905594817102081</v>
      </c>
      <c r="DM820" s="1">
        <f t="shared" si="2000"/>
        <v>0.36519758927956852</v>
      </c>
      <c r="DN820" s="1">
        <f t="shared" si="2001"/>
        <v>0.32371857011345267</v>
      </c>
      <c r="DO820" s="1">
        <f t="shared" si="2002"/>
        <v>0.28486749217190355</v>
      </c>
      <c r="DP820" s="1">
        <f t="shared" si="2003"/>
        <v>0.24882778309391285</v>
      </c>
      <c r="DQ820" s="1">
        <f t="shared" si="2004"/>
        <v>0.21571709214964302</v>
      </c>
      <c r="DR820" s="1">
        <f t="shared" si="2005"/>
        <v>0.18558917087504045</v>
      </c>
      <c r="DS820" s="1">
        <f t="shared" si="2006"/>
        <v>0.15843795503741068</v>
      </c>
      <c r="DT820" s="1">
        <f t="shared" si="2007"/>
        <v>0.13420346654759546</v>
      </c>
      <c r="DU820" s="1">
        <f t="shared" si="2008"/>
        <v>0.11277908950089573</v>
      </c>
      <c r="DV820" s="1">
        <f t="shared" si="2009"/>
        <v>9.4019744818918741E-2</v>
      </c>
      <c r="DW820" s="1">
        <f t="shared" si="2010"/>
        <v>7.7750491570681923E-2</v>
      </c>
      <c r="DX820" s="1">
        <f t="shared" si="2011"/>
        <v>6.3775116010497707E-2</v>
      </c>
      <c r="DY820" s="1">
        <f t="shared" si="2012"/>
        <v>5.1884325806047585E-2</v>
      </c>
      <c r="DZ820" s="1">
        <f t="shared" si="2013"/>
        <v>4.1863239808935034E-2</v>
      </c>
      <c r="EA820" s="1">
        <f t="shared" si="2014"/>
        <v>3.3497945625548226E-2</v>
      </c>
      <c r="EB820" s="1">
        <f t="shared" si="2015"/>
        <v>2.6580981087937737E-2</v>
      </c>
      <c r="EC820" s="1">
        <f t="shared" si="2016"/>
        <v>2.0915675315022739E-2</v>
      </c>
      <c r="ED820" s="1">
        <f t="shared" si="2017"/>
        <v>1.631935551220675E-2</v>
      </c>
      <c r="EE820" s="1">
        <f t="shared" si="2018"/>
        <v>1.2625483621283309E-2</v>
      </c>
      <c r="EF820" s="1">
        <f t="shared" si="2019"/>
        <v>9.6848305954704023E-3</v>
      </c>
      <c r="EG820" s="1">
        <f t="shared" si="2020"/>
        <v>7.3658250643488113E-3</v>
      </c>
      <c r="EH820" s="1">
        <f t="shared" si="2021"/>
        <v>5.5542282995671866E-3</v>
      </c>
      <c r="EI820" s="1">
        <f t="shared" si="2022"/>
        <v>4.1522904228956624E-3</v>
      </c>
      <c r="EJ820" s="1">
        <f t="shared" si="2023"/>
        <v>3.0775360146915701E-3</v>
      </c>
      <c r="EK820" s="1">
        <f t="shared" si="2024"/>
        <v>2.2613132436966974E-3</v>
      </c>
      <c r="EL820" s="1">
        <f t="shared" si="2025"/>
        <v>1.6472218975449946E-3</v>
      </c>
      <c r="EM820" s="1">
        <f t="shared" si="2026"/>
        <v>1.1895145747897989E-3</v>
      </c>
      <c r="EN820" s="1">
        <f t="shared" si="2027"/>
        <v>8.5154376663599673E-4</v>
      </c>
      <c r="EO820" s="1">
        <f t="shared" si="2028"/>
        <v>6.0430713240222167E-4</v>
      </c>
      <c r="EP820" s="1">
        <f t="shared" si="2029"/>
        <v>4.2512502122531176E-4</v>
      </c>
      <c r="EQ820" s="1">
        <f t="shared" si="2030"/>
        <v>2.9646884732671409E-4</v>
      </c>
      <c r="ER820" s="1">
        <f t="shared" si="2031"/>
        <v>2.0494654970370431E-4</v>
      </c>
      <c r="ES820" s="1">
        <f t="shared" si="2032"/>
        <v>1.404420272543186E-4</v>
      </c>
      <c r="ET820" s="1">
        <f t="shared" si="2033"/>
        <v>9.5398892362144963E-5</v>
      </c>
      <c r="EU820" s="1">
        <f t="shared" si="2034"/>
        <v>6.4234750116901152E-5</v>
      </c>
      <c r="EV820" s="1">
        <f t="shared" si="2035"/>
        <v>4.2870038396903829E-5</v>
      </c>
      <c r="EW820" s="1">
        <f t="shared" si="2036"/>
        <v>2.8354790632753287E-5</v>
      </c>
      <c r="EX820" s="1">
        <f t="shared" si="2037"/>
        <v>1.8577059932962248E-5</v>
      </c>
      <c r="EY820" s="1">
        <f t="shared" si="2038"/>
        <v>1.2037755402763125E-5</v>
      </c>
      <c r="EZ820" s="1">
        <f t="shared" si="2039"/>
        <v>7.6779047372601055E-6</v>
      </c>
      <c r="FA820" s="1">
        <f t="shared" si="2040"/>
        <v>4.7454950062298191E-6</v>
      </c>
      <c r="FB820" s="1">
        <f t="shared" si="2041"/>
        <v>2.6896388425727854E-6</v>
      </c>
      <c r="FC820" s="1">
        <f t="shared" si="2042"/>
        <v>1.0693256243167413E-6</v>
      </c>
      <c r="FD820" s="75">
        <f t="shared" si="1893"/>
        <v>-1.0693256243167413E-6</v>
      </c>
    </row>
    <row r="821" spans="7:160" x14ac:dyDescent="0.35">
      <c r="G821" t="str">
        <f t="shared" si="1889"/>
        <v>Refd, t=4.03</v>
      </c>
      <c r="H821" s="76">
        <f t="shared" si="1890"/>
        <v>4.0299999999999363</v>
      </c>
      <c r="I821" s="1">
        <f t="shared" si="1891"/>
        <v>0</v>
      </c>
      <c r="J821" s="22">
        <f t="shared" si="1892"/>
        <v>2.7366027924748363E-8</v>
      </c>
      <c r="K821" s="1">
        <f t="shared" si="1894"/>
        <v>1.4119278393919971E-7</v>
      </c>
      <c r="L821" s="1">
        <f t="shared" si="1895"/>
        <v>3.5777938728945013E-7</v>
      </c>
      <c r="M821" s="1">
        <f t="shared" si="1896"/>
        <v>7.4797194281536826E-7</v>
      </c>
      <c r="N821" s="1">
        <f t="shared" si="1897"/>
        <v>1.4246796058192934E-6</v>
      </c>
      <c r="O821" s="1">
        <f t="shared" si="1898"/>
        <v>2.5649455057587797E-6</v>
      </c>
      <c r="P821" s="1">
        <f t="shared" si="1899"/>
        <v>4.4422104867084022E-6</v>
      </c>
      <c r="Q821" s="1">
        <f t="shared" si="1900"/>
        <v>7.4728054273447104E-6</v>
      </c>
      <c r="R821" s="1">
        <f t="shared" si="1901"/>
        <v>1.2281992513606937E-5</v>
      </c>
      <c r="S821" s="1">
        <f t="shared" si="1902"/>
        <v>1.9796430555191938E-5</v>
      </c>
      <c r="T821" s="1">
        <f t="shared" si="1903"/>
        <v>3.137176067707721E-5</v>
      </c>
      <c r="U821" s="1">
        <f t="shared" si="1904"/>
        <v>4.8966060650976746E-5</v>
      </c>
      <c r="V821" s="1">
        <f t="shared" si="1905"/>
        <v>7.5372117411432122E-5</v>
      </c>
      <c r="W821" s="1">
        <f t="shared" si="1906"/>
        <v>1.1452367684648895E-4</v>
      </c>
      <c r="X821" s="1">
        <f t="shared" si="1907"/>
        <v>1.7189283342226923E-4</v>
      </c>
      <c r="Y821" s="1">
        <f t="shared" si="1908"/>
        <v>2.5499722151329119E-4</v>
      </c>
      <c r="Z821" s="1">
        <f t="shared" si="1909"/>
        <v>3.7403627928901949E-4</v>
      </c>
      <c r="AA821" s="1">
        <f t="shared" si="1910"/>
        <v>5.4267510575558816E-4</v>
      </c>
      <c r="AB821" s="1">
        <f t="shared" si="1911"/>
        <v>7.7899178935775238E-4</v>
      </c>
      <c r="AC821" s="1">
        <f t="shared" si="1912"/>
        <v>1.1065989917274774E-3</v>
      </c>
      <c r="AD821" s="1">
        <f t="shared" si="1913"/>
        <v>1.5559424891520434E-3</v>
      </c>
      <c r="AE821" s="1">
        <f t="shared" si="1914"/>
        <v>2.1657678752857118E-3</v>
      </c>
      <c r="AF821" s="1">
        <f t="shared" si="1915"/>
        <v>2.984731472996729E-3</v>
      </c>
      <c r="AG821" s="1">
        <f t="shared" si="1916"/>
        <v>4.0731127480499139E-3</v>
      </c>
      <c r="AH821" s="1">
        <f t="shared" si="1917"/>
        <v>5.5045636178970622E-3</v>
      </c>
      <c r="AI821" s="1">
        <f t="shared" si="1918"/>
        <v>7.3678059478062595E-3</v>
      </c>
      <c r="AJ821" s="1">
        <f t="shared" si="1919"/>
        <v>9.7681637119151777E-3</v>
      </c>
      <c r="AK821" s="1">
        <f t="shared" si="1920"/>
        <v>1.2828792810600453E-2</v>
      </c>
      <c r="AL821" s="1">
        <f t="shared" si="1921"/>
        <v>1.669145191587542E-2</v>
      </c>
      <c r="AM821" s="1">
        <f t="shared" si="1922"/>
        <v>2.1516644859735399E-2</v>
      </c>
      <c r="AN821" s="1">
        <f t="shared" si="1923"/>
        <v>2.7482962018636203E-2</v>
      </c>
      <c r="AO821" s="1">
        <f t="shared" si="1924"/>
        <v>3.4785457746942042E-2</v>
      </c>
      <c r="AP821" s="1">
        <f t="shared" si="1925"/>
        <v>4.3632925511644216E-2</v>
      </c>
      <c r="AQ821" s="1">
        <f t="shared" si="1926"/>
        <v>5.4243973400440508E-2</v>
      </c>
      <c r="AR821" s="1">
        <f t="shared" si="1927"/>
        <v>6.6841860244533868E-2</v>
      </c>
      <c r="AS821" s="1">
        <f t="shared" si="1928"/>
        <v>8.1648125250159659E-2</v>
      </c>
      <c r="AT821" s="1">
        <f t="shared" si="1929"/>
        <v>9.887512852820779E-2</v>
      </c>
      <c r="AU821" s="1">
        <f t="shared" si="1930"/>
        <v>0.11871771122880138</v>
      </c>
      <c r="AV821" s="1">
        <f t="shared" si="1931"/>
        <v>0.1413442755305733</v>
      </c>
      <c r="AW821" s="1">
        <f t="shared" si="1932"/>
        <v>0.16688766875518207</v>
      </c>
      <c r="AX821" s="1">
        <f t="shared" si="1933"/>
        <v>0.19543632410965894</v>
      </c>
      <c r="AY821" s="1">
        <f t="shared" si="1934"/>
        <v>0.22702615500761855</v>
      </c>
      <c r="AZ821" s="1">
        <f t="shared" si="1935"/>
        <v>0.26163371373704158</v>
      </c>
      <c r="BA821" s="1">
        <f t="shared" si="1936"/>
        <v>0.2991711035868273</v>
      </c>
      <c r="BB821" s="1">
        <f t="shared" si="1937"/>
        <v>0.33948307432215724</v>
      </c>
      <c r="BC821" s="1">
        <f t="shared" si="1938"/>
        <v>0.38234663527132584</v>
      </c>
      <c r="BD821" s="1">
        <f t="shared" si="1939"/>
        <v>0.42747339286625369</v>
      </c>
      <c r="BE821" s="1">
        <f t="shared" si="1940"/>
        <v>0.47451466815446164</v>
      </c>
      <c r="BF821" s="1">
        <f t="shared" si="1941"/>
        <v>0.52306928518570983</v>
      </c>
      <c r="BG821" s="1">
        <f t="shared" si="1942"/>
        <v>0.57269375571890213</v>
      </c>
      <c r="BH821" s="1">
        <f t="shared" si="1943"/>
        <v>0.62291443252962941</v>
      </c>
      <c r="BI821" s="1">
        <f t="shared" si="1944"/>
        <v>0.67324107527456289</v>
      </c>
      <c r="BJ821" s="1">
        <f t="shared" si="1945"/>
        <v>0.72318118008858145</v>
      </c>
      <c r="BK821" s="1">
        <f t="shared" si="1946"/>
        <v>0.77225437461651802</v>
      </c>
      <c r="BL821" s="1">
        <f t="shared" si="1947"/>
        <v>0.82000617803843967</v>
      </c>
      <c r="BM821" s="1">
        <f t="shared" si="1948"/>
        <v>0.86602047071792998</v>
      </c>
      <c r="BN821" s="1">
        <f t="shared" si="1949"/>
        <v>0.90993010616400027</v>
      </c>
      <c r="BO821" s="1">
        <f t="shared" si="1950"/>
        <v>0.95142522119070372</v>
      </c>
      <c r="BP821" s="1">
        <f t="shared" si="1951"/>
        <v>0.99025894783313184</v>
      </c>
      <c r="BQ821" s="1">
        <f t="shared" si="1952"/>
        <v>1.0262503903997293</v>
      </c>
      <c r="BR821" s="1">
        <f t="shared" si="1953"/>
        <v>1.0592848902325398</v>
      </c>
      <c r="BS821" s="1">
        <f t="shared" si="1954"/>
        <v>1.0893117473201366</v>
      </c>
      <c r="BT821" s="1">
        <f t="shared" si="1955"/>
        <v>1.1163396917411408</v>
      </c>
      <c r="BU821" s="1">
        <f t="shared" si="1956"/>
        <v>1.1404304915772616</v>
      </c>
      <c r="BV821" s="1">
        <f t="shared" si="1957"/>
        <v>1.1616911431724077</v>
      </c>
      <c r="BW821" s="1">
        <f t="shared" si="1958"/>
        <v>1.1802651134927937</v>
      </c>
      <c r="BX821" s="1">
        <f t="shared" si="1959"/>
        <v>1.1963230950358026</v>
      </c>
      <c r="BY821" s="1">
        <f t="shared" si="1960"/>
        <v>1.2100536960339818</v>
      </c>
      <c r="BZ821" s="1">
        <f t="shared" si="1961"/>
        <v>1.2216544293161717</v>
      </c>
      <c r="CA821" s="1">
        <f t="shared" si="1962"/>
        <v>1.2313232899427768</v>
      </c>
      <c r="CB821" s="1">
        <f t="shared" si="1963"/>
        <v>1.2392511327332496</v>
      </c>
      <c r="CC821" s="1">
        <f t="shared" si="1964"/>
        <v>1.2456149836808017</v>
      </c>
      <c r="CD821" s="1">
        <f t="shared" si="1965"/>
        <v>1.2505723505222075</v>
      </c>
      <c r="CE821" s="1">
        <f t="shared" si="1966"/>
        <v>1.2542565423453436</v>
      </c>
      <c r="CF821" s="1">
        <f t="shared" si="1967"/>
        <v>1.2567729691667555</v>
      </c>
      <c r="CG821" s="1">
        <f t="shared" si="1968"/>
        <v>1.258196371038518</v>
      </c>
      <c r="CH821" s="1">
        <f t="shared" si="1969"/>
        <v>1.2585689217063214</v>
      </c>
      <c r="CI821" s="1">
        <f t="shared" si="1970"/>
        <v>1.2578991617161925</v>
      </c>
      <c r="CJ821" s="1">
        <f t="shared" si="1971"/>
        <v>1.2561617363614457</v>
      </c>
      <c r="CK821" s="1">
        <f t="shared" si="1972"/>
        <v>1.2532979401971904</v>
      </c>
      <c r="CL821" s="1">
        <f t="shared" si="1973"/>
        <v>1.2492170967075154</v>
      </c>
      <c r="CM821" s="1">
        <f t="shared" si="1974"/>
        <v>1.2437988236993525</v>
      </c>
      <c r="CN821" s="1">
        <f t="shared" si="1975"/>
        <v>1.2368962471337712</v>
      </c>
      <c r="CO821" s="1">
        <f t="shared" si="1976"/>
        <v>1.2283402242805983</v>
      </c>
      <c r="CP821" s="1">
        <f t="shared" si="1977"/>
        <v>1.2179446184857365</v>
      </c>
      <c r="CQ821" s="1">
        <f t="shared" si="1978"/>
        <v>1.2055126313172604</v>
      </c>
      <c r="CR821" s="1">
        <f t="shared" si="1979"/>
        <v>1.1908441441562192</v>
      </c>
      <c r="CS821" s="1">
        <f t="shared" si="1980"/>
        <v>1.1737439531850653</v>
      </c>
      <c r="CT821" s="1">
        <f t="shared" si="1981"/>
        <v>1.1540307039144337</v>
      </c>
      <c r="CU821" s="1">
        <f t="shared" si="1982"/>
        <v>1.131546250282639</v>
      </c>
      <c r="CV821" s="1">
        <f t="shared" si="1983"/>
        <v>1.1061650865993502</v>
      </c>
      <c r="CW821" s="1">
        <f t="shared" si="1984"/>
        <v>1.0778034364161284</v>
      </c>
      <c r="CX821" s="1">
        <f t="shared" si="1985"/>
        <v>1.0464275388368718</v>
      </c>
      <c r="CY821" s="1">
        <f t="shared" si="1986"/>
        <v>1.0120606568403401</v>
      </c>
      <c r="CZ821" s="1">
        <f t="shared" si="1987"/>
        <v>0.97478834901570666</v>
      </c>
      <c r="DA821" s="1">
        <f t="shared" si="1988"/>
        <v>0.93476159826319638</v>
      </c>
      <c r="DB821" s="1">
        <f t="shared" si="1989"/>
        <v>0.89219747794054949</v>
      </c>
      <c r="DC821" s="1">
        <f t="shared" si="1990"/>
        <v>0.84737715378206713</v>
      </c>
      <c r="DD821" s="1">
        <f t="shared" si="1991"/>
        <v>0.8006411616300424</v>
      </c>
      <c r="DE821" s="1">
        <f t="shared" si="1992"/>
        <v>0.75238205684017656</v>
      </c>
      <c r="DF821" s="1">
        <f t="shared" si="1993"/>
        <v>0.70303468949549996</v>
      </c>
      <c r="DG821" s="1">
        <f t="shared" si="1994"/>
        <v>0.65306450779031877</v>
      </c>
      <c r="DH821" s="1">
        <f t="shared" si="1995"/>
        <v>0.60295441799148219</v>
      </c>
      <c r="DI821" s="1">
        <f t="shared" si="1996"/>
        <v>0.55319082268273534</v>
      </c>
      <c r="DJ821" s="1">
        <f t="shared" si="1997"/>
        <v>0.504249511626497</v>
      </c>
      <c r="DK821" s="1">
        <f t="shared" si="1998"/>
        <v>0.45658208706947478</v>
      </c>
      <c r="DL821" s="1">
        <f t="shared" si="1999"/>
        <v>0.41060356711750767</v>
      </c>
      <c r="DM821" s="1">
        <f t="shared" si="2000"/>
        <v>0.36668173030540746</v>
      </c>
      <c r="DN821" s="1">
        <f t="shared" si="2001"/>
        <v>0.32512864866084656</v>
      </c>
      <c r="DO821" s="1">
        <f t="shared" si="2002"/>
        <v>0.28619471521509476</v>
      </c>
      <c r="DP821" s="1">
        <f t="shared" si="2003"/>
        <v>0.25006531667619758</v>
      </c>
      <c r="DQ821" s="1">
        <f t="shared" si="2004"/>
        <v>0.21686014513579205</v>
      </c>
      <c r="DR821" s="1">
        <f t="shared" si="2005"/>
        <v>0.18663499598876659</v>
      </c>
      <c r="DS821" s="1">
        <f t="shared" si="2006"/>
        <v>0.15938577287994676</v>
      </c>
      <c r="DT821" s="1">
        <f t="shared" si="2007"/>
        <v>0.13505432221187302</v>
      </c>
      <c r="DU821" s="1">
        <f t="shared" si="2008"/>
        <v>0.11353565436726215</v>
      </c>
      <c r="DV821" s="1">
        <f t="shared" si="2009"/>
        <v>9.4686078002997082E-2</v>
      </c>
      <c r="DW821" s="1">
        <f t="shared" si="2010"/>
        <v>7.8331776255528146E-2</v>
      </c>
      <c r="DX821" s="1">
        <f t="shared" si="2011"/>
        <v>6.4277385594133929E-2</v>
      </c>
      <c r="DY821" s="1">
        <f t="shared" si="2012"/>
        <v>5.2314193573325819E-2</v>
      </c>
      <c r="DZ821" s="1">
        <f t="shared" si="2013"/>
        <v>4.2227643894014261E-2</v>
      </c>
      <c r="EA821" s="1">
        <f t="shared" si="2014"/>
        <v>3.3803918602061174E-2</v>
      </c>
      <c r="EB821" s="1">
        <f t="shared" si="2015"/>
        <v>2.6835450850206964E-2</v>
      </c>
      <c r="EC821" s="1">
        <f t="shared" si="2016"/>
        <v>2.1125301222654436E-2</v>
      </c>
      <c r="ED821" s="1">
        <f t="shared" si="2017"/>
        <v>1.6490401256336804E-2</v>
      </c>
      <c r="EE821" s="1">
        <f t="shared" si="2018"/>
        <v>1.2763726082937949E-2</v>
      </c>
      <c r="EF821" s="1">
        <f t="shared" si="2019"/>
        <v>9.7955022033766534E-3</v>
      </c>
      <c r="EG821" s="1">
        <f t="shared" si="2020"/>
        <v>7.4535858688007366E-3</v>
      </c>
      <c r="EH821" s="1">
        <f t="shared" si="2021"/>
        <v>5.6231631625520582E-3</v>
      </c>
      <c r="EI821" s="1">
        <f t="shared" si="2022"/>
        <v>4.205926347172621E-3</v>
      </c>
      <c r="EJ821" s="1">
        <f t="shared" si="2023"/>
        <v>3.118874633438655E-3</v>
      </c>
      <c r="EK821" s="1">
        <f t="shared" si="2024"/>
        <v>2.2928737890678041E-3</v>
      </c>
      <c r="EL821" s="1">
        <f t="shared" si="2025"/>
        <v>1.6710904763104159E-3</v>
      </c>
      <c r="EM821" s="1">
        <f t="shared" si="2026"/>
        <v>1.2073962199247597E-3</v>
      </c>
      <c r="EN821" s="1">
        <f t="shared" si="2027"/>
        <v>8.6481443186409168E-4</v>
      </c>
      <c r="EO821" s="1">
        <f t="shared" si="2028"/>
        <v>6.1406349183756913E-4</v>
      </c>
      <c r="EP821" s="1">
        <f t="shared" si="2029"/>
        <v>4.3223058282458436E-4</v>
      </c>
      <c r="EQ821" s="1">
        <f t="shared" si="2030"/>
        <v>3.0159545629419485E-4</v>
      </c>
      <c r="ER821" s="1">
        <f t="shared" si="2031"/>
        <v>2.0861082943081119E-4</v>
      </c>
      <c r="ES821" s="1">
        <f t="shared" si="2032"/>
        <v>1.430366754615133E-4</v>
      </c>
      <c r="ET821" s="1">
        <f t="shared" si="2033"/>
        <v>9.7219022314507967E-5</v>
      </c>
      <c r="EU821" s="1">
        <f t="shared" si="2034"/>
        <v>6.5499650634790325E-5</v>
      </c>
      <c r="EV821" s="1">
        <f t="shared" si="2035"/>
        <v>4.3740834885238103E-5</v>
      </c>
      <c r="EW821" s="1">
        <f t="shared" si="2036"/>
        <v>2.8948536741353608E-5</v>
      </c>
      <c r="EX821" s="1">
        <f t="shared" si="2037"/>
        <v>1.8977789344761877E-5</v>
      </c>
      <c r="EY821" s="1">
        <f t="shared" si="2038"/>
        <v>1.2304987091324359E-5</v>
      </c>
      <c r="EZ821" s="1">
        <f t="shared" si="2039"/>
        <v>7.8530308311913674E-6</v>
      </c>
      <c r="FA821" s="1">
        <f t="shared" si="2040"/>
        <v>4.856391275559763E-6</v>
      </c>
      <c r="FB821" s="1">
        <f t="shared" si="2041"/>
        <v>2.7537202440538198E-6</v>
      </c>
      <c r="FC821" s="1">
        <f t="shared" si="2042"/>
        <v>1.0951103825336537E-6</v>
      </c>
      <c r="FD821" s="75">
        <f t="shared" si="1893"/>
        <v>-1.0951103825336537E-6</v>
      </c>
    </row>
    <row r="822" spans="7:160" x14ac:dyDescent="0.35">
      <c r="G822" t="str">
        <f t="shared" si="1889"/>
        <v>Refd, t=4.03</v>
      </c>
      <c r="H822" s="76">
        <f t="shared" si="1890"/>
        <v>4.0349999999999362</v>
      </c>
      <c r="I822" s="1">
        <f t="shared" si="1891"/>
        <v>0</v>
      </c>
      <c r="J822" s="22">
        <f t="shared" si="1892"/>
        <v>2.7062123403805882E-8</v>
      </c>
      <c r="K822" s="1">
        <f t="shared" si="1894"/>
        <v>1.3962557877471159E-7</v>
      </c>
      <c r="L822" s="1">
        <f t="shared" si="1895"/>
        <v>3.5381238514439708E-7</v>
      </c>
      <c r="M822" s="1">
        <f t="shared" si="1896"/>
        <v>7.3969214768834723E-7</v>
      </c>
      <c r="N822" s="1">
        <f t="shared" si="1897"/>
        <v>1.4089436857903386E-6</v>
      </c>
      <c r="O822" s="1">
        <f t="shared" si="1898"/>
        <v>2.5366937273724539E-6</v>
      </c>
      <c r="P822" s="1">
        <f t="shared" si="1899"/>
        <v>4.3934454121522941E-6</v>
      </c>
      <c r="Q822" s="1">
        <f t="shared" si="1900"/>
        <v>7.3910943290072137E-6</v>
      </c>
      <c r="R822" s="1">
        <f t="shared" si="1901"/>
        <v>1.214830394981108E-5</v>
      </c>
      <c r="S822" s="1">
        <f t="shared" si="1902"/>
        <v>1.9582055292417376E-5</v>
      </c>
      <c r="T822" s="1">
        <f t="shared" si="1903"/>
        <v>3.1033994480707696E-5</v>
      </c>
      <c r="U822" s="1">
        <f t="shared" si="1904"/>
        <v>4.8442241807191615E-5</v>
      </c>
      <c r="V822" s="1">
        <f t="shared" si="1905"/>
        <v>7.4571517217825482E-5</v>
      </c>
      <c r="W822" s="1">
        <f t="shared" si="1906"/>
        <v>1.1331664101018315E-4</v>
      </c>
      <c r="X822" s="1">
        <f t="shared" si="1907"/>
        <v>1.7009647355552509E-4</v>
      </c>
      <c r="Y822" s="1">
        <f t="shared" si="1908"/>
        <v>2.5235686949038569E-4</v>
      </c>
      <c r="Z822" s="1">
        <f t="shared" si="1909"/>
        <v>3.7020185788695604E-4</v>
      </c>
      <c r="AA822" s="1">
        <f t="shared" si="1910"/>
        <v>5.3717155560931607E-4</v>
      </c>
      <c r="AB822" s="1">
        <f t="shared" si="1911"/>
        <v>7.7118274738928753E-4</v>
      </c>
      <c r="AC822" s="1">
        <f t="shared" si="1912"/>
        <v>1.0956430650545816E-3</v>
      </c>
      <c r="AD822" s="1">
        <f t="shared" si="1913"/>
        <v>1.5407417369473649E-3</v>
      </c>
      <c r="AE822" s="1">
        <f t="shared" si="1914"/>
        <v>2.1449085228979125E-3</v>
      </c>
      <c r="AF822" s="1">
        <f t="shared" si="1915"/>
        <v>2.9564174557144551E-3</v>
      </c>
      <c r="AG822" s="1">
        <f t="shared" si="1916"/>
        <v>4.0350934236412193E-3</v>
      </c>
      <c r="AH822" s="1">
        <f t="shared" si="1917"/>
        <v>5.4540578896633135E-3</v>
      </c>
      <c r="AI822" s="1">
        <f t="shared" si="1918"/>
        <v>7.3014260755232194E-3</v>
      </c>
      <c r="AJ822" s="1">
        <f t="shared" si="1919"/>
        <v>9.6818432050407351E-3</v>
      </c>
      <c r="AK822" s="1">
        <f t="shared" si="1920"/>
        <v>1.2717723918943831E-2</v>
      </c>
      <c r="AL822" s="1">
        <f t="shared" si="1921"/>
        <v>1.6550039254610883E-2</v>
      </c>
      <c r="AM822" s="1">
        <f t="shared" si="1922"/>
        <v>2.1338482503834608E-2</v>
      </c>
      <c r="AN822" s="1">
        <f t="shared" si="1923"/>
        <v>2.7260841838529674E-2</v>
      </c>
      <c r="AO822" s="1">
        <f t="shared" si="1924"/>
        <v>3.451141669279479E-2</v>
      </c>
      <c r="AP822" s="1">
        <f t="shared" si="1925"/>
        <v>4.3298338861940393E-2</v>
      </c>
      <c r="AQ822" s="1">
        <f t="shared" si="1926"/>
        <v>5.3839699576852133E-2</v>
      </c>
      <c r="AR822" s="1">
        <f t="shared" si="1927"/>
        <v>6.635844061422265E-2</v>
      </c>
      <c r="AS822" s="1">
        <f t="shared" si="1928"/>
        <v>8.1076039409999273E-2</v>
      </c>
      <c r="AT822" s="1">
        <f t="shared" si="1929"/>
        <v>9.820510199290039E-2</v>
      </c>
      <c r="AU822" s="1">
        <f t="shared" si="1930"/>
        <v>0.1179410684107017</v>
      </c>
      <c r="AV822" s="1">
        <f t="shared" si="1931"/>
        <v>0.14045332666815208</v>
      </c>
      <c r="AW822" s="1">
        <f t="shared" si="1932"/>
        <v>0.16587611535131636</v>
      </c>
      <c r="AX822" s="1">
        <f t="shared" si="1933"/>
        <v>0.19429966385494668</v>
      </c>
      <c r="AY822" s="1">
        <f t="shared" si="1934"/>
        <v>0.22576206447183425</v>
      </c>
      <c r="AZ822" s="1">
        <f t="shared" si="1935"/>
        <v>0.26024238566794194</v>
      </c>
      <c r="BA822" s="1">
        <f t="shared" si="1936"/>
        <v>0.2976555157425777</v>
      </c>
      <c r="BB822" s="1">
        <f t="shared" si="1937"/>
        <v>0.33784916855428609</v>
      </c>
      <c r="BC822" s="1">
        <f t="shared" si="1938"/>
        <v>0.3806033891010569</v>
      </c>
      <c r="BD822" s="1">
        <f t="shared" si="1939"/>
        <v>0.42563277093126872</v>
      </c>
      <c r="BE822" s="1">
        <f t="shared" si="1940"/>
        <v>0.47259144735817438</v>
      </c>
      <c r="BF822" s="1">
        <f t="shared" si="1941"/>
        <v>0.52108075472553173</v>
      </c>
      <c r="BG822" s="1">
        <f t="shared" si="1942"/>
        <v>0.57065930086200245</v>
      </c>
      <c r="BH822" s="1">
        <f t="shared" si="1943"/>
        <v>0.62085501844053415</v>
      </c>
      <c r="BI822" s="1">
        <f t="shared" si="1944"/>
        <v>0.67117865377045161</v>
      </c>
      <c r="BJ822" s="1">
        <f t="shared" si="1945"/>
        <v>0.72113804735350928</v>
      </c>
      <c r="BK822" s="1">
        <f t="shared" si="1946"/>
        <v>0.77025251120614069</v>
      </c>
      <c r="BL822" s="1">
        <f t="shared" si="1947"/>
        <v>0.81806660367173756</v>
      </c>
      <c r="BM822" s="1">
        <f t="shared" si="1948"/>
        <v>0.86416264528905762</v>
      </c>
      <c r="BN822" s="1">
        <f t="shared" si="1949"/>
        <v>0.90817140521934225</v>
      </c>
      <c r="BO822" s="1">
        <f t="shared" si="1950"/>
        <v>0.94978050909151235</v>
      </c>
      <c r="BP822" s="1">
        <f t="shared" si="1951"/>
        <v>0.98874026540364801</v>
      </c>
      <c r="BQ822" s="1">
        <f t="shared" si="1952"/>
        <v>1.0248667665913738</v>
      </c>
      <c r="BR822" s="1">
        <f t="shared" si="1953"/>
        <v>1.058042279813227</v>
      </c>
      <c r="BS822" s="1">
        <f t="shared" si="1954"/>
        <v>1.0882130894112139</v>
      </c>
      <c r="BT822" s="1">
        <f t="shared" si="1955"/>
        <v>1.1153850776957253</v>
      </c>
      <c r="BU822" s="1">
        <f t="shared" si="1956"/>
        <v>1.1396174256362834</v>
      </c>
      <c r="BV822" s="1">
        <f t="shared" si="1957"/>
        <v>1.1610148758218497</v>
      </c>
      <c r="BW822" s="1">
        <f t="shared" si="1958"/>
        <v>1.179719025596649</v>
      </c>
      <c r="BX822" s="1">
        <f t="shared" si="1959"/>
        <v>1.1958991106017984</v>
      </c>
      <c r="BY822" s="1">
        <f t="shared" si="1960"/>
        <v>1.2097427027166117</v>
      </c>
      <c r="BZ822" s="1">
        <f t="shared" si="1961"/>
        <v>1.2214466882022195</v>
      </c>
      <c r="CA822" s="1">
        <f t="shared" si="1962"/>
        <v>1.2312088194571422</v>
      </c>
      <c r="CB822" s="1">
        <f t="shared" si="1963"/>
        <v>1.2392200552753867</v>
      </c>
      <c r="CC822" s="1">
        <f t="shared" si="1964"/>
        <v>1.2456578274882244</v>
      </c>
      <c r="CD822" s="1">
        <f t="shared" si="1965"/>
        <v>1.2506803029283167</v>
      </c>
      <c r="CE822" s="1">
        <f t="shared" si="1966"/>
        <v>1.2544216537867536</v>
      </c>
      <c r="CF822" s="1">
        <f t="shared" si="1967"/>
        <v>1.2569883098095134</v>
      </c>
      <c r="CG822" s="1">
        <f t="shared" si="1968"/>
        <v>1.258456143625996</v>
      </c>
      <c r="CH822" s="1">
        <f t="shared" si="1969"/>
        <v>1.2588685351595954</v>
      </c>
      <c r="CI822" s="1">
        <f t="shared" si="1970"/>
        <v>1.2582352701913475</v>
      </c>
      <c r="CJ822" s="1">
        <f t="shared" si="1971"/>
        <v>1.2565322480019663</v>
      </c>
      <c r="CK822" s="1">
        <f t="shared" si="1972"/>
        <v>1.2537019988764113</v>
      </c>
      <c r="CL822" s="1">
        <f t="shared" si="1973"/>
        <v>1.2496550388310583</v>
      </c>
      <c r="CM822" s="1">
        <f t="shared" si="1974"/>
        <v>1.2442721108402752</v>
      </c>
      <c r="CN822" s="1">
        <f t="shared" si="1975"/>
        <v>1.237407374111188</v>
      </c>
      <c r="CO822" s="1">
        <f t="shared" si="1976"/>
        <v>1.228892601454451</v>
      </c>
      <c r="CP822" s="1">
        <f t="shared" si="1977"/>
        <v>1.2185424266808798</v>
      </c>
      <c r="CQ822" s="1">
        <f t="shared" si="1978"/>
        <v>1.2061606480163605</v>
      </c>
      <c r="CR822" s="1">
        <f t="shared" si="1979"/>
        <v>1.1915475404620719</v>
      </c>
      <c r="CS822" s="1">
        <f t="shared" si="1980"/>
        <v>1.1745080625317703</v>
      </c>
      <c r="CT822" s="1">
        <f t="shared" si="1981"/>
        <v>1.154860765517431</v>
      </c>
      <c r="CU822" s="1">
        <f t="shared" si="1982"/>
        <v>1.132447132707348</v>
      </c>
      <c r="CV822" s="1">
        <f t="shared" si="1983"/>
        <v>1.1071409993866055</v>
      </c>
      <c r="CW822" s="1">
        <f t="shared" si="1984"/>
        <v>1.0788576401766501</v>
      </c>
      <c r="CX822" s="1">
        <f t="shared" si="1985"/>
        <v>1.0475620663419691</v>
      </c>
      <c r="CY822" s="1">
        <f t="shared" si="1986"/>
        <v>1.0132760591216001</v>
      </c>
      <c r="CZ822" s="1">
        <f t="shared" si="1987"/>
        <v>0.97608348110494481</v>
      </c>
      <c r="DA822" s="1">
        <f t="shared" si="1988"/>
        <v>0.93613345877844967</v>
      </c>
      <c r="DB822" s="1">
        <f t="shared" si="1989"/>
        <v>0.89364111516234668</v>
      </c>
      <c r="DC822" s="1">
        <f t="shared" si="1990"/>
        <v>0.84888564817689294</v>
      </c>
      <c r="DD822" s="1">
        <f t="shared" si="1991"/>
        <v>0.80220569108499662</v>
      </c>
      <c r="DE822" s="1">
        <f t="shared" si="1992"/>
        <v>0.75399204640058037</v>
      </c>
      <c r="DF822" s="1">
        <f t="shared" si="1993"/>
        <v>0.70467804246200039</v>
      </c>
      <c r="DG822" s="1">
        <f t="shared" si="1994"/>
        <v>0.65472791001352837</v>
      </c>
      <c r="DH822" s="1">
        <f t="shared" si="1995"/>
        <v>0.60462370250787201</v>
      </c>
      <c r="DI822" s="1">
        <f t="shared" si="1996"/>
        <v>0.55485137786069283</v>
      </c>
      <c r="DJ822" s="1">
        <f t="shared" si="1997"/>
        <v>0.50588671307906963</v>
      </c>
      <c r="DK822" s="1">
        <f t="shared" si="1998"/>
        <v>0.45818173199526036</v>
      </c>
      <c r="DL822" s="1">
        <f t="shared" si="1999"/>
        <v>0.41215228959368383</v>
      </c>
      <c r="DM822" s="1">
        <f t="shared" si="2000"/>
        <v>0.36816737738812594</v>
      </c>
      <c r="DN822" s="1">
        <f t="shared" si="2001"/>
        <v>0.326540599829579</v>
      </c>
      <c r="DO822" s="1">
        <f t="shared" si="2002"/>
        <v>0.28752413149401729</v>
      </c>
      <c r="DP822" s="1">
        <f t="shared" si="2003"/>
        <v>0.25130531035141923</v>
      </c>
      <c r="DQ822" s="1">
        <f t="shared" si="2004"/>
        <v>0.21800586597960833</v>
      </c>
      <c r="DR822" s="1">
        <f t="shared" si="2005"/>
        <v>0.18768363490093048</v>
      </c>
      <c r="DS822" s="1">
        <f t="shared" si="2006"/>
        <v>0.16033648848225868</v>
      </c>
      <c r="DT822" s="1">
        <f t="shared" si="2007"/>
        <v>0.13590809986305058</v>
      </c>
      <c r="DU822" s="1">
        <f t="shared" si="2008"/>
        <v>0.11429511005920852</v>
      </c>
      <c r="DV822" s="1">
        <f t="shared" si="2009"/>
        <v>9.535522151468738E-2</v>
      </c>
      <c r="DW822" s="1">
        <f t="shared" si="2010"/>
        <v>7.8915748737181907E-2</v>
      </c>
      <c r="DX822" s="1">
        <f t="shared" si="2011"/>
        <v>6.4782186489247023E-2</v>
      </c>
      <c r="DY822" s="1">
        <f t="shared" si="2012"/>
        <v>5.2746410597922094E-2</v>
      </c>
      <c r="DZ822" s="1">
        <f t="shared" si="2013"/>
        <v>4.2594197879032528E-2</v>
      </c>
      <c r="EA822" s="1">
        <f t="shared" si="2014"/>
        <v>3.4111832598256044E-2</v>
      </c>
      <c r="EB822" s="1">
        <f t="shared" si="2015"/>
        <v>2.7091650236301088E-2</v>
      </c>
      <c r="EC822" s="1">
        <f t="shared" si="2016"/>
        <v>2.1336448873734277E-2</v>
      </c>
      <c r="ED822" s="1">
        <f t="shared" si="2017"/>
        <v>1.6662769315463965E-2</v>
      </c>
      <c r="EE822" s="1">
        <f t="shared" si="2018"/>
        <v>1.2903103685033702E-2</v>
      </c>
      <c r="EF822" s="1">
        <f t="shared" si="2019"/>
        <v>9.9071367265632336E-3</v>
      </c>
      <c r="EG822" s="1">
        <f t="shared" si="2020"/>
        <v>7.5421539839186473E-3</v>
      </c>
      <c r="EH822" s="1">
        <f t="shared" si="2021"/>
        <v>5.6927671200816396E-3</v>
      </c>
      <c r="EI822" s="1">
        <f t="shared" si="2022"/>
        <v>4.2601105482864077E-3</v>
      </c>
      <c r="EJ822" s="1">
        <f t="shared" si="2023"/>
        <v>3.160657517111181E-3</v>
      </c>
      <c r="EK822" s="1">
        <f t="shared" si="2024"/>
        <v>2.3247903522629646E-3</v>
      </c>
      <c r="EL822" s="1">
        <f t="shared" si="2025"/>
        <v>1.6952412450298487E-3</v>
      </c>
      <c r="EM822" s="1">
        <f t="shared" si="2026"/>
        <v>1.2254991232352127E-3</v>
      </c>
      <c r="EN822" s="1">
        <f t="shared" si="2027"/>
        <v>8.7825672540344174E-4</v>
      </c>
      <c r="EO822" s="1">
        <f t="shared" si="2028"/>
        <v>6.239515709579866E-4</v>
      </c>
      <c r="EP822" s="1">
        <f t="shared" si="2029"/>
        <v>4.3943617247027621E-4</v>
      </c>
      <c r="EQ822" s="1">
        <f t="shared" si="2030"/>
        <v>3.0679723387998519E-4</v>
      </c>
      <c r="ER822" s="1">
        <f t="shared" si="2031"/>
        <v>2.1233101104981583E-4</v>
      </c>
      <c r="ES822" s="1">
        <f t="shared" si="2032"/>
        <v>1.4567246891707727E-4</v>
      </c>
      <c r="ET822" s="1">
        <f t="shared" si="2033"/>
        <v>9.9069125856273885E-5</v>
      </c>
      <c r="EU822" s="1">
        <f t="shared" si="2034"/>
        <v>6.6786163140780609E-5</v>
      </c>
      <c r="EV822" s="1">
        <f t="shared" si="2035"/>
        <v>4.4627054390308411E-5</v>
      </c>
      <c r="EW822" s="1">
        <f t="shared" si="2036"/>
        <v>2.9553173789421015E-5</v>
      </c>
      <c r="EX822" s="1">
        <f t="shared" si="2037"/>
        <v>1.9386123189739873E-5</v>
      </c>
      <c r="EY822" s="1">
        <f t="shared" si="2038"/>
        <v>1.2577457731214053E-5</v>
      </c>
      <c r="EZ822" s="1">
        <f t="shared" si="2039"/>
        <v>8.0316962069751845E-6</v>
      </c>
      <c r="FA822" s="1">
        <f t="shared" si="2040"/>
        <v>4.9695897933855012E-6</v>
      </c>
      <c r="FB822" s="1">
        <f t="shared" si="2041"/>
        <v>2.8191604532122741E-6</v>
      </c>
      <c r="FC822" s="1">
        <f t="shared" si="2042"/>
        <v>1.1214490383144883E-6</v>
      </c>
      <c r="FD822" s="75">
        <f t="shared" si="1893"/>
        <v>-1.1214490383144883E-6</v>
      </c>
    </row>
    <row r="823" spans="7:160" x14ac:dyDescent="0.35">
      <c r="G823" t="str">
        <f t="shared" si="1889"/>
        <v>Refd, t=4.04</v>
      </c>
      <c r="H823" s="76">
        <f t="shared" si="1890"/>
        <v>4.0399999999999361</v>
      </c>
      <c r="I823" s="1">
        <f t="shared" si="1891"/>
        <v>0</v>
      </c>
      <c r="J823" s="22">
        <f t="shared" si="1892"/>
        <v>2.6761632178840651E-8</v>
      </c>
      <c r="K823" s="1">
        <f t="shared" si="1894"/>
        <v>1.3807596723624523E-7</v>
      </c>
      <c r="L823" s="1">
        <f t="shared" si="1895"/>
        <v>3.498898702215282E-7</v>
      </c>
      <c r="M823" s="1">
        <f t="shared" si="1896"/>
        <v>7.3150505517392479E-7</v>
      </c>
      <c r="N823" s="1">
        <f t="shared" si="1897"/>
        <v>1.3933835652380102E-6</v>
      </c>
      <c r="O823" s="1">
        <f t="shared" si="1898"/>
        <v>2.5087567042031131E-6</v>
      </c>
      <c r="P823" s="1">
        <f t="shared" si="1899"/>
        <v>4.3452218141719029E-6</v>
      </c>
      <c r="Q823" s="1">
        <f t="shared" si="1900"/>
        <v>7.3102869403997299E-6</v>
      </c>
      <c r="R823" s="1">
        <f t="shared" si="1901"/>
        <v>1.2016087165695395E-5</v>
      </c>
      <c r="S823" s="1">
        <f t="shared" si="1902"/>
        <v>1.9370027693827879E-5</v>
      </c>
      <c r="T823" s="1">
        <f t="shared" si="1903"/>
        <v>3.0699905251535305E-5</v>
      </c>
      <c r="U823" s="1">
        <f t="shared" si="1904"/>
        <v>4.7924087348180071E-5</v>
      </c>
      <c r="V823" s="1">
        <f t="shared" si="1905"/>
        <v>7.3779510254573226E-5</v>
      </c>
      <c r="W823" s="1">
        <f t="shared" si="1906"/>
        <v>1.1212245465233428E-4</v>
      </c>
      <c r="X823" s="1">
        <f t="shared" si="1907"/>
        <v>1.6831906425354582E-4</v>
      </c>
      <c r="Y823" s="1">
        <f t="shared" si="1908"/>
        <v>2.4974409628123189E-4</v>
      </c>
      <c r="Z823" s="1">
        <f t="shared" si="1909"/>
        <v>3.6640705530816117E-4</v>
      </c>
      <c r="AA823" s="1">
        <f t="shared" si="1910"/>
        <v>5.3172420286253582E-4</v>
      </c>
      <c r="AB823" s="1">
        <f t="shared" si="1911"/>
        <v>7.6345242912412422E-4</v>
      </c>
      <c r="AC823" s="1">
        <f t="shared" si="1912"/>
        <v>1.0847960645465793E-3</v>
      </c>
      <c r="AD823" s="1">
        <f t="shared" si="1913"/>
        <v>1.5256898662491926E-3</v>
      </c>
      <c r="AE823" s="1">
        <f t="shared" si="1914"/>
        <v>2.1242502004950878E-3</v>
      </c>
      <c r="AF823" s="1">
        <f t="shared" si="1915"/>
        <v>2.9283716083053301E-3</v>
      </c>
      <c r="AG823" s="1">
        <f t="shared" si="1916"/>
        <v>3.9974275226644989E-3</v>
      </c>
      <c r="AH823" s="1">
        <f t="shared" si="1917"/>
        <v>5.4040123278354312E-3</v>
      </c>
      <c r="AI823" s="1">
        <f t="shared" si="1918"/>
        <v>7.2356381168792554E-3</v>
      </c>
      <c r="AJ823" s="1">
        <f t="shared" si="1919"/>
        <v>9.5962748531469005E-3</v>
      </c>
      <c r="AK823" s="1">
        <f t="shared" si="1920"/>
        <v>1.2607599165674634E-2</v>
      </c>
      <c r="AL823" s="1">
        <f t="shared" si="1921"/>
        <v>1.6409797194469004E-2</v>
      </c>
      <c r="AM823" s="1">
        <f t="shared" si="1922"/>
        <v>2.1161753603046153E-2</v>
      </c>
      <c r="AN823" s="1">
        <f t="shared" si="1923"/>
        <v>2.7040455097056493E-2</v>
      </c>
      <c r="AO823" s="1">
        <f t="shared" si="1924"/>
        <v>3.4239445391774981E-2</v>
      </c>
      <c r="AP823" s="1">
        <f t="shared" si="1925"/>
        <v>4.2966191922689252E-2</v>
      </c>
      <c r="AQ823" s="1">
        <f t="shared" si="1926"/>
        <v>5.3438264174782826E-2</v>
      </c>
      <c r="AR823" s="1">
        <f t="shared" si="1927"/>
        <v>6.5878279545053417E-2</v>
      </c>
      <c r="AS823" s="1">
        <f t="shared" si="1928"/>
        <v>8.05076438150574E-2</v>
      </c>
      <c r="AT823" s="1">
        <f t="shared" si="1929"/>
        <v>9.7539196511835652E-2</v>
      </c>
      <c r="AU823" s="1">
        <f t="shared" si="1930"/>
        <v>0.11716896182382555</v>
      </c>
      <c r="AV823" s="1">
        <f t="shared" si="1931"/>
        <v>0.13956729687785518</v>
      </c>
      <c r="AW823" s="1">
        <f t="shared" si="1932"/>
        <v>0.16486981346077351</v>
      </c>
      <c r="AX823" s="1">
        <f t="shared" si="1933"/>
        <v>0.19316851850436387</v>
      </c>
      <c r="AY823" s="1">
        <f t="shared" si="1934"/>
        <v>0.22450366487045287</v>
      </c>
      <c r="AZ823" s="1">
        <f t="shared" si="1935"/>
        <v>0.25885682026831913</v>
      </c>
      <c r="BA823" s="1">
        <f t="shared" si="1936"/>
        <v>0.29614564352721462</v>
      </c>
      <c r="BB823" s="1">
        <f t="shared" si="1937"/>
        <v>0.33622080162015094</v>
      </c>
      <c r="BC823" s="1">
        <f t="shared" si="1938"/>
        <v>0.37886536867247217</v>
      </c>
      <c r="BD823" s="1">
        <f t="shared" si="1939"/>
        <v>0.42379692398600821</v>
      </c>
      <c r="BE823" s="1">
        <f t="shared" si="1940"/>
        <v>0.4706724174356447</v>
      </c>
      <c r="BF823" s="1">
        <f t="shared" si="1941"/>
        <v>0.51909570777551162</v>
      </c>
      <c r="BG823" s="1">
        <f t="shared" si="1942"/>
        <v>0.56862751465211792</v>
      </c>
      <c r="BH823" s="1">
        <f t="shared" si="1943"/>
        <v>0.61879737147103653</v>
      </c>
      <c r="BI823" s="1">
        <f t="shared" si="1944"/>
        <v>0.66911703623966634</v>
      </c>
      <c r="BJ823" s="1">
        <f t="shared" si="1945"/>
        <v>0.71909472192378676</v>
      </c>
      <c r="BK823" s="1">
        <f t="shared" si="1946"/>
        <v>0.76824945469559258</v>
      </c>
      <c r="BL823" s="1">
        <f t="shared" si="1947"/>
        <v>0.81612486205480372</v>
      </c>
      <c r="BM823" s="1">
        <f t="shared" si="1948"/>
        <v>0.86230173342801064</v>
      </c>
      <c r="BN823" s="1">
        <f t="shared" si="1949"/>
        <v>0.9064087796637067</v>
      </c>
      <c r="BO823" s="1">
        <f t="shared" si="1950"/>
        <v>0.94813113735193055</v>
      </c>
      <c r="BP823" s="1">
        <f t="shared" si="1951"/>
        <v>0.98721630876374744</v>
      </c>
      <c r="BQ823" s="1">
        <f t="shared" si="1952"/>
        <v>1.0234773863063023</v>
      </c>
      <c r="BR823" s="1">
        <f t="shared" si="1953"/>
        <v>1.0567935690494847</v>
      </c>
      <c r="BS823" s="1">
        <f t="shared" si="1954"/>
        <v>1.0871081260953517</v>
      </c>
      <c r="BT823" s="1">
        <f t="shared" si="1955"/>
        <v>1.11442408708385</v>
      </c>
      <c r="BU823" s="1">
        <f t="shared" si="1956"/>
        <v>1.1387980363096109</v>
      </c>
      <c r="BV823" s="1">
        <f t="shared" si="1957"/>
        <v>1.1603324492350098</v>
      </c>
      <c r="BW823" s="1">
        <f t="shared" si="1958"/>
        <v>1.1791670373812131</v>
      </c>
      <c r="BX823" s="1">
        <f t="shared" si="1959"/>
        <v>1.1954695615324582</v>
      </c>
      <c r="BY823" s="1">
        <f t="shared" si="1960"/>
        <v>1.2094265384217848</v>
      </c>
      <c r="BZ823" s="1">
        <f t="shared" si="1961"/>
        <v>1.2212342090784509</v>
      </c>
      <c r="CA823" s="1">
        <f t="shared" si="1962"/>
        <v>1.23109006549043</v>
      </c>
      <c r="CB823" s="1">
        <f t="shared" si="1963"/>
        <v>1.2391851542127625</v>
      </c>
      <c r="CC823" s="1">
        <f t="shared" si="1964"/>
        <v>1.2456972986738832</v>
      </c>
      <c r="CD823" s="1">
        <f t="shared" si="1965"/>
        <v>1.2507853127903596</v>
      </c>
      <c r="CE823" s="1">
        <f t="shared" si="1966"/>
        <v>1.2545842221633523</v>
      </c>
      <c r="CF823" s="1">
        <f t="shared" si="1967"/>
        <v>1.2572014688430648</v>
      </c>
      <c r="CG823" s="1">
        <f t="shared" si="1968"/>
        <v>1.2587140527198692</v>
      </c>
      <c r="CH823" s="1">
        <f t="shared" si="1969"/>
        <v>1.2591665564561347</v>
      </c>
      <c r="CI823" s="1">
        <f t="shared" si="1970"/>
        <v>1.2585700092394438</v>
      </c>
      <c r="CJ823" s="1">
        <f t="shared" si="1971"/>
        <v>1.2569015638491674</v>
      </c>
      <c r="CK823" s="1">
        <f t="shared" si="1972"/>
        <v>1.2541049869049354</v>
      </c>
      <c r="CL823" s="1">
        <f t="shared" si="1973"/>
        <v>1.250091988452525</v>
      </c>
      <c r="CM823" s="1">
        <f t="shared" si="1974"/>
        <v>1.2447444388792033</v>
      </c>
      <c r="CN823" s="1">
        <f t="shared" si="1975"/>
        <v>1.2379175335494401</v>
      </c>
      <c r="CO823" s="1">
        <f t="shared" si="1976"/>
        <v>1.2294439643667265</v>
      </c>
      <c r="CP823" s="1">
        <f t="shared" si="1977"/>
        <v>1.2191391398206313</v>
      </c>
      <c r="CQ823" s="1">
        <f t="shared" si="1978"/>
        <v>1.2068074597207252</v>
      </c>
      <c r="CR823" s="1">
        <f t="shared" si="1979"/>
        <v>1.1922495983842265</v>
      </c>
      <c r="CS823" s="1">
        <f t="shared" si="1980"/>
        <v>1.1752706831645665</v>
      </c>
      <c r="CT823" s="1">
        <f t="shared" si="1981"/>
        <v>1.1556891784595558</v>
      </c>
      <c r="CU823" s="1">
        <f t="shared" si="1982"/>
        <v>1.1333462049923875</v>
      </c>
      <c r="CV823" s="1">
        <f t="shared" si="1983"/>
        <v>1.1081149477381591</v>
      </c>
      <c r="CW823" s="1">
        <f t="shared" si="1984"/>
        <v>1.0799097415179295</v>
      </c>
      <c r="CX823" s="1">
        <f t="shared" si="1985"/>
        <v>1.0486943790030254</v>
      </c>
      <c r="CY823" s="1">
        <f t="shared" si="1986"/>
        <v>1.0144891686819855</v>
      </c>
      <c r="CZ823" s="1">
        <f t="shared" si="1987"/>
        <v>0.97737628544659627</v>
      </c>
      <c r="DA823" s="1">
        <f t="shared" si="1988"/>
        <v>0.9375030065249681</v>
      </c>
      <c r="DB823" s="1">
        <f t="shared" si="1989"/>
        <v>0.89508251015268381</v>
      </c>
      <c r="DC823" s="1">
        <f t="shared" si="1990"/>
        <v>0.85039202997126195</v>
      </c>
      <c r="DD823" s="1">
        <f t="shared" si="1991"/>
        <v>0.8037682978453955</v>
      </c>
      <c r="DE823" s="1">
        <f t="shared" si="1992"/>
        <v>0.75560036205021508</v>
      </c>
      <c r="DF823" s="1">
        <f t="shared" si="1993"/>
        <v>0.70632002511988612</v>
      </c>
      <c r="DG823" s="1">
        <f t="shared" si="1994"/>
        <v>0.6563902936991507</v>
      </c>
      <c r="DH823" s="1">
        <f t="shared" si="1995"/>
        <v>0.60629235942125215</v>
      </c>
      <c r="DI823" s="1">
        <f t="shared" si="1996"/>
        <v>0.55651172455976738</v>
      </c>
      <c r="DJ823" s="1">
        <f t="shared" si="1997"/>
        <v>0.50752414094211817</v>
      </c>
      <c r="DK823" s="1">
        <f t="shared" si="1998"/>
        <v>0.45978204072774403</v>
      </c>
      <c r="DL823" s="1">
        <f t="shared" si="1999"/>
        <v>0.41370210235937321</v>
      </c>
      <c r="DM823" s="1">
        <f t="shared" si="2000"/>
        <v>0.36965451742867872</v>
      </c>
      <c r="DN823" s="1">
        <f t="shared" si="2001"/>
        <v>0.32795441107045509</v>
      </c>
      <c r="DO823" s="1">
        <f t="shared" si="2002"/>
        <v>0.28885572938710807</v>
      </c>
      <c r="DP823" s="1">
        <f t="shared" si="2003"/>
        <v>0.25254775375397642</v>
      </c>
      <c r="DQ823" s="1">
        <f t="shared" si="2004"/>
        <v>0.21915424583545509</v>
      </c>
      <c r="DR823" s="1">
        <f t="shared" si="2005"/>
        <v>0.18873508047520346</v>
      </c>
      <c r="DS823" s="1">
        <f t="shared" si="2006"/>
        <v>0.16129009652671189</v>
      </c>
      <c r="DT823" s="1">
        <f t="shared" si="2007"/>
        <v>0.13676479603142552</v>
      </c>
      <c r="DU823" s="1">
        <f t="shared" si="2008"/>
        <v>0.11505745490863191</v>
      </c>
      <c r="DV823" s="1">
        <f t="shared" si="2009"/>
        <v>9.6027175374243948E-2</v>
      </c>
      <c r="DW823" s="1">
        <f t="shared" si="2010"/>
        <v>7.950241055589824E-2</v>
      </c>
      <c r="DX823" s="1">
        <f t="shared" si="2011"/>
        <v>6.5289521546451776E-2</v>
      </c>
      <c r="DY823" s="1">
        <f t="shared" si="2012"/>
        <v>5.3180980804602568E-2</v>
      </c>
      <c r="DZ823" s="1">
        <f t="shared" si="2013"/>
        <v>4.2962906514649152E-2</v>
      </c>
      <c r="EA823" s="1">
        <f t="shared" si="2014"/>
        <v>3.4421692943753308E-2</v>
      </c>
      <c r="EB823" s="1">
        <f t="shared" si="2015"/>
        <v>2.7349584920695551E-2</v>
      </c>
      <c r="EC823" s="1">
        <f t="shared" si="2016"/>
        <v>2.1549124075442044E-2</v>
      </c>
      <c r="ED823" s="1">
        <f t="shared" si="2017"/>
        <v>1.6836465445792429E-2</v>
      </c>
      <c r="EE823" s="1">
        <f t="shared" si="2018"/>
        <v>1.3043621981477358E-2</v>
      </c>
      <c r="EF823" s="1">
        <f t="shared" si="2019"/>
        <v>1.0019739399118254E-2</v>
      </c>
      <c r="EG823" s="1">
        <f t="shared" si="2020"/>
        <v>7.631534239579827E-3</v>
      </c>
      <c r="EH823" s="1">
        <f t="shared" si="2021"/>
        <v>5.7630445442000645E-3</v>
      </c>
      <c r="EI823" s="1">
        <f t="shared" si="2022"/>
        <v>4.3148469140174544E-3</v>
      </c>
      <c r="EJ823" s="1">
        <f t="shared" si="2023"/>
        <v>3.2028880656559942E-3</v>
      </c>
      <c r="EK823" s="1">
        <f t="shared" si="2024"/>
        <v>2.3570658600278083E-3</v>
      </c>
      <c r="EL823" s="1">
        <f t="shared" si="2025"/>
        <v>1.71967668545625E-3</v>
      </c>
      <c r="EM823" s="1">
        <f t="shared" si="2026"/>
        <v>1.2438253589517833E-3</v>
      </c>
      <c r="EN823" s="1">
        <f t="shared" si="2027"/>
        <v>8.9187235688634571E-4</v>
      </c>
      <c r="EO823" s="1">
        <f t="shared" si="2028"/>
        <v>6.3397275998721878E-4</v>
      </c>
      <c r="EP823" s="1">
        <f t="shared" si="2029"/>
        <v>4.4674290590897113E-4</v>
      </c>
      <c r="EQ823" s="1">
        <f t="shared" si="2030"/>
        <v>3.1207506415295778E-4</v>
      </c>
      <c r="ER823" s="1">
        <f t="shared" si="2031"/>
        <v>2.1610778634176039E-4</v>
      </c>
      <c r="ES823" s="1">
        <f t="shared" si="2032"/>
        <v>1.4834994233156902E-4</v>
      </c>
      <c r="ET823" s="1">
        <f t="shared" si="2033"/>
        <v>1.0094961132923491E-4</v>
      </c>
      <c r="EU823" s="1">
        <f t="shared" si="2034"/>
        <v>6.8094595773085761E-5</v>
      </c>
      <c r="EV823" s="1">
        <f t="shared" si="2035"/>
        <v>4.5528926683858977E-5</v>
      </c>
      <c r="EW823" s="1">
        <f t="shared" si="2036"/>
        <v>3.0168871045829249E-5</v>
      </c>
      <c r="EX823" s="1">
        <f t="shared" si="2037"/>
        <v>1.980218455305938E-5</v>
      </c>
      <c r="EY823" s="1">
        <f t="shared" si="2038"/>
        <v>1.2855255441655546E-5</v>
      </c>
      <c r="EZ823" s="1">
        <f t="shared" si="2039"/>
        <v>8.2139625390235841E-6</v>
      </c>
      <c r="FA823" s="1">
        <f t="shared" si="2040"/>
        <v>5.0851319310382221E-6</v>
      </c>
      <c r="FB823" s="1">
        <f t="shared" si="2041"/>
        <v>2.8859844765475924E-6</v>
      </c>
      <c r="FC823" s="1">
        <f t="shared" si="2042"/>
        <v>1.1483519333654942E-6</v>
      </c>
      <c r="FD823" s="75">
        <f t="shared" si="1893"/>
        <v>-1.1483519333654942E-6</v>
      </c>
    </row>
    <row r="824" spans="7:160" x14ac:dyDescent="0.35">
      <c r="G824" t="str">
        <f t="shared" si="1889"/>
        <v>Refd, t=4.04</v>
      </c>
      <c r="H824" s="76">
        <f t="shared" si="1890"/>
        <v>4.044999999999936</v>
      </c>
      <c r="I824" s="1">
        <f t="shared" si="1891"/>
        <v>0</v>
      </c>
      <c r="J824" s="22">
        <f t="shared" si="1892"/>
        <v>2.6464515492278201E-8</v>
      </c>
      <c r="K824" s="1">
        <f t="shared" si="1894"/>
        <v>1.3654374964051993E-7</v>
      </c>
      <c r="L824" s="1">
        <f t="shared" si="1895"/>
        <v>3.4601133810595757E-7</v>
      </c>
      <c r="M824" s="1">
        <f t="shared" si="1896"/>
        <v>7.2340961578818467E-7</v>
      </c>
      <c r="N824" s="1">
        <f t="shared" si="1897"/>
        <v>1.3779972581090495E-6</v>
      </c>
      <c r="O824" s="1">
        <f t="shared" si="1898"/>
        <v>2.4811308898798478E-6</v>
      </c>
      <c r="P824" s="1">
        <f t="shared" si="1899"/>
        <v>4.29753361191249E-6</v>
      </c>
      <c r="Q824" s="1">
        <f t="shared" si="1900"/>
        <v>7.2303731525144669E-6</v>
      </c>
      <c r="R824" s="1">
        <f t="shared" si="1901"/>
        <v>1.188532577345254E-5</v>
      </c>
      <c r="S824" s="1">
        <f t="shared" si="1902"/>
        <v>1.9160321757976368E-5</v>
      </c>
      <c r="T824" s="1">
        <f t="shared" si="1903"/>
        <v>3.0369452513391209E-5</v>
      </c>
      <c r="U824" s="1">
        <f t="shared" si="1904"/>
        <v>4.7411535350764225E-5</v>
      </c>
      <c r="V824" s="1">
        <f t="shared" si="1905"/>
        <v>7.2996003310641546E-5</v>
      </c>
      <c r="W824" s="1">
        <f t="shared" si="1906"/>
        <v>1.10940979606775E-4</v>
      </c>
      <c r="X824" s="1">
        <f t="shared" si="1907"/>
        <v>1.6656040372029778E-4</v>
      </c>
      <c r="Y824" s="1">
        <f t="shared" si="1908"/>
        <v>2.4715861136214421E-4</v>
      </c>
      <c r="Z824" s="1">
        <f t="shared" si="1909"/>
        <v>3.6265145913743843E-4</v>
      </c>
      <c r="AA824" s="1">
        <f t="shared" si="1910"/>
        <v>5.2633247014266266E-4</v>
      </c>
      <c r="AB824" s="1">
        <f t="shared" si="1911"/>
        <v>7.5580003730706981E-4</v>
      </c>
      <c r="AC824" s="1">
        <f t="shared" si="1912"/>
        <v>1.0740569043206658E-3</v>
      </c>
      <c r="AD824" s="1">
        <f t="shared" si="1913"/>
        <v>1.5107854181920571E-3</v>
      </c>
      <c r="AE824" s="1">
        <f t="shared" si="1914"/>
        <v>2.1037909748773485E-3</v>
      </c>
      <c r="AF824" s="1">
        <f t="shared" si="1915"/>
        <v>2.9005914041969664E-3</v>
      </c>
      <c r="AG824" s="1">
        <f t="shared" si="1916"/>
        <v>3.9601117888034901E-3</v>
      </c>
      <c r="AH824" s="1">
        <f t="shared" si="1917"/>
        <v>5.3544227944247007E-3</v>
      </c>
      <c r="AI824" s="1">
        <f t="shared" si="1918"/>
        <v>7.1704368883132386E-3</v>
      </c>
      <c r="AJ824" s="1">
        <f t="shared" si="1919"/>
        <v>9.5114522569769728E-3</v>
      </c>
      <c r="AK824" s="1">
        <f t="shared" si="1920"/>
        <v>1.2498410767672679E-2</v>
      </c>
      <c r="AL824" s="1">
        <f t="shared" si="1921"/>
        <v>1.6270716412987066E-2</v>
      </c>
      <c r="AM824" s="1">
        <f t="shared" si="1922"/>
        <v>2.0986447165984454E-2</v>
      </c>
      <c r="AN824" s="1">
        <f t="shared" si="1923"/>
        <v>2.682178904557388E-2</v>
      </c>
      <c r="AO824" s="1">
        <f t="shared" si="1924"/>
        <v>3.3969529307738028E-2</v>
      </c>
      <c r="AP824" s="1">
        <f t="shared" si="1925"/>
        <v>4.2636468415466429E-2</v>
      </c>
      <c r="AQ824" s="1">
        <f t="shared" si="1926"/>
        <v>5.3039649310854739E-2</v>
      </c>
      <c r="AR824" s="1">
        <f t="shared" si="1927"/>
        <v>6.5401357792493259E-2</v>
      </c>
      <c r="AS824" s="1">
        <f t="shared" si="1928"/>
        <v>7.9942918220320514E-2</v>
      </c>
      <c r="AT824" s="1">
        <f t="shared" si="1929"/>
        <v>9.6877391321787243E-2</v>
      </c>
      <c r="AU824" s="1">
        <f t="shared" si="1930"/>
        <v>0.1164013707880448</v>
      </c>
      <c r="AV824" s="1">
        <f t="shared" si="1931"/>
        <v>0.13868616627193922</v>
      </c>
      <c r="AW824" s="1">
        <f t="shared" si="1932"/>
        <v>0.16386874478514185</v>
      </c>
      <c r="AX824" s="1">
        <f t="shared" si="1933"/>
        <v>0.19204287220383767</v>
      </c>
      <c r="AY824" s="1">
        <f t="shared" si="1934"/>
        <v>0.22325094366869552</v>
      </c>
      <c r="AZ824" s="1">
        <f t="shared" si="1935"/>
        <v>0.25747700917260558</v>
      </c>
      <c r="BA824" s="1">
        <f t="shared" si="1936"/>
        <v>0.29464148351987435</v>
      </c>
      <c r="BB824" s="1">
        <f t="shared" si="1937"/>
        <v>0.33459797569404653</v>
      </c>
      <c r="BC824" s="1">
        <f t="shared" si="1938"/>
        <v>0.37713258223226187</v>
      </c>
      <c r="BD824" s="1">
        <f t="shared" si="1939"/>
        <v>0.42196586661168017</v>
      </c>
      <c r="BE824" s="1">
        <f t="shared" si="1940"/>
        <v>0.46875759931767569</v>
      </c>
      <c r="BF824" s="1">
        <f t="shared" si="1941"/>
        <v>0.51711417136527926</v>
      </c>
      <c r="BG824" s="1">
        <f t="shared" si="1942"/>
        <v>0.56659842969771779</v>
      </c>
      <c r="BH824" s="1">
        <f t="shared" si="1943"/>
        <v>0.61674152903245016</v>
      </c>
      <c r="BI824" s="1">
        <f t="shared" si="1944"/>
        <v>0.66705626389401118</v>
      </c>
      <c r="BJ824" s="1">
        <f t="shared" si="1945"/>
        <v>0.71705124762757289</v>
      </c>
      <c r="BK824" s="1">
        <f t="shared" si="1946"/>
        <v>0.76624525022020862</v>
      </c>
      <c r="BL824" s="1">
        <f t="shared" si="1947"/>
        <v>0.81418099826100587</v>
      </c>
      <c r="BM824" s="1">
        <f t="shared" si="1948"/>
        <v>0.86043777878597971</v>
      </c>
      <c r="BN824" s="1">
        <f t="shared" si="1949"/>
        <v>0.90464227044270462</v>
      </c>
      <c r="BO824" s="1">
        <f t="shared" si="1950"/>
        <v>0.94647714306753961</v>
      </c>
      <c r="BP824" s="1">
        <f t="shared" si="1951"/>
        <v>0.98568711020573885</v>
      </c>
      <c r="BQ824" s="1">
        <f t="shared" si="1952"/>
        <v>1.0220822763106123</v>
      </c>
      <c r="BR824" s="1">
        <f t="shared" si="1953"/>
        <v>1.0555387787124011</v>
      </c>
      <c r="BS824" s="1">
        <f t="shared" si="1954"/>
        <v>1.0859968719417223</v>
      </c>
      <c r="BT824" s="1">
        <f t="shared" si="1955"/>
        <v>1.1134567283199046</v>
      </c>
      <c r="BU824" s="1">
        <f t="shared" si="1956"/>
        <v>1.1379723261362071</v>
      </c>
      <c r="BV824" s="1">
        <f t="shared" si="1957"/>
        <v>1.1596438605538057</v>
      </c>
      <c r="BW824" s="1">
        <f t="shared" si="1958"/>
        <v>1.17860914122743</v>
      </c>
      <c r="BX824" s="1">
        <f t="shared" si="1959"/>
        <v>1.1950344361955825</v>
      </c>
      <c r="BY824" s="1">
        <f t="shared" si="1960"/>
        <v>1.2091051883167545</v>
      </c>
      <c r="BZ824" s="1">
        <f t="shared" si="1961"/>
        <v>1.2210169747441018</v>
      </c>
      <c r="CA824" s="1">
        <f t="shared" si="1962"/>
        <v>1.2309670092863245</v>
      </c>
      <c r="CB824" s="1">
        <f t="shared" si="1963"/>
        <v>1.2391464099927214</v>
      </c>
      <c r="CC824" s="1">
        <f t="shared" si="1964"/>
        <v>1.2457333775695549</v>
      </c>
      <c r="CD824" s="1">
        <f t="shared" si="1965"/>
        <v>1.2508873609101261</v>
      </c>
      <c r="CE824" s="1">
        <f t="shared" si="1966"/>
        <v>1.2547442292287367</v>
      </c>
      <c r="CF824" s="1">
        <f t="shared" si="1967"/>
        <v>1.2574124293495483</v>
      </c>
      <c r="CG824" s="1">
        <f t="shared" si="1968"/>
        <v>1.2589700830072577</v>
      </c>
      <c r="CH824" s="1">
        <f t="shared" si="1969"/>
        <v>1.2594629720734887</v>
      </c>
      <c r="CI824" s="1">
        <f t="shared" si="1970"/>
        <v>1.2589033672351189</v>
      </c>
      <c r="CJ824" s="1">
        <f t="shared" si="1971"/>
        <v>1.2572696742161855</v>
      </c>
      <c r="CK824" s="1">
        <f t="shared" si="1972"/>
        <v>1.2545068965240338</v>
      </c>
      <c r="CL824" s="1">
        <f t="shared" si="1973"/>
        <v>1.2505279396914151</v>
      </c>
      <c r="CM824" s="1">
        <f t="shared" si="1974"/>
        <v>1.2452158037345722</v>
      </c>
      <c r="CN824" s="1">
        <f t="shared" si="1975"/>
        <v>1.2384267230647625</v>
      </c>
      <c r="CO824" s="1">
        <f t="shared" si="1976"/>
        <v>1.2299943122132246</v>
      </c>
      <c r="CP824" s="1">
        <f t="shared" si="1977"/>
        <v>1.2197347585470981</v>
      </c>
      <c r="CQ824" s="1">
        <f t="shared" si="1978"/>
        <v>1.2074530683702915</v>
      </c>
      <c r="CR824" s="1">
        <f t="shared" si="1979"/>
        <v>1.1929503209949162</v>
      </c>
      <c r="CS824" s="1">
        <f t="shared" si="1980"/>
        <v>1.1760318191027053</v>
      </c>
      <c r="CT824" s="1">
        <f t="shared" si="1981"/>
        <v>1.1565159474993936</v>
      </c>
      <c r="CU824" s="1">
        <f t="shared" si="1982"/>
        <v>1.1342434724038435</v>
      </c>
      <c r="CV824" s="1">
        <f t="shared" si="1983"/>
        <v>1.1090869371715961</v>
      </c>
      <c r="CW824" s="1">
        <f t="shared" si="1984"/>
        <v>1.0809597459312532</v>
      </c>
      <c r="CX824" s="1">
        <f t="shared" si="1985"/>
        <v>1.0498244819906295</v>
      </c>
      <c r="CY824" s="1">
        <f t="shared" si="1986"/>
        <v>1.0156999900685375</v>
      </c>
      <c r="CZ824" s="1">
        <f t="shared" si="1987"/>
        <v>0.97866676566378941</v>
      </c>
      <c r="DA824" s="1">
        <f t="shared" si="1988"/>
        <v>0.93887024391729645</v>
      </c>
      <c r="DB824" s="1">
        <f t="shared" si="1989"/>
        <v>0.89652166386320931</v>
      </c>
      <c r="DC824" s="1">
        <f t="shared" si="1990"/>
        <v>0.85189629844502646</v>
      </c>
      <c r="DD824" s="1">
        <f t="shared" si="1991"/>
        <v>0.80532897937002668</v>
      </c>
      <c r="DE824" s="1">
        <f t="shared" si="1992"/>
        <v>0.75720699934927016</v>
      </c>
      <c r="DF824" s="1">
        <f t="shared" si="1993"/>
        <v>0.70796063113374252</v>
      </c>
      <c r="DG824" s="1">
        <f t="shared" si="1994"/>
        <v>0.65805165070417049</v>
      </c>
      <c r="DH824" s="1">
        <f t="shared" si="1995"/>
        <v>0.60796037895351129</v>
      </c>
      <c r="DI824" s="1">
        <f t="shared" si="1996"/>
        <v>0.55817185161797089</v>
      </c>
      <c r="DJ824" s="1">
        <f t="shared" si="1997"/>
        <v>0.50916178298881176</v>
      </c>
      <c r="DK824" s="1">
        <f t="shared" si="1998"/>
        <v>0.4613830003466915</v>
      </c>
      <c r="DL824" s="1">
        <f t="shared" si="1999"/>
        <v>0.41525299220587236</v>
      </c>
      <c r="DM824" s="1">
        <f t="shared" si="2000"/>
        <v>0.3711431373472317</v>
      </c>
      <c r="DN824" s="1">
        <f t="shared" si="2001"/>
        <v>0.32937006984048756</v>
      </c>
      <c r="DO824" s="1">
        <f t="shared" si="2002"/>
        <v>0.29018949726596638</v>
      </c>
      <c r="DP824" s="1">
        <f t="shared" si="2003"/>
        <v>0.253792636499031</v>
      </c>
      <c r="DQ824" s="1">
        <f t="shared" si="2004"/>
        <v>0.22030527582733489</v>
      </c>
      <c r="DR824" s="1">
        <f t="shared" si="2005"/>
        <v>0.18978932553556996</v>
      </c>
      <c r="DS824" s="1">
        <f t="shared" si="2006"/>
        <v>0.16224659164884334</v>
      </c>
      <c r="DT824" s="1">
        <f t="shared" si="2007"/>
        <v>0.13762440719573918</v>
      </c>
      <c r="DU824" s="1">
        <f t="shared" si="2008"/>
        <v>0.11582268719362586</v>
      </c>
      <c r="DV824" s="1">
        <f t="shared" si="2009"/>
        <v>9.6701939548261298E-2</v>
      </c>
      <c r="DW824" s="1">
        <f t="shared" si="2010"/>
        <v>8.0091763200581534E-2</v>
      </c>
      <c r="DX824" s="1">
        <f t="shared" si="2011"/>
        <v>6.5799393569153139E-2</v>
      </c>
      <c r="DY824" s="1">
        <f t="shared" si="2012"/>
        <v>5.3617908076488516E-2</v>
      </c>
      <c r="DZ824" s="1">
        <f t="shared" si="2013"/>
        <v>4.3333774516422709E-2</v>
      </c>
      <c r="EA824" s="1">
        <f t="shared" si="2014"/>
        <v>3.4733504940148381E-2</v>
      </c>
      <c r="EB824" s="1">
        <f t="shared" si="2015"/>
        <v>2.7609260557028555E-2</v>
      </c>
      <c r="EC824" s="1">
        <f t="shared" si="2016"/>
        <v>2.176333262105367E-2</v>
      </c>
      <c r="ED824" s="1">
        <f t="shared" si="2017"/>
        <v>1.7011495396004481E-2</v>
      </c>
      <c r="EE824" s="1">
        <f t="shared" si="2018"/>
        <v>1.3185286524266008E-2</v>
      </c>
      <c r="EF824" s="1">
        <f t="shared" si="2019"/>
        <v>1.0133315457924777E-2</v>
      </c>
      <c r="EG824" s="1">
        <f t="shared" si="2020"/>
        <v>7.7217314721914412E-3</v>
      </c>
      <c r="EH824" s="1">
        <f t="shared" si="2021"/>
        <v>5.8339998162506438E-3</v>
      </c>
      <c r="EI824" s="1">
        <f t="shared" si="2022"/>
        <v>4.3701393433065918E-3</v>
      </c>
      <c r="EJ824" s="1">
        <f t="shared" si="2023"/>
        <v>3.2455696912304E-3</v>
      </c>
      <c r="EK824" s="1">
        <f t="shared" si="2024"/>
        <v>2.3897032516792282E-3</v>
      </c>
      <c r="EL824" s="1">
        <f t="shared" si="2025"/>
        <v>1.7443992917192538E-3</v>
      </c>
      <c r="EM824" s="1">
        <f t="shared" si="2026"/>
        <v>1.2623770130664087E-3</v>
      </c>
      <c r="EN824" s="1">
        <f t="shared" si="2027"/>
        <v>9.0566304679693082E-4</v>
      </c>
      <c r="EO824" s="1">
        <f t="shared" si="2028"/>
        <v>6.4412845890980284E-4</v>
      </c>
      <c r="EP824" s="1">
        <f t="shared" si="2029"/>
        <v>4.5415190747026801E-4</v>
      </c>
      <c r="EQ824" s="1">
        <f t="shared" si="2030"/>
        <v>3.174298385760274E-4</v>
      </c>
      <c r="ER824" s="1">
        <f t="shared" si="2031"/>
        <v>2.1994185333808081E-4</v>
      </c>
      <c r="ES824" s="1">
        <f t="shared" si="2032"/>
        <v>1.5106963560661133E-4</v>
      </c>
      <c r="ET824" s="1">
        <f t="shared" si="2033"/>
        <v>1.0286089131502141E-4</v>
      </c>
      <c r="EU824" s="1">
        <f t="shared" si="2034"/>
        <v>6.942526007791967E-5</v>
      </c>
      <c r="EV824" s="1">
        <f t="shared" si="2035"/>
        <v>4.6446684234741324E-5</v>
      </c>
      <c r="EW824" s="1">
        <f t="shared" si="2036"/>
        <v>3.0795799881008209E-5</v>
      </c>
      <c r="EX824" s="1">
        <f t="shared" si="2037"/>
        <v>2.0226098130642927E-5</v>
      </c>
      <c r="EY824" s="1">
        <f t="shared" si="2038"/>
        <v>1.3138469552670192E-5</v>
      </c>
      <c r="EZ824" s="1">
        <f t="shared" si="2039"/>
        <v>8.399892387201822E-6</v>
      </c>
      <c r="FA824" s="1">
        <f t="shared" si="2040"/>
        <v>5.2030596763756236E-6</v>
      </c>
      <c r="FB824" s="1">
        <f t="shared" si="2041"/>
        <v>2.9542177038956094E-6</v>
      </c>
      <c r="FC824" s="1">
        <f t="shared" si="2042"/>
        <v>1.1758295706185758E-6</v>
      </c>
      <c r="FD824" s="75">
        <f t="shared" si="1893"/>
        <v>-1.1758295706185758E-6</v>
      </c>
    </row>
    <row r="825" spans="7:160" x14ac:dyDescent="0.35">
      <c r="G825" t="str">
        <f t="shared" si="1889"/>
        <v>Refd, t=4.05</v>
      </c>
      <c r="H825" s="76">
        <f t="shared" si="1890"/>
        <v>4.0499999999999359</v>
      </c>
      <c r="I825" s="1">
        <f t="shared" si="1891"/>
        <v>0</v>
      </c>
      <c r="J825" s="22">
        <f t="shared" si="1892"/>
        <v>2.6170735031159002E-8</v>
      </c>
      <c r="K825" s="1">
        <f t="shared" si="1894"/>
        <v>1.3502872859403927E-7</v>
      </c>
      <c r="L825" s="1">
        <f t="shared" si="1895"/>
        <v>3.4217629016179917E-7</v>
      </c>
      <c r="M825" s="1">
        <f t="shared" si="1896"/>
        <v>7.1540479205426896E-7</v>
      </c>
      <c r="N825" s="1">
        <f t="shared" si="1897"/>
        <v>1.3627828010289476E-6</v>
      </c>
      <c r="O825" s="1">
        <f t="shared" si="1898"/>
        <v>2.4538127784273134E-6</v>
      </c>
      <c r="P825" s="1">
        <f t="shared" si="1899"/>
        <v>4.250374793570034E-6</v>
      </c>
      <c r="Q825" s="1">
        <f t="shared" si="1900"/>
        <v>7.1513429707036661E-6</v>
      </c>
      <c r="R825" s="1">
        <f t="shared" si="1901"/>
        <v>1.175600356983181E-5</v>
      </c>
      <c r="S825" s="1">
        <f t="shared" si="1902"/>
        <v>1.8952911774689113E-5</v>
      </c>
      <c r="T825" s="1">
        <f t="shared" si="1903"/>
        <v>3.0042596240733037E-5</v>
      </c>
      <c r="U825" s="1">
        <f t="shared" si="1904"/>
        <v>4.6904524576261739E-5</v>
      </c>
      <c r="V825" s="1">
        <f t="shared" si="1905"/>
        <v>7.2220904196960154E-5</v>
      </c>
      <c r="W825" s="1">
        <f t="shared" si="1906"/>
        <v>1.0977207920817435E-4</v>
      </c>
      <c r="X825" s="1">
        <f t="shared" si="1907"/>
        <v>1.6482029232885121E-4</v>
      </c>
      <c r="Y825" s="1">
        <f t="shared" si="1908"/>
        <v>2.446001272955693E-4</v>
      </c>
      <c r="Z825" s="1">
        <f t="shared" si="1909"/>
        <v>3.5893466128288255E-4</v>
      </c>
      <c r="AA825" s="1">
        <f t="shared" si="1910"/>
        <v>5.2099578604075842E-4</v>
      </c>
      <c r="AB825" s="1">
        <f t="shared" si="1911"/>
        <v>7.4822478278318964E-4</v>
      </c>
      <c r="AC825" s="1">
        <f t="shared" si="1912"/>
        <v>1.0634245093266389E-3</v>
      </c>
      <c r="AD825" s="1">
        <f t="shared" si="1913"/>
        <v>1.4960269481710991E-3</v>
      </c>
      <c r="AE825" s="1">
        <f t="shared" si="1914"/>
        <v>2.083528931320724E-3</v>
      </c>
      <c r="AF825" s="1">
        <f t="shared" si="1915"/>
        <v>2.8730743403670412E-3</v>
      </c>
      <c r="AG825" s="1">
        <f t="shared" si="1916"/>
        <v>3.9231429952616033E-3</v>
      </c>
      <c r="AH825" s="1">
        <f t="shared" si="1917"/>
        <v>5.3052851878114407E-3</v>
      </c>
      <c r="AI825" s="1">
        <f t="shared" si="1918"/>
        <v>7.1058172502750511E-3</v>
      </c>
      <c r="AJ825" s="1">
        <f t="shared" si="1919"/>
        <v>9.4273690695419483E-3</v>
      </c>
      <c r="AK825" s="1">
        <f t="shared" si="1920"/>
        <v>1.239015100267081E-2</v>
      </c>
      <c r="AL825" s="1">
        <f t="shared" si="1921"/>
        <v>1.6132787657062109E-2</v>
      </c>
      <c r="AM825" s="1">
        <f t="shared" si="1922"/>
        <v>2.08125522785177E-2</v>
      </c>
      <c r="AN825" s="1">
        <f t="shared" si="1923"/>
        <v>2.660483101931814E-2</v>
      </c>
      <c r="AO825" s="1">
        <f t="shared" si="1924"/>
        <v>3.370165399301487E-2</v>
      </c>
      <c r="AP825" s="1">
        <f t="shared" si="1925"/>
        <v>4.2309152152059631E-2</v>
      </c>
      <c r="AQ825" s="1">
        <f t="shared" si="1926"/>
        <v>5.2643837189925734E-2</v>
      </c>
      <c r="AR825" s="1">
        <f t="shared" si="1927"/>
        <v>6.4927656193744576E-2</v>
      </c>
      <c r="AS825" s="1">
        <f t="shared" si="1928"/>
        <v>7.9381842450792953E-2</v>
      </c>
      <c r="AT825" s="1">
        <f t="shared" si="1929"/>
        <v>9.6219665712120969E-2</v>
      </c>
      <c r="AU825" s="1">
        <f t="shared" si="1930"/>
        <v>0.11563827465248354</v>
      </c>
      <c r="AV825" s="1">
        <f t="shared" si="1931"/>
        <v>0.137809914962813</v>
      </c>
      <c r="AW825" s="1">
        <f t="shared" si="1932"/>
        <v>0.1628728909918743</v>
      </c>
      <c r="AX825" s="1">
        <f t="shared" si="1933"/>
        <v>0.19092270902670622</v>
      </c>
      <c r="AY825" s="1">
        <f t="shared" si="1934"/>
        <v>0.22200388821804076</v>
      </c>
      <c r="AZ825" s="1">
        <f t="shared" si="1935"/>
        <v>0.25610294385950516</v>
      </c>
      <c r="BA825" s="1">
        <f t="shared" si="1936"/>
        <v>0.29314303210332876</v>
      </c>
      <c r="BB825" s="1">
        <f t="shared" si="1937"/>
        <v>0.33298069271698905</v>
      </c>
      <c r="BC825" s="1">
        <f t="shared" si="1938"/>
        <v>0.37540503776304973</v>
      </c>
      <c r="BD825" s="1">
        <f t="shared" si="1939"/>
        <v>0.42013961310302272</v>
      </c>
      <c r="BE825" s="1">
        <f t="shared" si="1940"/>
        <v>0.46684701363651165</v>
      </c>
      <c r="BF825" s="1">
        <f t="shared" si="1941"/>
        <v>0.51513617222556063</v>
      </c>
      <c r="BG825" s="1">
        <f t="shared" si="1942"/>
        <v>0.56457207832054934</v>
      </c>
      <c r="BH825" s="1">
        <f t="shared" si="1943"/>
        <v>0.61468752827411877</v>
      </c>
      <c r="BI825" s="1">
        <f t="shared" si="1944"/>
        <v>0.6649963777198985</v>
      </c>
      <c r="BJ825" s="1">
        <f t="shared" si="1945"/>
        <v>0.71500766811453442</v>
      </c>
      <c r="BK825" s="1">
        <f t="shared" si="1946"/>
        <v>0.76423994279186647</v>
      </c>
      <c r="BL825" s="1">
        <f t="shared" si="1947"/>
        <v>0.81223505730070655</v>
      </c>
      <c r="BM825" s="1">
        <f t="shared" si="1948"/>
        <v>0.85857082501395221</v>
      </c>
      <c r="BN825" s="1">
        <f t="shared" si="1949"/>
        <v>0.90287191856369831</v>
      </c>
      <c r="BO825" s="1">
        <f t="shared" si="1950"/>
        <v>0.94481856345368276</v>
      </c>
      <c r="BP825" s="1">
        <f t="shared" si="1951"/>
        <v>0.98415270219297291</v>
      </c>
      <c r="BQ825" s="1">
        <f t="shared" si="1952"/>
        <v>1.0206814635837032</v>
      </c>
      <c r="BR825" s="1">
        <f t="shared" si="1953"/>
        <v>1.0542779298179485</v>
      </c>
      <c r="BS825" s="1">
        <f t="shared" si="1954"/>
        <v>1.0848793417843541</v>
      </c>
      <c r="BT825" s="1">
        <f t="shared" si="1955"/>
        <v>1.1124830100912968</v>
      </c>
      <c r="BU825" s="1">
        <f t="shared" si="1956"/>
        <v>1.1371402979249075</v>
      </c>
      <c r="BV825" s="1">
        <f t="shared" si="1957"/>
        <v>1.158949107176694</v>
      </c>
      <c r="BW825" s="1">
        <f t="shared" si="1958"/>
        <v>1.1780453297508597</v>
      </c>
      <c r="BX825" s="1">
        <f t="shared" si="1959"/>
        <v>1.1945937231650057</v>
      </c>
      <c r="BY825" s="1">
        <f t="shared" si="1960"/>
        <v>1.2087786377416649</v>
      </c>
      <c r="BZ825" s="1">
        <f t="shared" si="1961"/>
        <v>1.2207949681356989</v>
      </c>
      <c r="CA825" s="1">
        <f t="shared" si="1962"/>
        <v>1.2308396321897148</v>
      </c>
      <c r="CB825" s="1">
        <f t="shared" si="1963"/>
        <v>1.2391038031289676</v>
      </c>
      <c r="CC825" s="1">
        <f t="shared" si="1964"/>
        <v>1.245766044541174</v>
      </c>
      <c r="CD825" s="1">
        <f t="shared" si="1965"/>
        <v>1.2509864280950336</v>
      </c>
      <c r="CE825" s="1">
        <f t="shared" si="1966"/>
        <v>1.2549016567179285</v>
      </c>
      <c r="CF825" s="1">
        <f t="shared" si="1967"/>
        <v>1.2576211743729397</v>
      </c>
      <c r="CG825" s="1">
        <f t="shared" si="1968"/>
        <v>1.2592242191221277</v>
      </c>
      <c r="CH825" s="1">
        <f t="shared" si="1969"/>
        <v>1.2597577684253787</v>
      </c>
      <c r="CI825" s="1">
        <f t="shared" si="1970"/>
        <v>1.2592353324823589</v>
      </c>
      <c r="CJ825" s="1">
        <f t="shared" si="1971"/>
        <v>1.257636569341952</v>
      </c>
      <c r="CK825" s="1">
        <f t="shared" si="1972"/>
        <v>1.2549077198998535</v>
      </c>
      <c r="CL825" s="1">
        <f t="shared" si="1973"/>
        <v>1.2509628865932014</v>
      </c>
      <c r="CM825" s="1">
        <f t="shared" si="1974"/>
        <v>1.2456862012533405</v>
      </c>
      <c r="CN825" s="1">
        <f t="shared" si="1975"/>
        <v>1.2389349402054439</v>
      </c>
      <c r="CO825" s="1">
        <f t="shared" si="1976"/>
        <v>1.2305436441259565</v>
      </c>
      <c r="CP825" s="1">
        <f t="shared" si="1977"/>
        <v>1.2203292834431485</v>
      </c>
      <c r="CQ825" s="1">
        <f t="shared" si="1978"/>
        <v>1.2080974758505862</v>
      </c>
      <c r="CR825" s="1">
        <f t="shared" si="1979"/>
        <v>1.1936497113170597</v>
      </c>
      <c r="CS825" s="1">
        <f t="shared" si="1980"/>
        <v>1.1767914743215564</v>
      </c>
      <c r="CT825" s="1">
        <f t="shared" si="1981"/>
        <v>1.157341077357541</v>
      </c>
      <c r="CU825" s="1">
        <f t="shared" si="1982"/>
        <v>1.1351389401763019</v>
      </c>
      <c r="CV825" s="1">
        <f t="shared" si="1983"/>
        <v>1.1100569731802117</v>
      </c>
      <c r="CW825" s="1">
        <f t="shared" si="1984"/>
        <v>1.0820076588916279</v>
      </c>
      <c r="CX825" s="1">
        <f t="shared" si="1985"/>
        <v>1.0509523804678969</v>
      </c>
      <c r="CY825" s="1">
        <f t="shared" si="1986"/>
        <v>1.0169085278303307</v>
      </c>
      <c r="CZ825" s="1">
        <f t="shared" si="1987"/>
        <v>0.97995492539169182</v>
      </c>
      <c r="DA825" s="1">
        <f t="shared" si="1988"/>
        <v>0.94023517339221518</v>
      </c>
      <c r="DB825" s="1">
        <f t="shared" si="1989"/>
        <v>0.89795857727779527</v>
      </c>
      <c r="DC825" s="1">
        <f t="shared" si="1990"/>
        <v>0.85339845291957306</v>
      </c>
      <c r="DD825" s="1">
        <f t="shared" si="1991"/>
        <v>0.80688773316733908</v>
      </c>
      <c r="DE825" s="1">
        <f t="shared" si="1992"/>
        <v>0.75881195391404055</v>
      </c>
      <c r="DF825" s="1">
        <f t="shared" si="1993"/>
        <v>0.70959985422857108</v>
      </c>
      <c r="DG825" s="1">
        <f t="shared" si="1994"/>
        <v>0.65971197294780859</v>
      </c>
      <c r="DH825" s="1">
        <f t="shared" si="1995"/>
        <v>0.60962775138787373</v>
      </c>
      <c r="DI825" s="1">
        <f t="shared" si="1996"/>
        <v>0.5598317479309588</v>
      </c>
      <c r="DJ825" s="1">
        <f t="shared" si="1997"/>
        <v>0.51079962704358162</v>
      </c>
      <c r="DK825" s="1">
        <f t="shared" si="1998"/>
        <v>0.46298459797433539</v>
      </c>
      <c r="DL825" s="1">
        <f t="shared" si="1999"/>
        <v>0.41680494595617201</v>
      </c>
      <c r="DM825" s="1">
        <f t="shared" si="2000"/>
        <v>0.37263322408345873</v>
      </c>
      <c r="DN825" s="1">
        <f t="shared" si="2001"/>
        <v>0.33078756360325284</v>
      </c>
      <c r="DO825" s="1">
        <f t="shared" si="2002"/>
        <v>0.29152542349574889</v>
      </c>
      <c r="DP825" s="1">
        <f t="shared" si="2003"/>
        <v>0.25503994818292064</v>
      </c>
      <c r="DQ825" s="1">
        <f t="shared" si="2004"/>
        <v>0.22145894704929603</v>
      </c>
      <c r="DR825" s="1">
        <f t="shared" si="2005"/>
        <v>0.19084636286670675</v>
      </c>
      <c r="DS825" s="1">
        <f t="shared" si="2006"/>
        <v>0.16320596843769458</v>
      </c>
      <c r="DT825" s="1">
        <f t="shared" si="2007"/>
        <v>0.13848692978344912</v>
      </c>
      <c r="DU825" s="1">
        <f t="shared" si="2008"/>
        <v>0.11659080513868239</v>
      </c>
      <c r="DV825" s="1">
        <f t="shared" si="2009"/>
        <v>9.7379513949800781E-2</v>
      </c>
      <c r="DW825" s="1">
        <f t="shared" si="2010"/>
        <v>8.0683808108837005E-2</v>
      </c>
      <c r="DX825" s="1">
        <f t="shared" si="2011"/>
        <v>6.6311805313527414E-2</v>
      </c>
      <c r="DY825" s="1">
        <f t="shared" si="2012"/>
        <v>5.4057196254976028E-2</v>
      </c>
      <c r="DZ825" s="1">
        <f t="shared" si="2013"/>
        <v>4.3706806564680595E-2</v>
      </c>
      <c r="EA825" s="1">
        <f t="shared" si="2014"/>
        <v>3.5047273860844143E-2</v>
      </c>
      <c r="EB825" s="1">
        <f t="shared" si="2015"/>
        <v>2.7870682777910268E-2</v>
      </c>
      <c r="EC825" s="1">
        <f t="shared" si="2016"/>
        <v>2.1979080289740112E-2</v>
      </c>
      <c r="ED825" s="1">
        <f t="shared" si="2017"/>
        <v>1.7187864907060757E-2</v>
      </c>
      <c r="EE825" s="1">
        <f t="shared" si="2018"/>
        <v>1.3328102863298512E-2</v>
      </c>
      <c r="EF825" s="1">
        <f t="shared" si="2019"/>
        <v>1.0247870142490954E-2</v>
      </c>
      <c r="EG825" s="1">
        <f t="shared" si="2020"/>
        <v>7.8127505245444411E-3</v>
      </c>
      <c r="EH825" s="1">
        <f t="shared" si="2021"/>
        <v>5.9056373267562723E-3</v>
      </c>
      <c r="EI825" s="1">
        <f t="shared" si="2022"/>
        <v>4.4259917461626662E-3</v>
      </c>
      <c r="EJ825" s="1">
        <f t="shared" si="2023"/>
        <v>3.2887058181359252E-3</v>
      </c>
      <c r="EK825" s="1">
        <f t="shared" si="2024"/>
        <v>2.422705479062974E-3</v>
      </c>
      <c r="EL825" s="1">
        <f t="shared" si="2025"/>
        <v>1.7694115703033926E-3</v>
      </c>
      <c r="EM825" s="1">
        <f t="shared" si="2026"/>
        <v>1.2811561833275269E-3</v>
      </c>
      <c r="EN825" s="1">
        <f t="shared" si="2027"/>
        <v>9.1963052647952529E-4</v>
      </c>
      <c r="EO825" s="1">
        <f t="shared" si="2028"/>
        <v>6.5442007748900226E-4</v>
      </c>
      <c r="EP825" s="1">
        <f t="shared" si="2029"/>
        <v>4.6166431009100271E-4</v>
      </c>
      <c r="EQ825" s="1">
        <f t="shared" si="2030"/>
        <v>3.2286245603386718E-4</v>
      </c>
      <c r="ER825" s="1">
        <f t="shared" si="2031"/>
        <v>2.2383391634955624E-4</v>
      </c>
      <c r="ES825" s="1">
        <f t="shared" si="2032"/>
        <v>1.5383209386335092E-4</v>
      </c>
      <c r="ET825" s="1">
        <f t="shared" si="2033"/>
        <v>1.0480338266184764E-4</v>
      </c>
      <c r="EU825" s="1">
        <f t="shared" si="2034"/>
        <v>7.0778471033740935E-5</v>
      </c>
      <c r="EV825" s="1">
        <f t="shared" si="2035"/>
        <v>4.7380562230227432E-5</v>
      </c>
      <c r="EW825" s="1">
        <f t="shared" si="2036"/>
        <v>3.1434133785169423E-5</v>
      </c>
      <c r="EX825" s="1">
        <f t="shared" si="2037"/>
        <v>2.0657990244344865E-5</v>
      </c>
      <c r="EY825" s="1">
        <f t="shared" si="2038"/>
        <v>1.342719061734491E-5</v>
      </c>
      <c r="EZ825" s="1">
        <f t="shared" si="2039"/>
        <v>8.5895492063807181E-6</v>
      </c>
      <c r="FA825" s="1">
        <f t="shared" si="2040"/>
        <v>5.3234156407826437E-6</v>
      </c>
      <c r="FB825" s="1">
        <f t="shared" si="2041"/>
        <v>3.0238859129479299E-6</v>
      </c>
      <c r="FC825" s="1">
        <f t="shared" si="2042"/>
        <v>1.2038926161740686E-6</v>
      </c>
      <c r="FD825" s="75">
        <f t="shared" si="1893"/>
        <v>-1.2038926161740686E-6</v>
      </c>
    </row>
    <row r="826" spans="7:160" x14ac:dyDescent="0.35">
      <c r="G826" t="str">
        <f t="shared" si="1889"/>
        <v>Refd, t=4.05</v>
      </c>
      <c r="H826" s="76">
        <f t="shared" si="1890"/>
        <v>4.0549999999999358</v>
      </c>
      <c r="I826" s="1">
        <f t="shared" si="1891"/>
        <v>0</v>
      </c>
      <c r="J826" s="22">
        <f t="shared" si="1892"/>
        <v>2.5880252921991815E-8</v>
      </c>
      <c r="K826" s="1">
        <f t="shared" si="1894"/>
        <v>1.335307089665934E-7</v>
      </c>
      <c r="L826" s="1">
        <f t="shared" si="1895"/>
        <v>3.3838423346533957E-7</v>
      </c>
      <c r="M826" s="1">
        <f t="shared" si="1896"/>
        <v>7.074895583636839E-7</v>
      </c>
      <c r="N826" s="1">
        <f t="shared" si="1897"/>
        <v>1.3477382530403935E-6</v>
      </c>
      <c r="O826" s="1">
        <f t="shared" si="1898"/>
        <v>2.4267989038008346E-6</v>
      </c>
      <c r="P826" s="1">
        <f t="shared" si="1899"/>
        <v>4.2037394155987071E-6</v>
      </c>
      <c r="Q826" s="1">
        <f t="shared" si="1900"/>
        <v>7.0731865133715298E-6</v>
      </c>
      <c r="R826" s="1">
        <f t="shared" si="1901"/>
        <v>1.162810453403704E-5</v>
      </c>
      <c r="S826" s="1">
        <f t="shared" si="1902"/>
        <v>1.8747772321765039E-5</v>
      </c>
      <c r="T826" s="1">
        <f t="shared" si="1903"/>
        <v>2.9719296853569549E-5</v>
      </c>
      <c r="U826" s="1">
        <f t="shared" si="1904"/>
        <v>4.640299446283226E-5</v>
      </c>
      <c r="V826" s="1">
        <f t="shared" si="1905"/>
        <v>7.1454121735092259E-5</v>
      </c>
      <c r="W826" s="1">
        <f t="shared" si="1906"/>
        <v>1.0861561827556237E-4</v>
      </c>
      <c r="X826" s="1">
        <f t="shared" si="1907"/>
        <v>1.6309853259783986E-4</v>
      </c>
      <c r="Y826" s="1">
        <f t="shared" si="1908"/>
        <v>2.4206835969702928E-4</v>
      </c>
      <c r="Z826" s="1">
        <f t="shared" si="1909"/>
        <v>3.5525625793025894E-4</v>
      </c>
      <c r="AA826" s="1">
        <f t="shared" si="1910"/>
        <v>5.157135850496629E-4</v>
      </c>
      <c r="AB826" s="1">
        <f t="shared" si="1911"/>
        <v>7.4072588441538296E-4</v>
      </c>
      <c r="AC826" s="1">
        <f t="shared" si="1912"/>
        <v>1.0528978152390626E-3</v>
      </c>
      <c r="AD826" s="1">
        <f t="shared" si="1913"/>
        <v>1.4814130257035955E-3</v>
      </c>
      <c r="AE826" s="1">
        <f t="shared" si="1914"/>
        <v>2.0634621734027516E-3</v>
      </c>
      <c r="AF826" s="1">
        <f t="shared" si="1915"/>
        <v>2.8458179371280237E-3</v>
      </c>
      <c r="AG826" s="1">
        <f t="shared" si="1916"/>
        <v>3.8865179445018369E-3</v>
      </c>
      <c r="AH826" s="1">
        <f t="shared" si="1917"/>
        <v>5.2565954424379007E-3</v>
      </c>
      <c r="AI826" s="1">
        <f t="shared" si="1918"/>
        <v>7.041774106871861E-3</v>
      </c>
      <c r="AJ826" s="1">
        <f t="shared" si="1919"/>
        <v>9.344018995724207E-3</v>
      </c>
      <c r="AK826" s="1">
        <f t="shared" si="1920"/>
        <v>1.2282812208824618E-2</v>
      </c>
      <c r="AL826" s="1">
        <f t="shared" si="1921"/>
        <v>1.5996001742500737E-2</v>
      </c>
      <c r="AM826" s="1">
        <f t="shared" si="1922"/>
        <v>2.0640058103318093E-2</v>
      </c>
      <c r="AN826" s="1">
        <f t="shared" si="1923"/>
        <v>2.6389568436982015E-2</v>
      </c>
      <c r="AO826" s="1">
        <f t="shared" si="1924"/>
        <v>3.3435805088049476E-2</v>
      </c>
      <c r="AP826" s="1">
        <f t="shared" si="1925"/>
        <v>4.1984227034204478E-2</v>
      </c>
      <c r="AQ826" s="1">
        <f t="shared" si="1926"/>
        <v>5.2250810104965288E-2</v>
      </c>
      <c r="AR826" s="1">
        <f t="shared" si="1927"/>
        <v>6.4457155667804023E-2</v>
      </c>
      <c r="AS826" s="1">
        <f t="shared" si="1928"/>
        <v>7.8824396401779948E-2</v>
      </c>
      <c r="AT826" s="1">
        <f t="shared" si="1929"/>
        <v>9.5565999025336842E-2</v>
      </c>
      <c r="AU826" s="1">
        <f t="shared" si="1930"/>
        <v>0.11487965279634377</v>
      </c>
      <c r="AV826" s="1">
        <f t="shared" si="1931"/>
        <v>0.13693852306415757</v>
      </c>
      <c r="AW826" s="1">
        <f t="shared" si="1932"/>
        <v>0.16188223371569571</v>
      </c>
      <c r="AX826" s="1">
        <f t="shared" si="1933"/>
        <v>0.18980801297538513</v>
      </c>
      <c r="AY826" s="1">
        <f t="shared" si="1934"/>
        <v>0.22076248575810054</v>
      </c>
      <c r="AZ826" s="1">
        <f t="shared" si="1935"/>
        <v>0.25473461565400701</v>
      </c>
      <c r="BA826" s="1">
        <f t="shared" si="1936"/>
        <v>0.29165028546604499</v>
      </c>
      <c r="BB826" s="1">
        <f t="shared" si="1937"/>
        <v>0.33136895439871566</v>
      </c>
      <c r="BC826" s="1">
        <f t="shared" si="1938"/>
        <v>0.37368274298521736</v>
      </c>
      <c r="BD826" s="1">
        <f t="shared" si="1939"/>
        <v>0.41831817746983796</v>
      </c>
      <c r="BE826" s="1">
        <f t="shared" si="1940"/>
        <v>0.46494068072697353</v>
      </c>
      <c r="BF826" s="1">
        <f t="shared" si="1941"/>
        <v>0.5131617367888216</v>
      </c>
      <c r="BG826" s="1">
        <f t="shared" si="1942"/>
        <v>0.56254849255572514</v>
      </c>
      <c r="BH826" s="1">
        <f t="shared" si="1943"/>
        <v>0.61263540608290934</v>
      </c>
      <c r="BI826" s="1">
        <f t="shared" si="1944"/>
        <v>0.66293741847724885</v>
      </c>
      <c r="BJ826" s="1">
        <f t="shared" si="1945"/>
        <v>0.71296402685418847</v>
      </c>
      <c r="BK826" s="1">
        <f t="shared" si="1946"/>
        <v>0.76223357729684582</v>
      </c>
      <c r="BL826" s="1">
        <f t="shared" si="1947"/>
        <v>0.8102870841187424</v>
      </c>
      <c r="BM826" s="1">
        <f t="shared" si="1948"/>
        <v>0.85670091575993879</v>
      </c>
      <c r="BN826" s="1">
        <f t="shared" si="1949"/>
        <v>0.90109776509292194</v>
      </c>
      <c r="BO826" s="1">
        <f t="shared" si="1950"/>
        <v>0.9431554358426264</v>
      </c>
      <c r="BP826" s="1">
        <f t="shared" si="1951"/>
        <v>0.98261311735718526</v>
      </c>
      <c r="BQ826" s="1">
        <f t="shared" si="1952"/>
        <v>1.0192749753159263</v>
      </c>
      <c r="BR826" s="1">
        <f t="shared" si="1953"/>
        <v>1.0530110436250479</v>
      </c>
      <c r="BS826" s="1">
        <f t="shared" si="1954"/>
        <v>1.0837555507206791</v>
      </c>
      <c r="BT826" s="1">
        <f t="shared" si="1955"/>
        <v>1.1115029413575233</v>
      </c>
      <c r="BU826" s="1">
        <f t="shared" si="1956"/>
        <v>1.1363019547540218</v>
      </c>
      <c r="BV826" s="1">
        <f t="shared" si="1957"/>
        <v>1.1582481867587742</v>
      </c>
      <c r="BW826" s="1">
        <f t="shared" si="1958"/>
        <v>1.177475595802232</v>
      </c>
      <c r="BX826" s="1">
        <f t="shared" si="1959"/>
        <v>1.1941474112215278</v>
      </c>
      <c r="BY826" s="1">
        <f t="shared" si="1960"/>
        <v>1.2084468722107713</v>
      </c>
      <c r="BZ826" s="1">
        <f t="shared" si="1961"/>
        <v>1.2205681723284749</v>
      </c>
      <c r="CA826" s="1">
        <f t="shared" si="1962"/>
        <v>1.2307079156482137</v>
      </c>
      <c r="CB826" s="1">
        <f t="shared" si="1963"/>
        <v>1.2390573142031009</v>
      </c>
      <c r="CC826" s="1">
        <f t="shared" si="1964"/>
        <v>1.2457952799903083</v>
      </c>
      <c r="CD826" s="1">
        <f t="shared" si="1965"/>
        <v>1.2510824951594846</v>
      </c>
      <c r="CE826" s="1">
        <f t="shared" si="1966"/>
        <v>1.2550564863485674</v>
      </c>
      <c r="CF826" s="1">
        <f t="shared" si="1967"/>
        <v>1.2578276869200589</v>
      </c>
      <c r="CG826" s="1">
        <f t="shared" si="1968"/>
        <v>1.2594764456461016</v>
      </c>
      <c r="CH826" s="1">
        <f t="shared" si="1969"/>
        <v>1.260050931862313</v>
      </c>
      <c r="CI826" s="1">
        <f t="shared" si="1970"/>
        <v>1.259565893214931</v>
      </c>
      <c r="CJ826" s="1">
        <f t="shared" si="1971"/>
        <v>1.2580022393914627</v>
      </c>
      <c r="CK826" s="1">
        <f t="shared" si="1972"/>
        <v>1.2553074491235532</v>
      </c>
      <c r="CL826" s="1">
        <f t="shared" si="1973"/>
        <v>1.2513968231293591</v>
      </c>
      <c r="CM826" s="1">
        <f t="shared" si="1974"/>
        <v>1.2461556272109382</v>
      </c>
      <c r="CN826" s="1">
        <f t="shared" si="1975"/>
        <v>1.2394421824517212</v>
      </c>
      <c r="CO826" s="1">
        <f t="shared" si="1976"/>
        <v>1.2310919591730047</v>
      </c>
      <c r="CP826" s="1">
        <f t="shared" si="1977"/>
        <v>1.2209227150322537</v>
      </c>
      <c r="CQ826" s="1">
        <f t="shared" si="1978"/>
        <v>1.2087406839925592</v>
      </c>
      <c r="CR826" s="1">
        <f t="shared" si="1979"/>
        <v>1.1943477723240938</v>
      </c>
      <c r="CS826" s="1">
        <f t="shared" si="1980"/>
        <v>1.1775496527524412</v>
      </c>
      <c r="CT826" s="1">
        <f t="shared" si="1981"/>
        <v>1.1581645727164334</v>
      </c>
      <c r="CU826" s="1">
        <f t="shared" si="1982"/>
        <v>1.1360326135126702</v>
      </c>
      <c r="CV826" s="1">
        <f t="shared" si="1983"/>
        <v>1.1110250612328201</v>
      </c>
      <c r="CW826" s="1">
        <f t="shared" si="1984"/>
        <v>1.0830534858575662</v>
      </c>
      <c r="CX826" s="1">
        <f t="shared" si="1985"/>
        <v>1.0520780795902276</v>
      </c>
      <c r="CY826" s="1">
        <f t="shared" si="1986"/>
        <v>1.0181147865182012</v>
      </c>
      <c r="CZ826" s="1">
        <f t="shared" si="1987"/>
        <v>0.98124076827720841</v>
      </c>
      <c r="DA826" s="1">
        <f t="shared" si="1988"/>
        <v>0.94159779740841421</v>
      </c>
      <c r="DB826" s="1">
        <f t="shared" si="1989"/>
        <v>0.89939325141219395</v>
      </c>
      <c r="DC826" s="1">
        <f t="shared" si="1990"/>
        <v>0.85489849275747165</v>
      </c>
      <c r="DD826" s="1">
        <f t="shared" si="1991"/>
        <v>0.80844455679510074</v>
      </c>
      <c r="DE826" s="1">
        <f t="shared" si="1992"/>
        <v>0.76041522141661055</v>
      </c>
      <c r="DF826" s="1">
        <f t="shared" si="1993"/>
        <v>0.7112376881895176</v>
      </c>
      <c r="DG826" s="1">
        <f t="shared" si="1994"/>
        <v>0.66137125241130945</v>
      </c>
      <c r="DH826" s="1">
        <f t="shared" si="1995"/>
        <v>0.61129446706876078</v>
      </c>
      <c r="DI826" s="1">
        <f t="shared" si="1996"/>
        <v>0.56149140245197737</v>
      </c>
      <c r="DJ826" s="1">
        <f t="shared" si="1997"/>
        <v>0.51243766098216026</v>
      </c>
      <c r="DK826" s="1">
        <f t="shared" si="1998"/>
        <v>0.46458682077550717</v>
      </c>
      <c r="DL826" s="1">
        <f t="shared" si="1999"/>
        <v>0.41835795046517532</v>
      </c>
      <c r="DM826" s="1">
        <f t="shared" si="2000"/>
        <v>0.37412476459683558</v>
      </c>
      <c r="DN826" s="1">
        <f t="shared" si="2001"/>
        <v>0.33220687982924424</v>
      </c>
      <c r="DO826" s="1">
        <f t="shared" si="2002"/>
        <v>0.29286349643556231</v>
      </c>
      <c r="DP826" s="1">
        <f t="shared" si="2003"/>
        <v>0.25628967838356886</v>
      </c>
      <c r="DQ826" s="1">
        <f t="shared" si="2004"/>
        <v>0.2226152505658377</v>
      </c>
      <c r="DR826" s="1">
        <f t="shared" si="2005"/>
        <v>0.19190618521436173</v>
      </c>
      <c r="DS826" s="1">
        <f t="shared" si="2006"/>
        <v>0.16416822143614562</v>
      </c>
      <c r="DT826" s="1">
        <f t="shared" si="2007"/>
        <v>0.139352360171003</v>
      </c>
      <c r="DU826" s="1">
        <f t="shared" si="2008"/>
        <v>0.11736180691489549</v>
      </c>
      <c r="DV826" s="1">
        <f t="shared" si="2009"/>
        <v>9.8059898438519061E-2</v>
      </c>
      <c r="DW826" s="1">
        <f t="shared" si="2010"/>
        <v>8.1278546667024304E-2</v>
      </c>
      <c r="DX826" s="1">
        <f t="shared" si="2011"/>
        <v>6.6826759488505832E-2</v>
      </c>
      <c r="DY826" s="1">
        <f t="shared" si="2012"/>
        <v>5.4498849139657947E-2</v>
      </c>
      <c r="DZ826" s="1">
        <f t="shared" si="2013"/>
        <v>4.4082007304390727E-2</v>
      </c>
      <c r="EA826" s="1">
        <f t="shared" si="2014"/>
        <v>3.5363004950885388E-2</v>
      </c>
      <c r="EB826" s="1">
        <f t="shared" si="2015"/>
        <v>2.8133857194733429E-2</v>
      </c>
      <c r="EC826" s="1">
        <f t="shared" si="2016"/>
        <v>2.2196372846367208E-2</v>
      </c>
      <c r="ED826" s="1">
        <f t="shared" si="2017"/>
        <v>1.7365579712001113E-2</v>
      </c>
      <c r="EE826" s="1">
        <f t="shared" si="2018"/>
        <v>1.3472076546187164E-2</v>
      </c>
      <c r="EF826" s="1">
        <f t="shared" si="2019"/>
        <v>1.0363408694780061E-2</v>
      </c>
      <c r="EG826" s="1">
        <f t="shared" si="2020"/>
        <v>7.9045962456670959E-3</v>
      </c>
      <c r="EH826" s="1">
        <f t="shared" si="2021"/>
        <v>5.9779614752992986E-3</v>
      </c>
      <c r="EI826" s="1">
        <f t="shared" si="2022"/>
        <v>4.482408043569466E-3</v>
      </c>
      <c r="EJ826" s="1">
        <f t="shared" si="2023"/>
        <v>3.3322998827513546E-3</v>
      </c>
      <c r="EK826" s="1">
        <f t="shared" si="2024"/>
        <v>2.4560755065105152E-3</v>
      </c>
      <c r="EL826" s="1">
        <f t="shared" si="2025"/>
        <v>1.794716040025636E-3</v>
      </c>
      <c r="EM826" s="1">
        <f t="shared" si="2026"/>
        <v>1.3001649792346568E-3</v>
      </c>
      <c r="EN826" s="1">
        <f t="shared" si="2027"/>
        <v>9.3377653814652028E-4</v>
      </c>
      <c r="EO826" s="1">
        <f t="shared" si="2028"/>
        <v>6.648490352843293E-4</v>
      </c>
      <c r="EP826" s="1">
        <f t="shared" si="2029"/>
        <v>4.6928125533915986E-4</v>
      </c>
      <c r="EQ826" s="1">
        <f t="shared" si="2030"/>
        <v>3.2837382286040733E-4</v>
      </c>
      <c r="ER826" s="1">
        <f t="shared" si="2031"/>
        <v>2.2778468599512244E-4</v>
      </c>
      <c r="ES826" s="1">
        <f t="shared" si="2032"/>
        <v>1.5663786747084838E-4</v>
      </c>
      <c r="ET826" s="1">
        <f t="shared" si="2033"/>
        <v>1.0677750651124019E-4</v>
      </c>
      <c r="EU826" s="1">
        <f t="shared" si="2034"/>
        <v>7.2154547075517822E-5</v>
      </c>
      <c r="EV826" s="1">
        <f t="shared" si="2035"/>
        <v>4.8330798597368749E-5</v>
      </c>
      <c r="EW826" s="1">
        <f t="shared" si="2036"/>
        <v>3.2084048386591818E-5</v>
      </c>
      <c r="EX826" s="1">
        <f t="shared" si="2037"/>
        <v>2.1097988857189815E-5</v>
      </c>
      <c r="EY826" s="1">
        <f t="shared" si="2038"/>
        <v>1.3721510424164533E-5</v>
      </c>
      <c r="EZ826" s="1">
        <f t="shared" si="2039"/>
        <v>8.7829973560472354E-6</v>
      </c>
      <c r="FA826" s="1">
        <f t="shared" si="2040"/>
        <v>5.4462430662195626E-6</v>
      </c>
      <c r="FB826" s="1">
        <f t="shared" si="2041"/>
        <v>3.0950152738041132E-6</v>
      </c>
      <c r="FC826" s="1">
        <f t="shared" si="2042"/>
        <v>1.232551901258176E-6</v>
      </c>
      <c r="FD826" s="75">
        <f t="shared" si="1893"/>
        <v>-1.232551901258176E-6</v>
      </c>
    </row>
    <row r="827" spans="7:160" x14ac:dyDescent="0.35">
      <c r="G827" t="str">
        <f t="shared" si="1889"/>
        <v>Refd, t=4.06</v>
      </c>
      <c r="H827" s="76">
        <f t="shared" si="1890"/>
        <v>4.0599999999999357</v>
      </c>
      <c r="I827" s="1">
        <f t="shared" si="1891"/>
        <v>0</v>
      </c>
      <c r="J827" s="22">
        <f t="shared" si="1892"/>
        <v>2.5593031725666982E-8</v>
      </c>
      <c r="K827" s="1">
        <f t="shared" si="1894"/>
        <v>1.3204949786507083E-7</v>
      </c>
      <c r="L827" s="1">
        <f t="shared" si="1895"/>
        <v>3.3463468073898813E-7</v>
      </c>
      <c r="M827" s="1">
        <f t="shared" si="1896"/>
        <v>6.9966290083922091E-7</v>
      </c>
      <c r="N827" s="1">
        <f t="shared" si="1897"/>
        <v>1.332861695344766E-6</v>
      </c>
      <c r="O827" s="1">
        <f t="shared" si="1898"/>
        <v>2.4000858394269085E-6</v>
      </c>
      <c r="P827" s="1">
        <f t="shared" si="1899"/>
        <v>4.1576216019275414E-6</v>
      </c>
      <c r="Q827" s="1">
        <f t="shared" si="1900"/>
        <v>6.9958940106812664E-6</v>
      </c>
      <c r="R827" s="1">
        <f t="shared" si="1901"/>
        <v>1.1501612825648677E-5</v>
      </c>
      <c r="S827" s="1">
        <f t="shared" si="1902"/>
        <v>1.8544878261712858E-5</v>
      </c>
      <c r="T827" s="1">
        <f t="shared" si="1903"/>
        <v>2.9399515212443249E-5</v>
      </c>
      <c r="U827" s="1">
        <f t="shared" si="1904"/>
        <v>4.5906885117910562E-5</v>
      </c>
      <c r="V827" s="1">
        <f t="shared" si="1905"/>
        <v>7.0695565746031687E-5</v>
      </c>
      <c r="W827" s="1">
        <f t="shared" si="1906"/>
        <v>1.074714630960379E-4</v>
      </c>
      <c r="X827" s="1">
        <f t="shared" si="1907"/>
        <v>1.6139492916817812E-4</v>
      </c>
      <c r="Y827" s="1">
        <f t="shared" si="1908"/>
        <v>2.3956302720242194E-4</v>
      </c>
      <c r="Z827" s="1">
        <f t="shared" si="1909"/>
        <v>3.5161584949786723E-4</v>
      </c>
      <c r="AA827" s="1">
        <f t="shared" si="1910"/>
        <v>5.1048530750277138E-4</v>
      </c>
      <c r="AB827" s="1">
        <f t="shared" si="1911"/>
        <v>7.3330256900279727E-4</v>
      </c>
      <c r="AC827" s="1">
        <f t="shared" si="1912"/>
        <v>1.0424757683504973E-3</v>
      </c>
      <c r="AD827" s="1">
        <f t="shared" si="1913"/>
        <v>1.4669422342918118E-3</v>
      </c>
      <c r="AE827" s="1">
        <f t="shared" si="1914"/>
        <v>2.0435888228296744E-3</v>
      </c>
      <c r="AF827" s="1">
        <f t="shared" si="1915"/>
        <v>2.8188197379138053E-3</v>
      </c>
      <c r="AG827" s="1">
        <f t="shared" si="1916"/>
        <v>3.8502334679888809E-3</v>
      </c>
      <c r="AH827" s="1">
        <f t="shared" si="1917"/>
        <v>5.2083495285035596E-3</v>
      </c>
      <c r="AI827" s="1">
        <f t="shared" si="1918"/>
        <v>6.9783024055169555E-3</v>
      </c>
      <c r="AJ827" s="1">
        <f t="shared" si="1919"/>
        <v>9.261395791883769E-3</v>
      </c>
      <c r="AK827" s="1">
        <f t="shared" si="1920"/>
        <v>1.2176386784284522E-2</v>
      </c>
      <c r="AL827" s="1">
        <f t="shared" si="1921"/>
        <v>1.5860349553570977E-2</v>
      </c>
      <c r="AM827" s="1">
        <f t="shared" si="1922"/>
        <v>2.0468953879413419E-2</v>
      </c>
      <c r="AN827" s="1">
        <f t="shared" si="1923"/>
        <v>2.6175988800292403E-2</v>
      </c>
      <c r="AO827" s="1">
        <f t="shared" si="1924"/>
        <v>3.3171968321035229E-2</v>
      </c>
      <c r="AP827" s="1">
        <f t="shared" si="1925"/>
        <v>4.1661677053317539E-2</v>
      </c>
      <c r="AQ827" s="1">
        <f t="shared" si="1926"/>
        <v>5.1860550436925772E-2</v>
      </c>
      <c r="AR827" s="1">
        <f t="shared" si="1927"/>
        <v>6.3989837215514753E-2</v>
      </c>
      <c r="AS827" s="1">
        <f t="shared" si="1928"/>
        <v>7.8270560039161552E-2</v>
      </c>
      <c r="AT827" s="1">
        <f t="shared" si="1929"/>
        <v>9.4916370657599822E-2</v>
      </c>
      <c r="AU827" s="1">
        <f t="shared" si="1930"/>
        <v>0.11412548462971822</v>
      </c>
      <c r="AV827" s="1">
        <f t="shared" si="1931"/>
        <v>0.13607197069203228</v>
      </c>
      <c r="AW827" s="1">
        <f t="shared" si="1932"/>
        <v>0.16089675455999536</v>
      </c>
      <c r="AX827" s="1">
        <f t="shared" si="1933"/>
        <v>0.18869876798301952</v>
      </c>
      <c r="AY827" s="1">
        <f t="shared" si="1934"/>
        <v>0.21952672341848253</v>
      </c>
      <c r="AZ827" s="1">
        <f t="shared" si="1935"/>
        <v>0.25337201572938722</v>
      </c>
      <c r="BA827" s="1">
        <f t="shared" si="1936"/>
        <v>0.2901632396042374</v>
      </c>
      <c r="BB827" s="1">
        <f t="shared" si="1937"/>
        <v>0.32976276221968109</v>
      </c>
      <c r="BC827" s="1">
        <f t="shared" si="1938"/>
        <v>0.37196570535873152</v>
      </c>
      <c r="BD827" s="1">
        <f t="shared" si="1939"/>
        <v>0.41650157343853417</v>
      </c>
      <c r="BE827" s="1">
        <f t="shared" si="1940"/>
        <v>0.46303862062760726</v>
      </c>
      <c r="BF827" s="1">
        <f t="shared" si="1941"/>
        <v>0.51119089118993211</v>
      </c>
      <c r="BG827" s="1">
        <f t="shared" si="1942"/>
        <v>0.56052770415183228</v>
      </c>
      <c r="BH827" s="1">
        <f t="shared" si="1943"/>
        <v>0.61058519908273157</v>
      </c>
      <c r="BI827" s="1">
        <f t="shared" si="1944"/>
        <v>0.66087942669841848</v>
      </c>
      <c r="BJ827" s="1">
        <f t="shared" si="1945"/>
        <v>0.71092036713427342</v>
      </c>
      <c r="BK827" s="1">
        <f t="shared" si="1946"/>
        <v>0.76022619849371387</v>
      </c>
      <c r="BL827" s="1">
        <f t="shared" si="1947"/>
        <v>0.80833712359192633</v>
      </c>
      <c r="BM827" s="1">
        <f t="shared" si="1948"/>
        <v>0.85482809466622123</v>
      </c>
      <c r="BN827" s="1">
        <f t="shared" si="1949"/>
        <v>0.89931985115261392</v>
      </c>
      <c r="BO827" s="1">
        <f t="shared" si="1950"/>
        <v>0.94148779768072632</v>
      </c>
      <c r="BP827" s="1">
        <f t="shared" si="1951"/>
        <v>0.98106838849583955</v>
      </c>
      <c r="BQ827" s="1">
        <f t="shared" si="1952"/>
        <v>1.0178628389062325</v>
      </c>
      <c r="BR827" s="1">
        <f t="shared" si="1953"/>
        <v>1.0517381416336207</v>
      </c>
      <c r="BS827" s="1">
        <f t="shared" si="1954"/>
        <v>1.0826255141100658</v>
      </c>
      <c r="BT827" s="1">
        <f t="shared" si="1955"/>
        <v>1.1105165313492222</v>
      </c>
      <c r="BU827" s="1">
        <f t="shared" si="1956"/>
        <v>1.1354572999709134</v>
      </c>
      <c r="BV827" s="1">
        <f t="shared" si="1957"/>
        <v>1.1575410972118714</v>
      </c>
      <c r="BW827" s="1">
        <f t="shared" si="1958"/>
        <v>1.1768999324679819</v>
      </c>
      <c r="BX827" s="1">
        <f t="shared" si="1959"/>
        <v>1.1936954893538267</v>
      </c>
      <c r="BY827" s="1">
        <f t="shared" si="1960"/>
        <v>1.2081098774136454</v>
      </c>
      <c r="BZ827" s="1">
        <f t="shared" si="1961"/>
        <v>1.2203365705377731</v>
      </c>
      <c r="CA827" s="1">
        <f t="shared" si="1962"/>
        <v>1.230571841213667</v>
      </c>
      <c r="CB827" s="1">
        <f t="shared" si="1963"/>
        <v>1.2390069238661447</v>
      </c>
      <c r="CC827" s="1">
        <f t="shared" si="1964"/>
        <v>1.245821064355632</v>
      </c>
      <c r="CD827" s="1">
        <f t="shared" si="1965"/>
        <v>1.2511755429262248</v>
      </c>
      <c r="CE827" s="1">
        <f t="shared" si="1966"/>
        <v>1.2552086998221113</v>
      </c>
      <c r="CF827" s="1">
        <f t="shared" si="1967"/>
        <v>1.2580319499615844</v>
      </c>
      <c r="CG827" s="1">
        <f t="shared" si="1968"/>
        <v>1.2597267471092741</v>
      </c>
      <c r="CH827" s="1">
        <f t="shared" si="1969"/>
        <v>1.2603424486722068</v>
      </c>
      <c r="CI827" s="1">
        <f t="shared" si="1970"/>
        <v>1.2598950375968221</v>
      </c>
      <c r="CJ827" s="1">
        <f t="shared" si="1971"/>
        <v>1.2583666744560569</v>
      </c>
      <c r="CK827" s="1">
        <f t="shared" si="1972"/>
        <v>1.2557060762114454</v>
      </c>
      <c r="CL827" s="1">
        <f t="shared" si="1973"/>
        <v>1.2518297431973988</v>
      </c>
      <c r="CM827" s="1">
        <f t="shared" si="1974"/>
        <v>1.2466240773112198</v>
      </c>
      <c r="CN827" s="1">
        <f t="shared" si="1975"/>
        <v>1.2399484472156765</v>
      </c>
      <c r="CO827" s="1">
        <f t="shared" si="1976"/>
        <v>1.2316392563583844</v>
      </c>
      <c r="CP827" s="1">
        <f t="shared" si="1977"/>
        <v>1.2215150537783315</v>
      </c>
      <c r="CQ827" s="1">
        <f t="shared" si="1978"/>
        <v>1.2093826945724209</v>
      </c>
      <c r="CR827" s="1">
        <f t="shared" si="1979"/>
        <v>1.1950445069398066</v>
      </c>
      <c r="CS827" s="1">
        <f t="shared" si="1980"/>
        <v>1.1783063582824631</v>
      </c>
      <c r="CT827" s="1">
        <f t="shared" si="1981"/>
        <v>1.1589864382201756</v>
      </c>
      <c r="CU827" s="1">
        <f t="shared" si="1982"/>
        <v>1.1369244975839972</v>
      </c>
      <c r="CV827" s="1">
        <f t="shared" si="1983"/>
        <v>1.1119912067735604</v>
      </c>
      <c r="CW827" s="1">
        <f t="shared" si="1984"/>
        <v>1.0840972322708728</v>
      </c>
      <c r="CX827" s="1">
        <f t="shared" si="1985"/>
        <v>1.0532015845050664</v>
      </c>
      <c r="CY827" s="1">
        <f t="shared" si="1986"/>
        <v>1.0193187706844771</v>
      </c>
      <c r="CZ827" s="1">
        <f t="shared" si="1987"/>
        <v>0.98252429797868268</v>
      </c>
      <c r="DA827" s="1">
        <f t="shared" si="1988"/>
        <v>0.94295811844616728</v>
      </c>
      <c r="DB827" s="1">
        <f t="shared" si="1989"/>
        <v>0.90082568731369395</v>
      </c>
      <c r="DC827" s="1">
        <f t="shared" si="1990"/>
        <v>0.85639641736212668</v>
      </c>
      <c r="DD827" s="1">
        <f t="shared" si="1991"/>
        <v>0.80999944786005817</v>
      </c>
      <c r="DE827" s="1">
        <f t="shared" si="1992"/>
        <v>0.76201679758453789</v>
      </c>
      <c r="DF827" s="1">
        <f t="shared" si="1993"/>
        <v>0.7128741268615979</v>
      </c>
      <c r="DG827" s="1">
        <f t="shared" si="1994"/>
        <v>0.66302948113772742</v>
      </c>
      <c r="DH827" s="1">
        <f t="shared" si="1995"/>
        <v>0.61296051640165239</v>
      </c>
      <c r="DI827" s="1">
        <f t="shared" si="1996"/>
        <v>0.56315080419180985</v>
      </c>
      <c r="DJ827" s="1">
        <f t="shared" si="1997"/>
        <v>0.51407587273161814</v>
      </c>
      <c r="DK827" s="1">
        <f t="shared" si="1998"/>
        <v>0.46618965595776601</v>
      </c>
      <c r="DL827" s="1">
        <f t="shared" si="1999"/>
        <v>0.4199119926199133</v>
      </c>
      <c r="DM827" s="1">
        <f t="shared" si="2000"/>
        <v>0.37561774586693059</v>
      </c>
      <c r="DN827" s="1">
        <f t="shared" si="2001"/>
        <v>0.33362800599622228</v>
      </c>
      <c r="DO827" s="1">
        <f t="shared" si="2002"/>
        <v>0.29420370443885374</v>
      </c>
      <c r="DP827" s="1">
        <f t="shared" si="2003"/>
        <v>0.2575418166608936</v>
      </c>
      <c r="DQ827" s="1">
        <f t="shared" si="2004"/>
        <v>0.22377417741231406</v>
      </c>
      <c r="DR827" s="1">
        <f t="shared" si="2005"/>
        <v>0.19296878528573205</v>
      </c>
      <c r="DS827" s="1">
        <f t="shared" si="2006"/>
        <v>0.16513334514124839</v>
      </c>
      <c r="DT827" s="1">
        <f t="shared" si="2007"/>
        <v>0.14022069468411277</v>
      </c>
      <c r="DU827" s="1">
        <f t="shared" si="2008"/>
        <v>0.11813569064016614</v>
      </c>
      <c r="DV827" s="1">
        <f t="shared" si="2009"/>
        <v>9.8743092820798586E-2</v>
      </c>
      <c r="DW827" s="1">
        <f t="shared" si="2010"/>
        <v>8.1875980210313393E-2</v>
      </c>
      <c r="DX827" s="1">
        <f t="shared" si="2011"/>
        <v>6.7344258755760306E-2</v>
      </c>
      <c r="DY827" s="1">
        <f t="shared" si="2012"/>
        <v>5.4942870488248009E-2</v>
      </c>
      <c r="DZ827" s="1">
        <f t="shared" si="2013"/>
        <v>4.4459381345035243E-2</v>
      </c>
      <c r="EA827" s="1">
        <f t="shared" si="2014"/>
        <v>3.5680703426794941E-2</v>
      </c>
      <c r="EB827" s="1">
        <f t="shared" si="2015"/>
        <v>2.8398789397485316E-2</v>
      </c>
      <c r="EC827" s="1">
        <f t="shared" si="2016"/>
        <v>2.2415216041296534E-2</v>
      </c>
      <c r="ED827" s="1">
        <f t="shared" si="2017"/>
        <v>1.7544645535746067E-2</v>
      </c>
      <c r="EE827" s="1">
        <f t="shared" si="2018"/>
        <v>1.3617213118069594E-2</v>
      </c>
      <c r="EF827" s="1">
        <f t="shared" si="2019"/>
        <v>1.0479936359040432E-2</v>
      </c>
      <c r="EG827" s="1">
        <f t="shared" si="2020"/>
        <v>7.9972734906781692E-3</v>
      </c>
      <c r="EH827" s="1">
        <f t="shared" si="2021"/>
        <v>6.0509766704008195E-3</v>
      </c>
      <c r="EI827" s="1">
        <f t="shared" si="2022"/>
        <v>4.5393921673919872E-3</v>
      </c>
      <c r="EJ827" s="1">
        <f t="shared" si="2023"/>
        <v>3.3763553334650448E-3</v>
      </c>
      <c r="EK827" s="1">
        <f t="shared" si="2024"/>
        <v>2.4898163107951836E-3</v>
      </c>
      <c r="EL827" s="1">
        <f t="shared" si="2025"/>
        <v>1.8203152320122509E-3</v>
      </c>
      <c r="EM827" s="1">
        <f t="shared" si="2026"/>
        <v>1.3194055220323766E-3</v>
      </c>
      <c r="EN827" s="1">
        <f t="shared" si="2027"/>
        <v>9.4810283488571876E-4</v>
      </c>
      <c r="EO827" s="1">
        <f t="shared" si="2028"/>
        <v>6.7541676166865629E-4</v>
      </c>
      <c r="EP827" s="1">
        <f t="shared" si="2029"/>
        <v>4.7700389343747275E-4</v>
      </c>
      <c r="EQ827" s="1">
        <f t="shared" si="2030"/>
        <v>3.3396485286611417E-4</v>
      </c>
      <c r="ER827" s="1">
        <f t="shared" si="2031"/>
        <v>2.317948792305461E-4</v>
      </c>
      <c r="ES827" s="1">
        <f t="shared" si="2032"/>
        <v>1.5948751207439649E-4</v>
      </c>
      <c r="ET827" s="1">
        <f t="shared" si="2033"/>
        <v>1.0878368832474705E-4</v>
      </c>
      <c r="EU827" s="1">
        <f t="shared" si="2034"/>
        <v>7.3553810119012379E-5</v>
      </c>
      <c r="EV827" s="1">
        <f t="shared" si="2035"/>
        <v>4.9297634024399773E-5</v>
      </c>
      <c r="EW827" s="1">
        <f t="shared" si="2036"/>
        <v>3.2745721469966905E-5</v>
      </c>
      <c r="EX827" s="1">
        <f t="shared" si="2037"/>
        <v>2.1546223588676545E-5</v>
      </c>
      <c r="EY827" s="1">
        <f t="shared" si="2038"/>
        <v>1.4021522009408628E-5</v>
      </c>
      <c r="EZ827" s="1">
        <f t="shared" si="2039"/>
        <v>8.9803021099731012E-6</v>
      </c>
      <c r="FA827" s="1">
        <f t="shared" si="2040"/>
        <v>5.5715858323173769E-6</v>
      </c>
      <c r="FB827" s="1">
        <f t="shared" si="2041"/>
        <v>3.1676323535566323E-6</v>
      </c>
      <c r="FC827" s="1">
        <f t="shared" si="2042"/>
        <v>1.2618184241950637E-6</v>
      </c>
      <c r="FD827" s="75">
        <f t="shared" si="1893"/>
        <v>-1.2618184241950637E-6</v>
      </c>
    </row>
    <row r="828" spans="7:160" x14ac:dyDescent="0.35">
      <c r="G828" t="str">
        <f t="shared" si="1889"/>
        <v>Refd, t=4.06</v>
      </c>
      <c r="H828" s="76">
        <f t="shared" si="1890"/>
        <v>4.0649999999999356</v>
      </c>
      <c r="I828" s="1">
        <f t="shared" si="1891"/>
        <v>0</v>
      </c>
      <c r="J828" s="22">
        <f t="shared" si="1892"/>
        <v>2.5309034432429053E-8</v>
      </c>
      <c r="K828" s="1">
        <f t="shared" si="1894"/>
        <v>1.3058490460757488E-7</v>
      </c>
      <c r="L828" s="1">
        <f t="shared" si="1895"/>
        <v>3.3092715028599781E-7</v>
      </c>
      <c r="M828" s="1">
        <f t="shared" si="1896"/>
        <v>6.9192381719947276E-7</v>
      </c>
      <c r="N828" s="1">
        <f t="shared" si="1897"/>
        <v>1.3181512310466312E-6</v>
      </c>
      <c r="O828" s="1">
        <f t="shared" si="1898"/>
        <v>2.3736701977490448E-6</v>
      </c>
      <c r="P828" s="1">
        <f t="shared" si="1899"/>
        <v>4.1120155431861778E-6</v>
      </c>
      <c r="Q828" s="1">
        <f t="shared" si="1900"/>
        <v>6.9194558032770834E-6</v>
      </c>
      <c r="R828" s="1">
        <f t="shared" si="1901"/>
        <v>1.1376512782569813E-5</v>
      </c>
      <c r="S828" s="1">
        <f t="shared" si="1902"/>
        <v>1.8344204738525615E-5</v>
      </c>
      <c r="T828" s="1">
        <f t="shared" si="1903"/>
        <v>2.9083212613470123E-5</v>
      </c>
      <c r="U828" s="1">
        <f t="shared" si="1904"/>
        <v>4.5416137310725222E-5</v>
      </c>
      <c r="V828" s="1">
        <f t="shared" si="1905"/>
        <v>6.9945147039125622E-5</v>
      </c>
      <c r="W828" s="1">
        <f t="shared" si="1906"/>
        <v>1.0633948140865705E-4</v>
      </c>
      <c r="X828" s="1">
        <f t="shared" si="1907"/>
        <v>1.5970928878003389E-4</v>
      </c>
      <c r="Y828" s="1">
        <f t="shared" si="1908"/>
        <v>2.3708385143567421E-4</v>
      </c>
      <c r="Z828" s="1">
        <f t="shared" si="1909"/>
        <v>3.4801304059188434E-4</v>
      </c>
      <c r="AA828" s="1">
        <f t="shared" si="1910"/>
        <v>5.0531039951344655E-4</v>
      </c>
      <c r="AB828" s="1">
        <f t="shared" si="1911"/>
        <v>7.2595407120007124E-4</v>
      </c>
      <c r="AC828" s="1">
        <f t="shared" si="1912"/>
        <v>1.032157325465786E-3</v>
      </c>
      <c r="AD828" s="1">
        <f t="shared" si="1913"/>
        <v>1.4526131712871658E-3</v>
      </c>
      <c r="AE828" s="1">
        <f t="shared" si="1914"/>
        <v>2.0239070192652371E-3</v>
      </c>
      <c r="AF828" s="1">
        <f t="shared" si="1915"/>
        <v>2.7920773090682155E-3</v>
      </c>
      <c r="AG828" s="1">
        <f t="shared" si="1916"/>
        <v>3.814286425933365E-3</v>
      </c>
      <c r="AH828" s="1">
        <f t="shared" si="1917"/>
        <v>5.1605434516628192E-3</v>
      </c>
      <c r="AI828" s="1">
        <f t="shared" si="1918"/>
        <v>6.9153971365811086E-3</v>
      </c>
      <c r="AJ828" s="1">
        <f t="shared" si="1919"/>
        <v>9.1794932654670775E-3</v>
      </c>
      <c r="AK828" s="1">
        <f t="shared" si="1920"/>
        <v>1.2070867186770275E-2</v>
      </c>
      <c r="AL828" s="1">
        <f t="shared" si="1921"/>
        <v>1.5725822042556077E-2</v>
      </c>
      <c r="AM828" s="1">
        <f t="shared" si="1922"/>
        <v>2.0299228921739892E-2</v>
      </c>
      <c r="AN828" s="1">
        <f t="shared" si="1923"/>
        <v>2.5964079693588351E-2</v>
      </c>
      <c r="AO828" s="1">
        <f t="shared" si="1924"/>
        <v>3.2910129507550352E-2</v>
      </c>
      <c r="AP828" s="1">
        <f t="shared" si="1925"/>
        <v>4.1341486290226701E-2</v>
      </c>
      <c r="AQ828" s="1">
        <f t="shared" si="1926"/>
        <v>5.1473040654609052E-2</v>
      </c>
      <c r="AR828" s="1">
        <f t="shared" si="1927"/>
        <v>6.3525681919611915E-2</v>
      </c>
      <c r="AS828" s="1">
        <f t="shared" si="1928"/>
        <v>7.7720313399657778E-2</v>
      </c>
      <c r="AT828" s="1">
        <f t="shared" si="1929"/>
        <v>9.4270760059259634E-2</v>
      </c>
      <c r="AU828" s="1">
        <f t="shared" si="1930"/>
        <v>0.11337574959439026</v>
      </c>
      <c r="AV828" s="1">
        <f t="shared" si="1931"/>
        <v>0.13521023796596626</v>
      </c>
      <c r="AW828" s="1">
        <f t="shared" si="1932"/>
        <v>0.15991643509820433</v>
      </c>
      <c r="AX828" s="1">
        <f t="shared" si="1933"/>
        <v>0.18759495791512115</v>
      </c>
      <c r="AY828" s="1">
        <f t="shared" si="1934"/>
        <v>0.21829658822063919</v>
      </c>
      <c r="AZ828" s="1">
        <f t="shared" si="1935"/>
        <v>0.25201513510920054</v>
      </c>
      <c r="BA828" s="1">
        <f t="shared" si="1936"/>
        <v>0.28868189032391206</v>
      </c>
      <c r="BB828" s="1">
        <f t="shared" si="1937"/>
        <v>0.32816211743305124</v>
      </c>
      <c r="BC828" s="1">
        <f t="shared" si="1938"/>
        <v>0.37025393208497298</v>
      </c>
      <c r="BD828" s="1">
        <f t="shared" si="1939"/>
        <v>0.4146898144536747</v>
      </c>
      <c r="BE828" s="1">
        <f t="shared" si="1940"/>
        <v>0.46114085308184549</v>
      </c>
      <c r="BF828" s="1">
        <f t="shared" si="1941"/>
        <v>0.50922366126684704</v>
      </c>
      <c r="BG828" s="1">
        <f t="shared" si="1942"/>
        <v>0.5585097445710655</v>
      </c>
      <c r="BH828" s="1">
        <f t="shared" si="1943"/>
        <v>0.6085369436340835</v>
      </c>
      <c r="BI828" s="1">
        <f t="shared" si="1944"/>
        <v>0.65882244268715484</v>
      </c>
      <c r="BJ828" s="1">
        <f t="shared" si="1945"/>
        <v>0.70887673205914892</v>
      </c>
      <c r="BK828" s="1">
        <f t="shared" si="1946"/>
        <v>0.75821785101123729</v>
      </c>
      <c r="BL828" s="1">
        <f t="shared" si="1947"/>
        <v>0.8063852205265738</v>
      </c>
      <c r="BM828" s="1">
        <f t="shared" si="1948"/>
        <v>0.85295240536661698</v>
      </c>
      <c r="BN828" s="1">
        <f t="shared" si="1949"/>
        <v>0.89753821791816324</v>
      </c>
      <c r="BO828" s="1">
        <f t="shared" si="1950"/>
        <v>0.93981568652560066</v>
      </c>
      <c r="BP828" s="1">
        <f t="shared" si="1951"/>
        <v>0.97951854856946896</v>
      </c>
      <c r="BQ828" s="1">
        <f t="shared" si="1952"/>
        <v>1.016445081959809</v>
      </c>
      <c r="BR828" s="1">
        <f t="shared" si="1953"/>
        <v>1.0504592455826263</v>
      </c>
      <c r="BS828" s="1">
        <f t="shared" si="1954"/>
        <v>1.081489247572331</v>
      </c>
      <c r="BT828" s="1">
        <f t="shared" si="1955"/>
        <v>1.1095237895672034</v>
      </c>
      <c r="BU828" s="1">
        <f t="shared" si="1956"/>
        <v>1.1346063371915547</v>
      </c>
      <c r="BV828" s="1">
        <f t="shared" si="1957"/>
        <v>1.1568278367045954</v>
      </c>
      <c r="BW828" s="1">
        <f t="shared" si="1958"/>
        <v>1.1763183330707594</v>
      </c>
      <c r="BX828" s="1">
        <f t="shared" si="1959"/>
        <v>1.1932379467593517</v>
      </c>
      <c r="BY828" s="1">
        <f t="shared" si="1960"/>
        <v>1.2077676392163632</v>
      </c>
      <c r="BZ828" s="1">
        <f t="shared" si="1961"/>
        <v>1.2201001461204368</v>
      </c>
      <c r="CA828" s="1">
        <f t="shared" si="1962"/>
        <v>1.2304313905436535</v>
      </c>
      <c r="CB828" s="1">
        <f t="shared" si="1963"/>
        <v>1.2389526128400705</v>
      </c>
      <c r="CC828" s="1">
        <f t="shared" si="1964"/>
        <v>1.2458433781144003</v>
      </c>
      <c r="CD828" s="1">
        <f t="shared" si="1965"/>
        <v>1.2512655522277041</v>
      </c>
      <c r="CE828" s="1">
        <f t="shared" si="1966"/>
        <v>1.2553582788250421</v>
      </c>
      <c r="CF828" s="1">
        <f t="shared" si="1967"/>
        <v>1.258233946433075</v>
      </c>
      <c r="CG828" s="1">
        <f t="shared" si="1968"/>
        <v>1.2599751079910364</v>
      </c>
      <c r="CH828" s="1">
        <f t="shared" si="1969"/>
        <v>1.2606323050810133</v>
      </c>
      <c r="CI828" s="1">
        <f t="shared" si="1970"/>
        <v>1.2602227537226875</v>
      </c>
      <c r="CJ828" s="1">
        <f t="shared" si="1971"/>
        <v>1.2587298645537019</v>
      </c>
      <c r="CK828" s="1">
        <f t="shared" si="1972"/>
        <v>1.2561035931051465</v>
      </c>
      <c r="CL828" s="1">
        <f t="shared" si="1973"/>
        <v>1.2522616406209086</v>
      </c>
      <c r="CM828" s="1">
        <f t="shared" si="1974"/>
        <v>1.2470915471864235</v>
      </c>
      <c r="CN828" s="1">
        <f t="shared" si="1975"/>
        <v>1.2404537318411379</v>
      </c>
      <c r="CO828" s="1">
        <f t="shared" si="1976"/>
        <v>1.2321855346219095</v>
      </c>
      <c r="CP828" s="1">
        <f t="shared" si="1977"/>
        <v>1.2221063000855912</v>
      </c>
      <c r="CQ828" s="1">
        <f t="shared" si="1978"/>
        <v>1.2100235093114757</v>
      </c>
      <c r="CR828" s="1">
        <f t="shared" si="1979"/>
        <v>1.19573991803817</v>
      </c>
      <c r="CS828" s="1">
        <f t="shared" si="1980"/>
        <v>1.1790615947543408</v>
      </c>
      <c r="CT828" s="1">
        <f t="shared" si="1981"/>
        <v>1.1598066784743692</v>
      </c>
      <c r="CU828" s="1">
        <f t="shared" si="1982"/>
        <v>1.1378145975292964</v>
      </c>
      <c r="CV828" s="1">
        <f t="shared" si="1983"/>
        <v>1.1129554152217036</v>
      </c>
      <c r="CW828" s="1">
        <f t="shared" si="1984"/>
        <v>1.0851389035564296</v>
      </c>
      <c r="CX828" s="1">
        <f t="shared" si="1985"/>
        <v>1.0543229003516619</v>
      </c>
      <c r="CY828" s="1">
        <f t="shared" si="1986"/>
        <v>1.0205204848827087</v>
      </c>
      <c r="CZ828" s="1">
        <f t="shared" si="1987"/>
        <v>0.98380551816559791</v>
      </c>
      <c r="DA828" s="1">
        <f t="shared" si="1988"/>
        <v>0.94431613900700817</v>
      </c>
      <c r="DB828" s="1">
        <f t="shared" si="1989"/>
        <v>0.90225588606077889</v>
      </c>
      <c r="DC828" s="1">
        <f t="shared" si="1990"/>
        <v>0.85789222617742855</v>
      </c>
      <c r="DD828" s="1">
        <f t="shared" si="1991"/>
        <v>0.81155240401759587</v>
      </c>
      <c r="DE828" s="1">
        <f t="shared" si="1992"/>
        <v>0.76361667820053791</v>
      </c>
      <c r="DF828" s="1">
        <f t="shared" si="1993"/>
        <v>0.71450916414942567</v>
      </c>
      <c r="DG828" s="1">
        <f t="shared" si="1994"/>
        <v>0.66468665123171222</v>
      </c>
      <c r="DH828" s="1">
        <f t="shared" si="1995"/>
        <v>0.61462588985294497</v>
      </c>
      <c r="DI828" s="1">
        <f t="shared" si="1996"/>
        <v>0.56480994221871939</v>
      </c>
      <c r="DJ828" s="1">
        <f t="shared" si="1997"/>
        <v>0.51571425027039908</v>
      </c>
      <c r="DK828" s="1">
        <f t="shared" si="1998"/>
        <v>0.46779309077152437</v>
      </c>
      <c r="DL828" s="1">
        <f t="shared" si="1999"/>
        <v>0.42146705933975676</v>
      </c>
      <c r="DM828" s="1">
        <f t="shared" si="2000"/>
        <v>0.37711215489369254</v>
      </c>
      <c r="DN828" s="1">
        <f t="shared" si="2001"/>
        <v>0.33505092958956223</v>
      </c>
      <c r="DO828" s="1">
        <f t="shared" si="2002"/>
        <v>0.29554603585379863</v>
      </c>
      <c r="DP828" s="1">
        <f t="shared" si="2003"/>
        <v>0.25879635255721334</v>
      </c>
      <c r="DQ828" s="1">
        <f t="shared" si="2004"/>
        <v>0.22493571859533698</v>
      </c>
      <c r="DR828" s="1">
        <f t="shared" si="2005"/>
        <v>0.19403415574984204</v>
      </c>
      <c r="DS828" s="1">
        <f t="shared" si="2006"/>
        <v>0.1661013340045612</v>
      </c>
      <c r="DT828" s="1">
        <f t="shared" si="2007"/>
        <v>0.14109192959803052</v>
      </c>
      <c r="DU828" s="1">
        <f t="shared" si="2008"/>
        <v>0.11891245437940888</v>
      </c>
      <c r="DV828" s="1">
        <f t="shared" si="2009"/>
        <v>9.9429096849879994E-2</v>
      </c>
      <c r="DW828" s="1">
        <f t="shared" si="2010"/>
        <v>8.2476110022742619E-2</v>
      </c>
      <c r="DX828" s="1">
        <f t="shared" si="2011"/>
        <v>6.7864305729691585E-2</v>
      </c>
      <c r="DY828" s="1">
        <f t="shared" si="2012"/>
        <v>5.5389264016507275E-2</v>
      </c>
      <c r="DZ828" s="1">
        <f t="shared" si="2013"/>
        <v>4.4838933260486255E-2</v>
      </c>
      <c r="EA828" s="1">
        <f t="shared" si="2014"/>
        <v>3.6000374476411502E-2</v>
      </c>
      <c r="EB828" s="1">
        <f t="shared" si="2015"/>
        <v>2.866548495456113E-2</v>
      </c>
      <c r="EC828" s="1">
        <f t="shared" si="2016"/>
        <v>2.2635615610187242E-2</v>
      </c>
      <c r="ED828" s="1">
        <f t="shared" si="2017"/>
        <v>1.7725068094898846E-2</v>
      </c>
      <c r="EE828" s="1">
        <f t="shared" si="2018"/>
        <v>1.3763518121420884E-2</v>
      </c>
      <c r="EF828" s="1">
        <f t="shared" si="2019"/>
        <v>1.0597458381635285E-2</v>
      </c>
      <c r="EG828" s="1">
        <f t="shared" si="2020"/>
        <v>8.0907871206397277E-3</v>
      </c>
      <c r="EH828" s="1">
        <f t="shared" si="2021"/>
        <v>6.1246873293994602E-3</v>
      </c>
      <c r="EI828" s="1">
        <f t="shared" si="2022"/>
        <v>4.596948060282032E-3</v>
      </c>
      <c r="EJ828" s="1">
        <f t="shared" si="2023"/>
        <v>3.420875630606517E-3</v>
      </c>
      <c r="EK828" s="1">
        <f t="shared" si="2024"/>
        <v>2.5239308810875954E-3</v>
      </c>
      <c r="EL828" s="1">
        <f t="shared" si="2025"/>
        <v>1.8462116896749827E-3</v>
      </c>
      <c r="EM828" s="1">
        <f t="shared" si="2026"/>
        <v>1.3388799447036934E-3</v>
      </c>
      <c r="EN828" s="1">
        <f t="shared" si="2027"/>
        <v>9.6261118066717029E-4</v>
      </c>
      <c r="EO828" s="1">
        <f t="shared" si="2028"/>
        <v>6.8612469584491281E-4</v>
      </c>
      <c r="EP828" s="1">
        <f t="shared" si="2029"/>
        <v>4.8483338328670863E-4</v>
      </c>
      <c r="EQ828" s="1">
        <f t="shared" si="2030"/>
        <v>3.3963646736504742E-4</v>
      </c>
      <c r="ER828" s="1">
        <f t="shared" si="2031"/>
        <v>2.3586521937695826E-4</v>
      </c>
      <c r="ES828" s="1">
        <f t="shared" si="2032"/>
        <v>1.6238158862376441E-4</v>
      </c>
      <c r="ET828" s="1">
        <f t="shared" si="2033"/>
        <v>1.1082235791062524E-4</v>
      </c>
      <c r="EU828" s="1">
        <f t="shared" si="2034"/>
        <v>7.4976585585081722E-5</v>
      </c>
      <c r="EV828" s="1">
        <f t="shared" si="2035"/>
        <v>5.0281311982185009E-5</v>
      </c>
      <c r="EW828" s="1">
        <f t="shared" si="2036"/>
        <v>3.3419332994802535E-5</v>
      </c>
      <c r="EX828" s="1">
        <f t="shared" si="2037"/>
        <v>2.2002825730146741E-5</v>
      </c>
      <c r="EY828" s="1">
        <f t="shared" si="2038"/>
        <v>1.432731966961243E-5</v>
      </c>
      <c r="EZ828" s="1">
        <f t="shared" si="2039"/>
        <v>9.1815296659412667E-6</v>
      </c>
      <c r="FA828" s="1">
        <f t="shared" si="2040"/>
        <v>5.6994884635203675E-6</v>
      </c>
      <c r="FB828" s="1">
        <f t="shared" si="2041"/>
        <v>3.2417641209085829E-6</v>
      </c>
      <c r="FC828" s="1">
        <f t="shared" si="2042"/>
        <v>1.2917033523936017E-6</v>
      </c>
      <c r="FD828" s="75">
        <f t="shared" si="1893"/>
        <v>-1.2917033523936017E-6</v>
      </c>
    </row>
    <row r="829" spans="7:160" x14ac:dyDescent="0.35">
      <c r="G829" t="str">
        <f t="shared" si="1889"/>
        <v>Refd, t=4.07</v>
      </c>
      <c r="H829" s="76">
        <f t="shared" si="1890"/>
        <v>4.0699999999999354</v>
      </c>
      <c r="I829" s="1">
        <f t="shared" si="1891"/>
        <v>0</v>
      </c>
      <c r="J829" s="22">
        <f t="shared" si="1892"/>
        <v>2.5028224456907958E-8</v>
      </c>
      <c r="K829" s="1">
        <f t="shared" si="1894"/>
        <v>1.2913674069784203E-7</v>
      </c>
      <c r="L829" s="1">
        <f t="shared" si="1895"/>
        <v>3.2726116592594547E-7</v>
      </c>
      <c r="M829" s="1">
        <f t="shared" si="1896"/>
        <v>6.8427131662492766E-7</v>
      </c>
      <c r="N829" s="1">
        <f t="shared" si="1897"/>
        <v>1.3036049849012136E-6</v>
      </c>
      <c r="O829" s="1">
        <f t="shared" si="1898"/>
        <v>2.3475486297788812E-6</v>
      </c>
      <c r="P829" s="1">
        <f t="shared" si="1899"/>
        <v>4.0669154959395831E-6</v>
      </c>
      <c r="Q829" s="1">
        <f t="shared" si="1900"/>
        <v>6.84386234102095E-6</v>
      </c>
      <c r="R829" s="1">
        <f t="shared" si="1901"/>
        <v>1.1252788918995866E-5</v>
      </c>
      <c r="S829" s="1">
        <f t="shared" si="1902"/>
        <v>1.8145727174492215E-5</v>
      </c>
      <c r="T829" s="1">
        <f t="shared" si="1903"/>
        <v>2.8770350783435909E-5</v>
      </c>
      <c r="U829" s="1">
        <f t="shared" si="1904"/>
        <v>4.4930692464901986E-5</v>
      </c>
      <c r="V829" s="1">
        <f t="shared" si="1905"/>
        <v>6.9202777401121605E-5</v>
      </c>
      <c r="W829" s="1">
        <f t="shared" si="1906"/>
        <v>1.0521954238850052E-4</v>
      </c>
      <c r="X829" s="1">
        <f t="shared" si="1907"/>
        <v>1.5804142025005357E-4</v>
      </c>
      <c r="Y829" s="1">
        <f t="shared" si="1908"/>
        <v>2.3463055697674507E-4</v>
      </c>
      <c r="Z829" s="1">
        <f t="shared" si="1909"/>
        <v>3.4444743996218176E-4</v>
      </c>
      <c r="AA829" s="1">
        <f t="shared" si="1910"/>
        <v>5.0018831291506391E-4</v>
      </c>
      <c r="AB829" s="1">
        <f t="shared" si="1911"/>
        <v>7.1867963343739949E-4</v>
      </c>
      <c r="AC829" s="1">
        <f t="shared" si="1912"/>
        <v>1.0219414537973872E-3</v>
      </c>
      <c r="AD829" s="1">
        <f t="shared" si="1913"/>
        <v>1.4384244477556991E-3</v>
      </c>
      <c r="AE829" s="1">
        <f t="shared" si="1914"/>
        <v>2.004414920161058E-3</v>
      </c>
      <c r="AF829" s="1">
        <f t="shared" si="1915"/>
        <v>2.7655882396354003E-3</v>
      </c>
      <c r="AG829" s="1">
        <f t="shared" si="1916"/>
        <v>3.7786737070382623E-3</v>
      </c>
      <c r="AH829" s="1">
        <f t="shared" si="1917"/>
        <v>5.1131732527250617E-3</v>
      </c>
      <c r="AI829" s="1">
        <f t="shared" si="1918"/>
        <v>6.8530533330464685E-3</v>
      </c>
      <c r="AJ829" s="1">
        <f t="shared" si="1919"/>
        <v>9.0983052746183551E-3</v>
      </c>
      <c r="AK829" s="1">
        <f t="shared" si="1920"/>
        <v>1.1966245933147823E-2</v>
      </c>
      <c r="AL829" s="1">
        <f t="shared" si="1921"/>
        <v>1.5592410229310348E-2</v>
      </c>
      <c r="AM829" s="1">
        <f t="shared" si="1922"/>
        <v>2.0130872620696388E-2</v>
      </c>
      <c r="AN829" s="1">
        <f t="shared" si="1923"/>
        <v>2.5753828783399442E-2</v>
      </c>
      <c r="AO829" s="1">
        <f t="shared" si="1924"/>
        <v>3.2650274550192385E-2</v>
      </c>
      <c r="AP829" s="1">
        <f t="shared" si="1925"/>
        <v>4.1023638914899026E-2</v>
      </c>
      <c r="AQ829" s="1">
        <f t="shared" si="1926"/>
        <v>5.1088263314528731E-2</v>
      </c>
      <c r="AR829" s="1">
        <f t="shared" si="1927"/>
        <v>6.3064670944761536E-2</v>
      </c>
      <c r="AS829" s="1">
        <f t="shared" si="1928"/>
        <v>7.717363659108481E-2</v>
      </c>
      <c r="AT829" s="1">
        <f t="shared" si="1929"/>
        <v>9.3629146735359561E-2</v>
      </c>
      <c r="AU829" s="1">
        <f t="shared" si="1930"/>
        <v>0.11263042716462096</v>
      </c>
      <c r="AV829" s="1">
        <f t="shared" si="1931"/>
        <v>0.13435330501003617</v>
      </c>
      <c r="AW829" s="1">
        <f t="shared" si="1932"/>
        <v>0.15894125687515856</v>
      </c>
      <c r="AX829" s="1">
        <f t="shared" si="1933"/>
        <v>0.18649656657119118</v>
      </c>
      <c r="AY829" s="1">
        <f t="shared" si="1934"/>
        <v>0.21707206707970333</v>
      </c>
      <c r="AZ829" s="1">
        <f t="shared" si="1935"/>
        <v>0.25066396466925994</v>
      </c>
      <c r="BA829" s="1">
        <f t="shared" si="1936"/>
        <v>0.28720623324290318</v>
      </c>
      <c r="BB829" s="1">
        <f t="shared" si="1937"/>
        <v>0.32656702106669272</v>
      </c>
      <c r="BC829" s="1">
        <f t="shared" si="1938"/>
        <v>0.36854743010856666</v>
      </c>
      <c r="BD829" s="1">
        <f t="shared" si="1939"/>
        <v>0.41288291367953478</v>
      </c>
      <c r="BE829" s="1">
        <f t="shared" si="1940"/>
        <v>0.45924739753918198</v>
      </c>
      <c r="BF829" s="1">
        <f t="shared" si="1941"/>
        <v>0.50726007256130601</v>
      </c>
      <c r="BG829" s="1">
        <f t="shared" si="1942"/>
        <v>0.55649464498938239</v>
      </c>
      <c r="BH829" s="1">
        <f t="shared" si="1943"/>
        <v>0.60649067583362393</v>
      </c>
      <c r="BI829" s="1">
        <f t="shared" si="1944"/>
        <v>0.6567665065175804</v>
      </c>
      <c r="BJ829" s="1">
        <f t="shared" si="1945"/>
        <v>0.70683316454822243</v>
      </c>
      <c r="BK829" s="1">
        <f t="shared" si="1946"/>
        <v>0.75620857934632113</v>
      </c>
      <c r="BL829" s="1">
        <f t="shared" si="1947"/>
        <v>0.80443141965605147</v>
      </c>
      <c r="BM829" s="1">
        <f t="shared" si="1948"/>
        <v>0.85107389148376289</v>
      </c>
      <c r="BN829" s="1">
        <f t="shared" si="1949"/>
        <v>0.89575290661526707</v>
      </c>
      <c r="BO829" s="1">
        <f t="shared" si="1950"/>
        <v>0.93813914004330889</v>
      </c>
      <c r="BP829" s="1">
        <f t="shared" si="1951"/>
        <v>0.97796363069901748</v>
      </c>
      <c r="BQ829" s="1">
        <f t="shared" si="1952"/>
        <v>1.0150217322857102</v>
      </c>
      <c r="BR829" s="1">
        <f t="shared" si="1953"/>
        <v>1.0491743774480875</v>
      </c>
      <c r="BS829" s="1">
        <f t="shared" si="1954"/>
        <v>1.0803467669862372</v>
      </c>
      <c r="BT829" s="1">
        <f t="shared" si="1955"/>
        <v>1.1085247257814577</v>
      </c>
      <c r="BU829" s="1">
        <f t="shared" si="1956"/>
        <v>1.1337490703000608</v>
      </c>
      <c r="BV829" s="1">
        <f t="shared" si="1957"/>
        <v>1.1561084036623759</v>
      </c>
      <c r="BW829" s="1">
        <f t="shared" si="1958"/>
        <v>1.1757307911699195</v>
      </c>
      <c r="BX829" s="1">
        <f t="shared" si="1959"/>
        <v>1.1927747728451952</v>
      </c>
      <c r="BY829" s="1">
        <f t="shared" si="1960"/>
        <v>1.207420143662675</v>
      </c>
      <c r="BZ829" s="1">
        <f t="shared" si="1961"/>
        <v>1.2198588825761876</v>
      </c>
      <c r="CA829" s="1">
        <f t="shared" si="1962"/>
        <v>1.2302865454029763</v>
      </c>
      <c r="CB829" s="1">
        <f t="shared" si="1963"/>
        <v>1.2388943619193173</v>
      </c>
      <c r="CC829" s="1">
        <f t="shared" si="1964"/>
        <v>1.2458622017839189</v>
      </c>
      <c r="CD829" s="1">
        <f t="shared" si="1965"/>
        <v>1.2513525039074405</v>
      </c>
      <c r="CE829" s="1">
        <f t="shared" si="1966"/>
        <v>1.2555052050300741</v>
      </c>
      <c r="CF829" s="1">
        <f t="shared" si="1967"/>
        <v>1.2584336592359955</v>
      </c>
      <c r="CG829" s="1">
        <f t="shared" si="1968"/>
        <v>1.2602215127209095</v>
      </c>
      <c r="CH829" s="1">
        <f t="shared" si="1969"/>
        <v>1.260920487253361</v>
      </c>
      <c r="CI829" s="1">
        <f t="shared" si="1970"/>
        <v>1.2605490296183053</v>
      </c>
      <c r="CJ829" s="1">
        <f t="shared" si="1971"/>
        <v>1.2590917996292861</v>
      </c>
      <c r="CK829" s="1">
        <f t="shared" si="1972"/>
        <v>1.256499991671731</v>
      </c>
      <c r="CL829" s="1">
        <f t="shared" si="1973"/>
        <v>1.2526925091495971</v>
      </c>
      <c r="CM829" s="1">
        <f t="shared" si="1974"/>
        <v>1.2475580323971327</v>
      </c>
      <c r="CN829" s="1">
        <f t="shared" si="1975"/>
        <v>1.2409580336035839</v>
      </c>
      <c r="CO829" s="1">
        <f t="shared" si="1976"/>
        <v>1.2327307928390583</v>
      </c>
      <c r="CP829" s="1">
        <f t="shared" si="1977"/>
        <v>1.2226964542983785</v>
      </c>
      <c r="CQ829" s="1">
        <f t="shared" si="1978"/>
        <v>1.2106631298759607</v>
      </c>
      <c r="CR829" s="1">
        <f t="shared" si="1979"/>
        <v>1.1964340084431739</v>
      </c>
      <c r="CS829" s="1">
        <f t="shared" si="1980"/>
        <v>1.17981536596624</v>
      </c>
      <c r="CT829" s="1">
        <f t="shared" si="1981"/>
        <v>1.1606252980459424</v>
      </c>
      <c r="CU829" s="1">
        <f t="shared" si="1982"/>
        <v>1.1387029184553643</v>
      </c>
      <c r="CV829" s="1">
        <f t="shared" si="1983"/>
        <v>1.1139176919714582</v>
      </c>
      <c r="CW829" s="1">
        <f t="shared" si="1984"/>
        <v>1.0861785051219817</v>
      </c>
      <c r="CX829" s="1">
        <f t="shared" si="1985"/>
        <v>1.0554420322608267</v>
      </c>
      <c r="CY829" s="1">
        <f t="shared" si="1986"/>
        <v>1.0217199336673999</v>
      </c>
      <c r="CZ829" s="1">
        <f t="shared" si="1987"/>
        <v>0.98508443251827904</v>
      </c>
      <c r="DA829" s="1">
        <f t="shared" si="1988"/>
        <v>0.94567186161340799</v>
      </c>
      <c r="DB829" s="1">
        <f t="shared" si="1989"/>
        <v>0.9036838487627864</v>
      </c>
      <c r="DC829" s="1">
        <f t="shared" si="1990"/>
        <v>0.85938591868740644</v>
      </c>
      <c r="DD829" s="1">
        <f t="shared" si="1991"/>
        <v>0.81310342297139693</v>
      </c>
      <c r="DE829" s="1">
        <f t="shared" si="1992"/>
        <v>0.7652148591021688</v>
      </c>
      <c r="DF829" s="1">
        <f t="shared" si="1993"/>
        <v>0.71614279401693715</v>
      </c>
      <c r="DG829" s="1">
        <f t="shared" si="1994"/>
        <v>0.66634275485929328</v>
      </c>
      <c r="DH829" s="1">
        <f t="shared" si="1995"/>
        <v>0.61629057794981001</v>
      </c>
      <c r="DI829" s="1">
        <f t="shared" si="1996"/>
        <v>0.56646880565839131</v>
      </c>
      <c r="DJ829" s="1">
        <f t="shared" si="1997"/>
        <v>0.51735278162835052</v>
      </c>
      <c r="DK829" s="1">
        <f t="shared" si="1998"/>
        <v>0.4693971125101713</v>
      </c>
      <c r="DL829" s="1">
        <f t="shared" si="1999"/>
        <v>0.42302313757662546</v>
      </c>
      <c r="DM829" s="1">
        <f t="shared" si="2000"/>
        <v>0.37860797869773494</v>
      </c>
      <c r="DN829" s="1">
        <f t="shared" si="2001"/>
        <v>0.33647563810259862</v>
      </c>
      <c r="DO829" s="1">
        <f t="shared" si="2002"/>
        <v>0.29689047902368604</v>
      </c>
      <c r="DP829" s="1">
        <f t="shared" si="2003"/>
        <v>0.26005327559765218</v>
      </c>
      <c r="DQ829" s="1">
        <f t="shared" si="2004"/>
        <v>0.22609986509317767</v>
      </c>
      <c r="DR829" s="1">
        <f t="shared" si="2005"/>
        <v>0.19510228923792058</v>
      </c>
      <c r="DS829" s="1">
        <f t="shared" si="2006"/>
        <v>0.16707218243248276</v>
      </c>
      <c r="DT829" s="1">
        <f t="shared" si="2007"/>
        <v>0.14196606113782428</v>
      </c>
      <c r="DU829" s="1">
        <f t="shared" si="2008"/>
        <v>0.11969209614475962</v>
      </c>
      <c r="DV829" s="1">
        <f t="shared" si="2009"/>
        <v>0.10011791022599621</v>
      </c>
      <c r="DW829" s="1">
        <f t="shared" si="2010"/>
        <v>8.3078937337278738E-2</v>
      </c>
      <c r="DX829" s="1">
        <f t="shared" si="2011"/>
        <v>6.8386902977419547E-2</v>
      </c>
      <c r="DY829" s="1">
        <f t="shared" si="2012"/>
        <v>5.5838033398172733E-2</v>
      </c>
      <c r="DZ829" s="1">
        <f t="shared" si="2013"/>
        <v>4.5220667588883635E-2</v>
      </c>
      <c r="EA829" s="1">
        <f t="shared" si="2014"/>
        <v>3.6322023258729311E-2</v>
      </c>
      <c r="EB829" s="1">
        <f t="shared" si="2015"/>
        <v>2.8933949412578784E-2</v>
      </c>
      <c r="EC829" s="1">
        <f t="shared" si="2016"/>
        <v>2.2857577273798946E-2</v>
      </c>
      <c r="ED829" s="1">
        <f t="shared" si="2017"/>
        <v>1.7906853097548067E-2</v>
      </c>
      <c r="EE829" s="1">
        <f t="shared" si="2018"/>
        <v>1.3910997095865947E-2</v>
      </c>
      <c r="EF829" s="1">
        <f t="shared" si="2019"/>
        <v>1.0715980010872501E-2</v>
      </c>
      <c r="EG829" s="1">
        <f t="shared" si="2020"/>
        <v>8.1851420024096379E-3</v>
      </c>
      <c r="EH829" s="1">
        <f t="shared" si="2021"/>
        <v>6.1990978783296024E-3</v>
      </c>
      <c r="EI829" s="1">
        <f t="shared" si="2022"/>
        <v>4.6550796755831627E-3</v>
      </c>
      <c r="EJ829" s="1">
        <f t="shared" si="2023"/>
        <v>3.4658642463773399E-3</v>
      </c>
      <c r="EK829" s="1">
        <f t="shared" si="2024"/>
        <v>2.5584222189103554E-3</v>
      </c>
      <c r="EL829" s="1">
        <f t="shared" si="2025"/>
        <v>1.8724079686865611E-3</v>
      </c>
      <c r="EM829" s="1">
        <f t="shared" si="2026"/>
        <v>1.3585903919628088E-3</v>
      </c>
      <c r="EN829" s="1">
        <f t="shared" si="2027"/>
        <v>9.773033503494902E-4</v>
      </c>
      <c r="EO829" s="1">
        <f t="shared" si="2028"/>
        <v>6.9697428686236627E-4</v>
      </c>
      <c r="EP829" s="1">
        <f t="shared" si="2029"/>
        <v>4.927708924886365E-4</v>
      </c>
      <c r="EQ829" s="1">
        <f t="shared" si="2030"/>
        <v>3.4538959520169163E-4</v>
      </c>
      <c r="ER829" s="1">
        <f t="shared" si="2031"/>
        <v>2.3999643614924392E-4</v>
      </c>
      <c r="ES829" s="1">
        <f t="shared" si="2032"/>
        <v>1.653206634013659E-4</v>
      </c>
      <c r="ET829" s="1">
        <f t="shared" si="2033"/>
        <v>1.1289394945050539E-4</v>
      </c>
      <c r="EU829" s="1">
        <f t="shared" si="2034"/>
        <v>7.6423202423995246E-5</v>
      </c>
      <c r="EV829" s="1">
        <f t="shared" si="2035"/>
        <v>5.1282078745708123E-5</v>
      </c>
      <c r="EW829" s="1">
        <f t="shared" si="2036"/>
        <v>3.4105065113884336E-5</v>
      </c>
      <c r="EX829" s="1">
        <f t="shared" si="2037"/>
        <v>2.246792826021802E-5</v>
      </c>
      <c r="EY829" s="1">
        <f t="shared" si="2038"/>
        <v>1.4638998974091511E-5</v>
      </c>
      <c r="EZ829" s="1">
        <f t="shared" si="2039"/>
        <v>9.3867471555300532E-6</v>
      </c>
      <c r="FA829" s="1">
        <f t="shared" si="2040"/>
        <v>5.8299961362757707E-6</v>
      </c>
      <c r="FB829" s="1">
        <f t="shared" si="2041"/>
        <v>3.317437950824111E-6</v>
      </c>
      <c r="FC829" s="1">
        <f t="shared" si="2042"/>
        <v>1.3222180243487552E-6</v>
      </c>
      <c r="FD829" s="75">
        <f t="shared" si="1893"/>
        <v>-1.3222180243487552E-6</v>
      </c>
    </row>
    <row r="830" spans="7:160" x14ac:dyDescent="0.35">
      <c r="G830" t="str">
        <f t="shared" si="1889"/>
        <v>Refd, t=4.07</v>
      </c>
      <c r="H830" s="76">
        <f t="shared" si="1890"/>
        <v>4.0749999999999353</v>
      </c>
      <c r="I830" s="1">
        <f t="shared" si="1891"/>
        <v>0</v>
      </c>
      <c r="J830" s="22">
        <f t="shared" si="1892"/>
        <v>2.4750565633208127E-8</v>
      </c>
      <c r="K830" s="1">
        <f t="shared" si="1894"/>
        <v>1.2770481979995835E-7</v>
      </c>
      <c r="L830" s="1">
        <f t="shared" si="1895"/>
        <v>3.2363625693096394E-7</v>
      </c>
      <c r="M830" s="1">
        <f t="shared" si="1896"/>
        <v>6.7670441962562167E-7</v>
      </c>
      <c r="N830" s="1">
        <f t="shared" si="1897"/>
        <v>1.2892211030647998E-6</v>
      </c>
      <c r="O830" s="1">
        <f t="shared" si="1898"/>
        <v>2.3217178246525097E-6</v>
      </c>
      <c r="P830" s="1">
        <f t="shared" si="1899"/>
        <v>4.0223157819316363E-6</v>
      </c>
      <c r="Q830" s="1">
        <f t="shared" si="1900"/>
        <v>6.7691041817439566E-6</v>
      </c>
      <c r="R830" s="1">
        <f t="shared" si="1901"/>
        <v>1.1130425923407631E-5</v>
      </c>
      <c r="S830" s="1">
        <f t="shared" si="1902"/>
        <v>1.7949421267045482E-5</v>
      </c>
      <c r="T830" s="1">
        <f t="shared" si="1903"/>
        <v>2.8460891874948269E-5</v>
      </c>
      <c r="U830" s="1">
        <f t="shared" si="1904"/>
        <v>4.445049265115078E-5</v>
      </c>
      <c r="V830" s="1">
        <f t="shared" si="1905"/>
        <v>6.8468369585337305E-5</v>
      </c>
      <c r="W830" s="1">
        <f t="shared" si="1906"/>
        <v>1.0411151663091769E-4</v>
      </c>
      <c r="X830" s="1">
        <f t="shared" si="1907"/>
        <v>1.5639113444883664E-4</v>
      </c>
      <c r="Y830" s="1">
        <f t="shared" si="1908"/>
        <v>2.3220287132997398E-4</v>
      </c>
      <c r="Z830" s="1">
        <f t="shared" si="1909"/>
        <v>3.4091866045861142E-4</v>
      </c>
      <c r="AA830" s="1">
        <f t="shared" si="1910"/>
        <v>4.9511850520167835E-4</v>
      </c>
      <c r="AB830" s="1">
        <f t="shared" si="1911"/>
        <v>7.1147850584140943E-4</v>
      </c>
      <c r="AC830" s="1">
        <f t="shared" si="1912"/>
        <v>1.0118271308617445E-3</v>
      </c>
      <c r="AD830" s="1">
        <f t="shared" si="1913"/>
        <v>1.4243746883448312E-3</v>
      </c>
      <c r="AE830" s="1">
        <f t="shared" si="1914"/>
        <v>1.9851107005885759E-3</v>
      </c>
      <c r="AF830" s="1">
        <f t="shared" si="1915"/>
        <v>2.7393501411520616E-3</v>
      </c>
      <c r="AG830" s="1">
        <f t="shared" si="1916"/>
        <v>3.7433922282474109E-3</v>
      </c>
      <c r="AH830" s="1">
        <f t="shared" si="1917"/>
        <v>5.0662350073570799E-3</v>
      </c>
      <c r="AI830" s="1">
        <f t="shared" si="1918"/>
        <v>6.7912660701629577E-3</v>
      </c>
      <c r="AJ830" s="1">
        <f t="shared" si="1919"/>
        <v>9.0178257277934836E-3</v>
      </c>
      <c r="AK830" s="1">
        <f t="shared" si="1920"/>
        <v>1.1862515599008579E-2</v>
      </c>
      <c r="AL830" s="1">
        <f t="shared" si="1921"/>
        <v>1.5460105200816979E-2</v>
      </c>
      <c r="AM830" s="1">
        <f t="shared" si="1922"/>
        <v>1.9963874441699978E-2</v>
      </c>
      <c r="AN830" s="1">
        <f t="shared" si="1923"/>
        <v>2.5545223818024525E-2</v>
      </c>
      <c r="AO830" s="1">
        <f t="shared" si="1924"/>
        <v>3.2392389438211731E-2</v>
      </c>
      <c r="AP830" s="1">
        <f t="shared" si="1925"/>
        <v>4.0708119186166007E-2</v>
      </c>
      <c r="AQ830" s="1">
        <f t="shared" si="1926"/>
        <v>5.0706201060767828E-2</v>
      </c>
      <c r="AR830" s="1">
        <f t="shared" si="1927"/>
        <v>6.2606785537592913E-2</v>
      </c>
      <c r="AS830" s="1">
        <f t="shared" si="1928"/>
        <v>7.6630509792602594E-2</v>
      </c>
      <c r="AT830" s="1">
        <f t="shared" si="1929"/>
        <v>9.2991510246134487E-2</v>
      </c>
      <c r="AU830" s="1">
        <f t="shared" si="1930"/>
        <v>0.11188949684792363</v>
      </c>
      <c r="AV830" s="1">
        <f t="shared" si="1931"/>
        <v>0.13350115195392948</v>
      </c>
      <c r="AW830" s="1">
        <f t="shared" si="1932"/>
        <v>0.15797120140844645</v>
      </c>
      <c r="AX830" s="1">
        <f t="shared" si="1933"/>
        <v>0.18540357768632809</v>
      </c>
      <c r="AY830" s="1">
        <f t="shared" si="1934"/>
        <v>0.21585314680631029</v>
      </c>
      <c r="AZ830" s="1">
        <f t="shared" si="1935"/>
        <v>0.24931849513960586</v>
      </c>
      <c r="BA830" s="1">
        <f t="shared" si="1936"/>
        <v>0.28573626379290179</v>
      </c>
      <c r="BB830" s="1">
        <f t="shared" si="1937"/>
        <v>0.32497747392515919</v>
      </c>
      <c r="BC830" s="1">
        <f t="shared" si="1938"/>
        <v>0.36684620611921381</v>
      </c>
      <c r="BD830" s="1">
        <f t="shared" si="1939"/>
        <v>0.41108088400166476</v>
      </c>
      <c r="BE830" s="1">
        <f t="shared" si="1940"/>
        <v>0.45735827315635857</v>
      </c>
      <c r="BF830" s="1">
        <f t="shared" si="1941"/>
        <v>0.50530015031955011</v>
      </c>
      <c r="BG830" s="1">
        <f t="shared" si="1942"/>
        <v>0.55448243629668104</v>
      </c>
      <c r="BH830" s="1">
        <f t="shared" si="1943"/>
        <v>0.60444643151376942</v>
      </c>
      <c r="BI830" s="1">
        <f t="shared" si="1944"/>
        <v>0.65471165803320375</v>
      </c>
      <c r="BJ830" s="1">
        <f t="shared" si="1945"/>
        <v>0.70478970733440494</v>
      </c>
      <c r="BK830" s="1">
        <f t="shared" si="1946"/>
        <v>0.75419842786197433</v>
      </c>
      <c r="BL830" s="1">
        <f t="shared" si="1947"/>
        <v>0.80247576563835088</v>
      </c>
      <c r="BM830" s="1">
        <f t="shared" si="1948"/>
        <v>0.84919259662641822</v>
      </c>
      <c r="BN830" s="1">
        <f t="shared" si="1949"/>
        <v>0.89396395851710264</v>
      </c>
      <c r="BO830" s="1">
        <f t="shared" si="1950"/>
        <v>0.93645819600553704</v>
      </c>
      <c r="BP830" s="1">
        <f t="shared" si="1951"/>
        <v>0.9764036681631808</v>
      </c>
      <c r="BQ830" s="1">
        <f t="shared" si="1952"/>
        <v>1.0135928178944822</v>
      </c>
      <c r="BR830" s="1">
        <f t="shared" si="1953"/>
        <v>1.0478835594411036</v>
      </c>
      <c r="BS830" s="1">
        <f t="shared" si="1954"/>
        <v>1.0791980884879675</v>
      </c>
      <c r="BT830" s="1">
        <f t="shared" si="1955"/>
        <v>1.1075193500301443</v>
      </c>
      <c r="BU830" s="1">
        <f t="shared" si="1956"/>
        <v>1.132885503448199</v>
      </c>
      <c r="BV830" s="1">
        <f t="shared" si="1957"/>
        <v>1.1553827967674737</v>
      </c>
      <c r="BW830" s="1">
        <f t="shared" si="1958"/>
        <v>1.1751373005619881</v>
      </c>
      <c r="BX830" s="1">
        <f t="shared" si="1959"/>
        <v>1.1923059572289434</v>
      </c>
      <c r="BY830" s="1">
        <f t="shared" si="1960"/>
        <v>1.2070673769751603</v>
      </c>
      <c r="BZ830" s="1">
        <f t="shared" si="1961"/>
        <v>1.2196127635489884</v>
      </c>
      <c r="CA830" s="1">
        <f t="shared" si="1962"/>
        <v>1.2301372876651464</v>
      </c>
      <c r="CB830" s="1">
        <f t="shared" si="1963"/>
        <v>1.2388321519723051</v>
      </c>
      <c r="CC830" s="1">
        <f t="shared" si="1964"/>
        <v>1.2458775159230162</v>
      </c>
      <c r="CD830" s="1">
        <f t="shared" si="1965"/>
        <v>1.2514363788213838</v>
      </c>
      <c r="CE830" s="1">
        <f t="shared" si="1966"/>
        <v>1.2556494600973682</v>
      </c>
      <c r="CF830" s="1">
        <f t="shared" si="1967"/>
        <v>1.2586310712387516</v>
      </c>
      <c r="CG830" s="1">
        <f t="shared" si="1968"/>
        <v>1.2604659456793832</v>
      </c>
      <c r="CH830" s="1">
        <f t="shared" si="1969"/>
        <v>1.2612069812931996</v>
      </c>
      <c r="CI830" s="1">
        <f t="shared" si="1970"/>
        <v>1.2608738532410393</v>
      </c>
      <c r="CJ830" s="1">
        <f t="shared" si="1971"/>
        <v>1.2594524695549205</v>
      </c>
      <c r="CK830" s="1">
        <f t="shared" si="1972"/>
        <v>1.2568952637038941</v>
      </c>
      <c r="CL830" s="1">
        <f t="shared" si="1973"/>
        <v>1.2531223424593454</v>
      </c>
      <c r="CM830" s="1">
        <f t="shared" si="1974"/>
        <v>1.2480235284322425</v>
      </c>
      <c r="CN830" s="1">
        <f t="shared" si="1975"/>
        <v>1.2414613497100502</v>
      </c>
      <c r="CO830" s="1">
        <f t="shared" si="1976"/>
        <v>1.2332750298208428</v>
      </c>
      <c r="CP830" s="1">
        <f t="shared" si="1977"/>
        <v>1.2232855167010235</v>
      </c>
      <c r="CQ830" s="1">
        <f t="shared" si="1978"/>
        <v>1.2113015578768813</v>
      </c>
      <c r="CR830" s="1">
        <f t="shared" si="1979"/>
        <v>1.1971267809286599</v>
      </c>
      <c r="CS830" s="1">
        <f t="shared" si="1980"/>
        <v>1.1805676756716057</v>
      </c>
      <c r="CT830" s="1">
        <f t="shared" si="1981"/>
        <v>1.1614423014629778</v>
      </c>
      <c r="CU830" s="1">
        <f t="shared" si="1982"/>
        <v>1.1395894654366021</v>
      </c>
      <c r="CV830" s="1">
        <f t="shared" si="1983"/>
        <v>1.1148780423917772</v>
      </c>
      <c r="CW830" s="1">
        <f t="shared" si="1984"/>
        <v>1.0872160423579238</v>
      </c>
      <c r="CX830" s="1">
        <f t="shared" si="1985"/>
        <v>1.0565589853546984</v>
      </c>
      <c r="CY830" s="1">
        <f t="shared" si="1986"/>
        <v>1.02291712159374</v>
      </c>
      <c r="CZ830" s="1">
        <f t="shared" si="1987"/>
        <v>0.98636104472759734</v>
      </c>
      <c r="DA830" s="1">
        <f t="shared" si="1988"/>
        <v>0.94702528880845338</v>
      </c>
      <c r="DB830" s="1">
        <f t="shared" si="1989"/>
        <v>0.90510957655956881</v>
      </c>
      <c r="DC830" s="1">
        <f t="shared" si="1990"/>
        <v>0.86087749441588191</v>
      </c>
      <c r="DD830" s="1">
        <f t="shared" si="1991"/>
        <v>0.81465250247310461</v>
      </c>
      <c r="DE830" s="1">
        <f t="shared" si="1992"/>
        <v>0.76681133618151642</v>
      </c>
      <c r="DF830" s="1">
        <f t="shared" si="1993"/>
        <v>0.71777501048711867</v>
      </c>
      <c r="DG830" s="1">
        <f t="shared" si="1994"/>
        <v>0.66799778424766432</v>
      </c>
      <c r="DH830" s="1">
        <f t="shared" si="1995"/>
        <v>0.61795457128004971</v>
      </c>
      <c r="DI830" s="1">
        <f t="shared" si="1996"/>
        <v>0.56812738369387172</v>
      </c>
      <c r="DJ830" s="1">
        <f t="shared" si="1997"/>
        <v>0.51899145488675458</v>
      </c>
      <c r="DK830" s="1">
        <f t="shared" si="1998"/>
        <v>0.47100170851019207</v>
      </c>
      <c r="DL830" s="1">
        <f t="shared" si="1999"/>
        <v>0.42458021431519444</v>
      </c>
      <c r="DM830" s="1">
        <f t="shared" si="2000"/>
        <v>0.38010520432061801</v>
      </c>
      <c r="DN830" s="1">
        <f t="shared" si="2001"/>
        <v>0.33790211903696737</v>
      </c>
      <c r="DO830" s="1">
        <f t="shared" si="2002"/>
        <v>0.29823702228730203</v>
      </c>
      <c r="DP830" s="1">
        <f t="shared" si="2003"/>
        <v>0.26131257529054247</v>
      </c>
      <c r="DQ830" s="1">
        <f t="shared" si="2004"/>
        <v>0.22726660785616715</v>
      </c>
      <c r="DR830" s="1">
        <f t="shared" si="2005"/>
        <v>0.19617317834377787</v>
      </c>
      <c r="DS830" s="1">
        <f t="shared" si="2006"/>
        <v>0.16804588478658694</v>
      </c>
      <c r="DT830" s="1">
        <f t="shared" si="2007"/>
        <v>0.14284308547865582</v>
      </c>
      <c r="DU830" s="1">
        <f t="shared" si="2008"/>
        <v>0.12047461389578512</v>
      </c>
      <c r="DV830" s="1">
        <f t="shared" si="2009"/>
        <v>0.10080953259650863</v>
      </c>
      <c r="DW830" s="1">
        <f t="shared" si="2010"/>
        <v>8.368446333587938E-2</v>
      </c>
      <c r="DX830" s="1">
        <f t="shared" si="2011"/>
        <v>6.8912053018775871E-2</v>
      </c>
      <c r="DY830" s="1">
        <f t="shared" si="2012"/>
        <v>5.6289182264888118E-2</v>
      </c>
      <c r="DZ830" s="1">
        <f t="shared" si="2013"/>
        <v>4.5604588832514878E-2</v>
      </c>
      <c r="EA830" s="1">
        <f t="shared" si="2014"/>
        <v>3.6645654903739527E-2</v>
      </c>
      <c r="EB830" s="1">
        <f t="shared" si="2015"/>
        <v>2.9204188296195081E-2</v>
      </c>
      <c r="EC830" s="1">
        <f t="shared" si="2016"/>
        <v>2.3081106737795565E-2</v>
      </c>
      <c r="ED830" s="1">
        <f t="shared" si="2017"/>
        <v>1.8090006243071013E-2</v>
      </c>
      <c r="EE830" s="1">
        <f t="shared" si="2018"/>
        <v>1.405965557799215E-2</v>
      </c>
      <c r="EF830" s="1">
        <f t="shared" si="2019"/>
        <v>1.0835506496834305E-2</v>
      </c>
      <c r="EG830" s="1">
        <f t="shared" si="2020"/>
        <v>8.2803430084937204E-3</v>
      </c>
      <c r="EH830" s="1">
        <f t="shared" si="2021"/>
        <v>6.2742127517991034E-3</v>
      </c>
      <c r="EI830" s="1">
        <f t="shared" si="2022"/>
        <v>4.7137909772349967E-3</v>
      </c>
      <c r="EJ830" s="1">
        <f t="shared" si="2023"/>
        <v>3.5113246647813048E-3</v>
      </c>
      <c r="EK830" s="1">
        <f t="shared" si="2024"/>
        <v>2.5932933380920496E-3</v>
      </c>
      <c r="EL830" s="1">
        <f t="shared" si="2025"/>
        <v>1.8989066369555269E-3</v>
      </c>
      <c r="EM830" s="1">
        <f t="shared" si="2026"/>
        <v>1.3785390202472778E-3</v>
      </c>
      <c r="EN830" s="1">
        <f t="shared" si="2027"/>
        <v>9.9218112968566213E-4</v>
      </c>
      <c r="EO830" s="1">
        <f t="shared" si="2028"/>
        <v>7.0796699363248378E-4</v>
      </c>
      <c r="EP830" s="1">
        <f t="shared" si="2029"/>
        <v>5.0081759736867533E-4</v>
      </c>
      <c r="EQ830" s="1">
        <f t="shared" si="2030"/>
        <v>3.5122517277756129E-4</v>
      </c>
      <c r="ER830" s="1">
        <f t="shared" si="2031"/>
        <v>2.4418926568428514E-4</v>
      </c>
      <c r="ES830" s="1">
        <f t="shared" si="2032"/>
        <v>1.6830530805034857E-4</v>
      </c>
      <c r="ET830" s="1">
        <f t="shared" si="2033"/>
        <v>1.1499890152603094E-4</v>
      </c>
      <c r="EU830" s="1">
        <f t="shared" si="2034"/>
        <v>7.789399313976599E-5</v>
      </c>
      <c r="EV830" s="1">
        <f t="shared" si="2035"/>
        <v>5.2300183415602094E-5</v>
      </c>
      <c r="EW830" s="1">
        <f t="shared" si="2036"/>
        <v>3.4803102191793986E-5</v>
      </c>
      <c r="EX830" s="1">
        <f t="shared" si="2037"/>
        <v>2.2941665860280612E-5</v>
      </c>
      <c r="EY830" s="1">
        <f t="shared" si="2038"/>
        <v>1.4956656777529831E-5</v>
      </c>
      <c r="EZ830" s="1">
        <f t="shared" si="2039"/>
        <v>9.5960226539547053E-6</v>
      </c>
      <c r="FA830" s="1">
        <f t="shared" si="2040"/>
        <v>5.9631546862704577E-6</v>
      </c>
      <c r="FB830" s="1">
        <f t="shared" si="2041"/>
        <v>3.394681629211522E-6</v>
      </c>
      <c r="FC830" s="1">
        <f t="shared" si="2042"/>
        <v>1.3533739516576102E-6</v>
      </c>
      <c r="FD830" s="75">
        <f t="shared" si="1893"/>
        <v>-1.3533739516576102E-6</v>
      </c>
    </row>
    <row r="831" spans="7:160" x14ac:dyDescent="0.35">
      <c r="G831" t="str">
        <f t="shared" si="1889"/>
        <v>Refd, t=4.08</v>
      </c>
      <c r="H831" s="76">
        <f t="shared" si="1890"/>
        <v>4.0799999999999352</v>
      </c>
      <c r="I831" s="1">
        <f t="shared" si="1891"/>
        <v>0</v>
      </c>
      <c r="J831" s="22">
        <f t="shared" si="1892"/>
        <v>2.4476022210054824E-8</v>
      </c>
      <c r="K831" s="1">
        <f t="shared" si="1894"/>
        <v>1.2628895771337038E-7</v>
      </c>
      <c r="L831" s="1">
        <f t="shared" si="1895"/>
        <v>3.2005195796271749E-7</v>
      </c>
      <c r="M831" s="1">
        <f t="shared" si="1896"/>
        <v>6.6922215791033203E-7</v>
      </c>
      <c r="N831" s="1">
        <f t="shared" si="1897"/>
        <v>1.2749977528480491E-6</v>
      </c>
      <c r="O831" s="1">
        <f t="shared" si="1898"/>
        <v>2.2961745091919558E-6</v>
      </c>
      <c r="P831" s="1">
        <f t="shared" si="1899"/>
        <v>3.9782107873374814E-6</v>
      </c>
      <c r="Q831" s="1">
        <f t="shared" si="1900"/>
        <v>6.6951719900121076E-6</v>
      </c>
      <c r="R831" s="1">
        <f t="shared" si="1901"/>
        <v>1.1009408656587449E-5</v>
      </c>
      <c r="S831" s="1">
        <f t="shared" si="1902"/>
        <v>1.7755262985646337E-5</v>
      </c>
      <c r="T831" s="1">
        <f t="shared" si="1903"/>
        <v>2.8154798461644159E-5</v>
      </c>
      <c r="U831" s="1">
        <f t="shared" si="1904"/>
        <v>4.3975480580035448E-5</v>
      </c>
      <c r="V831" s="1">
        <f t="shared" si="1905"/>
        <v>6.7741837300951826E-5</v>
      </c>
      <c r="W831" s="1">
        <f t="shared" si="1906"/>
        <v>1.0301527613594559E-4</v>
      </c>
      <c r="X831" s="1">
        <f t="shared" si="1907"/>
        <v>1.5475824427865726E-4</v>
      </c>
      <c r="Y831" s="1">
        <f t="shared" si="1908"/>
        <v>2.2980052489277101E-4</v>
      </c>
      <c r="Z831" s="1">
        <f t="shared" si="1909"/>
        <v>3.374263189877558E-4</v>
      </c>
      <c r="AA831" s="1">
        <f t="shared" si="1910"/>
        <v>4.9010043946931016E-4</v>
      </c>
      <c r="AB831" s="1">
        <f t="shared" si="1911"/>
        <v>7.0434994615684347E-4</v>
      </c>
      <c r="AC831" s="1">
        <f t="shared" si="1912"/>
        <v>1.0018133443766776E-3</v>
      </c>
      <c r="AD831" s="1">
        <f t="shared" si="1913"/>
        <v>1.4104625311513995E-3</v>
      </c>
      <c r="AE831" s="1">
        <f t="shared" si="1914"/>
        <v>1.9659925530725424E-3</v>
      </c>
      <c r="AF831" s="1">
        <f t="shared" si="1915"/>
        <v>2.7133606474415298E-3</v>
      </c>
      <c r="AG831" s="1">
        <f t="shared" si="1916"/>
        <v>3.7084389344961546E-3</v>
      </c>
      <c r="AH831" s="1">
        <f t="shared" si="1917"/>
        <v>5.0197248257878337E-3</v>
      </c>
      <c r="AI831" s="1">
        <f t="shared" si="1918"/>
        <v>6.7300304651071669E-3</v>
      </c>
      <c r="AJ831" s="1">
        <f t="shared" si="1919"/>
        <v>8.9380485833763981E-3</v>
      </c>
      <c r="AK831" s="1">
        <f t="shared" si="1920"/>
        <v>1.1759668818251058E-2</v>
      </c>
      <c r="AL831" s="1">
        <f t="shared" si="1921"/>
        <v>1.5328898110747887E-2</v>
      </c>
      <c r="AM831" s="1">
        <f t="shared" si="1922"/>
        <v>1.9798223924742883E-2</v>
      </c>
      <c r="AN831" s="1">
        <f t="shared" si="1923"/>
        <v>2.5338252627110921E-2</v>
      </c>
      <c r="AO831" s="1">
        <f t="shared" si="1924"/>
        <v>3.2136460247144373E-2</v>
      </c>
      <c r="AP831" s="1">
        <f t="shared" si="1925"/>
        <v>4.0394911451446441E-2</v>
      </c>
      <c r="AQ831" s="1">
        <f t="shared" si="1926"/>
        <v>5.03268366248322E-2</v>
      </c>
      <c r="AR831" s="1">
        <f t="shared" si="1927"/>
        <v>6.2152007026724521E-2</v>
      </c>
      <c r="AS831" s="1">
        <f t="shared" si="1928"/>
        <v>7.6090913254953776E-2</v>
      </c>
      <c r="AT831" s="1">
        <f t="shared" si="1929"/>
        <v>9.235783020749827E-2</v>
      </c>
      <c r="AU831" s="1">
        <f t="shared" si="1930"/>
        <v>0.11115293818582565</v>
      </c>
      <c r="AV831" s="1">
        <f t="shared" si="1931"/>
        <v>0.13265375893399403</v>
      </c>
      <c r="AW831" s="1">
        <f t="shared" si="1932"/>
        <v>0.15700625018974243</v>
      </c>
      <c r="AX831" s="1">
        <f t="shared" si="1933"/>
        <v>0.18431597493282131</v>
      </c>
      <c r="AY831" s="1">
        <f t="shared" si="1934"/>
        <v>0.21463981410840657</v>
      </c>
      <c r="AZ831" s="1">
        <f t="shared" si="1935"/>
        <v>0.24797871710646355</v>
      </c>
      <c r="BA831" s="1">
        <f t="shared" si="1936"/>
        <v>0.28427197722147668</v>
      </c>
      <c r="BB831" s="1">
        <f t="shared" si="1937"/>
        <v>0.32339347659167395</v>
      </c>
      <c r="BC831" s="1">
        <f t="shared" si="1938"/>
        <v>0.36515026655352489</v>
      </c>
      <c r="BD831" s="1">
        <f t="shared" si="1939"/>
        <v>0.40928373802845991</v>
      </c>
      <c r="BE831" s="1">
        <f t="shared" si="1940"/>
        <v>0.45547349879856436</v>
      </c>
      <c r="BF831" s="1">
        <f t="shared" si="1941"/>
        <v>0.50334391949305834</v>
      </c>
      <c r="BG831" s="1">
        <f t="shared" si="1942"/>
        <v>0.55247314909700018</v>
      </c>
      <c r="BH831" s="1">
        <f t="shared" si="1943"/>
        <v>0.60240424624231748</v>
      </c>
      <c r="BI831" s="1">
        <f t="shared" si="1944"/>
        <v>0.65265793684595907</v>
      </c>
      <c r="BJ831" s="1">
        <f t="shared" si="1945"/>
        <v>0.70274640296259505</v>
      </c>
      <c r="BK831" s="1">
        <f t="shared" si="1946"/>
        <v>0.75218744078530186</v>
      </c>
      <c r="BL831" s="1">
        <f t="shared" si="1947"/>
        <v>0.80051830305368454</v>
      </c>
      <c r="BM831" s="1">
        <f t="shared" si="1948"/>
        <v>0.84730856438678626</v>
      </c>
      <c r="BN831" s="1">
        <f t="shared" si="1949"/>
        <v>0.89217141494151209</v>
      </c>
      <c r="BO831" s="1">
        <f t="shared" si="1950"/>
        <v>0.93477289228679072</v>
      </c>
      <c r="BP831" s="1">
        <f t="shared" si="1951"/>
        <v>0.97483869439574766</v>
      </c>
      <c r="BQ831" s="1">
        <f t="shared" si="1952"/>
        <v>1.0121583669957803</v>
      </c>
      <c r="BR831" s="1">
        <f t="shared" si="1953"/>
        <v>1.046586814005849</v>
      </c>
      <c r="BS831" s="1">
        <f t="shared" si="1954"/>
        <v>1.0780432284695887</v>
      </c>
      <c r="BT831" s="1">
        <f t="shared" si="1955"/>
        <v>1.1065076726185594</v>
      </c>
      <c r="BU831" s="1">
        <f t="shared" si="1956"/>
        <v>1.132015641054877</v>
      </c>
      <c r="BV831" s="1">
        <f t="shared" si="1957"/>
        <v>1.1546510149589713</v>
      </c>
      <c r="BW831" s="1">
        <f t="shared" si="1958"/>
        <v>1.1745378552811072</v>
      </c>
      <c r="BX831" s="1">
        <f t="shared" si="1959"/>
        <v>1.1918314897395101</v>
      </c>
      <c r="BY831" s="1">
        <f t="shared" si="1960"/>
        <v>1.206709325556363</v>
      </c>
      <c r="BZ831" s="1">
        <f t="shared" si="1961"/>
        <v>1.2193617728283954</v>
      </c>
      <c r="CA831" s="1">
        <f t="shared" si="1962"/>
        <v>1.2299835993138539</v>
      </c>
      <c r="CB831" s="1">
        <f t="shared" si="1963"/>
        <v>1.2387659639429451</v>
      </c>
      <c r="CC831" s="1">
        <f t="shared" si="1964"/>
        <v>1.2458893011335106</v>
      </c>
      <c r="CD831" s="1">
        <f t="shared" si="1965"/>
        <v>1.2515171578392832</v>
      </c>
      <c r="CE831" s="1">
        <f t="shared" si="1966"/>
        <v>1.2557910256757496</v>
      </c>
      <c r="CF831" s="1">
        <f t="shared" si="1967"/>
        <v>1.2588261652777291</v>
      </c>
      <c r="CG831" s="1">
        <f t="shared" si="1968"/>
        <v>1.2607083911987629</v>
      </c>
      <c r="CH831" s="1">
        <f t="shared" si="1969"/>
        <v>1.2614917732444551</v>
      </c>
      <c r="CI831" s="1">
        <f t="shared" si="1970"/>
        <v>1.2611972124803135</v>
      </c>
      <c r="CJ831" s="1">
        <f t="shared" si="1971"/>
        <v>1.2598118641302467</v>
      </c>
      <c r="CK831" s="1">
        <f t="shared" si="1972"/>
        <v>1.2572894009201216</v>
      </c>
      <c r="CL831" s="1">
        <f t="shared" si="1973"/>
        <v>1.2535511341522645</v>
      </c>
      <c r="CM831" s="1">
        <f t="shared" si="1974"/>
        <v>1.2484880307089317</v>
      </c>
      <c r="CN831" s="1">
        <f t="shared" si="1975"/>
        <v>1.2419636772990406</v>
      </c>
      <c r="CO831" s="1">
        <f t="shared" si="1976"/>
        <v>1.2338182443136805</v>
      </c>
      <c r="CP831" s="1">
        <f t="shared" si="1977"/>
        <v>1.2238734875176893</v>
      </c>
      <c r="CQ831" s="1">
        <f t="shared" si="1978"/>
        <v>1.211938794869849</v>
      </c>
      <c r="CR831" s="1">
        <f t="shared" si="1979"/>
        <v>1.1978182382181535</v>
      </c>
      <c r="CS831" s="1">
        <f t="shared" si="1980"/>
        <v>1.1813185275789932</v>
      </c>
      <c r="CT831" s="1">
        <f t="shared" si="1981"/>
        <v>1.1622576932145408</v>
      </c>
      <c r="CU831" s="1">
        <f t="shared" si="1982"/>
        <v>1.1404742435148358</v>
      </c>
      <c r="CV831" s="1">
        <f t="shared" si="1983"/>
        <v>1.1158364718261657</v>
      </c>
      <c r="CW831" s="1">
        <f t="shared" si="1984"/>
        <v>1.0882515206370871</v>
      </c>
      <c r="CX831" s="1">
        <f t="shared" si="1985"/>
        <v>1.0576737647465018</v>
      </c>
      <c r="CY831" s="1">
        <f t="shared" si="1986"/>
        <v>1.0241120532173384</v>
      </c>
      <c r="CZ831" s="1">
        <f t="shared" si="1987"/>
        <v>0.98763535849467365</v>
      </c>
      <c r="DA831" s="1">
        <f t="shared" si="1988"/>
        <v>0.94837642315552573</v>
      </c>
      <c r="DB831" s="1">
        <f t="shared" si="1989"/>
        <v>0.90653307062115507</v>
      </c>
      <c r="DC831" s="1">
        <f t="shared" si="1990"/>
        <v>0.86236695292612386</v>
      </c>
      <c r="DD831" s="1">
        <f t="shared" si="1991"/>
        <v>0.81619964032198378</v>
      </c>
      <c r="DE831" s="1">
        <f t="shared" si="1992"/>
        <v>0.76840610538487952</v>
      </c>
      <c r="DF831" s="1">
        <f t="shared" si="1993"/>
        <v>0.71940580764173201</v>
      </c>
      <c r="DG831" s="1">
        <f t="shared" si="1994"/>
        <v>0.66965173168496561</v>
      </c>
      <c r="DH831" s="1">
        <f t="shared" si="1995"/>
        <v>0.61961786049195133</v>
      </c>
      <c r="DI831" s="1">
        <f t="shared" si="1996"/>
        <v>0.56978566556550614</v>
      </c>
      <c r="DJ831" s="1">
        <f t="shared" si="1997"/>
        <v>0.52063025817835351</v>
      </c>
      <c r="DK831" s="1">
        <f t="shared" si="1998"/>
        <v>0.47260686615128583</v>
      </c>
      <c r="DL831" s="1">
        <f t="shared" si="1999"/>
        <v>0.42613827657309655</v>
      </c>
      <c r="DM831" s="1">
        <f t="shared" si="2000"/>
        <v>0.38160381882512701</v>
      </c>
      <c r="DN831" s="1">
        <f t="shared" si="2001"/>
        <v>0.33933035990294463</v>
      </c>
      <c r="DO831" s="1">
        <f t="shared" si="2002"/>
        <v>0.29958565397930986</v>
      </c>
      <c r="DP831" s="1">
        <f t="shared" si="2003"/>
        <v>0.26257424112782551</v>
      </c>
      <c r="DQ831" s="1">
        <f t="shared" si="2004"/>
        <v>0.22843593780709529</v>
      </c>
      <c r="DR831" s="1">
        <f t="shared" si="2005"/>
        <v>0.19724681562418173</v>
      </c>
      <c r="DS831" s="1">
        <f t="shared" si="2006"/>
        <v>0.16902243538395734</v>
      </c>
      <c r="DT831" s="1">
        <f t="shared" si="2007"/>
        <v>0.14372299874605815</v>
      </c>
      <c r="DU831" s="1">
        <f t="shared" si="2008"/>
        <v>0.12126000553969389</v>
      </c>
      <c r="DV831" s="1">
        <f t="shared" si="2009"/>
        <v>0.10150396355604507</v>
      </c>
      <c r="DW831" s="1">
        <f t="shared" si="2010"/>
        <v>8.4292689149557412E-2</v>
      </c>
      <c r="DX831" s="1">
        <f t="shared" si="2011"/>
        <v>6.9439758326298867E-2</v>
      </c>
      <c r="DY831" s="1">
        <f t="shared" si="2012"/>
        <v>5.6742714206136954E-2</v>
      </c>
      <c r="DZ831" s="1">
        <f t="shared" si="2013"/>
        <v>4.5990701457696931E-2</v>
      </c>
      <c r="EA831" s="1">
        <f t="shared" si="2014"/>
        <v>3.6971274512273389E-2</v>
      </c>
      <c r="EB831" s="1">
        <f t="shared" si="2015"/>
        <v>2.9476207107923317E-2</v>
      </c>
      <c r="EC831" s="1">
        <f t="shared" si="2016"/>
        <v>2.3306209692550275E-2</v>
      </c>
      <c r="ED831" s="1">
        <f t="shared" si="2017"/>
        <v>1.8274533221937589E-2</v>
      </c>
      <c r="EE831" s="1">
        <f t="shared" si="2018"/>
        <v>1.4209499101162218E-2</v>
      </c>
      <c r="EF831" s="1">
        <f t="shared" si="2019"/>
        <v>1.0956043091206916E-2</v>
      </c>
      <c r="EG831" s="1">
        <f t="shared" si="2020"/>
        <v>8.3763950168975771E-3</v>
      </c>
      <c r="EH831" s="1">
        <f t="shared" si="2021"/>
        <v>6.3500363928664927E-3</v>
      </c>
      <c r="EI831" s="1">
        <f t="shared" si="2022"/>
        <v>4.7730859396768717E-3</v>
      </c>
      <c r="EJ831" s="1">
        <f t="shared" si="2023"/>
        <v>3.5572603815538918E-3</v>
      </c>
      <c r="EK831" s="1">
        <f t="shared" si="2024"/>
        <v>2.6285472647205222E-3</v>
      </c>
      <c r="EL831" s="1">
        <f t="shared" si="2025"/>
        <v>1.9257102746003858E-3</v>
      </c>
      <c r="EM831" s="1">
        <f t="shared" si="2026"/>
        <v>1.3987279977095606E-3</v>
      </c>
      <c r="EN831" s="1">
        <f t="shared" si="2027"/>
        <v>1.0072463153283214E-3</v>
      </c>
      <c r="EO831" s="1">
        <f t="shared" si="2028"/>
        <v>7.1910428494437412E-4</v>
      </c>
      <c r="EP831" s="1">
        <f t="shared" si="2029"/>
        <v>5.0897468299822008E-4</v>
      </c>
      <c r="EQ831" s="1">
        <f t="shared" si="2030"/>
        <v>3.5714414407757511E-4</v>
      </c>
      <c r="ER831" s="1">
        <f t="shared" si="2031"/>
        <v>2.484444505690556E-4</v>
      </c>
      <c r="ES831" s="1">
        <f t="shared" si="2032"/>
        <v>1.7133609960260257E-4</v>
      </c>
      <c r="ET831" s="1">
        <f t="shared" si="2033"/>
        <v>1.1713765714547026E-4</v>
      </c>
      <c r="EU831" s="1">
        <f t="shared" si="2034"/>
        <v>7.9389293814494674E-5</v>
      </c>
      <c r="EV831" s="1">
        <f t="shared" si="2035"/>
        <v>5.3335877939719029E-5</v>
      </c>
      <c r="EW831" s="1">
        <f t="shared" si="2036"/>
        <v>3.5513630823483378E-5</v>
      </c>
      <c r="EX831" s="1">
        <f t="shared" si="2037"/>
        <v>2.3424174930057108E-5</v>
      </c>
      <c r="EY831" s="1">
        <f t="shared" si="2038"/>
        <v>1.5280391232630795E-5</v>
      </c>
      <c r="EZ831" s="1">
        <f t="shared" si="2039"/>
        <v>9.8094251899662099E-6</v>
      </c>
      <c r="FA831" s="1">
        <f t="shared" si="2040"/>
        <v>6.0990106157145134E-6</v>
      </c>
      <c r="FB831" s="1">
        <f t="shared" si="2041"/>
        <v>3.473523357639034E-6</v>
      </c>
      <c r="FC831" s="1">
        <f t="shared" si="2042"/>
        <v>1.3851828210500284E-6</v>
      </c>
      <c r="FD831" s="75">
        <f t="shared" si="1893"/>
        <v>-1.3851828210500284E-6</v>
      </c>
    </row>
    <row r="832" spans="7:160" x14ac:dyDescent="0.35">
      <c r="G832" t="str">
        <f t="shared" si="1889"/>
        <v>Refd, t=4.08</v>
      </c>
      <c r="H832" s="76">
        <f t="shared" si="1890"/>
        <v>4.0849999999999351</v>
      </c>
      <c r="I832" s="1">
        <f t="shared" si="1891"/>
        <v>0</v>
      </c>
      <c r="J832" s="22">
        <f t="shared" si="1892"/>
        <v>2.4204558845997054E-8</v>
      </c>
      <c r="K832" s="1">
        <f t="shared" si="1894"/>
        <v>1.2488897234818735E-7</v>
      </c>
      <c r="L832" s="1">
        <f t="shared" si="1895"/>
        <v>3.1650780901011009E-7</v>
      </c>
      <c r="M832" s="1">
        <f t="shared" si="1896"/>
        <v>6.6182357425729253E-7</v>
      </c>
      <c r="N832" s="1">
        <f t="shared" si="1897"/>
        <v>1.2609331224721706E-6</v>
      </c>
      <c r="O832" s="1">
        <f t="shared" si="1898"/>
        <v>2.2709154474717486E-6</v>
      </c>
      <c r="P832" s="1">
        <f t="shared" si="1899"/>
        <v>3.934594962024545E-6</v>
      </c>
      <c r="Q832" s="1">
        <f t="shared" si="1900"/>
        <v>6.6220565359063685E-6</v>
      </c>
      <c r="R832" s="1">
        <f t="shared" si="1901"/>
        <v>1.08897221496582E-5</v>
      </c>
      <c r="S832" s="1">
        <f t="shared" si="1902"/>
        <v>1.7563228568703672E-5</v>
      </c>
      <c r="T832" s="1">
        <f t="shared" si="1903"/>
        <v>2.7852033533451796E-5</v>
      </c>
      <c r="U832" s="1">
        <f t="shared" si="1904"/>
        <v>4.3505599594825238E-5</v>
      </c>
      <c r="V832" s="1">
        <f t="shared" si="1905"/>
        <v>6.7023095202416885E-5</v>
      </c>
      <c r="W832" s="1">
        <f t="shared" si="1906"/>
        <v>1.0193069429290058E-4</v>
      </c>
      <c r="X832" s="1">
        <f t="shared" si="1907"/>
        <v>1.5314256465142972E-4</v>
      </c>
      <c r="Y832" s="1">
        <f t="shared" si="1908"/>
        <v>2.274232509246453E-4</v>
      </c>
      <c r="Z832" s="1">
        <f t="shared" si="1909"/>
        <v>3.3397003647013746E-4</v>
      </c>
      <c r="AA832" s="1">
        <f t="shared" si="1910"/>
        <v>4.8513358435784093E-4</v>
      </c>
      <c r="AB832" s="1">
        <f t="shared" si="1911"/>
        <v>6.9729321966903641E-4</v>
      </c>
      <c r="AC832" s="1">
        <f t="shared" si="1912"/>
        <v>9.9189909215979572E-4</v>
      </c>
      <c r="AD832" s="1">
        <f t="shared" si="1913"/>
        <v>1.3966866275909584E-3</v>
      </c>
      <c r="AE832" s="1">
        <f t="shared" si="1914"/>
        <v>1.9470586874260568E-3</v>
      </c>
      <c r="AF832" s="1">
        <f t="shared" si="1915"/>
        <v>2.6876174144096613E-3</v>
      </c>
      <c r="AG832" s="1">
        <f t="shared" si="1916"/>
        <v>3.6738107984640674E-3</v>
      </c>
      <c r="AH832" s="1">
        <f t="shared" si="1917"/>
        <v>4.9736388525155493E-3</v>
      </c>
      <c r="AI832" s="1">
        <f t="shared" si="1918"/>
        <v>6.6693416766437311E-3</v>
      </c>
      <c r="AJ832" s="1">
        <f t="shared" si="1919"/>
        <v>8.8589678492980196E-3</v>
      </c>
      <c r="AK832" s="1">
        <f t="shared" si="1920"/>
        <v>1.1657698282664891E-2</v>
      </c>
      <c r="AL832" s="1">
        <f t="shared" si="1921"/>
        <v>1.5198780179025574E-2</v>
      </c>
      <c r="AM832" s="1">
        <f t="shared" si="1922"/>
        <v>1.9633910683950793E-2</v>
      </c>
      <c r="AN832" s="1">
        <f t="shared" si="1923"/>
        <v>2.5132903121234052E-2</v>
      </c>
      <c r="AO832" s="1">
        <f t="shared" si="1924"/>
        <v>3.1882473138443751E-2</v>
      </c>
      <c r="AP832" s="1">
        <f t="shared" si="1925"/>
        <v>4.0084000146466854E-2</v>
      </c>
      <c r="AQ832" s="1">
        <f t="shared" si="1926"/>
        <v>4.9950152825499743E-2</v>
      </c>
      <c r="AR832" s="1">
        <f t="shared" si="1927"/>
        <v>6.17003168227837E-2</v>
      </c>
      <c r="AS832" s="1">
        <f t="shared" si="1928"/>
        <v>7.5554827300694211E-2</v>
      </c>
      <c r="AT832" s="1">
        <f t="shared" si="1929"/>
        <v>9.1728086291520461E-2</v>
      </c>
      <c r="AU832" s="1">
        <f t="shared" si="1930"/>
        <v>0.11042073075461807</v>
      </c>
      <c r="AV832" s="1">
        <f t="shared" si="1931"/>
        <v>0.13181110609427382</v>
      </c>
      <c r="AW832" s="1">
        <f t="shared" si="1932"/>
        <v>0.15604638468612556</v>
      </c>
      <c r="AX832" s="1">
        <f t="shared" si="1933"/>
        <v>0.18323374192173006</v>
      </c>
      <c r="AY832" s="1">
        <f t="shared" si="1934"/>
        <v>0.21343205559304515</v>
      </c>
      <c r="AZ832" s="1">
        <f t="shared" si="1935"/>
        <v>0.24664462101418949</v>
      </c>
      <c r="BA832" s="1">
        <f t="shared" si="1936"/>
        <v>0.28281336859408673</v>
      </c>
      <c r="BB832" s="1">
        <f t="shared" si="1937"/>
        <v>0.32181502943010815</v>
      </c>
      <c r="BC832" s="1">
        <f t="shared" si="1938"/>
        <v>0.36345961759685369</v>
      </c>
      <c r="BD832" s="1">
        <f t="shared" si="1939"/>
        <v>0.40749148809273716</v>
      </c>
      <c r="BE832" s="1">
        <f t="shared" si="1940"/>
        <v>0.45359309304064682</v>
      </c>
      <c r="BF832" s="1">
        <f t="shared" si="1941"/>
        <v>0.50139140473929833</v>
      </c>
      <c r="BG832" s="1">
        <f t="shared" si="1942"/>
        <v>0.5504668137087404</v>
      </c>
      <c r="BH832" s="1">
        <f t="shared" si="1943"/>
        <v>0.60036415532209508</v>
      </c>
      <c r="BI832" s="1">
        <f t="shared" si="1944"/>
        <v>0.65060538233527165</v>
      </c>
      <c r="BJ832" s="1">
        <f t="shared" si="1945"/>
        <v>0.70070329378818952</v>
      </c>
      <c r="BK832" s="1">
        <f t="shared" si="1946"/>
        <v>0.75017566220552334</v>
      </c>
      <c r="BL832" s="1">
        <f t="shared" si="1947"/>
        <v>0.79855907640210577</v>
      </c>
      <c r="BM832" s="1">
        <f t="shared" si="1948"/>
        <v>0.84542183833785522</v>
      </c>
      <c r="BN832" s="1">
        <f t="shared" si="1949"/>
        <v>0.89037531724820052</v>
      </c>
      <c r="BO832" s="1">
        <f t="shared" si="1950"/>
        <v>0.93308326686159404</v>
      </c>
      <c r="BP832" s="1">
        <f t="shared" si="1951"/>
        <v>0.97326874298294097</v>
      </c>
      <c r="BQ832" s="1">
        <f t="shared" si="1952"/>
        <v>1.0107184079959801</v>
      </c>
      <c r="BR832" s="1">
        <f t="shared" si="1953"/>
        <v>1.0452841638175641</v>
      </c>
      <c r="BS832" s="1">
        <f t="shared" si="1954"/>
        <v>1.0768822035774952</v>
      </c>
      <c r="BT832" s="1">
        <f t="shared" si="1955"/>
        <v>1.1054897041180827</v>
      </c>
      <c r="BU832" s="1">
        <f t="shared" si="1956"/>
        <v>1.1311394878056058</v>
      </c>
      <c r="BV832" s="1">
        <f t="shared" si="1957"/>
        <v>1.1539130574327356</v>
      </c>
      <c r="BW832" s="1">
        <f t="shared" si="1958"/>
        <v>1.1739324495994559</v>
      </c>
      <c r="BX832" s="1">
        <f t="shared" si="1959"/>
        <v>1.191351360417948</v>
      </c>
      <c r="BY832" s="1">
        <f t="shared" si="1960"/>
        <v>1.2063459759899118</v>
      </c>
      <c r="BZ832" s="1">
        <f t="shared" si="1961"/>
        <v>1.2191058943508926</v>
      </c>
      <c r="CA832" s="1">
        <f t="shared" si="1962"/>
        <v>1.2298254624444322</v>
      </c>
      <c r="CB832" s="1">
        <f t="shared" si="1963"/>
        <v>1.2386957788521413</v>
      </c>
      <c r="CC832" s="1">
        <f t="shared" si="1964"/>
        <v>1.245897538061679</v>
      </c>
      <c r="CD832" s="1">
        <f t="shared" si="1965"/>
        <v>1.2515948218460549</v>
      </c>
      <c r="CE832" s="1">
        <f t="shared" si="1966"/>
        <v>1.2559298834039314</v>
      </c>
      <c r="CF832" s="1">
        <f t="shared" si="1967"/>
        <v>1.25901892415834</v>
      </c>
      <c r="CG832" s="1">
        <f t="shared" si="1968"/>
        <v>1.260948833564026</v>
      </c>
      <c r="CH832" s="1">
        <f t="shared" si="1969"/>
        <v>1.26177484909169</v>
      </c>
      <c r="CI832" s="1">
        <f t="shared" si="1970"/>
        <v>1.2615190951580881</v>
      </c>
      <c r="CJ832" s="1">
        <f t="shared" si="1971"/>
        <v>1.2601699730827509</v>
      </c>
      <c r="CK832" s="1">
        <f t="shared" si="1972"/>
        <v>1.2576823949648641</v>
      </c>
      <c r="CL832" s="1">
        <f t="shared" si="1973"/>
        <v>1.2539788777567569</v>
      </c>
      <c r="CM832" s="1">
        <f t="shared" si="1974"/>
        <v>1.2489515345726381</v>
      </c>
      <c r="CN832" s="1">
        <f t="shared" si="1975"/>
        <v>1.2424650134404407</v>
      </c>
      <c r="CO832" s="1">
        <f t="shared" si="1976"/>
        <v>1.2343604349992674</v>
      </c>
      <c r="CP832" s="1">
        <f t="shared" si="1977"/>
        <v>1.2244603669122223</v>
      </c>
      <c r="CQ832" s="1">
        <f t="shared" si="1978"/>
        <v>1.212574842354921</v>
      </c>
      <c r="CR832" s="1">
        <f t="shared" si="1979"/>
        <v>1.1985083829846996</v>
      </c>
      <c r="CS832" s="1">
        <f t="shared" si="1980"/>
        <v>1.1820679253519002</v>
      </c>
      <c r="CT832" s="1">
        <f t="shared" si="1981"/>
        <v>1.163071477750508</v>
      </c>
      <c r="CU832" s="1">
        <f t="shared" si="1982"/>
        <v>1.1413572576991364</v>
      </c>
      <c r="CV832" s="1">
        <f t="shared" si="1983"/>
        <v>1.1167929855924854</v>
      </c>
      <c r="CW832" s="1">
        <f t="shared" si="1984"/>
        <v>1.0892849453145266</v>
      </c>
      <c r="CX832" s="1">
        <f t="shared" si="1985"/>
        <v>1.0587863755403102</v>
      </c>
      <c r="CY832" s="1">
        <f t="shared" si="1986"/>
        <v>1.0253047330939569</v>
      </c>
      <c r="CZ832" s="1">
        <f t="shared" si="1987"/>
        <v>0.98890737753058533</v>
      </c>
      <c r="DA832" s="1">
        <f t="shared" si="1988"/>
        <v>0.94972526723798234</v>
      </c>
      <c r="DB832" s="1">
        <f t="shared" si="1989"/>
        <v>0.90795433214741306</v>
      </c>
      <c r="DC832" s="1">
        <f t="shared" si="1990"/>
        <v>0.8638542938205046</v>
      </c>
      <c r="DD832" s="1">
        <f t="shared" si="1991"/>
        <v>0.81774483436458367</v>
      </c>
      <c r="DE832" s="1">
        <f t="shared" si="1992"/>
        <v>0.76999916271245583</v>
      </c>
      <c r="DF832" s="1">
        <f t="shared" si="1993"/>
        <v>0.72103517962104013</v>
      </c>
      <c r="DG832" s="1">
        <f t="shared" si="1994"/>
        <v>0.67130458952006655</v>
      </c>
      <c r="DH832" s="1">
        <f t="shared" si="1995"/>
        <v>0.62128043629414142</v>
      </c>
      <c r="DI832" s="1">
        <f t="shared" si="1996"/>
        <v>0.57144364057087393</v>
      </c>
      <c r="DJ832" s="1">
        <f t="shared" si="1997"/>
        <v>0.52226917968737452</v>
      </c>
      <c r="DK832" s="1">
        <f t="shared" si="1998"/>
        <v>0.47421257285647966</v>
      </c>
      <c r="DL832" s="1">
        <f t="shared" si="1999"/>
        <v>0.42769731140112266</v>
      </c>
      <c r="DM832" s="1">
        <f t="shared" si="2000"/>
        <v>0.38310380929554783</v>
      </c>
      <c r="DN832" s="1">
        <f t="shared" si="2001"/>
        <v>0.34076034821978307</v>
      </c>
      <c r="DO832" s="1">
        <f t="shared" si="2002"/>
        <v>0.30093636243062838</v>
      </c>
      <c r="DP832" s="1">
        <f t="shared" si="2003"/>
        <v>0.26383826258545101</v>
      </c>
      <c r="DQ832" s="1">
        <f t="shared" si="2004"/>
        <v>0.22960784584160895</v>
      </c>
      <c r="DR832" s="1">
        <f t="shared" si="2005"/>
        <v>0.1983231935992335</v>
      </c>
      <c r="DS832" s="1">
        <f t="shared" si="2006"/>
        <v>0.17000182849752235</v>
      </c>
      <c r="DT832" s="1">
        <f t="shared" si="2007"/>
        <v>0.14460579701621482</v>
      </c>
      <c r="DU832" s="1">
        <f t="shared" si="2008"/>
        <v>0.12204826893154816</v>
      </c>
      <c r="DV832" s="1">
        <f t="shared" si="2009"/>
        <v>0.10220120264663954</v>
      </c>
      <c r="DW832" s="1">
        <f t="shared" si="2010"/>
        <v>8.4903615858447454E-2</v>
      </c>
      <c r="DX832" s="1">
        <f t="shared" si="2011"/>
        <v>6.9970021325230516E-2</v>
      </c>
      <c r="DY832" s="1">
        <f t="shared" si="2012"/>
        <v>5.7198632769177797E-2</v>
      </c>
      <c r="DZ832" s="1">
        <f t="shared" si="2013"/>
        <v>4.6379009894660102E-2</v>
      </c>
      <c r="EA832" s="1">
        <f t="shared" si="2014"/>
        <v>3.7298887155847109E-2</v>
      </c>
      <c r="EB832" s="1">
        <f t="shared" si="2015"/>
        <v>2.9750011327952314E-2</v>
      </c>
      <c r="EC832" s="1">
        <f t="shared" si="2016"/>
        <v>2.3532891812951411E-2</v>
      </c>
      <c r="ED832" s="1">
        <f t="shared" si="2017"/>
        <v>1.8460439715514865E-2</v>
      </c>
      <c r="EE832" s="1">
        <f t="shared" si="2018"/>
        <v>1.4360533195327398E-2</v>
      </c>
      <c r="EF832" s="1">
        <f t="shared" si="2019"/>
        <v>1.1077595047110146E-2</v>
      </c>
      <c r="EG832" s="1">
        <f t="shared" si="2020"/>
        <v>8.4733029109781283E-3</v>
      </c>
      <c r="EH832" s="1">
        <f t="shared" si="2021"/>
        <v>6.4265732529176752E-3</v>
      </c>
      <c r="EI832" s="1">
        <f t="shared" si="2022"/>
        <v>4.8329685477508664E-3</v>
      </c>
      <c r="EJ832" s="1">
        <f t="shared" si="2023"/>
        <v>3.6036749040910436E-3</v>
      </c>
      <c r="EK832" s="1">
        <f t="shared" si="2024"/>
        <v>2.6641870370954475E-3</v>
      </c>
      <c r="EL832" s="1">
        <f t="shared" si="2025"/>
        <v>1.9528214739230889E-3</v>
      </c>
      <c r="EM832" s="1">
        <f t="shared" si="2026"/>
        <v>1.4191595042079674E-3</v>
      </c>
      <c r="EN832" s="1">
        <f t="shared" si="2027"/>
        <v>1.0225007148345212E-3</v>
      </c>
      <c r="EO832" s="1">
        <f t="shared" si="2028"/>
        <v>7.3038763947980753E-4</v>
      </c>
      <c r="EP832" s="1">
        <f t="shared" si="2029"/>
        <v>5.172433432166435E-4</v>
      </c>
      <c r="EQ832" s="1">
        <f t="shared" si="2030"/>
        <v>3.631474606961978E-4</v>
      </c>
      <c r="ER832" s="1">
        <f t="shared" si="2031"/>
        <v>2.5276273986856389E-4</v>
      </c>
      <c r="ES832" s="1">
        <f t="shared" si="2032"/>
        <v>1.7441362050668623E-4</v>
      </c>
      <c r="ET832" s="1">
        <f t="shared" si="2033"/>
        <v>1.1931066377029976E-4</v>
      </c>
      <c r="EU832" s="1">
        <f t="shared" si="2034"/>
        <v>8.0909444132724691E-5</v>
      </c>
      <c r="EV832" s="1">
        <f t="shared" si="2035"/>
        <v>5.4389417134738505E-5</v>
      </c>
      <c r="EW832" s="1">
        <f t="shared" si="2036"/>
        <v>3.6236839852903772E-5</v>
      </c>
      <c r="EX832" s="1">
        <f t="shared" si="2037"/>
        <v>2.3915593603224667E-5</v>
      </c>
      <c r="EY832" s="1">
        <f t="shared" si="2038"/>
        <v>1.5610301802830873E-5</v>
      </c>
      <c r="EZ832" s="1">
        <f t="shared" si="2039"/>
        <v>1.0027024755807114E-5</v>
      </c>
      <c r="FA832" s="1">
        <f t="shared" si="2040"/>
        <v>6.2376111006716152E-6</v>
      </c>
      <c r="FB832" s="1">
        <f t="shared" si="2041"/>
        <v>3.5539917580831386E-6</v>
      </c>
      <c r="FC832" s="1">
        <f t="shared" si="2042"/>
        <v>1.4176564964339165E-6</v>
      </c>
      <c r="FD832" s="75">
        <f t="shared" si="1893"/>
        <v>-1.4176564964339165E-6</v>
      </c>
    </row>
    <row r="833" spans="7:160" x14ac:dyDescent="0.35">
      <c r="G833" t="str">
        <f t="shared" si="1889"/>
        <v>Refd, t=4.09</v>
      </c>
      <c r="H833" s="76">
        <f t="shared" si="1890"/>
        <v>4.089999999999935</v>
      </c>
      <c r="I833" s="1">
        <f t="shared" si="1891"/>
        <v>0</v>
      </c>
      <c r="J833" s="22">
        <f t="shared" si="1892"/>
        <v>2.3936140604666343E-8</v>
      </c>
      <c r="K833" s="1">
        <f t="shared" si="1894"/>
        <v>1.2350468370077093E-7</v>
      </c>
      <c r="L833" s="1">
        <f t="shared" si="1895"/>
        <v>3.1300335532772055E-7</v>
      </c>
      <c r="M833" s="1">
        <f t="shared" si="1896"/>
        <v>6.5450772238641368E-7</v>
      </c>
      <c r="N833" s="1">
        <f t="shared" si="1897"/>
        <v>1.2470254208279334E-6</v>
      </c>
      <c r="O833" s="1">
        <f t="shared" si="1898"/>
        <v>2.2459374403905235E-6</v>
      </c>
      <c r="P833" s="1">
        <f t="shared" si="1899"/>
        <v>3.8914628188221094E-6</v>
      </c>
      <c r="Q833" s="1">
        <f t="shared" si="1900"/>
        <v>6.5497486938168096E-6</v>
      </c>
      <c r="R833" s="1">
        <f t="shared" si="1901"/>
        <v>1.0771351602144883E-5</v>
      </c>
      <c r="S833" s="1">
        <f t="shared" si="1902"/>
        <v>1.7373294520529524E-5</v>
      </c>
      <c r="T833" s="1">
        <f t="shared" si="1903"/>
        <v>2.7552560491906597E-5</v>
      </c>
      <c r="U833" s="1">
        <f t="shared" si="1904"/>
        <v>4.3040793664427122E-5</v>
      </c>
      <c r="V833" s="1">
        <f t="shared" si="1905"/>
        <v>6.6312058878986821E-5</v>
      </c>
      <c r="W833" s="1">
        <f t="shared" si="1906"/>
        <v>1.0085764586514105E-4</v>
      </c>
      <c r="X833" s="1">
        <f t="shared" si="1907"/>
        <v>1.5154391246691536E-4</v>
      </c>
      <c r="Y833" s="1">
        <f t="shared" si="1908"/>
        <v>2.2507078551656752E-4</v>
      </c>
      <c r="Z833" s="1">
        <f t="shared" si="1909"/>
        <v>3.3054943779788244E-4</v>
      </c>
      <c r="AA833" s="1">
        <f t="shared" si="1910"/>
        <v>4.8021741399351451E-4</v>
      </c>
      <c r="AB833" s="1">
        <f t="shared" si="1911"/>
        <v>6.9030759912718257E-4</v>
      </c>
      <c r="AC833" s="1">
        <f t="shared" si="1912"/>
        <v>9.8208338202791052E-4</v>
      </c>
      <c r="AD833" s="1">
        <f t="shared" si="1913"/>
        <v>1.3830456422683369E-3</v>
      </c>
      <c r="AE833" s="1">
        <f t="shared" si="1914"/>
        <v>1.9283073305871306E-3</v>
      </c>
      <c r="AF833" s="1">
        <f t="shared" si="1915"/>
        <v>2.6621181198425415E-3</v>
      </c>
      <c r="AG833" s="1">
        <f t="shared" si="1916"/>
        <v>3.6395048203297694E-3</v>
      </c>
      <c r="AH833" s="1">
        <f t="shared" si="1917"/>
        <v>4.9279732660171159E-3</v>
      </c>
      <c r="AI833" s="1">
        <f t="shared" si="1918"/>
        <v>6.6091949047891721E-3</v>
      </c>
      <c r="AJ833" s="1">
        <f t="shared" si="1919"/>
        <v>8.7805775826576681E-3</v>
      </c>
      <c r="AK833" s="1">
        <f t="shared" si="1920"/>
        <v>1.155659674151722E-2</v>
      </c>
      <c r="AL833" s="1">
        <f t="shared" si="1921"/>
        <v>1.5069742691387007E-2</v>
      </c>
      <c r="AM833" s="1">
        <f t="shared" si="1922"/>
        <v>1.9470924407142567E-2</v>
      </c>
      <c r="AN833" s="1">
        <f t="shared" si="1923"/>
        <v>2.4929163291477548E-2</v>
      </c>
      <c r="AO833" s="1">
        <f t="shared" si="1924"/>
        <v>3.1630414359111902E-2</v>
      </c>
      <c r="AP833" s="1">
        <f t="shared" si="1925"/>
        <v>3.9775369794979615E-2</v>
      </c>
      <c r="AQ833" s="1">
        <f t="shared" si="1926"/>
        <v>4.9576132568665332E-2</v>
      </c>
      <c r="AR833" s="1">
        <f t="shared" si="1927"/>
        <v>6.1251696418420008E-2</v>
      </c>
      <c r="AS833" s="1">
        <f t="shared" si="1928"/>
        <v>7.5022232324415086E-2</v>
      </c>
      <c r="AT833" s="1">
        <f t="shared" si="1929"/>
        <v>9.1102258226892566E-2</v>
      </c>
      <c r="AU833" s="1">
        <f t="shared" si="1930"/>
        <v>0.10969285416609273</v>
      </c>
      <c r="AV833" s="1">
        <f t="shared" si="1931"/>
        <v>0.13097317358753097</v>
      </c>
      <c r="AW833" s="1">
        <f t="shared" si="1932"/>
        <v>0.1550915863413839</v>
      </c>
      <c r="AX833" s="1">
        <f t="shared" si="1933"/>
        <v>0.18215686220444804</v>
      </c>
      <c r="AY833" s="1">
        <f t="shared" si="1934"/>
        <v>0.21222985776816741</v>
      </c>
      <c r="AZ833" s="1">
        <f t="shared" si="1935"/>
        <v>0.24531619716720629</v>
      </c>
      <c r="BA833" s="1">
        <f t="shared" si="1936"/>
        <v>0.28136043279608541</v>
      </c>
      <c r="BB833" s="1">
        <f t="shared" si="1937"/>
        <v>0.32024213258695533</v>
      </c>
      <c r="BC833" s="1">
        <f t="shared" si="1938"/>
        <v>0.36177426518513206</v>
      </c>
      <c r="BD833" s="1">
        <f t="shared" si="1939"/>
        <v>0.40570414625331763</v>
      </c>
      <c r="BE833" s="1">
        <f t="shared" si="1940"/>
        <v>0.45171707416833456</v>
      </c>
      <c r="BF833" s="1">
        <f t="shared" si="1941"/>
        <v>0.49944263042249631</v>
      </c>
      <c r="BG833" s="1">
        <f t="shared" si="1942"/>
        <v>0.54846346016490766</v>
      </c>
      <c r="BH833" s="1">
        <f t="shared" si="1943"/>
        <v>0.59832619379063245</v>
      </c>
      <c r="BI833" s="1">
        <f t="shared" si="1944"/>
        <v>0.64855403364715236</v>
      </c>
      <c r="BJ833" s="1">
        <f t="shared" si="1945"/>
        <v>0.69866042197562228</v>
      </c>
      <c r="BK833" s="1">
        <f t="shared" si="1946"/>
        <v>0.74816313607201756</v>
      </c>
      <c r="BL833" s="1">
        <f t="shared" si="1947"/>
        <v>0.79659813010115199</v>
      </c>
      <c r="BM833" s="1">
        <f t="shared" si="1948"/>
        <v>0.84353246203075827</v>
      </c>
      <c r="BN833" s="1">
        <f t="shared" si="1949"/>
        <v>0.88857570683594811</v>
      </c>
      <c r="BO833" s="1">
        <f t="shared" si="1950"/>
        <v>0.93138935780169685</v>
      </c>
      <c r="BP833" s="1">
        <f t="shared" si="1951"/>
        <v>0.97169384766076083</v>
      </c>
      <c r="BQ833" s="1">
        <f t="shared" si="1952"/>
        <v>1.0092729694957834</v>
      </c>
      <c r="BR833" s="1">
        <f t="shared" si="1953"/>
        <v>1.0439756317805295</v>
      </c>
      <c r="BS833" s="1">
        <f t="shared" si="1954"/>
        <v>1.0757150307108363</v>
      </c>
      <c r="BT833" s="1">
        <f t="shared" si="1955"/>
        <v>1.1044654553651041</v>
      </c>
      <c r="BU833" s="1">
        <f t="shared" si="1956"/>
        <v>1.1302570486519441</v>
      </c>
      <c r="BV833" s="1">
        <f t="shared" si="1957"/>
        <v>1.1531689236413634</v>
      </c>
      <c r="BW833" s="1">
        <f t="shared" si="1958"/>
        <v>1.1733210780276497</v>
      </c>
      <c r="BX833" s="1">
        <f t="shared" si="1959"/>
        <v>1.1908655595182389</v>
      </c>
      <c r="BY833" s="1">
        <f t="shared" si="1960"/>
        <v>1.2059773150416218</v>
      </c>
      <c r="BZ833" s="1">
        <f t="shared" si="1961"/>
        <v>1.2188451122012169</v>
      </c>
      <c r="CA833" s="1">
        <f t="shared" si="1962"/>
        <v>1.2296628592653107</v>
      </c>
      <c r="CB833" s="1">
        <f t="shared" si="1963"/>
        <v>1.2386215777992884</v>
      </c>
      <c r="CC833" s="1">
        <f t="shared" si="1964"/>
        <v>1.2459022073997199</v>
      </c>
      <c r="CD833" s="1">
        <f t="shared" si="1965"/>
        <v>1.251669351743151</v>
      </c>
      <c r="CE833" s="1">
        <f t="shared" si="1966"/>
        <v>1.2560660149117391</v>
      </c>
      <c r="CF833" s="1">
        <f t="shared" si="1967"/>
        <v>1.259209330656075</v>
      </c>
      <c r="CG833" s="1">
        <f t="shared" si="1968"/>
        <v>1.2611872570136824</v>
      </c>
      <c r="CH833" s="1">
        <f t="shared" si="1969"/>
        <v>1.2620561947607765</v>
      </c>
      <c r="CI833" s="1">
        <f t="shared" si="1970"/>
        <v>1.2618394890293503</v>
      </c>
      <c r="CJ833" s="1">
        <f t="shared" si="1971"/>
        <v>1.2605267860680904</v>
      </c>
      <c r="CK833" s="1">
        <f t="shared" si="1972"/>
        <v>1.2580742374087215</v>
      </c>
      <c r="CL833" s="1">
        <f t="shared" si="1973"/>
        <v>1.2544055667275853</v>
      </c>
      <c r="CM833" s="1">
        <f t="shared" si="1974"/>
        <v>1.24941403529704</v>
      </c>
      <c r="CN833" s="1">
        <f t="shared" si="1975"/>
        <v>1.2429653551354372</v>
      </c>
      <c r="CO833" s="1">
        <f t="shared" si="1976"/>
        <v>1.2349016004944544</v>
      </c>
      <c r="CP833" s="1">
        <f t="shared" si="1977"/>
        <v>1.2250461549880036</v>
      </c>
      <c r="CQ833" s="1">
        <f t="shared" si="1978"/>
        <v>1.2132097017764381</v>
      </c>
      <c r="CR833" s="1">
        <f t="shared" si="1979"/>
        <v>1.1991972178506953</v>
      </c>
      <c r="CS833" s="1">
        <f t="shared" si="1980"/>
        <v>1.1828158726085976</v>
      </c>
      <c r="CT833" s="1">
        <f t="shared" si="1981"/>
        <v>1.1638836594813937</v>
      </c>
      <c r="CU833" s="1">
        <f t="shared" si="1982"/>
        <v>1.1422385129656389</v>
      </c>
      <c r="CV833" s="1">
        <f t="shared" si="1983"/>
        <v>1.1177475889827628</v>
      </c>
      <c r="CW833" s="1">
        <f t="shared" si="1984"/>
        <v>1.0903163217273073</v>
      </c>
      <c r="CX833" s="1">
        <f t="shared" si="1985"/>
        <v>1.0598968228308077</v>
      </c>
      <c r="CY833" s="1">
        <f t="shared" si="1986"/>
        <v>1.0264951657792452</v>
      </c>
      <c r="CZ833" s="1">
        <f t="shared" si="1987"/>
        <v>0.99017710555607208</v>
      </c>
      <c r="DA833" s="1">
        <f t="shared" si="1988"/>
        <v>0.9510718236588378</v>
      </c>
      <c r="DB833" s="1">
        <f t="shared" si="1989"/>
        <v>0.90937336236771371</v>
      </c>
      <c r="DC833" s="1">
        <f t="shared" si="1990"/>
        <v>0.86533951674015608</v>
      </c>
      <c r="DD833" s="1">
        <f t="shared" si="1991"/>
        <v>0.81928808249440188</v>
      </c>
      <c r="DE833" s="1">
        <f t="shared" si="1992"/>
        <v>0.77159050421802744</v>
      </c>
      <c r="DF833" s="1">
        <f t="shared" si="1993"/>
        <v>0.72266312062353233</v>
      </c>
      <c r="DG833" s="1">
        <f t="shared" si="1994"/>
        <v>0.67295635016234689</v>
      </c>
      <c r="DH833" s="1">
        <f t="shared" si="1995"/>
        <v>0.62294228945543695</v>
      </c>
      <c r="DI833" s="1">
        <f t="shared" si="1996"/>
        <v>0.57310129806472265</v>
      </c>
      <c r="DJ833" s="1">
        <f t="shared" si="1997"/>
        <v>0.5239082076495517</v>
      </c>
      <c r="DK833" s="1">
        <f t="shared" si="1998"/>
        <v>0.47581881609224047</v>
      </c>
      <c r="DL833" s="1">
        <f t="shared" si="1999"/>
        <v>0.42925730588341887</v>
      </c>
      <c r="DM833" s="1">
        <f t="shared" si="2000"/>
        <v>0.38460516283793961</v>
      </c>
      <c r="DN833" s="1">
        <f t="shared" si="2001"/>
        <v>0.3421920715160453</v>
      </c>
      <c r="DO833" s="1">
        <f t="shared" si="2002"/>
        <v>0.30228913596880758</v>
      </c>
      <c r="DP833" s="1">
        <f t="shared" si="2003"/>
        <v>0.26510462912377364</v>
      </c>
      <c r="DQ833" s="1">
        <f t="shared" si="2004"/>
        <v>0.23078232282860842</v>
      </c>
      <c r="DR833" s="1">
        <f t="shared" si="2005"/>
        <v>0.19940230475274309</v>
      </c>
      <c r="DS833" s="1">
        <f t="shared" si="2006"/>
        <v>0.17098405835639008</v>
      </c>
      <c r="DT833" s="1">
        <f t="shared" si="2007"/>
        <v>0.14549147631623929</v>
      </c>
      <c r="DU833" s="1">
        <f t="shared" si="2008"/>
        <v>0.12283940187447762</v>
      </c>
      <c r="DV833" s="1">
        <f t="shared" si="2009"/>
        <v>0.1029012493578737</v>
      </c>
      <c r="DW833" s="1">
        <f t="shared" si="2010"/>
        <v>8.5517244491874547E-2</v>
      </c>
      <c r="DX833" s="1">
        <f t="shared" si="2011"/>
        <v>7.0502844393515826E-2</v>
      </c>
      <c r="DY833" s="1">
        <f t="shared" si="2012"/>
        <v>5.7656941458981606E-2</v>
      </c>
      <c r="DZ833" s="1">
        <f t="shared" si="2013"/>
        <v>4.6769518537434017E-2</v>
      </c>
      <c r="EA833" s="1">
        <f t="shared" si="2014"/>
        <v>3.7628497876508626E-2</v>
      </c>
      <c r="EB833" s="1">
        <f t="shared" si="2015"/>
        <v>3.002560641396684E-2</v>
      </c>
      <c r="EC833" s="1">
        <f t="shared" si="2016"/>
        <v>2.3761158758209482E-2</v>
      </c>
      <c r="ED833" s="1">
        <f t="shared" si="2017"/>
        <v>1.8647731395872332E-2</v>
      </c>
      <c r="EE833" s="1">
        <f t="shared" si="2018"/>
        <v>1.4512763386840934E-2</v>
      </c>
      <c r="EF833" s="1">
        <f t="shared" si="2019"/>
        <v>1.1200167618926955E-2</v>
      </c>
      <c r="EG833" s="1">
        <f t="shared" si="2020"/>
        <v>8.5710715792948443E-3</v>
      </c>
      <c r="EH833" s="1">
        <f t="shared" si="2021"/>
        <v>6.503827791542122E-3</v>
      </c>
      <c r="EI833" s="1">
        <f t="shared" si="2022"/>
        <v>4.8934427966042049E-3</v>
      </c>
      <c r="EJ833" s="1">
        <f t="shared" si="2023"/>
        <v>3.6505717513772413E-3</v>
      </c>
      <c r="EK833" s="1">
        <f t="shared" si="2024"/>
        <v>2.7002157056801976E-3</v>
      </c>
      <c r="EL833" s="1">
        <f t="shared" si="2025"/>
        <v>1.9802428393818398E-3</v>
      </c>
      <c r="EM833" s="1">
        <f t="shared" si="2026"/>
        <v>1.4398357312969978E-3</v>
      </c>
      <c r="EN833" s="1">
        <f t="shared" si="2027"/>
        <v>1.0379461466699757E-3</v>
      </c>
      <c r="EO833" s="1">
        <f t="shared" si="2028"/>
        <v>7.4181854582781035E-4</v>
      </c>
      <c r="EP833" s="1">
        <f t="shared" si="2029"/>
        <v>5.2562478065297058E-4</v>
      </c>
      <c r="EQ833" s="1">
        <f t="shared" si="2030"/>
        <v>3.6923608186334683E-4</v>
      </c>
      <c r="ER833" s="1">
        <f t="shared" si="2031"/>
        <v>2.5714488915364319E-4</v>
      </c>
      <c r="ES833" s="1">
        <f t="shared" si="2032"/>
        <v>1.7753845865566622E-4</v>
      </c>
      <c r="ET833" s="1">
        <f t="shared" si="2033"/>
        <v>1.2151837334175577E-4</v>
      </c>
      <c r="EU833" s="1">
        <f t="shared" si="2034"/>
        <v>8.2454787405806634E-5</v>
      </c>
      <c r="EV833" s="1">
        <f t="shared" si="2035"/>
        <v>5.5461058707813211E-5</v>
      </c>
      <c r="EW833" s="1">
        <f t="shared" si="2036"/>
        <v>3.697292039168909E-5</v>
      </c>
      <c r="EX833" s="1">
        <f t="shared" si="2037"/>
        <v>2.4416061763099014E-5</v>
      </c>
      <c r="EY833" s="1">
        <f t="shared" si="2038"/>
        <v>1.5946489275075468E-5</v>
      </c>
      <c r="EZ833" s="1">
        <f t="shared" si="2039"/>
        <v>1.0248892317224136E-5</v>
      </c>
      <c r="FA833" s="1">
        <f t="shared" si="2040"/>
        <v>6.3790039984360963E-6</v>
      </c>
      <c r="FB833" s="1">
        <f t="shared" si="2041"/>
        <v>3.6361158777095105E-6</v>
      </c>
      <c r="FC833" s="1">
        <f t="shared" si="2042"/>
        <v>1.4508070209551042E-6</v>
      </c>
      <c r="FD833" s="75">
        <f t="shared" si="1893"/>
        <v>-1.4508070209551042E-6</v>
      </c>
    </row>
    <row r="834" spans="7:160" x14ac:dyDescent="0.35">
      <c r="G834" t="str">
        <f t="shared" si="1889"/>
        <v>Refd, t=4.09</v>
      </c>
      <c r="H834" s="76">
        <f t="shared" si="1890"/>
        <v>4.0949999999999349</v>
      </c>
      <c r="I834" s="1">
        <f t="shared" si="1891"/>
        <v>0</v>
      </c>
      <c r="J834" s="22">
        <f t="shared" si="1892"/>
        <v>2.3670732950090792E-8</v>
      </c>
      <c r="K834" s="1">
        <f t="shared" si="1894"/>
        <v>1.2213591382960964E-7</v>
      </c>
      <c r="L834" s="1">
        <f t="shared" si="1895"/>
        <v>3.0953814737495354E-7</v>
      </c>
      <c r="M834" s="1">
        <f t="shared" si="1896"/>
        <v>6.4727366683299063E-7</v>
      </c>
      <c r="N834" s="1">
        <f t="shared" si="1897"/>
        <v>1.2332728772374808E-6</v>
      </c>
      <c r="O834" s="1">
        <f t="shared" si="1898"/>
        <v>2.2212373252475951E-6</v>
      </c>
      <c r="P834" s="1">
        <f t="shared" si="1899"/>
        <v>3.8488089327993485E-6</v>
      </c>
      <c r="Q834" s="1">
        <f t="shared" si="1900"/>
        <v>6.4782394412506797E-6</v>
      </c>
      <c r="R834" s="1">
        <f t="shared" si="1901"/>
        <v>1.0654282380058482E-5</v>
      </c>
      <c r="S834" s="1">
        <f t="shared" si="1902"/>
        <v>1.7185437608329109E-5</v>
      </c>
      <c r="T834" s="1">
        <f t="shared" si="1903"/>
        <v>2.7256343145520443E-5</v>
      </c>
      <c r="U834" s="1">
        <f t="shared" si="1904"/>
        <v>4.2581007376398047E-5</v>
      </c>
      <c r="V834" s="1">
        <f t="shared" si="1905"/>
        <v>6.5608644844365865E-5</v>
      </c>
      <c r="W834" s="1">
        <f t="shared" si="1906"/>
        <v>9.9796006974999061E-5</v>
      </c>
      <c r="X834" s="1">
        <f t="shared" si="1907"/>
        <v>1.499621065911683E-4</v>
      </c>
      <c r="Y834" s="1">
        <f t="shared" si="1908"/>
        <v>2.2274286756066337E-4</v>
      </c>
      <c r="Z834" s="1">
        <f t="shared" si="1909"/>
        <v>3.2716415179283277E-4</v>
      </c>
      <c r="AA834" s="1">
        <f t="shared" si="1910"/>
        <v>4.7535140793203613E-4</v>
      </c>
      <c r="AB834" s="1">
        <f t="shared" si="1911"/>
        <v>6.8339236466838154E-4</v>
      </c>
      <c r="AC834" s="1">
        <f t="shared" si="1912"/>
        <v>9.7236523169744844E-4</v>
      </c>
      <c r="AD834" s="1">
        <f t="shared" si="1913"/>
        <v>1.3695382528494356E-3</v>
      </c>
      <c r="AE834" s="1">
        <f t="shared" si="1914"/>
        <v>1.9097367264567569E-3</v>
      </c>
      <c r="AF834" s="1">
        <f t="shared" si="1915"/>
        <v>2.636860463205984E-3</v>
      </c>
      <c r="AG834" s="1">
        <f t="shared" si="1916"/>
        <v>3.6055180275277958E-3</v>
      </c>
      <c r="AH834" s="1">
        <f t="shared" si="1917"/>
        <v>4.8827242784597854E-3</v>
      </c>
      <c r="AI834" s="1">
        <f t="shared" si="1918"/>
        <v>6.5495853904781898E-3</v>
      </c>
      <c r="AJ834" s="1">
        <f t="shared" si="1919"/>
        <v>8.7028718893469772E-3</v>
      </c>
      <c r="AK834" s="1">
        <f t="shared" si="1920"/>
        <v>1.145635700114145E-2</v>
      </c>
      <c r="AL834" s="1">
        <f t="shared" si="1921"/>
        <v>1.4941776998949515E-2</v>
      </c>
      <c r="AM834" s="1">
        <f t="shared" si="1922"/>
        <v>1.9309254855391395E-2</v>
      </c>
      <c r="AN834" s="1">
        <f t="shared" si="1923"/>
        <v>2.4727021209013867E-2</v>
      </c>
      <c r="AO834" s="1">
        <f t="shared" si="1924"/>
        <v>3.1380270241329909E-2</v>
      </c>
      <c r="AP834" s="1">
        <f t="shared" si="1925"/>
        <v>3.9469005008478858E-2</v>
      </c>
      <c r="AQ834" s="1">
        <f t="shared" si="1926"/>
        <v>4.9204758847181729E-2</v>
      </c>
      <c r="AR834" s="1">
        <f t="shared" si="1927"/>
        <v>6.0806127388312495E-2</v>
      </c>
      <c r="AS834" s="1">
        <f t="shared" si="1928"/>
        <v>7.4493108792956689E-2</v>
      </c>
      <c r="AT834" s="1">
        <f t="shared" si="1929"/>
        <v>9.0480325799384073E-2</v>
      </c>
      <c r="AU834" s="1">
        <f t="shared" si="1930"/>
        <v>0.10896928806826721</v>
      </c>
      <c r="AV834" s="1">
        <f t="shared" si="1931"/>
        <v>0.13013994157625391</v>
      </c>
      <c r="AW834" s="1">
        <f t="shared" si="1932"/>
        <v>0.15414183657730415</v>
      </c>
      <c r="AX834" s="1">
        <f t="shared" si="1933"/>
        <v>0.18108531927425359</v>
      </c>
      <c r="AY834" s="1">
        <f t="shared" si="1934"/>
        <v>0.21103320704437151</v>
      </c>
      <c r="AZ834" s="1">
        <f t="shared" si="1935"/>
        <v>0.24399343573192633</v>
      </c>
      <c r="BA834" s="1">
        <f t="shared" si="1936"/>
        <v>0.2799131645347171</v>
      </c>
      <c r="BB834" s="1">
        <f t="shared" si="1937"/>
        <v>0.31867478599330196</v>
      </c>
      <c r="BC834" s="1">
        <f t="shared" si="1938"/>
        <v>0.36009421500670558</v>
      </c>
      <c r="BD834" s="1">
        <f t="shared" si="1939"/>
        <v>0.40392172429661538</v>
      </c>
      <c r="BE834" s="1">
        <f t="shared" si="1940"/>
        <v>0.44984546017947213</v>
      </c>
      <c r="BF834" s="1">
        <f t="shared" si="1941"/>
        <v>0.49749762061442254</v>
      </c>
      <c r="BG834" s="1">
        <f t="shared" si="1942"/>
        <v>0.54646311821337779</v>
      </c>
      <c r="BH834" s="1">
        <f t="shared" si="1943"/>
        <v>0.59629039641986126</v>
      </c>
      <c r="BI834" s="1">
        <f t="shared" si="1944"/>
        <v>0.64650392969331727</v>
      </c>
      <c r="BJ834" s="1">
        <f t="shared" si="1945"/>
        <v>0.69661782949693152</v>
      </c>
      <c r="BK834" s="1">
        <f t="shared" si="1946"/>
        <v>0.74614990619239485</v>
      </c>
      <c r="BL834" s="1">
        <f t="shared" si="1947"/>
        <v>0.79463550848351316</v>
      </c>
      <c r="BM834" s="1">
        <f t="shared" si="1948"/>
        <v>0.84164047899215311</v>
      </c>
      <c r="BN834" s="1">
        <f t="shared" si="1949"/>
        <v>0.88677262513983623</v>
      </c>
      <c r="BO834" s="1">
        <f t="shared" si="1950"/>
        <v>0.92969120327328936</v>
      </c>
      <c r="BP834" s="1">
        <f t="shared" si="1951"/>
        <v>0.97011404231232701</v>
      </c>
      <c r="BQ834" s="1">
        <f t="shared" si="1952"/>
        <v>1.0078220802878197</v>
      </c>
      <c r="BR834" s="1">
        <f t="shared" si="1953"/>
        <v>1.0426612410260321</v>
      </c>
      <c r="BS834" s="1">
        <f t="shared" si="1954"/>
        <v>1.0745417270199262</v>
      </c>
      <c r="BT834" s="1">
        <f t="shared" si="1955"/>
        <v>1.1034349374599315</v>
      </c>
      <c r="BU834" s="1">
        <f t="shared" si="1956"/>
        <v>1.1293683288109173</v>
      </c>
      <c r="BV834" s="1">
        <f t="shared" si="1957"/>
        <v>1.1524186132940988</v>
      </c>
      <c r="BW834" s="1">
        <f t="shared" si="1958"/>
        <v>1.1727037353151191</v>
      </c>
      <c r="BX834" s="1">
        <f t="shared" si="1959"/>
        <v>1.1903740775080656</v>
      </c>
      <c r="BY834" s="1">
        <f t="shared" si="1960"/>
        <v>1.2056033296605799</v>
      </c>
      <c r="BZ834" s="1">
        <f t="shared" si="1961"/>
        <v>1.218579410613668</v>
      </c>
      <c r="CA834" s="1">
        <f t="shared" si="1962"/>
        <v>1.2294957720994593</v>
      </c>
      <c r="CB834" s="1">
        <f t="shared" si="1963"/>
        <v>1.2385433419637637</v>
      </c>
      <c r="CC834" s="1">
        <f t="shared" si="1964"/>
        <v>1.2459032898872175</v>
      </c>
      <c r="CD834" s="1">
        <f t="shared" si="1965"/>
        <v>1.2517407284499309</v>
      </c>
      <c r="CE834" s="1">
        <f t="shared" si="1966"/>
        <v>1.2561994018213429</v>
      </c>
      <c r="CF834" s="1">
        <f t="shared" si="1967"/>
        <v>1.2593973675175603</v>
      </c>
      <c r="CG834" s="1">
        <f t="shared" si="1968"/>
        <v>1.2614236457406443</v>
      </c>
      <c r="CH834" s="1">
        <f t="shared" si="1969"/>
        <v>1.2623357961195718</v>
      </c>
      <c r="CI834" s="1">
        <f t="shared" si="1970"/>
        <v>1.2621583817826081</v>
      </c>
      <c r="CJ834" s="1">
        <f t="shared" si="1971"/>
        <v>1.2608822926704206</v>
      </c>
      <c r="CK834" s="1">
        <f t="shared" si="1972"/>
        <v>1.2584649197486308</v>
      </c>
      <c r="CL834" s="1">
        <f t="shared" si="1973"/>
        <v>1.2548311944459465</v>
      </c>
      <c r="CM834" s="1">
        <f t="shared" si="1974"/>
        <v>1.2498755280840401</v>
      </c>
      <c r="CN834" s="1">
        <f t="shared" si="1975"/>
        <v>1.2434646993164371</v>
      </c>
      <c r="CO834" s="1">
        <f t="shared" si="1976"/>
        <v>1.2354417393511268</v>
      </c>
      <c r="CP834" s="1">
        <f t="shared" si="1977"/>
        <v>1.2256308517878025</v>
      </c>
      <c r="CQ834" s="1">
        <f t="shared" si="1978"/>
        <v>1.2138433745228665</v>
      </c>
      <c r="CR834" s="1">
        <f t="shared" si="1979"/>
        <v>1.1998847453877259</v>
      </c>
      <c r="CS834" s="1">
        <f t="shared" si="1980"/>
        <v>1.1835623729219622</v>
      </c>
      <c r="CT834" s="1">
        <f t="shared" si="1981"/>
        <v>1.1646942427781786</v>
      </c>
      <c r="CU834" s="1">
        <f t="shared" si="1982"/>
        <v>1.1431180142573636</v>
      </c>
      <c r="CV834" s="1">
        <f t="shared" si="1983"/>
        <v>1.1187002872629954</v>
      </c>
      <c r="CW834" s="1">
        <f t="shared" si="1984"/>
        <v>1.0913456551942919</v>
      </c>
      <c r="CX834" s="1">
        <f t="shared" si="1985"/>
        <v>1.0610051117030528</v>
      </c>
      <c r="CY834" s="1">
        <f t="shared" si="1986"/>
        <v>1.0276833558284761</v>
      </c>
      <c r="CZ834" s="1">
        <f t="shared" si="1987"/>
        <v>0.9914445463012439</v>
      </c>
      <c r="DA834" s="1">
        <f t="shared" si="1988"/>
        <v>0.95241609504044733</v>
      </c>
      <c r="DB834" s="1">
        <f t="shared" si="1989"/>
        <v>0.91079016254059664</v>
      </c>
      <c r="DC834" s="1">
        <f t="shared" si="1990"/>
        <v>0.86682262136462818</v>
      </c>
      <c r="DD834" s="1">
        <f t="shared" si="1991"/>
        <v>0.8208293826515477</v>
      </c>
      <c r="DE834" s="1">
        <f t="shared" si="1992"/>
        <v>0.77318012600864761</v>
      </c>
      <c r="DF834" s="1">
        <f t="shared" si="1993"/>
        <v>0.72428962490565019</v>
      </c>
      <c r="DG834" s="1">
        <f t="shared" si="1994"/>
        <v>0.67460700608147794</v>
      </c>
      <c r="DH834" s="1">
        <f t="shared" si="1995"/>
        <v>0.62460341080469561</v>
      </c>
      <c r="DI834" s="1">
        <f t="shared" si="1996"/>
        <v>0.57475862745889883</v>
      </c>
      <c r="DJ834" s="1">
        <f t="shared" si="1997"/>
        <v>0.5255473303521454</v>
      </c>
      <c r="DK834" s="1">
        <f t="shared" si="1998"/>
        <v>0.47742558336858343</v>
      </c>
      <c r="DL834" s="1">
        <f t="shared" si="1999"/>
        <v>0.43081824713768008</v>
      </c>
      <c r="DM834" s="1">
        <f t="shared" si="2000"/>
        <v>0.38610786658040436</v>
      </c>
      <c r="DN834" s="1">
        <f t="shared" si="2001"/>
        <v>0.34362551732993457</v>
      </c>
      <c r="DO834" s="1">
        <f t="shared" si="2002"/>
        <v>0.30364396291840229</v>
      </c>
      <c r="DP834" s="1">
        <f t="shared" si="2003"/>
        <v>0.26637333018794873</v>
      </c>
      <c r="DQ834" s="1">
        <f t="shared" si="2004"/>
        <v>0.23195935961064287</v>
      </c>
      <c r="DR834" s="1">
        <f t="shared" si="2005"/>
        <v>0.20048414153260372</v>
      </c>
      <c r="DS834" s="1">
        <f t="shared" si="2006"/>
        <v>0.17196911914618351</v>
      </c>
      <c r="DT834" s="1">
        <f t="shared" si="2007"/>
        <v>0.1463800326244557</v>
      </c>
      <c r="DU834" s="1">
        <f t="shared" si="2008"/>
        <v>0.12363340211989425</v>
      </c>
      <c r="DV834" s="1">
        <f t="shared" si="2009"/>
        <v>0.10360410312702034</v>
      </c>
      <c r="DW834" s="1">
        <f t="shared" si="2010"/>
        <v>8.6133576028424849E-2</v>
      </c>
      <c r="DX834" s="1">
        <f t="shared" si="2011"/>
        <v>7.1038229861804247E-2</v>
      </c>
      <c r="DY834" s="1">
        <f t="shared" si="2012"/>
        <v>5.8117643738171396E-2</v>
      </c>
      <c r="DZ834" s="1">
        <f t="shared" si="2013"/>
        <v>4.7162231743735558E-2</v>
      </c>
      <c r="EA834" s="1">
        <f t="shared" si="2014"/>
        <v>3.796011168668597E-2</v>
      </c>
      <c r="EB834" s="1">
        <f t="shared" si="2015"/>
        <v>3.0302997800969518E-2</v>
      </c>
      <c r="EC834" s="1">
        <f t="shared" si="2016"/>
        <v>2.3991016171665203E-2</v>
      </c>
      <c r="ED834" s="1">
        <f t="shared" si="2017"/>
        <v>1.8836413925587801E-2</v>
      </c>
      <c r="EE834" s="1">
        <f t="shared" si="2018"/>
        <v>1.4666195198271828E-2</v>
      </c>
      <c r="EF834" s="1">
        <f t="shared" si="2019"/>
        <v>1.1323766062132999E-2</v>
      </c>
      <c r="EG834" s="1">
        <f t="shared" si="2020"/>
        <v>8.6697059154606845E-3</v>
      </c>
      <c r="EH834" s="1">
        <f t="shared" si="2021"/>
        <v>6.5818044764085872E-3</v>
      </c>
      <c r="EI834" s="1">
        <f t="shared" si="2022"/>
        <v>4.9545126915910348E-3</v>
      </c>
      <c r="EJ834" s="1">
        <f t="shared" si="2023"/>
        <v>3.6979544539128954E-3</v>
      </c>
      <c r="EK834" s="1">
        <f t="shared" si="2024"/>
        <v>2.7366363330530046E-3</v>
      </c>
      <c r="EL834" s="1">
        <f t="shared" si="2025"/>
        <v>2.0079769875632316E-3</v>
      </c>
      <c r="EM834" s="1">
        <f t="shared" si="2026"/>
        <v>1.4607588822170726E-3</v>
      </c>
      <c r="EN834" s="1">
        <f t="shared" si="2027"/>
        <v>1.053584440212784E-3</v>
      </c>
      <c r="EO834" s="1">
        <f t="shared" si="2028"/>
        <v>7.5339850249883428E-4</v>
      </c>
      <c r="EP834" s="1">
        <f t="shared" si="2029"/>
        <v>5.3412020674722417E-4</v>
      </c>
      <c r="EQ834" s="1">
        <f t="shared" si="2030"/>
        <v>3.7541097447006162E-4</v>
      </c>
      <c r="ER834" s="1">
        <f t="shared" si="2031"/>
        <v>2.6159166052858418E-4</v>
      </c>
      <c r="ES834" s="1">
        <f t="shared" si="2032"/>
        <v>1.807112074148699E-4</v>
      </c>
      <c r="ET834" s="1">
        <f t="shared" si="2033"/>
        <v>1.2376124230735353E-4</v>
      </c>
      <c r="EU834" s="1">
        <f t="shared" si="2034"/>
        <v>8.4025670596270526E-5</v>
      </c>
      <c r="EV834" s="1">
        <f t="shared" si="2035"/>
        <v>5.65510632782505E-5</v>
      </c>
      <c r="EW834" s="1">
        <f t="shared" si="2036"/>
        <v>3.7722065837892344E-5</v>
      </c>
      <c r="EX834" s="1">
        <f t="shared" si="2037"/>
        <v>2.492572105837962E-5</v>
      </c>
      <c r="EY834" s="1">
        <f t="shared" si="2038"/>
        <v>1.6289055772656556E-5</v>
      </c>
      <c r="EZ834" s="1">
        <f t="shared" si="2039"/>
        <v>1.0475099823537327E-5</v>
      </c>
      <c r="FA834" s="1">
        <f t="shared" si="2040"/>
        <v>6.5232378549565754E-6</v>
      </c>
      <c r="FB834" s="1">
        <f t="shared" si="2041"/>
        <v>3.7199251936864363E-6</v>
      </c>
      <c r="FC834" s="1">
        <f t="shared" si="2042"/>
        <v>1.4846466190718078E-6</v>
      </c>
      <c r="FD834" s="75">
        <f t="shared" si="1893"/>
        <v>-1.4846466190718078E-6</v>
      </c>
    </row>
    <row r="835" spans="7:160" x14ac:dyDescent="0.35">
      <c r="G835" t="str">
        <f t="shared" si="1889"/>
        <v>Refd, t=4.1</v>
      </c>
      <c r="H835" s="76">
        <f t="shared" si="1890"/>
        <v>4.0999999999999348</v>
      </c>
      <c r="I835" s="1">
        <f t="shared" si="1891"/>
        <v>0</v>
      </c>
      <c r="J835" s="22">
        <f t="shared" si="1892"/>
        <v>2.3408301742063718E-8</v>
      </c>
      <c r="K835" s="1">
        <f t="shared" si="1894"/>
        <v>1.2078248683147419E-7</v>
      </c>
      <c r="L835" s="1">
        <f t="shared" si="1895"/>
        <v>3.0611174075589976E-7</v>
      </c>
      <c r="M835" s="1">
        <f t="shared" si="1896"/>
        <v>6.4012048282287979E-7</v>
      </c>
      <c r="N835" s="1">
        <f t="shared" si="1897"/>
        <v>1.2196737412189143E-6</v>
      </c>
      <c r="O835" s="1">
        <f t="shared" si="1898"/>
        <v>2.196811975324449E-6</v>
      </c>
      <c r="P835" s="1">
        <f t="shared" si="1899"/>
        <v>3.8066279405517329E-6</v>
      </c>
      <c r="Q835" s="1">
        <f t="shared" si="1900"/>
        <v>6.407519857654241E-6</v>
      </c>
      <c r="R835" s="1">
        <f t="shared" si="1901"/>
        <v>1.0538500014001908E-5</v>
      </c>
      <c r="S835" s="1">
        <f t="shared" si="1902"/>
        <v>1.6999634859225358E-5</v>
      </c>
      <c r="T835" s="1">
        <f t="shared" si="1903"/>
        <v>2.6963345705203666E-5</v>
      </c>
      <c r="U835" s="1">
        <f t="shared" si="1904"/>
        <v>4.2126185930036114E-5</v>
      </c>
      <c r="V835" s="1">
        <f t="shared" si="1905"/>
        <v>6.4912770526471449E-5</v>
      </c>
      <c r="W835" s="1">
        <f t="shared" si="1906"/>
        <v>9.8745655088879061E-5</v>
      </c>
      <c r="X835" s="1">
        <f t="shared" si="1907"/>
        <v>1.483969678352171E-4</v>
      </c>
      <c r="Y835" s="1">
        <f t="shared" si="1908"/>
        <v>2.2043923872023413E-4</v>
      </c>
      <c r="Z835" s="1">
        <f t="shared" si="1909"/>
        <v>3.2381381116510427E-4</v>
      </c>
      <c r="AA835" s="1">
        <f t="shared" si="1910"/>
        <v>4.705350511022637E-4</v>
      </c>
      <c r="AB835" s="1">
        <f t="shared" si="1911"/>
        <v>6.7654680374245842E-4</v>
      </c>
      <c r="AC835" s="1">
        <f t="shared" si="1912"/>
        <v>9.627436686858484E-4</v>
      </c>
      <c r="AD835" s="1">
        <f t="shared" si="1913"/>
        <v>1.3561631499342569E-3</v>
      </c>
      <c r="AE835" s="1">
        <f t="shared" si="1914"/>
        <v>1.8913451357384856E-3</v>
      </c>
      <c r="AF835" s="1">
        <f t="shared" si="1915"/>
        <v>2.6118421654468043E-3</v>
      </c>
      <c r="AG835" s="1">
        <f t="shared" si="1916"/>
        <v>3.57184747450752E-3</v>
      </c>
      <c r="AH835" s="1">
        <f t="shared" si="1917"/>
        <v>4.8378881354151498E-3</v>
      </c>
      <c r="AI835" s="1">
        <f t="shared" si="1918"/>
        <v>6.4905084152324056E-3</v>
      </c>
      <c r="AJ835" s="1">
        <f t="shared" si="1919"/>
        <v>8.625844923676294E-3</v>
      </c>
      <c r="AK835" s="1">
        <f t="shared" si="1920"/>
        <v>1.1356971924528364E-2</v>
      </c>
      <c r="AL835" s="1">
        <f t="shared" si="1921"/>
        <v>1.4814874517778723E-2</v>
      </c>
      <c r="AM835" s="1">
        <f t="shared" si="1922"/>
        <v>1.914889186258735E-2</v>
      </c>
      <c r="AN835" s="1">
        <f t="shared" si="1923"/>
        <v>2.4526465024685473E-2</v>
      </c>
      <c r="AO835" s="1">
        <f t="shared" si="1924"/>
        <v>3.1132027202087572E-2</v>
      </c>
      <c r="AP835" s="1">
        <f t="shared" si="1925"/>
        <v>3.9164890485914053E-2</v>
      </c>
      <c r="AQ835" s="1">
        <f t="shared" si="1926"/>
        <v>4.8836014740696453E-2</v>
      </c>
      <c r="AR835" s="1">
        <f t="shared" si="1927"/>
        <v>6.0363591389170961E-2</v>
      </c>
      <c r="AS835" s="1">
        <f t="shared" si="1928"/>
        <v>7.3967437245614179E-2</v>
      </c>
      <c r="AT835" s="1">
        <f t="shared" si="1929"/>
        <v>8.9862268852288041E-2</v>
      </c>
      <c r="AU835" s="1">
        <f t="shared" si="1930"/>
        <v>0.10825001214609771</v>
      </c>
      <c r="AV835" s="1">
        <f t="shared" si="1931"/>
        <v>0.12931139023365243</v>
      </c>
      <c r="AW835" s="1">
        <f t="shared" si="1932"/>
        <v>0.15319711679494713</v>
      </c>
      <c r="AX835" s="1">
        <f t="shared" si="1933"/>
        <v>0.18001909656784523</v>
      </c>
      <c r="AY835" s="1">
        <f t="shared" si="1934"/>
        <v>0.2098420897366674</v>
      </c>
      <c r="AZ835" s="1">
        <f t="shared" si="1935"/>
        <v>0.24267632673866404</v>
      </c>
      <c r="BA835" s="1">
        <f t="shared" si="1936"/>
        <v>0.27847155834110449</v>
      </c>
      <c r="BB835" s="1">
        <f t="shared" si="1937"/>
        <v>0.31711298936679289</v>
      </c>
      <c r="BC835" s="1">
        <f t="shared" si="1938"/>
        <v>0.3584194725041695</v>
      </c>
      <c r="BD835" s="1">
        <f t="shared" si="1939"/>
        <v>0.40214423373823166</v>
      </c>
      <c r="BE835" s="1">
        <f t="shared" si="1940"/>
        <v>0.44797826878526498</v>
      </c>
      <c r="BF835" s="1">
        <f t="shared" si="1941"/>
        <v>0.49555639909519406</v>
      </c>
      <c r="BG835" s="1">
        <f t="shared" si="1942"/>
        <v>0.5444658173171818</v>
      </c>
      <c r="BH835" s="1">
        <f t="shared" si="1943"/>
        <v>0.5942567977158375</v>
      </c>
      <c r="BI835" s="1">
        <f t="shared" si="1944"/>
        <v>0.64445510915033599</v>
      </c>
      <c r="BJ835" s="1">
        <f t="shared" si="1945"/>
        <v>0.69457555813035332</v>
      </c>
      <c r="BK835" s="1">
        <f t="shared" si="1946"/>
        <v>0.74413601623059444</v>
      </c>
      <c r="BL835" s="1">
        <f t="shared" si="1947"/>
        <v>0.79267125579472153</v>
      </c>
      <c r="BM835" s="1">
        <f t="shared" si="1948"/>
        <v>0.83974593272162135</v>
      </c>
      <c r="BN835" s="1">
        <f t="shared" si="1949"/>
        <v>0.88496611362848732</v>
      </c>
      <c r="BO835" s="1">
        <f t="shared" si="1950"/>
        <v>0.92798884153422401</v>
      </c>
      <c r="BP835" s="1">
        <f t="shared" si="1951"/>
        <v>0.96852936096522391</v>
      </c>
      <c r="BQ835" s="1">
        <f t="shared" si="1952"/>
        <v>1.0063657693542394</v>
      </c>
      <c r="BR835" s="1">
        <f t="shared" si="1953"/>
        <v>1.0413410149103193</v>
      </c>
      <c r="BS835" s="1">
        <f t="shared" si="1954"/>
        <v>1.0733623099046401</v>
      </c>
      <c r="BT835" s="1">
        <f t="shared" si="1955"/>
        <v>1.1023981617656771</v>
      </c>
      <c r="BU835" s="1">
        <f t="shared" si="1956"/>
        <v>1.1284733337644166</v>
      </c>
      <c r="BV835" s="1">
        <f t="shared" si="1957"/>
        <v>1.1516621263567317</v>
      </c>
      <c r="BW835" s="1">
        <f t="shared" si="1958"/>
        <v>1.1720804164504637</v>
      </c>
      <c r="BX835" s="1">
        <f t="shared" si="1959"/>
        <v>1.1898769050695626</v>
      </c>
      <c r="BY835" s="1">
        <f t="shared" si="1960"/>
        <v>1.2052240069802103</v>
      </c>
      <c r="BZ835" s="1">
        <f t="shared" si="1961"/>
        <v>1.2183087739734015</v>
      </c>
      <c r="CA835" s="1">
        <f t="shared" si="1962"/>
        <v>1.2293241833858204</v>
      </c>
      <c r="CB835" s="1">
        <f t="shared" si="1963"/>
        <v>1.2384610526064119</v>
      </c>
      <c r="CC835" s="1">
        <f t="shared" si="1964"/>
        <v>1.2459007663126016</v>
      </c>
      <c r="CD835" s="1">
        <f t="shared" si="1965"/>
        <v>1.2518089329050321</v>
      </c>
      <c r="CE835" s="1">
        <f t="shared" si="1966"/>
        <v>1.25633002574849</v>
      </c>
      <c r="CF835" s="1">
        <f t="shared" si="1967"/>
        <v>1.2595830174616234</v>
      </c>
      <c r="CG835" s="1">
        <f t="shared" si="1968"/>
        <v>1.2616579838931028</v>
      </c>
      <c r="CH835" s="1">
        <f t="shared" si="1969"/>
        <v>1.2626136389786051</v>
      </c>
      <c r="CI835" s="1">
        <f t="shared" si="1970"/>
        <v>1.2624757610403952</v>
      </c>
      <c r="CJ835" s="1">
        <f t="shared" si="1971"/>
        <v>1.2612364824027373</v>
      </c>
      <c r="CK835" s="1">
        <f t="shared" si="1972"/>
        <v>1.2588544334080627</v>
      </c>
      <c r="CL835" s="1">
        <f t="shared" si="1973"/>
        <v>1.2552557542195508</v>
      </c>
      <c r="CM835" s="1">
        <f t="shared" si="1974"/>
        <v>1.2503360080637562</v>
      </c>
      <c r="CN835" s="1">
        <f t="shared" si="1975"/>
        <v>1.2439630428469934</v>
      </c>
      <c r="CO835" s="1">
        <f t="shared" si="1976"/>
        <v>1.2359808500560843</v>
      </c>
      <c r="CP835" s="1">
        <f t="shared" si="1977"/>
        <v>1.2262144572936322</v>
      </c>
      <c r="CQ835" s="1">
        <f t="shared" si="1978"/>
        <v>1.2144758619266383</v>
      </c>
      <c r="CR835" s="1">
        <f t="shared" si="1979"/>
        <v>1.2005709681163981</v>
      </c>
      <c r="CS835" s="1">
        <f t="shared" si="1980"/>
        <v>1.1843074298193075</v>
      </c>
      <c r="CT835" s="1">
        <f t="shared" si="1981"/>
        <v>1.1655032319721368</v>
      </c>
      <c r="CU835" s="1">
        <f t="shared" si="1982"/>
        <v>1.1439957664840354</v>
      </c>
      <c r="CV835" s="1">
        <f t="shared" si="1983"/>
        <v>1.119651085672958</v>
      </c>
      <c r="CW835" s="1">
        <f t="shared" si="1984"/>
        <v>1.092372951015929</v>
      </c>
      <c r="CX835" s="1">
        <f t="shared" si="1985"/>
        <v>1.0621112472322416</v>
      </c>
      <c r="CY835" s="1">
        <f t="shared" si="1986"/>
        <v>1.0288693077962821</v>
      </c>
      <c r="CZ835" s="1">
        <f t="shared" si="1987"/>
        <v>0.99270970350528975</v>
      </c>
      <c r="DA835" s="1">
        <f t="shared" si="1988"/>
        <v>0.95375808402419038</v>
      </c>
      <c r="DB835" s="1">
        <f t="shared" si="1989"/>
        <v>0.91220473395343571</v>
      </c>
      <c r="DC835" s="1">
        <f t="shared" si="1990"/>
        <v>0.86830360741154744</v>
      </c>
      <c r="DD835" s="1">
        <f t="shared" si="1991"/>
        <v>0.82236873282240774</v>
      </c>
      <c r="DE835" s="1">
        <f t="shared" si="1992"/>
        <v>0.77476802424432734</v>
      </c>
      <c r="DF835" s="1">
        <f t="shared" si="1993"/>
        <v>0.72591468678151172</v>
      </c>
      <c r="DG835" s="1">
        <f t="shared" si="1994"/>
        <v>0.67625654980720129</v>
      </c>
      <c r="DH835" s="1">
        <f t="shared" si="1995"/>
        <v>0.626263791230666</v>
      </c>
      <c r="DI835" s="1">
        <f t="shared" si="1996"/>
        <v>0.5764156182222786</v>
      </c>
      <c r="DJ835" s="1">
        <f t="shared" si="1997"/>
        <v>0.52718653613395938</v>
      </c>
      <c r="DK835" s="1">
        <f t="shared" si="1998"/>
        <v>0.47903286223917818</v>
      </c>
      <c r="DL835" s="1">
        <f t="shared" si="1999"/>
        <v>0.43238012231534134</v>
      </c>
      <c r="DM835" s="1">
        <f t="shared" si="2000"/>
        <v>0.38761190767335346</v>
      </c>
      <c r="DN835" s="1">
        <f t="shared" si="2001"/>
        <v>0.34506067320962247</v>
      </c>
      <c r="DO835" s="1">
        <f t="shared" si="2002"/>
        <v>0.30500083160134267</v>
      </c>
      <c r="DP835" s="1">
        <f t="shared" si="2003"/>
        <v>0.26764435520832514</v>
      </c>
      <c r="DQ835" s="1">
        <f t="shared" si="2004"/>
        <v>0.23313894700430454</v>
      </c>
      <c r="DR835" s="1">
        <f t="shared" si="2005"/>
        <v>0.20156869635116592</v>
      </c>
      <c r="DS835" s="1">
        <f t="shared" si="2006"/>
        <v>0.17295700500937583</v>
      </c>
      <c r="DT835" s="1">
        <f t="shared" si="2007"/>
        <v>0.1472714618706798</v>
      </c>
      <c r="DU835" s="1">
        <f t="shared" si="2008"/>
        <v>0.1244302673677086</v>
      </c>
      <c r="DV835" s="1">
        <f t="shared" si="2009"/>
        <v>0.10430976333918844</v>
      </c>
      <c r="DW835" s="1">
        <f t="shared" si="2010"/>
        <v>8.6752611396018309E-2</v>
      </c>
      <c r="DX835" s="1">
        <f t="shared" si="2011"/>
        <v>7.1576180013453367E-2</v>
      </c>
      <c r="DY835" s="1">
        <f t="shared" si="2012"/>
        <v>5.8580743026963977E-2</v>
      </c>
      <c r="DZ835" s="1">
        <f t="shared" si="2013"/>
        <v>4.7557153834858847E-2</v>
      </c>
      <c r="EA835" s="1">
        <f t="shared" si="2014"/>
        <v>3.829373356903755E-2</v>
      </c>
      <c r="EB835" s="1">
        <f t="shared" si="2015"/>
        <v>3.0582190901104127E-2</v>
      </c>
      <c r="EC835" s="1">
        <f t="shared" si="2016"/>
        <v>2.4222469680598602E-2</v>
      </c>
      <c r="ED835" s="1">
        <f t="shared" si="2017"/>
        <v>1.9026492957553976E-2</v>
      </c>
      <c r="EE835" s="1">
        <f t="shared" si="2018"/>
        <v>1.4820834148218926E-2</v>
      </c>
      <c r="EF835" s="1">
        <f t="shared" si="2019"/>
        <v>1.1448395633126163E-2</v>
      </c>
      <c r="EG835" s="1">
        <f t="shared" si="2020"/>
        <v>8.769210817992765E-3</v>
      </c>
      <c r="EH835" s="1">
        <f t="shared" si="2021"/>
        <v>6.6605077831403429E-3</v>
      </c>
      <c r="EI835" s="1">
        <f t="shared" si="2022"/>
        <v>5.016182248173592E-3</v>
      </c>
      <c r="EJ835" s="1">
        <f t="shared" si="2023"/>
        <v>3.7458265536410499E-3</v>
      </c>
      <c r="EK835" s="1">
        <f t="shared" si="2024"/>
        <v>2.7734519938574253E-3</v>
      </c>
      <c r="EL835" s="1">
        <f t="shared" si="2025"/>
        <v>2.0360265471537136E-3</v>
      </c>
      <c r="EM835" s="1">
        <f t="shared" si="2026"/>
        <v>1.4819311718836585E-3</v>
      </c>
      <c r="EN835" s="1">
        <f t="shared" si="2027"/>
        <v>1.0694174357566283E-3</v>
      </c>
      <c r="EO835" s="1">
        <f t="shared" si="2028"/>
        <v>7.6512901793849761E-4</v>
      </c>
      <c r="EP835" s="1">
        <f t="shared" si="2029"/>
        <v>5.4273084177143874E-4</v>
      </c>
      <c r="EQ835" s="1">
        <f t="shared" si="2030"/>
        <v>3.8167311309393235E-4</v>
      </c>
      <c r="ER835" s="1">
        <f t="shared" si="2031"/>
        <v>2.6610382265861003E-4</v>
      </c>
      <c r="ES835" s="1">
        <f t="shared" si="2032"/>
        <v>1.8393246564954834E-4</v>
      </c>
      <c r="ET835" s="1">
        <f t="shared" si="2033"/>
        <v>1.2603973164737115E-4</v>
      </c>
      <c r="EU835" s="1">
        <f t="shared" si="2034"/>
        <v>8.5622444342204295E-5</v>
      </c>
      <c r="EV835" s="1">
        <f t="shared" si="2035"/>
        <v>5.7659694399228756E-5</v>
      </c>
      <c r="EW835" s="1">
        <f t="shared" si="2036"/>
        <v>3.8484471894774314E-5</v>
      </c>
      <c r="EX835" s="1">
        <f t="shared" si="2037"/>
        <v>2.5444714918955428E-5</v>
      </c>
      <c r="EY835" s="1">
        <f t="shared" si="2038"/>
        <v>1.663810476811174E-5</v>
      </c>
      <c r="EZ835" s="1">
        <f t="shared" si="2039"/>
        <v>1.0705720217765548E-5</v>
      </c>
      <c r="FA835" s="1">
        <f t="shared" si="2040"/>
        <v>6.670361912306036E-6</v>
      </c>
      <c r="FB835" s="1">
        <f t="shared" si="2041"/>
        <v>3.8054496180306916E-6</v>
      </c>
      <c r="FC835" s="1">
        <f t="shared" si="2042"/>
        <v>1.5191876986436744E-6</v>
      </c>
      <c r="FD835" s="75">
        <f t="shared" si="1893"/>
        <v>-1.5191876986436744E-6</v>
      </c>
    </row>
    <row r="836" spans="7:160" x14ac:dyDescent="0.35">
      <c r="G836" t="str">
        <f t="shared" si="1889"/>
        <v>Refd, t=4.1</v>
      </c>
      <c r="H836" s="76">
        <f t="shared" si="1890"/>
        <v>4.1049999999999347</v>
      </c>
      <c r="I836" s="1">
        <f t="shared" si="1891"/>
        <v>0</v>
      </c>
      <c r="J836" s="22">
        <f t="shared" si="1892"/>
        <v>2.3148813231566255E-8</v>
      </c>
      <c r="K836" s="1">
        <f t="shared" si="1894"/>
        <v>1.1944422881785047E-7</v>
      </c>
      <c r="L836" s="1">
        <f t="shared" si="1895"/>
        <v>3.0272369615989617E-7</v>
      </c>
      <c r="M836" s="1">
        <f t="shared" si="1896"/>
        <v>6.3304725614912832E-7</v>
      </c>
      <c r="N836" s="1">
        <f t="shared" si="1897"/>
        <v>1.20622628225361E-6</v>
      </c>
      <c r="O836" s="1">
        <f t="shared" si="1898"/>
        <v>2.172658299471085E-6</v>
      </c>
      <c r="P836" s="1">
        <f t="shared" si="1899"/>
        <v>3.764914539495685E-6</v>
      </c>
      <c r="Q836" s="1">
        <f t="shared" si="1900"/>
        <v>6.3375811232482191E-6</v>
      </c>
      <c r="R836" s="1">
        <f t="shared" si="1901"/>
        <v>1.0423990197297705E-5</v>
      </c>
      <c r="S836" s="1">
        <f t="shared" si="1902"/>
        <v>1.6815863557317479E-5</v>
      </c>
      <c r="T836" s="1">
        <f t="shared" si="1903"/>
        <v>2.6673532779739174E-5</v>
      </c>
      <c r="U836" s="1">
        <f t="shared" si="1904"/>
        <v>4.1676275129549879E-5</v>
      </c>
      <c r="V836" s="1">
        <f t="shared" si="1905"/>
        <v>6.4224354257312165E-5</v>
      </c>
      <c r="W836" s="1">
        <f t="shared" si="1906"/>
        <v>9.7706469002521785E-5</v>
      </c>
      <c r="X836" s="1">
        <f t="shared" si="1907"/>
        <v>1.4684831893397991E-4</v>
      </c>
      <c r="Y836" s="1">
        <f t="shared" si="1908"/>
        <v>2.181596434001008E-4</v>
      </c>
      <c r="Z836" s="1">
        <f t="shared" si="1909"/>
        <v>3.2049805247208354E-4</v>
      </c>
      <c r="AA836" s="1">
        <f t="shared" si="1910"/>
        <v>4.6576783375048485E-4</v>
      </c>
      <c r="AB836" s="1">
        <f t="shared" si="1911"/>
        <v>6.6977021103754647E-4</v>
      </c>
      <c r="AC836" s="1">
        <f t="shared" si="1912"/>
        <v>9.5321773021393556E-4</v>
      </c>
      <c r="AD836" s="1">
        <f t="shared" si="1913"/>
        <v>1.3429190369311521E-3</v>
      </c>
      <c r="AE836" s="1">
        <f t="shared" si="1914"/>
        <v>1.8731308357794788E-3</v>
      </c>
      <c r="AF836" s="1">
        <f t="shared" si="1915"/>
        <v>2.587060968795856E-3</v>
      </c>
      <c r="AG836" s="1">
        <f t="shared" si="1916"/>
        <v>3.5384902424941021E-3</v>
      </c>
      <c r="AH836" s="1">
        <f t="shared" si="1917"/>
        <v>4.7934611155753797E-3</v>
      </c>
      <c r="AI836" s="1">
        <f t="shared" si="1918"/>
        <v>6.4319593008315178E-3</v>
      </c>
      <c r="AJ836" s="1">
        <f t="shared" si="1919"/>
        <v>8.549490888003556E-3</v>
      </c>
      <c r="AK836" s="1">
        <f t="shared" si="1920"/>
        <v>1.1258434430919617E-2</v>
      </c>
      <c r="AL836" s="1">
        <f t="shared" si="1921"/>
        <v>1.4689026728458517E-2</v>
      </c>
      <c r="AM836" s="1">
        <f t="shared" si="1922"/>
        <v>1.8989825335001445E-2</v>
      </c>
      <c r="AN836" s="1">
        <f t="shared" si="1923"/>
        <v>2.4327482968586552E-2</v>
      </c>
      <c r="AO836" s="1">
        <f t="shared" si="1924"/>
        <v>3.0885671742812579E-2</v>
      </c>
      <c r="AP836" s="1">
        <f t="shared" si="1925"/>
        <v>3.8863011013401567E-2</v>
      </c>
      <c r="AQ836" s="1">
        <f t="shared" si="1926"/>
        <v>4.8469883415484714E-2</v>
      </c>
      <c r="AR836" s="1">
        <f t="shared" si="1927"/>
        <v>5.9924070159731224E-2</v>
      </c>
      <c r="AS836" s="1">
        <f t="shared" si="1928"/>
        <v>7.3445198294335171E-2</v>
      </c>
      <c r="AT836" s="1">
        <f t="shared" si="1929"/>
        <v>8.9248067286856775E-2</v>
      </c>
      <c r="AU836" s="1">
        <f t="shared" si="1930"/>
        <v>0.10753500612217991</v>
      </c>
      <c r="AV836" s="1">
        <f t="shared" si="1931"/>
        <v>0.12848749974463886</v>
      </c>
      <c r="AW836" s="1">
        <f t="shared" si="1932"/>
        <v>0.15225740837590906</v>
      </c>
      <c r="AX836" s="1">
        <f t="shared" si="1933"/>
        <v>0.17895817746686354</v>
      </c>
      <c r="AY836" s="1">
        <f t="shared" si="1934"/>
        <v>0.20865649206621861</v>
      </c>
      <c r="AZ836" s="1">
        <f t="shared" si="1935"/>
        <v>0.24136486008353636</v>
      </c>
      <c r="BA836" s="1">
        <f t="shared" si="1936"/>
        <v>0.27703560857222809</v>
      </c>
      <c r="BB836" s="1">
        <f t="shared" si="1937"/>
        <v>0.31555674221359287</v>
      </c>
      <c r="BC836" s="1">
        <f t="shared" si="1938"/>
        <v>0.35675004287620482</v>
      </c>
      <c r="BD836" s="1">
        <f t="shared" si="1939"/>
        <v>0.40037168582455457</v>
      </c>
      <c r="BE836" s="1">
        <f t="shared" si="1940"/>
        <v>0.44611551741153643</v>
      </c>
      <c r="BF836" s="1">
        <f t="shared" si="1941"/>
        <v>0.49361898935409287</v>
      </c>
      <c r="BG836" s="1">
        <f t="shared" si="1942"/>
        <v>0.54247158665481254</v>
      </c>
      <c r="BH836" s="1">
        <f t="shared" si="1943"/>
        <v>0.59222543191848886</v>
      </c>
      <c r="BI836" s="1">
        <f t="shared" si="1944"/>
        <v>0.64240761045880523</v>
      </c>
      <c r="BJ836" s="1">
        <f t="shared" si="1945"/>
        <v>0.69253364945894358</v>
      </c>
      <c r="BK836" s="1">
        <f t="shared" si="1946"/>
        <v>0.74212150970500967</v>
      </c>
      <c r="BL836" s="1">
        <f t="shared" si="1947"/>
        <v>0.79070541619086732</v>
      </c>
      <c r="BM836" s="1">
        <f t="shared" si="1948"/>
        <v>0.83784886668908676</v>
      </c>
      <c r="BN836" s="1">
        <f t="shared" si="1949"/>
        <v>0.88315621380131926</v>
      </c>
      <c r="BO836" s="1">
        <f t="shared" si="1950"/>
        <v>0.92628231093124702</v>
      </c>
      <c r="BP836" s="1">
        <f t="shared" si="1951"/>
        <v>0.96693983778884673</v>
      </c>
      <c r="BQ836" s="1">
        <f t="shared" si="1952"/>
        <v>1.0049040658643056</v>
      </c>
      <c r="BR836" s="1">
        <f t="shared" si="1953"/>
        <v>1.0400149770125422</v>
      </c>
      <c r="BS836" s="1">
        <f t="shared" si="1954"/>
        <v>1.0721767970127938</v>
      </c>
      <c r="BT836" s="1">
        <f t="shared" si="1955"/>
        <v>1.1013551399071257</v>
      </c>
      <c r="BU836" s="1">
        <f t="shared" si="1956"/>
        <v>1.1275720692585747</v>
      </c>
      <c r="BV836" s="1">
        <f t="shared" si="1957"/>
        <v>1.1508994630514706</v>
      </c>
      <c r="BW836" s="1">
        <f t="shared" si="1958"/>
        <v>1.171451116661786</v>
      </c>
      <c r="BX836" s="1">
        <f t="shared" si="1959"/>
        <v>1.189374033100046</v>
      </c>
      <c r="BY836" s="1">
        <f t="shared" si="1960"/>
        <v>1.2048393343193251</v>
      </c>
      <c r="BZ836" s="1">
        <f t="shared" si="1961"/>
        <v>1.2180331868177128</v>
      </c>
      <c r="CA836" s="1">
        <f t="shared" si="1962"/>
        <v>1.2291480756807345</v>
      </c>
      <c r="CB836" s="1">
        <f t="shared" si="1963"/>
        <v>1.2383746910710254</v>
      </c>
      <c r="CC836" s="1">
        <f t="shared" si="1964"/>
        <v>1.2458946175146053</v>
      </c>
      <c r="CD836" s="1">
        <f t="shared" si="1965"/>
        <v>1.2518739460677433</v>
      </c>
      <c r="CE836" s="1">
        <f t="shared" si="1966"/>
        <v>1.2564578683037426</v>
      </c>
      <c r="CF836" s="1">
        <f t="shared" si="1967"/>
        <v>1.2597662631803612</v>
      </c>
      <c r="CG836" s="1">
        <f t="shared" si="1968"/>
        <v>1.2618902555754119</v>
      </c>
      <c r="CH836" s="1">
        <f t="shared" si="1969"/>
        <v>1.2628897090917712</v>
      </c>
      <c r="CI836" s="1">
        <f t="shared" si="1970"/>
        <v>1.2627916143597806</v>
      </c>
      <c r="CJ836" s="1">
        <f t="shared" si="1971"/>
        <v>1.2615893447072195</v>
      </c>
      <c r="CK836" s="1">
        <f t="shared" si="1972"/>
        <v>1.2592427697372246</v>
      </c>
      <c r="CL836" s="1">
        <f t="shared" si="1973"/>
        <v>1.2556792392827081</v>
      </c>
      <c r="CM836" s="1">
        <f t="shared" si="1974"/>
        <v>1.2507954702945157</v>
      </c>
      <c r="CN836" s="1">
        <f t="shared" si="1975"/>
        <v>1.2444603825217333</v>
      </c>
      <c r="CO836" s="1">
        <f t="shared" si="1976"/>
        <v>1.2365189310309248</v>
      </c>
      <c r="CP836" s="1">
        <f t="shared" si="1977"/>
        <v>1.2267969714266043</v>
      </c>
      <c r="CQ836" s="1">
        <f t="shared" si="1978"/>
        <v>1.2151071652639922</v>
      </c>
      <c r="CR836" s="1">
        <f t="shared" si="1979"/>
        <v>1.2012558885061757</v>
      </c>
      <c r="CS836" s="1">
        <f t="shared" si="1980"/>
        <v>1.1850510467822151</v>
      </c>
      <c r="CT836" s="1">
        <f t="shared" si="1981"/>
        <v>1.1663106313546634</v>
      </c>
      <c r="CU836" s="1">
        <f t="shared" si="1982"/>
        <v>1.1448717745219021</v>
      </c>
      <c r="CV836" s="1">
        <f t="shared" si="1983"/>
        <v>1.120599989426009</v>
      </c>
      <c r="CW836" s="1">
        <f t="shared" si="1984"/>
        <v>1.0933982144740393</v>
      </c>
      <c r="CX836" s="1">
        <f t="shared" si="1985"/>
        <v>1.0632152344834724</v>
      </c>
      <c r="CY836" s="1">
        <f t="shared" si="1986"/>
        <v>1.0300530262363923</v>
      </c>
      <c r="CZ836" s="1">
        <f t="shared" si="1987"/>
        <v>0.9939725809161869</v>
      </c>
      <c r="DA836" s="1">
        <f t="shared" si="1988"/>
        <v>0.95509779327015643</v>
      </c>
      <c r="DB836" s="1">
        <f t="shared" si="1989"/>
        <v>0.913617077922107</v>
      </c>
      <c r="DC836" s="1">
        <f t="shared" si="1990"/>
        <v>0.86978247463627678</v>
      </c>
      <c r="DD836" s="1">
        <f t="shared" si="1991"/>
        <v>0.82390613103931098</v>
      </c>
      <c r="DE836" s="1">
        <f t="shared" si="1992"/>
        <v>0.77635419513772197</v>
      </c>
      <c r="DF836" s="1">
        <f t="shared" si="1993"/>
        <v>0.72753830062263725</v>
      </c>
      <c r="DG836" s="1">
        <f t="shared" si="1994"/>
        <v>0.67790497392910898</v>
      </c>
      <c r="DH836" s="1">
        <f t="shared" si="1995"/>
        <v>0.62792342168183402</v>
      </c>
      <c r="DI836" s="1">
        <f t="shared" si="1996"/>
        <v>0.57807225988069455</v>
      </c>
      <c r="DJ836" s="1">
        <f t="shared" si="1997"/>
        <v>0.52882581338535506</v>
      </c>
      <c r="DK836" s="1">
        <f t="shared" si="1998"/>
        <v>0.4806406403014522</v>
      </c>
      <c r="DL836" s="1">
        <f t="shared" si="1999"/>
        <v>0.4339429186017657</v>
      </c>
      <c r="DM836" s="1">
        <f t="shared" si="2000"/>
        <v>0.38911727328977119</v>
      </c>
      <c r="DN836" s="1">
        <f t="shared" si="2001"/>
        <v>0.34649752671357398</v>
      </c>
      <c r="DO836" s="1">
        <f t="shared" si="2002"/>
        <v>0.30635973033730279</v>
      </c>
      <c r="DP836" s="1">
        <f t="shared" si="2003"/>
        <v>0.26891769360083678</v>
      </c>
      <c r="DQ836" s="1">
        <f t="shared" si="2004"/>
        <v>0.2343210758006215</v>
      </c>
      <c r="DR836" s="1">
        <f t="shared" si="2005"/>
        <v>0.20265596158561094</v>
      </c>
      <c r="DS836" s="1">
        <f t="shared" si="2006"/>
        <v>0.1739477100456257</v>
      </c>
      <c r="DT836" s="1">
        <f t="shared" si="2007"/>
        <v>0.14816575993650102</v>
      </c>
      <c r="DU836" s="1">
        <f t="shared" si="2008"/>
        <v>0.12522999526654724</v>
      </c>
      <c r="DV836" s="1">
        <f t="shared" si="2009"/>
        <v>0.10501822932747001</v>
      </c>
      <c r="DW836" s="1">
        <f t="shared" si="2010"/>
        <v>8.7374351471983538E-2</v>
      </c>
      <c r="DX836" s="1">
        <f t="shared" si="2011"/>
        <v>7.2116697084534859E-2</v>
      </c>
      <c r="DY836" s="1">
        <f t="shared" si="2012"/>
        <v>5.9046242703113913E-2</v>
      </c>
      <c r="DZ836" s="1">
        <f t="shared" si="2013"/>
        <v>4.7954289095567253E-2</v>
      </c>
      <c r="EA836" s="1">
        <f t="shared" si="2014"/>
        <v>3.8629368476304098E-2</v>
      </c>
      <c r="EB836" s="1">
        <f t="shared" si="2015"/>
        <v>3.0863191103480354E-2</v>
      </c>
      <c r="EC836" s="1">
        <f t="shared" si="2016"/>
        <v>2.44555248960392E-2</v>
      </c>
      <c r="ED836" s="1">
        <f t="shared" si="2017"/>
        <v>1.9217974134785733E-2</v>
      </c>
      <c r="EE836" s="1">
        <f t="shared" si="2018"/>
        <v>1.4976685751125323E-2</v>
      </c>
      <c r="EF836" s="1">
        <f t="shared" si="2019"/>
        <v>1.157406158905609E-2</v>
      </c>
      <c r="EG836" s="1">
        <f t="shared" si="2020"/>
        <v>8.8695911901627567E-3</v>
      </c>
      <c r="EH836" s="1">
        <f t="shared" si="2021"/>
        <v>6.7399421951899402E-3</v>
      </c>
      <c r="EI836" s="1">
        <f t="shared" si="2022"/>
        <v>5.0784554918227674E-3</v>
      </c>
      <c r="EJ836" s="1">
        <f t="shared" si="2023"/>
        <v>3.7941916038734076E-3</v>
      </c>
      <c r="EK836" s="1">
        <f t="shared" si="2024"/>
        <v>2.810665774752114E-3</v>
      </c>
      <c r="EL836" s="1">
        <f t="shared" si="2025"/>
        <v>2.0643941589103942E-3</v>
      </c>
      <c r="EM836" s="1">
        <f t="shared" si="2026"/>
        <v>1.5033548268757872E-3</v>
      </c>
      <c r="EN836" s="1">
        <f t="shared" si="2027"/>
        <v>1.0854469845134513E-3</v>
      </c>
      <c r="EO836" s="1">
        <f t="shared" si="2028"/>
        <v>7.7701161054089549E-4</v>
      </c>
      <c r="EP836" s="1">
        <f t="shared" si="2029"/>
        <v>5.5145791485034065E-4</v>
      </c>
      <c r="EQ836" s="1">
        <f t="shared" si="2030"/>
        <v>3.880234800242862E-4</v>
      </c>
      <c r="ER836" s="1">
        <f t="shared" si="2031"/>
        <v>2.7068215079718996E-4</v>
      </c>
      <c r="ES836" s="1">
        <f t="shared" si="2032"/>
        <v>1.8720283775244646E-4</v>
      </c>
      <c r="ET836" s="1">
        <f t="shared" si="2033"/>
        <v>1.2835430690129649E-4</v>
      </c>
      <c r="EU836" s="1">
        <f t="shared" si="2034"/>
        <v>8.724546298163687E-5</v>
      </c>
      <c r="EV836" s="1">
        <f t="shared" si="2035"/>
        <v>5.8787218579547181E-5</v>
      </c>
      <c r="EW836" s="1">
        <f t="shared" si="2036"/>
        <v>3.9260336589643554E-5</v>
      </c>
      <c r="EX836" s="1">
        <f t="shared" si="2037"/>
        <v>2.5973188571770473E-5</v>
      </c>
      <c r="EY836" s="1">
        <f t="shared" si="2038"/>
        <v>1.6993741096184239E-5</v>
      </c>
      <c r="EZ836" s="1">
        <f t="shared" si="2039"/>
        <v>1.0940827446808019E-5</v>
      </c>
      <c r="FA836" s="1">
        <f t="shared" si="2040"/>
        <v>6.8204261161982119E-6</v>
      </c>
      <c r="FB836" s="1">
        <f t="shared" si="2041"/>
        <v>3.8927195024858257E-6</v>
      </c>
      <c r="FC836" s="1">
        <f t="shared" si="2042"/>
        <v>1.5544428530353791E-6</v>
      </c>
      <c r="FD836" s="75">
        <f t="shared" si="1893"/>
        <v>-1.5544428530353791E-6</v>
      </c>
    </row>
    <row r="837" spans="7:160" x14ac:dyDescent="0.35">
      <c r="G837" t="str">
        <f t="shared" si="1889"/>
        <v>Refd, t=4.11</v>
      </c>
      <c r="H837" s="76">
        <f t="shared" si="1890"/>
        <v>4.1099999999999346</v>
      </c>
      <c r="I837" s="1">
        <f t="shared" si="1891"/>
        <v>0</v>
      </c>
      <c r="J837" s="22">
        <f t="shared" si="1892"/>
        <v>2.2892234056243305E-8</v>
      </c>
      <c r="K837" s="1">
        <f t="shared" si="1894"/>
        <v>1.1812096789164739E-7</v>
      </c>
      <c r="L837" s="1">
        <f t="shared" si="1895"/>
        <v>2.9937357930277852E-7</v>
      </c>
      <c r="M837" s="1">
        <f t="shared" si="1896"/>
        <v>6.2605308305003941E-7</v>
      </c>
      <c r="N837" s="1">
        <f t="shared" si="1897"/>
        <v>1.1929287895562427E-6</v>
      </c>
      <c r="O837" s="1">
        <f t="shared" si="1898"/>
        <v>2.148773241697169E-6</v>
      </c>
      <c r="P837" s="1">
        <f t="shared" si="1899"/>
        <v>3.7236634871714164E-6</v>
      </c>
      <c r="Q837" s="1">
        <f t="shared" si="1900"/>
        <v>6.2684145178766884E-6</v>
      </c>
      <c r="R837" s="1">
        <f t="shared" si="1901"/>
        <v>1.0310738784137327E-5</v>
      </c>
      <c r="S837" s="1">
        <f t="shared" si="1902"/>
        <v>1.6634101240773245E-5</v>
      </c>
      <c r="T837" s="1">
        <f t="shared" si="1903"/>
        <v>2.6386869371308065E-5</v>
      </c>
      <c r="U837" s="1">
        <f t="shared" si="1904"/>
        <v>4.123122137730484E-5</v>
      </c>
      <c r="V837" s="1">
        <f t="shared" si="1905"/>
        <v>6.3543315262979118E-5</v>
      </c>
      <c r="W837" s="1">
        <f t="shared" si="1906"/>
        <v>9.6678328826431604E-5</v>
      </c>
      <c r="X837" s="1">
        <f t="shared" si="1907"/>
        <v>1.4531598452541058E-4</v>
      </c>
      <c r="Y837" s="1">
        <f t="shared" si="1908"/>
        <v>2.1590382871726819E-4</v>
      </c>
      <c r="Z837" s="1">
        <f t="shared" si="1909"/>
        <v>3.172165160778598E-4</v>
      </c>
      <c r="AA837" s="1">
        <f t="shared" si="1910"/>
        <v>4.6104925138527392E-4</v>
      </c>
      <c r="AB837" s="1">
        <f t="shared" si="1911"/>
        <v>6.6306188840642823E-4</v>
      </c>
      <c r="AC837" s="1">
        <f t="shared" si="1912"/>
        <v>9.4378646310926215E-4</v>
      </c>
      <c r="AD837" s="1">
        <f t="shared" si="1913"/>
        <v>1.3298046299322777E-3</v>
      </c>
      <c r="AE837" s="1">
        <f t="shared" si="1914"/>
        <v>1.855092120413042E-3</v>
      </c>
      <c r="AF837" s="1">
        <f t="shared" si="1915"/>
        <v>2.5625146365728184E-3</v>
      </c>
      <c r="AG837" s="1">
        <f t="shared" si="1916"/>
        <v>3.5054434392514586E-3</v>
      </c>
      <c r="AH837" s="1">
        <f t="shared" si="1917"/>
        <v>4.7494395304717215E-3</v>
      </c>
      <c r="AI837" s="1">
        <f t="shared" si="1918"/>
        <v>6.3739334089868748E-3</v>
      </c>
      <c r="AJ837" s="1">
        <f t="shared" si="1919"/>
        <v>8.4738040323656168E-3</v>
      </c>
      <c r="AK837" s="1">
        <f t="shared" si="1920"/>
        <v>1.1160737495403545E-2</v>
      </c>
      <c r="AL837" s="1">
        <f t="shared" si="1921"/>
        <v>1.4564225175663047E-2</v>
      </c>
      <c r="AM837" s="1">
        <f t="shared" si="1922"/>
        <v>1.8832045250851075E-2</v>
      </c>
      <c r="AN837" s="1">
        <f t="shared" si="1923"/>
        <v>2.4130063349645351E-2</v>
      </c>
      <c r="AO837" s="1">
        <f t="shared" si="1924"/>
        <v>3.0641190448998989E-2</v>
      </c>
      <c r="AP837" s="1">
        <f t="shared" si="1925"/>
        <v>3.8563351463934102E-2</v>
      </c>
      <c r="AQ837" s="1">
        <f t="shared" si="1926"/>
        <v>4.8106348124278511E-2</v>
      </c>
      <c r="AR837" s="1">
        <f t="shared" si="1927"/>
        <v>5.9487545520744554E-2</v>
      </c>
      <c r="AS837" s="1">
        <f t="shared" si="1928"/>
        <v>7.29263726239094E-2</v>
      </c>
      <c r="AT837" s="1">
        <f t="shared" si="1929"/>
        <v>8.8637701062727267E-2</v>
      </c>
      <c r="AU837" s="1">
        <f t="shared" si="1930"/>
        <v>0.10682424975743801</v>
      </c>
      <c r="AV837" s="1">
        <f t="shared" si="1931"/>
        <v>0.12766825030679621</v>
      </c>
      <c r="AW837" s="1">
        <f t="shared" si="1932"/>
        <v>0.15132269268356852</v>
      </c>
      <c r="AX837" s="1">
        <f t="shared" si="1933"/>
        <v>0.17790254529939814</v>
      </c>
      <c r="AY837" s="1">
        <f t="shared" si="1934"/>
        <v>0.20747640016207045</v>
      </c>
      <c r="AZ837" s="1">
        <f t="shared" si="1935"/>
        <v>0.24005902553035222</v>
      </c>
      <c r="BA837" s="1">
        <f t="shared" si="1936"/>
        <v>0.27560530941289696</v>
      </c>
      <c r="BB837" s="1">
        <f t="shared" si="1937"/>
        <v>0.31400604383034303</v>
      </c>
      <c r="BC837" s="1">
        <f t="shared" si="1938"/>
        <v>0.35508593107941411</v>
      </c>
      <c r="BD837" s="1">
        <f t="shared" si="1939"/>
        <v>0.39860409153436438</v>
      </c>
      <c r="BE837" s="1">
        <f t="shared" si="1940"/>
        <v>0.44425722319999439</v>
      </c>
      <c r="BF837" s="1">
        <f t="shared" si="1941"/>
        <v>0.4916854145904006</v>
      </c>
      <c r="BG837" s="1">
        <f t="shared" si="1942"/>
        <v>0.54048045512055154</v>
      </c>
      <c r="BH837" s="1">
        <f t="shared" si="1943"/>
        <v>0.59019633300138685</v>
      </c>
      <c r="BI837" s="1">
        <f t="shared" si="1944"/>
        <v>0.64036147182254943</v>
      </c>
      <c r="BJ837" s="1">
        <f t="shared" si="1945"/>
        <v>0.69049214486922661</v>
      </c>
      <c r="BK837" s="1">
        <f t="shared" si="1946"/>
        <v>0.74010642998663845</v>
      </c>
      <c r="BL837" s="1">
        <f t="shared" si="1947"/>
        <v>0.788738033736337</v>
      </c>
      <c r="BM837" s="1">
        <f t="shared" si="1948"/>
        <v>0.835949324332254</v>
      </c>
      <c r="BN837" s="1">
        <f t="shared" si="1949"/>
        <v>0.88134296718581395</v>
      </c>
      <c r="BO837" s="1">
        <f t="shared" si="1950"/>
        <v>0.92457164989723639</v>
      </c>
      <c r="BP837" s="1">
        <f t="shared" si="1951"/>
        <v>0.96534550709174927</v>
      </c>
      <c r="BQ837" s="1">
        <f t="shared" si="1952"/>
        <v>1.003436999171978</v>
      </c>
      <c r="BR837" s="1">
        <f t="shared" si="1953"/>
        <v>1.0386831511326888</v>
      </c>
      <c r="BS837" s="1">
        <f t="shared" si="1954"/>
        <v>1.0709852062385063</v>
      </c>
      <c r="BT837" s="1">
        <f t="shared" si="1955"/>
        <v>1.1003058837695823</v>
      </c>
      <c r="BU837" s="1">
        <f t="shared" si="1956"/>
        <v>1.1266645413031204</v>
      </c>
      <c r="BV837" s="1">
        <f t="shared" si="1957"/>
        <v>1.1501306238567954</v>
      </c>
      <c r="BW837" s="1">
        <f t="shared" si="1958"/>
        <v>1.1708158314170021</v>
      </c>
      <c r="BX837" s="1">
        <f t="shared" si="1959"/>
        <v>1.1888654527127238</v>
      </c>
      <c r="BY837" s="1">
        <f t="shared" si="1960"/>
        <v>1.204449299183157</v>
      </c>
      <c r="BZ837" s="1">
        <f t="shared" si="1961"/>
        <v>1.2177526338373024</v>
      </c>
      <c r="CA837" s="1">
        <f t="shared" si="1962"/>
        <v>1.2289674316593513</v>
      </c>
      <c r="CB837" s="1">
        <f t="shared" si="1963"/>
        <v>1.2382842387858159</v>
      </c>
      <c r="CC837" s="1">
        <f t="shared" si="1964"/>
        <v>1.2458848243837208</v>
      </c>
      <c r="CD837" s="1">
        <f t="shared" si="1965"/>
        <v>1.2519357489193763</v>
      </c>
      <c r="CE837" s="1">
        <f t="shared" si="1966"/>
        <v>1.2565829110937192</v>
      </c>
      <c r="CF837" s="1">
        <f t="shared" si="1967"/>
        <v>1.2599470873402145</v>
      </c>
      <c r="CG837" s="1">
        <f t="shared" si="1968"/>
        <v>1.2621204448489778</v>
      </c>
      <c r="CH837" s="1">
        <f t="shared" si="1969"/>
        <v>1.2631639921570317</v>
      </c>
      <c r="CI837" s="1">
        <f t="shared" si="1970"/>
        <v>1.2631059292328899</v>
      </c>
      <c r="CJ837" s="1">
        <f t="shared" si="1971"/>
        <v>1.2619408689555842</v>
      </c>
      <c r="CK837" s="1">
        <f t="shared" si="1972"/>
        <v>1.2596299200132708</v>
      </c>
      <c r="CL837" s="1">
        <f t="shared" si="1973"/>
        <v>1.2561016427964196</v>
      </c>
      <c r="CM837" s="1">
        <f t="shared" si="1974"/>
        <v>1.2512539097628546</v>
      </c>
      <c r="CN837" s="1">
        <f t="shared" si="1975"/>
        <v>1.2449567150662897</v>
      </c>
      <c r="CO837" s="1">
        <f t="shared" si="1976"/>
        <v>1.2370559806319319</v>
      </c>
      <c r="CP837" s="1">
        <f t="shared" si="1977"/>
        <v>1.2273783940467891</v>
      </c>
      <c r="CQ837" s="1">
        <f t="shared" si="1978"/>
        <v>1.2157372857548185</v>
      </c>
      <c r="CR837" s="1">
        <f t="shared" si="1979"/>
        <v>1.2019395089752156</v>
      </c>
      <c r="CS837" s="1">
        <f t="shared" si="1980"/>
        <v>1.1857932272463665</v>
      </c>
      <c r="CT837" s="1">
        <f t="shared" si="1981"/>
        <v>1.1671164451771012</v>
      </c>
      <c r="CU837" s="1">
        <f t="shared" si="1982"/>
        <v>1.1457460432135556</v>
      </c>
      <c r="CV837" s="1">
        <f t="shared" si="1983"/>
        <v>1.1215470037088975</v>
      </c>
      <c r="CW837" s="1">
        <f t="shared" si="1984"/>
        <v>1.0944214508316057</v>
      </c>
      <c r="CX837" s="1">
        <f t="shared" si="1985"/>
        <v>1.0643170785115093</v>
      </c>
      <c r="CY837" s="1">
        <f t="shared" si="1986"/>
        <v>1.0312345157013703</v>
      </c>
      <c r="CZ837" s="1">
        <f t="shared" si="1987"/>
        <v>0.99523318229041191</v>
      </c>
      <c r="DA837" s="1">
        <f t="shared" si="1988"/>
        <v>0.95643522545683046</v>
      </c>
      <c r="DB837" s="1">
        <f t="shared" si="1989"/>
        <v>0.91502719579065694</v>
      </c>
      <c r="DC837" s="1">
        <f t="shared" si="1990"/>
        <v>0.87125922283157653</v>
      </c>
      <c r="DD837" s="1">
        <f t="shared" si="1991"/>
        <v>0.82544157538019558</v>
      </c>
      <c r="DE837" s="1">
        <f t="shared" si="1992"/>
        <v>0.77793863495381899</v>
      </c>
      <c r="DF837" s="1">
        <f t="shared" si="1993"/>
        <v>0.72916046085767372</v>
      </c>
      <c r="DG837" s="1">
        <f t="shared" si="1994"/>
        <v>0.6795522710964218</v>
      </c>
      <c r="DH837" s="1">
        <f t="shared" si="1995"/>
        <v>0.6295822931662709</v>
      </c>
      <c r="DI837" s="1">
        <f t="shared" si="1996"/>
        <v>0.57972854201686219</v>
      </c>
      <c r="DJ837" s="1">
        <f t="shared" si="1997"/>
        <v>0.53046515054826415</v>
      </c>
      <c r="DK837" s="1">
        <f t="shared" si="1998"/>
        <v>0.48224890519669117</v>
      </c>
      <c r="DL837" s="1">
        <f t="shared" si="1999"/>
        <v>0.43550662321642952</v>
      </c>
      <c r="DM837" s="1">
        <f t="shared" si="2000"/>
        <v>0.39062395062547572</v>
      </c>
      <c r="DN837" s="1">
        <f t="shared" si="2001"/>
        <v>0.34793606541086969</v>
      </c>
      <c r="DO837" s="1">
        <f t="shared" si="2002"/>
        <v>0.30772064744406674</v>
      </c>
      <c r="DP837" s="1">
        <f t="shared" si="2003"/>
        <v>0.27019333476739227</v>
      </c>
      <c r="DQ837" s="1">
        <f t="shared" si="2004"/>
        <v>0.23550573676544909</v>
      </c>
      <c r="DR837" s="1">
        <f t="shared" si="2005"/>
        <v>0.2037459295783236</v>
      </c>
      <c r="DS837" s="1">
        <f t="shared" si="2006"/>
        <v>0.17494122831211276</v>
      </c>
      <c r="DT837" s="1">
        <f t="shared" si="2007"/>
        <v>0.14906292265556528</v>
      </c>
      <c r="DU837" s="1">
        <f t="shared" si="2008"/>
        <v>0.12603258341397158</v>
      </c>
      <c r="DV837" s="1">
        <f t="shared" si="2009"/>
        <v>0.10572950037308869</v>
      </c>
      <c r="DW837" s="1">
        <f t="shared" si="2010"/>
        <v>8.79987970831346E-2</v>
      </c>
      <c r="DX837" s="1">
        <f t="shared" si="2011"/>
        <v>7.2659783263842315E-2</v>
      </c>
      <c r="DY837" s="1">
        <f t="shared" si="2012"/>
        <v>5.9514146101859622E-2</v>
      </c>
      <c r="DZ837" s="1">
        <f t="shared" si="2013"/>
        <v>4.8353641773987432E-2</v>
      </c>
      <c r="EA837" s="1">
        <f t="shared" si="2014"/>
        <v>3.8967021331162449E-2</v>
      </c>
      <c r="EB837" s="1">
        <f t="shared" si="2015"/>
        <v>3.1146003773999988E-2</v>
      </c>
      <c r="EC837" s="1">
        <f t="shared" si="2016"/>
        <v>2.4690187412577259E-2</v>
      </c>
      <c r="ED837" s="1">
        <f t="shared" si="2017"/>
        <v>1.9410863090228082E-2</v>
      </c>
      <c r="EE837" s="1">
        <f t="shared" si="2018"/>
        <v>1.5133755517093103E-2</v>
      </c>
      <c r="EF837" s="1">
        <f t="shared" si="2019"/>
        <v>1.1700769187653731E-2</v>
      </c>
      <c r="EG837" s="1">
        <f t="shared" si="2020"/>
        <v>8.9708519398470354E-3</v>
      </c>
      <c r="EH837" s="1">
        <f t="shared" si="2021"/>
        <v>6.8201122037135145E-3</v>
      </c>
      <c r="EI837" s="1">
        <f t="shared" si="2022"/>
        <v>5.1413364579180679E-3</v>
      </c>
      <c r="EJ837" s="1">
        <f t="shared" si="2023"/>
        <v>3.8430531692156883E-3</v>
      </c>
      <c r="EK837" s="1">
        <f t="shared" si="2024"/>
        <v>2.8482807743598964E-3</v>
      </c>
      <c r="EL837" s="1">
        <f t="shared" si="2025"/>
        <v>2.0930824756311694E-3</v>
      </c>
      <c r="EM837" s="1">
        <f t="shared" si="2026"/>
        <v>1.5250320854239667E-3</v>
      </c>
      <c r="EN837" s="1">
        <f t="shared" si="2027"/>
        <v>1.1016749486156073E-3</v>
      </c>
      <c r="EO837" s="1">
        <f t="shared" si="2028"/>
        <v>7.8904780866147954E-4</v>
      </c>
      <c r="EP837" s="1">
        <f t="shared" si="2029"/>
        <v>5.603026639816914E-4</v>
      </c>
      <c r="EQ837" s="1">
        <f t="shared" si="2030"/>
        <v>3.9446306528712836E-4</v>
      </c>
      <c r="ER837" s="1">
        <f t="shared" si="2031"/>
        <v>2.7532742681318876E-4</v>
      </c>
      <c r="ES837" s="1">
        <f t="shared" si="2032"/>
        <v>1.9052293367127941E-4</v>
      </c>
      <c r="ET837" s="1">
        <f t="shared" si="2033"/>
        <v>1.3070543819423543E-4</v>
      </c>
      <c r="EU837" s="1">
        <f t="shared" si="2034"/>
        <v>8.8895084576924113E-5</v>
      </c>
      <c r="EV837" s="1">
        <f t="shared" si="2035"/>
        <v>5.9933905305407784E-5</v>
      </c>
      <c r="EW837" s="1">
        <f t="shared" si="2036"/>
        <v>4.0049860292746697E-5</v>
      </c>
      <c r="EX837" s="1">
        <f t="shared" si="2037"/>
        <v>2.6511289056748671E-5</v>
      </c>
      <c r="EY837" s="1">
        <f t="shared" si="2038"/>
        <v>1.7356070966843429E-5</v>
      </c>
      <c r="EZ837" s="1">
        <f t="shared" si="2039"/>
        <v>1.1180496471681667E-5</v>
      </c>
      <c r="FA837" s="1">
        <f t="shared" si="2040"/>
        <v>6.9734811235501704E-6</v>
      </c>
      <c r="FB837" s="1">
        <f t="shared" si="2041"/>
        <v>3.9817656434327793E-6</v>
      </c>
      <c r="FC837" s="1">
        <f t="shared" si="2042"/>
        <v>1.5904248632347649E-6</v>
      </c>
      <c r="FD837" s="75">
        <f t="shared" si="1893"/>
        <v>-1.5904248632347649E-6</v>
      </c>
    </row>
    <row r="838" spans="7:160" x14ac:dyDescent="0.35">
      <c r="G838" t="str">
        <f t="shared" si="1889"/>
        <v>Refd, t=4.11</v>
      </c>
      <c r="H838" s="76">
        <f t="shared" si="1890"/>
        <v>4.1149999999999345</v>
      </c>
      <c r="I838" s="1">
        <f t="shared" si="1891"/>
        <v>0</v>
      </c>
      <c r="J838" s="22">
        <f t="shared" si="1892"/>
        <v>2.2638531235932168E-8</v>
      </c>
      <c r="K838" s="1">
        <f t="shared" si="1894"/>
        <v>1.1681253412417563E-7</v>
      </c>
      <c r="L838" s="1">
        <f t="shared" si="1895"/>
        <v>2.9606096086881753E-7</v>
      </c>
      <c r="M838" s="1">
        <f t="shared" si="1896"/>
        <v>6.1913707008865601E-7</v>
      </c>
      <c r="N838" s="1">
        <f t="shared" si="1897"/>
        <v>1.1797795718474827E-6</v>
      </c>
      <c r="O838" s="1">
        <f t="shared" si="1898"/>
        <v>2.1251537807679214E-6</v>
      </c>
      <c r="P838" s="1">
        <f t="shared" si="1899"/>
        <v>3.6828696005538318E-6</v>
      </c>
      <c r="Q838" s="1">
        <f t="shared" si="1900"/>
        <v>6.2000114198692574E-6</v>
      </c>
      <c r="R838" s="1">
        <f t="shared" si="1901"/>
        <v>1.0198731787751663E-5</v>
      </c>
      <c r="S838" s="1">
        <f t="shared" si="1902"/>
        <v>1.645432569895453E-5</v>
      </c>
      <c r="T838" s="1">
        <f t="shared" si="1903"/>
        <v>2.6103320871066161E-5</v>
      </c>
      <c r="U838" s="1">
        <f t="shared" si="1904"/>
        <v>4.0790971667146213E-5</v>
      </c>
      <c r="V838" s="1">
        <f t="shared" si="1905"/>
        <v>6.2869573653749405E-5</v>
      </c>
      <c r="W838" s="1">
        <f t="shared" si="1906"/>
        <v>9.5661115971465291E-5</v>
      </c>
      <c r="X838" s="1">
        <f t="shared" si="1907"/>
        <v>1.4379979112987294E-4</v>
      </c>
      <c r="Y838" s="1">
        <f t="shared" si="1908"/>
        <v>2.1367154447190571E-4</v>
      </c>
      <c r="Z838" s="1">
        <f t="shared" si="1909"/>
        <v>3.1396884611308815E-4</v>
      </c>
      <c r="AA838" s="1">
        <f t="shared" si="1910"/>
        <v>4.5637880472292264E-4</v>
      </c>
      <c r="AB838" s="1">
        <f t="shared" si="1911"/>
        <v>6.5642114479362514E-4</v>
      </c>
      <c r="AC838" s="1">
        <f t="shared" si="1912"/>
        <v>9.3444892371040607E-4</v>
      </c>
      <c r="AD838" s="1">
        <f t="shared" si="1913"/>
        <v>1.3168186575902474E-3</v>
      </c>
      <c r="AE838" s="1">
        <f t="shared" si="1914"/>
        <v>1.8372272998026123E-3</v>
      </c>
      <c r="AF838" s="1">
        <f t="shared" si="1915"/>
        <v>2.5382009529927156E-3</v>
      </c>
      <c r="AG838" s="1">
        <f t="shared" si="1916"/>
        <v>3.4727041988472313E-3</v>
      </c>
      <c r="AH838" s="1">
        <f t="shared" si="1917"/>
        <v>4.7058197241952168E-3</v>
      </c>
      <c r="AI838" s="1">
        <f t="shared" si="1918"/>
        <v>6.3164261410174512E-3</v>
      </c>
      <c r="AJ838" s="1">
        <f t="shared" si="1919"/>
        <v>8.3987786541120414E-3</v>
      </c>
      <c r="AK838" s="1">
        <f t="shared" si="1920"/>
        <v>1.1063874148513361E-2</v>
      </c>
      <c r="AL838" s="1">
        <f t="shared" si="1921"/>
        <v>1.4440461467730759E-2</v>
      </c>
      <c r="AM838" s="1">
        <f t="shared" si="1922"/>
        <v>1.8675541659867005E-2</v>
      </c>
      <c r="AN838" s="1">
        <f t="shared" si="1923"/>
        <v>2.3934194555207126E-2</v>
      </c>
      <c r="AO838" s="1">
        <f t="shared" si="1924"/>
        <v>3.0398569989835228E-2</v>
      </c>
      <c r="AP838" s="1">
        <f t="shared" si="1925"/>
        <v>3.8265896797088028E-2</v>
      </c>
      <c r="AQ838" s="1">
        <f t="shared" si="1926"/>
        <v>4.7745392206091891E-2</v>
      </c>
      <c r="AR838" s="1">
        <f t="shared" si="1927"/>
        <v>5.9053999374961343E-2</v>
      </c>
      <c r="AS838" s="1">
        <f t="shared" si="1928"/>
        <v>7.2410940992150577E-2</v>
      </c>
      <c r="AT838" s="1">
        <f t="shared" si="1929"/>
        <v>8.8031150198336919E-2</v>
      </c>
      <c r="AU838" s="1">
        <f t="shared" si="1930"/>
        <v>0.10611772285180195</v>
      </c>
      <c r="AV838" s="1">
        <f t="shared" si="1931"/>
        <v>0.12685362213133292</v>
      </c>
      <c r="AW838" s="1">
        <f t="shared" si="1932"/>
        <v>0.15039295106431921</v>
      </c>
      <c r="AX838" s="1">
        <f t="shared" si="1933"/>
        <v>0.17685218334148073</v>
      </c>
      <c r="AY838" s="1">
        <f t="shared" si="1934"/>
        <v>0.2063018000628648</v>
      </c>
      <c r="AZ838" s="1">
        <f t="shared" si="1935"/>
        <v>0.23875881271249014</v>
      </c>
      <c r="BA838" s="1">
        <f t="shared" si="1936"/>
        <v>0.27418065487771076</v>
      </c>
      <c r="BB838" s="1">
        <f t="shared" si="1937"/>
        <v>0.31246089330611304</v>
      </c>
      <c r="BC838" s="1">
        <f t="shared" si="1938"/>
        <v>0.35342714183015805</v>
      </c>
      <c r="BD838" s="1">
        <f t="shared" si="1939"/>
        <v>0.39684146158044348</v>
      </c>
      <c r="BE838" s="1">
        <f t="shared" si="1940"/>
        <v>0.44240340300950903</v>
      </c>
      <c r="BF838" s="1">
        <f t="shared" si="1941"/>
        <v>0.48975569771424809</v>
      </c>
      <c r="BG838" s="1">
        <f t="shared" si="1942"/>
        <v>0.53849245132481571</v>
      </c>
      <c r="BH838" s="1">
        <f t="shared" si="1943"/>
        <v>0.58816953467154165</v>
      </c>
      <c r="BI838" s="1">
        <f t="shared" si="1944"/>
        <v>0.63831673120784815</v>
      </c>
      <c r="BJ838" s="1">
        <f t="shared" si="1945"/>
        <v>0.688451085549871</v>
      </c>
      <c r="BK838" s="1">
        <f t="shared" si="1946"/>
        <v>0.73809082029726003</v>
      </c>
      <c r="BL838" s="1">
        <f t="shared" si="1947"/>
        <v>0.78676915240157586</v>
      </c>
      <c r="BM838" s="1">
        <f t="shared" si="1948"/>
        <v>0.83404734905406708</v>
      </c>
      <c r="BN838" s="1">
        <f t="shared" si="1949"/>
        <v>0.8795264153348018</v>
      </c>
      <c r="BO838" s="1">
        <f t="shared" si="1950"/>
        <v>0.92285689694844963</v>
      </c>
      <c r="BP838" s="1">
        <f t="shared" si="1951"/>
        <v>0.96374640331899397</v>
      </c>
      <c r="BQ838" s="1">
        <f t="shared" si="1952"/>
        <v>1.0019645988134964</v>
      </c>
      <c r="BR838" s="1">
        <f t="shared" si="1953"/>
        <v>1.0373455612895059</v>
      </c>
      <c r="BS838" s="1">
        <f t="shared" si="1954"/>
        <v>1.0697875557205492</v>
      </c>
      <c r="BT838" s="1">
        <f t="shared" si="1955"/>
        <v>1.0992504054977026</v>
      </c>
      <c r="BU838" s="1">
        <f t="shared" si="1956"/>
        <v>1.1257507561707132</v>
      </c>
      <c r="BV838" s="1">
        <f t="shared" si="1957"/>
        <v>1.1493556095072859</v>
      </c>
      <c r="BW838" s="1">
        <f t="shared" si="1958"/>
        <v>1.1701745564241302</v>
      </c>
      <c r="BX838" s="1">
        <f t="shared" si="1959"/>
        <v>1.1883511552373853</v>
      </c>
      <c r="BY838" s="1">
        <f t="shared" si="1960"/>
        <v>1.2040538892643715</v>
      </c>
      <c r="BZ838" s="1">
        <f t="shared" si="1961"/>
        <v>1.2174670998775305</v>
      </c>
      <c r="CA838" s="1">
        <f t="shared" si="1962"/>
        <v>1.2287822341170329</v>
      </c>
      <c r="CB838" s="1">
        <f t="shared" si="1963"/>
        <v>1.2381896772648813</v>
      </c>
      <c r="CC838" s="1">
        <f t="shared" si="1964"/>
        <v>1.2458713678636519</v>
      </c>
      <c r="CD838" s="1">
        <f t="shared" si="1965"/>
        <v>1.2519943224646415</v>
      </c>
      <c r="CE838" s="1">
        <f t="shared" si="1966"/>
        <v>1.2567051357223398</v>
      </c>
      <c r="CF838" s="1">
        <f t="shared" si="1967"/>
        <v>1.2601254725830502</v>
      </c>
      <c r="CG838" s="1">
        <f t="shared" si="1968"/>
        <v>1.2623485357331568</v>
      </c>
      <c r="CH838" s="1">
        <f t="shared" si="1969"/>
        <v>1.2634364738171238</v>
      </c>
      <c r="CI838" s="1">
        <f t="shared" si="1970"/>
        <v>1.2634186930874318</v>
      </c>
      <c r="CJ838" s="1">
        <f t="shared" si="1971"/>
        <v>1.2622910444494482</v>
      </c>
      <c r="CK838" s="1">
        <f t="shared" si="1972"/>
        <v>1.260015875440518</v>
      </c>
      <c r="CL838" s="1">
        <f t="shared" si="1973"/>
        <v>1.2565229578484736</v>
      </c>
      <c r="CM838" s="1">
        <f t="shared" si="1974"/>
        <v>1.2517113213835216</v>
      </c>
      <c r="CN838" s="1">
        <f t="shared" si="1975"/>
        <v>1.2454520371372382</v>
      </c>
      <c r="CO838" s="1">
        <f t="shared" si="1976"/>
        <v>1.2375919971499632</v>
      </c>
      <c r="CP838" s="1">
        <f t="shared" si="1977"/>
        <v>1.227958724953075</v>
      </c>
      <c r="CQ838" s="1">
        <f t="shared" si="1978"/>
        <v>1.2163662245625022</v>
      </c>
      <c r="CR838" s="1">
        <f t="shared" si="1979"/>
        <v>1.2026218318902038</v>
      </c>
      <c r="CS838" s="1">
        <f t="shared" si="1980"/>
        <v>1.1865339746013748</v>
      </c>
      <c r="CT838" s="1">
        <f t="shared" si="1981"/>
        <v>1.1679206776505684</v>
      </c>
      <c r="CU838" s="1">
        <f t="shared" si="1982"/>
        <v>1.1466185773677502</v>
      </c>
      <c r="CV838" s="1">
        <f t="shared" si="1983"/>
        <v>1.1224921336815701</v>
      </c>
      <c r="CW838" s="1">
        <f t="shared" si="1984"/>
        <v>1.09544266533256</v>
      </c>
      <c r="CX838" s="1">
        <f t="shared" si="1985"/>
        <v>1.0654167843605475</v>
      </c>
      <c r="CY838" s="1">
        <f t="shared" si="1986"/>
        <v>1.0324137807423519</v>
      </c>
      <c r="CZ838" s="1">
        <f t="shared" si="1987"/>
        <v>0.99649151139265235</v>
      </c>
      <c r="DA838" s="1">
        <f t="shared" si="1988"/>
        <v>0.95777038328078135</v>
      </c>
      <c r="DB838" s="1">
        <f t="shared" si="1989"/>
        <v>0.9164350889309717</v>
      </c>
      <c r="DC838" s="1">
        <f t="shared" si="1990"/>
        <v>0.87273385182726582</v>
      </c>
      <c r="DD838" s="1">
        <f t="shared" si="1991"/>
        <v>0.82697506396827569</v>
      </c>
      <c r="DE838" s="1">
        <f t="shared" si="1992"/>
        <v>0.77952134000962536</v>
      </c>
      <c r="DF838" s="1">
        <f t="shared" si="1993"/>
        <v>0.73078116197211918</v>
      </c>
      <c r="DG838" s="1">
        <f t="shared" si="1994"/>
        <v>0.6811984340177667</v>
      </c>
      <c r="DH838" s="1">
        <f t="shared" si="1995"/>
        <v>0.63124039675147736</v>
      </c>
      <c r="DI838" s="1">
        <f t="shared" si="1996"/>
        <v>0.58138445427030372</v>
      </c>
      <c r="DJ838" s="1">
        <f t="shared" si="1997"/>
        <v>0.53210453611619835</v>
      </c>
      <c r="DK838" s="1">
        <f t="shared" si="1998"/>
        <v>0.48385764461013669</v>
      </c>
      <c r="DL838" s="1">
        <f t="shared" si="1999"/>
        <v>0.43707122341310456</v>
      </c>
      <c r="DM838" s="1">
        <f t="shared" si="2000"/>
        <v>0.39213192689937659</v>
      </c>
      <c r="DN838" s="1">
        <f t="shared" si="2001"/>
        <v>0.34937627688152562</v>
      </c>
      <c r="DO838" s="1">
        <f t="shared" si="2002"/>
        <v>0.30908357123789221</v>
      </c>
      <c r="DP838" s="1">
        <f t="shared" si="2003"/>
        <v>0.2714712680962621</v>
      </c>
      <c r="DQ838" s="1">
        <f t="shared" si="2004"/>
        <v>0.23669292063986011</v>
      </c>
      <c r="DR838" s="1">
        <f t="shared" si="2005"/>
        <v>0.20483859263726437</v>
      </c>
      <c r="DS838" s="1">
        <f t="shared" si="2006"/>
        <v>0.17593755382387297</v>
      </c>
      <c r="DT838" s="1">
        <f t="shared" si="2007"/>
        <v>0.14996294581385802</v>
      </c>
      <c r="DU838" s="1">
        <f t="shared" si="2008"/>
        <v>0.12683802935669808</v>
      </c>
      <c r="DV838" s="1">
        <f t="shared" si="2009"/>
        <v>0.10644357570554996</v>
      </c>
      <c r="DW838" s="1">
        <f t="shared" si="2010"/>
        <v>8.8625949005849719E-2</v>
      </c>
      <c r="DX838" s="1">
        <f t="shared" si="2011"/>
        <v>7.3205440692901635E-2</v>
      </c>
      <c r="DY838" s="1">
        <f t="shared" si="2012"/>
        <v>5.9984456515871573E-2</v>
      </c>
      <c r="DZ838" s="1">
        <f t="shared" si="2013"/>
        <v>4.8755216081505348E-2</v>
      </c>
      <c r="EA838" s="1">
        <f t="shared" si="2014"/>
        <v>3.9306697026081083E-2</v>
      </c>
      <c r="EB838" s="1">
        <f t="shared" si="2015"/>
        <v>3.1430634255184595E-2</v>
      </c>
      <c r="EC838" s="1">
        <f t="shared" si="2016"/>
        <v>2.4926462808176127E-2</v>
      </c>
      <c r="ED838" s="1">
        <f t="shared" si="2017"/>
        <v>1.9605165446564835E-2</v>
      </c>
      <c r="EE838" s="1">
        <f t="shared" si="2018"/>
        <v>1.5292048951698426E-2</v>
      </c>
      <c r="EF838" s="1">
        <f t="shared" si="2019"/>
        <v>1.18285236870609E-2</v>
      </c>
      <c r="EG838" s="1">
        <f t="shared" si="2020"/>
        <v>9.072997979376567E-3</v>
      </c>
      <c r="EH838" s="1">
        <f t="shared" si="2021"/>
        <v>6.9010223074446389E-3</v>
      </c>
      <c r="EI838" s="1">
        <f t="shared" si="2022"/>
        <v>5.2048291916469858E-3</v>
      </c>
      <c r="EJ838" s="1">
        <f t="shared" si="2023"/>
        <v>3.8924148254923124E-3</v>
      </c>
      <c r="EK838" s="1">
        <f t="shared" si="2024"/>
        <v>2.8863001032161605E-3</v>
      </c>
      <c r="EL838" s="1">
        <f t="shared" si="2025"/>
        <v>2.1220941621241966E-3</v>
      </c>
      <c r="EM838" s="1">
        <f t="shared" si="2026"/>
        <v>1.5469651973974866E-3</v>
      </c>
      <c r="EN838" s="1">
        <f t="shared" si="2027"/>
        <v>1.1181032011174862E-3</v>
      </c>
      <c r="EO838" s="1">
        <f t="shared" si="2028"/>
        <v>8.012391506295038E-4</v>
      </c>
      <c r="EP838" s="1">
        <f t="shared" si="2029"/>
        <v>5.6926633605629349E-4</v>
      </c>
      <c r="EQ838" s="1">
        <f t="shared" si="2030"/>
        <v>4.0099286666983564E-4</v>
      </c>
      <c r="ER838" s="1">
        <f t="shared" si="2031"/>
        <v>2.8004043921785128E-4</v>
      </c>
      <c r="ES838" s="1">
        <f t="shared" si="2032"/>
        <v>1.9389336893611191E-4</v>
      </c>
      <c r="ET838" s="1">
        <f t="shared" si="2033"/>
        <v>1.3309360026327892E-4</v>
      </c>
      <c r="EU838" s="1">
        <f t="shared" si="2034"/>
        <v>9.0571670939136183E-5</v>
      </c>
      <c r="EV838" s="1">
        <f t="shared" si="2035"/>
        <v>6.1100027062228266E-5</v>
      </c>
      <c r="EW838" s="1">
        <f t="shared" si="2036"/>
        <v>4.08532457362082E-5</v>
      </c>
      <c r="EX838" s="1">
        <f t="shared" si="2037"/>
        <v>2.7059165242777218E-5</v>
      </c>
      <c r="EY838" s="1">
        <f t="shared" si="2038"/>
        <v>1.7725201978365487E-5</v>
      </c>
      <c r="EZ838" s="1">
        <f t="shared" si="2039"/>
        <v>1.1424803277814048E-5</v>
      </c>
      <c r="FA838" s="1">
        <f t="shared" si="2040"/>
        <v>7.1295783100909245E-6</v>
      </c>
      <c r="FB838" s="1">
        <f t="shared" si="2041"/>
        <v>4.0726192868327897E-6</v>
      </c>
      <c r="FC838" s="1">
        <f t="shared" si="2042"/>
        <v>1.6271466999855018E-6</v>
      </c>
      <c r="FD838" s="75">
        <f t="shared" si="1893"/>
        <v>-1.6271466999855018E-6</v>
      </c>
    </row>
    <row r="839" spans="7:160" x14ac:dyDescent="0.35">
      <c r="G839" t="str">
        <f t="shared" si="1889"/>
        <v>Refd, t=4.12</v>
      </c>
      <c r="H839" s="76">
        <f t="shared" si="1890"/>
        <v>4.1199999999999344</v>
      </c>
      <c r="I839" s="1">
        <f t="shared" si="1891"/>
        <v>0</v>
      </c>
      <c r="J839" s="22">
        <f t="shared" si="1892"/>
        <v>2.2387672168243282E-8</v>
      </c>
      <c r="K839" s="1">
        <f t="shared" si="1894"/>
        <v>1.1551875953239483E-7</v>
      </c>
      <c r="L839" s="1">
        <f t="shared" si="1895"/>
        <v>2.9278541645333189E-7</v>
      </c>
      <c r="M839" s="1">
        <f t="shared" si="1896"/>
        <v>6.1229833403364588E-7</v>
      </c>
      <c r="N839" s="1">
        <f t="shared" si="1897"/>
        <v>1.1667769571293336E-6</v>
      </c>
      <c r="O839" s="1">
        <f t="shared" si="1898"/>
        <v>2.1017969298046962E-6</v>
      </c>
      <c r="P839" s="1">
        <f t="shared" si="1899"/>
        <v>3.6425277553714077E-6</v>
      </c>
      <c r="Q839" s="1">
        <f t="shared" si="1900"/>
        <v>6.132363304916381E-6</v>
      </c>
      <c r="R839" s="1">
        <f t="shared" si="1901"/>
        <v>1.0087955378602651E-5</v>
      </c>
      <c r="S839" s="1">
        <f t="shared" si="1902"/>
        <v>1.6276514969575779E-5</v>
      </c>
      <c r="T839" s="1">
        <f t="shared" si="1903"/>
        <v>2.5822853054770907E-5</v>
      </c>
      <c r="U839" s="1">
        <f t="shared" si="1904"/>
        <v>4.0355473577797131E-5</v>
      </c>
      <c r="V839" s="1">
        <f t="shared" si="1905"/>
        <v>6.2203050414300407E-5</v>
      </c>
      <c r="W839" s="1">
        <f t="shared" si="1906"/>
        <v>9.4654713134580555E-5</v>
      </c>
      <c r="X839" s="1">
        <f t="shared" si="1907"/>
        <v>1.422995671297409E-4</v>
      </c>
      <c r="Y839" s="1">
        <f t="shared" si="1908"/>
        <v>2.114625431186412E-4</v>
      </c>
      <c r="Z839" s="1">
        <f t="shared" si="1909"/>
        <v>3.1075469043527769E-4</v>
      </c>
      <c r="AA839" s="1">
        <f t="shared" si="1910"/>
        <v>4.5175599963343888E-4</v>
      </c>
      <c r="AB839" s="1">
        <f t="shared" si="1911"/>
        <v>6.4984729616322865E-4</v>
      </c>
      <c r="AC839" s="1">
        <f t="shared" si="1912"/>
        <v>9.2520417777221774E-4</v>
      </c>
      <c r="AD839" s="1">
        <f t="shared" si="1913"/>
        <v>1.3039598609959685E-3</v>
      </c>
      <c r="AE839" s="1">
        <f t="shared" si="1914"/>
        <v>1.8195347002871944E-3</v>
      </c>
      <c r="AF839" s="1">
        <f t="shared" si="1915"/>
        <v>2.5141177229741534E-3</v>
      </c>
      <c r="AG839" s="1">
        <f t="shared" si="1916"/>
        <v>3.4402696814197394E-3</v>
      </c>
      <c r="AH839" s="1">
        <f t="shared" si="1917"/>
        <v>4.6625980731196453E-3</v>
      </c>
      <c r="AI839" s="1">
        <f t="shared" si="1918"/>
        <v>6.2594329375281928E-3</v>
      </c>
      <c r="AJ839" s="1">
        <f t="shared" si="1919"/>
        <v>8.3244090975413305E-3</v>
      </c>
      <c r="AK839" s="1">
        <f t="shared" si="1920"/>
        <v>1.0967837475827679E-2</v>
      </c>
      <c r="AL839" s="1">
        <f t="shared" si="1921"/>
        <v>1.4317727276240482E-2</v>
      </c>
      <c r="AM839" s="1">
        <f t="shared" si="1922"/>
        <v>1.8520304682861807E-2</v>
      </c>
      <c r="AN839" s="1">
        <f t="shared" si="1923"/>
        <v>2.3739865050617731E-2</v>
      </c>
      <c r="AO839" s="1">
        <f t="shared" si="1924"/>
        <v>3.0157797117831557E-2</v>
      </c>
      <c r="AP839" s="1">
        <f t="shared" si="1925"/>
        <v>3.7970632058728922E-2</v>
      </c>
      <c r="AQ839" s="1">
        <f t="shared" si="1926"/>
        <v>4.7386999086042568E-2</v>
      </c>
      <c r="AR839" s="1">
        <f t="shared" si="1927"/>
        <v>5.8623413707109134E-2</v>
      </c>
      <c r="AS839" s="1">
        <f t="shared" si="1928"/>
        <v>7.1898884230070376E-2</v>
      </c>
      <c r="AT839" s="1">
        <f t="shared" si="1929"/>
        <v>8.7428394771329312E-2</v>
      </c>
      <c r="AU839" s="1">
        <f t="shared" si="1930"/>
        <v>0.10541540524487295</v>
      </c>
      <c r="AV839" s="1">
        <f t="shared" si="1931"/>
        <v>0.12604359544402452</v>
      </c>
      <c r="AW839" s="1">
        <f t="shared" si="1932"/>
        <v>0.14946816484878905</v>
      </c>
      <c r="AX839" s="1">
        <f t="shared" si="1933"/>
        <v>0.17580707481856409</v>
      </c>
      <c r="AY839" s="1">
        <f t="shared" si="1934"/>
        <v>0.20513267771854182</v>
      </c>
      <c r="AZ839" s="1">
        <f t="shared" si="1935"/>
        <v>0.23746421113476443</v>
      </c>
      <c r="BA839" s="1">
        <f t="shared" si="1936"/>
        <v>0.27276163881301302</v>
      </c>
      <c r="BB839" s="1">
        <f t="shared" si="1937"/>
        <v>0.31092128952434767</v>
      </c>
      <c r="BC839" s="1">
        <f t="shared" si="1938"/>
        <v>0.35177367960639072</v>
      </c>
      <c r="BD839" s="1">
        <f t="shared" si="1939"/>
        <v>0.39508380641119145</v>
      </c>
      <c r="BE839" s="1">
        <f t="shared" si="1940"/>
        <v>0.44055407341740066</v>
      </c>
      <c r="BF839" s="1">
        <f t="shared" si="1941"/>
        <v>0.48782986134748124</v>
      </c>
      <c r="BG839" s="1">
        <f t="shared" si="1942"/>
        <v>0.5365076035945251</v>
      </c>
      <c r="BH839" s="1">
        <f t="shared" si="1943"/>
        <v>0.5861450703692217</v>
      </c>
      <c r="BI839" s="1">
        <f t="shared" si="1944"/>
        <v>0.63627342634268846</v>
      </c>
      <c r="BJ839" s="1">
        <f t="shared" si="1945"/>
        <v>0.68641051249039242</v>
      </c>
      <c r="BK839" s="1">
        <f t="shared" si="1946"/>
        <v>0.73607472370763893</v>
      </c>
      <c r="BL839" s="1">
        <f t="shared" si="1947"/>
        <v>0.78479881606087409</v>
      </c>
      <c r="BM839" s="1">
        <f t="shared" si="1948"/>
        <v>0.83214298422018729</v>
      </c>
      <c r="BN839" s="1">
        <f t="shared" si="1949"/>
        <v>0.87770659982375876</v>
      </c>
      <c r="BO839" s="1">
        <f t="shared" si="1950"/>
        <v>0.92113809068178054</v>
      </c>
      <c r="BP839" s="1">
        <f t="shared" si="1951"/>
        <v>0.96214256104950491</v>
      </c>
      <c r="BQ839" s="1">
        <f t="shared" si="1952"/>
        <v>1.0004868945049561</v>
      </c>
      <c r="BR839" s="1">
        <f t="shared" si="1953"/>
        <v>1.0360022317184121</v>
      </c>
      <c r="BS839" s="1">
        <f t="shared" si="1954"/>
        <v>1.0685838638406799</v>
      </c>
      <c r="BT839" s="1">
        <f t="shared" si="1955"/>
        <v>1.098188717494303</v>
      </c>
      <c r="BU839" s="1">
        <f t="shared" si="1956"/>
        <v>1.1248307203962529</v>
      </c>
      <c r="BV839" s="1">
        <f t="shared" si="1957"/>
        <v>1.1485744209934277</v>
      </c>
      <c r="BW839" s="1">
        <f t="shared" si="1958"/>
        <v>1.1695272876315577</v>
      </c>
      <c r="BX839" s="1">
        <f t="shared" si="1959"/>
        <v>1.1878311322210704</v>
      </c>
      <c r="BY839" s="1">
        <f t="shared" si="1960"/>
        <v>1.203653092444066</v>
      </c>
      <c r="BZ839" s="1">
        <f t="shared" si="1961"/>
        <v>1.2171765699396544</v>
      </c>
      <c r="CA839" s="1">
        <f t="shared" si="1962"/>
        <v>1.2285924659707463</v>
      </c>
      <c r="CB839" s="1">
        <f t="shared" si="1963"/>
        <v>1.2380909881096651</v>
      </c>
      <c r="CC839" s="1">
        <f t="shared" si="1964"/>
        <v>1.2458542289527634</v>
      </c>
      <c r="CD839" s="1">
        <f t="shared" si="1965"/>
        <v>1.2520496477330196</v>
      </c>
      <c r="CE839" s="1">
        <f t="shared" si="1966"/>
        <v>1.256824523792071</v>
      </c>
      <c r="CF839" s="1">
        <f t="shared" si="1967"/>
        <v>1.2603014015272449</v>
      </c>
      <c r="CG839" s="1">
        <f t="shared" si="1968"/>
        <v>1.2625745122061591</v>
      </c>
      <c r="CH839" s="1">
        <f t="shared" si="1969"/>
        <v>1.263707139660277</v>
      </c>
      <c r="CI839" s="1">
        <f t="shared" si="1970"/>
        <v>1.2637298932872325</v>
      </c>
      <c r="CJ839" s="1">
        <f t="shared" si="1971"/>
        <v>1.2626398604206945</v>
      </c>
      <c r="CK839" s="1">
        <f t="shared" si="1972"/>
        <v>1.2604006271506696</v>
      </c>
      <c r="CL839" s="1">
        <f t="shared" si="1973"/>
        <v>1.2569431774535516</v>
      </c>
      <c r="CM839" s="1">
        <f t="shared" si="1974"/>
        <v>1.2521676999994886</v>
      </c>
      <c r="CN839" s="1">
        <f t="shared" si="1975"/>
        <v>1.2459463453220361</v>
      </c>
      <c r="CO839" s="1">
        <f t="shared" si="1976"/>
        <v>1.2381269788103417</v>
      </c>
      <c r="CP839" s="1">
        <f t="shared" si="1977"/>
        <v>1.2285379638830296</v>
      </c>
      <c r="CQ839" s="1">
        <f t="shared" si="1978"/>
        <v>1.2169939827937666</v>
      </c>
      <c r="CR839" s="1">
        <f t="shared" si="1979"/>
        <v>1.2033028595661903</v>
      </c>
      <c r="CS839" s="1">
        <f t="shared" si="1980"/>
        <v>1.1872732921906162</v>
      </c>
      <c r="CT839" s="1">
        <f t="shared" si="1981"/>
        <v>1.1687233329457851</v>
      </c>
      <c r="CU839" s="1">
        <f t="shared" si="1982"/>
        <v>1.1474893817592224</v>
      </c>
      <c r="CV839" s="1">
        <f t="shared" si="1983"/>
        <v>1.1234353844769764</v>
      </c>
      <c r="CW839" s="1">
        <f t="shared" si="1984"/>
        <v>1.0964618632015726</v>
      </c>
      <c r="CX839" s="1">
        <f t="shared" si="1985"/>
        <v>1.0665143570639797</v>
      </c>
      <c r="CY839" s="1">
        <f t="shared" si="1986"/>
        <v>1.0335908259087865</v>
      </c>
      <c r="CZ839" s="1">
        <f t="shared" si="1987"/>
        <v>0.99774757199551867</v>
      </c>
      <c r="DA839" s="1">
        <f t="shared" si="1988"/>
        <v>0.95910326945634961</v>
      </c>
      <c r="DB839" s="1">
        <f t="shared" si="1989"/>
        <v>0.91784075874244864</v>
      </c>
      <c r="DC839" s="1">
        <f t="shared" si="1990"/>
        <v>0.87420636148988617</v>
      </c>
      <c r="DD839" s="1">
        <f t="shared" si="1991"/>
        <v>0.82850659497170953</v>
      </c>
      <c r="DE839" s="1">
        <f t="shared" si="1992"/>
        <v>0.78110230667385605</v>
      </c>
      <c r="DF839" s="1">
        <f t="shared" si="1993"/>
        <v>0.73240039850804783</v>
      </c>
      <c r="DG839" s="1">
        <f t="shared" si="1994"/>
        <v>0.68284345546095371</v>
      </c>
      <c r="DH839" s="1">
        <f t="shared" si="1995"/>
        <v>0.63289772356422769</v>
      </c>
      <c r="DI839" s="1">
        <f t="shared" si="1996"/>
        <v>0.5830399863372705</v>
      </c>
      <c r="DJ839" s="1">
        <f t="shared" si="1997"/>
        <v>0.53374395863425728</v>
      </c>
      <c r="DK839" s="1">
        <f t="shared" si="1998"/>
        <v>0.48546684627108166</v>
      </c>
      <c r="DL839" s="1">
        <f t="shared" si="1999"/>
        <v>0.43863670648003744</v>
      </c>
      <c r="DM839" s="1">
        <f t="shared" si="2000"/>
        <v>0.39364118935372938</v>
      </c>
      <c r="DN839" s="1">
        <f t="shared" si="2001"/>
        <v>0.35081814871680939</v>
      </c>
      <c r="DO839" s="1">
        <f t="shared" si="2002"/>
        <v>0.31044849003387143</v>
      </c>
      <c r="DP839" s="1">
        <f t="shared" si="2003"/>
        <v>0.27275148296246415</v>
      </c>
      <c r="DQ839" s="1">
        <f t="shared" si="2004"/>
        <v>0.2378826181405338</v>
      </c>
      <c r="DR839" s="1">
        <f t="shared" si="2005"/>
        <v>0.20593394303634091</v>
      </c>
      <c r="DS839" s="1">
        <f t="shared" si="2006"/>
        <v>0.17693668055413422</v>
      </c>
      <c r="DT839" s="1">
        <f t="shared" si="2007"/>
        <v>0.15086582514998859</v>
      </c>
      <c r="DU839" s="1">
        <f t="shared" si="2008"/>
        <v>0.12764633059081928</v>
      </c>
      <c r="DV839" s="1">
        <f t="shared" si="2009"/>
        <v>0.1071604545027932</v>
      </c>
      <c r="DW839" s="1">
        <f t="shared" si="2010"/>
        <v>8.9255807966152179E-2</v>
      </c>
      <c r="DX839" s="1">
        <f t="shared" si="2011"/>
        <v>7.375367146598312E-2</v>
      </c>
      <c r="DY839" s="1">
        <f t="shared" si="2012"/>
        <v>6.0457177195202751E-2</v>
      </c>
      <c r="DZ839" s="1">
        <f t="shared" si="2013"/>
        <v>4.9159016192664329E-2</v>
      </c>
      <c r="EA839" s="1">
        <f t="shared" si="2014"/>
        <v>3.9648400423177396E-2</v>
      </c>
      <c r="EB839" s="1">
        <f t="shared" si="2015"/>
        <v>3.1717087866004627E-2</v>
      </c>
      <c r="EC839" s="1">
        <f t="shared" si="2016"/>
        <v>2.5164356643985673E-2</v>
      </c>
      <c r="ED839" s="1">
        <f t="shared" si="2017"/>
        <v>1.9800886816028013E-2</v>
      </c>
      <c r="EE839" s="1">
        <f t="shared" si="2018"/>
        <v>1.5451571555806971E-2</v>
      </c>
      <c r="EF839" s="1">
        <f t="shared" si="2019"/>
        <v>1.1957330345659893E-2</v>
      </c>
      <c r="EG839" s="1">
        <f t="shared" si="2020"/>
        <v>9.1760342253865805E-3</v>
      </c>
      <c r="EH839" s="1">
        <f t="shared" si="2021"/>
        <v>6.9826770125677243E-3</v>
      </c>
      <c r="EI839" s="1">
        <f t="shared" si="2022"/>
        <v>5.2689377479037871E-3</v>
      </c>
      <c r="EJ839" s="1">
        <f t="shared" si="2023"/>
        <v>3.9422801596704238E-3</v>
      </c>
      <c r="EK839" s="1">
        <f t="shared" si="2024"/>
        <v>2.9247268837165564E-3</v>
      </c>
      <c r="EL839" s="1">
        <f t="shared" si="2025"/>
        <v>2.1514318951766954E-3</v>
      </c>
      <c r="EM839" s="1">
        <f t="shared" si="2026"/>
        <v>1.569156424291118E-3</v>
      </c>
      <c r="EN839" s="1">
        <f t="shared" si="2027"/>
        <v>1.1347336259966128E-3</v>
      </c>
      <c r="EO839" s="1">
        <f t="shared" si="2028"/>
        <v>8.1358718476003502E-4</v>
      </c>
      <c r="EP839" s="1">
        <f t="shared" si="2029"/>
        <v>5.7835018687765532E-4</v>
      </c>
      <c r="EQ839" s="1">
        <f t="shared" si="2030"/>
        <v>4.0761388974559993E-4</v>
      </c>
      <c r="ER839" s="1">
        <f t="shared" si="2031"/>
        <v>2.8482198319161757E-4</v>
      </c>
      <c r="ES839" s="1">
        <f t="shared" si="2032"/>
        <v>1.9731476468663866E-4</v>
      </c>
      <c r="ET839" s="1">
        <f t="shared" si="2033"/>
        <v>1.3551927248382729E-4</v>
      </c>
      <c r="EU839" s="1">
        <f t="shared" si="2034"/>
        <v>9.2275587652444467E-5</v>
      </c>
      <c r="EV839" s="1">
        <f t="shared" si="2035"/>
        <v>6.2285859356484523E-5</v>
      </c>
      <c r="EW839" s="1">
        <f t="shared" si="2036"/>
        <v>4.1670698033018478E-5</v>
      </c>
      <c r="EX839" s="1">
        <f t="shared" si="2037"/>
        <v>2.7616967843747808E-5</v>
      </c>
      <c r="EY839" s="1">
        <f t="shared" si="2038"/>
        <v>1.8101243130473685E-5</v>
      </c>
      <c r="EZ839" s="1">
        <f t="shared" si="2039"/>
        <v>1.1673824885391524E-5</v>
      </c>
      <c r="FA839" s="1">
        <f t="shared" si="2040"/>
        <v>7.288769778015963E-6</v>
      </c>
      <c r="FB839" s="1">
        <f t="shared" si="2041"/>
        <v>4.1653121332025023E-6</v>
      </c>
      <c r="FC839" s="1">
        <f t="shared" si="2042"/>
        <v>1.6646215259342426E-6</v>
      </c>
      <c r="FD839" s="75">
        <f t="shared" si="1893"/>
        <v>-1.6646215259342426E-6</v>
      </c>
    </row>
    <row r="840" spans="7:160" x14ac:dyDescent="0.35">
      <c r="G840" t="str">
        <f t="shared" si="1889"/>
        <v>Refd, t=4.12</v>
      </c>
      <c r="H840" s="76">
        <f t="shared" si="1890"/>
        <v>4.1249999999999343</v>
      </c>
      <c r="I840" s="1">
        <f t="shared" si="1891"/>
        <v>0</v>
      </c>
      <c r="J840" s="22">
        <f t="shared" si="1892"/>
        <v>2.2139624624192433E-8</v>
      </c>
      <c r="K840" s="1">
        <f t="shared" si="1894"/>
        <v>1.1423947805642564E-7</v>
      </c>
      <c r="L840" s="1">
        <f t="shared" si="1895"/>
        <v>2.8954652650596792E-7</v>
      </c>
      <c r="M840" s="1">
        <f t="shared" si="1896"/>
        <v>6.0553600174157439E-7</v>
      </c>
      <c r="N840" s="1">
        <f t="shared" si="1897"/>
        <v>1.1539192924630788E-6</v>
      </c>
      <c r="O840" s="1">
        <f t="shared" si="1898"/>
        <v>2.0786997358902E-6</v>
      </c>
      <c r="P840" s="1">
        <f t="shared" si="1899"/>
        <v>3.6026328854329615E-6</v>
      </c>
      <c r="Q840" s="1">
        <f t="shared" si="1900"/>
        <v>6.0654617449576681E-6</v>
      </c>
      <c r="R840" s="1">
        <f t="shared" si="1901"/>
        <v>9.9783958825956346E-6</v>
      </c>
      <c r="S840" s="1">
        <f t="shared" si="1902"/>
        <v>1.6100647335894969E-5</v>
      </c>
      <c r="T840" s="1">
        <f t="shared" si="1903"/>
        <v>2.554543207845797E-5</v>
      </c>
      <c r="U840" s="1">
        <f t="shared" si="1904"/>
        <v>3.9924675266331451E-5</v>
      </c>
      <c r="V840" s="1">
        <f t="shared" si="1905"/>
        <v>6.1543667394033596E-5</v>
      </c>
      <c r="W840" s="1">
        <f t="shared" si="1906"/>
        <v>9.3659004284742502E-5</v>
      </c>
      <c r="X840" s="1">
        <f t="shared" si="1907"/>
        <v>1.4081514274922206E-4</v>
      </c>
      <c r="Y840" s="1">
        <f t="shared" si="1908"/>
        <v>2.0927657973816453E-4</v>
      </c>
      <c r="Z840" s="1">
        <f t="shared" si="1909"/>
        <v>3.0757370058950156E-4</v>
      </c>
      <c r="AA840" s="1">
        <f t="shared" si="1910"/>
        <v>4.4718034708710638E-4</v>
      </c>
      <c r="AB840" s="1">
        <f t="shared" si="1911"/>
        <v>6.4333966542746621E-4</v>
      </c>
      <c r="AC840" s="1">
        <f t="shared" si="1912"/>
        <v>9.1605130037200502E-4</v>
      </c>
      <c r="AD840" s="1">
        <f t="shared" si="1913"/>
        <v>1.2912269935576547E-3</v>
      </c>
      <c r="AE840" s="1">
        <f t="shared" si="1914"/>
        <v>1.8020126642282279E-3</v>
      </c>
      <c r="AF840" s="1">
        <f t="shared" si="1915"/>
        <v>2.4902627719492637E-3</v>
      </c>
      <c r="AG840" s="1">
        <f t="shared" si="1916"/>
        <v>3.4081370729469027E-3</v>
      </c>
      <c r="AH840" s="1">
        <f t="shared" si="1917"/>
        <v>4.6197709856266702E-3</v>
      </c>
      <c r="AI840" s="1">
        <f t="shared" si="1918"/>
        <v>6.2029492780907502E-3</v>
      </c>
      <c r="AJ840" s="1">
        <f t="shared" si="1919"/>
        <v>8.2506897535395765E-3</v>
      </c>
      <c r="AK840" s="1">
        <f t="shared" si="1920"/>
        <v>1.0872620617573362E-2</v>
      </c>
      <c r="AL840" s="1">
        <f t="shared" si="1921"/>
        <v>1.4196014335589549E-2</v>
      </c>
      <c r="AM840" s="1">
        <f t="shared" si="1922"/>
        <v>1.8366324511299822E-2</v>
      </c>
      <c r="AN840" s="1">
        <f t="shared" si="1923"/>
        <v>2.3547063378807898E-2</v>
      </c>
      <c r="AO840" s="1">
        <f t="shared" si="1924"/>
        <v>2.9918858668447106E-2</v>
      </c>
      <c r="AP840" s="1">
        <f t="shared" si="1925"/>
        <v>3.7677542380715023E-2</v>
      </c>
      <c r="AQ840" s="1">
        <f t="shared" si="1926"/>
        <v>4.7031152275169859E-2</v>
      </c>
      <c r="AR840" s="1">
        <f t="shared" si="1927"/>
        <v>5.8195770583864999E-2</v>
      </c>
      <c r="AS840" s="1">
        <f t="shared" si="1928"/>
        <v>7.1390183242044949E-2</v>
      </c>
      <c r="AT840" s="1">
        <f t="shared" si="1929"/>
        <v>8.6829414918950368E-2</v>
      </c>
      <c r="AU840" s="1">
        <f t="shared" si="1930"/>
        <v>0.10471727681657753</v>
      </c>
      <c r="AV840" s="1">
        <f t="shared" si="1931"/>
        <v>0.12523815048614229</v>
      </c>
      <c r="AW840" s="1">
        <f t="shared" si="1932"/>
        <v>0.14854831535304486</v>
      </c>
      <c r="AX840" s="1">
        <f t="shared" si="1933"/>
        <v>0.1747672029069868</v>
      </c>
      <c r="AY840" s="1">
        <f t="shared" si="1934"/>
        <v>0.20396901899202802</v>
      </c>
      <c r="AZ840" s="1">
        <f t="shared" si="1935"/>
        <v>0.23617521017527973</v>
      </c>
      <c r="BA840" s="1">
        <f t="shared" si="1936"/>
        <v>0.27134825489883579</v>
      </c>
      <c r="BB840" s="1">
        <f t="shared" si="1937"/>
        <v>0.30938723116480887</v>
      </c>
      <c r="BC840" s="1">
        <f t="shared" si="1938"/>
        <v>0.35012554864949486</v>
      </c>
      <c r="BD840" s="1">
        <f t="shared" si="1939"/>
        <v>0.39333113621224408</v>
      </c>
      <c r="BE840" s="1">
        <f t="shared" si="1940"/>
        <v>0.43870925072073724</v>
      </c>
      <c r="BF840" s="1">
        <f t="shared" si="1941"/>
        <v>0.48590792782454117</v>
      </c>
      <c r="BG840" s="1">
        <f t="shared" si="1942"/>
        <v>0.53452593997348941</v>
      </c>
      <c r="BH840" s="1">
        <f t="shared" si="1943"/>
        <v>0.5841229732677965</v>
      </c>
      <c r="BI840" s="1">
        <f t="shared" si="1944"/>
        <v>0.63423159471604429</v>
      </c>
      <c r="BJ840" s="1">
        <f t="shared" si="1945"/>
        <v>0.68437046647988364</v>
      </c>
      <c r="BK840" s="1">
        <f t="shared" si="1946"/>
        <v>0.73405818313575422</v>
      </c>
      <c r="BL840" s="1">
        <f t="shared" si="1947"/>
        <v>0.78282706849017769</v>
      </c>
      <c r="BM840" s="1">
        <f t="shared" si="1948"/>
        <v>0.83023627315649184</v>
      </c>
      <c r="BN840" s="1">
        <f t="shared" si="1949"/>
        <v>0.87588356224812025</v>
      </c>
      <c r="BO840" s="1">
        <f t="shared" si="1950"/>
        <v>0.91941526977202415</v>
      </c>
      <c r="BP840" s="1">
        <f t="shared" si="1951"/>
        <v>0.9605340149934225</v>
      </c>
      <c r="BQ840" s="1">
        <f t="shared" si="1952"/>
        <v>0.99900391613988249</v>
      </c>
      <c r="BR840" s="1">
        <f t="shared" si="1953"/>
        <v>1.0346531868694007</v>
      </c>
      <c r="BS840" s="1">
        <f t="shared" si="1954"/>
        <v>1.0673741492219613</v>
      </c>
      <c r="BT840" s="1">
        <f t="shared" si="1955"/>
        <v>1.0971208324191526</v>
      </c>
      <c r="BU840" s="1">
        <f t="shared" si="1956"/>
        <v>1.1239044407761725</v>
      </c>
      <c r="BV840" s="1">
        <f t="shared" si="1957"/>
        <v>1.1477870595613977</v>
      </c>
      <c r="BW840" s="1">
        <f t="shared" si="1958"/>
        <v>1.1688740212282864</v>
      </c>
      <c r="BX840" s="1">
        <f t="shared" si="1959"/>
        <v>1.1873053754287173</v>
      </c>
      <c r="BY840" s="1">
        <f t="shared" si="1960"/>
        <v>1.203246896792745</v>
      </c>
      <c r="BZ840" s="1">
        <f t="shared" si="1961"/>
        <v>1.2168810291820529</v>
      </c>
      <c r="CA840" s="1">
        <f t="shared" si="1962"/>
        <v>1.228398110260444</v>
      </c>
      <c r="CB840" s="1">
        <f t="shared" si="1963"/>
        <v>1.2379881530104095</v>
      </c>
      <c r="CC840" s="1">
        <f t="shared" si="1964"/>
        <v>1.2458333887055271</v>
      </c>
      <c r="CD840" s="1">
        <f t="shared" si="1965"/>
        <v>1.2521017057801374</v>
      </c>
      <c r="CE840" s="1">
        <f t="shared" si="1966"/>
        <v>1.2569410569051789</v>
      </c>
      <c r="CF840" s="1">
        <f t="shared" si="1967"/>
        <v>1.260474856768778</v>
      </c>
      <c r="CG840" s="1">
        <f t="shared" si="1968"/>
        <v>1.2627983582059612</v>
      </c>
      <c r="CH840" s="1">
        <f t="shared" si="1969"/>
        <v>1.2639759752209383</v>
      </c>
      <c r="CI840" s="1">
        <f t="shared" si="1970"/>
        <v>1.2640395171327798</v>
      </c>
      <c r="CJ840" s="1">
        <f t="shared" si="1971"/>
        <v>1.2629873060318506</v>
      </c>
      <c r="CK840" s="1">
        <f t="shared" si="1972"/>
        <v>1.2607841662030466</v>
      </c>
      <c r="CL840" s="1">
        <f t="shared" si="1973"/>
        <v>1.2573622945533354</v>
      </c>
      <c r="CM840" s="1">
        <f t="shared" si="1974"/>
        <v>1.2526230403819634</v>
      </c>
      <c r="CN840" s="1">
        <f t="shared" si="1975"/>
        <v>1.2464396361389645</v>
      </c>
      <c r="CO840" s="1">
        <f t="shared" si="1976"/>
        <v>1.2386609237727508</v>
      </c>
      <c r="CP840" s="1">
        <f t="shared" si="1977"/>
        <v>1.2291161105127635</v>
      </c>
      <c r="CQ840" s="1">
        <f t="shared" si="1978"/>
        <v>1.2176205614985212</v>
      </c>
      <c r="CR840" s="1">
        <f t="shared" si="1979"/>
        <v>1.203982594266428</v>
      </c>
      <c r="CS840" s="1">
        <f t="shared" si="1980"/>
        <v>1.1880111833110618</v>
      </c>
      <c r="CT840" s="1">
        <f t="shared" si="1981"/>
        <v>1.1695244151928996</v>
      </c>
      <c r="CU840" s="1">
        <f t="shared" si="1982"/>
        <v>1.1483584611285089</v>
      </c>
      <c r="CV840" s="1">
        <f t="shared" si="1983"/>
        <v>1.1243767612008768</v>
      </c>
      <c r="CW840" s="1">
        <f t="shared" si="1984"/>
        <v>1.0974790496438396</v>
      </c>
      <c r="CX840" s="1">
        <f t="shared" si="1985"/>
        <v>1.0676098016441606</v>
      </c>
      <c r="CY840" s="1">
        <f t="shared" si="1986"/>
        <v>1.034765655748175</v>
      </c>
      <c r="CZ840" s="1">
        <f t="shared" si="1987"/>
        <v>0.99900136787925808</v>
      </c>
      <c r="DA840" s="1">
        <f t="shared" si="1988"/>
        <v>0.96043388671533669</v>
      </c>
      <c r="DB840" s="1">
        <f t="shared" si="1989"/>
        <v>0.91924420665166739</v>
      </c>
      <c r="DC840" s="1">
        <f t="shared" si="1990"/>
        <v>0.87567675172236425</v>
      </c>
      <c r="DD840" s="1">
        <f t="shared" si="1991"/>
        <v>0.8300361666032674</v>
      </c>
      <c r="DE840" s="1">
        <f t="shared" si="1992"/>
        <v>0.78268153136662144</v>
      </c>
      <c r="DF840" s="1">
        <f t="shared" si="1993"/>
        <v>0.73401816506383377</v>
      </c>
      <c r="DG840" s="1">
        <f t="shared" si="1994"/>
        <v>0.68448732825275271</v>
      </c>
      <c r="DH840" s="1">
        <f t="shared" si="1995"/>
        <v>0.63455426479041255</v>
      </c>
      <c r="DI840" s="1">
        <f t="shared" si="1996"/>
        <v>0.58469512797066281</v>
      </c>
      <c r="DJ840" s="1">
        <f t="shared" si="1997"/>
        <v>0.5353834066991332</v>
      </c>
      <c r="DK840" s="1">
        <f t="shared" si="1998"/>
        <v>0.48707649795296248</v>
      </c>
      <c r="DL840" s="1">
        <f t="shared" si="1999"/>
        <v>0.44020305974012608</v>
      </c>
      <c r="DM840" s="1">
        <f t="shared" si="2000"/>
        <v>0.39515172525438802</v>
      </c>
      <c r="DN840" s="1">
        <f t="shared" si="2001"/>
        <v>0.35226166851955459</v>
      </c>
      <c r="DO840" s="1">
        <f t="shared" si="2002"/>
        <v>0.31181539214629017</v>
      </c>
      <c r="DP840" s="1">
        <f t="shared" si="2003"/>
        <v>0.27403396872814778</v>
      </c>
      <c r="DQ840" s="1">
        <f t="shared" si="2004"/>
        <v>0.23907481996014307</v>
      </c>
      <c r="DR840" s="1">
        <f t="shared" si="2005"/>
        <v>0.20703197301577883</v>
      </c>
      <c r="DS840" s="1">
        <f t="shared" si="2006"/>
        <v>0.17793860243465162</v>
      </c>
      <c r="DT840" s="1">
        <f t="shared" si="2007"/>
        <v>0.15177155635547457</v>
      </c>
      <c r="DU840" s="1">
        <f t="shared" si="2008"/>
        <v>0.12845748456202652</v>
      </c>
      <c r="DV840" s="1">
        <f t="shared" si="2009"/>
        <v>0.10788013589134517</v>
      </c>
      <c r="DW840" s="1">
        <f t="shared" si="2010"/>
        <v>8.9888374639793059E-2</v>
      </c>
      <c r="DX840" s="1">
        <f t="shared" si="2011"/>
        <v>7.4304477630116078E-2</v>
      </c>
      <c r="DY840" s="1">
        <f t="shared" si="2012"/>
        <v>6.0932311347241107E-2</v>
      </c>
      <c r="DZ840" s="1">
        <f t="shared" si="2013"/>
        <v>4.9565046245065122E-2</v>
      </c>
      <c r="EA840" s="1">
        <f t="shared" si="2014"/>
        <v>3.9992136354076828E-2</v>
      </c>
      <c r="EB840" s="1">
        <f t="shared" si="2015"/>
        <v>3.2005369901709969E-2</v>
      </c>
      <c r="EC840" s="1">
        <f t="shared" si="2016"/>
        <v>2.540387446415681E-2</v>
      </c>
      <c r="ED840" s="1">
        <f t="shared" si="2017"/>
        <v>1.9998032800207954E-2</v>
      </c>
      <c r="EE840" s="1">
        <f t="shared" si="2018"/>
        <v>1.561232882538975E-2</v>
      </c>
      <c r="EF840" s="1">
        <f t="shared" si="2019"/>
        <v>1.2087194421903117E-2</v>
      </c>
      <c r="EG840" s="1">
        <f t="shared" si="2020"/>
        <v>9.2799655986659877E-3</v>
      </c>
      <c r="EH840" s="1">
        <f t="shared" si="2021"/>
        <v>7.0650808325910027E-3</v>
      </c>
      <c r="EI840" s="1">
        <f t="shared" si="2022"/>
        <v>5.3336661911877253E-3</v>
      </c>
      <c r="EJ840" s="1">
        <f t="shared" si="2023"/>
        <v>3.9926527697832573E-3</v>
      </c>
      <c r="EK840" s="1">
        <f t="shared" si="2024"/>
        <v>2.9635642500640208E-3</v>
      </c>
      <c r="EL840" s="1">
        <f t="shared" si="2025"/>
        <v>2.1810983635230977E-3</v>
      </c>
      <c r="EM840" s="1">
        <f t="shared" si="2026"/>
        <v>1.591608039211207E-3</v>
      </c>
      <c r="EN840" s="1">
        <f t="shared" si="2027"/>
        <v>1.1515681181542183E-3</v>
      </c>
      <c r="EO840" s="1">
        <f t="shared" si="2028"/>
        <v>8.2609346936552634E-4</v>
      </c>
      <c r="EP840" s="1">
        <f t="shared" si="2029"/>
        <v>5.8755548118131324E-4</v>
      </c>
      <c r="EQ840" s="1">
        <f t="shared" si="2030"/>
        <v>4.1432714789761942E-4</v>
      </c>
      <c r="ER840" s="1">
        <f t="shared" si="2031"/>
        <v>2.8967286061076797E-4</v>
      </c>
      <c r="ES840" s="1">
        <f t="shared" si="2032"/>
        <v>2.0078774769936389E-4</v>
      </c>
      <c r="ET840" s="1">
        <f t="shared" si="2033"/>
        <v>1.3798293889586978E-4</v>
      </c>
      <c r="EU840" s="1">
        <f t="shared" si="2034"/>
        <v>9.4007204098506619E-5</v>
      </c>
      <c r="EV840" s="1">
        <f t="shared" si="2035"/>
        <v>6.3491680737581463E-5</v>
      </c>
      <c r="EW840" s="1">
        <f t="shared" si="2036"/>
        <v>4.2502424696069518E-5</v>
      </c>
      <c r="EX840" s="1">
        <f t="shared" si="2037"/>
        <v>2.8184849434655041E-5</v>
      </c>
      <c r="EY840" s="1">
        <f t="shared" si="2038"/>
        <v>1.848430483753786E-5</v>
      </c>
      <c r="EZ840" s="1">
        <f t="shared" si="2039"/>
        <v>1.192763935976247E-5</v>
      </c>
      <c r="FA840" s="1">
        <f t="shared" si="2040"/>
        <v>7.4511083636875168E-6</v>
      </c>
      <c r="FB840" s="1">
        <f t="shared" si="2041"/>
        <v>4.2598763426212263E-6</v>
      </c>
      <c r="FC840" s="1">
        <f t="shared" si="2042"/>
        <v>1.7028626977922536E-6</v>
      </c>
      <c r="FD840" s="75">
        <f t="shared" si="1893"/>
        <v>-1.7028626977922536E-6</v>
      </c>
    </row>
    <row r="841" spans="7:160" x14ac:dyDescent="0.35">
      <c r="G841" t="str">
        <f t="shared" si="1889"/>
        <v>Refd, t=4.13</v>
      </c>
      <c r="H841" s="76">
        <f t="shared" si="1890"/>
        <v>4.1299999999999342</v>
      </c>
      <c r="I841" s="1">
        <f t="shared" si="1891"/>
        <v>0</v>
      </c>
      <c r="J841" s="22">
        <f t="shared" si="1892"/>
        <v>2.1894356743883851E-8</v>
      </c>
      <c r="K841" s="1">
        <f t="shared" si="1894"/>
        <v>1.1297452553732374E-7</v>
      </c>
      <c r="L841" s="1">
        <f t="shared" si="1895"/>
        <v>2.8634387627464126E-7</v>
      </c>
      <c r="M841" s="1">
        <f t="shared" si="1896"/>
        <v>5.9884921004054428E-7</v>
      </c>
      <c r="N841" s="1">
        <f t="shared" si="1897"/>
        <v>1.1412049437498116E-6</v>
      </c>
      <c r="O841" s="1">
        <f t="shared" si="1898"/>
        <v>2.055859279678281E-6</v>
      </c>
      <c r="P841" s="1">
        <f t="shared" si="1899"/>
        <v>3.5631799819622122E-6</v>
      </c>
      <c r="Q841" s="1">
        <f t="shared" si="1900"/>
        <v>5.9992984070830026E-6</v>
      </c>
      <c r="R841" s="1">
        <f t="shared" si="1901"/>
        <v>9.870039779312323E-6</v>
      </c>
      <c r="S841" s="1">
        <f t="shared" si="1902"/>
        <v>1.592670132393676E-5</v>
      </c>
      <c r="T841" s="1">
        <f t="shared" si="1903"/>
        <v>2.5271024474167087E-5</v>
      </c>
      <c r="U841" s="1">
        <f t="shared" si="1904"/>
        <v>3.9498525461720231E-5</v>
      </c>
      <c r="V841" s="1">
        <f t="shared" si="1905"/>
        <v>6.089134729750677E-5</v>
      </c>
      <c r="W841" s="1">
        <f t="shared" si="1906"/>
        <v>9.2673874648986212E-5</v>
      </c>
      <c r="X841" s="1">
        <f t="shared" si="1907"/>
        <v>1.3934635003440171E-4</v>
      </c>
      <c r="Y841" s="1">
        <f t="shared" si="1908"/>
        <v>2.0711341200913751E-4</v>
      </c>
      <c r="Z841" s="1">
        <f t="shared" si="1909"/>
        <v>3.0442553176952364E-4</v>
      </c>
      <c r="AA841" s="1">
        <f t="shared" si="1910"/>
        <v>4.4265136310160186E-4</v>
      </c>
      <c r="AB841" s="1">
        <f t="shared" si="1911"/>
        <v>6.3689758237599268E-4</v>
      </c>
      <c r="AC841" s="1">
        <f t="shared" si="1912"/>
        <v>9.0698937581664882E-4</v>
      </c>
      <c r="AD841" s="1">
        <f t="shared" si="1913"/>
        <v>1.2786188208809984E-3</v>
      </c>
      <c r="AE841" s="1">
        <f t="shared" si="1914"/>
        <v>1.7846595498578768E-3</v>
      </c>
      <c r="AF841" s="1">
        <f t="shared" si="1915"/>
        <v>2.4666339456753373E-3</v>
      </c>
      <c r="AG841" s="1">
        <f t="shared" si="1916"/>
        <v>3.3763035850171239E-3</v>
      </c>
      <c r="AH841" s="1">
        <f t="shared" si="1917"/>
        <v>4.5773349018331756E-3</v>
      </c>
      <c r="AI841" s="1">
        <f t="shared" si="1918"/>
        <v>6.1469706809265607E-3</v>
      </c>
      <c r="AJ841" s="1">
        <f t="shared" si="1919"/>
        <v>8.1776150592215435E-3</v>
      </c>
      <c r="AK841" s="1">
        <f t="shared" si="1920"/>
        <v>1.0778216768230731E-2</v>
      </c>
      <c r="AL841" s="1">
        <f t="shared" si="1921"/>
        <v>1.4075314442573966E-2</v>
      </c>
      <c r="AM841" s="1">
        <f t="shared" si="1922"/>
        <v>1.8213591406868613E-2</v>
      </c>
      <c r="AN841" s="1">
        <f t="shared" si="1923"/>
        <v>2.3355778159878222E-2</v>
      </c>
      <c r="AO841" s="1">
        <f t="shared" si="1924"/>
        <v>2.9681741559716434E-2</v>
      </c>
      <c r="AP841" s="1">
        <f t="shared" si="1925"/>
        <v>3.7386612980598949E-2</v>
      </c>
      <c r="AQ841" s="1">
        <f t="shared" si="1926"/>
        <v>4.6677835370249034E-2</v>
      </c>
      <c r="AR841" s="1">
        <f t="shared" si="1927"/>
        <v>5.7771052153822486E-2</v>
      </c>
      <c r="AS841" s="1">
        <f t="shared" si="1928"/>
        <v>7.0884819005973779E-2</v>
      </c>
      <c r="AT841" s="1">
        <f t="shared" si="1929"/>
        <v>8.6234190838434949E-2</v>
      </c>
      <c r="AU841" s="1">
        <f t="shared" si="1930"/>
        <v>0.1040233174878101</v>
      </c>
      <c r="AV841" s="1">
        <f t="shared" si="1931"/>
        <v>0.12443726751536902</v>
      </c>
      <c r="AW841" s="1">
        <f t="shared" si="1932"/>
        <v>0.14763338387978364</v>
      </c>
      <c r="AX841" s="1">
        <f t="shared" si="1933"/>
        <v>0.17373255073542399</v>
      </c>
      <c r="AY841" s="1">
        <f t="shared" si="1934"/>
        <v>0.20281080966091114</v>
      </c>
      <c r="AZ841" s="1">
        <f t="shared" si="1935"/>
        <v>0.23489179908727387</v>
      </c>
      <c r="BA841" s="1">
        <f t="shared" si="1936"/>
        <v>0.26994049665083536</v>
      </c>
      <c r="BB841" s="1">
        <f t="shared" si="1937"/>
        <v>0.30785871670551263</v>
      </c>
      <c r="BC841" s="1">
        <f t="shared" si="1938"/>
        <v>0.3484827529661163</v>
      </c>
      <c r="BD841" s="1">
        <f t="shared" si="1939"/>
        <v>0.39158346090809787</v>
      </c>
      <c r="BE841" s="1">
        <f t="shared" si="1940"/>
        <v>0.43686895093764172</v>
      </c>
      <c r="BF841" s="1">
        <f t="shared" si="1941"/>
        <v>0.48398991919335965</v>
      </c>
      <c r="BG841" s="1">
        <f t="shared" si="1942"/>
        <v>0.5325474882228145</v>
      </c>
      <c r="BH841" s="1">
        <f t="shared" si="1943"/>
        <v>0.58210327627360181</v>
      </c>
      <c r="BI841" s="1">
        <f t="shared" si="1944"/>
        <v>0.63219127357718086</v>
      </c>
      <c r="BJ841" s="1">
        <f t="shared" si="1945"/>
        <v>0.68233098810577086</v>
      </c>
      <c r="BK841" s="1">
        <f t="shared" si="1946"/>
        <v>0.73204124134505544</v>
      </c>
      <c r="BL841" s="1">
        <f t="shared" si="1947"/>
        <v>0.7808539533649218</v>
      </c>
      <c r="BM841" s="1">
        <f t="shared" si="1948"/>
        <v>0.82832725914659233</v>
      </c>
      <c r="BN841" s="1">
        <f t="shared" si="1949"/>
        <v>0.87405734422060977</v>
      </c>
      <c r="BO841" s="1">
        <f t="shared" si="1950"/>
        <v>0.91768847296915168</v>
      </c>
      <c r="BP841" s="1">
        <f t="shared" si="1951"/>
        <v>0.958920799989462</v>
      </c>
      <c r="BQ841" s="1">
        <f t="shared" si="1952"/>
        <v>0.99751569378680172</v>
      </c>
      <c r="BR841" s="1">
        <f t="shared" si="1953"/>
        <v>1.0332984514049344</v>
      </c>
      <c r="BS841" s="1">
        <f t="shared" si="1954"/>
        <v>1.0661584307270657</v>
      </c>
      <c r="BT841" s="1">
        <f t="shared" si="1955"/>
        <v>1.0960467631877462</v>
      </c>
      <c r="BU841" s="1">
        <f t="shared" si="1956"/>
        <v>1.1229719243677065</v>
      </c>
      <c r="BV841" s="1">
        <f t="shared" si="1957"/>
        <v>1.146993526712826</v>
      </c>
      <c r="BW841" s="1">
        <f t="shared" si="1958"/>
        <v>1.1682147536441549</v>
      </c>
      <c r="BX841" s="1">
        <f t="shared" si="1959"/>
        <v>1.1867738768437928</v>
      </c>
      <c r="BY841" s="1">
        <f t="shared" si="1960"/>
        <v>1.2028352905712845</v>
      </c>
      <c r="BZ841" s="1">
        <f t="shared" si="1961"/>
        <v>1.2165804629214354</v>
      </c>
      <c r="CA841" s="1">
        <f t="shared" si="1962"/>
        <v>1.2281991501504332</v>
      </c>
      <c r="CB841" s="1">
        <f t="shared" si="1963"/>
        <v>1.2378811537475998</v>
      </c>
      <c r="CC841" s="1">
        <f t="shared" si="1964"/>
        <v>1.245808828233965</v>
      </c>
      <c r="CD841" s="1">
        <f t="shared" si="1965"/>
        <v>1.2521504776891412</v>
      </c>
      <c r="CE841" s="1">
        <f t="shared" si="1966"/>
        <v>1.2570547166649808</v>
      </c>
      <c r="CF841" s="1">
        <f t="shared" si="1967"/>
        <v>1.2606458208823264</v>
      </c>
      <c r="CG841" s="1">
        <f t="shared" si="1968"/>
        <v>1.2630200576312207</v>
      </c>
      <c r="CH841" s="1">
        <f t="shared" si="1969"/>
        <v>1.2642429659805015</v>
      </c>
      <c r="CI841" s="1">
        <f t="shared" si="1970"/>
        <v>1.2643475518617715</v>
      </c>
      <c r="CJ841" s="1">
        <f t="shared" si="1971"/>
        <v>1.2633333703764702</v>
      </c>
      <c r="CK841" s="1">
        <f t="shared" si="1972"/>
        <v>1.2611664835848226</v>
      </c>
      <c r="CL841" s="1">
        <f t="shared" si="1973"/>
        <v>1.2577803020166225</v>
      </c>
      <c r="CM841" s="1">
        <f t="shared" si="1974"/>
        <v>1.2530773372304078</v>
      </c>
      <c r="CN841" s="1">
        <f t="shared" si="1975"/>
        <v>1.2469319060370772</v>
      </c>
      <c r="CO841" s="1">
        <f t="shared" si="1976"/>
        <v>1.2391938301311314</v>
      </c>
      <c r="CP841" s="1">
        <f t="shared" si="1977"/>
        <v>1.2296931644567963</v>
      </c>
      <c r="CQ841" s="1">
        <f t="shared" si="1978"/>
        <v>1.2182459616697072</v>
      </c>
      <c r="CR841" s="1">
        <f t="shared" si="1979"/>
        <v>1.2046610382022083</v>
      </c>
      <c r="CS841" s="1">
        <f t="shared" si="1980"/>
        <v>1.1887476512131099</v>
      </c>
      <c r="CT841" s="1">
        <f t="shared" si="1981"/>
        <v>1.1703239284813165</v>
      </c>
      <c r="CU841" s="1">
        <f t="shared" si="1982"/>
        <v>1.1492258201817664</v>
      </c>
      <c r="CV841" s="1">
        <f t="shared" si="1983"/>
        <v>1.125316268931648</v>
      </c>
      <c r="CW841" s="1">
        <f t="shared" si="1984"/>
        <v>1.0984942298448737</v>
      </c>
      <c r="CX841" s="1">
        <f t="shared" si="1985"/>
        <v>1.0687031231121746</v>
      </c>
      <c r="CY841" s="1">
        <f t="shared" si="1986"/>
        <v>1.0359382748058112</v>
      </c>
      <c r="CZ841" s="1">
        <f t="shared" si="1987"/>
        <v>1.0002529028314691</v>
      </c>
      <c r="DA841" s="1">
        <f t="shared" si="1988"/>
        <v>0.96176223780669645</v>
      </c>
      <c r="DB841" s="1">
        <f t="shared" si="1989"/>
        <v>0.92064543411206312</v>
      </c>
      <c r="DC841" s="1">
        <f t="shared" si="1990"/>
        <v>0.87714502246367732</v>
      </c>
      <c r="DD841" s="1">
        <f t="shared" si="1991"/>
        <v>0.83156377712000185</v>
      </c>
      <c r="DE841" s="1">
        <f t="shared" si="1992"/>
        <v>0.78425901055911706</v>
      </c>
      <c r="DF841" s="1">
        <f t="shared" si="1993"/>
        <v>0.7356344562938758</v>
      </c>
      <c r="DG841" s="1">
        <f t="shared" si="1994"/>
        <v>0.68613004527866861</v>
      </c>
      <c r="DH841" s="1">
        <f t="shared" si="1995"/>
        <v>0.63621001167488067</v>
      </c>
      <c r="DI841" s="1">
        <f t="shared" si="1996"/>
        <v>0.58634986897994901</v>
      </c>
      <c r="DJ841" s="1">
        <f t="shared" si="1997"/>
        <v>0.53702286895911455</v>
      </c>
      <c r="DK841" s="1">
        <f t="shared" si="1998"/>
        <v>0.48868658747344901</v>
      </c>
      <c r="DL841" s="1">
        <f t="shared" si="1999"/>
        <v>0.44177027055109303</v>
      </c>
      <c r="DM841" s="1">
        <f t="shared" si="2000"/>
        <v>0.39666352189105347</v>
      </c>
      <c r="DN841" s="1">
        <f t="shared" si="2001"/>
        <v>0.35370682390447172</v>
      </c>
      <c r="DO841" s="1">
        <f t="shared" si="2002"/>
        <v>0.31318426588898379</v>
      </c>
      <c r="DP841" s="1">
        <f t="shared" si="2003"/>
        <v>0.27531871474297503</v>
      </c>
      <c r="DQ841" s="1">
        <f t="shared" si="2004"/>
        <v>0.24026951676774083</v>
      </c>
      <c r="DR841" s="1">
        <f t="shared" si="2005"/>
        <v>0.20813267478249184</v>
      </c>
      <c r="DS841" s="1">
        <f t="shared" si="2006"/>
        <v>0.17894331335604313</v>
      </c>
      <c r="DT841" s="1">
        <f t="shared" si="2007"/>
        <v>0.15268013507502737</v>
      </c>
      <c r="DU841" s="1">
        <f t="shared" si="2008"/>
        <v>0.12927148866583352</v>
      </c>
      <c r="DV841" s="1">
        <f t="shared" si="2009"/>
        <v>0.10860261894647533</v>
      </c>
      <c r="DW841" s="1">
        <f t="shared" si="2010"/>
        <v>9.052364965233585E-2</v>
      </c>
      <c r="DX841" s="1">
        <f t="shared" si="2011"/>
        <v>7.4857861185105234E-2</v>
      </c>
      <c r="DY841" s="1">
        <f t="shared" si="2012"/>
        <v>6.1409862136664231E-2</v>
      </c>
      <c r="DZ841" s="1">
        <f t="shared" si="2013"/>
        <v>4.9973310339267975E-2</v>
      </c>
      <c r="EA841" s="1">
        <f t="shared" si="2014"/>
        <v>4.0337909619773668E-2</v>
      </c>
      <c r="EB841" s="1">
        <f t="shared" si="2015"/>
        <v>3.2295485633662011E-2</v>
      </c>
      <c r="EC841" s="1">
        <f t="shared" si="2016"/>
        <v>2.5645021795657159E-2</v>
      </c>
      <c r="ED841" s="1">
        <f t="shared" si="2017"/>
        <v>2.0196608989864188E-2</v>
      </c>
      <c r="EE841" s="1">
        <f t="shared" si="2018"/>
        <v>1.5774326251339298E-2</v>
      </c>
      <c r="EF841" s="1">
        <f t="shared" si="2019"/>
        <v>1.2218121174142796E-2</v>
      </c>
      <c r="EG841" s="1">
        <f t="shared" si="2020"/>
        <v>9.3847970240066147E-3</v>
      </c>
      <c r="EH841" s="1">
        <f t="shared" si="2021"/>
        <v>7.1482382882190713E-3</v>
      </c>
      <c r="EI841" s="1">
        <f t="shared" si="2022"/>
        <v>5.3990185955006776E-3</v>
      </c>
      <c r="EJ841" s="1">
        <f t="shared" si="2023"/>
        <v>4.0435362648528509E-3</v>
      </c>
      <c r="EK841" s="1">
        <f t="shared" si="2024"/>
        <v>3.0028153482151167E-3</v>
      </c>
      <c r="EL841" s="1">
        <f t="shared" si="2025"/>
        <v>2.2110962678125296E-3</v>
      </c>
      <c r="EM841" s="1">
        <f t="shared" si="2026"/>
        <v>1.614322326861161E-3</v>
      </c>
      <c r="EN841" s="1">
        <f t="shared" si="2027"/>
        <v>1.1686085834152822E-3</v>
      </c>
      <c r="EO841" s="1">
        <f t="shared" si="2028"/>
        <v>8.3875957276695248E-4</v>
      </c>
      <c r="EP841" s="1">
        <f t="shared" si="2029"/>
        <v>5.9688349265380857E-4</v>
      </c>
      <c r="EQ841" s="1">
        <f t="shared" si="2030"/>
        <v>4.2113366234303472E-4</v>
      </c>
      <c r="ER841" s="1">
        <f t="shared" si="2031"/>
        <v>2.9459388007389403E-4</v>
      </c>
      <c r="ES841" s="1">
        <f t="shared" si="2032"/>
        <v>2.043129504146773E-4</v>
      </c>
      <c r="ET841" s="1">
        <f t="shared" si="2033"/>
        <v>1.4048508823021714E-4</v>
      </c>
      <c r="EU841" s="1">
        <f t="shared" si="2034"/>
        <v>9.5766893480847919E-5</v>
      </c>
      <c r="EV841" s="1">
        <f t="shared" si="2035"/>
        <v>6.4717772819750764E-5</v>
      </c>
      <c r="EW841" s="1">
        <f t="shared" si="2036"/>
        <v>4.3348635657236949E-5</v>
      </c>
      <c r="EX841" s="1">
        <f t="shared" si="2037"/>
        <v>2.876296446775132E-5</v>
      </c>
      <c r="EY841" s="1">
        <f t="shared" si="2038"/>
        <v>1.8874498941832663E-5</v>
      </c>
      <c r="EZ841" s="1">
        <f t="shared" si="2039"/>
        <v>1.2186325821895209E-5</v>
      </c>
      <c r="FA841" s="1">
        <f t="shared" si="2040"/>
        <v>7.6166476453804279E-6</v>
      </c>
      <c r="FB841" s="1">
        <f t="shared" si="2041"/>
        <v>4.3563445397702562E-6</v>
      </c>
      <c r="FC841" s="1">
        <f t="shared" si="2042"/>
        <v>1.741883768511495E-6</v>
      </c>
      <c r="FD841" s="75">
        <f t="shared" si="1893"/>
        <v>-1.741883768511495E-6</v>
      </c>
    </row>
    <row r="842" spans="7:160" x14ac:dyDescent="0.35">
      <c r="G842" t="str">
        <f t="shared" si="1889"/>
        <v>Refd, t=4.13</v>
      </c>
      <c r="H842" s="76">
        <f t="shared" si="1890"/>
        <v>4.1349999999999341</v>
      </c>
      <c r="I842" s="1">
        <f t="shared" si="1891"/>
        <v>0</v>
      </c>
      <c r="J842" s="22">
        <f t="shared" si="1892"/>
        <v>2.1651837032243578E-8</v>
      </c>
      <c r="K842" s="1">
        <f t="shared" si="1894"/>
        <v>1.1172373969511263E-7</v>
      </c>
      <c r="L842" s="1">
        <f t="shared" si="1895"/>
        <v>2.8317705575012971E-7</v>
      </c>
      <c r="M842" s="1">
        <f t="shared" si="1896"/>
        <v>5.9223710561519065E-7</v>
      </c>
      <c r="N842" s="1">
        <f t="shared" si="1897"/>
        <v>1.1286322955135125E-6</v>
      </c>
      <c r="O842" s="1">
        <f t="shared" si="1898"/>
        <v>2.0332726750082511E-6</v>
      </c>
      <c r="P842" s="1">
        <f t="shared" si="1899"/>
        <v>3.5241640929400404E-6</v>
      </c>
      <c r="Q842" s="1">
        <f t="shared" si="1900"/>
        <v>5.9338650524463583E-6</v>
      </c>
      <c r="R842" s="1">
        <f t="shared" si="1901"/>
        <v>9.7628737002640321E-6</v>
      </c>
      <c r="S842" s="1">
        <f t="shared" si="1902"/>
        <v>1.5754655699747359E-5</v>
      </c>
      <c r="T842" s="1">
        <f t="shared" si="1903"/>
        <v>2.4999597145716469E-5</v>
      </c>
      <c r="U842" s="1">
        <f t="shared" si="1904"/>
        <v>3.9076973458451106E-5</v>
      </c>
      <c r="V842" s="1">
        <f t="shared" si="1905"/>
        <v>6.0246013674973276E-5</v>
      </c>
      <c r="W842" s="1">
        <f t="shared" si="1906"/>
        <v>9.1699210698633702E-5</v>
      </c>
      <c r="X842" s="1">
        <f t="shared" si="1907"/>
        <v>1.3789302283350564E-4</v>
      </c>
      <c r="Y842" s="1">
        <f t="shared" si="1908"/>
        <v>2.0497280018040668E-4</v>
      </c>
      <c r="Z842" s="1">
        <f t="shared" si="1909"/>
        <v>3.0130984277933773E-4</v>
      </c>
      <c r="AA842" s="1">
        <f t="shared" si="1910"/>
        <v>4.3816856868966091E-4</v>
      </c>
      <c r="AB842" s="1">
        <f t="shared" si="1911"/>
        <v>6.3052038360590201E-4</v>
      </c>
      <c r="AC842" s="1">
        <f t="shared" si="1912"/>
        <v>8.9801749755063804E-4</v>
      </c>
      <c r="AD842" s="1">
        <f t="shared" si="1913"/>
        <v>1.2661341206504986E-3</v>
      </c>
      <c r="AE842" s="1">
        <f t="shared" si="1914"/>
        <v>1.7674737311287254E-3</v>
      </c>
      <c r="AF842" s="1">
        <f t="shared" si="1915"/>
        <v>2.443229110048135E-3</v>
      </c>
      <c r="AG842" s="1">
        <f t="shared" si="1916"/>
        <v>3.3447664546021019E-3</v>
      </c>
      <c r="AH842" s="1">
        <f t="shared" si="1917"/>
        <v>4.5352862933207656E-3</v>
      </c>
      <c r="AI842" s="1">
        <f t="shared" si="1918"/>
        <v>6.0914927025922661E-3</v>
      </c>
      <c r="AJ842" s="1">
        <f t="shared" si="1919"/>
        <v>8.1051794975741595E-3</v>
      </c>
      <c r="AK842" s="1">
        <f t="shared" si="1920"/>
        <v>1.068461917614108E-2</v>
      </c>
      <c r="AL842" s="1">
        <f t="shared" si="1921"/>
        <v>1.3955619455970637E-2</v>
      </c>
      <c r="AM842" s="1">
        <f t="shared" si="1922"/>
        <v>1.806209570105197E-2</v>
      </c>
      <c r="AN842" s="1">
        <f t="shared" si="1923"/>
        <v>2.3165998090684831E-2</v>
      </c>
      <c r="AO842" s="1">
        <f t="shared" si="1924"/>
        <v>2.9446432791875754E-2</v>
      </c>
      <c r="AP842" s="1">
        <f t="shared" si="1925"/>
        <v>3.7097829161327554E-2</v>
      </c>
      <c r="AQ842" s="1">
        <f t="shared" si="1926"/>
        <v>4.6327032053602259E-2</v>
      </c>
      <c r="AR842" s="1">
        <f t="shared" si="1927"/>
        <v>5.7349240647453129E-2</v>
      </c>
      <c r="AS842" s="1">
        <f t="shared" si="1928"/>
        <v>7.0382772573431063E-2</v>
      </c>
      <c r="AT842" s="1">
        <f t="shared" si="1929"/>
        <v>8.5642702787383826E-2</v>
      </c>
      <c r="AU842" s="1">
        <f t="shared" si="1930"/>
        <v>0.10333350722106424</v>
      </c>
      <c r="AV842" s="1">
        <f t="shared" si="1931"/>
        <v>0.12364092680670179</v>
      </c>
      <c r="AW842" s="1">
        <f t="shared" si="1932"/>
        <v>0.14672335171950962</v>
      </c>
      <c r="AX842" s="1">
        <f t="shared" si="1933"/>
        <v>0.17270310138632411</v>
      </c>
      <c r="AY842" s="1">
        <f t="shared" si="1934"/>
        <v>0.20165803541910179</v>
      </c>
      <c r="AZ842" s="1">
        <f t="shared" si="1935"/>
        <v>0.23361396700094927</v>
      </c>
      <c r="BA842" s="1">
        <f t="shared" si="1936"/>
        <v>0.26853835742221854</v>
      </c>
      <c r="BB842" s="1">
        <f t="shared" si="1937"/>
        <v>0.30633574442465994</v>
      </c>
      <c r="BC842" s="1">
        <f t="shared" si="1938"/>
        <v>0.34684529632999755</v>
      </c>
      <c r="BD842" s="1">
        <f t="shared" si="1939"/>
        <v>0.38984079016373746</v>
      </c>
      <c r="BE842" s="1">
        <f t="shared" si="1940"/>
        <v>0.43503318980860856</v>
      </c>
      <c r="BF842" s="1">
        <f t="shared" si="1941"/>
        <v>0.48207585721626905</v>
      </c>
      <c r="BG842" s="1">
        <f t="shared" si="1942"/>
        <v>0.53057227582132804</v>
      </c>
      <c r="BH842" s="1">
        <f t="shared" si="1943"/>
        <v>0.58008601202582954</v>
      </c>
      <c r="BI842" s="1">
        <f t="shared" si="1944"/>
        <v>0.63015249993498523</v>
      </c>
      <c r="BJ842" s="1">
        <f t="shared" si="1945"/>
        <v>0.68029211775259724</v>
      </c>
      <c r="BK842" s="1">
        <f t="shared" si="1946"/>
        <v>0.73002394094274425</v>
      </c>
      <c r="BL842" s="1">
        <f t="shared" si="1947"/>
        <v>0.77887951425788926</v>
      </c>
      <c r="BM842" s="1">
        <f t="shared" si="1948"/>
        <v>0.826415985429374</v>
      </c>
      <c r="BN842" s="1">
        <f t="shared" si="1949"/>
        <v>0.87222798736858287</v>
      </c>
      <c r="BO842" s="1">
        <f t="shared" si="1950"/>
        <v>0.91595773909559508</v>
      </c>
      <c r="BP842" s="1">
        <f t="shared" si="1951"/>
        <v>0.95730295100227469</v>
      </c>
      <c r="BQ842" s="1">
        <f t="shared" si="1952"/>
        <v>0.99602225768680663</v>
      </c>
      <c r="BR842" s="1">
        <f t="shared" si="1953"/>
        <v>1.0319380501978284</v>
      </c>
      <c r="BS842" s="1">
        <f t="shared" si="1954"/>
        <v>1.0649367274565651</v>
      </c>
      <c r="BT842" s="1">
        <f t="shared" si="1955"/>
        <v>1.0949665229700605</v>
      </c>
      <c r="BU842" s="1">
        <f t="shared" si="1956"/>
        <v>1.1220331784881408</v>
      </c>
      <c r="BV842" s="1">
        <f t="shared" si="1957"/>
        <v>1.1461938242045364</v>
      </c>
      <c r="BW842" s="1">
        <f t="shared" si="1958"/>
        <v>1.1675494815500407</v>
      </c>
      <c r="BX842" s="1">
        <f t="shared" si="1959"/>
        <v>1.1862366286688979</v>
      </c>
      <c r="BY842" s="1">
        <f t="shared" si="1960"/>
        <v>1.202418262231872</v>
      </c>
      <c r="BZ842" s="1">
        <f t="shared" si="1961"/>
        <v>1.2162748566340367</v>
      </c>
      <c r="CA842" s="1">
        <f t="shared" si="1962"/>
        <v>1.2279955689307371</v>
      </c>
      <c r="CB842" s="1">
        <f t="shared" si="1963"/>
        <v>1.2377699721934041</v>
      </c>
      <c r="CC842" s="1">
        <f t="shared" si="1964"/>
        <v>1.2457805287090897</v>
      </c>
      <c r="CD842" s="1">
        <f t="shared" si="1965"/>
        <v>1.2521959445720718</v>
      </c>
      <c r="CE842" s="1">
        <f t="shared" si="1966"/>
        <v>1.2571654846771032</v>
      </c>
      <c r="CF842" s="1">
        <f t="shared" si="1967"/>
        <v>1.2608142764223655</v>
      </c>
      <c r="CG842" s="1">
        <f t="shared" si="1968"/>
        <v>1.2632395943422028</v>
      </c>
      <c r="CH842" s="1">
        <f t="shared" si="1969"/>
        <v>1.2645080973680487</v>
      </c>
      <c r="CI842" s="1">
        <f t="shared" si="1970"/>
        <v>1.2646539846496758</v>
      </c>
      <c r="CJ842" s="1">
        <f t="shared" si="1971"/>
        <v>1.2636780424795251</v>
      </c>
      <c r="CK842" s="1">
        <f t="shared" si="1972"/>
        <v>1.26154757021127</v>
      </c>
      <c r="CL842" s="1">
        <f t="shared" si="1973"/>
        <v>1.258197192639448</v>
      </c>
      <c r="CM842" s="1">
        <f t="shared" si="1974"/>
        <v>1.2535305851725633</v>
      </c>
      <c r="CN842" s="1">
        <f t="shared" si="1975"/>
        <v>1.2474231513961505</v>
      </c>
      <c r="CO842" s="1">
        <f t="shared" si="1976"/>
        <v>1.2397256959135825</v>
      </c>
      <c r="CP842" s="1">
        <f t="shared" si="1977"/>
        <v>1.2302691252679236</v>
      </c>
      <c r="CQ842" s="1">
        <f t="shared" si="1978"/>
        <v>1.2188701842431469</v>
      </c>
      <c r="CR842" s="1">
        <f t="shared" si="1979"/>
        <v>1.2053381935327003</v>
      </c>
      <c r="CS842" s="1">
        <f t="shared" si="1980"/>
        <v>1.1894826991004175</v>
      </c>
      <c r="CT842" s="1">
        <f t="shared" si="1981"/>
        <v>1.171121876859522</v>
      </c>
      <c r="CU842" s="1">
        <f t="shared" si="1982"/>
        <v>1.1500914635905901</v>
      </c>
      <c r="CV842" s="1">
        <f t="shared" si="1983"/>
        <v>1.1262539127200906</v>
      </c>
      <c r="CW842" s="1">
        <f t="shared" si="1984"/>
        <v>1.0995074089702914</v>
      </c>
      <c r="CX842" s="1">
        <f t="shared" si="1985"/>
        <v>1.0697943264676018</v>
      </c>
      <c r="CY842" s="1">
        <f t="shared" si="1986"/>
        <v>1.0371086876245237</v>
      </c>
      <c r="CZ842" s="1">
        <f t="shared" si="1987"/>
        <v>1.0015021806468161</v>
      </c>
      <c r="DA842" s="1">
        <f t="shared" si="1988"/>
        <v>0.96308832549622603</v>
      </c>
      <c r="DB842" s="1">
        <f t="shared" si="1989"/>
        <v>0.9220444426036003</v>
      </c>
      <c r="DC842" s="1">
        <f t="shared" si="1990"/>
        <v>0.87861117368851904</v>
      </c>
      <c r="DD842" s="1">
        <f t="shared" si="1991"/>
        <v>0.8330894248229167</v>
      </c>
      <c r="DE842" s="1">
        <f t="shared" si="1992"/>
        <v>0.78583474077331228</v>
      </c>
      <c r="DF842" s="1">
        <f t="shared" si="1993"/>
        <v>0.73724926690832115</v>
      </c>
      <c r="DG842" s="1">
        <f t="shared" si="1994"/>
        <v>0.68777159948271727</v>
      </c>
      <c r="DH842" s="1">
        <f t="shared" si="1995"/>
        <v>0.63786495552127853</v>
      </c>
      <c r="DI842" s="1">
        <f t="shared" si="1996"/>
        <v>0.58800419923108205</v>
      </c>
      <c r="DJ842" s="1">
        <f t="shared" si="1997"/>
        <v>0.53866233411408648</v>
      </c>
      <c r="DK842" s="1">
        <f t="shared" si="1998"/>
        <v>0.49029710269453175</v>
      </c>
      <c r="DL842" s="1">
        <f t="shared" si="1999"/>
        <v>0.44333832630565639</v>
      </c>
      <c r="DM842" s="1">
        <f t="shared" si="2000"/>
        <v>0.39817656657751976</v>
      </c>
      <c r="DN842" s="1">
        <f t="shared" si="2001"/>
        <v>0.35515360249845673</v>
      </c>
      <c r="DO842" s="1">
        <f t="shared" si="2002"/>
        <v>0.31455509957569133</v>
      </c>
      <c r="DP842" s="1">
        <f t="shared" si="2003"/>
        <v>0.27660571034450043</v>
      </c>
      <c r="DQ842" s="1">
        <f t="shared" si="2004"/>
        <v>0.24146669920914463</v>
      </c>
      <c r="DR842" s="1">
        <f t="shared" si="2005"/>
        <v>0.20923604051045105</v>
      </c>
      <c r="DS842" s="1">
        <f t="shared" si="2006"/>
        <v>0.17995080716812484</v>
      </c>
      <c r="DT842" s="1">
        <f t="shared" si="2007"/>
        <v>0.15359155690683798</v>
      </c>
      <c r="DU842" s="1">
        <f t="shared" si="2008"/>
        <v>0.13008834024780125</v>
      </c>
      <c r="DV842" s="1">
        <f t="shared" si="2009"/>
        <v>0.10932790269235271</v>
      </c>
      <c r="DW842" s="1">
        <f t="shared" si="2010"/>
        <v>9.1161633579243243E-2</v>
      </c>
      <c r="DX842" s="1">
        <f t="shared" si="2011"/>
        <v>7.5413824083549422E-2</v>
      </c>
      <c r="DY842" s="1">
        <f t="shared" si="2012"/>
        <v>6.1889832685396121E-2</v>
      </c>
      <c r="DZ842" s="1">
        <f t="shared" si="2013"/>
        <v>5.0383812538696671E-2</v>
      </c>
      <c r="EA842" s="1">
        <f t="shared" si="2014"/>
        <v>4.0685724990493721E-2</v>
      </c>
      <c r="EB842" s="1">
        <f t="shared" si="2015"/>
        <v>3.2587440309167118E-2</v>
      </c>
      <c r="EC842" s="1">
        <f t="shared" si="2016"/>
        <v>2.5887804148087803E-2</v>
      </c>
      <c r="ED842" s="1">
        <f t="shared" si="2017"/>
        <v>2.0396620964737038E-2</v>
      </c>
      <c r="EE842" s="1">
        <f t="shared" si="2018"/>
        <v>1.5937569319286256E-2</v>
      </c>
      <c r="EF842" s="1">
        <f t="shared" si="2019"/>
        <v>1.2350115860460736E-2</v>
      </c>
      <c r="EG842" s="1">
        <f t="shared" si="2020"/>
        <v>9.4905334300522028E-3</v>
      </c>
      <c r="EH842" s="1">
        <f t="shared" si="2021"/>
        <v>7.2321539072250259E-3</v>
      </c>
      <c r="EI842" s="1">
        <f t="shared" si="2022"/>
        <v>5.4649990442442254E-3</v>
      </c>
      <c r="EJ842" s="1">
        <f t="shared" si="2023"/>
        <v>4.0949342648121173E-3</v>
      </c>
      <c r="EK842" s="1">
        <f t="shared" si="2024"/>
        <v>3.0424833358256996E-3</v>
      </c>
      <c r="EL842" s="1">
        <f t="shared" si="2025"/>
        <v>2.2414283205756378E-3</v>
      </c>
      <c r="EM842" s="1">
        <f t="shared" si="2026"/>
        <v>1.6373015835263341E-3</v>
      </c>
      <c r="EN842" s="1">
        <f t="shared" si="2027"/>
        <v>1.1858569385280462E-3</v>
      </c>
      <c r="EO842" s="1">
        <f t="shared" si="2028"/>
        <v>8.5158707330450483E-4</v>
      </c>
      <c r="EP842" s="1">
        <f t="shared" si="2029"/>
        <v>6.0633550395131726E-4</v>
      </c>
      <c r="EQ842" s="1">
        <f t="shared" si="2030"/>
        <v>4.2803446215660811E-4</v>
      </c>
      <c r="ER842" s="1">
        <f t="shared" si="2031"/>
        <v>2.9958585692819491E-4</v>
      </c>
      <c r="ES842" s="1">
        <f t="shared" si="2032"/>
        <v>2.078910109638242E-4</v>
      </c>
      <c r="ET842" s="1">
        <f t="shared" si="2033"/>
        <v>1.4302621393468551E-4</v>
      </c>
      <c r="EU842" s="1">
        <f t="shared" si="2034"/>
        <v>9.7555032849237392E-5</v>
      </c>
      <c r="EV842" s="1">
        <f t="shared" si="2035"/>
        <v>6.5964420303974412E-5</v>
      </c>
      <c r="EW842" s="1">
        <f t="shared" si="2036"/>
        <v>4.4209543286507541E-5</v>
      </c>
      <c r="EX842" s="1">
        <f t="shared" si="2037"/>
        <v>2.935146928875751E-5</v>
      </c>
      <c r="EY842" s="1">
        <f t="shared" si="2038"/>
        <v>1.927193872685403E-5</v>
      </c>
      <c r="EZ842" s="1">
        <f t="shared" si="2039"/>
        <v>1.2449964458890378E-5</v>
      </c>
      <c r="FA842" s="1">
        <f t="shared" si="2040"/>
        <v>7.7854419510734626E-6</v>
      </c>
      <c r="FB842" s="1">
        <f t="shared" si="2041"/>
        <v>4.4547498190041889E-6</v>
      </c>
      <c r="FC842" s="1">
        <f t="shared" si="2042"/>
        <v>1.7816984894751257E-6</v>
      </c>
      <c r="FD842" s="75">
        <f t="shared" si="1893"/>
        <v>-1.7816984894751257E-6</v>
      </c>
    </row>
    <row r="843" spans="7:160" x14ac:dyDescent="0.35">
      <c r="G843" t="str">
        <f t="shared" si="1889"/>
        <v>Refd, t=4.14</v>
      </c>
      <c r="H843" s="76">
        <f t="shared" si="1890"/>
        <v>4.139999999999934</v>
      </c>
      <c r="I843" s="1">
        <f t="shared" si="1891"/>
        <v>0</v>
      </c>
      <c r="J843" s="22">
        <f t="shared" si="1892"/>
        <v>2.1412034354802548E-8</v>
      </c>
      <c r="K843" s="1">
        <f t="shared" si="1894"/>
        <v>1.1048696010707237E-7</v>
      </c>
      <c r="L843" s="1">
        <f t="shared" si="1895"/>
        <v>2.8004565961131172E-7</v>
      </c>
      <c r="M843" s="1">
        <f t="shared" si="1896"/>
        <v>5.8569884489301286E-7</v>
      </c>
      <c r="N843" s="1">
        <f t="shared" si="1897"/>
        <v>1.116199750686648E-6</v>
      </c>
      <c r="O843" s="1">
        <f t="shared" si="1898"/>
        <v>2.0109370685236814E-6</v>
      </c>
      <c r="P843" s="1">
        <f t="shared" si="1899"/>
        <v>3.4855803224543617E-6</v>
      </c>
      <c r="Q843" s="1">
        <f t="shared" si="1900"/>
        <v>5.8691535351921437E-6</v>
      </c>
      <c r="R843" s="1">
        <f t="shared" si="1901"/>
        <v>9.6568844271650158E-6</v>
      </c>
      <c r="S843" s="1">
        <f t="shared" si="1902"/>
        <v>1.5584489466680832E-5</v>
      </c>
      <c r="T843" s="1">
        <f t="shared" si="1903"/>
        <v>2.4731117364525282E-5</v>
      </c>
      <c r="U843" s="1">
        <f t="shared" si="1904"/>
        <v>3.8659969110219696E-5</v>
      </c>
      <c r="V843" s="1">
        <f t="shared" si="1905"/>
        <v>5.9607590913027223E-5</v>
      </c>
      <c r="W843" s="1">
        <f t="shared" si="1906"/>
        <v>9.0734900135663613E-5</v>
      </c>
      <c r="X843" s="1">
        <f t="shared" si="1907"/>
        <v>1.3645499677737856E-4</v>
      </c>
      <c r="Y843" s="1">
        <f t="shared" si="1908"/>
        <v>2.0285450704351618E-4</v>
      </c>
      <c r="Z843" s="1">
        <f t="shared" si="1909"/>
        <v>2.9822629599511407E-4</v>
      </c>
      <c r="AA843" s="1">
        <f t="shared" si="1910"/>
        <v>4.3373148980728953E-4</v>
      </c>
      <c r="AB843" s="1">
        <f t="shared" si="1911"/>
        <v>6.2420741245245034E-4</v>
      </c>
      <c r="AC843" s="1">
        <f t="shared" si="1912"/>
        <v>8.8913476806501727E-4</v>
      </c>
      <c r="AD843" s="1">
        <f t="shared" si="1913"/>
        <v>1.2537716825119264E-3</v>
      </c>
      <c r="AE843" s="1">
        <f t="shared" si="1914"/>
        <v>1.7504535975648701E-3</v>
      </c>
      <c r="AF843" s="1">
        <f t="shared" si="1915"/>
        <v>2.4200461509168579E-3</v>
      </c>
      <c r="AG843" s="1">
        <f t="shared" si="1916"/>
        <v>3.3135229438315773E-3</v>
      </c>
      <c r="AH843" s="1">
        <f t="shared" si="1917"/>
        <v>4.4936216628674395E-3</v>
      </c>
      <c r="AI843" s="1">
        <f t="shared" si="1918"/>
        <v>6.0365109376674707E-3</v>
      </c>
      <c r="AJ843" s="1">
        <f t="shared" si="1919"/>
        <v>8.0333775971023948E-3</v>
      </c>
      <c r="AK843" s="1">
        <f t="shared" si="1920"/>
        <v>1.0591821143116518E-2</v>
      </c>
      <c r="AL843" s="1">
        <f t="shared" si="1921"/>
        <v>1.3836921296121631E-2</v>
      </c>
      <c r="AM843" s="1">
        <f t="shared" si="1922"/>
        <v>1.7911827794704436E-2</v>
      </c>
      <c r="AN843" s="1">
        <f t="shared" si="1923"/>
        <v>2.2977711944425855E-2</v>
      </c>
      <c r="AO843" s="1">
        <f t="shared" si="1924"/>
        <v>2.9212919446988814E-2</v>
      </c>
      <c r="AP843" s="1">
        <f t="shared" si="1925"/>
        <v>3.6811176310940115E-2</v>
      </c>
      <c r="AQ843" s="1">
        <f t="shared" si="1926"/>
        <v>4.5978726092906055E-2</v>
      </c>
      <c r="AR843" s="1">
        <f t="shared" si="1927"/>
        <v>5.6930318377062694E-2</v>
      </c>
      <c r="AS843" s="1">
        <f t="shared" si="1928"/>
        <v>6.9884025069809882E-2</v>
      </c>
      <c r="AT843" s="1">
        <f t="shared" si="1929"/>
        <v>8.5054931084131535E-2</v>
      </c>
      <c r="AU843" s="1">
        <f t="shared" si="1930"/>
        <v>0.10264782602105264</v>
      </c>
      <c r="AV843" s="1">
        <f t="shared" si="1931"/>
        <v>0.12284910865334212</v>
      </c>
      <c r="AW843" s="1">
        <f t="shared" si="1932"/>
        <v>0.14581820015169814</v>
      </c>
      <c r="AX843" s="1">
        <f t="shared" si="1933"/>
        <v>0.17167883789733177</v>
      </c>
      <c r="AY843" s="1">
        <f t="shared" si="1934"/>
        <v>0.20051068187848159</v>
      </c>
      <c r="AZ843" s="1">
        <f t="shared" si="1935"/>
        <v>0.23234170292529266</v>
      </c>
      <c r="BA843" s="1">
        <f t="shared" si="1936"/>
        <v>0.26714183040566097</v>
      </c>
      <c r="BB843" s="1">
        <f t="shared" si="1937"/>
        <v>0.30481831240256274</v>
      </c>
      <c r="BC843" s="1">
        <f t="shared" si="1938"/>
        <v>0.3452131822838102</v>
      </c>
      <c r="BD843" s="1">
        <f t="shared" si="1939"/>
        <v>0.38810313338626784</v>
      </c>
      <c r="BE843" s="1">
        <f t="shared" si="1940"/>
        <v>0.43320198279782984</v>
      </c>
      <c r="BF843" s="1">
        <f t="shared" si="1941"/>
        <v>0.48016576337092659</v>
      </c>
      <c r="BG843" s="1">
        <f t="shared" si="1942"/>
        <v>0.52860032996602402</v>
      </c>
      <c r="BH843" s="1">
        <f t="shared" si="1943"/>
        <v>0.57807121289643859</v>
      </c>
      <c r="BI843" s="1">
        <f t="shared" si="1944"/>
        <v>0.62811531055732162</v>
      </c>
      <c r="BJ843" s="1">
        <f t="shared" si="1945"/>
        <v>0.67825389560083216</v>
      </c>
      <c r="BK843" s="1">
        <f t="shared" si="1946"/>
        <v>0.72800632437808255</v>
      </c>
      <c r="BL843" s="1">
        <f t="shared" si="1947"/>
        <v>0.77690379463709236</v>
      </c>
      <c r="BM843" s="1">
        <f t="shared" si="1948"/>
        <v>0.82450249519655405</v>
      </c>
      <c r="BN843" s="1">
        <f t="shared" si="1949"/>
        <v>0.87039553333138631</v>
      </c>
      <c r="BO843" s="1">
        <f t="shared" si="1950"/>
        <v>0.91422310704354048</v>
      </c>
      <c r="BP843" s="1">
        <f t="shared" si="1951"/>
        <v>0.95568050311981345</v>
      </c>
      <c r="BQ843" s="1">
        <f t="shared" si="1952"/>
        <v>0.99452363825112255</v>
      </c>
      <c r="BR843" s="1">
        <f t="shared" si="1953"/>
        <v>1.0305720083291288</v>
      </c>
      <c r="BS843" s="1">
        <f t="shared" si="1954"/>
        <v>1.0637090587472087</v>
      </c>
      <c r="BT843" s="1">
        <f t="shared" si="1955"/>
        <v>1.0938801251892922</v>
      </c>
      <c r="BU843" s="1">
        <f t="shared" si="1956"/>
        <v>1.1210882107140414</v>
      </c>
      <c r="BV843" s="1">
        <f t="shared" si="1957"/>
        <v>1.1453879540482657</v>
      </c>
      <c r="BW843" s="1">
        <f t="shared" si="1958"/>
        <v>1.1668782018580386</v>
      </c>
      <c r="BX843" s="1">
        <f t="shared" si="1959"/>
        <v>1.1856936233263575</v>
      </c>
      <c r="BY843" s="1">
        <f t="shared" si="1960"/>
        <v>1.2019958004189326</v>
      </c>
      <c r="BZ843" s="1">
        <f t="shared" si="1961"/>
        <v>1.2159641959567966</v>
      </c>
      <c r="CA843" s="1">
        <f t="shared" si="1962"/>
        <v>1.2277873500184413</v>
      </c>
      <c r="CB843" s="1">
        <f t="shared" si="1963"/>
        <v>1.2376545903131029</v>
      </c>
      <c r="CC843" s="1">
        <f t="shared" si="1964"/>
        <v>1.2457484713623383</v>
      </c>
      <c r="CD843" s="1">
        <f t="shared" si="1965"/>
        <v>1.2522380875712376</v>
      </c>
      <c r="CE843" s="1">
        <f t="shared" si="1966"/>
        <v>1.2572733425507385</v>
      </c>
      <c r="CF843" s="1">
        <f t="shared" si="1967"/>
        <v>1.2609802059242756</v>
      </c>
      <c r="CG843" s="1">
        <f t="shared" si="1968"/>
        <v>1.2634569521617085</v>
      </c>
      <c r="CH843" s="1">
        <f t="shared" si="1969"/>
        <v>1.2647713547610948</v>
      </c>
      <c r="CI843" s="1">
        <f t="shared" si="1970"/>
        <v>1.2649588026102963</v>
      </c>
      <c r="CJ843" s="1">
        <f t="shared" si="1971"/>
        <v>1.2640213112978032</v>
      </c>
      <c r="CK843" s="1">
        <f t="shared" si="1972"/>
        <v>1.2619274169260095</v>
      </c>
      <c r="CL843" s="1">
        <f t="shared" si="1973"/>
        <v>1.2586129591452115</v>
      </c>
      <c r="CM843" s="1">
        <f t="shared" si="1974"/>
        <v>1.2539827787644793</v>
      </c>
      <c r="CN843" s="1">
        <f t="shared" si="1975"/>
        <v>1.2479133685266386</v>
      </c>
      <c r="CO843" s="1">
        <f t="shared" si="1976"/>
        <v>1.2402565190822628</v>
      </c>
      <c r="CP843" s="1">
        <f t="shared" si="1977"/>
        <v>1.2308439924370864</v>
      </c>
      <c r="CQ843" s="1">
        <f t="shared" si="1978"/>
        <v>1.2194932300973922</v>
      </c>
      <c r="CR843" s="1">
        <f t="shared" si="1979"/>
        <v>1.2060140623647893</v>
      </c>
      <c r="CS843" s="1">
        <f t="shared" si="1980"/>
        <v>1.1902163301297328</v>
      </c>
      <c r="CT843" s="1">
        <f t="shared" si="1981"/>
        <v>1.1719182643349115</v>
      </c>
      <c r="CU843" s="1">
        <f t="shared" si="1982"/>
        <v>1.1509553959918328</v>
      </c>
      <c r="CV843" s="1">
        <f t="shared" si="1983"/>
        <v>1.127189697589235</v>
      </c>
      <c r="CW843" s="1">
        <f t="shared" si="1984"/>
        <v>1.100518592165604</v>
      </c>
      <c r="CX843" s="1">
        <f t="shared" si="1985"/>
        <v>1.0708834166982861</v>
      </c>
      <c r="CY843" s="1">
        <f t="shared" si="1986"/>
        <v>1.038276898744418</v>
      </c>
      <c r="CZ843" s="1">
        <f t="shared" si="1987"/>
        <v>1.002749205126747</v>
      </c>
      <c r="DA843" s="1">
        <f t="shared" si="1988"/>
        <v>0.96441215256625878</v>
      </c>
      <c r="DB843" s="1">
        <f t="shared" si="1989"/>
        <v>0.9234412336324479</v>
      </c>
      <c r="DC843" s="1">
        <f t="shared" si="1990"/>
        <v>0.8800752054069656</v>
      </c>
      <c r="DD843" s="1">
        <f t="shared" si="1991"/>
        <v>0.83461310805663846</v>
      </c>
      <c r="DE843" s="1">
        <f t="shared" si="1992"/>
        <v>0.78740871858163974</v>
      </c>
      <c r="DF843" s="1">
        <f t="shared" si="1993"/>
        <v>0.73886259167278967</v>
      </c>
      <c r="DG843" s="1">
        <f t="shared" si="1994"/>
        <v>0.68941198386719871</v>
      </c>
      <c r="DH843" s="1">
        <f t="shared" si="1995"/>
        <v>0.63951908769188981</v>
      </c>
      <c r="DI843" s="1">
        <f t="shared" si="1996"/>
        <v>0.58965810864641455</v>
      </c>
      <c r="DJ843" s="1">
        <f t="shared" si="1997"/>
        <v>0.54030179091552943</v>
      </c>
      <c r="DK843" s="1">
        <f t="shared" si="1998"/>
        <v>0.49190803152260626</v>
      </c>
      <c r="DL843" s="1">
        <f t="shared" si="1999"/>
        <v>0.44490721443169784</v>
      </c>
      <c r="DM843" s="1">
        <f t="shared" si="2000"/>
        <v>0.39969084665191745</v>
      </c>
      <c r="DN843" s="1">
        <f t="shared" si="2001"/>
        <v>0.35660199194089687</v>
      </c>
      <c r="DO843" s="1">
        <f t="shared" si="2002"/>
        <v>0.31592788152040685</v>
      </c>
      <c r="DP843" s="1">
        <f t="shared" si="2003"/>
        <v>0.27789494485854865</v>
      </c>
      <c r="DQ843" s="1">
        <f t="shared" si="2004"/>
        <v>0.24266635790732011</v>
      </c>
      <c r="DR843" s="1">
        <f t="shared" si="2005"/>
        <v>0.21034206234105371</v>
      </c>
      <c r="DS843" s="1">
        <f t="shared" si="2006"/>
        <v>0.18096107768024638</v>
      </c>
      <c r="DT843" s="1">
        <f t="shared" si="2007"/>
        <v>0.15450581740286337</v>
      </c>
      <c r="DU843" s="1">
        <f t="shared" si="2008"/>
        <v>0.13090803660376404</v>
      </c>
      <c r="DV843" s="1">
        <f t="shared" si="2009"/>
        <v>0.11005598610220441</v>
      </c>
      <c r="DW843" s="1">
        <f t="shared" si="2010"/>
        <v>9.1802326945965518E-2</v>
      </c>
      <c r="DX843" s="1">
        <f t="shared" si="2011"/>
        <v>7.5972368230862328E-2</v>
      </c>
      <c r="DY843" s="1">
        <f t="shared" si="2012"/>
        <v>6.2372226072566005E-2</v>
      </c>
      <c r="DZ843" s="1">
        <f t="shared" si="2013"/>
        <v>5.0796556869544603E-2</v>
      </c>
      <c r="EA843" s="1">
        <f t="shared" si="2014"/>
        <v>4.10355872055587E-2</v>
      </c>
      <c r="EB843" s="1">
        <f t="shared" si="2015"/>
        <v>3.2881239151311636E-2</v>
      </c>
      <c r="EC843" s="1">
        <f t="shared" si="2016"/>
        <v>2.613222701350118E-2</v>
      </c>
      <c r="ED843" s="1">
        <f t="shared" si="2017"/>
        <v>2.059807429335998E-2</v>
      </c>
      <c r="EE843" s="1">
        <f t="shared" si="2018"/>
        <v>1.6102063509416349E-2</v>
      </c>
      <c r="EF843" s="1">
        <f t="shared" si="2019"/>
        <v>1.2483183738498171E-2</v>
      </c>
      <c r="EG843" s="1">
        <f t="shared" si="2020"/>
        <v>9.5971797491472329E-3</v>
      </c>
      <c r="EH843" s="1">
        <f t="shared" si="2021"/>
        <v>7.3168322243221829E-3</v>
      </c>
      <c r="EI843" s="1">
        <f t="shared" si="2022"/>
        <v>5.5316116301161768E-3</v>
      </c>
      <c r="EJ843" s="1">
        <f t="shared" si="2023"/>
        <v>4.146850400426263E-3</v>
      </c>
      <c r="EK843" s="1">
        <f t="shared" si="2024"/>
        <v>3.0825713821959156E-3</v>
      </c>
      <c r="EL843" s="1">
        <f t="shared" si="2025"/>
        <v>2.2720972461907673E-3</v>
      </c>
      <c r="EM843" s="1">
        <f t="shared" si="2026"/>
        <v>1.6605481170583018E-3</v>
      </c>
      <c r="EN843" s="1">
        <f t="shared" si="2027"/>
        <v>1.2033151111629969E-3</v>
      </c>
      <c r="EO843" s="1">
        <f t="shared" si="2028"/>
        <v>8.6457755934784468E-4</v>
      </c>
      <c r="EP843" s="1">
        <f t="shared" si="2029"/>
        <v>6.1591280671793164E-4</v>
      </c>
      <c r="EQ843" s="1">
        <f t="shared" si="2030"/>
        <v>4.3503058429414295E-4</v>
      </c>
      <c r="ER843" s="1">
        <f t="shared" si="2031"/>
        <v>3.0464961329559496E-4</v>
      </c>
      <c r="ES843" s="1">
        <f t="shared" si="2032"/>
        <v>2.1152257319576815E-4</v>
      </c>
      <c r="ET843" s="1">
        <f t="shared" si="2033"/>
        <v>1.4560681420022962E-4</v>
      </c>
      <c r="EU843" s="1">
        <f t="shared" si="2034"/>
        <v>9.9372003124056986E-5</v>
      </c>
      <c r="EV843" s="1">
        <f t="shared" si="2035"/>
        <v>6.7231910999932426E-5</v>
      </c>
      <c r="EW843" s="1">
        <f t="shared" si="2036"/>
        <v>4.508536241115128E-5</v>
      </c>
      <c r="EX843" s="1">
        <f t="shared" si="2037"/>
        <v>2.9950522153128667E-5</v>
      </c>
      <c r="EY843" s="1">
        <f t="shared" si="2038"/>
        <v>1.9676738930693482E-5</v>
      </c>
      <c r="EZ843" s="1">
        <f t="shared" si="2039"/>
        <v>1.2718636534547433E-5</v>
      </c>
      <c r="FA843" s="1">
        <f t="shared" si="2040"/>
        <v>7.9575463662858799E-6</v>
      </c>
      <c r="FB843" s="1">
        <f t="shared" si="2041"/>
        <v>4.5551257494541451E-6</v>
      </c>
      <c r="FC843" s="1">
        <f t="shared" si="2042"/>
        <v>1.8223208127024019E-6</v>
      </c>
      <c r="FD843" s="75">
        <f t="shared" si="1893"/>
        <v>-1.8223208127024019E-6</v>
      </c>
    </row>
    <row r="844" spans="7:160" x14ac:dyDescent="0.35">
      <c r="G844" t="str">
        <f t="shared" si="1889"/>
        <v>Refd, t=4.14</v>
      </c>
      <c r="H844" s="76">
        <f t="shared" si="1890"/>
        <v>4.1449999999999338</v>
      </c>
      <c r="I844" s="1">
        <f t="shared" si="1891"/>
        <v>0</v>
      </c>
      <c r="J844" s="22">
        <f t="shared" si="1892"/>
        <v>2.1174917933528762E-8</v>
      </c>
      <c r="K844" s="1">
        <f t="shared" si="1894"/>
        <v>1.0926402818628089E-7</v>
      </c>
      <c r="L844" s="1">
        <f t="shared" si="1895"/>
        <v>2.769492871710419E-7</v>
      </c>
      <c r="M844" s="1">
        <f t="shared" si="1896"/>
        <v>5.7923359393202835E-7</v>
      </c>
      <c r="N844" s="1">
        <f t="shared" si="1897"/>
        <v>1.1039057303982598E-6</v>
      </c>
      <c r="O844" s="1">
        <f t="shared" si="1898"/>
        <v>1.9888496392956137E-6</v>
      </c>
      <c r="P844" s="1">
        <f t="shared" si="1899"/>
        <v>3.4474238300575246E-6</v>
      </c>
      <c r="Q844" s="1">
        <f t="shared" si="1900"/>
        <v>5.8051558013939313E-6</v>
      </c>
      <c r="R844" s="1">
        <f t="shared" si="1901"/>
        <v>9.5520588902256557E-6</v>
      </c>
      <c r="S844" s="1">
        <f t="shared" si="1902"/>
        <v>1.5416181862716431E-5</v>
      </c>
      <c r="T844" s="1">
        <f t="shared" si="1903"/>
        <v>2.4465552765483631E-5</v>
      </c>
      <c r="U844" s="1">
        <f t="shared" si="1904"/>
        <v>3.8247462823692208E-5</v>
      </c>
      <c r="V844" s="1">
        <f t="shared" si="1905"/>
        <v>5.8976004225353322E-5</v>
      </c>
      <c r="W844" s="1">
        <f t="shared" si="1906"/>
        <v>8.9780831879231798E-5</v>
      </c>
      <c r="X844" s="1">
        <f t="shared" si="1907"/>
        <v>1.3503210926017642E-4</v>
      </c>
      <c r="Y844" s="1">
        <f t="shared" si="1908"/>
        <v>2.007582979055166E-4</v>
      </c>
      <c r="Z844" s="1">
        <f t="shared" si="1909"/>
        <v>2.9517455732755053E-4</v>
      </c>
      <c r="AA844" s="1">
        <f t="shared" si="1910"/>
        <v>4.2933965730251341E-4</v>
      </c>
      <c r="AB844" s="1">
        <f t="shared" si="1911"/>
        <v>6.1795801892048437E-4</v>
      </c>
      <c r="AC844" s="1">
        <f t="shared" si="1912"/>
        <v>8.803402988072364E-4</v>
      </c>
      <c r="AD844" s="1">
        <f t="shared" si="1913"/>
        <v>1.2415303079559249E-3</v>
      </c>
      <c r="AE844" s="1">
        <f t="shared" si="1914"/>
        <v>1.7335975541143938E-3</v>
      </c>
      <c r="AF844" s="1">
        <f t="shared" si="1915"/>
        <v>2.3970829739007678E-3</v>
      </c>
      <c r="AG844" s="1">
        <f t="shared" si="1916"/>
        <v>3.2825703397699859E-3</v>
      </c>
      <c r="AH844" s="1">
        <f t="shared" si="1917"/>
        <v>4.4523375441813846E-3</v>
      </c>
      <c r="AI844" s="1">
        <f t="shared" si="1918"/>
        <v>5.9820210184448096E-3</v>
      </c>
      <c r="AJ844" s="1">
        <f t="shared" si="1919"/>
        <v>7.9622039314775437E-3</v>
      </c>
      <c r="AK844" s="1">
        <f t="shared" si="1920"/>
        <v>1.0499816024052132E-2</v>
      </c>
      <c r="AL844" s="1">
        <f t="shared" si="1921"/>
        <v>1.3719211944520504E-2</v>
      </c>
      <c r="AM844" s="1">
        <f t="shared" si="1922"/>
        <v>1.776277815762739E-2</v>
      </c>
      <c r="AN844" s="1">
        <f t="shared" si="1923"/>
        <v>2.2790908570228637E-2</v>
      </c>
      <c r="AO844" s="1">
        <f t="shared" si="1924"/>
        <v>2.8981188688572437E-2</v>
      </c>
      <c r="AP844" s="1">
        <f t="shared" si="1925"/>
        <v>3.6526639902264742E-2</v>
      </c>
      <c r="AQ844" s="1">
        <f t="shared" si="1926"/>
        <v>4.5632901340995437E-2</v>
      </c>
      <c r="AR844" s="1">
        <f t="shared" si="1927"/>
        <v>5.651426773674207E-2</v>
      </c>
      <c r="AS844" s="1">
        <f t="shared" si="1928"/>
        <v>6.938855769445898E-2</v>
      </c>
      <c r="AT844" s="1">
        <f t="shared" si="1929"/>
        <v>8.4470856108104689E-2</v>
      </c>
      <c r="AU844" s="1">
        <f t="shared" si="1930"/>
        <v>0.10196625393531607</v>
      </c>
      <c r="AV844" s="1">
        <f t="shared" si="1931"/>
        <v>0.1220617933675735</v>
      </c>
      <c r="AW844" s="1">
        <f t="shared" si="1932"/>
        <v>0.14491791044594537</v>
      </c>
      <c r="AX844" s="1">
        <f t="shared" si="1933"/>
        <v>0.17065974326269662</v>
      </c>
      <c r="AY844" s="1">
        <f t="shared" si="1934"/>
        <v>0.19936873457053816</v>
      </c>
      <c r="AZ844" s="1">
        <f t="shared" si="1935"/>
        <v>0.23107499574988274</v>
      </c>
      <c r="BA844" s="1">
        <f t="shared" si="1936"/>
        <v>0.26575090863521517</v>
      </c>
      <c r="BB844" s="1">
        <f t="shared" si="1937"/>
        <v>0.3033064185235646</v>
      </c>
      <c r="BC844" s="1">
        <f t="shared" si="1938"/>
        <v>0.34358641414098634</v>
      </c>
      <c r="BD844" s="1">
        <f t="shared" si="1939"/>
        <v>0.38637049972654997</v>
      </c>
      <c r="BE844" s="1">
        <f t="shared" si="1940"/>
        <v>0.43137534509453002</v>
      </c>
      <c r="BF844" s="1">
        <f t="shared" si="1941"/>
        <v>0.47825965885125238</v>
      </c>
      <c r="BG844" s="1">
        <f t="shared" si="1942"/>
        <v>0.52663167757252594</v>
      </c>
      <c r="BH844" s="1">
        <f t="shared" si="1943"/>
        <v>0.57605891099008988</v>
      </c>
      <c r="BI844" s="1">
        <f t="shared" si="1944"/>
        <v>0.62607974197041238</v>
      </c>
      <c r="BJ844" s="1">
        <f t="shared" si="1945"/>
        <v>0.67621636162570731</v>
      </c>
      <c r="BK844" s="1">
        <f t="shared" si="1946"/>
        <v>0.7259884339407261</v>
      </c>
      <c r="BL844" s="1">
        <f t="shared" si="1947"/>
        <v>0.774926837863679</v>
      </c>
      <c r="BM844" s="1">
        <f t="shared" si="1948"/>
        <v>0.82258683159026191</v>
      </c>
      <c r="BN844" s="1">
        <f t="shared" si="1949"/>
        <v>0.86856002375773345</v>
      </c>
      <c r="BO844" s="1">
        <f t="shared" si="1950"/>
        <v>0.91248461577223283</v>
      </c>
      <c r="BP844" s="1">
        <f t="shared" si="1951"/>
        <v>0.95405349155070052</v>
      </c>
      <c r="BQ844" s="1">
        <f t="shared" si="1952"/>
        <v>0.99301986605866832</v>
      </c>
      <c r="BR844" s="1">
        <f t="shared" si="1953"/>
        <v>1.0292003510859784</v>
      </c>
      <c r="BS844" s="1">
        <f t="shared" si="1954"/>
        <v>1.0624754441701849</v>
      </c>
      <c r="BT844" s="1">
        <f t="shared" si="1955"/>
        <v>1.0927875835205776</v>
      </c>
      <c r="BU844" s="1">
        <f t="shared" si="1956"/>
        <v>1.120137028880462</v>
      </c>
      <c r="BV844" s="1">
        <f t="shared" si="1957"/>
        <v>1.1445759185103581</v>
      </c>
      <c r="BW844" s="1">
        <f t="shared" si="1958"/>
        <v>1.1662009117216185</v>
      </c>
      <c r="BX844" s="1">
        <f t="shared" si="1959"/>
        <v>1.1851448534587858</v>
      </c>
      <c r="BY844" s="1">
        <f t="shared" si="1960"/>
        <v>1.2015678939700347</v>
      </c>
      <c r="BZ844" s="1">
        <f t="shared" si="1961"/>
        <v>1.215648466688525</v>
      </c>
      <c r="CA844" s="1">
        <f t="shared" si="1962"/>
        <v>1.2275744769590311</v>
      </c>
      <c r="CB844" s="1">
        <f t="shared" si="1963"/>
        <v>1.237534990166514</v>
      </c>
      <c r="CC844" s="1">
        <f t="shared" si="1964"/>
        <v>1.2457126374870067</v>
      </c>
      <c r="CD844" s="1">
        <f t="shared" si="1965"/>
        <v>1.2522768878605868</v>
      </c>
      <c r="CE844" s="1">
        <f t="shared" si="1966"/>
        <v>1.2573782718999071</v>
      </c>
      <c r="CF844" s="1">
        <f t="shared" si="1967"/>
        <v>1.261143591905453</v>
      </c>
      <c r="CG844" s="1">
        <f t="shared" si="1968"/>
        <v>1.2636721148760126</v>
      </c>
      <c r="CH844" s="1">
        <f t="shared" si="1969"/>
        <v>1.2650327234863419</v>
      </c>
      <c r="CI844" s="1">
        <f t="shared" si="1970"/>
        <v>1.2652619927963447</v>
      </c>
      <c r="CJ844" s="1">
        <f t="shared" si="1971"/>
        <v>1.2643631657203154</v>
      </c>
      <c r="CK844" s="1">
        <f t="shared" si="1972"/>
        <v>1.2623060145012694</v>
      </c>
      <c r="CL844" s="1">
        <f t="shared" si="1973"/>
        <v>1.2590275941848108</v>
      </c>
      <c r="CM844" s="1">
        <f t="shared" si="1974"/>
        <v>1.2544339124905457</v>
      </c>
      <c r="CN844" s="1">
        <f t="shared" si="1975"/>
        <v>1.2484025536696322</v>
      </c>
      <c r="CO844" s="1">
        <f t="shared" si="1976"/>
        <v>1.2407862975332982</v>
      </c>
      <c r="CP844" s="1">
        <f t="shared" si="1977"/>
        <v>1.2314177653932419</v>
      </c>
      <c r="CQ844" s="1">
        <f t="shared" si="1978"/>
        <v>1.2201151000535759</v>
      </c>
      <c r="CR844" s="1">
        <f t="shared" si="1979"/>
        <v>1.2066886467529141</v>
      </c>
      <c r="CS844" s="1">
        <f t="shared" si="1980"/>
        <v>1.1909485474107278</v>
      </c>
      <c r="CT844" s="1">
        <f t="shared" si="1981"/>
        <v>1.1727130948736166</v>
      </c>
      <c r="CU844" s="1">
        <f t="shared" si="1982"/>
        <v>1.1518176219874239</v>
      </c>
      <c r="CV844" s="1">
        <f t="shared" si="1983"/>
        <v>1.1281236285341483</v>
      </c>
      <c r="CW844" s="1">
        <f t="shared" si="1984"/>
        <v>1.1015277845560054</v>
      </c>
      <c r="CX844" s="1">
        <f t="shared" si="1985"/>
        <v>1.0719703987801019</v>
      </c>
      <c r="CY844" s="1">
        <f t="shared" si="1986"/>
        <v>1.0394429127026177</v>
      </c>
      <c r="CZ844" s="1">
        <f t="shared" si="1987"/>
        <v>1.0039939800792081</v>
      </c>
      <c r="DA844" s="1">
        <f t="shared" si="1988"/>
        <v>0.96573372181535799</v>
      </c>
      <c r="DB844" s="1">
        <f t="shared" si="1989"/>
        <v>0.92483580873065507</v>
      </c>
      <c r="DC844" s="1">
        <f t="shared" si="1990"/>
        <v>0.88153711766414378</v>
      </c>
      <c r="DD844" s="1">
        <f t="shared" si="1991"/>
        <v>0.83613482520908788</v>
      </c>
      <c r="DE844" s="1">
        <f t="shared" si="1992"/>
        <v>0.78898094060668511</v>
      </c>
      <c r="DF844" s="1">
        <f t="shared" si="1993"/>
        <v>0.74047442540809794</v>
      </c>
      <c r="DG844" s="1">
        <f t="shared" si="1994"/>
        <v>0.69105119149247152</v>
      </c>
      <c r="DH844" s="1">
        <f t="shared" si="1995"/>
        <v>0.64117239960747274</v>
      </c>
      <c r="DI844" s="1">
        <f t="shared" si="1996"/>
        <v>0.59131158720461208</v>
      </c>
      <c r="DJ844" s="1">
        <f t="shared" si="1997"/>
        <v>0.54194122816651491</v>
      </c>
      <c r="DK844" s="1">
        <f t="shared" si="1998"/>
        <v>0.49351936190855517</v>
      </c>
      <c r="DL844" s="1">
        <f t="shared" si="1999"/>
        <v>0.44647692239242731</v>
      </c>
      <c r="DM844" s="1">
        <f t="shared" si="2000"/>
        <v>0.40120634947695388</v>
      </c>
      <c r="DN844" s="1">
        <f t="shared" si="2001"/>
        <v>0.35805197988397341</v>
      </c>
      <c r="DO844" s="1">
        <f t="shared" si="2002"/>
        <v>0.31730260003772831</v>
      </c>
      <c r="DP844" s="1">
        <f t="shared" si="2003"/>
        <v>0.27918640759959062</v>
      </c>
      <c r="DQ844" s="1">
        <f t="shared" si="2004"/>
        <v>0.24386848346276288</v>
      </c>
      <c r="DR844" s="1">
        <f t="shared" si="2005"/>
        <v>0.21145073238349102</v>
      </c>
      <c r="DS844" s="1">
        <f t="shared" si="2006"/>
        <v>0.18197411866162616</v>
      </c>
      <c r="DT844" s="1">
        <f t="shared" si="2007"/>
        <v>0.15542291206911368</v>
      </c>
      <c r="DU844" s="1">
        <f t="shared" si="2008"/>
        <v>0.1317305749800565</v>
      </c>
      <c r="DV844" s="1">
        <f t="shared" si="2009"/>
        <v>0.11078686809847556</v>
      </c>
      <c r="DW844" s="1">
        <f t="shared" si="2010"/>
        <v>9.2445730228031112E-2</v>
      </c>
      <c r="DX844" s="1">
        <f t="shared" si="2011"/>
        <v>7.6533495485295214E-2</v>
      </c>
      <c r="DY844" s="1">
        <f t="shared" si="2012"/>
        <v>6.2857045334469341E-2</v>
      </c>
      <c r="DZ844" s="1">
        <f t="shared" si="2013"/>
        <v>5.1211547320682796E-2</v>
      </c>
      <c r="EA844" s="1">
        <f t="shared" si="2014"/>
        <v>4.1387500973252396E-2</v>
      </c>
      <c r="EB844" s="1">
        <f t="shared" si="2015"/>
        <v>3.3176887358798354E-2</v>
      </c>
      <c r="EC844" s="1">
        <f t="shared" si="2016"/>
        <v>2.6378295866220092E-2</v>
      </c>
      <c r="ED844" s="1">
        <f t="shared" si="2017"/>
        <v>2.0800974532872767E-2</v>
      </c>
      <c r="EE844" s="1">
        <f t="shared" si="2018"/>
        <v>1.6267814296287767E-2</v>
      </c>
      <c r="EF844" s="1">
        <f t="shared" si="2019"/>
        <v>1.2617330065285684E-2</v>
      </c>
      <c r="EG844" s="1">
        <f t="shared" si="2020"/>
        <v>9.7047409171855514E-3</v>
      </c>
      <c r="EH844" s="1">
        <f t="shared" si="2021"/>
        <v>7.402277781035407E-3</v>
      </c>
      <c r="EI844" s="1">
        <f t="shared" si="2022"/>
        <v>5.5988604550065374E-3</v>
      </c>
      <c r="EJ844" s="1">
        <f t="shared" si="2023"/>
        <v>4.1992883132135842E-3</v>
      </c>
      <c r="EK844" s="1">
        <f t="shared" si="2024"/>
        <v>3.1230826682145268E-3</v>
      </c>
      <c r="EL844" s="1">
        <f t="shared" si="2025"/>
        <v>2.3031057808494729E-3</v>
      </c>
      <c r="EM844" s="1">
        <f t="shared" si="2026"/>
        <v>1.684064246858537E-3</v>
      </c>
      <c r="EN844" s="1">
        <f t="shared" si="2027"/>
        <v>1.2209850399113194E-3</v>
      </c>
      <c r="EO844" s="1">
        <f t="shared" si="2028"/>
        <v>8.7773262930591304E-4</v>
      </c>
      <c r="EP844" s="1">
        <f t="shared" si="2029"/>
        <v>6.2561670160358887E-4</v>
      </c>
      <c r="EQ844" s="1">
        <f t="shared" si="2030"/>
        <v>4.4212307361564174E-4</v>
      </c>
      <c r="ER844" s="1">
        <f t="shared" si="2031"/>
        <v>3.0978597809868129E-4</v>
      </c>
      <c r="ES844" s="1">
        <f t="shared" si="2032"/>
        <v>2.1520828670394321E-4</v>
      </c>
      <c r="ET844" s="1">
        <f t="shared" si="2033"/>
        <v>1.4822739198702293E-4</v>
      </c>
      <c r="EU844" s="1">
        <f t="shared" si="2034"/>
        <v>1.0121818912066206E-4</v>
      </c>
      <c r="EV844" s="1">
        <f t="shared" si="2035"/>
        <v>6.8520535847973836E-5</v>
      </c>
      <c r="EW844" s="1">
        <f t="shared" si="2036"/>
        <v>4.5976310334936773E-5</v>
      </c>
      <c r="EX844" s="1">
        <f t="shared" si="2037"/>
        <v>3.0560283242374086E-5</v>
      </c>
      <c r="EY844" s="1">
        <f t="shared" si="2038"/>
        <v>2.0089015759469695E-5</v>
      </c>
      <c r="EZ844" s="1">
        <f t="shared" si="2039"/>
        <v>1.2992424399985019E-5</v>
      </c>
      <c r="FA844" s="1">
        <f t="shared" si="2040"/>
        <v>8.133016741959117E-6</v>
      </c>
      <c r="FB844" s="1">
        <f t="shared" si="2041"/>
        <v>4.6575063801628189E-6</v>
      </c>
      <c r="FC844" s="1">
        <f t="shared" si="2042"/>
        <v>1.8637648930679408E-6</v>
      </c>
      <c r="FD844" s="75">
        <f t="shared" si="1893"/>
        <v>-1.8637648930679408E-6</v>
      </c>
    </row>
    <row r="845" spans="7:160" x14ac:dyDescent="0.35">
      <c r="G845" t="str">
        <f t="shared" si="1889"/>
        <v>Refd, t=4.15</v>
      </c>
      <c r="H845" s="76">
        <f t="shared" si="1890"/>
        <v>4.1499999999999337</v>
      </c>
      <c r="I845" s="1">
        <f t="shared" si="1891"/>
        <v>0</v>
      </c>
      <c r="J845" s="22">
        <f t="shared" si="1892"/>
        <v>2.0940457342708013E-8</v>
      </c>
      <c r="K845" s="1">
        <f t="shared" si="1894"/>
        <v>1.0805478716040544E-7</v>
      </c>
      <c r="L845" s="1">
        <f t="shared" si="1895"/>
        <v>2.7388754232265666E-7</v>
      </c>
      <c r="M845" s="1">
        <f t="shared" si="1896"/>
        <v>5.7284052830973316E-7</v>
      </c>
      <c r="N845" s="1">
        <f t="shared" si="1897"/>
        <v>1.0917486737645143E-6</v>
      </c>
      <c r="O845" s="1">
        <f t="shared" si="1898"/>
        <v>1.9670075984501478E-6</v>
      </c>
      <c r="P845" s="1">
        <f t="shared" si="1899"/>
        <v>3.4096898301311405E-6</v>
      </c>
      <c r="Q845" s="1">
        <f t="shared" si="1900"/>
        <v>5.7418638880054315E-6</v>
      </c>
      <c r="R845" s="1">
        <f t="shared" si="1901"/>
        <v>9.4483841664652341E-6</v>
      </c>
      <c r="S845" s="1">
        <f t="shared" si="1902"/>
        <v>1.5249712357806633E-5</v>
      </c>
      <c r="T845" s="1">
        <f t="shared" si="1903"/>
        <v>2.4202871342869507E-5</v>
      </c>
      <c r="U845" s="1">
        <f t="shared" si="1904"/>
        <v>3.7839405552338465E-5</v>
      </c>
      <c r="V845" s="1">
        <f t="shared" si="1905"/>
        <v>5.8351179643580181E-5</v>
      </c>
      <c r="W845" s="1">
        <f t="shared" si="1906"/>
        <v>8.88368960523412E-5</v>
      </c>
      <c r="X845" s="1">
        <f t="shared" si="1907"/>
        <v>1.3362419942026957E-4</v>
      </c>
      <c r="Y845" s="1">
        <f t="shared" si="1908"/>
        <v>1.9868394056206742E-4</v>
      </c>
      <c r="Z845" s="1">
        <f t="shared" si="1909"/>
        <v>2.9215429618462227E-4</v>
      </c>
      <c r="AA845" s="1">
        <f t="shared" si="1910"/>
        <v>4.2499260686466146E-4</v>
      </c>
      <c r="AB845" s="1">
        <f t="shared" si="1911"/>
        <v>6.1177155961656706E-4</v>
      </c>
      <c r="AC845" s="1">
        <f t="shared" si="1912"/>
        <v>8.7163321009189366E-4</v>
      </c>
      <c r="AD845" s="1">
        <f t="shared" si="1913"/>
        <v>1.2294088102027245E-3</v>
      </c>
      <c r="AE845" s="1">
        <f t="shared" si="1914"/>
        <v>1.7169040210032094E-3</v>
      </c>
      <c r="AF845" s="1">
        <f t="shared" si="1915"/>
        <v>2.3743375042074417E-3</v>
      </c>
      <c r="AG845" s="1">
        <f t="shared" si="1916"/>
        <v>3.2519059541950028E-3</v>
      </c>
      <c r="AH845" s="1">
        <f t="shared" si="1917"/>
        <v>4.4114305016369265E-3</v>
      </c>
      <c r="AI845" s="1">
        <f t="shared" si="1918"/>
        <v>5.9280186146223194E-3</v>
      </c>
      <c r="AJ845" s="1">
        <f t="shared" si="1919"/>
        <v>7.8916531191878699E-3</v>
      </c>
      <c r="AK845" s="1">
        <f t="shared" si="1920"/>
        <v>1.0408597226540457E-2</v>
      </c>
      <c r="AL845" s="1">
        <f t="shared" si="1921"/>
        <v>1.3602483443400665E-2</v>
      </c>
      <c r="AM845" s="1">
        <f t="shared" si="1922"/>
        <v>1.7614937328146701E-2</v>
      </c>
      <c r="AN845" s="1">
        <f t="shared" si="1923"/>
        <v>2.2605576892737761E-2</v>
      </c>
      <c r="AO845" s="1">
        <f t="shared" si="1924"/>
        <v>2.8751227761221826E-2</v>
      </c>
      <c r="AP845" s="1">
        <f t="shared" si="1925"/>
        <v>3.6244205492613243E-2</v>
      </c>
      <c r="AQ845" s="1">
        <f t="shared" si="1926"/>
        <v>4.5289541735664712E-2</v>
      </c>
      <c r="AR845" s="1">
        <f t="shared" si="1927"/>
        <v>5.6101071202313127E-2</v>
      </c>
      <c r="AS845" s="1">
        <f t="shared" si="1928"/>
        <v>6.8896351720812446E-2</v>
      </c>
      <c r="AT845" s="1">
        <f t="shared" si="1929"/>
        <v>8.3890458300171375E-2</v>
      </c>
      <c r="AU845" s="1">
        <f t="shared" si="1930"/>
        <v>0.10128877105482118</v>
      </c>
      <c r="AV845" s="1">
        <f t="shared" si="1931"/>
        <v>0.12127896128162638</v>
      </c>
      <c r="AW845" s="1">
        <f t="shared" si="1932"/>
        <v>0.1440224638631048</v>
      </c>
      <c r="AX845" s="1">
        <f t="shared" si="1933"/>
        <v>0.16964580043466859</v>
      </c>
      <c r="AY845" s="1">
        <f t="shared" si="1934"/>
        <v>0.19823217894798709</v>
      </c>
      <c r="AZ845" s="1">
        <f t="shared" si="1935"/>
        <v>0.22981383424668669</v>
      </c>
      <c r="BA845" s="1">
        <f t="shared" si="1936"/>
        <v>0.26436558498821017</v>
      </c>
      <c r="BB845" s="1">
        <f t="shared" si="1937"/>
        <v>0.30180006047795499</v>
      </c>
      <c r="BC845" s="1">
        <f t="shared" si="1938"/>
        <v>0.3419649949875484</v>
      </c>
      <c r="BD845" s="1">
        <f t="shared" si="1939"/>
        <v>0.38464289808083957</v>
      </c>
      <c r="BE845" s="1">
        <f t="shared" si="1940"/>
        <v>0.42955329161430927</v>
      </c>
      <c r="BF845" s="1">
        <f t="shared" si="1941"/>
        <v>0.47635756456838174</v>
      </c>
      <c r="BG845" s="1">
        <f t="shared" si="1942"/>
        <v>0.52466634527556888</v>
      </c>
      <c r="BH845" s="1">
        <f t="shared" si="1943"/>
        <v>0.5740491381441023</v>
      </c>
      <c r="BI845" s="1">
        <f t="shared" si="1944"/>
        <v>0.62404583045824358</v>
      </c>
      <c r="BJ845" s="1">
        <f t="shared" si="1945"/>
        <v>0.67417955559607923</v>
      </c>
      <c r="BK845" s="1">
        <f t="shared" si="1946"/>
        <v>0.72397031175908422</v>
      </c>
      <c r="BL845" s="1">
        <f t="shared" si="1947"/>
        <v>0.77294868718986265</v>
      </c>
      <c r="BM845" s="1">
        <f t="shared" si="1948"/>
        <v>0.82066903770063948</v>
      </c>
      <c r="BN845" s="1">
        <f t="shared" si="1949"/>
        <v>0.86672150030309458</v>
      </c>
      <c r="BO845" s="1">
        <f t="shared" si="1950"/>
        <v>0.91074230430528957</v>
      </c>
      <c r="BP845" s="1">
        <f t="shared" si="1951"/>
        <v>0.95242195162160082</v>
      </c>
      <c r="BQ845" s="1">
        <f t="shared" si="1952"/>
        <v>0.99151097185361625</v>
      </c>
      <c r="BR845" s="1">
        <f t="shared" si="1953"/>
        <v>1.0278231039594765</v>
      </c>
      <c r="BS845" s="1">
        <f t="shared" si="1954"/>
        <v>1.0612359035293719</v>
      </c>
      <c r="BT845" s="1">
        <f t="shared" si="1955"/>
        <v>1.0916889118896944</v>
      </c>
      <c r="BU845" s="1">
        <f t="shared" si="1956"/>
        <v>1.1191796410801316</v>
      </c>
      <c r="BV845" s="1">
        <f t="shared" si="1957"/>
        <v>1.1437577201114426</v>
      </c>
      <c r="BW845" s="1">
        <f t="shared" si="1958"/>
        <v>1.1655176085357626</v>
      </c>
      <c r="BX845" s="1">
        <f t="shared" si="1959"/>
        <v>1.1845903119296333</v>
      </c>
      <c r="BY845" s="1">
        <f t="shared" si="1960"/>
        <v>1.2011345319167794</v>
      </c>
      <c r="BZ845" s="1">
        <f t="shared" si="1961"/>
        <v>1.2153276547910514</v>
      </c>
      <c r="CA845" s="1">
        <f t="shared" si="1962"/>
        <v>1.2273569334277157</v>
      </c>
      <c r="CB845" s="1">
        <f t="shared" si="1963"/>
        <v>1.2374111539094075</v>
      </c>
      <c r="CC845" s="1">
        <f t="shared" si="1964"/>
        <v>1.2456730084396757</v>
      </c>
      <c r="CD845" s="1">
        <f t="shared" si="1965"/>
        <v>1.2523123266470824</v>
      </c>
      <c r="CE845" s="1">
        <f t="shared" si="1966"/>
        <v>1.2574802543447212</v>
      </c>
      <c r="CF845" s="1">
        <f t="shared" si="1967"/>
        <v>1.2613044168664229</v>
      </c>
      <c r="CG845" s="1">
        <f t="shared" si="1968"/>
        <v>1.2638850662358068</v>
      </c>
      <c r="CH845" s="1">
        <f t="shared" si="1969"/>
        <v>1.26529218882044</v>
      </c>
      <c r="CI845" s="1">
        <f t="shared" si="1970"/>
        <v>1.2655635422000229</v>
      </c>
      <c r="CJ845" s="1">
        <f t="shared" si="1971"/>
        <v>1.2647035945687073</v>
      </c>
      <c r="CK845" s="1">
        <f t="shared" si="1972"/>
        <v>1.2626833536381488</v>
      </c>
      <c r="CL845" s="1">
        <f t="shared" si="1973"/>
        <v>1.2594410903367805</v>
      </c>
      <c r="CM845" s="1">
        <f t="shared" si="1974"/>
        <v>1.2548839807635339</v>
      </c>
      <c r="CN845" s="1">
        <f t="shared" si="1975"/>
        <v>1.2488907029968221</v>
      </c>
      <c r="CO845" s="1">
        <f t="shared" si="1976"/>
        <v>1.2413150290966899</v>
      </c>
      <c r="CP845" s="1">
        <f t="shared" si="1977"/>
        <v>1.2319904435032372</v>
      </c>
      <c r="CQ845" s="1">
        <f t="shared" si="1978"/>
        <v>1.2207357948752628</v>
      </c>
      <c r="CR845" s="1">
        <f t="shared" si="1979"/>
        <v>1.2073619486989096</v>
      </c>
      <c r="CS845" s="1">
        <f t="shared" si="1980"/>
        <v>1.1916793540058306</v>
      </c>
      <c r="CT845" s="1">
        <f t="shared" si="1981"/>
        <v>1.1735063724003307</v>
      </c>
      <c r="CU845" s="1">
        <f t="shared" si="1982"/>
        <v>1.1526781461441875</v>
      </c>
      <c r="CV845" s="1">
        <f t="shared" si="1983"/>
        <v>1.1290557105217407</v>
      </c>
      <c r="CW845" s="1">
        <f t="shared" si="1984"/>
        <v>1.1025349912461635</v>
      </c>
      <c r="CX845" s="1">
        <f t="shared" si="1985"/>
        <v>1.0730552776767228</v>
      </c>
      <c r="CY845" s="1">
        <f t="shared" si="1986"/>
        <v>1.0406067340330103</v>
      </c>
      <c r="CZ845" s="1">
        <f t="shared" si="1987"/>
        <v>1.0052365093183646</v>
      </c>
      <c r="DA845" s="1">
        <f t="shared" si="1988"/>
        <v>0.96705303605801129</v>
      </c>
      <c r="DB845" s="1">
        <f t="shared" si="1989"/>
        <v>0.92622816945582864</v>
      </c>
      <c r="DC845" s="1">
        <f t="shared" si="1990"/>
        <v>0.88299691053989937</v>
      </c>
      <c r="DD845" s="1">
        <f t="shared" si="1991"/>
        <v>0.83765457471115168</v>
      </c>
      <c r="DE845" s="1">
        <f t="shared" si="1992"/>
        <v>0.7905514035208776</v>
      </c>
      <c r="DF845" s="1">
        <f t="shared" si="1993"/>
        <v>0.74208476298998305</v>
      </c>
      <c r="DG845" s="1">
        <f t="shared" si="1994"/>
        <v>0.69268921547672602</v>
      </c>
      <c r="DH845" s="1">
        <f t="shared" si="1995"/>
        <v>0.64282488274709704</v>
      </c>
      <c r="DI845" s="1">
        <f t="shared" si="1996"/>
        <v>0.59296462494056479</v>
      </c>
      <c r="DJ845" s="1">
        <f t="shared" si="1997"/>
        <v>0.54358063472170026</v>
      </c>
      <c r="DK845" s="1">
        <f t="shared" si="1998"/>
        <v>0.49513108184782761</v>
      </c>
      <c r="DL845" s="1">
        <f t="shared" si="1999"/>
        <v>0.44804743768654559</v>
      </c>
      <c r="DM845" s="1">
        <f t="shared" si="2000"/>
        <v>0.40272306244015038</v>
      </c>
      <c r="DN845" s="1">
        <f t="shared" si="2001"/>
        <v>0.35950355399296186</v>
      </c>
      <c r="DO845" s="1">
        <f t="shared" si="2002"/>
        <v>0.31867924344320436</v>
      </c>
      <c r="DP845" s="1">
        <f t="shared" si="2003"/>
        <v>0.28048008787111683</v>
      </c>
      <c r="DQ845" s="1">
        <f t="shared" si="2004"/>
        <v>0.24507306645387922</v>
      </c>
      <c r="DR845" s="1">
        <f t="shared" si="2005"/>
        <v>0.21256204271511536</v>
      </c>
      <c r="DS845" s="1">
        <f t="shared" si="2006"/>
        <v>0.18298992384168658</v>
      </c>
      <c r="DT845" s="1">
        <f t="shared" si="2007"/>
        <v>0.15634283636593974</v>
      </c>
      <c r="DU845" s="1">
        <f t="shared" si="2008"/>
        <v>0.132555952573742</v>
      </c>
      <c r="DV845" s="1">
        <f t="shared" si="2009"/>
        <v>0.11152054755299097</v>
      </c>
      <c r="DW845" s="1">
        <f t="shared" si="2010"/>
        <v>9.3091843851138889E-2</v>
      </c>
      <c r="DX845" s="1">
        <f t="shared" si="2011"/>
        <v>7.7097207657961797E-2</v>
      </c>
      <c r="DY845" s="1">
        <f t="shared" si="2012"/>
        <v>6.3344293464530785E-2</v>
      </c>
      <c r="DZ845" s="1">
        <f t="shared" si="2013"/>
        <v>5.162878784356998E-2</v>
      </c>
      <c r="EA845" s="1">
        <f t="shared" si="2014"/>
        <v>4.1741470970688636E-2</v>
      </c>
      <c r="EB845" s="1">
        <f t="shared" si="2015"/>
        <v>3.3474390105784443E-2</v>
      </c>
      <c r="EC845" s="1">
        <f t="shared" si="2016"/>
        <v>2.6626016162657872E-2</v>
      </c>
      <c r="ED845" s="1">
        <f t="shared" si="2017"/>
        <v>2.1005327228835354E-2</v>
      </c>
      <c r="EE845" s="1">
        <f t="shared" si="2018"/>
        <v>1.6434827148648991E-2</v>
      </c>
      <c r="EF845" s="1">
        <f t="shared" si="2019"/>
        <v>1.2752560097073245E-2</v>
      </c>
      <c r="EG845" s="1">
        <f t="shared" si="2020"/>
        <v>9.8132218734588231E-3</v>
      </c>
      <c r="EH845" s="1">
        <f t="shared" si="2021"/>
        <v>7.4884951255720488E-3</v>
      </c>
      <c r="EI845" s="1">
        <f t="shared" si="2022"/>
        <v>5.6667496298929455E-3</v>
      </c>
      <c r="EJ845" s="1">
        <f t="shared" si="2023"/>
        <v>4.2522516553656249E-3</v>
      </c>
      <c r="EK845" s="1">
        <f t="shared" si="2024"/>
        <v>3.1640203863025755E-3</v>
      </c>
      <c r="EL845" s="1">
        <f t="shared" si="2025"/>
        <v>2.3344566725213892E-3</v>
      </c>
      <c r="EM845" s="1">
        <f t="shared" si="2026"/>
        <v>1.7078523038614782E-3</v>
      </c>
      <c r="EN845" s="1">
        <f t="shared" si="2027"/>
        <v>1.2388686742828177E-3</v>
      </c>
      <c r="EO845" s="1">
        <f t="shared" si="2028"/>
        <v>8.9105389163629653E-4</v>
      </c>
      <c r="EP845" s="1">
        <f t="shared" si="2029"/>
        <v>6.3544849828164852E-4</v>
      </c>
      <c r="EQ845" s="1">
        <f t="shared" si="2030"/>
        <v>4.4931298290819922E-4</v>
      </c>
      <c r="ER845" s="1">
        <f t="shared" si="2031"/>
        <v>3.1499578708645828E-4</v>
      </c>
      <c r="ES845" s="1">
        <f t="shared" si="2032"/>
        <v>2.1894880685289394E-4</v>
      </c>
      <c r="ET845" s="1">
        <f t="shared" si="2033"/>
        <v>1.5088845505048339E-4</v>
      </c>
      <c r="EU845" s="1">
        <f t="shared" si="2034"/>
        <v>1.0309397957373176E-4</v>
      </c>
      <c r="EV845" s="1">
        <f t="shared" si="2035"/>
        <v>6.9830588941109179E-5</v>
      </c>
      <c r="EW845" s="1">
        <f t="shared" si="2036"/>
        <v>4.6882606857389199E-5</v>
      </c>
      <c r="EX845" s="1">
        <f t="shared" si="2037"/>
        <v>3.1180914680430955E-5</v>
      </c>
      <c r="EY845" s="1">
        <f t="shared" si="2038"/>
        <v>2.0508886900816901E-5</v>
      </c>
      <c r="EZ845" s="1">
        <f t="shared" si="2039"/>
        <v>1.327141150431485E-5</v>
      </c>
      <c r="FA845" s="1">
        <f t="shared" si="2040"/>
        <v>8.3119097023833915E-6</v>
      </c>
      <c r="FB845" s="1">
        <f t="shared" si="2041"/>
        <v>4.7619262452512676E-6</v>
      </c>
      <c r="FC845" s="1">
        <f t="shared" si="2042"/>
        <v>1.9060450905353218E-6</v>
      </c>
      <c r="FD845" s="75">
        <f t="shared" si="1893"/>
        <v>-1.9060450905353218E-6</v>
      </c>
    </row>
    <row r="846" spans="7:160" x14ac:dyDescent="0.35">
      <c r="G846" t="str">
        <f t="shared" si="1889"/>
        <v>Refd, t=4.15</v>
      </c>
      <c r="H846" s="76">
        <f t="shared" si="1890"/>
        <v>4.1549999999999336</v>
      </c>
      <c r="I846" s="1">
        <f t="shared" si="1891"/>
        <v>0</v>
      </c>
      <c r="J846" s="22">
        <f t="shared" si="1892"/>
        <v>2.0708622504872588E-8</v>
      </c>
      <c r="K846" s="1">
        <f t="shared" si="1894"/>
        <v>1.0685908205074075E-7</v>
      </c>
      <c r="L846" s="1">
        <f t="shared" si="1895"/>
        <v>2.7086003348710249E-7</v>
      </c>
      <c r="M846" s="1">
        <f t="shared" si="1896"/>
        <v>5.6651883301335381E-7</v>
      </c>
      <c r="N846" s="1">
        <f t="shared" si="1897"/>
        <v>1.0797270376816866E-6</v>
      </c>
      <c r="O846" s="1">
        <f t="shared" si="1898"/>
        <v>1.9454081888003399E-6</v>
      </c>
      <c r="P846" s="1">
        <f t="shared" si="1899"/>
        <v>3.372373591258266E-6</v>
      </c>
      <c r="Q846" s="1">
        <f t="shared" si="1900"/>
        <v>5.6792699218235714E-6</v>
      </c>
      <c r="R846" s="1">
        <f t="shared" si="1901"/>
        <v>9.3458474780441279E-6</v>
      </c>
      <c r="S846" s="1">
        <f t="shared" si="1902"/>
        <v>1.5085060651255474E-5</v>
      </c>
      <c r="T846" s="1">
        <f t="shared" si="1903"/>
        <v>2.3943041446312115E-5</v>
      </c>
      <c r="U846" s="1">
        <f t="shared" si="1904"/>
        <v>3.743574879033453E-5</v>
      </c>
      <c r="V846" s="1">
        <f t="shared" si="1905"/>
        <v>5.7733044008236038E-5</v>
      </c>
      <c r="W846" s="1">
        <f t="shared" si="1906"/>
        <v>8.7902983968659332E-5</v>
      </c>
      <c r="X846" s="1">
        <f t="shared" si="1907"/>
        <v>1.3223110812135512E-4</v>
      </c>
      <c r="Y846" s="1">
        <f t="shared" si="1908"/>
        <v>1.9663120527082921E-4</v>
      </c>
      <c r="Z846" s="1">
        <f t="shared" si="1909"/>
        <v>2.8916518543472679E-4</v>
      </c>
      <c r="AA846" s="1">
        <f t="shared" si="1910"/>
        <v>4.2068987897417602E-4</v>
      </c>
      <c r="AB846" s="1">
        <f t="shared" si="1911"/>
        <v>6.0564739768179359E-4</v>
      </c>
      <c r="AC846" s="1">
        <f t="shared" si="1912"/>
        <v>8.6301263101236402E-4</v>
      </c>
      <c r="AD846" s="1">
        <f t="shared" si="1913"/>
        <v>1.2174060140879722E-3</v>
      </c>
      <c r="AE846" s="1">
        <f t="shared" si="1914"/>
        <v>1.700371433590264E-3</v>
      </c>
      <c r="AF846" s="1">
        <f t="shared" si="1915"/>
        <v>2.3518076864526474E-3</v>
      </c>
      <c r="AG846" s="1">
        <f t="shared" si="1916"/>
        <v>3.2215271233779733E-3</v>
      </c>
      <c r="AH846" s="1">
        <f t="shared" si="1917"/>
        <v>4.3708971300125627E-3</v>
      </c>
      <c r="AI846" s="1">
        <f t="shared" si="1918"/>
        <v>5.8744994329980914E-3</v>
      </c>
      <c r="AJ846" s="1">
        <f t="shared" si="1919"/>
        <v>7.821719823191629E-3</v>
      </c>
      <c r="AK846" s="1">
        <f t="shared" si="1920"/>
        <v>1.0318158210488235E-2</v>
      </c>
      <c r="AL846" s="1">
        <f t="shared" si="1921"/>
        <v>1.3486727895325823E-2</v>
      </c>
      <c r="AM846" s="1">
        <f t="shared" si="1922"/>
        <v>1.7468295912691941E-2</v>
      </c>
      <c r="AN846" s="1">
        <f t="shared" si="1923"/>
        <v>2.2421705911703883E-2</v>
      </c>
      <c r="AO846" s="1">
        <f t="shared" si="1924"/>
        <v>2.8523023990235645E-2</v>
      </c>
      <c r="AP846" s="1">
        <f t="shared" si="1925"/>
        <v>3.596385872347433E-2</v>
      </c>
      <c r="AQ846" s="1">
        <f t="shared" si="1926"/>
        <v>4.4948631299465178E-2</v>
      </c>
      <c r="AR846" s="1">
        <f t="shared" si="1927"/>
        <v>5.5690711331269495E-2</v>
      </c>
      <c r="AS846" s="1">
        <f t="shared" si="1928"/>
        <v>6.8407388496512372E-2</v>
      </c>
      <c r="AT846" s="1">
        <f t="shared" si="1929"/>
        <v>8.3313718162981276E-2</v>
      </c>
      <c r="AU846" s="1">
        <f t="shared" si="1930"/>
        <v>0.1006153575145475</v>
      </c>
      <c r="AV846" s="1">
        <f t="shared" si="1931"/>
        <v>0.12050059274853066</v>
      </c>
      <c r="AW846" s="1">
        <f t="shared" si="1932"/>
        <v>0.14313184165641032</v>
      </c>
      <c r="AX846" s="1">
        <f t="shared" si="1933"/>
        <v>0.16863699232487922</v>
      </c>
      <c r="AY846" s="1">
        <f t="shared" si="1934"/>
        <v>0.19710100038638015</v>
      </c>
      <c r="AZ846" s="1">
        <f t="shared" si="1935"/>
        <v>0.22855820707184454</v>
      </c>
      <c r="BA846" s="1">
        <f t="shared" si="1936"/>
        <v>0.26298585218714143</v>
      </c>
      <c r="BB846" s="1">
        <f t="shared" si="1937"/>
        <v>0.30029923576387824</v>
      </c>
      <c r="BC846" s="1">
        <f t="shared" si="1938"/>
        <v>0.34034892768393743</v>
      </c>
      <c r="BD846" s="1">
        <f t="shared" si="1939"/>
        <v>0.38292033709242995</v>
      </c>
      <c r="BE846" s="1">
        <f t="shared" si="1940"/>
        <v>0.42773583700049583</v>
      </c>
      <c r="BF846" s="1">
        <f t="shared" si="1941"/>
        <v>0.47445950115163077</v>
      </c>
      <c r="BG846" s="1">
        <f t="shared" si="1942"/>
        <v>0.52270435942949944</v>
      </c>
      <c r="BH846" s="1">
        <f t="shared" si="1943"/>
        <v>0.57204192592843106</v>
      </c>
      <c r="BI846" s="1">
        <f t="shared" si="1944"/>
        <v>0.62201361206199546</v>
      </c>
      <c r="BJ846" s="1">
        <f t="shared" si="1945"/>
        <v>0.67214351707331732</v>
      </c>
      <c r="BK846" s="1">
        <f t="shared" si="1946"/>
        <v>0.7219519997987055</v>
      </c>
      <c r="BL846" s="1">
        <f t="shared" si="1947"/>
        <v>0.77096938575687601</v>
      </c>
      <c r="BM846" s="1">
        <f t="shared" si="1948"/>
        <v>0.81874915656346159</v>
      </c>
      <c r="BN846" s="1">
        <f t="shared" si="1949"/>
        <v>0.86488000462710457</v>
      </c>
      <c r="BO846" s="1">
        <f t="shared" si="1950"/>
        <v>0.90899621172802592</v>
      </c>
      <c r="BP846" s="1">
        <f t="shared" si="1951"/>
        <v>0.95078591877459917</v>
      </c>
      <c r="BQ846" s="1">
        <f t="shared" si="1952"/>
        <v>0.98999698654294976</v>
      </c>
      <c r="BR846" s="1">
        <f t="shared" si="1953"/>
        <v>1.0264402926425316</v>
      </c>
      <c r="BS846" s="1">
        <f t="shared" si="1954"/>
        <v>1.0599904568595739</v>
      </c>
      <c r="BT846" s="1">
        <f t="shared" si="1955"/>
        <v>1.0905841244717482</v>
      </c>
      <c r="BU846" s="1">
        <f t="shared" si="1956"/>
        <v>1.1182160556626233</v>
      </c>
      <c r="BV846" s="1">
        <f t="shared" si="1957"/>
        <v>1.1429333616260855</v>
      </c>
      <c r="BW846" s="1">
        <f t="shared" si="1958"/>
        <v>1.1648282899370781</v>
      </c>
      <c r="BX846" s="1">
        <f t="shared" si="1959"/>
        <v>1.184029991823714</v>
      </c>
      <c r="BY846" s="1">
        <f t="shared" si="1960"/>
        <v>1.2006957034856707</v>
      </c>
      <c r="BZ846" s="1">
        <f t="shared" si="1961"/>
        <v>1.2150017463903593</v>
      </c>
      <c r="CA846" s="1">
        <f t="shared" si="1962"/>
        <v>1.2271347032307427</v>
      </c>
      <c r="CB846" s="1">
        <f t="shared" si="1963"/>
        <v>1.2372830637949126</v>
      </c>
      <c r="CC846" s="1">
        <f t="shared" si="1964"/>
        <v>1.2456295656416354</v>
      </c>
      <c r="CD846" s="1">
        <f t="shared" si="1965"/>
        <v>1.2523443851720726</v>
      </c>
      <c r="CE846" s="1">
        <f t="shared" si="1966"/>
        <v>1.2575792715126495</v>
      </c>
      <c r="CF846" s="1">
        <f t="shared" si="1967"/>
        <v>1.2614626632919612</v>
      </c>
      <c r="CG846" s="1">
        <f t="shared" si="1968"/>
        <v>1.2640957899571474</v>
      </c>
      <c r="CH846" s="1">
        <f t="shared" si="1969"/>
        <v>1.2655497359907546</v>
      </c>
      <c r="CI846" s="1">
        <f t="shared" si="1970"/>
        <v>1.2658634377536109</v>
      </c>
      <c r="CJ846" s="1">
        <f t="shared" si="1971"/>
        <v>1.2650425865976811</v>
      </c>
      <c r="CK846" s="1">
        <f t="shared" si="1972"/>
        <v>1.2630594249668898</v>
      </c>
      <c r="CL846" s="1">
        <f t="shared" si="1973"/>
        <v>1.2598534401074386</v>
      </c>
      <c r="CM846" s="1">
        <f t="shared" si="1974"/>
        <v>1.2553329779246392</v>
      </c>
      <c r="CN846" s="1">
        <f t="shared" si="1975"/>
        <v>1.2493778126104658</v>
      </c>
      <c r="CO846" s="1">
        <f t="shared" si="1976"/>
        <v>1.2418427115362269</v>
      </c>
      <c r="CP846" s="1">
        <f t="shared" si="1977"/>
        <v>1.2325620260716852</v>
      </c>
      <c r="CQ846" s="1">
        <f t="shared" si="1978"/>
        <v>1.2213553152683032</v>
      </c>
      <c r="CR846" s="1">
        <f t="shared" si="1979"/>
        <v>1.2080339701518445</v>
      </c>
      <c r="CS846" s="1">
        <f t="shared" si="1980"/>
        <v>1.1924087529300587</v>
      </c>
      <c r="CT846" s="1">
        <f t="shared" si="1981"/>
        <v>1.1742981007981366</v>
      </c>
      <c r="CU846" s="1">
        <f t="shared" si="1982"/>
        <v>1.1535369729936618</v>
      </c>
      <c r="CV846" s="1">
        <f t="shared" si="1983"/>
        <v>1.129985948490573</v>
      </c>
      <c r="CW846" s="1">
        <f t="shared" si="1984"/>
        <v>1.1035402173200088</v>
      </c>
      <c r="CX846" s="1">
        <f t="shared" si="1985"/>
        <v>1.0741380583393907</v>
      </c>
      <c r="CY846" s="1">
        <f t="shared" si="1986"/>
        <v>1.0417683672659901</v>
      </c>
      <c r="CZ846" s="1">
        <f t="shared" si="1987"/>
        <v>1.0064767966643171</v>
      </c>
      <c r="DA846" s="1">
        <f t="shared" si="1988"/>
        <v>0.96837009812432706</v>
      </c>
      <c r="DB846" s="1">
        <f t="shared" si="1989"/>
        <v>0.92761831739081091</v>
      </c>
      <c r="DC846" s="1">
        <f t="shared" si="1990"/>
        <v>0.88445458414846678</v>
      </c>
      <c r="DD846" s="1">
        <f t="shared" si="1991"/>
        <v>0.83917235503635546</v>
      </c>
      <c r="DE846" s="1">
        <f t="shared" si="1992"/>
        <v>0.79212010404618027</v>
      </c>
      <c r="DF846" s="1">
        <f t="shared" si="1993"/>
        <v>0.74369359934882628</v>
      </c>
      <c r="DG846" s="1">
        <f t="shared" si="1994"/>
        <v>0.69432604899575678</v>
      </c>
      <c r="DH846" s="1">
        <f t="shared" si="1995"/>
        <v>0.64447652864797955</v>
      </c>
      <c r="DI846" s="1">
        <f t="shared" si="1996"/>
        <v>0.59461721194529715</v>
      </c>
      <c r="DJ846" s="1">
        <f t="shared" si="1997"/>
        <v>0.54521999948732047</v>
      </c>
      <c r="DK846" s="1">
        <f t="shared" si="1998"/>
        <v>0.49674317938051593</v>
      </c>
      <c r="DL846" s="1">
        <f t="shared" si="1999"/>
        <v>0.44961874784840378</v>
      </c>
      <c r="DM846" s="1">
        <f t="shared" si="2000"/>
        <v>0.4042409729540774</v>
      </c>
      <c r="DN846" s="1">
        <f t="shared" si="2001"/>
        <v>0.36095670194652962</v>
      </c>
      <c r="DO846" s="1">
        <f t="shared" si="2002"/>
        <v>0.32005780005367829</v>
      </c>
      <c r="DP846" s="1">
        <f t="shared" si="2003"/>
        <v>0.28177597496600942</v>
      </c>
      <c r="DQ846" s="1">
        <f t="shared" si="2004"/>
        <v>0.24628009743736512</v>
      </c>
      <c r="DR846" s="1">
        <f t="shared" si="2005"/>
        <v>0.21367598538180663</v>
      </c>
      <c r="DS846" s="1">
        <f t="shared" si="2006"/>
        <v>0.18400848691038899</v>
      </c>
      <c r="DT846" s="1">
        <f t="shared" si="2007"/>
        <v>0.15726558570832108</v>
      </c>
      <c r="DU846" s="1">
        <f t="shared" si="2008"/>
        <v>0.13338416653284182</v>
      </c>
      <c r="DV846" s="1">
        <f t="shared" si="2009"/>
        <v>0.1122570232871183</v>
      </c>
      <c r="DW846" s="1">
        <f t="shared" si="2010"/>
        <v>9.374066819125236E-2</v>
      </c>
      <c r="DX846" s="1">
        <f t="shared" si="2011"/>
        <v>7.7663506512865146E-2</v>
      </c>
      <c r="DY846" s="1">
        <f t="shared" si="2012"/>
        <v>6.3833973413269476E-2</v>
      </c>
      <c r="DZ846" s="1">
        <f t="shared" si="2013"/>
        <v>5.2048282352164577E-2</v>
      </c>
      <c r="EA846" s="1">
        <f t="shared" si="2014"/>
        <v>4.2097501843681037E-2</v>
      </c>
      <c r="EB846" s="1">
        <f t="shared" si="2015"/>
        <v>3.3773752541720881E-2</v>
      </c>
      <c r="EC846" s="1">
        <f t="shared" si="2016"/>
        <v>2.6875393341139683E-2</v>
      </c>
      <c r="ED846" s="1">
        <f t="shared" si="2017"/>
        <v>2.1211137915042571E-2</v>
      </c>
      <c r="EE846" s="1">
        <f t="shared" si="2018"/>
        <v>1.6603107529257023E-2</v>
      </c>
      <c r="EF846" s="1">
        <f t="shared" si="2019"/>
        <v>1.2888879089160341E-2</v>
      </c>
      <c r="EG846" s="1">
        <f t="shared" si="2020"/>
        <v>9.9226275605048264E-3</v>
      </c>
      <c r="EH846" s="1">
        <f t="shared" si="2021"/>
        <v>7.575488812692494E-3</v>
      </c>
      <c r="EI846" s="1">
        <f t="shared" si="2022"/>
        <v>5.7352832747355753E-3</v>
      </c>
      <c r="EJ846" s="1">
        <f t="shared" si="2023"/>
        <v>4.3057440896667153E-3</v>
      </c>
      <c r="EK846" s="1">
        <f t="shared" si="2024"/>
        <v>3.2053877403563861E-3</v>
      </c>
      <c r="EL846" s="1">
        <f t="shared" si="2025"/>
        <v>2.3661526809184482E-3</v>
      </c>
      <c r="EM846" s="1">
        <f t="shared" si="2026"/>
        <v>1.7319146305169975E-3</v>
      </c>
      <c r="EN846" s="1">
        <f t="shared" si="2027"/>
        <v>1.2569679747033058E-3</v>
      </c>
      <c r="EO846" s="1">
        <f t="shared" si="2028"/>
        <v>9.0454296485414562E-4</v>
      </c>
      <c r="EP846" s="1">
        <f t="shared" si="2029"/>
        <v>6.4540951546611272E-4</v>
      </c>
      <c r="EQ846" s="1">
        <f t="shared" si="2030"/>
        <v>4.566013729086296E-4</v>
      </c>
      <c r="ER846" s="1">
        <f t="shared" si="2031"/>
        <v>3.2027988285991763E-4</v>
      </c>
      <c r="ES846" s="1">
        <f t="shared" si="2032"/>
        <v>2.2274479480480095E-4</v>
      </c>
      <c r="ET846" s="1">
        <f t="shared" si="2033"/>
        <v>1.5359051596724221E-4</v>
      </c>
      <c r="EU846" s="1">
        <f t="shared" si="2034"/>
        <v>1.0499976716160729E-4</v>
      </c>
      <c r="EV846" s="1">
        <f t="shared" si="2035"/>
        <v>7.1162367547023355E-5</v>
      </c>
      <c r="EW846" s="1">
        <f t="shared" si="2036"/>
        <v>4.780447429308961E-5</v>
      </c>
      <c r="EX846" s="1">
        <f t="shared" si="2037"/>
        <v>3.1812580550090883E-5</v>
      </c>
      <c r="EY846" s="1">
        <f t="shared" si="2038"/>
        <v>2.093647153742959E-5</v>
      </c>
      <c r="EZ846" s="1">
        <f t="shared" si="2039"/>
        <v>1.3555682405368813E-5</v>
      </c>
      <c r="FA846" s="1">
        <f t="shared" si="2040"/>
        <v>8.4942826531690388E-6</v>
      </c>
      <c r="FB846" s="1">
        <f t="shared" si="2041"/>
        <v>4.8684203691173441E-6</v>
      </c>
      <c r="FC846" s="1">
        <f t="shared" si="2042"/>
        <v>1.9491759724049847E-6</v>
      </c>
      <c r="FD846" s="75">
        <f t="shared" si="1893"/>
        <v>-1.9491759724049847E-6</v>
      </c>
    </row>
    <row r="847" spans="7:160" x14ac:dyDescent="0.35">
      <c r="G847" t="str">
        <f t="shared" ref="G847:G910" si="2043">$G$14&amp;", t="&amp;ROUND(H847,2)</f>
        <v>Refd, t=4.16</v>
      </c>
      <c r="H847" s="76">
        <f t="shared" si="1890"/>
        <v>4.1599999999999335</v>
      </c>
      <c r="I847" s="1">
        <f t="shared" si="1891"/>
        <v>0</v>
      </c>
      <c r="J847" s="22">
        <f t="shared" si="1892"/>
        <v>2.0479383686777368E-8</v>
      </c>
      <c r="K847" s="1">
        <f t="shared" si="1894"/>
        <v>1.0567675965149135E-7</v>
      </c>
      <c r="L847" s="1">
        <f t="shared" si="1895"/>
        <v>2.6786637356067906E-7</v>
      </c>
      <c r="M847" s="1">
        <f t="shared" si="1896"/>
        <v>5.6026770233137464E-7</v>
      </c>
      <c r="N847" s="1">
        <f t="shared" si="1897"/>
        <v>1.0678392966215471E-6</v>
      </c>
      <c r="O847" s="1">
        <f t="shared" si="1898"/>
        <v>1.9240486844823756E-6</v>
      </c>
      <c r="P847" s="1">
        <f t="shared" si="1899"/>
        <v>3.3354704356028428E-6</v>
      </c>
      <c r="Q847" s="1">
        <f t="shared" si="1900"/>
        <v>5.6173661184635209E-6</v>
      </c>
      <c r="R847" s="1">
        <f t="shared" si="1901"/>
        <v>9.2444361906151468E-6</v>
      </c>
      <c r="S847" s="1">
        <f t="shared" si="1902"/>
        <v>1.4922206669126852E-5</v>
      </c>
      <c r="T847" s="1">
        <f t="shared" si="1903"/>
        <v>2.368603177680112E-5</v>
      </c>
      <c r="U847" s="1">
        <f t="shared" si="1904"/>
        <v>3.7036444566534101E-5</v>
      </c>
      <c r="V847" s="1">
        <f t="shared" si="1905"/>
        <v>5.7121524959805556E-5</v>
      </c>
      <c r="W847" s="1">
        <f t="shared" si="1906"/>
        <v>8.6978988119481643E-5</v>
      </c>
      <c r="X847" s="1">
        <f t="shared" si="1907"/>
        <v>1.308526779337757E-4</v>
      </c>
      <c r="Y847" s="1">
        <f t="shared" si="1908"/>
        <v>1.9459986472514289E-4</v>
      </c>
      <c r="Z847" s="1">
        <f t="shared" si="1909"/>
        <v>2.8620690137021984E-4</v>
      </c>
      <c r="AA847" s="1">
        <f t="shared" si="1910"/>
        <v>4.1643101885294588E-4</v>
      </c>
      <c r="AB847" s="1">
        <f t="shared" si="1911"/>
        <v>5.9958490272529145E-4</v>
      </c>
      <c r="AC847" s="1">
        <f t="shared" si="1912"/>
        <v>8.5447769935330441E-4</v>
      </c>
      <c r="AD847" s="1">
        <f t="shared" si="1913"/>
        <v>1.2055207559496554E-3</v>
      </c>
      <c r="AE847" s="1">
        <f t="shared" si="1914"/>
        <v>1.6839982422240862E-3</v>
      </c>
      <c r="AF847" s="1">
        <f t="shared" si="1915"/>
        <v>2.3294914844818257E-3</v>
      </c>
      <c r="AG847" s="1">
        <f t="shared" si="1916"/>
        <v>3.1914312078662075E-3</v>
      </c>
      <c r="AH847" s="1">
        <f t="shared" si="1917"/>
        <v>4.3307340542311189E-3</v>
      </c>
      <c r="AI847" s="1">
        <f t="shared" si="1918"/>
        <v>5.8214592171672106E-3</v>
      </c>
      <c r="AJ847" s="1">
        <f t="shared" si="1919"/>
        <v>7.752398750572433E-3</v>
      </c>
      <c r="AK847" s="1">
        <f t="shared" si="1920"/>
        <v>1.0228492487735504E-2</v>
      </c>
      <c r="AL847" s="1">
        <f t="shared" si="1921"/>
        <v>1.3371937462782452E-2</v>
      </c>
      <c r="AM847" s="1">
        <f t="shared" si="1922"/>
        <v>1.7322844585377167E-2</v>
      </c>
      <c r="AN847" s="1">
        <f t="shared" si="1923"/>
        <v>2.2239284701573395E-2</v>
      </c>
      <c r="AO847" s="1">
        <f t="shared" si="1924"/>
        <v>2.8296564781240874E-2</v>
      </c>
      <c r="AP847" s="1">
        <f t="shared" si="1925"/>
        <v>3.5685585320205361E-2</v>
      </c>
      <c r="AQ847" s="1">
        <f t="shared" si="1926"/>
        <v>4.4610154139499598E-2</v>
      </c>
      <c r="AR847" s="1">
        <f t="shared" si="1927"/>
        <v>5.5283170762712275E-2</v>
      </c>
      <c r="AS847" s="1">
        <f t="shared" si="1928"/>
        <v>6.7921649443524509E-2</v>
      </c>
      <c r="AT847" s="1">
        <f t="shared" si="1929"/>
        <v>8.2740616261297029E-2</v>
      </c>
      <c r="AU847" s="1">
        <f t="shared" si="1930"/>
        <v>9.9945993494063634E-2</v>
      </c>
      <c r="AV847" s="1">
        <f t="shared" si="1931"/>
        <v>0.11972666814295586</v>
      </c>
      <c r="AW847" s="1">
        <f t="shared" si="1932"/>
        <v>0.14224602507258582</v>
      </c>
      <c r="AX847" s="1">
        <f t="shared" si="1933"/>
        <v>0.16763330180570918</v>
      </c>
      <c r="AY847" s="1">
        <f t="shared" si="1934"/>
        <v>0.19597518418570087</v>
      </c>
      <c r="AZ847" s="1">
        <f t="shared" si="1935"/>
        <v>0.22730810276744196</v>
      </c>
      <c r="BA847" s="1">
        <f t="shared" si="1936"/>
        <v>0.26161170280155183</v>
      </c>
      <c r="BB847" s="1">
        <f t="shared" si="1937"/>
        <v>0.29880394168923613</v>
      </c>
      <c r="BC847" s="1">
        <f t="shared" si="1938"/>
        <v>0.33873821486683969</v>
      </c>
      <c r="BD847" s="1">
        <f t="shared" si="1939"/>
        <v>0.38120282515329729</v>
      </c>
      <c r="BE847" s="1">
        <f t="shared" si="1940"/>
        <v>0.42592299562550551</v>
      </c>
      <c r="BF847" s="1">
        <f t="shared" si="1941"/>
        <v>0.47256548894947537</v>
      </c>
      <c r="BG847" s="1">
        <f t="shared" si="1942"/>
        <v>0.52074574610879365</v>
      </c>
      <c r="BH847" s="1">
        <f t="shared" si="1943"/>
        <v>0.57003730564566901</v>
      </c>
      <c r="BI847" s="1">
        <f t="shared" si="1944"/>
        <v>0.61998312257949817</v>
      </c>
      <c r="BJ847" s="1">
        <f t="shared" si="1945"/>
        <v>0.6701082854102185</v>
      </c>
      <c r="BK847" s="1">
        <f t="shared" si="1946"/>
        <v>0.71993353986068898</v>
      </c>
      <c r="BL847" s="1">
        <f t="shared" si="1947"/>
        <v>0.76898897659294907</v>
      </c>
      <c r="BM847" s="1">
        <f t="shared" si="1948"/>
        <v>0.81682723115777722</v>
      </c>
      <c r="BN847" s="1">
        <f t="shared" si="1949"/>
        <v>0.86303557839098555</v>
      </c>
      <c r="BO847" s="1">
        <f t="shared" si="1950"/>
        <v>0.90724637718478984</v>
      </c>
      <c r="BP847" s="1">
        <f t="shared" si="1951"/>
        <v>0.94914542856458106</v>
      </c>
      <c r="BQ847" s="1">
        <f t="shared" si="1952"/>
        <v>0.98847794119401933</v>
      </c>
      <c r="BR847" s="1">
        <f t="shared" si="1953"/>
        <v>1.0250519430277045</v>
      </c>
      <c r="BS847" s="1">
        <f t="shared" si="1954"/>
        <v>1.0587391244247453</v>
      </c>
      <c r="BT847" s="1">
        <f t="shared" si="1955"/>
        <v>1.0894732356898413</v>
      </c>
      <c r="BU847" s="1">
        <f t="shared" si="1956"/>
        <v>1.117246281233502</v>
      </c>
      <c r="BV847" s="1">
        <f t="shared" si="1957"/>
        <v>1.1421028460824236</v>
      </c>
      <c r="BW847" s="1">
        <f t="shared" si="1958"/>
        <v>1.1641329538038916</v>
      </c>
      <c r="BX847" s="1">
        <f t="shared" si="1959"/>
        <v>1.1834638864477094</v>
      </c>
      <c r="BY847" s="1">
        <f t="shared" si="1960"/>
        <v>1.200251398098966</v>
      </c>
      <c r="BZ847" s="1">
        <f t="shared" si="1961"/>
        <v>1.2146707277777056</v>
      </c>
      <c r="CA847" s="1">
        <f t="shared" si="1962"/>
        <v>1.2269077703067</v>
      </c>
      <c r="CB847" s="1">
        <f t="shared" si="1963"/>
        <v>1.2371507021749197</v>
      </c>
      <c r="CC847" s="1">
        <f t="shared" si="1964"/>
        <v>1.2455822905803065</v>
      </c>
      <c r="CD847" s="1">
        <f t="shared" si="1965"/>
        <v>1.2523730447126629</v>
      </c>
      <c r="CE847" s="1">
        <f t="shared" si="1966"/>
        <v>1.2576753050397849</v>
      </c>
      <c r="CF847" s="1">
        <f t="shared" si="1967"/>
        <v>1.2616183136522174</v>
      </c>
      <c r="CG847" s="1">
        <f t="shared" si="1968"/>
        <v>1.2643042697224107</v>
      </c>
      <c r="CH847" s="1">
        <f t="shared" si="1969"/>
        <v>1.2658053501761419</v>
      </c>
      <c r="CI847" s="1">
        <f t="shared" si="1970"/>
        <v>1.2661616663300628</v>
      </c>
      <c r="CJ847" s="1">
        <f t="shared" si="1971"/>
        <v>1.2653801304954237</v>
      </c>
      <c r="CK847" s="1">
        <f t="shared" si="1972"/>
        <v>1.2634342190471559</v>
      </c>
      <c r="CL847" s="1">
        <f t="shared" si="1973"/>
        <v>1.2602646359310363</v>
      </c>
      <c r="CM847" s="1">
        <f t="shared" si="1974"/>
        <v>1.2557808982435306</v>
      </c>
      <c r="CN847" s="1">
        <f t="shared" si="1975"/>
        <v>1.2498638785433573</v>
      </c>
      <c r="CO847" s="1">
        <f t="shared" si="1976"/>
        <v>1.2423693425493993</v>
      </c>
      <c r="CP847" s="1">
        <f t="shared" si="1977"/>
        <v>1.2331325123408405</v>
      </c>
      <c r="CQ847" s="1">
        <f t="shared" si="1978"/>
        <v>1.2219736618806873</v>
      </c>
      <c r="CR847" s="1">
        <f t="shared" si="1979"/>
        <v>1.2087047130078648</v>
      </c>
      <c r="CS847" s="1">
        <f t="shared" si="1980"/>
        <v>1.1931367471508525</v>
      </c>
      <c r="CT847" s="1">
        <f t="shared" si="1981"/>
        <v>1.1750882839083325</v>
      </c>
      <c r="CU847" s="1">
        <f t="shared" si="1982"/>
        <v>1.1543941070319164</v>
      </c>
      <c r="CV847" s="1">
        <f t="shared" si="1983"/>
        <v>1.130914347350662</v>
      </c>
      <c r="CW847" s="1">
        <f t="shared" si="1984"/>
        <v>1.1045434678405253</v>
      </c>
      <c r="CX847" s="1">
        <f t="shared" si="1985"/>
        <v>1.0752187457066842</v>
      </c>
      <c r="CY847" s="1">
        <f t="shared" si="1986"/>
        <v>1.0429278169282028</v>
      </c>
      <c r="CZ847" s="1">
        <f t="shared" si="1987"/>
        <v>1.0077148459428225</v>
      </c>
      <c r="DA847" s="1">
        <f t="shared" si="1988"/>
        <v>0.96968491085972996</v>
      </c>
      <c r="DB847" s="1">
        <f t="shared" si="1989"/>
        <v>0.92900625414335902</v>
      </c>
      <c r="DC847" s="1">
        <f t="shared" si="1990"/>
        <v>0.8859101386381395</v>
      </c>
      <c r="DD847" s="1">
        <f t="shared" si="1991"/>
        <v>0.84068816470053775</v>
      </c>
      <c r="DE847" s="1">
        <f t="shared" si="1992"/>
        <v>0.79368703895378134</v>
      </c>
      <c r="DF847" s="1">
        <f t="shared" si="1993"/>
        <v>0.74530092946937709</v>
      </c>
      <c r="DG847" s="1">
        <f t="shared" si="1994"/>
        <v>0.69596168528273439</v>
      </c>
      <c r="DH847" s="1">
        <f t="shared" si="1995"/>
        <v>0.64612732890531799</v>
      </c>
      <c r="DI847" s="1">
        <f t="shared" si="1996"/>
        <v>0.59626933836587614</v>
      </c>
      <c r="DJ847" s="1">
        <f t="shared" si="1997"/>
        <v>0.54685931142117739</v>
      </c>
      <c r="DK847" s="1">
        <f t="shared" si="1998"/>
        <v>0.49835564259143017</v>
      </c>
      <c r="DL847" s="1">
        <f t="shared" si="1999"/>
        <v>0.45119084044815977</v>
      </c>
      <c r="DM847" s="1">
        <f t="shared" si="2000"/>
        <v>0.40576006845658591</v>
      </c>
      <c r="DN847" s="1">
        <f t="shared" si="2001"/>
        <v>0.36241141143703087</v>
      </c>
      <c r="DO847" s="1">
        <f t="shared" si="2002"/>
        <v>0.32143825818762994</v>
      </c>
      <c r="DP847" s="1">
        <f t="shared" si="2003"/>
        <v>0.28307405816691217</v>
      </c>
      <c r="DQ847" s="1">
        <f t="shared" si="2004"/>
        <v>0.24748956694858396</v>
      </c>
      <c r="DR847" s="1">
        <f t="shared" si="2005"/>
        <v>0.21479255239833778</v>
      </c>
      <c r="DS847" s="1">
        <f t="shared" si="2006"/>
        <v>0.18502980151856874</v>
      </c>
      <c r="DT847" s="1">
        <f t="shared" si="2007"/>
        <v>0.1581911554661547</v>
      </c>
      <c r="DU847" s="1">
        <f t="shared" si="2008"/>
        <v>0.1342152139565656</v>
      </c>
      <c r="DV847" s="1">
        <f t="shared" si="2009"/>
        <v>0.11299629407193269</v>
      </c>
      <c r="DW847" s="1">
        <f t="shared" si="2010"/>
        <v>9.4392203574695716E-2</v>
      </c>
      <c r="DX847" s="1">
        <f t="shared" si="2011"/>
        <v>7.8232393766926575E-2</v>
      </c>
      <c r="DY847" s="1">
        <f t="shared" si="2012"/>
        <v>6.4326088088266065E-2</v>
      </c>
      <c r="DZ847" s="1">
        <f t="shared" si="2013"/>
        <v>5.2470034722838725E-2</v>
      </c>
      <c r="EA847" s="1">
        <f t="shared" si="2014"/>
        <v>4.245559820661448E-2</v>
      </c>
      <c r="EB847" s="1">
        <f t="shared" si="2015"/>
        <v>3.4074979791193359E-2</v>
      </c>
      <c r="EC847" s="1">
        <f t="shared" si="2016"/>
        <v>2.7126432821724975E-2</v>
      </c>
      <c r="ED847" s="1">
        <f t="shared" si="2017"/>
        <v>2.1418412113339606E-2</v>
      </c>
      <c r="EE847" s="1">
        <f t="shared" si="2018"/>
        <v>1.6772660894696072E-2</v>
      </c>
      <c r="EF847" s="1">
        <f t="shared" si="2019"/>
        <v>1.3026292295726234E-2</v>
      </c>
      <c r="EG847" s="1">
        <f t="shared" si="2020"/>
        <v>1.0032962923955585E-2</v>
      </c>
      <c r="EH847" s="1">
        <f t="shared" si="2021"/>
        <v>7.6632634035803497E-3</v>
      </c>
      <c r="EI847" s="1">
        <f t="shared" si="2022"/>
        <v>5.8044655183715045E-3</v>
      </c>
      <c r="EJ847" s="1">
        <f t="shared" si="2023"/>
        <v>4.359769289412882E-3</v>
      </c>
      <c r="EK847" s="1">
        <f t="shared" si="2024"/>
        <v>3.247187945689913E-3</v>
      </c>
      <c r="EL847" s="1">
        <f t="shared" si="2025"/>
        <v>2.3981965774584439E-3</v>
      </c>
      <c r="EM847" s="1">
        <f t="shared" si="2026"/>
        <v>1.7562535807722636E-3</v>
      </c>
      <c r="EN847" s="1">
        <f t="shared" si="2027"/>
        <v>1.2752849125114642E-3</v>
      </c>
      <c r="EO847" s="1">
        <f t="shared" si="2028"/>
        <v>9.1820147754064646E-4</v>
      </c>
      <c r="EP847" s="1">
        <f t="shared" si="2029"/>
        <v>6.5550108092848978E-4</v>
      </c>
      <c r="EQ847" s="1">
        <f t="shared" si="2030"/>
        <v>4.6398931232582513E-4</v>
      </c>
      <c r="ER847" s="1">
        <f t="shared" si="2031"/>
        <v>3.2563911489742059E-4</v>
      </c>
      <c r="ES847" s="1">
        <f t="shared" si="2032"/>
        <v>2.2659691754588936E-4</v>
      </c>
      <c r="ET847" s="1">
        <f t="shared" si="2033"/>
        <v>1.5633409216105418E-4</v>
      </c>
      <c r="EU847" s="1">
        <f t="shared" si="2034"/>
        <v>1.0693594853061659E-4</v>
      </c>
      <c r="EV847" s="1">
        <f t="shared" si="2035"/>
        <v>7.2516172130107485E-5</v>
      </c>
      <c r="EW847" s="1">
        <f t="shared" si="2036"/>
        <v>4.8742137491014662E-5</v>
      </c>
      <c r="EX847" s="1">
        <f t="shared" si="2037"/>
        <v>3.2455446909478554E-5</v>
      </c>
      <c r="EY847" s="1">
        <f t="shared" si="2038"/>
        <v>2.1371890360663007E-5</v>
      </c>
      <c r="EZ847" s="1">
        <f t="shared" si="2039"/>
        <v>1.3845322780478985E-5</v>
      </c>
      <c r="FA847" s="1">
        <f t="shared" si="2040"/>
        <v>8.6801937892624249E-6</v>
      </c>
      <c r="FB847" s="1">
        <f t="shared" si="2041"/>
        <v>4.9770242716656785E-6</v>
      </c>
      <c r="FC847" s="1">
        <f t="shared" si="2042"/>
        <v>1.9931723155764011E-6</v>
      </c>
      <c r="FD847" s="75">
        <f t="shared" si="1893"/>
        <v>-1.9931723155764011E-6</v>
      </c>
    </row>
    <row r="848" spans="7:160" x14ac:dyDescent="0.35">
      <c r="G848" t="str">
        <f t="shared" si="2043"/>
        <v>Refd, t=4.16</v>
      </c>
      <c r="H848" s="76">
        <f t="shared" ref="H848:H911" si="2044">H847+$B$7</f>
        <v>4.1649999999999334</v>
      </c>
      <c r="I848" s="1">
        <f t="shared" ref="I848:I911" si="2045">$B$18</f>
        <v>0</v>
      </c>
      <c r="J848" s="22">
        <f t="shared" ref="J848:J911" si="2046">J847+2*I$9*(I847-J847)-J$9*(K847-J847)+$B$31+J$10*($B$17-J847)-J$11*J847+IF($A$18="Cinf: Mass flux",$B$29*(K847-J847),$B$29*(K847-3*J847+2*I847))</f>
        <v>2.0252711495422785E-8</v>
      </c>
      <c r="K848" s="1">
        <f t="shared" si="1894"/>
        <v>1.0450766850929511E-7</v>
      </c>
      <c r="L848" s="1">
        <f t="shared" si="1895"/>
        <v>2.6490617986339092E-7</v>
      </c>
      <c r="M848" s="1">
        <f t="shared" si="1896"/>
        <v>5.5408633974632699E-7</v>
      </c>
      <c r="N848" s="1">
        <f t="shared" si="1897"/>
        <v>1.0560839424291257E-6</v>
      </c>
      <c r="O848" s="1">
        <f t="shared" si="1898"/>
        <v>1.9029263905959568E-6</v>
      </c>
      <c r="P848" s="1">
        <f t="shared" si="1899"/>
        <v>3.2989757382963183E-6</v>
      </c>
      <c r="Q848" s="1">
        <f t="shared" si="1900"/>
        <v>5.5561447813455519E-6</v>
      </c>
      <c r="R848" s="1">
        <f t="shared" si="1901"/>
        <v>9.1441378116938118E-6</v>
      </c>
      <c r="S848" s="1">
        <f t="shared" si="1902"/>
        <v>1.4761130561682518E-5</v>
      </c>
      <c r="T848" s="1">
        <f t="shared" si="1903"/>
        <v>2.343181138274121E-5</v>
      </c>
      <c r="U848" s="1">
        <f t="shared" si="1904"/>
        <v>3.6641445438507955E-5</v>
      </c>
      <c r="V848" s="1">
        <f t="shared" si="1905"/>
        <v>5.6516550929886698E-5</v>
      </c>
      <c r="W848" s="1">
        <f t="shared" si="1906"/>
        <v>8.6064802160839199E-5</v>
      </c>
      <c r="X848" s="1">
        <f t="shared" si="1907"/>
        <v>1.2948875311604241E-4</v>
      </c>
      <c r="Y848" s="1">
        <f t="shared" si="1908"/>
        <v>1.9258969402799264E-4</v>
      </c>
      <c r="Z848" s="1">
        <f t="shared" si="1909"/>
        <v>2.8327912367133787E-4</v>
      </c>
      <c r="AA848" s="1">
        <f t="shared" si="1910"/>
        <v>4.1221557641515547E-4</v>
      </c>
      <c r="AB848" s="1">
        <f t="shared" si="1911"/>
        <v>5.9358345075839693E-4</v>
      </c>
      <c r="AC848" s="1">
        <f t="shared" si="1912"/>
        <v>8.4602756150402541E-4</v>
      </c>
      <c r="AD848" s="1">
        <f t="shared" si="1913"/>
        <v>1.1937518835161169E-3</v>
      </c>
      <c r="AE848" s="1">
        <f t="shared" si="1914"/>
        <v>1.667782912100668E-3</v>
      </c>
      <c r="AF848" s="1">
        <f t="shared" si="1915"/>
        <v>2.3073868811931651E-3</v>
      </c>
      <c r="AG848" s="1">
        <f t="shared" si="1916"/>
        <v>3.1616155922671208E-3</v>
      </c>
      <c r="AH848" s="1">
        <f t="shared" si="1917"/>
        <v>4.2909379291019767E-3</v>
      </c>
      <c r="AI848" s="1">
        <f t="shared" si="1918"/>
        <v>5.768893747220942E-3</v>
      </c>
      <c r="AJ848" s="1">
        <f t="shared" si="1919"/>
        <v>7.6836846521969749E-3</v>
      </c>
      <c r="AK848" s="1">
        <f t="shared" si="1920"/>
        <v>1.0139593621676943E-2</v>
      </c>
      <c r="AL848" s="1">
        <f t="shared" si="1921"/>
        <v>1.3258104367774344E-2</v>
      </c>
      <c r="AM848" s="1">
        <f t="shared" si="1922"/>
        <v>1.7178574087583342E-2</v>
      </c>
      <c r="AN848" s="1">
        <f t="shared" si="1923"/>
        <v>2.2058302411078996E-2</v>
      </c>
      <c r="AO848" s="1">
        <f t="shared" si="1924"/>
        <v>2.8071837619817533E-2</v>
      </c>
      <c r="AP848" s="1">
        <f t="shared" si="1925"/>
        <v>3.5409371091722576E-2</v>
      </c>
      <c r="AQ848" s="1">
        <f t="shared" si="1926"/>
        <v>4.4274094447213606E-2</v>
      </c>
      <c r="AR848" s="1">
        <f t="shared" si="1927"/>
        <v>5.4878432217280955E-2</v>
      </c>
      <c r="AS848" s="1">
        <f t="shared" si="1928"/>
        <v>6.7439116058247067E-2</v>
      </c>
      <c r="AT848" s="1">
        <f t="shared" si="1929"/>
        <v>8.2171133222316589E-2</v>
      </c>
      <c r="AU848" s="1">
        <f t="shared" si="1930"/>
        <v>9.9280659218092676E-2</v>
      </c>
      <c r="AV848" s="1">
        <f t="shared" si="1931"/>
        <v>0.11895716786203912</v>
      </c>
      <c r="AW848" s="1">
        <f t="shared" si="1932"/>
        <v>0.14136499535294153</v>
      </c>
      <c r="AX848" s="1">
        <f t="shared" si="1933"/>
        <v>0.1666347117116426</v>
      </c>
      <c r="AY848" s="1">
        <f t="shared" si="1934"/>
        <v>0.19485471557194645</v>
      </c>
      <c r="AZ848" s="1">
        <f t="shared" si="1935"/>
        <v>0.22606350976327114</v>
      </c>
      <c r="BA848" s="1">
        <f t="shared" si="1936"/>
        <v>0.26024312924990312</v>
      </c>
      <c r="BB848" s="1">
        <f t="shared" si="1937"/>
        <v>0.29731417537358534</v>
      </c>
      <c r="BC848" s="1">
        <f t="shared" si="1938"/>
        <v>0.33713285895101164</v>
      </c>
      <c r="BD848" s="1">
        <f t="shared" si="1939"/>
        <v>0.37949037040574901</v>
      </c>
      <c r="BE848" s="1">
        <f t="shared" si="1940"/>
        <v>0.42411478159221033</v>
      </c>
      <c r="BF848" s="1">
        <f t="shared" si="1941"/>
        <v>0.47067554803054301</v>
      </c>
      <c r="BG848" s="1">
        <f t="shared" si="1942"/>
        <v>0.51879053110859263</v>
      </c>
      <c r="BH848" s="1">
        <f t="shared" si="1943"/>
        <v>0.5680353083310683</v>
      </c>
      <c r="BI848" s="1">
        <f t="shared" si="1944"/>
        <v>0.61795439756471038</v>
      </c>
      <c r="BJ848" s="1">
        <f t="shared" si="1945"/>
        <v>0.6680738997499468</v>
      </c>
      <c r="BK848" s="1">
        <f t="shared" si="1946"/>
        <v>0.71791497358012102</v>
      </c>
      <c r="BL848" s="1">
        <f t="shared" si="1947"/>
        <v>0.76700750261131101</v>
      </c>
      <c r="BM848" s="1">
        <f t="shared" si="1948"/>
        <v>0.81490330440357273</v>
      </c>
      <c r="BN848" s="1">
        <f t="shared" si="1949"/>
        <v>0.8611882632549861</v>
      </c>
      <c r="BO848" s="1">
        <f t="shared" si="1950"/>
        <v>0.90549283987630769</v>
      </c>
      <c r="BP848" s="1">
        <f t="shared" si="1951"/>
        <v>0.94750051665662005</v>
      </c>
      <c r="BQ848" s="1">
        <f t="shared" si="1952"/>
        <v>0.9869538670320972</v>
      </c>
      <c r="BR848" s="1">
        <f t="shared" si="1953"/>
        <v>1.0236580812050455</v>
      </c>
      <c r="BS848" s="1">
        <f t="shared" si="1954"/>
        <v>1.0574819267162014</v>
      </c>
      <c r="BT848" s="1">
        <f t="shared" si="1955"/>
        <v>1.0883562602137238</v>
      </c>
      <c r="BU848" s="1">
        <f t="shared" si="1956"/>
        <v>1.1162703266534526</v>
      </c>
      <c r="BV848" s="1">
        <f t="shared" si="1957"/>
        <v>1.1412661767617744</v>
      </c>
      <c r="BW848" s="1">
        <f t="shared" si="1958"/>
        <v>1.1634315982563201</v>
      </c>
      <c r="BX848" s="1">
        <f t="shared" si="1959"/>
        <v>1.1828919893306553</v>
      </c>
      <c r="BY848" s="1">
        <f t="shared" si="1960"/>
        <v>1.1998016053755127</v>
      </c>
      <c r="BZ848" s="1">
        <f t="shared" si="1961"/>
        <v>1.2143345854107255</v>
      </c>
      <c r="CA848" s="1">
        <f t="shared" si="1962"/>
        <v>1.226676118727805</v>
      </c>
      <c r="CB848" s="1">
        <f t="shared" si="1963"/>
        <v>1.2370140515014714</v>
      </c>
      <c r="CC848" s="1">
        <f t="shared" si="1964"/>
        <v>1.2455311648106526</v>
      </c>
      <c r="CD848" s="1">
        <f t="shared" si="1965"/>
        <v>1.2523982865830849</v>
      </c>
      <c r="CE848" s="1">
        <f t="shared" si="1966"/>
        <v>1.2577683365721151</v>
      </c>
      <c r="CF848" s="1">
        <f t="shared" si="1967"/>
        <v>1.2617713504038428</v>
      </c>
      <c r="CG848" s="1">
        <f t="shared" si="1968"/>
        <v>1.2645104891812549</v>
      </c>
      <c r="CH848" s="1">
        <f t="shared" si="1969"/>
        <v>1.2660590165077306</v>
      </c>
      <c r="CI848" s="1">
        <f t="shared" si="1970"/>
        <v>1.266458214743611</v>
      </c>
      <c r="CJ848" s="1">
        <f t="shared" si="1971"/>
        <v>1.265716214884042</v>
      </c>
      <c r="CK848" s="1">
        <f t="shared" si="1972"/>
        <v>1.2638077263683181</v>
      </c>
      <c r="CL848" s="1">
        <f t="shared" si="1973"/>
        <v>1.2606746701699167</v>
      </c>
      <c r="CM848" s="1">
        <f t="shared" si="1974"/>
        <v>1.2562277359184053</v>
      </c>
      <c r="CN848" s="1">
        <f t="shared" si="1975"/>
        <v>1.2503488967588046</v>
      </c>
      <c r="CO848" s="1">
        <f t="shared" si="1976"/>
        <v>1.2428949197673189</v>
      </c>
      <c r="CP848" s="1">
        <f t="shared" si="1977"/>
        <v>1.2337019014904818</v>
      </c>
      <c r="CQ848" s="1">
        <f t="shared" si="1978"/>
        <v>1.2225908353024009</v>
      </c>
      <c r="CR848" s="1">
        <f t="shared" si="1979"/>
        <v>1.2093741791100336</v>
      </c>
      <c r="CS848" s="1">
        <f t="shared" si="1980"/>
        <v>1.1938633395879079</v>
      </c>
      <c r="CT848" s="1">
        <f t="shared" si="1981"/>
        <v>1.1758769255302599</v>
      </c>
      <c r="CU848" s="1">
        <f t="shared" si="1982"/>
        <v>1.155249552719372</v>
      </c>
      <c r="CV848" s="1">
        <f t="shared" si="1983"/>
        <v>1.1318409119832882</v>
      </c>
      <c r="CW848" s="1">
        <f t="shared" si="1984"/>
        <v>1.1055447478495399</v>
      </c>
      <c r="CX848" s="1">
        <f t="shared" si="1985"/>
        <v>1.0762973447042878</v>
      </c>
      <c r="CY848" s="1">
        <f t="shared" si="1986"/>
        <v>1.0440850875422916</v>
      </c>
      <c r="CZ848" s="1">
        <f t="shared" si="1987"/>
        <v>1.0089506609850145</v>
      </c>
      <c r="DA848" s="1">
        <f t="shared" si="1988"/>
        <v>0.97099747712465967</v>
      </c>
      <c r="DB848" s="1">
        <f t="shared" si="1989"/>
        <v>0.93039198134582513</v>
      </c>
      <c r="DC848" s="1">
        <f t="shared" si="1990"/>
        <v>0.88736357419094136</v>
      </c>
      <c r="DD848" s="1">
        <f t="shared" si="1991"/>
        <v>0.8422020022615242</v>
      </c>
      <c r="DE848" s="1">
        <f t="shared" si="1992"/>
        <v>0.79525220506378502</v>
      </c>
      <c r="DF848" s="1">
        <f t="shared" si="1993"/>
        <v>0.74690674839047644</v>
      </c>
      <c r="DG848" s="1">
        <f t="shared" si="1994"/>
        <v>0.69759611762797691</v>
      </c>
      <c r="DH848" s="1">
        <f t="shared" si="1995"/>
        <v>0.64777727517212436</v>
      </c>
      <c r="DI848" s="1">
        <f t="shared" si="1996"/>
        <v>0.59792099440531798</v>
      </c>
      <c r="DJ848" s="1">
        <f t="shared" si="1997"/>
        <v>0.54849855953262749</v>
      </c>
      <c r="DK848" s="1">
        <f t="shared" si="1998"/>
        <v>0.49996845961016972</v>
      </c>
      <c r="DL848" s="1">
        <f t="shared" si="1999"/>
        <v>0.45276370309193248</v>
      </c>
      <c r="DM848" s="1">
        <f t="shared" si="2000"/>
        <v>0.40728033641103661</v>
      </c>
      <c r="DN848" s="1">
        <f t="shared" si="2001"/>
        <v>0.36386767017079846</v>
      </c>
      <c r="DO848" s="1">
        <f t="shared" si="2002"/>
        <v>0.32282060616551489</v>
      </c>
      <c r="DP848" s="1">
        <f t="shared" si="2003"/>
        <v>0.28437432674659779</v>
      </c>
      <c r="DQ848" s="1">
        <f t="shared" si="2004"/>
        <v>0.24870146550194303</v>
      </c>
      <c r="DR848" s="1">
        <f t="shared" si="2005"/>
        <v>0.21591173574873965</v>
      </c>
      <c r="DS848" s="1">
        <f t="shared" si="2006"/>
        <v>0.18605386127826987</v>
      </c>
      <c r="DT848" s="1">
        <f t="shared" si="2007"/>
        <v>0.15911954096454395</v>
      </c>
      <c r="DU848" s="1">
        <f t="shared" si="2008"/>
        <v>0.13504909189554268</v>
      </c>
      <c r="DV848" s="1">
        <f t="shared" si="2009"/>
        <v>0.11373835862838293</v>
      </c>
      <c r="DW848" s="1">
        <f t="shared" si="2010"/>
        <v>9.5046450278251718E-2</v>
      </c>
      <c r="DX848" s="1">
        <f t="shared" si="2011"/>
        <v>7.8803871090016631E-2</v>
      </c>
      <c r="DY848" s="1">
        <f t="shared" si="2012"/>
        <v>6.4820640354132056E-2</v>
      </c>
      <c r="DZ848" s="1">
        <f t="shared" si="2013"/>
        <v>5.2894048794294213E-2</v>
      </c>
      <c r="EA848" s="1">
        <f t="shared" si="2014"/>
        <v>4.2815764642318399E-2</v>
      </c>
      <c r="EB848" s="1">
        <f t="shared" si="2015"/>
        <v>3.4378076953764727E-2</v>
      </c>
      <c r="EC848" s="1">
        <f t="shared" si="2016"/>
        <v>2.7379140006031089E-2</v>
      </c>
      <c r="ED848" s="1">
        <f t="shared" si="2017"/>
        <v>2.1627155333438286E-2</v>
      </c>
      <c r="EE848" s="1">
        <f t="shared" si="2018"/>
        <v>1.6943492695196682E-2</v>
      </c>
      <c r="EF848" s="1">
        <f t="shared" si="2019"/>
        <v>1.3164804969660342E-2</v>
      </c>
      <c r="EG848" s="1">
        <f t="shared" si="2020"/>
        <v>1.0144232912385347E-2</v>
      </c>
      <c r="EH848" s="1">
        <f t="shared" si="2021"/>
        <v>7.7518234657122619E-3</v>
      </c>
      <c r="EI848" s="1">
        <f t="shared" si="2022"/>
        <v>5.8743004984085747E-3</v>
      </c>
      <c r="EJ848" s="1">
        <f t="shared" si="2023"/>
        <v>4.4143309383301577E-3</v>
      </c>
      <c r="EK848" s="1">
        <f t="shared" si="2024"/>
        <v>3.2894242289764342E-3</v>
      </c>
      <c r="EL848" s="1">
        <f t="shared" si="2025"/>
        <v>2.4305911452279618E-3</v>
      </c>
      <c r="EM848" s="1">
        <f t="shared" si="2026"/>
        <v>1.7808715200530038E-3</v>
      </c>
      <c r="EN848" s="1">
        <f t="shared" si="2027"/>
        <v>1.2938214699551637E-3</v>
      </c>
      <c r="EO848" s="1">
        <f t="shared" si="2028"/>
        <v>9.3203106835104362E-4</v>
      </c>
      <c r="EP848" s="1">
        <f t="shared" si="2029"/>
        <v>6.657245315142995E-4</v>
      </c>
      <c r="EQ848" s="1">
        <f t="shared" si="2030"/>
        <v>4.7147787786284301E-4</v>
      </c>
      <c r="ER848" s="1">
        <f t="shared" si="2031"/>
        <v>3.3107433957989035E-4</v>
      </c>
      <c r="ES848" s="1">
        <f t="shared" si="2032"/>
        <v>2.3050584791271881E-4</v>
      </c>
      <c r="ET848" s="1">
        <f t="shared" si="2033"/>
        <v>1.5911970592864715E-4</v>
      </c>
      <c r="EU848" s="1">
        <f t="shared" si="2034"/>
        <v>1.0890292431938386E-4</v>
      </c>
      <c r="EV848" s="1">
        <f t="shared" si="2035"/>
        <v>7.3892306373508489E-5</v>
      </c>
      <c r="EW848" s="1">
        <f t="shared" si="2036"/>
        <v>4.9695823853915662E-5</v>
      </c>
      <c r="EX848" s="1">
        <f t="shared" si="2037"/>
        <v>3.3109681808581677E-5</v>
      </c>
      <c r="EY848" s="1">
        <f t="shared" si="2038"/>
        <v>2.1815265584188946E-5</v>
      </c>
      <c r="EZ848" s="1">
        <f t="shared" si="2039"/>
        <v>1.4140419437310186E-5</v>
      </c>
      <c r="FA848" s="1">
        <f t="shared" si="2040"/>
        <v>8.8697021030062143E-6</v>
      </c>
      <c r="FB848" s="1">
        <f t="shared" si="2041"/>
        <v>5.087773973569114E-6</v>
      </c>
      <c r="FC848" s="1">
        <f t="shared" si="2042"/>
        <v>2.0380491088244714E-6</v>
      </c>
      <c r="FD848" s="75">
        <f t="shared" ref="FD848:FD911" si="2047">IF($A$19="Cout: Mass flux",FC848,2*$B$19-FC848)</f>
        <v>-2.0380491088244714E-6</v>
      </c>
    </row>
    <row r="849" spans="7:160" x14ac:dyDescent="0.35">
      <c r="G849" t="str">
        <f t="shared" si="2043"/>
        <v>Refd, t=4.17</v>
      </c>
      <c r="H849" s="76">
        <f t="shared" si="2044"/>
        <v>4.1699999999999333</v>
      </c>
      <c r="I849" s="1">
        <f t="shared" si="2045"/>
        <v>0</v>
      </c>
      <c r="J849" s="22">
        <f t="shared" si="2046"/>
        <v>2.0028576874124099E-8</v>
      </c>
      <c r="K849" s="1">
        <f t="shared" ref="K849:K912" si="2048">K848+$B$29*(L848-2*K848+J848)-J$9*(K848-J848)-K$9*(L848-K848)+$B$31+K$10*($B$17-K848)-K$11*K848</f>
        <v>1.0335165890298506E-7</v>
      </c>
      <c r="L849" s="1">
        <f t="shared" ref="L849:L912" si="2049">L848+$B$29*(M848-2*L848+K848)-K$9*(L848-K848)-L$9*(M848-L848)+$B$31+L$10*($B$17-L848)-L$11*L848</f>
        <v>2.6197907408789973E-7</v>
      </c>
      <c r="M849" s="1">
        <f t="shared" ref="M849:M912" si="2050">M848+$B$29*(N848-2*M848+L848)-L$9*(M848-L848)-M$9*(N848-M848)+$B$31+M$10*($B$17-M848)-M$11*M848</f>
        <v>5.4797395782882487E-7</v>
      </c>
      <c r="N849" s="1">
        <f t="shared" ref="N849:N912" si="2051">N848+$B$29*(O848-2*N848+M848)-M$9*(N848-M848)-N$9*(O848-N848)+$B$31+N$10*($B$17-N848)-N$11*N848</f>
        <v>1.0444594841228229E-6</v>
      </c>
      <c r="O849" s="1">
        <f t="shared" ref="O849:O912" si="2052">O848+$B$29*(P848-2*O848+N848)-N$9*(O848-N848)-O$9*(P848-O848)+$B$31+O$10*($B$17-O848)-O$11*O848</f>
        <v>1.882038642848858E-6</v>
      </c>
      <c r="P849" s="1">
        <f t="shared" ref="P849:P912" si="2053">P848+$B$29*(Q848-2*P848+O848)-O$9*(P848-O848)-P$9*(Q848-P848)+$B$31+P$10*($B$17-P848)-P$11*P848</f>
        <v>3.262884926831361E-6</v>
      </c>
      <c r="Q849" s="1">
        <f t="shared" ref="Q849:Q912" si="2054">Q848+$B$29*(R848-2*Q848+P848)-P$9*(Q848-P848)-Q$9*(R848-Q848)+$B$31+Q$10*($B$17-Q848)-Q$11*Q848</f>
        <v>5.4955983006935723E-6</v>
      </c>
      <c r="R849" s="1">
        <f t="shared" ref="R849:R912" si="2055">R848+$B$29*(S848-2*R848+Q848)-Q$9*(R848-Q848)-R$9*(S848-R848)+$B$31+R$10*($B$17-R848)-R$11*R848</f>
        <v>9.0449399890473522E-6</v>
      </c>
      <c r="S849" s="1">
        <f t="shared" ref="S849:S912" si="2056">S848+$B$29*(T848-2*S848+R848)-R$9*(S848-R848)-S$9*(T848-S848)+$B$31+S$10*($B$17-S848)-S$11*S848</f>
        <v>1.4601812700849275E-5</v>
      </c>
      <c r="T849" s="1">
        <f t="shared" ref="T849:T912" si="2057">T848+$B$29*(U848-2*T848+S848)-S$9*(T848-S848)-T$9*(U848-T848)+$B$31+T$10*($B$17-T848)-T$11*T848</f>
        <v>2.3180349656051514E-5</v>
      </c>
      <c r="U849" s="1">
        <f t="shared" ref="U849:U912" si="2058">U848+$B$29*(V848-2*U848+T848)-T$9*(U848-T848)-U$9*(V848-U848)+$B$31+U$10*($B$17-U848)-U$11*U848</f>
        <v>3.6250704486650602E-5</v>
      </c>
      <c r="V849" s="1">
        <f t="shared" ref="V849:V912" si="2059">V848+$B$29*(W848-2*V848+U848)-U$9*(V848-U848)-V$9*(W848-V848)+$B$31+V$10*($B$17-V848)-V$11*V848</f>
        <v>5.5918051132446471E-5</v>
      </c>
      <c r="W849" s="1">
        <f t="shared" ref="W849:W912" si="2060">W848+$B$29*(X848-2*W848+V848)-V$9*(W848-V848)-W$9*(X848-W848)+$B$31+W$10*($B$17-W848)-W$11*W848</f>
        <v>8.516032090074912E-5</v>
      </c>
      <c r="X849" s="1">
        <f t="shared" ref="X849:X912" si="2061">X848+$B$29*(Y848-2*X848+W848)-W$9*(X848-W848)-X$9*(Y848-X848)+$B$31+X$10*($B$17-X848)-X$11*X848</f>
        <v>1.2813917959656019E-4</v>
      </c>
      <c r="Y849" s="1">
        <f t="shared" ref="Y849:Y912" si="2062">Y848+$B$29*(Z848-2*Y848+X848)-X$9*(Y848-X848)-Y$9*(Z848-Y848)+$B$31+Y$10*($B$17-Y848)-Y$11*Y848</f>
        <v>1.9060047066624968E-4</v>
      </c>
      <c r="Z849" s="1">
        <f t="shared" ref="Z849:Z912" si="2063">Z848+$B$29*(AA848-2*Z848+Y848)-Y$9*(Z848-Y848)-Z$9*(AA848-Z848)+$B$31+Z$10*($B$17-Z848)-Z$11*Z848</f>
        <v>2.8038153537050293E-4</v>
      </c>
      <c r="AA849" s="1">
        <f t="shared" ref="AA849:AA912" si="2064">AA848+$B$29*(AB848-2*AA848+Z848)-Z$9*(AA848-Z848)-AA$9*(AB848-AA848)+$B$31+AA$10*($B$17-AA848)-AA$11*AA848</f>
        <v>4.0804310621864561E-4</v>
      </c>
      <c r="AB849" s="1">
        <f t="shared" ref="AB849:AB912" si="2065">AB848+$B$29*(AC848-2*AB848+AA848)-AA$9*(AB848-AA848)-AB$9*(AC848-AB848)+$B$31+AB$10*($B$17-AB848)-AB$11*AB848</f>
        <v>5.8764242412950103E-4</v>
      </c>
      <c r="AC849" s="1">
        <f t="shared" ref="AC849:AC912" si="2066">AC848+$B$29*(AD848-2*AC848+AB848)-AB$9*(AC848-AB848)-AC$9*(AD848-AC848)+$B$31+AC$10*($B$17-AC848)-AC$11*AC848</f>
        <v>8.3766137237272344E-4</v>
      </c>
      <c r="AD849" s="1">
        <f t="shared" ref="AD849:AD912" si="2067">AD848+$B$29*(AE848-2*AD848+AC848)-AC$9*(AD848-AC848)-AD$9*(AE848-AD848)+$B$31+AD$10*($B$17-AD848)-AD$11*AD848</f>
        <v>1.1820982557951469E-3</v>
      </c>
      <c r="AE849" s="1">
        <f t="shared" ref="AE849:AE912" si="2068">AE848+$B$29*(AF848-2*AE848+AD848)-AD$9*(AE848-AD848)-AE$9*(AF848-AE848)+$B$31+AE$10*($B$17-AE848)-AE$11*AE848</f>
        <v>1.6517239231226689E-3</v>
      </c>
      <c r="AF849" s="1">
        <f t="shared" ref="AF849:AF912" si="2069">AF848+$B$29*(AG848-2*AF848+AE848)-AE$9*(AF848-AE848)-AF$9*(AG848-AF848)+$B$31+AF$10*($B$17-AF848)-AF$11*AF848</f>
        <v>2.2854918783622564E-3</v>
      </c>
      <c r="AG849" s="1">
        <f t="shared" ref="AG849:AG912" si="2070">AG848+$B$29*(AH848-2*AG848+AF848)-AF$9*(AG848-AF848)-AG$9*(AH848-AG848)+$B$31+AG$10*($B$17-AG848)-AG$11*AG848</f>
        <v>3.1320776850342195E-3</v>
      </c>
      <c r="AH849" s="1">
        <f t="shared" ref="AH849:AH912" si="2071">AH848+$B$29*(AI848-2*AH848+AG848)-AG$9*(AH848-AG848)-AH$9*(AI848-AH848)+$B$31+AH$10*($B$17-AH848)-AH$11*AH848</f>
        <v>4.2515054390653726E-3</v>
      </c>
      <c r="AI849" s="1">
        <f t="shared" ref="AI849:AI912" si="2072">AI848+$B$29*(AJ848-2*AI848+AH848)-AH$9*(AI848-AH848)-AI$9*(AJ848-AI848)+$B$31+AI$10*($B$17-AI848)-AI$11*AI848</f>
        <v>5.7167988394481763E-3</v>
      </c>
      <c r="AJ849" s="1">
        <f t="shared" ref="AJ849:AJ912" si="2073">AJ848+$B$29*(AK848-2*AJ848+AI848)-AI$9*(AJ848-AI848)-AJ$9*(AK848-AJ848)+$B$31+AJ$10*($B$17-AJ848)-AJ$11*AJ848</f>
        <v>7.6155723223750695E-3</v>
      </c>
      <c r="AK849" s="1">
        <f t="shared" ref="AK849:AK912" si="2074">AK848+$B$29*(AL848-2*AK848+AJ848)-AJ$9*(AK848-AJ848)-AK$9*(AL848-AK848)+$B$31+AK$10*($B$17-AK848)-AK$11*AK848</f>
        <v>1.0051455226885523E-2</v>
      </c>
      <c r="AL849" s="1">
        <f t="shared" ref="AL849:AL912" si="2075">AL848+$B$29*(AM848-2*AL848+AK848)-AK$9*(AL848-AK848)-AL$9*(AM848-AL848)+$B$31+AL$10*($B$17-AL848)-AL$11*AL848</f>
        <v>1.3145220891419189E-2</v>
      </c>
      <c r="AM849" s="1">
        <f t="shared" ref="AM849:AM912" si="2076">AM848+$B$29*(AN848-2*AM848+AL848)-AL$9*(AM848-AL848)-AM$9*(AN848-AM848)+$B$31+AM$10*($B$17-AM848)-AM$11*AM848</f>
        <v>1.7035475227542313E-2</v>
      </c>
      <c r="AN849" s="1">
        <f t="shared" ref="AN849:AN912" si="2077">AN848+$B$29*(AO848-2*AN848+AM848)-AM$9*(AN848-AM848)-AN$9*(AO848-AN848)+$B$31+AN$10*($B$17-AN848)-AN$11*AN848</f>
        <v>2.1878748262831094E-2</v>
      </c>
      <c r="AO849" s="1">
        <f t="shared" ref="AO849:AO912" si="2078">AO848+$B$29*(AP848-2*AO848+AN848)-AN$9*(AO848-AN848)-AO$9*(AP848-AO848)+$B$31+AO$10*($B$17-AO848)-AO$11*AO848</f>
        <v>2.7848830071123272E-2</v>
      </c>
      <c r="AP849" s="1">
        <f t="shared" ref="AP849:AP912" si="2079">AP848+$B$29*(AQ848-2*AP848+AO848)-AO$9*(AP848-AO848)-AP$9*(AQ848-AP848)+$B$31+AP$10*($B$17-AP848)-AP$11*AP848</f>
        <v>3.5135201930189916E-2</v>
      </c>
      <c r="AQ849" s="1">
        <f t="shared" ref="AQ849:AQ912" si="2080">AQ848+$B$29*(AR848-2*AQ848+AP848)-AP$9*(AQ848-AP848)-AQ$9*(AR848-AQ848)+$B$31+AQ$10*($B$17-AQ848)-AQ$11*AQ848</f>
        <v>4.3940436498184153E-2</v>
      </c>
      <c r="AR849" s="1">
        <f t="shared" ref="AR849:AR912" si="2081">AR848+$B$29*(AS848-2*AR848+AQ848)-AQ$9*(AR848-AQ848)-AR$9*(AS848-AR848)+$B$31+AR$10*($B$17-AR848)-AR$11*AR848</f>
        <v>5.4476478497079449E-2</v>
      </c>
      <c r="AS849" s="1">
        <f t="shared" ref="AS849:AS912" si="2082">AS848+$B$29*(AT848-2*AS848+AR848)-AR$9*(AS848-AR848)-AS$9*(AT848-AS848)+$B$31+AS$10*($B$17-AS848)-AS$11*AS848</f>
        <v>6.6959769911612801E-2</v>
      </c>
      <c r="AT849" s="1">
        <f t="shared" ref="AT849:AT912" si="2083">AT848+$B$29*(AU848-2*AT848+AS848)-AS$9*(AT848-AS848)-AT$9*(AU848-AT848)+$B$31+AT$10*($B$17-AT848)-AT$11*AT848</f>
        <v>8.1605249735986984E-2</v>
      </c>
      <c r="AU849" s="1">
        <f t="shared" ref="AU849:AU912" si="2084">AU848+$B$29*(AV848-2*AU848+AT848)-AT$9*(AU848-AT848)-AU$9*(AV848-AU848)+$B$31+AU$10*($B$17-AU848)-AU$11*AU848</f>
        <v>9.8619334957067123E-2</v>
      </c>
      <c r="AV849" s="1">
        <f t="shared" ref="AV849:AV912" si="2085">AV848+$B$29*(AW848-2*AV848+AU848)-AU$9*(AV848-AU848)-AV$9*(AW848-AV848)+$B$31+AV$10*($B$17-AV848)-AV$11*AV848</f>
        <v>0.11819207232620102</v>
      </c>
      <c r="AW849" s="1">
        <f t="shared" ref="AW849:AW912" si="2086">AW848+$B$29*(AX848-2*AW848+AV848)-AV$9*(AW848-AV848)-AW$9*(AX848-AW848)+$B$31+AW$10*($B$17-AW848)-AW$11*AW848</f>
        <v>0.14048873373445719</v>
      </c>
      <c r="AX849" s="1">
        <f t="shared" ref="AX849:AX912" si="2087">AX848+$B$29*(AY848-2*AX848+AW848)-AW$9*(AX848-AW848)-AX$9*(AY848-AX848)+$B$31+AX$10*($B$17-AX848)-AX$11*AX848</f>
        <v>0.16564120484060726</v>
      </c>
      <c r="AY849" s="1">
        <f t="shared" ref="AY849:AY912" si="2088">AY848+$B$29*(AZ848-2*AY848+AX848)-AX$9*(AY848-AX848)-AY$9*(AZ848-AY848)+$B$31+AY$10*($B$17-AY848)-AY$11*AY848</f>
        <v>0.19373957969869704</v>
      </c>
      <c r="AZ849" s="1">
        <f t="shared" ref="AZ849:AZ912" si="2089">AZ848+$B$29*(BA848-2*AZ848+AY848)-AY$9*(AZ848-AY848)-AZ$9*(BA848-AZ848)+$B$31+AZ$10*($B$17-AZ848)-AZ$11*AZ848</f>
        <v>0.22482441637858011</v>
      </c>
      <c r="BA849" s="1">
        <f t="shared" ref="BA849:BA912" si="2090">BA848+$B$29*(BB848-2*BA848+AZ848)-AZ$9*(BA848-AZ848)-BA$9*(BB848-BA848)+$B$31+BA$10*($B$17-BA848)-BA$11*BA848</f>
        <v>0.25888012380143777</v>
      </c>
      <c r="BB849" s="1">
        <f t="shared" ref="BB849:BB912" si="2091">BB848+$B$29*(BC848-2*BB848+BA848)-BA$9*(BB848-BA848)-BB$9*(BC848-BB848)+$B$31+BB$10*($B$17-BB848)-BB$11*BB848</f>
        <v>0.29582993375002764</v>
      </c>
      <c r="BC849" s="1">
        <f t="shared" ref="BC849:BC912" si="2092">BC848+$B$29*(BD848-2*BC848+BB848)-BB$9*(BC848-BB848)-BC$9*(BD848-BC848)+$B$31+BC$10*($B$17-BC848)-BC$11*BC848</f>
        <v>0.33553286213110223</v>
      </c>
      <c r="BD849" s="1">
        <f t="shared" ref="BD849:BD912" si="2093">BD848+$B$29*(BE848-2*BD848+BC848)-BC$9*(BD848-BC848)-BD$9*(BE848-BD848)+$B$31+BD$10*($B$17-BD848)-BD$11*BD848</f>
        <v>0.37778298074407496</v>
      </c>
      <c r="BE849" s="1">
        <f t="shared" ref="BE849:BE912" si="2094">BE848+$B$29*(BF848-2*BE848+BD848)-BD$9*(BE848-BD848)-BE$9*(BF848-BE848)+$B$31+BE$10*($B$17-BE848)-BE$11*BE848</f>
        <v>0.42231120873531447</v>
      </c>
      <c r="BF849" s="1">
        <f t="shared" ref="BF849:BF912" si="2095">BF848+$B$29*(BG848-2*BF848+BE848)-BE$9*(BF848-BE848)-BF$9*(BG848-BF848)+$B$31+BF$10*($B$17-BF848)-BF$11*BF848</f>
        <v>0.46878969818461769</v>
      </c>
      <c r="BG849" s="1">
        <f t="shared" ref="BG849:BG912" si="2096">BG848+$B$29*(BH848-2*BG848+BF848)-BF$9*(BG848-BF848)-BG$9*(BH848-BG848)+$B$31+BG$10*($B$17-BG848)-BG$11*BG848</f>
        <v>0.51683873994525575</v>
      </c>
      <c r="BH849" s="1">
        <f t="shared" ref="BH849:BH912" si="2097">BH848+$B$29*(BI848-2*BH848+BG848)-BG$9*(BH848-BG848)-BH$9*(BI848-BH848)+$B$31+BH$10*($B$17-BH848)-BH$11*BH848</f>
        <v>0.56603596475258333</v>
      </c>
      <c r="BI849" s="1">
        <f t="shared" ref="BI849:BI912" si="2098">BI848+$B$29*(BJ848-2*BI848+BH848)-BH$9*(BI848-BH848)-BI$9*(BJ848-BI848)+$B$31+BI$10*($B$17-BI848)-BI$11*BI848</f>
        <v>0.61592747232722322</v>
      </c>
      <c r="BJ849" s="1">
        <f t="shared" ref="BJ849:BJ912" si="2099">BJ848+$B$29*(BK848-2*BJ848+BI848)-BI$9*(BJ848-BI848)-BJ$9*(BK848-BJ848)+$B$31+BJ$10*($B$17-BJ848)-BJ$11*BJ848</f>
        <v>0.66604039902499923</v>
      </c>
      <c r="BK849" s="1">
        <f t="shared" ref="BK849:BK912" si="2100">BK848+$B$29*(BL848-2*BK848+BJ848)-BJ$9*(BK848-BJ848)-BK$9*(BL848-BK848)+$B$31+BK$10*($B$17-BK848)-BK$11*BK848</f>
        <v>0.71589634242453781</v>
      </c>
      <c r="BL849" s="1">
        <f t="shared" ref="BL849:BL912" si="2101">BL848+$B$29*(BM848-2*BL848+BK848)-BK$9*(BL848-BK848)-BL$9*(BM848-BL848)+$B$31+BL$10*($B$17-BL848)-BL$11*BL848</f>
        <v>0.76502500660821537</v>
      </c>
      <c r="BM849" s="1">
        <f t="shared" ref="BM849:BM912" si="2102">BM848+$B$29*(BN848-2*BM848+BL848)-BL$9*(BM848-BL848)-BM$9*(BN848-BM848)+$B$31+BM$10*($B$17-BM848)-BM$11*BM848</f>
        <v>0.81297741915945376</v>
      </c>
      <c r="BN849" s="1">
        <f t="shared" ref="BN849:BN912" si="2103">BN848+$B$29*(BO848-2*BN848+BM848)-BM$9*(BN848-BM848)-BN$9*(BO848-BN848)+$B$31+BN$10*($B$17-BN848)-BN$11*BN848</f>
        <v>0.8593381008758374</v>
      </c>
      <c r="BO849" s="1">
        <f t="shared" ref="BO849:BO912" si="2104">BO848+$B$29*(BP848-2*BO848+BN848)-BN$9*(BO848-BN848)-BO$9*(BP848-BO848)+$B$31+BO$10*($B$17-BO848)-BO$11*BO848</f>
        <v>0.90373563905704191</v>
      </c>
      <c r="BP849" s="1">
        <f t="shared" ref="BP849:BP912" si="2105">BP848+$B$29*(BQ848-2*BP848+BO848)-BO$9*(BP848-BO848)-BP$9*(BQ848-BP848)+$B$31+BP$10*($B$17-BP848)-BP$11*BP848</f>
        <v>0.9458512188233682</v>
      </c>
      <c r="BQ849" s="1">
        <f t="shared" ref="BQ849:BQ912" si="2106">BQ848+$B$29*(BR848-2*BQ848+BP848)-BP$9*(BQ848-BP848)-BQ$9*(BR848-BQ848)+$B$31+BQ$10*($B$17-BQ848)-BQ$11*BQ848</f>
        <v>0.98542479543793127</v>
      </c>
      <c r="BR849" s="1">
        <f t="shared" ref="BR849:BR912" si="2107">BR848+$B$29*(BS848-2*BR848+BQ848)-BQ$9*(BR848-BQ848)-BR$9*(BS848-BR848)+$B$31+BR$10*($B$17-BR848)-BR$11*BR848</f>
        <v>1.022258733459924</v>
      </c>
      <c r="BS849" s="1">
        <f t="shared" ref="BS849:BS912" si="2108">BS848+$B$29*(BT848-2*BS848+BR848)-BR$9*(BS848-BR848)-BS$9*(BT848-BS848)+$B$31+BS$10*($B$17-BS848)-BS$11*BS848</f>
        <v>1.0562188844508194</v>
      </c>
      <c r="BT849" s="1">
        <f t="shared" ref="BT849:BT912" si="2109">BT848+$B$29*(BU848-2*BT848+BS848)-BS$9*(BT848-BS848)-BT$9*(BU848-BT848)+$B$31+BT$10*($B$17-BT848)-BT$11*BT848</f>
        <v>1.0872332129584292</v>
      </c>
      <c r="BU849" s="1">
        <f t="shared" ref="BU849:BU912" si="2110">BU848+$B$29*(BV848-2*BU848+BT848)-BT$9*(BU848-BT848)-BU$9*(BV848-BU848)+$B$31+BU$10*($B$17-BU848)-BU$11*BU848</f>
        <v>1.1152882010373899</v>
      </c>
      <c r="BV849" s="1">
        <f t="shared" ref="BV849:BV912" si="2111">BV848+$B$29*(BW848-2*BV848+BU848)-BU$9*(BV848-BU848)-BV$9*(BW848-BV848)+$B$31+BV$10*($B$17-BV848)-BV$11*BV848</f>
        <v>1.1404233571982265</v>
      </c>
      <c r="BW849" s="1">
        <f t="shared" ref="BW849:BW912" si="2112">BW848+$B$29*(BX848-2*BW848+BV848)-BV$9*(BW848-BV848)-BW$9*(BX848-BW848)+$B$31+BW$10*($B$17-BW848)-BW$11*BW848</f>
        <v>1.1627242216563214</v>
      </c>
      <c r="BX849" s="1">
        <f t="shared" ref="BX849:BX912" si="2113">BX848+$B$29*(BY848-2*BX848+BW848)-BW$9*(BX848-BW848)-BX$9*(BY848-BX848)+$B$31+BX$10*($B$17-BX848)-BX$11*BX848</f>
        <v>1.1823142942244074</v>
      </c>
      <c r="BY849" s="1">
        <f t="shared" ref="BY849:BY912" si="2114">BY848+$B$29*(BZ848-2*BY848+BX848)-BX$9*(BY848-BX848)-BY$9*(BZ848-BY848)+$B$31+BY$10*($B$17-BY848)-BY$11*BY848</f>
        <v>1.1993463151315618</v>
      </c>
      <c r="BZ849" s="1">
        <f t="shared" ref="BZ849:BZ912" si="2115">BZ848+$B$29*(CA848-2*BZ848+BY848)-BY$9*(BZ848-BY848)-BZ$9*(CA848-BZ848)+$B$31+BZ$10*($B$17-BZ848)-BZ$11*BZ848</f>
        <v>1.2139933059145203</v>
      </c>
      <c r="CA849" s="1">
        <f t="shared" ref="CA849:CA912" si="2116">CA848+$B$29*(CB848-2*CA848+BZ848)-BZ$9*(CA848-BZ848)-CA$9*(CB848-CA848)+$B$31+CA$10*($B$17-CA848)-CA$11*CA848</f>
        <v>1.2264397327011831</v>
      </c>
      <c r="CB849" s="1">
        <f t="shared" ref="CB849:CB912" si="2117">CB848+$B$29*(CC848-2*CB848+CA848)-CA$9*(CB848-CA848)-CB$9*(CC848-CB848)+$B$31+CB$10*($B$17-CB848)-CB$11*CB848</f>
        <v>1.2368730943281439</v>
      </c>
      <c r="CC849" s="1">
        <f t="shared" ref="CC849:CC912" si="2118">CC848+$B$29*(CD848-2*CC848+CB848)-CB$9*(CC848-CB848)-CC$9*(CD848-CC848)+$B$31+CC$10*($B$17-CC848)-CC$11*CC848</f>
        <v>1.2454761699565928</v>
      </c>
      <c r="CD849" s="1">
        <f t="shared" ref="CD849:CD912" si="2119">CD848+$B$29*(CE848-2*CD848+CC848)-CC$9*(CD848-CC848)-CD$9*(CE848-CD848)+$B$31+CD$10*($B$17-CD848)-CD$11*CD848</f>
        <v>1.2524200921360662</v>
      </c>
      <c r="CE849" s="1">
        <f t="shared" ref="CE849:CE912" si="2120">CE848+$B$29*(CF848-2*CE848+CD848)-CD$9*(CE848-CD848)-CE$9*(CF848-CE848)+$B$31+CE$10*($B$17-CE848)-CE$11*CE848</f>
        <v>1.2578583477667917</v>
      </c>
      <c r="CF849" s="1">
        <f t="shared" ref="CF849:CF912" si="2121">CF848+$B$29*(CG848-2*CF848+CE848)-CE$9*(CF848-CE848)-CF$9*(CG848-CF848)+$B$31+CF$10*($B$17-CF848)-CF$11*CF848</f>
        <v>1.2619217559911224</v>
      </c>
      <c r="CG849" s="1">
        <f t="shared" ref="CG849:CG912" si="2122">CG848+$B$29*(CH848-2*CG848+CF848)-CF$9*(CG848-CF848)-CG$9*(CH848-CG848)+$B$31+CG$10*($B$17-CG848)-CG$11*CG848</f>
        <v>1.2647144319515855</v>
      </c>
      <c r="CH849" s="1">
        <f t="shared" ref="CH849:CH912" si="2123">CH848+$B$29*(CI848-2*CH848+CG848)-CG$9*(CH848-CG848)-CH$9*(CI848-CH848)+$B$31+CH$10*($B$17-CH848)-CH$11*CH848</f>
        <v>1.266310720069711</v>
      </c>
      <c r="CI849" s="1">
        <f t="shared" ref="CI849:CI912" si="2124">CI848+$B$29*(CJ848-2*CI848+CH848)-CH$9*(CI848-CH848)-CI$9*(CJ848-CI848)+$B$31+CI$10*($B$17-CI848)-CI$11*CI848</f>
        <v>1.2667530697503762</v>
      </c>
      <c r="CJ849" s="1">
        <f t="shared" ref="CJ849:CJ912" si="2125">CJ848+$B$29*(CK848-2*CJ848+CI848)-CI$9*(CJ848-CI848)-CJ$9*(CK848-CJ848)+$B$31+CJ$10*($B$17-CJ848)-CJ$11*CJ848</f>
        <v>1.2660508283200054</v>
      </c>
      <c r="CK849" s="1">
        <f t="shared" ref="CK849:CK912" si="2126">CK848+$B$29*(CL848-2*CK848+CJ848)-CJ$9*(CK848-CJ848)-CK$9*(CL848-CK848)+$B$31+CK$10*($B$17-CK848)-CK$11*CK848</f>
        <v>1.264179937349746</v>
      </c>
      <c r="CL849" s="1">
        <f t="shared" ref="CL849:CL912" si="2127">CL848+$B$29*(CM848-2*CL848+CK848)-CK$9*(CL848-CK848)-CL$9*(CM848-CL848)+$B$31+CL$10*($B$17-CL848)-CL$11*CL848</f>
        <v>1.2610835351146796</v>
      </c>
      <c r="CM849" s="1">
        <f t="shared" ref="CM849:CM912" si="2128">CM848+$B$29*(CN848-2*CM848+CL848)-CL$9*(CM848-CL848)-CM$9*(CN848-CM848)+$B$31+CM$10*($B$17-CM848)-CM$11*CM848</f>
        <v>1.2566734850760479</v>
      </c>
      <c r="CN849" s="1">
        <f t="shared" ref="CN849:CN912" si="2129">CN848+$B$29*(CO848-2*CN848+CM848)-CM$9*(CN848-CM848)-CN$9*(CO848-CN848)+$B$31+CN$10*($B$17-CN848)-CN$11*CN848</f>
        <v>1.2508328631506069</v>
      </c>
      <c r="CO849" s="1">
        <f t="shared" ref="CO849:CO912" si="2130">CO848+$B$29*(CP848-2*CO848+CN848)-CN$9*(CO848-CN848)-CO$9*(CP848-CO848)+$B$31+CO$10*($B$17-CO848)-CO$11*CO848</f>
        <v>1.2434194407546386</v>
      </c>
      <c r="CP849" s="1">
        <f t="shared" ref="CP849:CP912" si="2131">CP848+$B$29*(CQ848-2*CP848+CO848)-CO$9*(CP848-CO848)-CP$9*(CQ848-CP848)+$B$31+CP$10*($B$17-CP848)-CP$11*CP848</f>
        <v>1.234270192637791</v>
      </c>
      <c r="CQ849" s="1">
        <f t="shared" ref="CQ849:CQ912" si="2132">CQ848+$B$29*(CR848-2*CQ848+CP848)-CP$9*(CQ848-CP848)-CQ$9*(CR848-CQ848)+$B$31+CQ$10*($B$17-CQ848)-CQ$11*CQ848</f>
        <v>1.2232068360652826</v>
      </c>
      <c r="CR849" s="1">
        <f t="shared" ref="CR849:CR912" si="2133">CR848+$B$29*(CS848-2*CR848+CQ848)-CQ$9*(CR848-CQ848)-CR$9*(CS848-CR848)+$B$31+CR$10*($B$17-CR848)-CR$11*CR848</f>
        <v>1.2100423702481753</v>
      </c>
      <c r="CS849" s="1">
        <f t="shared" ref="CS849:CS912" si="2134">CS848+$B$29*(CT848-2*CS848+CR848)-CR$9*(CS848-CR848)-CS$9*(CT848-CS848)+$B$31+CS$10*($B$17-CS848)-CS$11*CS848</f>
        <v>1.1945885331130111</v>
      </c>
      <c r="CT849" s="1">
        <f t="shared" ref="CT849:CT912" si="2135">CT848+$B$29*(CU848-2*CT848+CS848)-CS$9*(CT848-CS848)-CT$9*(CU848-CT848)+$B$31+CT$10*($B$17-CT848)-CT$11*CT848</f>
        <v>1.1766640294211295</v>
      </c>
      <c r="CU849" s="1">
        <f t="shared" ref="CU849:CU912" si="2136">CU848+$B$29*(CV848-2*CU848+CT848)-CT$9*(CU848-CT848)-CU$9*(CV848-CU848)+$B$31+CU$10*($B$17-CU848)-CU$11*CU848</f>
        <v>1.156103314480619</v>
      </c>
      <c r="CV849" s="1">
        <f t="shared" ref="CV849:CV912" si="2137">CV848+$B$29*(CW848-2*CV848+CU848)-CU$9*(CV848-CU848)-CV$9*(CW848-CV848)+$B$31+CV$10*($B$17-CV848)-CV$11*CV848</f>
        <v>1.1327656472408021</v>
      </c>
      <c r="CW849" s="1">
        <f t="shared" ref="CW849:CW912" si="2138">CW848+$B$29*(CX848-2*CW848+CV848)-CV$9*(CW848-CV848)-CW$9*(CX848-CW848)+$B$31+CW$10*($B$17-CW848)-CW$11*CW848</f>
        <v>1.1065440623675142</v>
      </c>
      <c r="CX849" s="1">
        <f t="shared" ref="CX849:CX912" si="2139">CX848+$B$29*(CY848-2*CX848+CW848)-CW$9*(CX848-CW848)-CX$9*(CY848-CX848)+$B$31+CX$10*($B$17-CX848)-CX$11*CX848</f>
        <v>1.0773738602447627</v>
      </c>
      <c r="CY849" s="1">
        <f t="shared" ref="CY849:CY912" si="2140">CY848+$B$29*(CZ848-2*CY848+CX848)-CX$9*(CY848-CX848)-CY$9*(CZ848-CY848)+$B$31+CY$10*($B$17-CY848)-CY$11*CY848</f>
        <v>1.0452401836266427</v>
      </c>
      <c r="CZ849" s="1">
        <f t="shared" ref="CZ849:CZ912" si="2141">CZ848+$B$29*(DA848-2*CZ848+CY848)-CY$9*(CZ848-CY848)-CZ$9*(DA848-CZ848)+$B$31+CZ$10*($B$17-CZ848)-CZ$11*CZ848</f>
        <v>1.0101842456271253</v>
      </c>
      <c r="DA849" s="1">
        <f t="shared" ref="DA849:DA912" si="2142">DA848+$B$29*(DB848-2*DA848+CZ848)-CZ$9*(DA848-CZ848)-DA$9*(DB848-DA848)+$B$31+DA$10*($B$17-DA848)-DA$11*DA848</f>
        <v>0.97230779979426907</v>
      </c>
      <c r="DB849" s="1">
        <f t="shared" ref="DB849:DB912" si="2143">DB848+$B$29*(DC848-2*DB848+DA848)-DA$9*(DB848-DA848)-DB$9*(DC848-DB848)+$B$31+DB$10*($B$17-DB848)-DB$11*DB848</f>
        <v>0.93177550065483783</v>
      </c>
      <c r="DC849" s="1">
        <f t="shared" ref="DC849:DC912" si="2144">DC848+$B$29*(DD848-2*DC848+DB848)-DB$9*(DC848-DB848)-DC$9*(DD848-DC848)+$B$31+DC$10*($B$17-DC848)-DC$11*DC848</f>
        <v>0.88881489102229905</v>
      </c>
      <c r="DD849" s="1">
        <f t="shared" ref="DD849:DD912" si="2145">DD848+$B$29*(DE848-2*DD848+DC848)-DC$9*(DD848-DC848)-DD$9*(DE848-DD848)+$B$31+DD$10*($B$17-DD848)-DD$11*DD848</f>
        <v>0.84371386631880263</v>
      </c>
      <c r="DE849" s="1">
        <f t="shared" ref="DE849:DE912" si="2146">DE848+$B$29*(DF848-2*DE848+DD848)-DD$9*(DE848-DD848)-DE$9*(DF848-DE848)+$B$31+DE$10*($B$17-DE848)-DE$11*DE848</f>
        <v>0.79681559924490386</v>
      </c>
      <c r="DF849" s="1">
        <f t="shared" ref="DF849:DF912" si="2147">DF848+$B$29*(DG848-2*DF848+DE848)-DE$9*(DF848-DE848)-DF$9*(DG848-DF848)+$B$31+DF$10*($B$17-DF848)-DF$11*DF848</f>
        <v>0.74851105120478112</v>
      </c>
      <c r="DG849" s="1">
        <f t="shared" ref="DG849:DG912" si="2148">DG848+$B$29*(DH848-2*DG848+DF848)-DF$9*(DG848-DF848)-DG$9*(DH848-DG848)+$B$31+DG$10*($B$17-DG848)-DG$11*DG848</f>
        <v>0.69922933937872123</v>
      </c>
      <c r="DH849" s="1">
        <f t="shared" ref="DH849:DH912" si="2149">DH848+$B$29*(DI848-2*DH848+DG848)-DG$9*(DH848-DG848)-DH$9*(DI848-DH848)+$B$31+DH$10*($B$17-DH848)-DH$11*DH848</f>
        <v>0.64942635915905778</v>
      </c>
      <c r="DI849" s="1">
        <f t="shared" ref="DI849:DI912" si="2150">DI848+$B$29*(DJ848-2*DI848+DH848)-DH$9*(DI848-DH848)-DI$9*(DJ848-DI848)+$B$31+DI$10*($B$17-DI848)-DI$11*DI848</f>
        <v>0.59957217032249255</v>
      </c>
      <c r="DJ849" s="1">
        <f t="shared" ref="DJ849:DJ912" si="2151">DJ848+$B$29*(DK848-2*DJ848+DI848)-DI$9*(DJ848-DI848)-DJ$9*(DK848-DJ848)+$B$31+DJ$10*($B$17-DJ848)-DJ$11*DJ848</f>
        <v>0.55013773288256762</v>
      </c>
      <c r="DK849" s="1">
        <f t="shared" ref="DK849:DK912" si="2152">DK848+$B$29*(DL848-2*DK848+DJ848)-DJ$9*(DK848-DJ848)-DK$9*(DL848-DK848)+$B$31+DK$10*($B$17-DK848)-DK$11*DK848</f>
        <v>0.50158161861119244</v>
      </c>
      <c r="DL849" s="1">
        <f t="shared" ref="DL849:DL912" si="2153">DL848+$B$29*(DM848-2*DL848+DK848)-DK$9*(DL848-DK848)-DL$9*(DM848-DL848)+$B$31+DL$10*($B$17-DL848)-DL$11*DL848</f>
        <v>0.45433732342195304</v>
      </c>
      <c r="DM849" s="1">
        <f t="shared" ref="DM849:DM912" si="2154">DM848+$B$29*(DN848-2*DM848+DL848)-DL$9*(DM848-DL848)-DM$9*(DN848-DM848)+$B$31+DM$10*($B$17-DM848)-DM$11*DM848</f>
        <v>0.40880176430652632</v>
      </c>
      <c r="DN849" s="1">
        <f t="shared" ref="DN849:DN912" si="2155">DN848+$B$29*(DO848-2*DN848+DM848)-DM$9*(DN848-DM848)-DN$9*(DO848-DN848)+$B$31+DN$10*($B$17-DN848)-DN$11*DN848</f>
        <v>0.36532546586843345</v>
      </c>
      <c r="DO849" s="1">
        <f t="shared" ref="DO849:DO912" si="2156">DO848+$B$29*(DP848-2*DO848+DN848)-DN$9*(DO848-DN848)-DO$9*(DP848-DO848)+$B$31+DO$10*($B$17-DO848)-DO$11*DO848</f>
        <v>0.32420483231010133</v>
      </c>
      <c r="DP849" s="1">
        <f t="shared" ref="DP849:DP912" si="2157">DP848+$B$29*(DQ848-2*DP848+DO848)-DO$9*(DP848-DO848)-DP$9*(DQ848-DP848)+$B$31+DP$10*($B$17-DP848)-DP$11*DP848</f>
        <v>0.2856767699683343</v>
      </c>
      <c r="DQ849" s="1">
        <f t="shared" ref="DQ849:DQ912" si="2158">DQ848+$B$29*(DR848-2*DQ848+DP848)-DP$9*(DQ848-DP848)-DQ$9*(DR848-DQ848)+$B$31+DQ$10*($B$17-DQ848)-DQ$11*DQ848</f>
        <v>0.24991578359126818</v>
      </c>
      <c r="DR849" s="1">
        <f t="shared" ref="DR849:DR912" si="2159">DR848+$B$29*(DS848-2*DR848+DQ848)-DQ$9*(DR848-DQ848)-DR$9*(DS848-DR848)+$B$31+DR$10*($B$17-DR848)-DR$11*DR848</f>
        <v>0.21703352738666487</v>
      </c>
      <c r="DS849" s="1">
        <f t="shared" ref="DS849:DS912" si="2160">DS848+$B$29*(DT848-2*DS848+DR848)-DR$9*(DS848-DR848)-DS$9*(DT848-DS848)+$B$31+DS$10*($B$17-DS848)-DS$11*DS848</f>
        <v>0.18708065976307955</v>
      </c>
      <c r="DT849" s="1">
        <f t="shared" ref="DT849:DT912" si="2161">DT848+$B$29*(DU848-2*DT848+DS848)-DS$9*(DT848-DS848)-DT$9*(DU848-DT848)+$B$31+DT$10*($B$17-DT848)-DT$11*DT848</f>
        <v>0.16005073748408813</v>
      </c>
      <c r="DU849" s="1">
        <f t="shared" ref="DU849:DU912" si="2162">DU848+$B$29*(DV848-2*DU848+DT848)-DT$9*(DU848-DT848)-DU$9*(DV848-DU848)+$B$31+DU$10*($B$17-DU848)-DU$11*DU848</f>
        <v>0.13588579735205464</v>
      </c>
      <c r="DV849" s="1">
        <f t="shared" ref="DV849:DV912" si="2163">DV848+$B$29*(DW848-2*DV848+DU848)-DU$9*(DV848-DU848)-DV$9*(DW848-DV848)+$B$31+DV$10*($B$17-DV848)-DV$11*DV848</f>
        <v>0.11448321562745906</v>
      </c>
      <c r="DW849" s="1">
        <f t="shared" ref="DW849:DW912" si="2164">DW848+$B$29*(DX848-2*DW848+DV848)-DV$9*(DW848-DV848)-DW$9*(DX848-DW848)+$B$31+DW$10*($B$17-DW848)-DW$11*DW848</f>
        <v>9.5703408529261305E-2</v>
      </c>
      <c r="DX849" s="1">
        <f t="shared" ref="DX849:DX912" si="2165">DX848+$B$29*(DY848-2*DX848+DW848)-DW$9*(DX848-DW848)-DX$9*(DY848-DX848)+$B$31+DX$10*($B$17-DX848)-DX$11*DX848</f>
        <v>7.9377940104987957E-2</v>
      </c>
      <c r="DY849" s="1">
        <f t="shared" ref="DY849:DY912" si="2166">DY848+$B$29*(DZ848-2*DY848+DX848)-DX$9*(DY848-DX848)-DY$9*(DZ848-DY848)+$B$31+DY$10*($B$17-DY848)-DY$11*DY848</f>
        <v>6.5317633032481087E-2</v>
      </c>
      <c r="DZ849" s="1">
        <f t="shared" ref="DZ849:DZ912" si="2167">DZ848+$B$29*(EA848-2*DZ848+DY848)-DY$9*(DZ848-DY848)-DZ$9*(EA848-DZ848)+$B$31+DZ$10*($B$17-DZ848)-DZ$11*DZ848</f>
        <v>5.3320328367480428E-2</v>
      </c>
      <c r="EA849" s="1">
        <f t="shared" ref="EA849:EA912" si="2168">EA848+$B$29*(EB848-2*EA848+DZ848)-DZ$9*(EA848-DZ848)-EA$9*(EB848-EA848)+$B$31+EA$10*($B$17-EA848)-EA$11*EA848</f>
        <v>4.3178005701941857E-2</v>
      </c>
      <c r="EB849" s="1">
        <f t="shared" ref="EB849:EB912" si="2169">EB848+$B$29*(EC848-2*EB848+EA848)-EA$9*(EB848-EA848)-EB$9*(EC848-EB848)+$B$31+EB$10*($B$17-EB848)-EB$11*EB848</f>
        <v>3.4683049103818857E-2</v>
      </c>
      <c r="EC849" s="1">
        <f t="shared" ref="EC849:EC912" si="2170">EC848+$B$29*(ED848-2*EC848+EB848)-EB$9*(EC848-EB848)-EC$9*(ED848-EC848)+$B$31+EC$10*($B$17-EC848)-EC$11*EC848</f>
        <v>2.7633520277058045E-2</v>
      </c>
      <c r="ED849" s="1">
        <f t="shared" ref="ED849:ED912" si="2171">ED848+$B$29*(EE848-2*ED848+EC848)-EC$9*(ED848-EC848)-ED$9*(EE848-ED848)+$B$31+ED$10*($B$17-ED848)-ED$11*ED848</f>
        <v>2.183737307273419E-2</v>
      </c>
      <c r="EE849" s="1">
        <f t="shared" ref="EE849:EE912" si="2172">EE848+$B$29*(EF848-2*EE848+ED848)-ED$9*(EE848-ED848)-EE$9*(EF848-EE848)+$B$31+EE$10*($B$17-EE848)-EE$11*EE848</f>
        <v>1.7115608374455332E-2</v>
      </c>
      <c r="EF849" s="1">
        <f t="shared" ref="EF849:EF912" si="2173">EF848+$B$29*(EG848-2*EF848+EE848)-EE$9*(EF848-EE848)-EF$9*(EG848-EF848)+$B$31+EF$10*($B$17-EF848)-EF$11*EF848</f>
        <v>1.3304422362392763E-2</v>
      </c>
      <c r="EG849" s="1">
        <f t="shared" ref="EG849:EG912" si="2174">EG848+$B$29*(EH848-2*EG848+EF848)-EF$9*(EG848-EF848)-EG$9*(EH848-EG848)+$B$31+EG$10*($B$17-EG848)-EG$11*EG848</f>
        <v>1.0256442477158446E-2</v>
      </c>
      <c r="EH849" s="1">
        <f t="shared" ref="EH849:EH912" si="2175">EH848+$B$29*(EI848-2*EH848+EG848)-EG$9*(EH848-EG848)-EH$9*(EI848-EH848)+$B$31+EH$10*($B$17-EH848)-EH$11*EH848</f>
        <v>7.841173572727381E-3</v>
      </c>
      <c r="EI849" s="1">
        <f t="shared" ref="EI849:EI912" si="2176">EI848+$B$29*(EJ848-2*EI848+EH848)-EH$9*(EI848-EH848)-EI$9*(EJ848-EI848)+$B$31+EI$10*($B$17-EI848)-EI$11*EI848</f>
        <v>5.944792361118726E-3</v>
      </c>
      <c r="EJ849" s="1">
        <f t="shared" ref="EJ849:EJ912" si="2177">EJ848+$B$29*(EK848-2*EJ848+EI848)-EI$9*(EJ848-EI848)-EJ$9*(EK848-EJ848)+$B$31+EJ$10*($B$17-EJ848)-EJ$11*EJ848</f>
        <v>4.4694327304922671E-3</v>
      </c>
      <c r="EK849" s="1">
        <f t="shared" ref="EK849:EK912" si="2178">EK848+$B$29*(EL848-2*EK848+EJ848)-EJ$9*(EK848-EJ848)-EK$9*(EL848-EK848)+$B$31+EK$10*($B$17-EK848)-EK$11*EK848</f>
        <v>3.3320998281895927E-3</v>
      </c>
      <c r="EL849" s="1">
        <f t="shared" ref="EL849:EL912" si="2179">EL848+$B$29*(EM848-2*EL848+EK848)-EK$9*(EL848-EK848)-EL$9*(EM848-EL848)+$B$31+EL$10*($B$17-EL848)-EL$11*EL848</f>
        <v>2.463339178944654E-3</v>
      </c>
      <c r="EM849" s="1">
        <f t="shared" ref="EM849:EM912" si="2180">EM848+$B$29*(EN848-2*EM848+EL848)-EL$9*(EM848-EL848)-EM$9*(EN848-EM848)+$B$31+EM$10*($B$17-EM848)-EM$11*EM848</f>
        <v>1.8057708252441659E-3</v>
      </c>
      <c r="EN849" s="1">
        <f t="shared" ref="EN849:EN912" si="2181">EN848+$B$29*(EO848-2*EN848+EM848)-EM$9*(EN848-EM848)-EN$9*(EO848-EN848)+$B$31+EN$10*($B$17-EN848)-EN$11*EN848</f>
        <v>1.3125796401872566E-3</v>
      </c>
      <c r="EO849" s="1">
        <f t="shared" ref="EO849:EO912" si="2182">EO848+$B$29*(EP848-2*EO848+EN848)-EN$9*(EO848-EN848)-EO$9*(EP848-EO848)+$B$31+EO$10*($B$17-EO848)-EO$11*EO848</f>
        <v>9.460333860222119E-4</v>
      </c>
      <c r="EP849" s="1">
        <f t="shared" ref="EP849:EP912" si="2183">EP848+$B$29*(EQ848-2*EP848+EO848)-EO$9*(EP848-EO848)-EP$9*(EQ848-EP848)+$B$31+EP$10*($B$17-EP848)-EP$11*EP848</f>
        <v>6.7608121315921579E-4</v>
      </c>
      <c r="EQ849" s="1">
        <f t="shared" ref="EQ849:EQ912" si="2184">EQ848+$B$29*(ER848-2*EQ848+EP848)-EP$9*(EQ848-EP848)-EQ$9*(ER848-EQ848)+$B$31+EQ$10*($B$17-EQ848)-EQ$11*EQ848</f>
        <v>4.7906815423871986E-4</v>
      </c>
      <c r="ER849" s="1">
        <f t="shared" ref="ER849:ER912" si="2185">ER848+$B$29*(ES848-2*ER848+EQ848)-EQ$9*(ER848-EQ848)-ER$9*(ES848-ER848)+$B$31+ER$10*($B$17-ER848)-ER$11*ER848</f>
        <v>3.3658642021581288E-4</v>
      </c>
      <c r="ES849" s="1">
        <f t="shared" ref="ES849:ES912" si="2186">ES848+$B$29*(ET848-2*ES848+ER848)-ER$9*(ES848-ER848)-ES$9*(ET848-ES848)+$B$31+ES$10*($B$17-ES848)-ES$11*ES848</f>
        <v>2.3447226461835189E-4</v>
      </c>
      <c r="ET849" s="1">
        <f t="shared" ref="ET849:ET912" si="2187">ET848+$B$29*(EU848-2*ET848+ES848)-ES$9*(ET848-ES848)-ET$9*(EU848-ET848)+$B$31+ET$10*($B$17-ET848)-ET$11*ET848</f>
        <v>1.6194788446550906E-4</v>
      </c>
      <c r="EU849" s="1">
        <f t="shared" ref="EU849:EU912" si="2188">EU848+$B$29*(EV848-2*EU848+ET848)-ET$9*(EU848-ET848)-EU$9*(EV848-EU848)+$B$31+EU$10*($B$17-EU848)-EU$11*EU848</f>
        <v>1.109010991831218E-4</v>
      </c>
      <c r="EV849" s="1">
        <f t="shared" ref="EV849:EV912" si="2189">EV848+$B$29*(EW848-2*EV848+EU848)-EU$9*(EV848-EU848)-EV$9*(EW848-EV848)+$B$31+EV$10*($B$17-EV848)-EV$11*EV848</f>
        <v>7.5291077201194772E-5</v>
      </c>
      <c r="EW849" s="1">
        <f t="shared" ref="EW849:EW912" si="2190">EW848+$B$29*(EX848-2*EW848+EV848)-EV$9*(EW848-EV848)-EW$9*(EX848-EW848)+$B$31+EW$10*($B$17-EW848)-EW$11*EW848</f>
        <v>5.0665763357735865E-5</v>
      </c>
      <c r="EX849" s="1">
        <f t="shared" ref="EX849:EX912" si="2191">EX848+$B$29*(EY848-2*EX848+EW848)-EW$9*(EX848-EW848)-EX$9*(EY848-EX848)+$B$31+EX$10*($B$17-EX848)-EX$11*EX848</f>
        <v>3.3775455305831599E-5</v>
      </c>
      <c r="EY849" s="1">
        <f t="shared" ref="EY849:EY912" si="2192">EY848+$B$29*(EZ848-2*EY848+EX848)-EX$9*(EY848-EX848)-EY$9*(EZ848-EY848)+$B$31+EY$10*($B$17-EY848)-EY$11*EY848</f>
        <v>2.2266720957706275E-5</v>
      </c>
      <c r="EZ849" s="1">
        <f t="shared" ref="EZ849:EZ912" si="2193">EZ848+$B$29*(FA848-2*EZ848+EY848)-EY$9*(EZ848-EY848)-EZ$9*(FA848-EZ848)+$B$31+EZ$10*($B$17-EZ848)-EZ$11*EZ848</f>
        <v>1.4441060324744797E-5</v>
      </c>
      <c r="FA849" s="1">
        <f t="shared" ref="FA849:FA912" si="2194">FA848+$B$29*(FB848-2*FA848+EZ848)-EZ$9*(FA848-EZ848)-FA$9*(FB848-FA848)+$B$31+FA$10*($B$17-FA848)-FA$11*FA848</f>
        <v>9.0628673922437926E-6</v>
      </c>
      <c r="FB849" s="1">
        <f t="shared" ref="FB849:FB912" si="2195">FB848+$B$29*(FC848-2*FB848+FA848)-FA$9*(FB848-FA848)-FB$9*(FC848-FB848)+$B$31+FB$10*($B$17-FB848)-FB$11*FB848</f>
        <v>5.2007060015614872E-6</v>
      </c>
      <c r="FC849" s="1">
        <f t="shared" ref="FC849:FC912" si="2196">FC848+$B$29*(FD848-2*FC848+FB848)-FB$9*(FC848-FB848)-FC$9*(FD848-FC848)+$B$31+FC$10*($B$17-FC848)-FC$11*FC848</f>
        <v>2.083821555090119E-6</v>
      </c>
      <c r="FD849" s="75">
        <f t="shared" si="2047"/>
        <v>-2.083821555090119E-6</v>
      </c>
    </row>
    <row r="850" spans="7:160" x14ac:dyDescent="0.35">
      <c r="G850" t="str">
        <f t="shared" si="2043"/>
        <v>Refd, t=4.17</v>
      </c>
      <c r="H850" s="76">
        <f t="shared" si="2044"/>
        <v>4.1749999999999332</v>
      </c>
      <c r="I850" s="1">
        <f t="shared" si="2045"/>
        <v>0</v>
      </c>
      <c r="J850" s="22">
        <f t="shared" si="2046"/>
        <v>1.9806951098626413E-8</v>
      </c>
      <c r="K850" s="1">
        <f t="shared" si="2048"/>
        <v>1.0220858282358679E-7</v>
      </c>
      <c r="L850" s="1">
        <f t="shared" si="2049"/>
        <v>2.5908468224907063E-7</v>
      </c>
      <c r="M850" s="1">
        <f t="shared" si="2050"/>
        <v>5.4192977813283147E-7</v>
      </c>
      <c r="N850" s="1">
        <f t="shared" si="2051"/>
        <v>1.0329644476968426E-6</v>
      </c>
      <c r="O850" s="1">
        <f t="shared" si="2052"/>
        <v>1.8613828072056029E-6</v>
      </c>
      <c r="P850" s="1">
        <f t="shared" si="2053"/>
        <v>3.2271934804625853E-6</v>
      </c>
      <c r="Q850" s="1">
        <f t="shared" si="2054"/>
        <v>5.4357191525452058E-6</v>
      </c>
      <c r="R850" s="1">
        <f t="shared" si="2055"/>
        <v>8.9468305091022031E-6</v>
      </c>
      <c r="S850" s="1">
        <f t="shared" si="2056"/>
        <v>1.4444233677715166E-5</v>
      </c>
      <c r="T850" s="1">
        <f t="shared" si="2057"/>
        <v>2.293161632830933E-5</v>
      </c>
      <c r="U850" s="1">
        <f t="shared" si="2058"/>
        <v>3.5864175308353413E-5</v>
      </c>
      <c r="V850" s="1">
        <f t="shared" si="2059"/>
        <v>5.5325955555174412E-5</v>
      </c>
      <c r="W850" s="1">
        <f t="shared" si="2060"/>
        <v>8.4265440286605996E-5</v>
      </c>
      <c r="X850" s="1">
        <f t="shared" si="2061"/>
        <v>1.2680380495555242E-4</v>
      </c>
      <c r="Y850" s="1">
        <f t="shared" si="2062"/>
        <v>1.8863197448519339E-4</v>
      </c>
      <c r="Z850" s="1">
        <f t="shared" si="2063"/>
        <v>2.7751382281700633E-4</v>
      </c>
      <c r="AA850" s="1">
        <f t="shared" si="2064"/>
        <v>4.0391316741678036E-4</v>
      </c>
      <c r="AB850" s="1">
        <f t="shared" si="2065"/>
        <v>5.8176121145955936E-4</v>
      </c>
      <c r="AC850" s="1">
        <f t="shared" si="2066"/>
        <v>8.2937829530156247E-4</v>
      </c>
      <c r="AD850" s="1">
        <f t="shared" si="2067"/>
        <v>1.1705587429641439E-3</v>
      </c>
      <c r="AE850" s="1">
        <f t="shared" si="2068"/>
        <v>1.6358197697599298E-3</v>
      </c>
      <c r="AF850" s="1">
        <f t="shared" si="2069"/>
        <v>2.2638044964683177E-3</v>
      </c>
      <c r="AG850" s="1">
        <f t="shared" si="2070"/>
        <v>3.1028149182549015E-3</v>
      </c>
      <c r="AH850" s="1">
        <f t="shared" si="2071"/>
        <v>4.2124332979387533E-3</v>
      </c>
      <c r="AI850" s="1">
        <f t="shared" si="2072"/>
        <v>5.6651703460390982E-3</v>
      </c>
      <c r="AJ850" s="1">
        <f t="shared" si="2073"/>
        <v>7.5480565985220288E-3</v>
      </c>
      <c r="AK850" s="1">
        <f t="shared" si="2074"/>
        <v>9.9640709687384317E-3</v>
      </c>
      <c r="AL850" s="1">
        <f t="shared" si="2075"/>
        <v>1.3033279373547245E-2</v>
      </c>
      <c r="AM850" s="1">
        <f t="shared" si="2076"/>
        <v>1.6893538879922405E-2</v>
      </c>
      <c r="AN850" s="1">
        <f t="shared" si="2077"/>
        <v>2.1700611552910139E-2</v>
      </c>
      <c r="AO850" s="1">
        <f t="shared" si="2078"/>
        <v>2.7627529779517875E-2</v>
      </c>
      <c r="AP850" s="1">
        <f t="shared" si="2079"/>
        <v>3.4863063810706446E-2</v>
      </c>
      <c r="AQ850" s="1">
        <f t="shared" si="2080"/>
        <v>4.3609164651904946E-2</v>
      </c>
      <c r="AR850" s="1">
        <f t="shared" si="2081"/>
        <v>5.4077292485597422E-2</v>
      </c>
      <c r="AS850" s="1">
        <f t="shared" si="2082"/>
        <v>6.6483592649184256E-2</v>
      </c>
      <c r="AT850" s="1">
        <f t="shared" si="2083"/>
        <v>8.1042946555309248E-2</v>
      </c>
      <c r="AU850" s="1">
        <f t="shared" si="2084"/>
        <v>9.7962001027673162E-2</v>
      </c>
      <c r="AV850" s="1">
        <f t="shared" si="2085"/>
        <v>0.11743136197994931</v>
      </c>
      <c r="AW850" s="1">
        <f t="shared" si="2086"/>
        <v>0.13961722145085206</v>
      </c>
      <c r="AX850" s="1">
        <f t="shared" si="2087"/>
        <v>0.1646527639553016</v>
      </c>
      <c r="AY850" s="1">
        <f t="shared" si="2088"/>
        <v>0.19262976164867143</v>
      </c>
      <c r="AZ850" s="1">
        <f t="shared" si="2089"/>
        <v>0.2235908108238101</v>
      </c>
      <c r="BA850" s="1">
        <f t="shared" si="2090"/>
        <v>0.25752267857803152</v>
      </c>
      <c r="BB850" s="1">
        <f t="shared" si="2091"/>
        <v>0.29435121356709443</v>
      </c>
      <c r="BC850" s="1">
        <f t="shared" si="2092"/>
        <v>0.33393822638347376</v>
      </c>
      <c r="BD850" s="1">
        <f t="shared" si="2093"/>
        <v>0.37608066381620092</v>
      </c>
      <c r="BE850" s="1">
        <f t="shared" si="2094"/>
        <v>0.42051229062273709</v>
      </c>
      <c r="BF850" s="1">
        <f t="shared" si="2095"/>
        <v>0.46690795892365727</v>
      </c>
      <c r="BG850" s="1">
        <f t="shared" si="2096"/>
        <v>0.51489039785693125</v>
      </c>
      <c r="BH850" s="1">
        <f t="shared" si="2097"/>
        <v>0.56403930541093605</v>
      </c>
      <c r="BI850" s="1">
        <f t="shared" si="2098"/>
        <v>0.61390238193178848</v>
      </c>
      <c r="BJ850" s="1">
        <f t="shared" si="2099"/>
        <v>0.66400782195619734</v>
      </c>
      <c r="BK850" s="1">
        <f t="shared" si="2100"/>
        <v>0.71387768769241389</v>
      </c>
      <c r="BL850" s="1">
        <f t="shared" si="2101"/>
        <v>0.76304153126099072</v>
      </c>
      <c r="BM850" s="1">
        <f t="shared" si="2102"/>
        <v>0.81104961822034993</v>
      </c>
      <c r="BN850" s="1">
        <f t="shared" si="2103"/>
        <v>0.85748513290422512</v>
      </c>
      <c r="BO850" s="1">
        <f t="shared" si="2104"/>
        <v>0.90197481403255919</v>
      </c>
      <c r="BP850" s="1">
        <f t="shared" si="2105"/>
        <v>0.94419757094245349</v>
      </c>
      <c r="BQ850" s="1">
        <f t="shared" si="2106"/>
        <v>0.98389075794529723</v>
      </c>
      <c r="BR850" s="1">
        <f t="shared" si="2107"/>
        <v>1.0208539262708523</v>
      </c>
      <c r="BS850" s="1">
        <f t="shared" si="2108"/>
        <v>1.054950018569224</v>
      </c>
      <c r="BT850" s="1">
        <f t="shared" si="2109"/>
        <v>1.0861041090828947</v>
      </c>
      <c r="BU850" s="1">
        <f t="shared" si="2110"/>
        <v>1.1142999137535474</v>
      </c>
      <c r="BV850" s="1">
        <f t="shared" si="2111"/>
        <v>1.1395743911782092</v>
      </c>
      <c r="BW850" s="1">
        <f t="shared" si="2112"/>
        <v>1.1620108226077226</v>
      </c>
      <c r="BX850" s="1">
        <f t="shared" si="2113"/>
        <v>1.1817307951040839</v>
      </c>
      <c r="BY850" s="1">
        <f t="shared" si="2114"/>
        <v>1.1988855173815651</v>
      </c>
      <c r="BZ850" s="1">
        <f t="shared" si="2115"/>
        <v>1.2136468760827304</v>
      </c>
      <c r="CA850" s="1">
        <f t="shared" si="2116"/>
        <v>1.2261985965701336</v>
      </c>
      <c r="CB850" s="1">
        <f t="shared" si="2117"/>
        <v>1.2367278133114252</v>
      </c>
      <c r="CC850" s="1">
        <f t="shared" si="2118"/>
        <v>1.2454172877124055</v>
      </c>
      <c r="CD850" s="1">
        <f t="shared" si="2119"/>
        <v>1.2524384427641961</v>
      </c>
      <c r="CE850" s="1">
        <f t="shared" si="2120"/>
        <v>1.257945320293405</v>
      </c>
      <c r="CF850" s="1">
        <f t="shared" si="2121"/>
        <v>1.2620695128471118</v>
      </c>
      <c r="CG850" s="1">
        <f t="shared" si="2122"/>
        <v>1.264916081620528</v>
      </c>
      <c r="CH850" s="1">
        <f t="shared" si="2123"/>
        <v>1.2665604459001296</v>
      </c>
      <c r="CI850" s="1">
        <f t="shared" si="2124"/>
        <v>1.2670462180489859</v>
      </c>
      <c r="CJ850" s="1">
        <f t="shared" si="2125"/>
        <v>1.2663839592945962</v>
      </c>
      <c r="CK850" s="1">
        <f t="shared" si="2126"/>
        <v>1.2645508423411078</v>
      </c>
      <c r="CL850" s="1">
        <f t="shared" si="2127"/>
        <v>1.2614912229843496</v>
      </c>
      <c r="CM850" s="1">
        <f t="shared" si="2128"/>
        <v>1.2571181397718956</v>
      </c>
      <c r="CN850" s="1">
        <f t="shared" si="2129"/>
        <v>1.2513157735430391</v>
      </c>
      <c r="CO850" s="1">
        <f t="shared" si="2130"/>
        <v>1.2439429030094769</v>
      </c>
      <c r="CP850" s="1">
        <f t="shared" si="2131"/>
        <v>1.2348373848372383</v>
      </c>
      <c r="CQ850" s="1">
        <f t="shared" si="2132"/>
        <v>1.2238216646428826</v>
      </c>
      <c r="CR850" s="1">
        <f t="shared" si="2133"/>
        <v>1.2107092881587189</v>
      </c>
      <c r="CS850" s="1">
        <f t="shared" si="2134"/>
        <v>1.1953123305498723</v>
      </c>
      <c r="CT850" s="1">
        <f t="shared" si="2135"/>
        <v>1.1774495992958485</v>
      </c>
      <c r="CU850" s="1">
        <f t="shared" si="2136"/>
        <v>1.156955396704235</v>
      </c>
      <c r="CV850" s="1">
        <f t="shared" si="2137"/>
        <v>1.133688557946432</v>
      </c>
      <c r="CW850" s="1">
        <f t="shared" si="2138"/>
        <v>1.1075414163933344</v>
      </c>
      <c r="CX850" s="1">
        <f t="shared" si="2139"/>
        <v>1.0784482972273162</v>
      </c>
      <c r="CY850" s="1">
        <f t="shared" si="2140"/>
        <v>1.0463931096951322</v>
      </c>
      <c r="CZ850" s="1">
        <f t="shared" si="2141"/>
        <v>1.0114156037102062</v>
      </c>
      <c r="DA850" s="1">
        <f t="shared" si="2142"/>
        <v>0.97361588175812397</v>
      </c>
      <c r="DB850" s="1">
        <f t="shared" si="2143"/>
        <v>0.93315681375098347</v>
      </c>
      <c r="DC850" s="1">
        <f t="shared" si="2144"/>
        <v>0.89026408938071544</v>
      </c>
      <c r="DD850" s="1">
        <f t="shared" si="2145"/>
        <v>0.84522375551319906</v>
      </c>
      <c r="DE850" s="1">
        <f t="shared" si="2146"/>
        <v>0.79837721841415077</v>
      </c>
      <c r="DF850" s="1">
        <f t="shared" si="2147"/>
        <v>0.75011383305848645</v>
      </c>
      <c r="DG850" s="1">
        <f t="shared" si="2148"/>
        <v>0.70086134393889266</v>
      </c>
      <c r="DH850" s="1">
        <f t="shared" si="2149"/>
        <v>0.65107457263425439</v>
      </c>
      <c r="DI850" s="1">
        <f t="shared" si="2150"/>
        <v>0.60122285643202755</v>
      </c>
      <c r="DJ850" s="1">
        <f t="shared" si="2151"/>
        <v>0.55177682058341837</v>
      </c>
      <c r="DK850" s="1">
        <f t="shared" si="2152"/>
        <v>0.50319510781388199</v>
      </c>
      <c r="DL850" s="1">
        <f t="shared" si="2153"/>
        <v>0.45591168911671309</v>
      </c>
      <c r="DM850" s="1">
        <f t="shared" si="2154"/>
        <v>0.41032433965811083</v>
      </c>
      <c r="DN850" s="1">
        <f t="shared" si="2155"/>
        <v>0.36678478626509176</v>
      </c>
      <c r="DO850" s="1">
        <f t="shared" si="2156"/>
        <v>0.32559092494680464</v>
      </c>
      <c r="DP850" s="1">
        <f t="shared" si="2157"/>
        <v>0.28698137708624855</v>
      </c>
      <c r="DQ850" s="1">
        <f t="shared" si="2158"/>
        <v>0.2511325116901772</v>
      </c>
      <c r="DR850" s="1">
        <f t="shared" si="2159"/>
        <v>0.21815791923575084</v>
      </c>
      <c r="DS850" s="1">
        <f t="shared" si="2160"/>
        <v>0.18811019050846275</v>
      </c>
      <c r="DT850" s="1">
        <f t="shared" si="2161"/>
        <v>0.1609847402611724</v>
      </c>
      <c r="DU850" s="1">
        <f t="shared" si="2162"/>
        <v>0.13672532728026862</v>
      </c>
      <c r="DV850" s="1">
        <f t="shared" si="2163"/>
        <v>0.11523086369036158</v>
      </c>
      <c r="DW850" s="1">
        <f t="shared" si="2164"/>
        <v>9.6363078505725147E-2</v>
      </c>
      <c r="DX850" s="1">
        <f t="shared" si="2165"/>
        <v>7.9954602387710294E-2</v>
      </c>
      <c r="DY850" s="1">
        <f t="shared" si="2166"/>
        <v>6.5817068901902295E-2</v>
      </c>
      <c r="DZ850" s="1">
        <f t="shared" si="2167"/>
        <v>5.374887720551428E-2</v>
      </c>
      <c r="EA850" s="1">
        <f t="shared" si="2168"/>
        <v>4.3542325904830356E-2</v>
      </c>
      <c r="EB850" s="1">
        <f t="shared" si="2169"/>
        <v>3.4989901290406099E-2</v>
      </c>
      <c r="EC850" s="1">
        <f t="shared" si="2170"/>
        <v>2.7889578999014501E-2</v>
      </c>
      <c r="ED850" s="1">
        <f t="shared" si="2171"/>
        <v>2.204907081612454E-2</v>
      </c>
      <c r="EE850" s="1">
        <f t="shared" si="2172"/>
        <v>1.7289013369454501E-2</v>
      </c>
      <c r="EF850" s="1">
        <f t="shared" si="2173"/>
        <v>1.3445149723724951E-2</v>
      </c>
      <c r="EG850" s="1">
        <f t="shared" si="2174"/>
        <v>1.0369596572277024E-2</v>
      </c>
      <c r="EH850" s="1">
        <f t="shared" si="2175"/>
        <v>7.9313183042964818E-3</v>
      </c>
      <c r="EI850" s="1">
        <f t="shared" si="2176"/>
        <v>6.0159452613308476E-3</v>
      </c>
      <c r="EJ850" s="1">
        <f t="shared" si="2177"/>
        <v>4.5250783702377277E-3</v>
      </c>
      <c r="EK850" s="1">
        <f t="shared" si="2178"/>
        <v>3.3752179925437996E-3</v>
      </c>
      <c r="EL850" s="1">
        <f t="shared" si="2179"/>
        <v>2.4964434849188816E-3</v>
      </c>
      <c r="EM850" s="1">
        <f t="shared" si="2180"/>
        <v>1.8309538846699789E-3</v>
      </c>
      <c r="EN850" s="1">
        <f t="shared" si="2181"/>
        <v>1.3315614272608346E-3</v>
      </c>
      <c r="EO850" s="1">
        <f t="shared" si="2182"/>
        <v>9.6021008937977623E-4</v>
      </c>
      <c r="EP850" s="1">
        <f t="shared" si="2183"/>
        <v>6.8657248090484707E-4</v>
      </c>
      <c r="EQ850" s="1">
        <f t="shared" si="2184"/>
        <v>4.8676123421001032E-4</v>
      </c>
      <c r="ER850" s="1">
        <f t="shared" si="2185"/>
        <v>3.4217622706604308E-4</v>
      </c>
      <c r="ES850" s="1">
        <f t="shared" si="2186"/>
        <v>2.3849685227839918E-4</v>
      </c>
      <c r="ET850" s="1">
        <f t="shared" si="2187"/>
        <v>1.6481915989160985E-4</v>
      </c>
      <c r="EU850" s="1">
        <f t="shared" si="2188"/>
        <v>1.1293088181790544E-4</v>
      </c>
      <c r="EV850" s="1">
        <f t="shared" si="2189"/>
        <v>7.6712794800036909E-5</v>
      </c>
      <c r="EW850" s="1">
        <f t="shared" si="2190"/>
        <v>5.1652188571065121E-5</v>
      </c>
      <c r="EX850" s="1">
        <f t="shared" si="2191"/>
        <v>3.4452939484733696E-5</v>
      </c>
      <c r="EY850" s="1">
        <f t="shared" si="2192"/>
        <v>2.2726381780705715E-5</v>
      </c>
      <c r="EZ850" s="1">
        <f t="shared" si="2193"/>
        <v>1.4747334543819428E-5</v>
      </c>
      <c r="FA850" s="1">
        <f t="shared" si="2194"/>
        <v>9.2597502684676658E-6</v>
      </c>
      <c r="FB850" s="1">
        <f t="shared" si="2195"/>
        <v>5.3158573937616581E-6</v>
      </c>
      <c r="FC850" s="1">
        <f t="shared" si="2196"/>
        <v>2.130505073785038E-6</v>
      </c>
      <c r="FD850" s="75">
        <f t="shared" si="2047"/>
        <v>-2.130505073785038E-6</v>
      </c>
    </row>
    <row r="851" spans="7:160" x14ac:dyDescent="0.35">
      <c r="G851" t="str">
        <f t="shared" si="2043"/>
        <v>Refd, t=4.18</v>
      </c>
      <c r="H851" s="76">
        <f t="shared" si="2044"/>
        <v>4.1799999999999331</v>
      </c>
      <c r="I851" s="1">
        <f t="shared" si="2045"/>
        <v>0</v>
      </c>
      <c r="J851" s="22">
        <f t="shared" si="2046"/>
        <v>1.9587805773264954E-8</v>
      </c>
      <c r="K851" s="1">
        <f t="shared" si="2048"/>
        <v>1.010782939545488E-7</v>
      </c>
      <c r="L851" s="1">
        <f t="shared" si="2049"/>
        <v>2.5622263463410557E-7</v>
      </c>
      <c r="M851" s="1">
        <f t="shared" si="2050"/>
        <v>5.3595303109214428E-7</v>
      </c>
      <c r="N851" s="1">
        <f t="shared" si="2051"/>
        <v>1.0215973759259184E-6</v>
      </c>
      <c r="O851" s="1">
        <f t="shared" si="2052"/>
        <v>1.840956279540213E-6</v>
      </c>
      <c r="P851" s="1">
        <f t="shared" si="2053"/>
        <v>3.1918969296142053E-6</v>
      </c>
      <c r="Q851" s="1">
        <f t="shared" si="2054"/>
        <v>5.3764998977732852E-6</v>
      </c>
      <c r="R851" s="1">
        <f t="shared" si="2055"/>
        <v>8.8497972953698074E-6</v>
      </c>
      <c r="S851" s="1">
        <f t="shared" si="2056"/>
        <v>1.428837430005428E-5</v>
      </c>
      <c r="T851" s="1">
        <f t="shared" si="2057"/>
        <v>2.2685581466937632E-5</v>
      </c>
      <c r="U851" s="1">
        <f t="shared" si="2058"/>
        <v>3.5481812012243464E-5</v>
      </c>
      <c r="V851" s="1">
        <f t="shared" si="2059"/>
        <v>5.4740194950932799E-5</v>
      </c>
      <c r="W851" s="1">
        <f t="shared" si="2060"/>
        <v>8.3380057392712915E-5</v>
      </c>
      <c r="X851" s="1">
        <f t="shared" si="2061"/>
        <v>1.2548247840718353E-4</v>
      </c>
      <c r="Y851" s="1">
        <f t="shared" si="2062"/>
        <v>1.8668398766330714E-4</v>
      </c>
      <c r="Z851" s="1">
        <f t="shared" si="2063"/>
        <v>2.7467567564206654E-4</v>
      </c>
      <c r="AA851" s="1">
        <f t="shared" si="2064"/>
        <v>3.9982532371081415E-4</v>
      </c>
      <c r="AB851" s="1">
        <f t="shared" si="2065"/>
        <v>5.7593920757825702E-4</v>
      </c>
      <c r="AC851" s="1">
        <f t="shared" si="2066"/>
        <v>8.2117750198259923E-4</v>
      </c>
      <c r="AD851" s="1">
        <f t="shared" si="2067"/>
        <v>1.159132226261333E-3</v>
      </c>
      <c r="AE851" s="1">
        <f t="shared" si="2068"/>
        <v>1.6200689609112853E-3</v>
      </c>
      <c r="AF851" s="1">
        <f t="shared" si="2069"/>
        <v>2.2423227745219658E-3</v>
      </c>
      <c r="AG851" s="1">
        <f t="shared" si="2070"/>
        <v>3.0738247474400722E-3</v>
      </c>
      <c r="AH851" s="1">
        <f t="shared" si="2071"/>
        <v>4.1737182486651673E-3</v>
      </c>
      <c r="AI851" s="1">
        <f t="shared" si="2072"/>
        <v>5.614004154791079E-3</v>
      </c>
      <c r="AJ851" s="1">
        <f t="shared" si="2073"/>
        <v>7.4811323608233431E-3</v>
      </c>
      <c r="AK851" s="1">
        <f t="shared" si="2074"/>
        <v>9.8774345630452624E-3</v>
      </c>
      <c r="AL851" s="1">
        <f t="shared" si="2075"/>
        <v>1.2922272212302027E-2</v>
      </c>
      <c r="AM851" s="1">
        <f t="shared" si="2076"/>
        <v>1.6752755985415677E-2</v>
      </c>
      <c r="AN851" s="1">
        <f t="shared" si="2077"/>
        <v>2.1523881650459917E-2</v>
      </c>
      <c r="AO851" s="1">
        <f t="shared" si="2078"/>
        <v>2.7407924468187742E-2</v>
      </c>
      <c r="AP851" s="1">
        <f t="shared" si="2079"/>
        <v>3.4592942790992474E-2</v>
      </c>
      <c r="AQ851" s="1">
        <f t="shared" si="2080"/>
        <v>4.3280263351569072E-2</v>
      </c>
      <c r="AR851" s="1">
        <f t="shared" si="2081"/>
        <v>5.368085714762693E-2</v>
      </c>
      <c r="AS851" s="1">
        <f t="shared" si="2082"/>
        <v>6.6010565991242609E-2</v>
      </c>
      <c r="AT851" s="1">
        <f t="shared" si="2083"/>
        <v>8.0484204496634987E-2</v>
      </c>
      <c r="AU851" s="1">
        <f t="shared" si="2084"/>
        <v>9.7308637793384847E-2</v>
      </c>
      <c r="AV851" s="1">
        <f t="shared" si="2085"/>
        <v>0.11667501729267082</v>
      </c>
      <c r="AW851" s="1">
        <f t="shared" si="2086"/>
        <v>0.13875043973364196</v>
      </c>
      <c r="AX851" s="1">
        <f t="shared" si="2087"/>
        <v>0.16366937178450813</v>
      </c>
      <c r="AY851" s="1">
        <f t="shared" si="2088"/>
        <v>0.19152524643526986</v>
      </c>
      <c r="AZ851" s="1">
        <f t="shared" si="2089"/>
        <v>0.22236268120232117</v>
      </c>
      <c r="BA851" s="1">
        <f t="shared" si="2090"/>
        <v>0.25617078555603628</v>
      </c>
      <c r="BB851" s="1">
        <f t="shared" si="2091"/>
        <v>0.29287801139062497</v>
      </c>
      <c r="BC851" s="1">
        <f t="shared" si="2092"/>
        <v>0.33234895346801974</v>
      </c>
      <c r="BD851" s="1">
        <f t="shared" si="2093"/>
        <v>0.3743834270253445</v>
      </c>
      <c r="BE851" s="1">
        <f t="shared" si="2094"/>
        <v>0.41871804055700362</v>
      </c>
      <c r="BF851" s="1">
        <f t="shared" si="2095"/>
        <v>0.46503034948282301</v>
      </c>
      <c r="BG851" s="1">
        <f t="shared" si="2096"/>
        <v>0.51294552980414299</v>
      </c>
      <c r="BH851" s="1">
        <f t="shared" si="2097"/>
        <v>0.562045360539701</v>
      </c>
      <c r="BI851" s="1">
        <f t="shared" si="2098"/>
        <v>0.61187916119786967</v>
      </c>
      <c r="BJ851" s="1">
        <f t="shared" si="2099"/>
        <v>0.66197620705170346</v>
      </c>
      <c r="BK851" s="1">
        <f t="shared" si="2100"/>
        <v>0.71185905051167497</v>
      </c>
      <c r="BL851" s="1">
        <f t="shared" si="2101"/>
        <v>0.76105711912611362</v>
      </c>
      <c r="BM851" s="1">
        <f t="shared" si="2102"/>
        <v>0.80911994431523959</v>
      </c>
      <c r="BN851" s="1">
        <f t="shared" si="2103"/>
        <v>0.85562940098227858</v>
      </c>
      <c r="BO851" s="1">
        <f t="shared" si="2104"/>
        <v>0.90021040415691023</v>
      </c>
      <c r="BP851" s="1">
        <f t="shared" si="2105"/>
        <v>0.94253960899388123</v>
      </c>
      <c r="BQ851" s="1">
        <f t="shared" si="2106"/>
        <v>0.98235178623855091</v>
      </c>
      <c r="BR851" s="1">
        <f t="shared" si="2107"/>
        <v>1.0194436863073013</v>
      </c>
      <c r="BS851" s="1">
        <f t="shared" si="2108"/>
        <v>1.0536753502339646</v>
      </c>
      <c r="BT851" s="1">
        <f t="shared" si="2109"/>
        <v>1.0849689639885629</v>
      </c>
      <c r="BU851" s="1">
        <f t="shared" si="2110"/>
        <v>1.1133054744225492</v>
      </c>
      <c r="BV851" s="1">
        <f t="shared" si="2111"/>
        <v>1.1387192827400401</v>
      </c>
      <c r="BW851" s="1">
        <f t="shared" si="2112"/>
        <v>1.1612913999562282</v>
      </c>
      <c r="BX851" s="1">
        <f t="shared" si="2113"/>
        <v>1.1811414861684921</v>
      </c>
      <c r="BY851" s="1">
        <f t="shared" si="2114"/>
        <v>1.1984192023389555</v>
      </c>
      <c r="BZ851" s="1">
        <f t="shared" si="2115"/>
        <v>1.2132952828785937</v>
      </c>
      <c r="CA851" s="1">
        <f t="shared" si="2116"/>
        <v>1.2259526948153832</v>
      </c>
      <c r="CB851" s="1">
        <f t="shared" si="2117"/>
        <v>1.2365781912120795</v>
      </c>
      <c r="CC851" s="1">
        <f t="shared" si="2118"/>
        <v>1.2453544998441306</v>
      </c>
      <c r="CD851" s="1">
        <f t="shared" si="2119"/>
        <v>1.252453319901293</v>
      </c>
      <c r="CE851" s="1">
        <f t="shared" si="2120"/>
        <v>1.2580292358352565</v>
      </c>
      <c r="CF851" s="1">
        <f t="shared" si="2121"/>
        <v>1.2622146033947759</v>
      </c>
      <c r="CG851" s="1">
        <f t="shared" si="2122"/>
        <v>1.2651154217454068</v>
      </c>
      <c r="CH851" s="1">
        <f t="shared" si="2123"/>
        <v>1.266808178991693</v>
      </c>
      <c r="CI851" s="1">
        <f t="shared" si="2124"/>
        <v>1.2673376462812</v>
      </c>
      <c r="CJ851" s="1">
        <f t="shared" si="2125"/>
        <v>1.2667155962343679</v>
      </c>
      <c r="CK851" s="1">
        <f t="shared" si="2126"/>
        <v>1.2649204316226761</v>
      </c>
      <c r="CL851" s="1">
        <f t="shared" si="2127"/>
        <v>1.2618977259265531</v>
      </c>
      <c r="CM851" s="1">
        <f t="shared" si="2128"/>
        <v>1.257561693990108</v>
      </c>
      <c r="CN851" s="1">
        <f t="shared" si="2129"/>
        <v>1.2517976236908401</v>
      </c>
      <c r="CO851" s="1">
        <f t="shared" si="2130"/>
        <v>1.2444653039633464</v>
      </c>
      <c r="CP851" s="1">
        <f t="shared" si="2131"/>
        <v>1.2354034770804696</v>
      </c>
      <c r="CQ851" s="1">
        <f t="shared" si="2132"/>
        <v>1.2244353214503225</v>
      </c>
      <c r="CR851" s="1">
        <f t="shared" si="2133"/>
        <v>1.211374934524541</v>
      </c>
      <c r="CS851" s="1">
        <f t="shared" si="2134"/>
        <v>1.1960347346739608</v>
      </c>
      <c r="CT851" s="1">
        <f t="shared" si="2135"/>
        <v>1.1782336388268482</v>
      </c>
      <c r="CU851" s="1">
        <f t="shared" si="2136"/>
        <v>1.1578058037426051</v>
      </c>
      <c r="CV851" s="1">
        <f t="shared" si="2137"/>
        <v>1.1346096488940896</v>
      </c>
      <c r="CW851" s="1">
        <f t="shared" si="2138"/>
        <v>1.1085368149041015</v>
      </c>
      <c r="CX851" s="1">
        <f t="shared" si="2139"/>
        <v>1.079520660537572</v>
      </c>
      <c r="CY851" s="1">
        <f t="shared" si="2140"/>
        <v>1.0475438702568733</v>
      </c>
      <c r="CZ851" s="1">
        <f t="shared" si="2141"/>
        <v>1.0126447390798523</v>
      </c>
      <c r="DA851" s="1">
        <f t="shared" si="2142"/>
        <v>0.97492172591990334</v>
      </c>
      <c r="DB851" s="1">
        <f t="shared" si="2143"/>
        <v>0.93453592233849048</v>
      </c>
      <c r="DC851" s="1">
        <f t="shared" si="2144"/>
        <v>0.89171116954744345</v>
      </c>
      <c r="DD851" s="1">
        <f t="shared" si="2145"/>
        <v>0.84673166852655402</v>
      </c>
      <c r="DE851" s="1">
        <f t="shared" si="2146"/>
        <v>0.79993705953653127</v>
      </c>
      <c r="DF851" s="1">
        <f t="shared" si="2147"/>
        <v>0.75171508915105056</v>
      </c>
      <c r="DG851" s="1">
        <f t="shared" si="2148"/>
        <v>0.7024921247688749</v>
      </c>
      <c r="DH851" s="1">
        <f t="shared" si="2149"/>
        <v>0.65272190742315817</v>
      </c>
      <c r="DI851" s="1">
        <f t="shared" si="2150"/>
        <v>0.60287304310420886</v>
      </c>
      <c r="DJ851" s="1">
        <f t="shared" si="2151"/>
        <v>0.55341581179910504</v>
      </c>
      <c r="DK851" s="1">
        <f t="shared" si="2152"/>
        <v>0.50480891548261153</v>
      </c>
      <c r="DL851" s="1">
        <f t="shared" si="2153"/>
        <v>0.45748678789111102</v>
      </c>
      <c r="DM851" s="1">
        <f t="shared" si="2154"/>
        <v>0.41184805000702607</v>
      </c>
      <c r="DN851" s="1">
        <f t="shared" si="2155"/>
        <v>0.36824561911076809</v>
      </c>
      <c r="DO851" s="1">
        <f t="shared" si="2156"/>
        <v>0.32697887240401929</v>
      </c>
      <c r="DP851" s="1">
        <f t="shared" si="2157"/>
        <v>0.2882881373456882</v>
      </c>
      <c r="DQ851" s="1">
        <f t="shared" si="2158"/>
        <v>0.25235164025245183</v>
      </c>
      <c r="DR851" s="1">
        <f t="shared" si="2159"/>
        <v>0.21928490318998214</v>
      </c>
      <c r="DS851" s="1">
        <f t="shared" si="2160"/>
        <v>0.18914244701209623</v>
      </c>
      <c r="DT851" s="1">
        <f t="shared" si="2161"/>
        <v>0.16192154448825824</v>
      </c>
      <c r="DU851" s="1">
        <f t="shared" si="2162"/>
        <v>0.13756767858647181</v>
      </c>
      <c r="DV851" s="1">
        <f t="shared" si="2163"/>
        <v>0.1159813013886719</v>
      </c>
      <c r="DW851" s="1">
        <f t="shared" si="2164"/>
        <v>9.7025460336406896E-2</v>
      </c>
      <c r="DX851" s="1">
        <f t="shared" si="2165"/>
        <v>8.0533859467107297E-2</v>
      </c>
      <c r="DY851" s="1">
        <f t="shared" si="2166"/>
        <v>6.6318950697935697E-2</v>
      </c>
      <c r="DZ851" s="1">
        <f t="shared" si="2167"/>
        <v>5.4179699033602022E-2</v>
      </c>
      <c r="EA851" s="1">
        <f t="shared" si="2168"/>
        <v>4.3908729738404442E-2</v>
      </c>
      <c r="EB851" s="1">
        <f t="shared" si="2169"/>
        <v>3.5298638537090171E-2</v>
      </c>
      <c r="EC851" s="1">
        <f t="shared" si="2170"/>
        <v>2.8147321517144854E-2</v>
      </c>
      <c r="ED851" s="1">
        <f t="shared" si="2171"/>
        <v>2.2262254035826951E-2</v>
      </c>
      <c r="EE851" s="1">
        <f t="shared" si="2172"/>
        <v>1.7463713110283212E-2</v>
      </c>
      <c r="EF851" s="1">
        <f t="shared" si="2173"/>
        <v>1.3586992301660552E-2</v>
      </c>
      <c r="EG851" s="1">
        <f t="shared" si="2174"/>
        <v>1.0483700154228644E-2</v>
      </c>
      <c r="EH851" s="1">
        <f t="shared" si="2175"/>
        <v>8.0222622459907387E-3</v>
      </c>
      <c r="EI851" s="1">
        <f t="shared" si="2176"/>
        <v>6.0877633623231103E-3</v>
      </c>
      <c r="EJ851" s="1">
        <f t="shared" si="2177"/>
        <v>4.5812715720863441E-3</v>
      </c>
      <c r="EK851" s="1">
        <f t="shared" si="2178"/>
        <v>3.4187819824339901E-3</v>
      </c>
      <c r="EL851" s="1">
        <f t="shared" si="2179"/>
        <v>2.529906881014714E-3</v>
      </c>
      <c r="EM851" s="1">
        <f t="shared" si="2180"/>
        <v>1.8564230980734125E-3</v>
      </c>
      <c r="EN851" s="1">
        <f t="shared" si="2181"/>
        <v>1.3507688461239504E-3</v>
      </c>
      <c r="EO851" s="1">
        <f t="shared" si="2182"/>
        <v>9.7456284734478006E-4</v>
      </c>
      <c r="EP851" s="1">
        <f t="shared" si="2183"/>
        <v>6.9719969891415151E-4</v>
      </c>
      <c r="EQ851" s="1">
        <f t="shared" si="2184"/>
        <v>4.9455821859204798E-4</v>
      </c>
      <c r="ER851" s="1">
        <f t="shared" si="2185"/>
        <v>3.4784463736841454E-4</v>
      </c>
      <c r="ES851" s="1">
        <f t="shared" si="2186"/>
        <v>2.4258030143693913E-4</v>
      </c>
      <c r="ET851" s="1">
        <f t="shared" si="2187"/>
        <v>1.6773406927705751E-4</v>
      </c>
      <c r="EU851" s="1">
        <f t="shared" si="2188"/>
        <v>1.1499268498492543E-4</v>
      </c>
      <c r="EV851" s="1">
        <f t="shared" si="2189"/>
        <v>7.8157772641901824E-5</v>
      </c>
      <c r="EW851" s="1">
        <f t="shared" si="2190"/>
        <v>5.2655334674630562E-5</v>
      </c>
      <c r="EX851" s="1">
        <f t="shared" si="2191"/>
        <v>3.5142308470546805E-5</v>
      </c>
      <c r="EY851" s="1">
        <f t="shared" si="2192"/>
        <v>2.319437491628827E-5</v>
      </c>
      <c r="EZ851" s="1">
        <f t="shared" si="2193"/>
        <v>1.505933235871316E-5</v>
      </c>
      <c r="FA851" s="1">
        <f t="shared" si="2194"/>
        <v>9.4604121650116197E-6</v>
      </c>
      <c r="FB851" s="1">
        <f t="shared" si="2195"/>
        <v>5.433265705028665E-6</v>
      </c>
      <c r="FC851" s="1">
        <f t="shared" si="2196"/>
        <v>2.1781153031105552E-6</v>
      </c>
      <c r="FD851" s="75">
        <f t="shared" si="2047"/>
        <v>-2.1781153031105552E-6</v>
      </c>
    </row>
    <row r="852" spans="7:160" x14ac:dyDescent="0.35">
      <c r="G852" t="str">
        <f t="shared" si="2043"/>
        <v>Refd, t=4.18</v>
      </c>
      <c r="H852" s="76">
        <f t="shared" si="2044"/>
        <v>4.184999999999933</v>
      </c>
      <c r="I852" s="1">
        <f t="shared" si="2045"/>
        <v>0</v>
      </c>
      <c r="J852" s="22">
        <f t="shared" si="2046"/>
        <v>1.9371112827170029E-8</v>
      </c>
      <c r="K852" s="1">
        <f t="shared" si="2048"/>
        <v>9.9960647652202857E-8</v>
      </c>
      <c r="L852" s="1">
        <f t="shared" si="2049"/>
        <v>2.5339256575325646E-7</v>
      </c>
      <c r="M852" s="1">
        <f t="shared" si="2050"/>
        <v>5.3004295591808278E-7</v>
      </c>
      <c r="N852" s="1">
        <f t="shared" si="2051"/>
        <v>1.0103568281723068E-6</v>
      </c>
      <c r="O852" s="1">
        <f t="shared" si="2052"/>
        <v>1.8207564852929796E-6</v>
      </c>
      <c r="P852" s="1">
        <f t="shared" si="2053"/>
        <v>3.1569908552945383E-6</v>
      </c>
      <c r="Q852" s="1">
        <f t="shared" si="2054"/>
        <v>5.3179331811186273E-6</v>
      </c>
      <c r="R852" s="1">
        <f t="shared" si="2055"/>
        <v>8.7538284068904661E-6</v>
      </c>
      <c r="S852" s="1">
        <f t="shared" si="2056"/>
        <v>1.4134215589879823E-5</v>
      </c>
      <c r="T852" s="1">
        <f t="shared" si="2057"/>
        <v>2.244221547143592E-5</v>
      </c>
      <c r="U852" s="1">
        <f t="shared" si="2058"/>
        <v>3.5103569212487352E-5</v>
      </c>
      <c r="V852" s="1">
        <f t="shared" si="2059"/>
        <v>5.416070082930237E-5</v>
      </c>
      <c r="W852" s="1">
        <f t="shared" si="2060"/>
        <v>8.2504070407950312E-5</v>
      </c>
      <c r="X852" s="1">
        <f t="shared" si="2061"/>
        <v>1.2417505078187675E-4</v>
      </c>
      <c r="Y852" s="1">
        <f t="shared" si="2062"/>
        <v>1.8475629468734579E-4</v>
      </c>
      <c r="Z852" s="1">
        <f t="shared" si="2063"/>
        <v>2.7186678672425736E-4</v>
      </c>
      <c r="AA852" s="1">
        <f t="shared" si="2064"/>
        <v>3.9577914330275467E-4</v>
      </c>
      <c r="AB852" s="1">
        <f t="shared" si="2065"/>
        <v>5.7017581346082346E-4</v>
      </c>
      <c r="AC852" s="1">
        <f t="shared" si="2066"/>
        <v>8.1305817237454169E-4</v>
      </c>
      <c r="AD852" s="1">
        <f t="shared" si="2067"/>
        <v>1.1478175978780318E-3</v>
      </c>
      <c r="AE852" s="1">
        <f t="shared" si="2068"/>
        <v>1.6044700197676606E-3</v>
      </c>
      <c r="AF852" s="1">
        <f t="shared" si="2069"/>
        <v>2.2210447698945359E-3</v>
      </c>
      <c r="AG852" s="1">
        <f t="shared" si="2070"/>
        <v>3.0451046513155452E-3</v>
      </c>
      <c r="AH852" s="1">
        <f t="shared" si="2071"/>
        <v>4.1353570630636846E-3</v>
      </c>
      <c r="AI852" s="1">
        <f t="shared" si="2072"/>
        <v>5.563296188816777E-3</v>
      </c>
      <c r="AJ852" s="1">
        <f t="shared" si="2073"/>
        <v>7.4147945319016622E-3</v>
      </c>
      <c r="AK852" s="1">
        <f t="shared" si="2074"/>
        <v>9.7915397756784817E-3</v>
      </c>
      <c r="AL852" s="1">
        <f t="shared" si="2075"/>
        <v>1.2812191863743079E-2</v>
      </c>
      <c r="AM852" s="1">
        <f t="shared" si="2076"/>
        <v>1.6613117550326757E-2</v>
      </c>
      <c r="AN852" s="1">
        <f t="shared" si="2077"/>
        <v>2.1348547997281715E-2</v>
      </c>
      <c r="AO852" s="1">
        <f t="shared" si="2078"/>
        <v>2.7190001938770268E-2</v>
      </c>
      <c r="AP852" s="1">
        <f t="shared" si="2079"/>
        <v>3.4324825011074395E-2</v>
      </c>
      <c r="AQ852" s="1">
        <f t="shared" si="2080"/>
        <v>4.295371712384876E-2</v>
      </c>
      <c r="AR852" s="1">
        <f t="shared" si="2081"/>
        <v>5.3287155529174519E-2</v>
      </c>
      <c r="AS852" s="1">
        <f t="shared" si="2082"/>
        <v>6.5540671732869968E-2</v>
      </c>
      <c r="AT852" s="1">
        <f t="shared" si="2083"/>
        <v>7.992900443995439E-2</v>
      </c>
      <c r="AU852" s="1">
        <f t="shared" si="2084"/>
        <v>9.665922566498758E-2</v>
      </c>
      <c r="AV852" s="1">
        <f t="shared" si="2085"/>
        <v>0.11592301875941134</v>
      </c>
      <c r="AW852" s="1">
        <f t="shared" si="2086"/>
        <v>0.13788836981318345</v>
      </c>
      <c r="AX852" s="1">
        <f t="shared" si="2087"/>
        <v>0.16269101102439371</v>
      </c>
      <c r="AY852" s="1">
        <f t="shared" si="2088"/>
        <v>0.19042601900410383</v>
      </c>
      <c r="AZ852" s="1">
        <f t="shared" si="2089"/>
        <v>0.22114001551210585</v>
      </c>
      <c r="BA852" s="1">
        <f t="shared" si="2090"/>
        <v>0.2548244365681136</v>
      </c>
      <c r="BB852" s="1">
        <f t="shared" si="2091"/>
        <v>0.29141032360563784</v>
      </c>
      <c r="BC852" s="1">
        <f t="shared" si="2092"/>
        <v>0.33076504492998093</v>
      </c>
      <c r="BD852" s="1">
        <f t="shared" si="2093"/>
        <v>0.37269127753167308</v>
      </c>
      <c r="BE852" s="1">
        <f t="shared" si="2094"/>
        <v>0.41692847157664331</v>
      </c>
      <c r="BF852" s="1">
        <f t="shared" si="2095"/>
        <v>0.46315688882152134</v>
      </c>
      <c r="BG852" s="1">
        <f t="shared" si="2096"/>
        <v>0.51100416047039521</v>
      </c>
      <c r="BH852" s="1">
        <f t="shared" si="2097"/>
        <v>0.56005416010541154</v>
      </c>
      <c r="BI852" s="1">
        <f t="shared" si="2098"/>
        <v>0.60985784469921711</v>
      </c>
      <c r="BJ852" s="1">
        <f t="shared" si="2099"/>
        <v>0.65994559260606256</v>
      </c>
      <c r="BK852" s="1">
        <f t="shared" si="2100"/>
        <v>0.70984047183823729</v>
      </c>
      <c r="BL852" s="1">
        <f t="shared" si="2101"/>
        <v>0.75907181263730672</v>
      </c>
      <c r="BM852" s="1">
        <f t="shared" si="2102"/>
        <v>0.80718844010489577</v>
      </c>
      <c r="BN852" s="1">
        <f t="shared" si="2103"/>
        <v>0.85377094674107679</v>
      </c>
      <c r="BO852" s="1">
        <f t="shared" si="2104"/>
        <v>0.89844244883002111</v>
      </c>
      <c r="BP852" s="1">
        <f t="shared" si="2105"/>
        <v>0.94087736905744301</v>
      </c>
      <c r="BQ852" s="1">
        <f t="shared" si="2106"/>
        <v>0.98080791215018037</v>
      </c>
      <c r="BR852" s="1">
        <f t="shared" si="2107"/>
        <v>1.0180280404275117</v>
      </c>
      <c r="BS852" s="1">
        <f t="shared" si="2108"/>
        <v>1.0523949008276783</v>
      </c>
      <c r="BT852" s="1">
        <f t="shared" si="2109"/>
        <v>1.0838277933179719</v>
      </c>
      <c r="BU852" s="1">
        <f t="shared" si="2110"/>
        <v>1.1123048929164612</v>
      </c>
      <c r="BV852" s="1">
        <f t="shared" si="2111"/>
        <v>1.1378580361734532</v>
      </c>
      <c r="BW852" s="1">
        <f t="shared" si="2112"/>
        <v>1.1605659527894068</v>
      </c>
      <c r="BX852" s="1">
        <f t="shared" si="2113"/>
        <v>1.1805463618405314</v>
      </c>
      <c r="BY852" s="1">
        <f t="shared" si="2114"/>
        <v>1.1979473604169055</v>
      </c>
      <c r="BZ852" s="1">
        <f t="shared" si="2115"/>
        <v>1.2129385134359867</v>
      </c>
      <c r="CA852" s="1">
        <f t="shared" si="2116"/>
        <v>1.2257020120563269</v>
      </c>
      <c r="CB852" s="1">
        <f t="shared" si="2117"/>
        <v>1.2364242108965056</v>
      </c>
      <c r="CC852" s="1">
        <f t="shared" si="2118"/>
        <v>1.245287788190965</v>
      </c>
      <c r="CD852" s="1">
        <f t="shared" si="2119"/>
        <v>1.2524647050237678</v>
      </c>
      <c r="CE852" s="1">
        <f t="shared" si="2120"/>
        <v>1.2581100760906345</v>
      </c>
      <c r="CF852" s="1">
        <f t="shared" si="2121"/>
        <v>1.2623570100481338</v>
      </c>
      <c r="CG852" s="1">
        <f t="shared" si="2122"/>
        <v>1.2653124358547276</v>
      </c>
      <c r="CH852" s="1">
        <f t="shared" si="2123"/>
        <v>1.2670539042925757</v>
      </c>
      <c r="CI852" s="1">
        <f t="shared" si="2124"/>
        <v>1.2676273410325427</v>
      </c>
      <c r="CJ852" s="1">
        <f t="shared" si="2125"/>
        <v>1.2670457275016089</v>
      </c>
      <c r="CK852" s="1">
        <f t="shared" si="2126"/>
        <v>1.265288695405641</v>
      </c>
      <c r="CL852" s="1">
        <f t="shared" si="2127"/>
        <v>1.2623030360177012</v>
      </c>
      <c r="CM852" s="1">
        <f t="shared" si="2128"/>
        <v>1.2580041416436418</v>
      </c>
      <c r="CN852" s="1">
        <f t="shared" si="2129"/>
        <v>1.2522784092792036</v>
      </c>
      <c r="CO852" s="1">
        <f t="shared" si="2130"/>
        <v>1.2449866409810844</v>
      </c>
      <c r="CP852" s="1">
        <f t="shared" si="2131"/>
        <v>1.2359684682961944</v>
      </c>
      <c r="CQ852" s="1">
        <f t="shared" si="2132"/>
        <v>1.2250478068441579</v>
      </c>
      <c r="CR852" s="1">
        <f t="shared" si="2133"/>
        <v>1.2120393109748127</v>
      </c>
      <c r="CS852" s="1">
        <f t="shared" si="2134"/>
        <v>1.1967557482123394</v>
      </c>
      <c r="CT852" s="1">
        <f t="shared" si="2135"/>
        <v>1.1790161516439102</v>
      </c>
      <c r="CU852" s="1">
        <f t="shared" si="2136"/>
        <v>1.1586545399117392</v>
      </c>
      <c r="CV852" s="1">
        <f t="shared" si="2137"/>
        <v>1.1355289248481766</v>
      </c>
      <c r="CW852" s="1">
        <f t="shared" si="2138"/>
        <v>1.1095302628549235</v>
      </c>
      <c r="CX852" s="1">
        <f t="shared" si="2139"/>
        <v>1.0805909550473427</v>
      </c>
      <c r="CY852" s="1">
        <f t="shared" si="2140"/>
        <v>1.0486924698159645</v>
      </c>
      <c r="CZ852" s="1">
        <f t="shared" si="2141"/>
        <v>1.013871655585926</v>
      </c>
      <c r="DA852" s="1">
        <f t="shared" si="2142"/>
        <v>0.97622533519710153</v>
      </c>
      <c r="DB852" s="1">
        <f t="shared" si="2143"/>
        <v>0.93591282814491317</v>
      </c>
      <c r="DC852" s="1">
        <f t="shared" si="2144"/>
        <v>0.89315613183616172</v>
      </c>
      <c r="DD852" s="1">
        <f t="shared" si="2145"/>
        <v>0.84823760408139981</v>
      </c>
      <c r="DE852" s="1">
        <f t="shared" si="2146"/>
        <v>0.80149511962473674</v>
      </c>
      <c r="DF852" s="1">
        <f t="shared" si="2147"/>
        <v>0.7533148147349179</v>
      </c>
      <c r="DG852" s="1">
        <f t="shared" si="2148"/>
        <v>0.70412167538527959</v>
      </c>
      <c r="DH852" s="1">
        <f t="shared" si="2149"/>
        <v>0.65436835540834914</v>
      </c>
      <c r="DI852" s="1">
        <f t="shared" si="2150"/>
        <v>0.60452272076488189</v>
      </c>
      <c r="DJ852" s="1">
        <f t="shared" si="2151"/>
        <v>0.55505469574503719</v>
      </c>
      <c r="DK852" s="1">
        <f t="shared" si="2152"/>
        <v>0.50642302992680588</v>
      </c>
      <c r="DL852" s="1">
        <f t="shared" si="2153"/>
        <v>0.45906260749659478</v>
      </c>
      <c r="DM852" s="1">
        <f t="shared" si="2154"/>
        <v>0.41337288292090568</v>
      </c>
      <c r="DN852" s="1">
        <f t="shared" si="2155"/>
        <v>0.3697079521705775</v>
      </c>
      <c r="DO852" s="1">
        <f t="shared" si="2156"/>
        <v>0.32836866301344847</v>
      </c>
      <c r="DP852" s="1">
        <f t="shared" si="2157"/>
        <v>0.28959703998358166</v>
      </c>
      <c r="DQ852" s="1">
        <f t="shared" si="2158"/>
        <v>0.25357315971240824</v>
      </c>
      <c r="DR852" s="1">
        <f t="shared" si="2159"/>
        <v>0.22041447111405185</v>
      </c>
      <c r="DS852" s="1">
        <f t="shared" si="2160"/>
        <v>0.1901774227342026</v>
      </c>
      <c r="DT852" s="1">
        <f t="shared" si="2161"/>
        <v>0.16286114531417412</v>
      </c>
      <c r="DU852" s="1">
        <f t="shared" si="2162"/>
        <v>0.13841284812930671</v>
      </c>
      <c r="DV852" s="1">
        <f t="shared" si="2163"/>
        <v>0.11673452724452427</v>
      </c>
      <c r="DW852" s="1">
        <f t="shared" si="2164"/>
        <v>9.7690554100938132E-2</v>
      </c>
      <c r="DX852" s="1">
        <f t="shared" si="2165"/>
        <v>8.1115712825195488E-2</v>
      </c>
      <c r="DY852" s="1">
        <f t="shared" si="2166"/>
        <v>6.6823281113049554E-2</v>
      </c>
      <c r="DZ852" s="1">
        <f t="shared" si="2167"/>
        <v>5.461279753896308E-2</v>
      </c>
      <c r="EA852" s="1">
        <f t="shared" si="2168"/>
        <v>4.42772216580401E-2</v>
      </c>
      <c r="EB852" s="1">
        <f t="shared" si="2169"/>
        <v>3.5609265841796557E-2</v>
      </c>
      <c r="EC852" s="1">
        <f t="shared" si="2170"/>
        <v>2.8406753157557581E-2</v>
      </c>
      <c r="ED852" s="1">
        <f t="shared" si="2171"/>
        <v>2.2476928191199022E-2</v>
      </c>
      <c r="EE852" s="1">
        <f t="shared" si="2172"/>
        <v>1.7639713019958064E-2</v>
      </c>
      <c r="EF852" s="1">
        <f t="shared" si="2173"/>
        <v>1.3729955342236401E-2</v>
      </c>
      <c r="EG852" s="1">
        <f t="shared" si="2174"/>
        <v>1.0598758181833782E-2</v>
      </c>
      <c r="EH852" s="1">
        <f t="shared" si="2175"/>
        <v>8.114009989150189E-3</v>
      </c>
      <c r="EI852" s="1">
        <f t="shared" si="2176"/>
        <v>6.1602508357148219E-3</v>
      </c>
      <c r="EJ852" s="1">
        <f t="shared" si="2177"/>
        <v>4.6380160606551112E-3</v>
      </c>
      <c r="EK852" s="1">
        <f t="shared" si="2178"/>
        <v>3.4627950693747449E-3</v>
      </c>
      <c r="EL852" s="1">
        <f t="shared" si="2179"/>
        <v>2.5637321966102936E-3</v>
      </c>
      <c r="EM852" s="1">
        <f t="shared" si="2180"/>
        <v>1.8821808765950414E-3</v>
      </c>
      <c r="EN852" s="1">
        <f t="shared" si="2181"/>
        <v>1.3702039226138076E-3</v>
      </c>
      <c r="EO852" s="1">
        <f t="shared" si="2182"/>
        <v>9.8909333893989755E-4</v>
      </c>
      <c r="EP852" s="1">
        <f t="shared" si="2183"/>
        <v>7.0796424048648571E-4</v>
      </c>
      <c r="EQ852" s="1">
        <f t="shared" si="2184"/>
        <v>5.0246021627992684E-4</v>
      </c>
      <c r="ER852" s="1">
        <f t="shared" si="2185"/>
        <v>3.5359253536215051E-4</v>
      </c>
      <c r="ES852" s="1">
        <f t="shared" si="2186"/>
        <v>2.4672330859230965E-4</v>
      </c>
      <c r="ET852" s="1">
        <f t="shared" si="2187"/>
        <v>1.7069315466768488E-4</v>
      </c>
      <c r="EU852" s="1">
        <f t="shared" si="2188"/>
        <v>1.1708692553471926E-4</v>
      </c>
      <c r="EV852" s="1">
        <f t="shared" si="2189"/>
        <v>7.9626327505759057E-5</v>
      </c>
      <c r="EW852" s="1">
        <f t="shared" si="2190"/>
        <v>5.3675439480822424E-5</v>
      </c>
      <c r="EX852" s="1">
        <f t="shared" si="2191"/>
        <v>3.5843738447010919E-5</v>
      </c>
      <c r="EY852" s="1">
        <f t="shared" si="2192"/>
        <v>2.367082880503682E-5</v>
      </c>
      <c r="EZ852" s="1">
        <f t="shared" si="2193"/>
        <v>1.5377145207786945E-5</v>
      </c>
      <c r="FA852" s="1">
        <f t="shared" si="2194"/>
        <v>9.6649153452864035E-6</v>
      </c>
      <c r="FB852" s="1">
        <f t="shared" si="2195"/>
        <v>5.5529690123479017E-6</v>
      </c>
      <c r="FC852" s="1">
        <f t="shared" si="2196"/>
        <v>2.22666810239056E-6</v>
      </c>
      <c r="FD852" s="75">
        <f t="shared" si="2047"/>
        <v>-2.22666810239056E-6</v>
      </c>
    </row>
    <row r="853" spans="7:160" x14ac:dyDescent="0.35">
      <c r="G853" t="str">
        <f t="shared" si="2043"/>
        <v>Refd, t=4.19</v>
      </c>
      <c r="H853" s="76">
        <f t="shared" si="2044"/>
        <v>4.1899999999999329</v>
      </c>
      <c r="I853" s="1">
        <f t="shared" si="2045"/>
        <v>0</v>
      </c>
      <c r="J853" s="22">
        <f t="shared" si="2046"/>
        <v>1.9156844510516171E-8</v>
      </c>
      <c r="K853" s="1">
        <f t="shared" si="2048"/>
        <v>9.8855500926451664E-8</v>
      </c>
      <c r="L853" s="1">
        <f t="shared" si="2049"/>
        <v>2.5059411429111232E-7</v>
      </c>
      <c r="M853" s="1">
        <f t="shared" si="2050"/>
        <v>5.2419880049836516E-7</v>
      </c>
      <c r="N853" s="1">
        <f t="shared" si="2051"/>
        <v>9.9924138019502052E-7</v>
      </c>
      <c r="O853" s="1">
        <f t="shared" si="2052"/>
        <v>1.8007808791312134E-6</v>
      </c>
      <c r="P853" s="1">
        <f t="shared" si="2053"/>
        <v>3.1224708885172758E-6</v>
      </c>
      <c r="Q853" s="1">
        <f t="shared" si="2054"/>
        <v>5.2600117302339459E-6</v>
      </c>
      <c r="R853" s="1">
        <f t="shared" si="2055"/>
        <v>8.6589120366950619E-6</v>
      </c>
      <c r="S853" s="1">
        <f t="shared" si="2056"/>
        <v>1.3981738781025133E-5</v>
      </c>
      <c r="T853" s="1">
        <f t="shared" si="2057"/>
        <v>2.2201489069653821E-5</v>
      </c>
      <c r="U853" s="1">
        <f t="shared" si="2058"/>
        <v>3.4729402023159201E-5</v>
      </c>
      <c r="V853" s="1">
        <f t="shared" si="2059"/>
        <v>5.3587405448222543E-5</v>
      </c>
      <c r="W853" s="1">
        <f t="shared" si="2060"/>
        <v>8.1637378623581358E-5</v>
      </c>
      <c r="X853" s="1">
        <f t="shared" si="2061"/>
        <v>1.228813745088254E-4</v>
      </c>
      <c r="Y853" s="1">
        <f t="shared" si="2062"/>
        <v>1.8284868232767187E-4</v>
      </c>
      <c r="Z853" s="1">
        <f t="shared" si="2063"/>
        <v>2.6908685215530301E-4</v>
      </c>
      <c r="AA853" s="1">
        <f t="shared" si="2064"/>
        <v>3.9177419884871615E-4</v>
      </c>
      <c r="AB853" s="1">
        <f t="shared" si="2065"/>
        <v>5.6447043616549095E-4</v>
      </c>
      <c r="AC853" s="1">
        <f t="shared" si="2066"/>
        <v>8.0501949462033419E-4</v>
      </c>
      <c r="AD853" s="1">
        <f t="shared" si="2067"/>
        <v>1.1366137608519555E-3</v>
      </c>
      <c r="AE853" s="1">
        <f t="shared" si="2068"/>
        <v>1.5890214836764465E-3</v>
      </c>
      <c r="AF853" s="1">
        <f t="shared" si="2069"/>
        <v>2.1999685581489195E-3</v>
      </c>
      <c r="AG853" s="1">
        <f t="shared" si="2070"/>
        <v>3.0166521316152316E-3</v>
      </c>
      <c r="AH853" s="1">
        <f t="shared" si="2071"/>
        <v>4.0973465415818306E-3</v>
      </c>
      <c r="AI853" s="1">
        <f t="shared" si="2072"/>
        <v>5.5130424062544313E-3</v>
      </c>
      <c r="AJ853" s="1">
        <f t="shared" si="2073"/>
        <v>7.3490380764860627E-3</v>
      </c>
      <c r="AK853" s="1">
        <f t="shared" si="2074"/>
        <v>9.7063804222061317E-3</v>
      </c>
      <c r="AL853" s="1">
        <f t="shared" si="2075"/>
        <v>1.2703030841450792E-2</v>
      </c>
      <c r="AM853" s="1">
        <f t="shared" si="2076"/>
        <v>1.6474614646163333E-2</v>
      </c>
      <c r="AN853" s="1">
        <f t="shared" si="2077"/>
        <v>2.1174600107429505E-2</v>
      </c>
      <c r="AO853" s="1">
        <f t="shared" si="2078"/>
        <v>2.6973750070978349E-2</v>
      </c>
      <c r="AP853" s="1">
        <f t="shared" si="2079"/>
        <v>3.4058696692968279E-2</v>
      </c>
      <c r="AQ853" s="1">
        <f t="shared" si="2080"/>
        <v>4.2629510578672418E-2</v>
      </c>
      <c r="AR853" s="1">
        <f t="shared" si="2081"/>
        <v>5.2896170757368778E-2</v>
      </c>
      <c r="AS853" s="1">
        <f t="shared" si="2082"/>
        <v>6.5073891744025211E-2</v>
      </c>
      <c r="AT853" s="1">
        <f t="shared" si="2083"/>
        <v>7.9377327329175948E-2</v>
      </c>
      <c r="AU853" s="1">
        <f t="shared" si="2084"/>
        <v>9.6013745101091758E-2</v>
      </c>
      <c r="AV853" s="1">
        <f t="shared" si="2085"/>
        <v>0.11517534690164392</v>
      </c>
      <c r="AW853" s="1">
        <f t="shared" si="2086"/>
        <v>0.13703099291970483</v>
      </c>
      <c r="AX853" s="1">
        <f t="shared" si="2087"/>
        <v>0.16171766433979587</v>
      </c>
      <c r="AY853" s="1">
        <f t="shared" si="2088"/>
        <v>0.18933206423451265</v>
      </c>
      <c r="AZ853" s="1">
        <f t="shared" si="2089"/>
        <v>0.21992280164749131</v>
      </c>
      <c r="BA853" s="1">
        <f t="shared" si="2090"/>
        <v>0.2534836233050583</v>
      </c>
      <c r="BB853" s="1">
        <f t="shared" si="2091"/>
        <v>0.28994814641819605</v>
      </c>
      <c r="BC853" s="1">
        <f t="shared" si="2092"/>
        <v>0.32918650210175776</v>
      </c>
      <c r="BD853" s="1">
        <f t="shared" si="2093"/>
        <v>0.37100422225396368</v>
      </c>
      <c r="BE853" s="1">
        <f t="shared" si="2094"/>
        <v>0.41514359645759363</v>
      </c>
      <c r="BF853" s="1">
        <f t="shared" si="2095"/>
        <v>0.46128759562445726</v>
      </c>
      <c r="BG853" s="1">
        <f t="shared" si="2096"/>
        <v>0.50906631426279292</v>
      </c>
      <c r="BH853" s="1">
        <f t="shared" si="2097"/>
        <v>0.55806573380768687</v>
      </c>
      <c r="BI853" s="1">
        <f t="shared" si="2098"/>
        <v>0.60783846676346653</v>
      </c>
      <c r="BJ853" s="1">
        <f t="shared" si="2099"/>
        <v>0.65791601669926925</v>
      </c>
      <c r="BK853" s="1">
        <f t="shared" si="2100"/>
        <v>0.70782199245457122</v>
      </c>
      <c r="BL853" s="1">
        <f t="shared" si="2101"/>
        <v>0.75708565410365969</v>
      </c>
      <c r="BM853" s="1">
        <f t="shared" si="2102"/>
        <v>0.80525514817965316</v>
      </c>
      <c r="BN853" s="1">
        <f t="shared" si="2103"/>
        <v>0.85190981179817094</v>
      </c>
      <c r="BO853" s="1">
        <f t="shared" si="2104"/>
        <v>0.89667098749509644</v>
      </c>
      <c r="BP853" s="1">
        <f t="shared" si="2105"/>
        <v>0.93921088731013003</v>
      </c>
      <c r="BQ853" s="1">
        <f t="shared" si="2106"/>
        <v>0.97925916765835763</v>
      </c>
      <c r="BR853" s="1">
        <f t="shared" si="2107"/>
        <v>1.0166070156762994</v>
      </c>
      <c r="BS853" s="1">
        <f t="shared" si="2108"/>
        <v>1.051108691951244</v>
      </c>
      <c r="BT853" s="1">
        <f t="shared" si="2109"/>
        <v>1.0826806129533249</v>
      </c>
      <c r="BU853" s="1">
        <f t="shared" si="2110"/>
        <v>1.1112981793578247</v>
      </c>
      <c r="BV853" s="1">
        <f t="shared" si="2111"/>
        <v>1.1369906560191063</v>
      </c>
      <c r="BW853" s="1">
        <f t="shared" si="2112"/>
        <v>1.1598344804366565</v>
      </c>
      <c r="BX853" s="1">
        <f t="shared" si="2113"/>
        <v>1.1799454167675774</v>
      </c>
      <c r="BY853" s="1">
        <f t="shared" si="2114"/>
        <v>1.1974699822290706</v>
      </c>
      <c r="BZ853" s="1">
        <f t="shared" si="2115"/>
        <v>1.2125765550604508</v>
      </c>
      <c r="CA853" s="1">
        <f t="shared" si="2116"/>
        <v>1.2254465330522577</v>
      </c>
      <c r="CB853" s="1">
        <f t="shared" si="2117"/>
        <v>1.2362658553380856</v>
      </c>
      <c r="CC853" s="1">
        <f t="shared" si="2118"/>
        <v>1.2452171346666523</v>
      </c>
      <c r="CD853" s="1">
        <f t="shared" si="2119"/>
        <v>1.2524725796519864</v>
      </c>
      <c r="CE853" s="1">
        <f t="shared" si="2120"/>
        <v>1.2581878227740917</v>
      </c>
      <c r="CF853" s="1">
        <f t="shared" si="2121"/>
        <v>1.2624967152134055</v>
      </c>
      <c r="CG853" s="1">
        <f t="shared" si="2122"/>
        <v>1.2655071074491668</v>
      </c>
      <c r="CH853" s="1">
        <f t="shared" si="2123"/>
        <v>1.2672976067072363</v>
      </c>
      <c r="CI853" s="1">
        <f t="shared" si="2124"/>
        <v>1.2679152888329441</v>
      </c>
      <c r="CJ853" s="1">
        <f t="shared" si="2125"/>
        <v>1.2673743413948146</v>
      </c>
      <c r="CK853" s="1">
        <f t="shared" si="2126"/>
        <v>1.2656556238324297</v>
      </c>
      <c r="CL853" s="1">
        <f t="shared" si="2127"/>
        <v>1.2627071452631768</v>
      </c>
      <c r="CM853" s="1">
        <f t="shared" si="2128"/>
        <v>1.258445476574332</v>
      </c>
      <c r="CN853" s="1">
        <f t="shared" si="2129"/>
        <v>1.2527581259237752</v>
      </c>
      <c r="CO853" s="1">
        <f t="shared" si="2130"/>
        <v>1.245506911360786</v>
      </c>
      <c r="CP853" s="1">
        <f t="shared" si="2131"/>
        <v>1.2365323573500762</v>
      </c>
      <c r="CQ853" s="1">
        <f t="shared" si="2132"/>
        <v>1.2256591211222398</v>
      </c>
      <c r="CR853" s="1">
        <f t="shared" si="2133"/>
        <v>1.2127024190848443</v>
      </c>
      <c r="CS853" s="1">
        <f t="shared" si="2134"/>
        <v>1.1974753738435002</v>
      </c>
      <c r="CT853" s="1">
        <f t="shared" si="2135"/>
        <v>1.1797971413339943</v>
      </c>
      <c r="CU853" s="1">
        <f t="shared" si="2136"/>
        <v>1.1595016094910908</v>
      </c>
      <c r="CV853" s="1">
        <f t="shared" si="2137"/>
        <v>1.1364463905433941</v>
      </c>
      <c r="CW853" s="1">
        <f t="shared" si="2138"/>
        <v>1.1105217651787063</v>
      </c>
      <c r="CX853" s="1">
        <f t="shared" si="2139"/>
        <v>1.0816591856143996</v>
      </c>
      <c r="CY853" s="1">
        <f t="shared" si="2140"/>
        <v>1.0498389128712378</v>
      </c>
      <c r="CZ853" s="1">
        <f t="shared" si="2141"/>
        <v>1.0150963570822804</v>
      </c>
      <c r="DA853" s="1">
        <f t="shared" si="2142"/>
        <v>0.97752671252072976</v>
      </c>
      <c r="DB853" s="1">
        <f t="shared" si="2143"/>
        <v>0.93728753292081601</v>
      </c>
      <c r="DC853" s="1">
        <f t="shared" si="2144"/>
        <v>0.89459897659264986</v>
      </c>
      <c r="DD853" s="1">
        <f t="shared" si="2145"/>
        <v>0.84974156094063835</v>
      </c>
      <c r="DE853" s="1">
        <f t="shared" si="2146"/>
        <v>0.80305139573883744</v>
      </c>
      <c r="DF853" s="1">
        <f t="shared" si="2147"/>
        <v>0.75491300511524229</v>
      </c>
      <c r="DG853" s="1">
        <f t="shared" si="2148"/>
        <v>0.70574998936071476</v>
      </c>
      <c r="DH853" s="1">
        <f t="shared" si="2149"/>
        <v>0.65601390852937191</v>
      </c>
      <c r="DI853" s="1">
        <f t="shared" si="2150"/>
        <v>0.60617187989534926</v>
      </c>
      <c r="DJ853" s="1">
        <f t="shared" si="2151"/>
        <v>0.55669346168808531</v>
      </c>
      <c r="DK853" s="1">
        <f t="shared" si="2152"/>
        <v>0.50803743950100133</v>
      </c>
      <c r="DL853" s="1">
        <f t="shared" si="2153"/>
        <v>0.46063913572130238</v>
      </c>
      <c r="DM853" s="1">
        <f t="shared" si="2154"/>
        <v>0.41489882599399619</v>
      </c>
      <c r="DN853" s="1">
        <f t="shared" si="2155"/>
        <v>0.37117177322503397</v>
      </c>
      <c r="DO853" s="1">
        <f t="shared" si="2156"/>
        <v>0.32976028511043148</v>
      </c>
      <c r="DP853" s="1">
        <f t="shared" si="2157"/>
        <v>0.29090807422879555</v>
      </c>
      <c r="DQ853" s="1">
        <f t="shared" si="2158"/>
        <v>0.25479706048526574</v>
      </c>
      <c r="DR853" s="1">
        <f t="shared" si="2159"/>
        <v>0.22154661484372198</v>
      </c>
      <c r="DS853" s="1">
        <f t="shared" si="2160"/>
        <v>0.19121511109788392</v>
      </c>
      <c r="DT853" s="1">
        <f t="shared" si="2161"/>
        <v>0.16380353784440668</v>
      </c>
      <c r="DU853" s="1">
        <f t="shared" si="2162"/>
        <v>0.13926083272000758</v>
      </c>
      <c r="DV853" s="1">
        <f t="shared" si="2163"/>
        <v>0.11749053973077923</v>
      </c>
      <c r="DW853" s="1">
        <f t="shared" si="2164"/>
        <v>9.8358359829925177E-2</v>
      </c>
      <c r="DX853" s="1">
        <f t="shared" si="2165"/>
        <v>8.1700163897125005E-2</v>
      </c>
      <c r="DY853" s="1">
        <f t="shared" si="2166"/>
        <v>6.7330062796619849E-2</v>
      </c>
      <c r="DZ853" s="1">
        <f t="shared" si="2167"/>
        <v>5.5048176370755819E-2</v>
      </c>
      <c r="EA853" s="1">
        <f t="shared" si="2168"/>
        <v>4.4647806086950848E-2</v>
      </c>
      <c r="EB853" s="1">
        <f t="shared" si="2169"/>
        <v>3.5921788176662472E-2</v>
      </c>
      <c r="EC853" s="1">
        <f t="shared" si="2170"/>
        <v>2.8667879227054729E-2</v>
      </c>
      <c r="ED853" s="1">
        <f t="shared" si="2171"/>
        <v>2.2693098728558736E-2</v>
      </c>
      <c r="EE853" s="1">
        <f t="shared" si="2172"/>
        <v>1.7817018514244762E-2</v>
      </c>
      <c r="EF853" s="1">
        <f t="shared" si="2173"/>
        <v>1.3874044089353714E-2</v>
      </c>
      <c r="EG853" s="1">
        <f t="shared" si="2174"/>
        <v>1.0714775616093247E-2</v>
      </c>
      <c r="EH853" s="1">
        <f t="shared" si="2175"/>
        <v>8.2065661307518609E-3</v>
      </c>
      <c r="EI853" s="1">
        <f t="shared" si="2176"/>
        <v>6.2334118613578023E-3</v>
      </c>
      <c r="EJ853" s="1">
        <f t="shared" si="2177"/>
        <v>4.6953155705735331E-3</v>
      </c>
      <c r="EK853" s="1">
        <f t="shared" si="2178"/>
        <v>3.5072605359387794E-3</v>
      </c>
      <c r="EL853" s="1">
        <f t="shared" si="2179"/>
        <v>2.5979222725575628E-3</v>
      </c>
      <c r="EM853" s="1">
        <f t="shared" si="2180"/>
        <v>1.9082296427513088E-3</v>
      </c>
      <c r="EN853" s="1">
        <f t="shared" si="2181"/>
        <v>1.3898686934504126E-3</v>
      </c>
      <c r="EO853" s="1">
        <f t="shared" si="2182"/>
        <v>1.0038032532951929E-3</v>
      </c>
      <c r="EP853" s="1">
        <f t="shared" si="2183"/>
        <v>7.1886748807228461E-4</v>
      </c>
      <c r="EQ853" s="1">
        <f t="shared" si="2184"/>
        <v>5.1046834426920064E-4</v>
      </c>
      <c r="ER853" s="1">
        <f t="shared" si="2185"/>
        <v>3.5942081231207334E-4</v>
      </c>
      <c r="ES853" s="1">
        <f t="shared" si="2186"/>
        <v>2.5092657622277029E-4</v>
      </c>
      <c r="ET853" s="1">
        <f t="shared" si="2187"/>
        <v>1.7369696311056627E-4</v>
      </c>
      <c r="EU853" s="1">
        <f t="shared" si="2188"/>
        <v>1.1921402443137881E-4</v>
      </c>
      <c r="EV853" s="1">
        <f t="shared" si="2189"/>
        <v>8.1118779499797831E-5</v>
      </c>
      <c r="EW853" s="1">
        <f t="shared" si="2190"/>
        <v>5.471274345325391E-5</v>
      </c>
      <c r="EX853" s="1">
        <f t="shared" si="2191"/>
        <v>3.6557407673122327E-5</v>
      </c>
      <c r="EY853" s="1">
        <f t="shared" si="2192"/>
        <v>2.4155873478940279E-5</v>
      </c>
      <c r="EZ853" s="1">
        <f t="shared" si="2193"/>
        <v>1.5700865714673832E-5</v>
      </c>
      <c r="FA853" s="1">
        <f t="shared" si="2194"/>
        <v>9.8733229110587525E-6</v>
      </c>
      <c r="FB853" s="1">
        <f t="shared" si="2195"/>
        <v>5.6750059202481935E-6</v>
      </c>
      <c r="FC853" s="1">
        <f t="shared" si="2196"/>
        <v>2.276179554418467E-6</v>
      </c>
      <c r="FD853" s="75">
        <f t="shared" si="2047"/>
        <v>-2.276179554418467E-6</v>
      </c>
    </row>
    <row r="854" spans="7:160" x14ac:dyDescent="0.35">
      <c r="G854" t="str">
        <f t="shared" si="2043"/>
        <v>Refd, t=4.19</v>
      </c>
      <c r="H854" s="76">
        <f t="shared" si="2044"/>
        <v>4.1949999999999328</v>
      </c>
      <c r="I854" s="1">
        <f t="shared" si="2045"/>
        <v>0</v>
      </c>
      <c r="J854" s="22">
        <f t="shared" si="2046"/>
        <v>1.8944973390814934E-8</v>
      </c>
      <c r="K854" s="1">
        <f t="shared" si="2048"/>
        <v>9.776271242168151E-8</v>
      </c>
      <c r="L854" s="1">
        <f t="shared" si="2049"/>
        <v>2.4782692305845229E-7</v>
      </c>
      <c r="M854" s="1">
        <f t="shared" si="2050"/>
        <v>5.1841982129716075E-7</v>
      </c>
      <c r="N854" s="1">
        <f t="shared" si="2051"/>
        <v>9.8824962396127676E-7</v>
      </c>
      <c r="O854" s="1">
        <f t="shared" si="2052"/>
        <v>1.7810269446139243E-6</v>
      </c>
      <c r="P854" s="1">
        <f t="shared" si="2053"/>
        <v>3.0883327097294479E-6</v>
      </c>
      <c r="Q854" s="1">
        <f t="shared" si="2054"/>
        <v>5.2027283547387935E-6</v>
      </c>
      <c r="R854" s="1">
        <f t="shared" si="2055"/>
        <v>8.5650365102844504E-6</v>
      </c>
      <c r="S854" s="1">
        <f t="shared" si="2056"/>
        <v>1.3830925316752355E-5</v>
      </c>
      <c r="T854" s="1">
        <f t="shared" si="2057"/>
        <v>2.1963373314107054E-5</v>
      </c>
      <c r="U854" s="1">
        <f t="shared" si="2058"/>
        <v>3.4359266052672129E-5</v>
      </c>
      <c r="V854" s="1">
        <f t="shared" si="2059"/>
        <v>5.3020241805725051E-5</v>
      </c>
      <c r="W854" s="1">
        <f t="shared" si="2060"/>
        <v>8.0779882421192127E-5</v>
      </c>
      <c r="X854" s="1">
        <f t="shared" si="2061"/>
        <v>1.2160130359869495E-4</v>
      </c>
      <c r="Y854" s="1">
        <f t="shared" si="2062"/>
        <v>1.8096093961385732E-4</v>
      </c>
      <c r="Z854" s="1">
        <f t="shared" si="2063"/>
        <v>2.6633557120623534E-4</v>
      </c>
      <c r="AA854" s="1">
        <f t="shared" si="2064"/>
        <v>3.8781006741275749E-4</v>
      </c>
      <c r="AB854" s="1">
        <f t="shared" si="2065"/>
        <v>5.5882248877158912E-4</v>
      </c>
      <c r="AC854" s="1">
        <f t="shared" si="2066"/>
        <v>7.9706066496555966E-4</v>
      </c>
      <c r="AD854" s="1">
        <f t="shared" si="2067"/>
        <v>1.1255196289615492E-3</v>
      </c>
      <c r="AE854" s="1">
        <f t="shared" si="2068"/>
        <v>1.5737219040071351E-3</v>
      </c>
      <c r="AF854" s="1">
        <f t="shared" si="2069"/>
        <v>2.1790922328719258E-3</v>
      </c>
      <c r="AG854" s="1">
        <f t="shared" si="2070"/>
        <v>2.9884647128760903E-3</v>
      </c>
      <c r="AH854" s="1">
        <f t="shared" si="2071"/>
        <v>4.059683513050011E-3</v>
      </c>
      <c r="AI854" s="1">
        <f t="shared" si="2072"/>
        <v>5.463238799980329E-3</v>
      </c>
      <c r="AJ854" s="1">
        <f t="shared" si="2073"/>
        <v>7.2838580010836035E-3</v>
      </c>
      <c r="AK854" s="1">
        <f t="shared" si="2074"/>
        <v>9.6219503675268117E-3</v>
      </c>
      <c r="AL854" s="1">
        <f t="shared" si="2075"/>
        <v>1.2594781716133268E-2</v>
      </c>
      <c r="AM854" s="1">
        <f t="shared" si="2076"/>
        <v>1.6337238409228308E-2</v>
      </c>
      <c r="AN854" s="1">
        <f t="shared" si="2077"/>
        <v>2.1002027566806098E-2</v>
      </c>
      <c r="AO854" s="1">
        <f t="shared" si="2078"/>
        <v>2.6759156822224819E-2</v>
      </c>
      <c r="AP854" s="1">
        <f t="shared" si="2079"/>
        <v>3.3794544140362273E-2</v>
      </c>
      <c r="AQ854" s="1">
        <f t="shared" si="2080"/>
        <v>4.2307628408998967E-2</v>
      </c>
      <c r="AR854" s="1">
        <f t="shared" si="2081"/>
        <v>5.2507886040363508E-2</v>
      </c>
      <c r="AS854" s="1">
        <f t="shared" si="2082"/>
        <v>6.4610207969613517E-2</v>
      </c>
      <c r="AT854" s="1">
        <f t="shared" si="2083"/>
        <v>7.8829154172397858E-2</v>
      </c>
      <c r="AU854" s="1">
        <f t="shared" si="2084"/>
        <v>9.5372176608636242E-2</v>
      </c>
      <c r="AV854" s="1">
        <f t="shared" si="2085"/>
        <v>0.11443198226802553</v>
      </c>
      <c r="AW854" s="1">
        <f t="shared" si="2086"/>
        <v>0.13617829028432477</v>
      </c>
      <c r="AX854" s="1">
        <f t="shared" si="2087"/>
        <v>0.16074931436549669</v>
      </c>
      <c r="AY854" s="1">
        <f t="shared" si="2088"/>
        <v>0.18824336694106739</v>
      </c>
      <c r="AZ854" s="1">
        <f t="shared" si="2089"/>
        <v>0.21871102740082934</v>
      </c>
      <c r="BA854" s="1">
        <f t="shared" si="2090"/>
        <v>0.25214833731761233</v>
      </c>
      <c r="BB854" s="1">
        <f t="shared" si="2091"/>
        <v>0.2884914758572652</v>
      </c>
      <c r="BC854" s="1">
        <f t="shared" si="2092"/>
        <v>0.32761332610472105</v>
      </c>
      <c r="BD854" s="1">
        <f t="shared" si="2093"/>
        <v>0.36932226787126449</v>
      </c>
      <c r="BE854" s="1">
        <f t="shared" si="2094"/>
        <v>0.41336342771461182</v>
      </c>
      <c r="BF854" s="1">
        <f t="shared" si="2095"/>
        <v>0.45942248830269961</v>
      </c>
      <c r="BG854" s="1">
        <f t="shared" si="2096"/>
        <v>0.50713201531267793</v>
      </c>
      <c r="BH854" s="1">
        <f t="shared" si="2097"/>
        <v>0.55608011107937827</v>
      </c>
      <c r="BI854" s="1">
        <f t="shared" si="2098"/>
        <v>0.60582106147176085</v>
      </c>
      <c r="BJ854" s="1">
        <f t="shared" si="2099"/>
        <v>0.65588751719585969</v>
      </c>
      <c r="BK854" s="1">
        <f t="shared" si="2100"/>
        <v>0.70580365296829106</v>
      </c>
      <c r="BL854" s="1">
        <f t="shared" si="2101"/>
        <v>0.75509868570777539</v>
      </c>
      <c r="BM854" s="1">
        <f t="shared" si="2102"/>
        <v>0.80332011105719614</v>
      </c>
      <c r="BN854" s="1">
        <f t="shared" si="2103"/>
        <v>0.850046037755124</v>
      </c>
      <c r="BO854" s="1">
        <f t="shared" si="2104"/>
        <v>0.89489605963603436</v>
      </c>
      <c r="BP854" s="1">
        <f t="shared" si="2105"/>
        <v>0.93754020002355343</v>
      </c>
      <c r="BQ854" s="1">
        <f t="shared" si="2106"/>
        <v>0.97770558488449055</v>
      </c>
      <c r="BR854" s="1">
        <f t="shared" si="2107"/>
        <v>1.0151806392828531</v>
      </c>
      <c r="BS854" s="1">
        <f t="shared" si="2108"/>
        <v>1.0498167454219247</v>
      </c>
      <c r="BT854" s="1">
        <f t="shared" si="2109"/>
        <v>1.0815274390150487</v>
      </c>
      <c r="BU854" s="1">
        <f t="shared" si="2110"/>
        <v>1.1102853441186717</v>
      </c>
      <c r="BV854" s="1">
        <f t="shared" si="2111"/>
        <v>1.1361171470680678</v>
      </c>
      <c r="BW854" s="1">
        <f t="shared" si="2112"/>
        <v>1.1590969824691502</v>
      </c>
      <c r="BX854" s="1">
        <f t="shared" si="2113"/>
        <v>1.1793386458218451</v>
      </c>
      <c r="BY854" s="1">
        <f t="shared" si="2114"/>
        <v>1.1969870585903122</v>
      </c>
      <c r="BZ854" s="1">
        <f t="shared" si="2115"/>
        <v>1.2122093952302029</v>
      </c>
      <c r="CA854" s="1">
        <f t="shared" si="2116"/>
        <v>1.2251862427035822</v>
      </c>
      <c r="CB854" s="1">
        <f t="shared" si="2117"/>
        <v>1.2361031076185245</v>
      </c>
      <c r="CC854" s="1">
        <f t="shared" si="2118"/>
        <v>1.2451425212608676</v>
      </c>
      <c r="CD854" s="1">
        <f t="shared" si="2119"/>
        <v>1.2524769253516292</v>
      </c>
      <c r="CE854" s="1">
        <f t="shared" si="2120"/>
        <v>1.2582624576177213</v>
      </c>
      <c r="CF854" s="1">
        <f t="shared" si="2121"/>
        <v>1.2626337012901616</v>
      </c>
      <c r="CG854" s="1">
        <f t="shared" si="2122"/>
        <v>1.2656994200025657</v>
      </c>
      <c r="CH854" s="1">
        <f t="shared" si="2123"/>
        <v>1.2675392710972402</v>
      </c>
      <c r="CI854" s="1">
        <f t="shared" si="2124"/>
        <v>1.2682014761573854</v>
      </c>
      <c r="CJ854" s="1">
        <f t="shared" si="2125"/>
        <v>1.2677014261491675</v>
      </c>
      <c r="CK854" s="1">
        <f t="shared" si="2126"/>
        <v>1.2660212069770336</v>
      </c>
      <c r="CL854" s="1">
        <f t="shared" si="2127"/>
        <v>1.2631100455975308</v>
      </c>
      <c r="CM854" s="1">
        <f t="shared" si="2128"/>
        <v>1.2588856925529781</v>
      </c>
      <c r="CN854" s="1">
        <f t="shared" si="2129"/>
        <v>1.2532367691706532</v>
      </c>
      <c r="CO854" s="1">
        <f t="shared" si="2130"/>
        <v>1.2460261123337435</v>
      </c>
      <c r="CP854" s="1">
        <f t="shared" si="2131"/>
        <v>1.2370951430446275</v>
      </c>
      <c r="CQ854" s="1">
        <f t="shared" si="2132"/>
        <v>1.2262692645235813</v>
      </c>
      <c r="CR854" s="1">
        <f t="shared" si="2133"/>
        <v>1.2133642603759343</v>
      </c>
      <c r="CS854" s="1">
        <f t="shared" si="2134"/>
        <v>1.1981936141972007</v>
      </c>
      <c r="CT854" s="1">
        <f t="shared" si="2135"/>
        <v>1.1805766114410667</v>
      </c>
      <c r="CU854" s="1">
        <f t="shared" si="2136"/>
        <v>1.1603470167233763</v>
      </c>
      <c r="CV854" s="1">
        <f t="shared" si="2137"/>
        <v>1.1373620506845474</v>
      </c>
      <c r="CW854" s="1">
        <f t="shared" si="2138"/>
        <v>1.1115113267859447</v>
      </c>
      <c r="CX854" s="1">
        <f t="shared" si="2139"/>
        <v>1.0827253570822448</v>
      </c>
      <c r="CY854" s="1">
        <f t="shared" si="2140"/>
        <v>1.0509832039160076</v>
      </c>
      <c r="CZ854" s="1">
        <f t="shared" si="2141"/>
        <v>1.0163188474264864</v>
      </c>
      <c r="DA854" s="1">
        <f t="shared" si="2142"/>
        <v>0.97882586083501999</v>
      </c>
      <c r="DB854" s="1">
        <f t="shared" si="2143"/>
        <v>0.93866003843946089</v>
      </c>
      <c r="DC854" s="1">
        <f t="shared" si="2144"/>
        <v>0.89603970419446599</v>
      </c>
      <c r="DD854" s="1">
        <f t="shared" si="2145"/>
        <v>0.8512435379072204</v>
      </c>
      <c r="DE854" s="1">
        <f t="shared" si="2146"/>
        <v>0.80460588498597663</v>
      </c>
      <c r="DF854" s="1">
        <f t="shared" si="2147"/>
        <v>0.75650965564961081</v>
      </c>
      <c r="DG854" s="1">
        <f t="shared" si="2148"/>
        <v>0.70737706032355319</v>
      </c>
      <c r="DH854" s="1">
        <f t="shared" si="2149"/>
        <v>0.65765855878256219</v>
      </c>
      <c r="DI854" s="1">
        <f t="shared" si="2150"/>
        <v>0.6078205110322682</v>
      </c>
      <c r="DJ854" s="1">
        <f t="shared" si="2151"/>
        <v>0.55833209894655667</v>
      </c>
      <c r="DK854" s="1">
        <f t="shared" si="2152"/>
        <v>0.50965213260490216</v>
      </c>
      <c r="DL854" s="1">
        <f t="shared" si="2153"/>
        <v>0.46221636039019987</v>
      </c>
      <c r="DM854" s="1">
        <f t="shared" si="2154"/>
        <v>0.41642586684736954</v>
      </c>
      <c r="DN854" s="1">
        <f t="shared" si="2155"/>
        <v>0.37263707007032626</v>
      </c>
      <c r="DO854" s="1">
        <f t="shared" si="2156"/>
        <v>0.33115372703426832</v>
      </c>
      <c r="DP854" s="1">
        <f t="shared" si="2157"/>
        <v>0.29222122930249089</v>
      </c>
      <c r="DQ854" s="1">
        <f t="shared" si="2158"/>
        <v>0.25602333296751467</v>
      </c>
      <c r="DR854" s="1">
        <f t="shared" si="2159"/>
        <v>0.22268132618618311</v>
      </c>
      <c r="DS854" s="1">
        <f t="shared" si="2160"/>
        <v>0.19225550548945519</v>
      </c>
      <c r="DT854" s="1">
        <f t="shared" si="2161"/>
        <v>0.16474871714139219</v>
      </c>
      <c r="DU854" s="1">
        <f t="shared" si="2162"/>
        <v>0.14011162912263761</v>
      </c>
      <c r="DV854" s="1">
        <f t="shared" si="2163"/>
        <v>0.1182493372711983</v>
      </c>
      <c r="DW854" s="1">
        <f t="shared" si="2164"/>
        <v>9.9028877505057539E-2</v>
      </c>
      <c r="DX854" s="1">
        <f t="shared" si="2165"/>
        <v>8.2287214071222331E-2</v>
      </c>
      <c r="DY854" s="1">
        <f t="shared" si="2166"/>
        <v>6.7839298354911634E-2</v>
      </c>
      <c r="DZ854" s="1">
        <f t="shared" si="2167"/>
        <v>5.5485839140005225E-2</v>
      </c>
      <c r="EA854" s="1">
        <f t="shared" si="2168"/>
        <v>4.5020487416071731E-2</v>
      </c>
      <c r="EB854" s="1">
        <f t="shared" si="2169"/>
        <v>3.6236210487888262E-2</v>
      </c>
      <c r="EC854" s="1">
        <f t="shared" si="2170"/>
        <v>2.8930705012962611E-2</v>
      </c>
      <c r="ED854" s="1">
        <f t="shared" si="2171"/>
        <v>2.2910771081005751E-2</v>
      </c>
      <c r="EE854" s="1">
        <f t="shared" si="2172"/>
        <v>1.799563500148019E-2</v>
      </c>
      <c r="EF854" s="1">
        <f t="shared" si="2173"/>
        <v>1.401926378460946E-2</v>
      </c>
      <c r="EG854" s="1">
        <f t="shared" si="2174"/>
        <v>1.083175742003549E-2</v>
      </c>
      <c r="EH854" s="1">
        <f t="shared" si="2175"/>
        <v>8.299935273277605E-3</v>
      </c>
      <c r="EI854" s="1">
        <f t="shared" si="2176"/>
        <v>6.3072506272272739E-3</v>
      </c>
      <c r="EJ854" s="1">
        <f t="shared" si="2177"/>
        <v>4.7531738463983718E-3</v>
      </c>
      <c r="EK854" s="1">
        <f t="shared" si="2178"/>
        <v>3.5521816756948024E-3</v>
      </c>
      <c r="EL854" s="1">
        <f t="shared" si="2179"/>
        <v>2.6324799611413684E-3</v>
      </c>
      <c r="EM854" s="1">
        <f t="shared" si="2180"/>
        <v>1.9345718304121945E-3</v>
      </c>
      <c r="EN854" s="1">
        <f t="shared" si="2181"/>
        <v>1.4097652062296942E-3</v>
      </c>
      <c r="EO854" s="1">
        <f t="shared" si="2182"/>
        <v>1.0186942896534198E-3</v>
      </c>
      <c r="EP854" s="1">
        <f t="shared" si="2183"/>
        <v>7.2991083328737135E-4</v>
      </c>
      <c r="EQ854" s="1">
        <f t="shared" si="2184"/>
        <v>5.1858372767629843E-4</v>
      </c>
      <c r="ER854" s="1">
        <f t="shared" si="2185"/>
        <v>3.6533036653261136E-4</v>
      </c>
      <c r="ES854" s="1">
        <f t="shared" si="2186"/>
        <v>2.5519081281203201E-4</v>
      </c>
      <c r="ET854" s="1">
        <f t="shared" si="2187"/>
        <v>1.7674604667946144E-4</v>
      </c>
      <c r="EU854" s="1">
        <f t="shared" si="2188"/>
        <v>1.2137440677673231E-4</v>
      </c>
      <c r="EV854" s="1">
        <f t="shared" si="2189"/>
        <v>8.2635452083553438E-5</v>
      </c>
      <c r="EW854" s="1">
        <f t="shared" si="2190"/>
        <v>5.5767489726353921E-5</v>
      </c>
      <c r="EX854" s="1">
        <f t="shared" si="2191"/>
        <v>3.7283496499955334E-5</v>
      </c>
      <c r="EY854" s="1">
        <f t="shared" si="2192"/>
        <v>2.4649640575369767E-5</v>
      </c>
      <c r="EZ854" s="1">
        <f t="shared" si="2193"/>
        <v>1.6030587699419638E-5</v>
      </c>
      <c r="FA854" s="1">
        <f t="shared" si="2194"/>
        <v>1.0085698810773493E-5</v>
      </c>
      <c r="FB854" s="1">
        <f t="shared" si="2195"/>
        <v>5.7994155662496543E-6</v>
      </c>
      <c r="FC854" s="1">
        <f t="shared" si="2196"/>
        <v>2.326665967818155E-6</v>
      </c>
      <c r="FD854" s="75">
        <f t="shared" si="2047"/>
        <v>-2.326665967818155E-6</v>
      </c>
    </row>
    <row r="855" spans="7:160" x14ac:dyDescent="0.35">
      <c r="G855" t="str">
        <f t="shared" si="2043"/>
        <v>Refd, t=4.2</v>
      </c>
      <c r="H855" s="76">
        <f t="shared" si="2044"/>
        <v>4.1999999999999327</v>
      </c>
      <c r="I855" s="1">
        <f t="shared" si="2045"/>
        <v>0</v>
      </c>
      <c r="J855" s="22">
        <f t="shared" si="2046"/>
        <v>1.8735472349250852E-8</v>
      </c>
      <c r="K855" s="1">
        <f t="shared" si="2048"/>
        <v>9.6682142397896894E-8</v>
      </c>
      <c r="L855" s="1">
        <f t="shared" si="2049"/>
        <v>2.4509063894465891E-7</v>
      </c>
      <c r="M855" s="1">
        <f t="shared" si="2050"/>
        <v>5.1270528325630368E-7</v>
      </c>
      <c r="N855" s="1">
        <f t="shared" si="2051"/>
        <v>9.7738016746013276E-7</v>
      </c>
      <c r="O855" s="1">
        <f t="shared" si="2052"/>
        <v>1.7614921938603868E-6</v>
      </c>
      <c r="P855" s="1">
        <f t="shared" si="2053"/>
        <v>3.0545720482459904E-6</v>
      </c>
      <c r="Q855" s="1">
        <f t="shared" si="2054"/>
        <v>5.1460759452853849E-6</v>
      </c>
      <c r="R855" s="1">
        <f t="shared" si="2055"/>
        <v>8.472190284126295E-6</v>
      </c>
      <c r="S855" s="1">
        <f t="shared" si="2056"/>
        <v>1.3681756847388409E-5</v>
      </c>
      <c r="T855" s="1">
        <f t="shared" si="2057"/>
        <v>2.1727839578335186E-5</v>
      </c>
      <c r="U855" s="1">
        <f t="shared" si="2058"/>
        <v>3.3993117398272545E-5</v>
      </c>
      <c r="V855" s="1">
        <f t="shared" si="2059"/>
        <v>5.2459143631759956E-5</v>
      </c>
      <c r="W855" s="1">
        <f t="shared" si="2060"/>
        <v>7.9931483260765163E-5</v>
      </c>
      <c r="X855" s="1">
        <f t="shared" si="2061"/>
        <v>1.2033469362651422E-4</v>
      </c>
      <c r="Y855" s="1">
        <f t="shared" si="2062"/>
        <v>1.7909285781054834E-4</v>
      </c>
      <c r="Z855" s="1">
        <f t="shared" si="2063"/>
        <v>2.6361264629391003E-4</v>
      </c>
      <c r="AA855" s="1">
        <f t="shared" si="2064"/>
        <v>3.8388633042120093E-4</v>
      </c>
      <c r="AB855" s="1">
        <f t="shared" si="2065"/>
        <v>5.532313903182693E-4</v>
      </c>
      <c r="AC855" s="1">
        <f t="shared" si="2066"/>
        <v>7.8918088767765285E-4</v>
      </c>
      <c r="AD855" s="1">
        <f t="shared" si="2067"/>
        <v>1.1145341266213396E-3</v>
      </c>
      <c r="AE855" s="1">
        <f t="shared" si="2068"/>
        <v>1.5585698460182098E-3</v>
      </c>
      <c r="AF855" s="1">
        <f t="shared" si="2069"/>
        <v>2.1584139055081364E-3</v>
      </c>
      <c r="AG855" s="1">
        <f t="shared" si="2070"/>
        <v>2.9605399422348313E-3</v>
      </c>
      <c r="AH855" s="1">
        <f t="shared" si="2071"/>
        <v>4.0223648344379255E-3</v>
      </c>
      <c r="AI855" s="1">
        <f t="shared" si="2072"/>
        <v>5.413881397323443E-3</v>
      </c>
      <c r="AJ855" s="1">
        <f t="shared" si="2073"/>
        <v>7.2192493536531272E-3</v>
      </c>
      <c r="AK855" s="1">
        <f t="shared" si="2074"/>
        <v>9.5382435255068811E-3</v>
      </c>
      <c r="AL855" s="1">
        <f t="shared" si="2075"/>
        <v>1.2487437115235261E-2</v>
      </c>
      <c r="AM855" s="1">
        <f t="shared" si="2076"/>
        <v>1.6200980040213579E-2</v>
      </c>
      <c r="AN855" s="1">
        <f t="shared" si="2077"/>
        <v>2.0830820032760319E-2</v>
      </c>
      <c r="AO855" s="1">
        <f t="shared" si="2078"/>
        <v>2.6546210227247059E-2</v>
      </c>
      <c r="AP855" s="1">
        <f t="shared" si="2079"/>
        <v>3.3532353738297903E-2</v>
      </c>
      <c r="AQ855" s="1">
        <f t="shared" si="2080"/>
        <v>4.1988055390589571E-2</v>
      </c>
      <c r="AR855" s="1">
        <f t="shared" si="2081"/>
        <v>5.2122284667236549E-2</v>
      </c>
      <c r="AS855" s="1">
        <f t="shared" si="2082"/>
        <v>6.4149602429549715E-2</v>
      </c>
      <c r="AT855" s="1">
        <f t="shared" si="2083"/>
        <v>7.8284466042171375E-2</v>
      </c>
      <c r="AU855" s="1">
        <f t="shared" si="2084"/>
        <v>9.4734500743381717E-2</v>
      </c>
      <c r="AV855" s="1">
        <f t="shared" si="2085"/>
        <v>0.11369290543514193</v>
      </c>
      <c r="AW855" s="1">
        <f t="shared" si="2086"/>
        <v>0.13533024314005812</v>
      </c>
      <c r="AX855" s="1">
        <f t="shared" si="2087"/>
        <v>0.15978594370748275</v>
      </c>
      <c r="AY855" s="1">
        <f t="shared" si="2088"/>
        <v>0.18715991187506129</v>
      </c>
      <c r="AZ855" s="1">
        <f t="shared" si="2089"/>
        <v>0.21750468046417468</v>
      </c>
      <c r="BA855" s="1">
        <f t="shared" si="2090"/>
        <v>0.25081857001826907</v>
      </c>
      <c r="BB855" s="1">
        <f t="shared" si="2091"/>
        <v>0.28704030777656536</v>
      </c>
      <c r="BC855" s="1">
        <f t="shared" si="2092"/>
        <v>0.32604551785101898</v>
      </c>
      <c r="BD855" s="1">
        <f t="shared" si="2093"/>
        <v>0.3676454208245582</v>
      </c>
      <c r="BE855" s="1">
        <f t="shared" si="2094"/>
        <v>0.41158797760269222</v>
      </c>
      <c r="BF855" s="1">
        <f t="shared" si="2095"/>
        <v>0.45756158499475724</v>
      </c>
      <c r="BG855" s="1">
        <f t="shared" si="2096"/>
        <v>0.50520128747628279</v>
      </c>
      <c r="BH855" s="1">
        <f t="shared" si="2097"/>
        <v>0.55409732108673615</v>
      </c>
      <c r="BI855" s="1">
        <f t="shared" si="2098"/>
        <v>0.60380566265839486</v>
      </c>
      <c r="BJ855" s="1">
        <f t="shared" si="2099"/>
        <v>0.65386013174402791</v>
      </c>
      <c r="BK855" s="1">
        <f t="shared" si="2100"/>
        <v>0.70378549381076905</v>
      </c>
      <c r="BL855" s="1">
        <f t="shared" si="2101"/>
        <v>0.75311094950393809</v>
      </c>
      <c r="BM855" s="1">
        <f t="shared" si="2102"/>
        <v>0.80138337118036884</v>
      </c>
      <c r="BN855" s="1">
        <f t="shared" si="2103"/>
        <v>0.84817966619506846</v>
      </c>
      <c r="BO855" s="1">
        <f t="shared" si="2104"/>
        <v>0.89311770477485419</v>
      </c>
      <c r="BP855" s="1">
        <f t="shared" si="2105"/>
        <v>0.93586534356137108</v>
      </c>
      <c r="BQ855" s="1">
        <f t="shared" si="2106"/>
        <v>0.97614719609077549</v>
      </c>
      <c r="BR855" s="1">
        <f t="shared" si="2107"/>
        <v>1.0137489386585294</v>
      </c>
      <c r="BS855" s="1">
        <f t="shared" si="2108"/>
        <v>1.0485190832714981</v>
      </c>
      <c r="BT855" s="1">
        <f t="shared" si="2109"/>
        <v>1.080368287860336</v>
      </c>
      <c r="BU855" s="1">
        <f t="shared" si="2110"/>
        <v>1.1092663978195221</v>
      </c>
      <c r="BV855" s="1">
        <f t="shared" si="2111"/>
        <v>1.1352375143612834</v>
      </c>
      <c r="BW855" s="1">
        <f t="shared" si="2112"/>
        <v>1.1583534586997588</v>
      </c>
      <c r="BX855" s="1">
        <f t="shared" si="2113"/>
        <v>1.1787260441007332</v>
      </c>
      <c r="BY855" s="1">
        <f t="shared" si="2114"/>
        <v>1.1964985805174022</v>
      </c>
      <c r="BZ855" s="1">
        <f t="shared" si="2115"/>
        <v>1.2118370215971292</v>
      </c>
      <c r="CA855" s="1">
        <f t="shared" si="2116"/>
        <v>1.2249211260530253</v>
      </c>
      <c r="CB855" s="1">
        <f t="shared" si="2117"/>
        <v>1.2359359509291814</v>
      </c>
      <c r="CC855" s="1">
        <f t="shared" si="2118"/>
        <v>1.2450639300405972</v>
      </c>
      <c r="CD855" s="1">
        <f t="shared" si="2119"/>
        <v>1.2524777237350495</v>
      </c>
      <c r="CE855" s="1">
        <f t="shared" si="2120"/>
        <v>1.2583339623724363</v>
      </c>
      <c r="CF855" s="1">
        <f t="shared" si="2121"/>
        <v>1.2627679506724792</v>
      </c>
      <c r="CG855" s="1">
        <f t="shared" si="2122"/>
        <v>1.2658893569629295</v>
      </c>
      <c r="CH855" s="1">
        <f t="shared" si="2123"/>
        <v>1.2677788822820864</v>
      </c>
      <c r="CI855" s="1">
        <f t="shared" si="2124"/>
        <v>1.2684858894265543</v>
      </c>
      <c r="CJ855" s="1">
        <f t="shared" si="2125"/>
        <v>1.2680269699370235</v>
      </c>
      <c r="CK855" s="1">
        <f t="shared" si="2126"/>
        <v>1.2663854348453423</v>
      </c>
      <c r="CL855" s="1">
        <f t="shared" si="2127"/>
        <v>1.2635117288846822</v>
      </c>
      <c r="CM855" s="1">
        <f t="shared" si="2128"/>
        <v>1.2593247832794345</v>
      </c>
      <c r="CN855" s="1">
        <f t="shared" si="2129"/>
        <v>1.2537143344963924</v>
      </c>
      <c r="CO855" s="1">
        <f t="shared" si="2130"/>
        <v>1.2465442410643857</v>
      </c>
      <c r="CP855" s="1">
        <f t="shared" si="2131"/>
        <v>1.237656824119105</v>
      </c>
      <c r="CQ855" s="1">
        <f t="shared" si="2132"/>
        <v>1.2268782372282232</v>
      </c>
      <c r="CR855" s="1">
        <f t="shared" si="2133"/>
        <v>1.2140248363152146</v>
      </c>
      <c r="CS855" s="1">
        <f t="shared" si="2134"/>
        <v>1.1989104718543004</v>
      </c>
      <c r="CT855" s="1">
        <f t="shared" si="2135"/>
        <v>1.181354565465927</v>
      </c>
      <c r="CU855" s="1">
        <f t="shared" si="2136"/>
        <v>1.1611907658143923</v>
      </c>
      <c r="CV855" s="1">
        <f t="shared" si="2137"/>
        <v>1.1382759099463535</v>
      </c>
      <c r="CW855" s="1">
        <f t="shared" si="2138"/>
        <v>1.1124989525645148</v>
      </c>
      <c r="CX855" s="1">
        <f t="shared" si="2139"/>
        <v>1.0837894742798846</v>
      </c>
      <c r="CY855" s="1">
        <f t="shared" si="2140"/>
        <v>1.0521253474378214</v>
      </c>
      <c r="CZ855" s="1">
        <f t="shared" si="2141"/>
        <v>1.0175391304795578</v>
      </c>
      <c r="DA855" s="1">
        <f t="shared" si="2142"/>
        <v>0.98012278309712941</v>
      </c>
      <c r="DB855" s="1">
        <f t="shared" si="2143"/>
        <v>0.94003034649649375</v>
      </c>
      <c r="DC855" s="1">
        <f t="shared" si="2144"/>
        <v>0.89747831505062436</v>
      </c>
      <c r="DD855" s="1">
        <f t="shared" si="2145"/>
        <v>0.8527435338238244</v>
      </c>
      <c r="DE855" s="1">
        <f t="shared" si="2146"/>
        <v>0.80615858452006495</v>
      </c>
      <c r="DF855" s="1">
        <f t="shared" si="2147"/>
        <v>0.75810476174776775</v>
      </c>
      <c r="DG855" s="1">
        <f t="shared" si="2148"/>
        <v>0.70900288195770012</v>
      </c>
      <c r="DH855" s="1">
        <f t="shared" si="2149"/>
        <v>0.65930229822087216</v>
      </c>
      <c r="DI855" s="1">
        <f t="shared" si="2150"/>
        <v>0.60946860476754561</v>
      </c>
      <c r="DJ855" s="1">
        <f t="shared" si="2151"/>
        <v>0.55997059689016804</v>
      </c>
      <c r="DK855" s="1">
        <f t="shared" si="2152"/>
        <v>0.5112670976834357</v>
      </c>
      <c r="DL855" s="1">
        <f t="shared" si="2153"/>
        <v>0.46379426936521639</v>
      </c>
      <c r="DM855" s="1">
        <f t="shared" si="2154"/>
        <v>0.41795399312913234</v>
      </c>
      <c r="DN855" s="1">
        <f t="shared" si="2155"/>
        <v>0.37410383051859158</v>
      </c>
      <c r="DO855" s="1">
        <f t="shared" si="2156"/>
        <v>0.33254897712854226</v>
      </c>
      <c r="DP855" s="1">
        <f t="shared" si="2157"/>
        <v>0.29353649441847668</v>
      </c>
      <c r="DQ855" s="1">
        <f t="shared" si="2158"/>
        <v>0.25725196753728202</v>
      </c>
      <c r="DR855" s="1">
        <f t="shared" si="2159"/>
        <v>0.22381859692041314</v>
      </c>
      <c r="DS855" s="1">
        <f t="shared" si="2160"/>
        <v>0.19329859925877751</v>
      </c>
      <c r="DT855" s="1">
        <f t="shared" si="2161"/>
        <v>0.16569667822480844</v>
      </c>
      <c r="DU855" s="1">
        <f t="shared" si="2162"/>
        <v>0.14096523405432687</v>
      </c>
      <c r="DV855" s="1">
        <f t="shared" si="2163"/>
        <v>0.11901091824062013</v>
      </c>
      <c r="DW855" s="1">
        <f t="shared" si="2164"/>
        <v>9.9702107059218115E-2</v>
      </c>
      <c r="DX855" s="1">
        <f t="shared" si="2165"/>
        <v>8.287686468903499E-2</v>
      </c>
      <c r="DY855" s="1">
        <f t="shared" si="2166"/>
        <v>6.8350990351062499E-2</v>
      </c>
      <c r="DZ855" s="1">
        <f t="shared" si="2167"/>
        <v>5.5925789419532558E-2</v>
      </c>
      <c r="EA855" s="1">
        <f t="shared" si="2168"/>
        <v>4.5395270003944915E-2</v>
      </c>
      <c r="EB855" s="1">
        <f t="shared" si="2169"/>
        <v>3.6552537695590394E-2</v>
      </c>
      <c r="EC855" s="1">
        <f t="shared" si="2170"/>
        <v>2.9195235782963704E-2</v>
      </c>
      <c r="ED855" s="1">
        <f t="shared" si="2171"/>
        <v>2.3129950668243526E-2</v>
      </c>
      <c r="EE855" s="1">
        <f t="shared" si="2172"/>
        <v>1.8175567882394949E-2</v>
      </c>
      <c r="EF855" s="1">
        <f t="shared" si="2173"/>
        <v>1.4165619667127934E-2</v>
      </c>
      <c r="EG855" s="1">
        <f t="shared" si="2174"/>
        <v>1.0949708558563857E-2</v>
      </c>
      <c r="EH855" s="1">
        <f t="shared" si="2175"/>
        <v>8.3941220245816132E-3</v>
      </c>
      <c r="EI855" s="1">
        <f t="shared" si="2176"/>
        <v>6.3817713293122958E-3</v>
      </c>
      <c r="EJ855" s="1">
        <f t="shared" si="2177"/>
        <v>4.8115946425278033E-3</v>
      </c>
      <c r="EK855" s="1">
        <f t="shared" si="2178"/>
        <v>3.5975617931447487E-3</v>
      </c>
      <c r="EL855" s="1">
        <f t="shared" si="2179"/>
        <v>2.6674081260379249E-3</v>
      </c>
      <c r="EM855" s="1">
        <f t="shared" si="2180"/>
        <v>1.9612098847782869E-3</v>
      </c>
      <c r="EN855" s="1">
        <f t="shared" si="2181"/>
        <v>1.4298955194160866E-3</v>
      </c>
      <c r="EO855" s="1">
        <f t="shared" si="2182"/>
        <v>1.0337681573748668E-3</v>
      </c>
      <c r="EP855" s="1">
        <f t="shared" si="2183"/>
        <v>7.4109567692689441E-4</v>
      </c>
      <c r="EQ855" s="1">
        <f t="shared" si="2184"/>
        <v>5.2680749975865309E-4</v>
      </c>
      <c r="ER855" s="1">
        <f t="shared" si="2185"/>
        <v>3.7132210341159926E-4</v>
      </c>
      <c r="ES855" s="1">
        <f t="shared" si="2186"/>
        <v>2.5951673287465278E-4</v>
      </c>
      <c r="ET855" s="1">
        <f t="shared" si="2187"/>
        <v>1.7984096250018487E-4</v>
      </c>
      <c r="EU855" s="1">
        <f t="shared" si="2188"/>
        <v>1.2356850183449915E-4</v>
      </c>
      <c r="EV855" s="1">
        <f t="shared" si="2189"/>
        <v>8.4176672090041567E-5</v>
      </c>
      <c r="EW855" s="1">
        <f t="shared" si="2190"/>
        <v>5.6839924124991709E-5</v>
      </c>
      <c r="EX855" s="1">
        <f t="shared" si="2191"/>
        <v>3.8022187387529948E-5</v>
      </c>
      <c r="EY855" s="1">
        <f t="shared" si="2192"/>
        <v>2.5152263351106238E-5</v>
      </c>
      <c r="EZ855" s="1">
        <f t="shared" si="2193"/>
        <v>1.6366406189673716E-5</v>
      </c>
      <c r="FA855" s="1">
        <f t="shared" si="2194"/>
        <v>1.0302107847918532E-5</v>
      </c>
      <c r="FB855" s="1">
        <f t="shared" si="2195"/>
        <v>5.926237626342203E-6</v>
      </c>
      <c r="FC855" s="1">
        <f t="shared" si="2196"/>
        <v>2.3781438794188427E-6</v>
      </c>
      <c r="FD855" s="75">
        <f t="shared" si="2047"/>
        <v>-2.3781438794188427E-6</v>
      </c>
    </row>
    <row r="856" spans="7:160" x14ac:dyDescent="0.35">
      <c r="G856" t="str">
        <f t="shared" si="2043"/>
        <v>Refd, t=4.2</v>
      </c>
      <c r="H856" s="76">
        <f t="shared" si="2044"/>
        <v>4.2049999999999326</v>
      </c>
      <c r="I856" s="1">
        <f t="shared" si="2045"/>
        <v>0</v>
      </c>
      <c r="J856" s="22">
        <f t="shared" si="2046"/>
        <v>1.8528314577060035E-8</v>
      </c>
      <c r="K856" s="1">
        <f t="shared" si="2048"/>
        <v>9.5613652712074625E-8</v>
      </c>
      <c r="L856" s="1">
        <f t="shared" si="2049"/>
        <v>2.4238491287068497E-7</v>
      </c>
      <c r="M856" s="1">
        <f t="shared" si="2050"/>
        <v>5.0705445969765366E-7</v>
      </c>
      <c r="N856" s="1">
        <f t="shared" si="2051"/>
        <v>9.6663163451828481E-7</v>
      </c>
      <c r="O856" s="1">
        <f t="shared" si="2052"/>
        <v>1.7421741672225444E-6</v>
      </c>
      <c r="P856" s="1">
        <f t="shared" si="2053"/>
        <v>3.0211846816908559E-6</v>
      </c>
      <c r="Q856" s="1">
        <f t="shared" si="2054"/>
        <v>5.090047472635183E-6</v>
      </c>
      <c r="R856" s="1">
        <f t="shared" si="2055"/>
        <v>8.3803619441691511E-6</v>
      </c>
      <c r="S856" s="1">
        <f t="shared" si="2056"/>
        <v>1.3534215227987957E-5</v>
      </c>
      <c r="T856" s="1">
        <f t="shared" si="2057"/>
        <v>2.149485955330073E-5</v>
      </c>
      <c r="U856" s="1">
        <f t="shared" si="2058"/>
        <v>3.3630912640596459E-5</v>
      </c>
      <c r="V856" s="1">
        <f t="shared" si="2059"/>
        <v>5.1904045380112973E-5</v>
      </c>
      <c r="W856" s="1">
        <f t="shared" si="2060"/>
        <v>7.9092083668884898E-5</v>
      </c>
      <c r="X856" s="1">
        <f t="shared" si="2061"/>
        <v>1.1908140171475363E-4</v>
      </c>
      <c r="Y856" s="1">
        <f t="shared" si="2062"/>
        <v>1.7724423039358996E-4</v>
      </c>
      <c r="Z856" s="1">
        <f t="shared" si="2063"/>
        <v>2.6091778294787759E-4</v>
      </c>
      <c r="AA856" s="1">
        <f t="shared" si="2064"/>
        <v>3.8000257361742537E-4</v>
      </c>
      <c r="AB856" s="1">
        <f t="shared" si="2065"/>
        <v>5.4769656574385288E-4</v>
      </c>
      <c r="AC856" s="1">
        <f t="shared" si="2066"/>
        <v>7.8137937496591359E-4</v>
      </c>
      <c r="AD856" s="1">
        <f t="shared" si="2067"/>
        <v>1.1036561887782952E-3</v>
      </c>
      <c r="AE856" s="1">
        <f t="shared" si="2068"/>
        <v>1.5435638887252728E-3</v>
      </c>
      <c r="AF856" s="1">
        <f t="shared" si="2069"/>
        <v>2.1379317051952555E-3</v>
      </c>
      <c r="AG856" s="1">
        <f t="shared" si="2070"/>
        <v>2.9328753892263579E-3</v>
      </c>
      <c r="AH856" s="1">
        <f t="shared" si="2071"/>
        <v>3.9853873906129439E-3</v>
      </c>
      <c r="AI856" s="1">
        <f t="shared" si="2072"/>
        <v>5.364966259782224E-3</v>
      </c>
      <c r="AJ856" s="1">
        <f t="shared" si="2073"/>
        <v>7.155207223281339E-3</v>
      </c>
      <c r="AK856" s="1">
        <f t="shared" si="2074"/>
        <v>9.4552538586199063E-3</v>
      </c>
      <c r="AL856" s="1">
        <f t="shared" si="2075"/>
        <v>1.2380989722549141E-2</v>
      </c>
      <c r="AM856" s="1">
        <f t="shared" si="2076"/>
        <v>1.6065830803795481E-2</v>
      </c>
      <c r="AN856" s="1">
        <f t="shared" si="2077"/>
        <v>2.0660967233685164E-2</v>
      </c>
      <c r="AO856" s="1">
        <f t="shared" si="2078"/>
        <v>2.6334898397731642E-2</v>
      </c>
      <c r="AP856" s="1">
        <f t="shared" si="2079"/>
        <v>3.3272111952850271E-2</v>
      </c>
      <c r="AQ856" s="1">
        <f t="shared" si="2080"/>
        <v>4.1670776381776756E-2</v>
      </c>
      <c r="AR856" s="1">
        <f t="shared" si="2081"/>
        <v>5.1739350007884259E-2</v>
      </c>
      <c r="AS856" s="1">
        <f t="shared" si="2082"/>
        <v>6.3692057218815518E-2</v>
      </c>
      <c r="AT856" s="1">
        <f t="shared" si="2083"/>
        <v>7.7743244075756043E-2</v>
      </c>
      <c r="AU856" s="1">
        <f t="shared" si="2084"/>
        <v>9.4100698110394357E-2</v>
      </c>
      <c r="AV856" s="1">
        <f t="shared" si="2085"/>
        <v>0.11295809700824146</v>
      </c>
      <c r="AW856" s="1">
        <f t="shared" si="2086"/>
        <v>0.1344868327228089</v>
      </c>
      <c r="AX856" s="1">
        <f t="shared" si="2087"/>
        <v>0.15882753494419238</v>
      </c>
      <c r="AY856" s="1">
        <f t="shared" si="2088"/>
        <v>0.18608168372598788</v>
      </c>
      <c r="AZ856" s="1">
        <f t="shared" si="2089"/>
        <v>0.21630374843095151</v>
      </c>
      <c r="BA856" s="1">
        <f t="shared" si="2090"/>
        <v>0.24949431268306765</v>
      </c>
      <c r="BB856" s="1">
        <f t="shared" si="2091"/>
        <v>0.28559463785641576</v>
      </c>
      <c r="BC856" s="1">
        <f t="shared" si="2092"/>
        <v>0.32448307804538135</v>
      </c>
      <c r="BD856" s="1">
        <f t="shared" si="2093"/>
        <v>0.36597368731842622</v>
      </c>
      <c r="BE856" s="1">
        <f t="shared" si="2094"/>
        <v>0.40981725811849024</v>
      </c>
      <c r="BF856" s="1">
        <f t="shared" si="2095"/>
        <v>0.45570490356766691</v>
      </c>
      <c r="BG856" s="1">
        <f t="shared" si="2096"/>
        <v>0.50327415433539813</v>
      </c>
      <c r="BH856" s="1">
        <f t="shared" si="2097"/>
        <v>0.55211739272959681</v>
      </c>
      <c r="BI856" s="1">
        <f t="shared" si="2098"/>
        <v>0.60179230391048277</v>
      </c>
      <c r="BJ856" s="1">
        <f t="shared" si="2099"/>
        <v>0.65183389777476708</v>
      </c>
      <c r="BK856" s="1">
        <f t="shared" si="2100"/>
        <v>0.7017675552357745</v>
      </c>
      <c r="BL856" s="1">
        <f t="shared" si="2101"/>
        <v>0.75112248741630738</v>
      </c>
      <c r="BM856" s="1">
        <f t="shared" si="2102"/>
        <v>0.79944497091500444</v>
      </c>
      <c r="BN856" s="1">
        <f t="shared" si="2103"/>
        <v>0.84631073868027995</v>
      </c>
      <c r="BO856" s="1">
        <f t="shared" si="2104"/>
        <v>0.89133596246913593</v>
      </c>
      <c r="BP856" s="1">
        <f t="shared" si="2105"/>
        <v>0.93418635437672071</v>
      </c>
      <c r="BQ856" s="1">
        <f t="shared" si="2106"/>
        <v>0.97458403367775093</v>
      </c>
      <c r="BR856" s="1">
        <f t="shared" si="2107"/>
        <v>1.0123119413946409</v>
      </c>
      <c r="BS856" s="1">
        <f t="shared" si="2108"/>
        <v>1.0472157277443797</v>
      </c>
      <c r="BT856" s="1">
        <f t="shared" si="2109"/>
        <v>1.0792031760816716</v>
      </c>
      <c r="BU856" s="1">
        <f t="shared" si="2110"/>
        <v>1.1082413513283609</v>
      </c>
      <c r="BV856" s="1">
        <f t="shared" si="2111"/>
        <v>1.1343517631890228</v>
      </c>
      <c r="BW856" s="1">
        <f t="shared" si="2112"/>
        <v>1.1576039091829549</v>
      </c>
      <c r="BX856" s="1">
        <f t="shared" si="2113"/>
        <v>1.1781076069271468</v>
      </c>
      <c r="BY856" s="1">
        <f t="shared" si="2114"/>
        <v>1.1960045392297107</v>
      </c>
      <c r="BZ856" s="1">
        <f t="shared" si="2115"/>
        <v>1.211459421987765</v>
      </c>
      <c r="CA856" s="1">
        <f t="shared" si="2116"/>
        <v>1.2246511682868186</v>
      </c>
      <c r="CB856" s="1">
        <f t="shared" si="2117"/>
        <v>1.2357643685723902</v>
      </c>
      <c r="CC856" s="1">
        <f t="shared" si="2118"/>
        <v>1.2449813431515131</v>
      </c>
      <c r="CD856" s="1">
        <f t="shared" si="2119"/>
        <v>1.252474956462629</v>
      </c>
      <c r="CE856" s="1">
        <f t="shared" si="2120"/>
        <v>1.2584023188092475</v>
      </c>
      <c r="CF856" s="1">
        <f t="shared" si="2121"/>
        <v>1.2628994457500966</v>
      </c>
      <c r="CG856" s="1">
        <f t="shared" si="2122"/>
        <v>1.2660769017534323</v>
      </c>
      <c r="CH856" s="1">
        <f t="shared" si="2123"/>
        <v>1.2680164250400441</v>
      </c>
      <c r="CI856" s="1">
        <f t="shared" si="2124"/>
        <v>1.2687685150075054</v>
      </c>
      <c r="CJ856" s="1">
        <f t="shared" si="2125"/>
        <v>1.2683509608684049</v>
      </c>
      <c r="CK856" s="1">
        <f t="shared" si="2126"/>
        <v>1.2667482973754836</v>
      </c>
      <c r="CL856" s="1">
        <f t="shared" si="2127"/>
        <v>1.2639121869181262</v>
      </c>
      <c r="CM856" s="1">
        <f t="shared" si="2128"/>
        <v>1.2597627423827085</v>
      </c>
      <c r="CN856" s="1">
        <f t="shared" si="2129"/>
        <v>1.2541908173080156</v>
      </c>
      <c r="CO856" s="1">
        <f t="shared" si="2130"/>
        <v>1.2470612946502229</v>
      </c>
      <c r="CP856" s="1">
        <f t="shared" si="2131"/>
        <v>1.2382173992494083</v>
      </c>
      <c r="CQ856" s="1">
        <f t="shared" si="2132"/>
        <v>1.2274860393571017</v>
      </c>
      <c r="CR856" s="1">
        <f t="shared" si="2133"/>
        <v>1.2146841483155015</v>
      </c>
      <c r="CS856" s="1">
        <f t="shared" si="2134"/>
        <v>1.1996259493465971</v>
      </c>
      <c r="CT856" s="1">
        <f t="shared" si="2135"/>
        <v>1.1821310068660362</v>
      </c>
      <c r="CU856" s="1">
        <f t="shared" si="2136"/>
        <v>1.1620328609328368</v>
      </c>
      <c r="CV856" s="1">
        <f t="shared" si="2137"/>
        <v>1.139187972973249</v>
      </c>
      <c r="CW856" s="1">
        <f t="shared" si="2138"/>
        <v>1.1134846473794651</v>
      </c>
      <c r="CX856" s="1">
        <f t="shared" si="2139"/>
        <v>1.0848515420216001</v>
      </c>
      <c r="CY856" s="1">
        <f t="shared" si="2140"/>
        <v>1.0532653479182081</v>
      </c>
      <c r="CZ856" s="1">
        <f t="shared" si="2141"/>
        <v>1.0187572101056783</v>
      </c>
      <c r="DA856" s="1">
        <f t="shared" si="2142"/>
        <v>0.98141748227684511</v>
      </c>
      <c r="DB856" s="1">
        <f t="shared" si="2143"/>
        <v>0.94139845890963259</v>
      </c>
      <c r="DC856" s="1">
        <f t="shared" si="2144"/>
        <v>0.89891480960127379</v>
      </c>
      <c r="DD856" s="1">
        <f t="shared" si="2145"/>
        <v>0.85424154757253679</v>
      </c>
      <c r="DE856" s="1">
        <f t="shared" si="2146"/>
        <v>0.80770949154147431</v>
      </c>
      <c r="DF856" s="1">
        <f t="shared" si="2147"/>
        <v>0.75969831887133732</v>
      </c>
      <c r="DG856" s="1">
        <f t="shared" si="2148"/>
        <v>0.71062744800236044</v>
      </c>
      <c r="DH856" s="1">
        <f t="shared" si="2149"/>
        <v>0.66094511895369579</v>
      </c>
      <c r="DI856" s="1">
        <f t="shared" si="2150"/>
        <v>0.61111615174823197</v>
      </c>
      <c r="DJ856" s="1">
        <f t="shared" si="2151"/>
        <v>0.56160894494001701</v>
      </c>
      <c r="DK856" s="1">
        <f t="shared" si="2152"/>
        <v>0.5128823232268046</v>
      </c>
      <c r="DL856" s="1">
        <f t="shared" si="2153"/>
        <v>0.46537285054537703</v>
      </c>
      <c r="DM856" s="1">
        <f t="shared" si="2154"/>
        <v>0.4194831925146334</v>
      </c>
      <c r="DN856" s="1">
        <f t="shared" si="2155"/>
        <v>0.37557204239818615</v>
      </c>
      <c r="DO856" s="1">
        <f t="shared" si="2156"/>
        <v>0.33394602374143956</v>
      </c>
      <c r="DP856" s="1">
        <f t="shared" si="2157"/>
        <v>0.29485385878356174</v>
      </c>
      <c r="DQ856" s="1">
        <f t="shared" si="2158"/>
        <v>0.25848295455469589</v>
      </c>
      <c r="DR856" s="1">
        <f t="shared" si="2159"/>
        <v>0.22495841879753492</v>
      </c>
      <c r="DS856" s="1">
        <f t="shared" si="2160"/>
        <v>0.19434438571959101</v>
      </c>
      <c r="DT856" s="1">
        <f t="shared" si="2161"/>
        <v>0.16664741607186673</v>
      </c>
      <c r="DU856" s="1">
        <f t="shared" si="2162"/>
        <v>0.14182164418551152</v>
      </c>
      <c r="DV856" s="1">
        <f t="shared" si="2163"/>
        <v>0.11977528096513786</v>
      </c>
      <c r="DW856" s="1">
        <f t="shared" si="2164"/>
        <v>0.10037804837659511</v>
      </c>
      <c r="DX856" s="1">
        <f t="shared" si="2165"/>
        <v>8.3469117045378183E-2</v>
      </c>
      <c r="DY856" s="1">
        <f t="shared" si="2166"/>
        <v>6.8865141305067948E-2</v>
      </c>
      <c r="DZ856" s="1">
        <f t="shared" si="2167"/>
        <v>5.6368030743886875E-2</v>
      </c>
      <c r="EA856" s="1">
        <f t="shared" si="2168"/>
        <v>4.5772158176607208E-2</v>
      </c>
      <c r="EB856" s="1">
        <f t="shared" si="2169"/>
        <v>3.6870774693655892E-2</v>
      </c>
      <c r="EC856" s="1">
        <f t="shared" si="2170"/>
        <v>2.946147678492976E-2</v>
      </c>
      <c r="ED856" s="1">
        <f t="shared" si="2171"/>
        <v>2.3350642896402336E-2</v>
      </c>
      <c r="EE856" s="1">
        <f t="shared" si="2172"/>
        <v>1.8356822549936452E-2</v>
      </c>
      <c r="EF856" s="1">
        <f t="shared" si="2173"/>
        <v>1.4313116973392548E-2</v>
      </c>
      <c r="EG856" s="1">
        <f t="shared" si="2174"/>
        <v>1.1068633998303757E-2</v>
      </c>
      <c r="EH856" s="1">
        <f t="shared" si="2175"/>
        <v>8.4891309977576483E-3</v>
      </c>
      <c r="EI856" s="1">
        <f t="shared" si="2176"/>
        <v>6.456978171505731E-3</v>
      </c>
      <c r="EJ856" s="1">
        <f t="shared" si="2177"/>
        <v>4.8705817231150285E-3</v>
      </c>
      <c r="EK856" s="1">
        <f t="shared" si="2178"/>
        <v>3.6434042036603948E-3</v>
      </c>
      <c r="EL856" s="1">
        <f t="shared" si="2179"/>
        <v>2.7027096422726602E-3</v>
      </c>
      <c r="EM856" s="1">
        <f t="shared" si="2180"/>
        <v>1.9881462623572606E-3</v>
      </c>
      <c r="EN856" s="1">
        <f t="shared" si="2181"/>
        <v>1.4502617023345776E-3</v>
      </c>
      <c r="EO856" s="1">
        <f t="shared" si="2182"/>
        <v>1.0490265759417416E-3</v>
      </c>
      <c r="EP856" s="1">
        <f t="shared" si="2183"/>
        <v>7.5242342897889126E-4</v>
      </c>
      <c r="EQ856" s="1">
        <f t="shared" si="2184"/>
        <v>5.3514080193454311E-4</v>
      </c>
      <c r="ER856" s="1">
        <f t="shared" si="2185"/>
        <v>3.7739693543387202E-4</v>
      </c>
      <c r="ES856" s="1">
        <f t="shared" si="2186"/>
        <v>2.6390505698129673E-4</v>
      </c>
      <c r="ET856" s="1">
        <f t="shared" si="2187"/>
        <v>1.8298227277589903E-4</v>
      </c>
      <c r="EU856" s="1">
        <f t="shared" si="2188"/>
        <v>1.2579674305441586E-4</v>
      </c>
      <c r="EV856" s="1">
        <f t="shared" si="2189"/>
        <v>8.5742769747899162E-5</v>
      </c>
      <c r="EW856" s="1">
        <f t="shared" si="2190"/>
        <v>5.7930295184132111E-5</v>
      </c>
      <c r="EX856" s="1">
        <f t="shared" si="2191"/>
        <v>3.877366492172442E-5</v>
      </c>
      <c r="EY856" s="1">
        <f t="shared" si="2192"/>
        <v>2.5663876696418967E-5</v>
      </c>
      <c r="EZ856" s="1">
        <f t="shared" si="2193"/>
        <v>1.6708417431929365E-5</v>
      </c>
      <c r="FA856" s="1">
        <f t="shared" si="2194"/>
        <v>1.0522615689432463E-5</v>
      </c>
      <c r="FB856" s="1">
        <f t="shared" si="2195"/>
        <v>6.0555123204946025E-6</v>
      </c>
      <c r="FC856" s="1">
        <f t="shared" si="2196"/>
        <v>2.4306300566438469E-6</v>
      </c>
      <c r="FD856" s="75">
        <f t="shared" si="2047"/>
        <v>-2.4306300566438469E-6</v>
      </c>
    </row>
    <row r="857" spans="7:160" x14ac:dyDescent="0.35">
      <c r="G857" t="str">
        <f t="shared" si="2043"/>
        <v>Refd, t=4.21</v>
      </c>
      <c r="H857" s="76">
        <f t="shared" si="2044"/>
        <v>4.2099999999999325</v>
      </c>
      <c r="I857" s="1">
        <f t="shared" si="2045"/>
        <v>0</v>
      </c>
      <c r="J857" s="22">
        <f t="shared" si="2046"/>
        <v>1.8323473571950924E-8</v>
      </c>
      <c r="K857" s="1">
        <f t="shared" si="2048"/>
        <v>9.455710679973499E-8</v>
      </c>
      <c r="L857" s="1">
        <f t="shared" si="2049"/>
        <v>2.3970939974256722E-7</v>
      </c>
      <c r="M857" s="1">
        <f t="shared" si="2050"/>
        <v>5.014666322265925E-7</v>
      </c>
      <c r="N857" s="1">
        <f t="shared" si="2051"/>
        <v>9.5600266461800452E-7</v>
      </c>
      <c r="O857" s="1">
        <f t="shared" si="2052"/>
        <v>1.7230704329612079E-6</v>
      </c>
      <c r="P857" s="1">
        <f t="shared" si="2053"/>
        <v>2.9881664354445779E-6</v>
      </c>
      <c r="Q857" s="1">
        <f t="shared" si="2054"/>
        <v>5.0346359867461284E-6</v>
      </c>
      <c r="R857" s="1">
        <f t="shared" si="2055"/>
        <v>8.2895402043736005E-6</v>
      </c>
      <c r="S857" s="1">
        <f t="shared" si="2056"/>
        <v>1.3388282516023047E-5</v>
      </c>
      <c r="T857" s="1">
        <f t="shared" si="2057"/>
        <v>2.1264405243829109E-5</v>
      </c>
      <c r="U857" s="1">
        <f t="shared" si="2058"/>
        <v>3.3272608838287101E-5</v>
      </c>
      <c r="V857" s="1">
        <f t="shared" si="2059"/>
        <v>5.1354882220413019E-5</v>
      </c>
      <c r="W857" s="1">
        <f t="shared" si="2060"/>
        <v>7.8261587227073528E-5</v>
      </c>
      <c r="X857" s="1">
        <f t="shared" si="2061"/>
        <v>1.1784128651658803E-4</v>
      </c>
      <c r="Y857" s="1">
        <f t="shared" si="2062"/>
        <v>1.7541485302640809E-4</v>
      </c>
      <c r="Z857" s="1">
        <f t="shared" si="2063"/>
        <v>2.5825068977760533E-4</v>
      </c>
      <c r="AA857" s="1">
        <f t="shared" si="2064"/>
        <v>3.7615838701713039E-4</v>
      </c>
      <c r="AB857" s="1">
        <f t="shared" si="2065"/>
        <v>5.4221744582579631E-4</v>
      </c>
      <c r="AC857" s="1">
        <f t="shared" si="2066"/>
        <v>7.7365534690231584E-4</v>
      </c>
      <c r="AD857" s="1">
        <f t="shared" si="2067"/>
        <v>1.0928847608091857E-3</v>
      </c>
      <c r="AE857" s="1">
        <f t="shared" si="2068"/>
        <v>1.528702624770406E-3</v>
      </c>
      <c r="AF857" s="1">
        <f t="shared" si="2069"/>
        <v>2.1176437786009292E-3</v>
      </c>
      <c r="AG857" s="1">
        <f t="shared" si="2070"/>
        <v>2.9054686455839331E-3</v>
      </c>
      <c r="AH857" s="1">
        <f t="shared" si="2071"/>
        <v>3.9487480941004438E-3</v>
      </c>
      <c r="AI857" s="1">
        <f t="shared" si="2072"/>
        <v>5.3164894827435246E-3</v>
      </c>
      <c r="AJ857" s="1">
        <f t="shared" si="2073"/>
        <v>7.0917267398611173E-3</v>
      </c>
      <c r="AK857" s="1">
        <f t="shared" si="2074"/>
        <v>9.372975377588336E-3</v>
      </c>
      <c r="AL857" s="1">
        <f t="shared" si="2075"/>
        <v>1.227543227782793E-2</v>
      </c>
      <c r="AM857" s="1">
        <f t="shared" si="2076"/>
        <v>1.5931782028231933E-2</v>
      </c>
      <c r="AN857" s="1">
        <f t="shared" si="2077"/>
        <v>2.0492458968617049E-2</v>
      </c>
      <c r="AO857" s="1">
        <f t="shared" si="2078"/>
        <v>2.6125209521939169E-2</v>
      </c>
      <c r="AP857" s="1">
        <f t="shared" si="2079"/>
        <v>3.3013805330807153E-2</v>
      </c>
      <c r="AQ857" s="1">
        <f t="shared" si="2080"/>
        <v>4.1355776323231085E-2</v>
      </c>
      <c r="AR857" s="1">
        <f t="shared" si="2081"/>
        <v>5.1359065512911903E-2</v>
      </c>
      <c r="AS857" s="1">
        <f t="shared" si="2082"/>
        <v>6.3237554507510604E-2</v>
      </c>
      <c r="AT857" s="1">
        <f t="shared" si="2083"/>
        <v>7.7205469475366953E-2</v>
      </c>
      <c r="AU857" s="1">
        <f t="shared" si="2084"/>
        <v>9.3470749364519573E-2</v>
      </c>
      <c r="AV857" s="1">
        <f t="shared" si="2085"/>
        <v>0.11222753762195706</v>
      </c>
      <c r="AW857" s="1">
        <f t="shared" si="2086"/>
        <v>0.133648040272351</v>
      </c>
      <c r="AX857" s="1">
        <f t="shared" si="2087"/>
        <v>0.15787407062774958</v>
      </c>
      <c r="AY857" s="1">
        <f t="shared" si="2088"/>
        <v>0.18500866712300568</v>
      </c>
      <c r="AZ857" s="1">
        <f t="shared" si="2089"/>
        <v>0.21510821879760805</v>
      </c>
      <c r="BA857" s="1">
        <f t="shared" si="2090"/>
        <v>0.24817555645337744</v>
      </c>
      <c r="BB857" s="1">
        <f t="shared" si="2091"/>
        <v>0.28415446160557228</v>
      </c>
      <c r="BC857" s="1">
        <f t="shared" si="2092"/>
        <v>0.32292600718692055</v>
      </c>
      <c r="BD857" s="1">
        <f t="shared" si="2093"/>
        <v>0.3643070733227145</v>
      </c>
      <c r="BE857" s="1">
        <f t="shared" si="2094"/>
        <v>0.40805128100175214</v>
      </c>
      <c r="BF857" s="1">
        <f t="shared" si="2095"/>
        <v>0.45385246161809123</v>
      </c>
      <c r="BG857" s="1">
        <f t="shared" si="2096"/>
        <v>0.50135063919805745</v>
      </c>
      <c r="BH857" s="1">
        <f t="shared" si="2097"/>
        <v>0.55014035464158839</v>
      </c>
      <c r="BI857" s="1">
        <f t="shared" si="2098"/>
        <v>0.59978101856764787</v>
      </c>
      <c r="BJ857" s="1">
        <f t="shared" si="2099"/>
        <v>0.64980885250103504</v>
      </c>
      <c r="BK857" s="1">
        <f t="shared" si="2100"/>
        <v>0.69974987731813831</v>
      </c>
      <c r="BL857" s="1">
        <f t="shared" si="2101"/>
        <v>0.74913334123713515</v>
      </c>
      <c r="BM857" s="1">
        <f t="shared" si="2102"/>
        <v>0.79750495254777864</v>
      </c>
      <c r="BN857" s="1">
        <f t="shared" si="2103"/>
        <v>0.84443929674976959</v>
      </c>
      <c r="BO857" s="1">
        <f t="shared" si="2104"/>
        <v>0.8895508723094725</v>
      </c>
      <c r="BP857" s="1">
        <f t="shared" si="2105"/>
        <v>0.93250326900966096</v>
      </c>
      <c r="BQ857" s="1">
        <f t="shared" si="2106"/>
        <v>0.9730161301818514</v>
      </c>
      <c r="BR857" s="1">
        <f t="shared" si="2107"/>
        <v>1.0108696752602404</v>
      </c>
      <c r="BS857" s="1">
        <f t="shared" si="2108"/>
        <v>1.0459067012957333</v>
      </c>
      <c r="BT857" s="1">
        <f t="shared" si="2109"/>
        <v>1.0780321205053467</v>
      </c>
      <c r="BU857" s="1">
        <f t="shared" si="2110"/>
        <v>1.1072102157596004</v>
      </c>
      <c r="BV857" s="1">
        <f t="shared" si="2111"/>
        <v>1.1334598990903066</v>
      </c>
      <c r="BW857" s="1">
        <f t="shared" si="2112"/>
        <v>1.1568483342146954</v>
      </c>
      <c r="BX857" s="1">
        <f t="shared" si="2113"/>
        <v>1.1774833298498002</v>
      </c>
      <c r="BY857" s="1">
        <f t="shared" si="2114"/>
        <v>1.1955049261498731</v>
      </c>
      <c r="BZ857" s="1">
        <f t="shared" si="2115"/>
        <v>1.2110765844042553</v>
      </c>
      <c r="CA857" s="1">
        <f t="shared" si="2116"/>
        <v>1.2243763547358812</v>
      </c>
      <c r="CB857" s="1">
        <f t="shared" si="2117"/>
        <v>1.2355883439627715</v>
      </c>
      <c r="CC857" s="1">
        <f t="shared" si="2118"/>
        <v>1.2448947428193384</v>
      </c>
      <c r="CD857" s="1">
        <f t="shared" si="2119"/>
        <v>1.2524686052441314</v>
      </c>
      <c r="CE857" s="1">
        <f t="shared" si="2120"/>
        <v>1.2584675087205435</v>
      </c>
      <c r="CF857" s="1">
        <f t="shared" si="2121"/>
        <v>1.2630281689095761</v>
      </c>
      <c r="CG857" s="1">
        <f t="shared" si="2122"/>
        <v>1.2662620377734271</v>
      </c>
      <c r="CH857" s="1">
        <f t="shared" si="2123"/>
        <v>1.2682518841089936</v>
      </c>
      <c r="CI857" s="1">
        <f t="shared" si="2124"/>
        <v>1.2690493392143287</v>
      </c>
      <c r="CJ857" s="1">
        <f t="shared" si="2125"/>
        <v>1.2686733869915019</v>
      </c>
      <c r="CK857" s="1">
        <f t="shared" si="2126"/>
        <v>1.2671097844381705</v>
      </c>
      <c r="CL857" s="1">
        <f t="shared" si="2127"/>
        <v>1.2643114114211467</v>
      </c>
      <c r="CM857" s="1">
        <f t="shared" si="2128"/>
        <v>1.2601995634210605</v>
      </c>
      <c r="CN857" s="1">
        <f t="shared" si="2129"/>
        <v>1.2546662129430264</v>
      </c>
      <c r="CO857" s="1">
        <f t="shared" si="2130"/>
        <v>1.2475772701217944</v>
      </c>
      <c r="CP857" s="1">
        <f t="shared" si="2131"/>
        <v>1.2387768670479802</v>
      </c>
      <c r="CQ857" s="1">
        <f t="shared" si="2132"/>
        <v>1.2280926709719189</v>
      </c>
      <c r="CR857" s="1">
        <f t="shared" si="2133"/>
        <v>1.2153421977351462</v>
      </c>
      <c r="CS857" s="1">
        <f t="shared" si="2134"/>
        <v>1.2003400491566649</v>
      </c>
      <c r="CT857" s="1">
        <f t="shared" si="2135"/>
        <v>1.182905939055346</v>
      </c>
      <c r="CU857" s="1">
        <f t="shared" si="2136"/>
        <v>1.1628733062101266</v>
      </c>
      <c r="CV857" s="1">
        <f t="shared" si="2137"/>
        <v>1.1400982443791969</v>
      </c>
      <c r="CW857" s="1">
        <f t="shared" si="2138"/>
        <v>1.1144684160728082</v>
      </c>
      <c r="CX857" s="1">
        <f t="shared" si="2139"/>
        <v>1.085911565106721</v>
      </c>
      <c r="CY857" s="1">
        <f t="shared" si="2140"/>
        <v>1.0544032098324312</v>
      </c>
      <c r="CZ857" s="1">
        <f t="shared" si="2141"/>
        <v>1.0199730901719293</v>
      </c>
      <c r="DA857" s="1">
        <f t="shared" si="2142"/>
        <v>0.98270996135629041</v>
      </c>
      <c r="DB857" s="1">
        <f t="shared" si="2143"/>
        <v>0.9427643775183564</v>
      </c>
      <c r="DC857" s="1">
        <f t="shared" si="2144"/>
        <v>0.90034918831737776</v>
      </c>
      <c r="DD857" s="1">
        <f t="shared" si="2145"/>
        <v>0.85573757807453277</v>
      </c>
      <c r="DE857" s="1">
        <f t="shared" si="2146"/>
        <v>0.80925860329673338</v>
      </c>
      <c r="DF857" s="1">
        <f t="shared" si="2147"/>
        <v>0.76129032253354789</v>
      </c>
      <c r="DG857" s="1">
        <f t="shared" si="2148"/>
        <v>0.7122507522518059</v>
      </c>
      <c r="DH857" s="1">
        <f t="shared" si="2149"/>
        <v>0.66258701314669288</v>
      </c>
      <c r="DI857" s="1">
        <f t="shared" si="2150"/>
        <v>0.61276314267641419</v>
      </c>
      <c r="DJ857" s="1">
        <f t="shared" si="2151"/>
        <v>0.56324713256855086</v>
      </c>
      <c r="DK857" s="1">
        <f t="shared" si="2152"/>
        <v>0.51449779777053672</v>
      </c>
      <c r="DL857" s="1">
        <f t="shared" si="2153"/>
        <v>0.46695209186693232</v>
      </c>
      <c r="DM857" s="1">
        <f t="shared" si="2154"/>
        <v>0.4210134527066674</v>
      </c>
      <c r="DN857" s="1">
        <f t="shared" si="2155"/>
        <v>0.37704169355395323</v>
      </c>
      <c r="DO857" s="1">
        <f t="shared" si="2156"/>
        <v>0.3353448552260675</v>
      </c>
      <c r="DP857" s="1">
        <f t="shared" si="2157"/>
        <v>0.2961733115979045</v>
      </c>
      <c r="DQ857" s="1">
        <f t="shared" si="2158"/>
        <v>0.25971628436224853</v>
      </c>
      <c r="DR857" s="1">
        <f t="shared" si="2159"/>
        <v>0.22610078354117324</v>
      </c>
      <c r="DS857" s="1">
        <f t="shared" si="2160"/>
        <v>0.19539285814984728</v>
      </c>
      <c r="DT857" s="1">
        <f t="shared" si="2161"/>
        <v>0.16760092561760451</v>
      </c>
      <c r="DU857" s="1">
        <f t="shared" si="2162"/>
        <v>0.14268085614017345</v>
      </c>
      <c r="DV857" s="1">
        <f t="shared" si="2163"/>
        <v>0.12054242372227793</v>
      </c>
      <c r="DW857" s="1">
        <f t="shared" si="2164"/>
        <v>0.10105670129279548</v>
      </c>
      <c r="DX857" s="1">
        <f t="shared" si="2165"/>
        <v>8.4063972388383076E-2</v>
      </c>
      <c r="DY857" s="1">
        <f t="shared" si="2166"/>
        <v>6.9381753693768755E-2</v>
      </c>
      <c r="DZ857" s="1">
        <f t="shared" si="2167"/>
        <v>5.6812566609278588E-2</v>
      </c>
      <c r="EA857" s="1">
        <f t="shared" si="2168"/>
        <v>4.6151156227479256E-2</v>
      </c>
      <c r="EB857" s="1">
        <f t="shared" si="2169"/>
        <v>3.7190926349598329E-2</v>
      </c>
      <c r="EC857" s="1">
        <f t="shared" si="2170"/>
        <v>2.9729433246756136E-2</v>
      </c>
      <c r="ED857" s="1">
        <f t="shared" si="2171"/>
        <v>2.357285315786313E-2</v>
      </c>
      <c r="EE857" s="1">
        <f t="shared" si="2172"/>
        <v>1.8539404389092573E-2</v>
      </c>
      <c r="EF857" s="1">
        <f t="shared" si="2173"/>
        <v>1.4461760937077834E-2</v>
      </c>
      <c r="EG857" s="1">
        <f t="shared" si="2174"/>
        <v>1.1188538707449782E-2</v>
      </c>
      <c r="EH857" s="1">
        <f t="shared" si="2175"/>
        <v>8.584966811005991E-3</v>
      </c>
      <c r="EI857" s="1">
        <f t="shared" si="2176"/>
        <v>6.5328753654937651E-3</v>
      </c>
      <c r="EJ857" s="1">
        <f t="shared" si="2177"/>
        <v>4.9301388619813064E-3</v>
      </c>
      <c r="EK857" s="1">
        <f t="shared" si="2178"/>
        <v>3.6897122334193554E-3</v>
      </c>
      <c r="EL857" s="1">
        <f t="shared" si="2179"/>
        <v>2.7383873961774334E-3</v>
      </c>
      <c r="EM857" s="1">
        <f t="shared" si="2180"/>
        <v>2.0153834309397595E-3</v>
      </c>
      <c r="EN857" s="1">
        <f t="shared" si="2181"/>
        <v>1.4708658351622204E-3</v>
      </c>
      <c r="EO857" s="1">
        <f t="shared" si="2182"/>
        <v>1.0644712749620965E-3</v>
      </c>
      <c r="EP857" s="1">
        <f t="shared" si="2183"/>
        <v>7.6389550863747752E-4</v>
      </c>
      <c r="EQ857" s="1">
        <f t="shared" si="2184"/>
        <v>5.4358478380264286E-4</v>
      </c>
      <c r="ER857" s="1">
        <f t="shared" si="2185"/>
        <v>3.8355578220464713E-4</v>
      </c>
      <c r="ES857" s="1">
        <f t="shared" si="2186"/>
        <v>2.6835651178385502E-4</v>
      </c>
      <c r="ET857" s="1">
        <f t="shared" si="2187"/>
        <v>1.8617054481232868E-4</v>
      </c>
      <c r="EU857" s="1">
        <f t="shared" si="2188"/>
        <v>1.2805956809633134E-4</v>
      </c>
      <c r="EV857" s="1">
        <f t="shared" si="2189"/>
        <v>8.7334078703530415E-5</v>
      </c>
      <c r="EW857" s="1">
        <f t="shared" si="2190"/>
        <v>5.9038854168520534E-5</v>
      </c>
      <c r="EX857" s="1">
        <f t="shared" si="2191"/>
        <v>3.9538115831232111E-5</v>
      </c>
      <c r="EY857" s="1">
        <f t="shared" si="2192"/>
        <v>2.6184617149194296E-5</v>
      </c>
      <c r="EZ857" s="1">
        <f t="shared" si="2193"/>
        <v>1.7056718902813575E-5</v>
      </c>
      <c r="FA857" s="1">
        <f t="shared" si="2194"/>
        <v>1.0747288874154583E-5</v>
      </c>
      <c r="FB857" s="1">
        <f t="shared" si="2195"/>
        <v>6.1872804181938934E-6</v>
      </c>
      <c r="FC857" s="1">
        <f t="shared" si="2196"/>
        <v>2.4841414999131794E-6</v>
      </c>
      <c r="FD857" s="75">
        <f t="shared" si="2047"/>
        <v>-2.4841414999131794E-6</v>
      </c>
    </row>
    <row r="858" spans="7:160" x14ac:dyDescent="0.35">
      <c r="G858" t="str">
        <f t="shared" si="2043"/>
        <v>Refd, t=4.21</v>
      </c>
      <c r="H858" s="76">
        <f t="shared" si="2044"/>
        <v>4.2149999999999324</v>
      </c>
      <c r="I858" s="1">
        <f t="shared" si="2045"/>
        <v>0</v>
      </c>
      <c r="J858" s="22">
        <f t="shared" si="2046"/>
        <v>1.8120923134566681E-8</v>
      </c>
      <c r="K858" s="1">
        <f t="shared" si="2048"/>
        <v>9.3512369656727288E-8</v>
      </c>
      <c r="L858" s="1">
        <f t="shared" si="2049"/>
        <v>2.3706375840548037E-7</v>
      </c>
      <c r="M858" s="1">
        <f t="shared" si="2050"/>
        <v>4.9594109063664094E-7</v>
      </c>
      <c r="N858" s="1">
        <f t="shared" si="2051"/>
        <v>9.454919127171869E-7</v>
      </c>
      <c r="O858" s="1">
        <f t="shared" si="2052"/>
        <v>1.7041785869260048E-6</v>
      </c>
      <c r="P858" s="1">
        <f t="shared" si="2053"/>
        <v>2.9555131820982195E-6</v>
      </c>
      <c r="Q858" s="1">
        <f t="shared" si="2054"/>
        <v>4.9798346158703747E-6</v>
      </c>
      <c r="R858" s="1">
        <f t="shared" si="2055"/>
        <v>8.1997139052602428E-6</v>
      </c>
      <c r="S858" s="1">
        <f t="shared" si="2056"/>
        <v>1.3243940969099153E-5</v>
      </c>
      <c r="T858" s="1">
        <f t="shared" si="2057"/>
        <v>2.1036448965089054E-5</v>
      </c>
      <c r="U858" s="1">
        <f t="shared" si="2058"/>
        <v>3.2918163522673184E-5</v>
      </c>
      <c r="V858" s="1">
        <f t="shared" si="2059"/>
        <v>5.0811590030229135E-5</v>
      </c>
      <c r="W858" s="1">
        <f t="shared" si="2060"/>
        <v>7.7439898560255677E-5</v>
      </c>
      <c r="X858" s="1">
        <f t="shared" si="2061"/>
        <v>1.166142081993425E-4</v>
      </c>
      <c r="Y858" s="1">
        <f t="shared" si="2062"/>
        <v>1.7360452353664562E-4</v>
      </c>
      <c r="Z858" s="1">
        <f t="shared" si="2063"/>
        <v>2.5561107844004682E-4</v>
      </c>
      <c r="AA858" s="1">
        <f t="shared" si="2064"/>
        <v>3.7235336486406525E-4</v>
      </c>
      <c r="AB858" s="1">
        <f t="shared" si="2065"/>
        <v>5.3679346712126824E-4</v>
      </c>
      <c r="AC858" s="1">
        <f t="shared" si="2066"/>
        <v>7.6600803134310161E-4</v>
      </c>
      <c r="AD858" s="1">
        <f t="shared" si="2067"/>
        <v>1.0822187984189323E-3</v>
      </c>
      <c r="AE858" s="1">
        <f t="shared" si="2068"/>
        <v>1.5139846602927477E-3</v>
      </c>
      <c r="AF858" s="1">
        <f t="shared" si="2069"/>
        <v>2.0975482897610345E-3</v>
      </c>
      <c r="AG858" s="1">
        <f t="shared" si="2070"/>
        <v>2.8783173250410544E-3</v>
      </c>
      <c r="AH858" s="1">
        <f t="shared" si="2071"/>
        <v>3.9124438848460834E-3</v>
      </c>
      <c r="AI858" s="1">
        <f t="shared" si="2072"/>
        <v>5.2684471952036587E-3</v>
      </c>
      <c r="AJ858" s="1">
        <f t="shared" si="2073"/>
        <v>7.0288030737720546E-3</v>
      </c>
      <c r="AK858" s="1">
        <f t="shared" si="2074"/>
        <v>9.2914021410274005E-3</v>
      </c>
      <c r="AL858" s="1">
        <f t="shared" si="2075"/>
        <v>1.2170757576400387E-2</v>
      </c>
      <c r="AM858" s="1">
        <f t="shared" si="2076"/>
        <v>1.5798825104961205E-2</v>
      </c>
      <c r="AN858" s="1">
        <f t="shared" si="2077"/>
        <v>2.0325285106836059E-2</v>
      </c>
      <c r="AO858" s="1">
        <f t="shared" si="2078"/>
        <v>2.5917131864329229E-2</v>
      </c>
      <c r="AP858" s="1">
        <f t="shared" si="2079"/>
        <v>3.2757420499347177E-2</v>
      </c>
      <c r="AQ858" s="1">
        <f t="shared" si="2080"/>
        <v>4.1043040237725328E-2</v>
      </c>
      <c r="AR858" s="1">
        <f t="shared" si="2081"/>
        <v>5.0981414713519836E-2</v>
      </c>
      <c r="AS858" s="1">
        <f t="shared" si="2082"/>
        <v>6.2786076540897892E-2</v>
      </c>
      <c r="AT858" s="1">
        <f t="shared" si="2083"/>
        <v>7.6671123508414207E-2</v>
      </c>
      <c r="AU858" s="1">
        <f t="shared" si="2084"/>
        <v>9.284463521084621E-2</v>
      </c>
      <c r="AV858" s="1">
        <f t="shared" si="2085"/>
        <v>0.11150120794101742</v>
      </c>
      <c r="AW858" s="1">
        <f t="shared" si="2086"/>
        <v>0.13281384703329646</v>
      </c>
      <c r="AX858" s="1">
        <f t="shared" si="2087"/>
        <v>0.15692553328518508</v>
      </c>
      <c r="AY858" s="1">
        <f t="shared" si="2088"/>
        <v>0.18394084663639032</v>
      </c>
      <c r="AZ858" s="1">
        <f t="shared" si="2089"/>
        <v>0.21391807896525925</v>
      </c>
      <c r="BA858" s="1">
        <f t="shared" si="2090"/>
        <v>0.24686229233767276</v>
      </c>
      <c r="BB858" s="1">
        <f t="shared" si="2091"/>
        <v>0.28271977436305851</v>
      </c>
      <c r="BC858" s="1">
        <f t="shared" si="2092"/>
        <v>0.32137430557092911</v>
      </c>
      <c r="BD858" s="1">
        <f t="shared" si="2093"/>
        <v>0.3626455845742001</v>
      </c>
      <c r="BE858" s="1">
        <f t="shared" si="2094"/>
        <v>0.40629005773675031</v>
      </c>
      <c r="BF858" s="1">
        <f t="shared" si="2095"/>
        <v>0.45200427647342806</v>
      </c>
      <c r="BG858" s="1">
        <f t="shared" si="2096"/>
        <v>0.4994307650992364</v>
      </c>
      <c r="BH858" s="1">
        <f t="shared" si="2097"/>
        <v>0.54816623519035623</v>
      </c>
      <c r="BI858" s="1">
        <f t="shared" si="2098"/>
        <v>0.59777183972173575</v>
      </c>
      <c r="BJ858" s="1">
        <f t="shared" si="2099"/>
        <v>0.64778503291694423</v>
      </c>
      <c r="BK858" s="1">
        <f t="shared" si="2100"/>
        <v>0.69773249995244213</v>
      </c>
      <c r="BL858" s="1">
        <f t="shared" si="2101"/>
        <v>0.74714355262500554</v>
      </c>
      <c r="BM858" s="1">
        <f t="shared" si="2102"/>
        <v>0.7955633582840812</v>
      </c>
      <c r="BN858" s="1">
        <f t="shared" si="2103"/>
        <v>0.8425653819168929</v>
      </c>
      <c r="BO858" s="1">
        <f t="shared" si="2104"/>
        <v>0.88776247391693452</v>
      </c>
      <c r="BP858" s="1">
        <f t="shared" si="2105"/>
        <v>0.93081612408461811</v>
      </c>
      <c r="BQ858" s="1">
        <f t="shared" si="2106"/>
        <v>0.97144351827296371</v>
      </c>
      <c r="BR858" s="1">
        <f t="shared" si="2107"/>
        <v>1.0094221681999007</v>
      </c>
      <c r="BS858" s="1">
        <f t="shared" si="2108"/>
        <v>1.0445920265895727</v>
      </c>
      <c r="BT858" s="1">
        <f t="shared" si="2109"/>
        <v>1.0768551381899554</v>
      </c>
      <c r="BU858" s="1">
        <f t="shared" si="2110"/>
        <v>1.1061730024730232</v>
      </c>
      <c r="BV858" s="1">
        <f t="shared" si="2111"/>
        <v>1.1325619278523131</v>
      </c>
      <c r="BW858" s="1">
        <f t="shared" si="2112"/>
        <v>1.1560867343322827</v>
      </c>
      <c r="BX858" s="1">
        <f t="shared" si="2113"/>
        <v>1.1768532086435004</v>
      </c>
      <c r="BY858" s="1">
        <f t="shared" si="2114"/>
        <v>1.1949997329044395</v>
      </c>
      <c r="BZ858" s="1">
        <f t="shared" si="2115"/>
        <v>1.2106884970253029</v>
      </c>
      <c r="CA858" s="1">
        <f t="shared" si="2116"/>
        <v>1.2240966708769823</v>
      </c>
      <c r="CB858" s="1">
        <f t="shared" si="2117"/>
        <v>1.2354078606285355</v>
      </c>
      <c r="CC858" s="1">
        <f t="shared" si="2118"/>
        <v>1.2448041113512118</v>
      </c>
      <c r="CD858" s="1">
        <f t="shared" si="2119"/>
        <v>1.2524586518400525</v>
      </c>
      <c r="CE858" s="1">
        <f t="shared" si="2120"/>
        <v>1.258529513921371</v>
      </c>
      <c r="CF858" s="1">
        <f t="shared" si="2121"/>
        <v>1.2631541025354647</v>
      </c>
      <c r="CG858" s="1">
        <f t="shared" si="2122"/>
        <v>1.2664447483994576</v>
      </c>
      <c r="CH858" s="1">
        <f t="shared" si="2123"/>
        <v>1.2684852441872729</v>
      </c>
      <c r="CI858" s="1">
        <f t="shared" si="2124"/>
        <v>1.2693283483088245</v>
      </c>
      <c r="CJ858" s="1">
        <f t="shared" si="2125"/>
        <v>1.2689942362931796</v>
      </c>
      <c r="CK858" s="1">
        <f t="shared" si="2126"/>
        <v>1.2674698858370559</v>
      </c>
      <c r="CL858" s="1">
        <f t="shared" si="2127"/>
        <v>1.2647093940470362</v>
      </c>
      <c r="CM858" s="1">
        <f t="shared" si="2128"/>
        <v>1.2606352398821139</v>
      </c>
      <c r="CN858" s="1">
        <f t="shared" si="2129"/>
        <v>1.2551405166694272</v>
      </c>
      <c r="CO858" s="1">
        <f t="shared" si="2130"/>
        <v>1.2480921644426215</v>
      </c>
      <c r="CP858" s="1">
        <f t="shared" si="2131"/>
        <v>1.2393352260637114</v>
      </c>
      <c r="CQ858" s="1">
        <f t="shared" si="2132"/>
        <v>1.2286981320750145</v>
      </c>
      <c r="CR858" s="1">
        <f t="shared" si="2133"/>
        <v>1.2159989858778841</v>
      </c>
      <c r="CS858" s="1">
        <f t="shared" si="2134"/>
        <v>1.2010527737176924</v>
      </c>
      <c r="CT858" s="1">
        <f t="shared" si="2135"/>
        <v>1.1836793654041255</v>
      </c>
      <c r="CU858" s="1">
        <f t="shared" si="2136"/>
        <v>1.163712105740216</v>
      </c>
      <c r="CV858" s="1">
        <f t="shared" si="2137"/>
        <v>1.1410067287474936</v>
      </c>
      <c r="CW858" s="1">
        <f t="shared" si="2138"/>
        <v>1.1154502634633143</v>
      </c>
      <c r="CX858" s="1">
        <f t="shared" si="2139"/>
        <v>1.0869695483194</v>
      </c>
      <c r="CY858" s="1">
        <f t="shared" si="2140"/>
        <v>1.0555389376492381</v>
      </c>
      <c r="CZ858" s="1">
        <f t="shared" si="2141"/>
        <v>1.0211867745480181</v>
      </c>
      <c r="DA858" s="1">
        <f t="shared" si="2142"/>
        <v>0.98400022332963177</v>
      </c>
      <c r="DB858" s="1">
        <f t="shared" si="2143"/>
        <v>0.94412810418359527</v>
      </c>
      <c r="DC858" s="1">
        <f t="shared" si="2144"/>
        <v>0.90178145170039437</v>
      </c>
      <c r="DD858" s="1">
        <f t="shared" si="2145"/>
        <v>0.85723162428975797</v>
      </c>
      <c r="DE858" s="1">
        <f t="shared" si="2146"/>
        <v>0.81080591707822303</v>
      </c>
      <c r="DF858" s="1">
        <f t="shared" si="2147"/>
        <v>0.76288076829895524</v>
      </c>
      <c r="DG858" s="1">
        <f t="shared" si="2148"/>
        <v>0.7138727885551408</v>
      </c>
      <c r="DH858" s="1">
        <f t="shared" si="2149"/>
        <v>0.66422797302161141</v>
      </c>
      <c r="DI858" s="1">
        <f t="shared" si="2150"/>
        <v>0.61440956830910609</v>
      </c>
      <c r="DJ858" s="1">
        <f t="shared" si="2151"/>
        <v>0.56488514929953437</v>
      </c>
      <c r="DK858" s="1">
        <f t="shared" si="2152"/>
        <v>0.51611350989553317</v>
      </c>
      <c r="DL858" s="1">
        <f t="shared" si="2153"/>
        <v>0.468531981303486</v>
      </c>
      <c r="DM858" s="1">
        <f t="shared" si="2154"/>
        <v>0.42254476143567654</v>
      </c>
      <c r="DN858" s="1">
        <f t="shared" si="2155"/>
        <v>0.37851277184748872</v>
      </c>
      <c r="DO858" s="1">
        <f t="shared" si="2156"/>
        <v>0.33674545994076893</v>
      </c>
      <c r="DP858" s="1">
        <f t="shared" si="2157"/>
        <v>0.29749484205536059</v>
      </c>
      <c r="DQ858" s="1">
        <f t="shared" si="2158"/>
        <v>0.26095194728515786</v>
      </c>
      <c r="DR858" s="1">
        <f t="shared" si="2159"/>
        <v>0.22724568284781052</v>
      </c>
      <c r="DS858" s="1">
        <f t="shared" si="2160"/>
        <v>0.19644400979204163</v>
      </c>
      <c r="DT858" s="1">
        <f t="shared" si="2161"/>
        <v>0.16855720175517791</v>
      </c>
      <c r="DU858" s="1">
        <f t="shared" si="2162"/>
        <v>0.14354286649608108</v>
      </c>
      <c r="DV858" s="1">
        <f t="shared" si="2163"/>
        <v>0.12131234474118019</v>
      </c>
      <c r="DW858" s="1">
        <f t="shared" si="2164"/>
        <v>0.10173806559496025</v>
      </c>
      <c r="DX858" s="1">
        <f t="shared" si="2165"/>
        <v>8.4661431919547267E-2</v>
      </c>
      <c r="DY858" s="1">
        <f t="shared" si="2166"/>
        <v>6.9900829950840265E-2</v>
      </c>
      <c r="DZ858" s="1">
        <f t="shared" si="2167"/>
        <v>5.725940047351484E-2</v>
      </c>
      <c r="EA858" s="1">
        <f t="shared" si="2168"/>
        <v>4.6532268417256495E-2</v>
      </c>
      <c r="EB858" s="1">
        <f t="shared" si="2169"/>
        <v>3.7512997504415335E-2</v>
      </c>
      <c r="EC858" s="1">
        <f t="shared" si="2170"/>
        <v>2.9999110376197305E-2</v>
      </c>
      <c r="ED858" s="1">
        <f t="shared" si="2171"/>
        <v>2.3796586831082333E-2</v>
      </c>
      <c r="EE858" s="1">
        <f t="shared" si="2172"/>
        <v>1.8723318776715799E-2</v>
      </c>
      <c r="EF858" s="1">
        <f t="shared" si="2173"/>
        <v>1.4611556788881682E-2</v>
      </c>
      <c r="EG858" s="1">
        <f t="shared" si="2174"/>
        <v>1.1309427655612778E-2</v>
      </c>
      <c r="EH858" s="1">
        <f t="shared" si="2175"/>
        <v>8.6816340875001154E-3</v>
      </c>
      <c r="EI858" s="1">
        <f t="shared" si="2176"/>
        <v>6.6094671306449809E-3</v>
      </c>
      <c r="EJ858" s="1">
        <f t="shared" si="2177"/>
        <v>4.9902698425284388E-3</v>
      </c>
      <c r="EK858" s="1">
        <f t="shared" si="2178"/>
        <v>3.7364892193404672E-3</v>
      </c>
      <c r="EL858" s="1">
        <f t="shared" si="2179"/>
        <v>2.7744442853471327E-3</v>
      </c>
      <c r="EM858" s="1">
        <f t="shared" si="2180"/>
        <v>2.0429238695746886E-3</v>
      </c>
      <c r="EN858" s="1">
        <f t="shared" si="2181"/>
        <v>1.4917100089191112E-3</v>
      </c>
      <c r="EO858" s="1">
        <f t="shared" si="2182"/>
        <v>1.080103994173293E-3</v>
      </c>
      <c r="EP858" s="1">
        <f t="shared" si="2183"/>
        <v>7.7551334431565707E-4</v>
      </c>
      <c r="EQ858" s="1">
        <f t="shared" si="2184"/>
        <v>5.5214060316128135E-4</v>
      </c>
      <c r="ER858" s="1">
        <f t="shared" si="2185"/>
        <v>3.897995704726964E-4</v>
      </c>
      <c r="ES858" s="1">
        <f t="shared" si="2186"/>
        <v>2.7287183004042539E-4</v>
      </c>
      <c r="ET858" s="1">
        <f t="shared" si="2187"/>
        <v>1.8940635104289501E-4</v>
      </c>
      <c r="EU858" s="1">
        <f t="shared" si="2188"/>
        <v>1.303574188542699E-4</v>
      </c>
      <c r="EV858" s="1">
        <f t="shared" si="2189"/>
        <v>8.8950936043256462E-5</v>
      </c>
      <c r="EW858" s="1">
        <f t="shared" si="2190"/>
        <v>6.0165855092396363E-5</v>
      </c>
      <c r="EX858" s="1">
        <f t="shared" si="2191"/>
        <v>4.0315729004561567E-5</v>
      </c>
      <c r="EY858" s="1">
        <f t="shared" si="2192"/>
        <v>2.6714622909114113E-5</v>
      </c>
      <c r="EZ858" s="1">
        <f t="shared" si="2193"/>
        <v>1.7411409320425678E-5</v>
      </c>
      <c r="FA858" s="1">
        <f t="shared" si="2194"/>
        <v>1.0976194821317026E-5</v>
      </c>
      <c r="FB858" s="1">
        <f t="shared" si="2195"/>
        <v>6.3215832440150911E-6</v>
      </c>
      <c r="FC858" s="1">
        <f t="shared" si="2196"/>
        <v>2.5386954450599211E-6</v>
      </c>
      <c r="FD858" s="75">
        <f t="shared" si="2047"/>
        <v>-2.5386954450599211E-6</v>
      </c>
    </row>
    <row r="859" spans="7:160" x14ac:dyDescent="0.35">
      <c r="G859" t="str">
        <f t="shared" si="2043"/>
        <v>Refd, t=4.22</v>
      </c>
      <c r="H859" s="76">
        <f t="shared" si="2044"/>
        <v>4.2199999999999322</v>
      </c>
      <c r="I859" s="1">
        <f t="shared" si="2045"/>
        <v>0</v>
      </c>
      <c r="J859" s="22">
        <f t="shared" si="2046"/>
        <v>1.7920637364988736E-8</v>
      </c>
      <c r="K859" s="1">
        <f t="shared" si="2048"/>
        <v>9.2479307821227234E-8</v>
      </c>
      <c r="L859" s="1">
        <f t="shared" si="2049"/>
        <v>2.3444765159832585E-7</v>
      </c>
      <c r="M859" s="1">
        <f t="shared" si="2050"/>
        <v>4.9047713281518393E-7</v>
      </c>
      <c r="N859" s="1">
        <f t="shared" si="2051"/>
        <v>9.3509804907148785E-7</v>
      </c>
      <c r="O859" s="1">
        <f t="shared" si="2052"/>
        <v>1.685496252239035E-6</v>
      </c>
      <c r="P859" s="1">
        <f t="shared" si="2053"/>
        <v>2.9232208409136288E-6</v>
      </c>
      <c r="Q859" s="1">
        <f t="shared" si="2054"/>
        <v>4.9256365656624216E-6</v>
      </c>
      <c r="R859" s="1">
        <f t="shared" si="2055"/>
        <v>8.1108720124743328E-6</v>
      </c>
      <c r="S859" s="1">
        <f t="shared" si="2056"/>
        <v>1.3101173042697266E-5</v>
      </c>
      <c r="T859" s="1">
        <f t="shared" si="2057"/>
        <v>2.0810963339112896E-5</v>
      </c>
      <c r="U859" s="1">
        <f t="shared" si="2058"/>
        <v>3.256753469250715E-5</v>
      </c>
      <c r="V859" s="1">
        <f t="shared" si="2059"/>
        <v>5.0274105387255529E-5</v>
      </c>
      <c r="W859" s="1">
        <f t="shared" si="2060"/>
        <v>7.6626923325350809E-5</v>
      </c>
      <c r="X859" s="1">
        <f t="shared" si="2061"/>
        <v>1.1540002842811892E-4</v>
      </c>
      <c r="Y859" s="1">
        <f t="shared" si="2062"/>
        <v>1.7181304189305041E-4</v>
      </c>
      <c r="Z859" s="1">
        <f t="shared" si="2063"/>
        <v>2.5299866360755508E-4</v>
      </c>
      <c r="AA859" s="1">
        <f t="shared" si="2064"/>
        <v>3.6858710558621829E-4</v>
      </c>
      <c r="AB859" s="1">
        <f t="shared" si="2065"/>
        <v>5.314240719083307E-4</v>
      </c>
      <c r="AC859" s="1">
        <f t="shared" si="2066"/>
        <v>7.5843666385115409E-4</v>
      </c>
      <c r="AD859" s="1">
        <f t="shared" si="2067"/>
        <v>1.0716572675399372E-3</v>
      </c>
      <c r="AE859" s="1">
        <f t="shared" si="2068"/>
        <v>1.499408614800278E-3</v>
      </c>
      <c r="AF859" s="1">
        <f t="shared" si="2069"/>
        <v>2.0776434199194136E-3</v>
      </c>
      <c r="AG859" s="1">
        <f t="shared" si="2070"/>
        <v>2.8514190631350298E-3</v>
      </c>
      <c r="AH859" s="1">
        <f t="shared" si="2071"/>
        <v>3.8764717299800016E-3</v>
      </c>
      <c r="AI859" s="1">
        <f t="shared" si="2072"/>
        <v>5.2208355594915642E-3</v>
      </c>
      <c r="AJ859" s="1">
        <f t="shared" si="2073"/>
        <v>6.9664314355632317E-3</v>
      </c>
      <c r="AK859" s="1">
        <f t="shared" si="2074"/>
        <v>9.2105282550912198E-3</v>
      </c>
      <c r="AL859" s="1">
        <f t="shared" si="2075"/>
        <v>1.2066958468788124E-2</v>
      </c>
      <c r="AM859" s="1">
        <f t="shared" si="2076"/>
        <v>1.5666951488202421E-2</v>
      </c>
      <c r="AN859" s="1">
        <f t="shared" si="2077"/>
        <v>2.0159435587467314E-2</v>
      </c>
      <c r="AO859" s="1">
        <f t="shared" si="2078"/>
        <v>2.5710653765185606E-2</v>
      </c>
      <c r="AP859" s="1">
        <f t="shared" si="2079"/>
        <v>3.2502944165716967E-2</v>
      </c>
      <c r="AQ859" s="1">
        <f t="shared" si="2080"/>
        <v>4.0732553229896294E-2</v>
      </c>
      <c r="AR859" s="1">
        <f t="shared" si="2081"/>
        <v>5.0606381221385686E-2</v>
      </c>
      <c r="AS859" s="1">
        <f t="shared" si="2082"/>
        <v>6.2337605639442718E-2</v>
      </c>
      <c r="AT859" s="1">
        <f t="shared" si="2083"/>
        <v>7.614018750773463E-2</v>
      </c>
      <c r="AU859" s="1">
        <f t="shared" si="2084"/>
        <v>9.222233640516099E-2</v>
      </c>
      <c r="AV859" s="1">
        <f t="shared" si="2085"/>
        <v>0.11077908866094666</v>
      </c>
      <c r="AW859" s="1">
        <f t="shared" si="2086"/>
        <v>0.13198423425605132</v>
      </c>
      <c r="AX859" s="1">
        <f t="shared" si="2087"/>
        <v>0.15598190541964435</v>
      </c>
      <c r="AY859" s="1">
        <f t="shared" si="2088"/>
        <v>0.1828782067789739</v>
      </c>
      <c r="AZ859" s="1">
        <f t="shared" si="2089"/>
        <v>0.21273331624131789</v>
      </c>
      <c r="BA859" s="1">
        <f t="shared" si="2090"/>
        <v>0.24555451121329749</v>
      </c>
      <c r="BB859" s="1">
        <f t="shared" si="2091"/>
        <v>0.28129057129998919</v>
      </c>
      <c r="BC859" s="1">
        <f t="shared" si="2092"/>
        <v>0.31982797329067386</v>
      </c>
      <c r="BD859" s="1">
        <f t="shared" si="2093"/>
        <v>0.36098922657825855</v>
      </c>
      <c r="BE859" s="1">
        <f t="shared" si="2094"/>
        <v>0.40453359955372475</v>
      </c>
      <c r="BF859" s="1">
        <f t="shared" si="2095"/>
        <v>0.45016036519292973</v>
      </c>
      <c r="BG859" s="1">
        <f t="shared" si="2096"/>
        <v>0.49751455480156637</v>
      </c>
      <c r="BH859" s="1">
        <f t="shared" si="2097"/>
        <v>0.54619506247780769</v>
      </c>
      <c r="BI859" s="1">
        <f t="shared" si="2098"/>
        <v>0.59576480021654865</v>
      </c>
      <c r="BJ859" s="1">
        <f t="shared" si="2099"/>
        <v>0.64576247579697621</v>
      </c>
      <c r="BK859" s="1">
        <f t="shared" si="2100"/>
        <v>0.69571546285173136</v>
      </c>
      <c r="BL859" s="1">
        <f t="shared" si="2101"/>
        <v>0.74515316310310009</v>
      </c>
      <c r="BM859" s="1">
        <f t="shared" si="2102"/>
        <v>0.79362023024591177</v>
      </c>
      <c r="BN859" s="1">
        <f t="shared" si="2103"/>
        <v>0.84068903566697673</v>
      </c>
      <c r="BO859" s="1">
        <f t="shared" si="2104"/>
        <v>0.88597080694054831</v>
      </c>
      <c r="BP859" s="1">
        <f t="shared" si="2105"/>
        <v>0.92912495630784142</v>
      </c>
      <c r="BQ859" s="1">
        <f t="shared" si="2106"/>
        <v>0.96986623075198375</v>
      </c>
      <c r="BR859" s="1">
        <f t="shared" si="2107"/>
        <v>1.0079694483314889</v>
      </c>
      <c r="BS859" s="1">
        <f t="shared" si="2108"/>
        <v>1.0432717264968538</v>
      </c>
      <c r="BT859" s="1">
        <f t="shared" si="2109"/>
        <v>1.075672246424882</v>
      </c>
      <c r="BU859" s="1">
        <f t="shared" si="2110"/>
        <v>1.105129723072708</v>
      </c>
      <c r="BV859" s="1">
        <f t="shared" si="2111"/>
        <v>1.1316578555097663</v>
      </c>
      <c r="BW859" s="1">
        <f t="shared" si="2112"/>
        <v>1.1553191103142075</v>
      </c>
      <c r="BX859" s="1">
        <f t="shared" si="2113"/>
        <v>1.1762172393094099</v>
      </c>
      <c r="BY859" s="1">
        <f t="shared" si="2114"/>
        <v>1.1944889513245058</v>
      </c>
      <c r="BZ859" s="1">
        <f t="shared" si="2115"/>
        <v>1.2102951482070969</v>
      </c>
      <c r="CA859" s="1">
        <f t="shared" si="2116"/>
        <v>1.2238121023338946</v>
      </c>
      <c r="CB859" s="1">
        <f t="shared" si="2117"/>
        <v>1.2352229022127748</v>
      </c>
      <c r="CC859" s="1">
        <f t="shared" si="2118"/>
        <v>1.2447094311370408</v>
      </c>
      <c r="CD859" s="1">
        <f t="shared" si="2119"/>
        <v>1.2524450780629679</v>
      </c>
      <c r="CE859" s="1">
        <f t="shared" si="2120"/>
        <v>1.2585883162507139</v>
      </c>
      <c r="CF859" s="1">
        <f t="shared" si="2121"/>
        <v>1.2632772290114611</v>
      </c>
      <c r="CG859" s="1">
        <f t="shared" si="2122"/>
        <v>1.2666250169862801</v>
      </c>
      <c r="CH859" s="1">
        <f t="shared" si="2123"/>
        <v>1.268716489934532</v>
      </c>
      <c r="CI859" s="1">
        <f t="shared" si="2124"/>
        <v>1.2696055285011851</v>
      </c>
      <c r="CJ859" s="1">
        <f t="shared" si="2125"/>
        <v>1.2693134966994943</v>
      </c>
      <c r="CK859" s="1">
        <f t="shared" si="2126"/>
        <v>1.2678285913090943</v>
      </c>
      <c r="CL859" s="1">
        <f t="shared" si="2127"/>
        <v>1.2651061263793224</v>
      </c>
      <c r="CM859" s="1">
        <f t="shared" si="2128"/>
        <v>1.2610697651829659</v>
      </c>
      <c r="CN859" s="1">
        <f t="shared" si="2129"/>
        <v>1.2556137236857434</v>
      </c>
      <c r="CO859" s="1">
        <f t="shared" si="2130"/>
        <v>1.2486059745091593</v>
      </c>
      <c r="CP859" s="1">
        <f t="shared" si="2131"/>
        <v>1.2398924747818456</v>
      </c>
      <c r="CQ859" s="1">
        <f t="shared" si="2132"/>
        <v>1.2293024226092384</v>
      </c>
      <c r="CR859" s="1">
        <f t="shared" si="2133"/>
        <v>1.2166545139926888</v>
      </c>
      <c r="CS859" s="1">
        <f t="shared" si="2134"/>
        <v>1.2017641254133207</v>
      </c>
      <c r="CT859" s="1">
        <f t="shared" si="2135"/>
        <v>1.1844512892387913</v>
      </c>
      <c r="CU859" s="1">
        <f t="shared" si="2136"/>
        <v>1.164549263579417</v>
      </c>
      <c r="CV859" s="1">
        <f t="shared" si="2137"/>
        <v>1.1419134306305778</v>
      </c>
      <c r="CW859" s="1">
        <f t="shared" si="2138"/>
        <v>1.1164301943463024</v>
      </c>
      <c r="CX859" s="1">
        <f t="shared" si="2139"/>
        <v>1.0880254964283835</v>
      </c>
      <c r="CY859" s="1">
        <f t="shared" si="2140"/>
        <v>1.0566725358306137</v>
      </c>
      <c r="CZ859" s="1">
        <f t="shared" si="2141"/>
        <v>1.0223982671060081</v>
      </c>
      <c r="DA859" s="1">
        <f t="shared" si="2142"/>
        <v>0.98528827120278639</v>
      </c>
      <c r="DB859" s="1">
        <f t="shared" si="2143"/>
        <v>0.94548964078742082</v>
      </c>
      <c r="DC859" s="1">
        <f t="shared" si="2144"/>
        <v>0.90321160028195779</v>
      </c>
      <c r="DD859" s="1">
        <f t="shared" si="2145"/>
        <v>0.85872368521661047</v>
      </c>
      <c r="DE859" s="1">
        <f t="shared" si="2146"/>
        <v>0.81235143022387168</v>
      </c>
      <c r="DF859" s="1">
        <f t="shared" si="2147"/>
        <v>0.76446965178316595</v>
      </c>
      <c r="DG859" s="1">
        <f t="shared" si="2148"/>
        <v>0.71549355081606869</v>
      </c>
      <c r="DH859" s="1">
        <f t="shared" si="2149"/>
        <v>0.6658679908561097</v>
      </c>
      <c r="DI859" s="1">
        <f t="shared" si="2150"/>
        <v>0.61605541945813824</v>
      </c>
      <c r="DJ859" s="1">
        <f t="shared" si="2151"/>
        <v>0.56652298470801477</v>
      </c>
      <c r="DK859" s="1">
        <f t="shared" si="2152"/>
        <v>0.51772944822811306</v>
      </c>
      <c r="DL859" s="1">
        <f t="shared" si="2153"/>
        <v>0.47011250686611983</v>
      </c>
      <c r="DM859" s="1">
        <f t="shared" si="2154"/>
        <v>0.42407710645994989</v>
      </c>
      <c r="DN859" s="1">
        <f t="shared" si="2155"/>
        <v>0.37998526515740416</v>
      </c>
      <c r="DO859" s="1">
        <f t="shared" si="2156"/>
        <v>0.33814782624943585</v>
      </c>
      <c r="DP859" s="1">
        <f t="shared" si="2157"/>
        <v>0.29881843934382885</v>
      </c>
      <c r="DQ859" s="1">
        <f t="shared" si="2158"/>
        <v>0.26218993363172705</v>
      </c>
      <c r="DR859" s="1">
        <f t="shared" si="2159"/>
        <v>0.22839310838714191</v>
      </c>
      <c r="DS859" s="1">
        <f t="shared" si="2160"/>
        <v>0.197497833853545</v>
      </c>
      <c r="DT859" s="1">
        <f t="shared" si="2161"/>
        <v>0.16951623933615484</v>
      </c>
      <c r="DU859" s="1">
        <f t="shared" si="2162"/>
        <v>0.14440767178503081</v>
      </c>
      <c r="DV859" s="1">
        <f t="shared" si="2163"/>
        <v>0.1220850422027792</v>
      </c>
      <c r="DW859" s="1">
        <f t="shared" si="2164"/>
        <v>0.10242214102188131</v>
      </c>
      <c r="DX859" s="1">
        <f t="shared" si="2165"/>
        <v>8.5261496793786987E-2</v>
      </c>
      <c r="DY859" s="1">
        <f t="shared" si="2166"/>
        <v>7.0422372466783748E-2</v>
      </c>
      <c r="DZ859" s="1">
        <f t="shared" si="2167"/>
        <v>5.7708535755936825E-2</v>
      </c>
      <c r="EA859" s="1">
        <f t="shared" si="2168"/>
        <v>4.6915498973801949E-2</v>
      </c>
      <c r="EB859" s="1">
        <f t="shared" si="2169"/>
        <v>3.7836992972447664E-2</v>
      </c>
      <c r="EC859" s="1">
        <f t="shared" si="2170"/>
        <v>3.0270513360703636E-2</v>
      </c>
      <c r="ED859" s="1">
        <f t="shared" si="2171"/>
        <v>2.4021849280417468E-2</v>
      </c>
      <c r="EE859" s="1">
        <f t="shared" si="2172"/>
        <v>1.8908571081347986E-2</v>
      </c>
      <c r="EF859" s="1">
        <f t="shared" si="2173"/>
        <v>1.4762509756357817E-2</v>
      </c>
      <c r="EG859" s="1">
        <f t="shared" si="2174"/>
        <v>1.1431305813666873E-2</v>
      </c>
      <c r="EH859" s="1">
        <f t="shared" si="2175"/>
        <v>8.7791374552530915E-3</v>
      </c>
      <c r="EI859" s="1">
        <f t="shared" si="2176"/>
        <v>6.6867576938989927E-3</v>
      </c>
      <c r="EJ859" s="1">
        <f t="shared" si="2177"/>
        <v>5.0509784576507023E-3</v>
      </c>
      <c r="EK859" s="1">
        <f t="shared" si="2178"/>
        <v>3.7837385090185682E-3</v>
      </c>
      <c r="EL859" s="1">
        <f t="shared" si="2179"/>
        <v>2.810883218595653E-3</v>
      </c>
      <c r="EM859" s="1">
        <f t="shared" si="2180"/>
        <v>2.0707700685439132E-3</v>
      </c>
      <c r="EN859" s="1">
        <f t="shared" si="2181"/>
        <v>1.5127963254588294E-3</v>
      </c>
      <c r="EO859" s="1">
        <f t="shared" si="2182"/>
        <v>1.0959264834450046E-3</v>
      </c>
      <c r="EP859" s="1">
        <f t="shared" si="2183"/>
        <v>7.8727837365775478E-4</v>
      </c>
      <c r="EQ859" s="1">
        <f t="shared" si="2184"/>
        <v>5.6080942602740563E-4</v>
      </c>
      <c r="ER859" s="1">
        <f t="shared" si="2185"/>
        <v>3.9612923415330249E-4</v>
      </c>
      <c r="ES859" s="1">
        <f t="shared" si="2186"/>
        <v>2.7745175064014982E-4</v>
      </c>
      <c r="ET859" s="1">
        <f t="shared" si="2187"/>
        <v>1.9269026905376738E-4</v>
      </c>
      <c r="EU859" s="1">
        <f t="shared" si="2188"/>
        <v>1.3269074148046026E-4</v>
      </c>
      <c r="EV859" s="1">
        <f t="shared" si="2189"/>
        <v>9.0593682315467369E-5</v>
      </c>
      <c r="EW859" s="1">
        <f t="shared" si="2190"/>
        <v>6.1311554739233766E-5</v>
      </c>
      <c r="EX859" s="1">
        <f t="shared" si="2191"/>
        <v>4.1106695507079178E-5</v>
      </c>
      <c r="EY859" s="1">
        <f t="shared" si="2192"/>
        <v>2.7254033851883387E-5</v>
      </c>
      <c r="EZ859" s="1">
        <f t="shared" si="2193"/>
        <v>1.7772588655724478E-5</v>
      </c>
      <c r="FA859" s="1">
        <f t="shared" si="2194"/>
        <v>1.1209401839078826E-5</v>
      </c>
      <c r="FB859" s="1">
        <f t="shared" si="2195"/>
        <v>6.4584626832209997E-6</v>
      </c>
      <c r="FC859" s="1">
        <f t="shared" si="2196"/>
        <v>2.5943093657603284E-6</v>
      </c>
      <c r="FD859" s="75">
        <f t="shared" si="2047"/>
        <v>-2.5943093657603284E-6</v>
      </c>
    </row>
    <row r="860" spans="7:160" x14ac:dyDescent="0.35">
      <c r="G860" t="str">
        <f t="shared" si="2043"/>
        <v>Refd, t=4.22</v>
      </c>
      <c r="H860" s="76">
        <f t="shared" si="2044"/>
        <v>4.2249999999999321</v>
      </c>
      <c r="I860" s="1">
        <f t="shared" si="2045"/>
        <v>0</v>
      </c>
      <c r="J860" s="22">
        <f t="shared" si="2046"/>
        <v>1.7722590659281074E-8</v>
      </c>
      <c r="K860" s="1">
        <f t="shared" si="2048"/>
        <v>9.1457789355943864E-8</v>
      </c>
      <c r="L860" s="1">
        <f t="shared" si="2049"/>
        <v>2.318607459088481E-7</v>
      </c>
      <c r="M860" s="1">
        <f t="shared" si="2050"/>
        <v>4.8507406465029066E-7</v>
      </c>
      <c r="N860" s="1">
        <f t="shared" si="2051"/>
        <v>9.2481975905852269E-7</v>
      </c>
      <c r="O860" s="1">
        <f t="shared" si="2052"/>
        <v>1.667021078982189E-6</v>
      </c>
      <c r="P860" s="1">
        <f t="shared" si="2053"/>
        <v>2.89128537728993E-6</v>
      </c>
      <c r="Q860" s="1">
        <f t="shared" si="2054"/>
        <v>4.8720351182975091E-6</v>
      </c>
      <c r="R860" s="1">
        <f t="shared" si="2055"/>
        <v>8.0230036153668891E-6</v>
      </c>
      <c r="S860" s="1">
        <f t="shared" si="2056"/>
        <v>1.295996138794176E-5</v>
      </c>
      <c r="T860" s="1">
        <f t="shared" si="2057"/>
        <v>2.0587921291356349E-5</v>
      </c>
      <c r="U860" s="1">
        <f t="shared" si="2058"/>
        <v>3.2220680808762596E-5</v>
      </c>
      <c r="V860" s="1">
        <f t="shared" si="2059"/>
        <v>4.974236556158398E-5</v>
      </c>
      <c r="W860" s="1">
        <f t="shared" si="2060"/>
        <v>7.5822568199991432E-5</v>
      </c>
      <c r="X860" s="1">
        <f t="shared" si="2061"/>
        <v>1.1419861034960134E-4</v>
      </c>
      <c r="Y860" s="1">
        <f t="shared" si="2062"/>
        <v>1.70040210182612E-4</v>
      </c>
      <c r="Z860" s="1">
        <f t="shared" si="2063"/>
        <v>2.504131629361354E-4</v>
      </c>
      <c r="AA860" s="1">
        <f t="shared" si="2064"/>
        <v>3.6485921175246207E-4</v>
      </c>
      <c r="AB860" s="1">
        <f t="shared" si="2065"/>
        <v>5.2610870812771864E-4</v>
      </c>
      <c r="AC860" s="1">
        <f t="shared" si="2066"/>
        <v>7.5094048761914143E-4</v>
      </c>
      <c r="AD860" s="1">
        <f t="shared" si="2067"/>
        <v>1.0611991442323865E-3</v>
      </c>
      <c r="AE860" s="1">
        <f t="shared" si="2068"/>
        <v>1.4849731210428007E-3</v>
      </c>
      <c r="AF860" s="1">
        <f t="shared" si="2069"/>
        <v>2.0579273673690525E-3</v>
      </c>
      <c r="AG860" s="1">
        <f t="shared" si="2070"/>
        <v>2.8247715170122371E-3</v>
      </c>
      <c r="AH860" s="1">
        <f t="shared" si="2071"/>
        <v>3.8408286235829371E-3</v>
      </c>
      <c r="AI860" s="1">
        <f t="shared" si="2072"/>
        <v>5.1736507709940708E-3</v>
      </c>
      <c r="AJ860" s="1">
        <f t="shared" si="2073"/>
        <v>6.9046070756381851E-3</v>
      </c>
      <c r="AK860" s="1">
        <f t="shared" si="2074"/>
        <v>9.1303478731211297E-3</v>
      </c>
      <c r="AL860" s="1">
        <f t="shared" si="2075"/>
        <v>1.1964027860324794E-2</v>
      </c>
      <c r="AM860" s="1">
        <f t="shared" si="2076"/>
        <v>1.5536152694557699E-2</v>
      </c>
      <c r="AN860" s="1">
        <f t="shared" si="2077"/>
        <v>1.9994900419083417E-2</v>
      </c>
      <c r="AO860" s="1">
        <f t="shared" si="2078"/>
        <v>2.5505763640241659E-2</v>
      </c>
      <c r="AP860" s="1">
        <f t="shared" si="2079"/>
        <v>3.2250363116907432E-2</v>
      </c>
      <c r="AQ860" s="1">
        <f t="shared" si="2080"/>
        <v>4.0424300486004296E-2</v>
      </c>
      <c r="AR860" s="1">
        <f t="shared" si="2081"/>
        <v>5.0233948728542518E-2</v>
      </c>
      <c r="AS860" s="1">
        <f t="shared" si="2082"/>
        <v>6.1892124198846453E-2</v>
      </c>
      <c r="AT860" s="1">
        <f t="shared" si="2083"/>
        <v>7.5612642871815641E-2</v>
      </c>
      <c r="AU860" s="1">
        <f t="shared" si="2084"/>
        <v>9.1603833754393627E-2</v>
      </c>
      <c r="AV860" s="1">
        <f t="shared" si="2085"/>
        <v>0.1100611605087531</v>
      </c>
      <c r="AW860" s="1">
        <f t="shared" si="2086"/>
        <v>0.13115918319775918</v>
      </c>
      <c r="AX860" s="1">
        <f t="shared" si="2087"/>
        <v>0.1550431695115829</v>
      </c>
      <c r="AY860" s="1">
        <f t="shared" si="2088"/>
        <v>0.18182073200757121</v>
      </c>
      <c r="AZ860" s="1">
        <f t="shared" si="2089"/>
        <v>0.21155391784111346</v>
      </c>
      <c r="BA860" s="1">
        <f t="shared" si="2090"/>
        <v>0.24425220382821974</v>
      </c>
      <c r="BB860" s="1">
        <f t="shared" si="2091"/>
        <v>0.27986684742138657</v>
      </c>
      <c r="BC860" s="1">
        <f t="shared" si="2092"/>
        <v>0.31828701023918637</v>
      </c>
      <c r="BD860" s="1">
        <f t="shared" si="2093"/>
        <v>0.35933800461053234</v>
      </c>
      <c r="BE860" s="1">
        <f t="shared" si="2094"/>
        <v>0.40278191743032915</v>
      </c>
      <c r="BF860" s="1">
        <f t="shared" si="2095"/>
        <v>0.4483207445688327</v>
      </c>
      <c r="BG860" s="1">
        <f t="shared" si="2096"/>
        <v>0.49560203079606424</v>
      </c>
      <c r="BH860" s="1">
        <f t="shared" si="2097"/>
        <v>0.54422686434037471</v>
      </c>
      <c r="BI860" s="1">
        <f t="shared" si="2098"/>
        <v>0.59375993264760218</v>
      </c>
      <c r="BJ860" s="1">
        <f t="shared" si="2099"/>
        <v>0.64374121769521864</v>
      </c>
      <c r="BK860" s="1">
        <f t="shared" si="2100"/>
        <v>0.69369880554625374</v>
      </c>
      <c r="BL860" s="1">
        <f t="shared" si="2101"/>
        <v>0.74316221405748528</v>
      </c>
      <c r="BM860" s="1">
        <f t="shared" si="2102"/>
        <v>0.79167561046979462</v>
      </c>
      <c r="BN860" s="1">
        <f t="shared" si="2103"/>
        <v>0.83881029945496421</v>
      </c>
      <c r="BO860" s="1">
        <f t="shared" si="2104"/>
        <v>0.88417591105478677</v>
      </c>
      <c r="BP860" s="1">
        <f t="shared" si="2105"/>
        <v>0.92742980246486473</v>
      </c>
      <c r="BQ860" s="1">
        <f t="shared" si="2106"/>
        <v>0.96828430054837511</v>
      </c>
      <c r="BR860" s="1">
        <f t="shared" si="2107"/>
        <v>1.0065115439439396</v>
      </c>
      <c r="BS860" s="1">
        <f t="shared" si="2108"/>
        <v>1.0419458240935577</v>
      </c>
      <c r="BT860" s="1">
        <f t="shared" si="2109"/>
        <v>1.0744834627287705</v>
      </c>
      <c r="BU860" s="1">
        <f t="shared" si="2110"/>
        <v>1.1040803894059397</v>
      </c>
      <c r="BV860" s="1">
        <f t="shared" si="2111"/>
        <v>1.1307476883443037</v>
      </c>
      <c r="BW860" s="1">
        <f t="shared" si="2112"/>
        <v>1.1545454631799694</v>
      </c>
      <c r="BX860" s="1">
        <f t="shared" si="2113"/>
        <v>1.1755754180752895</v>
      </c>
      <c r="BY860" s="1">
        <f t="shared" si="2114"/>
        <v>1.1939725734463262</v>
      </c>
      <c r="BZ860" s="1">
        <f t="shared" si="2115"/>
        <v>1.2098965264842285</v>
      </c>
      <c r="CA860" s="1">
        <f t="shared" si="2116"/>
        <v>1.2235226348785317</v>
      </c>
      <c r="CB860" s="1">
        <f t="shared" si="2117"/>
        <v>1.2350334524747466</v>
      </c>
      <c r="CC860" s="1">
        <f t="shared" si="2118"/>
        <v>1.2446106846508525</v>
      </c>
      <c r="CD860" s="1">
        <f t="shared" si="2119"/>
        <v>1.2524278657788779</v>
      </c>
      <c r="CE860" s="1">
        <f t="shared" si="2120"/>
        <v>1.2586438975727745</v>
      </c>
      <c r="CF860" s="1">
        <f t="shared" si="2121"/>
        <v>1.2633975307215843</v>
      </c>
      <c r="CG860" s="1">
        <f t="shared" si="2122"/>
        <v>1.2668028268678853</v>
      </c>
      <c r="CH860" s="1">
        <f t="shared" si="2123"/>
        <v>1.2689456059725923</v>
      </c>
      <c r="CI860" s="1">
        <f t="shared" si="2124"/>
        <v>1.2698808659506842</v>
      </c>
      <c r="CJ860" s="1">
        <f t="shared" si="2125"/>
        <v>1.2696311560762141</v>
      </c>
      <c r="CK860" s="1">
        <f t="shared" si="2126"/>
        <v>1.268185890524909</v>
      </c>
      <c r="CL860" s="1">
        <f t="shared" si="2127"/>
        <v>1.2655015999320001</v>
      </c>
      <c r="CM860" s="1">
        <f t="shared" si="2128"/>
        <v>1.2615031326703072</v>
      </c>
      <c r="CN860" s="1">
        <f t="shared" si="2129"/>
        <v>1.2560858291210499</v>
      </c>
      <c r="CO860" s="1">
        <f t="shared" si="2130"/>
        <v>1.249118697150758</v>
      </c>
      <c r="CP860" s="1">
        <f t="shared" si="2131"/>
        <v>1.2404486116238893</v>
      </c>
      <c r="CQ860" s="1">
        <f t="shared" si="2132"/>
        <v>1.2299055424578262</v>
      </c>
      <c r="CR860" s="1">
        <f t="shared" si="2133"/>
        <v>1.2173087832736245</v>
      </c>
      <c r="CS860" s="1">
        <f t="shared" si="2134"/>
        <v>1.2024741065774844</v>
      </c>
      <c r="CT860" s="1">
        <f t="shared" si="2135"/>
        <v>1.185221713841736</v>
      </c>
      <c r="CU860" s="1">
        <f t="shared" si="2136"/>
        <v>1.1653847837462181</v>
      </c>
      <c r="CV860" s="1">
        <f t="shared" si="2137"/>
        <v>1.1428183545498358</v>
      </c>
      <c r="CW860" s="1">
        <f t="shared" si="2138"/>
        <v>1.1174082134934331</v>
      </c>
      <c r="CX860" s="1">
        <f t="shared" si="2139"/>
        <v>1.0890794141867886</v>
      </c>
      <c r="CY860" s="1">
        <f t="shared" si="2140"/>
        <v>1.0578040088315317</v>
      </c>
      <c r="CZ860" s="1">
        <f t="shared" si="2141"/>
        <v>1.0236075717200477</v>
      </c>
      <c r="DA860" s="1">
        <f t="shared" si="2142"/>
        <v>0.98657410799313117</v>
      </c>
      <c r="DB860" s="1">
        <f t="shared" si="2143"/>
        <v>0.9468489892327383</v>
      </c>
      <c r="DC860" s="1">
        <f t="shared" si="2144"/>
        <v>0.90463963462356078</v>
      </c>
      <c r="DD860" s="1">
        <f t="shared" si="2145"/>
        <v>0.86021375989162396</v>
      </c>
      <c r="DE860" s="1">
        <f t="shared" si="2146"/>
        <v>0.81389514011685216</v>
      </c>
      <c r="DF860" s="1">
        <f t="shared" si="2147"/>
        <v>0.76605696865256157</v>
      </c>
      <c r="DG860" s="1">
        <f t="shared" si="2148"/>
        <v>0.71711303299265738</v>
      </c>
      <c r="DH860" s="1">
        <f t="shared" si="2149"/>
        <v>0.66750705898357732</v>
      </c>
      <c r="DI860" s="1">
        <f t="shared" si="2150"/>
        <v>0.61770068699004577</v>
      </c>
      <c r="DJ860" s="1">
        <f t="shared" si="2151"/>
        <v>0.56816062842028536</v>
      </c>
      <c r="DK860" s="1">
        <f t="shared" si="2152"/>
        <v>0.51934560144005693</v>
      </c>
      <c r="DL860" s="1">
        <f t="shared" si="2153"/>
        <v>0.47169365660351564</v>
      </c>
      <c r="DM860" s="1">
        <f t="shared" si="2154"/>
        <v>0.42561047556581894</v>
      </c>
      <c r="DN860" s="1">
        <f t="shared" si="2155"/>
        <v>0.38145916137958646</v>
      </c>
      <c r="DO860" s="1">
        <f t="shared" si="2156"/>
        <v>0.33955194252181903</v>
      </c>
      <c r="DP860" s="1">
        <f t="shared" si="2157"/>
        <v>0.30014409264559461</v>
      </c>
      <c r="DQ860" s="1">
        <f t="shared" si="2158"/>
        <v>0.263430233693703</v>
      </c>
      <c r="DR860" s="1">
        <f t="shared" si="2159"/>
        <v>0.22954305180242907</v>
      </c>
      <c r="DS860" s="1">
        <f t="shared" si="2160"/>
        <v>0.19855432350693536</v>
      </c>
      <c r="DT860" s="1">
        <f t="shared" si="2161"/>
        <v>0.17047803317080815</v>
      </c>
      <c r="DU860" s="1">
        <f t="shared" si="2162"/>
        <v>0.1452752684930893</v>
      </c>
      <c r="DV860" s="1">
        <f t="shared" si="2163"/>
        <v>0.12286051423998688</v>
      </c>
      <c r="DW860" s="1">
        <f t="shared" si="2164"/>
        <v>0.1031089272641199</v>
      </c>
      <c r="DX860" s="1">
        <f t="shared" si="2165"/>
        <v>8.5864168119491047E-2</v>
      </c>
      <c r="DY860" s="1">
        <f t="shared" si="2166"/>
        <v>7.094638358891954E-2</v>
      </c>
      <c r="DZ860" s="1">
        <f t="shared" si="2167"/>
        <v>5.8159975837359032E-2</v>
      </c>
      <c r="EA860" s="1">
        <f t="shared" si="2168"/>
        <v>4.7300852092040685E-2</v>
      </c>
      <c r="EB860" s="1">
        <f t="shared" si="2169"/>
        <v>3.816291754123971E-2</v>
      </c>
      <c r="EC860" s="1">
        <f t="shared" si="2170"/>
        <v>3.0543647367259379E-2</v>
      </c>
      <c r="ED860" s="1">
        <f t="shared" si="2171"/>
        <v>2.424864585595372E-2</v>
      </c>
      <c r="EE860" s="1">
        <f t="shared" si="2172"/>
        <v>1.9095166663045657E-2</v>
      </c>
      <c r="EF860" s="1">
        <f t="shared" si="2173"/>
        <v>1.4914625063748519E-2</v>
      </c>
      <c r="EG860" s="1">
        <f t="shared" si="2174"/>
        <v>1.1554178153596481E-2</v>
      </c>
      <c r="EH860" s="1">
        <f t="shared" si="2175"/>
        <v>8.8774815469837322E-3</v>
      </c>
      <c r="EI860" s="1">
        <f t="shared" si="2176"/>
        <v>6.7647512896546547E-3</v>
      </c>
      <c r="EJ860" s="1">
        <f t="shared" si="2177"/>
        <v>5.1122685096462389E-3</v>
      </c>
      <c r="EK860" s="1">
        <f t="shared" si="2178"/>
        <v>3.8314634606586677E-3</v>
      </c>
      <c r="EL860" s="1">
        <f t="shared" si="2179"/>
        <v>2.8477071159112594E-3</v>
      </c>
      <c r="EM860" s="1">
        <f t="shared" si="2180"/>
        <v>2.098924529336371E-3</v>
      </c>
      <c r="EN860" s="1">
        <f t="shared" si="2181"/>
        <v>1.5341268974583449E-3</v>
      </c>
      <c r="EO860" s="1">
        <f t="shared" si="2182"/>
        <v>1.1119405027817564E-3</v>
      </c>
      <c r="EP860" s="1">
        <f t="shared" si="2183"/>
        <v>7.9919204355146864E-4</v>
      </c>
      <c r="EQ860" s="1">
        <f t="shared" si="2184"/>
        <v>5.695924266552496E-4</v>
      </c>
      <c r="ER860" s="1">
        <f t="shared" si="2185"/>
        <v>4.0254571435099901E-4</v>
      </c>
      <c r="ES860" s="1">
        <f t="shared" si="2186"/>
        <v>2.8209701862790627E-4</v>
      </c>
      <c r="ET860" s="1">
        <f t="shared" si="2187"/>
        <v>1.9602288160883074E-4</v>
      </c>
      <c r="EU860" s="1">
        <f t="shared" si="2188"/>
        <v>1.3505998640932871E-4</v>
      </c>
      <c r="EV860" s="1">
        <f t="shared" si="2189"/>
        <v>9.2262661552774982E-5</v>
      </c>
      <c r="EW860" s="1">
        <f t="shared" si="2190"/>
        <v>6.247621268150876E-5</v>
      </c>
      <c r="EX860" s="1">
        <f t="shared" si="2191"/>
        <v>4.1911208598093469E-5</v>
      </c>
      <c r="EY860" s="1">
        <f t="shared" si="2192"/>
        <v>2.7802991543506155E-5</v>
      </c>
      <c r="EZ860" s="1">
        <f t="shared" si="2193"/>
        <v>1.8140358143963473E-5</v>
      </c>
      <c r="FA860" s="1">
        <f t="shared" si="2194"/>
        <v>1.14469791331016E-5</v>
      </c>
      <c r="FB860" s="1">
        <f t="shared" si="2195"/>
        <v>6.5979611873920036E-6</v>
      </c>
      <c r="FC860" s="1">
        <f t="shared" si="2196"/>
        <v>2.6510009759776081E-6</v>
      </c>
      <c r="FD860" s="75">
        <f t="shared" si="2047"/>
        <v>-2.6510009759776081E-6</v>
      </c>
    </row>
    <row r="861" spans="7:160" x14ac:dyDescent="0.35">
      <c r="G861" t="str">
        <f t="shared" si="2043"/>
        <v>Refd, t=4.23</v>
      </c>
      <c r="H861" s="76">
        <f t="shared" si="2044"/>
        <v>4.229999999999932</v>
      </c>
      <c r="I861" s="1">
        <f t="shared" si="2045"/>
        <v>0</v>
      </c>
      <c r="J861" s="22">
        <f t="shared" si="2046"/>
        <v>1.7526757706074661E-8</v>
      </c>
      <c r="K861" s="1">
        <f t="shared" si="2048"/>
        <v>9.0447683830533333E-8</v>
      </c>
      <c r="L861" s="1">
        <f t="shared" si="2049"/>
        <v>2.293027117292729E-7</v>
      </c>
      <c r="M861" s="1">
        <f t="shared" si="2050"/>
        <v>4.7973119993861714E-7</v>
      </c>
      <c r="N861" s="1">
        <f t="shared" si="2051"/>
        <v>9.1465574300410576E-7</v>
      </c>
      <c r="O861" s="1">
        <f t="shared" si="2052"/>
        <v>1.6487507438880871E-6</v>
      </c>
      <c r="P861" s="1">
        <f t="shared" si="2053"/>
        <v>2.8597028022361796E-6</v>
      </c>
      <c r="Q861" s="1">
        <f t="shared" si="2054"/>
        <v>4.8190236316001743E-6</v>
      </c>
      <c r="R861" s="1">
        <f t="shared" si="2055"/>
        <v>7.9360979255920702E-6</v>
      </c>
      <c r="S861" s="1">
        <f t="shared" si="2056"/>
        <v>1.2820288849393735E-5</v>
      </c>
      <c r="T861" s="1">
        <f t="shared" si="2057"/>
        <v>2.0367296047297303E-5</v>
      </c>
      <c r="U861" s="1">
        <f t="shared" si="2058"/>
        <v>3.1877560789490406E-5</v>
      </c>
      <c r="V861" s="1">
        <f t="shared" si="2059"/>
        <v>4.9216308508062451E-5</v>
      </c>
      <c r="W861" s="1">
        <f t="shared" si="2060"/>
        <v>7.5026740871366178E-5</v>
      </c>
      <c r="X861" s="1">
        <f t="shared" si="2061"/>
        <v>1.1300981857603812E-4</v>
      </c>
      <c r="Y861" s="1">
        <f t="shared" si="2062"/>
        <v>1.682858325879445E-4</v>
      </c>
      <c r="Z861" s="1">
        <f t="shared" si="2063"/>
        <v>2.4785429703403505E-4</v>
      </c>
      <c r="AA861" s="1">
        <f t="shared" si="2064"/>
        <v>3.6116929002964955E-4</v>
      </c>
      <c r="AB861" s="1">
        <f t="shared" si="2065"/>
        <v>5.2084682932521348E-4</v>
      </c>
      <c r="AC861" s="1">
        <f t="shared" si="2066"/>
        <v>7.4351875339342326E-4</v>
      </c>
      <c r="AD861" s="1">
        <f t="shared" si="2067"/>
        <v>1.0508434145855125E-3</v>
      </c>
      <c r="AE861" s="1">
        <f t="shared" si="2068"/>
        <v>1.4706768248861099E-3</v>
      </c>
      <c r="AF861" s="1">
        <f t="shared" si="2069"/>
        <v>2.0383983472946803E-3</v>
      </c>
      <c r="AG861" s="1">
        <f t="shared" si="2070"/>
        <v>2.7983723652350492E-3</v>
      </c>
      <c r="AH861" s="1">
        <f t="shared" si="2071"/>
        <v>3.8055115864542377E-3</v>
      </c>
      <c r="AI861" s="1">
        <f t="shared" si="2072"/>
        <v>5.1268890578832528E-3</v>
      </c>
      <c r="AJ861" s="1">
        <f t="shared" si="2073"/>
        <v>6.8433252839420885E-3</v>
      </c>
      <c r="AK861" s="1">
        <f t="shared" si="2074"/>
        <v>9.0508551952961855E-3</v>
      </c>
      <c r="AL861" s="1">
        <f t="shared" si="2075"/>
        <v>1.1861958710777304E-2</v>
      </c>
      <c r="AM861" s="1">
        <f t="shared" si="2076"/>
        <v>1.5406420302616013E-2</v>
      </c>
      <c r="AN861" s="1">
        <f t="shared" si="2077"/>
        <v>1.9831669679307978E-2</v>
      </c>
      <c r="AO861" s="1">
        <f t="shared" si="2078"/>
        <v>2.5302449980305994E-2</v>
      </c>
      <c r="AP861" s="1">
        <f t="shared" si="2079"/>
        <v>3.1999664219329135E-2</v>
      </c>
      <c r="AQ861" s="1">
        <f t="shared" si="2080"/>
        <v>4.0118267273690333E-2</v>
      </c>
      <c r="AR861" s="1">
        <f t="shared" si="2081"/>
        <v>4.9864101007253123E-2</v>
      </c>
      <c r="AS861" s="1">
        <f t="shared" si="2082"/>
        <v>6.1449614690074261E-2</v>
      </c>
      <c r="AT861" s="1">
        <f t="shared" si="2083"/>
        <v>7.5088471065011819E-2</v>
      </c>
      <c r="AU861" s="1">
        <f t="shared" si="2084"/>
        <v>9.0989108117052492E-2</v>
      </c>
      <c r="AV861" s="1">
        <f t="shared" si="2085"/>
        <v>0.10934740424360702</v>
      </c>
      <c r="AW861" s="1">
        <f t="shared" si="2086"/>
        <v>0.13033867512323269</v>
      </c>
      <c r="AX861" s="1">
        <f t="shared" si="2087"/>
        <v>0.15410930801994846</v>
      </c>
      <c r="AY861" s="1">
        <f t="shared" si="2088"/>
        <v>0.18076840672439354</v>
      </c>
      <c r="AZ861" s="1">
        <f t="shared" si="2089"/>
        <v>0.21037987088949961</v>
      </c>
      <c r="BA861" s="1">
        <f t="shared" si="2090"/>
        <v>0.24295536080277658</v>
      </c>
      <c r="BB861" s="1">
        <f t="shared" si="2091"/>
        <v>0.27844859756798968</v>
      </c>
      <c r="BC861" s="1">
        <f t="shared" si="2092"/>
        <v>0.3167514161110499</v>
      </c>
      <c r="BD861" s="1">
        <f t="shared" si="2093"/>
        <v>0.35769192371859915</v>
      </c>
      <c r="BE861" s="1">
        <f t="shared" si="2094"/>
        <v>0.40103502209308256</v>
      </c>
      <c r="BF861" s="1">
        <f t="shared" si="2095"/>
        <v>0.44648543112749689</v>
      </c>
      <c r="BG861" s="1">
        <f t="shared" si="2096"/>
        <v>0.49369321530287558</v>
      </c>
      <c r="BH861" s="1">
        <f t="shared" si="2097"/>
        <v>0.54226166834929668</v>
      </c>
      <c r="BI861" s="1">
        <f t="shared" si="2098"/>
        <v>0.59175726936190409</v>
      </c>
      <c r="BJ861" s="1">
        <f t="shared" si="2099"/>
        <v>0.64172129494462826</v>
      </c>
      <c r="BK861" s="1">
        <f t="shared" si="2100"/>
        <v>0.691682567382222</v>
      </c>
      <c r="BL861" s="1">
        <f t="shared" si="2101"/>
        <v>0.74117074673542505</v>
      </c>
      <c r="BM861" s="1">
        <f t="shared" si="2102"/>
        <v>0.78972954090471703</v>
      </c>
      <c r="BN861" s="1">
        <f t="shared" si="2103"/>
        <v>0.83692921470307713</v>
      </c>
      <c r="BO861" s="1">
        <f t="shared" si="2104"/>
        <v>0.88237782595707281</v>
      </c>
      <c r="BP861" s="1">
        <f t="shared" si="2105"/>
        <v>0.92573069941797792</v>
      </c>
      <c r="BQ861" s="1">
        <f t="shared" si="2106"/>
        <v>0.96669776071773095</v>
      </c>
      <c r="BR861" s="1">
        <f t="shared" si="2107"/>
        <v>1.0050484834950206</v>
      </c>
      <c r="BS861" s="1">
        <f t="shared" si="2108"/>
        <v>1.0406143426587648</v>
      </c>
      <c r="BT861" s="1">
        <f t="shared" si="2109"/>
        <v>1.0732888048479809</v>
      </c>
      <c r="BU861" s="1">
        <f t="shared" si="2110"/>
        <v>1.1030250135620987</v>
      </c>
      <c r="BV861" s="1">
        <f t="shared" si="2111"/>
        <v>1.1298314328838261</v>
      </c>
      <c r="BW861" s="1">
        <f t="shared" si="2112"/>
        <v>1.1537657941898773</v>
      </c>
      <c r="BX861" s="1">
        <f t="shared" si="2113"/>
        <v>1.1749277413957213</v>
      </c>
      <c r="BY861" s="1">
        <f t="shared" si="2114"/>
        <v>1.1934505915119067</v>
      </c>
      <c r="BZ861" s="1">
        <f t="shared" si="2115"/>
        <v>1.2094926205705874</v>
      </c>
      <c r="CA861" s="1">
        <f t="shared" si="2116"/>
        <v>1.2232282544320741</v>
      </c>
      <c r="CB861" s="1">
        <f t="shared" si="2117"/>
        <v>1.2348394952911468</v>
      </c>
      <c r="CC861" s="1">
        <f t="shared" si="2118"/>
        <v>1.2445078544521355</v>
      </c>
      <c r="CD861" s="1">
        <f t="shared" si="2119"/>
        <v>1.2524069969085494</v>
      </c>
      <c r="CE861" s="1">
        <f t="shared" si="2120"/>
        <v>1.2586962397782533</v>
      </c>
      <c r="CF861" s="1">
        <f t="shared" si="2121"/>
        <v>1.2635149900513445</v>
      </c>
      <c r="CG861" s="1">
        <f t="shared" si="2122"/>
        <v>1.2669781613585274</v>
      </c>
      <c r="CH861" s="1">
        <f t="shared" si="2123"/>
        <v>1.2691725768863116</v>
      </c>
      <c r="CI861" s="1">
        <f t="shared" si="2124"/>
        <v>1.2701543467663714</v>
      </c>
      <c r="CJ861" s="1">
        <f t="shared" si="2125"/>
        <v>1.269947202229349</v>
      </c>
      <c r="CK861" s="1">
        <f t="shared" si="2126"/>
        <v>1.2685417730891666</v>
      </c>
      <c r="CL861" s="1">
        <f t="shared" si="2127"/>
        <v>1.2658958061497705</v>
      </c>
      <c r="CM861" s="1">
        <f t="shared" si="2128"/>
        <v>1.2619353356205461</v>
      </c>
      <c r="CN861" s="1">
        <f t="shared" si="2129"/>
        <v>1.2565568280350037</v>
      </c>
      <c r="CO861" s="1">
        <f t="shared" si="2130"/>
        <v>1.2496303291296234</v>
      </c>
      <c r="CP861" s="1">
        <f t="shared" si="2131"/>
        <v>1.2410036349475229</v>
      </c>
      <c r="CQ861" s="1">
        <f t="shared" si="2132"/>
        <v>1.2305074914442768</v>
      </c>
      <c r="CR861" s="1">
        <f t="shared" si="2133"/>
        <v>1.217961794859701</v>
      </c>
      <c r="CS861" s="1">
        <f t="shared" si="2134"/>
        <v>1.2031827194942493</v>
      </c>
      <c r="CT861" s="1">
        <f t="shared" si="2135"/>
        <v>1.1859906424511579</v>
      </c>
      <c r="CU861" s="1">
        <f t="shared" si="2136"/>
        <v>1.1662186702211037</v>
      </c>
      <c r="CV861" s="1">
        <f t="shared" si="2137"/>
        <v>1.1437215049954117</v>
      </c>
      <c r="CW861" s="1">
        <f t="shared" si="2138"/>
        <v>1.1183843256525015</v>
      </c>
      <c r="CX861" s="1">
        <f t="shared" si="2139"/>
        <v>1.0901313063318752</v>
      </c>
      <c r="CY861" s="1">
        <f t="shared" si="2140"/>
        <v>1.0589333610997074</v>
      </c>
      <c r="CZ861" s="1">
        <f t="shared" si="2141"/>
        <v>1.0248146922661008</v>
      </c>
      <c r="DA861" s="1">
        <f t="shared" si="2142"/>
        <v>0.98785773672921207</v>
      </c>
      <c r="DB861" s="1">
        <f t="shared" si="2143"/>
        <v>0.94820615144297926</v>
      </c>
      <c r="DC861" s="1">
        <f t="shared" si="2144"/>
        <v>0.90606555531623756</v>
      </c>
      <c r="DD861" s="1">
        <f t="shared" si="2145"/>
        <v>0.86170184738915112</v>
      </c>
      <c r="DE861" s="1">
        <f t="shared" si="2146"/>
        <v>0.81543704418527785</v>
      </c>
      <c r="DF861" s="1">
        <f t="shared" si="2147"/>
        <v>0.76764271462402223</v>
      </c>
      <c r="DG861" s="1">
        <f t="shared" si="2148"/>
        <v>0.71873122909710419</v>
      </c>
      <c r="DH861" s="1">
        <f t="shared" si="2149"/>
        <v>0.66914516979295569</v>
      </c>
      <c r="DI861" s="1">
        <f t="shared" si="2150"/>
        <v>0.61934536182595501</v>
      </c>
      <c r="DJ861" s="1">
        <f t="shared" si="2151"/>
        <v>0.56979807011384687</v>
      </c>
      <c r="DK861" s="1">
        <f t="shared" si="2152"/>
        <v>0.52096195824864744</v>
      </c>
      <c r="DL861" s="1">
        <f t="shared" si="2153"/>
        <v>0.47327541860207539</v>
      </c>
      <c r="DM861" s="1">
        <f t="shared" si="2154"/>
        <v>0.42714485656785173</v>
      </c>
      <c r="DN861" s="1">
        <f t="shared" si="2155"/>
        <v>0.38293444842745605</v>
      </c>
      <c r="DO861" s="1">
        <f t="shared" si="2156"/>
        <v>0.34095779713383656</v>
      </c>
      <c r="DP861" s="1">
        <f t="shared" si="2157"/>
        <v>0.3014717911376717</v>
      </c>
      <c r="DQ861" s="1">
        <f t="shared" si="2158"/>
        <v>0.26467283774663308</v>
      </c>
      <c r="DR861" s="1">
        <f t="shared" si="2159"/>
        <v>0.23069550471085323</v>
      </c>
      <c r="DS861" s="1">
        <f t="shared" si="2160"/>
        <v>0.19961347189032899</v>
      </c>
      <c r="DT861" s="1">
        <f t="shared" si="2161"/>
        <v>0.17144257802840901</v>
      </c>
      <c r="DU861" s="1">
        <f t="shared" si="2162"/>
        <v>0.14614565306083657</v>
      </c>
      <c r="DV861" s="1">
        <f t="shared" si="2163"/>
        <v>0.12363875893787635</v>
      </c>
      <c r="DW861" s="1">
        <f t="shared" si="2164"/>
        <v>0.10379842396412665</v>
      </c>
      <c r="DX861" s="1">
        <f t="shared" si="2165"/>
        <v>8.6469446958576876E-2</v>
      </c>
      <c r="DY861" s="1">
        <f t="shared" si="2166"/>
        <v>7.1472865621382262E-2</v>
      </c>
      <c r="DZ861" s="1">
        <f t="shared" si="2167"/>
        <v>5.8613724060010357E-2</v>
      </c>
      <c r="EA861" s="1">
        <f t="shared" si="2168"/>
        <v>4.7688331933856076E-2</v>
      </c>
      <c r="EB861" s="1">
        <f t="shared" si="2169"/>
        <v>3.8490775971401575E-2</v>
      </c>
      <c r="EC861" s="1">
        <f t="shared" si="2170"/>
        <v>3.0818517542221889E-2</v>
      </c>
      <c r="ED861" s="1">
        <f t="shared" si="2171"/>
        <v>2.4476981893331411E-2</v>
      </c>
      <c r="EE861" s="1">
        <f t="shared" si="2172"/>
        <v>1.9283110873205861E-2</v>
      </c>
      <c r="EF861" s="1">
        <f t="shared" si="2173"/>
        <v>1.5067907931817615E-2</v>
      </c>
      <c r="EG861" s="1">
        <f t="shared" si="2174"/>
        <v>1.1678049648343285E-2</v>
      </c>
      <c r="EH861" s="1">
        <f t="shared" si="2175"/>
        <v>8.9766709999824917E-3</v>
      </c>
      <c r="EI861" s="1">
        <f t="shared" si="2176"/>
        <v>6.8434521596578476E-3</v>
      </c>
      <c r="EJ861" s="1">
        <f t="shared" si="2177"/>
        <v>5.17414381012791E-3</v>
      </c>
      <c r="EK861" s="1">
        <f t="shared" si="2178"/>
        <v>3.879667443009523E-3</v>
      </c>
      <c r="EL861" s="1">
        <f t="shared" si="2179"/>
        <v>2.8849189084113355E-3</v>
      </c>
      <c r="EM861" s="1">
        <f t="shared" si="2180"/>
        <v>2.1273897646215908E-3</v>
      </c>
      <c r="EN861" s="1">
        <f t="shared" si="2181"/>
        <v>1.5557038484073867E-3</v>
      </c>
      <c r="EO861" s="1">
        <f t="shared" si="2182"/>
        <v>1.1281478223250025E-3</v>
      </c>
      <c r="EP861" s="1">
        <f t="shared" si="2183"/>
        <v>8.1125581013953964E-4</v>
      </c>
      <c r="EQ861" s="1">
        <f t="shared" si="2184"/>
        <v>5.7849078755470241E-4</v>
      </c>
      <c r="ER861" s="1">
        <f t="shared" si="2185"/>
        <v>4.0904995938209268E-4</v>
      </c>
      <c r="ES861" s="1">
        <f t="shared" si="2186"/>
        <v>2.8680838522885402E-4</v>
      </c>
      <c r="ET861" s="1">
        <f t="shared" si="2187"/>
        <v>1.9940477667456654E-4</v>
      </c>
      <c r="EU861" s="1">
        <f t="shared" si="2188"/>
        <v>1.37465608381455E-4</v>
      </c>
      <c r="EV861" s="1">
        <f t="shared" si="2189"/>
        <v>9.3958221294165159E-5</v>
      </c>
      <c r="EW861" s="1">
        <f t="shared" si="2190"/>
        <v>6.3660091300491307E-5</v>
      </c>
      <c r="EX861" s="1">
        <f t="shared" si="2191"/>
        <v>4.2729463747980166E-5</v>
      </c>
      <c r="EY861" s="1">
        <f t="shared" si="2192"/>
        <v>2.8361639254609423E-5</v>
      </c>
      <c r="EZ861" s="1">
        <f t="shared" si="2193"/>
        <v>1.8514820296173773E-5</v>
      </c>
      <c r="FA861" s="1">
        <f t="shared" si="2194"/>
        <v>1.1688996815166599E-5</v>
      </c>
      <c r="FB861" s="1">
        <f t="shared" si="2195"/>
        <v>6.7401217800856917E-6</v>
      </c>
      <c r="FC861" s="1">
        <f t="shared" si="2196"/>
        <v>2.7087882324193138E-6</v>
      </c>
      <c r="FD861" s="75">
        <f t="shared" si="2047"/>
        <v>-2.7087882324193138E-6</v>
      </c>
    </row>
    <row r="862" spans="7:160" x14ac:dyDescent="0.35">
      <c r="G862" t="str">
        <f t="shared" si="2043"/>
        <v>Refd, t=4.23</v>
      </c>
      <c r="H862" s="76">
        <f t="shared" si="2044"/>
        <v>4.2349999999999319</v>
      </c>
      <c r="I862" s="1">
        <f t="shared" si="2045"/>
        <v>0</v>
      </c>
      <c r="J862" s="22">
        <f t="shared" si="2046"/>
        <v>1.7333113483191659E-8</v>
      </c>
      <c r="K862" s="1">
        <f t="shared" si="2048"/>
        <v>8.9448862304217321E-8</v>
      </c>
      <c r="L862" s="1">
        <f t="shared" si="2049"/>
        <v>2.2677322321246136E-7</v>
      </c>
      <c r="M862" s="1">
        <f t="shared" si="2050"/>
        <v>4.7444786029437887E-7</v>
      </c>
      <c r="N862" s="1">
        <f t="shared" si="2051"/>
        <v>9.0460471601050453E-7</v>
      </c>
      <c r="O862" s="1">
        <f t="shared" si="2052"/>
        <v>1.6306829500345963E-6</v>
      </c>
      <c r="P862" s="1">
        <f t="shared" si="2053"/>
        <v>2.8284691718501058E-6</v>
      </c>
      <c r="Q862" s="1">
        <f t="shared" si="2054"/>
        <v>4.766595538182832E-6</v>
      </c>
      <c r="R862" s="1">
        <f t="shared" si="2055"/>
        <v>7.850144275720644E-6</v>
      </c>
      <c r="S862" s="1">
        <f t="shared" si="2056"/>
        <v>1.2682138462869537E-5</v>
      </c>
      <c r="T862" s="1">
        <f t="shared" si="2057"/>
        <v>2.0149061129073228E-5</v>
      </c>
      <c r="U862" s="1">
        <f t="shared" si="2058"/>
        <v>3.1538134004732673E-5</v>
      </c>
      <c r="V862" s="1">
        <f t="shared" si="2059"/>
        <v>4.8695872858739003E-5</v>
      </c>
      <c r="W862" s="1">
        <f t="shared" si="2060"/>
        <v>7.4239350025186019E-5</v>
      </c>
      <c r="X862" s="1">
        <f t="shared" si="2061"/>
        <v>1.1183351916939892E-4</v>
      </c>
      <c r="Y862" s="1">
        <f t="shared" si="2062"/>
        <v>1.6654971536491313E-4</v>
      </c>
      <c r="Z862" s="1">
        <f t="shared" si="2063"/>
        <v>2.4532178943066548E-4</v>
      </c>
      <c r="AA862" s="1">
        <f t="shared" si="2064"/>
        <v>3.5751695114015584E-4</v>
      </c>
      <c r="AB862" s="1">
        <f t="shared" si="2065"/>
        <v>5.1563789459460184E-4</v>
      </c>
      <c r="AC862" s="1">
        <f t="shared" si="2066"/>
        <v>7.3617071939871331E-4</v>
      </c>
      <c r="AD862" s="1">
        <f t="shared" si="2067"/>
        <v>1.0405890746198114E-3</v>
      </c>
      <c r="AE862" s="1">
        <f t="shared" si="2068"/>
        <v>1.4565183851873338E-3</v>
      </c>
      <c r="AF862" s="1">
        <f t="shared" si="2069"/>
        <v>2.0190545916167874E-3</v>
      </c>
      <c r="AG862" s="1">
        <f t="shared" si="2070"/>
        <v>2.7722193075904221E-3</v>
      </c>
      <c r="AH862" s="1">
        <f t="shared" si="2071"/>
        <v>3.7705176658817622E-3</v>
      </c>
      <c r="AI862" s="1">
        <f t="shared" si="2072"/>
        <v>5.0805466808458563E-3</v>
      </c>
      <c r="AJ862" s="1">
        <f t="shared" si="2073"/>
        <v>6.782581389651118E-3</v>
      </c>
      <c r="AK862" s="1">
        <f t="shared" si="2074"/>
        <v>8.9720444682858842E-3</v>
      </c>
      <c r="AL862" s="1">
        <f t="shared" si="2075"/>
        <v>1.1760744033969067E-2</v>
      </c>
      <c r="AM862" s="1">
        <f t="shared" si="2076"/>
        <v>1.5277745952558749E-2</v>
      </c>
      <c r="AN862" s="1">
        <f t="shared" si="2077"/>
        <v>1.9669733514420307E-2</v>
      </c>
      <c r="AO862" s="1">
        <f t="shared" si="2078"/>
        <v>2.5100701350888415E-2</v>
      </c>
      <c r="AP862" s="1">
        <f t="shared" si="2079"/>
        <v>3.1750834418486848E-2</v>
      </c>
      <c r="AQ862" s="1">
        <f t="shared" si="2080"/>
        <v>3.9814438941731103E-2</v>
      </c>
      <c r="AR862" s="1">
        <f t="shared" si="2081"/>
        <v>4.9496821909880431E-2</v>
      </c>
      <c r="AS862" s="1">
        <f t="shared" si="2082"/>
        <v>6.1010059659377315E-2</v>
      </c>
      <c r="AT862" s="1">
        <f t="shared" si="2083"/>
        <v>7.4567653617753707E-2</v>
      </c>
      <c r="AU862" s="1">
        <f t="shared" si="2084"/>
        <v>9.0378140403651053E-2</v>
      </c>
      <c r="AV862" s="1">
        <f t="shared" si="2085"/>
        <v>0.10863780065750754</v>
      </c>
      <c r="AW862" s="1">
        <f t="shared" si="2086"/>
        <v>0.12952269130587274</v>
      </c>
      <c r="AX862" s="1">
        <f t="shared" si="2087"/>
        <v>0.15318030338335059</v>
      </c>
      <c r="AY862" s="1">
        <f t="shared" si="2088"/>
        <v>0.17972121527844967</v>
      </c>
      <c r="AZ862" s="1">
        <f t="shared" si="2089"/>
        <v>0.20921116242244944</v>
      </c>
      <c r="BA862" s="1">
        <f t="shared" si="2090"/>
        <v>0.24166397263140865</v>
      </c>
      <c r="BB862" s="1">
        <f t="shared" si="2091"/>
        <v>0.27703581641805569</v>
      </c>
      <c r="BC862" s="1">
        <f t="shared" si="2092"/>
        <v>0.31522119040418184</v>
      </c>
      <c r="BD862" s="1">
        <f t="shared" si="2093"/>
        <v>0.35605098872364066</v>
      </c>
      <c r="BE862" s="1">
        <f t="shared" si="2094"/>
        <v>0.39929292401882588</v>
      </c>
      <c r="BF862" s="1">
        <f t="shared" si="2095"/>
        <v>0.4446544411305553</v>
      </c>
      <c r="BG862" s="1">
        <f t="shared" si="2096"/>
        <v>0.491788130272033</v>
      </c>
      <c r="BH862" s="1">
        <f t="shared" si="2097"/>
        <v>0.54029950181092001</v>
      </c>
      <c r="BI862" s="1">
        <f t="shared" si="2098"/>
        <v>0.58975684245775373</v>
      </c>
      <c r="BJ862" s="1">
        <f t="shared" si="2099"/>
        <v>0.63970274365631585</v>
      </c>
      <c r="BK862" s="1">
        <f t="shared" si="2100"/>
        <v>0.68966678752060129</v>
      </c>
      <c r="BL862" s="1">
        <f t="shared" si="2101"/>
        <v>0.73917880224371546</v>
      </c>
      <c r="BM862" s="1">
        <f t="shared" si="2102"/>
        <v>0.78778206341008716</v>
      </c>
      <c r="BN862" s="1">
        <f t="shared" si="2103"/>
        <v>0.83504582279849615</v>
      </c>
      <c r="BO862" s="1">
        <f t="shared" si="2104"/>
        <v>0.8805765913652972</v>
      </c>
      <c r="BP862" s="1">
        <f t="shared" si="2105"/>
        <v>0.92402768410370417</v>
      </c>
      <c r="BQ862" s="1">
        <f t="shared" si="2106"/>
        <v>0.96510664443933625</v>
      </c>
      <c r="BR862" s="1">
        <f t="shared" si="2107"/>
        <v>1.0035802956090984</v>
      </c>
      <c r="BS862" s="1">
        <f t="shared" si="2108"/>
        <v>1.0392773056727194</v>
      </c>
      <c r="BT862" s="1">
        <f t="shared" si="2109"/>
        <v>1.0720882907550353</v>
      </c>
      <c r="BU862" s="1">
        <f t="shared" si="2110"/>
        <v>1.1019636078715378</v>
      </c>
      <c r="BV862" s="1">
        <f t="shared" si="2111"/>
        <v>1.1289090959018264</v>
      </c>
      <c r="BW862" s="1">
        <f t="shared" si="2112"/>
        <v>1.1529801048448327</v>
      </c>
      <c r="BX862" s="1">
        <f t="shared" si="2113"/>
        <v>1.1742742059523119</v>
      </c>
      <c r="BY862" s="1">
        <f t="shared" si="2114"/>
        <v>1.1929229979695799</v>
      </c>
      <c r="BZ862" s="1">
        <f t="shared" si="2115"/>
        <v>1.2090834193602429</v>
      </c>
      <c r="CA862" s="1">
        <f t="shared" si="2116"/>
        <v>1.2229289470660805</v>
      </c>
      <c r="CB862" s="1">
        <f t="shared" si="2117"/>
        <v>1.2346410146573705</v>
      </c>
      <c r="CC862" s="1">
        <f t="shared" si="2118"/>
        <v>1.2444009231871769</v>
      </c>
      <c r="CD862" s="1">
        <f t="shared" si="2119"/>
        <v>1.2523824534288541</v>
      </c>
      <c r="CE862" s="1">
        <f t="shared" si="2120"/>
        <v>1.2587453247856284</v>
      </c>
      <c r="CF862" s="1">
        <f t="shared" si="2121"/>
        <v>1.2636295893889162</v>
      </c>
      <c r="CG862" s="1">
        <f t="shared" si="2122"/>
        <v>1.2671510037537566</v>
      </c>
      <c r="CH862" s="1">
        <f t="shared" si="2123"/>
        <v>1.2693973872244555</v>
      </c>
      <c r="CI862" s="1">
        <f t="shared" si="2124"/>
        <v>1.2704259570077749</v>
      </c>
      <c r="CJ862" s="1">
        <f t="shared" si="2125"/>
        <v>1.2702616229056867</v>
      </c>
      <c r="CK862" s="1">
        <f t="shared" si="2126"/>
        <v>1.2688962285409595</v>
      </c>
      <c r="CL862" s="1">
        <f t="shared" si="2127"/>
        <v>1.2662887364082849</v>
      </c>
      <c r="CM862" s="1">
        <f t="shared" si="2128"/>
        <v>1.2623663672399377</v>
      </c>
      <c r="CN862" s="1">
        <f t="shared" si="2129"/>
        <v>1.2570267154178805</v>
      </c>
      <c r="CO862" s="1">
        <f t="shared" si="2130"/>
        <v>1.2501408671407825</v>
      </c>
      <c r="CP862" s="1">
        <f t="shared" si="2131"/>
        <v>1.2415575430465151</v>
      </c>
      <c r="CQ862" s="1">
        <f t="shared" si="2132"/>
        <v>1.2311082693322311</v>
      </c>
      <c r="CR862" s="1">
        <f t="shared" si="2133"/>
        <v>1.2186135498347295</v>
      </c>
      <c r="CS862" s="1">
        <f t="shared" si="2134"/>
        <v>1.2038899663976548</v>
      </c>
      <c r="CT862" s="1">
        <f t="shared" si="2135"/>
        <v>1.1867580782608904</v>
      </c>
      <c r="CU862" s="1">
        <f t="shared" si="2136"/>
        <v>1.1670509269463734</v>
      </c>
      <c r="CV862" s="1">
        <f t="shared" si="2137"/>
        <v>1.1446228864260135</v>
      </c>
      <c r="CW862" s="1">
        <f t="shared" si="2138"/>
        <v>1.1193585355472306</v>
      </c>
      <c r="CX862" s="1">
        <f t="shared" si="2139"/>
        <v>1.0911811775848217</v>
      </c>
      <c r="CY862" s="1">
        <f t="shared" si="2140"/>
        <v>1.0600605970753529</v>
      </c>
      <c r="CZ862" s="1">
        <f t="shared" si="2141"/>
        <v>1.0260196326216784</v>
      </c>
      <c r="DA862" s="1">
        <f t="shared" si="2142"/>
        <v>0.98913916045045436</v>
      </c>
      <c r="DB862" s="1">
        <f t="shared" si="2143"/>
        <v>0.94956112936179471</v>
      </c>
      <c r="DC862" s="1">
        <f t="shared" si="2144"/>
        <v>0.9074893629802474</v>
      </c>
      <c r="DD862" s="1">
        <f t="shared" si="2145"/>
        <v>0.86318794682104816</v>
      </c>
      <c r="DE862" s="1">
        <f t="shared" si="2146"/>
        <v>0.81697713990190035</v>
      </c>
      <c r="DF862" s="1">
        <f t="shared" si="2147"/>
        <v>0.76922688546465001</v>
      </c>
      <c r="DG862" s="1">
        <f t="shared" si="2148"/>
        <v>0.72034813319550062</v>
      </c>
      <c r="DH862" s="1">
        <f t="shared" si="2149"/>
        <v>0.67078231572855618</v>
      </c>
      <c r="DI862" s="1">
        <f t="shared" si="2150"/>
        <v>0.62098943494146841</v>
      </c>
      <c r="DJ862" s="1">
        <f t="shared" si="2151"/>
        <v>0.57143529951736727</v>
      </c>
      <c r="DK862" s="1">
        <f t="shared" si="2152"/>
        <v>0.52257850741670797</v>
      </c>
      <c r="DL862" s="1">
        <f t="shared" si="2153"/>
        <v>0.47485778098603798</v>
      </c>
      <c r="DM862" s="1">
        <f t="shared" si="2154"/>
        <v>0.4286802373090432</v>
      </c>
      <c r="DN862" s="1">
        <f t="shared" si="2155"/>
        <v>0.38441111423222174</v>
      </c>
      <c r="DO862" s="1">
        <f t="shared" si="2156"/>
        <v>0.34236537846787923</v>
      </c>
      <c r="DP862" s="1">
        <f t="shared" si="2157"/>
        <v>0.30280152399214172</v>
      </c>
      <c r="DQ862" s="1">
        <f t="shared" si="2158"/>
        <v>0.26591773605022045</v>
      </c>
      <c r="DR862" s="1">
        <f t="shared" si="2159"/>
        <v>0.23185045870386706</v>
      </c>
      <c r="DS862" s="1">
        <f t="shared" si="2160"/>
        <v>0.20067527210771102</v>
      </c>
      <c r="DT862" s="1">
        <f t="shared" si="2161"/>
        <v>0.17240986863752064</v>
      </c>
      <c r="DU862" s="1">
        <f t="shared" si="2162"/>
        <v>0.14701882188360965</v>
      </c>
      <c r="DV862" s="1">
        <f t="shared" si="2163"/>
        <v>0.12441977433386704</v>
      </c>
      <c r="DW862" s="1">
        <f t="shared" si="2164"/>
        <v>0.10449063071636332</v>
      </c>
      <c r="DX862" s="1">
        <f t="shared" si="2165"/>
        <v>8.7077334326548045E-2</v>
      </c>
      <c r="DY862" s="1">
        <f t="shared" si="2166"/>
        <v>7.2001820825117871E-2</v>
      </c>
      <c r="DZ862" s="1">
        <f t="shared" si="2167"/>
        <v>5.9069783727477156E-2</v>
      </c>
      <c r="EA862" s="1">
        <f t="shared" si="2168"/>
        <v>4.8077942627987862E-2</v>
      </c>
      <c r="EB862" s="1">
        <f t="shared" si="2169"/>
        <v>3.8820572996472721E-2</v>
      </c>
      <c r="EC862" s="1">
        <f t="shared" si="2170"/>
        <v>3.109512901116207E-2</v>
      </c>
      <c r="ED862" s="1">
        <f t="shared" si="2171"/>
        <v>2.4706862713574366E-2</v>
      </c>
      <c r="EE862" s="1">
        <f t="shared" si="2172"/>
        <v>1.9472409054392629E-2</v>
      </c>
      <c r="EF862" s="1">
        <f t="shared" si="2173"/>
        <v>1.5222363577683725E-2</v>
      </c>
      <c r="EG862" s="1">
        <f t="shared" si="2174"/>
        <v>1.1802925271653211E-2</v>
      </c>
      <c r="EH862" s="1">
        <f t="shared" si="2175"/>
        <v>9.0767104559771328E-3</v>
      </c>
      <c r="EI862" s="1">
        <f t="shared" si="2176"/>
        <v>6.9228645528888431E-3</v>
      </c>
      <c r="EJ862" s="1">
        <f t="shared" si="2177"/>
        <v>5.2366081799336116E-3</v>
      </c>
      <c r="EK862" s="1">
        <f t="shared" si="2178"/>
        <v>3.9283538352966191E-3</v>
      </c>
      <c r="EL862" s="1">
        <f t="shared" si="2179"/>
        <v>2.9225215382965228E-3</v>
      </c>
      <c r="EM862" s="1">
        <f t="shared" si="2180"/>
        <v>2.1561682982226284E-3</v>
      </c>
      <c r="EN862" s="1">
        <f t="shared" si="2181"/>
        <v>1.5775293125972782E-3</v>
      </c>
      <c r="EO862" s="1">
        <f t="shared" si="2182"/>
        <v>1.1445502223547373E-3</v>
      </c>
      <c r="EP862" s="1">
        <f t="shared" si="2183"/>
        <v>8.2347113883103878E-4</v>
      </c>
      <c r="EQ862" s="1">
        <f t="shared" si="2184"/>
        <v>5.8750569950937902E-4</v>
      </c>
      <c r="ER862" s="1">
        <f t="shared" si="2185"/>
        <v>4.1564292479696441E-4</v>
      </c>
      <c r="ES862" s="1">
        <f t="shared" si="2186"/>
        <v>2.9158660787282947E-4</v>
      </c>
      <c r="ET862" s="1">
        <f t="shared" si="2187"/>
        <v>2.0283654744484561E-4</v>
      </c>
      <c r="EU862" s="1">
        <f t="shared" si="2188"/>
        <v>1.3990806646748863E-4</v>
      </c>
      <c r="EV862" s="1">
        <f t="shared" si="2189"/>
        <v>9.5680712607148019E-5</v>
      </c>
      <c r="EW862" s="1">
        <f t="shared" si="2190"/>
        <v>6.4863455806061479E-5</v>
      </c>
      <c r="EX862" s="1">
        <f t="shared" si="2191"/>
        <v>4.3561658655347187E-5</v>
      </c>
      <c r="EY862" s="1">
        <f t="shared" si="2192"/>
        <v>2.8930121974814247E-5</v>
      </c>
      <c r="EZ862" s="1">
        <f t="shared" si="2193"/>
        <v>1.8896078910694236E-5</v>
      </c>
      <c r="FA862" s="1">
        <f t="shared" si="2194"/>
        <v>1.1935525911832888E-5</v>
      </c>
      <c r="FB862" s="1">
        <f t="shared" si="2195"/>
        <v>6.8849880625261585E-6</v>
      </c>
      <c r="FC862" s="1">
        <f t="shared" si="2196"/>
        <v>2.767689337008292E-6</v>
      </c>
      <c r="FD862" s="75">
        <f t="shared" si="2047"/>
        <v>-2.767689337008292E-6</v>
      </c>
    </row>
    <row r="863" spans="7:160" x14ac:dyDescent="0.35">
      <c r="G863" t="str">
        <f t="shared" si="2043"/>
        <v>Refd, t=4.24</v>
      </c>
      <c r="H863" s="76">
        <f t="shared" si="2044"/>
        <v>4.2399999999999318</v>
      </c>
      <c r="I863" s="1">
        <f t="shared" si="2045"/>
        <v>0</v>
      </c>
      <c r="J863" s="22">
        <f t="shared" si="2046"/>
        <v>1.7141633254308888E-8</v>
      </c>
      <c r="K863" s="1">
        <f t="shared" si="2048"/>
        <v>8.8461197308603604E-8</v>
      </c>
      <c r="L863" s="1">
        <f t="shared" si="2049"/>
        <v>2.2427195822857345E-7</v>
      </c>
      <c r="M863" s="1">
        <f t="shared" si="2050"/>
        <v>4.692233750593791E-7</v>
      </c>
      <c r="N863" s="1">
        <f t="shared" si="2051"/>
        <v>8.9466540778668616E-7</v>
      </c>
      <c r="O863" s="1">
        <f t="shared" si="2052"/>
        <v>1.6128154265428841E-6</v>
      </c>
      <c r="P863" s="1">
        <f t="shared" si="2053"/>
        <v>2.7975805868028744E-6</v>
      </c>
      <c r="Q863" s="1">
        <f t="shared" si="2054"/>
        <v>4.7147443445942714E-6</v>
      </c>
      <c r="R863" s="1">
        <f t="shared" si="2055"/>
        <v>7.7651321178693412E-6</v>
      </c>
      <c r="S863" s="1">
        <f t="shared" si="2056"/>
        <v>1.254549345328416E-5</v>
      </c>
      <c r="T863" s="1">
        <f t="shared" si="2057"/>
        <v>1.9933190352156662E-5</v>
      </c>
      <c r="U863" s="1">
        <f t="shared" si="2058"/>
        <v>3.1202360271493916E-5</v>
      </c>
      <c r="V863" s="1">
        <f t="shared" si="2059"/>
        <v>4.8180997915390068E-5</v>
      </c>
      <c r="W863" s="1">
        <f t="shared" si="2060"/>
        <v>7.3460305334772472E-5</v>
      </c>
      <c r="X863" s="1">
        <f t="shared" si="2061"/>
        <v>1.1066957962570478E-4</v>
      </c>
      <c r="Y863" s="1">
        <f t="shared" si="2062"/>
        <v>1.6483166682050134E-4</v>
      </c>
      <c r="Z863" s="1">
        <f t="shared" si="2063"/>
        <v>2.4281536654585344E-4</v>
      </c>
      <c r="AA863" s="1">
        <f t="shared" si="2064"/>
        <v>3.5390180981986248E-4</v>
      </c>
      <c r="AB863" s="1">
        <f t="shared" si="2065"/>
        <v>5.1048136852121541E-4</v>
      </c>
      <c r="AC863" s="1">
        <f t="shared" si="2066"/>
        <v>7.2889565126349053E-4</v>
      </c>
      <c r="AD863" s="1">
        <f t="shared" si="2067"/>
        <v>1.0304351301902036E-3</v>
      </c>
      <c r="AE863" s="1">
        <f t="shared" si="2068"/>
        <v>1.4424964736714401E-3</v>
      </c>
      <c r="AF863" s="1">
        <f t="shared" si="2069"/>
        <v>1.9998943488370403E-3</v>
      </c>
      <c r="AG863" s="1">
        <f t="shared" si="2070"/>
        <v>2.746310064900124E-3</v>
      </c>
      <c r="AH863" s="1">
        <f t="shared" si="2071"/>
        <v>3.735843935413648E-3</v>
      </c>
      <c r="AI863" s="1">
        <f t="shared" si="2072"/>
        <v>5.0346199328147783E-3</v>
      </c>
      <c r="AJ863" s="1">
        <f t="shared" si="2073"/>
        <v>6.7223707608639839E-3</v>
      </c>
      <c r="AK863" s="1">
        <f t="shared" si="2074"/>
        <v>8.8939099849050431E-3</v>
      </c>
      <c r="AL863" s="1">
        <f t="shared" si="2075"/>
        <v>1.1660376897405325E-2</v>
      </c>
      <c r="AM863" s="1">
        <f t="shared" si="2076"/>
        <v>1.5150121345766971E-2</v>
      </c>
      <c r="AN863" s="1">
        <f t="shared" si="2077"/>
        <v>1.9509082138961222E-2</v>
      </c>
      <c r="AO863" s="1">
        <f t="shared" si="2078"/>
        <v>2.4900506391826165E-2</v>
      </c>
      <c r="AP863" s="1">
        <f t="shared" si="2079"/>
        <v>3.1503860738653307E-2</v>
      </c>
      <c r="AQ863" s="1">
        <f t="shared" si="2080"/>
        <v>3.9512800919791841E-2</v>
      </c>
      <c r="AR863" s="1">
        <f t="shared" si="2081"/>
        <v>4.9132095368754236E-2</v>
      </c>
      <c r="AS863" s="1">
        <f t="shared" si="2082"/>
        <v>6.0573441728309377E-2</v>
      </c>
      <c r="AT863" s="1">
        <f t="shared" si="2083"/>
        <v>7.4050172126749469E-2</v>
      </c>
      <c r="AU863" s="1">
        <f t="shared" si="2084"/>
        <v>8.9770911577124982E-2</v>
      </c>
      <c r="AV863" s="1">
        <f t="shared" si="2085"/>
        <v>0.10793233057593876</v>
      </c>
      <c r="AW863" s="1">
        <f t="shared" si="2086"/>
        <v>0.12871121302857605</v>
      </c>
      <c r="AX863" s="1">
        <f t="shared" si="2087"/>
        <v>0.15225613802121771</v>
      </c>
      <c r="AY863" s="1">
        <f t="shared" si="2088"/>
        <v>0.17867914196693435</v>
      </c>
      <c r="AZ863" s="1">
        <f t="shared" si="2089"/>
        <v>0.20804777938863916</v>
      </c>
      <c r="BA863" s="1">
        <f t="shared" si="2090"/>
        <v>0.24037802968438457</v>
      </c>
      <c r="BB863" s="1">
        <f t="shared" si="2091"/>
        <v>0.27562849848915438</v>
      </c>
      <c r="BC863" s="1">
        <f t="shared" si="2092"/>
        <v>0.31369633242161271</v>
      </c>
      <c r="BD863" s="1">
        <f t="shared" si="2093"/>
        <v>0.35441520422211181</v>
      </c>
      <c r="BE863" s="1">
        <f t="shared" si="2094"/>
        <v>0.39755563343618305</v>
      </c>
      <c r="BF863" s="1">
        <f t="shared" si="2095"/>
        <v>0.44282779057607236</v>
      </c>
      <c r="BG863" s="1">
        <f t="shared" si="2096"/>
        <v>0.48988679738422786</v>
      </c>
      <c r="BH863" s="1">
        <f t="shared" si="2097"/>
        <v>0.53834039176701731</v>
      </c>
      <c r="BI863" s="1">
        <f t="shared" si="2098"/>
        <v>0.58775868378456453</v>
      </c>
      <c r="BJ863" s="1">
        <f t="shared" si="2099"/>
        <v>0.63768559971885508</v>
      </c>
      <c r="BK863" s="1">
        <f t="shared" si="2100"/>
        <v>0.6876515049359202</v>
      </c>
      <c r="BL863" s="1">
        <f t="shared" si="2101"/>
        <v>0.73718642154704439</v>
      </c>
      <c r="BM863" s="1">
        <f t="shared" si="2102"/>
        <v>0.78583321975371501</v>
      </c>
      <c r="BN863" s="1">
        <f t="shared" si="2103"/>
        <v>0.83316016509105961</v>
      </c>
      <c r="BO863" s="1">
        <f t="shared" si="2104"/>
        <v>0.87877224701534928</v>
      </c>
      <c r="BP863" s="1">
        <f t="shared" si="2105"/>
        <v>0.92232079353028651</v>
      </c>
      <c r="BQ863" s="1">
        <f t="shared" si="2106"/>
        <v>0.96351098501373489</v>
      </c>
      <c r="BR863" s="1">
        <f t="shared" si="2107"/>
        <v>1.0021070090748982</v>
      </c>
      <c r="BS863" s="1">
        <f t="shared" si="2108"/>
        <v>1.0379347368148863</v>
      </c>
      <c r="BT863" s="1">
        <f t="shared" si="2109"/>
        <v>1.0708819386470485</v>
      </c>
      <c r="BU863" s="1">
        <f t="shared" si="2110"/>
        <v>1.1008961849044401</v>
      </c>
      <c r="BV863" s="1">
        <f t="shared" si="2111"/>
        <v>1.1279806844167006</v>
      </c>
      <c r="BW863" s="1">
        <f t="shared" si="2112"/>
        <v>1.1521883968860875</v>
      </c>
      <c r="BX863" s="1">
        <f t="shared" si="2113"/>
        <v>1.1736148086538758</v>
      </c>
      <c r="BY863" s="1">
        <f t="shared" si="2114"/>
        <v>1.1923897854745626</v>
      </c>
      <c r="BZ863" s="1">
        <f t="shared" si="2115"/>
        <v>1.2086689119283101</v>
      </c>
      <c r="CA863" s="1">
        <f t="shared" si="2116"/>
        <v>1.2226246990035865</v>
      </c>
      <c r="CB863" s="1">
        <f t="shared" si="2117"/>
        <v>1.2344379946887671</v>
      </c>
      <c r="CC863" s="1">
        <f t="shared" si="2118"/>
        <v>1.2442898735903911</v>
      </c>
      <c r="CD863" s="1">
        <f t="shared" si="2119"/>
        <v>1.2523542173741038</v>
      </c>
      <c r="CE863" s="1">
        <f t="shared" si="2120"/>
        <v>1.2587911345424365</v>
      </c>
      <c r="CF863" s="1">
        <f t="shared" si="2121"/>
        <v>1.263741311126314</v>
      </c>
      <c r="CG863" s="1">
        <f t="shared" si="2122"/>
        <v>1.2673213373314556</v>
      </c>
      <c r="CH863" s="1">
        <f t="shared" si="2123"/>
        <v>1.2696200215005753</v>
      </c>
      <c r="CI863" s="1">
        <f t="shared" si="2124"/>
        <v>1.2706956826856106</v>
      </c>
      <c r="CJ863" s="1">
        <f t="shared" si="2125"/>
        <v>1.270574405793335</v>
      </c>
      <c r="CK863" s="1">
        <f t="shared" si="2126"/>
        <v>1.269249246354194</v>
      </c>
      <c r="CL863" s="1">
        <f t="shared" si="2127"/>
        <v>1.266680382014397</v>
      </c>
      <c r="CM863" s="1">
        <f t="shared" si="2128"/>
        <v>1.2627962206647183</v>
      </c>
      <c r="CN863" s="1">
        <f t="shared" si="2129"/>
        <v>1.257495486190616</v>
      </c>
      <c r="CO863" s="1">
        <f t="shared" si="2130"/>
        <v>1.2506503078120546</v>
      </c>
      <c r="CP863" s="1">
        <f t="shared" si="2131"/>
        <v>1.2421103341506392</v>
      </c>
      <c r="CQ863" s="1">
        <f t="shared" si="2132"/>
        <v>1.2317078758253519</v>
      </c>
      <c r="CR863" s="1">
        <f t="shared" si="2133"/>
        <v>1.2192640492271796</v>
      </c>
      <c r="CS863" s="1">
        <f t="shared" si="2134"/>
        <v>1.204595849471555</v>
      </c>
      <c r="CT863" s="1">
        <f t="shared" si="2135"/>
        <v>1.1875240244202325</v>
      </c>
      <c r="CU863" s="1">
        <f t="shared" si="2136"/>
        <v>1.1678815578259623</v>
      </c>
      <c r="CV863" s="1">
        <f t="shared" si="2137"/>
        <v>1.1455225032687213</v>
      </c>
      <c r="CW863" s="1">
        <f t="shared" si="2138"/>
        <v>1.1203308478770637</v>
      </c>
      <c r="CX863" s="1">
        <f t="shared" si="2139"/>
        <v>1.0922290326505002</v>
      </c>
      <c r="CY863" s="1">
        <f t="shared" si="2140"/>
        <v>1.0611857211909297</v>
      </c>
      <c r="CZ863" s="1">
        <f t="shared" si="2141"/>
        <v>1.0272223966655711</v>
      </c>
      <c r="DA863" s="1">
        <f t="shared" si="2142"/>
        <v>0.9904183822068745</v>
      </c>
      <c r="DB863" s="1">
        <f t="shared" si="2143"/>
        <v>0.95091392495275029</v>
      </c>
      <c r="DC863" s="1">
        <f t="shared" si="2144"/>
        <v>0.90891105826476004</v>
      </c>
      <c r="DD863" s="1">
        <f t="shared" si="2145"/>
        <v>0.86467205733635943</v>
      </c>
      <c r="DE863" s="1">
        <f t="shared" si="2146"/>
        <v>0.81851542478380646</v>
      </c>
      <c r="DF863" s="1">
        <f t="shared" si="2147"/>
        <v>0.77080947699149305</v>
      </c>
      <c r="DG863" s="1">
        <f t="shared" si="2148"/>
        <v>0.72196373940759673</v>
      </c>
      <c r="DH863" s="1">
        <f t="shared" si="2149"/>
        <v>0.67241848928987946</v>
      </c>
      <c r="DI863" s="1">
        <f t="shared" si="2150"/>
        <v>0.62263289736654892</v>
      </c>
      <c r="DJ863" s="1">
        <f t="shared" si="2151"/>
        <v>0.57307230641063933</v>
      </c>
      <c r="DK863" s="1">
        <f t="shared" si="2152"/>
        <v>0.52419523775263899</v>
      </c>
      <c r="DL863" s="1">
        <f t="shared" si="2153"/>
        <v>0.47644073191759428</v>
      </c>
      <c r="DM863" s="1">
        <f t="shared" si="2154"/>
        <v>0.43021660566100395</v>
      </c>
      <c r="DN863" s="1">
        <f t="shared" si="2155"/>
        <v>0.38588914674313313</v>
      </c>
      <c r="DO863" s="1">
        <f t="shared" si="2156"/>
        <v>0.34377467491311375</v>
      </c>
      <c r="DP863" s="1">
        <f t="shared" si="2157"/>
        <v>0.30413328037649179</v>
      </c>
      <c r="DQ863" s="1">
        <f t="shared" si="2158"/>
        <v>0.26716491884867744</v>
      </c>
      <c r="DR863" s="1">
        <f t="shared" si="2159"/>
        <v>0.23300790534754573</v>
      </c>
      <c r="DS863" s="1">
        <f t="shared" si="2160"/>
        <v>0.20173971722926587</v>
      </c>
      <c r="DT863" s="1">
        <f t="shared" si="2161"/>
        <v>0.17337989968629205</v>
      </c>
      <c r="DU863" s="1">
        <f t="shared" si="2162"/>
        <v>0.14789477131174733</v>
      </c>
      <c r="DV863" s="1">
        <f t="shared" si="2163"/>
        <v>0.12520355841791098</v>
      </c>
      <c r="DW863" s="1">
        <f t="shared" si="2164"/>
        <v>0.10518554706742596</v>
      </c>
      <c r="DX863" s="1">
        <f t="shared" si="2165"/>
        <v>8.7687831192553911E-2</v>
      </c>
      <c r="DY863" s="1">
        <f t="shared" si="2166"/>
        <v>7.2533251417882624E-2</v>
      </c>
      <c r="DZ863" s="1">
        <f t="shared" si="2167"/>
        <v>5.9528158104648149E-2</v>
      </c>
      <c r="EA863" s="1">
        <f t="shared" si="2168"/>
        <v>4.8469688269931865E-2</v>
      </c>
      <c r="EB863" s="1">
        <f t="shared" si="2169"/>
        <v>3.915231332278709E-2</v>
      </c>
      <c r="EC863" s="1">
        <f t="shared" si="2170"/>
        <v>3.1373486878706093E-2</v>
      </c>
      <c r="ED863" s="1">
        <f t="shared" si="2171"/>
        <v>2.493829362291921E-2</v>
      </c>
      <c r="EE863" s="1">
        <f t="shared" si="2172"/>
        <v>1.9663066540164035E-2</v>
      </c>
      <c r="EF863" s="1">
        <f t="shared" si="2173"/>
        <v>1.5377997214653804E-2</v>
      </c>
      <c r="EG863" s="1">
        <f t="shared" si="2174"/>
        <v>1.1928809997923397E-2</v>
      </c>
      <c r="EH863" s="1">
        <f t="shared" si="2175"/>
        <v>9.177604560998141E-3</v>
      </c>
      <c r="EI863" s="1">
        <f t="shared" si="2176"/>
        <v>7.002992725449274E-3</v>
      </c>
      <c r="EJ863" s="1">
        <f t="shared" si="2177"/>
        <v>5.2996654490360734E-3</v>
      </c>
      <c r="EK863" s="1">
        <f t="shared" si="2178"/>
        <v>3.9775260271545532E-3</v>
      </c>
      <c r="EL863" s="1">
        <f t="shared" si="2179"/>
        <v>2.9605179588042515E-3</v>
      </c>
      <c r="EM863" s="1">
        <f t="shared" si="2180"/>
        <v>2.1852626650884122E-3</v>
      </c>
      <c r="EN863" s="1">
        <f t="shared" si="2181"/>
        <v>1.599605435109238E-3</v>
      </c>
      <c r="EO863" s="1">
        <f t="shared" si="2182"/>
        <v>1.1611494932906434E-3</v>
      </c>
      <c r="EP863" s="1">
        <f t="shared" si="2183"/>
        <v>8.3583950431226827E-4</v>
      </c>
      <c r="EQ863" s="1">
        <f t="shared" si="2184"/>
        <v>5.9663836159438641E-4</v>
      </c>
      <c r="ER863" s="1">
        <f t="shared" si="2185"/>
        <v>4.2232557340214719E-4</v>
      </c>
      <c r="ES863" s="1">
        <f t="shared" si="2186"/>
        <v>2.964324502185911E-4</v>
      </c>
      <c r="ET863" s="1">
        <f t="shared" si="2187"/>
        <v>2.0631879236563069E-4</v>
      </c>
      <c r="EU863" s="1">
        <f t="shared" si="2188"/>
        <v>1.4238782409202477E-4</v>
      </c>
      <c r="EV863" s="1">
        <f t="shared" si="2189"/>
        <v>9.7430490109904735E-5</v>
      </c>
      <c r="EW863" s="1">
        <f t="shared" si="2190"/>
        <v>6.6086574256548364E-5</v>
      </c>
      <c r="EX863" s="1">
        <f t="shared" si="2191"/>
        <v>4.4407993264238697E-5</v>
      </c>
      <c r="EY863" s="1">
        <f t="shared" si="2192"/>
        <v>2.9508586427153497E-5</v>
      </c>
      <c r="EZ863" s="1">
        <f t="shared" si="2193"/>
        <v>1.9284239084748459E-5</v>
      </c>
      <c r="FA863" s="1">
        <f t="shared" si="2194"/>
        <v>1.2186638373136348E-5</v>
      </c>
      <c r="FB863" s="1">
        <f t="shared" si="2195"/>
        <v>7.0326042193228292E-6</v>
      </c>
      <c r="FC863" s="1">
        <f t="shared" si="2196"/>
        <v>2.8277227393671317E-6</v>
      </c>
      <c r="FD863" s="75">
        <f t="shared" si="2047"/>
        <v>-2.8277227393671317E-6</v>
      </c>
    </row>
    <row r="864" spans="7:160" x14ac:dyDescent="0.35">
      <c r="G864" t="str">
        <f t="shared" si="2043"/>
        <v>Refd, t=4.24</v>
      </c>
      <c r="H864" s="76">
        <f t="shared" si="2044"/>
        <v>4.2449999999999317</v>
      </c>
      <c r="I864" s="1">
        <f t="shared" si="2045"/>
        <v>0</v>
      </c>
      <c r="J864" s="22">
        <f t="shared" si="2046"/>
        <v>1.6952292565660106E-8</v>
      </c>
      <c r="K864" s="1">
        <f t="shared" si="2048"/>
        <v>8.7484562830706392E-8</v>
      </c>
      <c r="L864" s="1">
        <f t="shared" si="2049"/>
        <v>2.2179859832223546E-7</v>
      </c>
      <c r="M864" s="1">
        <f t="shared" si="2050"/>
        <v>4.6405708121408386E-7</v>
      </c>
      <c r="N864" s="1">
        <f t="shared" si="2051"/>
        <v>8.848365624805319E-7</v>
      </c>
      <c r="O864" s="1">
        <f t="shared" si="2052"/>
        <v>1.5951459282789658E-6</v>
      </c>
      <c r="P864" s="1">
        <f t="shared" si="2053"/>
        <v>2.7670331918298015E-6</v>
      </c>
      <c r="Q864" s="1">
        <f t="shared" si="2054"/>
        <v>4.6634636304779603E-6</v>
      </c>
      <c r="R864" s="1">
        <f t="shared" si="2055"/>
        <v>7.6810510223459262E-6</v>
      </c>
      <c r="S864" s="1">
        <f t="shared" si="2056"/>
        <v>1.2410337232519258E-5</v>
      </c>
      <c r="T864" s="1">
        <f t="shared" si="2057"/>
        <v>1.9719657822068412E-5</v>
      </c>
      <c r="U864" s="1">
        <f t="shared" si="2058"/>
        <v>3.0870199848768991E-5</v>
      </c>
      <c r="V864" s="1">
        <f t="shared" si="2059"/>
        <v>4.7671623642132034E-5</v>
      </c>
      <c r="W864" s="1">
        <f t="shared" si="2060"/>
        <v>7.2689517450266224E-5</v>
      </c>
      <c r="X864" s="1">
        <f t="shared" si="2061"/>
        <v>1.0951786885952902E-4</v>
      </c>
      <c r="Y864" s="1">
        <f t="shared" si="2062"/>
        <v>1.631314972909166E-4</v>
      </c>
      <c r="Z864" s="1">
        <f t="shared" si="2063"/>
        <v>2.403347576594185E-4</v>
      </c>
      <c r="AA864" s="1">
        <f t="shared" si="2064"/>
        <v>3.5032348477657748E-4</v>
      </c>
      <c r="AB864" s="1">
        <f t="shared" si="2065"/>
        <v>5.0537672112604579E-4</v>
      </c>
      <c r="AC864" s="1">
        <f t="shared" si="2066"/>
        <v>7.2169282194615059E-4</v>
      </c>
      <c r="AD864" s="1">
        <f t="shared" si="2067"/>
        <v>1.0203805968901302E-3</v>
      </c>
      <c r="AE864" s="1">
        <f t="shared" si="2068"/>
        <v>1.428609774808898E-3</v>
      </c>
      <c r="AF864" s="1">
        <f t="shared" si="2069"/>
        <v>1.9809158838850938E-3</v>
      </c>
      <c r="AG864" s="1">
        <f t="shared" si="2070"/>
        <v>2.7206423788325973E-3</v>
      </c>
      <c r="AH864" s="1">
        <f t="shared" si="2071"/>
        <v>3.7014874946319437E-3</v>
      </c>
      <c r="AI864" s="1">
        <f t="shared" si="2072"/>
        <v>4.9891051387026047E-3</v>
      </c>
      <c r="AJ864" s="1">
        <f t="shared" si="2073"/>
        <v>6.6626888042956413E-3</v>
      </c>
      <c r="AK864" s="1">
        <f t="shared" si="2074"/>
        <v>8.8164460837708795E-3</v>
      </c>
      <c r="AL864" s="1">
        <f t="shared" si="2075"/>
        <v>1.1560850421900474E-2</v>
      </c>
      <c r="AM864" s="1">
        <f t="shared" si="2076"/>
        <v>1.5023538244430382E-2</v>
      </c>
      <c r="AN864" s="1">
        <f t="shared" si="2077"/>
        <v>1.9349705835339986E-2</v>
      </c>
      <c r="AO864" s="1">
        <f t="shared" si="2078"/>
        <v>2.4701853816910518E-2</v>
      </c>
      <c r="AP864" s="1">
        <f t="shared" si="2079"/>
        <v>3.1258730282542252E-2</v>
      </c>
      <c r="AQ864" s="1">
        <f t="shared" si="2080"/>
        <v>3.9213338718177004E-2</v>
      </c>
      <c r="AR864" s="1">
        <f t="shared" si="2081"/>
        <v>4.8769905396034138E-2</v>
      </c>
      <c r="AS864" s="1">
        <f t="shared" si="2082"/>
        <v>6.0139743593738054E-2</v>
      </c>
      <c r="AT864" s="1">
        <f t="shared" si="2083"/>
        <v>7.3536008255179017E-2</v>
      </c>
      <c r="AU864" s="1">
        <f t="shared" si="2084"/>
        <v>8.916740265324033E-2</v>
      </c>
      <c r="AV864" s="1">
        <f t="shared" si="2085"/>
        <v>0.10723097485851507</v>
      </c>
      <c r="AW864" s="1">
        <f t="shared" si="2086"/>
        <v>0.12790422158463036</v>
      </c>
      <c r="AX864" s="1">
        <f t="shared" si="2087"/>
        <v>0.15133679433494132</v>
      </c>
      <c r="AY864" s="1">
        <f t="shared" si="2088"/>
        <v>0.17764217103660374</v>
      </c>
      <c r="AZ864" s="1">
        <f t="shared" si="2089"/>
        <v>0.2068897086510198</v>
      </c>
      <c r="BA864" s="1">
        <f t="shared" si="2090"/>
        <v>0.23909752220951541</v>
      </c>
      <c r="BB864" s="1">
        <f t="shared" si="2091"/>
        <v>0.27422663813995496</v>
      </c>
      <c r="BC864" s="1">
        <f t="shared" si="2092"/>
        <v>0.31217684127326129</v>
      </c>
      <c r="BD864" s="1">
        <f t="shared" si="2093"/>
        <v>0.35278457458740975</v>
      </c>
      <c r="BE864" s="1">
        <f t="shared" si="2094"/>
        <v>0.39582316032702697</v>
      </c>
      <c r="BF864" s="1">
        <f t="shared" si="2095"/>
        <v>0.44100549519971227</v>
      </c>
      <c r="BG864" s="1">
        <f t="shared" si="2096"/>
        <v>0.48798923805159633</v>
      </c>
      <c r="BH864" s="1">
        <f t="shared" si="2097"/>
        <v>0.5363843649951231</v>
      </c>
      <c r="BI864" s="1">
        <f t="shared" si="2098"/>
        <v>0.58576282494270604</v>
      </c>
      <c r="BJ864" s="1">
        <f t="shared" si="2099"/>
        <v>0.63566989879761515</v>
      </c>
      <c r="BK864" s="1">
        <f t="shared" si="2100"/>
        <v>0.68563675841510574</v>
      </c>
      <c r="BL864" s="1">
        <f t="shared" si="2101"/>
        <v>0.73519364546637356</v>
      </c>
      <c r="BM864" s="1">
        <f t="shared" si="2102"/>
        <v>0.78388305160981331</v>
      </c>
      <c r="BN864" s="1">
        <f t="shared" si="2103"/>
        <v>0.83127228289097976</v>
      </c>
      <c r="BO864" s="1">
        <f t="shared" si="2104"/>
        <v>0.87696483265866143</v>
      </c>
      <c r="BP864" s="1">
        <f t="shared" si="2105"/>
        <v>0.92061006477518337</v>
      </c>
      <c r="BQ864" s="1">
        <f t="shared" si="2106"/>
        <v>0.96191081586029692</v>
      </c>
      <c r="BR864" s="1">
        <f t="shared" si="2107"/>
        <v>1.0006286528432635</v>
      </c>
      <c r="BS864" s="1">
        <f t="shared" si="2108"/>
        <v>1.0365866599620004</v>
      </c>
      <c r="BT864" s="1">
        <f t="shared" si="2109"/>
        <v>1.0696697669441462</v>
      </c>
      <c r="BU864" s="1">
        <f t="shared" si="2110"/>
        <v>1.0998227574696615</v>
      </c>
      <c r="BV864" s="1">
        <f t="shared" si="2111"/>
        <v>1.1270462056910404</v>
      </c>
      <c r="BW864" s="1">
        <f t="shared" si="2112"/>
        <v>1.1513906722949878</v>
      </c>
      <c r="BX864" s="1">
        <f t="shared" si="2113"/>
        <v>1.1729495466365987</v>
      </c>
      <c r="BY864" s="1">
        <f t="shared" si="2114"/>
        <v>1.1918509468894929</v>
      </c>
      <c r="BZ864" s="1">
        <f t="shared" si="2115"/>
        <v>1.2082490875317975</v>
      </c>
      <c r="CA864" s="1">
        <f t="shared" si="2116"/>
        <v>1.2223154966201899</v>
      </c>
      <c r="CB864" s="1">
        <f t="shared" si="2117"/>
        <v>1.2342304196218818</v>
      </c>
      <c r="CC864" s="1">
        <f t="shared" si="2118"/>
        <v>1.2441746884856417</v>
      </c>
      <c r="CD864" s="1">
        <f t="shared" si="2119"/>
        <v>1.2523222708373816</v>
      </c>
      <c r="CE864" s="1">
        <f t="shared" si="2120"/>
        <v>1.2588336510265508</v>
      </c>
      <c r="CF864" s="1">
        <f t="shared" si="2121"/>
        <v>1.2638501376605713</v>
      </c>
      <c r="CG864" s="1">
        <f t="shared" si="2122"/>
        <v>1.2674891453528812</v>
      </c>
      <c r="CH864" s="1">
        <f t="shared" si="2123"/>
        <v>1.2698404641938894</v>
      </c>
      <c r="CI864" s="1">
        <f t="shared" si="2124"/>
        <v>1.2709635097624963</v>
      </c>
      <c r="CJ864" s="1">
        <f t="shared" si="2125"/>
        <v>1.2708855385222728</v>
      </c>
      <c r="CK864" s="1">
        <f t="shared" si="2126"/>
        <v>1.2696008159379846</v>
      </c>
      <c r="CL864" s="1">
        <f t="shared" si="2127"/>
        <v>1.2670707342064189</v>
      </c>
      <c r="CM864" s="1">
        <f t="shared" si="2128"/>
        <v>1.2632248889612472</v>
      </c>
      <c r="CN864" s="1">
        <f t="shared" si="2129"/>
        <v>1.2579631352048519</v>
      </c>
      <c r="CO864" s="1">
        <f t="shared" si="2130"/>
        <v>1.2511586477040224</v>
      </c>
      <c r="CP864" s="1">
        <f t="shared" si="2131"/>
        <v>1.2426620064255944</v>
      </c>
      <c r="CQ864" s="1">
        <f t="shared" si="2132"/>
        <v>1.2323063105672087</v>
      </c>
      <c r="CR864" s="1">
        <f t="shared" si="2133"/>
        <v>1.2199132940100381</v>
      </c>
      <c r="CS864" s="1">
        <f t="shared" si="2134"/>
        <v>1.2053003708494607</v>
      </c>
      <c r="CT864" s="1">
        <f t="shared" si="2135"/>
        <v>1.1882884840337795</v>
      </c>
      <c r="CU864" s="1">
        <f t="shared" si="2136"/>
        <v>1.1687105667252615</v>
      </c>
      <c r="CV864" s="1">
        <f t="shared" si="2137"/>
        <v>1.146420359918797</v>
      </c>
      <c r="CW864" s="1">
        <f t="shared" si="2138"/>
        <v>1.1213012673169582</v>
      </c>
      <c r="CX864" s="1">
        <f t="shared" si="2139"/>
        <v>1.0932748762172511</v>
      </c>
      <c r="CY864" s="1">
        <f t="shared" si="2140"/>
        <v>1.0623087378709033</v>
      </c>
      <c r="CZ864" s="1">
        <f t="shared" si="2141"/>
        <v>1.0284229882775815</v>
      </c>
      <c r="DA864" s="1">
        <f t="shared" si="2142"/>
        <v>0.99169540505879117</v>
      </c>
      <c r="DB864" s="1">
        <f t="shared" si="2143"/>
        <v>0.95226454019902063</v>
      </c>
      <c r="DC864" s="1">
        <f t="shared" si="2144"/>
        <v>0.91033064184754053</v>
      </c>
      <c r="DD864" s="1">
        <f t="shared" si="2145"/>
        <v>0.86615417812100381</v>
      </c>
      <c r="DE864" s="1">
        <f t="shared" si="2146"/>
        <v>0.82005189639211673</v>
      </c>
      <c r="DF864" s="1">
        <f t="shared" si="2147"/>
        <v>0.77239048507126951</v>
      </c>
      <c r="DG864" s="1">
        <f t="shared" si="2148"/>
        <v>0.72357804190656472</v>
      </c>
      <c r="DH864" s="1">
        <f t="shared" si="2149"/>
        <v>0.67405368303143232</v>
      </c>
      <c r="DI864" s="1">
        <f t="shared" si="2150"/>
        <v>0.62427574018540211</v>
      </c>
      <c r="DJ864" s="1">
        <f t="shared" si="2151"/>
        <v>0.57470908062453674</v>
      </c>
      <c r="DK864" s="1">
        <f t="shared" si="2152"/>
        <v>0.5258121381104518</v>
      </c>
      <c r="DL864" s="1">
        <f t="shared" si="2153"/>
        <v>0.47802425959699951</v>
      </c>
      <c r="DM864" s="1">
        <f t="shared" si="2154"/>
        <v>0.43175394952414586</v>
      </c>
      <c r="DN864" s="1">
        <f t="shared" si="2155"/>
        <v>0.38736853392773057</v>
      </c>
      <c r="DO864" s="1">
        <f t="shared" si="2156"/>
        <v>0.34518567486578366</v>
      </c>
      <c r="DP864" s="1">
        <f t="shared" si="2157"/>
        <v>0.30546704945395003</v>
      </c>
      <c r="DQ864" s="1">
        <f t="shared" si="2158"/>
        <v>0.2684143763710779</v>
      </c>
      <c r="DR864" s="1">
        <f t="shared" si="2159"/>
        <v>0.23416783618293663</v>
      </c>
      <c r="DS864" s="1">
        <f t="shared" si="2160"/>
        <v>0.20280680029170703</v>
      </c>
      <c r="DT864" s="1">
        <f t="shared" si="2161"/>
        <v>0.17435266582275208</v>
      </c>
      <c r="DU864" s="1">
        <f t="shared" si="2162"/>
        <v>0.14877349765083531</v>
      </c>
      <c r="DV864" s="1">
        <f t="shared" si="2163"/>
        <v>0.12599010913268033</v>
      </c>
      <c r="DW864" s="1">
        <f t="shared" si="2164"/>
        <v>0.1058831725161697</v>
      </c>
      <c r="DX864" s="1">
        <f t="shared" si="2165"/>
        <v>8.8300938479450919E-2</v>
      </c>
      <c r="DY864" s="1">
        <f t="shared" si="2166"/>
        <v>7.3067159574244006E-2</v>
      </c>
      <c r="DZ864" s="1">
        <f t="shared" si="2167"/>
        <v>5.9988850417661201E-2</v>
      </c>
      <c r="EA864" s="1">
        <f t="shared" si="2168"/>
        <v>4.8863572921841548E-2</v>
      </c>
      <c r="EB864" s="1">
        <f t="shared" si="2169"/>
        <v>3.9486001629339754E-2</v>
      </c>
      <c r="EC864" s="1">
        <f t="shared" si="2170"/>
        <v>3.1653596228378336E-2</v>
      </c>
      <c r="ED864" s="1">
        <f t="shared" si="2171"/>
        <v>2.5171279912645585E-2</v>
      </c>
      <c r="EE864" s="1">
        <f t="shared" si="2172"/>
        <v>1.9855088654899839E-2</v>
      </c>
      <c r="EF864" s="1">
        <f t="shared" si="2173"/>
        <v>1.5534814052056948E-2</v>
      </c>
      <c r="EG864" s="1">
        <f t="shared" si="2174"/>
        <v>1.2055708802049177E-2</v>
      </c>
      <c r="EH864" s="1">
        <f t="shared" si="2175"/>
        <v>9.2793579652439406E-3</v>
      </c>
      <c r="EI864" s="1">
        <f t="shared" si="2176"/>
        <v>7.0838409404486956E-3</v>
      </c>
      <c r="EJ864" s="1">
        <f t="shared" si="2177"/>
        <v>5.3633194564521314E-3</v>
      </c>
      <c r="EK864" s="1">
        <f t="shared" si="2178"/>
        <v>4.0271874185588436E-3</v>
      </c>
      <c r="EL864" s="1">
        <f t="shared" si="2179"/>
        <v>2.998911134161667E-3</v>
      </c>
      <c r="EM864" s="1">
        <f t="shared" si="2180"/>
        <v>2.2146754112655096E-3</v>
      </c>
      <c r="EN864" s="1">
        <f t="shared" si="2181"/>
        <v>1.6219343718021422E-3</v>
      </c>
      <c r="EO864" s="1">
        <f t="shared" si="2182"/>
        <v>1.1779474356927719E-3</v>
      </c>
      <c r="EP864" s="1">
        <f t="shared" si="2183"/>
        <v>8.4836239055727789E-4</v>
      </c>
      <c r="EQ864" s="1">
        <f t="shared" si="2184"/>
        <v>6.0588998119378797E-4</v>
      </c>
      <c r="ER864" s="1">
        <f t="shared" si="2185"/>
        <v>4.2909887528217984E-4</v>
      </c>
      <c r="ES864" s="1">
        <f t="shared" si="2186"/>
        <v>3.0134668217791043E-4</v>
      </c>
      <c r="ET864" s="1">
        <f t="shared" si="2187"/>
        <v>2.0985211515958676E-4</v>
      </c>
      <c r="EU864" s="1">
        <f t="shared" si="2188"/>
        <v>1.4490534905743708E-4</v>
      </c>
      <c r="EV864" s="1">
        <f t="shared" si="2189"/>
        <v>9.9207911993429425E-5</v>
      </c>
      <c r="EW864" s="1">
        <f t="shared" si="2190"/>
        <v>6.7329717578590642E-5</v>
      </c>
      <c r="EX864" s="1">
        <f t="shared" si="2191"/>
        <v>4.526866978137728E-5</v>
      </c>
      <c r="EY864" s="1">
        <f t="shared" si="2192"/>
        <v>3.0097181082535489E-5</v>
      </c>
      <c r="EZ864" s="1">
        <f t="shared" si="2193"/>
        <v>1.9679407226068116E-5</v>
      </c>
      <c r="FA864" s="1">
        <f t="shared" si="2194"/>
        <v>1.2442407081329239E-5</v>
      </c>
      <c r="FB864" s="1">
        <f t="shared" si="2195"/>
        <v>7.1830150242186581E-6</v>
      </c>
      <c r="FC864" s="1">
        <f t="shared" si="2196"/>
        <v>2.8889071393160409E-6</v>
      </c>
      <c r="FD864" s="75">
        <f t="shared" si="2047"/>
        <v>-2.8889071393160409E-6</v>
      </c>
    </row>
    <row r="865" spans="7:160" x14ac:dyDescent="0.35">
      <c r="G865" t="str">
        <f t="shared" si="2043"/>
        <v>Refd, t=4.25</v>
      </c>
      <c r="H865" s="76">
        <f t="shared" si="2044"/>
        <v>4.2499999999999316</v>
      </c>
      <c r="I865" s="1">
        <f t="shared" si="2045"/>
        <v>0</v>
      </c>
      <c r="J865" s="22">
        <f t="shared" si="2046"/>
        <v>1.6765067242776653E-8</v>
      </c>
      <c r="K865" s="1">
        <f t="shared" si="2048"/>
        <v>8.6518834296164185E-8</v>
      </c>
      <c r="L865" s="1">
        <f t="shared" si="2049"/>
        <v>2.1935282867020514E-7</v>
      </c>
      <c r="M865" s="1">
        <f t="shared" si="2050"/>
        <v>4.5894832328972838E-7</v>
      </c>
      <c r="N865" s="1">
        <f t="shared" si="2051"/>
        <v>8.7511693851299706E-7</v>
      </c>
      <c r="O865" s="1">
        <f t="shared" si="2052"/>
        <v>1.5776722355587081E-6</v>
      </c>
      <c r="P865" s="1">
        <f t="shared" si="2053"/>
        <v>2.7368231752269427E-6</v>
      </c>
      <c r="Q865" s="1">
        <f t="shared" si="2054"/>
        <v>4.6127470477400264E-6</v>
      </c>
      <c r="R865" s="1">
        <f t="shared" si="2055"/>
        <v>7.5978906763097957E-6</v>
      </c>
      <c r="S865" s="1">
        <f t="shared" si="2056"/>
        <v>1.2276653397315463E-5</v>
      </c>
      <c r="T865" s="1">
        <f t="shared" si="2057"/>
        <v>1.9508437931128031E-5</v>
      </c>
      <c r="U865" s="1">
        <f t="shared" si="2058"/>
        <v>3.0541613432626823E-5</v>
      </c>
      <c r="V865" s="1">
        <f t="shared" si="2059"/>
        <v>4.7167690658115366E-5</v>
      </c>
      <c r="W865" s="1">
        <f t="shared" si="2060"/>
        <v>7.192689798795498E-5</v>
      </c>
      <c r="X865" s="1">
        <f t="shared" si="2061"/>
        <v>1.0837825718866742E-4</v>
      </c>
      <c r="Y865" s="1">
        <f t="shared" si="2062"/>
        <v>1.6144901911993139E-4</v>
      </c>
      <c r="Z865" s="1">
        <f t="shared" si="2063"/>
        <v>2.3787969488107223E-4</v>
      </c>
      <c r="AA865" s="1">
        <f t="shared" si="2064"/>
        <v>3.4678159864888871E-4</v>
      </c>
      <c r="AB865" s="1">
        <f t="shared" si="2065"/>
        <v>5.0032342781042814E-4</v>
      </c>
      <c r="AC865" s="1">
        <f t="shared" si="2066"/>
        <v>7.1456151166189119E-4</v>
      </c>
      <c r="AD865" s="1">
        <f t="shared" si="2067"/>
        <v>1.010424499956574E-3</v>
      </c>
      <c r="AE865" s="1">
        <f t="shared" si="2068"/>
        <v>1.4148569856944815E-3</v>
      </c>
      <c r="AF865" s="1">
        <f t="shared" si="2069"/>
        <v>1.9621174779667731E-3</v>
      </c>
      <c r="AG865" s="1">
        <f t="shared" si="2070"/>
        <v>2.6952140117164356E-3</v>
      </c>
      <c r="AH865" s="1">
        <f t="shared" si="2071"/>
        <v>3.6674454689280813E-3</v>
      </c>
      <c r="AI865" s="1">
        <f t="shared" si="2072"/>
        <v>4.9439986551371726E-3</v>
      </c>
      <c r="AJ865" s="1">
        <f t="shared" si="2073"/>
        <v>6.6035309649731455E-3</v>
      </c>
      <c r="AK865" s="1">
        <f t="shared" si="2074"/>
        <v>8.7396471489622346E-3</v>
      </c>
      <c r="AL865" s="1">
        <f t="shared" si="2075"/>
        <v>1.1462157781207434E-2</v>
      </c>
      <c r="AM865" s="1">
        <f t="shared" si="2076"/>
        <v>1.4897988471158001E-2</v>
      </c>
      <c r="AN865" s="1">
        <f t="shared" si="2077"/>
        <v>1.9191594953442456E-2</v>
      </c>
      <c r="AO865" s="1">
        <f t="shared" si="2078"/>
        <v>2.4504732413513756E-2</v>
      </c>
      <c r="AP865" s="1">
        <f t="shared" si="2079"/>
        <v>3.101543023098069E-2</v>
      </c>
      <c r="AQ865" s="1">
        <f t="shared" si="2080"/>
        <v>3.8916037927578959E-2</v>
      </c>
      <c r="AR865" s="1">
        <f t="shared" si="2081"/>
        <v>4.8410236083568876E-2</v>
      </c>
      <c r="AS865" s="1">
        <f t="shared" si="2082"/>
        <v>5.9708948027850518E-2</v>
      </c>
      <c r="AT865" s="1">
        <f t="shared" si="2083"/>
        <v>7.3025143732881145E-2</v>
      </c>
      <c r="AU865" s="1">
        <f t="shared" si="2084"/>
        <v>8.8567594700992597E-2</v>
      </c>
      <c r="AV865" s="1">
        <f t="shared" si="2085"/>
        <v>0.10653371439961601</v>
      </c>
      <c r="AW865" s="1">
        <f t="shared" si="2086"/>
        <v>0.12710169827859824</v>
      </c>
      <c r="AX865" s="1">
        <f t="shared" si="2087"/>
        <v>0.15042225470900783</v>
      </c>
      <c r="AY865" s="1">
        <f t="shared" si="2088"/>
        <v>0.1766102866851387</v>
      </c>
      <c r="AZ865" s="1">
        <f t="shared" si="2089"/>
        <v>0.20573693698837722</v>
      </c>
      <c r="BA865" s="1">
        <f t="shared" si="2090"/>
        <v>0.23782244033385891</v>
      </c>
      <c r="BB865" s="1">
        <f t="shared" si="2091"/>
        <v>0.27283022957200465</v>
      </c>
      <c r="BC865" s="1">
        <f t="shared" si="2092"/>
        <v>0.31066271587770439</v>
      </c>
      <c r="BD865" s="1">
        <f t="shared" si="2093"/>
        <v>0.35115910397154249</v>
      </c>
      <c r="BE865" s="1">
        <f t="shared" si="2094"/>
        <v>0.3940955144279491</v>
      </c>
      <c r="BF865" s="1">
        <f t="shared" si="2095"/>
        <v>0.43918757047591567</v>
      </c>
      <c r="BG865" s="1">
        <f t="shared" si="2096"/>
        <v>0.48609547341851872</v>
      </c>
      <c r="BH865" s="1">
        <f t="shared" si="2097"/>
        <v>0.53443144800888831</v>
      </c>
      <c r="BI865" s="1">
        <f t="shared" si="2098"/>
        <v>0.58376929728336746</v>
      </c>
      <c r="BJ865" s="1">
        <f t="shared" si="2099"/>
        <v>0.63365567633411624</v>
      </c>
      <c r="BK865" s="1">
        <f t="shared" si="2100"/>
        <v>0.683622586556344</v>
      </c>
      <c r="BL865" s="1">
        <f t="shared" si="2101"/>
        <v>0.73320051467734471</v>
      </c>
      <c r="BM865" s="1">
        <f t="shared" si="2102"/>
        <v>0.78193160055702138</v>
      </c>
      <c r="BN865" s="1">
        <f t="shared" si="2103"/>
        <v>0.82938221746657836</v>
      </c>
      <c r="BO865" s="1">
        <f t="shared" si="2104"/>
        <v>0.87515438805976753</v>
      </c>
      <c r="BP865" s="1">
        <f t="shared" si="2105"/>
        <v>0.91889553498257126</v>
      </c>
      <c r="BQ865" s="1">
        <f t="shared" si="2106"/>
        <v>0.96030617051479084</v>
      </c>
      <c r="BR865" s="1">
        <f t="shared" si="2107"/>
        <v>0.99914525602491022</v>
      </c>
      <c r="BS865" s="1">
        <f t="shared" si="2108"/>
        <v>1.0352330991861058</v>
      </c>
      <c r="BT865" s="1">
        <f t="shared" si="2109"/>
        <v>1.0684517942878693</v>
      </c>
      <c r="BU865" s="1">
        <f t="shared" si="2110"/>
        <v>1.0987433386135561</v>
      </c>
      <c r="BV865" s="1">
        <f t="shared" si="2111"/>
        <v>1.1261056672309071</v>
      </c>
      <c r="BW865" s="1">
        <f t="shared" si="2112"/>
        <v>1.1505869332926932</v>
      </c>
      <c r="BX865" s="1">
        <f t="shared" si="2113"/>
        <v>1.1722784172641807</v>
      </c>
      <c r="BY865" s="1">
        <f t="shared" si="2114"/>
        <v>1.1913064752849496</v>
      </c>
      <c r="BZ865" s="1">
        <f t="shared" si="2115"/>
        <v>1.2078239356104397</v>
      </c>
      <c r="CA865" s="1">
        <f t="shared" si="2116"/>
        <v>1.2220013264451199</v>
      </c>
      <c r="CB865" s="1">
        <f t="shared" si="2117"/>
        <v>1.2340182738156873</v>
      </c>
      <c r="CC865" s="1">
        <f t="shared" si="2118"/>
        <v>1.2440553507875585</v>
      </c>
      <c r="CD865" s="1">
        <f t="shared" si="2119"/>
        <v>1.2522865959718701</v>
      </c>
      <c r="CE865" s="1">
        <f t="shared" si="2120"/>
        <v>1.2588728562474603</v>
      </c>
      <c r="CF865" s="1">
        <f t="shared" si="2121"/>
        <v>1.2639560513949188</v>
      </c>
      <c r="CG865" s="1">
        <f t="shared" si="2122"/>
        <v>1.2676544110637094</v>
      </c>
      <c r="CH865" s="1">
        <f t="shared" si="2123"/>
        <v>1.2700586997501719</v>
      </c>
      <c r="CI865" s="1">
        <f t="shared" si="2124"/>
        <v>1.2712294241536739</v>
      </c>
      <c r="CJ865" s="1">
        <f t="shared" si="2125"/>
        <v>1.2711950086649053</v>
      </c>
      <c r="CK865" s="1">
        <f t="shared" si="2126"/>
        <v>1.2699509266370568</v>
      </c>
      <c r="CL865" s="1">
        <f t="shared" si="2127"/>
        <v>1.2674597841543866</v>
      </c>
      <c r="CM865" s="1">
        <f t="shared" si="2128"/>
        <v>1.263652365126152</v>
      </c>
      <c r="CN865" s="1">
        <f t="shared" si="2129"/>
        <v>1.2584296572429863</v>
      </c>
      <c r="CO865" s="1">
        <f t="shared" si="2130"/>
        <v>1.2516658833100096</v>
      </c>
      <c r="CP865" s="1">
        <f t="shared" si="2131"/>
        <v>1.2432125579729272</v>
      </c>
      <c r="CQ865" s="1">
        <f t="shared" si="2132"/>
        <v>1.2329035731411608</v>
      </c>
      <c r="CR865" s="1">
        <f t="shared" si="2133"/>
        <v>1.220561285100668</v>
      </c>
      <c r="CS865" s="1">
        <f t="shared" si="2134"/>
        <v>1.2060035326143825</v>
      </c>
      <c r="CT865" s="1">
        <f t="shared" si="2135"/>
        <v>1.189051460161253</v>
      </c>
      <c r="CU865" s="1">
        <f t="shared" si="2136"/>
        <v>1.1695379574709366</v>
      </c>
      <c r="CV865" s="1">
        <f t="shared" si="2137"/>
        <v>1.1473164607394892</v>
      </c>
      <c r="CW865" s="1">
        <f t="shared" si="2138"/>
        <v>1.1222697985171795</v>
      </c>
      <c r="CX865" s="1">
        <f t="shared" si="2139"/>
        <v>1.0943187129566592</v>
      </c>
      <c r="CY865" s="1">
        <f t="shared" si="2140"/>
        <v>1.0634296515314992</v>
      </c>
      <c r="CZ865" s="1">
        <f t="shared" si="2141"/>
        <v>1.0296214113382569</v>
      </c>
      <c r="DA865" s="1">
        <f t="shared" si="2142"/>
        <v>0.99297023207653878</v>
      </c>
      <c r="DB865" s="1">
        <f t="shared" si="2143"/>
        <v>0.95361297710308635</v>
      </c>
      <c r="DC865" s="1">
        <f t="shared" si="2144"/>
        <v>0.91174811443463666</v>
      </c>
      <c r="DD865" s="1">
        <f t="shared" si="2145"/>
        <v>0.86763430839746081</v>
      </c>
      <c r="DE865" s="1">
        <f t="shared" si="2146"/>
        <v>0.82158655233168298</v>
      </c>
      <c r="DF865" s="1">
        <f t="shared" si="2147"/>
        <v>0.77396990562009094</v>
      </c>
      <c r="DG865" s="1">
        <f t="shared" si="2148"/>
        <v>0.7251910349187628</v>
      </c>
      <c r="DH865" s="1">
        <f t="shared" si="2149"/>
        <v>0.67568788956254411</v>
      </c>
      <c r="DI865" s="1">
        <f t="shared" si="2150"/>
        <v>0.62591795453635701</v>
      </c>
      <c r="DJ865" s="1">
        <f t="shared" si="2151"/>
        <v>0.57634561204096868</v>
      </c>
      <c r="DK865" s="1">
        <f t="shared" si="2152"/>
        <v>0.52742919738980099</v>
      </c>
      <c r="DL865" s="1">
        <f t="shared" si="2153"/>
        <v>0.4796083522626825</v>
      </c>
      <c r="DM865" s="1">
        <f t="shared" si="2154"/>
        <v>0.43329225682786504</v>
      </c>
      <c r="DN865" s="1">
        <f t="shared" si="2155"/>
        <v>0.38884926377209245</v>
      </c>
      <c r="DO865" s="1">
        <f t="shared" si="2156"/>
        <v>0.34659836672950778</v>
      </c>
      <c r="DP865" s="1">
        <f t="shared" si="2157"/>
        <v>0.30680282038381929</v>
      </c>
      <c r="DQ865" s="1">
        <f t="shared" si="2158"/>
        <v>0.2696660988317075</v>
      </c>
      <c r="DR865" s="1">
        <f t="shared" si="2159"/>
        <v>0.23533024272640846</v>
      </c>
      <c r="DS865" s="1">
        <f t="shared" si="2160"/>
        <v>0.20387651429860659</v>
      </c>
      <c r="DT865" s="1">
        <f t="shared" si="2161"/>
        <v>0.1753281616551034</v>
      </c>
      <c r="DU865" s="1">
        <f t="shared" si="2162"/>
        <v>0.14965499716195219</v>
      </c>
      <c r="DV865" s="1">
        <f t="shared" si="2163"/>
        <v>0.12677942437375597</v>
      </c>
      <c r="DW865" s="1">
        <f t="shared" si="2164"/>
        <v>0.10658350651383509</v>
      </c>
      <c r="DX865" s="1">
        <f t="shared" si="2165"/>
        <v>8.8916657063865617E-2</v>
      </c>
      <c r="DY865" s="1">
        <f t="shared" si="2166"/>
        <v>7.3603547425583477E-2</v>
      </c>
      <c r="DZ865" s="1">
        <f t="shared" si="2167"/>
        <v>6.0451863853852011E-2</v>
      </c>
      <c r="EA865" s="1">
        <f t="shared" si="2168"/>
        <v>4.9259600612431266E-2</v>
      </c>
      <c r="EB865" s="1">
        <f t="shared" si="2169"/>
        <v>3.9821642567655163E-2</v>
      </c>
      <c r="EC865" s="1">
        <f t="shared" si="2170"/>
        <v>3.19354621224456E-2</v>
      </c>
      <c r="ED865" s="1">
        <f t="shared" si="2171"/>
        <v>2.540582685890733E-2</v>
      </c>
      <c r="EE865" s="1">
        <f t="shared" si="2172"/>
        <v>2.0048480713629732E-2</v>
      </c>
      <c r="EF865" s="1">
        <f t="shared" si="2173"/>
        <v>1.5692819295078514E-2</v>
      </c>
      <c r="EG865" s="1">
        <f t="shared" si="2174"/>
        <v>1.2183626659271076E-2</v>
      </c>
      <c r="EH865" s="1">
        <f t="shared" si="2175"/>
        <v>9.3819753229458791E-3</v>
      </c>
      <c r="EI865" s="1">
        <f t="shared" si="2176"/>
        <v>7.1654134678907581E-3</v>
      </c>
      <c r="EJ865" s="1">
        <f t="shared" si="2177"/>
        <v>5.427574050151489E-3</v>
      </c>
      <c r="EK865" s="1">
        <f t="shared" si="2178"/>
        <v>4.0773414197571474E-3</v>
      </c>
      <c r="EL865" s="1">
        <f t="shared" si="2179"/>
        <v>3.0377040395379545E-3</v>
      </c>
      <c r="EM865" s="1">
        <f t="shared" si="2180"/>
        <v>2.2444090938693062E-3</v>
      </c>
      <c r="EN865" s="1">
        <f t="shared" si="2181"/>
        <v>1.6445182892997564E-3</v>
      </c>
      <c r="EO865" s="1">
        <f t="shared" si="2182"/>
        <v>1.1949458602617568E-3</v>
      </c>
      <c r="EP865" s="1">
        <f t="shared" si="2183"/>
        <v>8.6104129083799117E-4</v>
      </c>
      <c r="EQ865" s="1">
        <f t="shared" si="2184"/>
        <v>6.1526177401775969E-4</v>
      </c>
      <c r="ER865" s="1">
        <f t="shared" si="2185"/>
        <v>4.3596380782123361E-4</v>
      </c>
      <c r="ES865" s="1">
        <f t="shared" si="2186"/>
        <v>3.0633007993950847E-4</v>
      </c>
      <c r="ET865" s="1">
        <f t="shared" si="2187"/>
        <v>2.1343712485059747E-4</v>
      </c>
      <c r="EU865" s="1">
        <f t="shared" si="2188"/>
        <v>1.4746111356766655E-4</v>
      </c>
      <c r="EV865" s="1">
        <f t="shared" si="2189"/>
        <v>1.010133400436647E-4</v>
      </c>
      <c r="EW865" s="1">
        <f t="shared" si="2190"/>
        <v>6.8593159587017712E-5</v>
      </c>
      <c r="EX865" s="1">
        <f t="shared" si="2191"/>
        <v>4.6143892693443453E-5</v>
      </c>
      <c r="EY865" s="1">
        <f t="shared" si="2192"/>
        <v>3.0696056174253033E-5</v>
      </c>
      <c r="EZ865" s="1">
        <f t="shared" si="2193"/>
        <v>2.0081691064562278E-5</v>
      </c>
      <c r="FA865" s="1">
        <f t="shared" si="2194"/>
        <v>1.2702905859660039E-5</v>
      </c>
      <c r="FB865" s="1">
        <f t="shared" si="2195"/>
        <v>7.3362658458675278E-6</v>
      </c>
      <c r="FC865" s="1">
        <f t="shared" si="2196"/>
        <v>2.9512614893841015E-6</v>
      </c>
      <c r="FD865" s="75">
        <f t="shared" si="2047"/>
        <v>-2.9512614893841015E-6</v>
      </c>
    </row>
    <row r="866" spans="7:160" x14ac:dyDescent="0.35">
      <c r="G866" t="str">
        <f t="shared" si="2043"/>
        <v>Refd, t=4.25</v>
      </c>
      <c r="H866" s="76">
        <f t="shared" si="2044"/>
        <v>4.2549999999999315</v>
      </c>
      <c r="I866" s="1">
        <f t="shared" si="2045"/>
        <v>0</v>
      </c>
      <c r="J866" s="22">
        <f t="shared" si="2046"/>
        <v>1.6579933387266007E-8</v>
      </c>
      <c r="K866" s="1">
        <f t="shared" si="2048"/>
        <v>8.556388855265267E-8</v>
      </c>
      <c r="L866" s="1">
        <f t="shared" si="2049"/>
        <v>2.1693433803952889E-7</v>
      </c>
      <c r="M866" s="1">
        <f t="shared" si="2050"/>
        <v>4.5389645328144396E-7</v>
      </c>
      <c r="N866" s="1">
        <f t="shared" si="2051"/>
        <v>8.6550530841419519E-7</v>
      </c>
      <c r="O866" s="1">
        <f t="shared" si="2052"/>
        <v>1.5603921538562452E-6</v>
      </c>
      <c r="P866" s="1">
        <f t="shared" si="2053"/>
        <v>2.7069467683534991E-6</v>
      </c>
      <c r="Q866" s="1">
        <f t="shared" si="2054"/>
        <v>4.5625883197268202E-6</v>
      </c>
      <c r="R866" s="1">
        <f t="shared" si="2055"/>
        <v>7.5156408824479385E-6</v>
      </c>
      <c r="S866" s="1">
        <f t="shared" si="2056"/>
        <v>1.2144425727188738E-5</v>
      </c>
      <c r="T866" s="1">
        <f t="shared" si="2057"/>
        <v>1.9299505355241116E-5</v>
      </c>
      <c r="U866" s="1">
        <f t="shared" si="2058"/>
        <v>3.0216562151349528E-5</v>
      </c>
      <c r="V866" s="1">
        <f t="shared" si="2059"/>
        <v>4.6669140230300106E-5</v>
      </c>
      <c r="W866" s="1">
        <f t="shared" si="2060"/>
        <v>7.1172359519719322E-5</v>
      </c>
      <c r="X866" s="1">
        <f t="shared" si="2061"/>
        <v>1.0725061631897569E-4</v>
      </c>
      <c r="Y866" s="1">
        <f t="shared" si="2062"/>
        <v>1.5978404663745743E-4</v>
      </c>
      <c r="Z866" s="1">
        <f t="shared" si="2063"/>
        <v>2.3544991312063652E-4</v>
      </c>
      <c r="AA866" s="1">
        <f t="shared" si="2064"/>
        <v>3.432757779654446E-4</v>
      </c>
      <c r="AB866" s="1">
        <f t="shared" si="2065"/>
        <v>4.9532096930128794E-4</v>
      </c>
      <c r="AC866" s="1">
        <f t="shared" si="2066"/>
        <v>7.075010078103236E-4</v>
      </c>
      <c r="AD866" s="1">
        <f t="shared" si="2067"/>
        <v>1.0005658741759997E-3</v>
      </c>
      <c r="AE866" s="1">
        <f t="shared" si="2068"/>
        <v>1.4012368159272075E-3</v>
      </c>
      <c r="AF866" s="1">
        <f t="shared" si="2069"/>
        <v>1.943497428413629E-3</v>
      </c>
      <c r="AG866" s="1">
        <f t="shared" si="2070"/>
        <v>2.6700227463554676E-3</v>
      </c>
      <c r="AH866" s="1">
        <f t="shared" si="2071"/>
        <v>3.6337150092801791E-3</v>
      </c>
      <c r="AI866" s="1">
        <f t="shared" si="2072"/>
        <v>4.8992968701991558E-3</v>
      </c>
      <c r="AJ866" s="1">
        <f t="shared" si="2073"/>
        <v>6.5448927259336509E-3</v>
      </c>
      <c r="AK866" s="1">
        <f t="shared" si="2074"/>
        <v>8.663507609680968E-3</v>
      </c>
      <c r="AL866" s="1">
        <f t="shared" si="2075"/>
        <v>1.1364292201649069E-2</v>
      </c>
      <c r="AM866" s="1">
        <f t="shared" si="2076"/>
        <v>1.4773463908590573E-2</v>
      </c>
      <c r="AN866" s="1">
        <f t="shared" si="2077"/>
        <v>1.9034739910240378E-2</v>
      </c>
      <c r="AO866" s="1">
        <f t="shared" si="2078"/>
        <v>2.4309131042216488E-2</v>
      </c>
      <c r="AP866" s="1">
        <f t="shared" si="2079"/>
        <v>3.0773947842580536E-2</v>
      </c>
      <c r="AQ866" s="1">
        <f t="shared" si="2080"/>
        <v>3.8620884218824626E-2</v>
      </c>
      <c r="AR866" s="1">
        <f t="shared" si="2081"/>
        <v>4.805307160275217E-2</v>
      </c>
      <c r="AS866" s="1">
        <f t="shared" si="2082"/>
        <v>5.9281037878154072E-2</v>
      </c>
      <c r="AT866" s="1">
        <f t="shared" si="2083"/>
        <v>7.2517560356533409E-2</v>
      </c>
      <c r="AU866" s="1">
        <f t="shared" si="2084"/>
        <v>8.7971468842996989E-2</v>
      </c>
      <c r="AV866" s="1">
        <f t="shared" si="2085"/>
        <v>0.10584053012901064</v>
      </c>
      <c r="AW866" s="1">
        <f t="shared" si="2086"/>
        <v>0.12630362442718876</v>
      </c>
      <c r="AX866" s="1">
        <f t="shared" si="2087"/>
        <v>0.14951250151211767</v>
      </c>
      <c r="AY866" s="1">
        <f t="shared" si="2088"/>
        <v>0.17558347306249539</v>
      </c>
      <c r="AZ866" s="1">
        <f t="shared" si="2089"/>
        <v>0.20458945109688034</v>
      </c>
      <c r="BA866" s="1">
        <f t="shared" si="2090"/>
        <v>0.2365527740654135</v>
      </c>
      <c r="BB866" s="1">
        <f t="shared" si="2091"/>
        <v>0.27143926683150044</v>
      </c>
      <c r="BC866" s="1">
        <f t="shared" si="2092"/>
        <v>0.3091539549639436</v>
      </c>
      <c r="BD866" s="1">
        <f t="shared" si="2093"/>
        <v>0.34953879630679724</v>
      </c>
      <c r="BE866" s="1">
        <f t="shared" si="2094"/>
        <v>0.39237270523173412</v>
      </c>
      <c r="BF866" s="1">
        <f t="shared" si="2095"/>
        <v>0.43737403161908578</v>
      </c>
      <c r="BG866" s="1">
        <f t="shared" si="2096"/>
        <v>0.48420552436243236</v>
      </c>
      <c r="BH866" s="1">
        <f t="shared" si="2097"/>
        <v>0.53248166705845179</v>
      </c>
      <c r="BI866" s="1">
        <f t="shared" si="2098"/>
        <v>0.58177813190844285</v>
      </c>
      <c r="BJ866" s="1">
        <f t="shared" si="2099"/>
        <v>0.63164296754540805</v>
      </c>
      <c r="BK866" s="1">
        <f t="shared" si="2100"/>
        <v>0.68160902776796273</v>
      </c>
      <c r="BL866" s="1">
        <f t="shared" si="2101"/>
        <v>0.73120706970870908</v>
      </c>
      <c r="BM866" s="1">
        <f t="shared" si="2102"/>
        <v>0.77997890807644954</v>
      </c>
      <c r="BN866" s="1">
        <f t="shared" si="2103"/>
        <v>0.82749001004203848</v>
      </c>
      <c r="BO866" s="1">
        <f t="shared" si="2104"/>
        <v>0.87334095299387493</v>
      </c>
      <c r="BP866" s="1">
        <f t="shared" si="2105"/>
        <v>0.9171772413608571</v>
      </c>
      <c r="BQ866" s="1">
        <f t="shared" si="2106"/>
        <v>0.9586970826269583</v>
      </c>
      <c r="BR866" s="1">
        <f t="shared" si="2107"/>
        <v>0.99765684788818043</v>
      </c>
      <c r="BS866" s="1">
        <f t="shared" si="2108"/>
        <v>1.0338740787525897</v>
      </c>
      <c r="BT866" s="1">
        <f t="shared" si="2109"/>
        <v>1.0672280395395699</v>
      </c>
      <c r="BU866" s="1">
        <f t="shared" si="2110"/>
        <v>1.0976579416187864</v>
      </c>
      <c r="BV866" s="1">
        <f t="shared" si="2111"/>
        <v>1.1251590767850859</v>
      </c>
      <c r="BW866" s="1">
        <f t="shared" si="2112"/>
        <v>1.149777182339879</v>
      </c>
      <c r="BX866" s="1">
        <f t="shared" si="2113"/>
        <v>1.1716014181279613</v>
      </c>
      <c r="BY866" s="1">
        <f t="shared" si="2114"/>
        <v>1.1907563639399537</v>
      </c>
      <c r="BZ866" s="1">
        <f t="shared" si="2115"/>
        <v>1.2073934457875117</v>
      </c>
      <c r="CA866" s="1">
        <f t="shared" si="2116"/>
        <v>1.2216821751622968</v>
      </c>
      <c r="CB866" s="1">
        <f t="shared" si="2117"/>
        <v>1.2338015417528045</v>
      </c>
      <c r="CC866" s="1">
        <f t="shared" si="2118"/>
        <v>1.2439318435028457</v>
      </c>
      <c r="CD866" s="1">
        <f t="shared" si="2119"/>
        <v>1.2522471749921753</v>
      </c>
      <c r="CE866" s="1">
        <f t="shared" si="2120"/>
        <v>1.2589087322475472</v>
      </c>
      <c r="CF866" s="1">
        <f t="shared" si="2121"/>
        <v>1.2640590347399669</v>
      </c>
      <c r="CG866" s="1">
        <f t="shared" si="2122"/>
        <v>1.2678171176950843</v>
      </c>
      <c r="CH866" s="1">
        <f t="shared" si="2123"/>
        <v>1.2702747125826475</v>
      </c>
      <c r="CI866" s="1">
        <f t="shared" si="2124"/>
        <v>1.2714934117277381</v>
      </c>
      <c r="CJ866" s="1">
        <f t="shared" si="2125"/>
        <v>1.2715028037366285</v>
      </c>
      <c r="CK866" s="1">
        <f t="shared" si="2126"/>
        <v>1.2702995677321556</v>
      </c>
      <c r="CL866" s="1">
        <f t="shared" si="2127"/>
        <v>1.2678475229603297</v>
      </c>
      <c r="CM866" s="1">
        <f t="shared" si="2128"/>
        <v>1.2640786420864814</v>
      </c>
      <c r="CN866" s="1">
        <f t="shared" si="2129"/>
        <v>1.2588950470182299</v>
      </c>
      <c r="CO866" s="1">
        <f t="shared" si="2130"/>
        <v>1.252172011056063</v>
      </c>
      <c r="CP866" s="1">
        <f t="shared" si="2131"/>
        <v>1.2437619868299574</v>
      </c>
      <c r="CQ866" s="1">
        <f t="shared" si="2132"/>
        <v>1.2334996630702455</v>
      </c>
      <c r="CR866" s="1">
        <f t="shared" si="2133"/>
        <v>1.2212080233606697</v>
      </c>
      <c r="CS866" s="1">
        <f t="shared" si="2134"/>
        <v>1.2067053367986744</v>
      </c>
      <c r="CT866" s="1">
        <f t="shared" si="2135"/>
        <v>1.1898129558173329</v>
      </c>
      <c r="CU866" s="1">
        <f t="shared" si="2136"/>
        <v>1.17036373385075</v>
      </c>
      <c r="CV866" s="1">
        <f t="shared" si="2137"/>
        <v>1.1482108100618456</v>
      </c>
      <c r="CW866" s="1">
        <f t="shared" si="2138"/>
        <v>1.1232364461030928</v>
      </c>
      <c r="CX866" s="1">
        <f t="shared" si="2139"/>
        <v>1.0953605475233292</v>
      </c>
      <c r="CY866" s="1">
        <f t="shared" si="2140"/>
        <v>1.0645484665804585</v>
      </c>
      <c r="CZ866" s="1">
        <f t="shared" si="2141"/>
        <v>1.0308176697286251</v>
      </c>
      <c r="DA866" s="1">
        <f t="shared" si="2142"/>
        <v>0.994242866340181</v>
      </c>
      <c r="DB866" s="1">
        <f t="shared" si="2143"/>
        <v>0.95495923768643087</v>
      </c>
      <c r="DC866" s="1">
        <f t="shared" si="2144"/>
        <v>0.91316347676006526</v>
      </c>
      <c r="DD866" s="1">
        <f t="shared" si="2145"/>
        <v>0.86911244742445726</v>
      </c>
      <c r="DE866" s="1">
        <f t="shared" si="2146"/>
        <v>0.82311939025078773</v>
      </c>
      <c r="DF866" s="1">
        <f t="shared" si="2147"/>
        <v>0.77554773460318671</v>
      </c>
      <c r="DG866" s="1">
        <f t="shared" si="2148"/>
        <v>0.72680271272349828</v>
      </c>
      <c r="DH866" s="1">
        <f t="shared" si="2149"/>
        <v>0.67732110154718284</v>
      </c>
      <c r="DI866" s="1">
        <f t="shared" si="2150"/>
        <v>0.62755953161174638</v>
      </c>
      <c r="DJ866" s="1">
        <f t="shared" si="2151"/>
        <v>0.57798189059283134</v>
      </c>
      <c r="DK866" s="1">
        <f t="shared" si="2152"/>
        <v>0.52904640453601337</v>
      </c>
      <c r="DL866" s="1">
        <f t="shared" si="2153"/>
        <v>0.48119299819135347</v>
      </c>
      <c r="DM866" s="1">
        <f t="shared" si="2154"/>
        <v>0.43483151553072236</v>
      </c>
      <c r="DN866" s="1">
        <f t="shared" si="2155"/>
        <v>0.39033132428108003</v>
      </c>
      <c r="DO866" s="1">
        <f t="shared" si="2156"/>
        <v>0.34801273891557638</v>
      </c>
      <c r="DP866" s="1">
        <f t="shared" si="2157"/>
        <v>0.30814058232180808</v>
      </c>
      <c r="DQ866" s="1">
        <f t="shared" si="2158"/>
        <v>0.27092007643041272</v>
      </c>
      <c r="DR866" s="1">
        <f t="shared" si="2159"/>
        <v>0.23649511646999891</v>
      </c>
      <c r="DS866" s="1">
        <f t="shared" si="2160"/>
        <v>0.20494885222072409</v>
      </c>
      <c r="DT866" s="1">
        <f t="shared" si="2161"/>
        <v>0.17630638175201696</v>
      </c>
      <c r="DU866" s="1">
        <f t="shared" si="2162"/>
        <v>0.15053926606191612</v>
      </c>
      <c r="DV866" s="1">
        <f t="shared" si="2163"/>
        <v>0.12757150198981743</v>
      </c>
      <c r="DW866" s="1">
        <f t="shared" si="2164"/>
        <v>0.107286548464176</v>
      </c>
      <c r="DX866" s="1">
        <f t="shared" si="2165"/>
        <v>8.9534987776259511E-2</v>
      </c>
      <c r="DY866" s="1">
        <f t="shared" si="2166"/>
        <v>7.4142417060101093E-2</v>
      </c>
      <c r="DZ866" s="1">
        <f t="shared" si="2167"/>
        <v>6.0917201561704638E-2</v>
      </c>
      <c r="EA866" s="1">
        <f t="shared" si="2168"/>
        <v>4.9657775336881288E-2</v>
      </c>
      <c r="EB866" s="1">
        <f t="shared" si="2169"/>
        <v>4.0159240761656834E-2</v>
      </c>
      <c r="EC866" s="1">
        <f t="shared" si="2170"/>
        <v>3.2219089601762542E-2</v>
      </c>
      <c r="ED866" s="1">
        <f t="shared" si="2171"/>
        <v>2.5641939722564566E-2</v>
      </c>
      <c r="EE866" s="1">
        <f t="shared" si="2172"/>
        <v>2.0243248021862226E-2</v>
      </c>
      <c r="EF866" s="1">
        <f t="shared" si="2173"/>
        <v>1.5852018144594551E-2</v>
      </c>
      <c r="EG866" s="1">
        <f t="shared" si="2174"/>
        <v>1.231256854502184E-2</v>
      </c>
      <c r="EH866" s="1">
        <f t="shared" si="2175"/>
        <v>9.4854612922330162E-3</v>
      </c>
      <c r="EI866" s="1">
        <f t="shared" si="2176"/>
        <v>7.2477145845589929E-3</v>
      </c>
      <c r="EJ866" s="1">
        <f t="shared" si="2177"/>
        <v>5.4924330869649722E-3</v>
      </c>
      <c r="EK866" s="1">
        <f t="shared" si="2178"/>
        <v>4.127991451199904E-3</v>
      </c>
      <c r="EL866" s="1">
        <f t="shared" si="2179"/>
        <v>3.0768996609960653E-3</v>
      </c>
      <c r="EM866" s="1">
        <f t="shared" si="2180"/>
        <v>2.2744662810546034E-3</v>
      </c>
      <c r="EN866" s="1">
        <f t="shared" si="2181"/>
        <v>1.6673593649774296E-3</v>
      </c>
      <c r="EO866" s="1">
        <f t="shared" si="2182"/>
        <v>1.2121465878385629E-3</v>
      </c>
      <c r="EP866" s="1">
        <f t="shared" si="2183"/>
        <v>8.738777077339447E-4</v>
      </c>
      <c r="EQ866" s="1">
        <f t="shared" si="2184"/>
        <v>6.2475496411944025E-4</v>
      </c>
      <c r="ER866" s="1">
        <f t="shared" si="2185"/>
        <v>4.4292135572450951E-4</v>
      </c>
      <c r="ES866" s="1">
        <f t="shared" si="2186"/>
        <v>3.1138342599283344E-4</v>
      </c>
      <c r="ET866" s="1">
        <f t="shared" si="2187"/>
        <v>2.1707443578818518E-4</v>
      </c>
      <c r="EU866" s="1">
        <f t="shared" si="2188"/>
        <v>1.5005559425196392E-4</v>
      </c>
      <c r="EV866" s="1">
        <f t="shared" si="2189"/>
        <v>1.0284713966362933E-4</v>
      </c>
      <c r="EW866" s="1">
        <f t="shared" si="2190"/>
        <v>6.9877177004749991E-5</v>
      </c>
      <c r="EX866" s="1">
        <f t="shared" si="2191"/>
        <v>4.7033868784391543E-5</v>
      </c>
      <c r="EY866" s="1">
        <f t="shared" si="2192"/>
        <v>3.1305363712537104E-5</v>
      </c>
      <c r="EZ866" s="1">
        <f t="shared" si="2193"/>
        <v>2.0491199664032196E-5</v>
      </c>
      <c r="FA866" s="1">
        <f t="shared" si="2194"/>
        <v>1.296820948119327E-5</v>
      </c>
      <c r="FB866" s="1">
        <f t="shared" si="2195"/>
        <v>7.4924026536406955E-6</v>
      </c>
      <c r="FC866" s="1">
        <f t="shared" si="2196"/>
        <v>3.0148049973338218E-6</v>
      </c>
      <c r="FD866" s="75">
        <f t="shared" si="2047"/>
        <v>-3.0148049973338218E-6</v>
      </c>
    </row>
    <row r="867" spans="7:160" x14ac:dyDescent="0.35">
      <c r="G867" t="str">
        <f t="shared" si="2043"/>
        <v>Refd, t=4.26</v>
      </c>
      <c r="H867" s="76">
        <f t="shared" si="2044"/>
        <v>4.2599999999999314</v>
      </c>
      <c r="I867" s="1">
        <f t="shared" si="2045"/>
        <v>0</v>
      </c>
      <c r="J867" s="22">
        <f t="shared" si="2046"/>
        <v>1.6396867373627803E-8</v>
      </c>
      <c r="K867" s="1">
        <f t="shared" si="2048"/>
        <v>8.4619603853490609E-8</v>
      </c>
      <c r="L867" s="1">
        <f t="shared" si="2049"/>
        <v>2.1454281874618506E-7</v>
      </c>
      <c r="M867" s="1">
        <f t="shared" si="2050"/>
        <v>4.4890083056239382E-7</v>
      </c>
      <c r="N867" s="1">
        <f t="shared" si="2051"/>
        <v>8.5600045866138049E-7</v>
      </c>
      <c r="O867" s="1">
        <f t="shared" si="2052"/>
        <v>1.5433035135157681E-6</v>
      </c>
      <c r="P867" s="1">
        <f t="shared" si="2053"/>
        <v>2.6774002451399628E-6</v>
      </c>
      <c r="Q867" s="1">
        <f t="shared" si="2054"/>
        <v>4.5129812404119362E-6</v>
      </c>
      <c r="R867" s="1">
        <f t="shared" si="2055"/>
        <v>7.4342915576660558E-6</v>
      </c>
      <c r="S867" s="1">
        <f t="shared" si="2056"/>
        <v>1.2013638182370504E-5</v>
      </c>
      <c r="T867" s="1">
        <f t="shared" si="2057"/>
        <v>1.9092835050723003E-5</v>
      </c>
      <c r="U867" s="1">
        <f t="shared" si="2058"/>
        <v>2.9895007560626229E-5</v>
      </c>
      <c r="V867" s="1">
        <f t="shared" si="2059"/>
        <v>4.6175914266312076E-5</v>
      </c>
      <c r="W867" s="1">
        <f t="shared" si="2060"/>
        <v>7.0425815562594744E-5</v>
      </c>
      <c r="X867" s="1">
        <f t="shared" si="2061"/>
        <v>1.061348193293723E-4</v>
      </c>
      <c r="Y867" s="1">
        <f t="shared" si="2062"/>
        <v>1.5813639613835085E-4</v>
      </c>
      <c r="Z867" s="1">
        <f t="shared" si="2063"/>
        <v>2.330451500585773E-4</v>
      </c>
      <c r="AA867" s="1">
        <f t="shared" si="2064"/>
        <v>3.3980565310465856E-4</v>
      </c>
      <c r="AB867" s="1">
        <f t="shared" si="2065"/>
        <v>4.9036883159694488E-4</v>
      </c>
      <c r="AC867" s="1">
        <f t="shared" si="2066"/>
        <v>7.0051060490380435E-4</v>
      </c>
      <c r="AD867" s="1">
        <f t="shared" si="2067"/>
        <v>9.908037637912019E-4</v>
      </c>
      <c r="AE867" s="1">
        <f t="shared" si="2068"/>
        <v>1.3877479874913955E-3</v>
      </c>
      <c r="AF867" s="1">
        <f t="shared" si="2069"/>
        <v>1.9250540485338434E-3</v>
      </c>
      <c r="AG867" s="1">
        <f t="shared" si="2070"/>
        <v>2.6450663858454361E-3</v>
      </c>
      <c r="AH867" s="1">
        <f t="shared" si="2071"/>
        <v>3.6002932920321689E-3</v>
      </c>
      <c r="AI867" s="1">
        <f t="shared" si="2072"/>
        <v>4.854996203161664E-3</v>
      </c>
      <c r="AJ867" s="1">
        <f t="shared" si="2073"/>
        <v>6.4867696079245439E-3</v>
      </c>
      <c r="AK867" s="1">
        <f t="shared" si="2074"/>
        <v>8.5880219399155147E-3</v>
      </c>
      <c r="AL867" s="1">
        <f t="shared" si="2075"/>
        <v>1.1267246961751611E-2</v>
      </c>
      <c r="AM867" s="1">
        <f t="shared" si="2076"/>
        <v>1.4649956499014695E-2</v>
      </c>
      <c r="AN867" s="1">
        <f t="shared" si="2077"/>
        <v>1.887913118940189E-2</v>
      </c>
      <c r="AO867" s="1">
        <f t="shared" si="2078"/>
        <v>2.4115038636435424E-2</v>
      </c>
      <c r="AP867" s="1">
        <f t="shared" si="2079"/>
        <v>3.0534270453409625E-2</v>
      </c>
      <c r="AQ867" s="1">
        <f t="shared" si="2080"/>
        <v>3.8327863342620241E-2</v>
      </c>
      <c r="AR867" s="1">
        <f t="shared" si="2081"/>
        <v>4.7698396204374945E-2</v>
      </c>
      <c r="AS867" s="1">
        <f t="shared" si="2082"/>
        <v>5.8855996067471383E-2</v>
      </c>
      <c r="AT867" s="1">
        <f t="shared" si="2083"/>
        <v>7.2013239989824937E-2</v>
      </c>
      <c r="AU867" s="1">
        <f t="shared" si="2084"/>
        <v>8.7379006255869737E-2</v>
      </c>
      <c r="AV867" s="1">
        <f t="shared" si="2085"/>
        <v>0.10515140301247136</v>
      </c>
      <c r="AW867" s="1">
        <f t="shared" si="2086"/>
        <v>0.12550998136011768</v>
      </c>
      <c r="AX867" s="1">
        <f t="shared" si="2087"/>
        <v>0.1486075170982924</v>
      </c>
      <c r="AY867" s="1">
        <f t="shared" si="2088"/>
        <v>0.17456171427224329</v>
      </c>
      <c r="AZ867" s="1">
        <f t="shared" si="2089"/>
        <v>0.20344723759161737</v>
      </c>
      <c r="BA867" s="1">
        <f t="shared" si="2090"/>
        <v>0.23528851329480202</v>
      </c>
      <c r="BB867" s="1">
        <f t="shared" si="2091"/>
        <v>0.27005374381105263</v>
      </c>
      <c r="BC867" s="1">
        <f t="shared" si="2092"/>
        <v>0.30765055707316641</v>
      </c>
      <c r="BD867" s="1">
        <f t="shared" si="2093"/>
        <v>0.34792365530740871</v>
      </c>
      <c r="BE867" s="1">
        <f t="shared" si="2094"/>
        <v>0.39065474198883787</v>
      </c>
      <c r="BF867" s="1">
        <f t="shared" si="2095"/>
        <v>0.43556489358478268</v>
      </c>
      <c r="BG867" s="1">
        <f t="shared" si="2096"/>
        <v>0.48231941149465768</v>
      </c>
      <c r="BH867" s="1">
        <f t="shared" si="2097"/>
        <v>0.5305350481308293</v>
      </c>
      <c r="BI867" s="1">
        <f t="shared" si="2098"/>
        <v>0.57978935967043532</v>
      </c>
      <c r="BJ867" s="1">
        <f t="shared" si="2099"/>
        <v>0.6296318074234708</v>
      </c>
      <c r="BK867" s="1">
        <f t="shared" si="2100"/>
        <v>0.67959612026733873</v>
      </c>
      <c r="BL867" s="1">
        <f t="shared" si="2101"/>
        <v>0.72921335094078055</v>
      </c>
      <c r="BM867" s="1">
        <f t="shared" si="2102"/>
        <v>0.77802501554974524</v>
      </c>
      <c r="BN867" s="1">
        <f t="shared" si="2103"/>
        <v>0.82559570179517727</v>
      </c>
      <c r="BO867" s="1">
        <f t="shared" si="2104"/>
        <v>0.87152456724445115</v>
      </c>
      <c r="BP867" s="1">
        <f t="shared" si="2105"/>
        <v>0.91545522118020017</v>
      </c>
      <c r="BQ867" s="1">
        <f t="shared" si="2106"/>
        <v>0.9570835859580924</v>
      </c>
      <c r="BR867" s="1">
        <f t="shared" si="2107"/>
        <v>0.99616345785679328</v>
      </c>
      <c r="BS867" s="1">
        <f t="shared" si="2108"/>
        <v>1.0325096231182076</v>
      </c>
      <c r="BT867" s="1">
        <f t="shared" si="2109"/>
        <v>1.0659985217787922</v>
      </c>
      <c r="BU867" s="1">
        <f t="shared" si="2110"/>
        <v>1.0965665800031184</v>
      </c>
      <c r="BV867" s="1">
        <f t="shared" si="2111"/>
        <v>1.1242064423443241</v>
      </c>
      <c r="BW867" s="1">
        <f t="shared" si="2112"/>
        <v>1.1489614221364193</v>
      </c>
      <c r="BX867" s="1">
        <f t="shared" si="2113"/>
        <v>1.1709185470470227</v>
      </c>
      <c r="BY867" s="1">
        <f t="shared" si="2114"/>
        <v>1.19020060634245</v>
      </c>
      <c r="BZ867" s="1">
        <f t="shared" si="2115"/>
        <v>1.2069576078706299</v>
      </c>
      <c r="CA867" s="1">
        <f t="shared" si="2116"/>
        <v>1.221358029611374</v>
      </c>
      <c r="CB867" s="1">
        <f t="shared" si="2117"/>
        <v>1.233580208040715</v>
      </c>
      <c r="CC867" s="1">
        <f t="shared" si="2118"/>
        <v>1.2438041497315813</v>
      </c>
      <c r="CD867" s="1">
        <f t="shared" si="2119"/>
        <v>1.2522039901756461</v>
      </c>
      <c r="CE867" s="1">
        <f t="shared" si="2120"/>
        <v>1.2589412611033637</v>
      </c>
      <c r="CF867" s="1">
        <f t="shared" si="2121"/>
        <v>1.2641590701148895</v>
      </c>
      <c r="CG867" s="1">
        <f t="shared" si="2122"/>
        <v>1.2679772484646714</v>
      </c>
      <c r="CH867" s="1">
        <f t="shared" si="2123"/>
        <v>1.270488487072889</v>
      </c>
      <c r="CI867" s="1">
        <f t="shared" si="2124"/>
        <v>1.2717554583073707</v>
      </c>
      <c r="CJ867" s="1">
        <f t="shared" si="2125"/>
        <v>1.2718089111963988</v>
      </c>
      <c r="CK867" s="1">
        <f t="shared" si="2126"/>
        <v>1.2706467284404608</v>
      </c>
      <c r="CL867" s="1">
        <f t="shared" si="2127"/>
        <v>1.2682339416585469</v>
      </c>
      <c r="CM867" s="1">
        <f t="shared" si="2128"/>
        <v>1.2645037126998611</v>
      </c>
      <c r="CN867" s="1">
        <f t="shared" si="2129"/>
        <v>1.259359299174666</v>
      </c>
      <c r="CO867" s="1">
        <f t="shared" si="2130"/>
        <v>1.2526770273009351</v>
      </c>
      <c r="CP867" s="1">
        <f t="shared" si="2131"/>
        <v>1.244310290969707</v>
      </c>
      <c r="CQ867" s="1">
        <f t="shared" si="2132"/>
        <v>1.2340945798170659</v>
      </c>
      <c r="CR867" s="1">
        <f t="shared" si="2133"/>
        <v>1.2218535095957439</v>
      </c>
      <c r="CS867" s="1">
        <f t="shared" si="2134"/>
        <v>1.2074057853838787</v>
      </c>
      <c r="CT867" s="1">
        <f t="shared" si="2135"/>
        <v>1.190572973971489</v>
      </c>
      <c r="CU867" s="1">
        <f t="shared" si="2136"/>
        <v>1.1711878996133798</v>
      </c>
      <c r="CV867" s="1">
        <f t="shared" si="2137"/>
        <v>1.1491034121845187</v>
      </c>
      <c r="CW867" s="1">
        <f t="shared" si="2138"/>
        <v>1.1242012146749607</v>
      </c>
      <c r="CX867" s="1">
        <f t="shared" si="2139"/>
        <v>1.096400384554663</v>
      </c>
      <c r="CY867" s="1">
        <f t="shared" si="2140"/>
        <v>1.0656651874167931</v>
      </c>
      <c r="CZ867" s="1">
        <f t="shared" si="2141"/>
        <v>1.0320117673299269</v>
      </c>
      <c r="DA867" s="1">
        <f t="shared" si="2142"/>
        <v>0.99551331093922502</v>
      </c>
      <c r="DB867" s="1">
        <f t="shared" si="2143"/>
        <v>0.95630332398923845</v>
      </c>
      <c r="DC867" s="1">
        <f t="shared" si="2144"/>
        <v>0.91457672958550107</v>
      </c>
      <c r="DD867" s="1">
        <f t="shared" si="2145"/>
        <v>0.8705885944966556</v>
      </c>
      <c r="DE867" s="1">
        <f t="shared" si="2146"/>
        <v>0.82465040784084365</v>
      </c>
      <c r="DF867" s="1">
        <f t="shared" si="2147"/>
        <v>0.77712396803462802</v>
      </c>
      <c r="DG867" s="1">
        <f t="shared" si="2148"/>
        <v>0.7284130696527904</v>
      </c>
      <c r="DH867" s="1">
        <f t="shared" si="2149"/>
        <v>0.67895331170376971</v>
      </c>
      <c r="DI867" s="1">
        <f t="shared" si="2150"/>
        <v>0.62920046265778451</v>
      </c>
      <c r="DJ867" s="1">
        <f t="shared" si="2151"/>
        <v>0.57961790626395882</v>
      </c>
      <c r="DK867" s="1">
        <f t="shared" si="2152"/>
        <v>0.53066374854011622</v>
      </c>
      <c r="DL867" s="1">
        <f t="shared" si="2153"/>
        <v>0.48277818569810865</v>
      </c>
      <c r="DM867" s="1">
        <f t="shared" si="2154"/>
        <v>0.43637171362062155</v>
      </c>
      <c r="DN867" s="1">
        <f t="shared" si="2155"/>
        <v>0.39181470347857961</v>
      </c>
      <c r="DO867" s="1">
        <f t="shared" si="2156"/>
        <v>0.34942877984324483</v>
      </c>
      <c r="DP867" s="1">
        <f t="shared" si="2157"/>
        <v>0.3094803244203605</v>
      </c>
      <c r="DQ867" s="1">
        <f t="shared" si="2158"/>
        <v>0.27217629935294796</v>
      </c>
      <c r="DR867" s="1">
        <f t="shared" si="2159"/>
        <v>0.23766244888176152</v>
      </c>
      <c r="DS867" s="1">
        <f t="shared" si="2160"/>
        <v>0.20602380699633507</v>
      </c>
      <c r="DT867" s="1">
        <f t="shared" si="2161"/>
        <v>0.17728732064292616</v>
      </c>
      <c r="DU867" s="1">
        <f t="shared" si="2162"/>
        <v>0.15142630052353212</v>
      </c>
      <c r="DV867" s="1">
        <f t="shared" si="2163"/>
        <v>0.12836633978283365</v>
      </c>
      <c r="DW867" s="1">
        <f t="shared" si="2164"/>
        <v>0.10799229772358886</v>
      </c>
      <c r="DX867" s="1">
        <f t="shared" si="2165"/>
        <v>9.0155931400995731E-2</v>
      </c>
      <c r="DY867" s="1">
        <f t="shared" si="2166"/>
        <v>7.4683770522822157E-2</v>
      </c>
      <c r="DZ867" s="1">
        <f t="shared" si="2167"/>
        <v>6.1384866650803914E-2</v>
      </c>
      <c r="EA867" s="1">
        <f t="shared" si="2168"/>
        <v>5.0058101056744547E-2</v>
      </c>
      <c r="EB867" s="1">
        <f t="shared" si="2169"/>
        <v>4.0498800807538649E-2</v>
      </c>
      <c r="EC867" s="1">
        <f t="shared" si="2170"/>
        <v>3.250448368561841E-2</v>
      </c>
      <c r="ED867" s="1">
        <f t="shared" si="2171"/>
        <v>2.5879623749016745E-2</v>
      </c>
      <c r="EE867" s="1">
        <f t="shared" si="2172"/>
        <v>2.0439395875414129E-2</v>
      </c>
      <c r="EF867" s="1">
        <f t="shared" si="2173"/>
        <v>1.6012415797006518E-2</v>
      </c>
      <c r="EG867" s="1">
        <f t="shared" si="2174"/>
        <v>1.2442539434773497E-2</v>
      </c>
      <c r="EH867" s="1">
        <f t="shared" si="2175"/>
        <v>9.5898205349967177E-3</v>
      </c>
      <c r="EI867" s="1">
        <f t="shared" si="2176"/>
        <v>7.3307485739022267E-3</v>
      </c>
      <c r="EJ867" s="1">
        <f t="shared" si="2177"/>
        <v>5.5579004324922835E-3</v>
      </c>
      <c r="EK867" s="1">
        <f t="shared" si="2178"/>
        <v>4.179140943470409E-3</v>
      </c>
      <c r="EL867" s="1">
        <f t="shared" si="2179"/>
        <v>3.1165009954438449E-3</v>
      </c>
      <c r="EM867" s="1">
        <f t="shared" si="2180"/>
        <v>2.3048495519856385E-3</v>
      </c>
      <c r="EN867" s="1">
        <f t="shared" si="2181"/>
        <v>1.6904597869482553E-3</v>
      </c>
      <c r="EO867" s="1">
        <f t="shared" si="2182"/>
        <v>1.2295514494037626E-3</v>
      </c>
      <c r="EP867" s="1">
        <f t="shared" si="2183"/>
        <v>8.8687315314163527E-4</v>
      </c>
      <c r="EQ867" s="1">
        <f t="shared" si="2184"/>
        <v>6.3437078391147185E-4</v>
      </c>
      <c r="ER867" s="1">
        <f t="shared" si="2185"/>
        <v>4.4997251103940489E-4</v>
      </c>
      <c r="ES867" s="1">
        <f t="shared" si="2186"/>
        <v>3.1650750915168012E-4</v>
      </c>
      <c r="ET867" s="1">
        <f t="shared" si="2187"/>
        <v>2.2076466767183316E-4</v>
      </c>
      <c r="EU867" s="1">
        <f t="shared" si="2188"/>
        <v>1.5268927218858448E-4</v>
      </c>
      <c r="EV867" s="1">
        <f t="shared" si="2189"/>
        <v>1.0470967989553678E-4</v>
      </c>
      <c r="EW867" s="1">
        <f t="shared" si="2190"/>
        <v>7.1182049482717522E-5</v>
      </c>
      <c r="EX867" s="1">
        <f t="shared" si="2191"/>
        <v>4.7938807152800991E-5</v>
      </c>
      <c r="EY867" s="1">
        <f t="shared" si="2192"/>
        <v>3.1925257499154517E-5</v>
      </c>
      <c r="EZ867" s="1">
        <f t="shared" si="2193"/>
        <v>2.0908043433931141E-5</v>
      </c>
      <c r="FA867" s="1">
        <f t="shared" si="2194"/>
        <v>1.3238393677669015E-5</v>
      </c>
      <c r="FB867" s="1">
        <f t="shared" si="2195"/>
        <v>7.6514720234621007E-6</v>
      </c>
      <c r="FC867" s="1">
        <f t="shared" si="2196"/>
        <v>3.0795571286989327E-6</v>
      </c>
      <c r="FD867" s="75">
        <f t="shared" si="2047"/>
        <v>-3.0795571286989327E-6</v>
      </c>
    </row>
    <row r="868" spans="7:160" x14ac:dyDescent="0.35">
      <c r="G868" t="str">
        <f t="shared" si="2043"/>
        <v>Refd, t=4.26</v>
      </c>
      <c r="H868" s="76">
        <f t="shared" si="2044"/>
        <v>4.2649999999999313</v>
      </c>
      <c r="I868" s="1">
        <f t="shared" si="2045"/>
        <v>0</v>
      </c>
      <c r="J868" s="22">
        <f t="shared" si="2046"/>
        <v>1.6215845846106893E-8</v>
      </c>
      <c r="K868" s="1">
        <f t="shared" si="2048"/>
        <v>8.368585984143626E-8</v>
      </c>
      <c r="L868" s="1">
        <f t="shared" si="2049"/>
        <v>2.1217796661420807E-7</v>
      </c>
      <c r="M868" s="1">
        <f t="shared" si="2050"/>
        <v>4.4396082179890557E-7</v>
      </c>
      <c r="N868" s="1">
        <f t="shared" si="2051"/>
        <v>8.4660118951880995E-7</v>
      </c>
      <c r="O868" s="1">
        <f t="shared" si="2052"/>
        <v>1.5264041694666524E-6</v>
      </c>
      <c r="P868" s="1">
        <f t="shared" si="2053"/>
        <v>2.6481799216019395E-6</v>
      </c>
      <c r="Q868" s="1">
        <f t="shared" si="2054"/>
        <v>4.4639196735925896E-6</v>
      </c>
      <c r="R868" s="1">
        <f t="shared" si="2055"/>
        <v>7.3538327317946813E-6</v>
      </c>
      <c r="S868" s="1">
        <f t="shared" si="2056"/>
        <v>1.1884274901771231E-5</v>
      </c>
      <c r="T868" s="1">
        <f t="shared" si="2057"/>
        <v>1.8888402251158475E-5</v>
      </c>
      <c r="U868" s="1">
        <f t="shared" si="2058"/>
        <v>2.957691163880093E-5</v>
      </c>
      <c r="V868" s="1">
        <f t="shared" si="2059"/>
        <v>4.5687955307378645E-5</v>
      </c>
      <c r="W868" s="1">
        <f t="shared" si="2060"/>
        <v>6.9687180568449297E-5</v>
      </c>
      <c r="X868" s="1">
        <f t="shared" si="2061"/>
        <v>1.0503074065700494E-4</v>
      </c>
      <c r="Y868" s="1">
        <f t="shared" si="2062"/>
        <v>1.5650588586144478E-4</v>
      </c>
      <c r="Z868" s="1">
        <f t="shared" si="2063"/>
        <v>2.3066514611685008E-4</v>
      </c>
      <c r="AA868" s="1">
        <f t="shared" si="2064"/>
        <v>3.3637085825483196E-4</v>
      </c>
      <c r="AB868" s="1">
        <f t="shared" si="2065"/>
        <v>4.8546650591346926E-4</v>
      </c>
      <c r="AC868" s="1">
        <f t="shared" si="2066"/>
        <v>6.935896044964776E-4</v>
      </c>
      <c r="AD868" s="1">
        <f t="shared" si="2067"/>
        <v>9.8113722240905274E-4</v>
      </c>
      <c r="AE868" s="1">
        <f t="shared" si="2068"/>
        <v>1.3743892346388393E-3</v>
      </c>
      <c r="AF868" s="1">
        <f t="shared" si="2069"/>
        <v>1.9067856674644789E-3</v>
      </c>
      <c r="AG868" s="1">
        <f t="shared" si="2070"/>
        <v>2.6203427533922482E-3</v>
      </c>
      <c r="AH868" s="1">
        <f t="shared" si="2071"/>
        <v>3.5671775186747207E-3</v>
      </c>
      <c r="AI868" s="1">
        <f t="shared" si="2072"/>
        <v>4.8110931042318226E-3</v>
      </c>
      <c r="AJ868" s="1">
        <f t="shared" si="2073"/>
        <v>6.4291571691056917E-3</v>
      </c>
      <c r="AK868" s="1">
        <f t="shared" si="2074"/>
        <v>8.5131846581065623E-3</v>
      </c>
      <c r="AL868" s="1">
        <f t="shared" si="2075"/>
        <v>1.1171015391880125E-2</v>
      </c>
      <c r="AM868" s="1">
        <f t="shared" si="2076"/>
        <v>1.4527458243978655E-2</v>
      </c>
      <c r="AN868" s="1">
        <f t="shared" si="2077"/>
        <v>1.8724759340903244E-2</v>
      </c>
      <c r="AO868" s="1">
        <f t="shared" si="2078"/>
        <v>2.3922444202051557E-2</v>
      </c>
      <c r="AP868" s="1">
        <f t="shared" si="2079"/>
        <v>3.0296385476662083E-2</v>
      </c>
      <c r="AQ868" s="1">
        <f t="shared" si="2080"/>
        <v>3.8036961129294132E-2</v>
      </c>
      <c r="AR868" s="1">
        <f t="shared" si="2081"/>
        <v>4.7346194218474268E-2</v>
      </c>
      <c r="AS868" s="1">
        <f t="shared" si="2082"/>
        <v>5.8433805593930667E-2</v>
      </c>
      <c r="AT868" s="1">
        <f t="shared" si="2083"/>
        <v>7.1512164563622499E-2</v>
      </c>
      <c r="AU868" s="1">
        <f t="shared" si="2084"/>
        <v>8.6790188170600829E-2</v>
      </c>
      <c r="AV868" s="1">
        <f t="shared" si="2085"/>
        <v>0.10446631405237759</v>
      </c>
      <c r="AW868" s="1">
        <f t="shared" si="2086"/>
        <v>0.12472075042095614</v>
      </c>
      <c r="AX868" s="1">
        <f t="shared" si="2087"/>
        <v>0.14770728380796908</v>
      </c>
      <c r="AY868" s="1">
        <f t="shared" si="2088"/>
        <v>0.17354499437289092</v>
      </c>
      <c r="AZ868" s="1">
        <f t="shared" si="2089"/>
        <v>0.20231028300812051</v>
      </c>
      <c r="BA868" s="1">
        <f t="shared" si="2090"/>
        <v>0.23402964779694549</v>
      </c>
      <c r="BB868" s="1">
        <f t="shared" si="2091"/>
        <v>0.26867365425144057</v>
      </c>
      <c r="BC868" s="1">
        <f t="shared" si="2092"/>
        <v>0.30615252056050352</v>
      </c>
      <c r="BD868" s="1">
        <f t="shared" si="2093"/>
        <v>0.34631368447122607</v>
      </c>
      <c r="BE868" s="1">
        <f t="shared" si="2094"/>
        <v>0.38894163370886942</v>
      </c>
      <c r="BF868" s="1">
        <f t="shared" si="2095"/>
        <v>0.43376017107092629</v>
      </c>
      <c r="BG868" s="1">
        <f t="shared" si="2096"/>
        <v>0.48043715516123731</v>
      </c>
      <c r="BH868" s="1">
        <f t="shared" si="2097"/>
        <v>0.52859161695031931</v>
      </c>
      <c r="BI868" s="1">
        <f t="shared" si="2098"/>
        <v>0.57780301117238331</v>
      </c>
      <c r="BJ868" s="1">
        <f t="shared" si="2099"/>
        <v>0.62762223073463985</v>
      </c>
      <c r="BK868" s="1">
        <f t="shared" si="2100"/>
        <v>0.6775839020798291</v>
      </c>
      <c r="BL868" s="1">
        <f t="shared" si="2101"/>
        <v>0.72721939860391116</v>
      </c>
      <c r="BM868" s="1">
        <f t="shared" si="2102"/>
        <v>0.77606996425718122</v>
      </c>
      <c r="BN868" s="1">
        <f t="shared" si="2103"/>
        <v>0.82369933385523497</v>
      </c>
      <c r="BO868" s="1">
        <f t="shared" si="2104"/>
        <v>0.86970527060082414</v>
      </c>
      <c r="BP868" s="1">
        <f t="shared" si="2105"/>
        <v>0.9137295117700418</v>
      </c>
      <c r="BQ868" s="1">
        <f t="shared" si="2106"/>
        <v>0.95546571437861949</v>
      </c>
      <c r="BR868" s="1">
        <f t="shared" si="2107"/>
        <v>0.99466511550759418</v>
      </c>
      <c r="BS868" s="1">
        <f t="shared" si="2108"/>
        <v>1.0311397569291019</v>
      </c>
      <c r="BT868" s="1">
        <f t="shared" si="2109"/>
        <v>1.0647632603016413</v>
      </c>
      <c r="BU868" s="1">
        <f t="shared" si="2110"/>
        <v>1.0954692675181992</v>
      </c>
      <c r="BV868" s="1">
        <f t="shared" si="2111"/>
        <v>1.1232477721405478</v>
      </c>
      <c r="BW868" s="1">
        <f t="shared" si="2112"/>
        <v>1.1481396556210477</v>
      </c>
      <c r="BX868" s="1">
        <f t="shared" si="2113"/>
        <v>1.1702298020682758</v>
      </c>
      <c r="BY868" s="1">
        <f t="shared" si="2114"/>
        <v>1.189639196189771</v>
      </c>
      <c r="BZ868" s="1">
        <f t="shared" si="2115"/>
        <v>1.2065164118525324</v>
      </c>
      <c r="CA868" s="1">
        <f t="shared" si="2116"/>
        <v>1.2210288767887671</v>
      </c>
      <c r="CB868" s="1">
        <f t="shared" si="2117"/>
        <v>1.2333542574129588</v>
      </c>
      <c r="CC868" s="1">
        <f t="shared" si="2118"/>
        <v>1.2436722526685124</v>
      </c>
      <c r="CD868" s="1">
        <f t="shared" si="2119"/>
        <v>1.2521570238636919</v>
      </c>
      <c r="CE868" s="1">
        <f t="shared" si="2120"/>
        <v>1.2589704249269085</v>
      </c>
      <c r="CF868" s="1">
        <f t="shared" si="2121"/>
        <v>1.2642561399486081</v>
      </c>
      <c r="CG868" s="1">
        <f t="shared" si="2122"/>
        <v>1.2681347865777144</v>
      </c>
      <c r="CH868" s="1">
        <f t="shared" si="2123"/>
        <v>1.270700007571723</v>
      </c>
      <c r="CI868" s="1">
        <f t="shared" si="2124"/>
        <v>1.2720155496700813</v>
      </c>
      <c r="CJ868" s="1">
        <f t="shared" si="2125"/>
        <v>1.2721133184473115</v>
      </c>
      <c r="CK868" s="1">
        <f t="shared" si="2126"/>
        <v>1.2709923979160094</v>
      </c>
      <c r="CL868" s="1">
        <f t="shared" si="2127"/>
        <v>1.2686190312158898</v>
      </c>
      <c r="CM868" s="1">
        <f t="shared" si="2128"/>
        <v>1.2649275697546587</v>
      </c>
      <c r="CN868" s="1">
        <f t="shared" si="2129"/>
        <v>1.2598224082873155</v>
      </c>
      <c r="CO868" s="1">
        <f t="shared" si="2130"/>
        <v>1.2531809283360729</v>
      </c>
      <c r="CP868" s="1">
        <f t="shared" si="2131"/>
        <v>1.2448574683008311</v>
      </c>
      <c r="CQ868" s="1">
        <f t="shared" si="2132"/>
        <v>1.2346883227836842</v>
      </c>
      <c r="CR868" s="1">
        <f t="shared" si="2133"/>
        <v>1.2224977445555549</v>
      </c>
      <c r="CS868" s="1">
        <f t="shared" si="2134"/>
        <v>1.2081048803005714</v>
      </c>
      <c r="CT868" s="1">
        <f t="shared" si="2135"/>
        <v>1.1913315175478136</v>
      </c>
      <c r="CU868" s="1">
        <f t="shared" si="2136"/>
        <v>1.1720104584682423</v>
      </c>
      <c r="CV868" s="1">
        <f t="shared" si="2137"/>
        <v>1.1499942713735758</v>
      </c>
      <c r="CW868" s="1">
        <f t="shared" si="2138"/>
        <v>1.1251641088077342</v>
      </c>
      <c r="CX868" s="1">
        <f t="shared" si="2139"/>
        <v>1.0974382286706352</v>
      </c>
      <c r="CY868" s="1">
        <f t="shared" si="2140"/>
        <v>1.0667798184305424</v>
      </c>
      <c r="CZ868" s="1">
        <f t="shared" si="2141"/>
        <v>1.0332037080233538</v>
      </c>
      <c r="DA868" s="1">
        <f t="shared" si="2142"/>
        <v>0.99678156897233727</v>
      </c>
      <c r="DB868" s="1">
        <f t="shared" si="2143"/>
        <v>0.95764523807009272</v>
      </c>
      <c r="DC868" s="1">
        <f t="shared" si="2144"/>
        <v>0.91598787369996515</v>
      </c>
      <c r="DD868" s="1">
        <f t="shared" si="2145"/>
        <v>0.8720627489443421</v>
      </c>
      <c r="DE868" s="1">
        <f t="shared" si="2146"/>
        <v>0.82617960283609249</v>
      </c>
      <c r="DF868" s="1">
        <f t="shared" si="2147"/>
        <v>0.77869860197705221</v>
      </c>
      <c r="DG868" s="1">
        <f t="shared" si="2148"/>
        <v>0.73002210009113244</v>
      </c>
      <c r="DH868" s="1">
        <f t="shared" si="2149"/>
        <v>0.68058451280499344</v>
      </c>
      <c r="DI868" s="1">
        <f t="shared" si="2150"/>
        <v>0.63084073897444481</v>
      </c>
      <c r="DJ868" s="1">
        <f t="shared" si="2151"/>
        <v>0.58125364908907251</v>
      </c>
      <c r="DK868" s="1">
        <f t="shared" si="2152"/>
        <v>0.53228121843886222</v>
      </c>
      <c r="DL868" s="1">
        <f t="shared" si="2153"/>
        <v>0.48436390313653294</v>
      </c>
      <c r="DM868" s="1">
        <f t="shared" si="2154"/>
        <v>0.43791283911498446</v>
      </c>
      <c r="DN868" s="1">
        <f t="shared" si="2155"/>
        <v>0.39329938940774228</v>
      </c>
      <c r="DO868" s="1">
        <f t="shared" si="2156"/>
        <v>0.3508464779400251</v>
      </c>
      <c r="DP868" s="1">
        <f t="shared" si="2157"/>
        <v>0.31082203582898327</v>
      </c>
      <c r="DQ868" s="1">
        <f t="shared" si="2158"/>
        <v>0.27343475777132153</v>
      </c>
      <c r="DR868" s="1">
        <f t="shared" si="2159"/>
        <v>0.23883223140611132</v>
      </c>
      <c r="DS868" s="1">
        <f t="shared" si="2160"/>
        <v>0.20710137153155919</v>
      </c>
      <c r="DT868" s="1">
        <f t="shared" si="2161"/>
        <v>0.17827097281832149</v>
      </c>
      <c r="DU868" s="1">
        <f t="shared" si="2162"/>
        <v>0.1523160966758399</v>
      </c>
      <c r="DV868" s="1">
        <f t="shared" si="2163"/>
        <v>0.1291639355082552</v>
      </c>
      <c r="DW868" s="1">
        <f t="shared" si="2164"/>
        <v>0.10870075360124357</v>
      </c>
      <c r="DX868" s="1">
        <f t="shared" si="2165"/>
        <v>9.0779488676407297E-2</v>
      </c>
      <c r="DY868" s="1">
        <f t="shared" si="2166"/>
        <v>7.5227609815605473E-2</v>
      </c>
      <c r="DZ868" s="1">
        <f t="shared" si="2167"/>
        <v>6.1854862191789692E-2</v>
      </c>
      <c r="EA868" s="1">
        <f t="shared" si="2168"/>
        <v>5.0460581699855157E-2</v>
      </c>
      <c r="EB868" s="1">
        <f t="shared" si="2169"/>
        <v>4.084032727363765E-2</v>
      </c>
      <c r="EC868" s="1">
        <f t="shared" si="2170"/>
        <v>3.2791649371585012E-2</v>
      </c>
      <c r="ED868" s="1">
        <f t="shared" si="2171"/>
        <v>2.6118884168036663E-2</v>
      </c>
      <c r="EE868" s="1">
        <f t="shared" si="2172"/>
        <v>2.0636929560240706E-2</v>
      </c>
      <c r="EF868" s="1">
        <f t="shared" si="2173"/>
        <v>1.6174017444076368E-2</v>
      </c>
      <c r="EG868" s="1">
        <f t="shared" si="2174"/>
        <v>1.2573544303884469E-2</v>
      </c>
      <c r="EH868" s="1">
        <f t="shared" si="2175"/>
        <v>9.6950577167550459E-3</v>
      </c>
      <c r="EI868" s="1">
        <f t="shared" si="2176"/>
        <v>7.4145197259196218E-3</v>
      </c>
      <c r="EJ868" s="1">
        <f t="shared" si="2177"/>
        <v>5.6239799610092577E-3</v>
      </c>
      <c r="EK868" s="1">
        <f t="shared" si="2178"/>
        <v>4.2307933372143225E-3</v>
      </c>
      <c r="EL868" s="1">
        <f t="shared" si="2179"/>
        <v>3.1565110505845729E-3</v>
      </c>
      <c r="EM868" s="1">
        <f t="shared" si="2180"/>
        <v>2.3355614968055254E-3</v>
      </c>
      <c r="EN868" s="1">
        <f t="shared" si="2181"/>
        <v>1.7138217540486999E-3</v>
      </c>
      <c r="EO868" s="1">
        <f t="shared" si="2182"/>
        <v>1.2471622860763482E-3</v>
      </c>
      <c r="EP868" s="1">
        <f t="shared" si="2183"/>
        <v>9.0002914828347632E-4</v>
      </c>
      <c r="EQ868" s="1">
        <f t="shared" si="2184"/>
        <v>6.4411047418222824E-4</v>
      </c>
      <c r="ER868" s="1">
        <f t="shared" si="2185"/>
        <v>4.5711827317644702E-4</v>
      </c>
      <c r="ES868" s="1">
        <f t="shared" si="2186"/>
        <v>3.2170312457764709E-4</v>
      </c>
      <c r="ET868" s="1">
        <f t="shared" si="2187"/>
        <v>2.2450844557520797E-4</v>
      </c>
      <c r="EU868" s="1">
        <f t="shared" si="2188"/>
        <v>1.5536263292843341E-4</v>
      </c>
      <c r="EV868" s="1">
        <f t="shared" si="2189"/>
        <v>1.0660133344290284E-4</v>
      </c>
      <c r="EW868" s="1">
        <f t="shared" si="2190"/>
        <v>7.250805961979546E-5</v>
      </c>
      <c r="EX868" s="1">
        <f t="shared" si="2191"/>
        <v>4.8858919229262321E-5</v>
      </c>
      <c r="EY868" s="1">
        <f t="shared" si="2192"/>
        <v>3.2555893142049003E-5</v>
      </c>
      <c r="EZ868" s="1">
        <f t="shared" si="2193"/>
        <v>2.1332334141168814E-5</v>
      </c>
      <c r="FA868" s="1">
        <f t="shared" si="2194"/>
        <v>1.351353514840183E-5</v>
      </c>
      <c r="FB868" s="1">
        <f t="shared" si="2195"/>
        <v>7.8135211436723917E-6</v>
      </c>
      <c r="FC868" s="1">
        <f t="shared" si="2196"/>
        <v>3.1455376093353507E-6</v>
      </c>
      <c r="FD868" s="75">
        <f t="shared" si="2047"/>
        <v>-3.1455376093353507E-6</v>
      </c>
    </row>
    <row r="869" spans="7:160" x14ac:dyDescent="0.35">
      <c r="G869" t="str">
        <f t="shared" si="2043"/>
        <v>Refd, t=4.27</v>
      </c>
      <c r="H869" s="76">
        <f t="shared" si="2044"/>
        <v>4.2699999999999312</v>
      </c>
      <c r="I869" s="1">
        <f t="shared" si="2045"/>
        <v>0</v>
      </c>
      <c r="J869" s="22">
        <f t="shared" si="2046"/>
        <v>1.6036845715582976E-8</v>
      </c>
      <c r="K869" s="1">
        <f t="shared" si="2048"/>
        <v>8.2762537532672193E-8</v>
      </c>
      <c r="L869" s="1">
        <f t="shared" si="2049"/>
        <v>2.0983948093528724E-7</v>
      </c>
      <c r="M869" s="1">
        <f t="shared" si="2050"/>
        <v>4.3907580086658876E-7</v>
      </c>
      <c r="N869" s="1">
        <f t="shared" si="2051"/>
        <v>8.3730631487946112E-7</v>
      </c>
      <c r="O869" s="1">
        <f t="shared" si="2052"/>
        <v>1.509692000941877E-6</v>
      </c>
      <c r="P869" s="1">
        <f t="shared" si="2053"/>
        <v>2.6192821553595827E-6</v>
      </c>
      <c r="Q869" s="1">
        <f t="shared" si="2054"/>
        <v>4.4153975520952342E-6</v>
      </c>
      <c r="R869" s="1">
        <f t="shared" si="2055"/>
        <v>7.2742545463101276E-6</v>
      </c>
      <c r="S869" s="1">
        <f t="shared" si="2056"/>
        <v>1.1756320200967253E-5</v>
      </c>
      <c r="T869" s="1">
        <f t="shared" si="2057"/>
        <v>1.8686182464297039E-5</v>
      </c>
      <c r="U869" s="1">
        <f t="shared" si="2058"/>
        <v>2.9262236782173836E-5</v>
      </c>
      <c r="V869" s="1">
        <f t="shared" si="2059"/>
        <v>4.5205206521343373E-5</v>
      </c>
      <c r="W869" s="1">
        <f t="shared" si="2060"/>
        <v>6.8956369913774872E-5</v>
      </c>
      <c r="X869" s="1">
        <f t="shared" si="2061"/>
        <v>1.0393825608257886E-4</v>
      </c>
      <c r="Y869" s="1">
        <f t="shared" si="2062"/>
        <v>1.5489233596880807E-4</v>
      </c>
      <c r="Z869" s="1">
        <f t="shared" si="2063"/>
        <v>2.2830964443005446E-4</v>
      </c>
      <c r="AA869" s="1">
        <f t="shared" si="2064"/>
        <v>3.3297103137469239E-4</v>
      </c>
      <c r="AB869" s="1">
        <f t="shared" si="2065"/>
        <v>4.8061348863158351E-4</v>
      </c>
      <c r="AC869" s="1">
        <f t="shared" si="2066"/>
        <v>6.8673731511402372E-4</v>
      </c>
      <c r="AD869" s="1">
        <f t="shared" si="2067"/>
        <v>9.7156531290914323E-4</v>
      </c>
      <c r="AE869" s="1">
        <f t="shared" si="2068"/>
        <v>1.3611593037720848E-3</v>
      </c>
      <c r="AF869" s="1">
        <f t="shared" si="2069"/>
        <v>1.8886906300250616E-3</v>
      </c>
      <c r="AG869" s="1">
        <f t="shared" si="2070"/>
        <v>2.5958496921318027E-3</v>
      </c>
      <c r="AH869" s="1">
        <f t="shared" si="2071"/>
        <v>3.5343649156279622E-3</v>
      </c>
      <c r="AI869" s="1">
        <f t="shared" si="2072"/>
        <v>4.7675840542943512E-3</v>
      </c>
      <c r="AJ869" s="1">
        <f t="shared" si="2073"/>
        <v>6.3720510047538034E-3</v>
      </c>
      <c r="AK869" s="1">
        <f t="shared" si="2074"/>
        <v>8.4389903268148794E-3</v>
      </c>
      <c r="AL869" s="1">
        <f t="shared" si="2075"/>
        <v>1.1075590873876001E-2</v>
      </c>
      <c r="AM869" s="1">
        <f t="shared" si="2076"/>
        <v>1.4405961203910028E-2</v>
      </c>
      <c r="AN869" s="1">
        <f t="shared" si="2077"/>
        <v>1.8571614980641731E-2</v>
      </c>
      <c r="AO869" s="1">
        <f t="shared" si="2078"/>
        <v>2.3731336817038855E-2</v>
      </c>
      <c r="AP869" s="1">
        <f t="shared" si="2079"/>
        <v>3.0060280402328186E-2</v>
      </c>
      <c r="AQ869" s="1">
        <f t="shared" si="2080"/>
        <v>3.7748163488537753E-2</v>
      </c>
      <c r="AR869" s="1">
        <f t="shared" si="2081"/>
        <v>4.6996450054178782E-2</v>
      </c>
      <c r="AS869" s="1">
        <f t="shared" si="2082"/>
        <v>5.8014449530950717E-2</v>
      </c>
      <c r="AT869" s="1">
        <f t="shared" si="2083"/>
        <v>7.1014316076129458E-2</v>
      </c>
      <c r="AU869" s="1">
        <f t="shared" si="2084"/>
        <v>8.6204995872918092E-2</v>
      </c>
      <c r="AV869" s="1">
        <f t="shared" si="2085"/>
        <v>0.1037852442883091</v>
      </c>
      <c r="AW869" s="1">
        <f t="shared" si="2086"/>
        <v>0.12393591296796769</v>
      </c>
      <c r="AX869" s="1">
        <f t="shared" si="2087"/>
        <v>0.14681178396908248</v>
      </c>
      <c r="AY869" s="1">
        <f t="shared" si="2088"/>
        <v>0.17253329737919906</v>
      </c>
      <c r="AZ869" s="1">
        <f t="shared" si="2089"/>
        <v>0.20117857380387882</v>
      </c>
      <c r="BA869" s="1">
        <f t="shared" si="2090"/>
        <v>0.23277616723272618</v>
      </c>
      <c r="BB869" s="1">
        <f t="shared" si="2091"/>
        <v>0.26729899174336053</v>
      </c>
      <c r="BC869" s="1">
        <f t="shared" si="2092"/>
        <v>0.30465984359678105</v>
      </c>
      <c r="BD869" s="1">
        <f t="shared" si="2093"/>
        <v>0.34470888708137953</v>
      </c>
      <c r="BE869" s="1">
        <f t="shared" si="2094"/>
        <v>0.38723338916207634</v>
      </c>
      <c r="BF869" s="1">
        <f t="shared" si="2095"/>
        <v>0.43195987851900747</v>
      </c>
      <c r="BG869" s="1">
        <f t="shared" si="2096"/>
        <v>0.4785587754437875</v>
      </c>
      <c r="BH869" s="1">
        <f t="shared" si="2097"/>
        <v>0.52665139897892543</v>
      </c>
      <c r="BI869" s="1">
        <f t="shared" si="2098"/>
        <v>0.57581911676780528</v>
      </c>
      <c r="BJ869" s="1">
        <f t="shared" si="2099"/>
        <v>0.6256142720190514</v>
      </c>
      <c r="BK869" s="1">
        <f t="shared" si="2100"/>
        <v>0.6755724110377257</v>
      </c>
      <c r="BL869" s="1">
        <f t="shared" si="2101"/>
        <v>0.72522525277699146</v>
      </c>
      <c r="BM869" s="1">
        <f t="shared" si="2102"/>
        <v>0.77411379537576452</v>
      </c>
      <c r="BN869" s="1">
        <f t="shared" si="2103"/>
        <v>0.82180094730068354</v>
      </c>
      <c r="BO869" s="1">
        <f t="shared" si="2104"/>
        <v>0.86788310285579751</v>
      </c>
      <c r="BP869" s="1">
        <f t="shared" si="2105"/>
        <v>0.91200015051664596</v>
      </c>
      <c r="BQ869" s="1">
        <f t="shared" si="2106"/>
        <v>0.95384350186568512</v>
      </c>
      <c r="BR869" s="1">
        <f t="shared" si="2107"/>
        <v>0.9931618505683022</v>
      </c>
      <c r="BS869" s="1">
        <f t="shared" si="2108"/>
        <v>1.0297645050188131</v>
      </c>
      <c r="BT869" s="1">
        <f t="shared" si="2109"/>
        <v>1.0635222746191413</v>
      </c>
      <c r="BU869" s="1">
        <f t="shared" si="2110"/>
        <v>1.0943660181483215</v>
      </c>
      <c r="BV869" s="1">
        <f t="shared" si="2111"/>
        <v>1.1222830746460661</v>
      </c>
      <c r="BW869" s="1">
        <f t="shared" si="2112"/>
        <v>1.1473118859710028</v>
      </c>
      <c r="BX869" s="1">
        <f t="shared" si="2113"/>
        <v>1.1695351814665247</v>
      </c>
      <c r="BY869" s="1">
        <f t="shared" si="2114"/>
        <v>1.189072127389083</v>
      </c>
      <c r="BZ869" s="1">
        <f t="shared" si="2115"/>
        <v>1.2060698479118466</v>
      </c>
      <c r="CA869" s="1">
        <f t="shared" si="2116"/>
        <v>1.2206947038486715</v>
      </c>
      <c r="CB869" s="1">
        <f t="shared" si="2117"/>
        <v>1.2331236747303249</v>
      </c>
      <c r="CC869" s="1">
        <f t="shared" si="2118"/>
        <v>1.2435361356043408</v>
      </c>
      <c r="CD869" s="1">
        <f t="shared" si="2119"/>
        <v>1.2521062584630924</v>
      </c>
      <c r="CE869" s="1">
        <f t="shared" si="2120"/>
        <v>1.2589962058669006</v>
      </c>
      <c r="CF869" s="1">
        <f t="shared" si="2121"/>
        <v>1.2643502266809794</v>
      </c>
      <c r="CG869" s="1">
        <f t="shared" si="2122"/>
        <v>1.2682897152280956</v>
      </c>
      <c r="CH869" s="1">
        <f t="shared" si="2123"/>
        <v>1.2709092584001391</v>
      </c>
      <c r="CI869" s="1">
        <f t="shared" si="2124"/>
        <v>1.2722736715489542</v>
      </c>
      <c r="CJ869" s="1">
        <f t="shared" si="2125"/>
        <v>1.2724160128371831</v>
      </c>
      <c r="CK869" s="1">
        <f t="shared" si="2126"/>
        <v>1.2713365652501243</v>
      </c>
      <c r="CL869" s="1">
        <f t="shared" si="2127"/>
        <v>1.2690027825320509</v>
      </c>
      <c r="CM869" s="1">
        <f t="shared" si="2128"/>
        <v>1.2653502059701509</v>
      </c>
      <c r="CN869" s="1">
        <f t="shared" si="2129"/>
        <v>1.2602843688622061</v>
      </c>
      <c r="CO869" s="1">
        <f t="shared" si="2130"/>
        <v>1.2536837103856115</v>
      </c>
      <c r="CP869" s="1">
        <f t="shared" si="2131"/>
        <v>1.245403516667553</v>
      </c>
      <c r="CQ869" s="1">
        <f t="shared" si="2132"/>
        <v>1.2352808913115123</v>
      </c>
      <c r="CR869" s="1">
        <f t="shared" si="2133"/>
        <v>1.2231407289335963</v>
      </c>
      <c r="CS869" s="1">
        <f t="shared" si="2134"/>
        <v>1.2088026234282079</v>
      </c>
      <c r="CT869" s="1">
        <f t="shared" si="2135"/>
        <v>1.1920885894248543</v>
      </c>
      <c r="CU869" s="1">
        <f t="shared" si="2136"/>
        <v>1.172831414085312</v>
      </c>
      <c r="CV869" s="1">
        <f t="shared" si="2137"/>
        <v>1.1508833918623074</v>
      </c>
      <c r="CW869" s="1">
        <f t="shared" si="2138"/>
        <v>1.1261251330508484</v>
      </c>
      <c r="CX869" s="1">
        <f t="shared" si="2139"/>
        <v>1.0984740844735714</v>
      </c>
      <c r="CY869" s="1">
        <f t="shared" si="2140"/>
        <v>1.0678923640025317</v>
      </c>
      <c r="CZ869" s="1">
        <f t="shared" si="2141"/>
        <v>1.0343934956897827</v>
      </c>
      <c r="DA869" s="1">
        <f t="shared" si="2142"/>
        <v>0.99804764354705933</v>
      </c>
      <c r="DB869" s="1">
        <f t="shared" si="2143"/>
        <v>0.95898498200567661</v>
      </c>
      <c r="DC869" s="1">
        <f t="shared" si="2144"/>
        <v>0.91739690991951506</v>
      </c>
      <c r="DD869" s="1">
        <f t="shared" si="2145"/>
        <v>0.87353491013311635</v>
      </c>
      <c r="DE869" s="1">
        <f t="shared" si="2146"/>
        <v>0.82770697301330576</v>
      </c>
      <c r="DF869" s="1">
        <f t="shared" si="2147"/>
        <v>0.78027163254138654</v>
      </c>
      <c r="DG869" s="1">
        <f t="shared" si="2148"/>
        <v>0.73162979847525444</v>
      </c>
      <c r="DH869" s="1">
        <f t="shared" si="2149"/>
        <v>0.68221469767762299</v>
      </c>
      <c r="DI869" s="1">
        <f t="shared" si="2150"/>
        <v>0.63248035191533503</v>
      </c>
      <c r="DJ869" s="1">
        <f t="shared" si="2151"/>
        <v>0.58288910915372705</v>
      </c>
      <c r="DK869" s="1">
        <f t="shared" si="2152"/>
        <v>0.53389880331475281</v>
      </c>
      <c r="DL869" s="1">
        <f t="shared" si="2153"/>
        <v>0.48595013889879979</v>
      </c>
      <c r="DM869" s="1">
        <f t="shared" si="2154"/>
        <v>0.43945488006092398</v>
      </c>
      <c r="DN869" s="1">
        <f t="shared" si="2155"/>
        <v>0.39478537013122084</v>
      </c>
      <c r="DO869" s="1">
        <f t="shared" si="2156"/>
        <v>0.35226582164197451</v>
      </c>
      <c r="DP869" s="1">
        <f t="shared" si="2157"/>
        <v>0.31216570569457125</v>
      </c>
      <c r="DQ869" s="1">
        <f t="shared" si="2158"/>
        <v>0.27469544184413958</v>
      </c>
      <c r="DR869" s="1">
        <f t="shared" si="2159"/>
        <v>0.24000445546416946</v>
      </c>
      <c r="DS869" s="1">
        <f t="shared" si="2160"/>
        <v>0.20818153870068748</v>
      </c>
      <c r="DT869" s="1">
        <f t="shared" si="2161"/>
        <v>0.17925733273004488</v>
      </c>
      <c r="DU869" s="1">
        <f t="shared" si="2162"/>
        <v>0.15320865060436259</v>
      </c>
      <c r="DV869" s="1">
        <f t="shared" si="2163"/>
        <v>0.12996428687520736</v>
      </c>
      <c r="DW869" s="1">
        <f t="shared" si="2164"/>
        <v>0.10941191535921574</v>
      </c>
      <c r="DX869" s="1">
        <f t="shared" si="2165"/>
        <v>9.14056602948672E-2</v>
      </c>
      <c r="DY869" s="1">
        <f t="shared" si="2166"/>
        <v>7.5773936897153574E-2</v>
      </c>
      <c r="DZ869" s="1">
        <f t="shared" si="2167"/>
        <v>6.2327191216312944E-2</v>
      </c>
      <c r="EA869" s="1">
        <f t="shared" si="2168"/>
        <v>5.0865221160238644E-2</v>
      </c>
      <c r="EB869" s="1">
        <f t="shared" si="2169"/>
        <v>4.1183824700308382E-2</v>
      </c>
      <c r="EC869" s="1">
        <f t="shared" si="2170"/>
        <v>3.3080591635365988E-2</v>
      </c>
      <c r="ED869" s="1">
        <f t="shared" si="2171"/>
        <v>2.635972619360542E-2</v>
      </c>
      <c r="EE869" s="1">
        <f t="shared" si="2172"/>
        <v>2.0835854352266436E-2</v>
      </c>
      <c r="EF869" s="1">
        <f t="shared" si="2173"/>
        <v>1.6336828272761911E-2</v>
      </c>
      <c r="EG869" s="1">
        <f t="shared" si="2174"/>
        <v>1.2705588127446731E-2</v>
      </c>
      <c r="EH869" s="1">
        <f t="shared" si="2175"/>
        <v>9.8011775065169875E-3</v>
      </c>
      <c r="EI869" s="1">
        <f t="shared" si="2176"/>
        <v>7.4990323370453579E-3</v>
      </c>
      <c r="EJ869" s="1">
        <f t="shared" si="2177"/>
        <v>5.6906755553746318E-3</v>
      </c>
      <c r="EK869" s="1">
        <f t="shared" si="2178"/>
        <v>4.2829520830686028E-3</v>
      </c>
      <c r="EL869" s="1">
        <f t="shared" si="2179"/>
        <v>3.1969328448669073E-3</v>
      </c>
      <c r="EM869" s="1">
        <f t="shared" si="2180"/>
        <v>2.3666047166051168E-3</v>
      </c>
      <c r="EN869" s="1">
        <f t="shared" si="2181"/>
        <v>1.7374474758236956E-3</v>
      </c>
      <c r="EO869" s="1">
        <f t="shared" si="2182"/>
        <v>1.2649809491120712E-3</v>
      </c>
      <c r="EP869" s="1">
        <f t="shared" si="2183"/>
        <v>9.1334722371635957E-4</v>
      </c>
      <c r="EQ869" s="1">
        <f t="shared" si="2184"/>
        <v>6.5397528411173078E-4</v>
      </c>
      <c r="ER869" s="1">
        <f t="shared" si="2185"/>
        <v>4.6435964892999125E-4</v>
      </c>
      <c r="ES869" s="1">
        <f t="shared" si="2186"/>
        <v>3.2697107380343017E-4</v>
      </c>
      <c r="ET869" s="1">
        <f t="shared" si="2187"/>
        <v>2.2830639997027959E-4</v>
      </c>
      <c r="EU869" s="1">
        <f t="shared" si="2188"/>
        <v>1.5807616651865953E-4</v>
      </c>
      <c r="EV869" s="1">
        <f t="shared" si="2189"/>
        <v>1.0852247669264125E-4</v>
      </c>
      <c r="EW869" s="1">
        <f t="shared" si="2190"/>
        <v>7.3855492982755384E-5</v>
      </c>
      <c r="EX869" s="1">
        <f t="shared" si="2191"/>
        <v>4.9794418793796677E-5</v>
      </c>
      <c r="EY869" s="1">
        <f t="shared" si="2192"/>
        <v>3.319742807002491E-5</v>
      </c>
      <c r="EZ869" s="1">
        <f t="shared" si="2193"/>
        <v>2.1764184921959849E-5</v>
      </c>
      <c r="FA869" s="1">
        <f t="shared" si="2194"/>
        <v>1.3793711569218741E-5</v>
      </c>
      <c r="FB869" s="1">
        <f t="shared" si="2195"/>
        <v>7.9785978209214527E-6</v>
      </c>
      <c r="FC869" s="1">
        <f t="shared" si="2196"/>
        <v>3.2127664279852398E-6</v>
      </c>
      <c r="FD869" s="75">
        <f t="shared" si="2047"/>
        <v>-3.2127664279852398E-6</v>
      </c>
    </row>
    <row r="870" spans="7:160" x14ac:dyDescent="0.35">
      <c r="G870" t="str">
        <f t="shared" si="2043"/>
        <v>Refd, t=4.27</v>
      </c>
      <c r="H870" s="76">
        <f t="shared" si="2044"/>
        <v>4.2749999999999311</v>
      </c>
      <c r="I870" s="1">
        <f t="shared" si="2045"/>
        <v>0</v>
      </c>
      <c r="J870" s="22">
        <f t="shared" si="2046"/>
        <v>1.5859844156496422E-8</v>
      </c>
      <c r="K870" s="1">
        <f t="shared" si="2048"/>
        <v>8.1849519300976281E-8</v>
      </c>
      <c r="L870" s="1">
        <f t="shared" si="2049"/>
        <v>2.0752706442883512E-7</v>
      </c>
      <c r="M870" s="1">
        <f t="shared" si="2050"/>
        <v>4.3424514876742603E-7</v>
      </c>
      <c r="N870" s="1">
        <f t="shared" si="2051"/>
        <v>8.2811466210858432E-7</v>
      </c>
      <c r="O870" s="1">
        <f t="shared" si="2052"/>
        <v>1.4931649111997018E-6</v>
      </c>
      <c r="P870" s="1">
        <f t="shared" si="2053"/>
        <v>2.5907033451625738E-6</v>
      </c>
      <c r="Q870" s="1">
        <f t="shared" si="2054"/>
        <v>4.3674088769903157E-6</v>
      </c>
      <c r="R870" s="1">
        <f t="shared" si="2055"/>
        <v>7.1955472530700837E-6</v>
      </c>
      <c r="S870" s="1">
        <f t="shared" si="2056"/>
        <v>1.1629758570210532E-5</v>
      </c>
      <c r="T870" s="1">
        <f t="shared" si="2057"/>
        <v>1.8486151468983385E-5</v>
      </c>
      <c r="U870" s="1">
        <f t="shared" si="2058"/>
        <v>2.895094580035552E-5</v>
      </c>
      <c r="V870" s="1">
        <f t="shared" si="2059"/>
        <v>4.4727611695758445E-5</v>
      </c>
      <c r="W870" s="1">
        <f t="shared" si="2060"/>
        <v>6.8233299889591481E-5</v>
      </c>
      <c r="X870" s="1">
        <f t="shared" si="2061"/>
        <v>1.0285724271584517E-4</v>
      </c>
      <c r="Y870" s="1">
        <f t="shared" si="2062"/>
        <v>1.532955685252268E-4</v>
      </c>
      <c r="Z870" s="1">
        <f t="shared" si="2063"/>
        <v>2.2597839081689412E-4</v>
      </c>
      <c r="AA870" s="1">
        <f t="shared" si="2064"/>
        <v>3.2960581415434161E-4</v>
      </c>
      <c r="AB870" s="1">
        <f t="shared" si="2065"/>
        <v>4.7580928124410553E-4</v>
      </c>
      <c r="AC870" s="1">
        <f t="shared" si="2066"/>
        <v>6.7995305218410574E-4</v>
      </c>
      <c r="AD870" s="1">
        <f t="shared" si="2067"/>
        <v>9.6208710735330347E-4</v>
      </c>
      <c r="AE870" s="1">
        <f t="shared" si="2068"/>
        <v>1.3480569533287946E-3</v>
      </c>
      <c r="AF870" s="1">
        <f t="shared" si="2069"/>
        <v>1.8707672965724818E-3</v>
      </c>
      <c r="AG870" s="1">
        <f t="shared" si="2070"/>
        <v>2.5715850649513628E-3</v>
      </c>
      <c r="AH870" s="1">
        <f t="shared" si="2071"/>
        <v>3.5018527340259773E-3</v>
      </c>
      <c r="AI870" s="1">
        <f t="shared" si="2072"/>
        <v>4.7244655646571003E-3</v>
      </c>
      <c r="AJ870" s="1">
        <f t="shared" si="2073"/>
        <v>6.3154467469688832E-3</v>
      </c>
      <c r="AK870" s="1">
        <f t="shared" si="2074"/>
        <v>8.3654335523912649E-3</v>
      </c>
      <c r="AL870" s="1">
        <f t="shared" si="2075"/>
        <v>1.0980966840696446E-2</v>
      </c>
      <c r="AM870" s="1">
        <f t="shared" si="2076"/>
        <v>1.4285457497734983E-2</v>
      </c>
      <c r="AN870" s="1">
        <f t="shared" si="2077"/>
        <v>1.8419688790049831E-2</v>
      </c>
      <c r="AO870" s="1">
        <f t="shared" si="2078"/>
        <v>2.3541705631093382E-2</v>
      </c>
      <c r="AP870" s="1">
        <f t="shared" si="2079"/>
        <v>2.9825942796863663E-2</v>
      </c>
      <c r="AQ870" s="1">
        <f t="shared" si="2080"/>
        <v>3.7461456409144819E-2</v>
      </c>
      <c r="AR870" s="1">
        <f t="shared" si="2081"/>
        <v>4.664914819955094E-2</v>
      </c>
      <c r="AS870" s="1">
        <f t="shared" si="2082"/>
        <v>5.759791102722104E-2</v>
      </c>
      <c r="AT870" s="1">
        <f t="shared" si="2083"/>
        <v>7.0519676593038205E-2</v>
      </c>
      <c r="AU870" s="1">
        <f t="shared" si="2084"/>
        <v>8.5623410703642683E-2</v>
      </c>
      <c r="AV870" s="1">
        <f t="shared" si="2085"/>
        <v>0.10310817479762924</v>
      </c>
      <c r="AW870" s="1">
        <f t="shared" si="2086"/>
        <v>0.12315545037493407</v>
      </c>
      <c r="AX870" s="1">
        <f t="shared" si="2087"/>
        <v>0.14592099989813528</v>
      </c>
      <c r="AY870" s="1">
        <f t="shared" si="2088"/>
        <v>0.17152660726348165</v>
      </c>
      <c r="AZ870" s="1">
        <f t="shared" si="2089"/>
        <v>0.20005209635983909</v>
      </c>
      <c r="BA870" s="1">
        <f t="shared" si="2090"/>
        <v>0.23152806115064073</v>
      </c>
      <c r="BB870" s="1">
        <f t="shared" si="2091"/>
        <v>0.26592974972916555</v>
      </c>
      <c r="BC870" s="1">
        <f t="shared" si="2092"/>
        <v>0.30317252417026813</v>
      </c>
      <c r="BD870" s="1">
        <f t="shared" si="2093"/>
        <v>0.34310926620794563</v>
      </c>
      <c r="BE870" s="1">
        <f t="shared" si="2094"/>
        <v>0.38553001688083371</v>
      </c>
      <c r="BF870" s="1">
        <f t="shared" si="2095"/>
        <v>0.43016403011530679</v>
      </c>
      <c r="BG870" s="1">
        <f t="shared" si="2096"/>
        <v>0.47668429216036234</v>
      </c>
      <c r="BH870" s="1">
        <f t="shared" si="2097"/>
        <v>0.52471441941679631</v>
      </c>
      <c r="BI870" s="1">
        <f t="shared" si="2098"/>
        <v>0.57383770656066579</v>
      </c>
      <c r="BJ870" s="1">
        <f t="shared" si="2099"/>
        <v>0.623607965590112</v>
      </c>
      <c r="BK870" s="1">
        <f t="shared" si="2100"/>
        <v>0.67356168477923273</v>
      </c>
      <c r="BL870" s="1">
        <f t="shared" si="2101"/>
        <v>0.72323095338597188</v>
      </c>
      <c r="BM870" s="1">
        <f t="shared" si="2102"/>
        <v>0.77215654997736738</v>
      </c>
      <c r="BN870" s="1">
        <f t="shared" si="2103"/>
        <v>0.81990058315705394</v>
      </c>
      <c r="BO870" s="1">
        <f t="shared" si="2104"/>
        <v>0.86605810380327986</v>
      </c>
      <c r="BP870" s="1">
        <f t="shared" si="2105"/>
        <v>0.9102671748606479</v>
      </c>
      <c r="BQ870" s="1">
        <f t="shared" si="2106"/>
        <v>0.95221698250074382</v>
      </c>
      <c r="BR870" s="1">
        <f t="shared" si="2107"/>
        <v>0.99165369291525607</v>
      </c>
      <c r="BS870" s="1">
        <f t="shared" si="2108"/>
        <v>1.0283838924062843</v>
      </c>
      <c r="BT870" s="1">
        <f t="shared" si="2109"/>
        <v>1.0622755844555836</v>
      </c>
      <c r="BU870" s="1">
        <f t="shared" si="2110"/>
        <v>1.0932568461091725</v>
      </c>
      <c r="BV870" s="1">
        <f t="shared" si="2111"/>
        <v>1.1213123585727514</v>
      </c>
      <c r="BW870" s="1">
        <f t="shared" si="2112"/>
        <v>1.1464781166016509</v>
      </c>
      <c r="BX870" s="1">
        <f t="shared" si="2113"/>
        <v>1.1688346837445125</v>
      </c>
      <c r="BY870" s="1">
        <f t="shared" si="2114"/>
        <v>1.1884993940578104</v>
      </c>
      <c r="BZ870" s="1">
        <f t="shared" si="2115"/>
        <v>1.2056179064138357</v>
      </c>
      <c r="CA870" s="1">
        <f t="shared" si="2116"/>
        <v>1.2203554981040614</v>
      </c>
      <c r="CB870" s="1">
        <f t="shared" si="2117"/>
        <v>1.2328884449820283</v>
      </c>
      <c r="CC870" s="1">
        <f t="shared" si="2118"/>
        <v>1.2433957819270007</v>
      </c>
      <c r="CD870" s="1">
        <f t="shared" si="2119"/>
        <v>1.2520516764473055</v>
      </c>
      <c r="CE870" s="1">
        <f t="shared" si="2120"/>
        <v>1.2590185861100538</v>
      </c>
      <c r="CF870" s="1">
        <f t="shared" si="2121"/>
        <v>1.2644413127639822</v>
      </c>
      <c r="CG870" s="1">
        <f t="shared" si="2122"/>
        <v>1.2684420175994</v>
      </c>
      <c r="CH870" s="1">
        <f t="shared" si="2123"/>
        <v>1.2711162238502054</v>
      </c>
      <c r="CI870" s="1">
        <f t="shared" si="2124"/>
        <v>1.2725298096334019</v>
      </c>
      <c r="CJ870" s="1">
        <f t="shared" si="2125"/>
        <v>1.2727169816591417</v>
      </c>
      <c r="CK870" s="1">
        <f t="shared" si="2126"/>
        <v>1.2716792194718487</v>
      </c>
      <c r="CL870" s="1">
        <f t="shared" si="2127"/>
        <v>1.2693851864398598</v>
      </c>
      <c r="CM870" s="1">
        <f t="shared" si="2128"/>
        <v>1.2657716139966988</v>
      </c>
      <c r="CN870" s="1">
        <f t="shared" si="2129"/>
        <v>1.2607451753364478</v>
      </c>
      <c r="CO870" s="1">
        <f t="shared" si="2130"/>
        <v>1.2541853696063687</v>
      </c>
      <c r="CP870" s="1">
        <f t="shared" si="2131"/>
        <v>1.2459484338496005</v>
      </c>
      <c r="CQ870" s="1">
        <f t="shared" si="2132"/>
        <v>1.2358722846812098</v>
      </c>
      <c r="CR870" s="1">
        <f t="shared" si="2133"/>
        <v>1.2237824633670573</v>
      </c>
      <c r="CS870" s="1">
        <f t="shared" si="2134"/>
        <v>1.2094990165949717</v>
      </c>
      <c r="CT870" s="1">
        <f t="shared" si="2135"/>
        <v>1.1928441924354463</v>
      </c>
      <c r="CU870" s="1">
        <f t="shared" si="2136"/>
        <v>1.1736507700949435</v>
      </c>
      <c r="CV870" s="1">
        <f t="shared" si="2137"/>
        <v>1.1517707778510364</v>
      </c>
      <c r="CW870" s="1">
        <f t="shared" si="2138"/>
        <v>1.1270842919280173</v>
      </c>
      <c r="CX870" s="1">
        <f t="shared" si="2139"/>
        <v>1.0995079565479242</v>
      </c>
      <c r="CY870" s="1">
        <f t="shared" si="2140"/>
        <v>1.0690028285041284</v>
      </c>
      <c r="CZ870" s="1">
        <f t="shared" si="2141"/>
        <v>1.0355811342095123</v>
      </c>
      <c r="DA870" s="1">
        <f t="shared" si="2142"/>
        <v>0.99931153777952419</v>
      </c>
      <c r="DB870" s="1">
        <f t="shared" si="2143"/>
        <v>0.96032255789047272</v>
      </c>
      <c r="DC870" s="1">
        <f t="shared" si="2144"/>
        <v>0.91880383908693508</v>
      </c>
      <c r="DD870" s="1">
        <f t="shared" si="2145"/>
        <v>0.87500507746358036</v>
      </c>
      <c r="DE870" s="1">
        <f t="shared" si="2146"/>
        <v>0.82923251619148508</v>
      </c>
      <c r="DF870" s="1">
        <f t="shared" si="2147"/>
        <v>0.78184305588657277</v>
      </c>
      <c r="DG870" s="1">
        <f t="shared" si="2148"/>
        <v>0.7332361592938843</v>
      </c>
      <c r="DH870" s="1">
        <f t="shared" si="2149"/>
        <v>0.68384385920232016</v>
      </c>
      <c r="DI870" s="1">
        <f t="shared" si="2150"/>
        <v>0.63411929288757241</v>
      </c>
      <c r="DJ870" s="1">
        <f t="shared" si="2151"/>
        <v>0.58452427659425632</v>
      </c>
      <c r="DK870" s="1">
        <f t="shared" si="2152"/>
        <v>0.53551649229605924</v>
      </c>
      <c r="DL870" s="1">
        <f t="shared" si="2153"/>
        <v>0.4875368814157689</v>
      </c>
      <c r="DM870" s="1">
        <f t="shared" si="2154"/>
        <v>0.44099782453541436</v>
      </c>
      <c r="DN870" s="1">
        <f t="shared" si="2155"/>
        <v>0.39627263373140487</v>
      </c>
      <c r="DO870" s="1">
        <f t="shared" si="2156"/>
        <v>0.35368679939398273</v>
      </c>
      <c r="DP870" s="1">
        <f t="shared" si="2157"/>
        <v>0.31351132316173053</v>
      </c>
      <c r="DQ870" s="1">
        <f t="shared" si="2158"/>
        <v>0.27595834171694861</v>
      </c>
      <c r="DR870" s="1">
        <f t="shared" si="2159"/>
        <v>0.24117911245410684</v>
      </c>
      <c r="DS870" s="1">
        <f t="shared" si="2160"/>
        <v>0.20926430134650958</v>
      </c>
      <c r="DT870" s="1">
        <f t="shared" si="2161"/>
        <v>0.18024639479158447</v>
      </c>
      <c r="DU870" s="1">
        <f t="shared" si="2162"/>
        <v>0.15410395835135587</v>
      </c>
      <c r="DV870" s="1">
        <f t="shared" si="2163"/>
        <v>0.13076739154668446</v>
      </c>
      <c r="DW870" s="1">
        <f t="shared" si="2164"/>
        <v>0.11012578221262054</v>
      </c>
      <c r="DX870" s="1">
        <f t="shared" si="2165"/>
        <v>9.2034446902860167E-2</v>
      </c>
      <c r="DY870" s="1">
        <f t="shared" si="2166"/>
        <v>7.6322753683024852E-2</v>
      </c>
      <c r="DZ870" s="1">
        <f t="shared" si="2167"/>
        <v>6.2801856716993718E-2</v>
      </c>
      <c r="EA870" s="1">
        <f t="shared" si="2168"/>
        <v>5.1272023298023897E-2</v>
      </c>
      <c r="EB870" s="1">
        <f t="shared" si="2169"/>
        <v>4.1529297599798766E-2</v>
      </c>
      <c r="EC870" s="1">
        <f t="shared" si="2170"/>
        <v>3.3371315430647294E-2</v>
      </c>
      <c r="ED870" s="1">
        <f t="shared" si="2171"/>
        <v>2.6602155023748363E-2</v>
      </c>
      <c r="EE870" s="1">
        <f t="shared" si="2172"/>
        <v>2.1036175517216441E-2</v>
      </c>
      <c r="EF870" s="1">
        <f t="shared" si="2173"/>
        <v>1.650085346505259E-2</v>
      </c>
      <c r="EG870" s="1">
        <f t="shared" si="2174"/>
        <v>1.2838675880133042E-2</v>
      </c>
      <c r="EH870" s="1">
        <f t="shared" si="2175"/>
        <v>9.9081845766465053E-3</v>
      </c>
      <c r="EI870" s="1">
        <f t="shared" si="2176"/>
        <v>7.5842907100329591E-3</v>
      </c>
      <c r="EJ870" s="1">
        <f t="shared" si="2177"/>
        <v>5.7579911069363301E-3</v>
      </c>
      <c r="EK870" s="1">
        <f t="shared" si="2178"/>
        <v>4.335620641589895E-3</v>
      </c>
      <c r="EL870" s="1">
        <f t="shared" si="2179"/>
        <v>3.2377694074342484E-3</v>
      </c>
      <c r="EM870" s="1">
        <f t="shared" si="2180"/>
        <v>2.3979818233912952E-3</v>
      </c>
      <c r="EN870" s="1">
        <f t="shared" si="2181"/>
        <v>1.7613391725112009E-3</v>
      </c>
      <c r="EO870" s="1">
        <f t="shared" si="2182"/>
        <v>1.283009299901315E-3</v>
      </c>
      <c r="EP870" s="1">
        <f t="shared" si="2183"/>
        <v>9.2682891933982365E-4</v>
      </c>
      <c r="EQ870" s="1">
        <f t="shared" si="2184"/>
        <v>6.6396647128724924E-4</v>
      </c>
      <c r="ER870" s="1">
        <f t="shared" si="2185"/>
        <v>4.7169765249868272E-4</v>
      </c>
      <c r="ES870" s="1">
        <f t="shared" si="2186"/>
        <v>3.3231216475595039E-4</v>
      </c>
      <c r="ET870" s="1">
        <f t="shared" si="2187"/>
        <v>2.3215916675133831E-4</v>
      </c>
      <c r="EU870" s="1">
        <f t="shared" si="2188"/>
        <v>1.6083036752619651E-4</v>
      </c>
      <c r="EV870" s="1">
        <f t="shared" si="2189"/>
        <v>1.1047348973714552E-4</v>
      </c>
      <c r="EW870" s="1">
        <f t="shared" si="2190"/>
        <v>7.5224638126231161E-5</v>
      </c>
      <c r="EX870" s="1">
        <f t="shared" si="2191"/>
        <v>5.0745521993308146E-5</v>
      </c>
      <c r="EY870" s="1">
        <f t="shared" si="2192"/>
        <v>3.3850021547472902E-5</v>
      </c>
      <c r="EZ870" s="1">
        <f t="shared" si="2193"/>
        <v>2.2203710293715972E-5</v>
      </c>
      <c r="FA870" s="1">
        <f t="shared" si="2194"/>
        <v>1.4079001601436023E-5</v>
      </c>
      <c r="FB870" s="1">
        <f t="shared" si="2195"/>
        <v>8.1467504860892974E-6</v>
      </c>
      <c r="FC870" s="1">
        <f t="shared" si="2196"/>
        <v>3.2812638388541033E-6</v>
      </c>
      <c r="FD870" s="75">
        <f t="shared" si="2047"/>
        <v>-3.2812638388541033E-6</v>
      </c>
    </row>
    <row r="871" spans="7:160" x14ac:dyDescent="0.35">
      <c r="G871" t="str">
        <f t="shared" si="2043"/>
        <v>Refd, t=4.28</v>
      </c>
      <c r="H871" s="76">
        <f t="shared" si="2044"/>
        <v>4.279999999999931</v>
      </c>
      <c r="I871" s="1">
        <f t="shared" si="2045"/>
        <v>0</v>
      </c>
      <c r="J871" s="22">
        <f t="shared" si="2046"/>
        <v>1.5684818603809821E-8</v>
      </c>
      <c r="K871" s="1">
        <f t="shared" si="2048"/>
        <v>8.0946688862076752E-8</v>
      </c>
      <c r="L871" s="1">
        <f t="shared" si="2049"/>
        <v>2.0524042320251957E-7</v>
      </c>
      <c r="M871" s="1">
        <f t="shared" si="2050"/>
        <v>4.294682535478263E-7</v>
      </c>
      <c r="N871" s="1">
        <f t="shared" si="2051"/>
        <v>8.1902507188906845E-7</v>
      </c>
      <c r="O871" s="1">
        <f t="shared" si="2052"/>
        <v>1.4768208272485674E-6</v>
      </c>
      <c r="P871" s="1">
        <f t="shared" si="2053"/>
        <v>2.5624399304205794E-6</v>
      </c>
      <c r="Q871" s="1">
        <f t="shared" si="2054"/>
        <v>4.3199477168160635E-6</v>
      </c>
      <c r="R871" s="1">
        <f t="shared" si="2055"/>
        <v>7.1177012130636881E-6</v>
      </c>
      <c r="S871" s="1">
        <f t="shared" si="2056"/>
        <v>1.1504574672461089E-5</v>
      </c>
      <c r="T871" s="1">
        <f t="shared" si="2057"/>
        <v>1.8288285312122596E-5</v>
      </c>
      <c r="U871" s="1">
        <f t="shared" si="2058"/>
        <v>2.8643001911673331E-5</v>
      </c>
      <c r="V871" s="1">
        <f t="shared" si="2059"/>
        <v>4.4255115231054207E-5</v>
      </c>
      <c r="W871" s="1">
        <f t="shared" si="2060"/>
        <v>6.7517887691462516E-5</v>
      </c>
      <c r="X871" s="1">
        <f t="shared" si="2061"/>
        <v>1.0178757898124732E-4</v>
      </c>
      <c r="Y871" s="1">
        <f t="shared" si="2062"/>
        <v>1.5171540747790688E-4</v>
      </c>
      <c r="Z871" s="1">
        <f t="shared" si="2063"/>
        <v>2.2367113375193866E-4</v>
      </c>
      <c r="AA871" s="1">
        <f t="shared" si="2064"/>
        <v>3.2627485197660975E-4</v>
      </c>
      <c r="AB871" s="1">
        <f t="shared" si="2065"/>
        <v>4.7105339030392615E-4</v>
      </c>
      <c r="AC871" s="1">
        <f t="shared" si="2066"/>
        <v>6.7323613796750744E-4</v>
      </c>
      <c r="AD871" s="1">
        <f t="shared" si="2067"/>
        <v>9.5270168689600267E-4</v>
      </c>
      <c r="AE871" s="1">
        <f t="shared" si="2068"/>
        <v>1.3350809536672005E-3</v>
      </c>
      <c r="AF871" s="1">
        <f t="shared" si="2069"/>
        <v>1.8530140428572031E-3</v>
      </c>
      <c r="AG871" s="1">
        <f t="shared" si="2070"/>
        <v>2.5475467543124779E-3</v>
      </c>
      <c r="AH871" s="1">
        <f t="shared" si="2071"/>
        <v>3.469638249503069E-3</v>
      </c>
      <c r="AI871" s="1">
        <f t="shared" si="2072"/>
        <v>4.6817341767985462E-3</v>
      </c>
      <c r="AJ871" s="1">
        <f t="shared" si="2073"/>
        <v>6.2593400643827738E-3</v>
      </c>
      <c r="AK871" s="1">
        <f t="shared" si="2074"/>
        <v>8.2925089846486218E-3</v>
      </c>
      <c r="AL871" s="1">
        <f t="shared" si="2075"/>
        <v>1.0887136776056012E-2</v>
      </c>
      <c r="AM871" s="1">
        <f t="shared" si="2076"/>
        <v>1.4165939302499342E-2</v>
      </c>
      <c r="AN871" s="1">
        <f t="shared" si="2077"/>
        <v>1.826897151571066E-2</v>
      </c>
      <c r="AO871" s="1">
        <f t="shared" si="2078"/>
        <v>2.3353539865262982E-2</v>
      </c>
      <c r="AP871" s="1">
        <f t="shared" si="2079"/>
        <v>2.9593360302858536E-2</v>
      </c>
      <c r="AQ871" s="1">
        <f t="shared" si="2080"/>
        <v>3.7176825958748799E-2</v>
      </c>
      <c r="AR871" s="1">
        <f t="shared" si="2081"/>
        <v>4.6304273221425975E-2</v>
      </c>
      <c r="AS871" s="1">
        <f t="shared" si="2082"/>
        <v>5.7184173306677029E-2</v>
      </c>
      <c r="AT871" s="1">
        <f t="shared" si="2083"/>
        <v>7.0028228247675725E-2</v>
      </c>
      <c r="AU871" s="1">
        <f t="shared" si="2084"/>
        <v>8.5045414059036192E-2</v>
      </c>
      <c r="AV871" s="1">
        <f t="shared" si="2085"/>
        <v>0.10243508669605821</v>
      </c>
      <c r="AW871" s="1">
        <f t="shared" si="2086"/>
        <v>0.12237934403196953</v>
      </c>
      <c r="AX871" s="1">
        <f t="shared" si="2087"/>
        <v>0.145034913901256</v>
      </c>
      <c r="AY871" s="1">
        <f t="shared" si="2088"/>
        <v>0.1705249079568944</v>
      </c>
      <c r="AZ871" s="1">
        <f t="shared" si="2089"/>
        <v>0.19893083698189551</v>
      </c>
      <c r="BA871" s="1">
        <f t="shared" si="2090"/>
        <v>0.2302853189884429</v>
      </c>
      <c r="BB871" s="1">
        <f t="shared" si="2091"/>
        <v>0.26456592150459735</v>
      </c>
      <c r="BC871" s="1">
        <f t="shared" si="2092"/>
        <v>0.30169056008841927</v>
      </c>
      <c r="BD871" s="1">
        <f t="shared" si="2093"/>
        <v>0.34151482470961175</v>
      </c>
      <c r="BE871" s="1">
        <f t="shared" si="2094"/>
        <v>0.38383152516113606</v>
      </c>
      <c r="BF871" s="1">
        <f t="shared" si="2095"/>
        <v>0.42837263979212153</v>
      </c>
      <c r="BG871" s="1">
        <f t="shared" si="2096"/>
        <v>0.47481372486633044</v>
      </c>
      <c r="BH871" s="1">
        <f t="shared" si="2097"/>
        <v>0.52278070320268089</v>
      </c>
      <c r="BI871" s="1">
        <f t="shared" si="2098"/>
        <v>0.57185881040536091</v>
      </c>
      <c r="BJ871" s="1">
        <f t="shared" si="2099"/>
        <v>0.62160334553398922</v>
      </c>
      <c r="BK871" s="1">
        <f t="shared" si="2100"/>
        <v>0.67155176074746825</v>
      </c>
      <c r="BL871" s="1">
        <f t="shared" si="2101"/>
        <v>0.72123654020240968</v>
      </c>
      <c r="BM871" s="1">
        <f t="shared" si="2102"/>
        <v>0.77019826902687982</v>
      </c>
      <c r="BN871" s="1">
        <f t="shared" si="2103"/>
        <v>0.81799828239478145</v>
      </c>
      <c r="BO871" s="1">
        <f t="shared" si="2104"/>
        <v>0.8642303132359288</v>
      </c>
      <c r="BP871" s="1">
        <f t="shared" si="2105"/>
        <v>0.90853062229461445</v>
      </c>
      <c r="BQ871" s="1">
        <f t="shared" si="2106"/>
        <v>0.95058619046715453</v>
      </c>
      <c r="BR871" s="1">
        <f t="shared" si="2107"/>
        <v>0.99014067257115923</v>
      </c>
      <c r="BS871" s="1">
        <f t="shared" si="2108"/>
        <v>1.026997944293859</v>
      </c>
      <c r="BT871" s="1">
        <f t="shared" si="2109"/>
        <v>1.0610232097468615</v>
      </c>
      <c r="BU871" s="1">
        <f t="shared" si="2110"/>
        <v>1.092141765846566</v>
      </c>
      <c r="BV871" s="1">
        <f t="shared" si="2111"/>
        <v>1.1203356328712066</v>
      </c>
      <c r="BW871" s="1">
        <f t="shared" si="2112"/>
        <v>1.1456383511660917</v>
      </c>
      <c r="BX871" s="1">
        <f t="shared" si="2113"/>
        <v>1.1681283076329489</v>
      </c>
      <c r="BY871" s="1">
        <f t="shared" si="2114"/>
        <v>1.1879209905240464</v>
      </c>
      <c r="BZ871" s="1">
        <f t="shared" si="2115"/>
        <v>1.2051605779111336</v>
      </c>
      <c r="CA871" s="1">
        <f t="shared" si="2116"/>
        <v>1.2200112470276785</v>
      </c>
      <c r="CB871" s="1">
        <f t="shared" si="2117"/>
        <v>1.2326485532868776</v>
      </c>
      <c r="CC871" s="1">
        <f t="shared" si="2118"/>
        <v>1.2432511751229305</v>
      </c>
      <c r="CD871" s="1">
        <f t="shared" si="2119"/>
        <v>1.2519932603577699</v>
      </c>
      <c r="CE871" s="1">
        <f t="shared" si="2120"/>
        <v>1.2590375478823463</v>
      </c>
      <c r="CF871" s="1">
        <f t="shared" si="2121"/>
        <v>1.264529380662907</v>
      </c>
      <c r="CG871" s="1">
        <f t="shared" si="2122"/>
        <v>1.268591676865982</v>
      </c>
      <c r="CH871" s="1">
        <f t="shared" si="2123"/>
        <v>1.271320888185987</v>
      </c>
      <c r="CI871" s="1">
        <f t="shared" si="2124"/>
        <v>1.2727839495699245</v>
      </c>
      <c r="CJ871" s="1">
        <f t="shared" si="2125"/>
        <v>1.2730162121522253</v>
      </c>
      <c r="CK871" s="1">
        <f t="shared" si="2126"/>
        <v>1.2720203495483897</v>
      </c>
      <c r="CL871" s="1">
        <f t="shared" si="2127"/>
        <v>1.2697662337055844</v>
      </c>
      <c r="CM871" s="1">
        <f t="shared" si="2128"/>
        <v>1.2661917864159276</v>
      </c>
      <c r="CN871" s="1">
        <f t="shared" si="2129"/>
        <v>1.2612048220783116</v>
      </c>
      <c r="CO871" s="1">
        <f t="shared" si="2130"/>
        <v>1.254685902087846</v>
      </c>
      <c r="CP871" s="1">
        <f t="shared" si="2131"/>
        <v>1.246492217562148</v>
      </c>
      <c r="CQ871" s="1">
        <f t="shared" si="2132"/>
        <v>1.2364625021125799</v>
      </c>
      <c r="CR871" s="1">
        <f t="shared" si="2133"/>
        <v>1.2244229484366917</v>
      </c>
      <c r="CS871" s="1">
        <f t="shared" si="2134"/>
        <v>1.2101940615776221</v>
      </c>
      <c r="CT871" s="1">
        <f t="shared" si="2135"/>
        <v>1.1935983293665482</v>
      </c>
      <c r="CU871" s="1">
        <f t="shared" si="2136"/>
        <v>1.1744685300876936</v>
      </c>
      <c r="CV871" s="1">
        <f t="shared" si="2137"/>
        <v>1.1526564335069287</v>
      </c>
      <c r="CW871" s="1">
        <f t="shared" si="2138"/>
        <v>1.1280415899370286</v>
      </c>
      <c r="CX871" s="1">
        <f t="shared" si="2139"/>
        <v>1.1005398494600527</v>
      </c>
      <c r="CY871" s="1">
        <f t="shared" si="2140"/>
        <v>1.0701112162970012</v>
      </c>
      <c r="CZ871" s="1">
        <f t="shared" si="2141"/>
        <v>1.036766627462002</v>
      </c>
      <c r="DA871" s="1">
        <f t="shared" si="2142"/>
        <v>1.0005732547941746</v>
      </c>
      <c r="DB871" s="1">
        <f t="shared" si="2143"/>
        <v>0.96165796783646496</v>
      </c>
      <c r="DC871" s="1">
        <f t="shared" si="2144"/>
        <v>0.92020866207142782</v>
      </c>
      <c r="DD871" s="1">
        <f t="shared" si="2145"/>
        <v>0.87647325037102974</v>
      </c>
      <c r="DE871" s="1">
        <f t="shared" si="2146"/>
        <v>0.8307562302315632</v>
      </c>
      <c r="DF871" s="1">
        <f t="shared" si="2147"/>
        <v>0.78341286821929179</v>
      </c>
      <c r="DG871" s="1">
        <f t="shared" si="2148"/>
        <v>0.73484117708750973</v>
      </c>
      <c r="DH871" s="1">
        <f t="shared" si="2149"/>
        <v>0.68547199031345174</v>
      </c>
      <c r="DI871" s="1">
        <f t="shared" si="2150"/>
        <v>0.63575755335165651</v>
      </c>
      <c r="DJ871" s="1">
        <f t="shared" si="2151"/>
        <v>0.5861591415977172</v>
      </c>
      <c r="DK871" s="1">
        <f t="shared" si="2152"/>
        <v>0.53713427455684193</v>
      </c>
      <c r="DL871" s="1">
        <f t="shared" si="2153"/>
        <v>0.48912411915708154</v>
      </c>
      <c r="DM871" s="1">
        <f t="shared" si="2154"/>
        <v>0.44254166064545886</v>
      </c>
      <c r="DN871" s="1">
        <f t="shared" si="2155"/>
        <v>0.39776116831065239</v>
      </c>
      <c r="DO871" s="1">
        <f t="shared" si="2156"/>
        <v>0.35510939965005572</v>
      </c>
      <c r="DP871" s="1">
        <f t="shared" si="2157"/>
        <v>0.31485887737309987</v>
      </c>
      <c r="DQ871" s="1">
        <f t="shared" si="2158"/>
        <v>0.27722344752257622</v>
      </c>
      <c r="DR871" s="1">
        <f t="shared" si="2159"/>
        <v>0.24235619375148629</v>
      </c>
      <c r="DS871" s="1">
        <f t="shared" si="2160"/>
        <v>0.21034965228063998</v>
      </c>
      <c r="DT871" s="1">
        <f t="shared" si="2161"/>
        <v>0.18123815337836913</v>
      </c>
      <c r="DU871" s="1">
        <f t="shared" si="2162"/>
        <v>0.15500201591605764</v>
      </c>
      <c r="DV871" s="1">
        <f t="shared" si="2163"/>
        <v>0.13157324713974503</v>
      </c>
      <c r="DW871" s="1">
        <f t="shared" si="2164"/>
        <v>0.11084235332974775</v>
      </c>
      <c r="DX871" s="1">
        <f t="shared" si="2165"/>
        <v>9.2665849101056075E-2</v>
      </c>
      <c r="DY871" s="1">
        <f t="shared" si="2166"/>
        <v>7.6874062045647465E-2</v>
      </c>
      <c r="DZ871" s="1">
        <f t="shared" si="2167"/>
        <v>6.3278861647380877E-2</v>
      </c>
      <c r="EA871" s="1">
        <f t="shared" si="2168"/>
        <v>5.1680991939356907E-2</v>
      </c>
      <c r="EB871" s="1">
        <f t="shared" si="2169"/>
        <v>4.1876750456127536E-2</v>
      </c>
      <c r="EC871" s="1">
        <f t="shared" si="2170"/>
        <v>3.3663825688949038E-2</v>
      </c>
      <c r="ED871" s="1">
        <f t="shared" si="2171"/>
        <v>2.684617584037198E-2</v>
      </c>
      <c r="EE871" s="1">
        <f t="shared" si="2172"/>
        <v>2.1237898310448554E-2</v>
      </c>
      <c r="EF871" s="1">
        <f t="shared" si="2173"/>
        <v>1.6666098197805537E-2</v>
      </c>
      <c r="EG871" s="1">
        <f t="shared" si="2174"/>
        <v>1.2972812536044244E-2</v>
      </c>
      <c r="EH871" s="1">
        <f t="shared" si="2175"/>
        <v>1.0016083602726426E-2</v>
      </c>
      <c r="EI871" s="1">
        <f t="shared" si="2176"/>
        <v>7.6702991538392714E-3</v>
      </c>
      <c r="EJ871" s="1">
        <f t="shared" si="2177"/>
        <v>5.8259305154372771E-3</v>
      </c>
      <c r="EK871" s="1">
        <f t="shared" si="2178"/>
        <v>4.3888024831823585E-3</v>
      </c>
      <c r="EL871" s="1">
        <f t="shared" si="2179"/>
        <v>3.279023778073513E-3</v>
      </c>
      <c r="EM871" s="1">
        <f t="shared" si="2180"/>
        <v>2.4296954400546853E-3</v>
      </c>
      <c r="EN871" s="1">
        <f t="shared" si="2181"/>
        <v>1.7854990750262303E-3</v>
      </c>
      <c r="EO871" s="1">
        <f t="shared" si="2182"/>
        <v>1.3012492099664936E-3</v>
      </c>
      <c r="EP871" s="1">
        <f t="shared" si="2183"/>
        <v>9.4047578440382615E-4</v>
      </c>
      <c r="EQ871" s="1">
        <f t="shared" si="2184"/>
        <v>6.7408530171858658E-4</v>
      </c>
      <c r="ER871" s="1">
        <f t="shared" si="2185"/>
        <v>4.7913330550567872E-4</v>
      </c>
      <c r="ES871" s="1">
        <f t="shared" si="2186"/>
        <v>3.3772721177931426E-4</v>
      </c>
      <c r="ET871" s="1">
        <f t="shared" si="2187"/>
        <v>2.3606738725890535E-4</v>
      </c>
      <c r="EU871" s="1">
        <f t="shared" si="2188"/>
        <v>1.6362573506124888E-4</v>
      </c>
      <c r="EV871" s="1">
        <f t="shared" si="2189"/>
        <v>1.1245475639635566E-4</v>
      </c>
      <c r="EW871" s="1">
        <f t="shared" si="2190"/>
        <v>7.6615786612698207E-5</v>
      </c>
      <c r="EX871" s="1">
        <f t="shared" si="2191"/>
        <v>5.1712447359067849E-5</v>
      </c>
      <c r="EY871" s="1">
        <f t="shared" si="2192"/>
        <v>3.4513834689136981E-5</v>
      </c>
      <c r="EZ871" s="1">
        <f t="shared" si="2193"/>
        <v>2.2651026166981302E-5</v>
      </c>
      <c r="FA871" s="1">
        <f t="shared" si="2194"/>
        <v>1.436948490087444E-5</v>
      </c>
      <c r="FB871" s="1">
        <f t="shared" si="2195"/>
        <v>8.3180282002351012E-6</v>
      </c>
      <c r="FC871" s="1">
        <f t="shared" si="2196"/>
        <v>3.3510503642008268E-6</v>
      </c>
      <c r="FD871" s="75">
        <f t="shared" si="2047"/>
        <v>-3.3510503642008268E-6</v>
      </c>
    </row>
    <row r="872" spans="7:160" x14ac:dyDescent="0.35">
      <c r="G872" t="str">
        <f t="shared" si="2043"/>
        <v>Refd, t=4.28</v>
      </c>
      <c r="H872" s="76">
        <f t="shared" si="2044"/>
        <v>4.2849999999999309</v>
      </c>
      <c r="I872" s="1">
        <f t="shared" si="2045"/>
        <v>0</v>
      </c>
      <c r="J872" s="22">
        <f t="shared" si="2046"/>
        <v>1.5511746750004892E-8</v>
      </c>
      <c r="K872" s="1">
        <f t="shared" si="2048"/>
        <v>8.0053931258189021E-8</v>
      </c>
      <c r="L872" s="1">
        <f t="shared" si="2049"/>
        <v>2.0297926671325449E-7</v>
      </c>
      <c r="M872" s="1">
        <f t="shared" si="2050"/>
        <v>4.2474451021762916E-7</v>
      </c>
      <c r="N872" s="1">
        <f t="shared" si="2051"/>
        <v>8.1003639806859779E-7</v>
      </c>
      <c r="O872" s="1">
        <f t="shared" si="2052"/>
        <v>1.4606576995751722E-6</v>
      </c>
      <c r="P872" s="1">
        <f t="shared" si="2053"/>
        <v>2.5344883907391286E-6</v>
      </c>
      <c r="Q872" s="1">
        <f t="shared" si="2054"/>
        <v>4.2730082068111991E-6</v>
      </c>
      <c r="R872" s="1">
        <f t="shared" si="2055"/>
        <v>7.0407068951759223E-6</v>
      </c>
      <c r="S872" s="1">
        <f t="shared" si="2056"/>
        <v>1.1380753341441867E-5</v>
      </c>
      <c r="T872" s="1">
        <f t="shared" si="2057"/>
        <v>1.8092560305679755E-5</v>
      </c>
      <c r="U872" s="1">
        <f t="shared" si="2058"/>
        <v>2.8338368738629439E-5</v>
      </c>
      <c r="V872" s="1">
        <f t="shared" si="2059"/>
        <v>4.3787662133784724E-5</v>
      </c>
      <c r="W872" s="1">
        <f t="shared" si="2060"/>
        <v>6.6810051409620612E-5</v>
      </c>
      <c r="X872" s="1">
        <f t="shared" si="2061"/>
        <v>1.0072914460372436E-4</v>
      </c>
      <c r="Y872" s="1">
        <f t="shared" si="2062"/>
        <v>1.5015167863639443E-4</v>
      </c>
      <c r="Z872" s="1">
        <f t="shared" si="2063"/>
        <v>2.213876243376849E-4</v>
      </c>
      <c r="AA872" s="1">
        <f t="shared" si="2064"/>
        <v>3.2297779387881138E-4</v>
      </c>
      <c r="AB872" s="1">
        <f t="shared" si="2065"/>
        <v>4.6634532737251658E-4</v>
      </c>
      <c r="AC872" s="1">
        <f t="shared" si="2066"/>
        <v>6.665859014899552E-4</v>
      </c>
      <c r="AD872" s="1">
        <f t="shared" si="2067"/>
        <v>9.4340814169561159E-4</v>
      </c>
      <c r="AE872" s="1">
        <f t="shared" si="2068"/>
        <v>1.3222300869526254E-3</v>
      </c>
      <c r="AF872" s="1">
        <f t="shared" si="2069"/>
        <v>1.8354292598807714E-3</v>
      </c>
      <c r="AG872" s="1">
        <f t="shared" si="2070"/>
        <v>2.5237326620754278E-3</v>
      </c>
      <c r="AH872" s="1">
        <f t="shared" si="2071"/>
        <v>3.4377187619817726E-3</v>
      </c>
      <c r="AI872" s="1">
        <f t="shared" si="2072"/>
        <v>4.6393864621172313E-3</v>
      </c>
      <c r="AJ872" s="1">
        <f t="shared" si="2073"/>
        <v>6.2037266618697705E-3</v>
      </c>
      <c r="AK872" s="1">
        <f t="shared" si="2074"/>
        <v>8.2202113165361322E-3</v>
      </c>
      <c r="AL872" s="1">
        <f t="shared" si="2075"/>
        <v>1.0794094214070122E-2</v>
      </c>
      <c r="AM872" s="1">
        <f t="shared" si="2076"/>
        <v>1.4047398852991371E-2</v>
      </c>
      <c r="AN872" s="1">
        <f t="shared" si="2077"/>
        <v>1.8119453968974613E-2</v>
      </c>
      <c r="AO872" s="1">
        <f t="shared" si="2078"/>
        <v>2.3166828811577462E-2</v>
      </c>
      <c r="AP872" s="1">
        <f t="shared" si="2079"/>
        <v>2.9362520638705515E-2</v>
      </c>
      <c r="AQ872" s="1">
        <f t="shared" si="2080"/>
        <v>3.6894258283558669E-2</v>
      </c>
      <c r="AR872" s="1">
        <f t="shared" si="2081"/>
        <v>4.5961809765247684E-2</v>
      </c>
      <c r="AS872" s="1">
        <f t="shared" si="2082"/>
        <v>5.6773219668470307E-2</v>
      </c>
      <c r="AT872" s="1">
        <f t="shared" si="2083"/>
        <v>6.9539953241142635E-2</v>
      </c>
      <c r="AU872" s="1">
        <f t="shared" si="2084"/>
        <v>8.4470987391139424E-2</v>
      </c>
      <c r="AV872" s="1">
        <f t="shared" si="2085"/>
        <v>0.10176596113823627</v>
      </c>
      <c r="AW872" s="1">
        <f t="shared" si="2086"/>
        <v>0.12160757534632399</v>
      </c>
      <c r="AX872" s="1">
        <f t="shared" si="2087"/>
        <v>0.14415350827524467</v>
      </c>
      <c r="AY872" s="1">
        <f t="shared" si="2088"/>
        <v>0.16952818335071096</v>
      </c>
      <c r="AZ872" s="1">
        <f t="shared" si="2089"/>
        <v>0.19781478190236704</v>
      </c>
      <c r="BA872" s="1">
        <f t="shared" si="2090"/>
        <v>0.22904793007477581</v>
      </c>
      <c r="BB872" s="1">
        <f t="shared" si="2091"/>
        <v>0.26320750022051026</v>
      </c>
      <c r="BC872" s="1">
        <f t="shared" si="2092"/>
        <v>0.30021394897961196</v>
      </c>
      <c r="BD872" s="1">
        <f t="shared" si="2093"/>
        <v>0.33992556523533912</v>
      </c>
      <c r="BE872" s="1">
        <f t="shared" si="2094"/>
        <v>0.38213792206409231</v>
      </c>
      <c r="BF872" s="1">
        <f t="shared" si="2095"/>
        <v>0.42658572122899974</v>
      </c>
      <c r="BG872" s="1">
        <f t="shared" si="2096"/>
        <v>0.47294709285526293</v>
      </c>
      <c r="BH872" s="1">
        <f t="shared" si="2097"/>
        <v>0.52085027501440029</v>
      </c>
      <c r="BI872" s="1">
        <f t="shared" si="2098"/>
        <v>0.56988245790672287</v>
      </c>
      <c r="BJ872" s="1">
        <f t="shared" si="2099"/>
        <v>0.61960044570912465</v>
      </c>
      <c r="BK872" s="1">
        <f t="shared" si="2100"/>
        <v>0.66954267618948893</v>
      </c>
      <c r="BL872" s="1">
        <f t="shared" si="2101"/>
        <v>0.71924205284203713</v>
      </c>
      <c r="BM872" s="1">
        <f t="shared" si="2102"/>
        <v>0.76823899338038348</v>
      </c>
      <c r="BN872" s="1">
        <f t="shared" si="2103"/>
        <v>0.81609408592707033</v>
      </c>
      <c r="BO872" s="1">
        <f t="shared" si="2104"/>
        <v>0.86239977094281017</v>
      </c>
      <c r="BP872" s="1">
        <f t="shared" si="2105"/>
        <v>0.90679053036061197</v>
      </c>
      <c r="BQ872" s="1">
        <f t="shared" si="2106"/>
        <v>0.94895116004777857</v>
      </c>
      <c r="BR872" s="1">
        <f t="shared" si="2107"/>
        <v>0.98862281970282384</v>
      </c>
      <c r="BS872" s="1">
        <f t="shared" si="2108"/>
        <v>1.0256066860652759</v>
      </c>
      <c r="BT872" s="1">
        <f t="shared" si="2109"/>
        <v>1.0597651706387956</v>
      </c>
      <c r="BU872" s="1">
        <f t="shared" si="2110"/>
        <v>1.0910207920351631</v>
      </c>
      <c r="BV872" s="1">
        <f t="shared" si="2111"/>
        <v>1.1193529067299135</v>
      </c>
      <c r="BW872" s="1">
        <f t="shared" si="2112"/>
        <v>1.1447925935547441</v>
      </c>
      <c r="BX872" s="1">
        <f t="shared" si="2113"/>
        <v>1.1674160520905166</v>
      </c>
      <c r="BY872" s="1">
        <f t="shared" si="2114"/>
        <v>1.187336911326941</v>
      </c>
      <c r="BZ872" s="1">
        <f t="shared" si="2115"/>
        <v>1.204697853144459</v>
      </c>
      <c r="CA872" s="1">
        <f t="shared" si="2116"/>
        <v>1.2196619382530045</v>
      </c>
      <c r="CB872" s="1">
        <f t="shared" si="2117"/>
        <v>1.2324039848944299</v>
      </c>
      <c r="CC872" s="1">
        <f t="shared" si="2118"/>
        <v>1.2431022987783338</v>
      </c>
      <c r="CD872" s="1">
        <f t="shared" si="2119"/>
        <v>1.2519309928052043</v>
      </c>
      <c r="CE872" s="1">
        <f t="shared" si="2120"/>
        <v>1.259053073450294</v>
      </c>
      <c r="CF872" s="1">
        <f t="shared" si="2121"/>
        <v>1.2646144128575467</v>
      </c>
      <c r="CG872" s="1">
        <f t="shared" si="2122"/>
        <v>1.2687386761940365</v>
      </c>
      <c r="CH872" s="1">
        <f t="shared" si="2123"/>
        <v>1.2715232356444717</v>
      </c>
      <c r="CI872" s="1">
        <f t="shared" si="2124"/>
        <v>1.2730360769628746</v>
      </c>
      <c r="CJ872" s="1">
        <f t="shared" si="2125"/>
        <v>1.2733136915019836</v>
      </c>
      <c r="CK872" s="1">
        <f t="shared" si="2126"/>
        <v>1.2723599443855669</v>
      </c>
      <c r="CL872" s="1">
        <f t="shared" si="2127"/>
        <v>1.2701459150292387</v>
      </c>
      <c r="CM872" s="1">
        <f t="shared" si="2128"/>
        <v>1.2666107157409119</v>
      </c>
      <c r="CN872" s="1">
        <f t="shared" si="2129"/>
        <v>1.2616633033873157</v>
      </c>
      <c r="CO872" s="1">
        <f t="shared" si="2130"/>
        <v>1.2551853038522338</v>
      </c>
      <c r="CP872" s="1">
        <f t="shared" si="2131"/>
        <v>1.2470348654557593</v>
      </c>
      <c r="CQ872" s="1">
        <f t="shared" si="2132"/>
        <v>1.237051542764471</v>
      </c>
      <c r="CR872" s="1">
        <f t="shared" si="2133"/>
        <v>1.2250621846666871</v>
      </c>
      <c r="CS872" s="1">
        <f t="shared" si="2134"/>
        <v>1.2108877601013424</v>
      </c>
      <c r="CT872" s="1">
        <f t="shared" si="2135"/>
        <v>1.1943510029590747</v>
      </c>
      <c r="CU872" s="1">
        <f t="shared" si="2136"/>
        <v>1.1752846976141424</v>
      </c>
      <c r="CV872" s="1">
        <f t="shared" si="2137"/>
        <v>1.1535403629638001</v>
      </c>
      <c r="CW872" s="1">
        <f t="shared" si="2138"/>
        <v>1.1289970315495386</v>
      </c>
      <c r="CX872" s="1">
        <f t="shared" si="2139"/>
        <v>1.1015697677579985</v>
      </c>
      <c r="CY872" s="1">
        <f t="shared" si="2140"/>
        <v>1.071217531732878</v>
      </c>
      <c r="CZ872" s="1">
        <f t="shared" si="2141"/>
        <v>1.0379499793256091</v>
      </c>
      <c r="DA872" s="1">
        <f t="shared" si="2142"/>
        <v>1.0018327977234807</v>
      </c>
      <c r="DB872" s="1">
        <f t="shared" si="2143"/>
        <v>0.96299121397283982</v>
      </c>
      <c r="DC872" s="1">
        <f t="shared" si="2144"/>
        <v>0.92161137976830632</v>
      </c>
      <c r="DD872" s="1">
        <f t="shared" si="2145"/>
        <v>0.8779394283251446</v>
      </c>
      <c r="DE872" s="1">
        <f t="shared" si="2146"/>
        <v>0.83227811303610522</v>
      </c>
      <c r="DF872" s="1">
        <f t="shared" si="2147"/>
        <v>0.78498106579368776</v>
      </c>
      <c r="DG872" s="1">
        <f t="shared" si="2148"/>
        <v>0.73644484644813957</v>
      </c>
      <c r="DH872" s="1">
        <f t="shared" si="2149"/>
        <v>0.68709908399889952</v>
      </c>
      <c r="DI872" s="1">
        <f t="shared" si="2150"/>
        <v>0.6373951248213412</v>
      </c>
      <c r="DJ872" s="1">
        <f t="shared" si="2151"/>
        <v>0.58779369440183082</v>
      </c>
      <c r="DK872" s="1">
        <f t="shared" si="2152"/>
        <v>0.53875213931696719</v>
      </c>
      <c r="DL872" s="1">
        <f t="shared" si="2153"/>
        <v>0.4907118406312535</v>
      </c>
      <c r="DM872" s="1">
        <f t="shared" si="2154"/>
        <v>0.44408637652825528</v>
      </c>
      <c r="DN872" s="1">
        <f t="shared" si="2155"/>
        <v>0.39925096199151988</v>
      </c>
      <c r="DO872" s="1">
        <f t="shared" si="2156"/>
        <v>0.35653361087359808</v>
      </c>
      <c r="DP872" s="1">
        <f t="shared" si="2157"/>
        <v>0.31620835746966974</v>
      </c>
      <c r="DQ872" s="1">
        <f t="shared" si="2158"/>
        <v>0.27849074938147056</v>
      </c>
      <c r="DR872" s="1">
        <f t="shared" si="2159"/>
        <v>0.24353569070960415</v>
      </c>
      <c r="DS872" s="1">
        <f t="shared" si="2160"/>
        <v>0.21143758428384404</v>
      </c>
      <c r="DT872" s="1">
        <f t="shared" si="2161"/>
        <v>0.18223260282806314</v>
      </c>
      <c r="DU872" s="1">
        <f t="shared" si="2162"/>
        <v>0.1559028192549384</v>
      </c>
      <c r="DV872" s="1">
        <f t="shared" si="2163"/>
        <v>0.1323818512257082</v>
      </c>
      <c r="DW872" s="1">
        <f t="shared" si="2164"/>
        <v>0.1115616278321985</v>
      </c>
      <c r="DX872" s="1">
        <f t="shared" si="2165"/>
        <v>9.3299867444385148E-2</v>
      </c>
      <c r="DY872" s="1">
        <f t="shared" si="2166"/>
        <v>7.7427863814334946E-2</v>
      </c>
      <c r="DZ872" s="1">
        <f t="shared" si="2167"/>
        <v>6.3758208921913792E-2</v>
      </c>
      <c r="EA872" s="1">
        <f t="shared" si="2168"/>
        <v>5.2092130876316145E-2</v>
      </c>
      <c r="EB872" s="1">
        <f t="shared" si="2169"/>
        <v>4.2226187724963136E-2</v>
      </c>
      <c r="EC872" s="1">
        <f t="shared" si="2170"/>
        <v>3.3958127319478532E-2</v>
      </c>
      <c r="ED872" s="1">
        <f t="shared" si="2171"/>
        <v>2.7091793809101799E-2</v>
      </c>
      <c r="EE872" s="1">
        <f t="shared" si="2172"/>
        <v>2.1441027976786098E-2</v>
      </c>
      <c r="EF872" s="1">
        <f t="shared" si="2173"/>
        <v>1.6832567642582039E-2</v>
      </c>
      <c r="EG872" s="1">
        <f t="shared" si="2174"/>
        <v>1.3108003068556653E-2</v>
      </c>
      <c r="EH872" s="1">
        <f t="shared" si="2175"/>
        <v>1.0124879263422176E-2</v>
      </c>
      <c r="EI872" s="1">
        <f t="shared" si="2176"/>
        <v>7.7570619835081048E-3</v>
      </c>
      <c r="EJ872" s="1">
        <f t="shared" si="2177"/>
        <v>5.8944976889207332E-3</v>
      </c>
      <c r="EK872" s="1">
        <f t="shared" si="2178"/>
        <v>4.4425010880249473E-3</v>
      </c>
      <c r="EL872" s="1">
        <f t="shared" si="2179"/>
        <v>3.3206990071633358E-3</v>
      </c>
      <c r="EM872" s="1">
        <f t="shared" si="2180"/>
        <v>2.4617482003368024E-3</v>
      </c>
      <c r="EN872" s="1">
        <f t="shared" si="2181"/>
        <v>1.8099294249443497E-3</v>
      </c>
      <c r="EO872" s="1">
        <f t="shared" si="2182"/>
        <v>1.3197025609589831E-3</v>
      </c>
      <c r="EP872" s="1">
        <f t="shared" si="2183"/>
        <v>9.5428937751611861E-4</v>
      </c>
      <c r="EQ872" s="1">
        <f t="shared" si="2184"/>
        <v>6.843330498530443E-4</v>
      </c>
      <c r="ER872" s="1">
        <f t="shared" si="2185"/>
        <v>4.8666763701863015E-4</v>
      </c>
      <c r="ES872" s="1">
        <f t="shared" si="2186"/>
        <v>3.4321703565760441E-4</v>
      </c>
      <c r="ET872" s="1">
        <f t="shared" si="2187"/>
        <v>2.4003170830353616E-4</v>
      </c>
      <c r="EU872" s="1">
        <f t="shared" si="2188"/>
        <v>1.6646277280072213E-4</v>
      </c>
      <c r="EV872" s="1">
        <f t="shared" si="2189"/>
        <v>1.1446666423980826E-4</v>
      </c>
      <c r="EW872" s="1">
        <f t="shared" si="2190"/>
        <v>7.8029233032464928E-5</v>
      </c>
      <c r="EX872" s="1">
        <f t="shared" si="2191"/>
        <v>5.2695415824228955E-5</v>
      </c>
      <c r="EY872" s="1">
        <f t="shared" si="2192"/>
        <v>3.5189030474922131E-5</v>
      </c>
      <c r="EZ872" s="1">
        <f t="shared" si="2193"/>
        <v>2.310624985741031E-5</v>
      </c>
      <c r="FA872" s="1">
        <f t="shared" si="2194"/>
        <v>1.4665242126912642E-5</v>
      </c>
      <c r="FB872" s="1">
        <f t="shared" si="2195"/>
        <v>8.492480660574225E-6</v>
      </c>
      <c r="FC872" s="1">
        <f t="shared" si="2196"/>
        <v>3.4221467969406014E-6</v>
      </c>
      <c r="FD872" s="75">
        <f t="shared" si="2047"/>
        <v>-3.4221467969406014E-6</v>
      </c>
    </row>
    <row r="873" spans="7:160" x14ac:dyDescent="0.35">
      <c r="G873" t="str">
        <f t="shared" si="2043"/>
        <v>Refd, t=4.29</v>
      </c>
      <c r="H873" s="76">
        <f t="shared" si="2044"/>
        <v>4.2899999999999308</v>
      </c>
      <c r="I873" s="1">
        <f t="shared" si="2045"/>
        <v>0</v>
      </c>
      <c r="J873" s="22">
        <f t="shared" si="2046"/>
        <v>1.5340606542114253E-8</v>
      </c>
      <c r="K873" s="1">
        <f t="shared" si="2048"/>
        <v>7.917113284273226E-8</v>
      </c>
      <c r="L873" s="1">
        <f t="shared" si="2049"/>
        <v>2.0074330772864348E-7</v>
      </c>
      <c r="M873" s="1">
        <f t="shared" si="2050"/>
        <v>4.2007332067004923E-7</v>
      </c>
      <c r="N873" s="1">
        <f t="shared" si="2051"/>
        <v>8.0114750750858103E-7</v>
      </c>
      <c r="O873" s="1">
        <f t="shared" si="2052"/>
        <v>1.444673501875697E-6</v>
      </c>
      <c r="P873" s="1">
        <f t="shared" si="2053"/>
        <v>2.5068452454608418E-6</v>
      </c>
      <c r="Q873" s="1">
        <f t="shared" si="2054"/>
        <v>4.2265845481564637E-6</v>
      </c>
      <c r="R873" s="1">
        <f t="shared" si="2055"/>
        <v>6.9645548749661493E-6</v>
      </c>
      <c r="S873" s="1">
        <f t="shared" si="2056"/>
        <v>1.1258279579715757E-5</v>
      </c>
      <c r="T873" s="1">
        <f t="shared" si="2057"/>
        <v>1.7898953023713498E-5</v>
      </c>
      <c r="U873" s="1">
        <f t="shared" si="2058"/>
        <v>2.8037010303409977E-5</v>
      </c>
      <c r="V873" s="1">
        <f t="shared" si="2059"/>
        <v>4.3325198009948738E-5</v>
      </c>
      <c r="W873" s="1">
        <f t="shared" si="2060"/>
        <v>6.6109710019202246E-5</v>
      </c>
      <c r="X873" s="1">
        <f t="shared" si="2061"/>
        <v>9.9681820594668696E-5</v>
      </c>
      <c r="Y873" s="1">
        <f t="shared" si="2062"/>
        <v>1.4860420965271277E-4</v>
      </c>
      <c r="Z873" s="1">
        <f t="shared" si="2063"/>
        <v>2.1912761627691354E-4</v>
      </c>
      <c r="AA873" s="1">
        <f t="shared" si="2064"/>
        <v>3.1971429251489926E-4</v>
      </c>
      <c r="AB873" s="1">
        <f t="shared" si="2065"/>
        <v>4.616846089689604E-4</v>
      </c>
      <c r="AC873" s="1">
        <f t="shared" si="2066"/>
        <v>6.600016784746184E-4</v>
      </c>
      <c r="AD873" s="1">
        <f t="shared" si="2067"/>
        <v>9.3420557082652539E-4</v>
      </c>
      <c r="AE873" s="1">
        <f t="shared" si="2068"/>
        <v>1.3095031470450695E-3</v>
      </c>
      <c r="AF873" s="1">
        <f t="shared" si="2069"/>
        <v>1.8180113537546068E-3</v>
      </c>
      <c r="AG873" s="1">
        <f t="shared" si="2070"/>
        <v>2.5001407093251898E-3</v>
      </c>
      <c r="AH873" s="1">
        <f t="shared" si="2071"/>
        <v>3.4060915954626132E-3</v>
      </c>
      <c r="AI873" s="1">
        <f t="shared" si="2072"/>
        <v>4.5974190216831355E-3</v>
      </c>
      <c r="AJ873" s="1">
        <f t="shared" si="2073"/>
        <v>6.148602280259304E-3</v>
      </c>
      <c r="AK873" s="1">
        <f t="shared" si="2074"/>
        <v>8.1485352838155337E-3</v>
      </c>
      <c r="AL873" s="1">
        <f t="shared" si="2075"/>
        <v>1.0701832738900616E-2</v>
      </c>
      <c r="AM873" s="1">
        <f t="shared" si="2076"/>
        <v>1.3929828441366324E-2</v>
      </c>
      <c r="AN873" s="1">
        <f t="shared" si="2077"/>
        <v>1.7971127025577318E-2</v>
      </c>
      <c r="AO873" s="1">
        <f t="shared" si="2078"/>
        <v>2.2981561832679343E-2</v>
      </c>
      <c r="AP873" s="1">
        <f t="shared" si="2079"/>
        <v>2.9133411598267937E-2</v>
      </c>
      <c r="AQ873" s="1">
        <f t="shared" si="2080"/>
        <v>3.6613739608092971E-2</v>
      </c>
      <c r="AR873" s="1">
        <f t="shared" si="2081"/>
        <v>4.5621742554901132E-2</v>
      </c>
      <c r="AS873" s="1">
        <f t="shared" si="2082"/>
        <v>5.6365033486934328E-2</v>
      </c>
      <c r="AT873" s="1">
        <f t="shared" si="2083"/>
        <v>6.9054833842445776E-2</v>
      </c>
      <c r="AU873" s="1">
        <f t="shared" si="2084"/>
        <v>8.3900112208102895E-2</v>
      </c>
      <c r="AV873" s="1">
        <f t="shared" si="2085"/>
        <v>0.10110077931827724</v>
      </c>
      <c r="AW873" s="1">
        <f t="shared" si="2086"/>
        <v>0.12084012574317513</v>
      </c>
      <c r="AX873" s="1">
        <f t="shared" si="2087"/>
        <v>0.14327676530860692</v>
      </c>
      <c r="AY873" s="1">
        <f t="shared" si="2088"/>
        <v>0.16853641729758723</v>
      </c>
      <c r="AZ873" s="1">
        <f t="shared" si="2089"/>
        <v>0.19670391728146347</v>
      </c>
      <c r="BA873" s="1">
        <f t="shared" si="2090"/>
        <v>0.22781588363079389</v>
      </c>
      <c r="BB873" s="1">
        <f t="shared" si="2091"/>
        <v>0.26185447888458652</v>
      </c>
      <c r="BC873" s="1">
        <f t="shared" si="2092"/>
        <v>0.29874268829487949</v>
      </c>
      <c r="BD873" s="1">
        <f t="shared" si="2093"/>
        <v>0.33834149022602467</v>
      </c>
      <c r="BE873" s="1">
        <f t="shared" si="2094"/>
        <v>0.3804492154174241</v>
      </c>
      <c r="BF873" s="1">
        <f t="shared" si="2095"/>
        <v>0.42480328785398219</v>
      </c>
      <c r="BG873" s="1">
        <f t="shared" si="2096"/>
        <v>0.47108441515983401</v>
      </c>
      <c r="BH873" s="1">
        <f t="shared" si="2097"/>
        <v>0.51892315926933541</v>
      </c>
      <c r="BI873" s="1">
        <f t="shared" si="2098"/>
        <v>0.56790867842004444</v>
      </c>
      <c r="BJ873" s="1">
        <f t="shared" si="2099"/>
        <v>0.61759929974576899</v>
      </c>
      <c r="BK873" s="1">
        <f t="shared" si="2100"/>
        <v>0.66753446815533757</v>
      </c>
      <c r="BL873" s="1">
        <f t="shared" si="2101"/>
        <v>0.71724753076335379</v>
      </c>
      <c r="BM873" s="1">
        <f t="shared" si="2102"/>
        <v>0.76627876378334747</v>
      </c>
      <c r="BN873" s="1">
        <f t="shared" si="2103"/>
        <v>0.81418803460777656</v>
      </c>
      <c r="BO873" s="1">
        <f t="shared" si="2104"/>
        <v>0.86056651670707107</v>
      </c>
      <c r="BP873" s="1">
        <f t="shared" si="2105"/>
        <v>0.90504693664778668</v>
      </c>
      <c r="BQ873" s="1">
        <f t="shared" si="2106"/>
        <v>0.94731192562258371</v>
      </c>
      <c r="BR873" s="1">
        <f t="shared" si="2107"/>
        <v>0.98710016461891426</v>
      </c>
      <c r="BS873" s="1">
        <f t="shared" si="2108"/>
        <v>1.0242101432836519</v>
      </c>
      <c r="BT873" s="1">
        <f t="shared" si="2109"/>
        <v>1.0585014874854479</v>
      </c>
      <c r="BU873" s="1">
        <f t="shared" si="2110"/>
        <v>1.0898939395771761</v>
      </c>
      <c r="BV873" s="1">
        <f t="shared" si="2111"/>
        <v>1.118364189574363</v>
      </c>
      <c r="BW873" s="1">
        <f t="shared" si="2112"/>
        <v>1.143940847894914</v>
      </c>
      <c r="BX873" s="1">
        <f t="shared" si="2113"/>
        <v>1.16669791630386</v>
      </c>
      <c r="BY873" s="1">
        <f t="shared" si="2114"/>
        <v>1.1867471512170731</v>
      </c>
      <c r="BZ873" s="1">
        <f t="shared" si="2115"/>
        <v>1.204229723043315</v>
      </c>
      <c r="CA873" s="1">
        <f t="shared" si="2116"/>
        <v>1.2193075595752201</v>
      </c>
      <c r="CB873" s="1">
        <f t="shared" si="2117"/>
        <v>1.2321547251861351</v>
      </c>
      <c r="CC873" s="1">
        <f t="shared" si="2118"/>
        <v>1.242949136580435</v>
      </c>
      <c r="CD873" s="1">
        <f t="shared" si="2119"/>
        <v>1.2518648564708985</v>
      </c>
      <c r="CE873" s="1">
        <f t="shared" si="2120"/>
        <v>1.2590651451222161</v>
      </c>
      <c r="CF873" s="1">
        <f t="shared" si="2121"/>
        <v>1.2646963918433869</v>
      </c>
      <c r="CG873" s="1">
        <f t="shared" si="2122"/>
        <v>1.2688829987426729</v>
      </c>
      <c r="CH873" s="1">
        <f t="shared" si="2123"/>
        <v>1.2717232504364997</v>
      </c>
      <c r="CI873" s="1">
        <f t="shared" si="2124"/>
        <v>1.2732861773752298</v>
      </c>
      <c r="CJ873" s="1">
        <f t="shared" si="2125"/>
        <v>1.2736094068410895</v>
      </c>
      <c r="CK873" s="1">
        <f t="shared" si="2126"/>
        <v>1.2726979928282667</v>
      </c>
      <c r="CL873" s="1">
        <f t="shared" si="2127"/>
        <v>1.2705242210448984</v>
      </c>
      <c r="CM873" s="1">
        <f t="shared" si="2128"/>
        <v>1.2670283944163678</v>
      </c>
      <c r="CN873" s="1">
        <f t="shared" si="2129"/>
        <v>1.2621206134943124</v>
      </c>
      <c r="CO873" s="1">
        <f t="shared" si="2130"/>
        <v>1.2556835708544176</v>
      </c>
      <c r="CP873" s="1">
        <f t="shared" si="2131"/>
        <v>1.2475763751163342</v>
      </c>
      <c r="CQ873" s="1">
        <f t="shared" si="2132"/>
        <v>1.2376394057346776</v>
      </c>
      <c r="CR873" s="1">
        <f t="shared" si="2133"/>
        <v>1.2257001725245369</v>
      </c>
      <c r="CS873" s="1">
        <f t="shared" si="2134"/>
        <v>1.2115801138395916</v>
      </c>
      <c r="CT873" s="1">
        <f t="shared" si="2135"/>
        <v>1.1951022159077325</v>
      </c>
      <c r="CU873" s="1">
        <f t="shared" si="2136"/>
        <v>1.1760992761847178</v>
      </c>
      <c r="CV873" s="1">
        <f t="shared" si="2137"/>
        <v>1.1544225703219295</v>
      </c>
      <c r="CW873" s="1">
        <f t="shared" si="2138"/>
        <v>1.1299506212108672</v>
      </c>
      <c r="CX873" s="1">
        <f t="shared" si="2139"/>
        <v>1.1025977159712654</v>
      </c>
      <c r="CY873" s="1">
        <f t="shared" si="2140"/>
        <v>1.0723217791533046</v>
      </c>
      <c r="CZ873" s="1">
        <f t="shared" si="2141"/>
        <v>1.0391311936773271</v>
      </c>
      <c r="DA873" s="1">
        <f t="shared" si="2142"/>
        <v>1.0030901697076604</v>
      </c>
      <c r="DB873" s="1">
        <f t="shared" si="2143"/>
        <v>0.96432229844569017</v>
      </c>
      <c r="DC873" s="1">
        <f t="shared" si="2144"/>
        <v>0.92301199309868698</v>
      </c>
      <c r="DD873" s="1">
        <f t="shared" si="2145"/>
        <v>0.87940361082968121</v>
      </c>
      <c r="DE873" s="1">
        <f t="shared" si="2146"/>
        <v>0.83379816254901096</v>
      </c>
      <c r="DF873" s="1">
        <f t="shared" si="2147"/>
        <v>0.78654764491109308</v>
      </c>
      <c r="DG873" s="1">
        <f t="shared" si="2148"/>
        <v>0.73804716201906395</v>
      </c>
      <c r="DH873" s="1">
        <f t="shared" si="2149"/>
        <v>0.68872513329987095</v>
      </c>
      <c r="DI873" s="1">
        <f t="shared" si="2150"/>
        <v>0.63903199886350581</v>
      </c>
      <c r="DJ873" s="1">
        <f t="shared" si="2151"/>
        <v>0.58942792529492327</v>
      </c>
      <c r="DK873" s="1">
        <f t="shared" si="2152"/>
        <v>0.54037007584212216</v>
      </c>
      <c r="DL873" s="1">
        <f t="shared" si="2153"/>
        <v>0.49230003438576553</v>
      </c>
      <c r="DM873" s="1">
        <f t="shared" si="2154"/>
        <v>0.44563196035135855</v>
      </c>
      <c r="DN873" s="1">
        <f t="shared" si="2155"/>
        <v>0.40074200291698897</v>
      </c>
      <c r="DO873" s="1">
        <f t="shared" si="2156"/>
        <v>0.35795942153769228</v>
      </c>
      <c r="DP873" s="1">
        <f t="shared" si="2157"/>
        <v>0.31755975259109942</v>
      </c>
      <c r="DQ873" s="1">
        <f t="shared" si="2158"/>
        <v>0.2797602374020377</v>
      </c>
      <c r="DR873" s="1">
        <f t="shared" si="2159"/>
        <v>0.24471759465983034</v>
      </c>
      <c r="DS873" s="1">
        <f t="shared" si="2160"/>
        <v>0.21252809010636328</v>
      </c>
      <c r="DT873" s="1">
        <f t="shared" si="2161"/>
        <v>0.18322973744086096</v>
      </c>
      <c r="DU873" s="1">
        <f t="shared" si="2162"/>
        <v>0.15680636428195208</v>
      </c>
      <c r="DV873" s="1">
        <f t="shared" si="2163"/>
        <v>0.13319320133035104</v>
      </c>
      <c r="DW873" s="1">
        <f t="shared" si="2164"/>
        <v>0.11228360479502317</v>
      </c>
      <c r="DX873" s="1">
        <f t="shared" si="2165"/>
        <v>9.3936502442114711E-2</v>
      </c>
      <c r="DY873" s="1">
        <f t="shared" si="2166"/>
        <v>7.7984160775303721E-2</v>
      </c>
      <c r="DZ873" s="1">
        <f t="shared" si="2167"/>
        <v>6.4239901415885634E-2</v>
      </c>
      <c r="EA873" s="1">
        <f t="shared" si="2168"/>
        <v>5.2505443866829773E-2</v>
      </c>
      <c r="EB873" s="1">
        <f t="shared" si="2169"/>
        <v>4.2577613833504273E-2</v>
      </c>
      <c r="EC873" s="1">
        <f t="shared" si="2170"/>
        <v>3.4254225208984648E-2</v>
      </c>
      <c r="ED873" s="1">
        <f t="shared" si="2171"/>
        <v>2.733901407912126E-2</v>
      </c>
      <c r="EE873" s="1">
        <f t="shared" si="2172"/>
        <v>2.1645569750351281E-2</v>
      </c>
      <c r="EF873" s="1">
        <f t="shared" si="2173"/>
        <v>1.7000266965484349E-2</v>
      </c>
      <c r="EG873" s="1">
        <f t="shared" si="2174"/>
        <v>1.3244252450169525E-2</v>
      </c>
      <c r="EH873" s="1">
        <f t="shared" si="2175"/>
        <v>1.0234576240345373E-2</v>
      </c>
      <c r="EI873" s="1">
        <f t="shared" si="2176"/>
        <v>7.8445835200535458E-3</v>
      </c>
      <c r="EJ873" s="1">
        <f t="shared" si="2177"/>
        <v>5.9636965436351752E-3</v>
      </c>
      <c r="EK873" s="1">
        <f t="shared" si="2178"/>
        <v>4.4967199459981485E-3</v>
      </c>
      <c r="EL873" s="1">
        <f t="shared" si="2179"/>
        <v>3.3627981556216859E-3</v>
      </c>
      <c r="EM873" s="1">
        <f t="shared" si="2180"/>
        <v>2.4941427487966215E-3</v>
      </c>
      <c r="EN873" s="1">
        <f t="shared" si="2181"/>
        <v>1.8346324744846424E-3</v>
      </c>
      <c r="EO873" s="1">
        <f t="shared" si="2182"/>
        <v>1.3383712446555797E-3</v>
      </c>
      <c r="EP873" s="1">
        <f t="shared" si="2183"/>
        <v>9.6827126664922423E-4</v>
      </c>
      <c r="EQ873" s="1">
        <f t="shared" si="2184"/>
        <v>6.9471099859006911E-4</v>
      </c>
      <c r="ER873" s="1">
        <f t="shared" si="2185"/>
        <v>4.943016835694203E-4</v>
      </c>
      <c r="ES873" s="1">
        <f t="shared" si="2186"/>
        <v>3.487824636374983E-4</v>
      </c>
      <c r="ET873" s="1">
        <f t="shared" si="2187"/>
        <v>2.4405278218951406E-4</v>
      </c>
      <c r="EU873" s="1">
        <f t="shared" si="2188"/>
        <v>1.6934198901159421E-4</v>
      </c>
      <c r="EV873" s="1">
        <f t="shared" si="2189"/>
        <v>1.1650960460866858E-4</v>
      </c>
      <c r="EW873" s="1">
        <f t="shared" si="2190"/>
        <v>7.9465275023675219E-5</v>
      </c>
      <c r="EX873" s="1">
        <f t="shared" si="2191"/>
        <v>5.3694650741371512E-5</v>
      </c>
      <c r="EY873" s="1">
        <f t="shared" si="2192"/>
        <v>3.5875773764741832E-5</v>
      </c>
      <c r="EZ873" s="1">
        <f t="shared" si="2193"/>
        <v>2.3569500097787967E-5</v>
      </c>
      <c r="FA873" s="1">
        <f t="shared" si="2194"/>
        <v>1.4966354951578352E-5</v>
      </c>
      <c r="FB873" s="1">
        <f t="shared" si="2195"/>
        <v>8.6701582064830161E-6</v>
      </c>
      <c r="FC873" s="1">
        <f t="shared" si="2196"/>
        <v>3.4945742032606448E-6</v>
      </c>
      <c r="FD873" s="75">
        <f t="shared" si="2047"/>
        <v>-3.4945742032606448E-6</v>
      </c>
    </row>
    <row r="874" spans="7:160" x14ac:dyDescent="0.35">
      <c r="G874" t="str">
        <f t="shared" si="2043"/>
        <v>Refd, t=4.29</v>
      </c>
      <c r="H874" s="76">
        <f t="shared" si="2044"/>
        <v>4.2949999999999307</v>
      </c>
      <c r="I874" s="1">
        <f t="shared" si="2045"/>
        <v>0</v>
      </c>
      <c r="J874" s="22">
        <f t="shared" si="2046"/>
        <v>1.5171376178787745E-8</v>
      </c>
      <c r="K874" s="1">
        <f t="shared" si="2048"/>
        <v>7.8298181265223538E-8</v>
      </c>
      <c r="L874" s="1">
        <f t="shared" si="2049"/>
        <v>1.9853226228887153E-7</v>
      </c>
      <c r="M874" s="1">
        <f t="shared" si="2050"/>
        <v>4.1545409360254896E-7</v>
      </c>
      <c r="N874" s="1">
        <f t="shared" si="2051"/>
        <v>7.9235727993482935E-7</v>
      </c>
      <c r="O874" s="1">
        <f t="shared" si="2052"/>
        <v>1.4288662307901361E-6</v>
      </c>
      <c r="P874" s="1">
        <f t="shared" si="2053"/>
        <v>2.479507053211952E-6</v>
      </c>
      <c r="Q874" s="1">
        <f t="shared" si="2054"/>
        <v>4.1806710072248788E-6</v>
      </c>
      <c r="R874" s="1">
        <f t="shared" si="2055"/>
        <v>6.8892358334606376E-6</v>
      </c>
      <c r="S874" s="1">
        <f t="shared" si="2056"/>
        <v>1.1137138556784512E-5</v>
      </c>
      <c r="T874" s="1">
        <f t="shared" si="2057"/>
        <v>1.7707440299443181E-5</v>
      </c>
      <c r="U874" s="1">
        <f t="shared" si="2058"/>
        <v>2.7738891023444596E-5</v>
      </c>
      <c r="V874" s="1">
        <f t="shared" si="2059"/>
        <v>4.2867669058384956E-5</v>
      </c>
      <c r="W874" s="1">
        <f t="shared" si="2060"/>
        <v>6.5416783370589966E-5</v>
      </c>
      <c r="X874" s="1">
        <f t="shared" si="2061"/>
        <v>9.8645489238037074E-5</v>
      </c>
      <c r="Y874" s="1">
        <f t="shared" si="2062"/>
        <v>1.4707283000171248E-4</v>
      </c>
      <c r="Z874" s="1">
        <f t="shared" si="2063"/>
        <v>2.1689086584533872E-4</v>
      </c>
      <c r="AA874" s="1">
        <f t="shared" si="2064"/>
        <v>3.1648400411801118E-4</v>
      </c>
      <c r="AB874" s="1">
        <f t="shared" si="2065"/>
        <v>4.5707075651950439E-4</v>
      </c>
      <c r="AC874" s="1">
        <f t="shared" si="2066"/>
        <v>6.5348281127528061E-4</v>
      </c>
      <c r="AD874" s="1">
        <f t="shared" si="2067"/>
        <v>9.2509308219213492E-4</v>
      </c>
      <c r="AE874" s="1">
        <f t="shared" si="2068"/>
        <v>1.2968989393878499E-3</v>
      </c>
      <c r="AF874" s="1">
        <f t="shared" si="2069"/>
        <v>1.8007587455600735E-3</v>
      </c>
      <c r="AG874" s="1">
        <f t="shared" si="2070"/>
        <v>2.4767688361989073E-3</v>
      </c>
      <c r="AH874" s="1">
        <f t="shared" si="2071"/>
        <v>3.3747540978155831E-3</v>
      </c>
      <c r="AI874" s="1">
        <f t="shared" si="2072"/>
        <v>4.5558284859909658E-3</v>
      </c>
      <c r="AJ874" s="1">
        <f t="shared" si="2073"/>
        <v>6.0939626960506647E-3</v>
      </c>
      <c r="AK874" s="1">
        <f t="shared" si="2074"/>
        <v>8.0774756647395071E-3</v>
      </c>
      <c r="AL874" s="1">
        <f t="shared" si="2075"/>
        <v>1.0610345984403297E-2</v>
      </c>
      <c r="AM874" s="1">
        <f t="shared" si="2076"/>
        <v>1.381322041677273E-2</v>
      </c>
      <c r="AN874" s="1">
        <f t="shared" si="2077"/>
        <v>1.7823981625258858E-2</v>
      </c>
      <c r="AO874" s="1">
        <f t="shared" si="2078"/>
        <v>2.2797728361455206E-2</v>
      </c>
      <c r="AP874" s="1">
        <f t="shared" si="2079"/>
        <v>2.8906021050547383E-2</v>
      </c>
      <c r="AQ874" s="1">
        <f t="shared" si="2080"/>
        <v>3.6335256234912412E-2</v>
      </c>
      <c r="AR874" s="1">
        <f t="shared" si="2081"/>
        <v>4.5284056392542259E-2</v>
      </c>
      <c r="AS874" s="1">
        <f t="shared" si="2082"/>
        <v>5.5959598211545267E-2</v>
      </c>
      <c r="AT874" s="1">
        <f t="shared" si="2083"/>
        <v>6.8572852388624275E-2</v>
      </c>
      <c r="AU874" s="1">
        <f t="shared" si="2084"/>
        <v>8.3332770074509135E-2</v>
      </c>
      <c r="AV874" s="1">
        <f t="shared" si="2085"/>
        <v>0.10043952247031208</v>
      </c>
      <c r="AW874" s="1">
        <f t="shared" si="2086"/>
        <v>0.12007697666640914</v>
      </c>
      <c r="AX874" s="1">
        <f t="shared" si="2087"/>
        <v>0.14240466728257584</v>
      </c>
      <c r="AY874" s="1">
        <f t="shared" si="2088"/>
        <v>0.16754959361281313</v>
      </c>
      <c r="AZ874" s="1">
        <f t="shared" si="2089"/>
        <v>0.19559822920873965</v>
      </c>
      <c r="BA874" s="1">
        <f t="shared" si="2090"/>
        <v>0.22658916877177462</v>
      </c>
      <c r="BB874" s="1">
        <f t="shared" si="2091"/>
        <v>0.26050685036304388</v>
      </c>
      <c r="BC874" s="1">
        <f t="shared" si="2092"/>
        <v>0.29727677530963731</v>
      </c>
      <c r="BD874" s="1">
        <f t="shared" si="2093"/>
        <v>0.3367626019161607</v>
      </c>
      <c r="BE874" s="1">
        <f t="shared" si="2094"/>
        <v>0.37876541281696591</v>
      </c>
      <c r="BF874" s="1">
        <f t="shared" si="2095"/>
        <v>0.42302535284485088</v>
      </c>
      <c r="BG874" s="1">
        <f t="shared" si="2096"/>
        <v>0.46922571055273266</v>
      </c>
      <c r="BH874" s="1">
        <f t="shared" si="2097"/>
        <v>0.51699938012493074</v>
      </c>
      <c r="BI874" s="1">
        <f t="shared" si="2098"/>
        <v>0.56593750105112217</v>
      </c>
      <c r="BJ874" s="1">
        <f t="shared" si="2099"/>
        <v>0.61559994104553817</v>
      </c>
      <c r="BK874" s="1">
        <f t="shared" si="2100"/>
        <v>0.66552717349711343</v>
      </c>
      <c r="BL874" s="1">
        <f t="shared" si="2101"/>
        <v>0.71525301326624047</v>
      </c>
      <c r="BM874" s="1">
        <f t="shared" si="2102"/>
        <v>0.76431762086884469</v>
      </c>
      <c r="BN874" s="1">
        <f t="shared" si="2103"/>
        <v>0.81228016922931046</v>
      </c>
      <c r="BO874" s="1">
        <f t="shared" si="2104"/>
        <v>0.85873059030362986</v>
      </c>
      <c r="BP874" s="1">
        <f t="shared" si="2105"/>
        <v>0.90329987878995344</v>
      </c>
      <c r="BQ874" s="1">
        <f t="shared" si="2106"/>
        <v>0.94566852166625326</v>
      </c>
      <c r="BR874" s="1">
        <f t="shared" si="2107"/>
        <v>0.98557273776768983</v>
      </c>
      <c r="BS874" s="1">
        <f t="shared" si="2108"/>
        <v>1.0228083416894647</v>
      </c>
      <c r="BT874" s="1">
        <f t="shared" si="2109"/>
        <v>1.0572321808474261</v>
      </c>
      <c r="BU874" s="1">
        <f t="shared" si="2110"/>
        <v>1.0887612236010584</v>
      </c>
      <c r="BV874" s="1">
        <f t="shared" si="2111"/>
        <v>1.1173694910661705</v>
      </c>
      <c r="BW874" s="1">
        <f t="shared" si="2112"/>
        <v>1.1430831185503432</v>
      </c>
      <c r="BX874" s="1">
        <f t="shared" si="2113"/>
        <v>1.1659738996875542</v>
      </c>
      <c r="BY874" s="1">
        <f t="shared" si="2114"/>
        <v>1.1861517051568022</v>
      </c>
      <c r="BZ874" s="1">
        <f t="shared" si="2115"/>
        <v>1.2037561787266697</v>
      </c>
      <c r="CA874" s="1">
        <f t="shared" si="2116"/>
        <v>1.2189480989521486</v>
      </c>
      <c r="CB874" s="1">
        <f t="shared" si="2117"/>
        <v>1.2319007596764691</v>
      </c>
      <c r="CC874" s="1">
        <f t="shared" si="2118"/>
        <v>1.2427916723187256</v>
      </c>
      <c r="CD874" s="1">
        <f t="shared" si="2119"/>
        <v>1.2517948341080036</v>
      </c>
      <c r="CE874" s="1">
        <f t="shared" si="2120"/>
        <v>1.2590737452495033</v>
      </c>
      <c r="CF874" s="1">
        <f t="shared" si="2121"/>
        <v>1.2647753001327975</v>
      </c>
      <c r="CG874" s="1">
        <f t="shared" si="2122"/>
        <v>1.2690246276649921</v>
      </c>
      <c r="CH874" s="1">
        <f t="shared" si="2123"/>
        <v>1.2719209167476981</v>
      </c>
      <c r="CI874" s="1">
        <f t="shared" si="2124"/>
        <v>1.2735342363293678</v>
      </c>
      <c r="CJ874" s="1">
        <f t="shared" si="2125"/>
        <v>1.2739033452499549</v>
      </c>
      <c r="CK874" s="1">
        <f t="shared" si="2126"/>
        <v>1.2730344836609049</v>
      </c>
      <c r="CL874" s="1">
        <f t="shared" si="2127"/>
        <v>1.2709011423210188</v>
      </c>
      <c r="CM874" s="1">
        <f t="shared" si="2128"/>
        <v>1.2674448148188504</v>
      </c>
      <c r="CN874" s="1">
        <f t="shared" si="2129"/>
        <v>1.2625767465615843</v>
      </c>
      <c r="CO874" s="1">
        <f t="shared" si="2130"/>
        <v>1.2561806989819919</v>
      </c>
      <c r="CP874" s="1">
        <f t="shared" si="2131"/>
        <v>1.2481167440650593</v>
      </c>
      <c r="CQ874" s="1">
        <f t="shared" si="2132"/>
        <v>1.2382260900598461</v>
      </c>
      <c r="CR874" s="1">
        <f t="shared" si="2133"/>
        <v>1.2263369124209131</v>
      </c>
      <c r="CS874" s="1">
        <f t="shared" si="2134"/>
        <v>1.2122711244139555</v>
      </c>
      <c r="CT874" s="1">
        <f t="shared" si="2135"/>
        <v>1.1958519708608559</v>
      </c>
      <c r="CU874" s="1">
        <f t="shared" si="2136"/>
        <v>1.1769122692695155</v>
      </c>
      <c r="CV874" s="1">
        <f t="shared" si="2137"/>
        <v>1.1553030596478662</v>
      </c>
      <c r="CW874" s="1">
        <f t="shared" si="2138"/>
        <v>1.1309023633397948</v>
      </c>
      <c r="CX874" s="1">
        <f t="shared" si="2139"/>
        <v>1.1036236986105978</v>
      </c>
      <c r="CY874" s="1">
        <f t="shared" si="2140"/>
        <v>1.0734239628894056</v>
      </c>
      <c r="CZ874" s="1">
        <f t="shared" si="2141"/>
        <v>1.0403102743925254</v>
      </c>
      <c r="DA874" s="1">
        <f t="shared" si="2142"/>
        <v>1.0043453738943975</v>
      </c>
      <c r="DB874" s="1">
        <f t="shared" si="2143"/>
        <v>0.96565122341771914</v>
      </c>
      <c r="DC874" s="1">
        <f t="shared" si="2144"/>
        <v>0.92441050300918337</v>
      </c>
      <c r="DD874" s="1">
        <f t="shared" si="2145"/>
        <v>0.88086579742216486</v>
      </c>
      <c r="DE874" s="1">
        <f t="shared" si="2146"/>
        <v>0.83531637675521686</v>
      </c>
      <c r="DF874" s="1">
        <f t="shared" si="2147"/>
        <v>0.78811260191975285</v>
      </c>
      <c r="DG874" s="1">
        <f t="shared" si="2148"/>
        <v>0.73964811849461543</v>
      </c>
      <c r="DH874" s="1">
        <f t="shared" si="2149"/>
        <v>0.69035013131070844</v>
      </c>
      <c r="DI874" s="1">
        <f t="shared" si="2150"/>
        <v>0.6406681670980241</v>
      </c>
      <c r="DJ874" s="1">
        <f t="shared" si="2151"/>
        <v>0.59106182461586421</v>
      </c>
      <c r="DK874" s="1">
        <f t="shared" si="2152"/>
        <v>0.54198807344382738</v>
      </c>
      <c r="DL874" s="1">
        <f t="shared" si="2153"/>
        <v>0.49388868900715183</v>
      </c>
      <c r="DM874" s="1">
        <f t="shared" si="2154"/>
        <v>0.44717840031284123</v>
      </c>
      <c r="DN874" s="1">
        <f t="shared" si="2155"/>
        <v>0.40223427925069161</v>
      </c>
      <c r="DO874" s="1">
        <f t="shared" si="2156"/>
        <v>0.35938682012537626</v>
      </c>
      <c r="DP874" s="1">
        <f t="shared" si="2157"/>
        <v>0.31891305187603219</v>
      </c>
      <c r="DQ874" s="1">
        <f t="shared" si="2158"/>
        <v>0.2810319016809778</v>
      </c>
      <c r="DR874" s="1">
        <f t="shared" si="2159"/>
        <v>0.24590189691194736</v>
      </c>
      <c r="DS874" s="1">
        <f t="shared" si="2160"/>
        <v>0.21362116246824009</v>
      </c>
      <c r="DT874" s="1">
        <f t="shared" si="2161"/>
        <v>0.18422955147978176</v>
      </c>
      <c r="DU874" s="1">
        <f t="shared" si="2162"/>
        <v>0.15771264686878755</v>
      </c>
      <c r="DV874" s="1">
        <f t="shared" si="2163"/>
        <v>0.13400729493410701</v>
      </c>
      <c r="DW874" s="1">
        <f t="shared" si="2164"/>
        <v>0.11300828324686082</v>
      </c>
      <c r="DX874" s="1">
        <f t="shared" si="2165"/>
        <v>9.4575754557927674E-2</v>
      </c>
      <c r="DY874" s="1">
        <f t="shared" si="2166"/>
        <v>7.8542954671692519E-2</v>
      </c>
      <c r="DZ874" s="1">
        <f t="shared" si="2167"/>
        <v>6.4723941965408704E-2</v>
      </c>
      <c r="EA874" s="1">
        <f t="shared" si="2168"/>
        <v>5.292093463459447E-2</v>
      </c>
      <c r="EB874" s="1">
        <f t="shared" si="2169"/>
        <v>4.2931033180361906E-2</v>
      </c>
      <c r="EC874" s="1">
        <f t="shared" si="2170"/>
        <v>3.4552124221613488E-2</v>
      </c>
      <c r="ED874" s="1">
        <f t="shared" si="2171"/>
        <v>2.7587841783011574E-2</v>
      </c>
      <c r="EE874" s="1">
        <f t="shared" si="2172"/>
        <v>2.1851528854399317E-2</v>
      </c>
      <c r="EF874" s="1">
        <f t="shared" si="2173"/>
        <v>1.7169201326992883E-2</v>
      </c>
      <c r="EG874" s="1">
        <f t="shared" si="2174"/>
        <v>1.3381565652352625E-2</v>
      </c>
      <c r="EH874" s="1">
        <f t="shared" si="2175"/>
        <v>1.0345179217917271E-2</v>
      </c>
      <c r="EI874" s="1">
        <f t="shared" si="2176"/>
        <v>7.9328680903429389E-3</v>
      </c>
      <c r="EJ874" s="1">
        <f t="shared" si="2177"/>
        <v>6.0335310039387096E-3</v>
      </c>
      <c r="EK874" s="1">
        <f t="shared" si="2178"/>
        <v>4.5514625566101764E-3</v>
      </c>
      <c r="EL874" s="1">
        <f t="shared" si="2179"/>
        <v>3.4053242948529159E-3</v>
      </c>
      <c r="EM874" s="1">
        <f t="shared" si="2180"/>
        <v>2.526881740776588E-3</v>
      </c>
      <c r="EN874" s="1">
        <f t="shared" si="2181"/>
        <v>1.8596104864921431E-3</v>
      </c>
      <c r="EO874" s="1">
        <f t="shared" si="2182"/>
        <v>1.3572571629544873E-3</v>
      </c>
      <c r="EP874" s="1">
        <f t="shared" si="2183"/>
        <v>9.8242302914701494E-4</v>
      </c>
      <c r="EQ874" s="1">
        <f t="shared" si="2184"/>
        <v>7.0522043929557767E-4</v>
      </c>
      <c r="ER874" s="1">
        <f t="shared" si="2185"/>
        <v>5.0203648917365837E-4</v>
      </c>
      <c r="ES874" s="1">
        <f t="shared" si="2186"/>
        <v>3.5442432945071356E-4</v>
      </c>
      <c r="ET874" s="1">
        <f t="shared" si="2187"/>
        <v>2.4813126673843252E-4</v>
      </c>
      <c r="EU874" s="1">
        <f t="shared" si="2188"/>
        <v>1.7226389657422727E-4</v>
      </c>
      <c r="EV874" s="1">
        <f t="shared" si="2189"/>
        <v>1.185839726377429E-4</v>
      </c>
      <c r="EW874" s="1">
        <f t="shared" si="2190"/>
        <v>8.0924213292320532E-5</v>
      </c>
      <c r="EX874" s="1">
        <f t="shared" si="2191"/>
        <v>5.4710377900076394E-5</v>
      </c>
      <c r="EY874" s="1">
        <f t="shared" si="2192"/>
        <v>3.6574231313404838E-5</v>
      </c>
      <c r="EZ874" s="1">
        <f t="shared" si="2193"/>
        <v>2.4040897050091537E-5</v>
      </c>
      <c r="FA874" s="1">
        <f t="shared" si="2194"/>
        <v>1.527290606867708E-5</v>
      </c>
      <c r="FB874" s="1">
        <f t="shared" si="2195"/>
        <v>8.8511118255311912E-6</v>
      </c>
      <c r="FC874" s="1">
        <f t="shared" si="2196"/>
        <v>3.5683539252486538E-6</v>
      </c>
      <c r="FD874" s="75">
        <f t="shared" si="2047"/>
        <v>-3.5683539252486538E-6</v>
      </c>
    </row>
    <row r="875" spans="7:160" x14ac:dyDescent="0.35">
      <c r="G875" t="str">
        <f t="shared" si="2043"/>
        <v>Refd, t=4.3</v>
      </c>
      <c r="H875" s="76">
        <f t="shared" si="2044"/>
        <v>4.2999999999999305</v>
      </c>
      <c r="I875" s="1">
        <f t="shared" si="2045"/>
        <v>0</v>
      </c>
      <c r="J875" s="22">
        <f t="shared" si="2046"/>
        <v>1.5004034107392833E-8</v>
      </c>
      <c r="K875" s="1">
        <f t="shared" si="2048"/>
        <v>7.7434965456347626E-8</v>
      </c>
      <c r="L875" s="1">
        <f t="shared" si="2049"/>
        <v>1.9634584966903902E-7</v>
      </c>
      <c r="M875" s="1">
        <f t="shared" si="2050"/>
        <v>4.1088624443862979E-7</v>
      </c>
      <c r="N875" s="1">
        <f t="shared" si="2051"/>
        <v>7.8366460778996511E-7</v>
      </c>
      <c r="O875" s="1">
        <f t="shared" si="2052"/>
        <v>1.4132339056397015E-6</v>
      </c>
      <c r="P875" s="1">
        <f t="shared" si="2053"/>
        <v>2.4524704114540551E-6</v>
      </c>
      <c r="Q875" s="1">
        <f t="shared" si="2054"/>
        <v>4.1352619148406088E-6</v>
      </c>
      <c r="R875" s="1">
        <f t="shared" si="2055"/>
        <v>6.8147405559589057E-6</v>
      </c>
      <c r="S875" s="1">
        <f t="shared" si="2056"/>
        <v>1.1017315607209329E-5</v>
      </c>
      <c r="T875" s="1">
        <f t="shared" si="2057"/>
        <v>1.7517999222349223E-5</v>
      </c>
      <c r="U875" s="1">
        <f t="shared" si="2058"/>
        <v>2.7443975707015987E-5</v>
      </c>
      <c r="V875" s="1">
        <f t="shared" si="2059"/>
        <v>4.2415022064240984E-5</v>
      </c>
      <c r="W875" s="1">
        <f t="shared" si="2060"/>
        <v>6.4731192179861381E-5</v>
      </c>
      <c r="X875" s="1">
        <f t="shared" si="2061"/>
        <v>9.7620034076612995E-5</v>
      </c>
      <c r="Y875" s="1">
        <f t="shared" si="2062"/>
        <v>1.4555737096163301E-4</v>
      </c>
      <c r="Z875" s="1">
        <f t="shared" si="2063"/>
        <v>2.1467713186454709E-4</v>
      </c>
      <c r="AA875" s="1">
        <f t="shared" si="2064"/>
        <v>3.1328658846340661E-4</v>
      </c>
      <c r="AB875" s="1">
        <f t="shared" si="2065"/>
        <v>4.5250329630762279E-4</v>
      </c>
      <c r="AC875" s="1">
        <f t="shared" si="2066"/>
        <v>6.4702864881017509E-4</v>
      </c>
      <c r="AD875" s="1">
        <f t="shared" si="2067"/>
        <v>9.1606979243864144E-4</v>
      </c>
      <c r="AE875" s="1">
        <f t="shared" si="2068"/>
        <v>1.2844162808972835E-3</v>
      </c>
      <c r="AF875" s="1">
        <f t="shared" si="2069"/>
        <v>1.7836698712098108E-3</v>
      </c>
      <c r="AG875" s="1">
        <f t="shared" si="2070"/>
        <v>2.4536150017148528E-3</v>
      </c>
      <c r="AH875" s="1">
        <f t="shared" si="2071"/>
        <v>3.34370364057334E-3</v>
      </c>
      <c r="AI875" s="1">
        <f t="shared" si="2072"/>
        <v>4.5146115147153458E-3</v>
      </c>
      <c r="AJ875" s="1">
        <f t="shared" si="2073"/>
        <v>6.0398037211297773E-3</v>
      </c>
      <c r="AK875" s="1">
        <f t="shared" si="2074"/>
        <v>8.0070272797321245E-3</v>
      </c>
      <c r="AL875" s="1">
        <f t="shared" si="2075"/>
        <v>1.051962763377747E-2</v>
      </c>
      <c r="AM875" s="1">
        <f t="shared" si="2076"/>
        <v>1.3697567184980426E-2</v>
      </c>
      <c r="AN875" s="1">
        <f t="shared" si="2077"/>
        <v>1.7678008771384278E-2</v>
      </c>
      <c r="AO875" s="1">
        <f t="shared" si="2078"/>
        <v>2.2615317900667606E-2</v>
      </c>
      <c r="AP875" s="1">
        <f t="shared" si="2079"/>
        <v>2.868033693935091E-2</v>
      </c>
      <c r="AQ875" s="1">
        <f t="shared" si="2080"/>
        <v>3.6058794544350743E-2</v>
      </c>
      <c r="AR875" s="1">
        <f t="shared" si="2081"/>
        <v>4.4948736158424568E-2</v>
      </c>
      <c r="AS875" s="1">
        <f t="shared" si="2082"/>
        <v>5.5556897366878341E-2</v>
      </c>
      <c r="AT875" s="1">
        <f t="shared" si="2083"/>
        <v>6.8093991284869301E-2</v>
      </c>
      <c r="AU875" s="1">
        <f t="shared" si="2084"/>
        <v>8.2768942611687032E-2</v>
      </c>
      <c r="AV875" s="1">
        <f t="shared" si="2085"/>
        <v>9.9782171869022968E-2</v>
      </c>
      <c r="AW875" s="1">
        <f t="shared" si="2086"/>
        <v>0.11931810957939089</v>
      </c>
      <c r="AX875" s="1">
        <f t="shared" si="2087"/>
        <v>0.1415371964721221</v>
      </c>
      <c r="AY875" s="1">
        <f t="shared" si="2088"/>
        <v>0.1665676960755525</v>
      </c>
      <c r="AZ875" s="1">
        <f t="shared" si="2089"/>
        <v>0.19449770370453801</v>
      </c>
      <c r="BA875" s="1">
        <f t="shared" si="2090"/>
        <v>0.22536777450871973</v>
      </c>
      <c r="BB875" s="1">
        <f t="shared" si="2091"/>
        <v>0.25916460738233477</v>
      </c>
      <c r="BC875" s="1">
        <f t="shared" si="2092"/>
        <v>0.29581620712540557</v>
      </c>
      <c r="BD875" s="1">
        <f t="shared" si="2093"/>
        <v>0.33518890233549387</v>
      </c>
      <c r="BE875" s="1">
        <f t="shared" si="2094"/>
        <v>0.37708652162816808</v>
      </c>
      <c r="BF875" s="1">
        <f t="shared" si="2095"/>
        <v>0.42125192913038473</v>
      </c>
      <c r="BG875" s="1">
        <f t="shared" si="2096"/>
        <v>0.46737099754758576</v>
      </c>
      <c r="BH875" s="1">
        <f t="shared" si="2097"/>
        <v>0.51507896147921295</v>
      </c>
      <c r="BI875" s="1">
        <f t="shared" si="2098"/>
        <v>0.56396895465631913</v>
      </c>
      <c r="BJ875" s="1">
        <f t="shared" si="2099"/>
        <v>0.61360240278099132</v>
      </c>
      <c r="BK875" s="1">
        <f t="shared" si="2100"/>
        <v>0.66352082886806552</v>
      </c>
      <c r="BL875" s="1">
        <f t="shared" si="2101"/>
        <v>0.71325853949059803</v>
      </c>
      <c r="BM875" s="1">
        <f t="shared" si="2102"/>
        <v>0.76235560515579159</v>
      </c>
      <c r="BN875" s="1">
        <f t="shared" si="2103"/>
        <v>0.8103705305205573</v>
      </c>
      <c r="BO875" s="1">
        <f t="shared" si="2104"/>
        <v>0.85689203149687843</v>
      </c>
      <c r="BP875" s="1">
        <f t="shared" si="2105"/>
        <v>0.90154939446319604</v>
      </c>
      <c r="BQ875" s="1">
        <f t="shared" si="2106"/>
        <v>0.94402098274580004</v>
      </c>
      <c r="BR875" s="1">
        <f t="shared" si="2107"/>
        <v>0.98404056973474796</v>
      </c>
      <c r="BS875" s="1">
        <f t="shared" si="2108"/>
        <v>1.0214013071985277</v>
      </c>
      <c r="BT875" s="1">
        <f t="shared" si="2109"/>
        <v>1.0559572714901773</v>
      </c>
      <c r="BU875" s="1">
        <f t="shared" si="2110"/>
        <v>1.0876226594601819</v>
      </c>
      <c r="BV875" s="1">
        <f t="shared" si="2111"/>
        <v>1.1163688211021725</v>
      </c>
      <c r="BW875" s="1">
        <f t="shared" si="2112"/>
        <v>1.142219410120739</v>
      </c>
      <c r="BX875" s="1">
        <f t="shared" si="2113"/>
        <v>1.165244001884054</v>
      </c>
      <c r="BY875" s="1">
        <f t="shared" si="2114"/>
        <v>1.185550568320604</v>
      </c>
      <c r="BZ875" s="1">
        <f t="shared" si="2115"/>
        <v>1.2032772115036228</v>
      </c>
      <c r="CA875" s="1">
        <f t="shared" si="2116"/>
        <v>1.2185835445051867</v>
      </c>
      <c r="CB875" s="1">
        <f t="shared" si="2117"/>
        <v>1.231642074014055</v>
      </c>
      <c r="CC875" s="1">
        <f t="shared" si="2118"/>
        <v>1.2426298898862009</v>
      </c>
      <c r="CD875" s="1">
        <f t="shared" si="2119"/>
        <v>1.251720908542814</v>
      </c>
      <c r="CE875" s="1">
        <f t="shared" si="2120"/>
        <v>1.2590788562278818</v>
      </c>
      <c r="CF875" s="1">
        <f t="shared" si="2121"/>
        <v>1.2648511202562265</v>
      </c>
      <c r="CG875" s="1">
        <f t="shared" si="2122"/>
        <v>1.2691635461091655</v>
      </c>
      <c r="CH875" s="1">
        <f t="shared" si="2123"/>
        <v>1.2721162187394193</v>
      </c>
      <c r="CI875" s="1">
        <f t="shared" si="2124"/>
        <v>1.2737802393078514</v>
      </c>
      <c r="CJ875" s="1">
        <f t="shared" si="2125"/>
        <v>1.2741954937573534</v>
      </c>
      <c r="CK875" s="1">
        <f t="shared" si="2126"/>
        <v>1.2733694056078957</v>
      </c>
      <c r="CL875" s="1">
        <f t="shared" si="2127"/>
        <v>1.2712766693607642</v>
      </c>
      <c r="CM875" s="1">
        <f t="shared" si="2128"/>
        <v>1.2678599692569554</v>
      </c>
      <c r="CN875" s="1">
        <f t="shared" si="2129"/>
        <v>1.2630316966829418</v>
      </c>
      <c r="CO875" s="1">
        <f t="shared" si="2130"/>
        <v>1.2566766840552757</v>
      </c>
      <c r="CP875" s="1">
        <f t="shared" si="2131"/>
        <v>1.248655969758361</v>
      </c>
      <c r="CQ875" s="1">
        <f t="shared" si="2132"/>
        <v>1.2388115947153822</v>
      </c>
      <c r="CR875" s="1">
        <f t="shared" si="2133"/>
        <v>1.2269724047095412</v>
      </c>
      <c r="CS875" s="1">
        <f t="shared" si="2134"/>
        <v>1.2129607933939981</v>
      </c>
      <c r="CT875" s="1">
        <f t="shared" si="2135"/>
        <v>1.1966002704202428</v>
      </c>
      <c r="CU875" s="1">
        <f t="shared" si="2136"/>
        <v>1.1777236802981246</v>
      </c>
      <c r="CV875" s="1">
        <f t="shared" si="2137"/>
        <v>1.156181834974241</v>
      </c>
      <c r="CW875" s="1">
        <f t="shared" si="2138"/>
        <v>1.1318522623283567</v>
      </c>
      <c r="CX875" s="1">
        <f t="shared" si="2139"/>
        <v>1.1046477201677594</v>
      </c>
      <c r="CY875" s="1">
        <f t="shared" si="2140"/>
        <v>1.0745240872616428</v>
      </c>
      <c r="CZ875" s="1">
        <f t="shared" si="2141"/>
        <v>1.0414872253446892</v>
      </c>
      <c r="DA875" s="1">
        <f t="shared" si="2142"/>
        <v>1.0055984134385636</v>
      </c>
      <c r="DB875" s="1">
        <f t="shared" si="2143"/>
        <v>0.9669779910679438</v>
      </c>
      <c r="DC875" s="1">
        <f t="shared" si="2144"/>
        <v>0.9258069104716008</v>
      </c>
      <c r="DD875" s="1">
        <f t="shared" si="2145"/>
        <v>0.88232598767358272</v>
      </c>
      <c r="DE875" s="1">
        <f t="shared" si="2146"/>
        <v>0.83683275368039833</v>
      </c>
      <c r="DF875" s="1">
        <f t="shared" si="2147"/>
        <v>0.7896759332145501</v>
      </c>
      <c r="DG875" s="1">
        <f t="shared" si="2148"/>
        <v>0.741247710619929</v>
      </c>
      <c r="DH875" s="1">
        <f t="shared" si="2149"/>
        <v>0.69197407117869758</v>
      </c>
      <c r="DI875" s="1">
        <f t="shared" si="2150"/>
        <v>0.64230362119763318</v>
      </c>
      <c r="DJ875" s="1">
        <f t="shared" si="2151"/>
        <v>0.59269538275400357</v>
      </c>
      <c r="DK875" s="1">
        <f t="shared" si="2152"/>
        <v>0.54360612147944809</v>
      </c>
      <c r="DL875" s="1">
        <f t="shared" si="2153"/>
        <v>0.49547779312108592</v>
      </c>
      <c r="DM875" s="1">
        <f t="shared" si="2154"/>
        <v>0.44872568464145124</v>
      </c>
      <c r="DN875" s="1">
        <f t="shared" si="2155"/>
        <v>0.40372777917713182</v>
      </c>
      <c r="DO875" s="1">
        <f t="shared" si="2156"/>
        <v>0.36081579512991824</v>
      </c>
      <c r="DP875" s="1">
        <f t="shared" si="2157"/>
        <v>0.32026824446240826</v>
      </c>
      <c r="DQ875" s="1">
        <f t="shared" si="2158"/>
        <v>0.28230573230361922</v>
      </c>
      <c r="DR875" s="1">
        <f t="shared" si="2159"/>
        <v>0.24708858875448839</v>
      </c>
      <c r="DS875" s="1">
        <f t="shared" si="2160"/>
        <v>0.21471679405964195</v>
      </c>
      <c r="DT875" s="1">
        <f t="shared" si="2161"/>
        <v>0.18523203917096409</v>
      </c>
      <c r="DU875" s="1">
        <f t="shared" si="2162"/>
        <v>0.15862166284512041</v>
      </c>
      <c r="DV875" s="1">
        <f t="shared" si="2163"/>
        <v>0.13482412947226516</v>
      </c>
      <c r="DW875" s="1">
        <f t="shared" si="2164"/>
        <v>0.11373566217008002</v>
      </c>
      <c r="DX875" s="1">
        <f t="shared" si="2165"/>
        <v>9.521762421000253E-2</v>
      </c>
      <c r="DY875" s="1">
        <f t="shared" si="2166"/>
        <v>7.9104247203583292E-2</v>
      </c>
      <c r="DZ875" s="1">
        <f t="shared" si="2167"/>
        <v>6.5210333367381426E-2</v>
      </c>
      <c r="EA875" s="1">
        <f t="shared" si="2168"/>
        <v>5.3338606868996052E-2</v>
      </c>
      <c r="EB875" s="1">
        <f t="shared" si="2169"/>
        <v>4.3286450135442814E-2</v>
      </c>
      <c r="EC875" s="1">
        <f t="shared" si="2170"/>
        <v>3.4851829198765297E-2</v>
      </c>
      <c r="ED875" s="1">
        <f t="shared" si="2171"/>
        <v>2.7838282036592599E-2</v>
      </c>
      <c r="EE875" s="1">
        <f t="shared" si="2172"/>
        <v>2.2058910501153203E-2</v>
      </c>
      <c r="EF875" s="1">
        <f t="shared" si="2173"/>
        <v>1.7339375881803797E-2</v>
      </c>
      <c r="EG875" s="1">
        <f t="shared" si="2174"/>
        <v>1.3519947645393937E-2</v>
      </c>
      <c r="EH875" s="1">
        <f t="shared" si="2175"/>
        <v>1.0456692883232097E-2</v>
      </c>
      <c r="EI875" s="1">
        <f t="shared" si="2176"/>
        <v>8.0219200269795628E-3</v>
      </c>
      <c r="EJ875" s="1">
        <f t="shared" si="2177"/>
        <v>6.1040050022030416E-3</v>
      </c>
      <c r="EK875" s="1">
        <f t="shared" si="2178"/>
        <v>4.6067324289226358E-3</v>
      </c>
      <c r="EL875" s="1">
        <f t="shared" si="2179"/>
        <v>3.4482805066942375E-3</v>
      </c>
      <c r="EM875" s="1">
        <f t="shared" si="2180"/>
        <v>2.5599678423680549E-3</v>
      </c>
      <c r="EN875" s="1">
        <f t="shared" si="2181"/>
        <v>1.8848657344197421E-3</v>
      </c>
      <c r="EO875" s="1">
        <f t="shared" si="2182"/>
        <v>1.3763622278708321E-3</v>
      </c>
      <c r="EP875" s="1">
        <f t="shared" si="2183"/>
        <v>9.9674625173088978E-4</v>
      </c>
      <c r="EQ875" s="1">
        <f t="shared" si="2184"/>
        <v>7.1586267181595763E-4</v>
      </c>
      <c r="ER875" s="1">
        <f t="shared" si="2185"/>
        <v>5.0987310534992712E-4</v>
      </c>
      <c r="ES875" s="1">
        <f t="shared" si="2186"/>
        <v>3.6014347333627734E-4</v>
      </c>
      <c r="ET875" s="1">
        <f t="shared" si="2187"/>
        <v>2.5226782531266389E-4</v>
      </c>
      <c r="EU875" s="1">
        <f t="shared" si="2188"/>
        <v>1.7522901300561785E-4</v>
      </c>
      <c r="EV875" s="1">
        <f t="shared" si="2189"/>
        <v>1.2069016727746996E-4</v>
      </c>
      <c r="EW875" s="1">
        <f t="shared" si="2190"/>
        <v>8.24063516322607E-5</v>
      </c>
      <c r="EX875" s="1">
        <f t="shared" si="2191"/>
        <v>5.574282554452711E-5</v>
      </c>
      <c r="EY875" s="1">
        <f t="shared" si="2192"/>
        <v>3.7284571785540394E-5</v>
      </c>
      <c r="EZ875" s="1">
        <f t="shared" si="2193"/>
        <v>2.4520562317593553E-5</v>
      </c>
      <c r="FA875" s="1">
        <f t="shared" si="2194"/>
        <v>1.5584979202957951E-5</v>
      </c>
      <c r="FB875" s="1">
        <f t="shared" si="2195"/>
        <v>9.0353931595416159E-6</v>
      </c>
      <c r="FC875" s="1">
        <f t="shared" si="2196"/>
        <v>3.6435075835338895E-6</v>
      </c>
      <c r="FD875" s="75">
        <f t="shared" si="2047"/>
        <v>-3.6435075835338895E-6</v>
      </c>
    </row>
    <row r="876" spans="7:160" x14ac:dyDescent="0.35">
      <c r="G876" t="str">
        <f t="shared" si="2043"/>
        <v>Refd, t=4.3</v>
      </c>
      <c r="H876" s="76">
        <f t="shared" si="2044"/>
        <v>4.3049999999999304</v>
      </c>
      <c r="I876" s="1">
        <f t="shared" si="2045"/>
        <v>0</v>
      </c>
      <c r="J876" s="22">
        <f t="shared" si="2046"/>
        <v>1.483855902114871E-8</v>
      </c>
      <c r="K876" s="1">
        <f t="shared" si="2048"/>
        <v>7.6581375613200224E-8</v>
      </c>
      <c r="L876" s="1">
        <f t="shared" si="2049"/>
        <v>1.9418379234193336E-7</v>
      </c>
      <c r="M876" s="1">
        <f t="shared" si="2050"/>
        <v>4.0636919525053027E-7</v>
      </c>
      <c r="N876" s="1">
        <f t="shared" si="2051"/>
        <v>7.7506839608754014E-7</v>
      </c>
      <c r="O876" s="1">
        <f t="shared" si="2052"/>
        <v>1.3977745681672603E-6</v>
      </c>
      <c r="P876" s="1">
        <f t="shared" si="2053"/>
        <v>2.4257319560410288E-6</v>
      </c>
      <c r="Q876" s="1">
        <f t="shared" si="2054"/>
        <v>4.0903516655463533E-6</v>
      </c>
      <c r="R876" s="1">
        <f t="shared" si="2055"/>
        <v>6.741059930853732E-6</v>
      </c>
      <c r="S876" s="1">
        <f t="shared" si="2056"/>
        <v>1.0898796228752839E-5</v>
      </c>
      <c r="T876" s="1">
        <f t="shared" si="2057"/>
        <v>1.7330607135306285E-5</v>
      </c>
      <c r="U876" s="1">
        <f t="shared" si="2058"/>
        <v>2.7152229548918702E-5</v>
      </c>
      <c r="V876" s="1">
        <f t="shared" si="2059"/>
        <v>4.1967204392514998E-5</v>
      </c>
      <c r="W876" s="1">
        <f t="shared" si="2060"/>
        <v>6.4052858019343322E-5</v>
      </c>
      <c r="X876" s="1">
        <f t="shared" si="2061"/>
        <v>9.6605339898418779E-5</v>
      </c>
      <c r="Y876" s="1">
        <f t="shared" si="2062"/>
        <v>1.440576655948733E-4</v>
      </c>
      <c r="Z876" s="1">
        <f t="shared" si="2063"/>
        <v>2.1248617567522297E-4</v>
      </c>
      <c r="AA876" s="1">
        <f t="shared" si="2064"/>
        <v>3.101217088317883E-4</v>
      </c>
      <c r="AB876" s="1">
        <f t="shared" si="2065"/>
        <v>4.4798175942459056E-4</v>
      </c>
      <c r="AC876" s="1">
        <f t="shared" si="2066"/>
        <v>6.406385464964784E-4</v>
      </c>
      <c r="AD876" s="1">
        <f t="shared" si="2067"/>
        <v>9.0713482686970398E-4</v>
      </c>
      <c r="AE876" s="1">
        <f t="shared" si="2068"/>
        <v>1.2720539998534045E-3</v>
      </c>
      <c r="AF876" s="1">
        <f t="shared" si="2069"/>
        <v>1.7667431813103217E-3</v>
      </c>
      <c r="AG876" s="1">
        <f t="shared" si="2070"/>
        <v>2.4306771836028699E-3</v>
      </c>
      <c r="AH876" s="1">
        <f t="shared" si="2071"/>
        <v>3.3129376187261018E-3</v>
      </c>
      <c r="AI876" s="1">
        <f t="shared" si="2072"/>
        <v>4.4737647964679106E-3</v>
      </c>
      <c r="AJ876" s="1">
        <f t="shared" si="2073"/>
        <v>5.9861212024880017E-3</v>
      </c>
      <c r="AK876" s="1">
        <f t="shared" si="2074"/>
        <v>7.9371849910713846E-3</v>
      </c>
      <c r="AL876" s="1">
        <f t="shared" si="2075"/>
        <v>1.0429671419217489E-2</v>
      </c>
      <c r="AM876" s="1">
        <f t="shared" si="2076"/>
        <v>1.3582861208010338E-2</v>
      </c>
      <c r="AN876" s="1">
        <f t="shared" si="2077"/>
        <v>1.7533199530565421E-2</v>
      </c>
      <c r="AO876" s="1">
        <f t="shared" si="2078"/>
        <v>2.2434320022587651E-2</v>
      </c>
      <c r="AP876" s="1">
        <f t="shared" si="2079"/>
        <v>2.8456347282957973E-2</v>
      </c>
      <c r="AQ876" s="1">
        <f t="shared" si="2080"/>
        <v>3.5784340994244282E-2</v>
      </c>
      <c r="AR876" s="1">
        <f t="shared" si="2081"/>
        <v>4.4615766810722823E-2</v>
      </c>
      <c r="AS876" s="1">
        <f t="shared" si="2082"/>
        <v>5.5156914552559576E-2</v>
      </c>
      <c r="AT876" s="1">
        <f t="shared" si="2083"/>
        <v>6.7618233004637623E-2</v>
      </c>
      <c r="AU876" s="1">
        <f t="shared" si="2084"/>
        <v>8.220861149801803E-2</v>
      </c>
      <c r="AV876" s="1">
        <f t="shared" si="2085"/>
        <v>9.9128708830167583E-2</v>
      </c>
      <c r="AW876" s="1">
        <f t="shared" si="2086"/>
        <v>0.11856350596572283</v>
      </c>
      <c r="AX876" s="1">
        <f t="shared" si="2087"/>
        <v>0.1406743351469523</v>
      </c>
      <c r="AY876" s="1">
        <f t="shared" si="2088"/>
        <v>0.16559070843007082</v>
      </c>
      <c r="AZ876" s="1">
        <f t="shared" si="2089"/>
        <v>0.19340232672141963</v>
      </c>
      <c r="BA876" s="1">
        <f t="shared" si="2090"/>
        <v>0.22415168974994593</v>
      </c>
      <c r="BB876" s="1">
        <f t="shared" si="2091"/>
        <v>0.2578277425308369</v>
      </c>
      <c r="BC876" s="1">
        <f t="shared" si="2092"/>
        <v>0.29436098067152516</v>
      </c>
      <c r="BD876" s="1">
        <f t="shared" si="2093"/>
        <v>0.3336203933106815</v>
      </c>
      <c r="BE876" s="1">
        <f t="shared" si="2094"/>
        <v>0.37541254898760251</v>
      </c>
      <c r="BF876" s="1">
        <f t="shared" si="2095"/>
        <v>0.41948302939162246</v>
      </c>
      <c r="BG876" s="1">
        <f t="shared" si="2096"/>
        <v>0.46552029439989295</v>
      </c>
      <c r="BH876" s="1">
        <f t="shared" si="2097"/>
        <v>0.51316192697132501</v>
      </c>
      <c r="BI876" s="1">
        <f t="shared" si="2098"/>
        <v>0.5620030678426452</v>
      </c>
      <c r="BJ876" s="1">
        <f t="shared" si="2099"/>
        <v>0.61160671789523002</v>
      </c>
      <c r="BK876" s="1">
        <f t="shared" si="2100"/>
        <v>0.66151547072170924</v>
      </c>
      <c r="BL876" s="1">
        <f t="shared" si="2101"/>
        <v>0.71126414841500663</v>
      </c>
      <c r="BM876" s="1">
        <f t="shared" si="2102"/>
        <v>0.76039275704720721</v>
      </c>
      <c r="BN876" s="1">
        <f t="shared" si="2103"/>
        <v>0.80845915914481692</v>
      </c>
      <c r="BO876" s="1">
        <f t="shared" si="2104"/>
        <v>0.85505088003840257</v>
      </c>
      <c r="BP876" s="1">
        <f t="shared" si="2105"/>
        <v>0.89979552138347829</v>
      </c>
      <c r="BQ876" s="1">
        <f t="shared" si="2106"/>
        <v>0.94236934351818635</v>
      </c>
      <c r="BR876" s="1">
        <f t="shared" si="2107"/>
        <v>0.9825036912407672</v>
      </c>
      <c r="BS876" s="1">
        <f t="shared" si="2108"/>
        <v>1.0199890658999602</v>
      </c>
      <c r="BT876" s="1">
        <f t="shared" si="2109"/>
        <v>1.0546767803822721</v>
      </c>
      <c r="BU876" s="1">
        <f t="shared" si="2110"/>
        <v>1.0864782627314986</v>
      </c>
      <c r="BV876" s="1">
        <f t="shared" si="2111"/>
        <v>1.1153621898135067</v>
      </c>
      <c r="BW876" s="1">
        <f t="shared" si="2112"/>
        <v>1.1413497274412867</v>
      </c>
      <c r="BX876" s="1">
        <f t="shared" si="2113"/>
        <v>1.1645082227636261</v>
      </c>
      <c r="BY876" s="1">
        <f t="shared" si="2114"/>
        <v>1.1849437360953845</v>
      </c>
      <c r="BZ876" s="1">
        <f t="shared" si="2115"/>
        <v>1.2027928128740528</v>
      </c>
      <c r="CA876" s="1">
        <f t="shared" si="2116"/>
        <v>1.2182138845202191</v>
      </c>
      <c r="CB876" s="1">
        <f t="shared" si="2117"/>
        <v>1.2313786539827725</v>
      </c>
      <c r="CC876" s="1">
        <f t="shared" si="2118"/>
        <v>1.2424637732805912</v>
      </c>
      <c r="CD876" s="1">
        <f t="shared" si="2119"/>
        <v>1.2516430626760457</v>
      </c>
      <c r="CE876" s="1">
        <f t="shared" si="2120"/>
        <v>1.2590804604986758</v>
      </c>
      <c r="CF876" s="1">
        <f t="shared" si="2121"/>
        <v>1.2649238347633927</v>
      </c>
      <c r="CG876" s="1">
        <f t="shared" si="2122"/>
        <v>1.2692997372195181</v>
      </c>
      <c r="CH876" s="1">
        <f t="shared" si="2123"/>
        <v>1.2723091405496851</v>
      </c>
      <c r="CI876" s="1">
        <f t="shared" si="2124"/>
        <v>1.274024171754216</v>
      </c>
      <c r="CJ876" s="1">
        <f t="shared" si="2125"/>
        <v>1.2744858393410508</v>
      </c>
      <c r="CK876" s="1">
        <f t="shared" si="2126"/>
        <v>1.2737027473341254</v>
      </c>
      <c r="CL876" s="1">
        <f t="shared" si="2127"/>
        <v>1.2716507926023395</v>
      </c>
      <c r="CM876" s="1">
        <f t="shared" si="2128"/>
        <v>1.2682738499715291</v>
      </c>
      <c r="CN876" s="1">
        <f t="shared" si="2129"/>
        <v>1.2634854578838302</v>
      </c>
      <c r="CO876" s="1">
        <f t="shared" si="2130"/>
        <v>1.2571715218273343</v>
      </c>
      <c r="CP876" s="1">
        <f t="shared" si="2131"/>
        <v>1.2491940495878611</v>
      </c>
      <c r="CQ876" s="1">
        <f t="shared" si="2132"/>
        <v>1.2393959186153589</v>
      </c>
      <c r="CR876" s="1">
        <f t="shared" si="2133"/>
        <v>1.2276066496870761</v>
      </c>
      <c r="CS876" s="1">
        <f t="shared" si="2134"/>
        <v>1.2136491222971169</v>
      </c>
      <c r="CT876" s="1">
        <f t="shared" si="2135"/>
        <v>1.1973471171409924</v>
      </c>
      <c r="CU876" s="1">
        <f t="shared" si="2136"/>
        <v>1.1785335126594503</v>
      </c>
      <c r="CV876" s="1">
        <f t="shared" si="2137"/>
        <v>1.1570589002995775</v>
      </c>
      <c r="CW876" s="1">
        <f t="shared" si="2138"/>
        <v>1.1328003225416399</v>
      </c>
      <c r="CX876" s="1">
        <f t="shared" si="2139"/>
        <v>1.105669785115313</v>
      </c>
      <c r="CY876" s="1">
        <f t="shared" si="2140"/>
        <v>1.0756221565795772</v>
      </c>
      <c r="CZ876" s="1">
        <f t="shared" si="2141"/>
        <v>1.0426620504051598</v>
      </c>
      <c r="DA876" s="1">
        <f t="shared" si="2142"/>
        <v>1.0068492915019389</v>
      </c>
      <c r="DB876" s="1">
        <f t="shared" si="2143"/>
        <v>0.96830260359140141</v>
      </c>
      <c r="DC876" s="1">
        <f t="shared" si="2144"/>
        <v>0.92720121648263143</v>
      </c>
      <c r="DD876" s="1">
        <f t="shared" si="2145"/>
        <v>0.88378418118807789</v>
      </c>
      <c r="DE876" s="1">
        <f t="shared" si="2146"/>
        <v>0.83834729139067377</v>
      </c>
      <c r="DF876" s="1">
        <f t="shared" si="2147"/>
        <v>0.79123763523673041</v>
      </c>
      <c r="DG876" s="1">
        <f t="shared" si="2148"/>
        <v>0.74284593319070236</v>
      </c>
      <c r="DH876" s="1">
        <f t="shared" si="2149"/>
        <v>0.69359694610387512</v>
      </c>
      <c r="DI876" s="1">
        <f t="shared" si="2150"/>
        <v>0.6439383528878001</v>
      </c>
      <c r="DJ876" s="1">
        <f t="shared" si="2151"/>
        <v>0.59432859014910633</v>
      </c>
      <c r="DK876" s="1">
        <f t="shared" si="2152"/>
        <v>0.54522420935220262</v>
      </c>
      <c r="DL876" s="1">
        <f t="shared" si="2153"/>
        <v>0.49706733539246428</v>
      </c>
      <c r="DM876" s="1">
        <f t="shared" si="2154"/>
        <v>0.45027380159676739</v>
      </c>
      <c r="DN876" s="1">
        <f t="shared" si="2155"/>
        <v>0.40522249090190549</v>
      </c>
      <c r="DO876" s="1">
        <f t="shared" si="2156"/>
        <v>0.36224633505508935</v>
      </c>
      <c r="DP876" s="1">
        <f t="shared" si="2157"/>
        <v>0.32162531948777584</v>
      </c>
      <c r="DQ876" s="1">
        <f t="shared" si="2158"/>
        <v>0.28358171934425136</v>
      </c>
      <c r="DR876" s="1">
        <f t="shared" si="2159"/>
        <v>0.24827766145507374</v>
      </c>
      <c r="DS876" s="1">
        <f t="shared" si="2160"/>
        <v>0.215814977541185</v>
      </c>
      <c r="DT876" s="1">
        <f t="shared" si="2161"/>
        <v>0.18623719470396055</v>
      </c>
      <c r="DU876" s="1">
        <f t="shared" si="2162"/>
        <v>0.15953340799886548</v>
      </c>
      <c r="DV876" s="1">
        <f t="shared" si="2163"/>
        <v>0.13564370233517062</v>
      </c>
      <c r="DW876" s="1">
        <f t="shared" si="2164"/>
        <v>0.11446574050092082</v>
      </c>
      <c r="DX876" s="1">
        <f t="shared" si="2165"/>
        <v>9.5862111771095132E-2</v>
      </c>
      <c r="DY876" s="1">
        <f t="shared" si="2166"/>
        <v>7.9668040028024176E-2</v>
      </c>
      <c r="DZ876" s="1">
        <f t="shared" si="2167"/>
        <v>6.5699078379457251E-2</v>
      </c>
      <c r="EA876" s="1">
        <f t="shared" si="2168"/>
        <v>5.3758464225031763E-2</v>
      </c>
      <c r="EB876" s="1">
        <f t="shared" si="2169"/>
        <v>4.3643869039834707E-2</v>
      </c>
      <c r="EC876" s="1">
        <f t="shared" si="2170"/>
        <v>3.5153344958952705E-2</v>
      </c>
      <c r="ED876" s="1">
        <f t="shared" si="2171"/>
        <v>2.80903399387647E-2</v>
      </c>
      <c r="EE876" s="1">
        <f t="shared" si="2172"/>
        <v>2.2267719891639219E-2</v>
      </c>
      <c r="EF876" s="1">
        <f t="shared" si="2173"/>
        <v>1.7510795778666967E-2</v>
      </c>
      <c r="EG876" s="1">
        <f t="shared" si="2174"/>
        <v>1.3659403398247432E-2</v>
      </c>
      <c r="EH876" s="1">
        <f t="shared" si="2175"/>
        <v>1.0569121925920247E-2</v>
      </c>
      <c r="EI876" s="1">
        <f t="shared" si="2176"/>
        <v>8.111743668184979E-3</v>
      </c>
      <c r="EJ876" s="1">
        <f t="shared" si="2177"/>
        <v>6.1751224787169974E-3</v>
      </c>
      <c r="EK876" s="1">
        <f t="shared" si="2178"/>
        <v>4.6625330814756552E-3</v>
      </c>
      <c r="EL876" s="1">
        <f t="shared" si="2179"/>
        <v>3.491669883361631E-3</v>
      </c>
      <c r="EM876" s="1">
        <f t="shared" si="2180"/>
        <v>2.5934037303761617E-3</v>
      </c>
      <c r="EN876" s="1">
        <f t="shared" si="2181"/>
        <v>1.9104005023095605E-3</v>
      </c>
      <c r="EO876" s="1">
        <f t="shared" si="2182"/>
        <v>1.3956883615317062E-3</v>
      </c>
      <c r="EP876" s="1">
        <f t="shared" si="2183"/>
        <v>1.0112425305055493E-3</v>
      </c>
      <c r="EQ876" s="1">
        <f t="shared" si="2184"/>
        <v>7.2663900449174482E-4</v>
      </c>
      <c r="ER876" s="1">
        <f t="shared" si="2185"/>
        <v>5.1781259113878168E-4</v>
      </c>
      <c r="ES876" s="1">
        <f t="shared" si="2186"/>
        <v>3.6594074206261848E-4</v>
      </c>
      <c r="ET876" s="1">
        <f t="shared" si="2187"/>
        <v>2.5646312683871294E-4</v>
      </c>
      <c r="EU876" s="1">
        <f t="shared" si="2188"/>
        <v>1.7823786048258361E-4</v>
      </c>
      <c r="EV876" s="1">
        <f t="shared" si="2189"/>
        <v>1.2282859131588968E-4</v>
      </c>
      <c r="EW876" s="1">
        <f t="shared" si="2190"/>
        <v>8.3911996945251928E-5</v>
      </c>
      <c r="EX876" s="1">
        <f t="shared" si="2191"/>
        <v>5.6792224391138823E-5</v>
      </c>
      <c r="EY876" s="1">
        <f t="shared" si="2192"/>
        <v>3.8006965770561256E-5</v>
      </c>
      <c r="EZ876" s="1">
        <f t="shared" si="2193"/>
        <v>2.500861895700545E-5</v>
      </c>
      <c r="FA876" s="1">
        <f t="shared" si="2194"/>
        <v>1.5902659119316379E-5</v>
      </c>
      <c r="FB876" s="1">
        <f t="shared" si="2195"/>
        <v>9.2230545106772725E-6</v>
      </c>
      <c r="FC876" s="1">
        <f t="shared" si="2196"/>
        <v>3.7200570799408325E-6</v>
      </c>
      <c r="FD876" s="75">
        <f t="shared" si="2047"/>
        <v>-3.7200570799408325E-6</v>
      </c>
    </row>
    <row r="877" spans="7:160" x14ac:dyDescent="0.35">
      <c r="G877" t="str">
        <f t="shared" si="2043"/>
        <v>Refd, t=4.31</v>
      </c>
      <c r="H877" s="76">
        <f t="shared" si="2044"/>
        <v>4.3099999999999303</v>
      </c>
      <c r="I877" s="1">
        <f t="shared" si="2045"/>
        <v>0</v>
      </c>
      <c r="J877" s="22">
        <f t="shared" si="2046"/>
        <v>1.4674929856293722E-8</v>
      </c>
      <c r="K877" s="1">
        <f t="shared" si="2048"/>
        <v>7.5737303184702601E-8</v>
      </c>
      <c r="L877" s="1">
        <f t="shared" si="2049"/>
        <v>1.9204581594123261E-7</v>
      </c>
      <c r="M877" s="1">
        <f t="shared" si="2050"/>
        <v>4.0190237468282132E-7</v>
      </c>
      <c r="N877" s="1">
        <f t="shared" si="2051"/>
        <v>7.6656756226784321E-7</v>
      </c>
      <c r="O877" s="1">
        <f t="shared" si="2052"/>
        <v>1.3824862822807759E-6</v>
      </c>
      <c r="P877" s="1">
        <f t="shared" si="2053"/>
        <v>2.3992883607810594E-6</v>
      </c>
      <c r="Q877" s="1">
        <f t="shared" si="2054"/>
        <v>4.0459347168791497E-6</v>
      </c>
      <c r="R877" s="1">
        <f t="shared" si="2055"/>
        <v>6.6681849484646645E-6</v>
      </c>
      <c r="S877" s="1">
        <f t="shared" si="2056"/>
        <v>1.0781566080542231E-5</v>
      </c>
      <c r="T877" s="1">
        <f t="shared" si="2057"/>
        <v>1.7145241631748914E-5</v>
      </c>
      <c r="U877" s="1">
        <f t="shared" si="2058"/>
        <v>2.6863618126166761E-5</v>
      </c>
      <c r="V877" s="1">
        <f t="shared" si="2059"/>
        <v>4.1524163981669366E-5</v>
      </c>
      <c r="W877" s="1">
        <f t="shared" si="2060"/>
        <v>6.3381703308270152E-5</v>
      </c>
      <c r="X877" s="1">
        <f t="shared" si="2061"/>
        <v>9.5601292723275803E-5</v>
      </c>
      <c r="Y877" s="1">
        <f t="shared" si="2062"/>
        <v>1.4257354872896912E-4</v>
      </c>
      <c r="Z877" s="1">
        <f t="shared" si="2063"/>
        <v>2.1031776111065742E-4</v>
      </c>
      <c r="AA877" s="1">
        <f t="shared" si="2064"/>
        <v>3.0698903197300554E-4</v>
      </c>
      <c r="AB877" s="1">
        <f t="shared" si="2065"/>
        <v>4.4350568172055958E-4</v>
      </c>
      <c r="AC877" s="1">
        <f t="shared" si="2066"/>
        <v>6.3431186618545553E-4</v>
      </c>
      <c r="AD877" s="1">
        <f t="shared" si="2067"/>
        <v>8.9828731936191343E-4</v>
      </c>
      <c r="AE877" s="1">
        <f t="shared" si="2068"/>
        <v>1.2598109357917057E-3</v>
      </c>
      <c r="AF877" s="1">
        <f t="shared" si="2069"/>
        <v>1.7499771410257985E-3</v>
      </c>
      <c r="AG877" s="1">
        <f t="shared" si="2070"/>
        <v>2.4079533781362853E-3</v>
      </c>
      <c r="AH877" s="1">
        <f t="shared" si="2071"/>
        <v>3.2824534505182298E-3</v>
      </c>
      <c r="AI877" s="1">
        <f t="shared" si="2072"/>
        <v>4.4332850485562661E-3</v>
      </c>
      <c r="AJ877" s="1">
        <f t="shared" si="2073"/>
        <v>5.9329110219429474E-3</v>
      </c>
      <c r="AK877" s="1">
        <f t="shared" si="2074"/>
        <v>7.8679437025738156E-3</v>
      </c>
      <c r="AL877" s="1">
        <f t="shared" si="2075"/>
        <v>1.0340471121566287E-2</v>
      </c>
      <c r="AM877" s="1">
        <f t="shared" si="2076"/>
        <v>1.346909500376603E-2</v>
      </c>
      <c r="AN877" s="1">
        <f t="shared" si="2077"/>
        <v>1.7389545032284043E-2</v>
      </c>
      <c r="AO877" s="1">
        <f t="shared" si="2078"/>
        <v>2.225472436862818E-2</v>
      </c>
      <c r="AP877" s="1">
        <f t="shared" si="2079"/>
        <v>2.8234040173787084E-2</v>
      </c>
      <c r="AQ877" s="1">
        <f t="shared" si="2080"/>
        <v>3.5511882119659902E-2</v>
      </c>
      <c r="AR877" s="1">
        <f t="shared" si="2081"/>
        <v>4.4285133385353927E-2</v>
      </c>
      <c r="AS877" s="1">
        <f t="shared" si="2082"/>
        <v>5.4759633443213072E-2</v>
      </c>
      <c r="AT877" s="1">
        <f t="shared" si="2083"/>
        <v>6.7145560089758929E-2</v>
      </c>
      <c r="AU877" s="1">
        <f t="shared" si="2084"/>
        <v>8.1651758469234587E-2</v>
      </c>
      <c r="AV877" s="1">
        <f t="shared" si="2085"/>
        <v>9.847911471109419E-2</v>
      </c>
      <c r="AW877" s="1">
        <f t="shared" si="2086"/>
        <v>0.11781314732999332</v>
      </c>
      <c r="AX877" s="1">
        <f t="shared" si="2087"/>
        <v>0.13981606557249562</v>
      </c>
      <c r="AY877" s="1">
        <f t="shared" si="2088"/>
        <v>0.16461861438695091</v>
      </c>
      <c r="AZ877" s="1">
        <f t="shared" si="2089"/>
        <v>0.19231208414558348</v>
      </c>
      <c r="BA877" s="1">
        <f t="shared" si="2090"/>
        <v>0.22294090330266544</v>
      </c>
      <c r="BB877" s="1">
        <f t="shared" si="2091"/>
        <v>0.25649624826053607</v>
      </c>
      <c r="BC877" s="1">
        <f t="shared" si="2092"/>
        <v>0.29291109270686855</v>
      </c>
      <c r="BD877" s="1">
        <f t="shared" si="2093"/>
        <v>0.33205707646694604</v>
      </c>
      <c r="BE877" s="1">
        <f t="shared" si="2094"/>
        <v>0.37374350180446969</v>
      </c>
      <c r="BF877" s="1">
        <f t="shared" si="2095"/>
        <v>0.41771866606313107</v>
      </c>
      <c r="BG877" s="1">
        <f t="shared" si="2096"/>
        <v>0.46367361910797128</v>
      </c>
      <c r="BH877" s="1">
        <f t="shared" si="2097"/>
        <v>0.51124829998207622</v>
      </c>
      <c r="BI877" s="1">
        <f t="shared" si="2098"/>
        <v>0.56003986896785773</v>
      </c>
      <c r="BJ877" s="1">
        <f t="shared" si="2099"/>
        <v>0.60961291910151882</v>
      </c>
      <c r="BK877" s="1">
        <f t="shared" si="2100"/>
        <v>0.65951113531096406</v>
      </c>
      <c r="BL877" s="1">
        <f t="shared" si="2101"/>
        <v>0.70926987885540971</v>
      </c>
      <c r="BM877" s="1">
        <f t="shared" si="2102"/>
        <v>0.75842911682849534</v>
      </c>
      <c r="BN877" s="1">
        <f t="shared" si="2103"/>
        <v>0.8065460956977627</v>
      </c>
      <c r="BO877" s="1">
        <f t="shared" si="2104"/>
        <v>0.85320717566471571</v>
      </c>
      <c r="BP877" s="1">
        <f t="shared" si="2105"/>
        <v>0.89803829730426477</v>
      </c>
      <c r="BQ877" s="1">
        <f t="shared" si="2106"/>
        <v>0.94071363872794833</v>
      </c>
      <c r="BR877" s="1">
        <f t="shared" si="2107"/>
        <v>0.98096213313925007</v>
      </c>
      <c r="BS877" s="1">
        <f t="shared" si="2108"/>
        <v>1.0185716440541517</v>
      </c>
      <c r="BT877" s="1">
        <f t="shared" si="2109"/>
        <v>1.0533907286936797</v>
      </c>
      <c r="BU877" s="1">
        <f t="shared" si="2110"/>
        <v>1.085328049214191</v>
      </c>
      <c r="BV877" s="1">
        <f t="shared" si="2111"/>
        <v>1.114349607564677</v>
      </c>
      <c r="BW877" s="1">
        <f t="shared" si="2112"/>
        <v>1.1404740755821423</v>
      </c>
      <c r="BX877" s="1">
        <f t="shared" si="2113"/>
        <v>1.1637665624242612</v>
      </c>
      <c r="BY877" s="1">
        <f t="shared" si="2114"/>
        <v>1.1843312040807799</v>
      </c>
      <c r="BZ877" s="1">
        <f t="shared" si="2115"/>
        <v>1.2023029745292502</v>
      </c>
      <c r="CA877" s="1">
        <f t="shared" si="2116"/>
        <v>1.2178391074485193</v>
      </c>
      <c r="CB877" s="1">
        <f t="shared" si="2117"/>
        <v>1.2311104855028561</v>
      </c>
      <c r="CC877" s="1">
        <f t="shared" si="2118"/>
        <v>1.2422933066055806</v>
      </c>
      <c r="CD877" s="1">
        <f t="shared" si="2119"/>
        <v>1.2515612794841089</v>
      </c>
      <c r="CE877" s="1">
        <f t="shared" si="2120"/>
        <v>1.259078540550068</v>
      </c>
      <c r="CF877" s="1">
        <f t="shared" si="2121"/>
        <v>1.2649934262244789</v>
      </c>
      <c r="CG877" s="1">
        <f t="shared" si="2122"/>
        <v>1.2694331841376139</v>
      </c>
      <c r="CH877" s="1">
        <f t="shared" si="2123"/>
        <v>1.2724996662941344</v>
      </c>
      <c r="CI877" s="1">
        <f t="shared" si="2124"/>
        <v>1.274266019073764</v>
      </c>
      <c r="CJ877" s="1">
        <f t="shared" si="2125"/>
        <v>1.274774368928439</v>
      </c>
      <c r="CK877" s="1">
        <f t="shared" si="2126"/>
        <v>1.2740344974454345</v>
      </c>
      <c r="CL877" s="1">
        <f t="shared" si="2127"/>
        <v>1.2720235024193305</v>
      </c>
      <c r="CM877" s="1">
        <f t="shared" si="2128"/>
        <v>1.2686864491358818</v>
      </c>
      <c r="CN877" s="1">
        <f t="shared" si="2129"/>
        <v>1.2639380241214353</v>
      </c>
      <c r="CO877" s="1">
        <f t="shared" si="2130"/>
        <v>1.2576652079840027</v>
      </c>
      <c r="CP877" s="1">
        <f t="shared" si="2131"/>
        <v>1.2497309808803376</v>
      </c>
      <c r="CQ877" s="1">
        <f t="shared" si="2132"/>
        <v>1.2399790606124304</v>
      </c>
      <c r="CR877" s="1">
        <f t="shared" si="2133"/>
        <v>1.2282396475929815</v>
      </c>
      <c r="CS877" s="1">
        <f t="shared" si="2134"/>
        <v>1.2143361125883956</v>
      </c>
      <c r="CT877" s="1">
        <f t="shared" si="2135"/>
        <v>1.1980925135313418</v>
      </c>
      <c r="CU877" s="1">
        <f t="shared" si="2136"/>
        <v>1.1793417697015374</v>
      </c>
      <c r="CV877" s="1">
        <f t="shared" si="2137"/>
        <v>1.1579342595881024</v>
      </c>
      <c r="CW877" s="1">
        <f t="shared" si="2138"/>
        <v>1.1337465483175801</v>
      </c>
      <c r="CX877" s="1">
        <f t="shared" si="2139"/>
        <v>1.1066898979063999</v>
      </c>
      <c r="CY877" s="1">
        <f t="shared" si="2140"/>
        <v>1.0767181751416284</v>
      </c>
      <c r="CZ877" s="1">
        <f t="shared" si="2141"/>
        <v>1.043834753442876</v>
      </c>
      <c r="DA877" s="1">
        <f t="shared" si="2142"/>
        <v>1.0080980112529343</v>
      </c>
      <c r="DB877" s="1">
        <f t="shared" si="2143"/>
        <v>0.96962506319885511</v>
      </c>
      <c r="DC877" s="1">
        <f t="shared" si="2144"/>
        <v>0.92859342206355067</v>
      </c>
      <c r="DD877" s="1">
        <f t="shared" si="2145"/>
        <v>0.88524037760264362</v>
      </c>
      <c r="DE877" s="1">
        <f t="shared" si="2146"/>
        <v>0.83985998799230765</v>
      </c>
      <c r="DF877" s="1">
        <f t="shared" si="2147"/>
        <v>0.79279770447362741</v>
      </c>
      <c r="DG877" s="1">
        <f t="shared" si="2148"/>
        <v>0.74444278105295558</v>
      </c>
      <c r="DH877" s="1">
        <f t="shared" si="2149"/>
        <v>0.69521874933883665</v>
      </c>
      <c r="DI877" s="1">
        <f t="shared" si="2150"/>
        <v>0.64557235394658796</v>
      </c>
      <c r="DJ877" s="1">
        <f t="shared" si="2151"/>
        <v>0.59596143729128737</v>
      </c>
      <c r="DK877" s="1">
        <f t="shared" si="2152"/>
        <v>0.5468423265111696</v>
      </c>
      <c r="DL877" s="1">
        <f t="shared" si="2153"/>
        <v>0.49865730452548762</v>
      </c>
      <c r="DM877" s="1">
        <f t="shared" si="2154"/>
        <v>0.45182273946935225</v>
      </c>
      <c r="DN877" s="1">
        <f t="shared" si="2155"/>
        <v>0.40671840265191789</v>
      </c>
      <c r="DO877" s="1">
        <f t="shared" si="2156"/>
        <v>0.36367842841543391</v>
      </c>
      <c r="DP877" s="1">
        <f t="shared" si="2157"/>
        <v>0.32298426608960012</v>
      </c>
      <c r="DQ877" s="1">
        <f t="shared" si="2158"/>
        <v>0.2848598528664556</v>
      </c>
      <c r="DR877" s="1">
        <f t="shared" si="2159"/>
        <v>0.24946910626074675</v>
      </c>
      <c r="DS877" s="1">
        <f t="shared" si="2160"/>
        <v>0.21691570554425693</v>
      </c>
      <c r="DT877" s="1">
        <f t="shared" si="2161"/>
        <v>0.18724501223203224</v>
      </c>
      <c r="DU877" s="1">
        <f t="shared" si="2162"/>
        <v>0.16044787807642968</v>
      </c>
      <c r="DV877" s="1">
        <f t="shared" si="2163"/>
        <v>0.13646601086842572</v>
      </c>
      <c r="DW877" s="1">
        <f t="shared" si="2164"/>
        <v>0.11519851712963829</v>
      </c>
      <c r="DX877" s="1">
        <f t="shared" si="2165"/>
        <v>9.6509217568622005E-2</v>
      </c>
      <c r="DY877" s="1">
        <f t="shared" si="2166"/>
        <v>8.0234334759054018E-2</v>
      </c>
      <c r="DZ877" s="1">
        <f t="shared" si="2167"/>
        <v>6.6190179720015146E-2</v>
      </c>
      <c r="EA877" s="1">
        <f t="shared" si="2168"/>
        <v>5.4180510323234295E-2</v>
      </c>
      <c r="EB877" s="1">
        <f t="shared" si="2169"/>
        <v>4.400329420569285E-2</v>
      </c>
      <c r="EC877" s="1">
        <f t="shared" si="2170"/>
        <v>3.5456676297660236E-2</v>
      </c>
      <c r="ED877" s="1">
        <f t="shared" si="2171"/>
        <v>2.8344020571351634E-2</v>
      </c>
      <c r="EE877" s="1">
        <f t="shared" si="2172"/>
        <v>2.2477962215523121E-2</v>
      </c>
      <c r="EF877" s="1">
        <f t="shared" si="2173"/>
        <v>1.7683466160224367E-2</v>
      </c>
      <c r="EG877" s="1">
        <f t="shared" si="2174"/>
        <v>1.3799937878381022E-2</v>
      </c>
      <c r="EH877" s="1">
        <f t="shared" si="2175"/>
        <v>1.0682471038011392E-2</v>
      </c>
      <c r="EI877" s="1">
        <f t="shared" si="2176"/>
        <v>8.2023433576811113E-3</v>
      </c>
      <c r="EJ877" s="1">
        <f t="shared" si="2177"/>
        <v>6.246887381589605E-3</v>
      </c>
      <c r="EK877" s="1">
        <f t="shared" si="2178"/>
        <v>4.7188680422124941E-3</v>
      </c>
      <c r="EL877" s="1">
        <f t="shared" si="2179"/>
        <v>3.5354955273951905E-3</v>
      </c>
      <c r="EM877" s="1">
        <f t="shared" si="2180"/>
        <v>2.6271920922841473E-3</v>
      </c>
      <c r="EN877" s="1">
        <f t="shared" si="2181"/>
        <v>1.9362170847737965E-3</v>
      </c>
      <c r="EO877" s="1">
        <f t="shared" si="2182"/>
        <v>1.4152374961707368E-3</v>
      </c>
      <c r="EP877" s="1">
        <f t="shared" si="2183"/>
        <v>1.0259134709643706E-3</v>
      </c>
      <c r="EQ877" s="1">
        <f t="shared" si="2184"/>
        <v>7.3755075417097265E-4</v>
      </c>
      <c r="ER877" s="1">
        <f t="shared" si="2185"/>
        <v>5.2585601312149673E-4</v>
      </c>
      <c r="ES877" s="1">
        <f t="shared" si="2186"/>
        <v>3.7181698894947994E-4</v>
      </c>
      <c r="ET877" s="1">
        <f t="shared" si="2187"/>
        <v>2.6071784583045352E-4</v>
      </c>
      <c r="EU877" s="1">
        <f t="shared" si="2188"/>
        <v>1.8129096586488522E-4</v>
      </c>
      <c r="EV877" s="1">
        <f t="shared" si="2189"/>
        <v>1.2499965140058813E-4</v>
      </c>
      <c r="EW877" s="1">
        <f t="shared" si="2190"/>
        <v>8.5441459260980995E-5</v>
      </c>
      <c r="EX877" s="1">
        <f t="shared" si="2191"/>
        <v>5.7858807646213323E-5</v>
      </c>
      <c r="EY877" s="1">
        <f t="shared" si="2192"/>
        <v>3.8741585797663734E-5</v>
      </c>
      <c r="EZ877" s="1">
        <f t="shared" si="2193"/>
        <v>2.5505191490661321E-5</v>
      </c>
      <c r="FA877" s="1">
        <f t="shared" si="2194"/>
        <v>1.6226031632033181E-5</v>
      </c>
      <c r="FB877" s="1">
        <f t="shared" si="2195"/>
        <v>9.4141488475552073E-6</v>
      </c>
      <c r="FC877" s="1">
        <f t="shared" si="2196"/>
        <v>3.7980246001553126E-6</v>
      </c>
      <c r="FD877" s="75">
        <f t="shared" si="2047"/>
        <v>-3.7980246001553126E-6</v>
      </c>
    </row>
    <row r="878" spans="7:160" x14ac:dyDescent="0.35">
      <c r="G878" t="str">
        <f t="shared" si="2043"/>
        <v>Refd, t=4.31</v>
      </c>
      <c r="H878" s="76">
        <f t="shared" si="2044"/>
        <v>4.3149999999999302</v>
      </c>
      <c r="I878" s="1">
        <f t="shared" si="2045"/>
        <v>0</v>
      </c>
      <c r="J878" s="22">
        <f t="shared" si="2046"/>
        <v>1.4513125789285698E-8</v>
      </c>
      <c r="K878" s="1">
        <f t="shared" si="2048"/>
        <v>7.4902640857185759E-8</v>
      </c>
      <c r="L878" s="1">
        <f t="shared" si="2049"/>
        <v>1.8993164922513678E-7</v>
      </c>
      <c r="M878" s="1">
        <f t="shared" si="2050"/>
        <v>3.9748521787688721E-7</v>
      </c>
      <c r="N878" s="1">
        <f t="shared" si="2051"/>
        <v>7.5816103605537849E-7</v>
      </c>
      <c r="O878" s="1">
        <f t="shared" si="2052"/>
        <v>1.3673671337997117E-6</v>
      </c>
      <c r="P878" s="1">
        <f t="shared" si="2053"/>
        <v>2.3731363370037204E-6</v>
      </c>
      <c r="Q878" s="1">
        <f t="shared" si="2054"/>
        <v>4.0020055886545044E-6</v>
      </c>
      <c r="R878" s="1">
        <f t="shared" si="2055"/>
        <v>6.5961066998848819E-6</v>
      </c>
      <c r="S878" s="1">
        <f t="shared" si="2056"/>
        <v>1.0665610981253311E-5</v>
      </c>
      <c r="T878" s="1">
        <f t="shared" si="2057"/>
        <v>1.6961880552869196E-5</v>
      </c>
      <c r="U878" s="1">
        <f t="shared" si="2058"/>
        <v>2.6578107393749474E-5</v>
      </c>
      <c r="V878" s="1">
        <f t="shared" si="2059"/>
        <v>4.1085849337315394E-5</v>
      </c>
      <c r="W878" s="1">
        <f t="shared" si="2060"/>
        <v>6.2717651303545197E-5</v>
      </c>
      <c r="X878" s="1">
        <f t="shared" si="2061"/>
        <v>9.4607779789511145E-5</v>
      </c>
      <c r="Y878" s="1">
        <f t="shared" si="2062"/>
        <v>1.4110485693777481E-4</v>
      </c>
      <c r="Z878" s="1">
        <f t="shared" si="2063"/>
        <v>2.0817165447053733E-4</v>
      </c>
      <c r="AA878" s="1">
        <f t="shared" si="2064"/>
        <v>3.0388822807013427E-4</v>
      </c>
      <c r="AB878" s="1">
        <f t="shared" si="2065"/>
        <v>4.39074603756133E-4</v>
      </c>
      <c r="AC878" s="1">
        <f t="shared" si="2066"/>
        <v>6.2804797609824982E-4</v>
      </c>
      <c r="AD878" s="1">
        <f t="shared" si="2067"/>
        <v>8.8952641228108446E-4</v>
      </c>
      <c r="AE878" s="1">
        <f t="shared" si="2068"/>
        <v>1.2476859393958971E-3</v>
      </c>
      <c r="AF878" s="1">
        <f t="shared" si="2069"/>
        <v>1.7333702299431842E-3</v>
      </c>
      <c r="AG878" s="1">
        <f t="shared" si="2070"/>
        <v>2.3854415999652757E-3</v>
      </c>
      <c r="AH878" s="1">
        <f t="shared" si="2071"/>
        <v>3.2522485772464903E-3</v>
      </c>
      <c r="AI878" s="1">
        <f t="shared" si="2072"/>
        <v>4.3931690167448335E-3</v>
      </c>
      <c r="AJ878" s="1">
        <f t="shared" si="2073"/>
        <v>5.8801690958613009E-3</v>
      </c>
      <c r="AK878" s="1">
        <f t="shared" si="2074"/>
        <v>7.7992983592811401E-3</v>
      </c>
      <c r="AL878" s="1">
        <f t="shared" si="2075"/>
        <v>1.0252020569970908E-2</v>
      </c>
      <c r="AM878" s="1">
        <f t="shared" si="2076"/>
        <v>1.3356261145666987E-2</v>
      </c>
      <c r="AN878" s="1">
        <f t="shared" si="2077"/>
        <v>1.7247036468516289E-2</v>
      </c>
      <c r="AO878" s="1">
        <f t="shared" si="2078"/>
        <v>2.2076520648977624E-2</v>
      </c>
      <c r="AP878" s="1">
        <f t="shared" si="2079"/>
        <v>2.8013403778062215E-2</v>
      </c>
      <c r="AQ878" s="1">
        <f t="shared" si="2080"/>
        <v>3.5241404532621604E-2</v>
      </c>
      <c r="AR878" s="1">
        <f t="shared" si="2081"/>
        <v>4.395682099579494E-2</v>
      </c>
      <c r="AS878" s="1">
        <f t="shared" si="2082"/>
        <v>5.436503778840393E-2</v>
      </c>
      <c r="AT878" s="1">
        <f t="shared" si="2083"/>
        <v>6.6675955150537022E-2</v>
      </c>
      <c r="AU878" s="1">
        <f t="shared" si="2084"/>
        <v>8.1098365318710702E-2</v>
      </c>
      <c r="AV878" s="1">
        <f t="shared" si="2085"/>
        <v>9.7833370911247067E-2</v>
      </c>
      <c r="AW878" s="1">
        <f t="shared" si="2086"/>
        <v>0.1170670151985141</v>
      </c>
      <c r="AX878" s="1">
        <f t="shared" si="2087"/>
        <v>0.13896237001087877</v>
      </c>
      <c r="AY878" s="1">
        <f t="shared" si="2088"/>
        <v>0.16365139762429681</v>
      </c>
      <c r="AZ878" s="1">
        <f t="shared" si="2089"/>
        <v>0.19122696179827425</v>
      </c>
      <c r="BA878" s="1">
        <f t="shared" si="2090"/>
        <v>0.2217354038745559</v>
      </c>
      <c r="BB878" s="1">
        <f t="shared" si="2091"/>
        <v>0.25517011688869978</v>
      </c>
      <c r="BC878" s="1">
        <f t="shared" si="2092"/>
        <v>0.29146653982154519</v>
      </c>
      <c r="BD878" s="1">
        <f t="shared" si="2093"/>
        <v>0.33049895322972789</v>
      </c>
      <c r="BE878" s="1">
        <f t="shared" si="2094"/>
        <v>0.37207938676210844</v>
      </c>
      <c r="BF878" s="1">
        <f t="shared" si="2095"/>
        <v>0.41595885133428118</v>
      </c>
      <c r="BG878" s="1">
        <f t="shared" si="2096"/>
        <v>0.46183098941391182</v>
      </c>
      <c r="BH878" s="1">
        <f t="shared" si="2097"/>
        <v>0.50933810363450549</v>
      </c>
      <c r="BI878" s="1">
        <f t="shared" si="2098"/>
        <v>0.55807938614057906</v>
      </c>
      <c r="BJ878" s="1">
        <f t="shared" si="2099"/>
        <v>0.60762103888292662</v>
      </c>
      <c r="BK878" s="1">
        <f t="shared" si="2100"/>
        <v>0.65750785868731587</v>
      </c>
      <c r="BL878" s="1">
        <f t="shared" si="2101"/>
        <v>0.70727576946381965</v>
      </c>
      <c r="BM878" s="1">
        <f t="shared" si="2102"/>
        <v>0.75646472466574755</v>
      </c>
      <c r="BN878" s="1">
        <f t="shared" si="2103"/>
        <v>0.80463138070541962</v>
      </c>
      <c r="BO878" s="1">
        <f t="shared" si="2104"/>
        <v>0.85136095809500933</v>
      </c>
      <c r="BP878" s="1">
        <f t="shared" si="2105"/>
        <v>0.89627776001415349</v>
      </c>
      <c r="BQ878" s="1">
        <f t="shared" si="2106"/>
        <v>0.93905390320482796</v>
      </c>
      <c r="BR878" s="1">
        <f t="shared" si="2107"/>
        <v>0.97941592641426678</v>
      </c>
      <c r="BS878" s="1">
        <f t="shared" si="2108"/>
        <v>1.0171490680907243</v>
      </c>
      <c r="BT878" s="1">
        <f t="shared" si="2109"/>
        <v>1.0520991377940316</v>
      </c>
      <c r="BU878" s="1">
        <f t="shared" si="2110"/>
        <v>1.084172034928307</v>
      </c>
      <c r="BV878" s="1">
        <f t="shared" si="2111"/>
        <v>1.1133310849526015</v>
      </c>
      <c r="BW878" s="1">
        <f t="shared" si="2112"/>
        <v>1.139592459847909</v>
      </c>
      <c r="BX878" s="1">
        <f t="shared" si="2113"/>
        <v>1.1630190211915663</v>
      </c>
      <c r="BY878" s="1">
        <f t="shared" si="2114"/>
        <v>1.1837129680894329</v>
      </c>
      <c r="BZ878" s="1">
        <f t="shared" si="2115"/>
        <v>1.2018076883525295</v>
      </c>
      <c r="CA878" s="1">
        <f t="shared" si="2116"/>
        <v>1.217459201907636</v>
      </c>
      <c r="CB878" s="1">
        <f t="shared" si="2117"/>
        <v>1.2308375546319807</v>
      </c>
      <c r="CC878" s="1">
        <f t="shared" si="2118"/>
        <v>1.242118474072021</v>
      </c>
      <c r="CD878" s="1">
        <f t="shared" si="2119"/>
        <v>1.2514755420203743</v>
      </c>
      <c r="CE878" s="1">
        <f t="shared" si="2120"/>
        <v>1.2590730789183562</v>
      </c>
      <c r="CF878" s="1">
        <f t="shared" si="2121"/>
        <v>1.2650598772313266</v>
      </c>
      <c r="CG878" s="1">
        <f t="shared" si="2122"/>
        <v>1.2695638700033436</v>
      </c>
      <c r="CH878" s="1">
        <f t="shared" si="2123"/>
        <v>1.2726877800669758</v>
      </c>
      <c r="CI878" s="1">
        <f t="shared" si="2124"/>
        <v>1.2745057666343649</v>
      </c>
      <c r="CJ878" s="1">
        <f t="shared" si="2125"/>
        <v>1.2750610693971791</v>
      </c>
      <c r="CK878" s="1">
        <f t="shared" si="2126"/>
        <v>1.2743646444891066</v>
      </c>
      <c r="CL878" s="1">
        <f t="shared" si="2127"/>
        <v>1.2723947891210483</v>
      </c>
      <c r="CM878" s="1">
        <f t="shared" si="2128"/>
        <v>1.2690977588560082</v>
      </c>
      <c r="CN878" s="1">
        <f t="shared" si="2129"/>
        <v>1.2643893892848004</v>
      </c>
      <c r="CO878" s="1">
        <f t="shared" si="2130"/>
        <v>1.2581577381439148</v>
      </c>
      <c r="CP878" s="1">
        <f t="shared" si="2131"/>
        <v>1.2502667608976876</v>
      </c>
      <c r="CQ878" s="1">
        <f t="shared" si="2132"/>
        <v>1.2405610194977446</v>
      </c>
      <c r="CR878" s="1">
        <f t="shared" si="2133"/>
        <v>1.2288713986094086</v>
      </c>
      <c r="CS878" s="1">
        <f t="shared" si="2134"/>
        <v>1.2150217656804609</v>
      </c>
      <c r="CT878" s="1">
        <f t="shared" si="2135"/>
        <v>1.1988364620525058</v>
      </c>
      <c r="CU878" s="1">
        <f t="shared" si="2136"/>
        <v>1.1801484547313952</v>
      </c>
      <c r="CV878" s="1">
        <f t="shared" si="2137"/>
        <v>1.1588079167695566</v>
      </c>
      <c r="CW878" s="1">
        <f t="shared" si="2138"/>
        <v>1.1346909439667572</v>
      </c>
      <c r="CX878" s="1">
        <f t="shared" si="2139"/>
        <v>1.1077080629745204</v>
      </c>
      <c r="CY878" s="1">
        <f t="shared" si="2140"/>
        <v>1.0778121472348372</v>
      </c>
      <c r="CZ878" s="1">
        <f t="shared" si="2141"/>
        <v>1.0450053383241156</v>
      </c>
      <c r="DA878" s="1">
        <f t="shared" si="2142"/>
        <v>1.0093445758663142</v>
      </c>
      <c r="DB878" s="1">
        <f t="shared" si="2143"/>
        <v>0.97094537211650078</v>
      </c>
      <c r="DC878" s="1">
        <f t="shared" si="2144"/>
        <v>0.92998352825991371</v>
      </c>
      <c r="DD878" s="1">
        <f t="shared" si="2145"/>
        <v>0.88669457658681861</v>
      </c>
      <c r="DE878" s="1">
        <f t="shared" si="2146"/>
        <v>0.84137084163141462</v>
      </c>
      <c r="DF878" s="1">
        <f t="shared" si="2147"/>
        <v>0.7943561374583874</v>
      </c>
      <c r="DG878" s="1">
        <f t="shared" si="2148"/>
        <v>0.74603824910279015</v>
      </c>
      <c r="DH878" s="1">
        <f t="shared" si="2149"/>
        <v>0.69683947418854275</v>
      </c>
      <c r="DI878" s="1">
        <f t="shared" si="2150"/>
        <v>0.64720561620452144</v>
      </c>
      <c r="DJ878" s="1">
        <f t="shared" si="2151"/>
        <v>0.59759391472094237</v>
      </c>
      <c r="DK878" s="1">
        <f t="shared" si="2152"/>
        <v>0.54846046245129254</v>
      </c>
      <c r="DL878" s="1">
        <f t="shared" si="2153"/>
        <v>0.50024768926374019</v>
      </c>
      <c r="DM878" s="1">
        <f t="shared" si="2154"/>
        <v>0.45337248658090284</v>
      </c>
      <c r="DN878" s="1">
        <f t="shared" si="2155"/>
        <v>0.40821550267559803</v>
      </c>
      <c r="DO878" s="1">
        <f t="shared" si="2156"/>
        <v>0.36511206373653726</v>
      </c>
      <c r="DP878" s="1">
        <f t="shared" si="2157"/>
        <v>0.32434507340556984</v>
      </c>
      <c r="DQ878" s="1">
        <f t="shared" si="2158"/>
        <v>0.28614012292343471</v>
      </c>
      <c r="DR878" s="1">
        <f t="shared" si="2159"/>
        <v>0.25066291439830807</v>
      </c>
      <c r="DS878" s="1">
        <f t="shared" si="2160"/>
        <v>0.21801897067133932</v>
      </c>
      <c r="DT878" s="1">
        <f t="shared" si="2161"/>
        <v>0.18825548587244323</v>
      </c>
      <c r="DU878" s="1">
        <f t="shared" si="2162"/>
        <v>0.16136506878296528</v>
      </c>
      <c r="DV878" s="1">
        <f t="shared" si="2163"/>
        <v>0.13729105237309233</v>
      </c>
      <c r="DW878" s="1">
        <f t="shared" si="2164"/>
        <v>0.11593399090064728</v>
      </c>
      <c r="DX878" s="1">
        <f t="shared" si="2165"/>
        <v>9.7158941884745192E-2</v>
      </c>
      <c r="DY878" s="1">
        <f t="shared" si="2166"/>
        <v>8.0803132967728772E-2</v>
      </c>
      <c r="DZ878" s="1">
        <f t="shared" si="2167"/>
        <v>6.6683640068132113E-2</v>
      </c>
      <c r="EA878" s="1">
        <f t="shared" si="2168"/>
        <v>5.4604748749597504E-2</v>
      </c>
      <c r="EB878" s="1">
        <f t="shared" si="2169"/>
        <v>4.4364729916128276E-2</v>
      </c>
      <c r="EC878" s="1">
        <f t="shared" si="2170"/>
        <v>3.5761827987205154E-2</v>
      </c>
      <c r="ED878" s="1">
        <f t="shared" si="2171"/>
        <v>2.8599328998944438E-2</v>
      </c>
      <c r="EE878" s="1">
        <f t="shared" si="2172"/>
        <v>2.2689642650947046E-2</v>
      </c>
      <c r="EF878" s="1">
        <f t="shared" si="2173"/>
        <v>1.7857392162848866E-2</v>
      </c>
      <c r="EG878" s="1">
        <f t="shared" si="2174"/>
        <v>1.3941556051624612E-2</v>
      </c>
      <c r="EH878" s="1">
        <f t="shared" si="2175"/>
        <v>1.0796744913797451E-2</v>
      </c>
      <c r="EI878" s="1">
        <f t="shared" si="2176"/>
        <v>8.2937234445719949E-3</v>
      </c>
      <c r="EJ878" s="1">
        <f t="shared" si="2177"/>
        <v>6.3193036666527478E-3</v>
      </c>
      <c r="EK878" s="1">
        <f t="shared" si="2178"/>
        <v>4.7757408484036317E-3</v>
      </c>
      <c r="EL878" s="1">
        <f t="shared" si="2179"/>
        <v>3.5797605516039123E-3</v>
      </c>
      <c r="EM878" s="1">
        <f t="shared" si="2180"/>
        <v>2.6613356262171063E-3</v>
      </c>
      <c r="EN878" s="1">
        <f t="shared" si="2181"/>
        <v>1.9623177869750445E-3</v>
      </c>
      <c r="EO878" s="1">
        <f t="shared" si="2182"/>
        <v>1.4350115741221844E-3</v>
      </c>
      <c r="EP878" s="1">
        <f t="shared" si="2183"/>
        <v>1.0407606879943763E-3</v>
      </c>
      <c r="EQ878" s="1">
        <f t="shared" si="2184"/>
        <v>7.4859924622219548E-4</v>
      </c>
      <c r="ER878" s="1">
        <f t="shared" si="2185"/>
        <v>5.34004445438564E-4</v>
      </c>
      <c r="ES878" s="1">
        <f t="shared" si="2186"/>
        <v>3.777730738896492E-4</v>
      </c>
      <c r="ET878" s="1">
        <f t="shared" si="2187"/>
        <v>2.6503266241224583E-4</v>
      </c>
      <c r="EU878" s="1">
        <f t="shared" si="2188"/>
        <v>1.8438886071828103E-4</v>
      </c>
      <c r="EV878" s="1">
        <f t="shared" si="2189"/>
        <v>1.2720375806061653E-4</v>
      </c>
      <c r="EW878" s="1">
        <f t="shared" si="2190"/>
        <v>8.6995051757104126E-5</v>
      </c>
      <c r="EX878" s="1">
        <f t="shared" si="2191"/>
        <v>5.8942811023619206E-5</v>
      </c>
      <c r="EY878" s="1">
        <f t="shared" si="2192"/>
        <v>3.9488606350864062E-5</v>
      </c>
      <c r="EZ878" s="1">
        <f t="shared" si="2193"/>
        <v>2.6010405918741274E-5</v>
      </c>
      <c r="FA878" s="1">
        <f t="shared" si="2194"/>
        <v>1.655518361404983E-5</v>
      </c>
      <c r="FB878" s="1">
        <f t="shared" si="2195"/>
        <v>9.6087298113872591E-6</v>
      </c>
      <c r="FC878" s="1">
        <f t="shared" si="2196"/>
        <v>3.8774326164030311E-6</v>
      </c>
      <c r="FD878" s="75">
        <f t="shared" si="2047"/>
        <v>-3.8774326164030311E-6</v>
      </c>
    </row>
    <row r="879" spans="7:160" x14ac:dyDescent="0.35">
      <c r="G879" t="str">
        <f t="shared" si="2043"/>
        <v>Refd, t=4.32</v>
      </c>
      <c r="H879" s="76">
        <f t="shared" si="2044"/>
        <v>4.3199999999999301</v>
      </c>
      <c r="I879" s="1">
        <f t="shared" si="2045"/>
        <v>0</v>
      </c>
      <c r="J879" s="22">
        <f t="shared" si="2046"/>
        <v>1.4353126234034816E-8</v>
      </c>
      <c r="K879" s="1">
        <f t="shared" si="2048"/>
        <v>7.4077282540142044E-8</v>
      </c>
      <c r="L879" s="1">
        <f t="shared" si="2049"/>
        <v>1.8784102404042089E-7</v>
      </c>
      <c r="M879" s="1">
        <f t="shared" si="2050"/>
        <v>3.9311716639628273E-7</v>
      </c>
      <c r="N879" s="1">
        <f t="shared" si="2051"/>
        <v>7.4984775931799314E-7</v>
      </c>
      <c r="O879" s="1">
        <f t="shared" si="2052"/>
        <v>1.3524152302043672E-6</v>
      </c>
      <c r="P879" s="1">
        <f t="shared" si="2053"/>
        <v>2.3472726331320364E-6</v>
      </c>
      <c r="Q879" s="1">
        <f t="shared" si="2054"/>
        <v>3.9585588622587437E-6</v>
      </c>
      <c r="R879" s="1">
        <f t="shared" si="2055"/>
        <v>6.5248163758412515E-6</v>
      </c>
      <c r="S879" s="1">
        <f t="shared" si="2056"/>
        <v>1.0550916907315226E-5</v>
      </c>
      <c r="T879" s="1">
        <f t="shared" si="2057"/>
        <v>1.6780501984846203E-5</v>
      </c>
      <c r="U879" s="1">
        <f t="shared" si="2058"/>
        <v>2.6295663680434938E-5</v>
      </c>
      <c r="V879" s="1">
        <f t="shared" si="2059"/>
        <v>4.0652209525968397E-5</v>
      </c>
      <c r="W879" s="1">
        <f t="shared" si="2060"/>
        <v>6.2060626090603961E-5</v>
      </c>
      <c r="X879" s="1">
        <f t="shared" si="2061"/>
        <v>9.3624689540809051E-5</v>
      </c>
      <c r="Y879" s="1">
        <f t="shared" si="2062"/>
        <v>1.3965142852284749E-4</v>
      </c>
      <c r="Z879" s="1">
        <f t="shared" si="2063"/>
        <v>2.0604762449501205E-4</v>
      </c>
      <c r="AA879" s="1">
        <f t="shared" si="2064"/>
        <v>3.0081897070393076E-4</v>
      </c>
      <c r="AB879" s="1">
        <f t="shared" si="2065"/>
        <v>4.3468807075443304E-4</v>
      </c>
      <c r="AC879" s="1">
        <f t="shared" si="2066"/>
        <v>6.2184625076231175E-4</v>
      </c>
      <c r="AD879" s="1">
        <f t="shared" si="2067"/>
        <v>8.8085125639935779E-4</v>
      </c>
      <c r="AE879" s="1">
        <f t="shared" si="2068"/>
        <v>1.2356778723916686E-3</v>
      </c>
      <c r="AF879" s="1">
        <f t="shared" si="2069"/>
        <v>1.7169209419384524E-3</v>
      </c>
      <c r="AG879" s="1">
        <f t="shared" si="2070"/>
        <v>2.3631398819516846E-3</v>
      </c>
      <c r="AH879" s="1">
        <f t="shared" si="2071"/>
        <v>3.2223204630599787E-3</v>
      </c>
      <c r="AI879" s="1">
        <f t="shared" si="2072"/>
        <v>4.3534134750175361E-3</v>
      </c>
      <c r="AJ879" s="1">
        <f t="shared" si="2073"/>
        <v>5.8278913748836449E-3</v>
      </c>
      <c r="AK879" s="1">
        <f t="shared" si="2074"/>
        <v>7.7312439471489769E-3</v>
      </c>
      <c r="AL879" s="1">
        <f t="shared" si="2075"/>
        <v>1.0164313641540005E-2</v>
      </c>
      <c r="AM879" s="1">
        <f t="shared" si="2076"/>
        <v>1.3244352262283684E-2</v>
      </c>
      <c r="AN879" s="1">
        <f t="shared" si="2077"/>
        <v>1.7105665093358455E-2</v>
      </c>
      <c r="AO879" s="1">
        <f t="shared" si="2078"/>
        <v>2.1899698642234552E-2</v>
      </c>
      <c r="AP879" s="1">
        <f t="shared" si="2079"/>
        <v>2.7794426335478972E-2</v>
      </c>
      <c r="AQ879" s="1">
        <f t="shared" si="2080"/>
        <v>3.4972894921835779E-2</v>
      </c>
      <c r="AR879" s="1">
        <f t="shared" si="2081"/>
        <v>4.3630814832898442E-2</v>
      </c>
      <c r="AS879" s="1">
        <f t="shared" si="2082"/>
        <v>5.3973111412576831E-2</v>
      </c>
      <c r="AT879" s="1">
        <f t="shared" si="2083"/>
        <v>6.6209400865845106E-2</v>
      </c>
      <c r="AU879" s="1">
        <f t="shared" si="2084"/>
        <v>8.0548413897744864E-2</v>
      </c>
      <c r="AV879" s="1">
        <f t="shared" si="2085"/>
        <v>9.719145887266277E-2</v>
      </c>
      <c r="AW879" s="1">
        <f t="shared" si="2086"/>
        <v>0.11632509112004723</v>
      </c>
      <c r="AX879" s="1">
        <f t="shared" si="2087"/>
        <v>0.13811323072188952</v>
      </c>
      <c r="AY879" s="1">
        <f t="shared" si="2088"/>
        <v>0.16268904178892557</v>
      </c>
      <c r="AZ879" s="1">
        <f t="shared" si="2089"/>
        <v>0.19014694543717839</v>
      </c>
      <c r="BA879" s="1">
        <f t="shared" si="2090"/>
        <v>0.22053518007531986</v>
      </c>
      <c r="BB879" s="1">
        <f t="shared" si="2091"/>
        <v>0.25384934059954284</v>
      </c>
      <c r="BC879" s="1">
        <f t="shared" si="2092"/>
        <v>0.29002731843860097</v>
      </c>
      <c r="BD879" s="1">
        <f t="shared" si="2093"/>
        <v>0.32894602482633545</v>
      </c>
      <c r="BE879" s="1">
        <f t="shared" si="2094"/>
        <v>0.37042021031950678</v>
      </c>
      <c r="BF879" s="1">
        <f t="shared" si="2095"/>
        <v>0.41420359715052896</v>
      </c>
      <c r="BG879" s="1">
        <f t="shared" si="2096"/>
        <v>0.45999242280454605</v>
      </c>
      <c r="BH879" s="1">
        <f t="shared" si="2097"/>
        <v>0.50743136079446005</v>
      </c>
      <c r="BI879" s="1">
        <f t="shared" si="2098"/>
        <v>0.55612164722043234</v>
      </c>
      <c r="BJ879" s="1">
        <f t="shared" si="2099"/>
        <v>0.60563110949198795</v>
      </c>
      <c r="BK879" s="1">
        <f t="shared" si="2100"/>
        <v>0.65550567669999904</v>
      </c>
      <c r="BL879" s="1">
        <f t="shared" si="2101"/>
        <v>0.70528185872704541</v>
      </c>
      <c r="BM879" s="1">
        <f t="shared" si="2102"/>
        <v>0.75449962060406806</v>
      </c>
      <c r="BN879" s="1">
        <f t="shared" si="2103"/>
        <v>0.80271505462216108</v>
      </c>
      <c r="BO879" s="1">
        <f t="shared" si="2104"/>
        <v>0.8495122670289178</v>
      </c>
      <c r="BP879" s="1">
        <f t="shared" si="2105"/>
        <v>0.89451394733451961</v>
      </c>
      <c r="BQ879" s="1">
        <f t="shared" si="2106"/>
        <v>0.93739017186140949</v>
      </c>
      <c r="BR879" s="1">
        <f t="shared" si="2107"/>
        <v>0.97786510217820011</v>
      </c>
      <c r="BS879" s="1">
        <f t="shared" si="2108"/>
        <v>1.0157213646064869</v>
      </c>
      <c r="BT879" s="1">
        <f t="shared" si="2109"/>
        <v>1.0508020292508795</v>
      </c>
      <c r="BU879" s="1">
        <f t="shared" si="2110"/>
        <v>1.0830102361133822</v>
      </c>
      <c r="BV879" s="1">
        <f t="shared" si="2111"/>
        <v>1.1123066328056428</v>
      </c>
      <c r="BW879" s="1">
        <f t="shared" si="2112"/>
        <v>1.1387048857770941</v>
      </c>
      <c r="BX879" s="1">
        <f t="shared" si="2113"/>
        <v>1.1622655996186406</v>
      </c>
      <c r="BY879" s="1">
        <f t="shared" si="2114"/>
        <v>1.1830890241472565</v>
      </c>
      <c r="BZ879" s="1">
        <f t="shared" si="2115"/>
        <v>1.2013069464198292</v>
      </c>
      <c r="CA879" s="1">
        <f t="shared" si="2116"/>
        <v>1.2170741566822647</v>
      </c>
      <c r="CB879" s="1">
        <f t="shared" si="2117"/>
        <v>1.2305598475663364</v>
      </c>
      <c r="CC879" s="1">
        <f t="shared" si="2118"/>
        <v>1.2419392599991346</v>
      </c>
      <c r="CD879" s="1">
        <f t="shared" si="2119"/>
        <v>1.2513858334164358</v>
      </c>
      <c r="CE879" s="1">
        <f t="shared" si="2120"/>
        <v>1.2590640581892092</v>
      </c>
      <c r="CF879" s="1">
        <f t="shared" si="2121"/>
        <v>1.2651231703986292</v>
      </c>
      <c r="CG879" s="1">
        <f t="shared" si="2122"/>
        <v>1.2696917779560148</v>
      </c>
      <c r="CH879" s="1">
        <f t="shared" si="2123"/>
        <v>1.2728734659419447</v>
      </c>
      <c r="CI879" s="1">
        <f t="shared" si="2124"/>
        <v>1.2747433997672613</v>
      </c>
      <c r="CJ879" s="1">
        <f t="shared" si="2125"/>
        <v>1.2753459275758494</v>
      </c>
      <c r="CK879" s="1">
        <f t="shared" si="2126"/>
        <v>1.274693176954361</v>
      </c>
      <c r="CL879" s="1">
        <f t="shared" si="2127"/>
        <v>1.2727646429528821</v>
      </c>
      <c r="CM879" s="1">
        <f t="shared" si="2128"/>
        <v>1.2695077711708129</v>
      </c>
      <c r="CN879" s="1">
        <f t="shared" si="2129"/>
        <v>1.2648395471949447</v>
      </c>
      <c r="CO879" s="1">
        <f t="shared" si="2130"/>
        <v>1.2586491078585376</v>
      </c>
      <c r="CP879" s="1">
        <f t="shared" si="2131"/>
        <v>1.250801386836893</v>
      </c>
      <c r="CQ879" s="1">
        <f t="shared" si="2132"/>
        <v>1.2411417940008618</v>
      </c>
      <c r="CR879" s="1">
        <f t="shared" si="2133"/>
        <v>1.2295019028610787</v>
      </c>
      <c r="CS879" s="1">
        <f t="shared" si="2134"/>
        <v>1.2157060829333399</v>
      </c>
      <c r="CT879" s="1">
        <f t="shared" si="2135"/>
        <v>1.1995789651185151</v>
      </c>
      <c r="CU879" s="1">
        <f t="shared" si="2136"/>
        <v>1.1809535710148231</v>
      </c>
      <c r="CV879" s="1">
        <f t="shared" si="2137"/>
        <v>1.1596798757390068</v>
      </c>
      <c r="CW879" s="1">
        <f t="shared" si="2138"/>
        <v>1.1356335137721925</v>
      </c>
      <c r="CX879" s="1">
        <f t="shared" si="2139"/>
        <v>1.1087242847333132</v>
      </c>
      <c r="CY879" s="1">
        <f t="shared" si="2140"/>
        <v>1.078904077134627</v>
      </c>
      <c r="CZ879" s="1">
        <f t="shared" si="2141"/>
        <v>1.0461738089122372</v>
      </c>
      <c r="DA879" s="1">
        <f t="shared" si="2142"/>
        <v>1.0105889885229205</v>
      </c>
      <c r="DB879" s="1">
        <f t="shared" si="2143"/>
        <v>0.97226353258567522</v>
      </c>
      <c r="DC879" s="1">
        <f t="shared" si="2144"/>
        <v>0.93137153614125368</v>
      </c>
      <c r="DD879" s="1">
        <f t="shared" si="2145"/>
        <v>0.88814677784238272</v>
      </c>
      <c r="DE879" s="1">
        <f t="shared" si="2146"/>
        <v>0.84287985049366398</v>
      </c>
      <c r="DF879" s="1">
        <f t="shared" si="2147"/>
        <v>0.79591293076969527</v>
      </c>
      <c r="DG879" s="1">
        <f t="shared" si="2148"/>
        <v>0.747632332286149</v>
      </c>
      <c r="DH879" s="1">
        <f t="shared" si="2149"/>
        <v>0.69845911401012439</v>
      </c>
      <c r="DI879" s="1">
        <f t="shared" si="2150"/>
        <v>0.64883813154444914</v>
      </c>
      <c r="DJ879" s="1">
        <f t="shared" si="2151"/>
        <v>0.59922601302867906</v>
      </c>
      <c r="DK879" s="1">
        <f t="shared" si="2152"/>
        <v>0.55007860671338271</v>
      </c>
      <c r="DL879" s="1">
        <f t="shared" si="2153"/>
        <v>0.50183847839026663</v>
      </c>
      <c r="DM879" s="1">
        <f t="shared" si="2154"/>
        <v>0.45492303128439854</v>
      </c>
      <c r="DN879" s="1">
        <f t="shared" si="2155"/>
        <v>0.40971377924311164</v>
      </c>
      <c r="DO879" s="1">
        <f t="shared" si="2156"/>
        <v>0.3665472295552919</v>
      </c>
      <c r="DP879" s="1">
        <f t="shared" si="2157"/>
        <v>0.32570773057390268</v>
      </c>
      <c r="DQ879" s="1">
        <f t="shared" si="2158"/>
        <v>0.28742251955834058</v>
      </c>
      <c r="DR879" s="1">
        <f t="shared" si="2159"/>
        <v>0.25185907707464877</v>
      </c>
      <c r="DS879" s="1">
        <f t="shared" si="2160"/>
        <v>0.21912476549632923</v>
      </c>
      <c r="DT879" s="1">
        <f t="shared" si="2161"/>
        <v>0.18926860970675499</v>
      </c>
      <c r="DU879" s="1">
        <f t="shared" si="2162"/>
        <v>0.16228497578262382</v>
      </c>
      <c r="DV879" s="1">
        <f t="shared" si="2163"/>
        <v>0.13811882410589485</v>
      </c>
      <c r="DW879" s="1">
        <f t="shared" si="2164"/>
        <v>0.11667216061266845</v>
      </c>
      <c r="DX879" s="1">
        <f t="shared" si="2165"/>
        <v>9.7811284956458813E-2</v>
      </c>
      <c r="DY879" s="1">
        <f t="shared" si="2166"/>
        <v>8.1374436182149568E-2</v>
      </c>
      <c r="DZ879" s="1">
        <f t="shared" si="2167"/>
        <v>6.7179462063557308E-2</v>
      </c>
      <c r="EA879" s="1">
        <f t="shared" si="2168"/>
        <v>5.5031183055503835E-2</v>
      </c>
      <c r="EB879" s="1">
        <f t="shared" si="2169"/>
        <v>4.4728180425097457E-2</v>
      </c>
      <c r="EC879" s="1">
        <f t="shared" si="2170"/>
        <v>3.6068804776599545E-2</v>
      </c>
      <c r="ED879" s="1">
        <f t="shared" si="2171"/>
        <v>2.8856270268746331E-2</v>
      </c>
      <c r="EE879" s="1">
        <f t="shared" si="2172"/>
        <v>2.2902766364367125E-2</v>
      </c>
      <c r="EF879" s="1">
        <f t="shared" si="2173"/>
        <v>1.8032578916483431E-2</v>
      </c>
      <c r="EG879" s="1">
        <f t="shared" si="2174"/>
        <v>1.4084262882018304E-2</v>
      </c>
      <c r="EH879" s="1">
        <f t="shared" si="2175"/>
        <v>1.091194824969551E-2</v>
      </c>
      <c r="EI879" s="1">
        <f t="shared" si="2176"/>
        <v>8.3858882832252655E-3</v>
      </c>
      <c r="EJ879" s="1">
        <f t="shared" si="2177"/>
        <v>6.3923752973633835E-3</v>
      </c>
      <c r="EK879" s="1">
        <f t="shared" si="2178"/>
        <v>4.8331550465703392E-3</v>
      </c>
      <c r="EL879" s="1">
        <f t="shared" si="2179"/>
        <v>3.6244680790099206E-3</v>
      </c>
      <c r="EM879" s="1">
        <f t="shared" si="2180"/>
        <v>2.6958370409051842E-3</v>
      </c>
      <c r="EN879" s="1">
        <f t="shared" si="2181"/>
        <v>1.9887049246060848E-3</v>
      </c>
      <c r="EO879" s="1">
        <f t="shared" si="2182"/>
        <v>1.4550125478145675E-3</v>
      </c>
      <c r="EP879" s="1">
        <f t="shared" si="2183"/>
        <v>1.0557858058807988E-3</v>
      </c>
      <c r="EQ879" s="1">
        <f t="shared" si="2184"/>
        <v>7.5978581454718092E-4</v>
      </c>
      <c r="ER879" s="1">
        <f t="shared" si="2185"/>
        <v>5.4225896980793318E-4</v>
      </c>
      <c r="ES879" s="1">
        <f t="shared" si="2186"/>
        <v>3.8380986337050615E-4</v>
      </c>
      <c r="ET879" s="1">
        <f t="shared" si="2187"/>
        <v>2.694082623419328E-4</v>
      </c>
      <c r="EU879" s="1">
        <f t="shared" si="2188"/>
        <v>1.8753208133751381E-4</v>
      </c>
      <c r="EV879" s="1">
        <f t="shared" si="2189"/>
        <v>1.2944132572838361E-4</v>
      </c>
      <c r="EW879" s="1">
        <f t="shared" si="2190"/>
        <v>8.8573090779289759E-5</v>
      </c>
      <c r="EX879" s="1">
        <f t="shared" si="2191"/>
        <v>6.004447276249618E-5</v>
      </c>
      <c r="EY879" s="1">
        <f t="shared" si="2192"/>
        <v>4.024820388407033E-5</v>
      </c>
      <c r="EZ879" s="1">
        <f t="shared" si="2193"/>
        <v>2.6524389731533892E-5</v>
      </c>
      <c r="FA879" s="1">
        <f t="shared" si="2194"/>
        <v>1.6890203006279419E-5</v>
      </c>
      <c r="FB879" s="1">
        <f t="shared" si="2195"/>
        <v>9.8068517221473398E-6</v>
      </c>
      <c r="FC879" s="1">
        <f t="shared" si="2196"/>
        <v>3.9583038901403891E-6</v>
      </c>
      <c r="FD879" s="75">
        <f t="shared" si="2047"/>
        <v>-3.9583038901403891E-6</v>
      </c>
    </row>
    <row r="880" spans="7:160" x14ac:dyDescent="0.35">
      <c r="G880" t="str">
        <f t="shared" si="2043"/>
        <v>Refd, t=4.32</v>
      </c>
      <c r="H880" s="76">
        <f t="shared" si="2044"/>
        <v>4.32499999999993</v>
      </c>
      <c r="I880" s="1">
        <f t="shared" si="2045"/>
        <v>0</v>
      </c>
      <c r="J880" s="22">
        <f t="shared" si="2046"/>
        <v>1.4194910839168645E-8</v>
      </c>
      <c r="K880" s="1">
        <f t="shared" si="2048"/>
        <v>7.3261123352142241E-8</v>
      </c>
      <c r="L880" s="1">
        <f t="shared" si="2049"/>
        <v>1.8577367528690564E-7</v>
      </c>
      <c r="M880" s="1">
        <f t="shared" si="2050"/>
        <v>3.8879766815295546E-7</v>
      </c>
      <c r="N880" s="1">
        <f t="shared" si="2051"/>
        <v>7.4162668592763686E-7</v>
      </c>
      <c r="O880" s="1">
        <f t="shared" si="2052"/>
        <v>1.3376287003881105E-6</v>
      </c>
      <c r="P880" s="1">
        <f t="shared" si="2053"/>
        <v>2.3216940342594859E-6</v>
      </c>
      <c r="Q880" s="1">
        <f t="shared" si="2054"/>
        <v>3.915589179949491E-6</v>
      </c>
      <c r="R880" s="1">
        <f t="shared" si="2055"/>
        <v>6.4543052655674156E-6</v>
      </c>
      <c r="S880" s="1">
        <f t="shared" si="2056"/>
        <v>1.0437469991135618E-5</v>
      </c>
      <c r="T880" s="1">
        <f t="shared" si="2057"/>
        <v>1.6601084256106706E-5</v>
      </c>
      <c r="U880" s="1">
        <f t="shared" si="2058"/>
        <v>2.6016253684620663E-5</v>
      </c>
      <c r="V880" s="1">
        <f t="shared" si="2059"/>
        <v>4.0223194168872283E-5</v>
      </c>
      <c r="W880" s="1">
        <f t="shared" si="2060"/>
        <v>6.1410552574377947E-5</v>
      </c>
      <c r="X880" s="1">
        <f t="shared" si="2061"/>
        <v>9.2651911613205677E-5</v>
      </c>
      <c r="Y880" s="1">
        <f t="shared" si="2062"/>
        <v>1.3821310349503111E-4</v>
      </c>
      <c r="Z880" s="1">
        <f t="shared" si="2063"/>
        <v>2.0394544233903432E-4</v>
      </c>
      <c r="AA880" s="1">
        <f t="shared" si="2064"/>
        <v>2.9778093681765512E-4</v>
      </c>
      <c r="AB880" s="1">
        <f t="shared" si="2065"/>
        <v>4.3034563255365681E-4</v>
      </c>
      <c r="AC880" s="1">
        <f t="shared" si="2066"/>
        <v>6.1570607094845961E-4</v>
      </c>
      <c r="AD880" s="1">
        <f t="shared" si="2067"/>
        <v>8.7226101081310501E-4</v>
      </c>
      <c r="AE880" s="1">
        <f t="shared" si="2068"/>
        <v>1.2237856074414513E-3</v>
      </c>
      <c r="AF880" s="1">
        <f t="shared" si="2069"/>
        <v>1.7006277850440995E-3</v>
      </c>
      <c r="AG880" s="1">
        <f t="shared" si="2070"/>
        <v>2.3410462750052649E-3</v>
      </c>
      <c r="AH880" s="1">
        <f t="shared" si="2071"/>
        <v>3.1926665947616928E-3</v>
      </c>
      <c r="AI880" s="1">
        <f t="shared" si="2072"/>
        <v>4.3140152253423342E-3</v>
      </c>
      <c r="AJ880" s="1">
        <f t="shared" si="2073"/>
        <v>5.776073843651257E-3</v>
      </c>
      <c r="AK880" s="1">
        <f t="shared" si="2074"/>
        <v>7.6637754927376036E-3</v>
      </c>
      <c r="AL880" s="1">
        <f t="shared" si="2075"/>
        <v>1.0077344261003315E-2</v>
      </c>
      <c r="AM880" s="1">
        <f t="shared" si="2076"/>
        <v>1.3133361036974373E-2</v>
      </c>
      <c r="AN880" s="1">
        <f t="shared" si="2077"/>
        <v>1.6965422222654153E-2</v>
      </c>
      <c r="AO880" s="1">
        <f t="shared" si="2078"/>
        <v>2.1724248195042917E-2</v>
      </c>
      <c r="AP880" s="1">
        <f t="shared" si="2079"/>
        <v>2.7577096158870607E-2</v>
      </c>
      <c r="AQ880" s="1">
        <f t="shared" si="2080"/>
        <v>3.4706340052415102E-2</v>
      </c>
      <c r="AR880" s="1">
        <f t="shared" si="2081"/>
        <v>4.330710016470507E-2</v>
      </c>
      <c r="AS880" s="1">
        <f t="shared" si="2082"/>
        <v>5.3583838214990354E-2</v>
      </c>
      <c r="AT880" s="1">
        <f t="shared" si="2083"/>
        <v>6.5745879983215044E-2</v>
      </c>
      <c r="AU880" s="1">
        <f t="shared" si="2084"/>
        <v>8.0001886115835197E-2</v>
      </c>
      <c r="AV880" s="1">
        <f t="shared" si="2085"/>
        <v>9.6553360080457049E-2</v>
      </c>
      <c r="AW880" s="1">
        <f t="shared" si="2086"/>
        <v>0.11558735666652131</v>
      </c>
      <c r="AX880" s="1">
        <f t="shared" si="2087"/>
        <v>0.13726862996392858</v>
      </c>
      <c r="AY880" s="1">
        <f t="shared" si="2088"/>
        <v>0.16173153049754721</v>
      </c>
      <c r="AZ880" s="1">
        <f t="shared" si="2089"/>
        <v>0.18907202075780882</v>
      </c>
      <c r="BA880" s="1">
        <f t="shared" si="2090"/>
        <v>0.21934022041823392</v>
      </c>
      <c r="BB880" s="1">
        <f t="shared" si="2091"/>
        <v>0.25253391144588461</v>
      </c>
      <c r="BC880" s="1">
        <f t="shared" si="2092"/>
        <v>0.28859342481571193</v>
      </c>
      <c r="BD880" s="1">
        <f t="shared" si="2093"/>
        <v>0.32739829228759337</v>
      </c>
      <c r="BE880" s="1">
        <f t="shared" si="2094"/>
        <v>0.36876597871281513</v>
      </c>
      <c r="BF880" s="1">
        <f t="shared" si="2095"/>
        <v>0.41245291521470284</v>
      </c>
      <c r="BG880" s="1">
        <f t="shared" si="2096"/>
        <v>0.45815793651242259</v>
      </c>
      <c r="BH880" s="1">
        <f t="shared" si="2097"/>
        <v>0.50552809407118959</v>
      </c>
      <c r="BI880" s="1">
        <f t="shared" si="2098"/>
        <v>0.55416667981819612</v>
      </c>
      <c r="BJ880" s="1">
        <f t="shared" si="2099"/>
        <v>0.60364316295038678</v>
      </c>
      <c r="BK880" s="1">
        <f t="shared" si="2100"/>
        <v>0.6535046249952029</v>
      </c>
      <c r="BL880" s="1">
        <f t="shared" si="2101"/>
        <v>0.7032881849654441</v>
      </c>
      <c r="BM880" s="1">
        <f t="shared" si="2102"/>
        <v>0.75253384456591876</v>
      </c>
      <c r="BN880" s="1">
        <f t="shared" si="2103"/>
        <v>0.80079715782872518</v>
      </c>
      <c r="BO880" s="1">
        <f t="shared" si="2104"/>
        <v>0.84766114214429988</v>
      </c>
      <c r="BP880" s="1">
        <f t="shared" si="2105"/>
        <v>0.89274689711716992</v>
      </c>
      <c r="BQ880" s="1">
        <f t="shared" si="2106"/>
        <v>0.9357224796907635</v>
      </c>
      <c r="BR880" s="1">
        <f t="shared" si="2107"/>
        <v>0.97630969166949078</v>
      </c>
      <c r="BS880" s="1">
        <f t="shared" si="2108"/>
        <v>1.0142885603633887</v>
      </c>
      <c r="BT880" s="1">
        <f t="shared" si="2109"/>
        <v>1.0494994248279401</v>
      </c>
      <c r="BU880" s="1">
        <f t="shared" si="2110"/>
        <v>1.0818426692270504</v>
      </c>
      <c r="BV880" s="1">
        <f t="shared" si="2111"/>
        <v>1.1112762621826258</v>
      </c>
      <c r="BW880" s="1">
        <f t="shared" si="2112"/>
        <v>1.1378113591415477</v>
      </c>
      <c r="BX880" s="1">
        <f t="shared" si="2113"/>
        <v>1.1615062984859306</v>
      </c>
      <c r="BY880" s="1">
        <f t="shared" si="2114"/>
        <v>1.1824593684936744</v>
      </c>
      <c r="BZ880" s="1">
        <f t="shared" si="2115"/>
        <v>1.2008007410002901</v>
      </c>
      <c r="CA880" s="1">
        <f t="shared" si="2116"/>
        <v>1.2166839607251039</v>
      </c>
      <c r="CB880" s="1">
        <f t="shared" si="2117"/>
        <v>1.2302773506416902</v>
      </c>
      <c r="CC880" s="1">
        <f t="shared" si="2118"/>
        <v>1.2417556488157078</v>
      </c>
      <c r="CD880" s="1">
        <f t="shared" si="2119"/>
        <v>1.2512921368833649</v>
      </c>
      <c r="CE880" s="1">
        <f t="shared" si="2120"/>
        <v>1.2590514609989185</v>
      </c>
      <c r="CF880" s="1">
        <f t="shared" si="2121"/>
        <v>1.2651832883651271</v>
      </c>
      <c r="CG880" s="1">
        <f t="shared" si="2122"/>
        <v>1.2698168911354457</v>
      </c>
      <c r="CH880" s="1">
        <f t="shared" si="2123"/>
        <v>1.2730567079732629</v>
      </c>
      <c r="CI880" s="1">
        <f t="shared" si="2124"/>
        <v>1.2749789037678787</v>
      </c>
      <c r="CJ880" s="1">
        <f t="shared" si="2125"/>
        <v>1.2756289302445989</v>
      </c>
      <c r="CK880" s="1">
        <f t="shared" si="2126"/>
        <v>1.2750200832728549</v>
      </c>
      <c r="CL880" s="1">
        <f t="shared" si="2127"/>
        <v>1.2731330540966574</v>
      </c>
      <c r="CM880" s="1">
        <f t="shared" si="2128"/>
        <v>1.2699164780523431</v>
      </c>
      <c r="CN880" s="1">
        <f t="shared" si="2129"/>
        <v>1.2652884916049869</v>
      </c>
      <c r="CO880" s="1">
        <f t="shared" si="2130"/>
        <v>1.2591393126122068</v>
      </c>
      <c r="CP880" s="1">
        <f t="shared" si="2131"/>
        <v>1.2513348558299915</v>
      </c>
      <c r="CQ880" s="1">
        <f t="shared" si="2132"/>
        <v>1.2417213827896738</v>
      </c>
      <c r="CR880" s="1">
        <f t="shared" si="2133"/>
        <v>1.2301311604151661</v>
      </c>
      <c r="CS880" s="1">
        <f t="shared" si="2134"/>
        <v>1.2163890656543173</v>
      </c>
      <c r="CT880" s="1">
        <f t="shared" si="2135"/>
        <v>1.2003200250960571</v>
      </c>
      <c r="CU880" s="1">
        <f t="shared" si="2136"/>
        <v>1.181757121776235</v>
      </c>
      <c r="CV880" s="1">
        <f t="shared" si="2137"/>
        <v>1.1605501403566569</v>
      </c>
      <c r="CW880" s="1">
        <f t="shared" si="2138"/>
        <v>1.1365742619891461</v>
      </c>
      <c r="CX880" s="1">
        <f t="shared" si="2139"/>
        <v>1.1097385675763374</v>
      </c>
      <c r="CY880" s="1">
        <f t="shared" si="2140"/>
        <v>1.0799939691045659</v>
      </c>
      <c r="CZ880" s="1">
        <f t="shared" si="2141"/>
        <v>1.0473401690674244</v>
      </c>
      <c r="DA880" s="1">
        <f t="shared" si="2142"/>
        <v>1.0118312524093958</v>
      </c>
      <c r="DB880" s="1">
        <f t="shared" si="2143"/>
        <v>0.9735795468625642</v>
      </c>
      <c r="DC880" s="1">
        <f t="shared" si="2144"/>
        <v>0.93275744680077921</v>
      </c>
      <c r="DD880" s="1">
        <f t="shared" si="2145"/>
        <v>0.88959698110305341</v>
      </c>
      <c r="DE880" s="1">
        <f t="shared" si="2146"/>
        <v>0.84438701280398476</v>
      </c>
      <c r="DF880" s="1">
        <f t="shared" si="2147"/>
        <v>0.79746808103150013</v>
      </c>
      <c r="DG880" s="1">
        <f t="shared" si="2148"/>
        <v>0.74922502559857485</v>
      </c>
      <c r="DH880" s="1">
        <f t="shared" si="2149"/>
        <v>0.70007766221268852</v>
      </c>
      <c r="DI880" s="1">
        <f t="shared" si="2150"/>
        <v>0.65046989190140747</v>
      </c>
      <c r="DJ880" s="1">
        <f t="shared" si="2151"/>
        <v>0.60085772285524564</v>
      </c>
      <c r="DK880" s="1">
        <f t="shared" si="2152"/>
        <v>0.55169674888412001</v>
      </c>
      <c r="DL880" s="1">
        <f t="shared" si="2153"/>
        <v>0.50342966072764628</v>
      </c>
      <c r="DM880" s="1">
        <f t="shared" si="2154"/>
        <v>0.45647436196424696</v>
      </c>
      <c r="DN880" s="1">
        <f t="shared" si="2155"/>
        <v>0.4112132206465704</v>
      </c>
      <c r="DO880" s="1">
        <f t="shared" si="2156"/>
        <v>0.36798391442016043</v>
      </c>
      <c r="DP880" s="1">
        <f t="shared" si="2157"/>
        <v>0.3270722267336475</v>
      </c>
      <c r="DQ880" s="1">
        <f t="shared" si="2158"/>
        <v>0.28870703280460019</v>
      </c>
      <c r="DR880" s="1">
        <f t="shared" si="2159"/>
        <v>0.25305758547708274</v>
      </c>
      <c r="DS880" s="1">
        <f t="shared" si="2160"/>
        <v>0.22023308256486035</v>
      </c>
      <c r="DT880" s="1">
        <f t="shared" si="2161"/>
        <v>0.19028437778112067</v>
      </c>
      <c r="DU880" s="1">
        <f t="shared" si="2162"/>
        <v>0.16320759469881027</v>
      </c>
      <c r="DV880" s="1">
        <f t="shared" si="2163"/>
        <v>0.1389493232794243</v>
      </c>
      <c r="DW880" s="1">
        <f t="shared" si="2164"/>
        <v>0.11741302501887564</v>
      </c>
      <c r="DX880" s="1">
        <f t="shared" si="2165"/>
        <v>9.8466246975677005E-2</v>
      </c>
      <c r="DY880" s="1">
        <f t="shared" si="2166"/>
        <v>8.1948245887492541E-2</v>
      </c>
      <c r="DZ880" s="1">
        <f t="shared" si="2167"/>
        <v>6.7677648306688015E-2</v>
      </c>
      <c r="EA880" s="1">
        <f t="shared" si="2168"/>
        <v>5.5459816757653442E-2</v>
      </c>
      <c r="EB880" s="1">
        <f t="shared" si="2169"/>
        <v>4.5093649957293563E-2</v>
      </c>
      <c r="EC880" s="1">
        <f t="shared" si="2170"/>
        <v>3.6377611391413781E-2</v>
      </c>
      <c r="ED880" s="1">
        <f t="shared" si="2171"/>
        <v>2.9114849410418666E-2</v>
      </c>
      <c r="EE880" s="1">
        <f t="shared" si="2172"/>
        <v>2.3117338510391851E-2</v>
      </c>
      <c r="EF880" s="1">
        <f t="shared" si="2173"/>
        <v>1.8209031544480767E-2</v>
      </c>
      <c r="EG880" s="1">
        <f t="shared" si="2174"/>
        <v>1.4228063331660774E-2</v>
      </c>
      <c r="EH880" s="1">
        <f t="shared" si="2175"/>
        <v>1.1028085744110619E-2</v>
      </c>
      <c r="EI880" s="1">
        <f t="shared" si="2176"/>
        <v>8.4788422331533598E-3</v>
      </c>
      <c r="EJ880" s="1">
        <f t="shared" si="2177"/>
        <v>6.4661062447053568E-3</v>
      </c>
      <c r="EK880" s="1">
        <f t="shared" si="2178"/>
        <v>4.8911141924077445E-3</v>
      </c>
      <c r="EL880" s="1">
        <f t="shared" si="2179"/>
        <v>3.6696212427921467E-3</v>
      </c>
      <c r="EM880" s="1">
        <f t="shared" si="2180"/>
        <v>2.7306990556462203E-3</v>
      </c>
      <c r="EN880" s="1">
        <f t="shared" si="2181"/>
        <v>2.0153808238691519E-3</v>
      </c>
      <c r="EO880" s="1">
        <f t="shared" si="2182"/>
        <v>1.4752423797638129E-3</v>
      </c>
      <c r="EP880" s="1">
        <f t="shared" si="2183"/>
        <v>1.0709904583112416E-3</v>
      </c>
      <c r="EQ880" s="1">
        <f t="shared" si="2184"/>
        <v>7.7111180159327244E-4</v>
      </c>
      <c r="ER880" s="1">
        <f t="shared" si="2185"/>
        <v>5.5062067554299864E-4</v>
      </c>
      <c r="ES880" s="1">
        <f t="shared" si="2186"/>
        <v>3.8992823049538515E-4</v>
      </c>
      <c r="ET880" s="1">
        <f t="shared" si="2187"/>
        <v>2.7384533703371397E-4</v>
      </c>
      <c r="EU880" s="1">
        <f t="shared" si="2188"/>
        <v>1.9072116876922674E-4</v>
      </c>
      <c r="EV880" s="1">
        <f t="shared" si="2189"/>
        <v>1.3171277276151925E-4</v>
      </c>
      <c r="EW880" s="1">
        <f t="shared" si="2190"/>
        <v>9.0175895861263397E-5</v>
      </c>
      <c r="EX880" s="1">
        <f t="shared" si="2191"/>
        <v>6.1164033644982429E-5</v>
      </c>
      <c r="EY880" s="1">
        <f t="shared" si="2192"/>
        <v>4.1020556836189263E-5</v>
      </c>
      <c r="EZ880" s="1">
        <f t="shared" si="2193"/>
        <v>2.7047271921737226E-5</v>
      </c>
      <c r="FA880" s="1">
        <f t="shared" si="2194"/>
        <v>1.7231178826953095E-5</v>
      </c>
      <c r="FB880" s="1">
        <f t="shared" si="2195"/>
        <v>1.0008569584765077E-5</v>
      </c>
      <c r="FC880" s="1">
        <f t="shared" si="2196"/>
        <v>4.0406614747575388E-6</v>
      </c>
      <c r="FD880" s="75">
        <f t="shared" si="2047"/>
        <v>-4.0406614747575388E-6</v>
      </c>
    </row>
    <row r="881" spans="7:160" x14ac:dyDescent="0.35">
      <c r="G881" t="str">
        <f t="shared" si="2043"/>
        <v>Refd, t=4.33</v>
      </c>
      <c r="H881" s="76">
        <f t="shared" si="2044"/>
        <v>4.3299999999999299</v>
      </c>
      <c r="I881" s="1">
        <f t="shared" si="2045"/>
        <v>0</v>
      </c>
      <c r="J881" s="22">
        <f t="shared" si="2046"/>
        <v>1.403845948532892E-8</v>
      </c>
      <c r="K881" s="1">
        <f t="shared" si="2048"/>
        <v>7.2454059606916349E-8</v>
      </c>
      <c r="L881" s="1">
        <f t="shared" si="2049"/>
        <v>1.8372934088234041E-7</v>
      </c>
      <c r="M881" s="1">
        <f t="shared" si="2050"/>
        <v>3.8452617733432445E-7</v>
      </c>
      <c r="N881" s="1">
        <f t="shared" si="2051"/>
        <v>7.3349678162273409E-7</v>
      </c>
      <c r="O881" s="1">
        <f t="shared" si="2052"/>
        <v>1.3230056944124731E-6</v>
      </c>
      <c r="P881" s="1">
        <f t="shared" si="2053"/>
        <v>2.2963973617318714E-6</v>
      </c>
      <c r="Q881" s="1">
        <f t="shared" si="2054"/>
        <v>3.8730912441641874E-6</v>
      </c>
      <c r="R881" s="1">
        <f t="shared" si="2055"/>
        <v>6.3845647556897821E-6</v>
      </c>
      <c r="S881" s="1">
        <f t="shared" si="2056"/>
        <v>1.0325256519345985E-5</v>
      </c>
      <c r="T881" s="1">
        <f t="shared" si="2057"/>
        <v>1.6423605934616923E-5</v>
      </c>
      <c r="U881" s="1">
        <f t="shared" si="2058"/>
        <v>2.5739844470230795E-5</v>
      </c>
      <c r="V881" s="1">
        <f t="shared" si="2059"/>
        <v>3.979875343589294E-5</v>
      </c>
      <c r="W881" s="1">
        <f t="shared" si="2060"/>
        <v>6.07673564703583E-5</v>
      </c>
      <c r="X881" s="1">
        <f t="shared" si="2061"/>
        <v>9.1689336822225502E-5</v>
      </c>
      <c r="Y881" s="1">
        <f t="shared" si="2062"/>
        <v>1.367897235562387E-4</v>
      </c>
      <c r="Z881" s="1">
        <f t="shared" si="2063"/>
        <v>2.0186488154697282E-4</v>
      </c>
      <c r="AA881" s="1">
        <f t="shared" si="2064"/>
        <v>2.9477380668225991E-4</v>
      </c>
      <c r="AB881" s="1">
        <f t="shared" si="2065"/>
        <v>4.2604684356011528E-4</v>
      </c>
      <c r="AC881" s="1">
        <f t="shared" si="2066"/>
        <v>6.0962682360856725E-4</v>
      </c>
      <c r="AD881" s="1">
        <f t="shared" si="2067"/>
        <v>8.6375484286162858E-4</v>
      </c>
      <c r="AE881" s="1">
        <f t="shared" si="2068"/>
        <v>1.212008028040166E-3</v>
      </c>
      <c r="AF881" s="1">
        <f t="shared" si="2069"/>
        <v>1.6844892813178346E-3</v>
      </c>
      <c r="AG881" s="1">
        <f t="shared" si="2070"/>
        <v>2.319158847921349E-3</v>
      </c>
      <c r="AH881" s="1">
        <f t="shared" si="2071"/>
        <v>3.1632844816117463E-3</v>
      </c>
      <c r="AI881" s="1">
        <f t="shared" si="2072"/>
        <v>4.2749710974375951E-3</v>
      </c>
      <c r="AJ881" s="1">
        <f t="shared" si="2073"/>
        <v>5.7247125205348928E-3</v>
      </c>
      <c r="AK881" s="1">
        <f t="shared" si="2074"/>
        <v>7.5968880629047279E-3</v>
      </c>
      <c r="AL881" s="1">
        <f t="shared" si="2075"/>
        <v>9.9911064003731318E-3</v>
      </c>
      <c r="AM881" s="1">
        <f t="shared" si="2076"/>
        <v>1.302328020752367E-2</v>
      </c>
      <c r="AN881" s="1">
        <f t="shared" si="2077"/>
        <v>1.6826299233622777E-2</v>
      </c>
      <c r="AO881" s="1">
        <f t="shared" si="2078"/>
        <v>2.1550159221728035E-2</v>
      </c>
      <c r="AP881" s="1">
        <f t="shared" si="2079"/>
        <v>2.7361401633873867E-2</v>
      </c>
      <c r="AQ881" s="1">
        <f t="shared" si="2080"/>
        <v>3.4441726765601158E-2</v>
      </c>
      <c r="AR881" s="1">
        <f t="shared" si="2081"/>
        <v>4.2985662336253526E-2</v>
      </c>
      <c r="AS881" s="1">
        <f t="shared" si="2082"/>
        <v>5.3197202169647122E-2</v>
      </c>
      <c r="AT881" s="1">
        <f t="shared" si="2083"/>
        <v>6.5285375318920758E-2</v>
      </c>
      <c r="AU881" s="1">
        <f t="shared" si="2084"/>
        <v>7.9458763940947211E-2</v>
      </c>
      <c r="AV881" s="1">
        <f t="shared" si="2085"/>
        <v>9.5919056063302824E-2</v>
      </c>
      <c r="AW881" s="1">
        <f t="shared" si="2086"/>
        <v>0.11485379343373747</v>
      </c>
      <c r="AX881" s="1">
        <f t="shared" si="2087"/>
        <v>0.13642854999495008</v>
      </c>
      <c r="AY881" s="1">
        <f t="shared" si="2088"/>
        <v>0.16077884733793293</v>
      </c>
      <c r="AZ881" s="1">
        <f t="shared" si="2089"/>
        <v>0.18800217339487804</v>
      </c>
      <c r="BA881" s="1">
        <f t="shared" si="2090"/>
        <v>0.21815051332168739</v>
      </c>
      <c r="BB881" s="1">
        <f t="shared" si="2091"/>
        <v>0.25122382135079696</v>
      </c>
      <c r="BC881" s="1">
        <f t="shared" si="2092"/>
        <v>0.28716485504687206</v>
      </c>
      <c r="BD881" s="1">
        <f t="shared" si="2093"/>
        <v>0.32585575644948761</v>
      </c>
      <c r="BE881" s="1">
        <f t="shared" si="2094"/>
        <v>0.36711669795686047</v>
      </c>
      <c r="BF881" s="1">
        <f t="shared" si="2095"/>
        <v>0.41070681698829747</v>
      </c>
      <c r="BG881" s="1">
        <f t="shared" si="2096"/>
        <v>0.4563275475167945</v>
      </c>
      <c r="BH881" s="1">
        <f t="shared" si="2097"/>
        <v>0.50362832581795225</v>
      </c>
      <c r="BI881" s="1">
        <f t="shared" si="2098"/>
        <v>0.5522145112959761</v>
      </c>
      <c r="BJ881" s="1">
        <f t="shared" si="2099"/>
        <v>0.60165723104865909</v>
      </c>
      <c r="BK881" s="1">
        <f t="shared" si="2100"/>
        <v>0.65150473901529893</v>
      </c>
      <c r="BL881" s="1">
        <f t="shared" si="2101"/>
        <v>0.70129478633169373</v>
      </c>
      <c r="BM881" s="1">
        <f t="shared" si="2102"/>
        <v>0.75056743634948808</v>
      </c>
      <c r="BN881" s="1">
        <f t="shared" si="2103"/>
        <v>0.79887773063024958</v>
      </c>
      <c r="BO881" s="1">
        <f t="shared" si="2104"/>
        <v>0.84580762309503565</v>
      </c>
      <c r="BP881" s="1">
        <f t="shared" si="2105"/>
        <v>0.89097664724200931</v>
      </c>
      <c r="BQ881" s="1">
        <f t="shared" si="2106"/>
        <v>0.93405086176409668</v>
      </c>
      <c r="BR881" s="1">
        <f t="shared" si="2107"/>
        <v>0.97474972625038425</v>
      </c>
      <c r="BS881" s="1">
        <f t="shared" si="2108"/>
        <v>1.012850682286466</v>
      </c>
      <c r="BT881" s="1">
        <f t="shared" si="2109"/>
        <v>1.0481913464833352</v>
      </c>
      <c r="BU881" s="1">
        <f t="shared" si="2110"/>
        <v>1.08066935094364</v>
      </c>
      <c r="BV881" s="1">
        <f t="shared" si="2111"/>
        <v>1.1102399843718362</v>
      </c>
      <c r="BW881" s="1">
        <f t="shared" si="2112"/>
        <v>1.1369118859458867</v>
      </c>
      <c r="BX881" s="1">
        <f t="shared" si="2113"/>
        <v>1.1607411188010686</v>
      </c>
      <c r="BY881" s="1">
        <f t="shared" si="2114"/>
        <v>1.1818239975818468</v>
      </c>
      <c r="BZ881" s="1">
        <f t="shared" si="2115"/>
        <v>1.2002890645568227</v>
      </c>
      <c r="CA881" s="1">
        <f t="shared" si="2116"/>
        <v>1.2162886031576974</v>
      </c>
      <c r="CB881" s="1">
        <f t="shared" si="2117"/>
        <v>1.2299900503344368</v>
      </c>
      <c r="CC881" s="1">
        <f t="shared" si="2118"/>
        <v>1.2415676250612775</v>
      </c>
      <c r="CD881" s="1">
        <f t="shared" si="2119"/>
        <v>1.2511944357129614</v>
      </c>
      <c r="CE881" s="1">
        <f t="shared" si="2120"/>
        <v>1.2590352700356482</v>
      </c>
      <c r="CF881" s="1">
        <f t="shared" si="2121"/>
        <v>1.2652402137948007</v>
      </c>
      <c r="CG881" s="1">
        <f t="shared" si="2122"/>
        <v>1.2699391926830592</v>
      </c>
      <c r="CH881" s="1">
        <f t="shared" si="2123"/>
        <v>1.2732374901966046</v>
      </c>
      <c r="CI881" s="1">
        <f t="shared" si="2124"/>
        <v>1.2752122638966426</v>
      </c>
      <c r="CJ881" s="1">
        <f t="shared" si="2125"/>
        <v>1.2759100641358083</v>
      </c>
      <c r="CK881" s="1">
        <f t="shared" si="2126"/>
        <v>1.2753453518191893</v>
      </c>
      <c r="CL881" s="1">
        <f t="shared" si="2127"/>
        <v>1.2735000126709997</v>
      </c>
      <c r="CM881" s="1">
        <f t="shared" si="2128"/>
        <v>1.2703238714060245</v>
      </c>
      <c r="CN881" s="1">
        <f t="shared" si="2129"/>
        <v>1.2657362162002761</v>
      </c>
      <c r="CO881" s="1">
        <f t="shared" si="2130"/>
        <v>1.2596283478221693</v>
      </c>
      <c r="CP881" s="1">
        <f t="shared" si="2131"/>
        <v>1.251867164944048</v>
      </c>
      <c r="CQ881" s="1">
        <f t="shared" si="2132"/>
        <v>1.242299784470325</v>
      </c>
      <c r="CR881" s="1">
        <f t="shared" si="2133"/>
        <v>1.2307591712811838</v>
      </c>
      <c r="CS881" s="1">
        <f t="shared" si="2134"/>
        <v>1.2170707150977955</v>
      </c>
      <c r="CT881" s="1">
        <f t="shared" si="2135"/>
        <v>1.2010596443043144</v>
      </c>
      <c r="CU881" s="1">
        <f t="shared" si="2136"/>
        <v>1.1825591101984854</v>
      </c>
      <c r="CV881" s="1">
        <f t="shared" si="2137"/>
        <v>1.1614187144476611</v>
      </c>
      <c r="CW881" s="1">
        <f t="shared" si="2138"/>
        <v>1.1375131928449154</v>
      </c>
      <c r="CX881" s="1">
        <f t="shared" si="2139"/>
        <v>1.1107509158768529</v>
      </c>
      <c r="CY881" s="1">
        <f t="shared" si="2140"/>
        <v>1.0810818273961302</v>
      </c>
      <c r="CZ881" s="1">
        <f t="shared" si="2141"/>
        <v>1.0485044226464282</v>
      </c>
      <c r="DA881" s="1">
        <f t="shared" si="2142"/>
        <v>1.0130713707179086</v>
      </c>
      <c r="DB881" s="1">
        <f t="shared" si="2143"/>
        <v>0.97489341721791178</v>
      </c>
      <c r="DC881" s="1">
        <f t="shared" si="2144"/>
        <v>0.9341412613550738</v>
      </c>
      <c r="DD881" s="1">
        <f t="shared" si="2145"/>
        <v>0.89104518613418293</v>
      </c>
      <c r="DE881" s="1">
        <f t="shared" si="2146"/>
        <v>0.84589232682627069</v>
      </c>
      <c r="DF881" s="1">
        <f t="shared" si="2147"/>
        <v>0.79902158491274056</v>
      </c>
      <c r="DG881" s="1">
        <f t="shared" si="2148"/>
        <v>0.75081632408496901</v>
      </c>
      <c r="DH881" s="1">
        <f t="shared" si="2149"/>
        <v>0.70169511225712244</v>
      </c>
      <c r="DI881" s="1">
        <f t="shared" si="2150"/>
        <v>0.65210088926248133</v>
      </c>
      <c r="DJ881" s="1">
        <f t="shared" si="2151"/>
        <v>0.60248903489145844</v>
      </c>
      <c r="DK881" s="1">
        <f t="shared" si="2152"/>
        <v>0.55331487859605222</v>
      </c>
      <c r="DL881" s="1">
        <f t="shared" si="2153"/>
        <v>0.50502122513806613</v>
      </c>
      <c r="DM881" s="1">
        <f t="shared" si="2154"/>
        <v>0.45802646703642735</v>
      </c>
      <c r="DN881" s="1">
        <f t="shared" si="2155"/>
        <v>0.41271381520024009</v>
      </c>
      <c r="DO881" s="1">
        <f t="shared" si="2156"/>
        <v>0.36942210689143667</v>
      </c>
      <c r="DP881" s="1">
        <f t="shared" si="2157"/>
        <v>0.32843855102498554</v>
      </c>
      <c r="DQ881" s="1">
        <f t="shared" si="2158"/>
        <v>0.28999365268623994</v>
      </c>
      <c r="DR881" s="1">
        <f t="shared" si="2159"/>
        <v>0.25425843077367716</v>
      </c>
      <c r="DS881" s="1">
        <f t="shared" si="2160"/>
        <v>0.2213439143946232</v>
      </c>
      <c r="DT881" s="1">
        <f t="shared" si="2161"/>
        <v>0.19130278410657905</v>
      </c>
      <c r="DU881" s="1">
        <f t="shared" si="2162"/>
        <v>0.16413292111443759</v>
      </c>
      <c r="DV881" s="1">
        <f t="shared" si="2163"/>
        <v>0.13978254706234319</v>
      </c>
      <c r="DW881" s="1">
        <f t="shared" si="2164"/>
        <v>0.11815658282704447</v>
      </c>
      <c r="DX881" s="1">
        <f t="shared" si="2165"/>
        <v>9.9123828089323629E-2</v>
      </c>
      <c r="DY881" s="1">
        <f t="shared" si="2166"/>
        <v>8.2524563526040276E-2</v>
      </c>
      <c r="DZ881" s="1">
        <f t="shared" si="2167"/>
        <v>6.8178201358547325E-2</v>
      </c>
      <c r="EA881" s="1">
        <f t="shared" si="2168"/>
        <v>5.5890653337994992E-2</v>
      </c>
      <c r="EB881" s="1">
        <f t="shared" si="2169"/>
        <v>4.5461142708039283E-2</v>
      </c>
      <c r="EC881" s="1">
        <f t="shared" si="2170"/>
        <v>3.6688252533641233E-2</v>
      </c>
      <c r="ED881" s="1">
        <f t="shared" si="2171"/>
        <v>2.9375071435927901E-2</v>
      </c>
      <c r="EE881" s="1">
        <f t="shared" si="2172"/>
        <v>2.3333364231621141E-2</v>
      </c>
      <c r="EF881" s="1">
        <f t="shared" si="2173"/>
        <v>1.8386755163443388E-2</v>
      </c>
      <c r="EG881" s="1">
        <f t="shared" si="2174"/>
        <v>1.4372962360557781E-2</v>
      </c>
      <c r="EH881" s="1">
        <f t="shared" si="2175"/>
        <v>1.114516209729852E-2</v>
      </c>
      <c r="EI881" s="1">
        <f t="shared" si="2176"/>
        <v>8.5725896588944462E-3</v>
      </c>
      <c r="EJ881" s="1">
        <f t="shared" si="2177"/>
        <v>6.5405004870907838E-3</v>
      </c>
      <c r="EK881" s="1">
        <f t="shared" si="2178"/>
        <v>4.9496218507073869E-3</v>
      </c>
      <c r="EL881" s="1">
        <f t="shared" si="2179"/>
        <v>3.7152231862294534E-3</v>
      </c>
      <c r="EM881" s="1">
        <f t="shared" si="2180"/>
        <v>2.7659244002678322E-3</v>
      </c>
      <c r="EN881" s="1">
        <f t="shared" si="2181"/>
        <v>2.0423478214546716E-3</v>
      </c>
      <c r="EO881" s="1">
        <f t="shared" si="2182"/>
        <v>1.4957030425659351E-3</v>
      </c>
      <c r="EP881" s="1">
        <f t="shared" si="2183"/>
        <v>1.0863762883794325E-3</v>
      </c>
      <c r="EQ881" s="1">
        <f t="shared" si="2184"/>
        <v>7.8257855836541838E-4</v>
      </c>
      <c r="ER881" s="1">
        <f t="shared" si="2185"/>
        <v>5.5909065957032754E-4</v>
      </c>
      <c r="ES881" s="1">
        <f t="shared" si="2186"/>
        <v>3.9612905500474983E-4</v>
      </c>
      <c r="ET881" s="1">
        <f t="shared" si="2187"/>
        <v>2.7834458358089452E-4</v>
      </c>
      <c r="EU881" s="1">
        <f t="shared" si="2188"/>
        <v>1.9395666883480767E-4</v>
      </c>
      <c r="EV881" s="1">
        <f t="shared" si="2189"/>
        <v>1.3401852146470807E-4</v>
      </c>
      <c r="EW881" s="1">
        <f t="shared" si="2190"/>
        <v>9.1803789744853703E-5</v>
      </c>
      <c r="EX881" s="1">
        <f t="shared" si="2191"/>
        <v>6.2301737013964248E-5</v>
      </c>
      <c r="EY881" s="1">
        <f t="shared" si="2192"/>
        <v>4.1805845646267018E-5</v>
      </c>
      <c r="EZ881" s="1">
        <f t="shared" si="2193"/>
        <v>2.7579182996797777E-5</v>
      </c>
      <c r="FA881" s="1">
        <f t="shared" si="2194"/>
        <v>1.7578201181001471E-5</v>
      </c>
      <c r="FB881" s="1">
        <f t="shared" si="2195"/>
        <v>1.0213939095345568E-5</v>
      </c>
      <c r="FC881" s="1">
        <f t="shared" si="2196"/>
        <v>4.1245287182935548E-6</v>
      </c>
      <c r="FD881" s="75">
        <f t="shared" si="2047"/>
        <v>-4.1245287182935548E-6</v>
      </c>
    </row>
    <row r="882" spans="7:160" x14ac:dyDescent="0.35">
      <c r="G882" t="str">
        <f t="shared" si="2043"/>
        <v>Refd, t=4.33</v>
      </c>
      <c r="H882" s="76">
        <f t="shared" si="2044"/>
        <v>4.3349999999999298</v>
      </c>
      <c r="I882" s="1">
        <f t="shared" si="2045"/>
        <v>0</v>
      </c>
      <c r="J882" s="22">
        <f t="shared" si="2046"/>
        <v>1.3883752282499766E-8</v>
      </c>
      <c r="K882" s="1">
        <f t="shared" si="2048"/>
        <v>7.1655988799595885E-8</v>
      </c>
      <c r="L882" s="1">
        <f t="shared" si="2049"/>
        <v>1.8170776172769372E-7</v>
      </c>
      <c r="M882" s="1">
        <f t="shared" si="2050"/>
        <v>3.8030215433120345E-7</v>
      </c>
      <c r="N882" s="1">
        <f t="shared" si="2051"/>
        <v>7.2545702387214815E-7</v>
      </c>
      <c r="O882" s="1">
        <f t="shared" si="2052"/>
        <v>1.3085443832650754E-6</v>
      </c>
      <c r="P882" s="1">
        <f t="shared" si="2053"/>
        <v>2.2713794727340142E-6</v>
      </c>
      <c r="Q882" s="1">
        <f t="shared" si="2054"/>
        <v>3.8310598168365462E-6</v>
      </c>
      <c r="R882" s="1">
        <f t="shared" si="2055"/>
        <v>6.3155863291262511E-6</v>
      </c>
      <c r="S882" s="1">
        <f t="shared" si="2056"/>
        <v>1.0214262931066997E-5</v>
      </c>
      <c r="T882" s="1">
        <f t="shared" si="2057"/>
        <v>1.6248045825204868E-5</v>
      </c>
      <c r="U882" s="1">
        <f t="shared" si="2058"/>
        <v>2.54664034626594E-5</v>
      </c>
      <c r="V882" s="1">
        <f t="shared" si="2059"/>
        <v>3.9378838039479542E-5</v>
      </c>
      <c r="W882" s="1">
        <f t="shared" si="2060"/>
        <v>6.0130964295757714E-5</v>
      </c>
      <c r="X882" s="1">
        <f t="shared" si="2061"/>
        <v>9.0736857150157879E-5</v>
      </c>
      <c r="Y882" s="1">
        <f t="shared" si="2062"/>
        <v>1.3538113208143011E-4</v>
      </c>
      <c r="Z882" s="1">
        <f t="shared" si="2063"/>
        <v>1.9980571802749326E-4</v>
      </c>
      <c r="AA882" s="1">
        <f t="shared" si="2064"/>
        <v>2.9179726386194092E-4</v>
      </c>
      <c r="AB882" s="1">
        <f t="shared" si="2065"/>
        <v>4.2179126270175014E-4</v>
      </c>
      <c r="AC882" s="1">
        <f t="shared" si="2066"/>
        <v>6.0360790181387036E-4</v>
      </c>
      <c r="AD882" s="1">
        <f t="shared" si="2067"/>
        <v>8.5533192804664873E-4</v>
      </c>
      <c r="AE882" s="1">
        <f t="shared" si="2068"/>
        <v>1.2003440284119511E-3</v>
      </c>
      <c r="AF882" s="1">
        <f t="shared" si="2069"/>
        <v>1.6685039667124607E-3</v>
      </c>
      <c r="AG882" s="1">
        <f t="shared" si="2070"/>
        <v>2.2974756872199266E-3</v>
      </c>
      <c r="AH882" s="1">
        <f t="shared" si="2071"/>
        <v>3.1341716551322109E-3</v>
      </c>
      <c r="AI882" s="1">
        <f t="shared" si="2072"/>
        <v>4.2362779485402751E-3</v>
      </c>
      <c r="AJ882" s="1">
        <f t="shared" si="2073"/>
        <v>5.6738034573655194E-3</v>
      </c>
      <c r="AK882" s="1">
        <f t="shared" si="2074"/>
        <v>7.5305767645003022E-3</v>
      </c>
      <c r="AL882" s="1">
        <f t="shared" si="2075"/>
        <v>9.9055940786077195E-3</v>
      </c>
      <c r="AM882" s="1">
        <f t="shared" si="2076"/>
        <v>1.2914102565782874E-2</v>
      </c>
      <c r="AN882" s="1">
        <f t="shared" si="2077"/>
        <v>1.6688287564489361E-2</v>
      </c>
      <c r="AO882" s="1">
        <f t="shared" si="2078"/>
        <v>2.1377421703933253E-2</v>
      </c>
      <c r="AP882" s="1">
        <f t="shared" si="2079"/>
        <v>2.7147331218594702E-2</v>
      </c>
      <c r="AQ882" s="1">
        <f t="shared" si="2080"/>
        <v>3.4179041978485834E-2</v>
      </c>
      <c r="AR882" s="1">
        <f t="shared" si="2081"/>
        <v>4.266648676938796E-2</v>
      </c>
      <c r="AS882" s="1">
        <f t="shared" si="2082"/>
        <v>5.2813187325219793E-2</v>
      </c>
      <c r="AT882" s="1">
        <f t="shared" si="2083"/>
        <v>6.4827869758055975E-2</v>
      </c>
      <c r="AU882" s="1">
        <f t="shared" si="2084"/>
        <v>7.8919029399774049E-2</v>
      </c>
      <c r="AV882" s="1">
        <f t="shared" si="2085"/>
        <v>9.5288528393898897E-2</v>
      </c>
      <c r="AW882" s="1">
        <f t="shared" si="2086"/>
        <v>0.11412438304206471</v>
      </c>
      <c r="AX882" s="1">
        <f t="shared" si="2087"/>
        <v>0.13559297307339094</v>
      </c>
      <c r="AY882" s="1">
        <f t="shared" si="2088"/>
        <v>0.15983097587007153</v>
      </c>
      <c r="AZ882" s="1">
        <f t="shared" si="2089"/>
        <v>0.18693738892365966</v>
      </c>
      <c r="BA882" s="1">
        <f t="shared" si="2090"/>
        <v>0.21696604711071041</v>
      </c>
      <c r="BB882" s="1">
        <f t="shared" si="2091"/>
        <v>0.24991906210924453</v>
      </c>
      <c r="BC882" s="1">
        <f t="shared" si="2092"/>
        <v>0.2857416050640752</v>
      </c>
      <c r="BD882" s="1">
        <f t="shared" si="2093"/>
        <v>0.32431841795480842</v>
      </c>
      <c r="BE882" s="1">
        <f t="shared" si="2094"/>
        <v>0.3654723738466617</v>
      </c>
      <c r="BF882" s="1">
        <f t="shared" si="2095"/>
        <v>0.4089653136927715</v>
      </c>
      <c r="BG882" s="1">
        <f t="shared" si="2096"/>
        <v>0.45450127254461586</v>
      </c>
      <c r="BH882" s="1">
        <f t="shared" si="2097"/>
        <v>0.50173207813263709</v>
      </c>
      <c r="BI882" s="1">
        <f t="shared" si="2098"/>
        <v>0.55026516876739429</v>
      </c>
      <c r="BJ882" s="1">
        <f t="shared" si="2099"/>
        <v>0.59967334534591621</v>
      </c>
      <c r="BK882" s="1">
        <f t="shared" si="2100"/>
        <v>0.64950605399809058</v>
      </c>
      <c r="BL882" s="1">
        <f t="shared" si="2101"/>
        <v>0.69930170080958909</v>
      </c>
      <c r="BM882" s="1">
        <f t="shared" si="2102"/>
        <v>0.74860043562707879</v>
      </c>
      <c r="BN882" s="1">
        <f t="shared" si="2103"/>
        <v>0.79695681325432655</v>
      </c>
      <c r="BO882" s="1">
        <f t="shared" si="2104"/>
        <v>0.843951749508839</v>
      </c>
      <c r="BP882" s="1">
        <f t="shared" si="2105"/>
        <v>0.88920323561471837</v>
      </c>
      <c r="BQ882" s="1">
        <f t="shared" si="2106"/>
        <v>0.93237535322840781</v>
      </c>
      <c r="BR882" s="1">
        <f t="shared" si="2107"/>
        <v>0.97318523740467855</v>
      </c>
      <c r="BS882" s="1">
        <f t="shared" si="2108"/>
        <v>1.0114077574617872</v>
      </c>
      <c r="BT882" s="1">
        <f t="shared" si="2109"/>
        <v>1.0468778163678207</v>
      </c>
      <c r="BU882" s="1">
        <f t="shared" si="2110"/>
        <v>1.0794902981527599</v>
      </c>
      <c r="BV882" s="1">
        <f t="shared" si="2111"/>
        <v>1.1091978108900065</v>
      </c>
      <c r="BW882" s="1">
        <f t="shared" si="2112"/>
        <v>1.1360064724268972</v>
      </c>
      <c r="BX882" s="1">
        <f t="shared" si="2113"/>
        <v>1.159970061798691</v>
      </c>
      <c r="BY882" s="1">
        <f t="shared" si="2114"/>
        <v>1.181182908078876</v>
      </c>
      <c r="BZ882" s="1">
        <f t="shared" si="2115"/>
        <v>1.1997719097466497</v>
      </c>
      <c r="CA882" s="1">
        <f t="shared" si="2116"/>
        <v>1.2158880732712603</v>
      </c>
      <c r="CB882" s="1">
        <f t="shared" si="2117"/>
        <v>1.2296979332626345</v>
      </c>
      <c r="CC882" s="1">
        <f t="shared" si="2118"/>
        <v>1.2413751733873066</v>
      </c>
      <c r="CD882" s="1">
        <f t="shared" si="2119"/>
        <v>1.251092713278996</v>
      </c>
      <c r="CE882" s="1">
        <f t="shared" si="2120"/>
        <v>1.2590154680406811</v>
      </c>
      <c r="CF882" s="1">
        <f t="shared" si="2121"/>
        <v>1.2652939293780647</v>
      </c>
      <c r="CG882" s="1">
        <f t="shared" si="2122"/>
        <v>1.2700586657429802</v>
      </c>
      <c r="CH882" s="1">
        <f t="shared" si="2123"/>
        <v>1.2734157966300654</v>
      </c>
      <c r="CI882" s="1">
        <f t="shared" si="2124"/>
        <v>1.2754434653797992</v>
      </c>
      <c r="CJ882" s="1">
        <f t="shared" si="2125"/>
        <v>1.2761893159347559</v>
      </c>
      <c r="CK882" s="1">
        <f t="shared" si="2126"/>
        <v>1.2756689709114233</v>
      </c>
      <c r="CL882" s="1">
        <f t="shared" si="2127"/>
        <v>1.2738655087317052</v>
      </c>
      <c r="CM882" s="1">
        <f t="shared" si="2128"/>
        <v>1.2707299430709058</v>
      </c>
      <c r="CN882" s="1">
        <f t="shared" si="2129"/>
        <v>1.2661827145985252</v>
      </c>
      <c r="CO882" s="1">
        <f t="shared" si="2130"/>
        <v>1.26011620883863</v>
      </c>
      <c r="CP882" s="1">
        <f t="shared" si="2131"/>
        <v>1.2523983111811341</v>
      </c>
      <c r="CQ882" s="1">
        <f t="shared" si="2132"/>
        <v>1.2428769975871385</v>
      </c>
      <c r="CR882" s="1">
        <f t="shared" si="2133"/>
        <v>1.2313859354108712</v>
      </c>
      <c r="CS882" s="1">
        <f t="shared" si="2134"/>
        <v>1.2177510324651564</v>
      </c>
      <c r="CT882" s="1">
        <f t="shared" si="2135"/>
        <v>1.2017978250148107</v>
      </c>
      <c r="CU882" s="1">
        <f t="shared" si="2136"/>
        <v>1.1833595394226959</v>
      </c>
      <c r="CV882" s="1">
        <f t="shared" si="2137"/>
        <v>1.162285601801935</v>
      </c>
      <c r="CW882" s="1">
        <f t="shared" si="2138"/>
        <v>1.138450310538631</v>
      </c>
      <c r="CX882" s="1">
        <f t="shared" si="2139"/>
        <v>1.1117613339876014</v>
      </c>
      <c r="CY882" s="1">
        <f t="shared" si="2140"/>
        <v>1.0821676562484666</v>
      </c>
      <c r="CZ882" s="1">
        <f t="shared" si="2141"/>
        <v>1.0496665735023112</v>
      </c>
      <c r="DA882" s="1">
        <f t="shared" si="2142"/>
        <v>1.0143093466458799</v>
      </c>
      <c r="DB882" s="1">
        <f t="shared" si="2143"/>
        <v>0.97620514593673058</v>
      </c>
      <c r="DC882" s="1">
        <f t="shared" si="2144"/>
        <v>0.9355229809437966</v>
      </c>
      <c r="DD882" s="1">
        <f t="shared" si="2145"/>
        <v>0.89249139273245603</v>
      </c>
      <c r="DE882" s="1">
        <f t="shared" si="2146"/>
        <v>0.84739579086308703</v>
      </c>
      <c r="DF882" s="1">
        <f t="shared" si="2147"/>
        <v>0.80057343912707046</v>
      </c>
      <c r="DG882" s="1">
        <f t="shared" si="2148"/>
        <v>0.75240622283935032</v>
      </c>
      <c r="DH882" s="1">
        <f t="shared" si="2149"/>
        <v>0.70331145765589731</v>
      </c>
      <c r="DI882" s="1">
        <f t="shared" si="2150"/>
        <v>0.65373111566666431</v>
      </c>
      <c r="DJ882" s="1">
        <f t="shared" si="2151"/>
        <v>0.60411993987812751</v>
      </c>
      <c r="DK882" s="1">
        <f t="shared" si="2152"/>
        <v>0.55493298552759174</v>
      </c>
      <c r="DL882" s="1">
        <f t="shared" si="2153"/>
        <v>0.50661316052339078</v>
      </c>
      <c r="DM882" s="1">
        <f t="shared" si="2154"/>
        <v>0.45957933494863162</v>
      </c>
      <c r="DN882" s="1">
        <f t="shared" si="2155"/>
        <v>0.41421555124074544</v>
      </c>
      <c r="DO882" s="1">
        <f t="shared" si="2156"/>
        <v>0.3708617955415045</v>
      </c>
      <c r="DP882" s="1">
        <f t="shared" si="2157"/>
        <v>0.32980669258952883</v>
      </c>
      <c r="DQ882" s="1">
        <f t="shared" si="2158"/>
        <v>0.29128236921820849</v>
      </c>
      <c r="DR882" s="1">
        <f t="shared" si="2159"/>
        <v>0.25546160411358243</v>
      </c>
      <c r="DS882" s="1">
        <f t="shared" si="2160"/>
        <v>0.22245725347568482</v>
      </c>
      <c r="DT882" s="1">
        <f t="shared" si="2161"/>
        <v>0.19232382265934883</v>
      </c>
      <c r="DU882" s="1">
        <f t="shared" si="2162"/>
        <v>0.1650609505721819</v>
      </c>
      <c r="DV882" s="1">
        <f t="shared" si="2163"/>
        <v>0.14061849257959139</v>
      </c>
      <c r="DW882" s="1">
        <f t="shared" si="2164"/>
        <v>0.11890283269970224</v>
      </c>
      <c r="DX882" s="1">
        <f t="shared" si="2165"/>
        <v>9.9784028399423283E-2</v>
      </c>
      <c r="DY882" s="1">
        <f t="shared" si="2166"/>
        <v>8.3103390497215129E-2</v>
      </c>
      <c r="DZ882" s="1">
        <f t="shared" si="2167"/>
        <v>6.86811237407636E-2</v>
      </c>
      <c r="EA882" s="1">
        <f t="shared" si="2168"/>
        <v>5.6323696243658142E-2</v>
      </c>
      <c r="EB882" s="1">
        <f t="shared" si="2169"/>
        <v>4.5830662843181089E-2</v>
      </c>
      <c r="EC882" s="1">
        <f t="shared" si="2170"/>
        <v>3.700073288156433E-2</v>
      </c>
      <c r="ED882" s="1">
        <f t="shared" si="2171"/>
        <v>2.9636941339393586E-2</v>
      </c>
      <c r="EE882" s="1">
        <f t="shared" si="2172"/>
        <v>2.3550848658486171E-2</v>
      </c>
      <c r="EF882" s="1">
        <f t="shared" si="2173"/>
        <v>1.8565754883064164E-2</v>
      </c>
      <c r="EG882" s="1">
        <f t="shared" si="2174"/>
        <v>1.4518964926470854E-2</v>
      </c>
      <c r="EH882" s="1">
        <f t="shared" si="2175"/>
        <v>1.1263182011228329E-2</v>
      </c>
      <c r="EI882" s="1">
        <f t="shared" si="2176"/>
        <v>8.6671349298930896E-3</v>
      </c>
      <c r="EJ882" s="1">
        <f t="shared" si="2177"/>
        <v>6.6155620102610387E-3</v>
      </c>
      <c r="EK882" s="1">
        <f t="shared" si="2178"/>
        <v>5.0086815952792791E-3</v>
      </c>
      <c r="EL882" s="1">
        <f t="shared" si="2179"/>
        <v>3.7612770626432165E-3</v>
      </c>
      <c r="EM882" s="1">
        <f t="shared" si="2180"/>
        <v>2.8015158150889539E-3</v>
      </c>
      <c r="EN882" s="1">
        <f t="shared" si="2181"/>
        <v>2.0696082645194772E-3</v>
      </c>
      <c r="EO882" s="1">
        <f t="shared" si="2182"/>
        <v>1.516396518889239E-3</v>
      </c>
      <c r="EP882" s="1">
        <f t="shared" si="2183"/>
        <v>1.101944948588568E-3</v>
      </c>
      <c r="EQ882" s="1">
        <f t="shared" si="2184"/>
        <v>7.9418744443786869E-4</v>
      </c>
      <c r="ER882" s="1">
        <f t="shared" si="2185"/>
        <v>5.6767002644712904E-4</v>
      </c>
      <c r="ES882" s="1">
        <f t="shared" si="2186"/>
        <v>4.0241322329717877E-4</v>
      </c>
      <c r="ET882" s="1">
        <f t="shared" si="2187"/>
        <v>2.8290670477850778E-4</v>
      </c>
      <c r="EU882" s="1">
        <f t="shared" si="2188"/>
        <v>1.9723913215315982E-4</v>
      </c>
      <c r="EV882" s="1">
        <f t="shared" si="2189"/>
        <v>1.363589981114917E-4</v>
      </c>
      <c r="EW882" s="1">
        <f t="shared" si="2190"/>
        <v>9.3457098400038575E-5</v>
      </c>
      <c r="EX882" s="1">
        <f t="shared" si="2191"/>
        <v>6.3457828790846783E-5</v>
      </c>
      <c r="EY882" s="1">
        <f t="shared" si="2192"/>
        <v>4.2604252768663341E-5</v>
      </c>
      <c r="EZ882" s="1">
        <f t="shared" si="2193"/>
        <v>2.8120254991286934E-5</v>
      </c>
      <c r="FA882" s="1">
        <f t="shared" si="2194"/>
        <v>1.79313612694707E-5</v>
      </c>
      <c r="FB882" s="1">
        <f t="shared" si="2195"/>
        <v>1.0423016647415046E-5</v>
      </c>
      <c r="FC882" s="1">
        <f t="shared" si="2196"/>
        <v>4.2099292661636546E-6</v>
      </c>
      <c r="FD882" s="75">
        <f t="shared" si="2047"/>
        <v>-4.2099292661636546E-6</v>
      </c>
    </row>
    <row r="883" spans="7:160" x14ac:dyDescent="0.35">
      <c r="G883" t="str">
        <f t="shared" si="2043"/>
        <v>Refd, t=4.34</v>
      </c>
      <c r="H883" s="76">
        <f t="shared" si="2044"/>
        <v>4.3399999999999297</v>
      </c>
      <c r="I883" s="1">
        <f t="shared" si="2045"/>
        <v>0</v>
      </c>
      <c r="J883" s="22">
        <f t="shared" si="2046"/>
        <v>1.3730769567366939E-8</v>
      </c>
      <c r="K883" s="1">
        <f t="shared" si="2048"/>
        <v>7.0866809593116071E-8</v>
      </c>
      <c r="L883" s="1">
        <f t="shared" si="2049"/>
        <v>1.7970868167284673E-7</v>
      </c>
      <c r="M883" s="1">
        <f t="shared" si="2050"/>
        <v>3.761250656665601E-7</v>
      </c>
      <c r="N883" s="1">
        <f t="shared" si="2051"/>
        <v>7.1750640174072157E-7</v>
      </c>
      <c r="O883" s="1">
        <f t="shared" si="2052"/>
        <v>1.2942429586203466E-6</v>
      </c>
      <c r="P883" s="1">
        <f t="shared" si="2053"/>
        <v>2.2466372598812077E-6</v>
      </c>
      <c r="Q883" s="1">
        <f t="shared" si="2054"/>
        <v>3.7894897187208594E-6</v>
      </c>
      <c r="R883" s="1">
        <f t="shared" si="2055"/>
        <v>6.2473615639975263E-6</v>
      </c>
      <c r="S883" s="1">
        <f t="shared" si="2056"/>
        <v>1.0104475816193555E-5</v>
      </c>
      <c r="T883" s="1">
        <f t="shared" si="2057"/>
        <v>1.6074382966912999E-5</v>
      </c>
      <c r="U883" s="1">
        <f t="shared" si="2058"/>
        <v>2.5195898444759282E-5</v>
      </c>
      <c r="V883" s="1">
        <f t="shared" si="2059"/>
        <v>3.8963399228693093E-5</v>
      </c>
      <c r="W883" s="1">
        <f t="shared" si="2060"/>
        <v>5.9501303360769832E-5</v>
      </c>
      <c r="X883" s="1">
        <f t="shared" si="2061"/>
        <v>8.9794365733472114E-5</v>
      </c>
      <c r="Y883" s="1">
        <f t="shared" si="2062"/>
        <v>1.3398717410078364E-4</v>
      </c>
      <c r="Z883" s="1">
        <f t="shared" si="2063"/>
        <v>1.9776773002870533E-4</v>
      </c>
      <c r="AA883" s="1">
        <f t="shared" si="2064"/>
        <v>2.8885099518004606E-4</v>
      </c>
      <c r="AB883" s="1">
        <f t="shared" si="2065"/>
        <v>4.1757845338212475E-4</v>
      </c>
      <c r="AC883" s="1">
        <f t="shared" si="2066"/>
        <v>5.9764870469388809E-4</v>
      </c>
      <c r="AD883" s="1">
        <f t="shared" si="2067"/>
        <v>8.4699144995257136E-4</v>
      </c>
      <c r="AE883" s="1">
        <f t="shared" si="2068"/>
        <v>1.1887925134078593E-3</v>
      </c>
      <c r="AF883" s="1">
        <f t="shared" si="2069"/>
        <v>1.6526703909469343E-3</v>
      </c>
      <c r="AG883" s="1">
        <f t="shared" si="2070"/>
        <v>2.2759948969861203E-3</v>
      </c>
      <c r="AH883" s="1">
        <f t="shared" si="2071"/>
        <v>3.1053256689135668E-3</v>
      </c>
      <c r="AI883" s="1">
        <f t="shared" si="2072"/>
        <v>4.1979326631759115E-3</v>
      </c>
      <c r="AJ883" s="1">
        <f t="shared" si="2073"/>
        <v>5.6233427391670062E-3</v>
      </c>
      <c r="AK883" s="1">
        <f t="shared" si="2074"/>
        <v>7.4648367440633455E-3</v>
      </c>
      <c r="AL883" s="1">
        <f t="shared" si="2075"/>
        <v>9.8208013612767053E-3</v>
      </c>
      <c r="AM883" s="1">
        <f t="shared" si="2076"/>
        <v>1.2805820957312057E-2</v>
      </c>
      <c r="AN883" s="1">
        <f t="shared" si="2077"/>
        <v>1.6551378714115779E-2</v>
      </c>
      <c r="AO883" s="1">
        <f t="shared" si="2078"/>
        <v>2.1206025690257466E-2</v>
      </c>
      <c r="AP883" s="1">
        <f t="shared" si="2079"/>
        <v>2.6934873443273912E-2</v>
      </c>
      <c r="AQ883" s="1">
        <f t="shared" si="2080"/>
        <v>3.3918272683731529E-2</v>
      </c>
      <c r="AR883" s="1">
        <f t="shared" si="2081"/>
        <v>4.2349558962562851E-2</v>
      </c>
      <c r="AS883" s="1">
        <f t="shared" si="2082"/>
        <v>5.2431777804973101E-2</v>
      </c>
      <c r="AT883" s="1">
        <f t="shared" si="2083"/>
        <v>6.4373346254606181E-2</v>
      </c>
      <c r="AU883" s="1">
        <f t="shared" si="2084"/>
        <v>7.8382664577989286E-2</v>
      </c>
      <c r="AV883" s="1">
        <f t="shared" si="2085"/>
        <v>9.4661758689429915E-2</v>
      </c>
      <c r="AW883" s="1">
        <f t="shared" si="2086"/>
        <v>0.11339910713712513</v>
      </c>
      <c r="AX883" s="1">
        <f t="shared" si="2087"/>
        <v>0.13476188145908866</v>
      </c>
      <c r="AY883" s="1">
        <f t="shared" si="2088"/>
        <v>0.15888789962731431</v>
      </c>
      <c r="AZ883" s="1">
        <f t="shared" si="2089"/>
        <v>0.18587765286133867</v>
      </c>
      <c r="BA883" s="1">
        <f t="shared" si="2090"/>
        <v>0.21578681001849156</v>
      </c>
      <c r="BB883" s="1">
        <f t="shared" si="2091"/>
        <v>0.24861962538971552</v>
      </c>
      <c r="BC883" s="1">
        <f t="shared" si="2092"/>
        <v>0.28432367063899089</v>
      </c>
      <c r="BD883" s="1">
        <f t="shared" si="2093"/>
        <v>0.32278627725479053</v>
      </c>
      <c r="BE883" s="1">
        <f t="shared" si="2094"/>
        <v>0.36383301195894691</v>
      </c>
      <c r="BF883" s="1">
        <f t="shared" si="2095"/>
        <v>0.40722841631085255</v>
      </c>
      <c r="BG883" s="1">
        <f t="shared" si="2096"/>
        <v>0.4526791280715487</v>
      </c>
      <c r="BH883" s="1">
        <f t="shared" si="2097"/>
        <v>0.49983937285839852</v>
      </c>
      <c r="BI883" s="1">
        <f t="shared" si="2098"/>
        <v>0.54831867909779564</v>
      </c>
      <c r="BJ883" s="1">
        <f t="shared" si="2099"/>
        <v>0.59769153716958845</v>
      </c>
      <c r="BK883" s="1">
        <f t="shared" si="2100"/>
        <v>0.64750860497608365</v>
      </c>
      <c r="BL883" s="1">
        <f t="shared" si="2101"/>
        <v>0.69730896621285898</v>
      </c>
      <c r="BM883" s="1">
        <f t="shared" si="2102"/>
        <v>0.74663288194351862</v>
      </c>
      <c r="BN883" s="1">
        <f t="shared" si="2103"/>
        <v>0.79503444584907623</v>
      </c>
      <c r="BO883" s="1">
        <f t="shared" si="2104"/>
        <v>0.84209356098508648</v>
      </c>
      <c r="BP883" s="1">
        <f t="shared" si="2105"/>
        <v>0.88742670016444292</v>
      </c>
      <c r="BQ883" s="1">
        <f t="shared" si="2106"/>
        <v>0.93069598930415165</v>
      </c>
      <c r="BR883" s="1">
        <f t="shared" si="2107"/>
        <v>0.97161625673547458</v>
      </c>
      <c r="BS883" s="1">
        <f t="shared" si="2108"/>
        <v>1.0099598131343939</v>
      </c>
      <c r="BT883" s="1">
        <f t="shared" si="2109"/>
        <v>1.0455588568230083</v>
      </c>
      <c r="BU883" s="1">
        <f t="shared" si="2110"/>
        <v>1.0783055279578699</v>
      </c>
      <c r="BV883" s="1">
        <f t="shared" si="2111"/>
        <v>1.108149753481283</v>
      </c>
      <c r="BW883" s="1">
        <f t="shared" si="2112"/>
        <v>1.1350951250529224</v>
      </c>
      <c r="BX883" s="1">
        <f t="shared" si="2113"/>
        <v>1.1591931289402391</v>
      </c>
      <c r="BY883" s="1">
        <f t="shared" si="2114"/>
        <v>1.180536096865995</v>
      </c>
      <c r="BZ883" s="1">
        <f t="shared" si="2115"/>
        <v>1.19924926942184</v>
      </c>
      <c r="CA883" s="1">
        <f t="shared" si="2116"/>
        <v>1.2154823605274925</v>
      </c>
      <c r="CB883" s="1">
        <f t="shared" si="2117"/>
        <v>1.229400986187033</v>
      </c>
      <c r="CC883" s="1">
        <f t="shared" si="2118"/>
        <v>1.2411782785583512</v>
      </c>
      <c r="CD883" s="1">
        <f t="shared" si="2119"/>
        <v>1.2509869530384488</v>
      </c>
      <c r="CE883" s="1">
        <f t="shared" si="2120"/>
        <v>1.2589920378096624</v>
      </c>
      <c r="CF883" s="1">
        <f t="shared" si="2121"/>
        <v>1.2653444178329618</v>
      </c>
      <c r="CG883" s="1">
        <f t="shared" si="2122"/>
        <v>1.270175293463135</v>
      </c>
      <c r="CH883" s="1">
        <f t="shared" si="2123"/>
        <v>1.273591611275134</v>
      </c>
      <c r="CI883" s="1">
        <f t="shared" si="2124"/>
        <v>1.2756724934102428</v>
      </c>
      <c r="CJ883" s="1">
        <f t="shared" si="2125"/>
        <v>1.2764666722802909</v>
      </c>
      <c r="CK883" s="1">
        <f t="shared" si="2126"/>
        <v>1.275990928811594</v>
      </c>
      <c r="CL883" s="1">
        <f t="shared" si="2127"/>
        <v>1.2742295322721184</v>
      </c>
      <c r="CM883" s="1">
        <f t="shared" si="2128"/>
        <v>1.271134684819907</v>
      </c>
      <c r="CN883" s="1">
        <f t="shared" si="2129"/>
        <v>1.2666279803499509</v>
      </c>
      <c r="CO883" s="1">
        <f t="shared" si="2130"/>
        <v>1.2606028909448002</v>
      </c>
      <c r="CP883" s="1">
        <f t="shared" si="2131"/>
        <v>1.2529282914783051</v>
      </c>
      <c r="CQ883" s="1">
        <f t="shared" si="2132"/>
        <v>1.2434530206225434</v>
      </c>
      <c r="CR883" s="1">
        <f t="shared" si="2133"/>
        <v>1.2320114526980828</v>
      </c>
      <c r="CS883" s="1">
        <f t="shared" si="2134"/>
        <v>1.2184300189046211</v>
      </c>
      <c r="CT883" s="1">
        <f t="shared" si="2135"/>
        <v>1.2025345694512479</v>
      </c>
      <c r="CU883" s="1">
        <f t="shared" si="2136"/>
        <v>1.1841584125480822</v>
      </c>
      <c r="CV883" s="1">
        <f t="shared" si="2137"/>
        <v>1.1631508061739695</v>
      </c>
      <c r="CW883" s="1">
        <f t="shared" si="2138"/>
        <v>1.1393856192410561</v>
      </c>
      <c r="CX883" s="1">
        <f t="shared" si="2139"/>
        <v>1.112769826240589</v>
      </c>
      <c r="CY883" s="1">
        <f t="shared" si="2140"/>
        <v>1.0832514598881564</v>
      </c>
      <c r="CZ883" s="1">
        <f t="shared" si="2141"/>
        <v>1.0508266254841925</v>
      </c>
      <c r="DA883" s="1">
        <f t="shared" si="2142"/>
        <v>1.0155451833957079</v>
      </c>
      <c r="DB883" s="1">
        <f t="shared" si="2143"/>
        <v>0.97751473531801247</v>
      </c>
      <c r="DC883" s="1">
        <f t="shared" si="2144"/>
        <v>0.93690260672938164</v>
      </c>
      <c r="DD883" s="1">
        <f t="shared" si="2145"/>
        <v>0.89393560072558798</v>
      </c>
      <c r="DE883" s="1">
        <f t="shared" si="2146"/>
        <v>0.84889740325537544</v>
      </c>
      <c r="DF883" s="1">
        <f t="shared" si="2147"/>
        <v>0.80212364043258511</v>
      </c>
      <c r="DG883" s="1">
        <f t="shared" si="2148"/>
        <v>0.75399471700461296</v>
      </c>
      <c r="DH883" s="1">
        <f t="shared" si="2149"/>
        <v>0.70492669197287183</v>
      </c>
      <c r="DI883" s="1">
        <f t="shared" si="2150"/>
        <v>0.65536056320471814</v>
      </c>
      <c r="DJ883" s="1">
        <f t="shared" si="2151"/>
        <v>0.60575042860598105</v>
      </c>
      <c r="DK883" s="1">
        <f t="shared" si="2152"/>
        <v>0.55655105940301119</v>
      </c>
      <c r="DL883" s="1">
        <f t="shared" si="2153"/>
        <v>0.50820545582523013</v>
      </c>
      <c r="DM883" s="1">
        <f t="shared" si="2154"/>
        <v>0.46113295418040273</v>
      </c>
      <c r="DN883" s="1">
        <f t="shared" si="2155"/>
        <v>0.41571841712727275</v>
      </c>
      <c r="DO883" s="1">
        <f t="shared" si="2156"/>
        <v>0.37230296895509446</v>
      </c>
      <c r="DP883" s="1">
        <f t="shared" si="2157"/>
        <v>0.33117664057061691</v>
      </c>
      <c r="DQ883" s="1">
        <f t="shared" si="2158"/>
        <v>0.29257317240669767</v>
      </c>
      <c r="DR883" s="1">
        <f t="shared" si="2159"/>
        <v>0.25666709662736037</v>
      </c>
      <c r="DS883" s="1">
        <f t="shared" si="2160"/>
        <v>0.22357309227080774</v>
      </c>
      <c r="DT883" s="1">
        <f t="shared" si="2161"/>
        <v>0.19334748738112226</v>
      </c>
      <c r="DU883" s="1">
        <f t="shared" si="2162"/>
        <v>0.16599167857473771</v>
      </c>
      <c r="DV883" s="1">
        <f t="shared" si="2163"/>
        <v>0.14145715691259264</v>
      </c>
      <c r="DW883" s="1">
        <f t="shared" si="2164"/>
        <v>0.119651773254279</v>
      </c>
      <c r="DX883" s="1">
        <f t="shared" si="2165"/>
        <v>0.10044684796319402</v>
      </c>
      <c r="DY883" s="1">
        <f t="shared" si="2166"/>
        <v>8.3684728157614061E-2</v>
      </c>
      <c r="DZ883" s="1">
        <f t="shared" si="2167"/>
        <v>6.9186417935551636E-2</v>
      </c>
      <c r="EA883" s="1">
        <f t="shared" si="2168"/>
        <v>5.6758948886887789E-2</v>
      </c>
      <c r="EB883" s="1">
        <f t="shared" si="2169"/>
        <v>4.6202214498985122E-2</v>
      </c>
      <c r="EC883" s="1">
        <f t="shared" si="2170"/>
        <v>3.7315057089621899E-2</v>
      </c>
      <c r="ED883" s="1">
        <f t="shared" si="2171"/>
        <v>2.9900464096937425E-2</v>
      </c>
      <c r="EE883" s="1">
        <f t="shared" si="2172"/>
        <v>2.3769796909089942E-2</v>
      </c>
      <c r="EF883" s="1">
        <f t="shared" si="2173"/>
        <v>1.8746035805967263E-2</v>
      </c>
      <c r="EG883" s="1">
        <f t="shared" si="2174"/>
        <v>1.4666075984766172E-2</v>
      </c>
      <c r="EH883" s="1">
        <f t="shared" si="2175"/>
        <v>1.138215018944512E-2</v>
      </c>
      <c r="EI883" s="1">
        <f t="shared" si="2176"/>
        <v>8.762482420380668E-3</v>
      </c>
      <c r="EJ883" s="1">
        <f t="shared" si="2177"/>
        <v>6.6912948071873382E-3</v>
      </c>
      <c r="EK883" s="1">
        <f t="shared" si="2178"/>
        <v>5.0682970088734682E-3</v>
      </c>
      <c r="EL883" s="1">
        <f t="shared" si="2179"/>
        <v>3.8077860353393613E-3</v>
      </c>
      <c r="EM883" s="1">
        <f t="shared" si="2180"/>
        <v>2.8374760508808211E-3</v>
      </c>
      <c r="EN883" s="1">
        <f t="shared" si="2181"/>
        <v>2.0971645106645049E-3</v>
      </c>
      <c r="EO883" s="1">
        <f t="shared" si="2182"/>
        <v>1.5373248014660524E-3</v>
      </c>
      <c r="EP883" s="1">
        <f t="shared" si="2183"/>
        <v>1.1176981008542528E-3</v>
      </c>
      <c r="EQ883" s="1">
        <f t="shared" si="2184"/>
        <v>8.0593982796553487E-4</v>
      </c>
      <c r="ER883" s="1">
        <f t="shared" si="2185"/>
        <v>5.7635988837846219E-4</v>
      </c>
      <c r="ES883" s="1">
        <f t="shared" si="2186"/>
        <v>4.0878162845016039E-4</v>
      </c>
      <c r="ET883" s="1">
        <f t="shared" si="2187"/>
        <v>2.8753240914580958E-4</v>
      </c>
      <c r="EU883" s="1">
        <f t="shared" si="2188"/>
        <v>2.0056911416339699E-4</v>
      </c>
      <c r="EV883" s="1">
        <f t="shared" si="2189"/>
        <v>1.3873463296603777E-4</v>
      </c>
      <c r="EW883" s="1">
        <f t="shared" si="2190"/>
        <v>9.5136151044989618E-5</v>
      </c>
      <c r="EX883" s="1">
        <f t="shared" si="2191"/>
        <v>6.4632557493344919E-5</v>
      </c>
      <c r="EY883" s="1">
        <f t="shared" si="2192"/>
        <v>4.3415962688258263E-5</v>
      </c>
      <c r="EZ883" s="1">
        <f t="shared" si="2193"/>
        <v>2.8670621479314319E-5</v>
      </c>
      <c r="FA883" s="1">
        <f t="shared" si="2194"/>
        <v>1.8290751398972861E-5</v>
      </c>
      <c r="FB883" s="1">
        <f t="shared" si="2195"/>
        <v>1.0635859338192218E-5</v>
      </c>
      <c r="FC883" s="1">
        <f t="shared" si="2196"/>
        <v>4.2968870638983492E-6</v>
      </c>
      <c r="FD883" s="75">
        <f t="shared" si="2047"/>
        <v>-4.2968870638983492E-6</v>
      </c>
    </row>
    <row r="884" spans="7:160" x14ac:dyDescent="0.35">
      <c r="G884" t="str">
        <f t="shared" si="2043"/>
        <v>Refd, t=4.34</v>
      </c>
      <c r="H884" s="76">
        <f t="shared" si="2044"/>
        <v>4.3449999999999296</v>
      </c>
      <c r="I884" s="1">
        <f t="shared" si="2045"/>
        <v>0</v>
      </c>
      <c r="J884" s="22">
        <f t="shared" si="2046"/>
        <v>1.3579491900707741E-8</v>
      </c>
      <c r="K884" s="1">
        <f t="shared" si="2048"/>
        <v>7.0086421804775904E-8</v>
      </c>
      <c r="L884" s="1">
        <f t="shared" si="2049"/>
        <v>1.7773184748268497E-7</v>
      </c>
      <c r="M884" s="1">
        <f t="shared" si="2050"/>
        <v>3.7199438392510133E-7</v>
      </c>
      <c r="N884" s="1">
        <f t="shared" si="2051"/>
        <v>7.0964391575637152E-7</v>
      </c>
      <c r="O884" s="1">
        <f t="shared" si="2052"/>
        <v>1.2800996326030116E-6</v>
      </c>
      <c r="P884" s="1">
        <f t="shared" si="2053"/>
        <v>2.2221676508153762E-6</v>
      </c>
      <c r="Q884" s="1">
        <f t="shared" si="2054"/>
        <v>3.7483758287240611E-6</v>
      </c>
      <c r="R884" s="1">
        <f t="shared" si="2055"/>
        <v>6.1798821325508906E-6</v>
      </c>
      <c r="S884" s="1">
        <f t="shared" si="2056"/>
        <v>9.9958819136993648E-6</v>
      </c>
      <c r="T884" s="1">
        <f t="shared" si="2057"/>
        <v>1.5902596630380776E-5</v>
      </c>
      <c r="U884" s="1">
        <f t="shared" si="2058"/>
        <v>2.4928297552875838E-5</v>
      </c>
      <c r="V884" s="1">
        <f t="shared" si="2059"/>
        <v>3.8552388783301444E-5</v>
      </c>
      <c r="W884" s="1">
        <f t="shared" si="2060"/>
        <v>5.8878301759924964E-5</v>
      </c>
      <c r="X884" s="1">
        <f t="shared" si="2061"/>
        <v>8.8861756850369596E-5</v>
      </c>
      <c r="Y884" s="1">
        <f t="shared" si="2062"/>
        <v>1.3260769628205916E-4</v>
      </c>
      <c r="Z884" s="1">
        <f t="shared" si="2063"/>
        <v>1.9575069811357253E-4</v>
      </c>
      <c r="AA884" s="1">
        <f t="shared" si="2064"/>
        <v>2.8593469068533803E-4</v>
      </c>
      <c r="AB884" s="1">
        <f t="shared" si="2065"/>
        <v>4.1340798343488308E-4</v>
      </c>
      <c r="AC884" s="1">
        <f t="shared" si="2066"/>
        <v>5.9174863737595097E-4</v>
      </c>
      <c r="AD884" s="1">
        <f t="shared" si="2067"/>
        <v>8.3873260016752648E-4</v>
      </c>
      <c r="AE884" s="1">
        <f t="shared" si="2068"/>
        <v>1.1773523984045168E-3</v>
      </c>
      <c r="AF884" s="1">
        <f t="shared" si="2069"/>
        <v>1.6369871173785937E-3</v>
      </c>
      <c r="AG884" s="1">
        <f t="shared" si="2070"/>
        <v>2.2547145987120518E-3</v>
      </c>
      <c r="AH884" s="1">
        <f t="shared" si="2071"/>
        <v>3.0767440984227614E-3</v>
      </c>
      <c r="AI884" s="1">
        <f t="shared" si="2072"/>
        <v>4.1599321529304095E-3</v>
      </c>
      <c r="AJ884" s="1">
        <f t="shared" si="2073"/>
        <v>5.5733264838907486E-3</v>
      </c>
      <c r="AK884" s="1">
        <f t="shared" si="2074"/>
        <v>7.3996631875207627E-3</v>
      </c>
      <c r="AL884" s="1">
        <f t="shared" si="2075"/>
        <v>9.7367223602284354E-3</v>
      </c>
      <c r="AM884" s="1">
        <f t="shared" si="2076"/>
        <v>1.2698428281023921E-2</v>
      </c>
      <c r="AN884" s="1">
        <f t="shared" si="2077"/>
        <v>1.6415564241633367E-2</v>
      </c>
      <c r="AO884" s="1">
        <f t="shared" si="2078"/>
        <v>2.1035961295893319E-2</v>
      </c>
      <c r="AP884" s="1">
        <f t="shared" si="2079"/>
        <v>2.672401690995271E-2</v>
      </c>
      <c r="AQ884" s="1">
        <f t="shared" si="2080"/>
        <v>3.3659405949290185E-2</v>
      </c>
      <c r="AR884" s="1">
        <f t="shared" si="2081"/>
        <v>4.2034864490645391E-2</v>
      </c>
      <c r="AS884" s="1">
        <f t="shared" si="2082"/>
        <v>5.2052957806681795E-2</v>
      </c>
      <c r="AT884" s="1">
        <f t="shared" si="2083"/>
        <v>6.3921787831514865E-2</v>
      </c>
      <c r="AU884" s="1">
        <f t="shared" si="2084"/>
        <v>7.7849651620492566E-2</v>
      </c>
      <c r="AV884" s="1">
        <f t="shared" si="2085"/>
        <v>9.4038728612017272E-2</v>
      </c>
      <c r="AW884" s="1">
        <f t="shared" si="2086"/>
        <v>0.11267794739046877</v>
      </c>
      <c r="AX884" s="1">
        <f t="shared" si="2087"/>
        <v>0.13393525741418805</v>
      </c>
      <c r="AY884" s="1">
        <f t="shared" si="2088"/>
        <v>0.15794960211750786</v>
      </c>
      <c r="AZ884" s="1">
        <f t="shared" si="2089"/>
        <v>0.18482295066835003</v>
      </c>
      <c r="BA884" s="1">
        <f t="shared" si="2090"/>
        <v>0.21461279018788521</v>
      </c>
      <c r="BB884" s="1">
        <f t="shared" si="2091"/>
        <v>0.24732550273584425</v>
      </c>
      <c r="BC884" s="1">
        <f t="shared" si="2092"/>
        <v>0.28291104738463391</v>
      </c>
      <c r="BD884" s="1">
        <f t="shared" si="2093"/>
        <v>0.32125933461075018</v>
      </c>
      <c r="BE884" s="1">
        <f t="shared" si="2094"/>
        <v>0.36219861765367067</v>
      </c>
      <c r="BF884" s="1">
        <f t="shared" si="2095"/>
        <v>0.40549613558784581</v>
      </c>
      <c r="BG884" s="1">
        <f t="shared" si="2096"/>
        <v>0.45086113032297859</v>
      </c>
      <c r="BH884" s="1">
        <f t="shared" si="2097"/>
        <v>0.49795023158430518</v>
      </c>
      <c r="BI884" s="1">
        <f t="shared" si="2098"/>
        <v>0.54637506890447229</v>
      </c>
      <c r="BJ884" s="1">
        <f t="shared" si="2099"/>
        <v>0.59571183761518853</v>
      </c>
      <c r="BK884" s="1">
        <f t="shared" si="2100"/>
        <v>0.64551242677578036</v>
      </c>
      <c r="BL884" s="1">
        <f t="shared" si="2101"/>
        <v>0.69531662018400631</v>
      </c>
      <c r="BM884" s="1">
        <f t="shared" si="2102"/>
        <v>0.74466481471459167</v>
      </c>
      <c r="BN884" s="1">
        <f t="shared" si="2103"/>
        <v>0.79311066848123968</v>
      </c>
      <c r="BO884" s="1">
        <f t="shared" si="2104"/>
        <v>0.84023309709266192</v>
      </c>
      <c r="BP884" s="1">
        <f t="shared" si="2105"/>
        <v>0.88564707884149541</v>
      </c>
      <c r="BQ884" s="1">
        <f t="shared" si="2106"/>
        <v>0.92901280528290953</v>
      </c>
      <c r="BR884" s="1">
        <f t="shared" si="2107"/>
        <v>0.97004281596292774</v>
      </c>
      <c r="BS884" s="1">
        <f t="shared" si="2108"/>
        <v>1.0085068767062382</v>
      </c>
      <c r="BT884" s="1">
        <f t="shared" si="2109"/>
        <v>1.0442344903795795</v>
      </c>
      <c r="BU884" s="1">
        <f t="shared" si="2110"/>
        <v>1.0771150576748423</v>
      </c>
      <c r="BV884" s="1">
        <f t="shared" si="2111"/>
        <v>1.1070958241161821</v>
      </c>
      <c r="BW884" s="1">
        <f t="shared" si="2112"/>
        <v>1.1341778505232318</v>
      </c>
      <c r="BX884" s="1">
        <f t="shared" si="2113"/>
        <v>1.1584103219137425</v>
      </c>
      <c r="BY884" s="1">
        <f t="shared" si="2114"/>
        <v>1.1798835610387375</v>
      </c>
      <c r="BZ884" s="1">
        <f t="shared" si="2115"/>
        <v>1.1987211366298192</v>
      </c>
      <c r="CA884" s="1">
        <f t="shared" si="2116"/>
        <v>1.2150714545593746</v>
      </c>
      <c r="CB884" s="1">
        <f t="shared" si="2117"/>
        <v>1.2290991960120854</v>
      </c>
      <c r="CC884" s="1">
        <f t="shared" si="2118"/>
        <v>1.2409769254532184</v>
      </c>
      <c r="CD884" s="1">
        <f t="shared" si="2119"/>
        <v>1.2508771385327402</v>
      </c>
      <c r="CE884" s="1">
        <f t="shared" si="2120"/>
        <v>1.2589649621938401</v>
      </c>
      <c r="CF884" s="1">
        <f t="shared" si="2121"/>
        <v>1.2653916619063552</v>
      </c>
      <c r="CG884" s="1">
        <f t="shared" si="2122"/>
        <v>1.2702890589963509</v>
      </c>
      <c r="CH884" s="1">
        <f t="shared" si="2123"/>
        <v>1.2737649181176691</v>
      </c>
      <c r="CI884" s="1">
        <f t="shared" si="2124"/>
        <v>1.2758993331483464</v>
      </c>
      <c r="CJ884" s="1">
        <f t="shared" si="2125"/>
        <v>1.2767421197655102</v>
      </c>
      <c r="CK884" s="1">
        <f t="shared" si="2126"/>
        <v>1.2763112137262425</v>
      </c>
      <c r="CL884" s="1">
        <f t="shared" si="2127"/>
        <v>1.2745920732235139</v>
      </c>
      <c r="CM884" s="1">
        <f t="shared" si="2128"/>
        <v>1.2715380883600738</v>
      </c>
      <c r="CN884" s="1">
        <f t="shared" si="2129"/>
        <v>1.2670720069374188</v>
      </c>
      <c r="CO884" s="1">
        <f t="shared" si="2130"/>
        <v>1.2610883893569533</v>
      </c>
      <c r="CP884" s="1">
        <f t="shared" si="2131"/>
        <v>1.2534571027075863</v>
      </c>
      <c r="CQ884" s="1">
        <f t="shared" si="2132"/>
        <v>1.2440278519970045</v>
      </c>
      <c r="CR884" s="1">
        <f t="shared" si="2133"/>
        <v>1.2326357229786795</v>
      </c>
      <c r="CS884" s="1">
        <f t="shared" si="2134"/>
        <v>1.2191076755111154</v>
      </c>
      <c r="CT884" s="1">
        <f t="shared" si="2135"/>
        <v>1.2032698797893544</v>
      </c>
      <c r="CU884" s="1">
        <f t="shared" si="2136"/>
        <v>1.1849557326317817</v>
      </c>
      <c r="CV884" s="1">
        <f t="shared" si="2137"/>
        <v>1.1640143312826436</v>
      </c>
      <c r="CW884" s="1">
        <f t="shared" si="2138"/>
        <v>1.140319123094385</v>
      </c>
      <c r="CX884" s="1">
        <f t="shared" si="2139"/>
        <v>1.1137763969468681</v>
      </c>
      <c r="CY884" s="1">
        <f t="shared" si="2140"/>
        <v>1.08433324252898</v>
      </c>
      <c r="CZ884" s="1">
        <f t="shared" si="2141"/>
        <v>1.0519845824369927</v>
      </c>
      <c r="DA884" s="1">
        <f t="shared" si="2142"/>
        <v>1.0167788841744954</v>
      </c>
      <c r="DB884" s="1">
        <f t="shared" si="2143"/>
        <v>0.9788221876744394</v>
      </c>
      <c r="DC884" s="1">
        <f t="shared" si="2144"/>
        <v>0.93828013989673975</v>
      </c>
      <c r="DD884" s="1">
        <f t="shared" si="2145"/>
        <v>0.89537780997202399</v>
      </c>
      <c r="DE884" s="1">
        <f t="shared" si="2146"/>
        <v>0.85039716238216145</v>
      </c>
      <c r="DF884" s="1">
        <f t="shared" si="2147"/>
        <v>0.80367218563154752</v>
      </c>
      <c r="DG884" s="1">
        <f t="shared" si="2148"/>
        <v>0.75558180177228473</v>
      </c>
      <c r="DH884" s="1">
        <f t="shared" si="2149"/>
        <v>0.70654080882309389</v>
      </c>
      <c r="DI884" s="1">
        <f t="shared" si="2150"/>
        <v>0.65698922401903126</v>
      </c>
      <c r="DJ884" s="1">
        <f t="shared" si="2151"/>
        <v>0.60738049191558841</v>
      </c>
      <c r="DK884" s="1">
        <f t="shared" si="2152"/>
        <v>0.55816908999243631</v>
      </c>
      <c r="DL884" s="1">
        <f t="shared" si="2153"/>
        <v>0.50979810002500603</v>
      </c>
      <c r="DM884" s="1">
        <f t="shared" si="2154"/>
        <v>0.46268731324327117</v>
      </c>
      <c r="DN884" s="1">
        <f t="shared" si="2155"/>
        <v>0.41722240124177051</v>
      </c>
      <c r="DO884" s="1">
        <f t="shared" si="2156"/>
        <v>0.37374561572953774</v>
      </c>
      <c r="DP884" s="1">
        <f t="shared" si="2157"/>
        <v>0.33254838411361154</v>
      </c>
      <c r="DQ884" s="1">
        <f t="shared" si="2158"/>
        <v>0.29386605224946177</v>
      </c>
      <c r="DR884" s="1">
        <f t="shared" si="2159"/>
        <v>0.25787489942731162</v>
      </c>
      <c r="DS884" s="1">
        <f t="shared" si="2160"/>
        <v>0.22469142321576832</v>
      </c>
      <c r="DT884" s="1">
        <f t="shared" si="2161"/>
        <v>0.194373772179359</v>
      </c>
      <c r="DU884" s="1">
        <f t="shared" si="2162"/>
        <v>0.1669251005850737</v>
      </c>
      <c r="DV884" s="1">
        <f t="shared" si="2163"/>
        <v>0.14229853709946197</v>
      </c>
      <c r="DW884" s="1">
        <f t="shared" si="2164"/>
        <v>0.12040340306325995</v>
      </c>
      <c r="DX884" s="1">
        <f t="shared" si="2165"/>
        <v>0.10111228679314152</v>
      </c>
      <c r="DY884" s="1">
        <f t="shared" si="2166"/>
        <v>8.4268577821045298E-2</v>
      </c>
      <c r="DZ884" s="1">
        <f t="shared" si="2167"/>
        <v>6.9694086385695603E-2</v>
      </c>
      <c r="EA884" s="1">
        <f t="shared" si="2168"/>
        <v>5.719641464497989E-2</v>
      </c>
      <c r="EB884" s="1">
        <f t="shared" si="2169"/>
        <v>4.6575801782034583E-2</v>
      </c>
      <c r="EC884" s="1">
        <f t="shared" si="2170"/>
        <v>3.7631229788277841E-2</v>
      </c>
      <c r="ED884" s="1">
        <f t="shared" si="2171"/>
        <v>3.0165644666533348E-2</v>
      </c>
      <c r="EE884" s="1">
        <f t="shared" si="2172"/>
        <v>2.3990214089048598E-2</v>
      </c>
      <c r="EF884" s="1">
        <f t="shared" si="2173"/>
        <v>1.8927603027549592E-2</v>
      </c>
      <c r="EG884" s="1">
        <f t="shared" si="2174"/>
        <v>1.4814300488263623E-2</v>
      </c>
      <c r="EH884" s="1">
        <f t="shared" si="2175"/>
        <v>1.1502071336932483E-2</v>
      </c>
      <c r="EI884" s="1">
        <f t="shared" si="2176"/>
        <v>8.8586365092555366E-3</v>
      </c>
      <c r="EJ884" s="1">
        <f t="shared" si="2177"/>
        <v>6.767702877970929E-3</v>
      </c>
      <c r="EK884" s="1">
        <f t="shared" si="2178"/>
        <v>5.1284716831011068E-3</v>
      </c>
      <c r="EL884" s="1">
        <f t="shared" si="2179"/>
        <v>3.8547532775498649E-3</v>
      </c>
      <c r="EM884" s="1">
        <f t="shared" si="2180"/>
        <v>2.8738078688274127E-3</v>
      </c>
      <c r="EN884" s="1">
        <f t="shared" si="2181"/>
        <v>2.1250189279119597E-3</v>
      </c>
      <c r="EO884" s="1">
        <f t="shared" si="2182"/>
        <v>1.5584898930839826E-3</v>
      </c>
      <c r="EP884" s="1">
        <f t="shared" si="2183"/>
        <v>1.1336374165070273E-3</v>
      </c>
      <c r="EQ884" s="1">
        <f t="shared" si="2184"/>
        <v>8.1783708569501421E-4</v>
      </c>
      <c r="ER884" s="1">
        <f t="shared" si="2185"/>
        <v>5.8516136523418106E-4</v>
      </c>
      <c r="ES884" s="1">
        <f t="shared" si="2186"/>
        <v>4.1523517024069461E-4</v>
      </c>
      <c r="ET884" s="1">
        <f t="shared" si="2187"/>
        <v>2.9222241094864189E-4</v>
      </c>
      <c r="EU884" s="1">
        <f t="shared" si="2188"/>
        <v>2.0394717514746164E-4</v>
      </c>
      <c r="EV884" s="1">
        <f t="shared" si="2189"/>
        <v>1.4114586030487445E-4</v>
      </c>
      <c r="EW884" s="1">
        <f t="shared" si="2190"/>
        <v>9.6841280166114175E-5</v>
      </c>
      <c r="EX884" s="1">
        <f t="shared" si="2191"/>
        <v>6.5826174253293357E-5</v>
      </c>
      <c r="EY884" s="1">
        <f t="shared" si="2192"/>
        <v>4.424116193569057E-5</v>
      </c>
      <c r="EZ884" s="1">
        <f t="shared" si="2193"/>
        <v>2.9230417586977475E-5</v>
      </c>
      <c r="FA884" s="1">
        <f t="shared" si="2194"/>
        <v>1.8656464991170221E-5</v>
      </c>
      <c r="FB884" s="1">
        <f t="shared" si="2195"/>
        <v>1.0852524974885055E-5</v>
      </c>
      <c r="FC884" s="1">
        <f t="shared" si="2196"/>
        <v>4.3854263598944566E-6</v>
      </c>
      <c r="FD884" s="75">
        <f t="shared" si="2047"/>
        <v>-4.3854263598944566E-6</v>
      </c>
    </row>
    <row r="885" spans="7:160" x14ac:dyDescent="0.35">
      <c r="G885" t="str">
        <f t="shared" si="2043"/>
        <v>Refd, t=4.35</v>
      </c>
      <c r="H885" s="76">
        <f t="shared" si="2044"/>
        <v>4.3499999999999295</v>
      </c>
      <c r="I885" s="1">
        <f t="shared" si="2045"/>
        <v>0</v>
      </c>
      <c r="J885" s="22">
        <f t="shared" si="2046"/>
        <v>1.3429900064811268E-8</v>
      </c>
      <c r="K885" s="1">
        <f t="shared" si="2048"/>
        <v>6.9314726392954275E-8</v>
      </c>
      <c r="L885" s="1">
        <f t="shared" si="2049"/>
        <v>1.7577700880358307E-7</v>
      </c>
      <c r="M885" s="1">
        <f t="shared" si="2050"/>
        <v>3.6790958768367444E-7</v>
      </c>
      <c r="N885" s="1">
        <f t="shared" si="2051"/>
        <v>7.0186857777872445E-7</v>
      </c>
      <c r="O885" s="1">
        <f t="shared" si="2052"/>
        <v>1.2661126375543064E-6</v>
      </c>
      <c r="P885" s="1">
        <f t="shared" si="2053"/>
        <v>2.1979676078058903E-6</v>
      </c>
      <c r="Q885" s="1">
        <f t="shared" si="2054"/>
        <v>3.7077130832454611E-6</v>
      </c>
      <c r="R885" s="1">
        <f t="shared" si="2055"/>
        <v>6.1131398000962716E-6</v>
      </c>
      <c r="S885" s="1">
        <f t="shared" si="2056"/>
        <v>9.8884681099607849E-6</v>
      </c>
      <c r="T885" s="1">
        <f t="shared" si="2057"/>
        <v>1.573266631525683E-5</v>
      </c>
      <c r="U885" s="1">
        <f t="shared" si="2058"/>
        <v>2.4663569272925407E-5</v>
      </c>
      <c r="V885" s="1">
        <f t="shared" si="2059"/>
        <v>3.8145759007939983E-5</v>
      </c>
      <c r="W885" s="1">
        <f t="shared" si="2060"/>
        <v>5.8261888363540936E-5</v>
      </c>
      <c r="X885" s="1">
        <f t="shared" si="2061"/>
        <v>8.7938925908471514E-5</v>
      </c>
      <c r="Y885" s="1">
        <f t="shared" si="2062"/>
        <v>1.3124254691315054E-4</v>
      </c>
      <c r="Z885" s="1">
        <f t="shared" si="2063"/>
        <v>1.9375440513558204E-4</v>
      </c>
      <c r="AA885" s="1">
        <f t="shared" si="2064"/>
        <v>2.8304804361860844E-4</v>
      </c>
      <c r="AB885" s="1">
        <f t="shared" si="2065"/>
        <v>4.0927942507867275E-4</v>
      </c>
      <c r="AC885" s="1">
        <f t="shared" si="2066"/>
        <v>5.8590711092533184E-4</v>
      </c>
      <c r="AD885" s="1">
        <f t="shared" si="2067"/>
        <v>8.3055457820517412E-4</v>
      </c>
      <c r="AE885" s="1">
        <f t="shared" si="2068"/>
        <v>1.1660226092037342E-3</v>
      </c>
      <c r="AF885" s="1">
        <f t="shared" si="2069"/>
        <v>1.6214527228765466E-3</v>
      </c>
      <c r="AG885" s="1">
        <f t="shared" si="2070"/>
        <v>2.2336329311400797E-3</v>
      </c>
      <c r="AH885" s="1">
        <f t="shared" si="2071"/>
        <v>3.0484245408128547E-3</v>
      </c>
      <c r="AI885" s="1">
        <f t="shared" si="2072"/>
        <v>4.1222733562236141E-3</v>
      </c>
      <c r="AJ885" s="1">
        <f t="shared" si="2073"/>
        <v>5.5237508421522264E-3</v>
      </c>
      <c r="AK885" s="1">
        <f t="shared" si="2074"/>
        <v>7.3350513198881745E-3</v>
      </c>
      <c r="AL885" s="1">
        <f t="shared" si="2075"/>
        <v>9.6533512332592671E-3</v>
      </c>
      <c r="AM885" s="1">
        <f t="shared" si="2076"/>
        <v>1.25919174888294E-2</v>
      </c>
      <c r="AN885" s="1">
        <f t="shared" si="2077"/>
        <v>1.6280835766076866E-2</v>
      </c>
      <c r="AO885" s="1">
        <f t="shared" si="2078"/>
        <v>2.0867218702266255E-2</v>
      </c>
      <c r="AP885" s="1">
        <f t="shared" si="2079"/>
        <v>2.6514750292138241E-2</v>
      </c>
      <c r="AQ885" s="1">
        <f t="shared" si="2080"/>
        <v>3.3402428918121237E-2</v>
      </c>
      <c r="AR885" s="1">
        <f t="shared" si="2081"/>
        <v>4.1722389004715435E-2</v>
      </c>
      <c r="AS885" s="1">
        <f t="shared" si="2082"/>
        <v>5.1676711602544737E-2</v>
      </c>
      <c r="AT885" s="1">
        <f t="shared" si="2083"/>
        <v>6.34731775807445E-2</v>
      </c>
      <c r="AU885" s="1">
        <f t="shared" si="2084"/>
        <v>7.7319972731647924E-2</v>
      </c>
      <c r="AV885" s="1">
        <f t="shared" si="2085"/>
        <v>9.3419419869161371E-2</v>
      </c>
      <c r="AW885" s="1">
        <f t="shared" si="2086"/>
        <v>0.11196088550023847</v>
      </c>
      <c r="AX885" s="1">
        <f t="shared" si="2087"/>
        <v>0.13311308320403695</v>
      </c>
      <c r="AY885" s="1">
        <f t="shared" si="2088"/>
        <v>0.15701606682411579</v>
      </c>
      <c r="AZ885" s="1">
        <f t="shared" si="2089"/>
        <v>0.18377326774970598</v>
      </c>
      <c r="BA885" s="1">
        <f t="shared" si="2090"/>
        <v>0.21344397567290818</v>
      </c>
      <c r="BB885" s="1">
        <f t="shared" si="2091"/>
        <v>0.24603668556802485</v>
      </c>
      <c r="BC885" s="1">
        <f t="shared" si="2092"/>
        <v>0.28150373075702784</v>
      </c>
      <c r="BD885" s="1">
        <f t="shared" si="2093"/>
        <v>0.31973759009571945</v>
      </c>
      <c r="BE885" s="1">
        <f t="shared" si="2094"/>
        <v>0.36056919607553289</v>
      </c>
      <c r="BF885" s="1">
        <f t="shared" si="2095"/>
        <v>0.40376848203294879</v>
      </c>
      <c r="BG885" s="1">
        <f t="shared" si="2096"/>
        <v>0.44904729527504034</v>
      </c>
      <c r="BH885" s="1">
        <f t="shared" si="2097"/>
        <v>0.49606467564600215</v>
      </c>
      <c r="BI885" s="1">
        <f t="shared" si="2098"/>
        <v>0.54443436455690397</v>
      </c>
      <c r="BJ885" s="1">
        <f t="shared" si="2099"/>
        <v>0.5937342775460942</v>
      </c>
      <c r="BK885" s="1">
        <f t="shared" si="2100"/>
        <v>0.64351755401699262</v>
      </c>
      <c r="BL885" s="1">
        <f t="shared" si="2101"/>
        <v>0.69332470019316983</v>
      </c>
      <c r="BM885" s="1">
        <f t="shared" si="2102"/>
        <v>0.74269627322549125</v>
      </c>
      <c r="BN885" s="1">
        <f t="shared" si="2103"/>
        <v>0.79118552113429141</v>
      </c>
      <c r="BO885" s="1">
        <f t="shared" si="2104"/>
        <v>0.83837039736781749</v>
      </c>
      <c r="BP885" s="1">
        <f t="shared" si="2105"/>
        <v>0.88386440961506818</v>
      </c>
      <c r="BQ885" s="1">
        <f t="shared" si="2106"/>
        <v>0.92732583652506639</v>
      </c>
      <c r="BR885" s="1">
        <f t="shared" si="2107"/>
        <v>0.96846494692200158</v>
      </c>
      <c r="BS885" s="1">
        <f t="shared" si="2108"/>
        <v>1.0070489757341161</v>
      </c>
      <c r="BT885" s="1">
        <f t="shared" si="2109"/>
        <v>1.0429047397554911</v>
      </c>
      <c r="BU885" s="1">
        <f t="shared" si="2110"/>
        <v>1.07591890483051</v>
      </c>
      <c r="BV885" s="1">
        <f t="shared" si="2111"/>
        <v>1.1060360349905278</v>
      </c>
      <c r="BW885" s="1">
        <f t="shared" si="2112"/>
        <v>1.1332546557673735</v>
      </c>
      <c r="BX885" s="1">
        <f t="shared" si="2113"/>
        <v>1.1576216426335826</v>
      </c>
      <c r="BY885" s="1">
        <f t="shared" si="2114"/>
        <v>1.179225297907089</v>
      </c>
      <c r="BZ885" s="1">
        <f t="shared" si="2115"/>
        <v>1.1981875046138668</v>
      </c>
      <c r="CA885" s="1">
        <f t="shared" si="2116"/>
        <v>1.2146553451719513</v>
      </c>
      <c r="CB885" s="1">
        <f t="shared" si="2117"/>
        <v>1.2287925497869487</v>
      </c>
      <c r="CC885" s="1">
        <f t="shared" si="2118"/>
        <v>1.2407710990661125</v>
      </c>
      <c r="CD885" s="1">
        <f t="shared" si="2119"/>
        <v>1.2507632533889557</v>
      </c>
      <c r="CE885" s="1">
        <f t="shared" si="2120"/>
        <v>1.2589342241013011</v>
      </c>
      <c r="CF885" s="1">
        <f t="shared" si="2121"/>
        <v>1.2654356443751216</v>
      </c>
      <c r="CG885" s="1">
        <f t="shared" si="2122"/>
        <v>1.2703999455014618</v>
      </c>
      <c r="CH885" s="1">
        <f t="shared" si="2123"/>
        <v>1.2739357011288808</v>
      </c>
      <c r="CI885" s="1">
        <f t="shared" si="2124"/>
        <v>1.2761239697227997</v>
      </c>
      <c r="CJ885" s="1">
        <f t="shared" si="2125"/>
        <v>1.2770156449384438</v>
      </c>
      <c r="CK885" s="1">
        <f t="shared" si="2126"/>
        <v>1.2766298138069452</v>
      </c>
      <c r="CL885" s="1">
        <f t="shared" si="2127"/>
        <v>1.2749531214554857</v>
      </c>
      <c r="CM885" s="1">
        <f t="shared" si="2128"/>
        <v>1.2719401453328381</v>
      </c>
      <c r="CN885" s="1">
        <f t="shared" si="2129"/>
        <v>1.2675147877765931</v>
      </c>
      <c r="CO885" s="1">
        <f t="shared" si="2130"/>
        <v>1.2615726992244845</v>
      </c>
      <c r="CP885" s="1">
        <f t="shared" si="2131"/>
        <v>1.253984741675958</v>
      </c>
      <c r="CQ885" s="1">
        <f t="shared" si="2132"/>
        <v>1.244601490068955</v>
      </c>
      <c r="CR885" s="1">
        <f t="shared" si="2133"/>
        <v>1.2332587460304225</v>
      </c>
      <c r="CS885" s="1">
        <f t="shared" si="2134"/>
        <v>1.2197840033261338</v>
      </c>
      <c r="CT885" s="1">
        <f t="shared" si="2135"/>
        <v>1.2040037581567256</v>
      </c>
      <c r="CU885" s="1">
        <f t="shared" si="2136"/>
        <v>1.1857515026886805</v>
      </c>
      <c r="CV885" s="1">
        <f t="shared" si="2137"/>
        <v>1.1648761808110377</v>
      </c>
      <c r="CW885" s="1">
        <f t="shared" si="2138"/>
        <v>1.1412508262120402</v>
      </c>
      <c r="CX885" s="1">
        <f t="shared" si="2139"/>
        <v>1.1147810503963191</v>
      </c>
      <c r="CY885" s="1">
        <f t="shared" si="2140"/>
        <v>1.0854130083716804</v>
      </c>
      <c r="CZ885" s="1">
        <f t="shared" si="2141"/>
        <v>1.0531404482011801</v>
      </c>
      <c r="DA885" s="1">
        <f t="shared" si="2142"/>
        <v>1.0180104521937783</v>
      </c>
      <c r="DB885" s="1">
        <f t="shared" si="2143"/>
        <v>0.98012750533209669</v>
      </c>
      <c r="DC885" s="1">
        <f t="shared" si="2144"/>
        <v>0.93965558165296115</v>
      </c>
      <c r="DD885" s="1">
        <f t="shared" si="2145"/>
        <v>0.8968180203606384</v>
      </c>
      <c r="DE885" s="1">
        <f t="shared" si="2146"/>
        <v>0.85189506666026171</v>
      </c>
      <c r="DF885" s="1">
        <f t="shared" si="2147"/>
        <v>0.80521907157011441</v>
      </c>
      <c r="DG885" s="1">
        <f t="shared" si="2148"/>
        <v>0.75716747238228543</v>
      </c>
      <c r="DH885" s="1">
        <f t="shared" si="2149"/>
        <v>0.70815380187260346</v>
      </c>
      <c r="DI885" s="1">
        <f t="shared" si="2150"/>
        <v>0.65861709030347526</v>
      </c>
      <c r="DJ885" s="1">
        <f t="shared" si="2151"/>
        <v>0.60901012069728078</v>
      </c>
      <c r="DK885" s="1">
        <f t="shared" si="2152"/>
        <v>0.55978706711183746</v>
      </c>
      <c r="DL885" s="1">
        <f t="shared" si="2153"/>
        <v>0.51139108214401507</v>
      </c>
      <c r="DM885" s="1">
        <f t="shared" si="2154"/>
        <v>0.46424240068088884</v>
      </c>
      <c r="DN885" s="1">
        <f t="shared" si="2155"/>
        <v>0.41872749198914716</v>
      </c>
      <c r="DO885" s="1">
        <f t="shared" si="2156"/>
        <v>0.37518972447501814</v>
      </c>
      <c r="DP885" s="1">
        <f t="shared" si="2157"/>
        <v>0.33392191236618918</v>
      </c>
      <c r="DQ885" s="1">
        <f t="shared" si="2158"/>
        <v>0.29516099873613538</v>
      </c>
      <c r="DR885" s="1">
        <f t="shared" si="2159"/>
        <v>0.2590850036078014</v>
      </c>
      <c r="DS885" s="1">
        <f t="shared" si="2160"/>
        <v>0.2258122387196741</v>
      </c>
      <c r="DT885" s="1">
        <f t="shared" si="2161"/>
        <v>0.19540267092757951</v>
      </c>
      <c r="DU885" s="1">
        <f t="shared" si="2162"/>
        <v>0.16786121202668894</v>
      </c>
      <c r="DV885" s="1">
        <f t="shared" si="2163"/>
        <v>0.143142630135214</v>
      </c>
      <c r="DW885" s="1">
        <f t="shared" si="2164"/>
        <v>0.12115772065433877</v>
      </c>
      <c r="DX885" s="1">
        <f t="shared" si="2165"/>
        <v>0.10178034485715466</v>
      </c>
      <c r="DY885" s="1">
        <f t="shared" si="2166"/>
        <v>8.4854940758566491E-2</v>
      </c>
      <c r="DZ885" s="1">
        <f t="shared" si="2167"/>
        <v>7.0204131494533709E-2</v>
      </c>
      <c r="EA885" s="1">
        <f t="shared" si="2168"/>
        <v>5.7636096860218956E-2</v>
      </c>
      <c r="EB885" s="1">
        <f t="shared" si="2169"/>
        <v>4.6951428769128625E-2</v>
      </c>
      <c r="EC885" s="1">
        <f t="shared" si="2170"/>
        <v>3.7949255583891076E-2</v>
      </c>
      <c r="ED885" s="1">
        <f t="shared" si="2171"/>
        <v>3.0432487987858678E-2</v>
      </c>
      <c r="EE885" s="1">
        <f t="shared" si="2172"/>
        <v>2.4212105291333514E-2</v>
      </c>
      <c r="EF885" s="1">
        <f t="shared" si="2173"/>
        <v>1.911046163582272E-2</v>
      </c>
      <c r="EG885" s="1">
        <f t="shared" si="2174"/>
        <v>1.4963643387086048E-2</v>
      </c>
      <c r="EH885" s="1">
        <f t="shared" si="2175"/>
        <v>1.1622950159975033E-2</v>
      </c>
      <c r="EI885" s="1">
        <f t="shared" si="2176"/>
        <v>8.955601579962948E-3</v>
      </c>
      <c r="EJ885" s="1">
        <f t="shared" si="2177"/>
        <v>6.8447902297428947E-3</v>
      </c>
      <c r="EK885" s="1">
        <f t="shared" si="2178"/>
        <v>5.1892092183550486E-3</v>
      </c>
      <c r="EL885" s="1">
        <f t="shared" si="2179"/>
        <v>3.9021819723737165E-3</v>
      </c>
      <c r="EM885" s="1">
        <f t="shared" si="2180"/>
        <v>2.9105140404853446E-3</v>
      </c>
      <c r="EN885" s="1">
        <f t="shared" si="2181"/>
        <v>2.1531738946819674E-3</v>
      </c>
      <c r="EO885" s="1">
        <f t="shared" si="2182"/>
        <v>1.579893806576701E-3</v>
      </c>
      <c r="EP885" s="1">
        <f t="shared" si="2183"/>
        <v>1.1497645762944869E-3</v>
      </c>
      <c r="EQ885" s="1">
        <f t="shared" si="2184"/>
        <v>8.2988060297527633E-4</v>
      </c>
      <c r="ER885" s="1">
        <f t="shared" si="2185"/>
        <v>5.9407558456561521E-4</v>
      </c>
      <c r="ES885" s="1">
        <f t="shared" si="2186"/>
        <v>4.217747551657004E-4</v>
      </c>
      <c r="ET885" s="1">
        <f t="shared" si="2187"/>
        <v>2.9697743022166523E-4</v>
      </c>
      <c r="EU885" s="1">
        <f t="shared" si="2188"/>
        <v>2.0737388025266431E-4</v>
      </c>
      <c r="EV885" s="1">
        <f t="shared" si="2189"/>
        <v>1.4359311843858901E-4</v>
      </c>
      <c r="EW885" s="1">
        <f t="shared" si="2190"/>
        <v>9.8572821538093269E-5</v>
      </c>
      <c r="EX885" s="1">
        <f t="shared" si="2191"/>
        <v>6.7038932834474708E-5</v>
      </c>
      <c r="EY885" s="1">
        <f t="shared" si="2192"/>
        <v>4.5080039102627246E-5</v>
      </c>
      <c r="EZ885" s="1">
        <f t="shared" si="2193"/>
        <v>2.9799780004847276E-5</v>
      </c>
      <c r="FA885" s="1">
        <f t="shared" si="2194"/>
        <v>1.9028596592293032E-5</v>
      </c>
      <c r="FB885" s="1">
        <f t="shared" si="2195"/>
        <v>1.1073072081012787E-5</v>
      </c>
      <c r="FC885" s="1">
        <f t="shared" si="2196"/>
        <v>4.4755717081778543E-6</v>
      </c>
      <c r="FD885" s="75">
        <f t="shared" si="2047"/>
        <v>-4.4755717081778543E-6</v>
      </c>
    </row>
    <row r="886" spans="7:160" x14ac:dyDescent="0.35">
      <c r="G886" t="str">
        <f t="shared" si="2043"/>
        <v>Refd, t=4.35</v>
      </c>
      <c r="H886" s="76">
        <f t="shared" si="2044"/>
        <v>4.3549999999999294</v>
      </c>
      <c r="I886" s="1">
        <f t="shared" si="2045"/>
        <v>0</v>
      </c>
      <c r="J886" s="22">
        <f t="shared" si="2046"/>
        <v>1.3281975060928605E-8</v>
      </c>
      <c r="K886" s="1">
        <f t="shared" si="2048"/>
        <v>6.855162544398028E-8</v>
      </c>
      <c r="L886" s="1">
        <f t="shared" si="2049"/>
        <v>1.7384391813027875E-7</v>
      </c>
      <c r="M886" s="1">
        <f t="shared" si="2050"/>
        <v>3.6387016144247513E-7</v>
      </c>
      <c r="N886" s="1">
        <f t="shared" si="2051"/>
        <v>6.9417941086927033E-7</v>
      </c>
      <c r="O886" s="1">
        <f t="shared" si="2052"/>
        <v>1.2522802258008959E-6</v>
      </c>
      <c r="P886" s="1">
        <f t="shared" si="2053"/>
        <v>2.1740341273549742E-6</v>
      </c>
      <c r="Q886" s="1">
        <f t="shared" si="2054"/>
        <v>3.6674964755240551E-6</v>
      </c>
      <c r="R886" s="1">
        <f t="shared" si="2055"/>
        <v>6.0471264239544747E-6</v>
      </c>
      <c r="S886" s="1">
        <f t="shared" si="2056"/>
        <v>9.7822214370997414E-6</v>
      </c>
      <c r="T886" s="1">
        <f t="shared" si="2057"/>
        <v>1.5564571747640364E-5</v>
      </c>
      <c r="U886" s="1">
        <f t="shared" si="2058"/>
        <v>2.4401682436517648E-5</v>
      </c>
      <c r="V886" s="1">
        <f t="shared" si="2059"/>
        <v>3.7743462726337249E-5</v>
      </c>
      <c r="W886" s="1">
        <f t="shared" si="2060"/>
        <v>5.7651992809268194E-5</v>
      </c>
      <c r="X886" s="1">
        <f t="shared" si="2061"/>
        <v>8.7025769432640528E-5</v>
      </c>
      <c r="Y886" s="1">
        <f t="shared" si="2062"/>
        <v>1.298915758848257E-4</v>
      </c>
      <c r="Z886" s="1">
        <f t="shared" si="2063"/>
        <v>1.9177863621467212E-4</v>
      </c>
      <c r="AA886" s="1">
        <f t="shared" si="2064"/>
        <v>2.8019075037963819E-4</v>
      </c>
      <c r="AB886" s="1">
        <f t="shared" si="2065"/>
        <v>4.0519235487252733E-4</v>
      </c>
      <c r="AC886" s="1">
        <f t="shared" si="2066"/>
        <v>5.8012354228597154E-4</v>
      </c>
      <c r="AD886" s="1">
        <f t="shared" si="2067"/>
        <v>8.2245659142726605E-4</v>
      </c>
      <c r="AE886" s="1">
        <f t="shared" si="2068"/>
        <v>1.1548020819330601E-3</v>
      </c>
      <c r="AF886" s="1">
        <f t="shared" si="2069"/>
        <v>1.6060657976962065E-3</v>
      </c>
      <c r="AG886" s="1">
        <f t="shared" si="2070"/>
        <v>2.2127480501074031E-3</v>
      </c>
      <c r="AH886" s="1">
        <f t="shared" si="2071"/>
        <v>3.0203646147342438E-3</v>
      </c>
      <c r="AI886" s="1">
        <f t="shared" si="2072"/>
        <v>4.0849532380846402E-3</v>
      </c>
      <c r="AJ886" s="1">
        <f t="shared" si="2073"/>
        <v>5.4746119969694739E-3</v>
      </c>
      <c r="AK886" s="1">
        <f t="shared" si="2074"/>
        <v>7.2709964049727299E-3</v>
      </c>
      <c r="AL886" s="1">
        <f t="shared" si="2075"/>
        <v>9.5706821837848195E-3</v>
      </c>
      <c r="AM886" s="1">
        <f t="shared" si="2076"/>
        <v>1.2486281585285051E-2</v>
      </c>
      <c r="AN886" s="1">
        <f t="shared" si="2077"/>
        <v>1.6147184966019832E-2</v>
      </c>
      <c r="AO886" s="1">
        <f t="shared" si="2078"/>
        <v>2.0699788156674368E-2</v>
      </c>
      <c r="AP886" s="1">
        <f t="shared" si="2079"/>
        <v>2.6307062334469118E-2</v>
      </c>
      <c r="AQ886" s="1">
        <f t="shared" si="2080"/>
        <v>3.3147328807908508E-2</v>
      </c>
      <c r="AR886" s="1">
        <f t="shared" si="2081"/>
        <v>4.1412118231863193E-2</v>
      </c>
      <c r="AS886" s="1">
        <f t="shared" si="2082"/>
        <v>5.1303023539095154E-2</v>
      </c>
      <c r="AT886" s="1">
        <f t="shared" si="2083"/>
        <v>6.302749866333171E-2</v>
      </c>
      <c r="AU886" s="1">
        <f t="shared" si="2084"/>
        <v>7.6793610175515045E-2</v>
      </c>
      <c r="AV886" s="1">
        <f t="shared" si="2085"/>
        <v>9.280381421417512E-2</v>
      </c>
      <c r="AW886" s="1">
        <f t="shared" si="2086"/>
        <v>0.11124790319182458</v>
      </c>
      <c r="AX886" s="1">
        <f t="shared" si="2087"/>
        <v>0.13229534109807053</v>
      </c>
      <c r="AY886" s="1">
        <f t="shared" si="2088"/>
        <v>0.1560872772073286</v>
      </c>
      <c r="AZ886" s="1">
        <f t="shared" si="2089"/>
        <v>0.18272858945631199</v>
      </c>
      <c r="BA886" s="1">
        <f t="shared" si="2090"/>
        <v>0.21228035444022608</v>
      </c>
      <c r="BB886" s="1">
        <f t="shared" si="2091"/>
        <v>0.24475316518501614</v>
      </c>
      <c r="BC886" s="1">
        <f t="shared" si="2092"/>
        <v>0.2801017160568619</v>
      </c>
      <c r="BD886" s="1">
        <f t="shared" si="2093"/>
        <v>0.31822104359607739</v>
      </c>
      <c r="BE886" s="1">
        <f t="shared" si="2094"/>
        <v>0.35894475215549787</v>
      </c>
      <c r="BF886" s="1">
        <f t="shared" si="2095"/>
        <v>0.40204546592057028</v>
      </c>
      <c r="BG886" s="1">
        <f t="shared" si="2096"/>
        <v>0.44723763865565247</v>
      </c>
      <c r="BH886" s="1">
        <f t="shared" si="2097"/>
        <v>0.49418272612638581</v>
      </c>
      <c r="BI886" s="1">
        <f t="shared" si="2098"/>
        <v>0.5424965921770154</v>
      </c>
      <c r="BJ886" s="1">
        <f t="shared" si="2099"/>
        <v>0.59175888759335127</v>
      </c>
      <c r="BK886" s="1">
        <f t="shared" si="2100"/>
        <v>0.64152402111217832</v>
      </c>
      <c r="BL886" s="1">
        <f t="shared" si="2101"/>
        <v>0.69133324353700798</v>
      </c>
      <c r="BM886" s="1">
        <f t="shared" si="2102"/>
        <v>0.74072729662929415</v>
      </c>
      <c r="BN886" s="1">
        <f t="shared" si="2103"/>
        <v>0.78925904370657063</v>
      </c>
      <c r="BO886" s="1">
        <f t="shared" si="2104"/>
        <v>0.83650550131205026</v>
      </c>
      <c r="BP886" s="1">
        <f t="shared" si="2105"/>
        <v>0.88207873047095964</v>
      </c>
      <c r="BQ886" s="1">
        <f t="shared" si="2106"/>
        <v>0.92563511845749669</v>
      </c>
      <c r="BR886" s="1">
        <f t="shared" si="2107"/>
        <v>0.96688268156022428</v>
      </c>
      <c r="BS886" s="1">
        <f t="shared" si="2108"/>
        <v>1.0055861379276023</v>
      </c>
      <c r="BT886" s="1">
        <f t="shared" si="2109"/>
        <v>1.0415696278541753</v>
      </c>
      <c r="BU886" s="1">
        <f t="shared" si="2110"/>
        <v>1.0747170871612033</v>
      </c>
      <c r="BV886" s="1">
        <f t="shared" si="2111"/>
        <v>1.1049703985243757</v>
      </c>
      <c r="BW886" s="1">
        <f t="shared" si="2112"/>
        <v>1.1323255479445109</v>
      </c>
      <c r="BX886" s="1">
        <f t="shared" si="2113"/>
        <v>1.1568270932402391</v>
      </c>
      <c r="BY886" s="1">
        <f t="shared" si="2114"/>
        <v>1.1785613049956221</v>
      </c>
      <c r="BZ886" s="1">
        <f t="shared" si="2115"/>
        <v>1.1976483668135951</v>
      </c>
      <c r="CA886" s="1">
        <f t="shared" si="2116"/>
        <v>1.2142340223430972</v>
      </c>
      <c r="CB886" s="1">
        <f t="shared" si="2117"/>
        <v>1.2284810347064739</v>
      </c>
      <c r="CC886" s="1">
        <f t="shared" si="2118"/>
        <v>1.2405607845077762</v>
      </c>
      <c r="CD886" s="1">
        <f t="shared" si="2119"/>
        <v>1.2506452813210636</v>
      </c>
      <c r="CE886" s="1">
        <f t="shared" si="2120"/>
        <v>1.2588998064982042</v>
      </c>
      <c r="CF886" s="1">
        <f t="shared" si="2121"/>
        <v>1.2654763480473419</v>
      </c>
      <c r="CG886" s="1">
        <f t="shared" si="2122"/>
        <v>1.2705079361444098</v>
      </c>
      <c r="CH886" s="1">
        <f t="shared" si="2123"/>
        <v>1.2741039442663114</v>
      </c>
      <c r="CI886" s="1">
        <f t="shared" si="2124"/>
        <v>1.2763463882314505</v>
      </c>
      <c r="CJ886" s="1">
        <f t="shared" si="2125"/>
        <v>1.2772872343027444</v>
      </c>
      <c r="CK886" s="1">
        <f t="shared" si="2126"/>
        <v>1.2769467171508533</v>
      </c>
      <c r="CL886" s="1">
        <f t="shared" si="2127"/>
        <v>1.2753126667763428</v>
      </c>
      <c r="CM886" s="1">
        <f t="shared" si="2128"/>
        <v>1.2723408473142852</v>
      </c>
      <c r="CN886" s="1">
        <f t="shared" si="2129"/>
        <v>1.2679563162160921</v>
      </c>
      <c r="CO886" s="1">
        <f t="shared" si="2130"/>
        <v>1.2620558156299722</v>
      </c>
      <c r="CP886" s="1">
        <f t="shared" si="2131"/>
        <v>1.2545112051253478</v>
      </c>
      <c r="CQ886" s="1">
        <f t="shared" si="2132"/>
        <v>1.2451739331347331</v>
      </c>
      <c r="CR886" s="1">
        <f t="shared" si="2133"/>
        <v>1.2338805215728679</v>
      </c>
      <c r="CS886" s="1">
        <f t="shared" si="2134"/>
        <v>1.2204590033376059</v>
      </c>
      <c r="CT886" s="1">
        <f t="shared" si="2135"/>
        <v>1.2047362066326706</v>
      </c>
      <c r="CU886" s="1">
        <f t="shared" si="2136"/>
        <v>1.1865457256912433</v>
      </c>
      <c r="CV886" s="1">
        <f t="shared" si="2137"/>
        <v>1.1657363584062475</v>
      </c>
      <c r="CW886" s="1">
        <f t="shared" si="2138"/>
        <v>1.1421807326784741</v>
      </c>
      <c r="CX886" s="1">
        <f t="shared" si="2139"/>
        <v>1.1157837908574346</v>
      </c>
      <c r="CY886" s="1">
        <f t="shared" si="2140"/>
        <v>1.0864907616037296</v>
      </c>
      <c r="CZ886" s="1">
        <f t="shared" si="2141"/>
        <v>1.0542942266125159</v>
      </c>
      <c r="DA886" s="1">
        <f t="shared" si="2142"/>
        <v>1.0192398906692528</v>
      </c>
      <c r="DB886" s="1">
        <f t="shared" si="2143"/>
        <v>0.98143069063018495</v>
      </c>
      <c r="DC886" s="1">
        <f t="shared" si="2144"/>
        <v>0.94102893322701719</v>
      </c>
      <c r="DD886" s="1">
        <f t="shared" si="2145"/>
        <v>0.89825623181043557</v>
      </c>
      <c r="DE886" s="1">
        <f t="shared" si="2146"/>
        <v>0.85339111454399108</v>
      </c>
      <c r="DF886" s="1">
        <f t="shared" si="2147"/>
        <v>0.80676429513806236</v>
      </c>
      <c r="DG886" s="1">
        <f t="shared" si="2148"/>
        <v>0.75875172412268355</v>
      </c>
      <c r="DH886" s="1">
        <f t="shared" si="2149"/>
        <v>0.70976566483823278</v>
      </c>
      <c r="DI886" s="1">
        <f t="shared" si="2150"/>
        <v>0.660244154303261</v>
      </c>
      <c r="DJ886" s="1">
        <f t="shared" si="2151"/>
        <v>0.61063930589107174</v>
      </c>
      <c r="DK886" s="1">
        <f t="shared" si="2152"/>
        <v>0.56140498062301947</v>
      </c>
      <c r="DL886" s="1">
        <f t="shared" si="2153"/>
        <v>0.51298439124349093</v>
      </c>
      <c r="DM886" s="1">
        <f t="shared" si="2154"/>
        <v>0.46579820506916053</v>
      </c>
      <c r="DN886" s="1">
        <f t="shared" si="2155"/>
        <v>0.42023367779746684</v>
      </c>
      <c r="DO886" s="1">
        <f t="shared" si="2156"/>
        <v>0.3766352838148217</v>
      </c>
      <c r="DP886" s="1">
        <f t="shared" si="2157"/>
        <v>0.33529721447863148</v>
      </c>
      <c r="DQ886" s="1">
        <f t="shared" si="2158"/>
        <v>0.29645800184854904</v>
      </c>
      <c r="DR886" s="1">
        <f t="shared" si="2159"/>
        <v>0.26029740024558434</v>
      </c>
      <c r="DS886" s="1">
        <f t="shared" si="2160"/>
        <v>0.2269355311652807</v>
      </c>
      <c r="DT886" s="1">
        <f t="shared" si="2161"/>
        <v>0.1964341774656585</v>
      </c>
      <c r="DU886" s="1">
        <f t="shared" si="2162"/>
        <v>0.16880000828386915</v>
      </c>
      <c r="DV886" s="1">
        <f t="shared" si="2163"/>
        <v>0.14398943297197203</v>
      </c>
      <c r="DW886" s="1">
        <f t="shared" si="2164"/>
        <v>0.12191472451057261</v>
      </c>
      <c r="DX886" s="1">
        <f t="shared" si="2165"/>
        <v>0.10245102207860268</v>
      </c>
      <c r="DY886" s="1">
        <f t="shared" si="2166"/>
        <v>8.5443818198524729E-2</v>
      </c>
      <c r="DZ886" s="1">
        <f t="shared" si="2167"/>
        <v>7.0716555625944533E-2</v>
      </c>
      <c r="EA886" s="1">
        <f t="shared" si="2168"/>
        <v>5.807799883981736E-2</v>
      </c>
      <c r="EB886" s="1">
        <f t="shared" si="2169"/>
        <v>4.732909950718283E-2</v>
      </c>
      <c r="EC886" s="1">
        <f t="shared" si="2170"/>
        <v>3.8269139058586914E-2</v>
      </c>
      <c r="ED886" s="1">
        <f t="shared" si="2171"/>
        <v>3.0700998982146288E-2</v>
      </c>
      <c r="EE886" s="1">
        <f t="shared" si="2172"/>
        <v>2.4435475596114142E-2</v>
      </c>
      <c r="EF886" s="1">
        <f t="shared" si="2173"/>
        <v>1.9294616711255232E-2</v>
      </c>
      <c r="EG886" s="1">
        <f t="shared" si="2174"/>
        <v>1.5114109628508692E-2</v>
      </c>
      <c r="EH886" s="1">
        <f t="shared" si="2175"/>
        <v>1.1744791366020867E-2</v>
      </c>
      <c r="EI886" s="1">
        <f t="shared" si="2176"/>
        <v>9.0533820203747388E-3</v>
      </c>
      <c r="EJ886" s="1">
        <f t="shared" si="2177"/>
        <v>6.9225608765635695E-3</v>
      </c>
      <c r="EK886" s="1">
        <f t="shared" si="2178"/>
        <v>5.2505132237299504E-3</v>
      </c>
      <c r="EL886" s="1">
        <f t="shared" si="2179"/>
        <v>3.9500753127173528E-3</v>
      </c>
      <c r="EM886" s="1">
        <f t="shared" si="2180"/>
        <v>2.9475973477432211E-3</v>
      </c>
      <c r="EN886" s="1">
        <f t="shared" si="2181"/>
        <v>2.1816317997687008E-3</v>
      </c>
      <c r="EO886" s="1">
        <f t="shared" si="2182"/>
        <v>1.6015385648142538E-3</v>
      </c>
      <c r="EP886" s="1">
        <f t="shared" si="2183"/>
        <v>1.1660812703829912E-3</v>
      </c>
      <c r="EQ886" s="1">
        <f t="shared" si="2184"/>
        <v>8.420717737680092E-4</v>
      </c>
      <c r="ER886" s="1">
        <f t="shared" si="2185"/>
        <v>6.031036816219837E-4</v>
      </c>
      <c r="ES886" s="1">
        <f t="shared" si="2186"/>
        <v>4.2840129646222605E-4</v>
      </c>
      <c r="ET886" s="1">
        <f t="shared" si="2187"/>
        <v>3.0179819279045644E-4</v>
      </c>
      <c r="EU886" s="1">
        <f t="shared" si="2188"/>
        <v>2.1084979951414227E-4</v>
      </c>
      <c r="EV886" s="1">
        <f t="shared" si="2189"/>
        <v>1.4607684973348865E-4</v>
      </c>
      <c r="EW886" s="1">
        <f t="shared" si="2190"/>
        <v>1.003311142439145E-4</v>
      </c>
      <c r="EX886" s="1">
        <f t="shared" si="2191"/>
        <v>6.8271089650464892E-5</v>
      </c>
      <c r="EY886" s="1">
        <f t="shared" si="2192"/>
        <v>4.5932784857063191E-5</v>
      </c>
      <c r="EZ886" s="1">
        <f t="shared" si="2193"/>
        <v>3.0378847000488612E-5</v>
      </c>
      <c r="FA886" s="1">
        <f t="shared" si="2194"/>
        <v>1.9407241882690431E-5</v>
      </c>
      <c r="FB886" s="1">
        <f t="shared" si="2195"/>
        <v>1.129755990275289E-5</v>
      </c>
      <c r="FC886" s="1">
        <f t="shared" si="2196"/>
        <v>4.5673479711779031E-6</v>
      </c>
      <c r="FD886" s="75">
        <f t="shared" si="2047"/>
        <v>-4.5673479711779031E-6</v>
      </c>
    </row>
    <row r="887" spans="7:160" x14ac:dyDescent="0.35">
      <c r="G887" t="str">
        <f t="shared" si="2043"/>
        <v>Refd, t=4.36</v>
      </c>
      <c r="H887" s="76">
        <f t="shared" si="2044"/>
        <v>4.3599999999999293</v>
      </c>
      <c r="I887" s="1">
        <f t="shared" si="2045"/>
        <v>0</v>
      </c>
      <c r="J887" s="22">
        <f t="shared" si="2046"/>
        <v>1.3135698106752633E-8</v>
      </c>
      <c r="K887" s="1">
        <f t="shared" si="2048"/>
        <v>6.7797022159156057E-8</v>
      </c>
      <c r="L887" s="1">
        <f t="shared" si="2049"/>
        <v>1.7193233077313122E-7</v>
      </c>
      <c r="M887" s="1">
        <f t="shared" si="2050"/>
        <v>3.5987559555705262E-7</v>
      </c>
      <c r="N887" s="1">
        <f t="shared" si="2051"/>
        <v>6.8657544916301965E-7</v>
      </c>
      <c r="O887" s="1">
        <f t="shared" si="2052"/>
        <v>1.2386006694264587E-6</v>
      </c>
      <c r="P887" s="1">
        <f t="shared" si="2053"/>
        <v>2.1503642398076618E-6</v>
      </c>
      <c r="Q887" s="1">
        <f t="shared" si="2054"/>
        <v>3.6277210549933286E-6</v>
      </c>
      <c r="R887" s="1">
        <f t="shared" si="2055"/>
        <v>5.9818339524174411E-6</v>
      </c>
      <c r="S887" s="1">
        <f t="shared" si="2056"/>
        <v>9.6771290713454803E-6</v>
      </c>
      <c r="T887" s="1">
        <f t="shared" si="2057"/>
        <v>1.539829287755151E-5</v>
      </c>
      <c r="U887" s="1">
        <f t="shared" si="2058"/>
        <v>2.4142606217121403E-5</v>
      </c>
      <c r="V887" s="1">
        <f t="shared" si="2059"/>
        <v>3.7345453275604932E-5</v>
      </c>
      <c r="W887" s="1">
        <f t="shared" si="2060"/>
        <v>5.7048545493727994E-5</v>
      </c>
      <c r="X887" s="1">
        <f t="shared" si="2061"/>
        <v>8.612218505293512E-5</v>
      </c>
      <c r="Y887" s="1">
        <f t="shared" si="2062"/>
        <v>1.2855463467365216E-4</v>
      </c>
      <c r="Z887" s="1">
        <f t="shared" si="2063"/>
        <v>1.8982317871341401E-4</v>
      </c>
      <c r="AA887" s="1">
        <f t="shared" si="2064"/>
        <v>2.7736251049450172E-4</v>
      </c>
      <c r="AB887" s="1">
        <f t="shared" si="2065"/>
        <v>4.0114635367170261E-4</v>
      </c>
      <c r="AC887" s="1">
        <f t="shared" si="2066"/>
        <v>5.7439735422179549E-4</v>
      </c>
      <c r="AD887" s="1">
        <f t="shared" si="2067"/>
        <v>8.1443785496695866E-4</v>
      </c>
      <c r="AE887" s="1">
        <f t="shared" si="2068"/>
        <v>1.1436897629472714E-3</v>
      </c>
      <c r="AF887" s="1">
        <f t="shared" si="2069"/>
        <v>1.590824945354966E-3</v>
      </c>
      <c r="AG887" s="1">
        <f t="shared" si="2070"/>
        <v>2.1920581283920207E-3</v>
      </c>
      <c r="AH887" s="1">
        <f t="shared" si="2071"/>
        <v>2.9925619601474519E-3</v>
      </c>
      <c r="AI887" s="1">
        <f t="shared" si="2072"/>
        <v>4.047968789928978E-3</v>
      </c>
      <c r="AJ887" s="1">
        <f t="shared" si="2073"/>
        <v>5.4259061635034593E-3</v>
      </c>
      <c r="AK887" s="1">
        <f t="shared" si="2074"/>
        <v>7.2074937450778923E-3</v>
      </c>
      <c r="AL887" s="1">
        <f t="shared" si="2075"/>
        <v>9.4887094605131724E-3</v>
      </c>
      <c r="AM887" s="1">
        <f t="shared" si="2076"/>
        <v>1.2381513627242184E-2</v>
      </c>
      <c r="AN887" s="1">
        <f t="shared" si="2077"/>
        <v>1.6014603579211386E-2</v>
      </c>
      <c r="AO887" s="1">
        <f t="shared" si="2078"/>
        <v>2.0533659971929071E-2</v>
      </c>
      <c r="AP887" s="1">
        <f t="shared" si="2079"/>
        <v>2.6100941852380946E-2</v>
      </c>
      <c r="AQ887" s="1">
        <f t="shared" si="2080"/>
        <v>3.2894092910775975E-2</v>
      </c>
      <c r="AR887" s="1">
        <f t="shared" si="2081"/>
        <v>4.1104037974984471E-2</v>
      </c>
      <c r="AS887" s="1">
        <f t="shared" si="2082"/>
        <v>5.093187803710704E-2</v>
      </c>
      <c r="AT887" s="1">
        <f t="shared" si="2083"/>
        <v>6.258473430943734E-2</v>
      </c>
      <c r="AU887" s="1">
        <f t="shared" si="2084"/>
        <v>7.6270546276073506E-2</v>
      </c>
      <c r="AV887" s="1">
        <f t="shared" si="2085"/>
        <v>9.2191893446608844E-2</v>
      </c>
      <c r="AW887" s="1">
        <f t="shared" si="2086"/>
        <v>0.1105389822185097</v>
      </c>
      <c r="AX887" s="1">
        <f t="shared" si="2087"/>
        <v>0.13148201337068521</v>
      </c>
      <c r="AY887" s="1">
        <f t="shared" si="2088"/>
        <v>0.15516321670516209</v>
      </c>
      <c r="AZ887" s="1">
        <f t="shared" si="2089"/>
        <v>0.18168890108627125</v>
      </c>
      <c r="BA887" s="1">
        <f t="shared" si="2090"/>
        <v>0.21112191437062894</v>
      </c>
      <c r="BB887" s="1">
        <f t="shared" si="2091"/>
        <v>0.24347493276553758</v>
      </c>
      <c r="BC887" s="1">
        <f t="shared" si="2092"/>
        <v>0.27870499843114227</v>
      </c>
      <c r="BD887" s="1">
        <f t="shared" si="2093"/>
        <v>0.31670969481317801</v>
      </c>
      <c r="BE887" s="1">
        <f t="shared" si="2094"/>
        <v>0.35732529061231427</v>
      </c>
      <c r="BF887" s="1">
        <f t="shared" si="2095"/>
        <v>0.40032709729165394</v>
      </c>
      <c r="BG887" s="1">
        <f t="shared" si="2096"/>
        <v>0.44543217594556017</v>
      </c>
      <c r="BH887" s="1">
        <f t="shared" si="2097"/>
        <v>0.49230440385629243</v>
      </c>
      <c r="BI887" s="1">
        <f t="shared" si="2098"/>
        <v>0.54056177763945079</v>
      </c>
      <c r="BJ887" s="1">
        <f t="shared" si="2099"/>
        <v>0.58978569815549575</v>
      </c>
      <c r="BK887" s="1">
        <f t="shared" si="2100"/>
        <v>0.63953186226579828</v>
      </c>
      <c r="BL887" s="1">
        <f t="shared" si="2101"/>
        <v>0.68934228733760461</v>
      </c>
      <c r="BM887" s="1">
        <f t="shared" si="2102"/>
        <v>0.73875792394545581</v>
      </c>
      <c r="BN887" s="1">
        <f t="shared" si="2103"/>
        <v>0.78733127600943198</v>
      </c>
      <c r="BO887" s="1">
        <f t="shared" si="2104"/>
        <v>0.83463844838999579</v>
      </c>
      <c r="BP887" s="1">
        <f t="shared" si="2105"/>
        <v>0.88029007940931103</v>
      </c>
      <c r="BQ887" s="1">
        <f t="shared" si="2106"/>
        <v>0.92394068657125672</v>
      </c>
      <c r="BR887" s="1">
        <f t="shared" si="2107"/>
        <v>0.96529605193544721</v>
      </c>
      <c r="BS887" s="1">
        <f t="shared" si="2108"/>
        <v>1.0041183911469764</v>
      </c>
      <c r="BT887" s="1">
        <f t="shared" si="2109"/>
        <v>1.0402291777627284</v>
      </c>
      <c r="BU887" s="1">
        <f t="shared" si="2110"/>
        <v>1.073509622611275</v>
      </c>
      <c r="BV887" s="1">
        <f t="shared" si="2111"/>
        <v>1.1038989273609237</v>
      </c>
      <c r="BW887" s="1">
        <f t="shared" si="2112"/>
        <v>1.13139053444274</v>
      </c>
      <c r="BX887" s="1">
        <f t="shared" si="2113"/>
        <v>1.1560266761000195</v>
      </c>
      <c r="BY887" s="1">
        <f t="shared" si="2114"/>
        <v>1.1778915800436121</v>
      </c>
      <c r="BZ887" s="1">
        <f t="shared" si="2115"/>
        <v>1.1971037168654111</v>
      </c>
      <c r="CA887" s="1">
        <f t="shared" si="2116"/>
        <v>1.2138074762242697</v>
      </c>
      <c r="CB887" s="1">
        <f t="shared" si="2117"/>
        <v>1.2281646381121789</v>
      </c>
      <c r="CC887" s="1">
        <f t="shared" si="2118"/>
        <v>1.240345967006617</v>
      </c>
      <c r="CD887" s="1">
        <f t="shared" si="2119"/>
        <v>1.2505232061311284</v>
      </c>
      <c r="CE887" s="1">
        <f t="shared" si="2120"/>
        <v>1.25886169241001</v>
      </c>
      <c r="CF887" s="1">
        <f t="shared" si="2121"/>
        <v>1.2655137557634917</v>
      </c>
      <c r="CG887" s="1">
        <f t="shared" si="2122"/>
        <v>1.2706130140993523</v>
      </c>
      <c r="CH887" s="1">
        <f t="shared" si="2123"/>
        <v>1.2742696314748263</v>
      </c>
      <c r="CI887" s="1">
        <f t="shared" si="2124"/>
        <v>1.2765665737421508</v>
      </c>
      <c r="CJ887" s="1">
        <f t="shared" si="2125"/>
        <v>1.2775568743183825</v>
      </c>
      <c r="CK887" s="1">
        <f t="shared" si="2126"/>
        <v>1.2772619118012369</v>
      </c>
      <c r="CL887" s="1">
        <f t="shared" si="2127"/>
        <v>1.2756706989335109</v>
      </c>
      <c r="CM887" s="1">
        <f t="shared" si="2128"/>
        <v>1.2727401858154244</v>
      </c>
      <c r="CN887" s="1">
        <f t="shared" si="2129"/>
        <v>1.2683965855376471</v>
      </c>
      <c r="CO887" s="1">
        <f t="shared" si="2130"/>
        <v>1.2625377335892478</v>
      </c>
      <c r="CP887" s="1">
        <f t="shared" si="2131"/>
        <v>1.2550364897326245</v>
      </c>
      <c r="CQ887" s="1">
        <f t="shared" si="2132"/>
        <v>1.2457451794285193</v>
      </c>
      <c r="CR887" s="1">
        <f t="shared" si="2133"/>
        <v>1.2345010492672637</v>
      </c>
      <c r="CS887" s="1">
        <f t="shared" si="2134"/>
        <v>1.2211326764797639</v>
      </c>
      <c r="CT887" s="1">
        <f t="shared" si="2135"/>
        <v>1.2054672272480584</v>
      </c>
      <c r="CU887" s="1">
        <f t="shared" si="2136"/>
        <v>1.1873384045693423</v>
      </c>
      <c r="CV887" s="1">
        <f t="shared" si="2137"/>
        <v>1.1665948676791988</v>
      </c>
      <c r="CW887" s="1">
        <f t="shared" si="2138"/>
        <v>1.1431088465489663</v>
      </c>
      <c r="CX887" s="1">
        <f t="shared" si="2139"/>
        <v>1.1167846225771012</v>
      </c>
      <c r="CY887" s="1">
        <f t="shared" si="2140"/>
        <v>1.0875665063990922</v>
      </c>
      <c r="CZ887" s="1">
        <f t="shared" si="2141"/>
        <v>1.0554459215018024</v>
      </c>
      <c r="DA887" s="1">
        <f t="shared" si="2142"/>
        <v>1.0204672028205051</v>
      </c>
      <c r="DB887" s="1">
        <f t="shared" si="2143"/>
        <v>0.98273174592073431</v>
      </c>
      <c r="DC887" s="1">
        <f t="shared" si="2144"/>
        <v>0.94240019586946489</v>
      </c>
      <c r="DD887" s="1">
        <f t="shared" si="2145"/>
        <v>0.89969244427025008</v>
      </c>
      <c r="DE887" s="1">
        <f t="shared" si="2146"/>
        <v>0.8548853045248711</v>
      </c>
      <c r="DF887" s="1">
        <f t="shared" si="2147"/>
        <v>0.80830785326851506</v>
      </c>
      <c r="DG887" s="1">
        <f t="shared" si="2148"/>
        <v>0.76033455232945435</v>
      </c>
      <c r="DH887" s="1">
        <f t="shared" si="2149"/>
        <v>0.71137639148740794</v>
      </c>
      <c r="DI887" s="1">
        <f t="shared" si="2150"/>
        <v>0.66187040831479393</v>
      </c>
      <c r="DJ887" s="1">
        <f t="shared" si="2151"/>
        <v>0.61226803848657529</v>
      </c>
      <c r="DK887" s="1">
        <f t="shared" si="2152"/>
        <v>0.56302282043360941</v>
      </c>
      <c r="DL887" s="1">
        <f t="shared" si="2153"/>
        <v>0.51457801642466316</v>
      </c>
      <c r="DM887" s="1">
        <f t="shared" si="2154"/>
        <v>0.46735471501637355</v>
      </c>
      <c r="DN887" s="1">
        <f t="shared" si="2155"/>
        <v>0.42174094711814247</v>
      </c>
      <c r="DO887" s="1">
        <f t="shared" si="2156"/>
        <v>0.37808228238558422</v>
      </c>
      <c r="DP887" s="1">
        <f t="shared" si="2157"/>
        <v>0.33667427960411384</v>
      </c>
      <c r="DQ887" s="1">
        <f t="shared" si="2158"/>
        <v>0.29775705156104371</v>
      </c>
      <c r="DR887" s="1">
        <f t="shared" si="2159"/>
        <v>0.26151208040012797</v>
      </c>
      <c r="DS887" s="1">
        <f t="shared" si="2160"/>
        <v>0.22806129290930788</v>
      </c>
      <c r="DT887" s="1">
        <f t="shared" si="2161"/>
        <v>0.19746828560011775</v>
      </c>
      <c r="DU887" s="1">
        <f t="shared" si="2162"/>
        <v>0.16974148470194342</v>
      </c>
      <c r="DV887" s="1">
        <f t="shared" si="2163"/>
        <v>0.14483894251917778</v>
      </c>
      <c r="DW887" s="1">
        <f t="shared" si="2164"/>
        <v>0.12267441307053779</v>
      </c>
      <c r="DX887" s="1">
        <f t="shared" si="2165"/>
        <v>0.10312431833643379</v>
      </c>
      <c r="DY887" s="1">
        <f t="shared" si="2166"/>
        <v>8.6035211326598013E-2</v>
      </c>
      <c r="DZ887" s="1">
        <f t="shared" si="2167"/>
        <v>7.1231361104335117E-2</v>
      </c>
      <c r="EA887" s="1">
        <f t="shared" si="2168"/>
        <v>5.8522123855856145E-2</v>
      </c>
      <c r="EB887" s="1">
        <f t="shared" si="2169"/>
        <v>4.7708818013131177E-2</v>
      </c>
      <c r="EC887" s="1">
        <f t="shared" si="2170"/>
        <v>3.8590884770129619E-2</v>
      </c>
      <c r="ED887" s="1">
        <f t="shared" si="2171"/>
        <v>3.0971182552037894E-2</v>
      </c>
      <c r="EE887" s="1">
        <f t="shared" si="2172"/>
        <v>2.466033007060163E-2</v>
      </c>
      <c r="EF887" s="1">
        <f t="shared" si="2173"/>
        <v>1.9480073326615607E-2</v>
      </c>
      <c r="EG887" s="1">
        <f t="shared" si="2174"/>
        <v>1.5265704156808885E-2</v>
      </c>
      <c r="EH887" s="1">
        <f t="shared" si="2175"/>
        <v>1.1867599663544009E-2</v>
      </c>
      <c r="EI887" s="1">
        <f t="shared" si="2176"/>
        <v>9.1519822226687961E-3</v>
      </c>
      <c r="EJ887" s="1">
        <f t="shared" si="2177"/>
        <v>7.0010188393215883E-3</v>
      </c>
      <c r="EK887" s="1">
        <f t="shared" si="2178"/>
        <v>5.3123873169419076E-3</v>
      </c>
      <c r="EL887" s="1">
        <f t="shared" si="2179"/>
        <v>3.9984365012345636E-3</v>
      </c>
      <c r="EM887" s="1">
        <f t="shared" si="2180"/>
        <v>2.9850605827804505E-3</v>
      </c>
      <c r="EN887" s="1">
        <f t="shared" si="2181"/>
        <v>2.2103950423159905E-3</v>
      </c>
      <c r="EO887" s="1">
        <f t="shared" si="2182"/>
        <v>1.6234262006928986E-3</v>
      </c>
      <c r="EP887" s="1">
        <f t="shared" si="2183"/>
        <v>1.1825891983589603E-3</v>
      </c>
      <c r="EQ887" s="1">
        <f t="shared" si="2184"/>
        <v>8.5441200065762568E-4</v>
      </c>
      <c r="ER887" s="1">
        <f t="shared" si="2185"/>
        <v>6.1224679936654159E-4</v>
      </c>
      <c r="ES887" s="1">
        <f t="shared" si="2186"/>
        <v>4.3511571412746145E-4</v>
      </c>
      <c r="ET887" s="1">
        <f t="shared" si="2187"/>
        <v>3.0668543029347133E-4</v>
      </c>
      <c r="EU887" s="1">
        <f t="shared" si="2188"/>
        <v>2.1437550787723641E-4</v>
      </c>
      <c r="EV887" s="1">
        <f t="shared" si="2189"/>
        <v>1.4859750063322258E-4</v>
      </c>
      <c r="EW887" s="1">
        <f t="shared" si="2190"/>
        <v>1.0211650069489847E-4</v>
      </c>
      <c r="EX887" s="1">
        <f t="shared" si="2191"/>
        <v>6.9522903782494403E-5</v>
      </c>
      <c r="EY887" s="1">
        <f t="shared" si="2192"/>
        <v>4.6799591958650294E-5</v>
      </c>
      <c r="EZ887" s="1">
        <f t="shared" si="2193"/>
        <v>3.0967758431015619E-5</v>
      </c>
      <c r="FA887" s="1">
        <f t="shared" si="2194"/>
        <v>1.97924976864141E-5</v>
      </c>
      <c r="FB887" s="1">
        <f t="shared" si="2195"/>
        <v>1.1526048415312781E-5</v>
      </c>
      <c r="FC887" s="1">
        <f t="shared" si="2196"/>
        <v>4.6607803225134128E-6</v>
      </c>
      <c r="FD887" s="75">
        <f t="shared" si="2047"/>
        <v>-4.6607803225134128E-6</v>
      </c>
    </row>
    <row r="888" spans="7:160" x14ac:dyDescent="0.35">
      <c r="G888" t="str">
        <f t="shared" si="2043"/>
        <v>Refd, t=4.36</v>
      </c>
      <c r="H888" s="76">
        <f t="shared" si="2044"/>
        <v>4.3649999999999292</v>
      </c>
      <c r="I888" s="1">
        <f t="shared" si="2045"/>
        <v>0</v>
      </c>
      <c r="J888" s="22">
        <f t="shared" si="2046"/>
        <v>1.2991050633927111E-8</v>
      </c>
      <c r="K888" s="1">
        <f t="shared" si="2048"/>
        <v>6.7050820841930227E-8</v>
      </c>
      <c r="L888" s="1">
        <f t="shared" si="2049"/>
        <v>1.7004200482575892E-7</v>
      </c>
      <c r="M888" s="1">
        <f t="shared" si="2050"/>
        <v>3.5592538617110312E-7</v>
      </c>
      <c r="N888" s="1">
        <f t="shared" si="2051"/>
        <v>6.7905573774164526E-7</v>
      </c>
      <c r="O888" s="1">
        <f t="shared" si="2052"/>
        <v>1.2250722600459091E-6</v>
      </c>
      <c r="P888" s="1">
        <f t="shared" si="2053"/>
        <v>2.1269550089662426E-6</v>
      </c>
      <c r="Q888" s="1">
        <f t="shared" si="2054"/>
        <v>3.5883819266434627E-6</v>
      </c>
      <c r="R888" s="1">
        <f t="shared" si="2055"/>
        <v>5.9172544237203774E-6</v>
      </c>
      <c r="S888" s="1">
        <f t="shared" si="2056"/>
        <v>9.5731783314149627E-6</v>
      </c>
      <c r="T888" s="1">
        <f t="shared" si="2057"/>
        <v>1.5233809876430206E-5</v>
      </c>
      <c r="U888" s="1">
        <f t="shared" si="2058"/>
        <v>2.3886310126273591E-5</v>
      </c>
      <c r="V888" s="1">
        <f t="shared" si="2059"/>
        <v>3.6951684500591183E-5</v>
      </c>
      <c r="W888" s="1">
        <f t="shared" si="2060"/>
        <v>5.6451477564242606E-5</v>
      </c>
      <c r="X888" s="1">
        <f t="shared" si="2061"/>
        <v>8.5228071492695015E-5</v>
      </c>
      <c r="Y888" s="1">
        <f t="shared" si="2062"/>
        <v>1.2723157632510551E-4</v>
      </c>
      <c r="Z888" s="1">
        <f t="shared" si="2063"/>
        <v>1.8788782221344585E-4</v>
      </c>
      <c r="AA888" s="1">
        <f t="shared" si="2064"/>
        <v>2.7456302658321064E-4</v>
      </c>
      <c r="AB888" s="1">
        <f t="shared" si="2065"/>
        <v>3.9714100658396287E-4</v>
      </c>
      <c r="AC888" s="1">
        <f t="shared" si="2066"/>
        <v>5.6872797525861322E-4</v>
      </c>
      <c r="AD888" s="1">
        <f t="shared" si="2067"/>
        <v>8.064975916528698E-4</v>
      </c>
      <c r="AE888" s="1">
        <f t="shared" si="2068"/>
        <v>1.1326846087307894E-3</v>
      </c>
      <c r="AF888" s="1">
        <f t="shared" si="2069"/>
        <v>1.575728782509002E-3</v>
      </c>
      <c r="AG888" s="1">
        <f t="shared" si="2070"/>
        <v>2.1715613555600313E-3</v>
      </c>
      <c r="AH888" s="1">
        <f t="shared" si="2071"/>
        <v>2.9650142381374752E-3</v>
      </c>
      <c r="AI888" s="1">
        <f t="shared" si="2072"/>
        <v>4.0113170293373341E-3</v>
      </c>
      <c r="AJ888" s="1">
        <f t="shared" si="2073"/>
        <v>5.3776295888003567E-3</v>
      </c>
      <c r="AK888" s="1">
        <f t="shared" si="2074"/>
        <v>7.1445386807101963E-3</v>
      </c>
      <c r="AL888" s="1">
        <f t="shared" si="2075"/>
        <v>9.407427357119998E-3</v>
      </c>
      <c r="AM888" s="1">
        <f t="shared" si="2076"/>
        <v>1.2277606723497758E-2</v>
      </c>
      <c r="AN888" s="1">
        <f t="shared" si="2077"/>
        <v>1.5883083402214417E-2</v>
      </c>
      <c r="AO888" s="1">
        <f t="shared" si="2078"/>
        <v>2.0368824525996605E-2</v>
      </c>
      <c r="AP888" s="1">
        <f t="shared" si="2079"/>
        <v>2.5896377731771933E-2</v>
      </c>
      <c r="AQ888" s="1">
        <f t="shared" si="2080"/>
        <v>3.2642708593002695E-2</v>
      </c>
      <c r="AR888" s="1">
        <f t="shared" si="2081"/>
        <v>4.079813411257377E-2</v>
      </c>
      <c r="AS888" s="1">
        <f t="shared" si="2082"/>
        <v>5.0563259591497926E-2</v>
      </c>
      <c r="AT888" s="1">
        <f t="shared" si="2083"/>
        <v>6.2144867818391063E-2</v>
      </c>
      <c r="AU888" s="1">
        <f t="shared" si="2084"/>
        <v>7.5750763417439998E-2</v>
      </c>
      <c r="AV888" s="1">
        <f t="shared" si="2085"/>
        <v>9.1583639412666645E-2</v>
      </c>
      <c r="AW888" s="1">
        <f t="shared" si="2086"/>
        <v>0.10983410436210361</v>
      </c>
      <c r="AX888" s="1">
        <f t="shared" si="2087"/>
        <v>0.13067308230210103</v>
      </c>
      <c r="AY888" s="1">
        <f t="shared" si="2088"/>
        <v>0.15424386873454465</v>
      </c>
      <c r="AZ888" s="1">
        <f t="shared" si="2089"/>
        <v>0.18065418788617812</v>
      </c>
      <c r="BA888" s="1">
        <f t="shared" si="2090"/>
        <v>0.20996864326049669</v>
      </c>
      <c r="BB888" s="1">
        <f t="shared" si="2091"/>
        <v>0.24220197936985677</v>
      </c>
      <c r="BC888" s="1">
        <f t="shared" si="2092"/>
        <v>0.27731357287483571</v>
      </c>
      <c r="BD888" s="1">
        <f t="shared" si="2093"/>
        <v>0.31520354326497479</v>
      </c>
      <c r="BE888" s="1">
        <f t="shared" si="2094"/>
        <v>0.35571081595403514</v>
      </c>
      <c r="BF888" s="1">
        <f t="shared" si="2095"/>
        <v>0.39861338595500684</v>
      </c>
      <c r="BG888" s="1">
        <f t="shared" si="2096"/>
        <v>0.4436309223793875</v>
      </c>
      <c r="BH888" s="1">
        <f t="shared" si="2097"/>
        <v>0.49042972941519836</v>
      </c>
      <c r="BI888" s="1">
        <f t="shared" si="2098"/>
        <v>0.53862994657186369</v>
      </c>
      <c r="BJ888" s="1">
        <f t="shared" si="2099"/>
        <v>0.58781473939839457</v>
      </c>
      <c r="BK888" s="1">
        <f t="shared" si="2100"/>
        <v>0.63754111147369352</v>
      </c>
      <c r="BL888" s="1">
        <f t="shared" si="2101"/>
        <v>0.68735186854139618</v>
      </c>
      <c r="BM888" s="1">
        <f t="shared" si="2102"/>
        <v>0.73678819405832674</v>
      </c>
      <c r="BN888" s="1">
        <f t="shared" si="2103"/>
        <v>0.78540225776541683</v>
      </c>
      <c r="BO888" s="1">
        <f t="shared" si="2104"/>
        <v>0.83276927802733847</v>
      </c>
      <c r="BP888" s="1">
        <f t="shared" si="2105"/>
        <v>0.87849849444235772</v>
      </c>
      <c r="BQ888" s="1">
        <f t="shared" si="2106"/>
        <v>0.92224257641928464</v>
      </c>
      <c r="BR888" s="1">
        <f t="shared" si="2107"/>
        <v>0.96370509021360662</v>
      </c>
      <c r="BS888" s="1">
        <f t="shared" si="2108"/>
        <v>1.0026457634011519</v>
      </c>
      <c r="BT888" s="1">
        <f t="shared" si="2109"/>
        <v>1.0388834127500972</v>
      </c>
      <c r="BU888" s="1">
        <f t="shared" si="2110"/>
        <v>1.072296529331616</v>
      </c>
      <c r="BV888" s="1">
        <f t="shared" si="2111"/>
        <v>1.1028216343654056</v>
      </c>
      <c r="BW888" s="1">
        <f t="shared" si="2112"/>
        <v>1.1304496228783918</v>
      </c>
      <c r="BX888" s="1">
        <f t="shared" si="2113"/>
        <v>1.1552203938047687</v>
      </c>
      <c r="BY888" s="1">
        <f t="shared" si="2114"/>
        <v>1.1772161210051353</v>
      </c>
      <c r="BZ888" s="1">
        <f t="shared" si="2115"/>
        <v>1.1965535486029624</v>
      </c>
      <c r="CA888" s="1">
        <f t="shared" si="2116"/>
        <v>1.2133756971412455</v>
      </c>
      <c r="CB888" s="1">
        <f t="shared" si="2117"/>
        <v>1.2278433474932133</v>
      </c>
      <c r="CC888" s="1">
        <f t="shared" si="2118"/>
        <v>1.2401266319098267</v>
      </c>
      <c r="CD888" s="1">
        <f t="shared" si="2119"/>
        <v>1.2503970117105141</v>
      </c>
      <c r="CE888" s="1">
        <f t="shared" si="2120"/>
        <v>1.2588198649227074</v>
      </c>
      <c r="CF888" s="1">
        <f t="shared" si="2121"/>
        <v>1.265547850397633</v>
      </c>
      <c r="CG888" s="1">
        <f t="shared" si="2122"/>
        <v>1.2707151625497701</v>
      </c>
      <c r="CH888" s="1">
        <f t="shared" si="2123"/>
        <v>1.2744327466876009</v>
      </c>
      <c r="CI888" s="1">
        <f t="shared" si="2124"/>
        <v>1.2767845112936089</v>
      </c>
      <c r="CJ888" s="1">
        <f t="shared" si="2125"/>
        <v>1.2778245514023487</v>
      </c>
      <c r="CK888" s="1">
        <f t="shared" si="2126"/>
        <v>1.2775753857480363</v>
      </c>
      <c r="CL888" s="1">
        <f t="shared" si="2127"/>
        <v>1.276027207613939</v>
      </c>
      <c r="CM888" s="1">
        <f t="shared" si="2128"/>
        <v>1.2731381522824681</v>
      </c>
      <c r="CN888" s="1">
        <f t="shared" si="2129"/>
        <v>1.2688355889562697</v>
      </c>
      <c r="CO888" s="1">
        <f t="shared" si="2130"/>
        <v>1.2630184480514663</v>
      </c>
      <c r="CP888" s="1">
        <f t="shared" si="2131"/>
        <v>1.2555605921095969</v>
      </c>
      <c r="CQ888" s="1">
        <f t="shared" si="2132"/>
        <v>1.246315227122279</v>
      </c>
      <c r="CR888" s="1">
        <f t="shared" si="2133"/>
        <v>1.2351203287164498</v>
      </c>
      <c r="CS888" s="1">
        <f t="shared" si="2134"/>
        <v>1.221805023633012</v>
      </c>
      <c r="CT888" s="1">
        <f t="shared" si="2135"/>
        <v>1.2061968219851653</v>
      </c>
      <c r="CU888" s="1">
        <f t="shared" si="2136"/>
        <v>1.1881295422100868</v>
      </c>
      <c r="CV888" s="1">
        <f t="shared" si="2137"/>
        <v>1.1674517122044621</v>
      </c>
      <c r="CW888" s="1">
        <f t="shared" si="2138"/>
        <v>1.1440351718494239</v>
      </c>
      <c r="CX888" s="1">
        <f t="shared" si="2139"/>
        <v>1.1177835497803841</v>
      </c>
      <c r="CY888" s="1">
        <f t="shared" si="2140"/>
        <v>1.0886402469179934</v>
      </c>
      <c r="CZ888" s="1">
        <f t="shared" si="2141"/>
        <v>1.0565955366946298</v>
      </c>
      <c r="DA888" s="1">
        <f t="shared" si="2142"/>
        <v>1.0216923918707401</v>
      </c>
      <c r="DB888" s="1">
        <f t="shared" si="2143"/>
        <v>0.98403067356831919</v>
      </c>
      <c r="DC888" s="1">
        <f t="shared" si="2144"/>
        <v>0.94376937085215018</v>
      </c>
      <c r="DD888" s="1">
        <f t="shared" si="2145"/>
        <v>0.90112665771844846</v>
      </c>
      <c r="DE888" s="1">
        <f t="shared" si="2146"/>
        <v>0.85637763513133824</v>
      </c>
      <c r="DF888" s="1">
        <f t="shared" si="2147"/>
        <v>0.80984974293766965</v>
      </c>
      <c r="DG888" s="1">
        <f t="shared" si="2148"/>
        <v>0.76191595238623755</v>
      </c>
      <c r="DH888" s="1">
        <f t="shared" si="2149"/>
        <v>0.71298597563794841</v>
      </c>
      <c r="DI888" s="1">
        <f t="shared" si="2150"/>
        <v>0.66349584468552791</v>
      </c>
      <c r="DJ888" s="1">
        <f t="shared" si="2151"/>
        <v>0.61389630952292262</v>
      </c>
      <c r="DK888" s="1">
        <f t="shared" si="2152"/>
        <v>0.56464057649704202</v>
      </c>
      <c r="DL888" s="1">
        <f t="shared" si="2153"/>
        <v>0.51617194682881495</v>
      </c>
      <c r="DM888" s="1">
        <f t="shared" si="2154"/>
        <v>0.46891191916332436</v>
      </c>
      <c r="DN888" s="1">
        <f t="shared" si="2155"/>
        <v>0.42324928842612675</v>
      </c>
      <c r="DO888" s="1">
        <f t="shared" si="2156"/>
        <v>0.3795307088375362</v>
      </c>
      <c r="DP888" s="1">
        <f t="shared" si="2157"/>
        <v>0.33805309689899188</v>
      </c>
      <c r="DQ888" s="1">
        <f t="shared" si="2158"/>
        <v>0.2990581378407835</v>
      </c>
      <c r="DR888" s="1">
        <f t="shared" si="2159"/>
        <v>0.26272903511393492</v>
      </c>
      <c r="DS888" s="1">
        <f t="shared" si="2160"/>
        <v>0.22918951628275483</v>
      </c>
      <c r="DT888" s="1">
        <f t="shared" si="2161"/>
        <v>0.19850498910441933</v>
      </c>
      <c r="DU888" s="1">
        <f t="shared" si="2162"/>
        <v>0.17068563658754127</v>
      </c>
      <c r="DV888" s="1">
        <f t="shared" si="2163"/>
        <v>0.14569115564380197</v>
      </c>
      <c r="DW888" s="1">
        <f t="shared" si="2164"/>
        <v>0.12343678472848688</v>
      </c>
      <c r="DX888" s="1">
        <f t="shared" si="2165"/>
        <v>0.10380023346527516</v>
      </c>
      <c r="DY888" s="1">
        <f t="shared" si="2166"/>
        <v>8.6629121285838481E-2</v>
      </c>
      <c r="DZ888" s="1">
        <f t="shared" si="2167"/>
        <v>7.1748550214630766E-2</v>
      </c>
      <c r="EA888" s="1">
        <f t="shared" si="2168"/>
        <v>5.8968475145227586E-2</v>
      </c>
      <c r="EB888" s="1">
        <f t="shared" si="2169"/>
        <v>4.8090588273829539E-2</v>
      </c>
      <c r="EC888" s="1">
        <f t="shared" si="2170"/>
        <v>3.8914497251796354E-2</v>
      </c>
      <c r="ED888" s="1">
        <f t="shared" si="2171"/>
        <v>3.1243043581438347E-2</v>
      </c>
      <c r="EE888" s="1">
        <f t="shared" si="2172"/>
        <v>2.4886673768893228E-2</v>
      </c>
      <c r="EF888" s="1">
        <f t="shared" si="2173"/>
        <v>1.9666836546815562E-2</v>
      </c>
      <c r="EG888" s="1">
        <f t="shared" si="2174"/>
        <v>1.5418431913115921E-2</v>
      </c>
      <c r="EH888" s="1">
        <f t="shared" si="2175"/>
        <v>1.1991379761906827E-2</v>
      </c>
      <c r="EI888" s="1">
        <f t="shared" si="2176"/>
        <v>9.251406583208303E-3</v>
      </c>
      <c r="EJ888" s="1">
        <f t="shared" si="2177"/>
        <v>7.0801681456325611E-3</v>
      </c>
      <c r="EK888" s="1">
        <f t="shared" si="2178"/>
        <v>5.3748351242476214E-3</v>
      </c>
      <c r="EL888" s="1">
        <f t="shared" si="2179"/>
        <v>4.04726875026587E-3</v>
      </c>
      <c r="EM888" s="1">
        <f t="shared" si="2180"/>
        <v>3.0229065480255187E-3</v>
      </c>
      <c r="EN888" s="1">
        <f t="shared" si="2181"/>
        <v>2.2394660317924179E-3</v>
      </c>
      <c r="EO888" s="1">
        <f t="shared" si="2182"/>
        <v>1.6455587571244695E-3</v>
      </c>
      <c r="EP888" s="1">
        <f t="shared" si="2183"/>
        <v>1.1992900692297597E-3</v>
      </c>
      <c r="EQ888" s="1">
        <f t="shared" si="2184"/>
        <v>8.6690269486092782E-4</v>
      </c>
      <c r="ER888" s="1">
        <f t="shared" si="2185"/>
        <v>6.215060884924566E-4</v>
      </c>
      <c r="ES888" s="1">
        <f t="shared" si="2186"/>
        <v>4.4191893493855037E-4</v>
      </c>
      <c r="ET888" s="1">
        <f t="shared" si="2187"/>
        <v>3.1163988020386937E-4</v>
      </c>
      <c r="EU888" s="1">
        <f t="shared" si="2188"/>
        <v>2.1795158521978385E-4</v>
      </c>
      <c r="EV888" s="1">
        <f t="shared" si="2189"/>
        <v>1.5115552168036331E-4</v>
      </c>
      <c r="EW888" s="1">
        <f t="shared" si="2190"/>
        <v>1.0392932665071741E-4</v>
      </c>
      <c r="EX888" s="1">
        <f t="shared" si="2191"/>
        <v>7.0794636997324856E-5</v>
      </c>
      <c r="EY888" s="1">
        <f t="shared" si="2192"/>
        <v>4.7680655274055202E-5</v>
      </c>
      <c r="EZ888" s="1">
        <f t="shared" si="2193"/>
        <v>3.1566655755681E-5</v>
      </c>
      <c r="FA888" s="1">
        <f t="shared" si="2194"/>
        <v>2.0184461980834212E-5</v>
      </c>
      <c r="FB888" s="1">
        <f t="shared" si="2195"/>
        <v>1.1758598329326035E-5</v>
      </c>
      <c r="FC888" s="1">
        <f t="shared" si="2196"/>
        <v>4.7558942497900686E-6</v>
      </c>
      <c r="FD888" s="75">
        <f t="shared" si="2047"/>
        <v>-4.7558942497900686E-6</v>
      </c>
    </row>
    <row r="889" spans="7:160" x14ac:dyDescent="0.35">
      <c r="G889" t="str">
        <f t="shared" si="2043"/>
        <v>Refd, t=4.37</v>
      </c>
      <c r="H889" s="76">
        <f t="shared" si="2044"/>
        <v>4.3699999999999291</v>
      </c>
      <c r="I889" s="1">
        <f t="shared" si="2045"/>
        <v>0</v>
      </c>
      <c r="J889" s="22">
        <f t="shared" si="2046"/>
        <v>1.284801428558468E-8</v>
      </c>
      <c r="K889" s="1">
        <f t="shared" si="2048"/>
        <v>6.6312926885220239E-8</v>
      </c>
      <c r="L889" s="1">
        <f t="shared" si="2049"/>
        <v>1.6817270113305327E-7</v>
      </c>
      <c r="M889" s="1">
        <f t="shared" si="2050"/>
        <v>3.5201903515004145E-7</v>
      </c>
      <c r="N889" s="1">
        <f t="shared" si="2051"/>
        <v>6.7161933250809185E-7</v>
      </c>
      <c r="O889" s="1">
        <f t="shared" si="2052"/>
        <v>1.211693308582227E-6</v>
      </c>
      <c r="P889" s="1">
        <f t="shared" si="2053"/>
        <v>2.103803531709146E-6</v>
      </c>
      <c r="Q889" s="1">
        <f t="shared" si="2054"/>
        <v>3.54947425039086E-6</v>
      </c>
      <c r="R889" s="1">
        <f t="shared" si="2055"/>
        <v>5.853379965025642E-6</v>
      </c>
      <c r="S889" s="1">
        <f t="shared" si="2056"/>
        <v>9.4703566769116564E-6</v>
      </c>
      <c r="T889" s="1">
        <f t="shared" si="2057"/>
        <v>1.5071103134663392E-5</v>
      </c>
      <c r="U889" s="1">
        <f t="shared" si="2058"/>
        <v>2.3632764009830593E-5</v>
      </c>
      <c r="V889" s="1">
        <f t="shared" si="2059"/>
        <v>3.6562110748296892E-5</v>
      </c>
      <c r="W889" s="1">
        <f t="shared" si="2060"/>
        <v>5.5860720910656716E-5</v>
      </c>
      <c r="X889" s="1">
        <f t="shared" si="2061"/>
        <v>8.4343328556756253E-5</v>
      </c>
      <c r="Y889" s="1">
        <f t="shared" si="2062"/>
        <v>1.2592225543685983E-4</v>
      </c>
      <c r="Z889" s="1">
        <f t="shared" si="2063"/>
        <v>1.8597235849215563E-4</v>
      </c>
      <c r="AA889" s="1">
        <f t="shared" si="2064"/>
        <v>2.7179200432769399E-4</v>
      </c>
      <c r="AB889" s="1">
        <f t="shared" si="2065"/>
        <v>3.9317590292631261E-4</v>
      </c>
      <c r="AC889" s="1">
        <f t="shared" si="2066"/>
        <v>5.6311483962659761E-4</v>
      </c>
      <c r="AD889" s="1">
        <f t="shared" si="2067"/>
        <v>7.9863503193387168E-4</v>
      </c>
      <c r="AE889" s="1">
        <f t="shared" si="2068"/>
        <v>1.121785585801012E-3</v>
      </c>
      <c r="AF889" s="1">
        <f t="shared" si="2069"/>
        <v>1.560775938831197E-3</v>
      </c>
      <c r="AG889" s="1">
        <f t="shared" si="2070"/>
        <v>2.1512559378142628E-3</v>
      </c>
      <c r="AH889" s="1">
        <f t="shared" si="2071"/>
        <v>2.9377191307296689E-3</v>
      </c>
      <c r="AI889" s="1">
        <f t="shared" si="2072"/>
        <v>3.9749949998362068E-3</v>
      </c>
      <c r="AJ889" s="1">
        <f t="shared" si="2073"/>
        <v>5.3297785515356967E-3</v>
      </c>
      <c r="AK889" s="1">
        <f t="shared" si="2074"/>
        <v>7.0821265902879732E-3</v>
      </c>
      <c r="AL889" s="1">
        <f t="shared" si="2075"/>
        <v>9.3268302119256102E-3</v>
      </c>
      <c r="AM889" s="1">
        <f t="shared" si="2076"/>
        <v>1.2174554034447055E-2</v>
      </c>
      <c r="AN889" s="1">
        <f t="shared" si="2077"/>
        <v>1.5752616290045169E-2</v>
      </c>
      <c r="AO889" s="1">
        <f t="shared" si="2078"/>
        <v>2.0205272261640438E-2</v>
      </c>
      <c r="AP889" s="1">
        <f t="shared" si="2079"/>
        <v>2.5693358928668534E-2</v>
      </c>
      <c r="AQ889" s="1">
        <f t="shared" si="2080"/>
        <v>3.2393163294736675E-2</v>
      </c>
      <c r="AR889" s="1">
        <f t="shared" si="2081"/>
        <v>4.0494392598515096E-2</v>
      </c>
      <c r="AS889" s="1">
        <f t="shared" si="2082"/>
        <v>5.0197152771227951E-2</v>
      </c>
      <c r="AT889" s="1">
        <f t="shared" si="2083"/>
        <v>6.1707882558730727E-2</v>
      </c>
      <c r="AU889" s="1">
        <f t="shared" si="2084"/>
        <v>7.5234244044078691E-2</v>
      </c>
      <c r="AV889" s="1">
        <f t="shared" si="2085"/>
        <v>9.0979034005614343E-2</v>
      </c>
      <c r="AW889" s="1">
        <f t="shared" si="2086"/>
        <v>0.10913325143356824</v>
      </c>
      <c r="AX889" s="1">
        <f t="shared" si="2087"/>
        <v>0.12986853017921363</v>
      </c>
      <c r="AY889" s="1">
        <f t="shared" si="2088"/>
        <v>0.15332921669239272</v>
      </c>
      <c r="AZ889" s="1">
        <f t="shared" si="2089"/>
        <v>0.17962443505239986</v>
      </c>
      <c r="BA889" s="1">
        <f t="shared" si="2090"/>
        <v>0.20882052882325394</v>
      </c>
      <c r="BB889" s="1">
        <f t="shared" si="2091"/>
        <v>0.24093429594136745</v>
      </c>
      <c r="BC889" s="1">
        <f t="shared" si="2092"/>
        <v>0.27592743423250804</v>
      </c>
      <c r="BD889" s="1">
        <f t="shared" si="2093"/>
        <v>0.31370258828764186</v>
      </c>
      <c r="BE889" s="1">
        <f t="shared" si="2094"/>
        <v>0.35410133247953818</v>
      </c>
      <c r="BF889" s="1">
        <f t="shared" si="2095"/>
        <v>0.39690434148863163</v>
      </c>
      <c r="BG889" s="1">
        <f t="shared" si="2096"/>
        <v>0.44183389294669773</v>
      </c>
      <c r="BH889" s="1">
        <f t="shared" si="2097"/>
        <v>0.48855872313193405</v>
      </c>
      <c r="BI889" s="1">
        <f t="shared" si="2098"/>
        <v>0.5367011243552241</v>
      </c>
      <c r="BJ889" s="1">
        <f t="shared" si="2099"/>
        <v>0.5858460412551062</v>
      </c>
      <c r="BK889" s="1">
        <f t="shared" si="2100"/>
        <v>0.63555180252248489</v>
      </c>
      <c r="BL889" s="1">
        <f t="shared" si="2101"/>
        <v>0.68536202391812084</v>
      </c>
      <c r="BM889" s="1">
        <f t="shared" si="2102"/>
        <v>0.73481814571569048</v>
      </c>
      <c r="BN889" s="1">
        <f t="shared" si="2103"/>
        <v>0.78347202860644161</v>
      </c>
      <c r="BO889" s="1">
        <f t="shared" si="2104"/>
        <v>0.83089802960873649</v>
      </c>
      <c r="BP889" s="1">
        <f t="shared" si="2105"/>
        <v>0.87670401359219119</v>
      </c>
      <c r="BQ889" s="1">
        <f t="shared" si="2106"/>
        <v>0.92054082361410927</v>
      </c>
      <c r="BR889" s="1">
        <f t="shared" si="2107"/>
        <v>0.96210982866648753</v>
      </c>
      <c r="BS889" s="1">
        <f t="shared" si="2108"/>
        <v>1.0011682828456008</v>
      </c>
      <c r="BT889" s="1">
        <f t="shared" si="2109"/>
        <v>1.037532356265255</v>
      </c>
      <c r="BU889" s="1">
        <f t="shared" si="2110"/>
        <v>1.0710778256781577</v>
      </c>
      <c r="BV889" s="1">
        <f t="shared" si="2111"/>
        <v>1.1017385326239735</v>
      </c>
      <c r="BW889" s="1">
        <f t="shared" si="2112"/>
        <v>1.1295028210953182</v>
      </c>
      <c r="BX889" s="1">
        <f t="shared" si="2113"/>
        <v>1.1544082491715617</v>
      </c>
      <c r="BY889" s="1">
        <f t="shared" si="2114"/>
        <v>1.1765349260491493</v>
      </c>
      <c r="BZ889" s="1">
        <f t="shared" si="2115"/>
        <v>1.1959978560575653</v>
      </c>
      <c r="CA889" s="1">
        <f t="shared" si="2116"/>
        <v>1.2129386755948419</v>
      </c>
      <c r="CB889" s="1">
        <f t="shared" si="2117"/>
        <v>1.2275171504873081</v>
      </c>
      <c r="CC889" s="1">
        <f t="shared" si="2118"/>
        <v>1.2399027646844909</v>
      </c>
      <c r="CD889" s="1">
        <f t="shared" si="2119"/>
        <v>1.2502666820410822</v>
      </c>
      <c r="CE889" s="1">
        <f t="shared" si="2120"/>
        <v>1.2587743071840345</v>
      </c>
      <c r="CF889" s="1">
        <f t="shared" si="2121"/>
        <v>1.2655786148586003</v>
      </c>
      <c r="CG889" s="1">
        <f t="shared" si="2122"/>
        <v>1.2708143646895742</v>
      </c>
      <c r="CH889" s="1">
        <f t="shared" si="2123"/>
        <v>1.2745932738271166</v>
      </c>
      <c r="CI889" s="1">
        <f t="shared" si="2124"/>
        <v>1.2770001858962445</v>
      </c>
      <c r="CJ889" s="1">
        <f t="shared" si="2125"/>
        <v>1.2780902519293611</v>
      </c>
      <c r="CK889" s="1">
        <f t="shared" si="2126"/>
        <v>1.2778871269284175</v>
      </c>
      <c r="CL889" s="1">
        <f t="shared" si="2127"/>
        <v>1.2763821824445138</v>
      </c>
      <c r="CM889" s="1">
        <f t="shared" si="2128"/>
        <v>1.2735347380971151</v>
      </c>
      <c r="CN889" s="1">
        <f t="shared" si="2129"/>
        <v>1.2692733196204211</v>
      </c>
      <c r="CO889" s="1">
        <f t="shared" si="2130"/>
        <v>1.2634979538991844</v>
      </c>
      <c r="CP889" s="1">
        <f t="shared" si="2131"/>
        <v>1.2560835088030138</v>
      </c>
      <c r="CQ889" s="1">
        <f t="shared" si="2132"/>
        <v>1.2468840743257057</v>
      </c>
      <c r="CR889" s="1">
        <f t="shared" si="2133"/>
        <v>1.2357383594647602</v>
      </c>
      <c r="CS889" s="1">
        <f t="shared" si="2134"/>
        <v>1.2224760456237973</v>
      </c>
      <c r="CT889" s="1">
        <f t="shared" si="2135"/>
        <v>1.2069249927775212</v>
      </c>
      <c r="CU889" s="1">
        <f t="shared" si="2136"/>
        <v>1.1889191414576541</v>
      </c>
      <c r="CV889" s="1">
        <f t="shared" si="2137"/>
        <v>1.1683068955200679</v>
      </c>
      <c r="CW889" s="1">
        <f t="shared" si="2138"/>
        <v>1.1449597125761821</v>
      </c>
      <c r="CX889" s="1">
        <f t="shared" si="2139"/>
        <v>1.1187805766703101</v>
      </c>
      <c r="CY889" s="1">
        <f t="shared" si="2140"/>
        <v>1.0897119873066838</v>
      </c>
      <c r="CZ889" s="1">
        <f t="shared" si="2141"/>
        <v>1.0577430760111239</v>
      </c>
      <c r="DA889" s="1">
        <f t="shared" si="2142"/>
        <v>1.0229154610465128</v>
      </c>
      <c r="DB889" s="1">
        <f t="shared" si="2143"/>
        <v>0.98532747594977244</v>
      </c>
      <c r="DC889" s="1">
        <f t="shared" si="2144"/>
        <v>0.94513645946791369</v>
      </c>
      <c r="DD889" s="1">
        <f t="shared" si="2145"/>
        <v>0.90255887216263175</v>
      </c>
      <c r="DE889" s="1">
        <f t="shared" si="2146"/>
        <v>0.85786810492845278</v>
      </c>
      <c r="DF889" s="1">
        <f t="shared" si="2147"/>
        <v>0.81138996116452367</v>
      </c>
      <c r="DG889" s="1">
        <f t="shared" si="2148"/>
        <v>0.76349591972409359</v>
      </c>
      <c r="DH889" s="1">
        <f t="shared" si="2149"/>
        <v>0.71459441115786693</v>
      </c>
      <c r="DI889" s="1">
        <f t="shared" si="2150"/>
        <v>0.66512045581381807</v>
      </c>
      <c r="DJ889" s="1">
        <f t="shared" si="2151"/>
        <v>0.6155241100886778</v>
      </c>
      <c r="DK889" s="1">
        <f t="shared" si="2152"/>
        <v>0.56625823881254422</v>
      </c>
      <c r="DL889" s="1">
        <f t="shared" si="2153"/>
        <v>0.51776617163733807</v>
      </c>
      <c r="DM889" s="1">
        <f t="shared" si="2154"/>
        <v>0.4704698061834437</v>
      </c>
      <c r="DN889" s="1">
        <f t="shared" si="2155"/>
        <v>0.42475869022010077</v>
      </c>
      <c r="DO889" s="1">
        <f t="shared" si="2156"/>
        <v>0.38098055183474577</v>
      </c>
      <c r="DP889" s="1">
        <f t="shared" si="2157"/>
        <v>0.33943365552308591</v>
      </c>
      <c r="DQ889" s="1">
        <f t="shared" si="2158"/>
        <v>0.30036125064806596</v>
      </c>
      <c r="DR889" s="1">
        <f t="shared" si="2159"/>
        <v>0.26394825541286382</v>
      </c>
      <c r="DS889" s="1">
        <f t="shared" si="2160"/>
        <v>0.23032019359121467</v>
      </c>
      <c r="DT889" s="1">
        <f t="shared" si="2161"/>
        <v>0.19954428171925795</v>
      </c>
      <c r="DU889" s="1">
        <f t="shared" si="2162"/>
        <v>0.17163245920884995</v>
      </c>
      <c r="DV889" s="1">
        <f t="shared" si="2163"/>
        <v>0.14654606917055585</v>
      </c>
      <c r="DW889" s="1">
        <f t="shared" si="2164"/>
        <v>0.12420183783450686</v>
      </c>
      <c r="DX889" s="1">
        <f t="shared" si="2165"/>
        <v>0.1044787672555344</v>
      </c>
      <c r="DY889" s="1">
        <f t="shared" si="2166"/>
        <v>8.7225549176717196E-2</v>
      </c>
      <c r="DZ889" s="1">
        <f t="shared" si="2167"/>
        <v>7.2268125202266442E-2</v>
      </c>
      <c r="EA889" s="1">
        <f t="shared" si="2168"/>
        <v>5.9417055909579353E-2</v>
      </c>
      <c r="EB889" s="1">
        <f t="shared" si="2169"/>
        <v>4.8474414245960711E-2</v>
      </c>
      <c r="EC889" s="1">
        <f t="shared" si="2170"/>
        <v>3.923998101225247E-2</v>
      </c>
      <c r="ED889" s="1">
        <f t="shared" si="2171"/>
        <v>3.1516586935371023E-2</v>
      </c>
      <c r="EE889" s="1">
        <f t="shared" si="2172"/>
        <v>2.5114511731817488E-2</v>
      </c>
      <c r="EF889" s="1">
        <f t="shared" si="2173"/>
        <v>1.9854911428753921E-2</v>
      </c>
      <c r="EG889" s="1">
        <f t="shared" si="2174"/>
        <v>1.557229783526117E-2</v>
      </c>
      <c r="EH889" s="1">
        <f t="shared" si="2175"/>
        <v>1.2116136371222441E-2</v>
      </c>
      <c r="EI889" s="1">
        <f t="shared" si="2176"/>
        <v>9.3516595024207734E-3</v>
      </c>
      <c r="EJ889" s="1">
        <f t="shared" si="2177"/>
        <v>7.1600128297373937E-3</v>
      </c>
      <c r="EK889" s="1">
        <f t="shared" si="2178"/>
        <v>5.4378602803630974E-3</v>
      </c>
      <c r="EL889" s="1">
        <f t="shared" si="2179"/>
        <v>4.0965752817773904E-3</v>
      </c>
      <c r="EM889" s="1">
        <f t="shared" si="2180"/>
        <v>3.0611380561137297E-3</v>
      </c>
      <c r="EN889" s="1">
        <f t="shared" si="2181"/>
        <v>2.2688471879658881E-3</v>
      </c>
      <c r="EO889" s="1">
        <f t="shared" si="2182"/>
        <v>1.6679382870252676E-3</v>
      </c>
      <c r="EP889" s="1">
        <f t="shared" si="2183"/>
        <v>1.2161856014241735E-3</v>
      </c>
      <c r="EQ889" s="1">
        <f t="shared" si="2184"/>
        <v>8.795452762364272E-4</v>
      </c>
      <c r="ER889" s="1">
        <f t="shared" si="2185"/>
        <v>6.3088270743841463E-4</v>
      </c>
      <c r="ES889" s="1">
        <f t="shared" si="2186"/>
        <v>4.4881189247220028E-4</v>
      </c>
      <c r="ET889" s="1">
        <f t="shared" si="2187"/>
        <v>3.1666228585119948E-4</v>
      </c>
      <c r="EU889" s="1">
        <f t="shared" si="2188"/>
        <v>2.2157861637432509E-4</v>
      </c>
      <c r="EV889" s="1">
        <f t="shared" si="2189"/>
        <v>1.5375136753794581E-4</v>
      </c>
      <c r="EW889" s="1">
        <f t="shared" si="2190"/>
        <v>1.0576994123940484E-4</v>
      </c>
      <c r="EX889" s="1">
        <f t="shared" si="2191"/>
        <v>7.2086553765139349E-5</v>
      </c>
      <c r="EY889" s="1">
        <f t="shared" si="2192"/>
        <v>4.857617179234486E-5</v>
      </c>
      <c r="EZ889" s="1">
        <f t="shared" si="2193"/>
        <v>3.2175682048498757E-5</v>
      </c>
      <c r="FA889" s="1">
        <f t="shared" si="2194"/>
        <v>2.0583233906287347E-5</v>
      </c>
      <c r="FB889" s="1">
        <f t="shared" si="2195"/>
        <v>1.1995271097272824E-5</v>
      </c>
      <c r="FC889" s="1">
        <f t="shared" si="2196"/>
        <v>4.8527155574092157E-6</v>
      </c>
      <c r="FD889" s="75">
        <f t="shared" si="2047"/>
        <v>-4.8527155574092157E-6</v>
      </c>
    </row>
    <row r="890" spans="7:160" x14ac:dyDescent="0.35">
      <c r="G890" t="str">
        <f t="shared" si="2043"/>
        <v>Refd, t=4.37</v>
      </c>
      <c r="H890" s="76">
        <f t="shared" si="2044"/>
        <v>4.3749999999999289</v>
      </c>
      <c r="I890" s="1">
        <f t="shared" si="2045"/>
        <v>0</v>
      </c>
      <c r="J890" s="22">
        <f t="shared" si="2046"/>
        <v>1.2706570913913449E-8</v>
      </c>
      <c r="K890" s="1">
        <f t="shared" si="2048"/>
        <v>6.5583246758881849E-8</v>
      </c>
      <c r="L890" s="1">
        <f t="shared" si="2049"/>
        <v>1.6632418325956295E-7</v>
      </c>
      <c r="M890" s="1">
        <f t="shared" si="2050"/>
        <v>3.4815605001534282E-7</v>
      </c>
      <c r="N890" s="1">
        <f t="shared" si="2051"/>
        <v>6.6426530006263592E-7</v>
      </c>
      <c r="O890" s="1">
        <f t="shared" si="2052"/>
        <v>1.1984621450458627E-6</v>
      </c>
      <c r="P890" s="1">
        <f t="shared" si="2053"/>
        <v>2.0809069376142136E-6</v>
      </c>
      <c r="Q890" s="1">
        <f t="shared" si="2054"/>
        <v>3.5109932404549054E-6</v>
      </c>
      <c r="R890" s="1">
        <f t="shared" si="2055"/>
        <v>5.7902027914182315E-6</v>
      </c>
      <c r="S890" s="1">
        <f t="shared" si="2056"/>
        <v>9.3686517067425291E-6</v>
      </c>
      <c r="T890" s="1">
        <f t="shared" si="2057"/>
        <v>1.4910153259140113E-5</v>
      </c>
      <c r="U890" s="1">
        <f t="shared" si="2058"/>
        <v>2.3381938044261732E-5</v>
      </c>
      <c r="V890" s="1">
        <f t="shared" si="2059"/>
        <v>3.617668686235392E-5</v>
      </c>
      <c r="W890" s="1">
        <f t="shared" si="2060"/>
        <v>5.5276208157248719E-5</v>
      </c>
      <c r="X890" s="1">
        <f t="shared" si="2061"/>
        <v>8.3467857119794552E-5</v>
      </c>
      <c r="Y890" s="1">
        <f t="shared" si="2062"/>
        <v>1.2462652814225725E-4</v>
      </c>
      <c r="Z890" s="1">
        <f t="shared" si="2063"/>
        <v>1.8407658149961097E-4</v>
      </c>
      <c r="AA890" s="1">
        <f t="shared" si="2064"/>
        <v>2.6904915244011093E-4</v>
      </c>
      <c r="AB890" s="1">
        <f t="shared" si="2065"/>
        <v>3.8925063618216874E-4</v>
      </c>
      <c r="AC890" s="1">
        <f t="shared" si="2066"/>
        <v>5.5755738720333556E-4</v>
      </c>
      <c r="AD890" s="1">
        <f t="shared" si="2067"/>
        <v>7.9084941380461204E-4</v>
      </c>
      <c r="AE890" s="1">
        <f t="shared" si="2068"/>
        <v>1.1109916706125572E-3</v>
      </c>
      <c r="AF890" s="1">
        <f t="shared" si="2069"/>
        <v>1.5459650568901704E-3</v>
      </c>
      <c r="AG890" s="1">
        <f t="shared" si="2070"/>
        <v>2.1311400978442276E-3</v>
      </c>
      <c r="AH890" s="1">
        <f t="shared" si="2071"/>
        <v>2.910674340707165E-3</v>
      </c>
      <c r="AI890" s="1">
        <f t="shared" si="2072"/>
        <v>3.938999770680191E-3</v>
      </c>
      <c r="AJ890" s="1">
        <f t="shared" si="2073"/>
        <v>5.2823493617604016E-3</v>
      </c>
      <c r="AK890" s="1">
        <f t="shared" si="2074"/>
        <v>7.0202528898520161E-3</v>
      </c>
      <c r="AL890" s="1">
        <f t="shared" si="2075"/>
        <v>9.2469124075739671E-3</v>
      </c>
      <c r="AM890" s="1">
        <f t="shared" si="2076"/>
        <v>1.2072348771738095E-2</v>
      </c>
      <c r="AN890" s="1">
        <f t="shared" si="2077"/>
        <v>1.5623194155814264E-2</v>
      </c>
      <c r="AO890" s="1">
        <f t="shared" si="2078"/>
        <v>2.0042993686064509E-2</v>
      </c>
      <c r="AP890" s="1">
        <f t="shared" si="2079"/>
        <v>2.5491874468891222E-2</v>
      </c>
      <c r="AQ890" s="1">
        <f t="shared" si="2080"/>
        <v>3.2145444529707828E-2</v>
      </c>
      <c r="AR890" s="1">
        <f t="shared" si="2081"/>
        <v>4.0192799461870675E-2</v>
      </c>
      <c r="AS890" s="1">
        <f t="shared" si="2082"/>
        <v>4.9833542219195302E-2</v>
      </c>
      <c r="AT890" s="1">
        <f t="shared" si="2083"/>
        <v>6.1273761968236633E-2</v>
      </c>
      <c r="AU890" s="1">
        <f t="shared" si="2084"/>
        <v>7.472097066100486E-2</v>
      </c>
      <c r="AV890" s="1">
        <f t="shared" si="2085"/>
        <v>9.0378059166179081E-2</v>
      </c>
      <c r="AW890" s="1">
        <f t="shared" si="2086"/>
        <v>0.10843640527363305</v>
      </c>
      <c r="AX890" s="1">
        <f t="shared" si="2087"/>
        <v>0.12906833929643524</v>
      </c>
      <c r="AY890" s="1">
        <f t="shared" si="2088"/>
        <v>0.15241924395667519</v>
      </c>
      <c r="AZ890" s="1">
        <f t="shared" si="2089"/>
        <v>0.17859962773234758</v>
      </c>
      <c r="BA890" s="1">
        <f t="shared" si="2090"/>
        <v>0.20767755869081422</v>
      </c>
      <c r="BB890" s="1">
        <f t="shared" si="2091"/>
        <v>0.23967187330815917</v>
      </c>
      <c r="BC890" s="1">
        <f t="shared" si="2092"/>
        <v>0.27454657719995468</v>
      </c>
      <c r="BD890" s="1">
        <f t="shared" si="2093"/>
        <v>0.3122068290371916</v>
      </c>
      <c r="BE890" s="1">
        <f t="shared" si="2094"/>
        <v>0.35249684428004646</v>
      </c>
      <c r="BF890" s="1">
        <f t="shared" si="2095"/>
        <v>0.39519997324106354</v>
      </c>
      <c r="BG890" s="1">
        <f t="shared" si="2096"/>
        <v>0.44004110239306232</v>
      </c>
      <c r="BH890" s="1">
        <f t="shared" si="2097"/>
        <v>0.48669140508540959</v>
      </c>
      <c r="BI890" s="1">
        <f t="shared" si="2098"/>
        <v>0.53477533612414008</v>
      </c>
      <c r="BJ890" s="1">
        <f t="shared" si="2099"/>
        <v>0.58387963342575944</v>
      </c>
      <c r="BK890" s="1">
        <f t="shared" si="2100"/>
        <v>0.63356396898899214</v>
      </c>
      <c r="BL890" s="1">
        <f t="shared" si="2101"/>
        <v>0.68337279005978935</v>
      </c>
      <c r="BM890" s="1">
        <f t="shared" si="2102"/>
        <v>0.7328478175273222</v>
      </c>
      <c r="BN890" s="1">
        <f t="shared" si="2103"/>
        <v>0.78154062807200753</v>
      </c>
      <c r="BO890" s="1">
        <f t="shared" si="2104"/>
        <v>0.82902474247576508</v>
      </c>
      <c r="BP890" s="1">
        <f t="shared" si="2105"/>
        <v>0.8749066748885348</v>
      </c>
      <c r="BQ890" s="1">
        <f t="shared" si="2106"/>
        <v>0.91883546382556691</v>
      </c>
      <c r="BR890" s="1">
        <f t="shared" si="2107"/>
        <v>0.96051029966949186</v>
      </c>
      <c r="BS890" s="1">
        <f t="shared" si="2108"/>
        <v>0.99968597778027624</v>
      </c>
      <c r="BT890" s="1">
        <f t="shared" si="2109"/>
        <v>1.0361760319353723</v>
      </c>
      <c r="BU890" s="1">
        <f t="shared" si="2110"/>
        <v>1.0698535302103644</v>
      </c>
      <c r="BV890" s="1">
        <f t="shared" si="2111"/>
        <v>1.1006496354425637</v>
      </c>
      <c r="BW890" s="1">
        <f t="shared" si="2112"/>
        <v>1.1285501371641613</v>
      </c>
      <c r="BX890" s="1">
        <f t="shared" si="2113"/>
        <v>1.1535902452423803</v>
      </c>
      <c r="BY890" s="1">
        <f t="shared" si="2114"/>
        <v>1.1758479935595558</v>
      </c>
      <c r="BZ890" s="1">
        <f t="shared" si="2115"/>
        <v>1.1954366334586173</v>
      </c>
      <c r="CA890" s="1">
        <f t="shared" si="2116"/>
        <v>1.2124964022616251</v>
      </c>
      <c r="CB890" s="1">
        <f t="shared" si="2117"/>
        <v>1.2271860348817132</v>
      </c>
      <c r="CC890" s="1">
        <f t="shared" si="2118"/>
        <v>1.2396743509186867</v>
      </c>
      <c r="CD890" s="1">
        <f t="shared" si="2119"/>
        <v>1.2501322011963834</v>
      </c>
      <c r="CE890" s="1">
        <f t="shared" si="2120"/>
        <v>1.2587250024046961</v>
      </c>
      <c r="CF890" s="1">
        <f t="shared" si="2121"/>
        <v>1.2656060320911906</v>
      </c>
      <c r="CG890" s="1">
        <f t="shared" si="2122"/>
        <v>1.2709106037242175</v>
      </c>
      <c r="CH890" s="1">
        <f t="shared" si="2123"/>
        <v>1.274751196806158</v>
      </c>
      <c r="CI890" s="1">
        <f t="shared" si="2124"/>
        <v>1.2772135825330511</v>
      </c>
      <c r="CJ890" s="1">
        <f t="shared" si="2125"/>
        <v>1.2783539622325761</v>
      </c>
      <c r="CK890" s="1">
        <f t="shared" si="2126"/>
        <v>1.2781971232273368</v>
      </c>
      <c r="CL890" s="1">
        <f t="shared" si="2127"/>
        <v>1.2767356129924792</v>
      </c>
      <c r="CM890" s="1">
        <f t="shared" si="2128"/>
        <v>1.2739299345768393</v>
      </c>
      <c r="CN890" s="1">
        <f t="shared" si="2129"/>
        <v>1.2697097706121891</v>
      </c>
      <c r="CO890" s="1">
        <f t="shared" si="2130"/>
        <v>1.2639762459484405</v>
      </c>
      <c r="CP890" s="1">
        <f t="shared" si="2131"/>
        <v>1.2566052362945705</v>
      </c>
      <c r="CQ890" s="1">
        <f t="shared" si="2132"/>
        <v>1.2474517190861678</v>
      </c>
      <c r="CR890" s="1">
        <f t="shared" si="2133"/>
        <v>1.2363551409979245</v>
      </c>
      <c r="CS890" s="1">
        <f t="shared" si="2134"/>
        <v>1.223145743224481</v>
      </c>
      <c r="CT890" s="1">
        <f t="shared" si="2135"/>
        <v>1.2076517415097603</v>
      </c>
      <c r="CU890" s="1">
        <f t="shared" si="2136"/>
        <v>1.1897072051131199</v>
      </c>
      <c r="CV890" s="1">
        <f t="shared" si="2137"/>
        <v>1.1691604211273228</v>
      </c>
      <c r="CW890" s="1">
        <f t="shared" si="2138"/>
        <v>1.1458824726958037</v>
      </c>
      <c r="CX890" s="1">
        <f t="shared" si="2139"/>
        <v>1.1197757074276522</v>
      </c>
      <c r="CY890" s="1">
        <f t="shared" si="2140"/>
        <v>1.0907817316972068</v>
      </c>
      <c r="CZ890" s="1">
        <f t="shared" si="2141"/>
        <v>1.0588885432656951</v>
      </c>
      <c r="DA890" s="1">
        <f t="shared" si="2142"/>
        <v>1.024136413577458</v>
      </c>
      <c r="DB890" s="1">
        <f t="shared" si="2143"/>
        <v>0.98662215545390175</v>
      </c>
      <c r="DC890" s="1">
        <f t="shared" si="2144"/>
        <v>0.9465014630302957</v>
      </c>
      <c r="DD890" s="1">
        <f t="shared" si="2145"/>
        <v>0.90398908763933739</v>
      </c>
      <c r="DE890" s="1">
        <f t="shared" si="2146"/>
        <v>0.85935671251760792</v>
      </c>
      <c r="DF890" s="1">
        <f t="shared" si="2147"/>
        <v>0.81292850501060221</v>
      </c>
      <c r="DG890" s="1">
        <f t="shared" si="2148"/>
        <v>0.76507444982126094</v>
      </c>
      <c r="DH890" s="1">
        <f t="shared" si="2149"/>
        <v>0.71620169196516792</v>
      </c>
      <c r="DI890" s="1">
        <f t="shared" si="2150"/>
        <v>0.66674423414877282</v>
      </c>
      <c r="DJ890" s="1">
        <f t="shared" si="2151"/>
        <v>0.61715143132175176</v>
      </c>
      <c r="DK890" s="1">
        <f t="shared" si="2152"/>
        <v>0.5678757974251174</v>
      </c>
      <c r="DL890" s="1">
        <f t="shared" si="2153"/>
        <v>0.51936068007178637</v>
      </c>
      <c r="DM890" s="1">
        <f t="shared" si="2154"/>
        <v>0.47202836478291882</v>
      </c>
      <c r="DN890" s="1">
        <f t="shared" si="2155"/>
        <v>0.42626914102266006</v>
      </c>
      <c r="DO890" s="1">
        <f t="shared" si="2156"/>
        <v>0.38243180005535932</v>
      </c>
      <c r="DP890" s="1">
        <f t="shared" si="2157"/>
        <v>0.34081594463996301</v>
      </c>
      <c r="DQ890" s="1">
        <f t="shared" si="2158"/>
        <v>0.30166637993663203</v>
      </c>
      <c r="DR890" s="1">
        <f t="shared" si="2159"/>
        <v>0.26516973230644914</v>
      </c>
      <c r="DS890" s="1">
        <f t="shared" si="2160"/>
        <v>0.23145331711518816</v>
      </c>
      <c r="DT890" s="1">
        <f t="shared" si="2161"/>
        <v>0.20058615715285355</v>
      </c>
      <c r="DU890" s="1">
        <f t="shared" si="2162"/>
        <v>0.17258194779587191</v>
      </c>
      <c r="DV890" s="1">
        <f t="shared" si="2163"/>
        <v>0.14740367988210293</v>
      </c>
      <c r="DW890" s="1">
        <f t="shared" si="2164"/>
        <v>0.1249695706946785</v>
      </c>
      <c r="DX890" s="1">
        <f t="shared" si="2165"/>
        <v>0.10515991945350248</v>
      </c>
      <c r="DY890" s="1">
        <f t="shared" si="2166"/>
        <v>8.7824496057170562E-2</v>
      </c>
      <c r="DZ890" s="1">
        <f t="shared" si="2167"/>
        <v>7.2790088273179968E-2</v>
      </c>
      <c r="EA890" s="1">
        <f t="shared" si="2168"/>
        <v>5.9867869315260384E-2</v>
      </c>
      <c r="EB890" s="1">
        <f t="shared" si="2169"/>
        <v>4.8860299855940995E-2</v>
      </c>
      <c r="EC890" s="1">
        <f t="shared" si="2170"/>
        <v>3.9567340535428062E-2</v>
      </c>
      <c r="ED890" s="1">
        <f t="shared" si="2171"/>
        <v>3.1791817459834289E-2</v>
      </c>
      <c r="EE890" s="1">
        <f t="shared" si="2172"/>
        <v>2.5343848986780212E-2</v>
      </c>
      <c r="EF890" s="1">
        <f t="shared" si="2173"/>
        <v>2.0044303021160965E-2</v>
      </c>
      <c r="EG890" s="1">
        <f t="shared" si="2174"/>
        <v>1.5727306857628433E-2</v>
      </c>
      <c r="EH890" s="1">
        <f t="shared" si="2175"/>
        <v>1.224187420221713E-2</v>
      </c>
      <c r="EI890" s="1">
        <f t="shared" si="2176"/>
        <v>9.4527453846768757E-3</v>
      </c>
      <c r="EJ890" s="1">
        <f t="shared" si="2177"/>
        <v>7.2405569324002408E-3</v>
      </c>
      <c r="EK890" s="1">
        <f t="shared" si="2178"/>
        <v>5.5014664283818907E-3</v>
      </c>
      <c r="EL890" s="1">
        <f t="shared" si="2179"/>
        <v>4.1463593272991813E-3</v>
      </c>
      <c r="EM890" s="1">
        <f t="shared" si="2180"/>
        <v>3.0997579298444127E-3</v>
      </c>
      <c r="EN890" s="1">
        <f t="shared" si="2181"/>
        <v>2.2985409408776904E-3</v>
      </c>
      <c r="EO890" s="1">
        <f t="shared" si="2182"/>
        <v>1.6905668533044786E-3</v>
      </c>
      <c r="EP890" s="1">
        <f t="shared" si="2183"/>
        <v>1.2332775227924633E-3</v>
      </c>
      <c r="EQ890" s="1">
        <f t="shared" si="2184"/>
        <v>8.9234117329332256E-4</v>
      </c>
      <c r="ER890" s="1">
        <f t="shared" si="2185"/>
        <v>6.4037782240395247E-4</v>
      </c>
      <c r="ES890" s="1">
        <f t="shared" si="2186"/>
        <v>4.5579552712408889E-4</v>
      </c>
      <c r="ET890" s="1">
        <f t="shared" si="2187"/>
        <v>3.2175339644294426E-4</v>
      </c>
      <c r="EU890" s="1">
        <f t="shared" si="2188"/>
        <v>2.2525719115022382E-4</v>
      </c>
      <c r="EV890" s="1">
        <f t="shared" si="2189"/>
        <v>1.563854970109633E-4</v>
      </c>
      <c r="EW890" s="1">
        <f t="shared" si="2190"/>
        <v>1.0763869697735505E-4</v>
      </c>
      <c r="EX890" s="1">
        <f t="shared" si="2191"/>
        <v>7.3398921277445951E-5</v>
      </c>
      <c r="EY890" s="1">
        <f t="shared" si="2192"/>
        <v>4.9486340640399135E-5</v>
      </c>
      <c r="EZ890" s="1">
        <f t="shared" si="2193"/>
        <v>3.2794982010899814E-5</v>
      </c>
      <c r="FA890" s="1">
        <f t="shared" si="2194"/>
        <v>2.0988913775755877E-5</v>
      </c>
      <c r="FB890" s="1">
        <f t="shared" si="2195"/>
        <v>1.2236128919924348E-5</v>
      </c>
      <c r="FC890" s="1">
        <f t="shared" si="2196"/>
        <v>4.9512703693878783E-6</v>
      </c>
      <c r="FD890" s="75">
        <f t="shared" si="2047"/>
        <v>-4.9512703693878783E-6</v>
      </c>
    </row>
    <row r="891" spans="7:160" x14ac:dyDescent="0.35">
      <c r="G891" t="str">
        <f t="shared" si="2043"/>
        <v>Refd, t=4.38</v>
      </c>
      <c r="H891" s="76">
        <f t="shared" si="2044"/>
        <v>4.3799999999999288</v>
      </c>
      <c r="I891" s="1">
        <f t="shared" si="2045"/>
        <v>0</v>
      </c>
      <c r="J891" s="22">
        <f t="shared" si="2046"/>
        <v>1.256670257775183E-8</v>
      </c>
      <c r="K891" s="1">
        <f t="shared" si="2048"/>
        <v>6.4861687997323993E-8</v>
      </c>
      <c r="L891" s="1">
        <f t="shared" si="2049"/>
        <v>1.6449621745824521E-7</v>
      </c>
      <c r="M891" s="1">
        <f t="shared" si="2050"/>
        <v>3.443359438796448E-7</v>
      </c>
      <c r="N891" s="1">
        <f t="shared" si="2051"/>
        <v>6.5699271758037953E-7</v>
      </c>
      <c r="O891" s="1">
        <f t="shared" si="2052"/>
        <v>1.1853771183166882E-6</v>
      </c>
      <c r="P891" s="1">
        <f t="shared" si="2053"/>
        <v>2.0582623885863084E-6</v>
      </c>
      <c r="Q891" s="1">
        <f t="shared" si="2054"/>
        <v>3.4729341647418709E-6</v>
      </c>
      <c r="R891" s="1">
        <f t="shared" si="2055"/>
        <v>5.7277152049127499E-6</v>
      </c>
      <c r="S891" s="1">
        <f t="shared" si="2056"/>
        <v>9.2680511575530422E-6</v>
      </c>
      <c r="T891" s="1">
        <f t="shared" si="2057"/>
        <v>1.4750941070834248E-5</v>
      </c>
      <c r="U891" s="1">
        <f t="shared" si="2058"/>
        <v>2.3133802732984254E-5</v>
      </c>
      <c r="V891" s="1">
        <f t="shared" si="2059"/>
        <v>3.5795368177564837E-5</v>
      </c>
      <c r="W891" s="1">
        <f t="shared" si="2060"/>
        <v>5.4697872654731146E-5</v>
      </c>
      <c r="X891" s="1">
        <f t="shared" si="2061"/>
        <v>8.2601559114795468E-5</v>
      </c>
      <c r="Y891" s="1">
        <f t="shared" si="2062"/>
        <v>1.233442520939549E-4</v>
      </c>
      <c r="Z891" s="1">
        <f t="shared" si="2063"/>
        <v>1.8220028733573285E-4</v>
      </c>
      <c r="AA891" s="1">
        <f t="shared" si="2064"/>
        <v>2.6633418263149268E-4</v>
      </c>
      <c r="AB891" s="1">
        <f t="shared" si="2065"/>
        <v>3.8536480395896924E-4</v>
      </c>
      <c r="AC891" s="1">
        <f t="shared" si="2066"/>
        <v>5.5205506345744619E-4</v>
      </c>
      <c r="AD891" s="1">
        <f t="shared" si="2067"/>
        <v>7.8313998273175911E-4</v>
      </c>
      <c r="AE891" s="1">
        <f t="shared" si="2068"/>
        <v>1.1003018494624088E-3</v>
      </c>
      <c r="AF891" s="1">
        <f t="shared" si="2069"/>
        <v>1.5312947920304103E-3</v>
      </c>
      <c r="AG891" s="1">
        <f t="shared" si="2070"/>
        <v>2.1112120746773801E-3</v>
      </c>
      <c r="AH891" s="1">
        <f t="shared" si="2071"/>
        <v>2.8838775914298109E-3</v>
      </c>
      <c r="AI891" s="1">
        <f t="shared" si="2072"/>
        <v>3.9033284366359841E-3</v>
      </c>
      <c r="AJ891" s="1">
        <f t="shared" si="2073"/>
        <v>5.2353383606486706E-3</v>
      </c>
      <c r="AK891" s="1">
        <f t="shared" si="2074"/>
        <v>6.9589130327781948E-3</v>
      </c>
      <c r="AL891" s="1">
        <f t="shared" si="2075"/>
        <v>9.1676683707135765E-3</v>
      </c>
      <c r="AM891" s="1">
        <f t="shared" si="2076"/>
        <v>1.1970984197927829E-2</v>
      </c>
      <c r="AN891" s="1">
        <f t="shared" si="2077"/>
        <v>1.5494808970369147E-2</v>
      </c>
      <c r="AO891" s="1">
        <f t="shared" si="2078"/>
        <v>1.9881979370557371E-2</v>
      </c>
      <c r="AP891" s="1">
        <f t="shared" si="2079"/>
        <v>2.5291913447720395E-2</v>
      </c>
      <c r="AQ891" s="1">
        <f t="shared" si="2080"/>
        <v>3.1899539884940133E-2</v>
      </c>
      <c r="AR891" s="1">
        <f t="shared" si="2081"/>
        <v>3.9893340806667545E-2</v>
      </c>
      <c r="AS891" s="1">
        <f t="shared" si="2082"/>
        <v>4.9472412652128199E-2</v>
      </c>
      <c r="AT891" s="1">
        <f t="shared" si="2083"/>
        <v>6.0842489553960655E-2</v>
      </c>
      <c r="AU891" s="1">
        <f t="shared" si="2084"/>
        <v>7.4210925833981714E-2</v>
      </c>
      <c r="AV891" s="1">
        <f t="shared" si="2085"/>
        <v>8.9780696882940561E-2</v>
      </c>
      <c r="AW891" s="1">
        <f t="shared" si="2086"/>
        <v>0.10774354775340073</v>
      </c>
      <c r="AX891" s="1">
        <f t="shared" si="2087"/>
        <v>0.12827249195652521</v>
      </c>
      <c r="AY891" s="1">
        <f t="shared" si="2088"/>
        <v>0.15151393388746665</v>
      </c>
      <c r="AZ891" s="1">
        <f t="shared" si="2089"/>
        <v>0.17757975102573548</v>
      </c>
      <c r="BA891" s="1">
        <f t="shared" si="2090"/>
        <v>0.20653972041501398</v>
      </c>
      <c r="BB891" s="1">
        <f t="shared" si="2091"/>
        <v>0.23841470218457753</v>
      </c>
      <c r="BC891" s="1">
        <f t="shared" si="2092"/>
        <v>0.27317099632582559</v>
      </c>
      <c r="BD891" s="1">
        <f t="shared" si="2093"/>
        <v>0.31071626449108847</v>
      </c>
      <c r="BE891" s="1">
        <f t="shared" si="2094"/>
        <v>0.35089735524064875</v>
      </c>
      <c r="BF891" s="1">
        <f t="shared" si="2095"/>
        <v>0.39350029033271039</v>
      </c>
      <c r="BG891" s="1">
        <f t="shared" si="2096"/>
        <v>0.43825256522113754</v>
      </c>
      <c r="BH891" s="1">
        <f t="shared" si="2097"/>
        <v>0.4848277951053524</v>
      </c>
      <c r="BI891" s="1">
        <f t="shared" si="2098"/>
        <v>0.5328526067671967</v>
      </c>
      <c r="BJ891" s="1">
        <f t="shared" si="2099"/>
        <v>0.58191554537745094</v>
      </c>
      <c r="BK891" s="1">
        <f t="shared" si="2100"/>
        <v>0.63157764423967433</v>
      </c>
      <c r="BL891" s="1">
        <f t="shared" si="2101"/>
        <v>0.68138420337967687</v>
      </c>
      <c r="BM891" s="1">
        <f t="shared" si="2102"/>
        <v>0.73087724796356857</v>
      </c>
      <c r="BN891" s="1">
        <f t="shared" si="2103"/>
        <v>0.77960809560742905</v>
      </c>
      <c r="BO891" s="1">
        <f t="shared" si="2104"/>
        <v>0.82714945592487621</v>
      </c>
      <c r="BP891" s="1">
        <f t="shared" si="2105"/>
        <v>0.87310651636653214</v>
      </c>
      <c r="BQ891" s="1">
        <f t="shared" si="2106"/>
        <v>0.91712653277852541</v>
      </c>
      <c r="BR891" s="1">
        <f t="shared" si="2107"/>
        <v>0.95890653569940909</v>
      </c>
      <c r="BS891" s="1">
        <f t="shared" si="2108"/>
        <v>0.99819887664753482</v>
      </c>
      <c r="BT891" s="1">
        <f t="shared" si="2109"/>
        <v>1.0348144635639829</v>
      </c>
      <c r="BU891" s="1">
        <f t="shared" si="2110"/>
        <v>1.0686236616897162</v>
      </c>
      <c r="BV891" s="1">
        <f t="shared" si="2111"/>
        <v>1.099554956345749</v>
      </c>
      <c r="BW891" s="1">
        <f t="shared" si="2112"/>
        <v>1.1275915793816056</v>
      </c>
      <c r="BX891" s="1">
        <f t="shared" si="2113"/>
        <v>1.1527663852837697</v>
      </c>
      <c r="BY891" s="1">
        <f t="shared" si="2114"/>
        <v>1.1751553221352458</v>
      </c>
      <c r="BZ891" s="1">
        <f t="shared" si="2115"/>
        <v>1.1948698752339901</v>
      </c>
      <c r="CA891" s="1">
        <f t="shared" si="2116"/>
        <v>1.2120488679945991</v>
      </c>
      <c r="CB891" s="1">
        <f t="shared" si="2117"/>
        <v>1.2268499886141213</v>
      </c>
      <c r="CC891" s="1">
        <f t="shared" si="2118"/>
        <v>1.2394413763225729</v>
      </c>
      <c r="CD891" s="1">
        <f t="shared" si="2119"/>
        <v>1.2499935533428415</v>
      </c>
      <c r="CE891" s="1">
        <f t="shared" si="2120"/>
        <v>1.2586719338595791</v>
      </c>
      <c r="CF891" s="1">
        <f t="shared" si="2121"/>
        <v>1.2656300850773465</v>
      </c>
      <c r="CG891" s="1">
        <f t="shared" si="2122"/>
        <v>1.2710038628718046</v>
      </c>
      <c r="CH891" s="1">
        <f t="shared" si="2123"/>
        <v>1.2749064995288111</v>
      </c>
      <c r="CI891" s="1">
        <f t="shared" si="2124"/>
        <v>1.2774246861604592</v>
      </c>
      <c r="CJ891" s="1">
        <f t="shared" si="2125"/>
        <v>1.2786156686043084</v>
      </c>
      <c r="CK891" s="1">
        <f t="shared" si="2126"/>
        <v>1.2785053624781082</v>
      </c>
      <c r="CL891" s="1">
        <f t="shared" si="2127"/>
        <v>1.2770874887658608</v>
      </c>
      <c r="CM891" s="1">
        <f t="shared" si="2128"/>
        <v>1.2743237329751849</v>
      </c>
      <c r="CN891" s="1">
        <f t="shared" si="2129"/>
        <v>1.2701449349474681</v>
      </c>
      <c r="CO891" s="1">
        <f t="shared" si="2130"/>
        <v>1.2644533189488416</v>
      </c>
      <c r="CP891" s="1">
        <f t="shared" si="2131"/>
        <v>1.2571257710009185</v>
      </c>
      <c r="CQ891" s="1">
        <f t="shared" si="2132"/>
        <v>1.2480181593886601</v>
      </c>
      <c r="CR891" s="1">
        <f t="shared" si="2133"/>
        <v>1.2369706727429766</v>
      </c>
      <c r="CS891" s="1">
        <f t="shared" si="2134"/>
        <v>1.2238141171532133</v>
      </c>
      <c r="CT891" s="1">
        <f t="shared" si="2135"/>
        <v>1.208377070017471</v>
      </c>
      <c r="CU891" s="1">
        <f t="shared" si="2136"/>
        <v>1.1904937359342911</v>
      </c>
      <c r="CV891" s="1">
        <f t="shared" si="2137"/>
        <v>1.1700122924906244</v>
      </c>
      <c r="CW891" s="1">
        <f t="shared" si="2138"/>
        <v>1.1468034561448812</v>
      </c>
      <c r="CX891" s="1">
        <f t="shared" si="2139"/>
        <v>1.1207689462107149</v>
      </c>
      <c r="CY891" s="1">
        <f t="shared" si="2140"/>
        <v>1.0918494842071653</v>
      </c>
      <c r="CZ891" s="1">
        <f t="shared" si="2141"/>
        <v>1.0600319422667874</v>
      </c>
      <c r="DA891" s="1">
        <f t="shared" si="2142"/>
        <v>1.025355252696023</v>
      </c>
      <c r="DB891" s="1">
        <f t="shared" si="2143"/>
        <v>0.98791471448120616</v>
      </c>
      <c r="DC891" s="1">
        <f t="shared" si="2144"/>
        <v>0.94786438287324293</v>
      </c>
      <c r="DD891" s="1">
        <f t="shared" si="2145"/>
        <v>0.90541730421374333</v>
      </c>
      <c r="DE891" s="1">
        <f t="shared" si="2146"/>
        <v>0.86084345653624039</v>
      </c>
      <c r="DF891" s="1">
        <f t="shared" si="2147"/>
        <v>0.81446537157968535</v>
      </c>
      <c r="DG891" s="1">
        <f t="shared" si="2148"/>
        <v>0.76665153820291343</v>
      </c>
      <c r="DH891" s="1">
        <f t="shared" si="2149"/>
        <v>0.71780781202764654</v>
      </c>
      <c r="DI891" s="1">
        <f t="shared" si="2150"/>
        <v>0.668367172190105</v>
      </c>
      <c r="DJ891" s="1">
        <f t="shared" si="2151"/>
        <v>0.61877826440931527</v>
      </c>
      <c r="DK891" s="1">
        <f t="shared" si="2152"/>
        <v>0.56949324242551824</v>
      </c>
      <c r="DL891" s="1">
        <f t="shared" si="2153"/>
        <v>0.52095546139392657</v>
      </c>
      <c r="DM891" s="1">
        <f t="shared" si="2154"/>
        <v>0.47358758370081372</v>
      </c>
      <c r="DN891" s="1">
        <f t="shared" si="2155"/>
        <v>0.42778062938049877</v>
      </c>
      <c r="DO891" s="1">
        <f t="shared" si="2156"/>
        <v>0.38388444219183981</v>
      </c>
      <c r="DP891" s="1">
        <f t="shared" si="2157"/>
        <v>0.34219995341721754</v>
      </c>
      <c r="DQ891" s="1">
        <f t="shared" si="2158"/>
        <v>0.30297351565397274</v>
      </c>
      <c r="DR891" s="1">
        <f t="shared" si="2159"/>
        <v>0.26639345678821913</v>
      </c>
      <c r="DS891" s="1">
        <f t="shared" si="2160"/>
        <v>0.23258887911039688</v>
      </c>
      <c r="DT891" s="1">
        <f t="shared" si="2161"/>
        <v>0.20163060908124328</v>
      </c>
      <c r="DU891" s="1">
        <f t="shared" si="2162"/>
        <v>0.17353409754068269</v>
      </c>
      <c r="DV891" s="1">
        <f t="shared" si="2163"/>
        <v>0.14826398451927206</v>
      </c>
      <c r="DW891" s="1">
        <f t="shared" si="2164"/>
        <v>0.1257399815712367</v>
      </c>
      <c r="DX891" s="1">
        <f t="shared" si="2165"/>
        <v>0.10584368976145796</v>
      </c>
      <c r="DY891" s="1">
        <f t="shared" si="2166"/>
        <v>8.8425962942648331E-2</v>
      </c>
      <c r="DZ891" s="1">
        <f t="shared" si="2167"/>
        <v>7.3314441593806831E-2</v>
      </c>
      <c r="EA891" s="1">
        <f t="shared" si="2168"/>
        <v>6.0320918493268365E-2</v>
      </c>
      <c r="EB891" s="1">
        <f t="shared" si="2169"/>
        <v>4.9248248999828249E-2</v>
      </c>
      <c r="EC891" s="1">
        <f t="shared" si="2170"/>
        <v>3.9896580280395916E-2</v>
      </c>
      <c r="ED891" s="1">
        <f t="shared" si="2171"/>
        <v>3.2068739981659038E-2</v>
      </c>
      <c r="EE891" s="1">
        <f t="shared" si="2172"/>
        <v>2.5574690547611266E-2</v>
      </c>
      <c r="EF891" s="1">
        <f t="shared" si="2173"/>
        <v>2.0235016364443303E-2</v>
      </c>
      <c r="EG891" s="1">
        <f t="shared" si="2174"/>
        <v>1.5883463911004543E-2</v>
      </c>
      <c r="EH891" s="1">
        <f t="shared" si="2175"/>
        <v>1.2368597966092723E-2</v>
      </c>
      <c r="EI891" s="1">
        <f t="shared" si="2176"/>
        <v>9.5546686381690754E-3</v>
      </c>
      <c r="EJ891" s="1">
        <f t="shared" si="2177"/>
        <v>7.3218045008061174E-3</v>
      </c>
      <c r="EK891" s="1">
        <f t="shared" si="2178"/>
        <v>5.5656572196928896E-3</v>
      </c>
      <c r="EL891" s="1">
        <f t="shared" si="2179"/>
        <v>4.1966241278630712E-3</v>
      </c>
      <c r="EM891" s="1">
        <f t="shared" si="2180"/>
        <v>3.1387690021376004E-3</v>
      </c>
      <c r="EN891" s="1">
        <f t="shared" si="2181"/>
        <v>2.3285497308160436E-3</v>
      </c>
      <c r="EO891" s="1">
        <f t="shared" si="2182"/>
        <v>1.7134465288521196E-3</v>
      </c>
      <c r="EP891" s="1">
        <f t="shared" si="2183"/>
        <v>1.2505675706060131E-3</v>
      </c>
      <c r="EQ891" s="1">
        <f t="shared" si="2184"/>
        <v>9.0529182320013015E-4</v>
      </c>
      <c r="ER891" s="1">
        <f t="shared" si="2185"/>
        <v>6.4999260736451606E-4</v>
      </c>
      <c r="ES891" s="1">
        <f t="shared" si="2186"/>
        <v>4.6287078612806471E-4</v>
      </c>
      <c r="ET891" s="1">
        <f t="shared" si="2187"/>
        <v>3.2691396708592194E-4</v>
      </c>
      <c r="EU891" s="1">
        <f t="shared" si="2188"/>
        <v>2.2898790435569783E-4</v>
      </c>
      <c r="EV891" s="1">
        <f t="shared" si="2189"/>
        <v>1.5905837306781769E-4</v>
      </c>
      <c r="EW891" s="1">
        <f t="shared" si="2190"/>
        <v>1.0953594978931077E-4</v>
      </c>
      <c r="EX891" s="1">
        <f t="shared" si="2191"/>
        <v>7.4732009464993041E-5</v>
      </c>
      <c r="EY891" s="1">
        <f t="shared" si="2192"/>
        <v>5.0411363098349634E-5</v>
      </c>
      <c r="EZ891" s="1">
        <f t="shared" si="2193"/>
        <v>3.3424701984419856E-5</v>
      </c>
      <c r="FA891" s="1">
        <f t="shared" si="2194"/>
        <v>2.1401603084578473E-5</v>
      </c>
      <c r="FB891" s="1">
        <f t="shared" si="2195"/>
        <v>1.2481234752811021E-5</v>
      </c>
      <c r="FC891" s="1">
        <f t="shared" si="2196"/>
        <v>5.0515851321899377E-6</v>
      </c>
      <c r="FD891" s="75">
        <f t="shared" si="2047"/>
        <v>-5.0515851321899377E-6</v>
      </c>
    </row>
    <row r="892" spans="7:160" x14ac:dyDescent="0.35">
      <c r="G892" t="str">
        <f t="shared" si="2043"/>
        <v>Refd, t=4.38</v>
      </c>
      <c r="H892" s="76">
        <f t="shared" si="2044"/>
        <v>4.3849999999999287</v>
      </c>
      <c r="I892" s="1">
        <f t="shared" si="2045"/>
        <v>0</v>
      </c>
      <c r="J892" s="22">
        <f t="shared" si="2046"/>
        <v>1.2428391540211297E-8</v>
      </c>
      <c r="K892" s="1">
        <f t="shared" si="2048"/>
        <v>6.4148159187267531E-8</v>
      </c>
      <c r="L892" s="1">
        <f t="shared" si="2049"/>
        <v>1.6268857263957924E-7</v>
      </c>
      <c r="M892" s="1">
        <f t="shared" si="2050"/>
        <v>3.4055823538260153E-7</v>
      </c>
      <c r="N892" s="1">
        <f t="shared" si="2051"/>
        <v>6.4980067269016097E-7</v>
      </c>
      <c r="O892" s="1">
        <f t="shared" si="2052"/>
        <v>1.1724365959284653E-6</v>
      </c>
      <c r="P892" s="1">
        <f t="shared" si="2053"/>
        <v>2.0358670784892099E-6</v>
      </c>
      <c r="Q892" s="1">
        <f t="shared" si="2054"/>
        <v>3.4352923442358937E-6</v>
      </c>
      <c r="R892" s="1">
        <f t="shared" si="2055"/>
        <v>5.6659095934717116E-6</v>
      </c>
      <c r="S892" s="1">
        <f t="shared" si="2056"/>
        <v>9.168542902179922E-6</v>
      </c>
      <c r="T892" s="1">
        <f t="shared" si="2057"/>
        <v>1.4593447602414535E-5</v>
      </c>
      <c r="U892" s="1">
        <f t="shared" si="2058"/>
        <v>2.2888328902739471E-5</v>
      </c>
      <c r="V892" s="1">
        <f t="shared" si="2059"/>
        <v>3.5418110514503275E-5</v>
      </c>
      <c r="W892" s="1">
        <f t="shared" si="2060"/>
        <v>5.4125648472339094E-5</v>
      </c>
      <c r="X892" s="1">
        <f t="shared" si="2061"/>
        <v>8.1744337521650056E-5</v>
      </c>
      <c r="Y892" s="1">
        <f t="shared" si="2062"/>
        <v>1.2207528644774784E-4</v>
      </c>
      <c r="Z892" s="1">
        <f t="shared" si="2063"/>
        <v>1.8034327422771044E-4</v>
      </c>
      <c r="AA892" s="1">
        <f t="shared" si="2064"/>
        <v>2.6364680958071071E-4</v>
      </c>
      <c r="AB892" s="1">
        <f t="shared" si="2065"/>
        <v>3.815180079462132E-4</v>
      </c>
      <c r="AC892" s="1">
        <f t="shared" si="2066"/>
        <v>5.4660731939276013E-4</v>
      </c>
      <c r="AD892" s="1">
        <f t="shared" si="2067"/>
        <v>7.7550599158096112E-4</v>
      </c>
      <c r="AE892" s="1">
        <f t="shared" si="2068"/>
        <v>1.0897151183959521E-3</v>
      </c>
      <c r="AF892" s="1">
        <f t="shared" si="2069"/>
        <v>1.5167638122534942E-3</v>
      </c>
      <c r="AG892" s="1">
        <f t="shared" si="2070"/>
        <v>2.091470123531679E-3</v>
      </c>
      <c r="AH892" s="1">
        <f t="shared" si="2071"/>
        <v>2.8573266266546126E-3</v>
      </c>
      <c r="AI892" s="1">
        <f t="shared" si="2072"/>
        <v>3.8679781177681023E-3</v>
      </c>
      <c r="AJ892" s="1">
        <f t="shared" si="2073"/>
        <v>5.1887419202477202E-3</v>
      </c>
      <c r="AK892" s="1">
        <f t="shared" si="2074"/>
        <v>6.898102509492003E-3</v>
      </c>
      <c r="AL892" s="1">
        <f t="shared" si="2075"/>
        <v>9.0890925716803211E-3</v>
      </c>
      <c r="AM892" s="1">
        <f t="shared" si="2076"/>
        <v>1.1870453626140072E-2</v>
      </c>
      <c r="AN892" s="1">
        <f t="shared" si="2077"/>
        <v>1.5367452761937983E-2</v>
      </c>
      <c r="AO892" s="1">
        <f t="shared" si="2078"/>
        <v>1.9722219950137242E-2</v>
      </c>
      <c r="AP892" s="1">
        <f t="shared" si="2079"/>
        <v>2.5093465029562386E-2</v>
      </c>
      <c r="AQ892" s="1">
        <f t="shared" si="2080"/>
        <v>3.1655437020462855E-2</v>
      </c>
      <c r="AR892" s="1">
        <f t="shared" si="2081"/>
        <v>3.9596002811682039E-2</v>
      </c>
      <c r="AS892" s="1">
        <f t="shared" si="2082"/>
        <v>4.9113748860473351E-2</v>
      </c>
      <c r="AT892" s="1">
        <f t="shared" si="2083"/>
        <v>6.0414048892250341E-2</v>
      </c>
      <c r="AU892" s="1">
        <f t="shared" si="2084"/>
        <v>7.3704092189710732E-2</v>
      </c>
      <c r="AV892" s="1">
        <f t="shared" si="2085"/>
        <v>8.9186929192714245E-2</v>
      </c>
      <c r="AW892" s="1">
        <f t="shared" si="2086"/>
        <v>0.1070546607749433</v>
      </c>
      <c r="AX892" s="1">
        <f t="shared" si="2087"/>
        <v>0.12748097047140958</v>
      </c>
      <c r="AY892" s="1">
        <f t="shared" si="2088"/>
        <v>0.15061326982798914</v>
      </c>
      <c r="AZ892" s="1">
        <f t="shared" si="2089"/>
        <v>0.17656478998582947</v>
      </c>
      <c r="BA892" s="1">
        <f t="shared" si="2090"/>
        <v>0.20540700146903601</v>
      </c>
      <c r="BB892" s="1">
        <f t="shared" si="2091"/>
        <v>0.23716277317277584</v>
      </c>
      <c r="BC892" s="1">
        <f t="shared" si="2092"/>
        <v>0.27180068601324298</v>
      </c>
      <c r="BD892" s="1">
        <f t="shared" si="2093"/>
        <v>0.3092308934498596</v>
      </c>
      <c r="BE892" s="1">
        <f t="shared" si="2094"/>
        <v>0.34930286904181962</v>
      </c>
      <c r="BF892" s="1">
        <f t="shared" si="2095"/>
        <v>0.39180530165719757</v>
      </c>
      <c r="BG892" s="1">
        <f t="shared" si="2096"/>
        <v>0.43646829569174922</v>
      </c>
      <c r="BH892" s="1">
        <f t="shared" si="2097"/>
        <v>0.48296791277305728</v>
      </c>
      <c r="BI892" s="1">
        <f t="shared" si="2098"/>
        <v>0.5309329609273099</v>
      </c>
      <c r="BJ892" s="1">
        <f t="shared" si="2099"/>
        <v>0.57995380634416216</v>
      </c>
      <c r="BK892" s="1">
        <f t="shared" si="2100"/>
        <v>0.62959286143009052</v>
      </c>
      <c r="BL892" s="1">
        <f t="shared" si="2101"/>
        <v>0.67939630011133623</v>
      </c>
      <c r="BM892" s="1">
        <f t="shared" si="2102"/>
        <v>0.72890647535394804</v>
      </c>
      <c r="BN892" s="1">
        <f t="shared" si="2103"/>
        <v>0.7776744705620815</v>
      </c>
      <c r="BO892" s="1">
        <f t="shared" si="2104"/>
        <v>0.82527220920537381</v>
      </c>
      <c r="BP892" s="1">
        <f t="shared" si="2105"/>
        <v>0.87130357606454811</v>
      </c>
      <c r="BQ892" s="1">
        <f t="shared" si="2106"/>
        <v>0.91541406625061794</v>
      </c>
      <c r="BR892" s="1">
        <f t="shared" si="2107"/>
        <v>0.95729856933219126</v>
      </c>
      <c r="BS892" s="1">
        <f t="shared" si="2108"/>
        <v>0.99670700803005596</v>
      </c>
      <c r="BT892" s="1">
        <f t="shared" si="2109"/>
        <v>1.0334476751291406</v>
      </c>
      <c r="BU892" s="1">
        <f t="shared" si="2110"/>
        <v>1.0673882390781804</v>
      </c>
      <c r="BV892" s="1">
        <f t="shared" si="2111"/>
        <v>1.0984545090755795</v>
      </c>
      <c r="BW892" s="1">
        <f t="shared" si="2112"/>
        <v>1.1266271562696153</v>
      </c>
      <c r="BX892" s="1">
        <f t="shared" si="2113"/>
        <v>1.1519366727864793</v>
      </c>
      <c r="BY892" s="1">
        <f t="shared" si="2114"/>
        <v>1.1744569105901255</v>
      </c>
      <c r="BZ892" s="1">
        <f t="shared" si="2115"/>
        <v>1.1942975760104084</v>
      </c>
      <c r="CA892" s="1">
        <f t="shared" si="2116"/>
        <v>1.2115960638238839</v>
      </c>
      <c r="CB892" s="1">
        <f t="shared" si="2117"/>
        <v>1.2265089997735807</v>
      </c>
      <c r="CC892" s="1">
        <f t="shared" si="2118"/>
        <v>1.2392038267294676</v>
      </c>
      <c r="CD892" s="1">
        <f t="shared" si="2119"/>
        <v>1.2498507227409288</v>
      </c>
      <c r="CE892" s="1">
        <f t="shared" si="2120"/>
        <v>1.2586150848889597</v>
      </c>
      <c r="CF892" s="1">
        <f t="shared" si="2121"/>
        <v>1.265650756837343</v>
      </c>
      <c r="CG892" s="1">
        <f t="shared" si="2122"/>
        <v>1.2710941253642036</v>
      </c>
      <c r="CH892" s="1">
        <f t="shared" si="2123"/>
        <v>1.275059165891467</v>
      </c>
      <c r="CI892" s="1">
        <f t="shared" si="2124"/>
        <v>1.2776334817092072</v>
      </c>
      <c r="CJ892" s="1">
        <f t="shared" si="2125"/>
        <v>1.2788753572967539</v>
      </c>
      <c r="CK892" s="1">
        <f t="shared" si="2126"/>
        <v>1.2788118324629787</v>
      </c>
      <c r="CL892" s="1">
        <f t="shared" si="2127"/>
        <v>1.2774377992139001</v>
      </c>
      <c r="CM892" s="1">
        <f t="shared" si="2128"/>
        <v>1.2747161244820684</v>
      </c>
      <c r="CN892" s="1">
        <f t="shared" si="2129"/>
        <v>1.2705788055761462</v>
      </c>
      <c r="CO892" s="1">
        <f t="shared" si="2130"/>
        <v>1.2649291675836525</v>
      </c>
      <c r="CP892" s="1">
        <f t="shared" si="2131"/>
        <v>1.2576451092736771</v>
      </c>
      <c r="CQ892" s="1">
        <f t="shared" si="2132"/>
        <v>1.2485833931557553</v>
      </c>
      <c r="CR892" s="1">
        <f t="shared" si="2133"/>
        <v>1.2375849540681609</v>
      </c>
      <c r="CS892" s="1">
        <f t="shared" si="2134"/>
        <v>1.2244811680738081</v>
      </c>
      <c r="CT892" s="1">
        <f t="shared" si="2135"/>
        <v>1.2091009800870465</v>
      </c>
      <c r="CU892" s="1">
        <f t="shared" si="2136"/>
        <v>1.191278736635538</v>
      </c>
      <c r="CV892" s="1">
        <f t="shared" si="2137"/>
        <v>1.170862513037279</v>
      </c>
      <c r="CW892" s="1">
        <f t="shared" si="2138"/>
        <v>1.1477226668298373</v>
      </c>
      <c r="CX892" s="1">
        <f t="shared" si="2139"/>
        <v>1.1217602971551179</v>
      </c>
      <c r="CY892" s="1">
        <f t="shared" si="2140"/>
        <v>1.0929152489394902</v>
      </c>
      <c r="CZ892" s="1">
        <f t="shared" si="2141"/>
        <v>1.0611732768166282</v>
      </c>
      <c r="DA892" s="1">
        <f t="shared" si="2142"/>
        <v>1.0265719816371983</v>
      </c>
      <c r="DB892" s="1">
        <f t="shared" si="2143"/>
        <v>0.989205155443593</v>
      </c>
      <c r="DC892" s="1">
        <f t="shared" si="2144"/>
        <v>0.94922522035081536</v>
      </c>
      <c r="DD892" s="1">
        <f t="shared" si="2145"/>
        <v>0.90684352197937168</v>
      </c>
      <c r="DE892" s="1">
        <f t="shared" si="2146"/>
        <v>0.86232833565753964</v>
      </c>
      <c r="DF892" s="1">
        <f t="shared" si="2147"/>
        <v>0.81600055801753524</v>
      </c>
      <c r="DG892" s="1">
        <f t="shared" si="2148"/>
        <v>0.7682271804409162</v>
      </c>
      <c r="DH892" s="1">
        <f t="shared" si="2149"/>
        <v>0.7194127653626855</v>
      </c>
      <c r="DI892" s="1">
        <f t="shared" si="2150"/>
        <v>0.66998926248798174</v>
      </c>
      <c r="DJ892" s="1">
        <f t="shared" si="2151"/>
        <v>0.62040460058770985</v>
      </c>
      <c r="DK892" s="1">
        <f t="shared" si="2152"/>
        <v>0.57111056395023685</v>
      </c>
      <c r="DL892" s="1">
        <f t="shared" si="2153"/>
        <v>0.52255050490578736</v>
      </c>
      <c r="DM892" s="1">
        <f t="shared" si="2154"/>
        <v>0.4751474517091871</v>
      </c>
      <c r="DN892" s="1">
        <f t="shared" si="2155"/>
        <v>0.42929314386459094</v>
      </c>
      <c r="DO892" s="1">
        <f t="shared" si="2156"/>
        <v>0.38533846695120288</v>
      </c>
      <c r="DP892" s="1">
        <f t="shared" si="2157"/>
        <v>0.34358567102674958</v>
      </c>
      <c r="DQ892" s="1">
        <f t="shared" si="2158"/>
        <v>0.30428264774163549</v>
      </c>
      <c r="DR892" s="1">
        <f t="shared" si="2159"/>
        <v>0.26761941983601362</v>
      </c>
      <c r="DS892" s="1">
        <f t="shared" si="2160"/>
        <v>0.23372687180809518</v>
      </c>
      <c r="DT892" s="1">
        <f t="shared" si="2161"/>
        <v>0.20267763114857332</v>
      </c>
      <c r="DU892" s="1">
        <f t="shared" si="2162"/>
        <v>0.17448890359768882</v>
      </c>
      <c r="DV892" s="1">
        <f t="shared" si="2163"/>
        <v>0.14912697978127068</v>
      </c>
      <c r="DW892" s="1">
        <f t="shared" si="2164"/>
        <v>0.12651306868273193</v>
      </c>
      <c r="DX892" s="1">
        <f t="shared" si="2165"/>
        <v>0.10653007783777274</v>
      </c>
      <c r="DY892" s="1">
        <f t="shared" si="2166"/>
        <v>8.9029950806163216E-2</v>
      </c>
      <c r="DZ892" s="1">
        <f t="shared" si="2167"/>
        <v>7.3841187291076693E-2</v>
      </c>
      <c r="EA892" s="1">
        <f t="shared" si="2168"/>
        <v>6.0776206539198845E-2</v>
      </c>
      <c r="EB892" s="1">
        <f t="shared" si="2169"/>
        <v>4.9638265543231509E-2</v>
      </c>
      <c r="EC892" s="1">
        <f t="shared" si="2170"/>
        <v>4.0227704681250719E-2</v>
      </c>
      <c r="ED892" s="1">
        <f t="shared" si="2171"/>
        <v>3.2347359308367303E-2</v>
      </c>
      <c r="EE892" s="1">
        <f t="shared" si="2172"/>
        <v>2.5807041414412132E-2</v>
      </c>
      <c r="EF892" s="1">
        <f t="shared" si="2173"/>
        <v>2.042705649052929E-2</v>
      </c>
      <c r="EG892" s="1">
        <f t="shared" si="2174"/>
        <v>1.6040773922430203E-2</v>
      </c>
      <c r="EH892" s="1">
        <f t="shared" si="2175"/>
        <v>1.249631237438904E-2</v>
      </c>
      <c r="EI892" s="1">
        <f t="shared" si="2176"/>
        <v>9.6574336747900814E-3</v>
      </c>
      <c r="EJ892" s="1">
        <f t="shared" si="2177"/>
        <v>7.4037595884581704E-3</v>
      </c>
      <c r="EK892" s="1">
        <f t="shared" si="2178"/>
        <v>5.6304363138976561E-3</v>
      </c>
      <c r="EL892" s="1">
        <f t="shared" si="2179"/>
        <v>4.2473729339399836E-3</v>
      </c>
      <c r="EM892" s="1">
        <f t="shared" si="2180"/>
        <v>3.1781741159901795E-3</v>
      </c>
      <c r="EN892" s="1">
        <f t="shared" si="2181"/>
        <v>2.3588760082891309E-3</v>
      </c>
      <c r="EO892" s="1">
        <f t="shared" si="2182"/>
        <v>1.7365793965265115E-3</v>
      </c>
      <c r="EP892" s="1">
        <f t="shared" si="2183"/>
        <v>1.268057491556561E-3</v>
      </c>
      <c r="EQ892" s="1">
        <f t="shared" si="2184"/>
        <v>9.1839867179296843E-4</v>
      </c>
      <c r="ER892" s="1">
        <f t="shared" si="2185"/>
        <v>6.5972824408624313E-4</v>
      </c>
      <c r="ES892" s="1">
        <f t="shared" si="2186"/>
        <v>4.7003862357514057E-4</v>
      </c>
      <c r="ET892" s="1">
        <f t="shared" si="2187"/>
        <v>3.3214475880754299E-4</v>
      </c>
      <c r="EU892" s="1">
        <f t="shared" si="2188"/>
        <v>2.327713558197591E-4</v>
      </c>
      <c r="EV892" s="1">
        <f t="shared" si="2189"/>
        <v>1.6177046286172371E-4</v>
      </c>
      <c r="EW892" s="1">
        <f t="shared" si="2190"/>
        <v>1.114620590283382E-4</v>
      </c>
      <c r="EX892" s="1">
        <f t="shared" si="2191"/>
        <v>7.6086091015695566E-5</v>
      </c>
      <c r="EY892" s="1">
        <f t="shared" si="2192"/>
        <v>5.135144261504387E-5</v>
      </c>
      <c r="EZ892" s="1">
        <f t="shared" si="2193"/>
        <v>3.4064989963418821E-5</v>
      </c>
      <c r="FA892" s="1">
        <f t="shared" si="2194"/>
        <v>2.1821404520191283E-5</v>
      </c>
      <c r="FB892" s="1">
        <f t="shared" si="2195"/>
        <v>1.273065231271411E-5</v>
      </c>
      <c r="FC892" s="1">
        <f t="shared" si="2196"/>
        <v>5.153686617568329E-6</v>
      </c>
      <c r="FD892" s="75">
        <f t="shared" si="2047"/>
        <v>-5.153686617568329E-6</v>
      </c>
    </row>
    <row r="893" spans="7:160" x14ac:dyDescent="0.35">
      <c r="G893" t="str">
        <f t="shared" si="2043"/>
        <v>Refd, t=4.39</v>
      </c>
      <c r="H893" s="76">
        <f t="shared" si="2044"/>
        <v>4.3899999999999286</v>
      </c>
      <c r="I893" s="1">
        <f t="shared" si="2045"/>
        <v>0</v>
      </c>
      <c r="J893" s="22">
        <f t="shared" si="2046"/>
        <v>1.2291620266326744E-8</v>
      </c>
      <c r="K893" s="1">
        <f t="shared" si="2048"/>
        <v>6.344256995564587E-8</v>
      </c>
      <c r="L893" s="1">
        <f t="shared" si="2049"/>
        <v>1.60901020341038E-7</v>
      </c>
      <c r="M893" s="1">
        <f t="shared" si="2050"/>
        <v>3.3682244862748069E-7</v>
      </c>
      <c r="N893" s="1">
        <f t="shared" si="2051"/>
        <v>6.4268826335486487E-7</v>
      </c>
      <c r="O893" s="1">
        <f t="shared" si="2052"/>
        <v>1.1596389638558011E-6</v>
      </c>
      <c r="P893" s="1">
        <f t="shared" si="2053"/>
        <v>2.013718232781747E-6</v>
      </c>
      <c r="Q893" s="1">
        <f t="shared" si="2054"/>
        <v>3.3980631523969373E-6</v>
      </c>
      <c r="R893" s="1">
        <f t="shared" si="2055"/>
        <v>5.6047784300350629E-6</v>
      </c>
      <c r="S893" s="1">
        <f t="shared" si="2056"/>
        <v>9.0701149481215113E-6</v>
      </c>
      <c r="T893" s="1">
        <f t="shared" si="2057"/>
        <v>1.4437654095881585E-5</v>
      </c>
      <c r="U893" s="1">
        <f t="shared" si="2058"/>
        <v>2.264548770000945E-5</v>
      </c>
      <c r="V893" s="1">
        <f t="shared" si="2059"/>
        <v>3.5044870174174347E-5</v>
      </c>
      <c r="W893" s="1">
        <f t="shared" si="2060"/>
        <v>5.3559470390005735E-5</v>
      </c>
      <c r="X893" s="1">
        <f t="shared" si="2061"/>
        <v>8.0896096355874498E-5</v>
      </c>
      <c r="Y893" s="1">
        <f t="shared" si="2062"/>
        <v>1.2081949184656518E-4</v>
      </c>
      <c r="Z893" s="1">
        <f t="shared" si="2063"/>
        <v>1.7850534250765494E-4</v>
      </c>
      <c r="AA893" s="1">
        <f t="shared" si="2064"/>
        <v>2.6098675090376701E-4</v>
      </c>
      <c r="AB893" s="1">
        <f t="shared" si="2065"/>
        <v>3.7770985387392865E-4</v>
      </c>
      <c r="AC893" s="1">
        <f t="shared" si="2066"/>
        <v>5.41213611493055E-4</v>
      </c>
      <c r="AD893" s="1">
        <f t="shared" si="2067"/>
        <v>7.6794670054451458E-4</v>
      </c>
      <c r="AE893" s="1">
        <f t="shared" si="2068"/>
        <v>1.0792304831138964E-3</v>
      </c>
      <c r="AF893" s="1">
        <f t="shared" si="2069"/>
        <v>1.5023707981003896E-3</v>
      </c>
      <c r="AG893" s="1">
        <f t="shared" si="2070"/>
        <v>2.0719125156694372E-3</v>
      </c>
      <c r="AH893" s="1">
        <f t="shared" si="2071"/>
        <v>2.8310192103576793E-3</v>
      </c>
      <c r="AI893" s="1">
        <f t="shared" si="2072"/>
        <v>3.832945959226276E-3</v>
      </c>
      <c r="AJ893" s="1">
        <f t="shared" si="2073"/>
        <v>5.1425564432293607E-3</v>
      </c>
      <c r="AK893" s="1">
        <f t="shared" si="2074"/>
        <v>6.8378168471850253E-3</v>
      </c>
      <c r="AL893" s="1">
        <f t="shared" si="2075"/>
        <v>9.0111795241821883E-3</v>
      </c>
      <c r="AM893" s="1">
        <f t="shared" si="2076"/>
        <v>1.1770750419725227E-2</v>
      </c>
      <c r="AN893" s="1">
        <f t="shared" si="2077"/>
        <v>1.5241117615774975E-2</v>
      </c>
      <c r="AO893" s="1">
        <f t="shared" si="2078"/>
        <v>1.9563706123197987E-2</v>
      </c>
      <c r="AP893" s="1">
        <f t="shared" si="2079"/>
        <v>2.4896518447615708E-2</v>
      </c>
      <c r="AQ893" s="1">
        <f t="shared" si="2080"/>
        <v>3.1413123669021076E-2</v>
      </c>
      <c r="AR893" s="1">
        <f t="shared" si="2081"/>
        <v>3.9300771730222374E-2</v>
      </c>
      <c r="AS893" s="1">
        <f t="shared" si="2082"/>
        <v>4.875753570828105E-2</v>
      </c>
      <c r="AT893" s="1">
        <f t="shared" si="2083"/>
        <v>5.9988423628768064E-2</v>
      </c>
      <c r="AU893" s="1">
        <f t="shared" si="2084"/>
        <v>7.3200452416015208E-2</v>
      </c>
      <c r="AV893" s="1">
        <f t="shared" si="2085"/>
        <v>8.8596738180926282E-2</v>
      </c>
      <c r="AW893" s="1">
        <f t="shared" si="2086"/>
        <v>0.10636972627188875</v>
      </c>
      <c r="AX893" s="1">
        <f t="shared" si="2087"/>
        <v>0.12669375716299044</v>
      </c>
      <c r="AY893" s="1">
        <f t="shared" si="2088"/>
        <v>0.14971723510564316</v>
      </c>
      <c r="AZ893" s="1">
        <f t="shared" si="2089"/>
        <v>0.17555472962068419</v>
      </c>
      <c r="BA893" s="1">
        <f t="shared" si="2090"/>
        <v>0.20427938924882236</v>
      </c>
      <c r="BB893" s="1">
        <f t="shared" si="2091"/>
        <v>0.23591607676425747</v>
      </c>
      <c r="BC893" s="1">
        <f t="shared" si="2092"/>
        <v>0.27043564052141222</v>
      </c>
      <c r="BD893" s="1">
        <f t="shared" si="2093"/>
        <v>0.30775071453870068</v>
      </c>
      <c r="BE893" s="1">
        <f t="shared" si="2094"/>
        <v>0.34771338916093947</v>
      </c>
      <c r="BF893" s="1">
        <f t="shared" si="2095"/>
        <v>0.39011501588271541</v>
      </c>
      <c r="BG893" s="1">
        <f t="shared" si="2096"/>
        <v>0.4346883078249853</v>
      </c>
      <c r="BH893" s="1">
        <f t="shared" si="2097"/>
        <v>0.48111177742214783</v>
      </c>
      <c r="BI893" s="1">
        <f t="shared" si="2098"/>
        <v>0.5290164230020945</v>
      </c>
      <c r="BJ893" s="1">
        <f t="shared" si="2099"/>
        <v>0.57799444532669264</v>
      </c>
      <c r="BK893" s="1">
        <f t="shared" si="2100"/>
        <v>0.62760965350438103</v>
      </c>
      <c r="BL893" s="1">
        <f t="shared" si="2101"/>
        <v>0.6774091163076329</v>
      </c>
      <c r="BM893" s="1">
        <f t="shared" si="2102"/>
        <v>0.72693553788577348</v>
      </c>
      <c r="BN893" s="1">
        <f t="shared" si="2103"/>
        <v>0.77573979218766864</v>
      </c>
      <c r="BO893" s="1">
        <f t="shared" si="2104"/>
        <v>0.823393041517407</v>
      </c>
      <c r="BP893" s="1">
        <f t="shared" si="2105"/>
        <v>0.86949789202198335</v>
      </c>
      <c r="BQ893" s="1">
        <f t="shared" si="2106"/>
        <v>0.91369810006998509</v>
      </c>
      <c r="BR893" s="1">
        <f t="shared" si="2107"/>
        <v>0.95568643324073077</v>
      </c>
      <c r="BS893" s="1">
        <f t="shared" si="2108"/>
        <v>0.99521040064876098</v>
      </c>
      <c r="BT893" s="1">
        <f t="shared" si="2109"/>
        <v>1.0320756907815722</v>
      </c>
      <c r="BU893" s="1">
        <f t="shared" si="2110"/>
        <v>1.066147281536673</v>
      </c>
      <c r="BV893" s="1">
        <f t="shared" si="2111"/>
        <v>1.0973483075904071</v>
      </c>
      <c r="BW893" s="1">
        <f t="shared" si="2112"/>
        <v>1.1256568765746542</v>
      </c>
      <c r="BX893" s="1">
        <f t="shared" si="2113"/>
        <v>1.1511011114650862</v>
      </c>
      <c r="BY893" s="1">
        <f t="shared" si="2114"/>
        <v>1.1737527579531291</v>
      </c>
      <c r="BZ893" s="1">
        <f t="shared" si="2115"/>
        <v>1.1937197306138105</v>
      </c>
      <c r="CA893" s="1">
        <f t="shared" si="2116"/>
        <v>1.2111379809573748</v>
      </c>
      <c r="CB893" s="1">
        <f t="shared" si="2117"/>
        <v>1.2261630566013926</v>
      </c>
      <c r="CC893" s="1">
        <f t="shared" si="2118"/>
        <v>1.2389616880969159</v>
      </c>
      <c r="CD893" s="1">
        <f t="shared" si="2119"/>
        <v>1.2497036937463366</v>
      </c>
      <c r="CE893" s="1">
        <f t="shared" si="2120"/>
        <v>1.2585544388997103</v>
      </c>
      <c r="CF893" s="1">
        <f t="shared" si="2121"/>
        <v>1.2656680304309693</v>
      </c>
      <c r="CG893" s="1">
        <f t="shared" si="2122"/>
        <v>1.2711813744481595</v>
      </c>
      <c r="CH893" s="1">
        <f t="shared" si="2123"/>
        <v>1.2752091797838281</v>
      </c>
      <c r="CI893" s="1">
        <f t="shared" si="2124"/>
        <v>1.277839954085215</v>
      </c>
      <c r="CJ893" s="1">
        <f t="shared" si="2125"/>
        <v>1.279133014522718</v>
      </c>
      <c r="CK893" s="1">
        <f t="shared" si="2126"/>
        <v>1.2791165209137099</v>
      </c>
      <c r="CL893" s="1">
        <f t="shared" si="2127"/>
        <v>1.277786533727491</v>
      </c>
      <c r="CM893" s="1">
        <f t="shared" si="2128"/>
        <v>1.2751071002240839</v>
      </c>
      <c r="CN893" s="1">
        <f t="shared" si="2129"/>
        <v>1.2710113753822965</v>
      </c>
      <c r="CO893" s="1">
        <f t="shared" si="2130"/>
        <v>1.265403786469891</v>
      </c>
      <c r="CP893" s="1">
        <f t="shared" si="2131"/>
        <v>1.2581632473994513</v>
      </c>
      <c r="CQ893" s="1">
        <f t="shared" si="2132"/>
        <v>1.2491474182475601</v>
      </c>
      <c r="CR893" s="1">
        <f t="shared" si="2133"/>
        <v>1.2381979842828428</v>
      </c>
      <c r="CS893" s="1">
        <f t="shared" si="2134"/>
        <v>1.2251468965956194</v>
      </c>
      <c r="CT893" s="1">
        <f t="shared" si="2135"/>
        <v>1.2098234734555382</v>
      </c>
      <c r="CU893" s="1">
        <f t="shared" si="2136"/>
        <v>1.1920622098876277</v>
      </c>
      <c r="CV893" s="1">
        <f t="shared" si="2137"/>
        <v>1.1717110861573186</v>
      </c>
      <c r="CW893" s="1">
        <f t="shared" si="2138"/>
        <v>1.1486401086267262</v>
      </c>
      <c r="CX893" s="1">
        <f t="shared" si="2139"/>
        <v>1.1227497643735831</v>
      </c>
      <c r="CY893" s="1">
        <f t="shared" si="2140"/>
        <v>1.0939790299822076</v>
      </c>
      <c r="CZ893" s="1">
        <f t="shared" si="2141"/>
        <v>1.0623125507109774</v>
      </c>
      <c r="DA893" s="1">
        <f t="shared" si="2142"/>
        <v>1.0277866036382517</v>
      </c>
      <c r="DB893" s="1">
        <f t="shared" si="2143"/>
        <v>0.99049348076409582</v>
      </c>
      <c r="DC893" s="1">
        <f t="shared" si="2144"/>
        <v>0.95058397683689388</v>
      </c>
      <c r="DD893" s="1">
        <f t="shared" si="2145"/>
        <v>0.90826774105779329</v>
      </c>
      <c r="DE893" s="1">
        <f t="shared" si="2146"/>
        <v>0.86381134859015896</v>
      </c>
      <c r="DF893" s="1">
        <f t="shared" si="2147"/>
        <v>0.81753406151162422</v>
      </c>
      <c r="DG893" s="1">
        <f t="shared" si="2148"/>
        <v>0.76980137215358235</v>
      </c>
      <c r="DH893" s="1">
        <f t="shared" si="2149"/>
        <v>0.72101654603705345</v>
      </c>
      <c r="DI893" s="1">
        <f t="shared" si="2150"/>
        <v>0.67161049764287362</v>
      </c>
      <c r="DJ893" s="1">
        <f t="shared" si="2151"/>
        <v>0.6220304311423579</v>
      </c>
      <c r="DK893" s="1">
        <f t="shared" si="2152"/>
        <v>0.57272775218147443</v>
      </c>
      <c r="DL893" s="1">
        <f t="shared" si="2153"/>
        <v>0.52414579994970634</v>
      </c>
      <c r="DM893" s="1">
        <f t="shared" si="2154"/>
        <v>0.47670795761320817</v>
      </c>
      <c r="DN893" s="1">
        <f t="shared" si="2155"/>
        <v>0.43080667307037018</v>
      </c>
      <c r="DO893" s="1">
        <f t="shared" si="2156"/>
        <v>0.38679386305525093</v>
      </c>
      <c r="DP893" s="1">
        <f t="shared" si="2157"/>
        <v>0.34497308664504112</v>
      </c>
      <c r="DQ893" s="1">
        <f t="shared" si="2158"/>
        <v>0.3055937661355278</v>
      </c>
      <c r="DR893" s="1">
        <f t="shared" si="2159"/>
        <v>0.26884761241229926</v>
      </c>
      <c r="DS893" s="1">
        <f t="shared" si="2160"/>
        <v>0.23486728741538149</v>
      </c>
      <c r="DT893" s="1">
        <f t="shared" si="2161"/>
        <v>0.20372721696739049</v>
      </c>
      <c r="DU893" s="1">
        <f t="shared" si="2162"/>
        <v>0.17544636108388609</v>
      </c>
      <c r="DV893" s="1">
        <f t="shared" si="2163"/>
        <v>0.14999266232589908</v>
      </c>
      <c r="DW893" s="1">
        <f t="shared" si="2164"/>
        <v>0.12728883020419293</v>
      </c>
      <c r="DX893" s="1">
        <f t="shared" si="2165"/>
        <v>0.1072190832970191</v>
      </c>
      <c r="DY893" s="1">
        <f t="shared" si="2166"/>
        <v>8.9636460578341987E-2</v>
      </c>
      <c r="DZ893" s="1">
        <f t="shared" si="2167"/>
        <v>7.4370327452411497E-2</v>
      </c>
      <c r="EA893" s="1">
        <f t="shared" si="2168"/>
        <v>6.1233736513196017E-2</v>
      </c>
      <c r="EB893" s="1">
        <f t="shared" si="2169"/>
        <v>5.0030353321222097E-2</v>
      </c>
      <c r="EC893" s="1">
        <f t="shared" si="2170"/>
        <v>4.0560718146989631E-2</v>
      </c>
      <c r="ED893" s="1">
        <f t="shared" si="2171"/>
        <v>3.262768022803194E-2</v>
      </c>
      <c r="EE893" s="1">
        <f t="shared" si="2172"/>
        <v>2.6040906573404337E-2</v>
      </c>
      <c r="EF893" s="1">
        <f t="shared" si="2173"/>
        <v>2.0620428422714932E-2</v>
      </c>
      <c r="EG893" s="1">
        <f t="shared" si="2174"/>
        <v>1.6199241815051096E-2</v>
      </c>
      <c r="EH893" s="1">
        <f t="shared" si="2175"/>
        <v>1.2625022138846307E-2</v>
      </c>
      <c r="EI893" s="1">
        <f t="shared" si="2176"/>
        <v>9.761044910011096E-3</v>
      </c>
      <c r="EJ893" s="1">
        <f t="shared" si="2177"/>
        <v>7.4864262550746064E-3</v>
      </c>
      <c r="EK893" s="1">
        <f t="shared" si="2178"/>
        <v>5.6958073787273227E-3</v>
      </c>
      <c r="EL893" s="1">
        <f t="shared" si="2179"/>
        <v>4.2986090053767582E-3</v>
      </c>
      <c r="EM893" s="1">
        <f t="shared" si="2180"/>
        <v>3.2179761244315124E-3</v>
      </c>
      <c r="EN893" s="1">
        <f t="shared" si="2181"/>
        <v>2.3895222339976176E-3</v>
      </c>
      <c r="EO893" s="1">
        <f t="shared" si="2182"/>
        <v>1.7599675491412801E-3</v>
      </c>
      <c r="EP893" s="1">
        <f t="shared" si="2183"/>
        <v>1.285749041755014E-3</v>
      </c>
      <c r="EQ893" s="1">
        <f t="shared" si="2184"/>
        <v>9.3166317358349426E-4</v>
      </c>
      <c r="ER893" s="1">
        <f t="shared" si="2185"/>
        <v>6.6958592214046804E-4</v>
      </c>
      <c r="ES893" s="1">
        <f t="shared" si="2186"/>
        <v>4.7730000043227851E-4</v>
      </c>
      <c r="ET893" s="1">
        <f t="shared" si="2187"/>
        <v>3.3744653857692062E-4</v>
      </c>
      <c r="EU893" s="1">
        <f t="shared" si="2188"/>
        <v>2.3660815041406168E-4</v>
      </c>
      <c r="EV893" s="1">
        <f t="shared" si="2189"/>
        <v>1.6452223775206457E-4</v>
      </c>
      <c r="EW893" s="1">
        <f t="shared" si="2190"/>
        <v>1.1341738749578778E-4</v>
      </c>
      <c r="EX893" s="1">
        <f t="shared" si="2191"/>
        <v>7.746144139257113E-5</v>
      </c>
      <c r="EY893" s="1">
        <f t="shared" si="2192"/>
        <v>5.2306784823534053E-5</v>
      </c>
      <c r="EZ893" s="1">
        <f t="shared" si="2193"/>
        <v>3.471599560783147E-5</v>
      </c>
      <c r="FA893" s="1">
        <f t="shared" si="2194"/>
        <v>2.2248421971899349E-5</v>
      </c>
      <c r="FB893" s="1">
        <f t="shared" si="2195"/>
        <v>1.2984446084180624E-5</v>
      </c>
      <c r="FC893" s="1">
        <f t="shared" si="2196"/>
        <v>5.2576019254181797E-6</v>
      </c>
      <c r="FD893" s="75">
        <f t="shared" si="2047"/>
        <v>-5.2576019254181797E-6</v>
      </c>
    </row>
    <row r="894" spans="7:160" x14ac:dyDescent="0.35">
      <c r="G894" t="str">
        <f t="shared" si="2043"/>
        <v>Refd, t=4.39</v>
      </c>
      <c r="H894" s="76">
        <f t="shared" si="2044"/>
        <v>4.3949999999999285</v>
      </c>
      <c r="I894" s="1">
        <f t="shared" si="2045"/>
        <v>0</v>
      </c>
      <c r="J894" s="22">
        <f t="shared" si="2046"/>
        <v>1.2156371420734113E-8</v>
      </c>
      <c r="K894" s="1">
        <f t="shared" si="2048"/>
        <v>6.2744830957646069E-8</v>
      </c>
      <c r="L894" s="1">
        <f t="shared" si="2049"/>
        <v>1.5913333469691382E-7</v>
      </c>
      <c r="M894" s="1">
        <f t="shared" si="2050"/>
        <v>3.3312811311849478E-7</v>
      </c>
      <c r="N894" s="1">
        <f t="shared" si="2051"/>
        <v>6.3565459775311791E-7</v>
      </c>
      <c r="O894" s="1">
        <f t="shared" si="2052"/>
        <v>1.1469826263035612E-6</v>
      </c>
      <c r="P894" s="1">
        <f t="shared" si="2053"/>
        <v>1.9918131081581163E-6</v>
      </c>
      <c r="Q894" s="1">
        <f t="shared" si="2054"/>
        <v>3.3612420145656535E-6</v>
      </c>
      <c r="R894" s="1">
        <f t="shared" si="2055"/>
        <v>5.5443142715607843E-6</v>
      </c>
      <c r="S894" s="1">
        <f t="shared" si="2056"/>
        <v>8.972755436025497E-6</v>
      </c>
      <c r="T894" s="1">
        <f t="shared" si="2057"/>
        <v>1.4283542000231585E-5</v>
      </c>
      <c r="U894" s="1">
        <f t="shared" si="2058"/>
        <v>2.2405250587473941E-5</v>
      </c>
      <c r="V894" s="1">
        <f t="shared" si="2059"/>
        <v>3.4675603932734391E-5</v>
      </c>
      <c r="W894" s="1">
        <f t="shared" si="2060"/>
        <v>5.2999273890623925E-5</v>
      </c>
      <c r="X894" s="1">
        <f t="shared" si="2061"/>
        <v>8.0056740657452613E-5</v>
      </c>
      <c r="Y894" s="1">
        <f t="shared" si="2062"/>
        <v>1.1957673040463834E-4</v>
      </c>
      <c r="Z894" s="1">
        <f t="shared" si="2063"/>
        <v>1.7668629459048965E-4</v>
      </c>
      <c r="AA894" s="1">
        <f t="shared" si="2064"/>
        <v>2.5835372712340344E-4</v>
      </c>
      <c r="AB894" s="1">
        <f t="shared" si="2065"/>
        <v>3.7393995147156327E-4</v>
      </c>
      <c r="AC894" s="1">
        <f t="shared" si="2066"/>
        <v>5.3587340166734085E-4</v>
      </c>
      <c r="AD894" s="1">
        <f t="shared" si="2067"/>
        <v>7.6046137706973441E-4</v>
      </c>
      <c r="AE894" s="1">
        <f t="shared" si="2068"/>
        <v>1.0688469588800722E-3</v>
      </c>
      <c r="AF894" s="1">
        <f t="shared" si="2069"/>
        <v>1.4881144425348265E-3</v>
      </c>
      <c r="AG894" s="1">
        <f t="shared" si="2070"/>
        <v>2.0525375382524458E-3</v>
      </c>
      <c r="AH894" s="1">
        <f t="shared" si="2071"/>
        <v>2.8049531265576448E-3</v>
      </c>
      <c r="AI894" s="1">
        <f t="shared" si="2072"/>
        <v>3.798229131034522E-3</v>
      </c>
      <c r="AJ894" s="1">
        <f t="shared" si="2073"/>
        <v>5.0967783626434055E-3</v>
      </c>
      <c r="AK894" s="1">
        <f t="shared" si="2074"/>
        <v>6.7780516095333251E-3</v>
      </c>
      <c r="AL894" s="1">
        <f t="shared" si="2075"/>
        <v>8.933923784985906E-3</v>
      </c>
      <c r="AM894" s="1">
        <f t="shared" si="2076"/>
        <v>1.1671867991921733E-2</v>
      </c>
      <c r="AN894" s="1">
        <f t="shared" si="2077"/>
        <v>1.5115795673807124E-2</v>
      </c>
      <c r="AO894" s="1">
        <f t="shared" si="2078"/>
        <v>1.9406428651156021E-2</v>
      </c>
      <c r="AP894" s="1">
        <f t="shared" si="2079"/>
        <v>2.4701063003537471E-2</v>
      </c>
      <c r="AQ894" s="1">
        <f t="shared" si="2080"/>
        <v>3.1172587635785346E-2</v>
      </c>
      <c r="AR894" s="1">
        <f t="shared" si="2081"/>
        <v>3.9007633889909167E-2</v>
      </c>
      <c r="AS894" s="1">
        <f t="shared" si="2082"/>
        <v>4.8403758133086866E-2</v>
      </c>
      <c r="AT894" s="1">
        <f t="shared" si="2083"/>
        <v>5.956559747850533E-2</v>
      </c>
      <c r="AU894" s="1">
        <f t="shared" si="2084"/>
        <v>7.2699989262017609E-2</v>
      </c>
      <c r="AV894" s="1">
        <f t="shared" si="2085"/>
        <v>8.8010105981980599E-2</v>
      </c>
      <c r="AW894" s="1">
        <f t="shared" si="2086"/>
        <v>0.10568872620999827</v>
      </c>
      <c r="AX894" s="1">
        <f t="shared" si="2087"/>
        <v>0.12591083436394473</v>
      </c>
      <c r="AY894" s="1">
        <f t="shared" si="2088"/>
        <v>0.14882581303302719</v>
      </c>
      <c r="AZ894" s="1">
        <f t="shared" si="2089"/>
        <v>0.17454955489436905</v>
      </c>
      <c r="BA894" s="1">
        <f t="shared" si="2090"/>
        <v>0.20315687107447694</v>
      </c>
      <c r="BB894" s="1">
        <f t="shared" si="2091"/>
        <v>0.2346746033414093</v>
      </c>
      <c r="BC894" s="1">
        <f t="shared" si="2092"/>
        <v>0.26907585396722616</v>
      </c>
      <c r="BD894" s="1">
        <f t="shared" si="2093"/>
        <v>0.30627572620907856</v>
      </c>
      <c r="BE894" s="1">
        <f t="shared" si="2094"/>
        <v>0.34612891887381386</v>
      </c>
      <c r="BF894" s="1">
        <f t="shared" si="2095"/>
        <v>0.38842944145337083</v>
      </c>
      <c r="BG894" s="1">
        <f t="shared" si="2096"/>
        <v>0.43291261540129561</v>
      </c>
      <c r="BH894" s="1">
        <f t="shared" si="2097"/>
        <v>0.47925940813934925</v>
      </c>
      <c r="BI894" s="1">
        <f t="shared" si="2098"/>
        <v>0.52710301714424934</v>
      </c>
      <c r="BJ894" s="1">
        <f t="shared" si="2099"/>
        <v>0.57603749109261371</v>
      </c>
      <c r="BK894" s="1">
        <f t="shared" si="2100"/>
        <v>0.62562805319476822</v>
      </c>
      <c r="BL894" s="1">
        <f t="shared" si="2101"/>
        <v>0.67542268783980053</v>
      </c>
      <c r="BM894" s="1">
        <f t="shared" si="2102"/>
        <v>0.72496447360279415</v>
      </c>
      <c r="BN894" s="1">
        <f t="shared" si="2103"/>
        <v>0.77380409963650865</v>
      </c>
      <c r="BO894" s="1">
        <f t="shared" si="2104"/>
        <v>0.82151199200997893</v>
      </c>
      <c r="BP894" s="1">
        <f t="shared" si="2105"/>
        <v>0.86768950227710129</v>
      </c>
      <c r="BQ894" s="1">
        <f t="shared" si="2106"/>
        <v>0.9119786701130248</v>
      </c>
      <c r="BR894" s="1">
        <f t="shared" si="2107"/>
        <v>0.95407016019264279</v>
      </c>
      <c r="BS894" s="1">
        <f t="shared" si="2108"/>
        <v>0.99370908336073149</v>
      </c>
      <c r="BT894" s="1">
        <f t="shared" si="2109"/>
        <v>1.0306985348428235</v>
      </c>
      <c r="BU894" s="1">
        <f t="shared" si="2110"/>
        <v>1.0649008084235112</v>
      </c>
      <c r="BV894" s="1">
        <f t="shared" si="2111"/>
        <v>1.0962363660636982</v>
      </c>
      <c r="BW894" s="1">
        <f t="shared" si="2112"/>
        <v>1.1246807492668927</v>
      </c>
      <c r="BX894" s="1">
        <f t="shared" si="2113"/>
        <v>1.1502597052576005</v>
      </c>
      <c r="BY894" s="1">
        <f t="shared" si="2114"/>
        <v>1.1730428634682084</v>
      </c>
      <c r="BZ894" s="1">
        <f t="shared" si="2115"/>
        <v>1.1931363340696928</v>
      </c>
      <c r="CA894" s="1">
        <f t="shared" si="2116"/>
        <v>1.2106746107813888</v>
      </c>
      <c r="CB894" s="1">
        <f t="shared" si="2117"/>
        <v>1.2258121474919967</v>
      </c>
      <c r="CC894" s="1">
        <f t="shared" si="2118"/>
        <v>1.2387149465077494</v>
      </c>
      <c r="CD894" s="1">
        <f t="shared" si="2119"/>
        <v>1.249552450811136</v>
      </c>
      <c r="CE894" s="1">
        <f t="shared" si="2120"/>
        <v>1.2584899793664985</v>
      </c>
      <c r="CF894" s="1">
        <f t="shared" si="2121"/>
        <v>1.26568188895871</v>
      </c>
      <c r="CG894" s="1">
        <f t="shared" si="2122"/>
        <v>1.2712655933864065</v>
      </c>
      <c r="CH894" s="1">
        <f t="shared" si="2123"/>
        <v>1.2753565250899168</v>
      </c>
      <c r="CI894" s="1">
        <f t="shared" si="2124"/>
        <v>1.2780440881704631</v>
      </c>
      <c r="CJ894" s="1">
        <f t="shared" si="2125"/>
        <v>1.2793886264563514</v>
      </c>
      <c r="CK894" s="1">
        <f t="shared" si="2126"/>
        <v>1.2794194155121628</v>
      </c>
      <c r="CL894" s="1">
        <f t="shared" si="2127"/>
        <v>1.2781336816396218</v>
      </c>
      <c r="CM894" s="1">
        <f t="shared" si="2128"/>
        <v>1.2754966512648163</v>
      </c>
      <c r="CN894" s="1">
        <f t="shared" si="2129"/>
        <v>1.2714426371843741</v>
      </c>
      <c r="CO894" s="1">
        <f t="shared" si="2130"/>
        <v>1.2658771701584277</v>
      </c>
      <c r="CP894" s="1">
        <f t="shared" si="2131"/>
        <v>1.2586801815998507</v>
      </c>
      <c r="CQ894" s="1">
        <f t="shared" si="2132"/>
        <v>1.2497102324616749</v>
      </c>
      <c r="CR894" s="1">
        <f t="shared" si="2133"/>
        <v>1.2388097626374222</v>
      </c>
      <c r="CS894" s="1">
        <f t="shared" si="2134"/>
        <v>1.2258113032734212</v>
      </c>
      <c r="CT894" s="1">
        <f t="shared" si="2135"/>
        <v>1.2105445518105076</v>
      </c>
      <c r="CU894" s="1">
        <f t="shared" si="2136"/>
        <v>1.1928441583175577</v>
      </c>
      <c r="CV894" s="1">
        <f t="shared" si="2137"/>
        <v>1.1725580152033181</v>
      </c>
      <c r="CW894" s="1">
        <f t="shared" si="2138"/>
        <v>1.1495557853810361</v>
      </c>
      <c r="CX894" s="1">
        <f t="shared" si="2139"/>
        <v>1.123737351955719</v>
      </c>
      <c r="CY894" s="1">
        <f t="shared" si="2140"/>
        <v>1.0950408314082081</v>
      </c>
      <c r="CZ894" s="1">
        <f t="shared" si="2141"/>
        <v>1.0634497677388792</v>
      </c>
      <c r="DA894" s="1">
        <f t="shared" si="2142"/>
        <v>1.0289991219384611</v>
      </c>
      <c r="DB894" s="1">
        <f t="shared" si="2143"/>
        <v>0.9917796928765934</v>
      </c>
      <c r="DC894" s="1">
        <f t="shared" si="2144"/>
        <v>0.95194065372488845</v>
      </c>
      <c r="DD894" s="1">
        <f t="shared" si="2145"/>
        <v>0.90968996159833282</v>
      </c>
      <c r="DE894" s="1">
        <f t="shared" si="2146"/>
        <v>0.86529249407792663</v>
      </c>
      <c r="DF894" s="1">
        <f t="shared" si="2147"/>
        <v>0.81906587929086205</v>
      </c>
      <c r="DG894" s="1">
        <f t="shared" si="2148"/>
        <v>0.77137410900542935</v>
      </c>
      <c r="DH894" s="1">
        <f t="shared" si="2149"/>
        <v>0.7226191481667007</v>
      </c>
      <c r="DI894" s="1">
        <f t="shared" si="2150"/>
        <v>0.67323087030540241</v>
      </c>
      <c r="DJ894" s="1">
        <f t="shared" si="2151"/>
        <v>0.62365574740767116</v>
      </c>
      <c r="DK894" s="1">
        <f t="shared" si="2152"/>
        <v>0.57434479734711863</v>
      </c>
      <c r="DL894" s="1">
        <f t="shared" si="2153"/>
        <v>0.52574133590837491</v>
      </c>
      <c r="DM894" s="1">
        <f t="shared" si="2154"/>
        <v>0.47826909025127029</v>
      </c>
      <c r="DN894" s="1">
        <f t="shared" si="2155"/>
        <v>0.43232120561790632</v>
      </c>
      <c r="DO894" s="1">
        <f t="shared" si="2156"/>
        <v>0.38825061924080451</v>
      </c>
      <c r="DP894" s="1">
        <f t="shared" si="2157"/>
        <v>0.34636218945343022</v>
      </c>
      <c r="DQ894" s="1">
        <f t="shared" si="2158"/>
        <v>0.30690686076621987</v>
      </c>
      <c r="DR894" s="1">
        <f t="shared" si="2159"/>
        <v>0.27007802546448417</v>
      </c>
      <c r="DS894" s="1">
        <f t="shared" si="2160"/>
        <v>0.23601011811550912</v>
      </c>
      <c r="DT894" s="1">
        <f t="shared" si="2161"/>
        <v>0.20477936011893338</v>
      </c>
      <c r="DU894" s="1">
        <f t="shared" si="2162"/>
        <v>0.17640646507911795</v>
      </c>
      <c r="DV894" s="1">
        <f t="shared" si="2163"/>
        <v>0.1508610287697652</v>
      </c>
      <c r="DW894" s="1">
        <f t="shared" si="2164"/>
        <v>0.12806726426729026</v>
      </c>
      <c r="DX894" s="1">
        <f t="shared" si="2165"/>
        <v>0.1079107057100781</v>
      </c>
      <c r="DY894" s="1">
        <f t="shared" si="2166"/>
        <v>9.0245493147478303E-2</v>
      </c>
      <c r="DZ894" s="1">
        <f t="shared" si="2167"/>
        <v>7.490186412572529E-2</v>
      </c>
      <c r="EA894" s="1">
        <f t="shared" si="2168"/>
        <v>6.1693511439905091E-2</v>
      </c>
      <c r="EB894" s="1">
        <f t="shared" si="2169"/>
        <v>5.0424516138246257E-2</v>
      </c>
      <c r="EC894" s="1">
        <f t="shared" si="2170"/>
        <v>4.0895625061394214E-2</v>
      </c>
      <c r="ED894" s="1">
        <f t="shared" si="2171"/>
        <v>3.2909707509137444E-2</v>
      </c>
      <c r="EE894" s="1">
        <f t="shared" si="2172"/>
        <v>2.6276290996778626E-2</v>
      </c>
      <c r="EF894" s="1">
        <f t="shared" si="2173"/>
        <v>2.0815137175510364E-2</v>
      </c>
      <c r="EG894" s="1">
        <f t="shared" si="2174"/>
        <v>1.6358872507969264E-2</v>
      </c>
      <c r="EH894" s="1">
        <f t="shared" si="2175"/>
        <v>1.2754731971267632E-2</v>
      </c>
      <c r="EI894" s="1">
        <f t="shared" si="2176"/>
        <v>9.8655067627599242E-3</v>
      </c>
      <c r="EJ894" s="1">
        <f t="shared" si="2177"/>
        <v>7.5698085664852935E-3</v>
      </c>
      <c r="EK894" s="1">
        <f t="shared" si="2178"/>
        <v>5.7617740899590488E-3</v>
      </c>
      <c r="EL894" s="1">
        <f t="shared" si="2179"/>
        <v>4.3503356113324728E-3</v>
      </c>
      <c r="EM894" s="1">
        <f t="shared" si="2180"/>
        <v>3.2581778904785452E-3</v>
      </c>
      <c r="EN894" s="1">
        <f t="shared" si="2181"/>
        <v>2.4204908788066663E-3</v>
      </c>
      <c r="EO894" s="1">
        <f t="shared" si="2182"/>
        <v>1.7836130894518854E-3</v>
      </c>
      <c r="EP894" s="1">
        <f t="shared" si="2183"/>
        <v>1.303643986729849E-3</v>
      </c>
      <c r="EQ894" s="1">
        <f t="shared" si="2184"/>
        <v>9.4508679176648976E-4</v>
      </c>
      <c r="ER894" s="1">
        <f t="shared" si="2185"/>
        <v>6.795668389179472E-4</v>
      </c>
      <c r="ES894" s="1">
        <f t="shared" si="2186"/>
        <v>4.846558845609629E-4</v>
      </c>
      <c r="ET894" s="1">
        <f t="shared" si="2187"/>
        <v>3.4282007932583315E-4</v>
      </c>
      <c r="EU894" s="1">
        <f t="shared" si="2188"/>
        <v>2.4049889807465551E-4</v>
      </c>
      <c r="EV894" s="1">
        <f t="shared" si="2189"/>
        <v>1.6731417332569836E-4</v>
      </c>
      <c r="EW894" s="1">
        <f t="shared" si="2190"/>
        <v>1.1540230146123951E-4</v>
      </c>
      <c r="EX894" s="1">
        <f t="shared" si="2191"/>
        <v>7.8858338851684839E-5</v>
      </c>
      <c r="EY894" s="1">
        <f t="shared" si="2192"/>
        <v>5.3277597556589617E-5</v>
      </c>
      <c r="EZ894" s="1">
        <f t="shared" si="2193"/>
        <v>3.5377870255948308E-5</v>
      </c>
      <c r="FA894" s="1">
        <f t="shared" si="2194"/>
        <v>2.2682760540677857E-5</v>
      </c>
      <c r="FB894" s="1">
        <f t="shared" si="2195"/>
        <v>1.3242681326061119E-5</v>
      </c>
      <c r="FC894" s="1">
        <f t="shared" si="2196"/>
        <v>5.3633584866407514E-6</v>
      </c>
      <c r="FD894" s="75">
        <f t="shared" si="2047"/>
        <v>-5.3633584866407514E-6</v>
      </c>
    </row>
    <row r="895" spans="7:160" x14ac:dyDescent="0.35">
      <c r="G895" t="str">
        <f t="shared" si="2043"/>
        <v>Refd, t=4.4</v>
      </c>
      <c r="H895" s="76">
        <f t="shared" si="2044"/>
        <v>4.3999999999999284</v>
      </c>
      <c r="I895" s="1">
        <f t="shared" si="2045"/>
        <v>0</v>
      </c>
      <c r="J895" s="22">
        <f t="shared" si="2046"/>
        <v>1.2022627865374964E-8</v>
      </c>
      <c r="K895" s="1">
        <f t="shared" si="2048"/>
        <v>6.2054853864888751E-8</v>
      </c>
      <c r="L895" s="1">
        <f t="shared" si="2049"/>
        <v>1.57385292408494E-7</v>
      </c>
      <c r="M895" s="1">
        <f t="shared" si="2050"/>
        <v>3.294747636988581E-7</v>
      </c>
      <c r="N895" s="1">
        <f t="shared" si="2051"/>
        <v>6.286987941623511E-7</v>
      </c>
      <c r="O895" s="1">
        <f t="shared" si="2052"/>
        <v>1.1344660054987132E-6</v>
      </c>
      <c r="P895" s="1">
        <f t="shared" si="2053"/>
        <v>1.9701489921923365E-6</v>
      </c>
      <c r="Q895" s="1">
        <f t="shared" si="2054"/>
        <v>3.3248244073750726E-6</v>
      </c>
      <c r="R895" s="1">
        <f t="shared" si="2055"/>
        <v>5.4845097580764462E-6</v>
      </c>
      <c r="S895" s="1">
        <f t="shared" si="2056"/>
        <v>8.8764526381938257E-6</v>
      </c>
      <c r="T895" s="1">
        <f t="shared" si="2057"/>
        <v>1.4131092969146361E-5</v>
      </c>
      <c r="U895" s="1">
        <f t="shared" si="2058"/>
        <v>2.2167589340506964E-5</v>
      </c>
      <c r="V895" s="1">
        <f t="shared" si="2059"/>
        <v>3.4310269036269386E-5</v>
      </c>
      <c r="W895" s="1">
        <f t="shared" si="2060"/>
        <v>5.2444995152392919E-5</v>
      </c>
      <c r="X895" s="1">
        <f t="shared" si="2061"/>
        <v>7.9226176479799473E-5</v>
      </c>
      <c r="Y895" s="1">
        <f t="shared" si="2062"/>
        <v>1.1834686569183906E-4</v>
      </c>
      <c r="Z895" s="1">
        <f t="shared" si="2063"/>
        <v>1.7488593495207383E-4</v>
      </c>
      <c r="AA895" s="1">
        <f t="shared" si="2064"/>
        <v>2.5574746163902688E-4</v>
      </c>
      <c r="AB895" s="1">
        <f t="shared" si="2065"/>
        <v>3.7020791442729403E-4</v>
      </c>
      <c r="AC895" s="1">
        <f t="shared" si="2066"/>
        <v>5.3058615719569038E-4</v>
      </c>
      <c r="AD895" s="1">
        <f t="shared" si="2067"/>
        <v>7.5304929578801875E-4</v>
      </c>
      <c r="AE895" s="1">
        <f t="shared" si="2068"/>
        <v>1.0585635704301001E-3</v>
      </c>
      <c r="AF895" s="1">
        <f t="shared" si="2069"/>
        <v>1.4739934508277313E-3</v>
      </c>
      <c r="AG895" s="1">
        <f t="shared" si="2070"/>
        <v>2.0333434941983675E-3</v>
      </c>
      <c r="AH895" s="1">
        <f t="shared" si="2071"/>
        <v>2.7791261791405711E-3</v>
      </c>
      <c r="AI895" s="1">
        <f t="shared" si="2072"/>
        <v>3.7638248278818827E-3</v>
      </c>
      <c r="AJ895" s="1">
        <f t="shared" si="2073"/>
        <v>5.0514041416728963E-3</v>
      </c>
      <c r="AK895" s="1">
        <f t="shared" si="2074"/>
        <v>6.7188023964177279E-3</v>
      </c>
      <c r="AL895" s="1">
        <f t="shared" si="2075"/>
        <v>8.8573199536054817E-3</v>
      </c>
      <c r="AM895" s="1">
        <f t="shared" si="2076"/>
        <v>1.1573799805519295E-2</v>
      </c>
      <c r="AN895" s="1">
        <f t="shared" si="2077"/>
        <v>1.4991479134282474E-2</v>
      </c>
      <c r="AO895" s="1">
        <f t="shared" si="2078"/>
        <v>1.9250378358098161E-2</v>
      </c>
      <c r="AP895" s="1">
        <f t="shared" si="2079"/>
        <v>2.4507088067110022E-2</v>
      </c>
      <c r="AQ895" s="1">
        <f t="shared" si="2080"/>
        <v>3.0933816798060662E-2</v>
      </c>
      <c r="AR895" s="1">
        <f t="shared" si="2081"/>
        <v>3.8716575692454118E-2</v>
      </c>
      <c r="AS895" s="1">
        <f t="shared" si="2082"/>
        <v>4.8052401145790111E-2</v>
      </c>
      <c r="AT895" s="1">
        <f t="shared" si="2083"/>
        <v>5.9145554225792214E-2</v>
      </c>
      <c r="AU895" s="1">
        <f t="shared" si="2084"/>
        <v>7.2202685538310302E-2</v>
      </c>
      <c r="AV895" s="1">
        <f t="shared" si="2085"/>
        <v>8.742701477961784E-2</v>
      </c>
      <c r="AW895" s="1">
        <f t="shared" si="2086"/>
        <v>0.10501164258773422</v>
      </c>
      <c r="AX895" s="1">
        <f t="shared" si="2087"/>
        <v>0.12513218441851245</v>
      </c>
      <c r="AY895" s="1">
        <f t="shared" si="2088"/>
        <v>0.14793898690894644</v>
      </c>
      <c r="AZ895" s="1">
        <f t="shared" si="2089"/>
        <v>0.17354925072818331</v>
      </c>
      <c r="BA895" s="1">
        <f t="shared" si="2090"/>
        <v>0.20203943419165746</v>
      </c>
      <c r="BB895" s="1">
        <f t="shared" si="2091"/>
        <v>0.23343834317902601</v>
      </c>
      <c r="BC895" s="1">
        <f t="shared" si="2092"/>
        <v>0.26772132032686213</v>
      </c>
      <c r="BD895" s="1">
        <f t="shared" si="2093"/>
        <v>0.30480592674032947</v>
      </c>
      <c r="BE895" s="1">
        <f t="shared" si="2094"/>
        <v>0.34454946125619218</v>
      </c>
      <c r="BF895" s="1">
        <f t="shared" si="2095"/>
        <v>0.3867485865905419</v>
      </c>
      <c r="BG895" s="1">
        <f t="shared" si="2096"/>
        <v>0.43114123196259962</v>
      </c>
      <c r="BH895" s="1">
        <f t="shared" si="2097"/>
        <v>0.47741082376527305</v>
      </c>
      <c r="BI895" s="1">
        <f t="shared" si="2098"/>
        <v>0.52519276726195663</v>
      </c>
      <c r="BJ895" s="1">
        <f t="shared" si="2099"/>
        <v>0.5740829721762386</v>
      </c>
      <c r="BK895" s="1">
        <f t="shared" si="2100"/>
        <v>0.62364809302107815</v>
      </c>
      <c r="BL895" s="1">
        <f t="shared" si="2101"/>
        <v>0.67343705039651802</v>
      </c>
      <c r="BM895" s="1">
        <f t="shared" si="2102"/>
        <v>0.72299332040385933</v>
      </c>
      <c r="BN895" s="1">
        <f t="shared" si="2103"/>
        <v>0.77186743195984098</v>
      </c>
      <c r="BO895" s="1">
        <f t="shared" si="2104"/>
        <v>0.81962909977897358</v>
      </c>
      <c r="BP895" s="1">
        <f t="shared" si="2105"/>
        <v>0.86587844486486909</v>
      </c>
      <c r="BQ895" s="1">
        <f t="shared" si="2106"/>
        <v>0.91025581230215258</v>
      </c>
      <c r="BR895" s="1">
        <f t="shared" si="2107"/>
        <v>0.95244978304805161</v>
      </c>
      <c r="BS895" s="1">
        <f t="shared" si="2108"/>
        <v>0.99220308515712619</v>
      </c>
      <c r="BT895" s="1">
        <f t="shared" si="2109"/>
        <v>1.0293162318034017</v>
      </c>
      <c r="BU895" s="1">
        <f t="shared" si="2110"/>
        <v>1.0636488392928554</v>
      </c>
      <c r="BV895" s="1">
        <f t="shared" si="2111"/>
        <v>1.0951186988828334</v>
      </c>
      <c r="BW895" s="1">
        <f t="shared" si="2112"/>
        <v>1.1236987835393961</v>
      </c>
      <c r="BX895" s="1">
        <f t="shared" si="2113"/>
        <v>1.1494124583250549</v>
      </c>
      <c r="BY895" s="1">
        <f t="shared" si="2114"/>
        <v>1.1723272265943081</v>
      </c>
      <c r="BZ895" s="1">
        <f t="shared" si="2115"/>
        <v>1.1925473816034364</v>
      </c>
      <c r="CA895" s="1">
        <f t="shared" si="2116"/>
        <v>1.2102059448612947</v>
      </c>
      <c r="CB895" s="1">
        <f t="shared" si="2117"/>
        <v>1.2254562609938442</v>
      </c>
      <c r="CC895" s="1">
        <f t="shared" si="2118"/>
        <v>1.2384635881711326</v>
      </c>
      <c r="CD895" s="1">
        <f t="shared" si="2119"/>
        <v>1.2493969784849328</v>
      </c>
      <c r="CE895" s="1">
        <f t="shared" si="2120"/>
        <v>1.2584216898329839</v>
      </c>
      <c r="CF895" s="1">
        <f t="shared" si="2121"/>
        <v>1.2656923155629241</v>
      </c>
      <c r="CG895" s="1">
        <f t="shared" si="2122"/>
        <v>1.2713467654587827</v>
      </c>
      <c r="CH895" s="1">
        <f t="shared" si="2123"/>
        <v>1.2755011856890852</v>
      </c>
      <c r="CI895" s="1">
        <f t="shared" si="2124"/>
        <v>1.2782458688238736</v>
      </c>
      <c r="CJ895" s="1">
        <f t="shared" si="2125"/>
        <v>1.2796421792338872</v>
      </c>
      <c r="CK895" s="1">
        <f t="shared" si="2126"/>
        <v>1.279720503890891</v>
      </c>
      <c r="CL895" s="1">
        <f t="shared" si="2127"/>
        <v>1.2784792322258287</v>
      </c>
      <c r="CM895" s="1">
        <f t="shared" si="2128"/>
        <v>1.2758847686051589</v>
      </c>
      <c r="CN895" s="1">
        <f t="shared" si="2129"/>
        <v>1.2718725837354183</v>
      </c>
      <c r="CO895" s="1">
        <f t="shared" si="2130"/>
        <v>1.2663493131340895</v>
      </c>
      <c r="CP895" s="1">
        <f t="shared" si="2131"/>
        <v>1.2591959080315156</v>
      </c>
      <c r="CQ895" s="1">
        <f t="shared" si="2132"/>
        <v>1.2502718335331555</v>
      </c>
      <c r="CR895" s="1">
        <f t="shared" si="2133"/>
        <v>1.2394202883232479</v>
      </c>
      <c r="CS895" s="1">
        <f t="shared" si="2134"/>
        <v>1.2264743886072871</v>
      </c>
      <c r="CT895" s="1">
        <f t="shared" si="2135"/>
        <v>1.2112642167898824</v>
      </c>
      <c r="CU895" s="1">
        <f t="shared" si="2136"/>
        <v>1.1936245845083924</v>
      </c>
      <c r="CV895" s="1">
        <f t="shared" si="2137"/>
        <v>1.1734033034902149</v>
      </c>
      <c r="CW895" s="1">
        <f t="shared" si="2138"/>
        <v>1.150469700907492</v>
      </c>
      <c r="CX895" s="1">
        <f t="shared" si="2139"/>
        <v>1.1247230639678079</v>
      </c>
      <c r="CY895" s="1">
        <f t="shared" si="2140"/>
        <v>1.0961006572750152</v>
      </c>
      <c r="CZ895" s="1">
        <f t="shared" si="2141"/>
        <v>1.0645849316824127</v>
      </c>
      <c r="DA895" s="1">
        <f t="shared" si="2142"/>
        <v>1.0302095397788484</v>
      </c>
      <c r="DB895" s="1">
        <f t="shared" si="2143"/>
        <v>0.99306379422552837</v>
      </c>
      <c r="DC895" s="1">
        <f t="shared" si="2144"/>
        <v>0.95329525242744795</v>
      </c>
      <c r="DD895" s="1">
        <f t="shared" si="2145"/>
        <v>0.91111018377777464</v>
      </c>
      <c r="DE895" s="1">
        <f t="shared" si="2146"/>
        <v>0.86677177089955748</v>
      </c>
      <c r="DF895" s="1">
        <f t="shared" si="2147"/>
        <v>0.82059600862532467</v>
      </c>
      <c r="DG895" s="1">
        <f t="shared" si="2148"/>
        <v>0.77294538670693524</v>
      </c>
      <c r="DH895" s="1">
        <f t="shared" si="2149"/>
        <v>0.72422056591655637</v>
      </c>
      <c r="DI895" s="1">
        <f t="shared" si="2150"/>
        <v>0.67485037317618857</v>
      </c>
      <c r="DJ895" s="1">
        <f t="shared" si="2151"/>
        <v>0.62528054076695805</v>
      </c>
      <c r="DK895" s="1">
        <f t="shared" si="2152"/>
        <v>0.57596168972071671</v>
      </c>
      <c r="DL895" s="1">
        <f t="shared" si="2153"/>
        <v>0.52733710220488139</v>
      </c>
      <c r="DM895" s="1">
        <f t="shared" si="2154"/>
        <v>0.47983083849510194</v>
      </c>
      <c r="DN895" s="1">
        <f t="shared" si="2155"/>
        <v>0.43383673015208052</v>
      </c>
      <c r="DO895" s="1">
        <f t="shared" si="2156"/>
        <v>0.38970872425993197</v>
      </c>
      <c r="DP895" s="1">
        <f t="shared" si="2157"/>
        <v>0.34775296863838318</v>
      </c>
      <c r="DQ895" s="1">
        <f t="shared" si="2158"/>
        <v>0.30822192155924488</v>
      </c>
      <c r="DR895" s="1">
        <f t="shared" si="2159"/>
        <v>0.27131064992523141</v>
      </c>
      <c r="DS895" s="1">
        <f t="shared" si="2160"/>
        <v>0.23715535606819566</v>
      </c>
      <c r="DT895" s="1">
        <f t="shared" si="2161"/>
        <v>0.20583405415342337</v>
      </c>
      <c r="DU895" s="1">
        <f t="shared" si="2162"/>
        <v>0.17736921062633421</v>
      </c>
      <c r="DV895" s="1">
        <f t="shared" si="2163"/>
        <v>0.1517320756885</v>
      </c>
      <c r="DW895" s="1">
        <f t="shared" si="2164"/>
        <v>0.12884836896050098</v>
      </c>
      <c r="DX895" s="1">
        <f t="shared" si="2165"/>
        <v>0.10860494460424942</v>
      </c>
      <c r="DY895" s="1">
        <f t="shared" si="2166"/>
        <v>9.0857049359586925E-2</v>
      </c>
      <c r="DZ895" s="1">
        <f t="shared" si="2167"/>
        <v>7.543579931942565E-2</v>
      </c>
      <c r="EA895" s="1">
        <f t="shared" si="2168"/>
        <v>6.2155534308426352E-2</v>
      </c>
      <c r="EB895" s="1">
        <f t="shared" si="2169"/>
        <v>5.0820757768039328E-2</v>
      </c>
      <c r="EC895" s="1">
        <f t="shared" si="2170"/>
        <v>4.1232429782913624E-2</v>
      </c>
      <c r="ED895" s="1">
        <f t="shared" si="2171"/>
        <v>3.3193445900441786E-2</v>
      </c>
      <c r="EE895" s="1">
        <f t="shared" si="2172"/>
        <v>2.6513199642545018E-2</v>
      </c>
      <c r="EF895" s="1">
        <f t="shared" si="2173"/>
        <v>2.1011187754486842E-2</v>
      </c>
      <c r="EG895" s="1">
        <f t="shared" si="2174"/>
        <v>1.6519670916094766E-2</v>
      </c>
      <c r="EH895" s="1">
        <f t="shared" si="2175"/>
        <v>1.288544658338151E-2</v>
      </c>
      <c r="EI895" s="1">
        <f t="shared" si="2176"/>
        <v>9.97082365529889E-3</v>
      </c>
      <c r="EJ895" s="1">
        <f t="shared" si="2177"/>
        <v>7.6539105945280395E-3</v>
      </c>
      <c r="EK895" s="1">
        <f t="shared" si="2178"/>
        <v>5.8283401313320472E-3</v>
      </c>
      <c r="EL895" s="1">
        <f t="shared" si="2179"/>
        <v>4.4025560302142575E-3</v>
      </c>
      <c r="EM895" s="1">
        <f t="shared" si="2180"/>
        <v>3.2987822870903859E-3</v>
      </c>
      <c r="EN895" s="1">
        <f t="shared" si="2181"/>
        <v>2.4517844237174373E-3</v>
      </c>
      <c r="EO895" s="1">
        <f t="shared" si="2182"/>
        <v>1.8075181301416812E-3</v>
      </c>
      <c r="EP895" s="1">
        <f t="shared" si="2183"/>
        <v>1.3217441014250974E-3</v>
      </c>
      <c r="EQ895" s="1">
        <f t="shared" si="2184"/>
        <v>9.5867099822710016E-4</v>
      </c>
      <c r="ER895" s="1">
        <f t="shared" si="2185"/>
        <v>6.8967219964280512E-4</v>
      </c>
      <c r="ES895" s="1">
        <f t="shared" si="2186"/>
        <v>4.9210725073556207E-4</v>
      </c>
      <c r="ET895" s="1">
        <f t="shared" si="2187"/>
        <v>3.4826615996953617E-4</v>
      </c>
      <c r="EU895" s="1">
        <f t="shared" si="2188"/>
        <v>2.4444421382364441E-4</v>
      </c>
      <c r="EV895" s="1">
        <f t="shared" si="2189"/>
        <v>1.7014674941821299E-4</v>
      </c>
      <c r="EW895" s="1">
        <f t="shared" si="2190"/>
        <v>1.174171706824316E-4</v>
      </c>
      <c r="EX895" s="1">
        <f t="shared" si="2191"/>
        <v>8.0277064460101906E-5</v>
      </c>
      <c r="EY895" s="1">
        <f t="shared" si="2192"/>
        <v>5.4264090862232635E-5</v>
      </c>
      <c r="EZ895" s="1">
        <f t="shared" si="2193"/>
        <v>3.6050766937226355E-5</v>
      </c>
      <c r="FA895" s="1">
        <f t="shared" si="2194"/>
        <v>2.3124526549002771E-5</v>
      </c>
      <c r="FB895" s="1">
        <f t="shared" si="2195"/>
        <v>1.3505424078070224E-5</v>
      </c>
      <c r="FC895" s="1">
        <f t="shared" si="2196"/>
        <v>5.4709840660180971E-6</v>
      </c>
      <c r="FD895" s="75">
        <f t="shared" si="2047"/>
        <v>-5.4709840660180971E-6</v>
      </c>
    </row>
    <row r="896" spans="7:160" x14ac:dyDescent="0.35">
      <c r="G896" t="str">
        <f t="shared" si="2043"/>
        <v>Refd, t=4.4</v>
      </c>
      <c r="H896" s="76">
        <f t="shared" si="2044"/>
        <v>4.4049999999999283</v>
      </c>
      <c r="I896" s="1">
        <f t="shared" si="2045"/>
        <v>0</v>
      </c>
      <c r="J896" s="22">
        <f t="shared" si="2046"/>
        <v>1.1890372657227702E-8</v>
      </c>
      <c r="K896" s="1">
        <f t="shared" si="2048"/>
        <v>6.1372551353744969E-8</v>
      </c>
      <c r="L896" s="1">
        <f t="shared" si="2049"/>
        <v>1.5565667271458193E-7</v>
      </c>
      <c r="M896" s="1">
        <f t="shared" si="2050"/>
        <v>3.2586194048956109E-7</v>
      </c>
      <c r="N896" s="1">
        <f t="shared" si="2051"/>
        <v>6.2181998084321407E-7</v>
      </c>
      <c r="O896" s="1">
        <f t="shared" si="2052"/>
        <v>1.1220875414845706E-6</v>
      </c>
      <c r="P896" s="1">
        <f t="shared" si="2053"/>
        <v>1.9487232029867982E-6</v>
      </c>
      <c r="Q896" s="1">
        <f t="shared" si="2054"/>
        <v>3.2888058581690365E-6</v>
      </c>
      <c r="R896" s="1">
        <f t="shared" si="2055"/>
        <v>5.4253576117415861E-6</v>
      </c>
      <c r="S896" s="1">
        <f t="shared" si="2056"/>
        <v>8.7811949571045875E-6</v>
      </c>
      <c r="T896" s="1">
        <f t="shared" si="2057"/>
        <v>1.398028885870953E-5</v>
      </c>
      <c r="U896" s="1">
        <f t="shared" si="2058"/>
        <v>2.1932476043712689E-5</v>
      </c>
      <c r="V896" s="1">
        <f t="shared" si="2059"/>
        <v>3.3948823195631386E-5</v>
      </c>
      <c r="W896" s="1">
        <f t="shared" si="2060"/>
        <v>5.1896571041249367E-5</v>
      </c>
      <c r="X896" s="1">
        <f t="shared" si="2061"/>
        <v>7.8404310878845321E-5</v>
      </c>
      <c r="Y896" s="1">
        <f t="shared" si="2062"/>
        <v>1.1712976271818566E-4</v>
      </c>
      <c r="Z896" s="1">
        <f t="shared" si="2063"/>
        <v>1.7310407010755755E-4</v>
      </c>
      <c r="AA896" s="1">
        <f t="shared" si="2064"/>
        <v>2.5316768069694721E-4</v>
      </c>
      <c r="AB896" s="1">
        <f t="shared" si="2065"/>
        <v>3.6651336034775094E-4</v>
      </c>
      <c r="AC896" s="1">
        <f t="shared" si="2066"/>
        <v>5.2535135067560874E-4</v>
      </c>
      <c r="AD896" s="1">
        <f t="shared" si="2067"/>
        <v>7.4570973844460256E-4</v>
      </c>
      <c r="AE896" s="1">
        <f t="shared" si="2068"/>
        <v>1.0483793518809167E-3</v>
      </c>
      <c r="AF896" s="1">
        <f t="shared" si="2069"/>
        <v>1.460006540442713E-3</v>
      </c>
      <c r="AG896" s="1">
        <f t="shared" si="2070"/>
        <v>2.0143287020383876E-3</v>
      </c>
      <c r="AH896" s="1">
        <f t="shared" si="2071"/>
        <v>2.7535361916863083E-3</v>
      </c>
      <c r="AI896" s="1">
        <f t="shared" si="2072"/>
        <v>3.7297302689148185E-3</v>
      </c>
      <c r="AJ896" s="1">
        <f t="shared" si="2073"/>
        <v>5.0064302733911293E-3</v>
      </c>
      <c r="AK896" s="1">
        <f t="shared" si="2074"/>
        <v>6.6600648436460153E-3</v>
      </c>
      <c r="AL896" s="1">
        <f t="shared" si="2075"/>
        <v>8.7813626719926135E-3</v>
      </c>
      <c r="AM896" s="1">
        <f t="shared" si="2076"/>
        <v>1.1476539372523849E-2</v>
      </c>
      <c r="AN896" s="1">
        <f t="shared" si="2077"/>
        <v>1.4868160251419772E-2</v>
      </c>
      <c r="AO896" s="1">
        <f t="shared" si="2078"/>
        <v>1.9095546130430456E-2</v>
      </c>
      <c r="AP896" s="1">
        <f t="shared" si="2079"/>
        <v>2.4314583075907847E-2</v>
      </c>
      <c r="AQ896" s="1">
        <f t="shared" si="2080"/>
        <v>3.0696799104994794E-2</v>
      </c>
      <c r="AR896" s="1">
        <f t="shared" si="2081"/>
        <v>3.8427583613436796E-2</v>
      </c>
      <c r="AS896" s="1">
        <f t="shared" si="2082"/>
        <v>4.7703449830529022E-2</v>
      </c>
      <c r="AT896" s="1">
        <f t="shared" si="2083"/>
        <v>5.8728277724302107E-2</v>
      </c>
      <c r="AU896" s="1">
        <f t="shared" si="2084"/>
        <v>7.1708524117120115E-2</v>
      </c>
      <c r="AV896" s="1">
        <f t="shared" si="2085"/>
        <v>8.6847446807266651E-2</v>
      </c>
      <c r="AW896" s="1">
        <f t="shared" si="2086"/>
        <v>0.1043384574368188</v>
      </c>
      <c r="AX896" s="1">
        <f t="shared" si="2087"/>
        <v>0.12435778968327492</v>
      </c>
      <c r="AY896" s="1">
        <f t="shared" si="2088"/>
        <v>0.14705674001941058</v>
      </c>
      <c r="AZ896" s="1">
        <f t="shared" si="2089"/>
        <v>0.17255380200186002</v>
      </c>
      <c r="BA896" s="1">
        <f t="shared" si="2090"/>
        <v>0.20092706577295727</v>
      </c>
      <c r="BB896" s="1">
        <f t="shared" si="2091"/>
        <v>0.2322072864458255</v>
      </c>
      <c r="BC896" s="1">
        <f t="shared" si="2092"/>
        <v>0.26637203343737242</v>
      </c>
      <c r="BD896" s="1">
        <f t="shared" si="2093"/>
        <v>0.3033413142412531</v>
      </c>
      <c r="BE896" s="1">
        <f t="shared" si="2094"/>
        <v>0.34297501918528578</v>
      </c>
      <c r="BF896" s="1">
        <f t="shared" si="2095"/>
        <v>0.38507245929423539</v>
      </c>
      <c r="BG896" s="1">
        <f t="shared" si="2096"/>
        <v>0.42937417081340046</v>
      </c>
      <c r="BH896" s="1">
        <f t="shared" si="2097"/>
        <v>0.47556604289521243</v>
      </c>
      <c r="BI896" s="1">
        <f t="shared" si="2098"/>
        <v>0.52328569701929506</v>
      </c>
      <c r="BJ896" s="1">
        <f t="shared" si="2099"/>
        <v>0.57213091687861029</v>
      </c>
      <c r="BK896" s="1">
        <f t="shared" si="2100"/>
        <v>0.62166980529028171</v>
      </c>
      <c r="BL896" s="1">
        <f t="shared" si="2101"/>
        <v>0.67145223948300725</v>
      </c>
      <c r="BM896" s="1">
        <f t="shared" si="2102"/>
        <v>0.72102211604160282</v>
      </c>
      <c r="BN896" s="1">
        <f t="shared" si="2103"/>
        <v>0.7699298281061514</v>
      </c>
      <c r="BO896" s="1">
        <f t="shared" si="2104"/>
        <v>0.81774440386519831</v>
      </c>
      <c r="BP896" s="1">
        <f t="shared" si="2105"/>
        <v>0.8640647578148114</v>
      </c>
      <c r="BQ896" s="1">
        <f t="shared" si="2106"/>
        <v>0.90852956260356998</v>
      </c>
      <c r="BR896" s="1">
        <f t="shared" si="2107"/>
        <v>0.95082533475738196</v>
      </c>
      <c r="BS896" s="1">
        <f t="shared" si="2108"/>
        <v>0.99069243516109728</v>
      </c>
      <c r="BT896" s="1">
        <f t="shared" si="2109"/>
        <v>1.0279288063209109</v>
      </c>
      <c r="BU896" s="1">
        <f t="shared" si="2110"/>
        <v>1.0623913938931413</v>
      </c>
      <c r="BV896" s="1">
        <f t="shared" si="2111"/>
        <v>1.0939953206478941</v>
      </c>
      <c r="BW896" s="1">
        <f t="shared" si="2112"/>
        <v>1.1227109888072981</v>
      </c>
      <c r="BX896" s="1">
        <f t="shared" si="2113"/>
        <v>1.1485593750510765</v>
      </c>
      <c r="BY896" s="1">
        <f t="shared" si="2114"/>
        <v>1.1716058470053241</v>
      </c>
      <c r="BZ896" s="1">
        <f t="shared" si="2115"/>
        <v>1.191952868640618</v>
      </c>
      <c r="CA896" s="1">
        <f t="shared" si="2116"/>
        <v>1.2097319749421267</v>
      </c>
      <c r="CB896" s="1">
        <f t="shared" si="2117"/>
        <v>1.225095385810256</v>
      </c>
      <c r="CC896" s="1">
        <f t="shared" si="2118"/>
        <v>1.2382075994235993</v>
      </c>
      <c r="CD896" s="1">
        <f t="shared" si="2119"/>
        <v>1.2492372614160132</v>
      </c>
      <c r="CE896" s="1">
        <f t="shared" si="2120"/>
        <v>1.2583495539130087</v>
      </c>
      <c r="CF896" s="1">
        <f t="shared" si="2121"/>
        <v>1.265699293429023</v>
      </c>
      <c r="CG896" s="1">
        <f t="shared" si="2122"/>
        <v>1.2714248739633449</v>
      </c>
      <c r="CH896" s="1">
        <f t="shared" si="2123"/>
        <v>1.2756431454570303</v>
      </c>
      <c r="CI896" s="1">
        <f t="shared" si="2124"/>
        <v>1.2784452808821987</v>
      </c>
      <c r="CJ896" s="1">
        <f t="shared" si="2125"/>
        <v>1.2798936589543888</v>
      </c>
      <c r="CK896" s="1">
        <f t="shared" si="2126"/>
        <v>1.2800197736337393</v>
      </c>
      <c r="CL896" s="1">
        <f t="shared" si="2127"/>
        <v>1.2788231747046479</v>
      </c>
      <c r="CM896" s="1">
        <f t="shared" si="2128"/>
        <v>1.2762714431836382</v>
      </c>
      <c r="CN896" s="1">
        <f t="shared" si="2129"/>
        <v>1.2723012077232596</v>
      </c>
      <c r="CO896" s="1">
        <f t="shared" si="2130"/>
        <v>1.2668202098157679</v>
      </c>
      <c r="CP896" s="1">
        <f t="shared" si="2131"/>
        <v>1.2597104227861435</v>
      </c>
      <c r="CQ896" s="1">
        <f t="shared" si="2132"/>
        <v>1.2508322191344781</v>
      </c>
      <c r="CR896" s="1">
        <f t="shared" si="2133"/>
        <v>1.2400295604725355</v>
      </c>
      <c r="CS896" s="1">
        <f t="shared" si="2134"/>
        <v>1.2271361530424716</v>
      </c>
      <c r="CT896" s="1">
        <f t="shared" si="2135"/>
        <v>1.2119824699818118</v>
      </c>
      <c r="CU896" s="1">
        <f t="shared" si="2136"/>
        <v>1.1944034909990966</v>
      </c>
      <c r="CV896" s="1">
        <f t="shared" si="2137"/>
        <v>1.1742469542951257</v>
      </c>
      <c r="CW896" s="1">
        <f t="shared" si="2138"/>
        <v>1.1513818589898577</v>
      </c>
      <c r="CX896" s="1">
        <f t="shared" si="2139"/>
        <v>1.1257069044525918</v>
      </c>
      <c r="CY896" s="1">
        <f t="shared" si="2140"/>
        <v>1.0971585116245546</v>
      </c>
      <c r="CZ896" s="1">
        <f t="shared" si="2141"/>
        <v>1.0657180463164442</v>
      </c>
      <c r="DA896" s="1">
        <f t="shared" si="2142"/>
        <v>1.0314178604019144</v>
      </c>
      <c r="DB896" s="1">
        <f t="shared" si="2143"/>
        <v>0.99434578726562739</v>
      </c>
      <c r="DC896" s="1">
        <f t="shared" si="2144"/>
        <v>0.95464777437616921</v>
      </c>
      <c r="DD896" s="1">
        <f t="shared" si="2145"/>
        <v>0.9125284078000695</v>
      </c>
      <c r="DE896" s="1">
        <f t="shared" si="2146"/>
        <v>0.86824917786836453</v>
      </c>
      <c r="DF896" s="1">
        <f t="shared" si="2147"/>
        <v>0.82212444682598118</v>
      </c>
      <c r="DG896" s="1">
        <f t="shared" si="2148"/>
        <v>0.77451520101429483</v>
      </c>
      <c r="DH896" s="1">
        <f t="shared" si="2149"/>
        <v>0.72582079350032314</v>
      </c>
      <c r="DI896" s="1">
        <f t="shared" si="2150"/>
        <v>0.67646899900569757</v>
      </c>
      <c r="DJ896" s="1">
        <f t="shared" si="2151"/>
        <v>0.62690480265232917</v>
      </c>
      <c r="DK896" s="1">
        <f t="shared" si="2152"/>
        <v>0.57757841962144774</v>
      </c>
      <c r="DL896" s="1">
        <f t="shared" si="2153"/>
        <v>0.52893308830275199</v>
      </c>
      <c r="DM896" s="1">
        <f t="shared" si="2154"/>
        <v>0.48139319124987628</v>
      </c>
      <c r="DN896" s="1">
        <f t="shared" si="2155"/>
        <v>0.43535323534275755</v>
      </c>
      <c r="DO896" s="1">
        <f t="shared" si="2156"/>
        <v>0.39116816688017669</v>
      </c>
      <c r="DP896" s="1">
        <f t="shared" si="2157"/>
        <v>0.34914541339176491</v>
      </c>
      <c r="DQ896" s="1">
        <f t="shared" si="2158"/>
        <v>0.30953893843539815</v>
      </c>
      <c r="DR896" s="1">
        <f t="shared" si="2159"/>
        <v>0.27254547671277052</v>
      </c>
      <c r="DS896" s="1">
        <f t="shared" si="2160"/>
        <v>0.23830299340993208</v>
      </c>
      <c r="DT896" s="1">
        <f t="shared" si="2161"/>
        <v>0.20689129259035499</v>
      </c>
      <c r="DU896" s="1">
        <f t="shared" si="2162"/>
        <v>0.17833459273184959</v>
      </c>
      <c r="DV896" s="1">
        <f t="shared" si="2163"/>
        <v>0.15260579961697365</v>
      </c>
      <c r="DW896" s="1">
        <f t="shared" si="2164"/>
        <v>0.12963214232927442</v>
      </c>
      <c r="DX896" s="1">
        <f t="shared" si="2165"/>
        <v>0.10930179946336235</v>
      </c>
      <c r="DY896" s="1">
        <f t="shared" si="2166"/>
        <v>9.1471130018459482E-2</v>
      </c>
      <c r="DZ896" s="1">
        <f t="shared" si="2167"/>
        <v>7.5972135002416716E-2</v>
      </c>
      <c r="EA896" s="1">
        <f t="shared" si="2168"/>
        <v>6.261980807227073E-2</v>
      </c>
      <c r="EB896" s="1">
        <f t="shared" si="2169"/>
        <v>5.121908195354137E-2</v>
      </c>
      <c r="EC896" s="1">
        <f t="shared" si="2170"/>
        <v>4.1571136644549186E-2</v>
      </c>
      <c r="ED896" s="1">
        <f t="shared" si="2171"/>
        <v>3.3478900130839442E-2</v>
      </c>
      <c r="EE896" s="1">
        <f t="shared" si="2172"/>
        <v>2.6751637454383654E-2</v>
      </c>
      <c r="EF896" s="1">
        <f t="shared" si="2173"/>
        <v>2.1208585156124313E-2</v>
      </c>
      <c r="EG896" s="1">
        <f t="shared" si="2174"/>
        <v>1.6681641949997598E-2</v>
      </c>
      <c r="EH896" s="1">
        <f t="shared" si="2175"/>
        <v>1.3017170686704358E-2</v>
      </c>
      <c r="EI896" s="1">
        <f t="shared" si="2176"/>
        <v>1.0077000013102596E-2</v>
      </c>
      <c r="EJ896" s="1">
        <f t="shared" si="2177"/>
        <v>7.7387364169445583E-3</v>
      </c>
      <c r="EK896" s="1">
        <f t="shared" si="2178"/>
        <v>5.8955091944631827E-3</v>
      </c>
      <c r="EL896" s="1">
        <f t="shared" si="2179"/>
        <v>4.4552735496126306E-3</v>
      </c>
      <c r="EM896" s="1">
        <f t="shared" si="2180"/>
        <v>3.3397921971223743E-3</v>
      </c>
      <c r="EN896" s="1">
        <f t="shared" si="2181"/>
        <v>2.4834053598380835E-3</v>
      </c>
      <c r="EO896" s="1">
        <f t="shared" si="2182"/>
        <v>1.8316847938075005E-3</v>
      </c>
      <c r="EP896" s="1">
        <f t="shared" si="2183"/>
        <v>1.3400511701979121E-3</v>
      </c>
      <c r="EQ896" s="1">
        <f t="shared" si="2184"/>
        <v>9.7241727354771936E-4</v>
      </c>
      <c r="ER896" s="1">
        <f t="shared" si="2185"/>
        <v>6.9990321738619724E-4</v>
      </c>
      <c r="ES896" s="1">
        <f t="shared" si="2186"/>
        <v>4.9965508066147544E-4</v>
      </c>
      <c r="ET896" s="1">
        <f t="shared" si="2187"/>
        <v>3.5378556542742311E-4</v>
      </c>
      <c r="EU896" s="1">
        <f t="shared" si="2188"/>
        <v>2.4844471779074672E-4</v>
      </c>
      <c r="EV896" s="1">
        <f t="shared" si="2189"/>
        <v>1.7302045013512863E-4</v>
      </c>
      <c r="EW896" s="1">
        <f t="shared" si="2190"/>
        <v>1.1946236842517095E-4</v>
      </c>
      <c r="EX896" s="1">
        <f t="shared" si="2191"/>
        <v>8.1717902113846762E-5</v>
      </c>
      <c r="EY896" s="1">
        <f t="shared" si="2192"/>
        <v>5.5266477019295316E-5</v>
      </c>
      <c r="EZ896" s="1">
        <f t="shared" si="2193"/>
        <v>3.6734840385129065E-5</v>
      </c>
      <c r="FA896" s="1">
        <f t="shared" si="2194"/>
        <v>2.3573827550710405E-5</v>
      </c>
      <c r="FB896" s="1">
        <f t="shared" si="2195"/>
        <v>1.3772741167369551E-5</v>
      </c>
      <c r="FC896" s="1">
        <f t="shared" si="2196"/>
        <v>5.5805067650982982E-6</v>
      </c>
      <c r="FD896" s="75">
        <f t="shared" si="2047"/>
        <v>-5.5805067650982982E-6</v>
      </c>
    </row>
    <row r="897" spans="7:160" x14ac:dyDescent="0.35">
      <c r="G897" t="str">
        <f t="shared" si="2043"/>
        <v>Refd, t=4.41</v>
      </c>
      <c r="H897" s="76">
        <f t="shared" si="2044"/>
        <v>4.4099999999999282</v>
      </c>
      <c r="I897" s="1">
        <f t="shared" si="2045"/>
        <v>0</v>
      </c>
      <c r="J897" s="22">
        <f t="shared" si="2046"/>
        <v>1.1759589046065116E-8</v>
      </c>
      <c r="K897" s="1">
        <f t="shared" si="2048"/>
        <v>6.0697837093788765E-8</v>
      </c>
      <c r="L897" s="1">
        <f t="shared" si="2049"/>
        <v>1.5394725736236022E-7</v>
      </c>
      <c r="M897" s="1">
        <f t="shared" si="2050"/>
        <v>3.2228918882885385E-7</v>
      </c>
      <c r="N897" s="1">
        <f t="shared" si="2051"/>
        <v>6.1501729592532631E-7</v>
      </c>
      <c r="O897" s="1">
        <f t="shared" si="2052"/>
        <v>1.1098456919174114E-6</v>
      </c>
      <c r="P897" s="1">
        <f t="shared" si="2053"/>
        <v>1.9275330888248546E-6</v>
      </c>
      <c r="Q897" s="1">
        <f t="shared" si="2054"/>
        <v>3.2531819444272965E-6</v>
      </c>
      <c r="R897" s="1">
        <f t="shared" si="2055"/>
        <v>5.3668506359208053E-6</v>
      </c>
      <c r="S897" s="1">
        <f t="shared" si="2056"/>
        <v>8.6869709239506857E-6</v>
      </c>
      <c r="T897" s="1">
        <f t="shared" si="2057"/>
        <v>1.383111172514842E-5</v>
      </c>
      <c r="U897" s="1">
        <f t="shared" si="2058"/>
        <v>2.1699883087500098E-5</v>
      </c>
      <c r="V897" s="1">
        <f t="shared" si="2059"/>
        <v>3.3591224581332329E-5</v>
      </c>
      <c r="W897" s="1">
        <f t="shared" si="2060"/>
        <v>5.1353939103381465E-5</v>
      </c>
      <c r="X897" s="1">
        <f t="shared" si="2061"/>
        <v>7.7591051902237916E-5</v>
      </c>
      <c r="Y897" s="1">
        <f t="shared" si="2062"/>
        <v>1.1592528791851528E-4</v>
      </c>
      <c r="Z897" s="1">
        <f t="shared" si="2063"/>
        <v>1.7134050858996582E-4</v>
      </c>
      <c r="AA897" s="1">
        <f t="shared" si="2064"/>
        <v>2.5061411336092375E-4</v>
      </c>
      <c r="AB897" s="1">
        <f t="shared" si="2065"/>
        <v>3.6285591071815132E-4</v>
      </c>
      <c r="AC897" s="1">
        <f t="shared" si="2066"/>
        <v>5.2016845996893815E-4</v>
      </c>
      <c r="AD897" s="1">
        <f t="shared" si="2067"/>
        <v>7.3844199382899366E-4</v>
      </c>
      <c r="AE897" s="1">
        <f t="shared" si="2068"/>
        <v>1.0382933466411544E-3</v>
      </c>
      <c r="AF897" s="1">
        <f t="shared" si="2069"/>
        <v>1.446152440922591E-3</v>
      </c>
      <c r="AG897" s="1">
        <f t="shared" si="2070"/>
        <v>1.9954914957761084E-3</v>
      </c>
      <c r="AH897" s="1">
        <f t="shared" si="2071"/>
        <v>2.7281810072963078E-3</v>
      </c>
      <c r="AI897" s="1">
        <f t="shared" si="2072"/>
        <v>3.695942697531237E-3</v>
      </c>
      <c r="AJ897" s="1">
        <f t="shared" si="2073"/>
        <v>4.9618532805204858E-3</v>
      </c>
      <c r="AK897" s="1">
        <f t="shared" si="2074"/>
        <v>6.6018346226769898E-3</v>
      </c>
      <c r="AL897" s="1">
        <f t="shared" si="2075"/>
        <v>8.7060466242290142E-3</v>
      </c>
      <c r="AM897" s="1">
        <f t="shared" si="2076"/>
        <v>1.1380080253824308E-2</v>
      </c>
      <c r="AN897" s="1">
        <f t="shared" si="2077"/>
        <v>1.4745831335059611E-2</v>
      </c>
      <c r="AO897" s="1">
        <f t="shared" si="2078"/>
        <v>1.8941922916527971E-2</v>
      </c>
      <c r="AP897" s="1">
        <f t="shared" si="2079"/>
        <v>2.4123537534964722E-2</v>
      </c>
      <c r="AQ897" s="1">
        <f t="shared" si="2080"/>
        <v>3.0461522577285863E-2</v>
      </c>
      <c r="AR897" s="1">
        <f t="shared" si="2081"/>
        <v>3.8140644202079604E-2</v>
      </c>
      <c r="AS897" s="1">
        <f t="shared" si="2082"/>
        <v>4.7356889344552802E-2</v>
      </c>
      <c r="AT897" s="1">
        <f t="shared" si="2083"/>
        <v>5.8313751897051777E-2</v>
      </c>
      <c r="AU897" s="1">
        <f t="shared" si="2084"/>
        <v>7.1217487932466572E-2</v>
      </c>
      <c r="AV897" s="1">
        <f t="shared" si="2085"/>
        <v>8.6271384348387048E-2</v>
      </c>
      <c r="AW897" s="1">
        <f t="shared" si="2086"/>
        <v>0.10366915282278354</v>
      </c>
      <c r="AX897" s="1">
        <f t="shared" si="2087"/>
        <v>0.12358763252792247</v>
      </c>
      <c r="AY897" s="1">
        <f t="shared" si="2088"/>
        <v>0.1461790556386206</v>
      </c>
      <c r="AZ897" s="1">
        <f t="shared" si="2089"/>
        <v>0.17156319355475902</v>
      </c>
      <c r="BA897" s="1">
        <f t="shared" si="2090"/>
        <v>0.19981975291927639</v>
      </c>
      <c r="BB897" s="1">
        <f t="shared" si="2091"/>
        <v>0.23098142320595497</v>
      </c>
      <c r="BC897" s="1">
        <f t="shared" si="2092"/>
        <v>0.2650279869982673</v>
      </c>
      <c r="BD897" s="1">
        <f t="shared" si="2093"/>
        <v>0.30188188665170251</v>
      </c>
      <c r="BE897" s="1">
        <f t="shared" si="2094"/>
        <v>0.34140559534128512</v>
      </c>
      <c r="BF897" s="1">
        <f t="shared" si="2095"/>
        <v>0.38340106734444773</v>
      </c>
      <c r="BG897" s="1">
        <f t="shared" si="2096"/>
        <v>0.42761144502190634</v>
      </c>
      <c r="BH897" s="1">
        <f t="shared" si="2097"/>
        <v>0.47372508387994872</v>
      </c>
      <c r="BI897" s="1">
        <f t="shared" si="2098"/>
        <v>0.52138182983666936</v>
      </c>
      <c r="BJ897" s="1">
        <f t="shared" si="2099"/>
        <v>0.57018135326750818</v>
      </c>
      <c r="BK897" s="1">
        <f t="shared" si="2100"/>
        <v>0.61969322209605504</v>
      </c>
      <c r="BL897" s="1">
        <f t="shared" si="2101"/>
        <v>0.66946829042015166</v>
      </c>
      <c r="BM897" s="1">
        <f t="shared" si="2102"/>
        <v>0.71905089812114786</v>
      </c>
      <c r="BN897" s="1">
        <f t="shared" si="2103"/>
        <v>0.76799132691951721</v>
      </c>
      <c r="BO897" s="1">
        <f t="shared" si="2104"/>
        <v>0.81585794325244487</v>
      </c>
      <c r="BP897" s="1">
        <f t="shared" si="2105"/>
        <v>0.86224847914887848</v>
      </c>
      <c r="BQ897" s="1">
        <f t="shared" si="2106"/>
        <v>0.90679995702504301</v>
      </c>
      <c r="BR897" s="1">
        <f t="shared" si="2107"/>
        <v>0.94919684835915397</v>
      </c>
      <c r="BS897" s="1">
        <f t="shared" si="2108"/>
        <v>0.98917716262570776</v>
      </c>
      <c r="BT897" s="1">
        <f t="shared" si="2109"/>
        <v>1.026536283218183</v>
      </c>
      <c r="BU897" s="1">
        <f t="shared" si="2110"/>
        <v>1.0611284921655049</v>
      </c>
      <c r="BV897" s="1">
        <f t="shared" si="2111"/>
        <v>1.0928662461704357</v>
      </c>
      <c r="BW897" s="1">
        <f t="shared" si="2112"/>
        <v>1.1217173747069624</v>
      </c>
      <c r="BX897" s="1">
        <f t="shared" si="2113"/>
        <v>1.1477004600414422</v>
      </c>
      <c r="BY897" s="1">
        <f t="shared" si="2114"/>
        <v>1.1708787245900432</v>
      </c>
      <c r="BZ897" s="1">
        <f t="shared" si="2115"/>
        <v>1.1913527908073041</v>
      </c>
      <c r="CA897" s="1">
        <f t="shared" si="2116"/>
        <v>1.2092526929491856</v>
      </c>
      <c r="CB897" s="1">
        <f t="shared" si="2117"/>
        <v>1.2247295108002696</v>
      </c>
      <c r="CC897" s="1">
        <f t="shared" si="2118"/>
        <v>1.2379469667300793</v>
      </c>
      <c r="CD897" s="1">
        <f t="shared" si="2119"/>
        <v>1.2490732843524823</v>
      </c>
      <c r="CE897" s="1">
        <f t="shared" si="2120"/>
        <v>1.2582735552917836</v>
      </c>
      <c r="CF897" s="1">
        <f t="shared" si="2121"/>
        <v>1.2657028057866451</v>
      </c>
      <c r="CG897" s="1">
        <f t="shared" si="2122"/>
        <v>1.271499902217482</v>
      </c>
      <c r="CH897" s="1">
        <f t="shared" si="2123"/>
        <v>1.2757823882668091</v>
      </c>
      <c r="CI897" s="1">
        <f t="shared" si="2124"/>
        <v>1.2786423091609094</v>
      </c>
      <c r="CJ897" s="1">
        <f t="shared" si="2125"/>
        <v>1.2801430516804966</v>
      </c>
      <c r="CK897" s="1">
        <f t="shared" si="2126"/>
        <v>1.2803172122764475</v>
      </c>
      <c r="CL897" s="1">
        <f t="shared" si="2127"/>
        <v>1.2791654982380796</v>
      </c>
      <c r="CM897" s="1">
        <f t="shared" si="2128"/>
        <v>1.2766566658767426</v>
      </c>
      <c r="CN897" s="1">
        <f t="shared" si="2129"/>
        <v>1.2727285017707328</v>
      </c>
      <c r="CO897" s="1">
        <f t="shared" si="2130"/>
        <v>1.2672898545565341</v>
      </c>
      <c r="CP897" s="1">
        <f t="shared" si="2131"/>
        <v>1.2602237218905226</v>
      </c>
      <c r="CQ897" s="1">
        <f t="shared" si="2132"/>
        <v>1.2513913868755067</v>
      </c>
      <c r="CR897" s="1">
        <f t="shared" si="2133"/>
        <v>1.2406375781582866</v>
      </c>
      <c r="CS897" s="1">
        <f t="shared" si="2134"/>
        <v>1.2277965969692954</v>
      </c>
      <c r="CT897" s="1">
        <f t="shared" si="2135"/>
        <v>1.2126993129245232</v>
      </c>
      <c r="CU897" s="1">
        <f t="shared" si="2136"/>
        <v>1.1951808802843735</v>
      </c>
      <c r="CV897" s="1">
        <f t="shared" si="2137"/>
        <v>1.175088970857167</v>
      </c>
      <c r="CW897" s="1">
        <f t="shared" si="2138"/>
        <v>1.1522922633807395</v>
      </c>
      <c r="CX897" s="1">
        <f t="shared" si="2139"/>
        <v>1.1266888774290595</v>
      </c>
      <c r="CY897" s="1">
        <f t="shared" si="2140"/>
        <v>1.0982143984829251</v>
      </c>
      <c r="CZ897" s="1">
        <f t="shared" si="2141"/>
        <v>1.0668491154083786</v>
      </c>
      <c r="DA897" s="1">
        <f t="shared" si="2142"/>
        <v>1.0326240870513743</v>
      </c>
      <c r="DB897" s="1">
        <f t="shared" si="2143"/>
        <v>0.99562567446162153</v>
      </c>
      <c r="DC897" s="1">
        <f t="shared" si="2144"/>
        <v>0.95599822102130705</v>
      </c>
      <c r="DD897" s="1">
        <f t="shared" si="2145"/>
        <v>0.91394463389604075</v>
      </c>
      <c r="DE897" s="1">
        <f t="shared" si="2146"/>
        <v>0.86972471383197192</v>
      </c>
      <c r="DF897" s="1">
        <f t="shared" si="2147"/>
        <v>0.8236511912444241</v>
      </c>
      <c r="DG897" s="1">
        <f t="shared" si="2148"/>
        <v>0.7760835477291752</v>
      </c>
      <c r="DH897" s="1">
        <f t="shared" si="2149"/>
        <v>0.72741982518027304</v>
      </c>
      <c r="DI897" s="1">
        <f t="shared" si="2150"/>
        <v>0.67808674059408514</v>
      </c>
      <c r="DJ897" s="1">
        <f t="shared" si="2151"/>
        <v>0.6285285245446024</v>
      </c>
      <c r="DK897" s="1">
        <f t="shared" si="2152"/>
        <v>0.57919497741409265</v>
      </c>
      <c r="DL897" s="1">
        <f t="shared" si="2153"/>
        <v>0.53052928370598962</v>
      </c>
      <c r="DM897" s="1">
        <f t="shared" si="2154"/>
        <v>0.48295613745431765</v>
      </c>
      <c r="DN897" s="1">
        <f t="shared" si="2155"/>
        <v>0.43687070988495585</v>
      </c>
      <c r="DO897" s="1">
        <f t="shared" si="2156"/>
        <v>0.39262893588478209</v>
      </c>
      <c r="DP897" s="1">
        <f t="shared" si="2157"/>
        <v>0.35053951291110708</v>
      </c>
      <c r="DQ897" s="1">
        <f t="shared" si="2158"/>
        <v>0.31085790131103402</v>
      </c>
      <c r="DR897" s="1">
        <f t="shared" si="2159"/>
        <v>0.27378249673120819</v>
      </c>
      <c r="DS897" s="1">
        <f t="shared" si="2160"/>
        <v>0.23945302225429055</v>
      </c>
      <c r="DT897" s="1">
        <f t="shared" si="2161"/>
        <v>0.20795106891878634</v>
      </c>
      <c r="DU897" s="1">
        <f t="shared" si="2162"/>
        <v>0.17930260636560291</v>
      </c>
      <c r="DV897" s="1">
        <f t="shared" si="2163"/>
        <v>0.15348219704951219</v>
      </c>
      <c r="DW897" s="1">
        <f t="shared" si="2164"/>
        <v>0.13041858237619874</v>
      </c>
      <c r="DX897" s="1">
        <f t="shared" si="2165"/>
        <v>0.11000126972788837</v>
      </c>
      <c r="DY897" s="1">
        <f t="shared" si="2166"/>
        <v>9.2087735885721916E-2</v>
      </c>
      <c r="DZ897" s="1">
        <f t="shared" si="2167"/>
        <v>7.6510873104103941E-2</v>
      </c>
      <c r="EA897" s="1">
        <f t="shared" si="2168"/>
        <v>6.3086335649317107E-2</v>
      </c>
      <c r="EB897" s="1">
        <f t="shared" si="2169"/>
        <v>5.1619492406814398E-2</v>
      </c>
      <c r="EC897" s="1">
        <f t="shared" si="2170"/>
        <v>4.1911749953740293E-2</v>
      </c>
      <c r="ED897" s="1">
        <f t="shared" si="2171"/>
        <v>3.3766074909225424E-2</v>
      </c>
      <c r="EE897" s="1">
        <f t="shared" si="2172"/>
        <v>2.6991609361496489E-2</v>
      </c>
      <c r="EF897" s="1">
        <f t="shared" si="2173"/>
        <v>2.1407334367659528E-2</v>
      </c>
      <c r="EG897" s="1">
        <f t="shared" si="2174"/>
        <v>1.684479051575993E-2</v>
      </c>
      <c r="EH897" s="1">
        <f t="shared" si="2175"/>
        <v>1.3149908992403115E-2</v>
      </c>
      <c r="EI897" s="1">
        <f t="shared" si="2176"/>
        <v>1.0184040264735543E-2</v>
      </c>
      <c r="EJ897" s="1">
        <f t="shared" si="2177"/>
        <v>7.8242901172761153E-3</v>
      </c>
      <c r="EK897" s="1">
        <f t="shared" si="2178"/>
        <v>5.9632849787621452E-3</v>
      </c>
      <c r="EL897" s="1">
        <f t="shared" si="2179"/>
        <v>4.5084914662363402E-3</v>
      </c>
      <c r="EM897" s="1">
        <f t="shared" si="2180"/>
        <v>3.3812105132796297E-3</v>
      </c>
      <c r="EN897" s="1">
        <f t="shared" si="2181"/>
        <v>2.5153561883542444E-3</v>
      </c>
      <c r="EO897" s="1">
        <f t="shared" si="2182"/>
        <v>1.8561152129447725E-3</v>
      </c>
      <c r="EP897" s="1">
        <f t="shared" si="2183"/>
        <v>1.3585669868157197E-3</v>
      </c>
      <c r="EQ897" s="1">
        <f t="shared" si="2184"/>
        <v>9.8632710701452393E-4</v>
      </c>
      <c r="ER897" s="1">
        <f t="shared" si="2185"/>
        <v>7.1026111307969037E-4</v>
      </c>
      <c r="ES897" s="1">
        <f t="shared" si="2186"/>
        <v>5.073003629930651E-4</v>
      </c>
      <c r="ET897" s="1">
        <f t="shared" si="2187"/>
        <v>3.5937908664353247E-4</v>
      </c>
      <c r="EU897" s="1">
        <f t="shared" si="2188"/>
        <v>2.5250103523475703E-4</v>
      </c>
      <c r="EV897" s="1">
        <f t="shared" si="2189"/>
        <v>1.7593576387304601E-4</v>
      </c>
      <c r="EW897" s="1">
        <f t="shared" si="2190"/>
        <v>1.2153827148322444E-4</v>
      </c>
      <c r="EX897" s="1">
        <f t="shared" si="2191"/>
        <v>8.3181138555867899E-5</v>
      </c>
      <c r="EY897" s="1">
        <f t="shared" si="2192"/>
        <v>5.6284970552998713E-5</v>
      </c>
      <c r="EZ897" s="1">
        <f t="shared" si="2193"/>
        <v>3.7430247049994779E-5</v>
      </c>
      <c r="FA897" s="1">
        <f t="shared" si="2194"/>
        <v>2.4030772340885527E-5</v>
      </c>
      <c r="FB897" s="1">
        <f t="shared" si="2195"/>
        <v>1.4044700215172763E-5</v>
      </c>
      <c r="FC897" s="1">
        <f t="shared" si="2196"/>
        <v>5.6919550250911896E-6</v>
      </c>
      <c r="FD897" s="75">
        <f t="shared" si="2047"/>
        <v>-5.6919550250911896E-6</v>
      </c>
    </row>
    <row r="898" spans="7:160" x14ac:dyDescent="0.35">
      <c r="G898" t="str">
        <f t="shared" si="2043"/>
        <v>Refd, t=4.41</v>
      </c>
      <c r="H898" s="76">
        <f t="shared" si="2044"/>
        <v>4.4149999999999281</v>
      </c>
      <c r="I898" s="1">
        <f t="shared" si="2045"/>
        <v>0</v>
      </c>
      <c r="J898" s="22">
        <f t="shared" si="2046"/>
        <v>1.1630260472237952E-8</v>
      </c>
      <c r="K898" s="1">
        <f t="shared" si="2048"/>
        <v>6.0030625736383597E-8</v>
      </c>
      <c r="L898" s="1">
        <f t="shared" si="2049"/>
        <v>1.5225683057859124E-7</v>
      </c>
      <c r="M898" s="1">
        <f t="shared" si="2050"/>
        <v>3.1875605921242964E-7</v>
      </c>
      <c r="N898" s="1">
        <f t="shared" si="2051"/>
        <v>6.082898872943482E-7</v>
      </c>
      <c r="O898" s="1">
        <f t="shared" si="2052"/>
        <v>1.09773893186544E-6</v>
      </c>
      <c r="P898" s="1">
        <f t="shared" si="2053"/>
        <v>1.9065760278274047E-6</v>
      </c>
      <c r="Q898" s="1">
        <f t="shared" si="2054"/>
        <v>3.2179482931972061E-6</v>
      </c>
      <c r="R898" s="1">
        <f t="shared" si="2055"/>
        <v>5.3089817142674226E-6</v>
      </c>
      <c r="S898" s="1">
        <f t="shared" si="2056"/>
        <v>8.5937691971951087E-6</v>
      </c>
      <c r="T898" s="1">
        <f t="shared" si="2057"/>
        <v>1.3683543822601474E-5</v>
      </c>
      <c r="U898" s="1">
        <f t="shared" si="2058"/>
        <v>2.1469783164696055E-5</v>
      </c>
      <c r="V898" s="1">
        <f t="shared" si="2059"/>
        <v>3.3237431818494536E-5</v>
      </c>
      <c r="W898" s="1">
        <f t="shared" si="2060"/>
        <v>5.08170375578255E-5</v>
      </c>
      <c r="X898" s="1">
        <f t="shared" si="2061"/>
        <v>7.6786308578662466E-5</v>
      </c>
      <c r="Y898" s="1">
        <f t="shared" si="2062"/>
        <v>1.1473330913732097E-4</v>
      </c>
      <c r="Z898" s="1">
        <f t="shared" si="2063"/>
        <v>1.6959506092900859E-4</v>
      </c>
      <c r="AA898" s="1">
        <f t="shared" si="2064"/>
        <v>2.4808649148301852E-4</v>
      </c>
      <c r="AB898" s="1">
        <f t="shared" si="2065"/>
        <v>3.5923519086284036E-4</v>
      </c>
      <c r="AC898" s="1">
        <f t="shared" si="2066"/>
        <v>5.1503696814928998E-4</v>
      </c>
      <c r="AD898" s="1">
        <f t="shared" si="2067"/>
        <v>7.312453577060828E-4</v>
      </c>
      <c r="AE898" s="1">
        <f t="shared" si="2068"/>
        <v>1.0283046073223678E-3</v>
      </c>
      <c r="AF898" s="1">
        <f t="shared" si="2069"/>
        <v>1.4324298937769592E-3</v>
      </c>
      <c r="AG898" s="1">
        <f t="shared" si="2070"/>
        <v>1.976830224747682E-3</v>
      </c>
      <c r="AH898" s="1">
        <f t="shared" si="2071"/>
        <v>2.703058488422875E-3</v>
      </c>
      <c r="AI898" s="1">
        <f t="shared" si="2072"/>
        <v>3.6624593811761556E-3</v>
      </c>
      <c r="AJ898" s="1">
        <f t="shared" si="2073"/>
        <v>4.9176697151930415E-3</v>
      </c>
      <c r="AK898" s="1">
        <f t="shared" si="2074"/>
        <v>6.5441074403464307E-3</v>
      </c>
      <c r="AL898" s="1">
        <f t="shared" si="2075"/>
        <v>8.6313665362205833E-3</v>
      </c>
      <c r="AM898" s="1">
        <f t="shared" si="2076"/>
        <v>1.1284416058861036E-2</v>
      </c>
      <c r="AN898" s="1">
        <f t="shared" si="2077"/>
        <v>1.462448475031705E-2</v>
      </c>
      <c r="AO898" s="1">
        <f t="shared" si="2078"/>
        <v>1.8789499726385571E-2</v>
      </c>
      <c r="AP898" s="1">
        <f t="shared" si="2079"/>
        <v>2.3933941016441213E-2</v>
      </c>
      <c r="AQ898" s="1">
        <f t="shared" si="2080"/>
        <v>3.0227975306889348E-2</v>
      </c>
      <c r="AR898" s="1">
        <f t="shared" si="2081"/>
        <v>3.7855744081021006E-2</v>
      </c>
      <c r="AS898" s="1">
        <f t="shared" si="2082"/>
        <v>4.7012704918090543E-2</v>
      </c>
      <c r="AT898" s="1">
        <f t="shared" si="2083"/>
        <v>5.79019607363968E-2</v>
      </c>
      <c r="AU898" s="1">
        <f t="shared" si="2084"/>
        <v>7.0729559980314008E-2</v>
      </c>
      <c r="AV898" s="1">
        <f t="shared" si="2085"/>
        <v>8.5698809736806117E-2</v>
      </c>
      <c r="AW898" s="1">
        <f t="shared" si="2086"/>
        <v>0.10300371084550976</v>
      </c>
      <c r="AX898" s="1">
        <f t="shared" si="2087"/>
        <v>0.12282169533601209</v>
      </c>
      <c r="AY898" s="1">
        <f t="shared" si="2088"/>
        <v>0.14530591702994478</v>
      </c>
      <c r="AZ898" s="1">
        <f t="shared" si="2089"/>
        <v>0.17057741018704889</v>
      </c>
      <c r="BA898" s="1">
        <f t="shared" si="2090"/>
        <v>0.19871748266118239</v>
      </c>
      <c r="BB898" s="1">
        <f t="shared" si="2091"/>
        <v>0.22976074342048791</v>
      </c>
      <c r="BC898" s="1">
        <f t="shared" si="2092"/>
        <v>0.26368917457309099</v>
      </c>
      <c r="BD898" s="1">
        <f t="shared" si="2093"/>
        <v>0.30042764174416953</v>
      </c>
      <c r="BE898" s="1">
        <f t="shared" si="2094"/>
        <v>0.33984119220887588</v>
      </c>
      <c r="BF898" s="1">
        <f t="shared" si="2095"/>
        <v>0.38173441830252819</v>
      </c>
      <c r="BG898" s="1">
        <f t="shared" si="2096"/>
        <v>0.42585306742115925</v>
      </c>
      <c r="BH898" s="1">
        <f t="shared" si="2097"/>
        <v>0.47188796482656825</v>
      </c>
      <c r="BI898" s="1">
        <f t="shared" si="2098"/>
        <v>0.5194811888912525</v>
      </c>
      <c r="BJ898" s="1">
        <f t="shared" si="2099"/>
        <v>0.56823430917747086</v>
      </c>
      <c r="BK898" s="1">
        <f t="shared" si="2100"/>
        <v>0.6177183753183606</v>
      </c>
      <c r="BL898" s="1">
        <f t="shared" si="2101"/>
        <v>0.66748523834363538</v>
      </c>
      <c r="BM898" s="1">
        <f t="shared" si="2102"/>
        <v>0.71707970409883259</v>
      </c>
      <c r="BN898" s="1">
        <f t="shared" si="2103"/>
        <v>0.76605196713797152</v>
      </c>
      <c r="BO898" s="1">
        <f t="shared" si="2104"/>
        <v>0.81396975686556572</v>
      </c>
      <c r="BP898" s="1">
        <f t="shared" si="2105"/>
        <v>0.86042964687932677</v>
      </c>
      <c r="BQ898" s="1">
        <f t="shared" si="2106"/>
        <v>0.90506703161368907</v>
      </c>
      <c r="BR898" s="1">
        <f t="shared" si="2107"/>
        <v>0.94756435697778318</v>
      </c>
      <c r="BS898" s="1">
        <f t="shared" si="2108"/>
        <v>0.98765729693184745</v>
      </c>
      <c r="BT898" s="1">
        <f t="shared" si="2109"/>
        <v>1.0251386874814046</v>
      </c>
      <c r="BU898" s="1">
        <f t="shared" si="2110"/>
        <v>1.0598601542421953</v>
      </c>
      <c r="BV898" s="1">
        <f t="shared" si="2111"/>
        <v>1.0917314904722493</v>
      </c>
      <c r="BW898" s="1">
        <f t="shared" si="2112"/>
        <v>1.1207179510951231</v>
      </c>
      <c r="BX898" s="1">
        <f t="shared" si="2113"/>
        <v>1.1468357181236168</v>
      </c>
      <c r="BY898" s="1">
        <f t="shared" si="2114"/>
        <v>1.1701458594520666</v>
      </c>
      <c r="BZ898" s="1">
        <f t="shared" si="2115"/>
        <v>1.1907471439303261</v>
      </c>
      <c r="CA898" s="1">
        <f t="shared" si="2116"/>
        <v>1.2087680909886225</v>
      </c>
      <c r="CB898" s="1">
        <f t="shared" si="2117"/>
        <v>1.2243586249794698</v>
      </c>
      <c r="CC898" s="1">
        <f t="shared" si="2118"/>
        <v>1.2376816766849139</v>
      </c>
      <c r="CD898" s="1">
        <f t="shared" si="2119"/>
        <v>1.2489050321433959</v>
      </c>
      <c r="CE898" s="1">
        <f t="shared" si="2120"/>
        <v>1.2581936777270692</v>
      </c>
      <c r="CF898" s="1">
        <f t="shared" si="2121"/>
        <v>1.265702835910828</v>
      </c>
      <c r="CG898" s="1">
        <f t="shared" si="2122"/>
        <v>1.2715718335590307</v>
      </c>
      <c r="CH898" s="1">
        <f t="shared" si="2123"/>
        <v>1.2759188979898575</v>
      </c>
      <c r="CI898" s="1">
        <f t="shared" si="2124"/>
        <v>1.2788369384550922</v>
      </c>
      <c r="CJ898" s="1">
        <f t="shared" si="2125"/>
        <v>1.280390343439185</v>
      </c>
      <c r="CK898" s="1">
        <f t="shared" si="2126"/>
        <v>1.2806128073072589</v>
      </c>
      <c r="CL898" s="1">
        <f t="shared" si="2127"/>
        <v>1.2795061919320541</v>
      </c>
      <c r="CM898" s="1">
        <f t="shared" si="2128"/>
        <v>1.2770404274992582</v>
      </c>
      <c r="CN898" s="1">
        <f t="shared" si="2129"/>
        <v>1.2731544584358947</v>
      </c>
      <c r="CO898" s="1">
        <f t="shared" si="2130"/>
        <v>1.2677582416437538</v>
      </c>
      <c r="CP898" s="1">
        <f t="shared" si="2131"/>
        <v>1.260735801306567</v>
      </c>
      <c r="CQ898" s="1">
        <f t="shared" si="2132"/>
        <v>1.2519493343034664</v>
      </c>
      <c r="CR898" s="1">
        <f t="shared" si="2133"/>
        <v>1.2412443403942104</v>
      </c>
      <c r="CS898" s="1">
        <f t="shared" si="2134"/>
        <v>1.2284557207230293</v>
      </c>
      <c r="CT898" s="1">
        <f t="shared" si="2135"/>
        <v>1.2134147471061809</v>
      </c>
      <c r="CU898" s="1">
        <f t="shared" si="2136"/>
        <v>1.1959567548145016</v>
      </c>
      <c r="CV898" s="1">
        <f t="shared" si="2137"/>
        <v>1.1759293563772748</v>
      </c>
      <c r="CW898" s="1">
        <f t="shared" si="2138"/>
        <v>1.1532009178013902</v>
      </c>
      <c r="CX898" s="1">
        <f t="shared" si="2139"/>
        <v>1.1276689868922347</v>
      </c>
      <c r="CY898" s="1">
        <f t="shared" si="2140"/>
        <v>1.099268321860168</v>
      </c>
      <c r="CZ898" s="1">
        <f t="shared" si="2141"/>
        <v>1.0679781427179127</v>
      </c>
      <c r="DA898" s="1">
        <f t="shared" si="2142"/>
        <v>1.0338282229718929</v>
      </c>
      <c r="DB898" s="1">
        <f t="shared" si="2143"/>
        <v>0.99690345828796811</v>
      </c>
      <c r="DC898" s="1">
        <f t="shared" si="2144"/>
        <v>0.95734659383148668</v>
      </c>
      <c r="DD898" s="1">
        <f t="shared" si="2145"/>
        <v>0.9153588623230926</v>
      </c>
      <c r="DE898" s="1">
        <f t="shared" si="2146"/>
        <v>0.87119837767202712</v>
      </c>
      <c r="DF898" s="1">
        <f t="shared" si="2147"/>
        <v>0.82517623927259598</v>
      </c>
      <c r="DG898" s="1">
        <f t="shared" si="2148"/>
        <v>0.77765042269847195</v>
      </c>
      <c r="DH898" s="1">
        <f t="shared" si="2149"/>
        <v>0.7290176552670421</v>
      </c>
      <c r="DI898" s="1">
        <f t="shared" si="2150"/>
        <v>0.67970359079104137</v>
      </c>
      <c r="DJ898" s="1">
        <f t="shared" si="2151"/>
        <v>0.63015169797320592</v>
      </c>
      <c r="DK898" s="1">
        <f t="shared" si="2152"/>
        <v>0.58081135350900337</v>
      </c>
      <c r="DL898" s="1">
        <f t="shared" si="2153"/>
        <v>0.53212567795911092</v>
      </c>
      <c r="DM898" s="1">
        <f t="shared" si="2154"/>
        <v>0.48451966608080677</v>
      </c>
      <c r="DN898" s="1">
        <f t="shared" si="2155"/>
        <v>0.43838914249901595</v>
      </c>
      <c r="DO898" s="1">
        <f t="shared" si="2156"/>
        <v>0.39409102007291441</v>
      </c>
      <c r="DP898" s="1">
        <f t="shared" si="2157"/>
        <v>0.35193525639987411</v>
      </c>
      <c r="DQ898" s="1">
        <f t="shared" si="2158"/>
        <v>0.31217880009836174</v>
      </c>
      <c r="DR898" s="1">
        <f t="shared" si="2159"/>
        <v>0.27502170087083772</v>
      </c>
      <c r="DS898" s="1">
        <f t="shared" si="2160"/>
        <v>0.24060543469223167</v>
      </c>
      <c r="DT898" s="1">
        <f t="shared" si="2161"/>
        <v>0.20901337659762873</v>
      </c>
      <c r="DU898" s="1">
        <f t="shared" si="2162"/>
        <v>0.18027324646141585</v>
      </c>
      <c r="DV898" s="1">
        <f t="shared" si="2163"/>
        <v>0.15436126444011472</v>
      </c>
      <c r="DW898" s="1">
        <f t="shared" si="2164"/>
        <v>0.13120768706116884</v>
      </c>
      <c r="DX898" s="1">
        <f t="shared" si="2165"/>
        <v>0.1107033547950548</v>
      </c>
      <c r="DY898" s="1">
        <f t="shared" si="2166"/>
        <v>9.2706867680893257E-2</v>
      </c>
      <c r="DZ898" s="1">
        <f t="shared" si="2167"/>
        <v>7.7052015514400302E-2</v>
      </c>
      <c r="EA898" s="1">
        <f t="shared" si="2168"/>
        <v>6.3555119921771139E-2</v>
      </c>
      <c r="EB898" s="1">
        <f t="shared" si="2169"/>
        <v>5.2021992808961012E-2</v>
      </c>
      <c r="EC898" s="1">
        <f t="shared" si="2170"/>
        <v>4.2254273992251623E-2</v>
      </c>
      <c r="ED898" s="1">
        <f t="shared" si="2171"/>
        <v>3.4054974924360486E-2</v>
      </c>
      <c r="EE898" s="1">
        <f t="shared" si="2172"/>
        <v>2.7233120278459835E-2</v>
      </c>
      <c r="EF898" s="1">
        <f t="shared" si="2173"/>
        <v>2.1607440366934707E-2</v>
      </c>
      <c r="EG898" s="1">
        <f t="shared" si="2174"/>
        <v>1.7009121514828633E-2</v>
      </c>
      <c r="EH898" s="1">
        <f t="shared" si="2175"/>
        <v>1.3283666211157888E-2</v>
      </c>
      <c r="EI898" s="1">
        <f t="shared" si="2176"/>
        <v>1.0291948841729598E-2</v>
      </c>
      <c r="EJ898" s="1">
        <f t="shared" si="2177"/>
        <v>7.910575784758879E-3</v>
      </c>
      <c r="EK898" s="1">
        <f t="shared" si="2178"/>
        <v>6.0316711913462103E-3</v>
      </c>
      <c r="EL898" s="1">
        <f t="shared" si="2179"/>
        <v>4.5622130858467167E-3</v>
      </c>
      <c r="EM898" s="1">
        <f t="shared" si="2180"/>
        <v>3.4230401380700962E-3</v>
      </c>
      <c r="EN898" s="1">
        <f t="shared" si="2181"/>
        <v>2.5476394204990279E-3</v>
      </c>
      <c r="EO898" s="1">
        <f t="shared" si="2182"/>
        <v>1.8808115299321707E-3</v>
      </c>
      <c r="EP898" s="1">
        <f t="shared" si="2183"/>
        <v>1.3772933544529532E-3</v>
      </c>
      <c r="EQ898" s="1">
        <f t="shared" si="2184"/>
        <v>1.0004019966236525E-3</v>
      </c>
      <c r="ER898" s="1">
        <f t="shared" si="2185"/>
        <v>7.2074711552835749E-4</v>
      </c>
      <c r="ES898" s="1">
        <f t="shared" si="2186"/>
        <v>5.1504409335136883E-4</v>
      </c>
      <c r="ET898" s="1">
        <f t="shared" si="2187"/>
        <v>3.6504752060689957E-4</v>
      </c>
      <c r="EU898" s="1">
        <f t="shared" si="2188"/>
        <v>2.5661379656490718E-4</v>
      </c>
      <c r="EV898" s="1">
        <f t="shared" si="2189"/>
        <v>1.7889318334073895E-4</v>
      </c>
      <c r="EW898" s="1">
        <f t="shared" si="2190"/>
        <v>1.2364526019818938E-4</v>
      </c>
      <c r="EX898" s="1">
        <f t="shared" si="2191"/>
        <v>8.466706339400712E-5</v>
      </c>
      <c r="EY898" s="1">
        <f t="shared" si="2192"/>
        <v>5.7319788250551831E-5</v>
      </c>
      <c r="EZ898" s="1">
        <f t="shared" si="2193"/>
        <v>3.8137145111933101E-5</v>
      </c>
      <c r="FA898" s="1">
        <f t="shared" si="2194"/>
        <v>2.4495470965777491E-5</v>
      </c>
      <c r="FB898" s="1">
        <f t="shared" si="2195"/>
        <v>1.4321369643372493E-5</v>
      </c>
      <c r="FC898" s="1">
        <f t="shared" si="2196"/>
        <v>5.8053576297744268E-6</v>
      </c>
      <c r="FD898" s="75">
        <f t="shared" si="2047"/>
        <v>-5.8053576297744268E-6</v>
      </c>
    </row>
    <row r="899" spans="7:160" x14ac:dyDescent="0.35">
      <c r="G899" t="str">
        <f t="shared" si="2043"/>
        <v>Refd, t=4.42</v>
      </c>
      <c r="H899" s="76">
        <f t="shared" si="2044"/>
        <v>4.419999999999928</v>
      </c>
      <c r="I899" s="1">
        <f t="shared" si="2045"/>
        <v>0</v>
      </c>
      <c r="J899" s="22">
        <f t="shared" si="2046"/>
        <v>1.1502370564484178E-8</v>
      </c>
      <c r="K899" s="1">
        <f t="shared" si="2048"/>
        <v>5.9370832903401152E-8</v>
      </c>
      <c r="L899" s="1">
        <f t="shared" si="2049"/>
        <v>1.5058517904115181E-7</v>
      </c>
      <c r="M899" s="1">
        <f t="shared" si="2050"/>
        <v>3.1526210723430149E-7</v>
      </c>
      <c r="N899" s="1">
        <f t="shared" si="2051"/>
        <v>6.0163691248035752E-7</v>
      </c>
      <c r="O899" s="1">
        <f t="shared" si="2052"/>
        <v>1.0857657536100717E-6</v>
      </c>
      <c r="P899" s="1">
        <f t="shared" si="2053"/>
        <v>1.8858494276134308E-6</v>
      </c>
      <c r="Q899" s="1">
        <f t="shared" si="2054"/>
        <v>3.1831005805319202E-6</v>
      </c>
      <c r="R899" s="1">
        <f t="shared" si="2055"/>
        <v>5.2517438098176003E-6</v>
      </c>
      <c r="S899" s="1">
        <f t="shared" si="2056"/>
        <v>8.5015785611426019E-6</v>
      </c>
      <c r="T899" s="1">
        <f t="shared" si="2057"/>
        <v>1.3537567600910847E-5</v>
      </c>
      <c r="U899" s="1">
        <f t="shared" si="2058"/>
        <v>2.1242149267196277E-5</v>
      </c>
      <c r="V899" s="1">
        <f t="shared" si="2059"/>
        <v>3.2887403981857331E-5</v>
      </c>
      <c r="W899" s="1">
        <f t="shared" si="2060"/>
        <v>5.0285805289143742E-5</v>
      </c>
      <c r="X899" s="1">
        <f t="shared" si="2061"/>
        <v>7.598999090727768E-5</v>
      </c>
      <c r="Y899" s="1">
        <f t="shared" si="2062"/>
        <v>1.1355369561375113E-4</v>
      </c>
      <c r="Z899" s="1">
        <f t="shared" si="2063"/>
        <v>1.6786753963011496E-4</v>
      </c>
      <c r="AA899" s="1">
        <f t="shared" si="2064"/>
        <v>2.455845496747517E-4</v>
      </c>
      <c r="AB899" s="1">
        <f t="shared" si="2065"/>
        <v>3.556508299062332E-4</v>
      </c>
      <c r="AC899" s="1">
        <f t="shared" si="2066"/>
        <v>5.0995636345000164E-4</v>
      </c>
      <c r="AD899" s="1">
        <f t="shared" si="2067"/>
        <v>7.241191327479234E-4</v>
      </c>
      <c r="AE899" s="1">
        <f t="shared" si="2068"/>
        <v>1.0184121956510941E-3</v>
      </c>
      <c r="AF899" s="1">
        <f t="shared" si="2069"/>
        <v>1.4188376523707725E-3</v>
      </c>
      <c r="AG899" s="1">
        <f t="shared" si="2070"/>
        <v>1.9583432534831663E-3</v>
      </c>
      <c r="AH899" s="1">
        <f t="shared" si="2071"/>
        <v>2.6781665166998505E-3</v>
      </c>
      <c r="AI899" s="1">
        <f t="shared" si="2072"/>
        <v>3.6292776111389821E-3</v>
      </c>
      <c r="AJ899" s="1">
        <f t="shared" si="2073"/>
        <v>4.8738761587129491E-3</v>
      </c>
      <c r="AK899" s="1">
        <f t="shared" si="2074"/>
        <v>6.4868790385949129E-3</v>
      </c>
      <c r="AL899" s="1">
        <f t="shared" si="2075"/>
        <v>8.5573171753934724E-3</v>
      </c>
      <c r="AM899" s="1">
        <f t="shared" si="2076"/>
        <v>1.1189540445296083E-2</v>
      </c>
      <c r="AN899" s="1">
        <f t="shared" si="2077"/>
        <v>1.4504112917235679E-2</v>
      </c>
      <c r="AO899" s="1">
        <f t="shared" si="2078"/>
        <v>1.8638267631269717E-2</v>
      </c>
      <c r="AP899" s="1">
        <f t="shared" si="2079"/>
        <v>2.3745783159292419E-2</v>
      </c>
      <c r="AQ899" s="1">
        <f t="shared" si="2080"/>
        <v>2.9996145456724493E-2</v>
      </c>
      <c r="AR899" s="1">
        <f t="shared" si="2081"/>
        <v>3.7572869946086988E-2</v>
      </c>
      <c r="AS899" s="1">
        <f t="shared" si="2082"/>
        <v>4.6670881854217104E-2</v>
      </c>
      <c r="AT899" s="1">
        <f t="shared" si="2083"/>
        <v>5.7492888304022494E-2</v>
      </c>
      <c r="AU899" s="1">
        <f t="shared" si="2084"/>
        <v>7.0244723318717547E-2</v>
      </c>
      <c r="AV899" s="1">
        <f t="shared" si="2085"/>
        <v>8.5129705357046129E-2</v>
      </c>
      <c r="AW899" s="1">
        <f t="shared" si="2086"/>
        <v>0.10234211363976005</v>
      </c>
      <c r="AX899" s="1">
        <f t="shared" si="2087"/>
        <v>0.12205996050571497</v>
      </c>
      <c r="AY899" s="1">
        <f t="shared" si="2088"/>
        <v>0.14443730744688379</v>
      </c>
      <c r="AZ899" s="1">
        <f t="shared" si="2089"/>
        <v>0.16959643666087812</v>
      </c>
      <c r="BA899" s="1">
        <f t="shared" si="2090"/>
        <v>0.1976202419602609</v>
      </c>
      <c r="BB899" s="1">
        <f t="shared" si="2091"/>
        <v>0.22854523694891207</v>
      </c>
      <c r="BC899" s="1">
        <f t="shared" si="2092"/>
        <v>0.26235558959099103</v>
      </c>
      <c r="BD899" s="1">
        <f t="shared" si="2093"/>
        <v>0.29897857712536613</v>
      </c>
      <c r="BE899" s="1">
        <f t="shared" si="2094"/>
        <v>0.33828181207875391</v>
      </c>
      <c r="BF899" s="1">
        <f t="shared" si="2095"/>
        <v>0.38007251951254495</v>
      </c>
      <c r="BG899" s="1">
        <f t="shared" si="2096"/>
        <v>0.42409905061016906</v>
      </c>
      <c r="BH899" s="1">
        <f t="shared" si="2097"/>
        <v>0.4700547035992908</v>
      </c>
      <c r="BI899" s="1">
        <f t="shared" si="2098"/>
        <v>0.51758379711744285</v>
      </c>
      <c r="BJ899" s="1">
        <f t="shared" si="2099"/>
        <v>0.5662898122098371</v>
      </c>
      <c r="BK899" s="1">
        <f t="shared" si="2100"/>
        <v>0.61574529662304678</v>
      </c>
      <c r="BL899" s="1">
        <f t="shared" si="2101"/>
        <v>0.66550311820310326</v>
      </c>
      <c r="BM899" s="1">
        <f t="shared" si="2102"/>
        <v>0.71510857128095673</v>
      </c>
      <c r="BN899" s="1">
        <f t="shared" si="2103"/>
        <v>0.76411178739188701</v>
      </c>
      <c r="BO899" s="1">
        <f t="shared" si="2104"/>
        <v>0.81207988356856875</v>
      </c>
      <c r="BP899" s="1">
        <f t="shared" si="2105"/>
        <v>0.85860829900661384</v>
      </c>
      <c r="BQ899" s="1">
        <f t="shared" si="2106"/>
        <v>0.90333082245377394</v>
      </c>
      <c r="BR899" s="1">
        <f t="shared" si="2107"/>
        <v>0.94592789382138598</v>
      </c>
      <c r="BS899" s="1">
        <f t="shared" si="2108"/>
        <v>0.98613286758614827</v>
      </c>
      <c r="BT899" s="1">
        <f t="shared" si="2109"/>
        <v>1.0237360442582375</v>
      </c>
      <c r="BU899" s="1">
        <f t="shared" si="2110"/>
        <v>1.0585864004449816</v>
      </c>
      <c r="BV899" s="1">
        <f t="shared" si="2111"/>
        <v>1.0905910687841103</v>
      </c>
      <c r="BW899" s="1">
        <f t="shared" si="2112"/>
        <v>1.1197127280480155</v>
      </c>
      <c r="BX899" s="1">
        <f t="shared" si="2113"/>
        <v>1.1459651543462752</v>
      </c>
      <c r="BY899" s="1">
        <f t="shared" si="2114"/>
        <v>1.169407251909715</v>
      </c>
      <c r="BZ899" s="1">
        <f t="shared" si="2115"/>
        <v>1.1901359240375431</v>
      </c>
      <c r="CA899" s="1">
        <f t="shared" si="2116"/>
        <v>1.208278161348006</v>
      </c>
      <c r="CB899" s="1">
        <f t="shared" si="2117"/>
        <v>1.2239827175208096</v>
      </c>
      <c r="CC899" s="1">
        <f t="shared" si="2118"/>
        <v>1.237411716012859</v>
      </c>
      <c r="CD899" s="1">
        <f t="shared" si="2119"/>
        <v>1.2487324897398824</v>
      </c>
      <c r="CE899" s="1">
        <f t="shared" si="2120"/>
        <v>1.2581099050503521</v>
      </c>
      <c r="CF899" s="1">
        <f t="shared" si="2121"/>
        <v>1.2656993671231798</v>
      </c>
      <c r="CG899" s="1">
        <f t="shared" si="2122"/>
        <v>1.271640651347391</v>
      </c>
      <c r="CH899" s="1">
        <f t="shared" si="2123"/>
        <v>1.2760526584970102</v>
      </c>
      <c r="CI899" s="1">
        <f t="shared" si="2124"/>
        <v>1.2790291535403449</v>
      </c>
      <c r="CJ899" s="1">
        <f t="shared" si="2125"/>
        <v>1.2806355202225206</v>
      </c>
      <c r="CK899" s="1">
        <f t="shared" si="2126"/>
        <v>1.2809065461675366</v>
      </c>
      <c r="CL899" s="1">
        <f t="shared" si="2127"/>
        <v>1.2798452448369053</v>
      </c>
      <c r="CM899" s="1">
        <f t="shared" si="2128"/>
        <v>1.2774227188046097</v>
      </c>
      <c r="CN899" s="1">
        <f t="shared" si="2129"/>
        <v>1.2735790702122469</v>
      </c>
      <c r="CO899" s="1">
        <f t="shared" si="2130"/>
        <v>1.2682253652992126</v>
      </c>
      <c r="CP899" s="1">
        <f t="shared" si="2131"/>
        <v>1.2612466569313565</v>
      </c>
      <c r="CQ899" s="1">
        <f t="shared" si="2132"/>
        <v>1.2525060589029167</v>
      </c>
      <c r="CR899" s="1">
        <f t="shared" si="2133"/>
        <v>1.2418498461346494</v>
      </c>
      <c r="CS899" s="1">
        <f t="shared" si="2134"/>
        <v>1.2291135245837825</v>
      </c>
      <c r="CT899" s="1">
        <f t="shared" si="2135"/>
        <v>1.2141287739647459</v>
      </c>
      <c r="CU899" s="1">
        <f t="shared" si="2136"/>
        <v>1.1967311169951729</v>
      </c>
      <c r="CV899" s="1">
        <f t="shared" si="2137"/>
        <v>1.1767681140180251</v>
      </c>
      <c r="CW899" s="1">
        <f t="shared" si="2138"/>
        <v>1.154107825941513</v>
      </c>
      <c r="CX899" s="1">
        <f t="shared" si="2139"/>
        <v>1.1286472368129628</v>
      </c>
      <c r="CY899" s="1">
        <f t="shared" si="2140"/>
        <v>1.1003202857500376</v>
      </c>
      <c r="CZ899" s="1">
        <f t="shared" si="2141"/>
        <v>1.0691051319967886</v>
      </c>
      <c r="DA899" s="1">
        <f t="shared" si="2142"/>
        <v>1.0350302714088211</v>
      </c>
      <c r="DB899" s="1">
        <f t="shared" si="2143"/>
        <v>0.99817914122857188</v>
      </c>
      <c r="DC899" s="1">
        <f t="shared" si="2144"/>
        <v>0.95869289429341409</v>
      </c>
      <c r="DD899" s="1">
        <f t="shared" si="2145"/>
        <v>0.91677109336491791</v>
      </c>
      <c r="DE899" s="1">
        <f t="shared" si="2146"/>
        <v>0.87267016830391464</v>
      </c>
      <c r="DF899" s="1">
        <f t="shared" si="2147"/>
        <v>0.82669958834251955</v>
      </c>
      <c r="DG899" s="1">
        <f t="shared" si="2148"/>
        <v>0.77921582181406479</v>
      </c>
      <c r="DH899" s="1">
        <f t="shared" si="2149"/>
        <v>0.73061427811942437</v>
      </c>
      <c r="DI899" s="1">
        <f t="shared" si="2150"/>
        <v>0.68131954249563453</v>
      </c>
      <c r="DJ899" s="1">
        <f t="shared" si="2151"/>
        <v>0.63177431451608013</v>
      </c>
      <c r="DK899" s="1">
        <f t="shared" si="2152"/>
        <v>0.58242753836206917</v>
      </c>
      <c r="DL899" s="1">
        <f t="shared" si="2153"/>
        <v>0.53372226064718165</v>
      </c>
      <c r="DM899" s="1">
        <f t="shared" si="2154"/>
        <v>0.48608376613548304</v>
      </c>
      <c r="DN899" s="1">
        <f t="shared" si="2155"/>
        <v>0.43990852193076579</v>
      </c>
      <c r="DO899" s="1">
        <f t="shared" si="2156"/>
        <v>0.39555440825988358</v>
      </c>
      <c r="DP899" s="1">
        <f t="shared" si="2157"/>
        <v>0.3533326330677275</v>
      </c>
      <c r="DQ899" s="1">
        <f t="shared" si="2158"/>
        <v>0.31350162470573878</v>
      </c>
      <c r="DR899" s="1">
        <f t="shared" si="2159"/>
        <v>0.27626308000844652</v>
      </c>
      <c r="DS899" s="1">
        <f t="shared" si="2160"/>
        <v>0.24176022279241077</v>
      </c>
      <c r="DT899" s="1">
        <f t="shared" si="2161"/>
        <v>0.21007820905593633</v>
      </c>
      <c r="DU899" s="1">
        <f t="shared" si="2162"/>
        <v>0.18124650791725233</v>
      </c>
      <c r="DV899" s="1">
        <f t="shared" si="2163"/>
        <v>0.15524299820267146</v>
      </c>
      <c r="DW899" s="1">
        <f t="shared" si="2164"/>
        <v>0.1319994543015548</v>
      </c>
      <c r="DX899" s="1">
        <f t="shared" si="2165"/>
        <v>0.11140805401895978</v>
      </c>
      <c r="DY899" s="1">
        <f t="shared" si="2166"/>
        <v>9.3328526081445984E-2</v>
      </c>
      <c r="DZ899" s="1">
        <f t="shared" si="2167"/>
        <v>7.7595564083734289E-2</v>
      </c>
      <c r="EA899" s="1">
        <f t="shared" si="2168"/>
        <v>6.4026163736125713E-2</v>
      </c>
      <c r="EB899" s="1">
        <f t="shared" si="2169"/>
        <v>5.2426586810044633E-2</v>
      </c>
      <c r="EC899" s="1">
        <f t="shared" si="2170"/>
        <v>4.2598713016061711E-2</v>
      </c>
      <c r="ED899" s="1">
        <f t="shared" si="2171"/>
        <v>3.4345604844737372E-2</v>
      </c>
      <c r="EE899" s="1">
        <f t="shared" si="2172"/>
        <v>2.7476175105077726E-2</v>
      </c>
      <c r="EF899" s="1">
        <f t="shared" si="2173"/>
        <v>2.1808908122246801E-2</v>
      </c>
      <c r="EG899" s="1">
        <f t="shared" si="2174"/>
        <v>1.7174639843868116E-2</v>
      </c>
      <c r="EH899" s="1">
        <f t="shared" si="2175"/>
        <v>1.3418447053024685E-2</v>
      </c>
      <c r="EI899" s="1">
        <f t="shared" si="2176"/>
        <v>1.0400730178461328E-2</v>
      </c>
      <c r="EJ899" s="1">
        <f t="shared" si="2177"/>
        <v>7.9975975142189664E-3</v>
      </c>
      <c r="EK899" s="1">
        <f t="shared" si="2178"/>
        <v>6.1006715469545843E-3</v>
      </c>
      <c r="EL899" s="1">
        <f t="shared" si="2179"/>
        <v>4.6164417231915498E-3</v>
      </c>
      <c r="EM899" s="1">
        <f t="shared" si="2180"/>
        <v>3.4652839837570702E-3</v>
      </c>
      <c r="EN899" s="1">
        <f t="shared" si="2181"/>
        <v>2.580257577522495E-3</v>
      </c>
      <c r="EO899" s="1">
        <f t="shared" si="2182"/>
        <v>1.9057758970157889E-3</v>
      </c>
      <c r="EP899" s="1">
        <f t="shared" si="2183"/>
        <v>1.3962320856873698E-3</v>
      </c>
      <c r="EQ899" s="1">
        <f t="shared" si="2184"/>
        <v>1.0146434490870332E-3</v>
      </c>
      <c r="ER899" s="1">
        <f t="shared" si="2185"/>
        <v>7.3136246142358613E-4</v>
      </c>
      <c r="ES899" s="1">
        <f t="shared" si="2186"/>
        <v>5.2288727434159532E-4</v>
      </c>
      <c r="ET899" s="1">
        <f t="shared" si="2187"/>
        <v>3.7079167037175163E-4</v>
      </c>
      <c r="EU899" s="1">
        <f t="shared" si="2188"/>
        <v>2.6078363736212456E-4</v>
      </c>
      <c r="EV899" s="1">
        <f t="shared" si="2189"/>
        <v>1.8189320558018973E-4</v>
      </c>
      <c r="EW899" s="1">
        <f t="shared" si="2190"/>
        <v>1.2578371847934215E-4</v>
      </c>
      <c r="EX899" s="1">
        <f t="shared" si="2191"/>
        <v>8.6175969118972118E-5</v>
      </c>
      <c r="EY899" s="1">
        <f t="shared" si="2192"/>
        <v>5.8371149176770235E-5</v>
      </c>
      <c r="EZ899" s="1">
        <f t="shared" si="2193"/>
        <v>3.885569449374848E-5</v>
      </c>
      <c r="FA899" s="1">
        <f t="shared" si="2194"/>
        <v>2.4968034732743966E-5</v>
      </c>
      <c r="FB899" s="1">
        <f t="shared" si="2195"/>
        <v>1.4602818681188844E-5</v>
      </c>
      <c r="FC899" s="1">
        <f t="shared" si="2196"/>
        <v>5.9207437084098171E-6</v>
      </c>
      <c r="FD899" s="75">
        <f t="shared" si="2047"/>
        <v>-5.9207437084098171E-6</v>
      </c>
    </row>
    <row r="900" spans="7:160" x14ac:dyDescent="0.35">
      <c r="G900" t="str">
        <f t="shared" si="2043"/>
        <v>Refd, t=4.42</v>
      </c>
      <c r="H900" s="76">
        <f t="shared" si="2044"/>
        <v>4.4249999999999279</v>
      </c>
      <c r="I900" s="1">
        <f t="shared" si="2045"/>
        <v>0</v>
      </c>
      <c r="J900" s="22">
        <f t="shared" si="2046"/>
        <v>1.1375903137763689E-8</v>
      </c>
      <c r="K900" s="1">
        <f t="shared" si="2048"/>
        <v>5.8718375176070999E-8</v>
      </c>
      <c r="L900" s="1">
        <f t="shared" si="2049"/>
        <v>1.4893209185089734E-7</v>
      </c>
      <c r="M900" s="1">
        <f t="shared" si="2050"/>
        <v>3.1180689352836268E-7</v>
      </c>
      <c r="N900" s="1">
        <f t="shared" si="2051"/>
        <v>5.9505753854751611E-7</v>
      </c>
      <c r="O900" s="1">
        <f t="shared" si="2052"/>
        <v>1.0739246664495046E-6</v>
      </c>
      <c r="P900" s="1">
        <f t="shared" si="2053"/>
        <v>1.8653507249644372E-6</v>
      </c>
      <c r="Q900" s="1">
        <f t="shared" si="2054"/>
        <v>3.1486345309350375E-6</v>
      </c>
      <c r="R900" s="1">
        <f t="shared" si="2055"/>
        <v>5.1951299640948028E-6</v>
      </c>
      <c r="S900" s="1">
        <f t="shared" si="2056"/>
        <v>8.4103879245275489E-6</v>
      </c>
      <c r="T900" s="1">
        <f t="shared" si="2057"/>
        <v>1.3393165703439909E-5</v>
      </c>
      <c r="U900" s="1">
        <f t="shared" si="2058"/>
        <v>2.101695468265385E-5</v>
      </c>
      <c r="V900" s="1">
        <f t="shared" si="2059"/>
        <v>3.254110059083909E-5</v>
      </c>
      <c r="W900" s="1">
        <f t="shared" si="2060"/>
        <v>4.9760181840182964E-5</v>
      </c>
      <c r="X900" s="1">
        <f t="shared" si="2061"/>
        <v>7.5202009847266451E-5</v>
      </c>
      <c r="Y900" s="1">
        <f t="shared" si="2062"/>
        <v>1.1238631796677021E-4</v>
      </c>
      <c r="Z900" s="1">
        <f t="shared" si="2063"/>
        <v>1.6615775915368892E-4</v>
      </c>
      <c r="AA900" s="1">
        <f t="shared" si="2064"/>
        <v>2.4310802527855702E-4</v>
      </c>
      <c r="AB900" s="1">
        <f t="shared" si="2065"/>
        <v>3.5210246073415523E-4</v>
      </c>
      <c r="AC900" s="1">
        <f t="shared" si="2066"/>
        <v>5.0492613921261176E-4</v>
      </c>
      <c r="AD900" s="1">
        <f t="shared" si="2067"/>
        <v>7.1706262846617371E-4</v>
      </c>
      <c r="AE900" s="1">
        <f t="shared" si="2068"/>
        <v>1.0086151823817443E-3</v>
      </c>
      <c r="AF900" s="1">
        <f t="shared" si="2069"/>
        <v>1.4053744818139514E-3</v>
      </c>
      <c r="AG900" s="1">
        <f t="shared" si="2070"/>
        <v>1.9400289615691001E-3</v>
      </c>
      <c r="AH900" s="1">
        <f t="shared" si="2071"/>
        <v>2.6535029927747087E-3</v>
      </c>
      <c r="AI900" s="1">
        <f t="shared" si="2072"/>
        <v>3.5963947023524025E-3</v>
      </c>
      <c r="AJ900" s="1">
        <f t="shared" si="2073"/>
        <v>4.8304692213205847E-3</v>
      </c>
      <c r="AK900" s="1">
        <f t="shared" si="2074"/>
        <v>6.4301451941974792E-3</v>
      </c>
      <c r="AL900" s="1">
        <f t="shared" si="2075"/>
        <v>8.4838933503920098E-3</v>
      </c>
      <c r="AM900" s="1">
        <f t="shared" si="2076"/>
        <v>1.1095447118685169E-2</v>
      </c>
      <c r="AN900" s="1">
        <f t="shared" si="2077"/>
        <v>1.4384708310443183E-2</v>
      </c>
      <c r="AO900" s="1">
        <f t="shared" si="2078"/>
        <v>1.8488217763371256E-2</v>
      </c>
      <c r="AP900" s="1">
        <f t="shared" si="2079"/>
        <v>2.3559053668936111E-2</v>
      </c>
      <c r="AQ900" s="1">
        <f t="shared" si="2080"/>
        <v>2.9766021260380145E-2</v>
      </c>
      <c r="AR900" s="1">
        <f t="shared" si="2081"/>
        <v>3.7292008566060873E-2</v>
      </c>
      <c r="AS900" s="1">
        <f t="shared" si="2082"/>
        <v>4.6331405528715952E-2</v>
      </c>
      <c r="AT900" s="1">
        <f t="shared" si="2083"/>
        <v>5.7086518730930375E-2</v>
      </c>
      <c r="AU900" s="1">
        <f t="shared" si="2084"/>
        <v>6.9762961067963175E-2</v>
      </c>
      <c r="AV900" s="1">
        <f t="shared" si="2085"/>
        <v>8.4564053644645157E-2</v>
      </c>
      <c r="AW900" s="1">
        <f t="shared" si="2086"/>
        <v>0.1016843433757008</v>
      </c>
      <c r="AX900" s="1">
        <f t="shared" si="2087"/>
        <v>0.121302410450554</v>
      </c>
      <c r="AY900" s="1">
        <f t="shared" si="2088"/>
        <v>0.14357321013402538</v>
      </c>
      <c r="AZ900" s="1">
        <f t="shared" si="2089"/>
        <v>0.1686202577015353</v>
      </c>
      <c r="BA900" s="1">
        <f t="shared" si="2090"/>
        <v>0.19652801771045553</v>
      </c>
      <c r="BB900" s="1">
        <f t="shared" si="2091"/>
        <v>0.22733489355060818</v>
      </c>
      <c r="BC900" s="1">
        <f t="shared" si="2092"/>
        <v>0.26102722534827966</v>
      </c>
      <c r="BD900" s="1">
        <f t="shared" si="2093"/>
        <v>0.29753469023780038</v>
      </c>
      <c r="BE900" s="1">
        <f t="shared" si="2094"/>
        <v>0.33672745704913909</v>
      </c>
      <c r="BF900" s="1">
        <f t="shared" si="2095"/>
        <v>0.3784153781026538</v>
      </c>
      <c r="BG900" s="1">
        <f t="shared" si="2096"/>
        <v>0.42234940695505546</v>
      </c>
      <c r="BH900" s="1">
        <f t="shared" si="2097"/>
        <v>0.46822531782030707</v>
      </c>
      <c r="BI900" s="1">
        <f t="shared" si="2098"/>
        <v>0.51568967720733561</v>
      </c>
      <c r="BJ900" s="1">
        <f t="shared" si="2099"/>
        <v>0.56434788973280281</v>
      </c>
      <c r="BK900" s="1">
        <f t="shared" si="2100"/>
        <v>0.61377401746146687</v>
      </c>
      <c r="BL900" s="1">
        <f t="shared" si="2101"/>
        <v>0.6635219647613414</v>
      </c>
      <c r="BM900" s="1">
        <f t="shared" si="2102"/>
        <v>0.71313753682254766</v>
      </c>
      <c r="BN900" s="1">
        <f t="shared" si="2103"/>
        <v>0.76217082620237886</v>
      </c>
      <c r="BO900" s="1">
        <f t="shared" si="2104"/>
        <v>0.81018836216272827</v>
      </c>
      <c r="BP900" s="1">
        <f t="shared" si="2105"/>
        <v>0.85678447351730724</v>
      </c>
      <c r="BQ900" s="1">
        <f t="shared" si="2106"/>
        <v>0.90159136566451892</v>
      </c>
      <c r="BR900" s="1">
        <f t="shared" si="2107"/>
        <v>0.94428749217958929</v>
      </c>
      <c r="BS900" s="1">
        <f t="shared" si="2108"/>
        <v>0.98460390421890276</v>
      </c>
      <c r="BT900" s="1">
        <f t="shared" si="2109"/>
        <v>1.0223283788559376</v>
      </c>
      <c r="BU900" s="1">
        <f t="shared" si="2110"/>
        <v>1.05730725128355</v>
      </c>
      <c r="BV900" s="1">
        <f t="shared" si="2111"/>
        <v>1.0894449965445152</v>
      </c>
      <c r="BW900" s="1">
        <f t="shared" si="2112"/>
        <v>1.1187017158604891</v>
      </c>
      <c r="BX900" s="1">
        <f t="shared" si="2113"/>
        <v>1.1450887739788078</v>
      </c>
      <c r="BY900" s="1">
        <f t="shared" si="2114"/>
        <v>1.1686629024959174</v>
      </c>
      <c r="BZ900" s="1">
        <f t="shared" si="2115"/>
        <v>1.1895191273580838</v>
      </c>
      <c r="CA900" s="1">
        <f t="shared" si="2116"/>
        <v>1.2077828964968775</v>
      </c>
      <c r="CB900" s="1">
        <f t="shared" si="2117"/>
        <v>1.2236017777554147</v>
      </c>
      <c r="CC900" s="1">
        <f t="shared" si="2118"/>
        <v>1.2371370715700807</v>
      </c>
      <c r="CD900" s="1">
        <f t="shared" si="2119"/>
        <v>1.2485556421962565</v>
      </c>
      <c r="CE900" s="1">
        <f t="shared" si="2120"/>
        <v>1.258022221168015</v>
      </c>
      <c r="CF900" s="1">
        <f t="shared" si="2121"/>
        <v>1.2656923827930471</v>
      </c>
      <c r="CG900" s="1">
        <f t="shared" si="2122"/>
        <v>1.271706338964641</v>
      </c>
      <c r="CH900" s="1">
        <f t="shared" si="2123"/>
        <v>1.2761836536595241</v>
      </c>
      <c r="CI900" s="1">
        <f t="shared" si="2124"/>
        <v>1.279218939173681</v>
      </c>
      <c r="CJ900" s="1">
        <f t="shared" si="2125"/>
        <v>1.2808785679884287</v>
      </c>
      <c r="CK900" s="1">
        <f t="shared" si="2126"/>
        <v>1.2811984162523846</v>
      </c>
      <c r="CL900" s="1">
        <f t="shared" si="2127"/>
        <v>1.2801826459478511</v>
      </c>
      <c r="CM900" s="1">
        <f t="shared" si="2128"/>
        <v>1.2778035304852071</v>
      </c>
      <c r="CN900" s="1">
        <f t="shared" si="2129"/>
        <v>1.2740023295289653</v>
      </c>
      <c r="CO900" s="1">
        <f t="shared" si="2130"/>
        <v>1.268691219679241</v>
      </c>
      <c r="CP900" s="1">
        <f t="shared" si="2131"/>
        <v>1.2617562845971806</v>
      </c>
      <c r="CQ900" s="1">
        <f t="shared" si="2132"/>
        <v>1.2530615580957292</v>
      </c>
      <c r="CR900" s="1">
        <f t="shared" si="2133"/>
        <v>1.2424540942745066</v>
      </c>
      <c r="CS900" s="1">
        <f t="shared" si="2134"/>
        <v>1.229770008776391</v>
      </c>
      <c r="CT900" s="1">
        <f t="shared" si="2135"/>
        <v>1.2148413948878356</v>
      </c>
      <c r="CU900" s="1">
        <f t="shared" si="2136"/>
        <v>1.1975039691873319</v>
      </c>
      <c r="CV900" s="1">
        <f t="shared" si="2137"/>
        <v>1.1776052469034552</v>
      </c>
      <c r="CW900" s="1">
        <f t="shared" si="2138"/>
        <v>1.1550129914590659</v>
      </c>
      <c r="CX900" s="1">
        <f t="shared" si="2139"/>
        <v>1.129623631137699</v>
      </c>
      <c r="CY900" s="1">
        <f t="shared" si="2140"/>
        <v>1.1013702941297734</v>
      </c>
      <c r="CZ900" s="1">
        <f t="shared" si="2141"/>
        <v>1.0702300869885473</v>
      </c>
      <c r="DA900" s="1">
        <f t="shared" si="2142"/>
        <v>1.0362302356079336</v>
      </c>
      <c r="DB900" s="1">
        <f t="shared" si="2143"/>
        <v>0.9994527257765079</v>
      </c>
      <c r="DC900" s="1">
        <f t="shared" si="2144"/>
        <v>0.96003712391158924</v>
      </c>
      <c r="DD900" s="1">
        <f t="shared" si="2145"/>
        <v>0.91818132733120694</v>
      </c>
      <c r="DE900" s="1">
        <f t="shared" si="2146"/>
        <v>0.87414008467646953</v>
      </c>
      <c r="DF900" s="1">
        <f t="shared" si="2147"/>
        <v>0.82822123592602603</v>
      </c>
      <c r="DG900" s="1">
        <f t="shared" si="2148"/>
        <v>0.78077974101257297</v>
      </c>
      <c r="DH900" s="1">
        <f t="shared" si="2149"/>
        <v>0.73220968814416565</v>
      </c>
      <c r="DI900" s="1">
        <f t="shared" si="2150"/>
        <v>0.68293458865615375</v>
      </c>
      <c r="DJ900" s="1">
        <f t="shared" si="2151"/>
        <v>0.63339636579957859</v>
      </c>
      <c r="DK900" s="1">
        <f t="shared" si="2152"/>
        <v>0.58404352247468216</v>
      </c>
      <c r="DL900" s="1">
        <f t="shared" si="2153"/>
        <v>0.53531902139584897</v>
      </c>
      <c r="DM900" s="1">
        <f t="shared" si="2154"/>
        <v>0.48764842665834551</v>
      </c>
      <c r="DN900" s="1">
        <f t="shared" si="2155"/>
        <v>0.44142883695168444</v>
      </c>
      <c r="DO900" s="1">
        <f t="shared" si="2156"/>
        <v>0.39701908927736129</v>
      </c>
      <c r="DP900" s="1">
        <f t="shared" si="2157"/>
        <v>0.35473163213078784</v>
      </c>
      <c r="DQ900" s="1">
        <f t="shared" si="2158"/>
        <v>0.31482636503796302</v>
      </c>
      <c r="DR900" s="1">
        <f t="shared" si="2159"/>
        <v>0.27750662500762308</v>
      </c>
      <c r="DS900" s="1">
        <f t="shared" si="2160"/>
        <v>0.24291737860148321</v>
      </c>
      <c r="DT900" s="1">
        <f t="shared" si="2161"/>
        <v>0.2111455596931951</v>
      </c>
      <c r="DU900" s="1">
        <f t="shared" si="2162"/>
        <v>0.18222238559547771</v>
      </c>
      <c r="DV900" s="1">
        <f t="shared" si="2163"/>
        <v>0.15612739471118203</v>
      </c>
      <c r="DW900" s="1">
        <f t="shared" si="2164"/>
        <v>0.13279388197237182</v>
      </c>
      <c r="DX900" s="1">
        <f t="shared" si="2165"/>
        <v>0.11211536671068868</v>
      </c>
      <c r="DY900" s="1">
        <f t="shared" si="2166"/>
        <v>9.3952711722867926E-2</v>
      </c>
      <c r="DZ900" s="1">
        <f t="shared" si="2167"/>
        <v>7.814152062305936E-2</v>
      </c>
      <c r="EA900" s="1">
        <f t="shared" si="2168"/>
        <v>6.4499469903123052E-2</v>
      </c>
      <c r="EB900" s="1">
        <f t="shared" si="2169"/>
        <v>5.2833278029011152E-2</v>
      </c>
      <c r="EC900" s="1">
        <f t="shared" si="2170"/>
        <v>4.294507125525282E-2</v>
      </c>
      <c r="ED900" s="1">
        <f t="shared" si="2171"/>
        <v>3.4637969318448238E-2</v>
      </c>
      <c r="EE900" s="1">
        <f t="shared" si="2172"/>
        <v>2.7720778726236142E-2</v>
      </c>
      <c r="EF900" s="1">
        <f t="shared" si="2173"/>
        <v>2.2011742592197323E-2</v>
      </c>
      <c r="EG900" s="1">
        <f t="shared" si="2174"/>
        <v>1.7341350394613451E-2</v>
      </c>
      <c r="EH900" s="1">
        <f t="shared" si="2175"/>
        <v>1.3554256227298207E-2</v>
      </c>
      <c r="EI900" s="1">
        <f t="shared" si="2176"/>
        <v>1.051038871202919E-2</v>
      </c>
      <c r="EJ900" s="1">
        <f t="shared" si="2177"/>
        <v>8.0853594059672029E-3</v>
      </c>
      <c r="EK900" s="1">
        <f t="shared" si="2178"/>
        <v>6.1702897678623473E-3</v>
      </c>
      <c r="EL900" s="1">
        <f t="shared" si="2179"/>
        <v>4.6711807019384913E-3</v>
      </c>
      <c r="EM900" s="1">
        <f t="shared" si="2180"/>
        <v>3.5079449723112287E-3</v>
      </c>
      <c r="EN900" s="1">
        <f t="shared" si="2181"/>
        <v>2.613213190660644E-3</v>
      </c>
      <c r="EO900" s="1">
        <f t="shared" si="2182"/>
        <v>1.9310104762928497E-3</v>
      </c>
      <c r="EP900" s="1">
        <f t="shared" si="2183"/>
        <v>1.4153850024959485E-3</v>
      </c>
      <c r="EQ900" s="1">
        <f t="shared" si="2184"/>
        <v>1.0290529798378538E-3</v>
      </c>
      <c r="ER900" s="1">
        <f t="shared" si="2185"/>
        <v>7.4210839535559993E-4</v>
      </c>
      <c r="ES900" s="1">
        <f t="shared" si="2186"/>
        <v>5.308309155703984E-4</v>
      </c>
      <c r="ET900" s="1">
        <f t="shared" si="2187"/>
        <v>3.7661234507754425E-4</v>
      </c>
      <c r="EU900" s="1">
        <f t="shared" si="2188"/>
        <v>2.6501119840018658E-4</v>
      </c>
      <c r="EV900" s="1">
        <f t="shared" si="2189"/>
        <v>1.8493633198756585E-4</v>
      </c>
      <c r="EW900" s="1">
        <f t="shared" si="2190"/>
        <v>1.2795403382346351E-4</v>
      </c>
      <c r="EX900" s="1">
        <f t="shared" si="2191"/>
        <v>8.7708151122311531E-5</v>
      </c>
      <c r="EY900" s="1">
        <f t="shared" si="2192"/>
        <v>5.9439274689713322E-5</v>
      </c>
      <c r="EZ900" s="1">
        <f t="shared" si="2193"/>
        <v>3.9586056873890454E-5</v>
      </c>
      <c r="FA900" s="1">
        <f t="shared" si="2194"/>
        <v>2.5448576220221854E-5</v>
      </c>
      <c r="FB900" s="1">
        <f t="shared" si="2195"/>
        <v>1.4889117371839177E-5</v>
      </c>
      <c r="FC900" s="1">
        <f t="shared" si="2196"/>
        <v>6.0381427386697511E-6</v>
      </c>
      <c r="FD900" s="75">
        <f t="shared" si="2047"/>
        <v>-6.0381427386697511E-6</v>
      </c>
    </row>
    <row r="901" spans="7:160" x14ac:dyDescent="0.35">
      <c r="G901" t="str">
        <f t="shared" si="2043"/>
        <v>Refd, t=4.43</v>
      </c>
      <c r="H901" s="76">
        <f t="shared" si="2044"/>
        <v>4.4299999999999278</v>
      </c>
      <c r="I901" s="1">
        <f t="shared" si="2045"/>
        <v>0</v>
      </c>
      <c r="J901" s="22">
        <f t="shared" si="2046"/>
        <v>1.1250842191118119E-8</v>
      </c>
      <c r="K901" s="1">
        <f t="shared" si="2048"/>
        <v>5.8073170083959522E-8</v>
      </c>
      <c r="L901" s="1">
        <f t="shared" si="2049"/>
        <v>1.4729736050385229E-7</v>
      </c>
      <c r="M901" s="1">
        <f t="shared" si="2050"/>
        <v>3.0838998371062402E-7</v>
      </c>
      <c r="N901" s="1">
        <f t="shared" si="2051"/>
        <v>5.8855094198501079E-7</v>
      </c>
      <c r="O901" s="1">
        <f t="shared" si="2052"/>
        <v>1.0622141965045572E-6</v>
      </c>
      <c r="P901" s="1">
        <f t="shared" si="2053"/>
        <v>1.8450773854927467E-6</v>
      </c>
      <c r="Q901" s="1">
        <f t="shared" si="2054"/>
        <v>3.1145459168116012E-6</v>
      </c>
      <c r="R901" s="1">
        <f t="shared" si="2055"/>
        <v>5.1391332962244698E-6</v>
      </c>
      <c r="S901" s="1">
        <f t="shared" si="2056"/>
        <v>8.3201863191178761E-6</v>
      </c>
      <c r="T901" s="1">
        <f t="shared" si="2057"/>
        <v>1.325032096491535E-5</v>
      </c>
      <c r="U901" s="1">
        <f t="shared" si="2058"/>
        <v>2.0794172991204807E-5</v>
      </c>
      <c r="V901" s="1">
        <f t="shared" si="2059"/>
        <v>3.2198481604654119E-5</v>
      </c>
      <c r="W901" s="1">
        <f t="shared" si="2060"/>
        <v>4.9240107404912461E-5</v>
      </c>
      <c r="X901" s="1">
        <f t="shared" si="2061"/>
        <v>7.4422277307500395E-5</v>
      </c>
      <c r="Y901" s="1">
        <f t="shared" si="2062"/>
        <v>1.1123104818047826E-4</v>
      </c>
      <c r="Z901" s="1">
        <f t="shared" si="2063"/>
        <v>1.6446553589458438E-4</v>
      </c>
      <c r="AA901" s="1">
        <f t="shared" si="2064"/>
        <v>2.4065665833953353E-4</v>
      </c>
      <c r="AB901" s="1">
        <f t="shared" si="2065"/>
        <v>3.4858971995557623E-4</v>
      </c>
      <c r="AC901" s="1">
        <f t="shared" si="2066"/>
        <v>4.9994579383584765E-4</v>
      </c>
      <c r="AD901" s="1">
        <f t="shared" si="2067"/>
        <v>7.1007516114519507E-4</v>
      </c>
      <c r="AE901" s="1">
        <f t="shared" si="2068"/>
        <v>9.9891264721031683E-4</v>
      </c>
      <c r="AF901" s="1">
        <f t="shared" si="2069"/>
        <v>1.392039158851992E-3</v>
      </c>
      <c r="AG901" s="1">
        <f t="shared" si="2070"/>
        <v>1.9218857435122803E-3</v>
      </c>
      <c r="AH901" s="1">
        <f t="shared" si="2071"/>
        <v>2.6290658361420656E-3</v>
      </c>
      <c r="AI901" s="1">
        <f t="shared" si="2072"/>
        <v>3.5638079931928635E-3</v>
      </c>
      <c r="AJ901" s="1">
        <f t="shared" si="2073"/>
        <v>4.7874455419584534E-3</v>
      </c>
      <c r="AK901" s="1">
        <f t="shared" si="2074"/>
        <v>6.3739017184951752E-3</v>
      </c>
      <c r="AL901" s="1">
        <f t="shared" si="2075"/>
        <v>8.4110899107784805E-3</v>
      </c>
      <c r="AM901" s="1">
        <f t="shared" si="2076"/>
        <v>1.1002129832151413E-2</v>
      </c>
      <c r="AN901" s="1">
        <f t="shared" si="2077"/>
        <v>1.4266263458808364E-2</v>
      </c>
      <c r="AO901" s="1">
        <f t="shared" si="2078"/>
        <v>1.8339341315459248E-2</v>
      </c>
      <c r="AP901" s="1">
        <f t="shared" si="2079"/>
        <v>2.3373742316921221E-2</v>
      </c>
      <c r="AQ901" s="1">
        <f t="shared" si="2080"/>
        <v>2.9537591021820072E-2</v>
      </c>
      <c r="AR901" s="1">
        <f t="shared" si="2081"/>
        <v>3.7013146782451468E-2</v>
      </c>
      <c r="AS901" s="1">
        <f t="shared" si="2082"/>
        <v>4.5994261389939124E-2</v>
      </c>
      <c r="AT901" s="1">
        <f t="shared" si="2083"/>
        <v>5.6682836217420193E-2</v>
      </c>
      <c r="AU901" s="1">
        <f t="shared" si="2084"/>
        <v>6.928425641070167E-2</v>
      </c>
      <c r="AV901" s="1">
        <f t="shared" si="2085"/>
        <v>8.4001837086470063E-2</v>
      </c>
      <c r="AW901" s="1">
        <f t="shared" si="2086"/>
        <v>0.10103038225941584</v>
      </c>
      <c r="AX901" s="1">
        <f t="shared" si="2087"/>
        <v>0.12054902760013134</v>
      </c>
      <c r="AY901" s="1">
        <f t="shared" si="2088"/>
        <v>0.14271360832798791</v>
      </c>
      <c r="AZ901" s="1">
        <f t="shared" si="2089"/>
        <v>0.16764885799859855</v>
      </c>
      <c r="BA901" s="1">
        <f t="shared" si="2090"/>
        <v>0.19544079673939763</v>
      </c>
      <c r="BB901" s="1">
        <f t="shared" si="2091"/>
        <v>0.22612970288631942</v>
      </c>
      <c r="BC901" s="1">
        <f t="shared" si="2092"/>
        <v>0.25970407500998827</v>
      </c>
      <c r="BD901" s="1">
        <f t="shared" si="2093"/>
        <v>0.29609597836134904</v>
      </c>
      <c r="BE901" s="1">
        <f t="shared" si="2094"/>
        <v>0.33517812902728755</v>
      </c>
      <c r="BF901" s="1">
        <f t="shared" si="2095"/>
        <v>0.37676300098646848</v>
      </c>
      <c r="BG901" s="1">
        <f t="shared" si="2096"/>
        <v>0.4206041485901949</v>
      </c>
      <c r="BH901" s="1">
        <f t="shared" si="2097"/>
        <v>0.46639982487062703</v>
      </c>
      <c r="BI901" s="1">
        <f t="shared" si="2098"/>
        <v>0.51379885161120753</v>
      </c>
      <c r="BJ901" s="1">
        <f t="shared" si="2099"/>
        <v>0.56240856888149604</v>
      </c>
      <c r="BK901" s="1">
        <f t="shared" si="2100"/>
        <v>0.61180456907011771</v>
      </c>
      <c r="BL901" s="1">
        <f t="shared" si="2101"/>
        <v>0.66154181259347788</v>
      </c>
      <c r="BM901" s="1">
        <f t="shared" si="2102"/>
        <v>0.71116663772614885</v>
      </c>
      <c r="BN901" s="1">
        <f t="shared" si="2103"/>
        <v>0.76022912197972714</v>
      </c>
      <c r="BO901" s="1">
        <f t="shared" si="2104"/>
        <v>0.80829523138471349</v>
      </c>
      <c r="BP901" s="1">
        <f t="shared" si="2105"/>
        <v>0.85495820838200709</v>
      </c>
      <c r="BQ901" s="1">
        <f t="shared" si="2106"/>
        <v>0.89984869739791706</v>
      </c>
      <c r="BR901" s="1">
        <f t="shared" si="2107"/>
        <v>0.9426431854213464</v>
      </c>
      <c r="BS901" s="1">
        <f t="shared" si="2108"/>
        <v>0.9830704365819799</v>
      </c>
      <c r="BT901" s="1">
        <f t="shared" si="2109"/>
        <v>1.0209157167394665</v>
      </c>
      <c r="BU901" s="1">
        <f t="shared" si="2110"/>
        <v>1.056022727453892</v>
      </c>
      <c r="BV901" s="1">
        <f t="shared" si="2111"/>
        <v>1.0882932893984072</v>
      </c>
      <c r="BW901" s="1">
        <f t="shared" si="2112"/>
        <v>1.1176849250451082</v>
      </c>
      <c r="BX901" s="1">
        <f t="shared" si="2113"/>
        <v>1.1442065825108101</v>
      </c>
      <c r="BY901" s="1">
        <f t="shared" si="2114"/>
        <v>1.1679128119580835</v>
      </c>
      <c r="BZ901" s="1">
        <f t="shared" si="2115"/>
        <v>1.1888967503225734</v>
      </c>
      <c r="CA901" s="1">
        <f t="shared" si="2116"/>
        <v>1.2072822890872872</v>
      </c>
      <c r="CB901" s="1">
        <f t="shared" si="2117"/>
        <v>1.2232157951733762</v>
      </c>
      <c r="CC901" s="1">
        <f t="shared" si="2118"/>
        <v>1.2368577303451362</v>
      </c>
      <c r="CD901" s="1">
        <f t="shared" si="2119"/>
        <v>1.2483744746711276</v>
      </c>
      <c r="CE901" s="1">
        <f t="shared" si="2120"/>
        <v>1.2579306100625023</v>
      </c>
      <c r="CF901" s="1">
        <f t="shared" si="2121"/>
        <v>1.2656818663386797</v>
      </c>
      <c r="CG901" s="1">
        <f t="shared" si="2122"/>
        <v>1.2717688798166515</v>
      </c>
      <c r="CH901" s="1">
        <f t="shared" si="2123"/>
        <v>1.2763118673501028</v>
      </c>
      <c r="CI901" s="1">
        <f t="shared" si="2124"/>
        <v>1.2794062800944341</v>
      </c>
      <c r="CJ901" s="1">
        <f t="shared" si="2125"/>
        <v>1.2811194726614612</v>
      </c>
      <c r="CK901" s="1">
        <f t="shared" si="2126"/>
        <v>1.281488404911272</v>
      </c>
      <c r="CL901" s="1">
        <f t="shared" si="2127"/>
        <v>1.2805183842054764</v>
      </c>
      <c r="CM901" s="1">
        <f t="shared" si="2128"/>
        <v>1.2781828531727988</v>
      </c>
      <c r="CN901" s="1">
        <f t="shared" si="2129"/>
        <v>1.2744242287511336</v>
      </c>
      <c r="CO901" s="1">
        <f t="shared" si="2130"/>
        <v>1.2691557988748483</v>
      </c>
      <c r="CP901" s="1">
        <f t="shared" si="2131"/>
        <v>1.262264680071586</v>
      </c>
      <c r="CQ901" s="1">
        <f t="shared" si="2132"/>
        <v>1.2536158292410693</v>
      </c>
      <c r="CR901" s="1">
        <f t="shared" si="2133"/>
        <v>1.2430570836491734</v>
      </c>
      <c r="CS901" s="1">
        <f t="shared" si="2134"/>
        <v>1.2304251734703093</v>
      </c>
      <c r="CT901" s="1">
        <f t="shared" si="2135"/>
        <v>1.215552611212587</v>
      </c>
      <c r="CU901" s="1">
        <f t="shared" si="2136"/>
        <v>1.1982753137070155</v>
      </c>
      <c r="CV901" s="1">
        <f t="shared" si="2137"/>
        <v>1.1784407581188847</v>
      </c>
      <c r="CW901" s="1">
        <f t="shared" si="2138"/>
        <v>1.1559164179800672</v>
      </c>
      <c r="CX901" s="1">
        <f t="shared" si="2139"/>
        <v>1.1305981737882989</v>
      </c>
      <c r="CY901" s="1">
        <f t="shared" si="2140"/>
        <v>1.1024183509598711</v>
      </c>
      <c r="CZ901" s="1">
        <f t="shared" si="2141"/>
        <v>1.0713530114282832</v>
      </c>
      <c r="DA901" s="1">
        <f t="shared" si="2142"/>
        <v>1.0374281188151659</v>
      </c>
      <c r="DB901" s="1">
        <f t="shared" si="2143"/>
        <v>1.0007242144337447</v>
      </c>
      <c r="DC901" s="1">
        <f t="shared" si="2144"/>
        <v>0.96137928420801844</v>
      </c>
      <c r="DD901" s="1">
        <f t="shared" si="2145"/>
        <v>0.91958956455735696</v>
      </c>
      <c r="DE901" s="1">
        <f t="shared" si="2146"/>
        <v>0.87560812577169189</v>
      </c>
      <c r="DF901" s="1">
        <f t="shared" si="2147"/>
        <v>0.82974117953448445</v>
      </c>
      <c r="DG901" s="1">
        <f t="shared" si="2148"/>
        <v>0.78234217627511082</v>
      </c>
      <c r="DH901" s="1">
        <f t="shared" si="2149"/>
        <v>0.73380387979575668</v>
      </c>
      <c r="DI901" s="1">
        <f t="shared" si="2150"/>
        <v>0.68454872226995078</v>
      </c>
      <c r="DJ901" s="1">
        <f t="shared" si="2151"/>
        <v>0.63501784349836721</v>
      </c>
      <c r="DK901" s="1">
        <f t="shared" si="2152"/>
        <v>0.58565929639370096</v>
      </c>
      <c r="DL901" s="1">
        <f t="shared" si="2153"/>
        <v>0.53691594987137381</v>
      </c>
      <c r="DM901" s="1">
        <f t="shared" si="2154"/>
        <v>0.4892136367233505</v>
      </c>
      <c r="DN901" s="1">
        <f t="shared" si="2155"/>
        <v>0.44295007635906336</v>
      </c>
      <c r="DO901" s="1">
        <f t="shared" si="2156"/>
        <v>0.39848505197359774</v>
      </c>
      <c r="DP901" s="1">
        <f t="shared" si="2157"/>
        <v>0.35613224281189493</v>
      </c>
      <c r="DQ901" s="1">
        <f t="shared" si="2158"/>
        <v>0.3161530109965629</v>
      </c>
      <c r="DR901" s="1">
        <f t="shared" si="2159"/>
        <v>0.27875232671906197</v>
      </c>
      <c r="DS901" s="1">
        <f t="shared" si="2160"/>
        <v>0.24407689414440883</v>
      </c>
      <c r="DT901" s="1">
        <f t="shared" si="2161"/>
        <v>0.21221542187961151</v>
      </c>
      <c r="DU901" s="1">
        <f t="shared" si="2162"/>
        <v>0.1832008743231181</v>
      </c>
      <c r="DV901" s="1">
        <f t="shared" si="2163"/>
        <v>0.15701445029997455</v>
      </c>
      <c r="DW901" s="1">
        <f t="shared" si="2164"/>
        <v>0.13359096790645061</v>
      </c>
      <c r="DX901" s="1">
        <f t="shared" si="2165"/>
        <v>0.11282529213843161</v>
      </c>
      <c r="DY901" s="1">
        <f t="shared" si="2166"/>
        <v>9.4579425198725475E-2</v>
      </c>
      <c r="DZ901" s="1">
        <f t="shared" si="2167"/>
        <v>7.8689886903865011E-2</v>
      </c>
      <c r="EA901" s="1">
        <f t="shared" si="2168"/>
        <v>6.4975041197718297E-2</v>
      </c>
      <c r="EB901" s="1">
        <f t="shared" si="2169"/>
        <v>5.3242070053612159E-2</v>
      </c>
      <c r="EC901" s="1">
        <f t="shared" si="2170"/>
        <v>4.3293352913902183E-2</v>
      </c>
      <c r="ED901" s="1">
        <f t="shared" si="2171"/>
        <v>3.4932072973053126E-2</v>
      </c>
      <c r="EE901" s="1">
        <f t="shared" si="2172"/>
        <v>2.7966936011758092E-2</v>
      </c>
      <c r="EF901" s="1">
        <f t="shared" si="2173"/>
        <v>2.2215948725542754E-2</v>
      </c>
      <c r="EG901" s="1">
        <f t="shared" si="2174"/>
        <v>1.7509258053723872E-2</v>
      </c>
      <c r="EH901" s="1">
        <f t="shared" si="2175"/>
        <v>1.3691098442374715E-2</v>
      </c>
      <c r="EI901" s="1">
        <f t="shared" si="2176"/>
        <v>1.0620928882130627E-2</v>
      </c>
      <c r="EJ901" s="1">
        <f t="shared" si="2177"/>
        <v>8.1738655656936002E-3</v>
      </c>
      <c r="EK901" s="1">
        <f t="shared" si="2178"/>
        <v>6.2405295837939939E-3</v>
      </c>
      <c r="EL901" s="1">
        <f t="shared" si="2179"/>
        <v>4.7264333546079779E-3</v>
      </c>
      <c r="EM901" s="1">
        <f t="shared" si="2180"/>
        <v>3.5510260353621512E-3</v>
      </c>
      <c r="EN901" s="1">
        <f t="shared" si="2181"/>
        <v>2.6465088011038921E-3</v>
      </c>
      <c r="EO901" s="1">
        <f t="shared" si="2182"/>
        <v>1.956517439694945E-3</v>
      </c>
      <c r="EP901" s="1">
        <f t="shared" si="2183"/>
        <v>1.4347539362503711E-3</v>
      </c>
      <c r="EQ901" s="1">
        <f t="shared" si="2184"/>
        <v>1.0436321130356762E-3</v>
      </c>
      <c r="ER901" s="1">
        <f t="shared" si="2185"/>
        <v>7.5298616982569027E-4</v>
      </c>
      <c r="ES901" s="1">
        <f t="shared" si="2186"/>
        <v>5.3887603366292768E-4</v>
      </c>
      <c r="ET901" s="1">
        <f t="shared" si="2187"/>
        <v>3.8251035996883753E-4</v>
      </c>
      <c r="EU901" s="1">
        <f t="shared" si="2188"/>
        <v>2.6929712566677001E-4</v>
      </c>
      <c r="EV901" s="1">
        <f t="shared" si="2189"/>
        <v>1.8802306833413647E-4</v>
      </c>
      <c r="EW901" s="1">
        <f t="shared" si="2190"/>
        <v>1.3015659733463933E-4</v>
      </c>
      <c r="EX901" s="1">
        <f t="shared" si="2191"/>
        <v>8.9263907714391135E-5</v>
      </c>
      <c r="EY901" s="1">
        <f t="shared" si="2192"/>
        <v>6.0524388456339359E-5</v>
      </c>
      <c r="EZ901" s="1">
        <f t="shared" si="2193"/>
        <v>4.0328395699429797E-5</v>
      </c>
      <c r="FA901" s="1">
        <f t="shared" si="2194"/>
        <v>2.5937209287724845E-5</v>
      </c>
      <c r="FB901" s="1">
        <f t="shared" si="2195"/>
        <v>1.518033657922892E-5</v>
      </c>
      <c r="FC901" s="1">
        <f t="shared" si="2196"/>
        <v>6.1575845495736504E-6</v>
      </c>
      <c r="FD901" s="75">
        <f t="shared" si="2047"/>
        <v>-6.1575845495736504E-6</v>
      </c>
    </row>
    <row r="902" spans="7:160" x14ac:dyDescent="0.35">
      <c r="G902" t="str">
        <f t="shared" si="2043"/>
        <v>Refd, t=4.43</v>
      </c>
      <c r="H902" s="76">
        <f t="shared" si="2044"/>
        <v>4.4349999999999277</v>
      </c>
      <c r="I902" s="1">
        <f t="shared" si="2045"/>
        <v>0</v>
      </c>
      <c r="J902" s="22">
        <f t="shared" si="2046"/>
        <v>1.1127171905555465E-8</v>
      </c>
      <c r="K902" s="1">
        <f t="shared" si="2048"/>
        <v>5.7435136094076689E-8</v>
      </c>
      <c r="L902" s="1">
        <f t="shared" si="2049"/>
        <v>1.4568077886372284E-7</v>
      </c>
      <c r="M902" s="1">
        <f t="shared" si="2050"/>
        <v>3.0501094832211932E-7</v>
      </c>
      <c r="N902" s="1">
        <f t="shared" si="2051"/>
        <v>5.8211630859925535E-7</v>
      </c>
      <c r="O902" s="1">
        <f t="shared" si="2052"/>
        <v>1.0506328865267469E-6</v>
      </c>
      <c r="P902" s="1">
        <f t="shared" si="2053"/>
        <v>1.8250269033136105E-6</v>
      </c>
      <c r="Q902" s="1">
        <f t="shared" si="2054"/>
        <v>3.0808305579253941E-6</v>
      </c>
      <c r="R902" s="1">
        <f t="shared" si="2055"/>
        <v>5.0837470020587927E-6</v>
      </c>
      <c r="S902" s="1">
        <f t="shared" si="2056"/>
        <v>8.230962898334813E-6</v>
      </c>
      <c r="T902" s="1">
        <f t="shared" si="2057"/>
        <v>1.3109016409293648E-5</v>
      </c>
      <c r="U902" s="1">
        <f t="shared" si="2058"/>
        <v>2.0573778062230378E-5</v>
      </c>
      <c r="V902" s="1">
        <f t="shared" si="2059"/>
        <v>3.1859507417483717E-5</v>
      </c>
      <c r="W902" s="1">
        <f t="shared" si="2060"/>
        <v>4.8725522821340859E-5</v>
      </c>
      <c r="X902" s="1">
        <f t="shared" si="2061"/>
        <v>7.3650706136316494E-5</v>
      </c>
      <c r="Y902" s="1">
        <f t="shared" si="2062"/>
        <v>1.100877595895882E-4</v>
      </c>
      <c r="Z902" s="1">
        <f t="shared" si="2063"/>
        <v>1.6279068816179703E-4</v>
      </c>
      <c r="AA902" s="1">
        <f t="shared" si="2064"/>
        <v>2.3823019157749107E-4</v>
      </c>
      <c r="AB902" s="1">
        <f t="shared" si="2065"/>
        <v>3.4511224786473385E-4</v>
      </c>
      <c r="AC902" s="1">
        <f t="shared" si="2066"/>
        <v>4.950148307251227E-4</v>
      </c>
      <c r="AD902" s="1">
        <f t="shared" si="2067"/>
        <v>7.031560537757996E-4</v>
      </c>
      <c r="AE902" s="1">
        <f t="shared" si="2068"/>
        <v>9.8930367868892296E-4</v>
      </c>
      <c r="AF902" s="1">
        <f t="shared" si="2069"/>
        <v>1.3788304717575733E-3</v>
      </c>
      <c r="AG902" s="1">
        <f t="shared" si="2070"/>
        <v>1.9039120086047369E-3</v>
      </c>
      <c r="AH902" s="1">
        <f t="shared" si="2071"/>
        <v>2.6048529849785791E-3</v>
      </c>
      <c r="AI902" s="1">
        <f t="shared" si="2072"/>
        <v>3.5315148452826389E-3</v>
      </c>
      <c r="AJ902" s="1">
        <f t="shared" si="2073"/>
        <v>4.7448017880388216E-3</v>
      </c>
      <c r="AK902" s="1">
        <f t="shared" si="2074"/>
        <v>6.3181444571284127E-3</v>
      </c>
      <c r="AL902" s="1">
        <f t="shared" si="2075"/>
        <v>8.3389017467347601E-3</v>
      </c>
      <c r="AM902" s="1">
        <f t="shared" si="2076"/>
        <v>1.0909582386060813E-2</v>
      </c>
      <c r="AN902" s="1">
        <f t="shared" si="2077"/>
        <v>1.4148770945099668E-2</v>
      </c>
      <c r="AO902" s="1">
        <f t="shared" si="2078"/>
        <v>1.8191629540535836E-2</v>
      </c>
      <c r="AP902" s="1">
        <f t="shared" si="2079"/>
        <v>2.3189838940596692E-2</v>
      </c>
      <c r="AQ902" s="1">
        <f t="shared" si="2080"/>
        <v>2.9310843115087783E-2</v>
      </c>
      <c r="AR902" s="1">
        <f t="shared" si="2081"/>
        <v>3.673627150925967E-2</v>
      </c>
      <c r="AS902" s="1">
        <f t="shared" si="2082"/>
        <v>4.5659434958664223E-2</v>
      </c>
      <c r="AT902" s="1">
        <f t="shared" si="2083"/>
        <v>5.6281825033067688E-2</v>
      </c>
      <c r="AU902" s="1">
        <f t="shared" si="2084"/>
        <v>6.8808592592076931E-2</v>
      </c>
      <c r="AV902" s="1">
        <f t="shared" si="2085"/>
        <v>8.3443038221022378E-2</v>
      </c>
      <c r="AW902" s="1">
        <f t="shared" si="2086"/>
        <v>0.10038021253341142</v>
      </c>
      <c r="AX902" s="1">
        <f t="shared" si="2087"/>
        <v>0.11979979440084611</v>
      </c>
      <c r="AY902" s="1">
        <f t="shared" si="2088"/>
        <v>0.14185848525835379</v>
      </c>
      <c r="AZ902" s="1">
        <f t="shared" si="2089"/>
        <v>0.16668222220707393</v>
      </c>
      <c r="BA902" s="1">
        <f t="shared" si="2090"/>
        <v>0.19435856580972549</v>
      </c>
      <c r="BB902" s="1">
        <f t="shared" si="2091"/>
        <v>0.2249296545196118</v>
      </c>
      <c r="BC902" s="1">
        <f t="shared" si="2092"/>
        <v>0.25838613161141488</v>
      </c>
      <c r="BD902" s="1">
        <f t="shared" si="2093"/>
        <v>0.29466243861482394</v>
      </c>
      <c r="BE902" s="1">
        <f t="shared" si="2094"/>
        <v>0.33363382973100253</v>
      </c>
      <c r="BF902" s="1">
        <f t="shared" si="2095"/>
        <v>0.37511539486443435</v>
      </c>
      <c r="BG902" s="1">
        <f t="shared" si="2096"/>
        <v>0.41886328741937434</v>
      </c>
      <c r="BH902" s="1">
        <f t="shared" si="2097"/>
        <v>0.46457824189093844</v>
      </c>
      <c r="BI902" s="1">
        <f t="shared" si="2098"/>
        <v>0.51191134253801518</v>
      </c>
      <c r="BJ902" s="1">
        <f t="shared" si="2099"/>
        <v>0.56047187655806763</v>
      </c>
      <c r="BK902" s="1">
        <f t="shared" si="2100"/>
        <v>0.60983698247029716</v>
      </c>
      <c r="BL902" s="1">
        <f t="shared" si="2101"/>
        <v>0.65956269608620366</v>
      </c>
      <c r="BM902" s="1">
        <f t="shared" si="2102"/>
        <v>0.70919591084062639</v>
      </c>
      <c r="BN902" s="1">
        <f t="shared" si="2103"/>
        <v>0.75828671302181938</v>
      </c>
      <c r="BO902" s="1">
        <f t="shared" si="2104"/>
        <v>0.8064005299047341</v>
      </c>
      <c r="BP902" s="1">
        <f t="shared" si="2105"/>
        <v>0.85312954155328213</v>
      </c>
      <c r="BQ902" s="1">
        <f t="shared" si="2106"/>
        <v>0.89810285383655941</v>
      </c>
      <c r="BR902" s="1">
        <f t="shared" si="2107"/>
        <v>0.94099500699275784</v>
      </c>
      <c r="BS902" s="1">
        <f t="shared" si="2108"/>
        <v>0.98153249454674352</v>
      </c>
      <c r="BT902" s="1">
        <f t="shared" si="2109"/>
        <v>1.0194980835296019</v>
      </c>
      <c r="BU902" s="1">
        <f t="shared" si="2110"/>
        <v>1.0547328498366859</v>
      </c>
      <c r="BV902" s="1">
        <f t="shared" si="2111"/>
        <v>1.0871359631958879</v>
      </c>
      <c r="BW902" s="1">
        <f t="shared" si="2112"/>
        <v>1.1166623663312354</v>
      </c>
      <c r="BX902" s="1">
        <f t="shared" si="2113"/>
        <v>1.1433185856515551</v>
      </c>
      <c r="BY902" s="1">
        <f t="shared" si="2114"/>
        <v>1.1671569812579583</v>
      </c>
      <c r="BZ902" s="1">
        <f t="shared" si="2115"/>
        <v>1.1882687895633444</v>
      </c>
      <c r="CA902" s="1">
        <f t="shared" si="2116"/>
        <v>1.2067763319543181</v>
      </c>
      <c r="CB902" s="1">
        <f t="shared" si="2117"/>
        <v>1.2228247594245296</v>
      </c>
      <c r="CC902" s="1">
        <f t="shared" si="2118"/>
        <v>1.2365736794599456</v>
      </c>
      <c r="CD902" s="1">
        <f t="shared" si="2119"/>
        <v>1.2481889724284947</v>
      </c>
      <c r="CE902" s="1">
        <f t="shared" si="2120"/>
        <v>1.2578350557934799</v>
      </c>
      <c r="CF902" s="1">
        <f t="shared" si="2121"/>
        <v>1.2656678012283933</v>
      </c>
      <c r="CG902" s="1">
        <f t="shared" si="2122"/>
        <v>1.2718282573342008</v>
      </c>
      <c r="CH902" s="1">
        <f t="shared" si="2123"/>
        <v>1.2764372834439233</v>
      </c>
      <c r="CI902" s="1">
        <f t="shared" si="2124"/>
        <v>1.2795911610251687</v>
      </c>
      <c r="CJ902" s="1">
        <f t="shared" si="2125"/>
        <v>1.2813582201335718</v>
      </c>
      <c r="CK902" s="1">
        <f t="shared" si="2126"/>
        <v>1.2817764994486671</v>
      </c>
      <c r="CL902" s="1">
        <f t="shared" si="2127"/>
        <v>1.2808524484962251</v>
      </c>
      <c r="CM902" s="1">
        <f t="shared" si="2128"/>
        <v>1.2785606774388283</v>
      </c>
      <c r="CN902" s="1">
        <f t="shared" si="2129"/>
        <v>1.2748447601799819</v>
      </c>
      <c r="CO902" s="1">
        <f t="shared" si="2130"/>
        <v>1.2696190969118581</v>
      </c>
      <c r="CP902" s="1">
        <f t="shared" si="2131"/>
        <v>1.2627718390574303</v>
      </c>
      <c r="CQ902" s="1">
        <f t="shared" si="2132"/>
        <v>1.2541688696353792</v>
      </c>
      <c r="CR902" s="1">
        <f t="shared" si="2133"/>
        <v>1.2436588130344639</v>
      </c>
      <c r="CS902" s="1">
        <f t="shared" si="2134"/>
        <v>1.2310790187795031</v>
      </c>
      <c r="CT902" s="1">
        <f t="shared" si="2135"/>
        <v>1.2162624242255202</v>
      </c>
      <c r="CU902" s="1">
        <f t="shared" si="2136"/>
        <v>1.1990451528251946</v>
      </c>
      <c r="CV902" s="1">
        <f t="shared" si="2137"/>
        <v>1.1792746507107394</v>
      </c>
      <c r="CW902" s="1">
        <f t="shared" si="2138"/>
        <v>1.1568181090984015</v>
      </c>
      <c r="CX902" s="1">
        <f t="shared" si="2139"/>
        <v>1.1315708686618056</v>
      </c>
      <c r="CY902" s="1">
        <f t="shared" si="2140"/>
        <v>1.1034644601838548</v>
      </c>
      <c r="CZ902" s="1">
        <f t="shared" si="2141"/>
        <v>1.0724739090423983</v>
      </c>
      <c r="DA902" s="1">
        <f t="shared" si="2142"/>
        <v>1.0386239242763531</v>
      </c>
      <c r="DB902" s="1">
        <f t="shared" si="2143"/>
        <v>1.0019936097108679</v>
      </c>
      <c r="DC902" s="1">
        <f t="shared" si="2144"/>
        <v>0.96271937672192864</v>
      </c>
      <c r="DD902" s="1">
        <f t="shared" si="2145"/>
        <v>0.92099580540418191</v>
      </c>
      <c r="DE902" s="1">
        <f t="shared" si="2146"/>
        <v>0.87707429060446096</v>
      </c>
      <c r="DF902" s="1">
        <f t="shared" si="2147"/>
        <v>0.83125941671853121</v>
      </c>
      <c r="DG902" s="1">
        <f t="shared" si="2148"/>
        <v>0.78390312362704306</v>
      </c>
      <c r="DH902" s="1">
        <f t="shared" si="2149"/>
        <v>0.73539684757622625</v>
      </c>
      <c r="DI902" s="1">
        <f t="shared" si="2150"/>
        <v>0.68616193638328071</v>
      </c>
      <c r="DJ902" s="1">
        <f t="shared" si="2151"/>
        <v>0.63663873933532245</v>
      </c>
      <c r="DK902" s="1">
        <f t="shared" si="2152"/>
        <v>0.58727485071141261</v>
      </c>
      <c r="DL902" s="1">
        <f t="shared" si="2153"/>
        <v>0.53851303578065923</v>
      </c>
      <c r="DM902" s="1">
        <f t="shared" si="2154"/>
        <v>0.49077938543850846</v>
      </c>
      <c r="DN902" s="1">
        <f t="shared" si="2155"/>
        <v>0.44447222897616556</v>
      </c>
      <c r="DO902" s="1">
        <f t="shared" si="2156"/>
        <v>0.39995228521363546</v>
      </c>
      <c r="DP902" s="1">
        <f t="shared" si="2157"/>
        <v>0.35753445434086584</v>
      </c>
      <c r="DQ902" s="1">
        <f t="shared" si="2158"/>
        <v>0.31748155248008603</v>
      </c>
      <c r="DR902" s="1">
        <f t="shared" si="2159"/>
        <v>0.28000017598086779</v>
      </c>
      <c r="DS902" s="1">
        <f t="shared" si="2160"/>
        <v>0.2452387614247557</v>
      </c>
      <c r="DT902" s="1">
        <f t="shared" si="2161"/>
        <v>0.21328778895640085</v>
      </c>
      <c r="DU902" s="1">
        <f t="shared" si="2162"/>
        <v>0.18418196889211991</v>
      </c>
      <c r="DV902" s="1">
        <f t="shared" si="2163"/>
        <v>0.15790416126392512</v>
      </c>
      <c r="DW902" s="1">
        <f t="shared" si="2164"/>
        <v>0.13439070989460897</v>
      </c>
      <c r="DX902" s="1">
        <f t="shared" si="2165"/>
        <v>0.11353782952760222</v>
      </c>
      <c r="DY902" s="1">
        <f t="shared" si="2166"/>
        <v>9.5208667060728489E-2</v>
      </c>
      <c r="DZ902" s="1">
        <f t="shared" si="2167"/>
        <v>7.9240664658189436E-2</v>
      </c>
      <c r="EA902" s="1">
        <f t="shared" si="2168"/>
        <v>6.5452880359044729E-2</v>
      </c>
      <c r="EB902" s="1">
        <f t="shared" si="2169"/>
        <v>5.3652966440329623E-2</v>
      </c>
      <c r="EC902" s="1">
        <f t="shared" si="2170"/>
        <v>4.3643562169974552E-2</v>
      </c>
      <c r="ED902" s="1">
        <f t="shared" si="2171"/>
        <v>3.5227920415449608E-2</v>
      </c>
      <c r="EE902" s="1">
        <f t="shared" si="2172"/>
        <v>2.8214651816259553E-2</v>
      </c>
      <c r="EF902" s="1">
        <f t="shared" si="2173"/>
        <v>2.242153146104554E-2</v>
      </c>
      <c r="EG902" s="1">
        <f t="shared" si="2174"/>
        <v>1.7678367702636557E-2</v>
      </c>
      <c r="EH902" s="1">
        <f t="shared" si="2175"/>
        <v>1.3828978405615002E-2</v>
      </c>
      <c r="EI902" s="1">
        <f t="shared" si="2176"/>
        <v>1.0732355130939019E-2</v>
      </c>
      <c r="EJ902" s="1">
        <f t="shared" si="2177"/>
        <v>8.2631201043615529E-3</v>
      </c>
      <c r="EK902" s="1">
        <f t="shared" si="2178"/>
        <v>6.3113947318365763E-3</v>
      </c>
      <c r="EL902" s="1">
        <f t="shared" si="2179"/>
        <v>4.782203022505694E-3</v>
      </c>
      <c r="EM902" s="1">
        <f t="shared" si="2180"/>
        <v>3.5945301141493426E-3</v>
      </c>
      <c r="EN902" s="1">
        <f t="shared" si="2181"/>
        <v>2.6801469599650619E-3</v>
      </c>
      <c r="EO902" s="1">
        <f t="shared" si="2182"/>
        <v>1.9822989689708089E-3</v>
      </c>
      <c r="EP902" s="1">
        <f t="shared" si="2183"/>
        <v>1.4543407277120834E-3</v>
      </c>
      <c r="EQ902" s="1">
        <f t="shared" si="2184"/>
        <v>1.0583823815711953E-3</v>
      </c>
      <c r="ER902" s="1">
        <f t="shared" si="2185"/>
        <v>7.639970452581581E-4</v>
      </c>
      <c r="ES902" s="1">
        <f t="shared" si="2186"/>
        <v>5.4702365227965639E-4</v>
      </c>
      <c r="ET902" s="1">
        <f t="shared" si="2187"/>
        <v>3.8848653641501002E-4</v>
      </c>
      <c r="EU902" s="1">
        <f t="shared" si="2188"/>
        <v>2.7364207038439194E-4</v>
      </c>
      <c r="EV902" s="1">
        <f t="shared" si="2189"/>
        <v>1.911539247871272E-4</v>
      </c>
      <c r="EW902" s="1">
        <f t="shared" si="2190"/>
        <v>1.323918037440354E-4</v>
      </c>
      <c r="EX902" s="1">
        <f t="shared" si="2191"/>
        <v>9.0843540142370173E-5</v>
      </c>
      <c r="EY902" s="1">
        <f t="shared" si="2192"/>
        <v>6.1626716468177534E-5</v>
      </c>
      <c r="EZ902" s="1">
        <f t="shared" si="2193"/>
        <v>4.1082876199060021E-5</v>
      </c>
      <c r="FA902" s="1">
        <f t="shared" si="2194"/>
        <v>2.6434049085867205E-5</v>
      </c>
      <c r="FB902" s="1">
        <f t="shared" si="2195"/>
        <v>1.547654799466307E-5</v>
      </c>
      <c r="FC902" s="1">
        <f t="shared" si="2196"/>
        <v>6.2790993244342791E-6</v>
      </c>
      <c r="FD902" s="75">
        <f t="shared" si="2047"/>
        <v>-6.2790993244342791E-6</v>
      </c>
    </row>
    <row r="903" spans="7:160" x14ac:dyDescent="0.35">
      <c r="G903" t="str">
        <f t="shared" si="2043"/>
        <v>Refd, t=4.44</v>
      </c>
      <c r="H903" s="76">
        <f t="shared" si="2044"/>
        <v>4.4399999999999276</v>
      </c>
      <c r="I903" s="1">
        <f t="shared" si="2045"/>
        <v>0</v>
      </c>
      <c r="J903" s="22">
        <f t="shared" si="2046"/>
        <v>1.1004876641959268E-8</v>
      </c>
      <c r="K903" s="1">
        <f t="shared" si="2048"/>
        <v>5.6804192600109051E-8</v>
      </c>
      <c r="L903" s="1">
        <f t="shared" si="2049"/>
        <v>1.4408214313472792E-7</v>
      </c>
      <c r="M903" s="1">
        <f t="shared" si="2050"/>
        <v>3.0166936277247175E-7</v>
      </c>
      <c r="N903" s="1">
        <f t="shared" si="2051"/>
        <v>5.7575283340733673E-7</v>
      </c>
      <c r="O903" s="1">
        <f t="shared" si="2052"/>
        <v>1.0391792957085779E-6</v>
      </c>
      <c r="P903" s="1">
        <f t="shared" si="2053"/>
        <v>1.8051968007210892E-6</v>
      </c>
      <c r="Q903" s="1">
        <f t="shared" si="2054"/>
        <v>3.047484320862448E-6</v>
      </c>
      <c r="R903" s="1">
        <f t="shared" si="2055"/>
        <v>5.0289643533114695E-6</v>
      </c>
      <c r="S903" s="1">
        <f t="shared" si="2056"/>
        <v>8.1427069358883049E-6</v>
      </c>
      <c r="T903" s="1">
        <f t="shared" si="2057"/>
        <v>1.2969235247651585E-5</v>
      </c>
      <c r="U903" s="1">
        <f t="shared" si="2058"/>
        <v>2.0355744051155477E-5</v>
      </c>
      <c r="V903" s="1">
        <f t="shared" si="2059"/>
        <v>3.1524138853700922E-5</v>
      </c>
      <c r="W903" s="1">
        <f t="shared" si="2060"/>
        <v>4.8216369564510728E-5</v>
      </c>
      <c r="X903" s="1">
        <f t="shared" si="2061"/>
        <v>7.2887210111404982E-5</v>
      </c>
      <c r="Y903" s="1">
        <f t="shared" si="2062"/>
        <v>1.089563268650588E-4</v>
      </c>
      <c r="Z903" s="1">
        <f t="shared" si="2063"/>
        <v>1.6113303615837061E-4</v>
      </c>
      <c r="AA903" s="1">
        <f t="shared" si="2064"/>
        <v>2.3582837035928569E-4</v>
      </c>
      <c r="AB903" s="1">
        <f t="shared" si="2065"/>
        <v>3.4166968840364367E-4</v>
      </c>
      <c r="AC903" s="1">
        <f t="shared" si="2066"/>
        <v>4.9013275824253549E-4</v>
      </c>
      <c r="AD903" s="1">
        <f t="shared" si="2067"/>
        <v>6.9630463598964237E-4</v>
      </c>
      <c r="AE903" s="1">
        <f t="shared" si="2068"/>
        <v>9.7978737414112149E-4</v>
      </c>
      <c r="AF903" s="1">
        <f t="shared" si="2069"/>
        <v>1.3657472202231564E-3</v>
      </c>
      <c r="AG903" s="1">
        <f t="shared" si="2070"/>
        <v>1.8861061807898911E-3</v>
      </c>
      <c r="AH903" s="1">
        <f t="shared" si="2071"/>
        <v>2.5808623959792392E-3</v>
      </c>
      <c r="AI903" s="1">
        <f t="shared" si="2072"/>
        <v>3.4995126432934755E-3</v>
      </c>
      <c r="AJ903" s="1">
        <f t="shared" si="2073"/>
        <v>4.7025346552130943E-3</v>
      </c>
      <c r="AK903" s="1">
        <f t="shared" si="2074"/>
        <v>6.2628692897721723E-3</v>
      </c>
      <c r="AL903" s="1">
        <f t="shared" si="2075"/>
        <v>8.2673237887657992E-3</v>
      </c>
      <c r="AM903" s="1">
        <f t="shared" si="2076"/>
        <v>1.081779862769945E-2</v>
      </c>
      <c r="AN903" s="1">
        <f t="shared" si="2077"/>
        <v>1.4032223405645184E-2</v>
      </c>
      <c r="AO903" s="1">
        <f t="shared" si="2078"/>
        <v>1.8045073751492131E-2</v>
      </c>
      <c r="AP903" s="1">
        <f t="shared" si="2079"/>
        <v>2.3007333442780754E-2</v>
      </c>
      <c r="AQ903" s="1">
        <f t="shared" si="2080"/>
        <v>2.9085765984010893E-2</v>
      </c>
      <c r="AR903" s="1">
        <f t="shared" si="2081"/>
        <v>3.6461369732743422E-2</v>
      </c>
      <c r="AS903" s="1">
        <f t="shared" si="2082"/>
        <v>4.5326911827948652E-2</v>
      </c>
      <c r="AT903" s="1">
        <f t="shared" si="2083"/>
        <v>5.5883469516697967E-2</v>
      </c>
      <c r="AU903" s="1">
        <f t="shared" si="2084"/>
        <v>6.83359529198483E-2</v>
      </c>
      <c r="AV903" s="1">
        <f t="shared" si="2085"/>
        <v>8.2887639638736604E-2</v>
      </c>
      <c r="AW903" s="1">
        <f t="shared" si="2086"/>
        <v>9.9733816477112464E-2</v>
      </c>
      <c r="AX903" s="1">
        <f t="shared" si="2087"/>
        <v>0.11905469331660221</v>
      </c>
      <c r="AY903" s="1">
        <f t="shared" si="2088"/>
        <v>0.14100782414859206</v>
      </c>
      <c r="AZ903" s="1">
        <f t="shared" si="2089"/>
        <v>0.16572033494852345</v>
      </c>
      <c r="BA903" s="1">
        <f t="shared" si="2090"/>
        <v>0.19328131162039341</v>
      </c>
      <c r="BB903" s="1">
        <f t="shared" si="2091"/>
        <v>0.22373473791832527</v>
      </c>
      <c r="BC903" s="1">
        <f t="shared" si="2092"/>
        <v>0.25707338805966357</v>
      </c>
      <c r="BD903" s="1">
        <f t="shared" si="2093"/>
        <v>0.29323406795753487</v>
      </c>
      <c r="BE903" s="1">
        <f t="shared" si="2094"/>
        <v>0.33209456069014359</v>
      </c>
      <c r="BF903" s="1">
        <f t="shared" si="2095"/>
        <v>0.3734725662252027</v>
      </c>
      <c r="BG903" s="1">
        <f t="shared" si="2096"/>
        <v>0.41712683511695042</v>
      </c>
      <c r="BH903" s="1">
        <f t="shared" si="2097"/>
        <v>0.46276058578247431</v>
      </c>
      <c r="BI903" s="1">
        <f t="shared" si="2098"/>
        <v>0.51002717195590741</v>
      </c>
      <c r="BJ903" s="1">
        <f t="shared" si="2099"/>
        <v>0.55853783943179935</v>
      </c>
      <c r="BK903" s="1">
        <f t="shared" si="2100"/>
        <v>0.60787128846777938</v>
      </c>
      <c r="BL903" s="1">
        <f t="shared" si="2101"/>
        <v>0.65758464943701378</v>
      </c>
      <c r="BM903" s="1">
        <f t="shared" si="2102"/>
        <v>0.70722539285999775</v>
      </c>
      <c r="BN903" s="1">
        <f t="shared" si="2103"/>
        <v>0.75634363751261136</v>
      </c>
      <c r="BO903" s="1">
        <f t="shared" si="2104"/>
        <v>0.80450429632470355</v>
      </c>
      <c r="BP903" s="1">
        <f t="shared" si="2105"/>
        <v>0.85129851096362108</v>
      </c>
      <c r="BQ903" s="1">
        <f t="shared" si="2106"/>
        <v>0.89635387119147247</v>
      </c>
      <c r="BR903" s="1">
        <f t="shared" si="2107"/>
        <v>0.93934299041489788</v>
      </c>
      <c r="BS903" s="1">
        <f t="shared" si="2108"/>
        <v>0.97999010810197162</v>
      </c>
      <c r="BT903" s="1">
        <f t="shared" si="2109"/>
        <v>1.0180755050010433</v>
      </c>
      <c r="BU903" s="1">
        <f t="shared" si="2110"/>
        <v>1.0534376394956682</v>
      </c>
      <c r="BV903" s="1">
        <f t="shared" si="2111"/>
        <v>1.0859730339909199</v>
      </c>
      <c r="BW903" s="1">
        <f t="shared" si="2112"/>
        <v>1.1156340506641031</v>
      </c>
      <c r="BX903" s="1">
        <f t="shared" si="2113"/>
        <v>1.142424789329451</v>
      </c>
      <c r="BY903" s="1">
        <f t="shared" si="2114"/>
        <v>1.1663954115714599</v>
      </c>
      <c r="BZ903" s="1">
        <f t="shared" si="2115"/>
        <v>1.187635241914631</v>
      </c>
      <c r="CA903" s="1">
        <f t="shared" si="2116"/>
        <v>1.2062650181165919</v>
      </c>
      <c r="CB903" s="1">
        <f t="shared" si="2117"/>
        <v>1.2224286603192189</v>
      </c>
      <c r="CC903" s="1">
        <f t="shared" si="2118"/>
        <v>1.2362849061707528</v>
      </c>
      <c r="CD903" s="1">
        <f t="shared" si="2119"/>
        <v>1.247999120838839</v>
      </c>
      <c r="CE903" s="1">
        <f t="shared" si="2120"/>
        <v>1.2577355424989896</v>
      </c>
      <c r="CF903" s="1">
        <f t="shared" si="2121"/>
        <v>1.2656501709817296</v>
      </c>
      <c r="CG903" s="1">
        <f t="shared" si="2122"/>
        <v>1.2718844549740895</v>
      </c>
      <c r="CH903" s="1">
        <f t="shared" si="2123"/>
        <v>1.2765598858196636</v>
      </c>
      <c r="CI903" s="1">
        <f t="shared" si="2124"/>
        <v>1.2797735666725911</v>
      </c>
      <c r="CJ903" s="1">
        <f t="shared" si="2125"/>
        <v>1.2815947962648946</v>
      </c>
      <c r="CK903" s="1">
        <f t="shared" si="2126"/>
        <v>1.2820626871246739</v>
      </c>
      <c r="CL903" s="1">
        <f t="shared" si="2127"/>
        <v>1.2811848276528961</v>
      </c>
      <c r="CM903" s="1">
        <f t="shared" si="2128"/>
        <v>1.2789369937947999</v>
      </c>
      <c r="CN903" s="1">
        <f t="shared" si="2129"/>
        <v>1.2752639160531309</v>
      </c>
      <c r="CO903" s="1">
        <f t="shared" si="2130"/>
        <v>1.2700811077510499</v>
      </c>
      <c r="CP903" s="1">
        <f t="shared" si="2131"/>
        <v>1.2632777571929352</v>
      </c>
      <c r="CQ903" s="1">
        <f t="shared" si="2132"/>
        <v>1.2547206765123666</v>
      </c>
      <c r="CR903" s="1">
        <f t="shared" si="2133"/>
        <v>1.2442592811465478</v>
      </c>
      <c r="CS903" s="1">
        <f t="shared" si="2134"/>
        <v>1.2317315447623438</v>
      </c>
      <c r="CT903" s="1">
        <f t="shared" si="2135"/>
        <v>1.2169708351624027</v>
      </c>
      <c r="CU903" s="1">
        <f t="shared" si="2136"/>
        <v>1.1998134887676155</v>
      </c>
      <c r="CV903" s="1">
        <f t="shared" si="2137"/>
        <v>1.1801069276863725</v>
      </c>
      <c r="CW903" s="1">
        <f t="shared" si="2138"/>
        <v>1.157718068375625</v>
      </c>
      <c r="CX903" s="1">
        <f t="shared" si="2139"/>
        <v>1.1325417196302399</v>
      </c>
      <c r="CY903" s="1">
        <f t="shared" si="2140"/>
        <v>1.1045086257280496</v>
      </c>
      <c r="CZ903" s="1">
        <f t="shared" si="2141"/>
        <v>1.0735927835483581</v>
      </c>
      <c r="DA903" s="1">
        <f t="shared" si="2142"/>
        <v>1.0398176552369676</v>
      </c>
      <c r="DB903" s="1">
        <f t="shared" si="2143"/>
        <v>1.0032609141268054</v>
      </c>
      <c r="DC903" s="1">
        <f t="shared" si="2144"/>
        <v>0.96405740300948128</v>
      </c>
      <c r="DD903" s="1">
        <f t="shared" si="2145"/>
        <v>0.92240005025762262</v>
      </c>
      <c r="DE903" s="1">
        <f t="shared" si="2146"/>
        <v>0.87853857822225023</v>
      </c>
      <c r="DF903" s="1">
        <f t="shared" si="2147"/>
        <v>0.83277594506779962</v>
      </c>
      <c r="DG903" s="1">
        <f t="shared" si="2148"/>
        <v>0.78546257913774054</v>
      </c>
      <c r="DH903" s="1">
        <f t="shared" si="2149"/>
        <v>0.73698858603493311</v>
      </c>
      <c r="DI903" s="1">
        <f t="shared" si="2150"/>
        <v>0.68777422409114264</v>
      </c>
      <c r="DJ903" s="1">
        <f t="shared" si="2151"/>
        <v>0.63825904508142828</v>
      </c>
      <c r="DK903" s="1">
        <f t="shared" si="2152"/>
        <v>0.58889017606549299</v>
      </c>
      <c r="DL903" s="1">
        <f t="shared" si="2153"/>
        <v>0.54011026887127833</v>
      </c>
      <c r="DM903" s="1">
        <f t="shared" si="2154"/>
        <v>0.49234566194597795</v>
      </c>
      <c r="DN903" s="1">
        <f t="shared" si="2155"/>
        <v>0.44599528365238228</v>
      </c>
      <c r="DO903" s="1">
        <f t="shared" si="2156"/>
        <v>0.4014207778795213</v>
      </c>
      <c r="DP903" s="1">
        <f t="shared" si="2157"/>
        <v>0.3589382559547511</v>
      </c>
      <c r="DQ903" s="1">
        <f t="shared" si="2158"/>
        <v>0.3188119793843861</v>
      </c>
      <c r="DR903" s="1">
        <f t="shared" si="2159"/>
        <v>0.28125016361885746</v>
      </c>
      <c r="DS903" s="1">
        <f t="shared" si="2160"/>
        <v>0.24640297242500275</v>
      </c>
      <c r="DT903" s="1">
        <f t="shared" si="2161"/>
        <v>0.21436265423607503</v>
      </c>
      <c r="DU903" s="1">
        <f t="shared" si="2162"/>
        <v>0.18516566405960924</v>
      </c>
      <c r="DV903" s="1">
        <f t="shared" si="2163"/>
        <v>0.15879652385867782</v>
      </c>
      <c r="DW903" s="1">
        <f t="shared" si="2164"/>
        <v>0.13519310568582429</v>
      </c>
      <c r="DX903" s="1">
        <f t="shared" si="2165"/>
        <v>0.11425297806095784</v>
      </c>
      <c r="DY903" s="1">
        <f t="shared" si="2166"/>
        <v>9.5840437818796476E-2</v>
      </c>
      <c r="DZ903" s="1">
        <f t="shared" si="2167"/>
        <v>7.9793855578633777E-2</v>
      </c>
      <c r="EA903" s="1">
        <f t="shared" si="2168"/>
        <v>6.5932990090380644E-2</v>
      </c>
      <c r="EB903" s="1">
        <f t="shared" si="2169"/>
        <v>5.4065970714302095E-2</v>
      </c>
      <c r="EC903" s="1">
        <f t="shared" si="2170"/>
        <v>4.3995703175216144E-2</v>
      </c>
      <c r="ED903" s="1">
        <f t="shared" si="2171"/>
        <v>3.5525516231743506E-2</v>
      </c>
      <c r="EE903" s="1">
        <f t="shared" si="2172"/>
        <v>2.8463930979006277E-2</v>
      </c>
      <c r="EF903" s="1">
        <f t="shared" si="2173"/>
        <v>2.2628495727325709E-2</v>
      </c>
      <c r="EG903" s="1">
        <f t="shared" si="2174"/>
        <v>1.7848684217420752E-2</v>
      </c>
      <c r="EH903" s="1">
        <f t="shared" si="2175"/>
        <v>1.3967900823207466E-2</v>
      </c>
      <c r="EI903" s="1">
        <f t="shared" si="2176"/>
        <v>1.0844671902980545E-2</v>
      </c>
      <c r="EJ903" s="1">
        <f t="shared" si="2177"/>
        <v>8.3531271381017576E-3</v>
      </c>
      <c r="EK903" s="1">
        <f t="shared" si="2178"/>
        <v>6.3828889563524631E-3</v>
      </c>
      <c r="EL903" s="1">
        <f t="shared" si="2179"/>
        <v>4.8384930556545653E-3</v>
      </c>
      <c r="EM903" s="1">
        <f t="shared" si="2180"/>
        <v>3.6384601594727588E-3</v>
      </c>
      <c r="EN903" s="1">
        <f t="shared" si="2181"/>
        <v>2.7141302282468719E-3</v>
      </c>
      <c r="EO903" s="1">
        <f t="shared" si="2182"/>
        <v>2.0083572556686201E-3</v>
      </c>
      <c r="EP903" s="1">
        <f t="shared" si="2183"/>
        <v>1.4741472270269392E-3</v>
      </c>
      <c r="EQ903" s="1">
        <f t="shared" si="2184"/>
        <v>1.0733053270706374E-3</v>
      </c>
      <c r="ER903" s="1">
        <f t="shared" si="2185"/>
        <v>7.7514229001196294E-4</v>
      </c>
      <c r="ES903" s="1">
        <f t="shared" si="2186"/>
        <v>5.5527480213298376E-4</v>
      </c>
      <c r="ET903" s="1">
        <f t="shared" si="2187"/>
        <v>3.9454170192980951E-4</v>
      </c>
      <c r="EU903" s="1">
        <f t="shared" si="2188"/>
        <v>2.7804668903124265E-4</v>
      </c>
      <c r="EV903" s="1">
        <f t="shared" si="2189"/>
        <v>1.943294159305118E-4</v>
      </c>
      <c r="EW903" s="1">
        <f t="shared" si="2190"/>
        <v>1.3466005142964517E-4</v>
      </c>
      <c r="EX903" s="1">
        <f t="shared" si="2191"/>
        <v>9.2447352608176751E-5</v>
      </c>
      <c r="EY903" s="1">
        <f t="shared" si="2192"/>
        <v>6.2746487057015933E-5</v>
      </c>
      <c r="EZ903" s="1">
        <f t="shared" si="2193"/>
        <v>4.1849665396123446E-5</v>
      </c>
      <c r="FA903" s="1">
        <f t="shared" si="2194"/>
        <v>2.6939212066413337E-5</v>
      </c>
      <c r="FB903" s="1">
        <f t="shared" si="2195"/>
        <v>1.5777824143578141E-5</v>
      </c>
      <c r="FC903" s="1">
        <f t="shared" si="2196"/>
        <v>6.4027176038138268E-6</v>
      </c>
      <c r="FD903" s="75">
        <f t="shared" si="2047"/>
        <v>-6.4027176038138268E-6</v>
      </c>
    </row>
    <row r="904" spans="7:160" x14ac:dyDescent="0.35">
      <c r="G904" t="str">
        <f t="shared" si="2043"/>
        <v>Refd, t=4.44</v>
      </c>
      <c r="H904" s="76">
        <f t="shared" si="2044"/>
        <v>4.4449999999999275</v>
      </c>
      <c r="I904" s="1">
        <f t="shared" si="2045"/>
        <v>0</v>
      </c>
      <c r="J904" s="22">
        <f t="shared" si="2046"/>
        <v>1.0883940939022028E-8</v>
      </c>
      <c r="K904" s="1">
        <f t="shared" si="2048"/>
        <v>5.6180259911777655E-8</v>
      </c>
      <c r="L904" s="1">
        <f t="shared" si="2049"/>
        <v>1.4250125183474483E-7</v>
      </c>
      <c r="M904" s="1">
        <f t="shared" si="2050"/>
        <v>2.983648072841128E-7</v>
      </c>
      <c r="N904" s="1">
        <f t="shared" si="2051"/>
        <v>5.6945972053169265E-7</v>
      </c>
      <c r="O904" s="1">
        <f t="shared" si="2052"/>
        <v>1.0278519994960168E-6</v>
      </c>
      <c r="P904" s="1">
        <f t="shared" si="2053"/>
        <v>1.7855846278676571E-6</v>
      </c>
      <c r="Q904" s="1">
        <f t="shared" si="2054"/>
        <v>3.0145031185006958E-6</v>
      </c>
      <c r="R904" s="1">
        <f t="shared" si="2055"/>
        <v>4.9747786967023301E-6</v>
      </c>
      <c r="S904" s="1">
        <f t="shared" si="2056"/>
        <v>8.0554078244279062E-6</v>
      </c>
      <c r="T904" s="1">
        <f t="shared" si="2057"/>
        <v>1.2830960876100542E-5</v>
      </c>
      <c r="U904" s="1">
        <f t="shared" si="2058"/>
        <v>2.014004539628303E-5</v>
      </c>
      <c r="V904" s="1">
        <f t="shared" si="2059"/>
        <v>3.1192337163148192E-5</v>
      </c>
      <c r="W904" s="1">
        <f t="shared" si="2060"/>
        <v>4.7712589739570275E-5</v>
      </c>
      <c r="X904" s="1">
        <f t="shared" si="2061"/>
        <v>7.2131703929806919E-5</v>
      </c>
      <c r="Y904" s="1">
        <f t="shared" si="2062"/>
        <v>1.0783662599988165E-4</v>
      </c>
      <c r="Z904" s="1">
        <f t="shared" si="2063"/>
        <v>1.5949240196151587E-4</v>
      </c>
      <c r="AA904" s="1">
        <f t="shared" si="2064"/>
        <v>2.3345094267144281E-4</v>
      </c>
      <c r="AB904" s="1">
        <f t="shared" si="2065"/>
        <v>3.382616891249906E-4</v>
      </c>
      <c r="AC904" s="1">
        <f t="shared" si="2066"/>
        <v>4.8529908965736765E-4</v>
      </c>
      <c r="AD904" s="1">
        <f t="shared" si="2067"/>
        <v>6.8952024399424993E-4</v>
      </c>
      <c r="AE904" s="1">
        <f t="shared" si="2068"/>
        <v>9.7036283957805064E-4</v>
      </c>
      <c r="AF904" s="1">
        <f t="shared" si="2069"/>
        <v>1.3527882152545624E-3</v>
      </c>
      <c r="AG904" s="1">
        <f t="shared" si="2070"/>
        <v>1.8684666985298915E-3</v>
      </c>
      <c r="AH904" s="1">
        <f t="shared" si="2071"/>
        <v>2.5570920441950261E-3</v>
      </c>
      <c r="AI904" s="1">
        <f t="shared" si="2072"/>
        <v>3.4677987947517933E-3</v>
      </c>
      <c r="AJ904" s="1">
        <f t="shared" si="2073"/>
        <v>4.660640867142905E-3</v>
      </c>
      <c r="AK904" s="1">
        <f t="shared" si="2074"/>
        <v>6.2080721298730249E-3</v>
      </c>
      <c r="AL904" s="1">
        <f t="shared" si="2075"/>
        <v>8.1963510074049475E-3</v>
      </c>
      <c r="AM904" s="1">
        <f t="shared" si="2076"/>
        <v>1.072677245095246E-2</v>
      </c>
      <c r="AN904" s="1">
        <f t="shared" si="2077"/>
        <v>1.3916613529994138E-2</v>
      </c>
      <c r="AO904" s="1">
        <f t="shared" si="2078"/>
        <v>1.7899665320765219E-2</v>
      </c>
      <c r="AP904" s="1">
        <f t="shared" si="2079"/>
        <v>2.2826215791430623E-2</v>
      </c>
      <c r="AQ904" s="1">
        <f t="shared" si="2080"/>
        <v>2.8862348141905036E-2</v>
      </c>
      <c r="AR904" s="1">
        <f t="shared" si="2081"/>
        <v>3.6188428511181286E-2</v>
      </c>
      <c r="AS904" s="1">
        <f t="shared" si="2082"/>
        <v>4.4996677662981002E-2</v>
      </c>
      <c r="AT904" s="1">
        <f t="shared" si="2083"/>
        <v>5.5487754076354798E-2</v>
      </c>
      <c r="AU904" s="1">
        <f t="shared" si="2084"/>
        <v>6.7866320764507285E-2</v>
      </c>
      <c r="AV904" s="1">
        <f t="shared" si="2085"/>
        <v>8.2335623982271469E-2</v>
      </c>
      <c r="AW904" s="1">
        <f t="shared" si="2086"/>
        <v>9.9091176407350171E-2</v>
      </c>
      <c r="AX904" s="1">
        <f t="shared" si="2087"/>
        <v>0.11831370682950648</v>
      </c>
      <c r="AY904" s="1">
        <f t="shared" si="2088"/>
        <v>0.14016160821697066</v>
      </c>
      <c r="AZ904" s="1">
        <f t="shared" si="2089"/>
        <v>0.16476318081218222</v>
      </c>
      <c r="BA904" s="1">
        <f t="shared" si="2090"/>
        <v>0.19220902080797034</v>
      </c>
      <c r="BB904" s="1">
        <f t="shared" si="2091"/>
        <v>0.22254494245601555</v>
      </c>
      <c r="BC904" s="1">
        <f t="shared" si="2092"/>
        <v>0.25576583713517714</v>
      </c>
      <c r="BD904" s="1">
        <f t="shared" si="2093"/>
        <v>0.29181086319084693</v>
      </c>
      <c r="BE904" s="1">
        <f t="shared" si="2094"/>
        <v>0.33056032324813395</v>
      </c>
      <c r="BF904" s="1">
        <f t="shared" si="2095"/>
        <v>0.37183452134700795</v>
      </c>
      <c r="BG904" s="1">
        <f t="shared" si="2096"/>
        <v>0.41539480312901528</v>
      </c>
      <c r="BH904" s="1">
        <f t="shared" si="2097"/>
        <v>0.46094687320789129</v>
      </c>
      <c r="BI904" s="1">
        <f t="shared" si="2098"/>
        <v>0.50814636159274995</v>
      </c>
      <c r="BJ904" s="1">
        <f t="shared" si="2099"/>
        <v>0.55660648393922763</v>
      </c>
      <c r="BK904" s="1">
        <f t="shared" si="2100"/>
        <v>0.6059075176525105</v>
      </c>
      <c r="BL904" s="1">
        <f t="shared" si="2101"/>
        <v>0.65560770665346879</v>
      </c>
      <c r="BM904" s="1">
        <f t="shared" si="2102"/>
        <v>0.70525512032227977</v>
      </c>
      <c r="BN904" s="1">
        <f t="shared" si="2103"/>
        <v>0.75439993352060764</v>
      </c>
      <c r="BO904" s="1">
        <f t="shared" si="2104"/>
        <v>0.80260656917641882</v>
      </c>
      <c r="BP904" s="1">
        <f t="shared" si="2105"/>
        <v>0.84946515452339688</v>
      </c>
      <c r="BQ904" s="1">
        <f t="shared" si="2106"/>
        <v>0.89460178569996496</v>
      </c>
      <c r="BR904" s="1">
        <f t="shared" si="2107"/>
        <v>0.93768716928164686</v>
      </c>
      <c r="BS904" s="1">
        <f t="shared" si="2108"/>
        <v>0.97844330735177576</v>
      </c>
      <c r="BT904" s="1">
        <f t="shared" si="2109"/>
        <v>1.0166480070805124</v>
      </c>
      <c r="BU904" s="1">
        <f t="shared" si="2110"/>
        <v>1.0521371176759993</v>
      </c>
      <c r="BV904" s="1">
        <f t="shared" si="2111"/>
        <v>1.0848045180400168</v>
      </c>
      <c r="BW904" s="1">
        <f t="shared" si="2112"/>
        <v>1.11459998920387</v>
      </c>
      <c r="BX904" s="1">
        <f t="shared" si="2113"/>
        <v>1.1415251996914813</v>
      </c>
      <c r="BY904" s="1">
        <f t="shared" si="2114"/>
        <v>1.1656281042885013</v>
      </c>
      <c r="BZ904" s="1">
        <f t="shared" si="2115"/>
        <v>1.1869961044127451</v>
      </c>
      <c r="CA904" s="1">
        <f t="shared" si="2116"/>
        <v>1.2057483407767602</v>
      </c>
      <c r="CB904" s="1">
        <f t="shared" si="2117"/>
        <v>1.2220274878290487</v>
      </c>
      <c r="CC904" s="1">
        <f t="shared" si="2118"/>
        <v>1.2359913978690737</v>
      </c>
      <c r="CD904" s="1">
        <f t="shared" si="2119"/>
        <v>1.2478049053802029</v>
      </c>
      <c r="CE904" s="1">
        <f t="shared" si="2120"/>
        <v>1.2576320543965966</v>
      </c>
      <c r="CF904" s="1">
        <f t="shared" si="2121"/>
        <v>1.2656289591706131</v>
      </c>
      <c r="CG904" s="1">
        <f t="shared" si="2122"/>
        <v>1.2719374562202546</v>
      </c>
      <c r="CH904" s="1">
        <f t="shared" si="2123"/>
        <v>1.2766796583605338</v>
      </c>
      <c r="CI904" s="1">
        <f t="shared" si="2124"/>
        <v>1.2799534817284675</v>
      </c>
      <c r="CJ904" s="1">
        <f t="shared" si="2125"/>
        <v>1.281829186884528</v>
      </c>
      <c r="CK904" s="1">
        <f t="shared" si="2126"/>
        <v>1.2823469551556737</v>
      </c>
      <c r="CL904" s="1">
        <f t="shared" si="2127"/>
        <v>1.2815155104551457</v>
      </c>
      <c r="CM904" s="1">
        <f t="shared" si="2128"/>
        <v>1.2793117926926469</v>
      </c>
      <c r="CN904" s="1">
        <f t="shared" si="2129"/>
        <v>1.2756816885448432</v>
      </c>
      <c r="CO904" s="1">
        <f t="shared" si="2130"/>
        <v>1.2705418252883052</v>
      </c>
      <c r="CP904" s="1">
        <f t="shared" si="2131"/>
        <v>1.263782430051748</v>
      </c>
      <c r="CQ904" s="1">
        <f t="shared" si="2132"/>
        <v>1.2552712470429959</v>
      </c>
      <c r="CR904" s="1">
        <f t="shared" si="2133"/>
        <v>1.2448584866418886</v>
      </c>
      <c r="CS904" s="1">
        <f t="shared" si="2134"/>
        <v>1.2323827514215049</v>
      </c>
      <c r="CT904" s="1">
        <f t="shared" si="2135"/>
        <v>1.2176778452081158</v>
      </c>
      <c r="CU904" s="1">
        <f t="shared" si="2136"/>
        <v>1.2005803237146428</v>
      </c>
      <c r="CV904" s="1">
        <f t="shared" si="2137"/>
        <v>1.1809375920138894</v>
      </c>
      <c r="CW904" s="1">
        <f t="shared" si="2138"/>
        <v>1.1586162993407725</v>
      </c>
      <c r="CX904" s="1">
        <f t="shared" si="2139"/>
        <v>1.13351073054039</v>
      </c>
      <c r="CY904" s="1">
        <f t="shared" si="2140"/>
        <v>1.1055508515013552</v>
      </c>
      <c r="CZ904" s="1">
        <f t="shared" si="2141"/>
        <v>1.0747096386544484</v>
      </c>
      <c r="DA904" s="1">
        <f t="shared" si="2142"/>
        <v>1.04100931494186</v>
      </c>
      <c r="DB904" s="1">
        <f t="shared" si="2143"/>
        <v>1.0045261302085517</v>
      </c>
      <c r="DC904" s="1">
        <f t="shared" si="2144"/>
        <v>0.96539336464348746</v>
      </c>
      <c r="DD904" s="1">
        <f t="shared" si="2145"/>
        <v>0.92380229952845816</v>
      </c>
      <c r="DE904" s="1">
        <f t="shared" si="2146"/>
        <v>0.88000098770484325</v>
      </c>
      <c r="DF904" s="1">
        <f t="shared" si="2147"/>
        <v>0.83429076221064935</v>
      </c>
      <c r="DG904" s="1">
        <f t="shared" si="2148"/>
        <v>0.78702053892033463</v>
      </c>
      <c r="DH904" s="1">
        <f t="shared" si="2149"/>
        <v>0.7385790897683584</v>
      </c>
      <c r="DI904" s="1">
        <f t="shared" si="2150"/>
        <v>0.68938557853711813</v>
      </c>
      <c r="DJ904" s="1">
        <f t="shared" si="2151"/>
        <v>0.63987875255567195</v>
      </c>
      <c r="DK904" s="1">
        <f t="shared" si="2152"/>
        <v>0.59050526313896579</v>
      </c>
      <c r="DL904" s="1">
        <f t="shared" si="2153"/>
        <v>0.54170763893149931</v>
      </c>
      <c r="DM904" s="1">
        <f t="shared" si="2154"/>
        <v>0.49391245542215773</v>
      </c>
      <c r="DN904" s="1">
        <f t="shared" si="2155"/>
        <v>0.44751922926338794</v>
      </c>
      <c r="DO904" s="1">
        <f t="shared" si="2156"/>
        <v>0.40289051887051636</v>
      </c>
      <c r="DP904" s="1">
        <f t="shared" si="2157"/>
        <v>0.36034363689808868</v>
      </c>
      <c r="DQ904" s="1">
        <f t="shared" si="2158"/>
        <v>0.3201442816029077</v>
      </c>
      <c r="DR904" s="1">
        <f t="shared" si="2159"/>
        <v>0.28250228044686182</v>
      </c>
      <c r="DS904" s="1">
        <f t="shared" si="2160"/>
        <v>0.24756951910684138</v>
      </c>
      <c r="DT904" s="1">
        <f t="shared" si="2161"/>
        <v>0.21544001100272989</v>
      </c>
      <c r="DU904" s="1">
        <f t="shared" si="2162"/>
        <v>0.18615195454815156</v>
      </c>
      <c r="DV904" s="1">
        <f t="shared" si="2163"/>
        <v>0.15969153430086541</v>
      </c>
      <c r="DW904" s="1">
        <f t="shared" si="2164"/>
        <v>0.13599815298740686</v>
      </c>
      <c r="DX904" s="1">
        <f t="shared" si="2165"/>
        <v>0.11497073687872066</v>
      </c>
      <c r="DY904" s="1">
        <f t="shared" si="2166"/>
        <v>9.6474737941126223E-2</v>
      </c>
      <c r="DZ904" s="1">
        <f t="shared" si="2167"/>
        <v>8.0349461318377877E-2</v>
      </c>
      <c r="EA904" s="1">
        <f t="shared" si="2168"/>
        <v>6.6415373059117641E-2</v>
      </c>
      <c r="EB904" s="1">
        <f t="shared" si="2169"/>
        <v>5.4481086369252356E-2</v>
      </c>
      <c r="EC904" s="1">
        <f t="shared" si="2170"/>
        <v>4.4349780055049803E-2</v>
      </c>
      <c r="ED904" s="1">
        <f t="shared" si="2171"/>
        <v>3.5824864987120744E-2</v>
      </c>
      <c r="EE904" s="1">
        <f t="shared" si="2172"/>
        <v>2.8714778323771461E-2</v>
      </c>
      <c r="EF904" s="1">
        <f t="shared" si="2173"/>
        <v>2.2836846442713065E-2</v>
      </c>
      <c r="EG904" s="1">
        <f t="shared" si="2174"/>
        <v>1.8020212468632273E-2</v>
      </c>
      <c r="EH904" s="1">
        <f t="shared" si="2175"/>
        <v>1.4107870400031258E-2</v>
      </c>
      <c r="EI904" s="1">
        <f t="shared" si="2176"/>
        <v>1.0957883645010935E-2</v>
      </c>
      <c r="EJ904" s="1">
        <f t="shared" si="2177"/>
        <v>8.4438907881058799E-3</v>
      </c>
      <c r="EK904" s="1">
        <f t="shared" si="2178"/>
        <v>6.4550160088917043E-3</v>
      </c>
      <c r="EL904" s="1">
        <f t="shared" si="2179"/>
        <v>4.8953068127262954E-3</v>
      </c>
      <c r="EM904" s="1">
        <f t="shared" si="2180"/>
        <v>3.6828191316428376E-3</v>
      </c>
      <c r="EN904" s="1">
        <f t="shared" si="2181"/>
        <v>2.7484611768089306E-3</v>
      </c>
      <c r="EO904" s="1">
        <f t="shared" si="2182"/>
        <v>2.0346945011178444E-3</v>
      </c>
      <c r="EP904" s="1">
        <f t="shared" si="2183"/>
        <v>1.4941752937194248E-3</v>
      </c>
      <c r="EQ904" s="1">
        <f t="shared" si="2184"/>
        <v>1.0884024998998017E-3</v>
      </c>
      <c r="ER904" s="1">
        <f t="shared" si="2185"/>
        <v>7.8642318039208047E-4</v>
      </c>
      <c r="ES904" s="1">
        <f t="shared" si="2186"/>
        <v>5.6363052100360926E-4</v>
      </c>
      <c r="ET904" s="1">
        <f t="shared" si="2187"/>
        <v>4.0067669019073793E-4</v>
      </c>
      <c r="EU904" s="1">
        <f t="shared" si="2188"/>
        <v>2.8251164336190758E-4</v>
      </c>
      <c r="EV904" s="1">
        <f t="shared" si="2189"/>
        <v>1.9755006078573886E-4</v>
      </c>
      <c r="EW904" s="1">
        <f t="shared" si="2190"/>
        <v>1.3696174243600865E-4</v>
      </c>
      <c r="EX904" s="1">
        <f t="shared" si="2191"/>
        <v>9.4075652286481213E-5</v>
      </c>
      <c r="EY904" s="1">
        <f t="shared" si="2192"/>
        <v>6.3883930910604812E-5</v>
      </c>
      <c r="EZ904" s="1">
        <f t="shared" si="2193"/>
        <v>4.2628932121661296E-5</v>
      </c>
      <c r="FA904" s="1">
        <f t="shared" si="2194"/>
        <v>2.7452815992352566E-5</v>
      </c>
      <c r="FB904" s="1">
        <f t="shared" si="2195"/>
        <v>1.60842383922942E-5</v>
      </c>
      <c r="FC904" s="1">
        <f t="shared" si="2196"/>
        <v>6.5284702884896063E-6</v>
      </c>
      <c r="FD904" s="75">
        <f t="shared" si="2047"/>
        <v>-6.5284702884896063E-6</v>
      </c>
    </row>
    <row r="905" spans="7:160" x14ac:dyDescent="0.35">
      <c r="G905" t="str">
        <f t="shared" si="2043"/>
        <v>Refd, t=4.45</v>
      </c>
      <c r="H905" s="76">
        <f t="shared" si="2044"/>
        <v>4.4499999999999273</v>
      </c>
      <c r="I905" s="1">
        <f t="shared" si="2045"/>
        <v>0</v>
      </c>
      <c r="J905" s="22">
        <f t="shared" si="2046"/>
        <v>1.0764349511202583E-8</v>
      </c>
      <c r="K905" s="1">
        <f t="shared" si="2048"/>
        <v>5.5563259244319235E-8</v>
      </c>
      <c r="L905" s="1">
        <f t="shared" si="2049"/>
        <v>1.4093790576876635E-7</v>
      </c>
      <c r="M905" s="1">
        <f t="shared" si="2050"/>
        <v>2.9509686683714728E-7</v>
      </c>
      <c r="N905" s="1">
        <f t="shared" si="2051"/>
        <v>5.6323618309600645E-7</v>
      </c>
      <c r="O905" s="1">
        <f t="shared" si="2052"/>
        <v>1.0166495894031296E-6</v>
      </c>
      <c r="P905" s="1">
        <f t="shared" si="2053"/>
        <v>1.766187962447488E-6</v>
      </c>
      <c r="Q905" s="1">
        <f t="shared" si="2054"/>
        <v>2.9818829094857001E-6</v>
      </c>
      <c r="R905" s="1">
        <f t="shared" si="2055"/>
        <v>4.9211834531117105E-6</v>
      </c>
      <c r="S905" s="1">
        <f t="shared" si="2056"/>
        <v>7.9690550742089918E-6</v>
      </c>
      <c r="T905" s="1">
        <f t="shared" si="2057"/>
        <v>1.2694176873724318E-5</v>
      </c>
      <c r="U905" s="1">
        <f t="shared" si="2058"/>
        <v>1.9926656815663756E-5</v>
      </c>
      <c r="V905" s="1">
        <f t="shared" si="2059"/>
        <v>3.0864064016467455E-5</v>
      </c>
      <c r="W905" s="1">
        <f t="shared" si="2060"/>
        <v>4.7214126074921071E-5</v>
      </c>
      <c r="X905" s="1">
        <f t="shared" si="2061"/>
        <v>7.1384103198020719E-5</v>
      </c>
      <c r="Y905" s="1">
        <f t="shared" si="2062"/>
        <v>1.067285342950207E-4</v>
      </c>
      <c r="Z905" s="1">
        <f t="shared" si="2063"/>
        <v>1.5786860950293911E-4</v>
      </c>
      <c r="AA905" s="1">
        <f t="shared" si="2064"/>
        <v>2.3109765909306456E-4</v>
      </c>
      <c r="AB905" s="1">
        <f t="shared" si="2065"/>
        <v>3.3488790115539859E-4</v>
      </c>
      <c r="AC905" s="1">
        <f t="shared" si="2066"/>
        <v>4.8051334309707539E-4</v>
      </c>
      <c r="AD905" s="1">
        <f t="shared" si="2067"/>
        <v>6.8280222050868091E-4</v>
      </c>
      <c r="AE905" s="1">
        <f t="shared" si="2068"/>
        <v>9.6102918961535311E-4</v>
      </c>
      <c r="AF905" s="1">
        <f t="shared" si="2069"/>
        <v>1.3399522790655213E-3</v>
      </c>
      <c r="AG905" s="1">
        <f t="shared" si="2070"/>
        <v>1.8509920146741153E-3</v>
      </c>
      <c r="AH905" s="1">
        <f t="shared" si="2071"/>
        <v>2.5335399228719403E-3</v>
      </c>
      <c r="AI905" s="1">
        <f t="shared" si="2072"/>
        <v>3.436370729845443E-3</v>
      </c>
      <c r="AJ905" s="1">
        <f t="shared" si="2073"/>
        <v>4.6191171752729149E-3</v>
      </c>
      <c r="AK905" s="1">
        <f t="shared" si="2074"/>
        <v>6.1537489243879608E-3</v>
      </c>
      <c r="AL905" s="1">
        <f t="shared" si="2075"/>
        <v>8.1259784129210973E-3</v>
      </c>
      <c r="AM905" s="1">
        <f t="shared" si="2076"/>
        <v>1.0636497795984721E-2</v>
      </c>
      <c r="AN905" s="1">
        <f t="shared" si="2077"/>
        <v>1.3801934060579878E-2</v>
      </c>
      <c r="AO905" s="1">
        <f t="shared" si="2078"/>
        <v>1.7755395679996181E-2</v>
      </c>
      <c r="AP905" s="1">
        <f t="shared" si="2079"/>
        <v>2.264647601931262E-2</v>
      </c>
      <c r="AQ905" s="1">
        <f t="shared" si="2080"/>
        <v>2.8640578171277391E-2</v>
      </c>
      <c r="AR905" s="1">
        <f t="shared" si="2081"/>
        <v>3.5917434974634503E-2</v>
      </c>
      <c r="AS905" s="1">
        <f t="shared" si="2082"/>
        <v>4.4668718200929783E-2</v>
      </c>
      <c r="AT905" s="1">
        <f t="shared" si="2083"/>
        <v>5.5094663189265668E-2</v>
      </c>
      <c r="AU905" s="1">
        <f t="shared" si="2084"/>
        <v>6.7399679559388581E-2</v>
      </c>
      <c r="AV905" s="1">
        <f t="shared" si="2085"/>
        <v>8.1786973946793989E-2</v>
      </c>
      <c r="AW905" s="1">
        <f t="shared" si="2086"/>
        <v>9.8452274678841184E-2</v>
      </c>
      <c r="AX905" s="1">
        <f t="shared" si="2087"/>
        <v>0.11757681744055719</v>
      </c>
      <c r="AY905" s="1">
        <f t="shared" si="2088"/>
        <v>0.13931982067745802</v>
      </c>
      <c r="AZ905" s="1">
        <f t="shared" si="2089"/>
        <v>0.16381074435606466</v>
      </c>
      <c r="BA905" s="1">
        <f t="shared" si="2090"/>
        <v>0.19114167994792822</v>
      </c>
      <c r="BB905" s="1">
        <f t="shared" si="2091"/>
        <v>0.22136025741338688</v>
      </c>
      <c r="BC905" s="1">
        <f t="shared" si="2092"/>
        <v>0.25446347149326182</v>
      </c>
      <c r="BD905" s="1">
        <f t="shared" si="2093"/>
        <v>0.29039282095973284</v>
      </c>
      <c r="BE905" s="1">
        <f t="shared" si="2094"/>
        <v>0.32903111856346634</v>
      </c>
      <c r="BF905" s="1">
        <f t="shared" si="2095"/>
        <v>0.37020126629904593</v>
      </c>
      <c r="BG905" s="1">
        <f t="shared" si="2096"/>
        <v>0.4136672026745663</v>
      </c>
      <c r="BH905" s="1">
        <f t="shared" si="2097"/>
        <v>0.459137120592156</v>
      </c>
      <c r="BI905" s="1">
        <f t="shared" si="2098"/>
        <v>0.50626893293666397</v>
      </c>
      <c r="BJ905" s="1">
        <f t="shared" si="2099"/>
        <v>0.55467783628428413</v>
      </c>
      <c r="BK905" s="1">
        <f t="shared" si="2100"/>
        <v>0.60394570039832141</v>
      </c>
      <c r="BL905" s="1">
        <f t="shared" si="2101"/>
        <v>0.65363190155247541</v>
      </c>
      <c r="BM905" s="1">
        <f t="shared" si="2102"/>
        <v>0.70328512960835743</v>
      </c>
      <c r="BN905" s="1">
        <f t="shared" si="2103"/>
        <v>0.75245563899736145</v>
      </c>
      <c r="BO905" s="1">
        <f t="shared" si="2104"/>
        <v>0.80070738691975729</v>
      </c>
      <c r="BP905" s="1">
        <f t="shared" si="2105"/>
        <v>0.84762951011884602</v>
      </c>
      <c r="BQ905" s="1">
        <f t="shared" si="2106"/>
        <v>0.89284663362348438</v>
      </c>
      <c r="BR905" s="1">
        <f t="shared" si="2107"/>
        <v>0.93602757725752961</v>
      </c>
      <c r="BS905" s="1">
        <f t="shared" si="2108"/>
        <v>0.97689212251352298</v>
      </c>
      <c r="BT905" s="1">
        <f t="shared" si="2109"/>
        <v>1.0152156158448544</v>
      </c>
      <c r="BU905" s="1">
        <f t="shared" si="2110"/>
        <v>1.0508313058026213</v>
      </c>
      <c r="BV905" s="1">
        <f t="shared" si="2111"/>
        <v>1.0836304318009213</v>
      </c>
      <c r="BW905" s="1">
        <f t="shared" si="2112"/>
        <v>1.1135601933246631</v>
      </c>
      <c r="BX905" s="1">
        <f t="shared" si="2113"/>
        <v>1.1406198231026299</v>
      </c>
      <c r="BY905" s="1">
        <f t="shared" si="2114"/>
        <v>1.164855061012795</v>
      </c>
      <c r="BZ905" s="1">
        <f t="shared" si="2115"/>
        <v>1.1863513742962377</v>
      </c>
      <c r="CA905" s="1">
        <f t="shared" si="2116"/>
        <v>1.2052262933219824</v>
      </c>
      <c r="CB905" s="1">
        <f t="shared" si="2117"/>
        <v>1.2216212320876223</v>
      </c>
      <c r="CC905" s="1">
        <f t="shared" si="2118"/>
        <v>1.2356931420826347</v>
      </c>
      <c r="CD905" s="1">
        <f t="shared" si="2119"/>
        <v>1.2476063116392622</v>
      </c>
      <c r="CE905" s="1">
        <f t="shared" si="2120"/>
        <v>1.2575245757845344</v>
      </c>
      <c r="CF905" s="1">
        <f t="shared" si="2121"/>
        <v>1.2656041494205046</v>
      </c>
      <c r="CG905" s="1">
        <f t="shared" si="2122"/>
        <v>1.2719872445848819</v>
      </c>
      <c r="CH905" s="1">
        <f t="shared" si="2123"/>
        <v>1.2767965849553067</v>
      </c>
      <c r="CI905" s="1">
        <f t="shared" si="2124"/>
        <v>1.2801308908705418</v>
      </c>
      <c r="CJ905" s="1">
        <f t="shared" si="2125"/>
        <v>1.2820613777913228</v>
      </c>
      <c r="CK905" s="1">
        <f t="shared" si="2126"/>
        <v>1.2826292907149748</v>
      </c>
      <c r="CL905" s="1">
        <f t="shared" si="2127"/>
        <v>1.2818444856299949</v>
      </c>
      <c r="CM905" s="1">
        <f t="shared" si="2128"/>
        <v>1.2796850645251068</v>
      </c>
      <c r="CN905" s="1">
        <f t="shared" si="2129"/>
        <v>1.2760980697662763</v>
      </c>
      <c r="CO905" s="1">
        <f t="shared" si="2130"/>
        <v>1.2710012433547586</v>
      </c>
      <c r="CP905" s="1">
        <f t="shared" si="2131"/>
        <v>1.2642858531430052</v>
      </c>
      <c r="CQ905" s="1">
        <f t="shared" si="2132"/>
        <v>1.2558205783354806</v>
      </c>
      <c r="CR905" s="1">
        <f t="shared" si="2133"/>
        <v>1.2454564281171836</v>
      </c>
      <c r="CS905" s="1">
        <f t="shared" si="2134"/>
        <v>1.2330326387038613</v>
      </c>
      <c r="CT905" s="1">
        <f t="shared" si="2135"/>
        <v>1.2183834554965229</v>
      </c>
      <c r="CU905" s="1">
        <f t="shared" si="2136"/>
        <v>1.2013456598011036</v>
      </c>
      <c r="CV905" s="1">
        <f t="shared" si="2137"/>
        <v>1.1817666466219723</v>
      </c>
      <c r="CW905" s="1">
        <f t="shared" si="2138"/>
        <v>1.1595128054901651</v>
      </c>
      <c r="CX905" s="1">
        <f t="shared" si="2139"/>
        <v>1.1344779052136025</v>
      </c>
      <c r="CY905" s="1">
        <f t="shared" si="2140"/>
        <v>1.106591141395018</v>
      </c>
      <c r="CZ905" s="1">
        <f t="shared" si="2141"/>
        <v>1.0758244780595292</v>
      </c>
      <c r="DA905" s="1">
        <f t="shared" si="2142"/>
        <v>1.0421989066349977</v>
      </c>
      <c r="DB905" s="1">
        <f t="shared" si="2143"/>
        <v>1.0057892604908936</v>
      </c>
      <c r="DC905" s="1">
        <f t="shared" si="2144"/>
        <v>0.96672726321312352</v>
      </c>
      <c r="DD905" s="1">
        <f t="shared" si="2145"/>
        <v>0.92520255365201753</v>
      </c>
      <c r="DE905" s="1">
        <f t="shared" si="2146"/>
        <v>0.88146151816404905</v>
      </c>
      <c r="DF905" s="1">
        <f t="shared" si="2147"/>
        <v>0.83580386581389698</v>
      </c>
      <c r="DG905" s="1">
        <f t="shared" si="2148"/>
        <v>0.78857699913147317</v>
      </c>
      <c r="DH905" s="1">
        <f t="shared" si="2149"/>
        <v>0.74016835341989651</v>
      </c>
      <c r="DI905" s="1">
        <f t="shared" si="2150"/>
        <v>0.69099599291321023</v>
      </c>
      <c r="DJ905" s="1">
        <f t="shared" si="2151"/>
        <v>0.64149785362493861</v>
      </c>
      <c r="DK905" s="1">
        <f t="shared" si="2152"/>
        <v>0.59212010266016002</v>
      </c>
      <c r="DL905" s="1">
        <f t="shared" si="2153"/>
        <v>0.54330513579030926</v>
      </c>
      <c r="DM905" s="1">
        <f t="shared" si="2154"/>
        <v>0.49547975507777647</v>
      </c>
      <c r="DN905" s="1">
        <f t="shared" si="2155"/>
        <v>0.44904405471129255</v>
      </c>
      <c r="DO905" s="1">
        <f t="shared" si="2156"/>
        <v>0.40436149710330349</v>
      </c>
      <c r="DP905" s="1">
        <f t="shared" si="2157"/>
        <v>0.36175058642315622</v>
      </c>
      <c r="DQ905" s="1">
        <f t="shared" si="2158"/>
        <v>0.32147844902696981</v>
      </c>
      <c r="DR905" s="1">
        <f t="shared" si="2159"/>
        <v>0.283756517267025</v>
      </c>
      <c r="DS905" s="1">
        <f t="shared" si="2160"/>
        <v>0.24873839341147644</v>
      </c>
      <c r="DT905" s="1">
        <f t="shared" si="2161"/>
        <v>0.21651985251233224</v>
      </c>
      <c r="DU905" s="1">
        <f t="shared" si="2162"/>
        <v>0.18714083504601106</v>
      </c>
      <c r="DV905" s="1">
        <f t="shared" si="2163"/>
        <v>0.16058918876833025</v>
      </c>
      <c r="DW905" s="1">
        <f t="shared" si="2164"/>
        <v>0.13680584946517427</v>
      </c>
      <c r="DX905" s="1">
        <f t="shared" si="2165"/>
        <v>0.11569110507870022</v>
      </c>
      <c r="DY905" s="1">
        <f t="shared" si="2166"/>
        <v>9.7111567854260991E-2</v>
      </c>
      <c r="DZ905" s="1">
        <f t="shared" si="2167"/>
        <v>8.0907483491197654E-2</v>
      </c>
      <c r="EA905" s="1">
        <f t="shared" si="2168"/>
        <v>6.6900031896730633E-2</v>
      </c>
      <c r="EB905" s="1">
        <f t="shared" si="2169"/>
        <v>5.4898316867416613E-2</v>
      </c>
      <c r="EC905" s="1">
        <f t="shared" si="2170"/>
        <v>4.4705796908471623E-2</v>
      </c>
      <c r="ED905" s="1">
        <f t="shared" si="2171"/>
        <v>3.6125971225720324E-2</v>
      </c>
      <c r="EE905" s="1">
        <f t="shared" si="2172"/>
        <v>2.8967198658694293E-2</v>
      </c>
      <c r="EF905" s="1">
        <f t="shared" si="2173"/>
        <v>2.3046588515100021E-2</v>
      </c>
      <c r="EG905" s="1">
        <f t="shared" si="2174"/>
        <v>1.819295732116832E-2</v>
      </c>
      <c r="EH905" s="1">
        <f t="shared" si="2175"/>
        <v>1.4248891839519578E-2</v>
      </c>
      <c r="EI905" s="1">
        <f t="shared" si="2176"/>
        <v>1.1071994805892129E-2</v>
      </c>
      <c r="EJ905" s="1">
        <f t="shared" si="2177"/>
        <v>8.5354151805199525E-3</v>
      </c>
      <c r="EK905" s="1">
        <f t="shared" si="2178"/>
        <v>6.5277796481040271E-3</v>
      </c>
      <c r="EL905" s="1">
        <f t="shared" si="2179"/>
        <v>4.9526476609724453E-3</v>
      </c>
      <c r="EM905" s="1">
        <f t="shared" si="2180"/>
        <v>3.7276100004300389E-3</v>
      </c>
      <c r="EN905" s="1">
        <f t="shared" si="2181"/>
        <v>2.7831423863342425E-3</v>
      </c>
      <c r="EO905" s="1">
        <f t="shared" si="2182"/>
        <v>2.0613129164106059E-3</v>
      </c>
      <c r="EP905" s="1">
        <f t="shared" si="2183"/>
        <v>1.5144267966864648E-3</v>
      </c>
      <c r="EQ905" s="1">
        <f t="shared" si="2184"/>
        <v>1.1036754591677411E-3</v>
      </c>
      <c r="ER905" s="1">
        <f t="shared" si="2185"/>
        <v>7.9784100066056436E-4</v>
      </c>
      <c r="ES905" s="1">
        <f t="shared" si="2186"/>
        <v>5.7209185375667868E-4</v>
      </c>
      <c r="ET905" s="1">
        <f t="shared" si="2187"/>
        <v>4.0689234105826942E-4</v>
      </c>
      <c r="EU905" s="1">
        <f t="shared" si="2188"/>
        <v>2.8703760042797689E-4</v>
      </c>
      <c r="EV905" s="1">
        <f t="shared" si="2189"/>
        <v>2.0081638283239253E-4</v>
      </c>
      <c r="EW905" s="1">
        <f t="shared" si="2190"/>
        <v>1.3929728249390189E-4</v>
      </c>
      <c r="EX905" s="1">
        <f t="shared" si="2191"/>
        <v>9.5728749342666248E-5</v>
      </c>
      <c r="EY905" s="1">
        <f t="shared" si="2192"/>
        <v>6.5039281088374051E-5</v>
      </c>
      <c r="EZ905" s="1">
        <f t="shared" si="2193"/>
        <v>4.3420847027487023E-5</v>
      </c>
      <c r="FA905" s="1">
        <f t="shared" si="2194"/>
        <v>2.7974979947998761E-5</v>
      </c>
      <c r="FB905" s="1">
        <f t="shared" si="2195"/>
        <v>1.6395864954786751E-5</v>
      </c>
      <c r="FC905" s="1">
        <f t="shared" si="2196"/>
        <v>6.6563886424292581E-6</v>
      </c>
      <c r="FD905" s="75">
        <f t="shared" si="2047"/>
        <v>-6.6563886424292581E-6</v>
      </c>
    </row>
    <row r="906" spans="7:160" x14ac:dyDescent="0.35">
      <c r="G906" t="str">
        <f t="shared" si="2043"/>
        <v>Refd, t=4.45</v>
      </c>
      <c r="H906" s="76">
        <f t="shared" si="2044"/>
        <v>4.4549999999999272</v>
      </c>
      <c r="I906" s="1">
        <f t="shared" si="2045"/>
        <v>0</v>
      </c>
      <c r="J906" s="22">
        <f t="shared" si="2046"/>
        <v>1.0646087246707176E-8</v>
      </c>
      <c r="K906" s="1">
        <f t="shared" si="2048"/>
        <v>5.4953112708089354E-8</v>
      </c>
      <c r="L906" s="1">
        <f t="shared" si="2049"/>
        <v>1.3939190800266494E-7</v>
      </c>
      <c r="M906" s="1">
        <f t="shared" si="2050"/>
        <v>2.918651311148556E-7</v>
      </c>
      <c r="N906" s="1">
        <f t="shared" si="2051"/>
        <v>5.5708144312230251E-7</v>
      </c>
      <c r="O906" s="1">
        <f t="shared" si="2052"/>
        <v>1.0055706728288553E-6</v>
      </c>
      <c r="P906" s="1">
        <f t="shared" si="2053"/>
        <v>1.7470044093833834E-6</v>
      </c>
      <c r="Q906" s="1">
        <f t="shared" si="2054"/>
        <v>2.9496196977123847E-6</v>
      </c>
      <c r="R906" s="1">
        <f t="shared" si="2055"/>
        <v>4.8681721167444788E-6</v>
      </c>
      <c r="S906" s="1">
        <f t="shared" si="2056"/>
        <v>7.8836383117740737E-6</v>
      </c>
      <c r="T906" s="1">
        <f t="shared" si="2057"/>
        <v>1.2558867000540194E-5</v>
      </c>
      <c r="U906" s="1">
        <f t="shared" si="2058"/>
        <v>1.9715553304000948E-5</v>
      </c>
      <c r="V906" s="1">
        <f t="shared" si="2059"/>
        <v>3.0539281500482097E-5</v>
      </c>
      <c r="W906" s="1">
        <f t="shared" si="2060"/>
        <v>4.6720921915441123E-5</v>
      </c>
      <c r="X906" s="1">
        <f t="shared" si="2061"/>
        <v>7.0644324422215935E-5</v>
      </c>
      <c r="Y906" s="1">
        <f t="shared" si="2062"/>
        <v>1.0563193034550238E-4</v>
      </c>
      <c r="Z906" s="1">
        <f t="shared" si="2063"/>
        <v>1.5626148454937907E-4</v>
      </c>
      <c r="AA906" s="1">
        <f t="shared" si="2064"/>
        <v>2.2876827276901852E-4</v>
      </c>
      <c r="AB906" s="1">
        <f t="shared" si="2065"/>
        <v>3.3154797915907442E-4</v>
      </c>
      <c r="AC906" s="1">
        <f t="shared" si="2066"/>
        <v>4.7577504149876889E-4</v>
      </c>
      <c r="AD906" s="1">
        <f t="shared" si="2067"/>
        <v>6.7614991469981125E-4</v>
      </c>
      <c r="AE906" s="1">
        <f t="shared" si="2068"/>
        <v>9.5178554739088373E-4</v>
      </c>
      <c r="AF906" s="1">
        <f t="shared" si="2069"/>
        <v>1.3272382449731873E-3</v>
      </c>
      <c r="AG906" s="1">
        <f t="shared" si="2070"/>
        <v>1.8336805963288254E-3</v>
      </c>
      <c r="AH906" s="1">
        <f t="shared" si="2071"/>
        <v>2.510204043291379E-3</v>
      </c>
      <c r="AI906" s="1">
        <f t="shared" si="2072"/>
        <v>3.4052259012320031E-3</v>
      </c>
      <c r="AJ906" s="1">
        <f t="shared" si="2073"/>
        <v>4.5779603586053094E-3</v>
      </c>
      <c r="AK906" s="1">
        <f t="shared" si="2074"/>
        <v>6.0998956535250337E-3</v>
      </c>
      <c r="AL906" s="1">
        <f t="shared" si="2075"/>
        <v>8.0562010550276758E-3</v>
      </c>
      <c r="AM906" s="1">
        <f t="shared" si="2076"/>
        <v>1.054696864892328E-2</v>
      </c>
      <c r="AN906" s="1">
        <f t="shared" si="2077"/>
        <v>1.3688177792384364E-2</v>
      </c>
      <c r="AO906" s="1">
        <f t="shared" si="2078"/>
        <v>1.7612256319689212E-2</v>
      </c>
      <c r="AP906" s="1">
        <f t="shared" si="2079"/>
        <v>2.2468104223672791E-2</v>
      </c>
      <c r="AQ906" s="1">
        <f t="shared" si="2080"/>
        <v>2.8420444723529854E-2</v>
      </c>
      <c r="AR906" s="1">
        <f t="shared" si="2081"/>
        <v>3.5648376324707555E-2</v>
      </c>
      <c r="AS906" s="1">
        <f t="shared" si="2082"/>
        <v>4.4343019250789435E-2</v>
      </c>
      <c r="AT906" s="1">
        <f t="shared" si="2083"/>
        <v>5.4704181401802839E-2</v>
      </c>
      <c r="AU906" s="1">
        <f t="shared" si="2084"/>
        <v>6.6936012800775532E-2</v>
      </c>
      <c r="AV906" s="1">
        <f t="shared" si="2085"/>
        <v>8.1241672280256486E-2</v>
      </c>
      <c r="AW906" s="1">
        <f t="shared" si="2086"/>
        <v>9.7817093684658227E-2</v>
      </c>
      <c r="AX906" s="1">
        <f t="shared" si="2087"/>
        <v>0.11684400767032288</v>
      </c>
      <c r="AY906" s="1">
        <f t="shared" si="2088"/>
        <v>0.13848244474061464</v>
      </c>
      <c r="AZ906" s="1">
        <f t="shared" si="2089"/>
        <v>0.16286301010806067</v>
      </c>
      <c r="BA906" s="1">
        <f t="shared" si="2090"/>
        <v>0.19007927555592011</v>
      </c>
      <c r="BB906" s="1">
        <f t="shared" si="2091"/>
        <v>0.22018067197971539</v>
      </c>
      <c r="BC906" s="1">
        <f t="shared" si="2092"/>
        <v>0.2531662836656049</v>
      </c>
      <c r="BD906" s="1">
        <f t="shared" si="2093"/>
        <v>0.28897993775432057</v>
      </c>
      <c r="BE906" s="1">
        <f t="shared" si="2094"/>
        <v>0.32750694761120619</v>
      </c>
      <c r="BF906" s="1">
        <f t="shared" si="2095"/>
        <v>0.36857280694285416</v>
      </c>
      <c r="BG906" s="1">
        <f t="shared" si="2096"/>
        <v>0.41194404474668295</v>
      </c>
      <c r="BH906" s="1">
        <f t="shared" si="2097"/>
        <v>0.45733134412344156</v>
      </c>
      <c r="BI906" s="1">
        <f t="shared" si="2098"/>
        <v>0.50439490723657709</v>
      </c>
      <c r="BJ906" s="1">
        <f t="shared" si="2099"/>
        <v>0.55275192243845106</v>
      </c>
      <c r="BK906" s="1">
        <f t="shared" si="2100"/>
        <v>0.60198586686265976</v>
      </c>
      <c r="BL906" s="1">
        <f t="shared" si="2101"/>
        <v>0.65165726775958799</v>
      </c>
      <c r="BM906" s="1">
        <f t="shared" si="2102"/>
        <v>0.70131545694087183</v>
      </c>
      <c r="BN906" s="1">
        <f t="shared" si="2103"/>
        <v>0.75051079177599411</v>
      </c>
      <c r="BO906" s="1">
        <f t="shared" si="2104"/>
        <v>0.79880678794089255</v>
      </c>
      <c r="BP906" s="1">
        <f t="shared" si="2105"/>
        <v>0.84579161561006189</v>
      </c>
      <c r="BQ906" s="1">
        <f t="shared" si="2106"/>
        <v>0.89108845124548586</v>
      </c>
      <c r="BR906" s="1">
        <f t="shared" si="2107"/>
        <v>0.93436424807556029</v>
      </c>
      <c r="BS906" s="1">
        <f t="shared" si="2108"/>
        <v>0.97533658391575806</v>
      </c>
      <c r="BT906" s="1">
        <f t="shared" si="2109"/>
        <v>1.0137783575191321</v>
      </c>
      <c r="BU906" s="1">
        <f t="shared" si="2110"/>
        <v>1.0495202254786073</v>
      </c>
      <c r="BV906" s="1">
        <f t="shared" si="2111"/>
        <v>1.0824507919312758</v>
      </c>
      <c r="BW906" s="1">
        <f t="shared" si="2112"/>
        <v>1.1125146746136054</v>
      </c>
      <c r="BX906" s="1">
        <f t="shared" si="2113"/>
        <v>1.1397086661452918</v>
      </c>
      <c r="BY906" s="1">
        <f t="shared" si="2114"/>
        <v>1.1640762835616412</v>
      </c>
      <c r="BZ906" s="1">
        <f t="shared" si="2115"/>
        <v>1.1857010490060427</v>
      </c>
      <c r="CA906" s="1">
        <f t="shared" si="2116"/>
        <v>1.2046988693243847</v>
      </c>
      <c r="CB906" s="1">
        <f t="shared" si="2117"/>
        <v>1.2212098833912648</v>
      </c>
      <c r="CC906" s="1">
        <f t="shared" si="2118"/>
        <v>1.2353901264762979</v>
      </c>
      <c r="CD906" s="1">
        <f t="shared" si="2119"/>
        <v>1.2474033253123906</v>
      </c>
      <c r="CE906" s="1">
        <f t="shared" si="2120"/>
        <v>1.2574130910428385</v>
      </c>
      <c r="CF906" s="1">
        <f t="shared" si="2121"/>
        <v>1.2655757254115516</v>
      </c>
      <c r="CG906" s="1">
        <f t="shared" si="2122"/>
        <v>1.2720338036095193</v>
      </c>
      <c r="CH906" s="1">
        <f t="shared" si="2123"/>
        <v>1.2769106494993521</v>
      </c>
      <c r="CI906" s="1">
        <f t="shared" si="2124"/>
        <v>1.2803057787634602</v>
      </c>
      <c r="CJ906" s="1">
        <f t="shared" si="2125"/>
        <v>1.2822913547546753</v>
      </c>
      <c r="CK906" s="1">
        <f t="shared" si="2126"/>
        <v>1.2829096809334641</v>
      </c>
      <c r="CL906" s="1">
        <f t="shared" si="2127"/>
        <v>1.2821717418523431</v>
      </c>
      <c r="CM906" s="1">
        <f t="shared" si="2128"/>
        <v>1.2800567996261025</v>
      </c>
      <c r="CN906" s="1">
        <f t="shared" si="2129"/>
        <v>1.2765130517657446</v>
      </c>
      <c r="CO906" s="1">
        <f t="shared" si="2130"/>
        <v>1.2714593557169529</v>
      </c>
      <c r="CP906" s="1">
        <f t="shared" si="2131"/>
        <v>1.2647880219114005</v>
      </c>
      <c r="CQ906" s="1">
        <f t="shared" si="2132"/>
        <v>1.2563686674352821</v>
      </c>
      <c r="CR906" s="1">
        <f t="shared" si="2133"/>
        <v>1.2460531041093053</v>
      </c>
      <c r="CS906" s="1">
        <f t="shared" si="2134"/>
        <v>1.2336812065003904</v>
      </c>
      <c r="CT906" s="1">
        <f t="shared" si="2135"/>
        <v>1.2190876671103377</v>
      </c>
      <c r="CU906" s="1">
        <f t="shared" si="2136"/>
        <v>1.2021094991161314</v>
      </c>
      <c r="CV906" s="1">
        <f t="shared" si="2137"/>
        <v>1.1825940943997055</v>
      </c>
      <c r="CW906" s="1">
        <f t="shared" si="2138"/>
        <v>1.1604075902872171</v>
      </c>
      <c r="CX906" s="1">
        <f t="shared" si="2139"/>
        <v>1.1354432474455733</v>
      </c>
      <c r="CY906" s="1">
        <f t="shared" si="2140"/>
        <v>1.1076294992824065</v>
      </c>
      <c r="CZ906" s="1">
        <f t="shared" si="2141"/>
        <v>1.0769373054527942</v>
      </c>
      <c r="DA906" s="1">
        <f t="shared" si="2142"/>
        <v>1.0433864335592069</v>
      </c>
      <c r="DB906" s="1">
        <f t="shared" si="2143"/>
        <v>1.0070503075161372</v>
      </c>
      <c r="DC906" s="1">
        <f t="shared" si="2144"/>
        <v>0.96805910032364706</v>
      </c>
      <c r="DD906" s="1">
        <f t="shared" si="2145"/>
        <v>0.92660081308789188</v>
      </c>
      <c r="DE906" s="1">
        <f t="shared" si="2146"/>
        <v>0.88292016874341861</v>
      </c>
      <c r="DF906" s="1">
        <f t="shared" si="2147"/>
        <v>0.83731525358254577</v>
      </c>
      <c r="DG906" s="1">
        <f t="shared" si="2148"/>
        <v>0.79013195597107455</v>
      </c>
      <c r="DH906" s="1">
        <f t="shared" si="2149"/>
        <v>0.74175637167964614</v>
      </c>
      <c r="DI906" s="1">
        <f t="shared" si="2150"/>
        <v>0.69260546045968086</v>
      </c>
      <c r="DJ906" s="1">
        <f t="shared" si="2151"/>
        <v>0.64311634020390485</v>
      </c>
      <c r="DK906" s="1">
        <f t="shared" si="2152"/>
        <v>0.59373468540266527</v>
      </c>
      <c r="DL906" s="1">
        <f t="shared" si="2153"/>
        <v>0.54490274931743654</v>
      </c>
      <c r="DM906" s="1">
        <f t="shared" si="2154"/>
        <v>0.49704755015798097</v>
      </c>
      <c r="DN906" s="1">
        <f t="shared" si="2155"/>
        <v>0.45056974892479207</v>
      </c>
      <c r="DO906" s="1">
        <f t="shared" si="2156"/>
        <v>0.40583370151219289</v>
      </c>
      <c r="DP906" s="1">
        <f t="shared" si="2157"/>
        <v>0.36315909379022115</v>
      </c>
      <c r="DQ906" s="1">
        <f t="shared" si="2158"/>
        <v>0.32281447154604764</v>
      </c>
      <c r="DR906" s="1">
        <f t="shared" si="2159"/>
        <v>0.28501286487010297</v>
      </c>
      <c r="DS906" s="1">
        <f t="shared" si="2160"/>
        <v>0.24990958725992612</v>
      </c>
      <c r="DT906" s="1">
        <f t="shared" si="2161"/>
        <v>0.21760217199300635</v>
      </c>
      <c r="DU906" s="1">
        <f t="shared" si="2162"/>
        <v>0.18813230020741045</v>
      </c>
      <c r="DV906" s="1">
        <f t="shared" si="2163"/>
        <v>0.1614894834003458</v>
      </c>
      <c r="DW906" s="1">
        <f t="shared" si="2164"/>
        <v>0.1376161927436263</v>
      </c>
      <c r="DX906" s="1">
        <f t="shared" si="2165"/>
        <v>0.11641408171641718</v>
      </c>
      <c r="DY906" s="1">
        <f t="shared" si="2166"/>
        <v>9.7750927943161037E-2</v>
      </c>
      <c r="DZ906" s="1">
        <f t="shared" si="2167"/>
        <v>8.1467923671483908E-2</v>
      </c>
      <c r="EA906" s="1">
        <f t="shared" si="2168"/>
        <v>6.73869691987493E-2</v>
      </c>
      <c r="EB906" s="1">
        <f t="shared" si="2169"/>
        <v>5.5317665639475155E-2</v>
      </c>
      <c r="EC906" s="1">
        <f t="shared" si="2170"/>
        <v>4.5063757807948843E-2</v>
      </c>
      <c r="ED906" s="1">
        <f t="shared" si="2171"/>
        <v>3.6428839470508463E-2</v>
      </c>
      <c r="EE906" s="1">
        <f t="shared" si="2172"/>
        <v>2.9221196776139383E-2</v>
      </c>
      <c r="EF906" s="1">
        <f t="shared" si="2173"/>
        <v>2.3257726841795005E-2</v>
      </c>
      <c r="EG906" s="1">
        <f t="shared" si="2174"/>
        <v>1.8366923634122664E-2</v>
      </c>
      <c r="EH906" s="1">
        <f t="shared" si="2175"/>
        <v>1.4390969843523076E-2</v>
      </c>
      <c r="EI906" s="1">
        <f t="shared" si="2176"/>
        <v>1.1187009836468859E-2</v>
      </c>
      <c r="EJ906" s="1">
        <f t="shared" si="2177"/>
        <v>8.6277044463375207E-3</v>
      </c>
      <c r="EK906" s="1">
        <f t="shared" si="2178"/>
        <v>6.6011836396504533E-3</v>
      </c>
      <c r="EL906" s="1">
        <f t="shared" si="2179"/>
        <v>5.010518976155065E-3</v>
      </c>
      <c r="EM906" s="1">
        <f t="shared" si="2180"/>
        <v>3.7728357450138961E-3</v>
      </c>
      <c r="EN906" s="1">
        <f t="shared" si="2181"/>
        <v>2.8181764472952195E-3</v>
      </c>
      <c r="EO906" s="1">
        <f t="shared" si="2182"/>
        <v>2.0882147223825953E-3</v>
      </c>
      <c r="EP906" s="1">
        <f t="shared" si="2183"/>
        <v>1.5349036141908076E-3</v>
      </c>
      <c r="EQ906" s="1">
        <f t="shared" si="2184"/>
        <v>1.1191257727300838E-3</v>
      </c>
      <c r="ER906" s="1">
        <f t="shared" si="2185"/>
        <v>8.0939704304731322E-4</v>
      </c>
      <c r="ES906" s="1">
        <f t="shared" si="2186"/>
        <v>5.8065985235770013E-4</v>
      </c>
      <c r="ET906" s="1">
        <f t="shared" si="2187"/>
        <v>4.1318950059490001E-4</v>
      </c>
      <c r="EU906" s="1">
        <f t="shared" si="2188"/>
        <v>2.9162523259854156E-4</v>
      </c>
      <c r="EV906" s="1">
        <f t="shared" si="2189"/>
        <v>2.0412891002878544E-4</v>
      </c>
      <c r="EW906" s="1">
        <f t="shared" si="2190"/>
        <v>1.4166708103999494E-4</v>
      </c>
      <c r="EX906" s="1">
        <f t="shared" si="2191"/>
        <v>9.7406956950792814E-5</v>
      </c>
      <c r="EY906" s="1">
        <f t="shared" si="2192"/>
        <v>6.6212773037164062E-5</v>
      </c>
      <c r="EZ906" s="1">
        <f t="shared" si="2193"/>
        <v>4.4225582599282285E-5</v>
      </c>
      <c r="FA906" s="1">
        <f t="shared" si="2194"/>
        <v>2.8505824349114244E-5</v>
      </c>
      <c r="FB906" s="1">
        <f t="shared" si="2195"/>
        <v>1.6712778899478138E-5</v>
      </c>
      <c r="FC906" s="1">
        <f t="shared" si="2196"/>
        <v>6.7865042957753318E-6</v>
      </c>
      <c r="FD906" s="75">
        <f t="shared" si="2047"/>
        <v>-6.7865042957753318E-6</v>
      </c>
    </row>
    <row r="907" spans="7:160" x14ac:dyDescent="0.35">
      <c r="G907" t="str">
        <f t="shared" si="2043"/>
        <v>Refd, t=4.46</v>
      </c>
      <c r="H907" s="76">
        <f t="shared" si="2044"/>
        <v>4.4599999999999271</v>
      </c>
      <c r="I907" s="1">
        <f t="shared" si="2045"/>
        <v>0</v>
      </c>
      <c r="J907" s="22">
        <f t="shared" si="2046"/>
        <v>1.0529139205493926E-8</v>
      </c>
      <c r="K907" s="1">
        <f t="shared" si="2048"/>
        <v>5.4349743298286108E-8</v>
      </c>
      <c r="L907" s="1">
        <f t="shared" si="2049"/>
        <v>1.3786306383726082E-7</v>
      </c>
      <c r="M907" s="1">
        <f t="shared" si="2050"/>
        <v>2.8866919444982631E-7</v>
      </c>
      <c r="N907" s="1">
        <f t="shared" si="2051"/>
        <v>5.5099473142923209E-7</v>
      </c>
      <c r="O907" s="1">
        <f t="shared" si="2052"/>
        <v>9.9461387287588829E-7</v>
      </c>
      <c r="P907" s="1">
        <f t="shared" si="2053"/>
        <v>1.7280316005172948E-6</v>
      </c>
      <c r="Q907" s="1">
        <f t="shared" si="2054"/>
        <v>2.9177095318126968E-6</v>
      </c>
      <c r="R907" s="1">
        <f t="shared" si="2055"/>
        <v>4.8157382543035804E-6</v>
      </c>
      <c r="S907" s="1">
        <f t="shared" si="2056"/>
        <v>7.7991472786490942E-6</v>
      </c>
      <c r="T907" s="1">
        <f t="shared" si="2057"/>
        <v>1.242501519548298E-5</v>
      </c>
      <c r="U907" s="1">
        <f t="shared" si="2058"/>
        <v>1.95067101295899E-5</v>
      </c>
      <c r="V907" s="1">
        <f t="shared" si="2059"/>
        <v>3.02179521136301E-5</v>
      </c>
      <c r="W907" s="1">
        <f t="shared" si="2060"/>
        <v>4.6232921215782402E-5</v>
      </c>
      <c r="X907" s="1">
        <f t="shared" si="2061"/>
        <v>6.9912284998553312E-5</v>
      </c>
      <c r="Y907" s="1">
        <f t="shared" si="2062"/>
        <v>1.0454669402665506E-4</v>
      </c>
      <c r="Z907" s="1">
        <f t="shared" si="2063"/>
        <v>1.5467085468334879E-4</v>
      </c>
      <c r="AA907" s="1">
        <f t="shared" si="2064"/>
        <v>2.2646253938340491E-4</v>
      </c>
      <c r="AB907" s="1">
        <f t="shared" si="2065"/>
        <v>3.28241581301822E-4</v>
      </c>
      <c r="AC907" s="1">
        <f t="shared" si="2066"/>
        <v>4.710837125611755E-4</v>
      </c>
      <c r="AD907" s="1">
        <f t="shared" si="2067"/>
        <v>6.6956268211924017E-4</v>
      </c>
      <c r="AE907" s="1">
        <f t="shared" si="2068"/>
        <v>9.4263104448319662E-4</v>
      </c>
      <c r="AF907" s="1">
        <f t="shared" si="2069"/>
        <v>1.3146449572946062E-3</v>
      </c>
      <c r="AG907" s="1">
        <f t="shared" si="2070"/>
        <v>1.8165309247279737E-3</v>
      </c>
      <c r="AH907" s="1">
        <f t="shared" si="2071"/>
        <v>2.4870824346118594E-3</v>
      </c>
      <c r="AI907" s="1">
        <f t="shared" si="2072"/>
        <v>3.374361783848603E-3</v>
      </c>
      <c r="AJ907" s="1">
        <f t="shared" si="2073"/>
        <v>4.5371672234759946E-3</v>
      </c>
      <c r="AK907" s="1">
        <f t="shared" si="2074"/>
        <v>6.0465083304857897E-3</v>
      </c>
      <c r="AL907" s="1">
        <f t="shared" si="2075"/>
        <v>7.9870140225934312E-3</v>
      </c>
      <c r="AM907" s="1">
        <f t="shared" si="2076"/>
        <v>1.0458179041541516E-2</v>
      </c>
      <c r="AN907" s="1">
        <f t="shared" si="2077"/>
        <v>1.3575337572604146E-2</v>
      </c>
      <c r="AO907" s="1">
        <f t="shared" si="2078"/>
        <v>1.7470238788871856E-2</v>
      </c>
      <c r="AP907" s="1">
        <f t="shared" si="2079"/>
        <v>2.2291090565907966E-2</v>
      </c>
      <c r="AQ907" s="1">
        <f t="shared" si="2080"/>
        <v>2.8201936518661819E-2</v>
      </c>
      <c r="AR907" s="1">
        <f t="shared" si="2081"/>
        <v>3.5381239834307451E-2</v>
      </c>
      <c r="AS907" s="1">
        <f t="shared" si="2082"/>
        <v>4.4019566693223745E-2</v>
      </c>
      <c r="AT907" s="1">
        <f t="shared" si="2083"/>
        <v>5.4316293329440317E-2</v>
      </c>
      <c r="AU907" s="1">
        <f t="shared" si="2084"/>
        <v>6.6475304048000158E-2</v>
      </c>
      <c r="AV907" s="1">
        <f t="shared" si="2085"/>
        <v>8.0699701783666533E-2</v>
      </c>
      <c r="AW907" s="1">
        <f t="shared" si="2086"/>
        <v>9.7185615856692414E-2</v>
      </c>
      <c r="AX907" s="1">
        <f t="shared" si="2087"/>
        <v>0.11611526005961174</v>
      </c>
      <c r="AY907" s="1">
        <f t="shared" si="2088"/>
        <v>0.13764946361447422</v>
      </c>
      <c r="AZ907" s="1">
        <f t="shared" si="2089"/>
        <v>0.1619199625670206</v>
      </c>
      <c r="BA907" s="1">
        <f t="shared" si="2090"/>
        <v>0.18902179408904785</v>
      </c>
      <c r="BB907" s="1">
        <f t="shared" si="2091"/>
        <v>0.21900617525426308</v>
      </c>
      <c r="BC907" s="1">
        <f t="shared" si="2092"/>
        <v>0.25187426606178442</v>
      </c>
      <c r="BD907" s="1">
        <f t="shared" si="2093"/>
        <v>0.28757220991143556</v>
      </c>
      <c r="BE907" s="1">
        <f t="shared" si="2094"/>
        <v>0.32598781118449344</v>
      </c>
      <c r="BF907" s="1">
        <f t="shared" si="2095"/>
        <v>0.36694914893369318</v>
      </c>
      <c r="BG907" s="1">
        <f t="shared" si="2096"/>
        <v>0.41022534011370754</v>
      </c>
      <c r="BH907" s="1">
        <f t="shared" si="2097"/>
        <v>0.45552955975403309</v>
      </c>
      <c r="BI907" s="1">
        <f t="shared" si="2098"/>
        <v>0.50252430550278693</v>
      </c>
      <c r="BJ907" s="1">
        <f t="shared" si="2099"/>
        <v>0.55082876814093384</v>
      </c>
      <c r="BK907" s="1">
        <f t="shared" si="2100"/>
        <v>0.6000280469863396</v>
      </c>
      <c r="BL907" s="1">
        <f t="shared" si="2101"/>
        <v>0.6496838387083288</v>
      </c>
      <c r="BM907" s="1">
        <f t="shared" si="2102"/>
        <v>0.69934613838312965</v>
      </c>
      <c r="BN907" s="1">
        <f t="shared" si="2103"/>
        <v>0.74856542956973326</v>
      </c>
      <c r="BO907" s="1">
        <f t="shared" si="2104"/>
        <v>0.79690481055052609</v>
      </c>
      <c r="BP907" s="1">
        <f t="shared" si="2105"/>
        <v>0.84395150882900283</v>
      </c>
      <c r="BQ907" s="1">
        <f t="shared" si="2106"/>
        <v>0.88932727486931074</v>
      </c>
      <c r="BR907" s="1">
        <f t="shared" si="2107"/>
        <v>0.9326972155350931</v>
      </c>
      <c r="BS907" s="1">
        <f t="shared" si="2108"/>
        <v>0.97377672199612875</v>
      </c>
      <c r="BT907" s="1">
        <f t="shared" si="2109"/>
        <v>1.0123362584747191</v>
      </c>
      <c r="BU907" s="1">
        <f t="shared" si="2110"/>
        <v>1.0482038984835049</v>
      </c>
      <c r="BV907" s="1">
        <f t="shared" si="2111"/>
        <v>1.0812656152872766</v>
      </c>
      <c r="BW907" s="1">
        <f t="shared" si="2112"/>
        <v>1.1114634448698342</v>
      </c>
      <c r="BX907" s="1">
        <f t="shared" si="2113"/>
        <v>1.1387917356186654</v>
      </c>
      <c r="BY907" s="1">
        <f t="shared" si="2114"/>
        <v>1.1632917739656985</v>
      </c>
      <c r="BZ907" s="1">
        <f t="shared" si="2115"/>
        <v>1.1850451261856052</v>
      </c>
      <c r="CA907" s="1">
        <f t="shared" si="2116"/>
        <v>1.2041660625415056</v>
      </c>
      <c r="CB907" s="1">
        <f t="shared" si="2117"/>
        <v>1.2207934321997347</v>
      </c>
      <c r="CC907" s="1">
        <f t="shared" si="2118"/>
        <v>1.235082338852977</v>
      </c>
      <c r="CD907" s="1">
        <f t="shared" si="2119"/>
        <v>1.2471959322067145</v>
      </c>
      <c r="CE907" s="1">
        <f t="shared" si="2120"/>
        <v>1.2572975846344787</v>
      </c>
      <c r="CF907" s="1">
        <f t="shared" si="2121"/>
        <v>1.2655436708797347</v>
      </c>
      <c r="CG907" s="1">
        <f t="shared" si="2122"/>
        <v>1.2720771168661886</v>
      </c>
      <c r="CH907" s="1">
        <f t="shared" si="2123"/>
        <v>1.27702183589567</v>
      </c>
      <c r="CI907" s="1">
        <f t="shared" si="2124"/>
        <v>1.2804781300596957</v>
      </c>
      <c r="CJ907" s="1">
        <f t="shared" si="2125"/>
        <v>1.2825191035153234</v>
      </c>
      <c r="CK907" s="1">
        <f t="shared" si="2126"/>
        <v>1.2831881129002667</v>
      </c>
      <c r="CL907" s="1">
        <f t="shared" si="2127"/>
        <v>1.2824972677454878</v>
      </c>
      <c r="CM907" s="1">
        <f t="shared" si="2128"/>
        <v>1.2804269882711277</v>
      </c>
      <c r="CN907" s="1">
        <f t="shared" si="2129"/>
        <v>1.2769266265289843</v>
      </c>
      <c r="CO907" s="1">
        <f t="shared" si="2130"/>
        <v>1.271916156077</v>
      </c>
      <c r="CP907" s="1">
        <f t="shared" si="2131"/>
        <v>1.2652889317372582</v>
      </c>
      <c r="CQ907" s="1">
        <f t="shared" si="2132"/>
        <v>1.2569155113251111</v>
      </c>
      <c r="CR907" s="1">
        <f t="shared" si="2133"/>
        <v>1.2466485130952483</v>
      </c>
      <c r="CS907" s="1">
        <f t="shared" si="2134"/>
        <v>1.2343284546460733</v>
      </c>
      <c r="CT907" s="1">
        <f t="shared" si="2135"/>
        <v>1.2197904810809947</v>
      </c>
      <c r="CU907" s="1">
        <f t="shared" si="2136"/>
        <v>1.2028718437030133</v>
      </c>
      <c r="CV907" s="1">
        <f t="shared" si="2137"/>
        <v>1.1834199381964008</v>
      </c>
      <c r="CW907" s="1">
        <f t="shared" si="2138"/>
        <v>1.1613006571622446</v>
      </c>
      <c r="CX907" s="1">
        <f t="shared" si="2139"/>
        <v>1.1364067610061388</v>
      </c>
      <c r="CY907" s="1">
        <f t="shared" si="2140"/>
        <v>1.1086659290187852</v>
      </c>
      <c r="CZ907" s="1">
        <f t="shared" si="2141"/>
        <v>1.0780481245135269</v>
      </c>
      <c r="DA907" s="1">
        <f t="shared" si="2142"/>
        <v>1.0445718989559118</v>
      </c>
      <c r="DB907" s="1">
        <f t="shared" si="2143"/>
        <v>1.0083092738338342</v>
      </c>
      <c r="DC907" s="1">
        <f t="shared" si="2144"/>
        <v>0.96938887759611392</v>
      </c>
      <c r="DD907" s="1">
        <f t="shared" si="2145"/>
        <v>0.92799707831964662</v>
      </c>
      <c r="DE907" s="1">
        <f t="shared" si="2146"/>
        <v>0.88437693861796141</v>
      </c>
      <c r="DF907" s="1">
        <f t="shared" si="2147"/>
        <v>0.83882492325951619</v>
      </c>
      <c r="DG907" s="1">
        <f t="shared" si="2148"/>
        <v>0.79168540568208368</v>
      </c>
      <c r="DH907" s="1">
        <f t="shared" si="2149"/>
        <v>0.74334313928420159</v>
      </c>
      <c r="DI907" s="1">
        <f t="shared" si="2150"/>
        <v>0.69421397446488764</v>
      </c>
      <c r="DJ907" s="1">
        <f t="shared" si="2151"/>
        <v>0.64473420425492978</v>
      </c>
      <c r="DK907" s="1">
        <f t="shared" si="2152"/>
        <v>0.5953490021852863</v>
      </c>
      <c r="DL907" s="1">
        <f t="shared" si="2153"/>
        <v>0.54650046942336961</v>
      </c>
      <c r="DM907" s="1">
        <f t="shared" si="2154"/>
        <v>0.49861582994242204</v>
      </c>
      <c r="DN907" s="1">
        <f t="shared" si="2155"/>
        <v>0.45209630085931668</v>
      </c>
      <c r="DO907" s="1">
        <f t="shared" si="2156"/>
        <v>0.40730712104932537</v>
      </c>
      <c r="DP907" s="1">
        <f t="shared" si="2157"/>
        <v>0.36456914826778841</v>
      </c>
      <c r="DQ907" s="1">
        <f t="shared" si="2158"/>
        <v>0.32415233904805196</v>
      </c>
      <c r="DR907" s="1">
        <f t="shared" si="2159"/>
        <v>0.28627131403576073</v>
      </c>
      <c r="DS907" s="1">
        <f t="shared" si="2160"/>
        <v>0.25108309255332073</v>
      </c>
      <c r="DT907" s="1">
        <f t="shared" si="2161"/>
        <v>0.21868696264531978</v>
      </c>
      <c r="DU907" s="1">
        <f t="shared" si="2162"/>
        <v>0.18912634465279052</v>
      </c>
      <c r="DV907" s="1">
        <f t="shared" si="2163"/>
        <v>0.16239241429783871</v>
      </c>
      <c r="DW907" s="1">
        <f t="shared" si="2164"/>
        <v>0.13842918040612107</v>
      </c>
      <c r="DX907" s="1">
        <f t="shared" si="2165"/>
        <v>0.11713966580522808</v>
      </c>
      <c r="DY907" s="1">
        <f t="shared" si="2166"/>
        <v>9.8392818551275504E-2</v>
      </c>
      <c r="DZ907" s="1">
        <f t="shared" si="2167"/>
        <v>8.2030783394262785E-2</v>
      </c>
      <c r="EA907" s="1">
        <f t="shared" si="2168"/>
        <v>6.787618752473118E-2</v>
      </c>
      <c r="EB907" s="1">
        <f t="shared" si="2169"/>
        <v>5.5739136084484463E-2</v>
      </c>
      <c r="EC907" s="1">
        <f t="shared" si="2170"/>
        <v>4.542366679931905E-2</v>
      </c>
      <c r="ED907" s="1">
        <f t="shared" si="2171"/>
        <v>3.6733474223153796E-2</v>
      </c>
      <c r="EE907" s="1">
        <f t="shared" si="2172"/>
        <v>2.9476777452557078E-2</v>
      </c>
      <c r="EF907" s="1">
        <f t="shared" si="2173"/>
        <v>2.3470266309376542E-2</v>
      </c>
      <c r="EG907" s="1">
        <f t="shared" si="2174"/>
        <v>1.8542116260641207E-2</v>
      </c>
      <c r="EH907" s="1">
        <f t="shared" si="2175"/>
        <v>1.4534109112173366E-2</v>
      </c>
      <c r="EI907" s="1">
        <f t="shared" si="2176"/>
        <v>1.1302933189445136E-2</v>
      </c>
      <c r="EJ907" s="1">
        <f t="shared" si="2177"/>
        <v>8.7207627212925534E-3</v>
      </c>
      <c r="EK907" s="1">
        <f t="shared" si="2178"/>
        <v>6.6752317561145471E-3</v>
      </c>
      <c r="EL907" s="1">
        <f t="shared" si="2179"/>
        <v>5.0689241424768713E-3</v>
      </c>
      <c r="EM907" s="1">
        <f t="shared" si="2180"/>
        <v>3.8184993539315832E-3</v>
      </c>
      <c r="EN907" s="1">
        <f t="shared" si="2181"/>
        <v>2.8535659599192055E-3</v>
      </c>
      <c r="EO907" s="1">
        <f t="shared" si="2182"/>
        <v>2.1154021495935161E-3</v>
      </c>
      <c r="EP907" s="1">
        <f t="shared" si="2183"/>
        <v>1.5556076338539948E-3</v>
      </c>
      <c r="EQ907" s="1">
        <f t="shared" si="2184"/>
        <v>1.1347550171919925E-3</v>
      </c>
      <c r="ER907" s="1">
        <f t="shared" si="2185"/>
        <v>8.2109260776053975E-4</v>
      </c>
      <c r="ES907" s="1">
        <f t="shared" si="2186"/>
        <v>5.8933557588822759E-4</v>
      </c>
      <c r="ET907" s="1">
        <f t="shared" si="2187"/>
        <v>4.1956902108402673E-4</v>
      </c>
      <c r="EU907" s="1">
        <f t="shared" si="2188"/>
        <v>2.9627521758057392E-4</v>
      </c>
      <c r="EV907" s="1">
        <f t="shared" si="2189"/>
        <v>2.0748817483248237E-4</v>
      </c>
      <c r="EW907" s="1">
        <f t="shared" si="2190"/>
        <v>1.4407155123647748E-4</v>
      </c>
      <c r="EX907" s="1">
        <f t="shared" si="2191"/>
        <v>9.9110591311560647E-5</v>
      </c>
      <c r="EY907" s="1">
        <f t="shared" si="2192"/>
        <v>6.7404644606969263E-5</v>
      </c>
      <c r="EZ907" s="1">
        <f t="shared" si="2193"/>
        <v>4.504331316971484E-5</v>
      </c>
      <c r="FA907" s="1">
        <f t="shared" si="2194"/>
        <v>2.9045470953057528E-5</v>
      </c>
      <c r="FB907" s="1">
        <f t="shared" si="2195"/>
        <v>1.7035056156048133E-5</v>
      </c>
      <c r="FC907" s="1">
        <f t="shared" si="2196"/>
        <v>6.918849247839104E-6</v>
      </c>
      <c r="FD907" s="75">
        <f t="shared" si="2047"/>
        <v>-6.918849247839104E-6</v>
      </c>
    </row>
    <row r="908" spans="7:160" x14ac:dyDescent="0.35">
      <c r="G908" t="str">
        <f t="shared" si="2043"/>
        <v>Refd, t=4.46</v>
      </c>
      <c r="H908" s="76">
        <f t="shared" si="2044"/>
        <v>4.464999999999927</v>
      </c>
      <c r="I908" s="1">
        <f t="shared" si="2045"/>
        <v>0</v>
      </c>
      <c r="J908" s="22">
        <f t="shared" si="2046"/>
        <v>1.0413490617300439E-8</v>
      </c>
      <c r="K908" s="1">
        <f t="shared" si="2048"/>
        <v>5.3753074884792798E-8</v>
      </c>
      <c r="L908" s="1">
        <f t="shared" si="2049"/>
        <v>1.3635118078269041E-7</v>
      </c>
      <c r="M908" s="1">
        <f t="shared" si="2050"/>
        <v>2.8550865577071264E-7</v>
      </c>
      <c r="N908" s="1">
        <f t="shared" si="2051"/>
        <v>5.4497528753153171E-7</v>
      </c>
      <c r="O908" s="1">
        <f t="shared" si="2052"/>
        <v>9.8377782817165149E-7</v>
      </c>
      <c r="P908" s="1">
        <f t="shared" si="2053"/>
        <v>1.709267194304403E-6</v>
      </c>
      <c r="Q908" s="1">
        <f t="shared" si="2054"/>
        <v>2.8861485046491393E-6</v>
      </c>
      <c r="R908" s="1">
        <f t="shared" si="2055"/>
        <v>4.763875504173006E-6</v>
      </c>
      <c r="S908" s="1">
        <f t="shared" si="2056"/>
        <v>7.7155718300544938E-6</v>
      </c>
      <c r="T908" s="1">
        <f t="shared" si="2057"/>
        <v>1.229260557441177E-5</v>
      </c>
      <c r="U908" s="1">
        <f t="shared" si="2058"/>
        <v>1.9300102831291576E-5</v>
      </c>
      <c r="V908" s="1">
        <f t="shared" si="2059"/>
        <v>2.9900038761447853E-5</v>
      </c>
      <c r="W908" s="1">
        <f t="shared" si="2060"/>
        <v>4.5750068533741942E-5</v>
      </c>
      <c r="X908" s="1">
        <f t="shared" si="2061"/>
        <v>6.9187903203610224E-5</v>
      </c>
      <c r="Y908" s="1">
        <f t="shared" si="2062"/>
        <v>1.0347270648049585E-4</v>
      </c>
      <c r="Z908" s="1">
        <f t="shared" si="2063"/>
        <v>1.5309654928408149E-4</v>
      </c>
      <c r="AA908" s="1">
        <f t="shared" si="2064"/>
        <v>2.241802171332995E-4</v>
      </c>
      <c r="AB908" s="1">
        <f t="shared" si="2065"/>
        <v>3.2496836921542318E-4</v>
      </c>
      <c r="AC908" s="1">
        <f t="shared" si="2066"/>
        <v>4.6643888869708154E-4</v>
      </c>
      <c r="AD908" s="1">
        <f t="shared" si="2067"/>
        <v>6.6303988464080736E-4</v>
      </c>
      <c r="AE908" s="1">
        <f t="shared" si="2068"/>
        <v>9.3356482083080091E-4</v>
      </c>
      <c r="AF908" s="1">
        <f t="shared" si="2069"/>
        <v>1.3021712712441306E-3</v>
      </c>
      <c r="AG908" s="1">
        <f t="shared" si="2070"/>
        <v>1.7995414951051431E-3</v>
      </c>
      <c r="AH908" s="1">
        <f t="shared" si="2071"/>
        <v>2.4641731437120722E-3</v>
      </c>
      <c r="AI908" s="1">
        <f t="shared" si="2072"/>
        <v>3.3437758747232702E-3</v>
      </c>
      <c r="AJ908" s="1">
        <f t="shared" si="2073"/>
        <v>4.4967346033324513E-3</v>
      </c>
      <c r="AK908" s="1">
        <f t="shared" si="2074"/>
        <v>5.9935830012094815E-3</v>
      </c>
      <c r="AL908" s="1">
        <f t="shared" si="2075"/>
        <v>7.9184124433550503E-3</v>
      </c>
      <c r="AM908" s="1">
        <f t="shared" si="2076"/>
        <v>1.0370123050945024E-2</v>
      </c>
      <c r="AN908" s="1">
        <f t="shared" si="2077"/>
        <v>1.3463406300317849E-2</v>
      </c>
      <c r="AO908" s="1">
        <f t="shared" si="2078"/>
        <v>1.7329334694756292E-2</v>
      </c>
      <c r="AP908" s="1">
        <f t="shared" si="2079"/>
        <v>2.2115425271237367E-2</v>
      </c>
      <c r="AQ908" s="1">
        <f t="shared" si="2080"/>
        <v>2.7985042344972698E-2</v>
      </c>
      <c r="AR908" s="1">
        <f t="shared" si="2081"/>
        <v>3.5116012847401637E-2</v>
      </c>
      <c r="AS908" s="1">
        <f t="shared" si="2082"/>
        <v>4.3698346480406623E-2</v>
      </c>
      <c r="AT908" s="1">
        <f t="shared" si="2083"/>
        <v>5.3930983656706899E-2</v>
      </c>
      <c r="AU908" s="1">
        <f t="shared" si="2084"/>
        <v>6.6017536923537609E-2</v>
      </c>
      <c r="AV908" s="1">
        <f t="shared" si="2085"/>
        <v>8.0161045311350126E-2</v>
      </c>
      <c r="AW908" s="1">
        <f t="shared" si="2086"/>
        <v>9.6557823666107254E-2</v>
      </c>
      <c r="AX908" s="1">
        <f t="shared" si="2087"/>
        <v>0.11539055717013155</v>
      </c>
      <c r="AY908" s="1">
        <f t="shared" si="2088"/>
        <v>0.13682086050541448</v>
      </c>
      <c r="AZ908" s="1">
        <f t="shared" si="2089"/>
        <v>0.1609815862038301</v>
      </c>
      <c r="BA908" s="1">
        <f t="shared" si="2090"/>
        <v>0.18796922194711982</v>
      </c>
      <c r="BB908" s="1">
        <f t="shared" si="2091"/>
        <v>0.21783675624768295</v>
      </c>
      <c r="BC908" s="1">
        <f t="shared" si="2092"/>
        <v>0.25058741097077158</v>
      </c>
      <c r="BD908" s="1">
        <f t="shared" si="2093"/>
        <v>0.2861696336161379</v>
      </c>
      <c r="BE908" s="1">
        <f t="shared" si="2094"/>
        <v>0.32447370989604168</v>
      </c>
      <c r="BF908" s="1">
        <f t="shared" si="2095"/>
        <v>0.36533029772192938</v>
      </c>
      <c r="BG908" s="1">
        <f t="shared" si="2096"/>
        <v>0.40851109932043189</v>
      </c>
      <c r="BH908" s="1">
        <f t="shared" si="2097"/>
        <v>0.45373178320124158</v>
      </c>
      <c r="BI908" s="1">
        <f t="shared" si="2098"/>
        <v>0.50065714850753762</v>
      </c>
      <c r="BJ908" s="1">
        <f t="shared" si="2099"/>
        <v>0.54890839889884879</v>
      </c>
      <c r="BK908" s="1">
        <f t="shared" si="2100"/>
        <v>0.59807227049330947</v>
      </c>
      <c r="BL908" s="1">
        <f t="shared" si="2101"/>
        <v>0.64771164763952771</v>
      </c>
      <c r="BM908" s="1">
        <f t="shared" si="2102"/>
        <v>0.6973772098380312</v>
      </c>
      <c r="BN908" s="1">
        <f t="shared" si="2103"/>
        <v>0.74661958997047073</v>
      </c>
      <c r="BO908" s="1">
        <f t="shared" si="2104"/>
        <v>0.7950014929821364</v>
      </c>
      <c r="BP908" s="1">
        <f t="shared" si="2105"/>
        <v>0.84210922757751394</v>
      </c>
      <c r="BQ908" s="1">
        <f t="shared" si="2106"/>
        <v>0.88756314081607557</v>
      </c>
      <c r="BR908" s="1">
        <f t="shared" si="2107"/>
        <v>0.93102651349967991</v>
      </c>
      <c r="BS908" s="1">
        <f t="shared" si="2108"/>
        <v>0.97221256729931249</v>
      </c>
      <c r="BT908" s="1">
        <f t="shared" si="2109"/>
        <v>1.0108893452273895</v>
      </c>
      <c r="BU908" s="1">
        <f t="shared" si="2110"/>
        <v>1.0468823467716712</v>
      </c>
      <c r="BV908" s="1">
        <f t="shared" si="2111"/>
        <v>1.080074918922322</v>
      </c>
      <c r="BW908" s="1">
        <f t="shared" si="2112"/>
        <v>1.1104065161034988</v>
      </c>
      <c r="BX908" s="1">
        <f t="shared" si="2113"/>
        <v>1.1378690385381323</v>
      </c>
      <c r="BY908" s="1">
        <f t="shared" si="2114"/>
        <v>1.1625015344687408</v>
      </c>
      <c r="BZ908" s="1">
        <f t="shared" si="2115"/>
        <v>1.1843836036809927</v>
      </c>
      <c r="CA908" s="1">
        <f t="shared" si="2116"/>
        <v>1.2036278669167253</v>
      </c>
      <c r="CB908" s="1">
        <f t="shared" si="2117"/>
        <v>1.2203718691369199</v>
      </c>
      <c r="CC908" s="1">
        <f t="shared" si="2118"/>
        <v>1.2347697671545406</v>
      </c>
      <c r="CD908" s="1">
        <f t="shared" si="2119"/>
        <v>1.2469841182411581</v>
      </c>
      <c r="CE908" s="1">
        <f t="shared" si="2120"/>
        <v>1.2571780411064843</v>
      </c>
      <c r="CF908" s="1">
        <f t="shared" si="2121"/>
        <v>1.2655079696180134</v>
      </c>
      <c r="CG908" s="1">
        <f t="shared" si="2122"/>
        <v>1.2721171679584966</v>
      </c>
      <c r="CH908" s="1">
        <f t="shared" si="2123"/>
        <v>1.2771301280559275</v>
      </c>
      <c r="CI908" s="1">
        <f t="shared" si="2124"/>
        <v>1.2806479294004773</v>
      </c>
      <c r="CJ908" s="1">
        <f t="shared" si="2125"/>
        <v>1.2827446097861483</v>
      </c>
      <c r="CK908" s="1">
        <f t="shared" si="2126"/>
        <v>1.283464573663408</v>
      </c>
      <c r="CL908" s="1">
        <f t="shared" si="2127"/>
        <v>1.2828210518816483</v>
      </c>
      <c r="CM908" s="1">
        <f t="shared" si="2128"/>
        <v>1.2807956206776396</v>
      </c>
      <c r="CN908" s="1">
        <f t="shared" si="2129"/>
        <v>1.2773387859794241</v>
      </c>
      <c r="CO908" s="1">
        <f t="shared" si="2130"/>
        <v>1.2723716380727463</v>
      </c>
      <c r="CP908" s="1">
        <f t="shared" si="2131"/>
        <v>1.2657885779366078</v>
      </c>
      <c r="CQ908" s="1">
        <f t="shared" si="2132"/>
        <v>1.2574611069249315</v>
      </c>
      <c r="CR908" s="1">
        <f t="shared" si="2133"/>
        <v>1.247242653492076</v>
      </c>
      <c r="CS908" s="1">
        <f t="shared" si="2134"/>
        <v>1.2349743829198017</v>
      </c>
      <c r="CT908" s="1">
        <f t="shared" si="2135"/>
        <v>1.2204918983885236</v>
      </c>
      <c r="CU908" s="1">
        <f t="shared" si="2136"/>
        <v>1.2036326955590362</v>
      </c>
      <c r="CV908" s="1">
        <f t="shared" si="2137"/>
        <v>1.1842441808214237</v>
      </c>
      <c r="CW908" s="1">
        <f t="shared" si="2138"/>
        <v>1.1621920095122744</v>
      </c>
      <c r="CX908" s="1">
        <f t="shared" si="2139"/>
        <v>1.1373684496390668</v>
      </c>
      <c r="CY908" s="1">
        <f t="shared" si="2140"/>
        <v>1.109700434441089</v>
      </c>
      <c r="CZ908" s="1">
        <f t="shared" si="2141"/>
        <v>1.0791569389108584</v>
      </c>
      <c r="DA908" s="1">
        <f t="shared" si="2142"/>
        <v>1.0457553060648783</v>
      </c>
      <c r="DB908" s="1">
        <f t="shared" si="2143"/>
        <v>1.0095661620005101</v>
      </c>
      <c r="DC908" s="1">
        <f t="shared" si="2144"/>
        <v>0.97071659666709564</v>
      </c>
      <c r="DD908" s="1">
        <f t="shared" si="2145"/>
        <v>0.92939134985453553</v>
      </c>
      <c r="DE908" s="1">
        <f t="shared" si="2146"/>
        <v>0.8858318269938632</v>
      </c>
      <c r="DF908" s="1">
        <f t="shared" si="2147"/>
        <v>0.84033287262537659</v>
      </c>
      <c r="DG908" s="1">
        <f t="shared" si="2148"/>
        <v>0.7932373445502261</v>
      </c>
      <c r="DH908" s="1">
        <f t="shared" si="2149"/>
        <v>0.74492865101644223</v>
      </c>
      <c r="DI908" s="1">
        <f t="shared" si="2150"/>
        <v>0.69582152826512</v>
      </c>
      <c r="DJ908" s="1">
        <f t="shared" si="2151"/>
        <v>0.64635143778794713</v>
      </c>
      <c r="DK908" s="1">
        <f t="shared" si="2152"/>
        <v>0.59696304387199539</v>
      </c>
      <c r="DL908" s="1">
        <f t="shared" si="2153"/>
        <v>0.54809828605937638</v>
      </c>
      <c r="DM908" s="1">
        <f t="shared" si="2154"/>
        <v>0.50018458374533825</v>
      </c>
      <c r="DN908" s="1">
        <f t="shared" si="2155"/>
        <v>0.4536236994971769</v>
      </c>
      <c r="DO908" s="1">
        <f t="shared" si="2156"/>
        <v>0.40878174468487366</v>
      </c>
      <c r="DP908" s="1">
        <f t="shared" si="2157"/>
        <v>0.36598073913284707</v>
      </c>
      <c r="DQ908" s="1">
        <f t="shared" si="2158"/>
        <v>0.3254920414196078</v>
      </c>
      <c r="DR908" s="1">
        <f t="shared" si="2159"/>
        <v>0.28753185553286764</v>
      </c>
      <c r="DS908" s="1">
        <f t="shared" si="2160"/>
        <v>0.25225890117320093</v>
      </c>
      <c r="DT908" s="1">
        <f t="shared" si="2161"/>
        <v>0.2197742176425691</v>
      </c>
      <c r="DU908" s="1">
        <f t="shared" si="2162"/>
        <v>0.19012296296906969</v>
      </c>
      <c r="DV908" s="1">
        <f t="shared" si="2163"/>
        <v>0.16329797752361108</v>
      </c>
      <c r="DW908" s="1">
        <f t="shared" si="2164"/>
        <v>0.13924480999505173</v>
      </c>
      <c r="DX908" s="1">
        <f t="shared" si="2165"/>
        <v>0.1178678563164514</v>
      </c>
      <c r="DY908" s="1">
        <f t="shared" si="2166"/>
        <v>9.9037239980615768E-2</v>
      </c>
      <c r="DZ908" s="1">
        <f t="shared" si="2167"/>
        <v>8.2596064155217655E-2</v>
      </c>
      <c r="EA908" s="1">
        <f t="shared" si="2168"/>
        <v>6.8367689398236231E-2</v>
      </c>
      <c r="EB908" s="1">
        <f t="shared" si="2169"/>
        <v>5.6162731569810859E-2</v>
      </c>
      <c r="EC908" s="1">
        <f t="shared" si="2170"/>
        <v>4.5785527901690805E-2</v>
      </c>
      <c r="ED908" s="1">
        <f t="shared" si="2171"/>
        <v>3.7039879963903725E-2</v>
      </c>
      <c r="EE908" s="1">
        <f t="shared" si="2172"/>
        <v>2.9733945448344654E-2</v>
      </c>
      <c r="EF908" s="1">
        <f t="shared" si="2173"/>
        <v>2.3684211793547929E-2</v>
      </c>
      <c r="EG908" s="1">
        <f t="shared" si="2174"/>
        <v>1.8718540047777905E-2</v>
      </c>
      <c r="EH908" s="1">
        <f t="shared" si="2175"/>
        <v>1.4678314343746696E-2</v>
      </c>
      <c r="EI908" s="1">
        <f t="shared" si="2176"/>
        <v>1.141976931926068E-2</v>
      </c>
      <c r="EJ908" s="1">
        <f t="shared" si="2177"/>
        <v>8.8145941457521033E-3</v>
      </c>
      <c r="EK908" s="1">
        <f t="shared" si="2178"/>
        <v>6.7499277769133047E-3</v>
      </c>
      <c r="EL908" s="1">
        <f t="shared" si="2179"/>
        <v>5.1278665525109901E-3</v>
      </c>
      <c r="EM908" s="1">
        <f t="shared" si="2180"/>
        <v>3.8646038250259979E-3</v>
      </c>
      <c r="EN908" s="1">
        <f t="shared" si="2181"/>
        <v>2.8893135341535145E-3</v>
      </c>
      <c r="EO908" s="1">
        <f t="shared" si="2182"/>
        <v>2.142877438307063E-3</v>
      </c>
      <c r="EP908" s="1">
        <f t="shared" si="2183"/>
        <v>1.5765407526489078E-3</v>
      </c>
      <c r="EQ908" s="1">
        <f t="shared" si="2184"/>
        <v>1.1505647779107625E-3</v>
      </c>
      <c r="ER908" s="1">
        <f t="shared" si="2185"/>
        <v>8.3292900299694334E-4</v>
      </c>
      <c r="ES908" s="1">
        <f t="shared" si="2186"/>
        <v>5.981200905613123E-4</v>
      </c>
      <c r="ET908" s="1">
        <f t="shared" si="2187"/>
        <v>4.2603176104865509E-4</v>
      </c>
      <c r="EU908" s="1">
        <f t="shared" si="2188"/>
        <v>3.0098823843919089E-4</v>
      </c>
      <c r="EV908" s="1">
        <f t="shared" si="2189"/>
        <v>2.108947142207533E-4</v>
      </c>
      <c r="EW908" s="1">
        <f t="shared" si="2190"/>
        <v>1.4651110999065061E-4</v>
      </c>
      <c r="EX908" s="1">
        <f t="shared" si="2191"/>
        <v>1.0083997167026233E-4</v>
      </c>
      <c r="EY908" s="1">
        <f t="shared" si="2192"/>
        <v>6.8615136066692953E-5</v>
      </c>
      <c r="EZ908" s="1">
        <f t="shared" si="2193"/>
        <v>4.5874214931577712E-5</v>
      </c>
      <c r="FA908" s="1">
        <f t="shared" si="2194"/>
        <v>2.959404286895438E-5</v>
      </c>
      <c r="FB908" s="1">
        <f t="shared" si="2195"/>
        <v>1.7362773522263451E-5</v>
      </c>
      <c r="FC908" s="1">
        <f t="shared" si="2196"/>
        <v>7.0534558701035147E-6</v>
      </c>
      <c r="FD908" s="75">
        <f t="shared" si="2047"/>
        <v>-7.0534558701035147E-6</v>
      </c>
    </row>
    <row r="909" spans="7:160" x14ac:dyDescent="0.35">
      <c r="G909" t="str">
        <f t="shared" si="2043"/>
        <v>Refd, t=4.47</v>
      </c>
      <c r="H909" s="76">
        <f t="shared" si="2044"/>
        <v>4.4699999999999269</v>
      </c>
      <c r="I909" s="1">
        <f t="shared" si="2045"/>
        <v>0</v>
      </c>
      <c r="J909" s="22">
        <f t="shared" si="2046"/>
        <v>1.0299126879694274E-8</v>
      </c>
      <c r="K909" s="1">
        <f t="shared" si="2048"/>
        <v>5.3163032202138445E-8</v>
      </c>
      <c r="L909" s="1">
        <f t="shared" si="2049"/>
        <v>1.3485606853307159E-7</v>
      </c>
      <c r="M909" s="1">
        <f t="shared" si="2050"/>
        <v>2.8238311854960347E-7</v>
      </c>
      <c r="N909" s="1">
        <f t="shared" si="2051"/>
        <v>5.3902235954064371E-7</v>
      </c>
      <c r="O909" s="1">
        <f t="shared" si="2052"/>
        <v>9.7306119269132679E-7</v>
      </c>
      <c r="P909" s="1">
        <f t="shared" si="2053"/>
        <v>1.6907088755107099E-6</v>
      </c>
      <c r="Q909" s="1">
        <f t="shared" si="2054"/>
        <v>2.8549327528140971E-6</v>
      </c>
      <c r="R909" s="1">
        <f t="shared" si="2055"/>
        <v>4.7125775756100755E-6</v>
      </c>
      <c r="S909" s="1">
        <f t="shared" si="2056"/>
        <v>7.6329019336308857E-6</v>
      </c>
      <c r="T909" s="1">
        <f t="shared" si="2057"/>
        <v>1.216162242813917E-5</v>
      </c>
      <c r="U909" s="1">
        <f t="shared" si="2058"/>
        <v>1.9095707215540134E-5</v>
      </c>
      <c r="V909" s="1">
        <f t="shared" si="2059"/>
        <v>2.9585504752104058E-5</v>
      </c>
      <c r="W909" s="1">
        <f t="shared" si="2060"/>
        <v>4.5272309023705825E-5</v>
      </c>
      <c r="X909" s="1">
        <f t="shared" si="2061"/>
        <v>6.8471098184909776E-5</v>
      </c>
      <c r="Y909" s="1">
        <f t="shared" si="2062"/>
        <v>1.0240985010226346E-4</v>
      </c>
      <c r="Z909" s="1">
        <f t="shared" si="2063"/>
        <v>1.515383995086773E-4</v>
      </c>
      <c r="AA909" s="1">
        <f t="shared" si="2064"/>
        <v>2.2192106670276894E-4</v>
      </c>
      <c r="AB909" s="1">
        <f t="shared" si="2065"/>
        <v>3.2172800796238153E-4</v>
      </c>
      <c r="AC909" s="1">
        <f t="shared" si="2066"/>
        <v>4.618401069862484E-4</v>
      </c>
      <c r="AD909" s="1">
        <f t="shared" si="2067"/>
        <v>6.565808903987192E-4</v>
      </c>
      <c r="AE909" s="1">
        <f t="shared" si="2068"/>
        <v>9.2458602465217985E-4</v>
      </c>
      <c r="AF909" s="1">
        <f t="shared" si="2069"/>
        <v>1.2898160528317726E-3</v>
      </c>
      <c r="AG909" s="1">
        <f t="shared" si="2070"/>
        <v>1.7827108165666152E-3</v>
      </c>
      <c r="AH909" s="1">
        <f t="shared" si="2071"/>
        <v>2.4414742350352607E-3</v>
      </c>
      <c r="AI909" s="1">
        <f t="shared" si="2072"/>
        <v>3.3134656927877822E-3</v>
      </c>
      <c r="AJ909" s="1">
        <f t="shared" si="2073"/>
        <v>4.4566593585132703E-3</v>
      </c>
      <c r="AK909" s="1">
        <f t="shared" si="2074"/>
        <v>5.9411157441190618E-3</v>
      </c>
      <c r="AL909" s="1">
        <f t="shared" si="2075"/>
        <v>7.8503914836315723E-3</v>
      </c>
      <c r="AM909" s="1">
        <f t="shared" si="2076"/>
        <v>1.0282794799259247E-2</v>
      </c>
      <c r="AN909" s="1">
        <f t="shared" si="2077"/>
        <v>1.3352376926155173E-2</v>
      </c>
      <c r="AO909" s="1">
        <f t="shared" si="2078"/>
        <v>1.7189535702401792E-2</v>
      </c>
      <c r="AP909" s="1">
        <f t="shared" si="2079"/>
        <v>2.1941098628374681E-2</v>
      </c>
      <c r="AQ909" s="1">
        <f t="shared" si="2080"/>
        <v>2.7769751058764128E-2</v>
      </c>
      <c r="AR909" s="1">
        <f t="shared" si="2081"/>
        <v>3.4852682778774582E-2</v>
      </c>
      <c r="AS909" s="1">
        <f t="shared" si="2082"/>
        <v>4.3379344635860503E-2</v>
      </c>
      <c r="AT909" s="1">
        <f t="shared" si="2083"/>
        <v>5.354823713713535E-2</v>
      </c>
      <c r="AU909" s="1">
        <f t="shared" si="2084"/>
        <v>6.5562695113095371E-2</v>
      </c>
      <c r="AV909" s="1">
        <f t="shared" si="2085"/>
        <v>7.9625685771207863E-2</v>
      </c>
      <c r="AW909" s="1">
        <f t="shared" si="2086"/>
        <v>9.5933699623784494E-2</v>
      </c>
      <c r="AX909" s="1">
        <f t="shared" si="2087"/>
        <v>0.1146698815851402</v>
      </c>
      <c r="AY909" s="1">
        <f t="shared" si="2088"/>
        <v>0.1359966186190178</v>
      </c>
      <c r="AZ909" s="1">
        <f t="shared" si="2089"/>
        <v>0.16004786546247426</v>
      </c>
      <c r="BA909" s="1">
        <f t="shared" si="2090"/>
        <v>0.18692154547389819</v>
      </c>
      <c r="BB909" s="1">
        <f t="shared" si="2091"/>
        <v>0.2166724038834143</v>
      </c>
      <c r="BC909" s="1">
        <f t="shared" si="2092"/>
        <v>0.24930571056242523</v>
      </c>
      <c r="BD909" s="1">
        <f t="shared" si="2093"/>
        <v>0.28477220490325394</v>
      </c>
      <c r="BE909" s="1">
        <f t="shared" si="2094"/>
        <v>0.32296464417963516</v>
      </c>
      <c r="BF909" s="1">
        <f t="shared" si="2095"/>
        <v>0.3637162585544188</v>
      </c>
      <c r="BG909" s="1">
        <f t="shared" si="2096"/>
        <v>0.40680133268928825</v>
      </c>
      <c r="BH909" s="1">
        <f t="shared" si="2097"/>
        <v>0.45193802994832694</v>
      </c>
      <c r="BI909" s="1">
        <f t="shared" si="2098"/>
        <v>0.49879345678560832</v>
      </c>
      <c r="BJ909" s="1">
        <f t="shared" si="2099"/>
        <v>0.54699083998742548</v>
      </c>
      <c r="BK909" s="1">
        <f t="shared" si="2100"/>
        <v>0.59611856689043807</v>
      </c>
      <c r="BL909" s="1">
        <f t="shared" si="2101"/>
        <v>0.6457407276006828</v>
      </c>
      <c r="BM909" s="1">
        <f t="shared" si="2102"/>
        <v>0.69540870704701929</v>
      </c>
      <c r="BN909" s="1">
        <f t="shared" si="2103"/>
        <v>0.74467331044733909</v>
      </c>
      <c r="BO909" s="1">
        <f t="shared" si="2104"/>
        <v>0.79309687339024637</v>
      </c>
      <c r="BP909" s="1">
        <f t="shared" si="2105"/>
        <v>0.84026480962536487</v>
      </c>
      <c r="BQ909" s="1">
        <f t="shared" si="2106"/>
        <v>0.8857960854225726</v>
      </c>
      <c r="BR909" s="1">
        <f t="shared" si="2107"/>
        <v>0.92935217589493413</v>
      </c>
      <c r="BS909" s="1">
        <f t="shared" si="2108"/>
        <v>0.97064415047494423</v>
      </c>
      <c r="BT909" s="1">
        <f t="shared" si="2109"/>
        <v>1.0094376444354081</v>
      </c>
      <c r="BU909" s="1">
        <f t="shared" si="2110"/>
        <v>1.0455555924706039</v>
      </c>
      <c r="BV909" s="1">
        <f t="shared" si="2111"/>
        <v>1.0788787200856487</v>
      </c>
      <c r="BW909" s="1">
        <f t="shared" si="2112"/>
        <v>1.1093439005347514</v>
      </c>
      <c r="BX909" s="1">
        <f t="shared" si="2113"/>
        <v>1.1369405821346199</v>
      </c>
      <c r="BY909" s="1">
        <f t="shared" si="2114"/>
        <v>1.1617055675273946</v>
      </c>
      <c r="BZ909" s="1">
        <f t="shared" si="2115"/>
        <v>1.1837164795409907</v>
      </c>
      <c r="CA909" s="1">
        <f t="shared" si="2116"/>
        <v>1.2030842765796816</v>
      </c>
      <c r="CB909" s="1">
        <f t="shared" si="2117"/>
        <v>1.2199451849915204</v>
      </c>
      <c r="CC909" s="1">
        <f t="shared" si="2118"/>
        <v>1.2344523994627028</v>
      </c>
      <c r="CD909" s="1">
        <f t="shared" si="2119"/>
        <v>1.2467678694474795</v>
      </c>
      <c r="CE909" s="1">
        <f t="shared" si="2120"/>
        <v>1.2570544450910601</v>
      </c>
      <c r="CF909" s="1">
        <f t="shared" si="2121"/>
        <v>1.2654686054774633</v>
      </c>
      <c r="CG909" s="1">
        <f t="shared" si="2122"/>
        <v>1.2721539405227438</v>
      </c>
      <c r="CH909" s="1">
        <f t="shared" si="2123"/>
        <v>1.2772355099014945</v>
      </c>
      <c r="CI909" s="1">
        <f t="shared" si="2124"/>
        <v>1.2808151614167225</v>
      </c>
      <c r="CJ909" s="1">
        <f t="shared" si="2125"/>
        <v>1.2829678592529812</v>
      </c>
      <c r="CK909" s="1">
        <f t="shared" si="2126"/>
        <v>1.2837390502304848</v>
      </c>
      <c r="CL909" s="1">
        <f t="shared" si="2127"/>
        <v>1.2831430827824961</v>
      </c>
      <c r="CM909" s="1">
        <f t="shared" si="2128"/>
        <v>1.2811626870054562</v>
      </c>
      <c r="CN909" s="1">
        <f t="shared" si="2129"/>
        <v>1.2777495219784616</v>
      </c>
      <c r="CO909" s="1">
        <f t="shared" si="2130"/>
        <v>1.2728257952779423</v>
      </c>
      <c r="CP909" s="1">
        <f t="shared" si="2131"/>
        <v>1.2662869557612662</v>
      </c>
      <c r="CQ909" s="1">
        <f t="shared" si="2132"/>
        <v>1.2580054510919678</v>
      </c>
      <c r="CR909" s="1">
        <f t="shared" si="2133"/>
        <v>1.2478355236568719</v>
      </c>
      <c r="CS909" s="1">
        <f t="shared" si="2134"/>
        <v>1.2356189910442827</v>
      </c>
      <c r="CT909" s="1">
        <f t="shared" si="2135"/>
        <v>1.2211919199614198</v>
      </c>
      <c r="CU909" s="1">
        <f t="shared" si="2136"/>
        <v>1.2043920566353354</v>
      </c>
      <c r="CV909" s="1">
        <f t="shared" si="2137"/>
        <v>1.1850668250440224</v>
      </c>
      <c r="CW909" s="1">
        <f t="shared" si="2138"/>
        <v>1.1630816507008541</v>
      </c>
      <c r="CX909" s="1">
        <f t="shared" si="2139"/>
        <v>1.1383283170618503</v>
      </c>
      <c r="CY909" s="1">
        <f t="shared" si="2140"/>
        <v>1.1107330193676994</v>
      </c>
      <c r="CZ909" s="1">
        <f t="shared" si="2141"/>
        <v>1.0802637523035266</v>
      </c>
      <c r="DA909" s="1">
        <f t="shared" si="2142"/>
        <v>1.046936658123955</v>
      </c>
      <c r="DB909" s="1">
        <f t="shared" si="2143"/>
        <v>1.0108209745793919</v>
      </c>
      <c r="DC909" s="1">
        <f t="shared" si="2144"/>
        <v>0.97204225918839748</v>
      </c>
      <c r="DD909" s="1">
        <f t="shared" si="2145"/>
        <v>0.93078362822321437</v>
      </c>
      <c r="DE909" s="1">
        <f t="shared" si="2146"/>
        <v>0.88728483310820272</v>
      </c>
      <c r="DF909" s="1">
        <f t="shared" si="2147"/>
        <v>0.84183909949807445</v>
      </c>
      <c r="DG909" s="1">
        <f t="shared" si="2148"/>
        <v>0.79478776890376324</v>
      </c>
      <c r="DH909" s="1">
        <f t="shared" si="2149"/>
        <v>0.74651290170532247</v>
      </c>
      <c r="DI909" s="1">
        <f t="shared" si="2150"/>
        <v>0.6974281152444346</v>
      </c>
      <c r="DJ909" s="1">
        <f t="shared" si="2151"/>
        <v>0.64796803286035487</v>
      </c>
      <c r="DK909" s="1">
        <f t="shared" si="2152"/>
        <v>0.59857680137188396</v>
      </c>
      <c r="DL909" s="1">
        <f t="shared" si="2153"/>
        <v>0.5496961892175195</v>
      </c>
      <c r="DM909" s="1">
        <f t="shared" si="2154"/>
        <v>0.50175380091563748</v>
      </c>
      <c r="DN909" s="1">
        <f t="shared" si="2155"/>
        <v>0.45515193384770725</v>
      </c>
      <c r="DO909" s="1">
        <f t="shared" si="2156"/>
        <v>0.41025756140724151</v>
      </c>
      <c r="DP909" s="1">
        <f t="shared" si="2157"/>
        <v>0.36739385567111399</v>
      </c>
      <c r="DQ909" s="1">
        <f t="shared" si="2158"/>
        <v>0.32683356854633028</v>
      </c>
      <c r="DR909" s="1">
        <f t="shared" si="2159"/>
        <v>0.28879448011979203</v>
      </c>
      <c r="DS909" s="1">
        <f t="shared" si="2160"/>
        <v>0.25343700498181448</v>
      </c>
      <c r="DT909" s="1">
        <f t="shared" si="2161"/>
        <v>0.22086393013106473</v>
      </c>
      <c r="DU909" s="1">
        <f t="shared" si="2162"/>
        <v>0.19112214970990357</v>
      </c>
      <c r="DV909" s="1">
        <f t="shared" si="2163"/>
        <v>0.16420616910256347</v>
      </c>
      <c r="DW909" s="1">
        <f t="shared" si="2164"/>
        <v>0.14006307901202433</v>
      </c>
      <c r="DX909" s="1">
        <f t="shared" si="2165"/>
        <v>0.1185986521794947</v>
      </c>
      <c r="DY909" s="1">
        <f t="shared" si="2166"/>
        <v>9.9684192491830137E-2</v>
      </c>
      <c r="DZ909" s="1">
        <f t="shared" si="2167"/>
        <v>8.3163767410712561E-2</v>
      </c>
      <c r="EA909" s="1">
        <f t="shared" si="2168"/>
        <v>6.886147730680299E-2</v>
      </c>
      <c r="EB909" s="1">
        <f t="shared" si="2169"/>
        <v>5.6588455431065582E-2</v>
      </c>
      <c r="EC909" s="1">
        <f t="shared" si="2170"/>
        <v>4.6149345107345502E-2</v>
      </c>
      <c r="ED909" s="1">
        <f t="shared" si="2171"/>
        <v>3.7348061151461949E-2</v>
      </c>
      <c r="EE909" s="1">
        <f t="shared" si="2172"/>
        <v>2.9992705507708429E-2</v>
      </c>
      <c r="EF909" s="1">
        <f t="shared" si="2173"/>
        <v>2.3899568158992555E-2</v>
      </c>
      <c r="EG909" s="1">
        <f t="shared" si="2174"/>
        <v>1.8896199836351064E-2</v>
      </c>
      <c r="EH909" s="1">
        <f t="shared" si="2175"/>
        <v>1.4823590234527749E-2</v>
      </c>
      <c r="EI909" s="1">
        <f t="shared" si="2176"/>
        <v>1.1537522681967269E-2</v>
      </c>
      <c r="EJ909" s="1">
        <f t="shared" si="2177"/>
        <v>8.9092028646087333E-3</v>
      </c>
      <c r="EK909" s="1">
        <f t="shared" si="2178"/>
        <v>6.8252754882076822E-3</v>
      </c>
      <c r="EL909" s="1">
        <f t="shared" si="2179"/>
        <v>5.1873496071302575E-3</v>
      </c>
      <c r="EM909" s="1">
        <f t="shared" si="2180"/>
        <v>3.9111521653933685E-3</v>
      </c>
      <c r="EN909" s="1">
        <f t="shared" si="2181"/>
        <v>2.9254217896299835E-3</v>
      </c>
      <c r="EO909" s="1">
        <f t="shared" si="2182"/>
        <v>2.1706428384704402E-3</v>
      </c>
      <c r="EP909" s="1">
        <f t="shared" si="2183"/>
        <v>1.5977048768918971E-3</v>
      </c>
      <c r="EQ909" s="1">
        <f t="shared" si="2184"/>
        <v>1.1665566489980558E-3</v>
      </c>
      <c r="ER909" s="1">
        <f t="shared" si="2185"/>
        <v>8.4490754495158201E-4</v>
      </c>
      <c r="ES909" s="1">
        <f t="shared" si="2186"/>
        <v>6.070144697367185E-4</v>
      </c>
      <c r="ET909" s="1">
        <f t="shared" si="2187"/>
        <v>4.3257858526993281E-4</v>
      </c>
      <c r="EU909" s="1">
        <f t="shared" si="2188"/>
        <v>3.057649836177989E-4</v>
      </c>
      <c r="EV909" s="1">
        <f t="shared" si="2189"/>
        <v>2.1434906971095412E-4</v>
      </c>
      <c r="EW909" s="1">
        <f t="shared" si="2190"/>
        <v>1.4898617797448363E-4</v>
      </c>
      <c r="EX909" s="1">
        <f t="shared" si="2191"/>
        <v>1.0259542033472963E-4</v>
      </c>
      <c r="EY909" s="1">
        <f t="shared" si="2192"/>
        <v>6.9844490119913165E-5</v>
      </c>
      <c r="EZ909" s="1">
        <f t="shared" si="2193"/>
        <v>4.671846595094882E-5</v>
      </c>
      <c r="FA909" s="1">
        <f t="shared" si="2194"/>
        <v>3.0151664567891701E-5</v>
      </c>
      <c r="FB909" s="1">
        <f t="shared" si="2195"/>
        <v>1.7696008670825822E-5</v>
      </c>
      <c r="FC909" s="1">
        <f t="shared" si="2196"/>
        <v>7.1903569092350814E-6</v>
      </c>
      <c r="FD909" s="75">
        <f t="shared" si="2047"/>
        <v>-7.1903569092350814E-6</v>
      </c>
    </row>
    <row r="910" spans="7:160" x14ac:dyDescent="0.35">
      <c r="G910" t="str">
        <f t="shared" si="2043"/>
        <v>Refd, t=4.47</v>
      </c>
      <c r="H910" s="76">
        <f t="shared" si="2044"/>
        <v>4.4749999999999268</v>
      </c>
      <c r="I910" s="1">
        <f t="shared" si="2045"/>
        <v>0</v>
      </c>
      <c r="J910" s="22">
        <f t="shared" si="2046"/>
        <v>1.0186033556146016E-8</v>
      </c>
      <c r="K910" s="1">
        <f t="shared" si="2048"/>
        <v>5.2579540839574522E-8</v>
      </c>
      <c r="L910" s="1">
        <f t="shared" si="2049"/>
        <v>1.3337753894146218E-7</v>
      </c>
      <c r="M910" s="1">
        <f t="shared" si="2050"/>
        <v>2.7929219075000391E-7</v>
      </c>
      <c r="N910" s="1">
        <f t="shared" si="2051"/>
        <v>5.3313520406648334E-7</v>
      </c>
      <c r="O910" s="1">
        <f t="shared" si="2052"/>
        <v>9.6246263558292869E-7</v>
      </c>
      <c r="P910" s="1">
        <f t="shared" si="2053"/>
        <v>1.6723543549141064E-6</v>
      </c>
      <c r="Q910" s="1">
        <f t="shared" si="2054"/>
        <v>2.8240584561348915E-6</v>
      </c>
      <c r="R910" s="1">
        <f t="shared" si="2055"/>
        <v>4.6618382479469247E-6</v>
      </c>
      <c r="S910" s="1">
        <f t="shared" si="2056"/>
        <v>7.5511276681791911E-6</v>
      </c>
      <c r="T910" s="1">
        <f t="shared" si="2057"/>
        <v>1.2032050220482723E-5</v>
      </c>
      <c r="U910" s="1">
        <f t="shared" si="2058"/>
        <v>1.8893499353383909E-5</v>
      </c>
      <c r="V910" s="1">
        <f t="shared" si="2059"/>
        <v>2.9274313791983186E-5</v>
      </c>
      <c r="W910" s="1">
        <f t="shared" si="2060"/>
        <v>4.479958843016509E-5</v>
      </c>
      <c r="X910" s="1">
        <f t="shared" si="2061"/>
        <v>6.7761789951553068E-5</v>
      </c>
      <c r="Y910" s="1">
        <f t="shared" si="2062"/>
        <v>1.0135800852709537E-4</v>
      </c>
      <c r="Z910" s="1">
        <f t="shared" si="2063"/>
        <v>1.4999623827344929E-4</v>
      </c>
      <c r="AA910" s="1">
        <f t="shared" si="2064"/>
        <v>2.196848512371562E-4</v>
      </c>
      <c r="AB910" s="1">
        <f t="shared" si="2065"/>
        <v>3.1852016600102519E-4</v>
      </c>
      <c r="AC910" s="1">
        <f t="shared" si="2066"/>
        <v>4.5728690912879785E-4</v>
      </c>
      <c r="AD910" s="1">
        <f t="shared" si="2067"/>
        <v>6.501850737262758E-4</v>
      </c>
      <c r="AE910" s="1">
        <f t="shared" si="2068"/>
        <v>9.1569381236656549E-4</v>
      </c>
      <c r="AF910" s="1">
        <f t="shared" si="2069"/>
        <v>1.2775781787624869E-3</v>
      </c>
      <c r="AG910" s="1">
        <f t="shared" si="2070"/>
        <v>1.766037411965557E-3</v>
      </c>
      <c r="AH910" s="1">
        <f t="shared" si="2071"/>
        <v>2.418983790434905E-3</v>
      </c>
      <c r="AI910" s="1">
        <f t="shared" si="2072"/>
        <v>3.2834287786920168E-3</v>
      </c>
      <c r="AJ910" s="1">
        <f t="shared" si="2073"/>
        <v>4.4169383760293427E-3</v>
      </c>
      <c r="AK910" s="1">
        <f t="shared" si="2074"/>
        <v>5.8891026698689418E-3</v>
      </c>
      <c r="AL910" s="1">
        <f t="shared" si="2075"/>
        <v>7.7829463480406013E-3</v>
      </c>
      <c r="AM910" s="1">
        <f t="shared" si="2076"/>
        <v>1.0196188453318789E-2</v>
      </c>
      <c r="AN910" s="1">
        <f t="shared" si="2077"/>
        <v>1.3242242451967376E-2</v>
      </c>
      <c r="AO910" s="1">
        <f t="shared" si="2078"/>
        <v>1.7050833534378244E-2</v>
      </c>
      <c r="AP910" s="1">
        <f t="shared" si="2079"/>
        <v>2.1768100989200744E-2</v>
      </c>
      <c r="AQ910" s="1">
        <f t="shared" si="2080"/>
        <v>2.7556051584041921E-2</v>
      </c>
      <c r="AR910" s="1">
        <f t="shared" si="2081"/>
        <v>3.4591237113783112E-2</v>
      </c>
      <c r="AS910" s="1">
        <f t="shared" si="2082"/>
        <v>4.3062547254292136E-2</v>
      </c>
      <c r="AT910" s="1">
        <f t="shared" si="2083"/>
        <v>5.3168038593207727E-2</v>
      </c>
      <c r="AU910" s="1">
        <f t="shared" si="2084"/>
        <v>6.5110762365697156E-2</v>
      </c>
      <c r="AV910" s="1">
        <f t="shared" si="2085"/>
        <v>7.9093606124964494E-2</v>
      </c>
      <c r="AW910" s="1">
        <f t="shared" si="2086"/>
        <v>9.5313226280761693E-2</v>
      </c>
      <c r="AX910" s="1">
        <f t="shared" si="2087"/>
        <v>0.11395321591008697</v>
      </c>
      <c r="AY910" s="1">
        <f t="shared" si="2088"/>
        <v>0.13517672116092189</v>
      </c>
      <c r="AZ910" s="1">
        <f t="shared" si="2089"/>
        <v>0.15911878476109145</v>
      </c>
      <c r="BA910" s="1">
        <f t="shared" si="2090"/>
        <v>0.18587875095833603</v>
      </c>
      <c r="BB910" s="1">
        <f t="shared" si="2091"/>
        <v>0.2155131069990692</v>
      </c>
      <c r="BC910" s="1">
        <f t="shared" si="2092"/>
        <v>0.24802915688897922</v>
      </c>
      <c r="BD910" s="1">
        <f t="shared" si="2093"/>
        <v>0.28337991965890302</v>
      </c>
      <c r="BE910" s="1">
        <f t="shared" si="2094"/>
        <v>0.32146061429162315</v>
      </c>
      <c r="BF910" s="1">
        <f t="shared" si="2095"/>
        <v>0.3621070364758921</v>
      </c>
      <c r="BG910" s="1">
        <f t="shared" si="2096"/>
        <v>0.40509605032154539</v>
      </c>
      <c r="BH910" s="1">
        <f t="shared" si="2097"/>
        <v>0.45014831524542925</v>
      </c>
      <c r="BI910" s="1">
        <f t="shared" si="2098"/>
        <v>0.49693325063491328</v>
      </c>
      <c r="BJ910" s="1">
        <f t="shared" si="2099"/>
        <v>0.54507611645022558</v>
      </c>
      <c r="BK910" s="1">
        <f t="shared" si="2100"/>
        <v>0.59416696546731806</v>
      </c>
      <c r="BL910" s="1">
        <f t="shared" si="2101"/>
        <v>0.64377111144533816</v>
      </c>
      <c r="BM910" s="1">
        <f t="shared" si="2102"/>
        <v>0.69344066558904738</v>
      </c>
      <c r="BN910" s="1">
        <f t="shared" si="2103"/>
        <v>0.74272662834530812</v>
      </c>
      <c r="BO910" s="1">
        <f t="shared" si="2104"/>
        <v>0.79119098984870695</v>
      </c>
      <c r="BP910" s="1">
        <f t="shared" si="2105"/>
        <v>0.83841829270830059</v>
      </c>
      <c r="BQ910" s="1">
        <f t="shared" si="2106"/>
        <v>0.88402614503918109</v>
      </c>
      <c r="BR910" s="1">
        <f t="shared" si="2107"/>
        <v>0.9276742367064017</v>
      </c>
      <c r="BS910" s="1">
        <f t="shared" si="2108"/>
        <v>0.96907150227554828</v>
      </c>
      <c r="BT910" s="1">
        <f t="shared" si="2109"/>
        <v>1.0079811828976124</v>
      </c>
      <c r="BU910" s="1">
        <f t="shared" si="2110"/>
        <v>1.0442236578792627</v>
      </c>
      <c r="BV910" s="1">
        <f t="shared" si="2111"/>
        <v>1.0776770362209578</v>
      </c>
      <c r="BW910" s="1">
        <f t="shared" si="2112"/>
        <v>1.1082756105927212</v>
      </c>
      <c r="BX910" s="1">
        <f t="shared" si="2113"/>
        <v>1.1360063738539494</v>
      </c>
      <c r="BY910" s="1">
        <f t="shared" si="2114"/>
        <v>1.1609038758108634</v>
      </c>
      <c r="BZ910" s="1">
        <f t="shared" si="2115"/>
        <v>1.1830437520171813</v>
      </c>
      <c r="CA910" s="1">
        <f t="shared" si="2116"/>
        <v>1.2025352858466665</v>
      </c>
      <c r="CB910" s="1">
        <f t="shared" si="2117"/>
        <v>1.219513370717717</v>
      </c>
      <c r="CC910" s="1">
        <f t="shared" si="2118"/>
        <v>1.2341302239999041</v>
      </c>
      <c r="CD910" s="1">
        <f t="shared" si="2119"/>
        <v>1.2465471719713002</v>
      </c>
      <c r="CE910" s="1">
        <f t="shared" si="2120"/>
        <v>1.2569267813067</v>
      </c>
      <c r="CF910" s="1">
        <f t="shared" si="2121"/>
        <v>1.2654255623684145</v>
      </c>
      <c r="CG910" s="1">
        <f t="shared" si="2122"/>
        <v>1.2721874182290345</v>
      </c>
      <c r="CH910" s="1">
        <f t="shared" si="2123"/>
        <v>1.2773379653644825</v>
      </c>
      <c r="CI910" s="1">
        <f t="shared" si="2124"/>
        <v>1.2809798107299706</v>
      </c>
      <c r="CJ910" s="1">
        <f t="shared" si="2125"/>
        <v>1.2831888375754115</v>
      </c>
      <c r="CK910" s="1">
        <f t="shared" si="2126"/>
        <v>1.2840115295693368</v>
      </c>
      <c r="CL910" s="1">
        <f t="shared" si="2127"/>
        <v>1.2834633489196907</v>
      </c>
      <c r="CM910" s="1">
        <f t="shared" si="2128"/>
        <v>1.2815281773571596</v>
      </c>
      <c r="CN910" s="1">
        <f t="shared" si="2129"/>
        <v>1.2781588263257453</v>
      </c>
      <c r="CO910" s="1">
        <f t="shared" si="2130"/>
        <v>1.2732786212024174</v>
      </c>
      <c r="CP910" s="1">
        <f t="shared" si="2131"/>
        <v>1.2667840603989204</v>
      </c>
      <c r="CQ910" s="1">
        <f t="shared" si="2132"/>
        <v>1.2585485406207171</v>
      </c>
      <c r="CR910" s="1">
        <f t="shared" si="2133"/>
        <v>1.2484271218866929</v>
      </c>
      <c r="CS910" s="1">
        <f t="shared" si="2134"/>
        <v>1.2362622786859498</v>
      </c>
      <c r="CT910" s="1">
        <f t="shared" si="2135"/>
        <v>1.2218905466765222</v>
      </c>
      <c r="CU910" s="1">
        <f t="shared" si="2136"/>
        <v>1.2051499288367438</v>
      </c>
      <c r="CV910" s="1">
        <f t="shared" si="2137"/>
        <v>1.1858878735931546</v>
      </c>
      <c r="CW910" s="1">
        <f t="shared" si="2138"/>
        <v>1.1639695840578601</v>
      </c>
      <c r="CX910" s="1">
        <f t="shared" si="2139"/>
        <v>1.1392863669655002</v>
      </c>
      <c r="CY910" s="1">
        <f t="shared" si="2140"/>
        <v>1.1117636875982198</v>
      </c>
      <c r="CZ910" s="1">
        <f t="shared" si="2141"/>
        <v>1.0813685683396344</v>
      </c>
      <c r="DA910" s="1">
        <f t="shared" si="2142"/>
        <v>1.0481159583688162</v>
      </c>
      <c r="DB910" s="1">
        <f t="shared" si="2143"/>
        <v>1.0120737141401372</v>
      </c>
      <c r="DC910" s="1">
        <f t="shared" si="2144"/>
        <v>0.97336586682677717</v>
      </c>
      <c r="DD910" s="1">
        <f t="shared" si="2145"/>
        <v>0.9321739139794547</v>
      </c>
      <c r="DE910" s="1">
        <f t="shared" si="2146"/>
        <v>0.8887359562286703</v>
      </c>
      <c r="DF910" s="1">
        <f t="shared" si="2147"/>
        <v>0.84334360173266665</v>
      </c>
      <c r="DG910" s="1">
        <f t="shared" si="2148"/>
        <v>0.79633667511324657</v>
      </c>
      <c r="DH910" s="1">
        <f t="shared" si="2149"/>
        <v>0.74809588622566126</v>
      </c>
      <c r="DI910" s="1">
        <f t="shared" si="2150"/>
        <v>0.69903372883448933</v>
      </c>
      <c r="DJ910" s="1">
        <f t="shared" si="2151"/>
        <v>0.64958398157690311</v>
      </c>
      <c r="DK910" s="1">
        <f t="shared" si="2152"/>
        <v>0.60019026563911138</v>
      </c>
      <c r="DL910" s="1">
        <f t="shared" si="2153"/>
        <v>0.55129416893067118</v>
      </c>
      <c r="DM910" s="1">
        <f t="shared" si="2154"/>
        <v>0.50332347083697693</v>
      </c>
      <c r="DN910" s="1">
        <f t="shared" si="2155"/>
        <v>0.45668099294740855</v>
      </c>
      <c r="DO910" s="1">
        <f t="shared" si="2156"/>
        <v>0.41173456022326083</v>
      </c>
      <c r="DP910" s="1">
        <f t="shared" si="2157"/>
        <v>0.36880848717727638</v>
      </c>
      <c r="DQ910" s="1">
        <f t="shared" si="2158"/>
        <v>0.32817691031309998</v>
      </c>
      <c r="DR910" s="1">
        <f t="shared" si="2159"/>
        <v>0.29005917854469371</v>
      </c>
      <c r="DS910" s="1">
        <f t="shared" si="2160"/>
        <v>0.25461739582241255</v>
      </c>
      <c r="DT910" s="1">
        <f t="shared" si="2161"/>
        <v>0.22195609323041562</v>
      </c>
      <c r="DU910" s="1">
        <f t="shared" si="2162"/>
        <v>0.19212389939594454</v>
      </c>
      <c r="DV910" s="1">
        <f t="shared" si="2163"/>
        <v>0.16511698502191802</v>
      </c>
      <c r="DW910" s="1">
        <f t="shared" si="2164"/>
        <v>0.14088398491803603</v>
      </c>
      <c r="DX910" s="1">
        <f t="shared" si="2165"/>
        <v>0.11933205228198299</v>
      </c>
      <c r="DY910" s="1">
        <f t="shared" si="2166"/>
        <v>0.10033367630427997</v>
      </c>
      <c r="DZ910" s="1">
        <f t="shared" si="2167"/>
        <v>8.3733894577817158E-2</v>
      </c>
      <c r="EA910" s="1">
        <f t="shared" si="2168"/>
        <v>6.9357553701926269E-2</v>
      </c>
      <c r="EB910" s="1">
        <f t="shared" si="2169"/>
        <v>5.7016310972041385E-2</v>
      </c>
      <c r="EC910" s="1">
        <f t="shared" si="2170"/>
        <v>4.6515122381640669E-2</v>
      </c>
      <c r="ED910" s="1">
        <f t="shared" si="2171"/>
        <v>3.7658022222867085E-2</v>
      </c>
      <c r="EE910" s="1">
        <f t="shared" si="2172"/>
        <v>3.0253062358526726E-2</v>
      </c>
      <c r="EF910" s="1">
        <f t="shared" si="2173"/>
        <v>2.4116340259229874E-2</v>
      </c>
      <c r="EG910" s="1">
        <f t="shared" si="2174"/>
        <v>1.9075100460800042E-2</v>
      </c>
      <c r="EH910" s="1">
        <f t="shared" si="2175"/>
        <v>1.4969941478673594E-2</v>
      </c>
      <c r="EI910" s="1">
        <f t="shared" si="2176"/>
        <v>1.1656197735105048E-2</v>
      </c>
      <c r="EJ910" s="1">
        <f t="shared" si="2177"/>
        <v>9.0045930271727311E-3</v>
      </c>
      <c r="EK910" s="1">
        <f t="shared" si="2178"/>
        <v>6.9012786828127753E-3</v>
      </c>
      <c r="EL910" s="1">
        <f t="shared" si="2179"/>
        <v>5.2473767154360843E-3</v>
      </c>
      <c r="EM910" s="1">
        <f t="shared" si="2180"/>
        <v>3.95814739133038E-3</v>
      </c>
      <c r="EN910" s="1">
        <f t="shared" si="2181"/>
        <v>2.9618933556290429E-3</v>
      </c>
      <c r="EO910" s="1">
        <f t="shared" si="2182"/>
        <v>2.1987006096934212E-3</v>
      </c>
      <c r="EP910" s="1">
        <f t="shared" si="2183"/>
        <v>1.6191019222344916E-3</v>
      </c>
      <c r="EQ910" s="1">
        <f t="shared" si="2184"/>
        <v>1.1827322333217735E-3</v>
      </c>
      <c r="ER910" s="1">
        <f t="shared" si="2185"/>
        <v>8.5702955782744443E-4</v>
      </c>
      <c r="ES910" s="1">
        <f t="shared" si="2186"/>
        <v>6.1601979393590279E-4</v>
      </c>
      <c r="ET910" s="1">
        <f t="shared" si="2187"/>
        <v>4.3921036480550844E-4</v>
      </c>
      <c r="EU910" s="1">
        <f t="shared" si="2188"/>
        <v>3.1060614695811831E-4</v>
      </c>
      <c r="EV910" s="1">
        <f t="shared" si="2189"/>
        <v>2.1785178738083371E-4</v>
      </c>
      <c r="EW910" s="1">
        <f t="shared" si="2190"/>
        <v>1.5149717964413402E-4</v>
      </c>
      <c r="EX910" s="1">
        <f t="shared" si="2191"/>
        <v>1.0437726269327121E-4</v>
      </c>
      <c r="EY910" s="1">
        <f t="shared" si="2192"/>
        <v>7.109295192065816E-5</v>
      </c>
      <c r="EZ910" s="1">
        <f t="shared" si="2193"/>
        <v>4.7576246180370597E-5</v>
      </c>
      <c r="FA910" s="1">
        <f t="shared" si="2194"/>
        <v>3.0718461893133787E-5</v>
      </c>
      <c r="FB910" s="1">
        <f t="shared" si="2195"/>
        <v>1.8034840156238363E-5</v>
      </c>
      <c r="FC910" s="1">
        <f t="shared" si="2196"/>
        <v>7.3295854901046558E-6</v>
      </c>
      <c r="FD910" s="75">
        <f t="shared" si="2047"/>
        <v>-7.3295854901046558E-6</v>
      </c>
    </row>
    <row r="911" spans="7:160" x14ac:dyDescent="0.35">
      <c r="G911" t="str">
        <f t="shared" ref="G911:G974" si="2197">$G$14&amp;", t="&amp;ROUND(H911,2)</f>
        <v>Refd, t=4.48</v>
      </c>
      <c r="H911" s="76">
        <f t="shared" si="2044"/>
        <v>4.4799999999999267</v>
      </c>
      <c r="I911" s="1">
        <f t="shared" si="2045"/>
        <v>0</v>
      </c>
      <c r="J911" s="22">
        <f t="shared" si="2046"/>
        <v>1.0074196374124677E-8</v>
      </c>
      <c r="K911" s="1">
        <f t="shared" si="2048"/>
        <v>5.2002527231266726E-8</v>
      </c>
      <c r="L911" s="1">
        <f t="shared" si="2049"/>
        <v>1.3191540599510848E-7</v>
      </c>
      <c r="M911" s="1">
        <f t="shared" si="2050"/>
        <v>2.7623548477541697E-7</v>
      </c>
      <c r="N911" s="1">
        <f t="shared" si="2051"/>
        <v>5.2731308612034003E-7</v>
      </c>
      <c r="O911" s="1">
        <f t="shared" si="2052"/>
        <v>9.5198084099438895E-7</v>
      </c>
      <c r="P911" s="1">
        <f t="shared" si="2053"/>
        <v>1.6542013690088703E-6</v>
      </c>
      <c r="Q911" s="1">
        <f t="shared" si="2054"/>
        <v>2.7935218371845036E-6</v>
      </c>
      <c r="R911" s="1">
        <f t="shared" si="2055"/>
        <v>4.611651369801086E-6</v>
      </c>
      <c r="S911" s="1">
        <f t="shared" si="2056"/>
        <v>7.4702392224150413E-6</v>
      </c>
      <c r="T911" s="1">
        <f t="shared" si="2057"/>
        <v>1.1903873586338281E-5</v>
      </c>
      <c r="U911" s="1">
        <f t="shared" si="2058"/>
        <v>1.8693455577559525E-5</v>
      </c>
      <c r="V911" s="1">
        <f t="shared" si="2059"/>
        <v>2.8966429981317888E-5</v>
      </c>
      <c r="W911" s="1">
        <f t="shared" si="2060"/>
        <v>4.4331853081302898E-5</v>
      </c>
      <c r="X911" s="1">
        <f t="shared" si="2061"/>
        <v>6.7059899364952855E-5</v>
      </c>
      <c r="Y911" s="1">
        <f t="shared" si="2062"/>
        <v>1.0031706661684776E-4</v>
      </c>
      <c r="Z911" s="1">
        <f t="shared" si="2063"/>
        <v>1.4846990023546644E-4</v>
      </c>
      <c r="AA911" s="1">
        <f t="shared" si="2064"/>
        <v>2.1747133631763293E-4</v>
      </c>
      <c r="AB911" s="1">
        <f t="shared" si="2065"/>
        <v>3.1534451515096513E-4</v>
      </c>
      <c r="AC911" s="1">
        <f t="shared" si="2066"/>
        <v>4.52778841399062E-4</v>
      </c>
      <c r="AD911" s="1">
        <f t="shared" si="2067"/>
        <v>6.4385181509519487E-4</v>
      </c>
      <c r="AE911" s="1">
        <f t="shared" si="2068"/>
        <v>9.0688734851546323E-4</v>
      </c>
      <c r="AF911" s="1">
        <f t="shared" si="2069"/>
        <v>1.2654565363363749E-3</v>
      </c>
      <c r="AG911" s="1">
        <f t="shared" si="2070"/>
        <v>1.7495198177773165E-3</v>
      </c>
      <c r="AH911" s="1">
        <f t="shared" si="2071"/>
        <v>2.3966999090217164E-3</v>
      </c>
      <c r="AI911" s="1">
        <f t="shared" si="2072"/>
        <v>3.253662694619788E-3</v>
      </c>
      <c r="AJ911" s="1">
        <f t="shared" si="2073"/>
        <v>4.3775685693466905E-3</v>
      </c>
      <c r="AK911" s="1">
        <f t="shared" si="2074"/>
        <v>5.8375399210945011E-3</v>
      </c>
      <c r="AL911" s="1">
        <f t="shared" si="2075"/>
        <v>7.7160722792163211E-3</v>
      </c>
      <c r="AM911" s="1">
        <f t="shared" si="2076"/>
        <v>1.0110298224358492E-2</v>
      </c>
      <c r="AN911" s="1">
        <f t="shared" si="2077"/>
        <v>1.3132995930499295E-2</v>
      </c>
      <c r="AO911" s="1">
        <f t="shared" si="2078"/>
        <v>1.6913219970430847E-2</v>
      </c>
      <c r="AP911" s="1">
        <f t="shared" si="2079"/>
        <v>2.15964227684367E-2</v>
      </c>
      <c r="AQ911" s="1">
        <f t="shared" si="2080"/>
        <v>2.7343932912217806E-2</v>
      </c>
      <c r="AR911" s="1">
        <f t="shared" si="2081"/>
        <v>3.4331663408110523E-2</v>
      </c>
      <c r="AS911" s="1">
        <f t="shared" si="2082"/>
        <v>4.2747940501426024E-2</v>
      </c>
      <c r="AT911" s="1">
        <f t="shared" si="2083"/>
        <v>5.2790372916296902E-2</v>
      </c>
      <c r="AU911" s="1">
        <f t="shared" si="2084"/>
        <v>6.4661722493761523E-2</v>
      </c>
      <c r="AV911" s="1">
        <f t="shared" si="2085"/>
        <v>7.8564789388411674E-2</v>
      </c>
      <c r="AW911" s="1">
        <f t="shared" si="2086"/>
        <v>9.4696386228661847E-2</v>
      </c>
      <c r="AX911" s="1">
        <f t="shared" si="2087"/>
        <v>0.11324054277324455</v>
      </c>
      <c r="AY911" s="1">
        <f t="shared" si="2088"/>
        <v>0.13436115133766049</v>
      </c>
      <c r="AZ911" s="1">
        <f t="shared" si="2089"/>
        <v>0.15819432849301662</v>
      </c>
      <c r="BA911" s="1">
        <f t="shared" si="2090"/>
        <v>0.18484082463580437</v>
      </c>
      <c r="BB911" s="1">
        <f t="shared" si="2091"/>
        <v>0.21435885434780952</v>
      </c>
      <c r="BC911" s="1">
        <f t="shared" si="2092"/>
        <v>0.24675774188652139</v>
      </c>
      <c r="BD911" s="1">
        <f t="shared" si="2093"/>
        <v>0.28199277362201824</v>
      </c>
      <c r="BE911" s="1">
        <f t="shared" si="2094"/>
        <v>0.31996162031241232</v>
      </c>
      <c r="BF911" s="1">
        <f t="shared" si="2095"/>
        <v>0.36050263633034019</v>
      </c>
      <c r="BG911" s="1">
        <f t="shared" si="2096"/>
        <v>0.40339526209850884</v>
      </c>
      <c r="BH911" s="1">
        <f t="shared" si="2097"/>
        <v>0.44836265411050852</v>
      </c>
      <c r="BI911" s="1">
        <f t="shared" si="2098"/>
        <v>0.49507655011711516</v>
      </c>
      <c r="BJ911" s="1">
        <f t="shared" si="2099"/>
        <v>0.54316425309937622</v>
      </c>
      <c r="BK911" s="1">
        <f t="shared" si="2100"/>
        <v>0.59221749529608692</v>
      </c>
      <c r="BL911" s="1">
        <f t="shared" si="2101"/>
        <v>0.64180283183248255</v>
      </c>
      <c r="BM911" s="1">
        <f t="shared" si="2102"/>
        <v>0.69147312087956736</v>
      </c>
      <c r="BN911" s="1">
        <f t="shared" si="2103"/>
        <v>0.74077958088379958</v>
      </c>
      <c r="BO911" s="1">
        <f t="shared" si="2104"/>
        <v>0.78928388034899988</v>
      </c>
      <c r="BP911" s="1">
        <f t="shared" si="2105"/>
        <v>0.83656971452610851</v>
      </c>
      <c r="BQ911" s="1">
        <f t="shared" si="2106"/>
        <v>0.88225335602779031</v>
      </c>
      <c r="BR911" s="1">
        <f t="shared" si="2107"/>
        <v>0.92599272997743931</v>
      </c>
      <c r="BS911" s="1">
        <f t="shared" si="2108"/>
        <v>0.96749465355447095</v>
      </c>
      <c r="BT911" s="1">
        <f t="shared" si="2109"/>
        <v>1.006519987551499</v>
      </c>
      <c r="BU911" s="1">
        <f t="shared" si="2110"/>
        <v>1.0428865654663868</v>
      </c>
      <c r="BV911" s="1">
        <f t="shared" si="2111"/>
        <v>1.0764698849650307</v>
      </c>
      <c r="BW911" s="1">
        <f t="shared" si="2112"/>
        <v>1.1072016589144773</v>
      </c>
      <c r="BX911" s="1">
        <f t="shared" si="2113"/>
        <v>1.1350664213561696</v>
      </c>
      <c r="BY911" s="1">
        <f t="shared" si="2114"/>
        <v>1.1600964622006336</v>
      </c>
      <c r="BZ911" s="1">
        <f t="shared" si="2115"/>
        <v>1.1823654195640054</v>
      </c>
      <c r="CA911" s="1">
        <f t="shared" si="2116"/>
        <v>1.2019808892210109</v>
      </c>
      <c r="CB911" s="1">
        <f t="shared" si="2117"/>
        <v>1.2190764174358275</v>
      </c>
      <c r="CC911" s="1">
        <f t="shared" si="2118"/>
        <v>1.2338032291301797</v>
      </c>
      <c r="CD911" s="1">
        <f t="shared" si="2119"/>
        <v>1.2463220120731215</v>
      </c>
      <c r="CE911" s="1">
        <f t="shared" si="2120"/>
        <v>1.2567950345592913</v>
      </c>
      <c r="CF911" s="1">
        <f t="shared" si="2121"/>
        <v>1.2653788242615842</v>
      </c>
      <c r="CG911" s="1">
        <f t="shared" si="2122"/>
        <v>1.2722175847823836</v>
      </c>
      <c r="CH911" s="1">
        <f t="shared" si="2123"/>
        <v>1.2774374783887827</v>
      </c>
      <c r="CI911" s="1">
        <f t="shared" si="2124"/>
        <v>1.281141861953321</v>
      </c>
      <c r="CJ911" s="1">
        <f t="shared" si="2125"/>
        <v>1.2834075303876014</v>
      </c>
      <c r="CK911" s="1">
        <f t="shared" si="2126"/>
        <v>1.2842819986087257</v>
      </c>
      <c r="CL911" s="1">
        <f t="shared" si="2127"/>
        <v>1.2837818387154207</v>
      </c>
      <c r="CM911" s="1">
        <f t="shared" si="2128"/>
        <v>1.2818920817785031</v>
      </c>
      <c r="CN911" s="1">
        <f t="shared" si="2129"/>
        <v>1.2785666907594604</v>
      </c>
      <c r="CO911" s="1">
        <f t="shared" si="2130"/>
        <v>1.2737301092922599</v>
      </c>
      <c r="CP911" s="1">
        <f t="shared" si="2131"/>
        <v>1.2672798869732185</v>
      </c>
      <c r="CQ911" s="1">
        <f t="shared" si="2132"/>
        <v>1.2590903722429636</v>
      </c>
      <c r="CR911" s="1">
        <f t="shared" si="2133"/>
        <v>1.2490174464185257</v>
      </c>
      <c r="CS911" s="1">
        <f t="shared" si="2134"/>
        <v>1.236904245454872</v>
      </c>
      <c r="CT911" s="1">
        <f t="shared" si="2135"/>
        <v>1.2225877793588877</v>
      </c>
      <c r="CU911" s="1">
        <f t="shared" si="2136"/>
        <v>1.2059063140216413</v>
      </c>
      <c r="CV911" s="1">
        <f t="shared" si="2137"/>
        <v>1.1867073291573171</v>
      </c>
      <c r="CW911" s="1">
        <f t="shared" si="2138"/>
        <v>1.1648558128793105</v>
      </c>
      <c r="CX911" s="1">
        <f t="shared" si="2139"/>
        <v>1.1402426030143373</v>
      </c>
      <c r="CY911" s="1">
        <f t="shared" si="2140"/>
        <v>1.1127924429132512</v>
      </c>
      <c r="CZ911" s="1">
        <f t="shared" si="2141"/>
        <v>1.0824713906564094</v>
      </c>
      <c r="DA911" s="1">
        <f t="shared" si="2142"/>
        <v>1.0492932100327057</v>
      </c>
      <c r="DB911" s="1">
        <f t="shared" si="2143"/>
        <v>1.0133243832585637</v>
      </c>
      <c r="DC911" s="1">
        <f t="shared" si="2144"/>
        <v>0.9746874212636637</v>
      </c>
      <c r="DD911" s="1">
        <f t="shared" si="2145"/>
        <v>0.93356220769985987</v>
      </c>
      <c r="DE911" s="1">
        <f t="shared" si="2146"/>
        <v>0.89018519565328569</v>
      </c>
      <c r="DF911" s="1">
        <f t="shared" si="2147"/>
        <v>0.84484637722105149</v>
      </c>
      <c r="DG911" s="1">
        <f t="shared" si="2148"/>
        <v>0.79788405959127318</v>
      </c>
      <c r="DH911" s="1">
        <f t="shared" si="2149"/>
        <v>0.74967759949793111</v>
      </c>
      <c r="DI911" s="1">
        <f t="shared" si="2150"/>
        <v>0.70063836251437739</v>
      </c>
      <c r="DJ911" s="1">
        <f t="shared" si="2151"/>
        <v>0.65119927608958261</v>
      </c>
      <c r="DK911" s="1">
        <f t="shared" si="2152"/>
        <v>0.60180342767285377</v>
      </c>
      <c r="DL911" s="1">
        <f t="shared" si="2153"/>
        <v>0.55289221527252608</v>
      </c>
      <c r="DM911" s="1">
        <f t="shared" si="2154"/>
        <v>0.50489358292784114</v>
      </c>
      <c r="DN911" s="1">
        <f t="shared" si="2155"/>
        <v>0.45821086586008708</v>
      </c>
      <c r="DO911" s="1">
        <f t="shared" si="2156"/>
        <v>0.41321273015838628</v>
      </c>
      <c r="DP911" s="1">
        <f t="shared" si="2157"/>
        <v>0.37022462295523173</v>
      </c>
      <c r="DQ911" s="1">
        <f t="shared" si="2158"/>
        <v>0.32952205660433526</v>
      </c>
      <c r="DR911" s="1">
        <f t="shared" si="2159"/>
        <v>0.29132594154581587</v>
      </c>
      <c r="DS911" s="1">
        <f t="shared" si="2160"/>
        <v>0.25580006551954454</v>
      </c>
      <c r="DT911" s="1">
        <f t="shared" si="2161"/>
        <v>0.22305070003381308</v>
      </c>
      <c r="DU911" s="1">
        <f t="shared" si="2162"/>
        <v>0.19312820651510113</v>
      </c>
      <c r="DV911" s="1">
        <f t="shared" si="2163"/>
        <v>0.16603042123144221</v>
      </c>
      <c r="DW911" s="1">
        <f t="shared" si="2164"/>
        <v>0.14170752513365453</v>
      </c>
      <c r="DX911" s="1">
        <f t="shared" si="2165"/>
        <v>0.12006805546988812</v>
      </c>
      <c r="DY911" s="1">
        <f t="shared" si="2166"/>
        <v>0.10098569159611712</v>
      </c>
      <c r="DZ911" s="1">
        <f t="shared" si="2167"/>
        <v>8.4306447034333126E-2</v>
      </c>
      <c r="EA911" s="1">
        <f t="shared" si="2168"/>
        <v>6.9855920999036286E-2</v>
      </c>
      <c r="EB911" s="1">
        <f t="shared" si="2169"/>
        <v>5.7446301464650511E-2</v>
      </c>
      <c r="EC911" s="1">
        <f t="shared" si="2170"/>
        <v>4.6882863662914477E-2</v>
      </c>
      <c r="ED911" s="1">
        <f t="shared" si="2171"/>
        <v>3.796976759337245E-2</v>
      </c>
      <c r="EE911" s="1">
        <f t="shared" si="2172"/>
        <v>3.0515020712213788E-2</v>
      </c>
      <c r="EF911" s="1">
        <f t="shared" si="2173"/>
        <v>2.4334532936472007E-2</v>
      </c>
      <c r="EG911" s="1">
        <f t="shared" si="2174"/>
        <v>1.9255246749042325E-2</v>
      </c>
      <c r="EH911" s="1">
        <f t="shared" si="2175"/>
        <v>1.5117372768077798E-2</v>
      </c>
      <c r="EI911" s="1">
        <f t="shared" si="2176"/>
        <v>1.1775798937578774E-2</v>
      </c>
      <c r="EJ911" s="1">
        <f t="shared" si="2177"/>
        <v>9.1007687870640862E-3</v>
      </c>
      <c r="EK911" s="1">
        <f t="shared" si="2178"/>
        <v>6.977941160107649E-3</v>
      </c>
      <c r="EL911" s="1">
        <f t="shared" si="2179"/>
        <v>5.307951294686899E-3</v>
      </c>
      <c r="EM911" s="1">
        <f t="shared" si="2180"/>
        <v>4.0055925282808337E-3</v>
      </c>
      <c r="EN911" s="1">
        <f t="shared" si="2181"/>
        <v>2.9987308710433041E-3</v>
      </c>
      <c r="EO911" s="1">
        <f t="shared" si="2182"/>
        <v>2.2270530212269426E-3</v>
      </c>
      <c r="EP911" s="1">
        <f t="shared" si="2183"/>
        <v>1.64073381365469E-3</v>
      </c>
      <c r="EQ911" s="1">
        <f t="shared" si="2184"/>
        <v>1.1990931425075637E-3</v>
      </c>
      <c r="ER911" s="1">
        <f t="shared" si="2185"/>
        <v>8.6929637384472057E-4</v>
      </c>
      <c r="ES911" s="1">
        <f t="shared" si="2186"/>
        <v>6.2513715085675656E-4</v>
      </c>
      <c r="ET911" s="1">
        <f t="shared" si="2187"/>
        <v>4.4592797700771338E-4</v>
      </c>
      <c r="EU911" s="1">
        <f t="shared" si="2188"/>
        <v>3.1551242772008596E-4</v>
      </c>
      <c r="EV911" s="1">
        <f t="shared" si="2189"/>
        <v>2.2140341788876592E-4</v>
      </c>
      <c r="EW911" s="1">
        <f t="shared" si="2190"/>
        <v>1.5404454325943024E-4</v>
      </c>
      <c r="EX911" s="1">
        <f t="shared" si="2191"/>
        <v>1.061858272326005E-4</v>
      </c>
      <c r="EY911" s="1">
        <f t="shared" si="2192"/>
        <v>7.2360769089190776E-5</v>
      </c>
      <c r="EZ911" s="1">
        <f t="shared" si="2193"/>
        <v>4.8447737472048631E-5</v>
      </c>
      <c r="FA911" s="1">
        <f t="shared" si="2194"/>
        <v>3.1294562070360363E-5</v>
      </c>
      <c r="FB911" s="1">
        <f t="shared" si="2195"/>
        <v>1.8379347421689875E-5</v>
      </c>
      <c r="FC911" s="1">
        <f t="shared" si="2196"/>
        <v>7.4711751188168984E-6</v>
      </c>
      <c r="FD911" s="75">
        <f t="shared" si="2047"/>
        <v>-7.4711751188168984E-6</v>
      </c>
    </row>
    <row r="912" spans="7:160" x14ac:dyDescent="0.35">
      <c r="G912" t="str">
        <f t="shared" si="2197"/>
        <v>Refd, t=4.48</v>
      </c>
      <c r="H912" s="76">
        <f t="shared" ref="H912:H975" si="2198">H911+$B$7</f>
        <v>4.4849999999999266</v>
      </c>
      <c r="I912" s="1">
        <f t="shared" ref="I912:I975" si="2199">$B$18</f>
        <v>0</v>
      </c>
      <c r="J912" s="22">
        <f t="shared" ref="J912:J975" si="2200">J911+2*I$9*(I911-J911)-J$9*(K911-J911)+$B$31+J$10*($B$17-J911)-J$11*J911+IF($A$18="Cinf: Mass flux",$B$29*(K911-J911),$B$29*(K911-3*J911+2*I911))</f>
        <v>9.9636012232151591E-9</v>
      </c>
      <c r="K912" s="1">
        <f t="shared" si="2048"/>
        <v>5.1431918646600289E-8</v>
      </c>
      <c r="L912" s="1">
        <f t="shared" si="2049"/>
        <v>1.3046948579098016E-7</v>
      </c>
      <c r="M912" s="1">
        <f t="shared" si="2050"/>
        <v>2.7321261741851989E-7</v>
      </c>
      <c r="N912" s="1">
        <f t="shared" si="2051"/>
        <v>5.2155527901889942E-7</v>
      </c>
      <c r="O912" s="1">
        <f t="shared" si="2052"/>
        <v>9.4161450790263464E-7</v>
      </c>
      <c r="P912" s="1">
        <f t="shared" si="2053"/>
        <v>1.6362476797135589E-6</v>
      </c>
      <c r="Q912" s="1">
        <f t="shared" si="2054"/>
        <v>2.7633191607978931E-6</v>
      </c>
      <c r="R912" s="1">
        <f t="shared" si="2055"/>
        <v>4.5620108582950681E-6</v>
      </c>
      <c r="S912" s="1">
        <f t="shared" si="2056"/>
        <v>7.3902268937373058E-6</v>
      </c>
      <c r="T912" s="1">
        <f t="shared" si="2057"/>
        <v>1.1777077329775088E-5</v>
      </c>
      <c r="U912" s="1">
        <f t="shared" si="2058"/>
        <v>1.8495552479598655E-5</v>
      </c>
      <c r="V912" s="1">
        <f t="shared" si="2059"/>
        <v>2.8661817809869851E-5</v>
      </c>
      <c r="W912" s="1">
        <f t="shared" si="2060"/>
        <v>4.3869049882652076E-5</v>
      </c>
      <c r="X912" s="1">
        <f t="shared" si="2061"/>
        <v>6.6365348129668016E-5</v>
      </c>
      <c r="Y912" s="1">
        <f t="shared" si="2062"/>
        <v>9.928691044705676E-5</v>
      </c>
      <c r="Z912" s="1">
        <f t="shared" si="2063"/>
        <v>1.4695922177429156E-4</v>
      </c>
      <c r="AA912" s="1">
        <f t="shared" si="2064"/>
        <v>2.1528028993601602E-4</v>
      </c>
      <c r="AB912" s="1">
        <f t="shared" si="2065"/>
        <v>3.1220073055890574E-4</v>
      </c>
      <c r="AC912" s="1">
        <f t="shared" si="2066"/>
        <v>4.4831545459989318E-4</v>
      </c>
      <c r="AD912" s="1">
        <f t="shared" si="2067"/>
        <v>6.3758050105552455E-4</v>
      </c>
      <c r="AE912" s="1">
        <f t="shared" si="2068"/>
        <v>8.9816580568491671E-4</v>
      </c>
      <c r="AF912" s="1">
        <f t="shared" si="2069"/>
        <v>1.2534500233498031E-3</v>
      </c>
      <c r="AG912" s="1">
        <f t="shared" si="2070"/>
        <v>1.7331565839758174E-3</v>
      </c>
      <c r="AH912" s="1">
        <f t="shared" si="2071"/>
        <v>2.3746207070119148E-3</v>
      </c>
      <c r="AI912" s="1">
        <f t="shared" si="2072"/>
        <v>3.2241650241061591E-3</v>
      </c>
      <c r="AJ912" s="1">
        <f t="shared" si="2073"/>
        <v>4.3385468781709392E-3</v>
      </c>
      <c r="AK912" s="1">
        <f t="shared" si="2074"/>
        <v>5.7864236721633516E-3</v>
      </c>
      <c r="AL912" s="1">
        <f t="shared" si="2075"/>
        <v>7.6497645575292744E-3</v>
      </c>
      <c r="AM912" s="1">
        <f t="shared" si="2076"/>
        <v>1.0025118367706204E-2</v>
      </c>
      <c r="AN912" s="1">
        <f t="shared" si="2077"/>
        <v>1.302463046506285E-2</v>
      </c>
      <c r="AO912" s="1">
        <f t="shared" si="2078"/>
        <v>1.6776686847145908E-2</v>
      </c>
      <c r="AP912" s="1">
        <f t="shared" si="2079"/>
        <v>2.1426054443317785E-2</v>
      </c>
      <c r="AQ912" s="1">
        <f t="shared" si="2080"/>
        <v>2.7133384101810955E-2</v>
      </c>
      <c r="AR912" s="1">
        <f t="shared" si="2081"/>
        <v>3.4073949287519494E-2</v>
      </c>
      <c r="AS912" s="1">
        <f t="shared" si="2082"/>
        <v>4.2435510613835506E-2</v>
      </c>
      <c r="AT912" s="1">
        <f t="shared" si="2083"/>
        <v>5.2415225066604461E-2</v>
      </c>
      <c r="AU912" s="1">
        <f t="shared" si="2084"/>
        <v>6.4215559373175496E-2</v>
      </c>
      <c r="AV912" s="1">
        <f t="shared" si="2085"/>
        <v>7.8039218631644161E-2</v>
      </c>
      <c r="AW912" s="1">
        <f t="shared" si="2086"/>
        <v>9.4083162100115025E-2</v>
      </c>
      <c r="AX912" s="1">
        <f t="shared" si="2087"/>
        <v>0.11253184482633187</v>
      </c>
      <c r="AY912" s="1">
        <f t="shared" si="2088"/>
        <v>0.13354989235749376</v>
      </c>
      <c r="AZ912" s="1">
        <f t="shared" si="2089"/>
        <v>0.15727448102781447</v>
      </c>
      <c r="BA912" s="1">
        <f t="shared" si="2090"/>
        <v>0.18380775268930891</v>
      </c>
      <c r="BB912" s="1">
        <f t="shared" si="2091"/>
        <v>0.21320963459971443</v>
      </c>
      <c r="BC912" s="1">
        <f t="shared" si="2092"/>
        <v>0.24549145737646511</v>
      </c>
      <c r="BD912" s="1">
        <f t="shared" si="2093"/>
        <v>0.28061076238586208</v>
      </c>
      <c r="BE912" s="1">
        <f t="shared" si="2094"/>
        <v>0.31846766214795547</v>
      </c>
      <c r="BF912" s="1">
        <f t="shared" si="2095"/>
        <v>0.3589030627624008</v>
      </c>
      <c r="BG912" s="1">
        <f t="shared" si="2096"/>
        <v>0.40169897768272583</v>
      </c>
      <c r="BH912" s="1">
        <f t="shared" si="2097"/>
        <v>0.44658106133029257</v>
      </c>
      <c r="BI912" s="1">
        <f t="shared" si="2098"/>
        <v>0.49322337505824881</v>
      </c>
      <c r="BJ912" s="1">
        <f t="shared" si="2099"/>
        <v>0.54125527451581845</v>
      </c>
      <c r="BK912" s="1">
        <f t="shared" si="2100"/>
        <v>0.59027018523126606</v>
      </c>
      <c r="BL912" s="1">
        <f t="shared" si="2101"/>
        <v>0.63983592122596622</v>
      </c>
      <c r="BM912" s="1">
        <f t="shared" si="2102"/>
        <v>0.6895061081695375</v>
      </c>
      <c r="BN912" s="1">
        <f t="shared" si="2103"/>
        <v>0.73883220515532222</v>
      </c>
      <c r="BO912" s="1">
        <f t="shared" si="2104"/>
        <v>0.78737558279855635</v>
      </c>
      <c r="BP912" s="1">
        <f t="shared" si="2105"/>
        <v>0.83471911274069932</v>
      </c>
      <c r="BQ912" s="1">
        <f t="shared" si="2106"/>
        <v>0.88047775475973289</v>
      </c>
      <c r="BR912" s="1">
        <f t="shared" si="2107"/>
        <v>0.92430768980709954</v>
      </c>
      <c r="BS912" s="1">
        <f t="shared" si="2108"/>
        <v>0.96591363526381746</v>
      </c>
      <c r="BT912" s="1">
        <f t="shared" si="2109"/>
        <v>1.0050540854713037</v>
      </c>
      <c r="BU912" s="1">
        <f t="shared" si="2110"/>
        <v>1.0415443378688038</v>
      </c>
      <c r="BV912" s="1">
        <f t="shared" si="2111"/>
        <v>1.0752572841463357</v>
      </c>
      <c r="BW912" s="1">
        <f t="shared" si="2112"/>
        <v>1.106122058343977</v>
      </c>
      <c r="BX912" s="1">
        <f t="shared" si="2113"/>
        <v>1.1341207325148732</v>
      </c>
      <c r="BY912" s="1">
        <f t="shared" si="2114"/>
        <v>1.1592833297901646</v>
      </c>
      <c r="BZ912" s="1">
        <f t="shared" si="2115"/>
        <v>1.1816814808388105</v>
      </c>
      <c r="CA912" s="1">
        <f t="shared" si="2116"/>
        <v>1.2014210813934532</v>
      </c>
      <c r="CB912" s="1">
        <f t="shared" si="2117"/>
        <v>1.2186343164329465</v>
      </c>
      <c r="CC912" s="1">
        <f t="shared" si="2118"/>
        <v>1.2334714033600158</v>
      </c>
      <c r="CD912" s="1">
        <f t="shared" si="2119"/>
        <v>1.2460923761293357</v>
      </c>
      <c r="CE912" s="1">
        <f t="shared" si="2120"/>
        <v>1.2566591897432142</v>
      </c>
      <c r="CF912" s="1">
        <f t="shared" si="2121"/>
        <v>1.2653283751892048</v>
      </c>
      <c r="CG912" s="1">
        <f t="shared" si="2122"/>
        <v>1.2722444239238222</v>
      </c>
      <c r="CH912" s="1">
        <f t="shared" si="2123"/>
        <v>1.2775340329311058</v>
      </c>
      <c r="CI912" s="1">
        <f t="shared" si="2124"/>
        <v>1.2813012996923734</v>
      </c>
      <c r="CJ912" s="1">
        <f t="shared" si="2125"/>
        <v>1.2836239232991042</v>
      </c>
      <c r="CK912" s="1">
        <f t="shared" si="2126"/>
        <v>1.2845504442390201</v>
      </c>
      <c r="CL912" s="1">
        <f t="shared" si="2127"/>
        <v>1.2840985405429497</v>
      </c>
      <c r="CM912" s="1">
        <f t="shared" si="2128"/>
        <v>1.2822543902588277</v>
      </c>
      <c r="CN912" s="1">
        <f t="shared" si="2129"/>
        <v>1.2789731069566221</v>
      </c>
      <c r="CO912" s="1">
        <f t="shared" si="2130"/>
        <v>1.274180252930001</v>
      </c>
      <c r="CP912" s="1">
        <f t="shared" si="2131"/>
        <v>1.2677744305438616</v>
      </c>
      <c r="CQ912" s="1">
        <f t="shared" si="2132"/>
        <v>1.2596309426277967</v>
      </c>
      <c r="CR912" s="1">
        <f t="shared" si="2133"/>
        <v>1.2496064954292461</v>
      </c>
      <c r="CS912" s="1">
        <f t="shared" si="2134"/>
        <v>1.2375448909046685</v>
      </c>
      <c r="CT912" s="1">
        <f t="shared" si="2135"/>
        <v>1.2232836187816722</v>
      </c>
      <c r="CU912" s="1">
        <f t="shared" si="2136"/>
        <v>1.2066612140018078</v>
      </c>
      <c r="CV912" s="1">
        <f t="shared" si="2137"/>
        <v>1.1875251943843763</v>
      </c>
      <c r="CW912" s="1">
        <f t="shared" si="2138"/>
        <v>1.1657403404271749</v>
      </c>
      <c r="CX912" s="1">
        <f t="shared" si="2139"/>
        <v>1.1411970288457876</v>
      </c>
      <c r="CY912" s="1">
        <f t="shared" si="2140"/>
        <v>1.1138192890741707</v>
      </c>
      <c r="CZ912" s="1">
        <f t="shared" si="2141"/>
        <v>1.0835722228799645</v>
      </c>
      <c r="DA912" s="1">
        <f t="shared" si="2142"/>
        <v>1.0504684163461804</v>
      </c>
      <c r="DB912" s="1">
        <f t="shared" si="2143"/>
        <v>1.0145729845163787</v>
      </c>
      <c r="DC912" s="1">
        <f t="shared" si="2144"/>
        <v>0.97600692419487778</v>
      </c>
      <c r="DD912" s="1">
        <f t="shared" si="2145"/>
        <v>0.93494850998358003</v>
      </c>
      <c r="DE912" s="1">
        <f t="shared" si="2146"/>
        <v>0.89163255071011804</v>
      </c>
      <c r="DF912" s="1">
        <f t="shared" si="2147"/>
        <v>0.84634742389170003</v>
      </c>
      <c r="DG912" s="1">
        <f t="shared" si="2148"/>
        <v>0.79942991879223979</v>
      </c>
      <c r="DH912" s="1">
        <f t="shared" si="2149"/>
        <v>0.75125803648804645</v>
      </c>
      <c r="DI912" s="1">
        <f t="shared" si="2150"/>
        <v>0.70224200981046025</v>
      </c>
      <c r="DJ912" s="1">
        <f t="shared" si="2151"/>
        <v>0.65281390859751021</v>
      </c>
      <c r="DK912" s="1">
        <f t="shared" si="2152"/>
        <v>0.60341627851725077</v>
      </c>
      <c r="DL912" s="1">
        <f t="shared" si="2153"/>
        <v>0.5544903183576122</v>
      </c>
      <c r="DM912" s="1">
        <f t="shared" si="2154"/>
        <v>0.50646412664161733</v>
      </c>
      <c r="DN912" s="1">
        <f t="shared" si="2155"/>
        <v>0.45974154167699266</v>
      </c>
      <c r="DO912" s="1">
        <f t="shared" si="2156"/>
        <v>0.41469206025688826</v>
      </c>
      <c r="DP912" s="1">
        <f t="shared" si="2157"/>
        <v>0.37164225231832593</v>
      </c>
      <c r="DQ912" s="1">
        <f t="shared" si="2158"/>
        <v>0.33086899730426361</v>
      </c>
      <c r="DR912" s="1">
        <f t="shared" si="2159"/>
        <v>0.29259475985177474</v>
      </c>
      <c r="DS912" s="1">
        <f t="shared" si="2160"/>
        <v>0.25698500587935236</v>
      </c>
      <c r="DT912" s="1">
        <f t="shared" si="2161"/>
        <v>0.2241477436083143</v>
      </c>
      <c r="DU912" s="1">
        <f t="shared" si="2162"/>
        <v>0.19413506552279758</v>
      </c>
      <c r="DV912" s="1">
        <f t="shared" si="2163"/>
        <v>0.1669464736436729</v>
      </c>
      <c r="DW912" s="1">
        <f t="shared" si="2164"/>
        <v>0.14253369703919813</v>
      </c>
      <c r="DX912" s="1">
        <f t="shared" si="2165"/>
        <v>0.12080666054765937</v>
      </c>
      <c r="DY912" s="1">
        <f t="shared" si="2166"/>
        <v>0.10164023850436264</v>
      </c>
      <c r="DZ912" s="1">
        <f t="shared" si="2167"/>
        <v>8.4881426118822073E-2</v>
      </c>
      <c r="EA912" s="1">
        <f t="shared" si="2168"/>
        <v>7.0356581577479455E-2</v>
      </c>
      <c r="EB912" s="1">
        <f t="shared" si="2169"/>
        <v>5.7878430148864242E-2</v>
      </c>
      <c r="EC912" s="1">
        <f t="shared" si="2170"/>
        <v>4.7252572862391699E-2</v>
      </c>
      <c r="ED912" s="1">
        <f t="shared" si="2171"/>
        <v>3.8283301656326943E-2</v>
      </c>
      <c r="EE912" s="1">
        <f t="shared" si="2172"/>
        <v>3.0778585263584572E-2</v>
      </c>
      <c r="EF912" s="1">
        <f t="shared" si="2173"/>
        <v>2.4554151021481004E-2</v>
      </c>
      <c r="EG912" s="1">
        <f t="shared" si="2174"/>
        <v>1.9436643522331019E-2</v>
      </c>
      <c r="EH912" s="1">
        <f t="shared" si="2175"/>
        <v>1.5265888792234693E-2</v>
      </c>
      <c r="EI912" s="1">
        <f t="shared" si="2176"/>
        <v>1.1896330749534011E-2</v>
      </c>
      <c r="EJ912" s="1">
        <f t="shared" si="2177"/>
        <v>9.1977343021042678E-3</v>
      </c>
      <c r="EK912" s="1">
        <f t="shared" si="2178"/>
        <v>7.0552667259448278E-3</v>
      </c>
      <c r="EL912" s="1">
        <f t="shared" si="2179"/>
        <v>5.3690767702261524E-3</v>
      </c>
      <c r="EM912" s="1">
        <f t="shared" si="2180"/>
        <v>4.053490610781833E-3</v>
      </c>
      <c r="EN912" s="1">
        <f t="shared" si="2181"/>
        <v>3.0359369843406718E-3</v>
      </c>
      <c r="EO912" s="1">
        <f t="shared" si="2182"/>
        <v>2.2557023519412427E-3</v>
      </c>
      <c r="EP912" s="1">
        <f t="shared" si="2183"/>
        <v>1.6626024854478304E-3</v>
      </c>
      <c r="EQ912" s="1">
        <f t="shared" si="2184"/>
        <v>1.2156409969399633E-3</v>
      </c>
      <c r="ER912" s="1">
        <f t="shared" si="2185"/>
        <v>8.8170933324976854E-4</v>
      </c>
      <c r="ES912" s="1">
        <f t="shared" si="2186"/>
        <v>6.3436763538810839E-4</v>
      </c>
      <c r="ET912" s="1">
        <f t="shared" si="2187"/>
        <v>4.527323055415658E-4</v>
      </c>
      <c r="EU912" s="1">
        <f t="shared" si="2188"/>
        <v>3.2048453060163457E-4</v>
      </c>
      <c r="EV912" s="1">
        <f t="shared" si="2189"/>
        <v>2.2500451649390461E-4</v>
      </c>
      <c r="EW912" s="1">
        <f t="shared" si="2190"/>
        <v>1.5662870090331476E-4</v>
      </c>
      <c r="EX912" s="1">
        <f t="shared" si="2191"/>
        <v>1.0802144555575238E-4</v>
      </c>
      <c r="EY912" s="1">
        <f t="shared" si="2192"/>
        <v>7.3648191727800909E-5</v>
      </c>
      <c r="EZ912" s="1">
        <f t="shared" si="2193"/>
        <v>4.9333123591068833E-5</v>
      </c>
      <c r="FA912" s="1">
        <f t="shared" si="2194"/>
        <v>3.1880093717925943E-5</v>
      </c>
      <c r="FB912" s="1">
        <f t="shared" si="2195"/>
        <v>1.8729610805956791E-5</v>
      </c>
      <c r="FC912" s="1">
        <f t="shared" si="2196"/>
        <v>7.6151596857483177E-6</v>
      </c>
      <c r="FD912" s="75">
        <f t="shared" ref="FD912:FD975" si="2201">IF($A$19="Cout: Mass flux",FC912,2*$B$19-FC912)</f>
        <v>-7.6151596857483177E-6</v>
      </c>
    </row>
    <row r="913" spans="7:160" x14ac:dyDescent="0.35">
      <c r="G913" t="str">
        <f t="shared" si="2197"/>
        <v>Refd, t=4.49</v>
      </c>
      <c r="H913" s="76">
        <f t="shared" si="2198"/>
        <v>4.4899999999999265</v>
      </c>
      <c r="I913" s="1">
        <f t="shared" si="2199"/>
        <v>0</v>
      </c>
      <c r="J913" s="22">
        <f t="shared" si="2200"/>
        <v>9.8542341532575525E-9</v>
      </c>
      <c r="K913" s="1">
        <f t="shared" ref="K913:K976" si="2202">K912+$B$29*(L912-2*K912+J912)-J$9*(K912-J912)-K$9*(L912-K912)+$B$31+K$10*($B$17-K912)-K$11*K912</f>
        <v>5.0867643180597712E-8</v>
      </c>
      <c r="L913" s="1">
        <f t="shared" ref="L913:L976" si="2203">L912+$B$29*(M912-2*L912+K912)-K$9*(L912-K912)-L$9*(M912-L912)+$B$31+L$10*($B$17-L912)-L$11*L912</f>
        <v>1.2903959651158838E-7</v>
      </c>
      <c r="M913" s="1">
        <f t="shared" ref="M913:M976" si="2204">M912+$B$29*(N912-2*M912+L912)-L$9*(M912-L912)-M$9*(N912-M912)+$B$31+M$10*($B$17-M912)-M$11*M912</f>
        <v>2.7022320981092768E-7</v>
      </c>
      <c r="N913" s="1">
        <f t="shared" ref="N913:N976" si="2205">N912+$B$29*(O912-2*N912+M912)-M$9*(N912-M912)-N$9*(O912-N912)+$B$31+N$10*($B$17-N912)-N$11*N912</f>
        <v>5.1586106428937325E-7</v>
      </c>
      <c r="O913" s="1">
        <f t="shared" ref="O913:O976" si="2206">O912+$B$29*(P912-2*O912+N912)-N$9*(O912-N912)-O$9*(P912-O912)+$B$31+O$10*($B$17-O912)-O$11*O912</f>
        <v>9.3136234994463337E-7</v>
      </c>
      <c r="P913" s="1">
        <f t="shared" ref="P913:P976" si="2207">P912+$B$29*(Q912-2*P912+O912)-O$9*(P912-O912)-P$9*(Q912-P912)+$B$31+P$10*($B$17-P912)-P$11*P912</f>
        <v>1.6184910740822563E-6</v>
      </c>
      <c r="Q913" s="1">
        <f t="shared" ref="Q913:Q976" si="2208">Q912+$B$29*(R912-2*Q912+P912)-P$9*(Q912-P912)-Q$9*(R912-Q912)+$B$31+Q$10*($B$17-Q912)-Q$11*Q912</f>
        <v>2.7334467335938497E-6</v>
      </c>
      <c r="R913" s="1">
        <f t="shared" ref="R913:R976" si="2209">R912+$B$29*(S912-2*R912+Q912)-Q$9*(R912-Q912)-R$9*(S912-R912)+$B$31+R$10*($B$17-R912)-R$11*R912</f>
        <v>4.5129106982848242E-6</v>
      </c>
      <c r="S913" s="1">
        <f t="shared" ref="S913:S976" si="2210">S912+$B$29*(T912-2*S912+R912)-R$9*(S912-R912)-S$9*(T912-S912)+$B$31+S$10*($B$17-S912)-S$11*S912</f>
        <v>7.3110810870105734E-6</v>
      </c>
      <c r="T913" s="1">
        <f t="shared" ref="T913:T976" si="2211">T912+$B$29*(U912-2*T912+S912)-S$9*(T912-S912)-T$9*(U912-T912)+$B$31+T$10*($B$17-T912)-T$11*T912</f>
        <v>1.1651646422152308E-5</v>
      </c>
      <c r="U913" s="1">
        <f t="shared" ref="U913:U976" si="2212">U912+$B$29*(V912-2*U912+T912)-T$9*(U912-T912)-U$9*(V912-U912)+$B$31+U$10*($B$17-U912)-U$11*U912</f>
        <v>1.82997669069672E-5</v>
      </c>
      <c r="V913" s="1">
        <f t="shared" ref="V913:V976" si="2213">V912+$B$29*(W912-2*V912+U912)-U$9*(V912-U912)-V$9*(W912-V912)+$B$31+V$10*($B$17-V912)-V$11*V912</f>
        <v>2.8360442152658507E-5</v>
      </c>
      <c r="W913" s="1">
        <f t="shared" ref="W913:W976" si="2214">W912+$B$29*(X912-2*W912+V912)-V$9*(W912-V912)-W$9*(X912-W912)+$B$31+W$10*($B$17-W912)-W$11*W912</f>
        <v>4.3411126310822277E-5</v>
      </c>
      <c r="X913" s="1">
        <f t="shared" ref="X913:X976" si="2215">X912+$B$29*(Y912-2*X912+W912)-W$9*(X912-W912)-X$9*(Y912-X912)+$B$31+X$10*($B$17-X912)-X$11*X912</f>
        <v>6.5678058784337468E-5</v>
      </c>
      <c r="Y913" s="1">
        <f t="shared" ref="Y913:Y976" si="2216">Y912+$B$29*(Z912-2*Y912+X912)-X$9*(Y912-X912)-Y$9*(Z912-Y912)+$B$31+Y$10*($B$17-Y912)-Y$11*Y912</f>
        <v>9.8267427294039344E-5</v>
      </c>
      <c r="Z913" s="1">
        <f t="shared" ref="Z913:Z976" si="2217">Z912+$B$29*(AA912-2*Z912+Y912)-Y$9*(Z912-Y912)-Z$9*(AA912-Z912)+$B$31+Z$10*($B$17-Z912)-Z$11*Z912</f>
        <v>1.45464040973912E-4</v>
      </c>
      <c r="AA913" s="1">
        <f t="shared" ref="AA913:AA976" si="2218">AA912+$B$29*(AB912-2*AA912+Z912)-Z$9*(AA912-Z912)-AA$9*(AB912-AA912)+$B$31+AA$10*($B$17-AA912)-AA$11*AA912</f>
        <v>2.131114824698458E-4</v>
      </c>
      <c r="AB913" s="1">
        <f t="shared" ref="AB913:AB976" si="2219">AB912+$B$29*(AC912-2*AB912+AA912)-AA$9*(AB912-AA912)-AB$9*(AC912-AB912)+$B$31+AB$10*($B$17-AB912)-AB$11*AB912</f>
        <v>3.0908849066480355E-4</v>
      </c>
      <c r="AC913" s="1">
        <f t="shared" ref="AC913:AC976" si="2220">AC912+$B$29*(AD912-2*AC912+AB912)-AB$9*(AC912-AB912)-AC$9*(AD912-AC912)+$B$31+AC$10*($B$17-AC912)-AC$11*AC912</f>
        <v>4.4389630401742982E-4</v>
      </c>
      <c r="AD913" s="1">
        <f t="shared" ref="AD913:AD976" si="2221">AD912+$B$29*(AE912-2*AD912+AC912)-AC$9*(AD912-AC912)-AD$9*(AE912-AD912)+$B$31+AD$10*($B$17-AD912)-AD$11*AD912</f>
        <v>6.3137052417614088E-4</v>
      </c>
      <c r="AE913" s="1">
        <f t="shared" ref="AE913:AE976" si="2222">AE912+$B$29*(AF912-2*AE912+AD912)-AD$9*(AE912-AD912)-AE$9*(AF912-AE912)+$B$31+AE$10*($B$17-AE912)-AE$11*AE912</f>
        <v>8.8952836442851015E-4</v>
      </c>
      <c r="AF913" s="1">
        <f t="shared" ref="AF913:AF976" si="2223">AF912+$B$29*(AG912-2*AF912+AE912)-AE$9*(AF912-AE912)-AF$9*(AG912-AF912)+$B$31+AF$10*($B$17-AF912)-AF$11*AF912</f>
        <v>1.2415575479974251E-3</v>
      </c>
      <c r="AG913" s="1">
        <f t="shared" ref="AG913:AG976" si="2224">AG912+$B$29*(AH912-2*AG912+AF912)-AF$9*(AG912-AF912)-AG$9*(AH912-AG912)+$B$31+AG$10*($B$17-AG912)-AG$11*AG912</f>
        <v>1.7169462739110429E-3</v>
      </c>
      <c r="AH913" s="1">
        <f t="shared" ref="AH913:AH976" si="2225">AH912+$B$29*(AI912-2*AH912+AG912)-AG$9*(AH912-AG912)-AH$9*(AI912-AH912)+$B$31+AH$10*($B$17-AH912)-AH$11*AH912</f>
        <v>2.3527443175767934E-3</v>
      </c>
      <c r="AI913" s="1">
        <f t="shared" ref="AI913:AI976" si="2226">AI912+$B$29*(AJ912-2*AI912+AH912)-AH$9*(AI912-AH912)-AI$9*(AJ912-AI912)+$B$31+AI$10*($B$17-AI912)-AI$11*AI912</f>
        <v>3.1949333718562191E-3</v>
      </c>
      <c r="AJ913" s="1">
        <f t="shared" ref="AJ913:AJ976" si="2227">AJ912+$B$29*(AK912-2*AJ912+AI912)-AI$9*(AJ912-AI912)-AJ$9*(AK912-AJ912)+$B$31+AJ$10*($B$17-AJ912)-AJ$11*AJ912</f>
        <v>4.2998702682334067E-3</v>
      </c>
      <c r="AK913" s="1">
        <f t="shared" ref="AK913:AK976" si="2228">AK912+$B$29*(AL912-2*AK912+AJ912)-AJ$9*(AK912-AJ912)-AK$9*(AL912-AK912)+$B$31+AK$10*($B$17-AK912)-AK$11*AK912</f>
        <v>5.7357501289283372E-3</v>
      </c>
      <c r="AL913" s="1">
        <f t="shared" ref="AL913:AL976" si="2229">AL912+$B$29*(AM912-2*AL912+AK912)-AK$9*(AL912-AK912)-AL$9*(AM912-AL912)+$B$31+AL$10*($B$17-AL912)-AL$11*AL912</f>
        <v>7.5840185008079338E-3</v>
      </c>
      <c r="AM913" s="1">
        <f t="shared" ref="AM913:AM976" si="2230">AM912+$B$29*(AN912-2*AM912+AL912)-AL$9*(AM912-AL912)-AM$9*(AN912-AM912)+$B$31+AM$10*($B$17-AM912)-AM$11*AM912</f>
        <v>9.9406431824772597E-3</v>
      </c>
      <c r="AN913" s="1">
        <f t="shared" ref="AN913:AN976" si="2231">AN912+$B$29*(AO912-2*AN912+AM912)-AM$9*(AN912-AM912)-AN$9*(AO912-AN912)+$B$31+AN$10*($B$17-AN912)-AN$11*AN912</f>
        <v>1.2917139209212079E-2</v>
      </c>
      <c r="AO913" s="1">
        <f t="shared" ref="AO913:AO976" si="2232">AO912+$B$29*(AP912-2*AO912+AN912)-AN$9*(AO912-AN912)-AO$9*(AP912-AO912)+$B$31+AO$10*($B$17-AO912)-AO$11*AO912</f>
        <v>1.6641226057617826E-2</v>
      </c>
      <c r="AP913" s="1">
        <f t="shared" ref="AP913:AP976" si="2233">AP912+$B$29*(AQ912-2*AP912+AO912)-AO$9*(AP912-AO912)-AP$9*(AQ912-AP912)+$B$31+AP$10*($B$17-AP912)-AP$11*AP912</f>
        <v>2.1256986553267701E-2</v>
      </c>
      <c r="AQ913" s="1">
        <f t="shared" ref="AQ913:AQ976" si="2234">AQ912+$B$29*(AR912-2*AQ912+AP912)-AP$9*(AQ912-AP912)-AQ$9*(AR912-AQ912)+$B$31+AQ$10*($B$17-AQ912)-AQ$11*AQ912</f>
        <v>2.6924394278149331E-2</v>
      </c>
      <c r="AR913" s="1">
        <f t="shared" ref="AR913:AR976" si="2235">AR912+$B$29*(AS912-2*AR912+AQ912)-AQ$9*(AR912-AQ912)-AR$9*(AS912-AR912)+$B$31+AR$10*($B$17-AR912)-AR$11*AR912</f>
        <v>3.3818082447603884E-2</v>
      </c>
      <c r="AS913" s="1">
        <f t="shared" ref="AS913:AS976" si="2236">AS912+$B$29*(AT912-2*AS912+AR912)-AR$9*(AS912-AR912)-AS$9*(AT912-AS912)+$B$31+AS$10*($B$17-AS912)-AS$11*AS912</f>
        <v>4.2125243898771453E-2</v>
      </c>
      <c r="AT913" s="1">
        <f t="shared" ref="AT913:AT976" si="2237">AT912+$B$29*(AU912-2*AT912+AS912)-AS$9*(AT912-AS912)-AT$9*(AU912-AT912)+$B$31+AT$10*($B$17-AT912)-AT$11*AT912</f>
        <v>5.2042580073094834E-2</v>
      </c>
      <c r="AU913" s="1">
        <f t="shared" ref="AU913:AU976" si="2238">AU912+$B$29*(AV912-2*AU912+AT912)-AT$9*(AU912-AT912)-AU$9*(AV912-AU912)+$B$31+AU$10*($B$17-AU912)-AU$11*AU912</f>
        <v>6.3772256943362804E-2</v>
      </c>
      <c r="AV913" s="1">
        <f t="shared" ref="AV913:AV976" si="2239">AV912+$B$29*(AW912-2*AV912+AU912)-AU$9*(AV912-AU912)-AV$9*(AW912-AV912)+$B$31+AV$10*($B$17-AV912)-AV$11*AV912</f>
        <v>7.7516876979289467E-2</v>
      </c>
      <c r="AW913" s="1">
        <f t="shared" ref="AW913:AW976" si="2240">AW912+$B$29*(AX912-2*AW912+AV912)-AV$9*(AW912-AV912)-AW$9*(AX912-AW912)+$B$31+AW$10*($B$17-AW912)-AW$11*AW912</f>
        <v>9.3473536569171956E-2</v>
      </c>
      <c r="AX913" s="1">
        <f t="shared" ref="AX913:AX976" si="2241">AX912+$B$29*(AY912-2*AX912+AW912)-AW$9*(AX912-AW912)-AX$9*(AY912-AX912)+$B$31+AX$10*($B$17-AX912)-AX$11*AX912</f>
        <v>0.11182710474512796</v>
      </c>
      <c r="AY913" s="1">
        <f t="shared" ref="AY913:AY976" si="2242">AY912+$B$29*(AZ912-2*AY912+AX912)-AX$9*(AY912-AX912)-AY$9*(AZ912-AY912)+$B$31+AY$10*($B$17-AY912)-AY$11*AY912</f>
        <v>0.1327429274312289</v>
      </c>
      <c r="AZ913" s="1">
        <f t="shared" ref="AZ913:AZ976" si="2243">AZ912+$B$29*(BA912-2*AZ912+AY912)-AY$9*(AZ912-AY912)-AZ$9*(BA912-AZ912)+$B$31+AZ$10*($B$17-AZ912)-AZ$11*AZ912</f>
        <v>0.1563592267123019</v>
      </c>
      <c r="BA913" s="1">
        <f t="shared" ref="BA913:BA976" si="2244">BA912+$B$29*(BB912-2*BA912+AZ912)-AZ$9*(BA912-AZ912)-BA$9*(BB912-BA912)+$B$31+BA$10*($B$17-BA912)-BA$11*BA912</f>
        <v>0.18277952125069691</v>
      </c>
      <c r="BB913" s="1">
        <f t="shared" ref="BB913:BB976" si="2245">BB912+$B$29*(BC912-2*BB912+BA912)-BA$9*(BB912-BA912)-BB$9*(BC912-BB912)+$B$31+BB$10*($B$17-BB912)-BB$11*BB912</f>
        <v>0.21206543634313901</v>
      </c>
      <c r="BC913" s="1">
        <f t="shared" ref="BC913:BC976" si="2246">BC912+$B$29*(BD912-2*BC912+BB912)-BB$9*(BC912-BB912)-BC$9*(BD912-BC912)+$B$31+BC$10*($B$17-BC912)-BC$11*BC912</f>
        <v>0.24423029506701321</v>
      </c>
      <c r="BD913" s="1">
        <f t="shared" ref="BD913:BD976" si="2247">BD912+$B$29*(BE912-2*BD912+BC912)-BC$9*(BD912-BC912)-BD$9*(BE912-BD912)+$B$31+BD$10*($B$17-BD912)-BD$11*BD912</f>
        <v>0.27923388139953648</v>
      </c>
      <c r="BE913" s="1">
        <f t="shared" ref="BE913:BE976" si="2248">BE912+$B$29*(BF912-2*BE912+BD912)-BD$9*(BE912-BD912)-BE$9*(BF912-BE912)+$B$31+BE$10*($B$17-BE912)-BE$11*BE912</f>
        <v>0.31697873953123867</v>
      </c>
      <c r="BF913" s="1">
        <f t="shared" ref="BF913:BF976" si="2249">BF912+$B$29*(BG912-2*BF912+BE912)-BE$9*(BF912-BE912)-BF$9*(BG912-BF912)+$B$31+BF$10*($B$17-BF912)-BF$11*BF912</f>
        <v>0.3573083202187452</v>
      </c>
      <c r="BG913" s="1">
        <f t="shared" ref="BG913:BG976" si="2250">BG912+$B$29*(BH912-2*BG912+BF912)-BF$9*(BG912-BF912)-BG$9*(BH912-BG912)+$B$31+BG$10*($B$17-BG912)-BG$11*BG912</f>
        <v>0.40000720651919436</v>
      </c>
      <c r="BH913" s="1">
        <f t="shared" ref="BH913:BH976" si="2251">BH912+$B$29*(BI912-2*BH912+BG912)-BG$9*(BH912-BG912)-BH$9*(BI912-BH912)+$B$31+BH$10*($B$17-BH912)-BH$11*BH912</f>
        <v>0.44480355146123274</v>
      </c>
      <c r="BI913" s="1">
        <f t="shared" ref="BI913:BI976" si="2252">BI912+$B$29*(BJ912-2*BI912+BH912)-BH$9*(BI912-BH912)-BI$9*(BJ912-BI912)+$B$31+BI$10*($B$17-BI912)-BI$11*BI912</f>
        <v>0.49137374504935749</v>
      </c>
      <c r="BJ913" s="1">
        <f t="shared" ref="BJ913:BJ976" si="2253">BJ912+$B$29*(BK912-2*BJ912+BI912)-BI$9*(BJ912-BI912)-BJ$9*(BK912-BJ912)+$B$31+BJ$10*($B$17-BJ912)-BJ$11*BJ912</f>
        <v>0.53934920504956974</v>
      </c>
      <c r="BK913" s="1">
        <f t="shared" ref="BK913:BK976" si="2254">BK912+$B$29*(BL912-2*BK912+BJ912)-BJ$9*(BK912-BJ912)-BK$9*(BL912-BK912)+$B$31+BK$10*($B$17-BK912)-BK$11*BK912</f>
        <v>0.58832506390961603</v>
      </c>
      <c r="BL913" s="1">
        <f t="shared" ref="BL913:BL976" si="2255">BL912+$B$29*(BM912-2*BL912+BK912)-BK$9*(BL912-BK912)-BL$9*(BM912-BL912)+$B$31+BL$10*($B$17-BL912)-BL$11*BL912</f>
        <v>0.63787041189393712</v>
      </c>
      <c r="BM913" s="1">
        <f t="shared" ref="BM913:BM976" si="2256">BM912+$B$29*(BN912-2*BM912+BL912)-BL$9*(BM912-BL912)-BM$9*(BN912-BM912)+$B$31+BM$10*($B$17-BM912)-BM$11*BM912</f>
        <v>0.68753966254444987</v>
      </c>
      <c r="BN913" s="1">
        <f t="shared" ref="BN913:BN976" si="2257">BN912+$B$29*(BO912-2*BN912+BM912)-BM$9*(BN912-BM912)-BN$9*(BO912-BN912)+$B$31+BN$10*($B$17-BN912)-BN$11*BN912</f>
        <v>0.73688453812412447</v>
      </c>
      <c r="BO913" s="1">
        <f t="shared" ref="BO913:BO976" si="2258">BO912+$B$29*(BP912-2*BO912+BN912)-BN$9*(BO912-BN912)-BO$9*(BP912-BO912)+$B$31+BO$10*($B$17-BO912)-BO$11*BO912</f>
        <v>0.78546613501909346</v>
      </c>
      <c r="BP913" s="1">
        <f t="shared" ref="BP913:BP976" si="2259">BP912+$B$29*(BQ912-2*BP912+BO912)-BO$9*(BP912-BO912)-BP$9*(BQ912-BP912)+$B$31+BP$10*($B$17-BP912)-BP$11*BP912</f>
        <v>0.83286652497420255</v>
      </c>
      <c r="BQ913" s="1">
        <f t="shared" ref="BQ913:BQ976" si="2260">BQ912+$B$29*(BR912-2*BQ912+BP912)-BP$9*(BQ912-BP912)-BQ$9*(BR912-BQ912)+$B$31+BQ$10*($B$17-BQ912)-BQ$11*BQ912</f>
        <v>0.87869937761373007</v>
      </c>
      <c r="BR913" s="1">
        <f t="shared" ref="BR913:BR976" si="2261">BR912+$B$29*(BS912-2*BR912+BQ912)-BQ$9*(BR912-BQ912)-BR$9*(BS912-BR912)+$B$31+BR$10*($B$17-BR912)-BR$11*BR912</f>
        <v>0.92261915034802255</v>
      </c>
      <c r="BS913" s="1">
        <f t="shared" ref="BS913:BS976" si="2262">BS912+$B$29*(BT912-2*BS912+BR912)-BR$9*(BS912-BR912)-BS$9*(BT912-BS912)+$B$31+BS$10*($B$17-BS912)-BS$11*BS912</f>
        <v>0.96432847845239056</v>
      </c>
      <c r="BT913" s="1">
        <f t="shared" ref="BT913:BT976" si="2263">BT912+$B$29*(BU912-2*BT912+BS912)-BS$9*(BT912-BS912)-BT$9*(BU912-BT912)+$B$31+BT$10*($B$17-BT912)-BT$11*BT912</f>
        <v>1.0035835038660825</v>
      </c>
      <c r="BU913" s="1">
        <f t="shared" ref="BU913:BU976" si="2264">BU912+$B$29*(BV912-2*BU912+BT912)-BT$9*(BU912-BT912)-BU$9*(BV912-BU912)+$B$31+BU$10*($B$17-BU912)-BU$11*BU912</f>
        <v>1.0401969978897367</v>
      </c>
      <c r="BV913" s="1">
        <f t="shared" ref="BV913:BV976" si="2265">BV912+$B$29*(BW912-2*BV912+BU912)-BU$9*(BV912-BU912)-BV$9*(BW912-BV912)+$B$31+BV$10*($B$17-BV912)-BV$11*BV912</f>
        <v>1.0740392517836246</v>
      </c>
      <c r="BW913" s="1">
        <f t="shared" ref="BW913:BW976" si="2266">BW912+$B$29*(BX912-2*BW912+BV912)-BV$9*(BW912-BV912)-BW$9*(BX912-BW912)+$B$31+BW$10*($B$17-BW912)-BW$11*BW912</f>
        <v>1.1050368219310034</v>
      </c>
      <c r="BX913" s="1">
        <f t="shared" ref="BX913:BX976" si="2267">BX912+$B$29*(BY912-2*BX912+BW912)-BW$9*(BX912-BW912)-BX$9*(BY912-BX912)+$B$31+BX$10*($B$17-BX912)-BX$11*BX912</f>
        <v>1.1331693154165021</v>
      </c>
      <c r="BY913" s="1">
        <f t="shared" ref="BY913:BY976" si="2268">BY912+$B$29*(BZ912-2*BY912+BX912)-BX$9*(BY912-BX912)-BY$9*(BZ912-BY912)+$B$31+BY$10*($B$17-BY912)-BY$11*BY912</f>
        <v>1.1584644818845649</v>
      </c>
      <c r="BZ913" s="1">
        <f t="shared" ref="BZ913:BZ976" si="2269">BZ912+$B$29*(CA912-2*BZ912+BY912)-BY$9*(BZ912-BY912)-BZ$9*(CA912-BZ912)+$B$31+BZ$10*($B$17-BZ912)-BZ$11*BZ912</f>
        <v>1.18099193470188</v>
      </c>
      <c r="CA913" s="1">
        <f t="shared" ref="CA913:CA976" si="2270">CA912+$B$29*(CB912-2*CA912+BZ912)-BZ$9*(CA912-BZ912)-CA$9*(CB912-CA912)+$B$31+CA$10*($B$17-CA912)-CA$11*CA912</f>
        <v>1.2008558572424906</v>
      </c>
      <c r="CB913" s="1">
        <f t="shared" ref="CB913:CB976" si="2271">CB912+$B$29*(CC912-2*CB912+CA912)-CA$9*(CB912-CA912)-CB$9*(CC912-CB912)+$B$31+CB$10*($B$17-CB912)-CB$11*CB912</f>
        <v>1.2181870591635735</v>
      </c>
      <c r="CC913" s="1">
        <f t="shared" ref="CC913:CC976" si="2272">CC912+$B$29*(CD912-2*CC912+CB912)-CB$9*(CC912-CB912)-CC$9*(CD912-CC912)+$B$31+CC$10*($B$17-CC912)-CC$11*CC912</f>
        <v>1.2331347353391942</v>
      </c>
      <c r="CD913" s="1">
        <f t="shared" ref="CD913:CD976" si="2273">CD912+$B$29*(CE912-2*CD912+CC912)-CC$9*(CD912-CC912)-CD$9*(CE912-CD912)+$B$31+CD$10*($B$17-CD912)-CD$11*CD912</f>
        <v>1.2458582506332241</v>
      </c>
      <c r="CE913" s="1">
        <f t="shared" ref="CE913:CE976" si="2274">CE912+$B$29*(CF912-2*CE912+CD912)-CD$9*(CE912-CD912)-CE$9*(CF912-CE912)+$B$31+CE$10*($B$17-CE912)-CE$11*CE912</f>
        <v>1.2565192318424325</v>
      </c>
      <c r="CF913" s="1">
        <f t="shared" ref="CF913:CF976" si="2275">CF912+$B$29*(CG912-2*CF912+CE912)-CE$9*(CF912-CE912)-CF$9*(CG912-CF912)+$B$31+CF$10*($B$17-CF912)-CF$11*CF912</f>
        <v>1.2652741992461483</v>
      </c>
      <c r="CG913" s="1">
        <f t="shared" ref="CG913:CG976" si="2276">CG912+$B$29*(CH912-2*CG912+CF912)-CF$9*(CG912-CF912)-CG$9*(CH912-CG912)+$B$31+CG$10*($B$17-CG912)-CG$11*CG912</f>
        <v>1.272267919431503</v>
      </c>
      <c r="CH913" s="1">
        <f t="shared" ref="CH913:CH976" si="2277">CH912+$B$29*(CI912-2*CH912+CG912)-CG$9*(CH912-CG912)-CH$9*(CI912-CH912)+$B$31+CH$10*($B$17-CH912)-CH$11*CH912</f>
        <v>1.2776276129620228</v>
      </c>
      <c r="CI913" s="1">
        <f t="shared" ref="CI913:CI976" si="2278">CI912+$B$29*(CJ912-2*CI912+CH912)-CH$9*(CI912-CH912)-CI$9*(CJ912-CI912)+$B$31+CI$10*($B$17-CI912)-CI$11*CI912</f>
        <v>1.2814581085461696</v>
      </c>
      <c r="CJ913" s="1">
        <f t="shared" ref="CJ913:CJ976" si="2279">CJ912+$B$29*(CK912-2*CJ912+CI912)-CI$9*(CJ912-CI912)-CJ$9*(CK912-CJ912)+$B$31+CJ$10*($B$17-CJ912)-CJ$11*CJ912</f>
        <v>1.2838380018956861</v>
      </c>
      <c r="CK913" s="1">
        <f t="shared" ref="CK913:CK976" si="2280">CK912+$B$29*(CL912-2*CK912+CJ912)-CJ$9*(CK912-CJ912)-CK$9*(CL912-CK912)+$B$31+CK$10*($B$17-CK912)-CK$11*CK912</f>
        <v>1.2848168533128825</v>
      </c>
      <c r="CL913" s="1">
        <f t="shared" ref="CL913:CL976" si="2281">CL912+$B$29*(CM912-2*CL912+CK912)-CK$9*(CL912-CK912)-CL$9*(CM912-CL912)+$B$31+CL$10*($B$17-CL912)-CL$11*CL912</f>
        <v>1.2844134427271692</v>
      </c>
      <c r="CM913" s="1">
        <f t="shared" ref="CM913:CM976" si="2282">CM912+$B$29*(CN912-2*CM912+CL912)-CL$9*(CM912-CL912)-CM$9*(CN912-CM912)+$B$31+CM$10*($B$17-CM912)-CM$11*CM912</f>
        <v>1.2826150927314792</v>
      </c>
      <c r="CN913" s="1">
        <f t="shared" ref="CN913:CN976" si="2283">CN912+$B$29*(CO912-2*CN912+CM912)-CM$9*(CN912-CM912)-CN$9*(CO912-CN912)+$B$31+CN$10*($B$17-CN912)-CN$11*CN912</f>
        <v>1.279378066533372</v>
      </c>
      <c r="CO913" s="1">
        <f t="shared" ref="CO913:CO976" si="2284">CO912+$B$29*(CP912-2*CO912+CN912)-CN$9*(CO912-CN912)-CO$9*(CP912-CO912)+$B$31+CO$10*($B$17-CO912)-CO$11*CO912</f>
        <v>1.2746290454348046</v>
      </c>
      <c r="CP913" s="1">
        <f t="shared" ref="CP913:CP976" si="2285">CP912+$B$29*(CQ912-2*CP912+CO912)-CO$9*(CP912-CO912)-CP$9*(CQ912-CP912)+$B$31+CP$10*($B$17-CP912)-CP$11*CP912</f>
        <v>1.2682676861067017</v>
      </c>
      <c r="CQ913" s="1">
        <f t="shared" ref="CQ913:CQ976" si="2286">CQ912+$B$29*(CR912-2*CQ912+CP912)-CP$9*(CQ912-CP912)-CQ$9*(CR912-CQ912)+$B$31+CQ$10*($B$17-CQ912)-CQ$11*CQ912</f>
        <v>1.2601702483816337</v>
      </c>
      <c r="CR913" s="1">
        <f t="shared" ref="CR913:CR976" si="2287">CR912+$B$29*(CS912-2*CR912+CQ912)-CQ$9*(CR912-CQ912)-CR$9*(CS912-CR912)+$B$31+CR$10*($B$17-CR912)-CR$11*CR912</f>
        <v>1.2501942670355795</v>
      </c>
      <c r="CS913" s="1">
        <f t="shared" ref="CS913:CS976" si="2288">CS912+$B$29*(CT912-2*CS912+CR912)-CR$9*(CS912-CR912)-CS$9*(CT912-CS912)+$B$31+CS$10*($B$17-CS912)-CS$11*CS912</f>
        <v>1.2381842145324242</v>
      </c>
      <c r="CT913" s="1">
        <f t="shared" ref="CT913:CT976" si="2289">CT912+$B$29*(CU912-2*CT912+CS912)-CS$9*(CT912-CS912)-CT$9*(CU912-CT912)+$B$31+CT$10*($B$17-CT912)-CT$11*CT912</f>
        <v>1.2239780656660082</v>
      </c>
      <c r="CU913" s="1">
        <f t="shared" ref="CU913:CU976" si="2290">CU912+$B$29*(CV912-2*CU912+CT912)-CT$9*(CU912-CT912)-CU$9*(CV912-CU912)+$B$31+CU$10*($B$17-CU912)-CU$11*CU912</f>
        <v>1.2074146305422753</v>
      </c>
      <c r="CV913" s="1">
        <f t="shared" ref="CV913:CV976" si="2291">CV912+$B$29*(CW912-2*CV912+CU912)-CU$9*(CV912-CU912)-CV$9*(CW912-CV912)+$B$31+CV$10*($B$17-CV912)-CV$11*CV912</f>
        <v>1.188341471881398</v>
      </c>
      <c r="CW913" s="1">
        <f t="shared" ref="CW913:CW976" si="2292">CW912+$B$29*(CX912-2*CW912+CV912)-CV$9*(CW912-CV912)-CW$9*(CX912-CW912)+$B$31+CW$10*($B$17-CW912)-CW$11*CW912</f>
        <v>1.1666231699291869</v>
      </c>
      <c r="CX913" s="1">
        <f t="shared" ref="CX913:CX976" si="2293">CX912+$B$29*(CY912-2*CX912+CW912)-CW$9*(CX912-CW912)-CX$9*(CY912-CX912)+$B$31+CX$10*($B$17-CX912)-CX$11*CX912</f>
        <v>1.1421496480701758</v>
      </c>
      <c r="CY913" s="1">
        <f t="shared" ref="CY913:CY976" si="2294">CY912+$B$29*(CZ912-2*CY912+CX912)-CX$9*(CY912-CX912)-CY$9*(CZ912-CY912)+$B$31+CY$10*($B$17-CY912)-CY$11*CY912</f>
        <v>1.1148442298229082</v>
      </c>
      <c r="CZ913" s="1">
        <f t="shared" ref="CZ913:CZ976" si="2295">CZ912+$B$29*(DA912-2*CZ912+CY912)-CY$9*(CZ912-CY912)-CZ$9*(DA912-CZ912)+$B$31+CZ$10*($B$17-CZ912)-CZ$11*CZ912</f>
        <v>1.0846710686250571</v>
      </c>
      <c r="DA913" s="1">
        <f t="shared" ref="DA913:DA976" si="2296">DA912+$B$29*(DB912-2*DA912+CZ912)-CZ$9*(DA912-CZ912)-DA$9*(DB912-DA912)+$B$31+DA$10*($B$17-DA912)-DA$11*DA912</f>
        <v>1.0516415805368549</v>
      </c>
      <c r="DB913" s="1">
        <f t="shared" ref="DB913:DB976" si="2297">DB912+$B$29*(DC912-2*DB912+DA912)-DA$9*(DB912-DA912)-DB$9*(DC912-DB912)+$B$31+DB$10*($B$17-DB912)-DB$11*DB912</f>
        <v>1.0158195205009097</v>
      </c>
      <c r="DC913" s="1">
        <f t="shared" ref="DC913:DC976" si="2298">DC912+$B$29*(DD912-2*DC912+DB912)-DB$9*(DC912-DB912)-DC$9*(DD912-DC912)+$B$31+DC$10*($B$17-DC912)-DC$11*DC912</f>
        <v>0.9773243773303526</v>
      </c>
      <c r="DD913" s="1">
        <f t="shared" ref="DD913:DD976" si="2299">DD912+$B$29*(DE912-2*DD912+DC912)-DC$9*(DD912-DC912)-DD$9*(DE912-DD912)+$B$31+DD$10*($B$17-DD912)-DD$11*DD912</f>
        <v>0.93633282145202779</v>
      </c>
      <c r="DE913" s="1">
        <f t="shared" ref="DE913:DE976" si="2300">DE912+$B$29*(DF912-2*DE912+DD912)-DD$9*(DE912-DD912)-DE$9*(DF912-DE912)+$B$31+DE$10*($B$17-DE912)-DE$11*DE912</f>
        <v>0.89307802075700393</v>
      </c>
      <c r="DF913" s="1">
        <f t="shared" ref="DF913:DF976" si="2301">DF912+$B$29*(DG912-2*DF912+DE912)-DE$9*(DF912-DE912)-DF$9*(DG912-DF912)+$B$31+DF$10*($B$17-DF912)-DF$11*DF912</f>
        <v>0.84784673970938751</v>
      </c>
      <c r="DG913" s="1">
        <f t="shared" ref="DG913:DG976" si="2302">DG912+$B$29*(DH912-2*DG912+DF912)-DF$9*(DG912-DF912)-DG$9*(DH912-DG912)+$B$31+DG$10*($B$17-DG912)-DG$11*DG912</f>
        <v>0.80097424921209748</v>
      </c>
      <c r="DH913" s="1">
        <f t="shared" ref="DH913:DH976" si="2303">DH912+$B$29*(DI912-2*DH912+DG912)-DG$9*(DH912-DG912)-DH$9*(DI912-DH912)+$B$31+DH$10*($B$17-DH912)-DH$11*DH912</f>
        <v>0.75283719220715195</v>
      </c>
      <c r="DI913" s="1">
        <f t="shared" ref="DI913:DI976" si="2304">DI912+$B$29*(DJ912-2*DI912+DH912)-DH$9*(DI912-DH912)-DI$9*(DJ912-DI912)+$B$31+DI$10*($B$17-DI912)-DI$11*DI912</f>
        <v>0.70384466429619963</v>
      </c>
      <c r="DJ913" s="1">
        <f t="shared" ref="DJ913:DJ976" si="2305">DJ912+$B$29*(DK912-2*DJ912+DI912)-DI$9*(DJ912-DI912)-DJ$9*(DK912-DJ912)+$B$31+DJ$10*($B$17-DJ912)-DJ$11*DJ912</f>
        <v>0.6544278713468149</v>
      </c>
      <c r="DK913" s="1">
        <f t="shared" ref="DK913:DK976" si="2306">DK912+$B$29*(DL912-2*DK912+DJ912)-DJ$9*(DK912-DJ912)-DK$9*(DL912-DK912)+$B$31+DK$10*($B$17-DK912)-DK$11*DK912</f>
        <v>0.60502880926135028</v>
      </c>
      <c r="DL913" s="1">
        <f t="shared" ref="DL913:DL976" si="2307">DL912+$B$29*(DM912-2*DL912+DK912)-DK$9*(DL912-DK912)-DL$9*(DM912-DL912)+$B$31+DL$10*($B$17-DL912)-DL$11*DL912</f>
        <v>0.55608846834129999</v>
      </c>
      <c r="DM913" s="1">
        <f t="shared" ref="DM913:DM976" si="2308">DM912+$B$29*(DN912-2*DM912+DL912)-DL$9*(DM912-DL912)-DM$9*(DN912-DM912)+$B$31+DM$10*($B$17-DM912)-DM$11*DM912</f>
        <v>0.50803509146666936</v>
      </c>
      <c r="DN913" s="1">
        <f t="shared" ref="DN913:DN976" si="2309">DN912+$B$29*(DO912-2*DN912+DM912)-DM$9*(DN912-DM912)-DN$9*(DO912-DN912)+$B$31+DN$10*($B$17-DN912)-DN$11*DN912</f>
        <v>0.4612730095169536</v>
      </c>
      <c r="DO913" s="1">
        <f t="shared" ref="DO913:DO976" si="2310">DO912+$B$29*(DP912-2*DO912+DN912)-DN$9*(DO912-DN912)-DO$9*(DP912-DO912)+$B$31+DO$10*($B$17-DO912)-DO$11*DO912</f>
        <v>0.4161725395820437</v>
      </c>
      <c r="DP913" s="1">
        <f t="shared" ref="DP913:DP976" si="2311">DP912+$B$29*(DQ912-2*DP912+DO912)-DO$9*(DP912-DO912)-DP$9*(DQ912-DP912)+$B$31+DP$10*($B$17-DP912)-DP$11*DP912</f>
        <v>0.37306136458958977</v>
      </c>
      <c r="DQ913" s="1">
        <f t="shared" ref="DQ913:DQ976" si="2312">DQ912+$B$29*(DR912-2*DQ912+DP912)-DP$9*(DQ912-DP912)-DQ$9*(DR912-DQ912)+$B$31+DQ$10*($B$17-DQ912)-DQ$11*DQ912</f>
        <v>0.33221772229719138</v>
      </c>
      <c r="DR913" s="1">
        <f t="shared" ref="DR913:DR976" si="2313">DR912+$B$29*(DS912-2*DR912+DQ912)-DQ$9*(DR912-DQ912)-DR$9*(DS912-DR912)+$B$31+DR$10*($B$17-DR912)-DR$11*DR912</f>
        <v>0.29386562418184858</v>
      </c>
      <c r="DS913" s="1">
        <f t="shared" ref="DS913:DS976" si="2314">DS912+$B$29*(DT912-2*DS912+DR912)-DR$9*(DS912-DR912)-DS$9*(DT912-DS912)+$B$31+DS$10*($B$17-DS912)-DS$11*DS912</f>
        <v>0.25817220868986346</v>
      </c>
      <c r="DT913" s="1">
        <f t="shared" ref="DT913:DT976" si="2315">DT912+$B$29*(DU912-2*DT912+DS912)-DS$9*(DT912-DS912)-DT$9*(DU912-DT912)+$B$31+DT$10*($B$17-DT912)-DT$11*DT912</f>
        <v>0.22524721699512523</v>
      </c>
      <c r="DU913" s="1">
        <f t="shared" ref="DU913:DU976" si="2316">DU912+$B$29*(DV912-2*DU912+DT912)-DT$9*(DU912-DT912)-DU$9*(DV912-DU912)+$B$31+DU$10*($B$17-DU912)-DU$11*DU912</f>
        <v>0.19514447084223308</v>
      </c>
      <c r="DV913" s="1">
        <f t="shared" ref="DV913:DV976" si="2317">DV912+$B$29*(DW912-2*DV912+DU912)-DU$9*(DV912-DU912)-DV$9*(DW912-DV912)+$B$31+DV$10*($B$17-DV912)-DV$11*DV912</f>
        <v>0.1678651381341407</v>
      </c>
      <c r="DW913" s="1">
        <f t="shared" ref="DW913:DW976" si="2318">DW912+$B$29*(DX912-2*DW912+DV912)-DV$9*(DW912-DV912)-DW$9*(DX912-DW912)+$B$31+DW$10*($B$17-DW912)-DW$11*DW912</f>
        <v>0.1433624979749164</v>
      </c>
      <c r="DX913" s="1">
        <f t="shared" ref="DX913:DX976" si="2319">DX912+$B$29*(DY912-2*DX912+DW912)-DW$9*(DX912-DW912)-DX$9*(DY912-DX912)+$B$31+DX$10*($B$17-DX912)-DX$11*DX912</f>
        <v>0.12154786627835501</v>
      </c>
      <c r="DY913" s="1">
        <f t="shared" ref="DY913:DY976" si="2320">DY912+$B$29*(DZ912-2*DY912+DX912)-DX$9*(DY912-DX912)-DY$9*(DZ912-DY912)+$B$31+DY$10*($B$17-DY912)-DY$11*DY912</f>
        <v>0.10229731712498699</v>
      </c>
      <c r="DZ913" s="1">
        <f t="shared" ref="DZ913:DZ976" si="2321">DZ912+$B$29*(EA912-2*DZ912+DY912)-DY$9*(DZ912-DY912)-DZ$9*(EA912-DZ912)+$B$31+DZ$10*($B$17-DZ912)-DZ$11*DZ912</f>
        <v>8.5458833130634945E-2</v>
      </c>
      <c r="EA913" s="1">
        <f t="shared" ref="EA913:EA976" si="2322">EA912+$B$29*(EB912-2*EA912+DZ912)-DZ$9*(EA912-DZ912)-EA$9*(EB912-EA912)+$B$31+EA$10*($B$17-EA912)-EA$11*EA912</f>
        <v>7.0859537780500595E-2</v>
      </c>
      <c r="EB913" s="1">
        <f t="shared" ref="EB913:EB976" si="2323">EB912+$B$29*(EC912-2*EB912+EA912)-EA$9*(EB912-EA912)-EB$9*(EC912-EB912)+$B$31+EB$10*($B$17-EB912)-EB$11*EB912</f>
        <v>5.831270023265387E-2</v>
      </c>
      <c r="EC913" s="1">
        <f t="shared" ref="EC913:EC976" si="2324">EC912+$B$29*(ED912-2*EC912+EB912)-EB$9*(EC912-EB912)-EC$9*(ED912-EC912)+$B$31+EC$10*($B$17-EC912)-EC$11*EC912</f>
        <v>4.7624253864090929E-2</v>
      </c>
      <c r="ED913" s="1">
        <f t="shared" ref="ED913:ED976" si="2325">ED912+$B$29*(EE912-2*ED912+EC912)-EC$9*(ED912-EC912)-ED$9*(EE912-ED912)+$B$31+ED$10*($B$17-ED912)-ED$11*ED912</f>
        <v>3.8598628783057115E-2</v>
      </c>
      <c r="EE913" s="1">
        <f t="shared" ref="EE913:EE976" si="2326">EE912+$B$29*(EF912-2*EE912+ED912)-ED$9*(EE912-ED912)-EE$9*(EF912-EE912)+$B$31+EE$10*($B$17-EE912)-EE$11*EE912</f>
        <v>3.1043760690720453E-2</v>
      </c>
      <c r="EF913" s="1">
        <f t="shared" ref="EF913:EF976" si="2327">EF912+$B$29*(EG912-2*EF912+EE912)-EE$9*(EF912-EE912)-EF$9*(EG912-EF912)+$B$31+EF$10*($B$17-EF912)-EF$11*EF912</f>
        <v>2.4775199333426774E-2</v>
      </c>
      <c r="EG913" s="1">
        <f t="shared" ref="EG913:EG976" si="2328">EG912+$B$29*(EH912-2*EG912+EF912)-EF$9*(EG912-EF912)-EG$9*(EH912-EG912)+$B$31+EG$10*($B$17-EG912)-EG$11*EG912</f>
        <v>1.9619295595112742E-2</v>
      </c>
      <c r="EH913" s="1">
        <f t="shared" ref="EH913:EH976" si="2329">EH912+$B$29*(EI912-2*EH912+EG912)-EG$9*(EH912-EG912)-EH$9*(EI912-EH912)+$B$31+EH$10*($B$17-EH912)-EH$11*EH912</f>
        <v>1.5415494238103816E-2</v>
      </c>
      <c r="EI913" s="1">
        <f t="shared" ref="EI913:EI976" si="2330">EI912+$B$29*(EJ912-2*EI912+EH912)-EH$9*(EI912-EH912)-EI$9*(EJ912-EI912)+$B$31+EI$10*($B$17-EI912)-EI$11*EI912</f>
        <v>1.201779763223332E-2</v>
      </c>
      <c r="EJ913" s="1">
        <f t="shared" ref="EJ913:EJ976" si="2331">EJ912+$B$29*(EK912-2*EJ912+EI912)-EI$9*(EJ912-EI912)-EJ$9*(EK912-EJ912)+$B$31+EJ$10*($B$17-EJ912)-EJ$11*EJ912</f>
        <v>9.295493734207785E-3</v>
      </c>
      <c r="EK913" s="1">
        <f t="shared" ref="EK913:EK976" si="2332">EK912+$B$29*(EL912-2*EK912+EJ912)-EJ$9*(EK912-EJ912)-EK$9*(EL912-EK912)+$B$31+EK$10*($B$17-EK912)-EK$11*EK912</f>
        <v>7.1332591925594531E-3</v>
      </c>
      <c r="EL913" s="1">
        <f t="shared" ref="EL913:EL976" si="2333">EL912+$B$29*(EM912-2*EL912+EK912)-EK$9*(EL912-EK912)-EL$9*(EM912-EL912)+$B$31+EL$10*($B$17-EL912)-EL$11*EL912</f>
        <v>5.4307565754099143E-3</v>
      </c>
      <c r="EM913" s="1">
        <f t="shared" ref="EM913:EM976" si="2334">EM912+$B$29*(EN912-2*EM912+EL912)-EL$9*(EM912-EL912)-EM$9*(EN912-EM912)+$B$31+EM$10*($B$17-EM912)-EM$11*EM912</f>
        <v>4.1018446824095025E-3</v>
      </c>
      <c r="EN913" s="1">
        <f t="shared" ref="EN913:EN976" si="2335">EN912+$B$29*(EO912-2*EN912+EM912)-EM$9*(EN912-EM912)-EN$9*(EO912-EN912)+$B$31+EN$10*($B$17-EN912)-EN$11*EN912</f>
        <v>3.0735143535269745E-3</v>
      </c>
      <c r="EO913" s="1">
        <f t="shared" ref="EO913:EO976" si="2336">EO912+$B$29*(EP912-2*EO912+EN912)-EN$9*(EO912-EN912)-EO$9*(EP912-EO912)+$B$31+EO$10*($B$17-EO912)-EO$11*EO912</f>
        <v>2.2846508903035371E-3</v>
      </c>
      <c r="EP913" s="1">
        <f t="shared" ref="EP913:EP976" si="2337">EP912+$B$29*(EQ912-2*EP912+EO912)-EO$9*(EP912-EO912)-EP$9*(EQ912-EP912)+$B$31+EP$10*($B$17-EP912)-EP$11*EP912</f>
        <v>1.6847098812170446E-3</v>
      </c>
      <c r="EQ913" s="1">
        <f t="shared" ref="EQ913:EQ976" si="2338">EQ912+$B$29*(ER912-2*EQ912+EP912)-EP$9*(EQ912-EP912)-EQ$9*(ER912-EQ912)+$B$31+EQ$10*($B$17-EQ912)-EQ$11*EQ912</f>
        <v>1.2323774257631771E-3</v>
      </c>
      <c r="ER913" s="1">
        <f t="shared" ref="ER913:ER976" si="2339">ER912+$B$29*(ES912-2*ER912+EQ912)-EQ$9*(ER912-EQ912)-ER$9*(ES912-ER912)+$B$31+ER$10*($B$17-ER912)-ER$11*ER912</f>
        <v>8.9426978432377926E-4</v>
      </c>
      <c r="ES913" s="1">
        <f t="shared" ref="ES913:ES976" si="2340">ES912+$B$29*(ET912-2*ES912+ER912)-ER$9*(ES912-ER912)-ES$9*(ET912-ES912)+$B$31+ES$10*($B$17-ES912)-ES$11*ES912</f>
        <v>6.4371234962398727E-4</v>
      </c>
      <c r="ET913" s="1">
        <f t="shared" ref="ET913:ET976" si="2341">ET912+$B$29*(EU912-2*ET912+ES912)-ES$9*(ET912-ES912)-ET$9*(EU912-ET912)+$B$31+ET$10*($B$17-ET912)-ET$11*ET912</f>
        <v>4.5962424040259448E-4</v>
      </c>
      <c r="EU913" s="1">
        <f t="shared" ref="EU913:EU976" si="2342">EU912+$B$29*(EV912-2*EU912+ET912)-ET$9*(EU912-ET912)-EU$9*(EV912-EU912)+$B$31+EU$10*($B$17-EU912)-EU$11*EU912</f>
        <v>3.2552316575834675E-4</v>
      </c>
      <c r="EV913" s="1">
        <f t="shared" ref="EV913:EV976" si="2343">EV912+$B$29*(EW912-2*EV912+EU912)-EU$9*(EV912-EU912)-EV$9*(EW912-EV912)+$B$31+EV$10*($B$17-EV912)-EV$11*EV912</f>
        <v>2.2865564307626078E-4</v>
      </c>
      <c r="EW913" s="1">
        <f t="shared" ref="EW913:EW976" si="2344">EW912+$B$29*(EX912-2*EW912+EV912)-EV$9*(EW912-EV912)-EW$9*(EX912-EW912)+$B$31+EW$10*($B$17-EW912)-EW$11*EW912</f>
        <v>1.5925008850124702E-4</v>
      </c>
      <c r="EX913" s="1">
        <f t="shared" ref="EX913:EX976" si="2345">EX912+$B$29*(EY912-2*EX912+EW912)-EW$9*(EX912-EW912)-EX$9*(EY912-EX912)+$B$31+EX$10*($B$17-EX912)-EX$11*EX912</f>
        <v>1.0988445239998811E-4</v>
      </c>
      <c r="EY913" s="1">
        <f t="shared" ref="EY913:EY976" si="2346">EY912+$B$29*(EZ912-2*EY912+EX912)-EX$9*(EY912-EX912)-EY$9*(EZ912-EY912)+$B$31+EY$10*($B$17-EY912)-EY$11*EY912</f>
        <v>7.4955472436604936E-5</v>
      </c>
      <c r="EZ913" s="1">
        <f t="shared" ref="EZ913:EZ976" si="2347">EZ912+$B$29*(FA912-2*EZ912+EY912)-EY$9*(EZ912-EY912)-EZ$9*(FA912-EZ912)+$B$31+EZ$10*($B$17-EZ912)-EZ$11*EZ912</f>
        <v>5.0232590228632302E-5</v>
      </c>
      <c r="FA913" s="1">
        <f t="shared" ref="FA913:FA976" si="2348">FA912+$B$29*(FB912-2*FA912+EZ912)-EZ$9*(FA912-EZ912)-FA$9*(FB912-FA912)+$B$31+FA$10*($B$17-FA912)-FA$11*FA912</f>
        <v>3.2475186857140068E-5</v>
      </c>
      <c r="FB913" s="1">
        <f t="shared" ref="FB913:FB976" si="2349">FB912+$B$29*(FC912-2*FB912+FA912)-FA$9*(FB912-FA912)-FB$9*(FC912-FB912)+$B$31+FB$10*($B$17-FB912)-FB$11*FB912</f>
        <v>1.9085711550322387E-5</v>
      </c>
      <c r="FC913" s="1">
        <f t="shared" ref="FC913:FC976" si="2350">FC912+$B$29*(FD912-2*FC912+FB912)-FB$9*(FC912-FB912)-FC$9*(FD912-FC912)+$B$31+FC$10*($B$17-FC912)-FC$11*FC912</f>
        <v>7.7615734685937492E-6</v>
      </c>
      <c r="FD913" s="75">
        <f t="shared" si="2201"/>
        <v>-7.7615734685937492E-6</v>
      </c>
    </row>
    <row r="914" spans="7:160" x14ac:dyDescent="0.35">
      <c r="G914" t="str">
        <f t="shared" si="2197"/>
        <v>Refd, t=4.49</v>
      </c>
      <c r="H914" s="76">
        <f t="shared" si="2198"/>
        <v>4.4949999999999264</v>
      </c>
      <c r="I914" s="1">
        <f t="shared" si="2199"/>
        <v>0</v>
      </c>
      <c r="J914" s="22">
        <f t="shared" si="2200"/>
        <v>9.7460813725079769E-9</v>
      </c>
      <c r="K914" s="1">
        <f t="shared" si="2202"/>
        <v>5.0309629744447407E-8</v>
      </c>
      <c r="L914" s="1">
        <f t="shared" si="2203"/>
        <v>1.2762555840108383E-7</v>
      </c>
      <c r="M914" s="1">
        <f t="shared" si="2204"/>
        <v>2.6726688737353769E-7</v>
      </c>
      <c r="N914" s="1">
        <f t="shared" si="2205"/>
        <v>5.1022973157572264E-7</v>
      </c>
      <c r="O914" s="1">
        <f t="shared" si="2206"/>
        <v>9.2122309525038462E-7</v>
      </c>
      <c r="P914" s="1">
        <f t="shared" si="2207"/>
        <v>1.600929364019133E-6</v>
      </c>
      <c r="Q914" s="1">
        <f t="shared" si="2208"/>
        <v>2.7039009035023177E-6</v>
      </c>
      <c r="R914" s="1">
        <f t="shared" si="2209"/>
        <v>4.4643449415969982E-6</v>
      </c>
      <c r="S914" s="1">
        <f t="shared" si="2210"/>
        <v>7.2327923133614222E-6</v>
      </c>
      <c r="T914" s="1">
        <f t="shared" si="2211"/>
        <v>1.1527566000256766E-5</v>
      </c>
      <c r="U914" s="1">
        <f t="shared" si="2212"/>
        <v>1.8106075960236408E-5</v>
      </c>
      <c r="V914" s="1">
        <f t="shared" si="2213"/>
        <v>2.8062268265737112E-5</v>
      </c>
      <c r="W914" s="1">
        <f t="shared" si="2214"/>
        <v>4.295803040729607E-5</v>
      </c>
      <c r="X914" s="1">
        <f t="shared" si="2215"/>
        <v>6.4997954692712392E-5</v>
      </c>
      <c r="Y914" s="1">
        <f t="shared" si="2216"/>
        <v>9.7258505622132497E-5</v>
      </c>
      <c r="Z914" s="1">
        <f t="shared" si="2217"/>
        <v>1.4398419760486121E-4</v>
      </c>
      <c r="AA914" s="1">
        <f t="shared" si="2218"/>
        <v>2.1096468665772296E-4</v>
      </c>
      <c r="AB914" s="1">
        <f t="shared" si="2219"/>
        <v>3.0600747716837031E-4</v>
      </c>
      <c r="AC914" s="1">
        <f t="shared" si="2220"/>
        <v>4.3952094937631285E-4</v>
      </c>
      <c r="AD914" s="1">
        <f t="shared" si="2221"/>
        <v>6.2522128298582512E-4</v>
      </c>
      <c r="AE914" s="1">
        <f t="shared" si="2222"/>
        <v>8.8097421319109637E-4</v>
      </c>
      <c r="AF914" s="1">
        <f t="shared" si="2223"/>
        <v>1.229778028775104E-3</v>
      </c>
      <c r="AG914" s="1">
        <f t="shared" si="2224"/>
        <v>1.7008874641876047E-3</v>
      </c>
      <c r="AH914" s="1">
        <f t="shared" si="2225"/>
        <v>2.3310688906935497E-3</v>
      </c>
      <c r="AI914" s="1">
        <f t="shared" si="2226"/>
        <v>3.1659653635653174E-3</v>
      </c>
      <c r="AJ914" s="1">
        <f t="shared" si="2227"/>
        <v>4.2615357310788185E-3</v>
      </c>
      <c r="AK914" s="1">
        <f t="shared" si="2228"/>
        <v>5.6855155284822618E-3</v>
      </c>
      <c r="AL914" s="1">
        <f t="shared" si="2229"/>
        <v>7.5188294640620426E-3</v>
      </c>
      <c r="AM914" s="1">
        <f t="shared" si="2230"/>
        <v>9.8568670112706858E-3</v>
      </c>
      <c r="AN914" s="1">
        <f t="shared" si="2231"/>
        <v>1.2810515366419695E-2</v>
      </c>
      <c r="AO914" s="1">
        <f t="shared" si="2232"/>
        <v>1.650682955111718E-2</v>
      </c>
      <c r="AP914" s="1">
        <f t="shared" si="2233"/>
        <v>2.108920969957356E-2</v>
      </c>
      <c r="AQ914" s="1">
        <f t="shared" si="2234"/>
        <v>2.6716952633070903E-2</v>
      </c>
      <c r="AR914" s="1">
        <f t="shared" si="2235"/>
        <v>3.3564050653539387E-2</v>
      </c>
      <c r="AS914" s="1">
        <f t="shared" si="2236"/>
        <v>4.1817126733988796E-2</v>
      </c>
      <c r="AT914" s="1">
        <f t="shared" si="2237"/>
        <v>5.1672423033425924E-2</v>
      </c>
      <c r="AU914" s="1">
        <f t="shared" si="2238"/>
        <v>6.3331799207347453E-2</v>
      </c>
      <c r="AV914" s="1">
        <f t="shared" si="2239"/>
        <v>7.699774761073104E-2</v>
      </c>
      <c r="AW914" s="1">
        <f t="shared" si="2240"/>
        <v>9.286749235170999E-2</v>
      </c>
      <c r="AX914" s="1">
        <f t="shared" si="2241"/>
        <v>0.11112630523007663</v>
      </c>
      <c r="AY914" s="1">
        <f t="shared" si="2242"/>
        <v>0.1319402397730311</v>
      </c>
      <c r="AZ914" s="1">
        <f t="shared" si="2243"/>
        <v>0.1554485498715607</v>
      </c>
      <c r="BA914" s="1">
        <f t="shared" si="2244"/>
        <v>0.18175611640185352</v>
      </c>
      <c r="BB914" s="1">
        <f t="shared" si="2245"/>
        <v>0.21092624808606328</v>
      </c>
      <c r="BC914" s="1">
        <f t="shared" si="2246"/>
        <v>0.24297424655461389</v>
      </c>
      <c r="BD914" s="1">
        <f t="shared" si="2247"/>
        <v>0.27786212596948673</v>
      </c>
      <c r="BE914" s="1">
        <f t="shared" si="2248"/>
        <v>0.31549485202376465</v>
      </c>
      <c r="BF914" s="1">
        <f t="shared" si="2249"/>
        <v>0.35571841294946588</v>
      </c>
      <c r="BG914" s="1">
        <f t="shared" si="2250"/>
        <v>0.3983199578365762</v>
      </c>
      <c r="BH914" s="1">
        <f t="shared" si="2251"/>
        <v>0.44303013883046755</v>
      </c>
      <c r="BI914" s="1">
        <f t="shared" si="2252"/>
        <v>0.48952767944713999</v>
      </c>
      <c r="BJ914" s="1">
        <f t="shared" si="2253"/>
        <v>0.53744606882000256</v>
      </c>
      <c r="BK914" s="1">
        <f t="shared" si="2254"/>
        <v>0.58638215975001029</v>
      </c>
      <c r="BL914" s="1">
        <f t="shared" si="2255"/>
        <v>0.63590633590829537</v>
      </c>
      <c r="BM914" s="1">
        <f t="shared" si="2256"/>
        <v>0.68557381892337654</v>
      </c>
      <c r="BN914" s="1">
        <f t="shared" si="2257"/>
        <v>0.73493661662486731</v>
      </c>
      <c r="BO914" s="1">
        <f t="shared" si="2258"/>
        <v>0.78355557474496951</v>
      </c>
      <c r="BP914" s="1">
        <f t="shared" si="2259"/>
        <v>0.83101198880707849</v>
      </c>
      <c r="BQ914" s="1">
        <f t="shared" si="2260"/>
        <v>0.87691826097384928</v>
      </c>
      <c r="BR914" s="1">
        <f t="shared" si="2261"/>
        <v>0.92092714580433677</v>
      </c>
      <c r="BS914" s="1">
        <f t="shared" si="2262"/>
        <v>0.96273921426363274</v>
      </c>
      <c r="BT914" s="1">
        <f t="shared" si="2263"/>
        <v>1.0021082700777899</v>
      </c>
      <c r="BU914" s="1">
        <f t="shared" si="2264"/>
        <v>1.0388445684971008</v>
      </c>
      <c r="BV914" s="1">
        <f t="shared" si="2265"/>
        <v>1.0728158060845192</v>
      </c>
      <c r="BW914" s="1">
        <f t="shared" si="2266"/>
        <v>1.1039459629300894</v>
      </c>
      <c r="BX914" s="1">
        <f t="shared" si="2267"/>
        <v>1.1322121783596357</v>
      </c>
      <c r="BY914" s="1">
        <f t="shared" si="2268"/>
        <v>1.1576399220002496</v>
      </c>
      <c r="BZ914" s="1">
        <f t="shared" si="2269"/>
        <v>1.1802967802164481</v>
      </c>
      <c r="CA914" s="1">
        <f t="shared" si="2270"/>
        <v>1.2002852118347169</v>
      </c>
      <c r="CB914" s="1">
        <f t="shared" si="2271"/>
        <v>1.2177346372502262</v>
      </c>
      <c r="CC914" s="1">
        <f t="shared" si="2272"/>
        <v>1.2327932138616249</v>
      </c>
      <c r="CD914" s="1">
        <f t="shared" si="2273"/>
        <v>1.2456196221959475</v>
      </c>
      <c r="CE914" s="1">
        <f t="shared" si="2274"/>
        <v>1.2563751459315802</v>
      </c>
      <c r="CF914" s="1">
        <f t="shared" si="2275"/>
        <v>1.2652162805910476</v>
      </c>
      <c r="CG914" s="1">
        <f t="shared" si="2276"/>
        <v>1.2722880551218025</v>
      </c>
      <c r="CH914" s="1">
        <f t="shared" si="2277"/>
        <v>1.2777182024670062</v>
      </c>
      <c r="CI914" s="1">
        <f t="shared" si="2278"/>
        <v>1.2816122731081392</v>
      </c>
      <c r="CJ914" s="1">
        <f t="shared" si="2279"/>
        <v>1.2840497517401508</v>
      </c>
      <c r="CK914" s="1">
        <f t="shared" si="2280"/>
        <v>1.2850812126459643</v>
      </c>
      <c r="CL914" s="1">
        <f t="shared" si="2281"/>
        <v>1.2847265335451552</v>
      </c>
      <c r="CM914" s="1">
        <f t="shared" si="2282"/>
        <v>1.2829741790742351</v>
      </c>
      <c r="CN914" s="1">
        <f t="shared" si="2283"/>
        <v>1.2797815610452816</v>
      </c>
      <c r="CO914" s="1">
        <f t="shared" si="2284"/>
        <v>1.2750764800626611</v>
      </c>
      <c r="CP914" s="1">
        <f t="shared" si="2285"/>
        <v>1.2687596485938428</v>
      </c>
      <c r="CQ914" s="1">
        <f t="shared" si="2286"/>
        <v>1.2607082860482441</v>
      </c>
      <c r="CR914" s="1">
        <f t="shared" si="2287"/>
        <v>1.2507807592940683</v>
      </c>
      <c r="CS914" s="1">
        <f t="shared" si="2288"/>
        <v>1.2388222157786075</v>
      </c>
      <c r="CT914" s="1">
        <f t="shared" si="2289"/>
        <v>1.2246711206808887</v>
      </c>
      <c r="CU914" s="1">
        <f t="shared" si="2290"/>
        <v>1.2081665653611811</v>
      </c>
      <c r="CV914" s="1">
        <f t="shared" si="2291"/>
        <v>1.1891561642144788</v>
      </c>
      <c r="CW914" s="1">
        <f t="shared" si="2292"/>
        <v>1.1675043045786562</v>
      </c>
      <c r="CX914" s="1">
        <f t="shared" si="2293"/>
        <v>1.1431004642705211</v>
      </c>
      <c r="CY914" s="1">
        <f t="shared" si="2294"/>
        <v>1.1158672688817231</v>
      </c>
      <c r="CZ914" s="1">
        <f t="shared" si="2295"/>
        <v>1.0857679314948516</v>
      </c>
      <c r="DA914" s="1">
        <f t="shared" si="2296"/>
        <v>1.0528127058291465</v>
      </c>
      <c r="DB914" s="1">
        <f t="shared" si="2297"/>
        <v>1.0170639938048369</v>
      </c>
      <c r="DC914" s="1">
        <f t="shared" si="2298"/>
        <v>0.97863978239385374</v>
      </c>
      <c r="DD914" s="1">
        <f t="shared" si="2299"/>
        <v>0.93771514274859546</v>
      </c>
      <c r="DE914" s="1">
        <f t="shared" si="2300"/>
        <v>0.89452160518126733</v>
      </c>
      <c r="DF914" s="1">
        <f t="shared" si="2301"/>
        <v>0.84934432267492532</v>
      </c>
      <c r="DG914" s="1">
        <f t="shared" si="2302"/>
        <v>0.80251704738810603</v>
      </c>
      <c r="DH914" s="1">
        <f t="shared" si="2303"/>
        <v>0.7544150617114106</v>
      </c>
      <c r="DI914" s="1">
        <f t="shared" si="2304"/>
        <v>0.70544631959198956</v>
      </c>
      <c r="DJ914" s="1">
        <f t="shared" si="2305"/>
        <v>0.65604115663052165</v>
      </c>
      <c r="DK914" s="1">
        <f t="shared" si="2306"/>
        <v>0.60664101103905244</v>
      </c>
      <c r="DL914" s="1">
        <f t="shared" si="2307"/>
        <v>0.55768665541980977</v>
      </c>
      <c r="DM914" s="1">
        <f t="shared" si="2308"/>
        <v>0.50960646692640976</v>
      </c>
      <c r="DN914" s="1">
        <f t="shared" si="2309"/>
        <v>0.46280525852651072</v>
      </c>
      <c r="DO914" s="1">
        <f t="shared" si="2310"/>
        <v>0.41765415721632443</v>
      </c>
      <c r="DP914" s="1">
        <f t="shared" si="2311"/>
        <v>0.37448194910197274</v>
      </c>
      <c r="DQ914" s="1">
        <f t="shared" si="2312"/>
        <v>0.33356822146777104</v>
      </c>
      <c r="DR914" s="1">
        <f t="shared" si="2313"/>
        <v>0.29513852524626472</v>
      </c>
      <c r="DS914" s="1">
        <f t="shared" si="2314"/>
        <v>0.25936166572128272</v>
      </c>
      <c r="DT914" s="1">
        <f t="shared" si="2315"/>
        <v>0.22634911320988294</v>
      </c>
      <c r="DU914" s="1">
        <f t="shared" si="2316"/>
        <v>0.19615641686464103</v>
      </c>
      <c r="DV914" s="1">
        <f t="shared" si="2317"/>
        <v>0.16878641054159468</v>
      </c>
      <c r="DW914" s="1">
        <f t="shared" si="2318"/>
        <v>0.14419392524117194</v>
      </c>
      <c r="DX914" s="1">
        <f t="shared" si="2319"/>
        <v>0.12229167138377511</v>
      </c>
      <c r="DY914" s="1">
        <f t="shared" si="2320"/>
        <v>0.1029569275129914</v>
      </c>
      <c r="DZ914" s="1">
        <f t="shared" si="2321"/>
        <v>8.6038669329942863E-2</v>
      </c>
      <c r="EA914" s="1">
        <f t="shared" si="2322"/>
        <v>7.1364791915226655E-2</v>
      </c>
      <c r="EB914" s="1">
        <f t="shared" si="2323"/>
        <v>5.8749114891933081E-2</v>
      </c>
      <c r="EC914" s="1">
        <f t="shared" si="2324"/>
        <v>4.7997910524733178E-2</v>
      </c>
      <c r="ED914" s="1">
        <f t="shared" si="2325"/>
        <v>3.8915753322750379E-2</v>
      </c>
      <c r="EE914" s="1">
        <f t="shared" si="2326"/>
        <v>3.1310551654835858E-2</v>
      </c>
      <c r="EF914" s="1">
        <f t="shared" si="2327"/>
        <v>2.4997682679745673E-2</v>
      </c>
      <c r="EG914" s="1">
        <f t="shared" si="2328"/>
        <v>1.9803207774885919E-2</v>
      </c>
      <c r="EH914" s="1">
        <f t="shared" si="2329"/>
        <v>1.556619378997454E-2</v>
      </c>
      <c r="EI914" s="1">
        <f t="shared" si="2330"/>
        <v>1.2140204047932375E-2</v>
      </c>
      <c r="EJ914" s="1">
        <f t="shared" si="2331"/>
        <v>9.3940512492735537E-3</v>
      </c>
      <c r="EK914" s="1">
        <f t="shared" si="2332"/>
        <v>7.2119223784781099E-3</v>
      </c>
      <c r="EL914" s="1">
        <f t="shared" si="2333"/>
        <v>5.4929941515340476E-3</v>
      </c>
      <c r="EM914" s="1">
        <f t="shared" si="2334"/>
        <v>4.1506577957242472E-3</v>
      </c>
      <c r="EN914" s="1">
        <f t="shared" si="2335"/>
        <v>3.1114656461081248E-3</v>
      </c>
      <c r="EO914" s="1">
        <f t="shared" si="2336"/>
        <v>2.3139009343552427E-3</v>
      </c>
      <c r="EP914" s="1">
        <f t="shared" si="2337"/>
        <v>1.7070579538632892E-3</v>
      </c>
      <c r="EQ914" s="1">
        <f t="shared" si="2338"/>
        <v>1.2493040668814892E-3</v>
      </c>
      <c r="ER914" s="1">
        <f t="shared" si="2339"/>
        <v>9.0697908339113442E-4</v>
      </c>
      <c r="ES914" s="1">
        <f t="shared" si="2340"/>
        <v>6.531724028776421E-4</v>
      </c>
      <c r="ET914" s="1">
        <f t="shared" si="2341"/>
        <v>4.6660467793448098E-4</v>
      </c>
      <c r="EU914" s="1">
        <f t="shared" si="2342"/>
        <v>3.3062904882298291E-4</v>
      </c>
      <c r="EV914" s="1">
        <f t="shared" si="2343"/>
        <v>2.3235736215669996E-4</v>
      </c>
      <c r="EW914" s="1">
        <f t="shared" si="2344"/>
        <v>1.6190914584056473E-4</v>
      </c>
      <c r="EX914" s="1">
        <f t="shared" si="2345"/>
        <v>1.1177518565468664E-4</v>
      </c>
      <c r="EY914" s="1">
        <f t="shared" si="2346"/>
        <v>7.6282866329351233E-5</v>
      </c>
      <c r="EZ914" s="1">
        <f t="shared" si="2347"/>
        <v>5.1146325015307265E-5</v>
      </c>
      <c r="FA914" s="1">
        <f t="shared" si="2348"/>
        <v>3.3079972922567719E-5</v>
      </c>
      <c r="FB914" s="1">
        <f t="shared" si="2349"/>
        <v>1.944773180551301E-5</v>
      </c>
      <c r="FC914" s="1">
        <f t="shared" si="2350"/>
        <v>7.910451135421123E-6</v>
      </c>
      <c r="FD914" s="75">
        <f t="shared" si="2201"/>
        <v>-7.910451135421123E-6</v>
      </c>
    </row>
    <row r="915" spans="7:160" x14ac:dyDescent="0.35">
      <c r="G915" t="str">
        <f t="shared" si="2197"/>
        <v>Refd, t=4.5</v>
      </c>
      <c r="H915" s="76">
        <f t="shared" si="2198"/>
        <v>4.4999999999999263</v>
      </c>
      <c r="I915" s="1">
        <f t="shared" si="2199"/>
        <v>0</v>
      </c>
      <c r="J915" s="22">
        <f t="shared" si="2200"/>
        <v>9.6391292458207379E-9</v>
      </c>
      <c r="K915" s="1">
        <f t="shared" si="2202"/>
        <v>4.9757808056142005E-8</v>
      </c>
      <c r="L915" s="1">
        <f t="shared" si="2203"/>
        <v>1.2622719374163144E-7</v>
      </c>
      <c r="M915" s="1">
        <f t="shared" si="2204"/>
        <v>2.6434327976744793E-7</v>
      </c>
      <c r="N915" s="1">
        <f t="shared" si="2205"/>
        <v>5.0466057854596541E-7</v>
      </c>
      <c r="O915" s="1">
        <f t="shared" si="2206"/>
        <v>9.111954862778322E-7</v>
      </c>
      <c r="P915" s="1">
        <f t="shared" si="2207"/>
        <v>1.583560385996285E-6</v>
      </c>
      <c r="Q915" s="1">
        <f t="shared" si="2208"/>
        <v>2.6746780592971228E-6</v>
      </c>
      <c r="R915" s="1">
        <f t="shared" si="2209"/>
        <v>4.4163077062748785E-6</v>
      </c>
      <c r="S915" s="1">
        <f t="shared" si="2210"/>
        <v>7.1553511889883355E-6</v>
      </c>
      <c r="T915" s="1">
        <f t="shared" si="2211"/>
        <v>1.1404821364461647E-5</v>
      </c>
      <c r="U915" s="1">
        <f t="shared" si="2212"/>
        <v>1.7914456990285625E-5</v>
      </c>
      <c r="V915" s="1">
        <f t="shared" si="2213"/>
        <v>2.7767261782015644E-5</v>
      </c>
      <c r="W915" s="1">
        <f t="shared" si="2214"/>
        <v>4.2509710772293001E-5</v>
      </c>
      <c r="X915" s="1">
        <f t="shared" si="2215"/>
        <v>6.4324960034785992E-5</v>
      </c>
      <c r="Y915" s="1">
        <f t="shared" si="2216"/>
        <v>9.6260035071069113E-5</v>
      </c>
      <c r="Z915" s="1">
        <f t="shared" si="2217"/>
        <v>1.4251953310652897E-4</v>
      </c>
      <c r="AA915" s="1">
        <f t="shared" si="2218"/>
        <v>2.088396775749014E-4</v>
      </c>
      <c r="AB915" s="1">
        <f t="shared" si="2219"/>
        <v>3.0295737499591813E-4</v>
      </c>
      <c r="AC915" s="1">
        <f t="shared" si="2220"/>
        <v>4.3518895479534889E-4</v>
      </c>
      <c r="AD915" s="1">
        <f t="shared" si="2221"/>
        <v>6.1913218191491314E-4</v>
      </c>
      <c r="AE915" s="1">
        <f t="shared" si="2222"/>
        <v>8.7250254823324812E-4</v>
      </c>
      <c r="AF915" s="1">
        <f t="shared" si="2223"/>
        <v>1.2181103943837211E-3</v>
      </c>
      <c r="AG915" s="1">
        <f t="shared" si="2224"/>
        <v>1.6849787445443777E-3</v>
      </c>
      <c r="AH915" s="1">
        <f t="shared" si="2225"/>
        <v>2.3095925929973826E-3</v>
      </c>
      <c r="AI915" s="1">
        <f t="shared" si="2226"/>
        <v>3.1372586457407395E-3</v>
      </c>
      <c r="AJ915" s="1">
        <f t="shared" si="2227"/>
        <v>4.2235402838546147E-3</v>
      </c>
      <c r="AK915" s="1">
        <f t="shared" si="2228"/>
        <v>5.6357161389143356E-3</v>
      </c>
      <c r="AL915" s="1">
        <f t="shared" si="2229"/>
        <v>7.4541928392077104E-3</v>
      </c>
      <c r="AM915" s="1">
        <f t="shared" si="2230"/>
        <v>9.7737842398670956E-3</v>
      </c>
      <c r="AN915" s="1">
        <f t="shared" si="2231"/>
        <v>1.2704752189755118E-2</v>
      </c>
      <c r="AO915" s="1">
        <f t="shared" si="2232"/>
        <v>1.6373489332760043E-2</v>
      </c>
      <c r="AP915" s="1">
        <f t="shared" si="2233"/>
        <v>2.0922714545061501E-2</v>
      </c>
      <c r="AQ915" s="1">
        <f t="shared" si="2234"/>
        <v>2.6511048424624744E-2</v>
      </c>
      <c r="AR915" s="1">
        <f t="shared" si="2235"/>
        <v>3.3311841739833134E-2</v>
      </c>
      <c r="AS915" s="1">
        <f t="shared" si="2236"/>
        <v>4.1511145567570733E-2</v>
      </c>
      <c r="AT915" s="1">
        <f t="shared" si="2237"/>
        <v>5.1304739113876167E-2</v>
      </c>
      <c r="AU915" s="1">
        <f t="shared" si="2238"/>
        <v>6.2894170231812027E-2</v>
      </c>
      <c r="AV915" s="1">
        <f t="shared" si="2239"/>
        <v>7.6481813760325035E-2</v>
      </c>
      <c r="AW915" s="1">
        <f t="shared" si="2240"/>
        <v>9.2265012205831068E-2</v>
      </c>
      <c r="AX915" s="1">
        <f t="shared" si="2241"/>
        <v>0.11042942900688242</v>
      </c>
      <c r="AY915" s="1">
        <f t="shared" si="2242"/>
        <v>0.13114181260122443</v>
      </c>
      <c r="AZ915" s="1">
        <f t="shared" si="2243"/>
        <v>0.15454243480993968</v>
      </c>
      <c r="BA915" s="1">
        <f t="shared" si="2244"/>
        <v>0.18073752417588854</v>
      </c>
      <c r="BB915" s="1">
        <f t="shared" si="2245"/>
        <v>0.20979205825743205</v>
      </c>
      <c r="BC915" s="1">
        <f t="shared" si="2246"/>
        <v>0.24172330332540867</v>
      </c>
      <c r="BD915" s="1">
        <f t="shared" si="2247"/>
        <v>0.27649549126100076</v>
      </c>
      <c r="BE915" s="1">
        <f t="shared" si="2248"/>
        <v>0.31401599901703403</v>
      </c>
      <c r="BF915" s="1">
        <f t="shared" si="2249"/>
        <v>0.35413334500946442</v>
      </c>
      <c r="BG915" s="1">
        <f t="shared" si="2250"/>
        <v>0.39663724064841405</v>
      </c>
      <c r="BH915" s="1">
        <f t="shared" si="2251"/>
        <v>0.44126083753679402</v>
      </c>
      <c r="BI915" s="1">
        <f t="shared" si="2252"/>
        <v>0.48768519737460919</v>
      </c>
      <c r="BJ915" s="1">
        <f t="shared" si="2253"/>
        <v>0.53554588971613593</v>
      </c>
      <c r="BK915" s="1">
        <f t="shared" si="2254"/>
        <v>0.58444150095332437</v>
      </c>
      <c r="BL915" s="1">
        <f t="shared" si="2255"/>
        <v>0.63394372514416708</v>
      </c>
      <c r="BM915" s="1">
        <f t="shared" si="2256"/>
        <v>0.68360861205803614</v>
      </c>
      <c r="BN915" s="1">
        <f t="shared" si="2257"/>
        <v>0.73298847736131534</v>
      </c>
      <c r="BO915" s="1">
        <f t="shared" si="2258"/>
        <v>0.78164393962155432</v>
      </c>
      <c r="BP915" s="1">
        <f t="shared" si="2259"/>
        <v>0.8291555417762434</v>
      </c>
      <c r="BQ915" s="1">
        <f t="shared" si="2260"/>
        <v>0.87513444122747142</v>
      </c>
      <c r="BR915" s="1">
        <f t="shared" si="2261"/>
        <v>0.9192317104295662</v>
      </c>
      <c r="BS915" s="1">
        <f t="shared" si="2262"/>
        <v>0.96114587393357143</v>
      </c>
      <c r="BT915" s="1">
        <f t="shared" si="2263"/>
        <v>1.0006284115793556</v>
      </c>
      <c r="BU915" s="1">
        <f t="shared" si="2264"/>
        <v>1.0374870728217986</v>
      </c>
      <c r="BV915" s="1">
        <f t="shared" si="2265"/>
        <v>1.0715869654440908</v>
      </c>
      <c r="BW915" s="1">
        <f t="shared" si="2266"/>
        <v>1.1028494947994301</v>
      </c>
      <c r="BX915" s="1">
        <f t="shared" si="2267"/>
        <v>1.1312493298542647</v>
      </c>
      <c r="BY915" s="1">
        <f t="shared" si="2268"/>
        <v>1.1568096538645853</v>
      </c>
      <c r="BZ915" s="1">
        <f t="shared" si="2269"/>
        <v>1.1795960166486992</v>
      </c>
      <c r="CA915" s="1">
        <f t="shared" si="2270"/>
        <v>1.1997091404251452</v>
      </c>
      <c r="CB915" s="1">
        <f t="shared" si="2271"/>
        <v>1.2172770424840396</v>
      </c>
      <c r="CC915" s="1">
        <f t="shared" si="2272"/>
        <v>1.232446827866168</v>
      </c>
      <c r="CD915" s="1">
        <f t="shared" si="2273"/>
        <v>1.2453764775475282</v>
      </c>
      <c r="CE915" s="1">
        <f t="shared" si="2274"/>
        <v>1.2562269171770388</v>
      </c>
      <c r="CF915" s="1">
        <f t="shared" si="2275"/>
        <v>1.2651546034474126</v>
      </c>
      <c r="CG915" s="1">
        <f t="shared" si="2276"/>
        <v>1.2723048148504226</v>
      </c>
      <c r="CH915" s="1">
        <f t="shared" si="2277"/>
        <v>1.2778057854474709</v>
      </c>
      <c r="CI915" s="1">
        <f t="shared" si="2278"/>
        <v>1.2817637779670472</v>
      </c>
      <c r="CJ915" s="1">
        <f t="shared" si="2279"/>
        <v>1.2842591583731706</v>
      </c>
      <c r="CK915" s="1">
        <f t="shared" si="2280"/>
        <v>1.2853435090176022</v>
      </c>
      <c r="CL915" s="1">
        <f t="shared" si="2281"/>
        <v>1.2850378012267303</v>
      </c>
      <c r="CM915" s="1">
        <f t="shared" si="2282"/>
        <v>1.2833316391097329</v>
      </c>
      <c r="CN915" s="1">
        <f t="shared" si="2283"/>
        <v>1.2801835819876592</v>
      </c>
      <c r="CO915" s="1">
        <f t="shared" si="2284"/>
        <v>1.2755225500065865</v>
      </c>
      <c r="CP915" s="1">
        <f t="shared" si="2285"/>
        <v>1.2692503128737476</v>
      </c>
      <c r="CQ915" s="1">
        <f t="shared" si="2286"/>
        <v>1.2612450521087804</v>
      </c>
      <c r="CR915" s="1">
        <f t="shared" si="2287"/>
        <v>1.2513659702010373</v>
      </c>
      <c r="CS915" s="1">
        <f t="shared" si="2288"/>
        <v>1.2394588940269893</v>
      </c>
      <c r="CT915" s="1">
        <f t="shared" si="2289"/>
        <v>1.2253627844430488</v>
      </c>
      <c r="CU915" s="1">
        <f t="shared" si="2290"/>
        <v>1.2089170201296235</v>
      </c>
      <c r="CV915" s="1">
        <f t="shared" si="2291"/>
        <v>1.1899692739085797</v>
      </c>
      <c r="CW915" s="1">
        <f t="shared" si="2292"/>
        <v>1.1683837475342822</v>
      </c>
      <c r="CX915" s="1">
        <f t="shared" si="2293"/>
        <v>1.1440494810023314</v>
      </c>
      <c r="CY915" s="1">
        <f t="shared" si="2294"/>
        <v>1.1168884099529832</v>
      </c>
      <c r="CZ915" s="1">
        <f t="shared" si="2295"/>
        <v>1.0868628150806796</v>
      </c>
      <c r="DA915" s="1">
        <f t="shared" si="2296"/>
        <v>1.0539817954440212</v>
      </c>
      <c r="DB915" s="1">
        <f t="shared" si="2297"/>
        <v>1.0183064070259233</v>
      </c>
      <c r="DC915" s="1">
        <f t="shared" si="2298"/>
        <v>0.97995314112270204</v>
      </c>
      <c r="DD915" s="1">
        <f t="shared" si="2299"/>
        <v>0.93909547453837194</v>
      </c>
      <c r="DE915" s="1">
        <f t="shared" si="2300"/>
        <v>0.89596330339944075</v>
      </c>
      <c r="DF915" s="1">
        <f t="shared" si="2301"/>
        <v>0.85084017082489405</v>
      </c>
      <c r="DG915" s="1">
        <f t="shared" si="2302"/>
        <v>0.80405830989858906</v>
      </c>
      <c r="DH915" s="1">
        <f t="shared" si="2303"/>
        <v>0.75599164010179098</v>
      </c>
      <c r="DI915" s="1">
        <f t="shared" si="2304"/>
        <v>0.70704696936498612</v>
      </c>
      <c r="DJ915" s="1">
        <f t="shared" si="2305"/>
        <v>0.6576537567884343</v>
      </c>
      <c r="DK915" s="1">
        <f t="shared" si="2306"/>
        <v>0.60825287502905212</v>
      </c>
      <c r="DL915" s="1">
        <f t="shared" si="2307"/>
        <v>0.55928486983021752</v>
      </c>
      <c r="DM915" s="1">
        <f t="shared" si="2308"/>
        <v>0.51117824257936939</v>
      </c>
      <c r="DN915" s="1">
        <f t="shared" si="2309"/>
        <v>0.46433827788004833</v>
      </c>
      <c r="DO915" s="1">
        <f t="shared" si="2310"/>
        <v>0.41913690226158384</v>
      </c>
      <c r="DP915" s="1">
        <f t="shared" si="2311"/>
        <v>0.3759039951985757</v>
      </c>
      <c r="DQ915" s="1">
        <f t="shared" si="2312"/>
        <v>0.33492048470126751</v>
      </c>
      <c r="DR915" s="1">
        <f t="shared" si="2313"/>
        <v>0.29641345374648542</v>
      </c>
      <c r="DS915" s="1">
        <f t="shared" si="2314"/>
        <v>0.26055336872628376</v>
      </c>
      <c r="DT915" s="1">
        <f t="shared" si="2315"/>
        <v>0.22745342524293741</v>
      </c>
      <c r="DU915" s="1">
        <f t="shared" si="2316"/>
        <v>0.19717089794954828</v>
      </c>
      <c r="DV915" s="1">
        <f t="shared" si="2317"/>
        <v>0.16971028666822771</v>
      </c>
      <c r="DW915" s="1">
        <f t="shared" si="2318"/>
        <v>0.14502797609862261</v>
      </c>
      <c r="DX915" s="1">
        <f t="shared" si="2319"/>
        <v>0.12303807454459531</v>
      </c>
      <c r="DY915" s="1">
        <f t="shared" si="2320"/>
        <v>0.10361906968249072</v>
      </c>
      <c r="DZ915" s="1">
        <f t="shared" si="2321"/>
        <v>8.66209359377694E-2</v>
      </c>
      <c r="EA915" s="1">
        <f t="shared" si="2322"/>
        <v>7.1872346252651959E-2</v>
      </c>
      <c r="EB915" s="1">
        <f t="shared" si="2323"/>
        <v>5.9187677270501844E-2</v>
      </c>
      <c r="EC915" s="1">
        <f t="shared" si="2324"/>
        <v>4.8373546673651728E-2</v>
      </c>
      <c r="ED915" s="1">
        <f t="shared" si="2325"/>
        <v>3.9234679602339312E-2</v>
      </c>
      <c r="EE915" s="1">
        <f t="shared" si="2326"/>
        <v>3.1578962800145792E-2</v>
      </c>
      <c r="EF915" s="1">
        <f t="shared" si="2327"/>
        <v>2.5221605855999748E-2</v>
      </c>
      <c r="EG915" s="1">
        <f t="shared" si="2328"/>
        <v>1.9988384862059515E-2</v>
      </c>
      <c r="EH915" s="1">
        <f t="shared" si="2329"/>
        <v>1.5717992129330862E-2</v>
      </c>
      <c r="EI915" s="1">
        <f t="shared" si="2330"/>
        <v>1.2263554459756089E-2</v>
      </c>
      <c r="EJ915" s="1">
        <f t="shared" si="2331"/>
        <v>9.4934110170760561E-3</v>
      </c>
      <c r="EK915" s="1">
        <f t="shared" si="2332"/>
        <v>7.2912601084273261E-3</v>
      </c>
      <c r="EL915" s="1">
        <f t="shared" si="2333"/>
        <v>5.5557929477609664E-3</v>
      </c>
      <c r="EM915" s="1">
        <f t="shared" si="2334"/>
        <v>4.1999330122155457E-3</v>
      </c>
      <c r="EN915" s="1">
        <f t="shared" si="2335"/>
        <v>3.1497935390518064E-3</v>
      </c>
      <c r="EO915" s="1">
        <f t="shared" si="2336"/>
        <v>2.3434547916887372E-3</v>
      </c>
      <c r="EP915" s="1">
        <f t="shared" si="2337"/>
        <v>1.7296486655749611E-3</v>
      </c>
      <c r="EQ915" s="1">
        <f t="shared" si="2338"/>
        <v>1.2664225669593075E-3</v>
      </c>
      <c r="ER915" s="1">
        <f t="shared" si="2339"/>
        <v>9.1983859482745961E-4</v>
      </c>
      <c r="ES915" s="1">
        <f t="shared" si="2340"/>
        <v>6.6274891169531874E-4</v>
      </c>
      <c r="ET915" s="1">
        <f t="shared" si="2341"/>
        <v>4.7367452084651961E-4</v>
      </c>
      <c r="EU915" s="1">
        <f t="shared" si="2342"/>
        <v>3.3580290092488044E-4</v>
      </c>
      <c r="EV915" s="1">
        <f t="shared" si="2343"/>
        <v>2.3611024291685841E-4</v>
      </c>
      <c r="EW915" s="1">
        <f t="shared" si="2344"/>
        <v>1.6460631658980179E-4</v>
      </c>
      <c r="EX915" s="1">
        <f t="shared" si="2345"/>
        <v>1.1369398637922187E-4</v>
      </c>
      <c r="EY915" s="1">
        <f t="shared" si="2346"/>
        <v>7.763063104923114E-5</v>
      </c>
      <c r="EZ915" s="1">
        <f t="shared" si="2347"/>
        <v>5.2074517534297254E-5</v>
      </c>
      <c r="FA915" s="1">
        <f t="shared" si="2348"/>
        <v>3.3694584772349582E-5</v>
      </c>
      <c r="FB915" s="1">
        <f t="shared" si="2349"/>
        <v>1.9815754638650918E-5</v>
      </c>
      <c r="FC915" s="1">
        <f t="shared" si="2350"/>
        <v>8.0618277477344009E-6</v>
      </c>
      <c r="FD915" s="75">
        <f t="shared" si="2201"/>
        <v>-8.0618277477344009E-6</v>
      </c>
    </row>
    <row r="916" spans="7:160" x14ac:dyDescent="0.35">
      <c r="G916" t="str">
        <f t="shared" si="2197"/>
        <v>Refd, t=4.5</v>
      </c>
      <c r="H916" s="76">
        <f t="shared" si="2198"/>
        <v>4.5049999999999262</v>
      </c>
      <c r="I916" s="1">
        <f t="shared" si="2199"/>
        <v>0</v>
      </c>
      <c r="J916" s="22">
        <f t="shared" si="2200"/>
        <v>9.5333642928515337E-9</v>
      </c>
      <c r="K916" s="1">
        <f t="shared" si="2202"/>
        <v>4.9212108631225177E-8</v>
      </c>
      <c r="L916" s="1">
        <f t="shared" si="2203"/>
        <v>1.2484432683005816E-7</v>
      </c>
      <c r="M916" s="1">
        <f t="shared" si="2204"/>
        <v>2.6145202084544293E-7</v>
      </c>
      <c r="N916" s="1">
        <f t="shared" si="2205"/>
        <v>4.9915291080055168E-7</v>
      </c>
      <c r="O916" s="1">
        <f t="shared" si="2206"/>
        <v>9.0127827964967833E-7</v>
      </c>
      <c r="P916" s="1">
        <f t="shared" si="2207"/>
        <v>1.5663820007748086E-6</v>
      </c>
      <c r="Q916" s="1">
        <f t="shared" si="2208"/>
        <v>2.6457746301340466E-6</v>
      </c>
      <c r="R916" s="1">
        <f t="shared" si="2209"/>
        <v>4.3687931758329171E-6</v>
      </c>
      <c r="S916" s="1">
        <f t="shared" si="2210"/>
        <v>7.0787484339850903E-6</v>
      </c>
      <c r="T916" s="1">
        <f t="shared" si="2211"/>
        <v>1.1283397976905939E-5</v>
      </c>
      <c r="U916" s="1">
        <f t="shared" si="2212"/>
        <v>1.77248875955363E-5</v>
      </c>
      <c r="V916" s="1">
        <f t="shared" si="2213"/>
        <v>2.7475388707129971E-5</v>
      </c>
      <c r="W916" s="1">
        <f t="shared" si="2214"/>
        <v>4.20661165587011E-5</v>
      </c>
      <c r="X916" s="1">
        <f t="shared" si="2215"/>
        <v>6.3658999798019229E-5</v>
      </c>
      <c r="Y916" s="1">
        <f t="shared" si="2216"/>
        <v>9.5271906443489024E-5</v>
      </c>
      <c r="Z916" s="1">
        <f t="shared" si="2217"/>
        <v>1.410698905696584E-4</v>
      </c>
      <c r="AA916" s="1">
        <f t="shared" si="2218"/>
        <v>2.0673623260913484E-4</v>
      </c>
      <c r="AB916" s="1">
        <f t="shared" si="2219"/>
        <v>2.9993787226754174E-4</v>
      </c>
      <c r="AC916" s="1">
        <f t="shared" si="2220"/>
        <v>4.3089988874361537E-4</v>
      </c>
      <c r="AD916" s="1">
        <f t="shared" si="2221"/>
        <v>6.1310263123751367E-4</v>
      </c>
      <c r="AE916" s="1">
        <f t="shared" si="2222"/>
        <v>8.6411257355642425E-4</v>
      </c>
      <c r="AF916" s="1">
        <f t="shared" si="2223"/>
        <v>1.206553583633868E-3</v>
      </c>
      <c r="AG916" s="1">
        <f t="shared" si="2224"/>
        <v>1.6692187177352043E-3</v>
      </c>
      <c r="AH916" s="1">
        <f t="shared" si="2225"/>
        <v>2.2883136076348376E-3</v>
      </c>
      <c r="AI916" s="1">
        <f t="shared" si="2226"/>
        <v>3.108810885524818E-3</v>
      </c>
      <c r="AJ916" s="1">
        <f t="shared" si="2227"/>
        <v>4.1858809691018668E-3</v>
      </c>
      <c r="AK916" s="1">
        <f t="shared" si="2228"/>
        <v>5.5863482590683324E-3</v>
      </c>
      <c r="AL916" s="1">
        <f t="shared" si="2229"/>
        <v>7.3901040547942713E-3</v>
      </c>
      <c r="AM916" s="1">
        <f t="shared" si="2230"/>
        <v>9.6913892969282892E-3</v>
      </c>
      <c r="AN916" s="1">
        <f t="shared" si="2231"/>
        <v>1.2599842981564077E-2</v>
      </c>
      <c r="AO916" s="1">
        <f t="shared" si="2232"/>
        <v>1.6241197463178422E-2</v>
      </c>
      <c r="AP916" s="1">
        <f t="shared" si="2233"/>
        <v>2.0757491813772903E-2</v>
      </c>
      <c r="AQ916" s="1">
        <f t="shared" si="2234"/>
        <v>2.6306670976771994E-2</v>
      </c>
      <c r="AR916" s="1">
        <f t="shared" si="2235"/>
        <v>3.3061443610072232E-2</v>
      </c>
      <c r="AS916" s="1">
        <f t="shared" si="2236"/>
        <v>4.1207286917750809E-2</v>
      </c>
      <c r="AT916" s="1">
        <f t="shared" si="2237"/>
        <v>5.0939513549268123E-2</v>
      </c>
      <c r="AU916" s="1">
        <f t="shared" si="2238"/>
        <v>6.2459354147151341E-2</v>
      </c>
      <c r="AV916" s="1">
        <f t="shared" si="2239"/>
        <v>7.5969058717610741E-2</v>
      </c>
      <c r="AW916" s="1">
        <f t="shared" si="2240"/>
        <v>9.1666078932252246E-2</v>
      </c>
      <c r="AX916" s="1">
        <f t="shared" si="2241"/>
        <v>0.10973645882709744</v>
      </c>
      <c r="AY916" s="1">
        <f t="shared" si="2242"/>
        <v>0.13034762913908307</v>
      </c>
      <c r="AZ916" s="1">
        <f t="shared" si="2243"/>
        <v>0.15364086581204667</v>
      </c>
      <c r="BA916" s="1">
        <f t="shared" si="2244"/>
        <v>0.17972373055831267</v>
      </c>
      <c r="BB916" s="1">
        <f t="shared" si="2245"/>
        <v>0.20866285520848538</v>
      </c>
      <c r="BC916" s="1">
        <f t="shared" si="2246"/>
        <v>0.2404774567566729</v>
      </c>
      <c r="BD916" s="1">
        <f t="shared" si="2247"/>
        <v>0.27513397229970121</v>
      </c>
      <c r="BE916" s="1">
        <f t="shared" si="2248"/>
        <v>0.31254217973402254</v>
      </c>
      <c r="BF916" s="1">
        <f t="shared" si="2249"/>
        <v>0.3525531202598392</v>
      </c>
      <c r="BG916" s="1">
        <f t="shared" si="2250"/>
        <v>0.39495906375435225</v>
      </c>
      <c r="BH916" s="1">
        <f t="shared" si="2251"/>
        <v>0.43949566145164615</v>
      </c>
      <c r="BI916" s="1">
        <f t="shared" si="2252"/>
        <v>0.48584631772176146</v>
      </c>
      <c r="BJ916" s="1">
        <f t="shared" si="2253"/>
        <v>0.53364869139694182</v>
      </c>
      <c r="BK916" s="1">
        <f t="shared" si="2254"/>
        <v>0.58250311550234335</v>
      </c>
      <c r="BL916" s="1">
        <f t="shared" si="2255"/>
        <v>0.63198261127939637</v>
      </c>
      <c r="BM916" s="1">
        <f t="shared" si="2256"/>
        <v>0.68164407653187897</v>
      </c>
      <c r="BN916" s="1">
        <f t="shared" si="2257"/>
        <v>0.73104015690504764</v>
      </c>
      <c r="BO916" s="1">
        <f t="shared" si="2258"/>
        <v>0.77973126720361985</v>
      </c>
      <c r="BP916" s="1">
        <f t="shared" si="2259"/>
        <v>0.82729722137321104</v>
      </c>
      <c r="BQ916" s="1">
        <f t="shared" si="2260"/>
        <v>0.87334795476327154</v>
      </c>
      <c r="BR916" s="1">
        <f t="shared" si="2261"/>
        <v>0.91753287852454546</v>
      </c>
      <c r="BS916" s="1">
        <f t="shared" si="2262"/>
        <v>0.95954848878876764</v>
      </c>
      <c r="BT916" s="1">
        <f t="shared" si="2263"/>
        <v>0.99914395597276218</v>
      </c>
      <c r="BU916" s="1">
        <f t="shared" si="2264"/>
        <v>1.0361245341560064</v>
      </c>
      <c r="BV916" s="1">
        <f t="shared" si="2265"/>
        <v>1.0703527484434276</v>
      </c>
      <c r="BW916" s="1">
        <f t="shared" si="2266"/>
        <v>1.1017474311997817</v>
      </c>
      <c r="BX916" s="1">
        <f t="shared" si="2267"/>
        <v>1.1302807786210516</v>
      </c>
      <c r="BY916" s="1">
        <f t="shared" si="2268"/>
        <v>1.1559736814155166</v>
      </c>
      <c r="BZ916" s="1">
        <f t="shared" si="2269"/>
        <v>1.1788896434677478</v>
      </c>
      <c r="CA916" s="1">
        <f t="shared" si="2270"/>
        <v>1.1991276384575131</v>
      </c>
      <c r="CB916" s="1">
        <f t="shared" si="2271"/>
        <v>1.2168142668253508</v>
      </c>
      <c r="CC916" s="1">
        <f t="shared" si="2272"/>
        <v>1.2320955664374402</v>
      </c>
      <c r="CD916" s="1">
        <f t="shared" si="2273"/>
        <v>1.2451288035378203</v>
      </c>
      <c r="CE916" s="1">
        <f t="shared" si="2274"/>
        <v>1.2560745308380086</v>
      </c>
      <c r="CF916" s="1">
        <f t="shared" si="2275"/>
        <v>1.2650891521047412</v>
      </c>
      <c r="CG916" s="1">
        <f t="shared" si="2276"/>
        <v>1.2723181825134893</v>
      </c>
      <c r="CH916" s="1">
        <f t="shared" si="2277"/>
        <v>1.2778903459218161</v>
      </c>
      <c r="CI916" s="1">
        <f t="shared" si="2278"/>
        <v>1.2819126077079428</v>
      </c>
      <c r="CJ916" s="1">
        <f t="shared" si="2279"/>
        <v>1.2844662073141189</v>
      </c>
      <c r="CK916" s="1">
        <f t="shared" si="2280"/>
        <v>1.2856037291715225</v>
      </c>
      <c r="CL916" s="1">
        <f t="shared" si="2281"/>
        <v>1.2853472339550325</v>
      </c>
      <c r="CM916" s="1">
        <f t="shared" si="2282"/>
        <v>1.2836874626059087</v>
      </c>
      <c r="CN916" s="1">
        <f t="shared" si="2283"/>
        <v>1.2805841207958641</v>
      </c>
      <c r="CO916" s="1">
        <f t="shared" si="2284"/>
        <v>1.2759672483968265</v>
      </c>
      <c r="CP916" s="1">
        <f t="shared" si="2285"/>
        <v>1.2697396737513464</v>
      </c>
      <c r="CQ916" s="1">
        <f t="shared" si="2286"/>
        <v>1.261780542981809</v>
      </c>
      <c r="CR916" s="1">
        <f t="shared" si="2287"/>
        <v>1.2519498976925658</v>
      </c>
      <c r="CS916" s="1">
        <f t="shared" si="2288"/>
        <v>1.2400942486045663</v>
      </c>
      <c r="CT916" s="1">
        <f t="shared" si="2289"/>
        <v>1.2260530575168513</v>
      </c>
      <c r="CU916" s="1">
        <f t="shared" si="2290"/>
        <v>1.2096659964715186</v>
      </c>
      <c r="CV916" s="1">
        <f t="shared" si="2291"/>
        <v>1.190780803447359</v>
      </c>
      <c r="CW916" s="1">
        <f t="shared" si="2292"/>
        <v>1.1692615019199675</v>
      </c>
      <c r="CX916" s="1">
        <f t="shared" si="2293"/>
        <v>1.1449967017934</v>
      </c>
      <c r="CY916" s="1">
        <f t="shared" si="2294"/>
        <v>1.1179076567189445</v>
      </c>
      <c r="CZ916" s="1">
        <f t="shared" si="2295"/>
        <v>1.0879557229618024</v>
      </c>
      <c r="DA916" s="1">
        <f t="shared" si="2296"/>
        <v>1.0551488525987389</v>
      </c>
      <c r="DB916" s="1">
        <f t="shared" si="2297"/>
        <v>1.019546762766748</v>
      </c>
      <c r="DC916" s="1">
        <f t="shared" si="2298"/>
        <v>0.98126445526749517</v>
      </c>
      <c r="DD916" s="1">
        <f t="shared" si="2299"/>
        <v>0.94047381750786041</v>
      </c>
      <c r="DE916" s="1">
        <f t="shared" si="2300"/>
        <v>0.89740311485698432</v>
      </c>
      <c r="DF916" s="1">
        <f t="shared" si="2301"/>
        <v>0.85233428223137475</v>
      </c>
      <c r="DG916" s="1">
        <f t="shared" si="2302"/>
        <v>0.80559803336268787</v>
      </c>
      <c r="DH916" s="1">
        <f t="shared" si="2303"/>
        <v>0.7575669225238546</v>
      </c>
      <c r="DI916" s="1">
        <f t="shared" si="2304"/>
        <v>0.70864660732893869</v>
      </c>
      <c r="DJ916" s="1">
        <f t="shared" si="2305"/>
        <v>0.65926566420701793</v>
      </c>
      <c r="DK916" s="1">
        <f t="shared" si="2306"/>
        <v>0.60986439245477952</v>
      </c>
      <c r="DL916" s="1">
        <f t="shared" si="2307"/>
        <v>0.56088310185045842</v>
      </c>
      <c r="DM916" s="1">
        <f t="shared" si="2308"/>
        <v>0.5127504080192653</v>
      </c>
      <c r="DN916" s="1">
        <f t="shared" si="2309"/>
        <v>0.46587205677992349</v>
      </c>
      <c r="DO916" s="1">
        <f t="shared" si="2310"/>
        <v>0.42062076383924146</v>
      </c>
      <c r="DP916" s="1">
        <f t="shared" si="2311"/>
        <v>0.37732749223288092</v>
      </c>
      <c r="DQ916" s="1">
        <f t="shared" si="2312"/>
        <v>0.33627450188382219</v>
      </c>
      <c r="DR916" s="1">
        <f t="shared" si="2313"/>
        <v>0.2976904003754926</v>
      </c>
      <c r="DS916" s="1">
        <f t="shared" si="2314"/>
        <v>0.26174730944029889</v>
      </c>
      <c r="DT916" s="1">
        <f t="shared" si="2315"/>
        <v>0.22856014605963276</v>
      </c>
      <c r="DU916" s="1">
        <f t="shared" si="2316"/>
        <v>0.19818790842503398</v>
      </c>
      <c r="DV916" s="1">
        <f t="shared" si="2317"/>
        <v>0.17063676227990163</v>
      </c>
      <c r="DW916" s="1">
        <f t="shared" si="2318"/>
        <v>0.14586464776840455</v>
      </c>
      <c r="DX916" s="1">
        <f t="shared" si="2319"/>
        <v>0.12378707440050161</v>
      </c>
      <c r="DY916" s="1">
        <f t="shared" si="2320"/>
        <v>0.10428374360679736</v>
      </c>
      <c r="DZ916" s="1">
        <f t="shared" si="2321"/>
        <v>8.7205634136024349E-2</v>
      </c>
      <c r="EA916" s="1">
        <f t="shared" si="2322"/>
        <v>7.238220302762495E-2</v>
      </c>
      <c r="EB916" s="1">
        <f t="shared" si="2323"/>
        <v>5.9628390479991765E-2</v>
      </c>
      <c r="EC916" s="1">
        <f t="shared" si="2324"/>
        <v>4.8751166112703422E-2</v>
      </c>
      <c r="ED916" s="1">
        <f t="shared" si="2325"/>
        <v>3.9555411926387167E-2</v>
      </c>
      <c r="EE916" s="1">
        <f t="shared" si="2326"/>
        <v>3.1848998753734335E-2</v>
      </c>
      <c r="EF916" s="1">
        <f t="shared" si="2327"/>
        <v>2.5446973645736681E-2</v>
      </c>
      <c r="EG916" s="1">
        <f t="shared" si="2328"/>
        <v>2.0174831649812174E-2</v>
      </c>
      <c r="EH916" s="1">
        <f t="shared" si="2329"/>
        <v>1.5870893934716412E-2</v>
      </c>
      <c r="EI916" s="1">
        <f t="shared" si="2330"/>
        <v>1.2387853331574706E-2</v>
      </c>
      <c r="EJ916" s="1">
        <f t="shared" si="2331"/>
        <v>9.5935772111563379E-3</v>
      </c>
      <c r="EK916" s="1">
        <f t="shared" si="2332"/>
        <v>7.3712762132417554E-3</v>
      </c>
      <c r="EL916" s="1">
        <f t="shared" si="2333"/>
        <v>5.6191564210459986E-3</v>
      </c>
      <c r="EM916" s="1">
        <f t="shared" si="2334"/>
        <v>4.2496734022462969E-3</v>
      </c>
      <c r="EN916" s="1">
        <f t="shared" si="2335"/>
        <v>3.1885007187486864E-3</v>
      </c>
      <c r="EO916" s="1">
        <f t="shared" si="2336"/>
        <v>2.3733147794236693E-3</v>
      </c>
      <c r="EP916" s="1">
        <f t="shared" si="2337"/>
        <v>1.7524839878170935E-3</v>
      </c>
      <c r="EQ916" s="1">
        <f t="shared" si="2338"/>
        <v>1.2837345814208439E-3</v>
      </c>
      <c r="ER916" s="1">
        <f t="shared" si="2339"/>
        <v>9.3284969106736959E-4</v>
      </c>
      <c r="ES916" s="1">
        <f t="shared" si="2340"/>
        <v>6.7244299986979285E-4</v>
      </c>
      <c r="ET916" s="1">
        <f t="shared" si="2341"/>
        <v>4.808346782308921E-4</v>
      </c>
      <c r="EU916" s="1">
        <f t="shared" si="2342"/>
        <v>3.4104544870922358E-4</v>
      </c>
      <c r="EV916" s="1">
        <f t="shared" si="2343"/>
        <v>2.3991485921897682E-4</v>
      </c>
      <c r="EW916" s="1">
        <f t="shared" si="2344"/>
        <v>1.6734204831796208E-4</v>
      </c>
      <c r="EX916" s="1">
        <f t="shared" si="2345"/>
        <v>1.1564119882082406E-4</v>
      </c>
      <c r="EY916" s="1">
        <f t="shared" si="2346"/>
        <v>7.8999026784693841E-5</v>
      </c>
      <c r="EZ916" s="1">
        <f t="shared" si="2347"/>
        <v>5.3017359334724889E-5</v>
      </c>
      <c r="FA916" s="1">
        <f t="shared" si="2348"/>
        <v>3.4319156698541541E-5</v>
      </c>
      <c r="FB916" s="1">
        <f t="shared" si="2349"/>
        <v>2.0189864040223446E-5</v>
      </c>
      <c r="FC916" s="1">
        <f t="shared" si="2350"/>
        <v>8.2157387635445033E-6</v>
      </c>
      <c r="FD916" s="75">
        <f t="shared" si="2201"/>
        <v>-8.2157387635445033E-6</v>
      </c>
    </row>
    <row r="917" spans="7:160" x14ac:dyDescent="0.35">
      <c r="G917" t="str">
        <f t="shared" si="2197"/>
        <v>Refd, t=4.51</v>
      </c>
      <c r="H917" s="76">
        <f t="shared" si="2198"/>
        <v>4.5099999999999261</v>
      </c>
      <c r="I917" s="1">
        <f t="shared" si="2199"/>
        <v>0</v>
      </c>
      <c r="J917" s="22">
        <f t="shared" si="2200"/>
        <v>9.4287731862814909E-9</v>
      </c>
      <c r="K917" s="1">
        <f t="shared" si="2202"/>
        <v>4.8672462773645499E-8</v>
      </c>
      <c r="L917" s="1">
        <f t="shared" si="2203"/>
        <v>1.2347678395477138E-7</v>
      </c>
      <c r="M917" s="1">
        <f t="shared" si="2204"/>
        <v>2.5859274860403969E-7</v>
      </c>
      <c r="N917" s="1">
        <f t="shared" si="2205"/>
        <v>4.9370604178179619E-7</v>
      </c>
      <c r="O917" s="1">
        <f t="shared" si="2206"/>
        <v>8.9147024599207539E-7</v>
      </c>
      <c r="P917" s="1">
        <f t="shared" si="2207"/>
        <v>1.5493920931290787E-6</v>
      </c>
      <c r="Q917" s="1">
        <f t="shared" si="2208"/>
        <v>2.6171870850941805E-6</v>
      </c>
      <c r="R917" s="1">
        <f t="shared" si="2209"/>
        <v>4.3217955985197447E-6</v>
      </c>
      <c r="S917" s="1">
        <f t="shared" si="2210"/>
        <v>7.002974871177476E-6</v>
      </c>
      <c r="T917" s="1">
        <f t="shared" si="2211"/>
        <v>1.1163281459694357E-5</v>
      </c>
      <c r="U917" s="1">
        <f t="shared" si="2212"/>
        <v>1.7537345619216916E-5</v>
      </c>
      <c r="V917" s="1">
        <f t="shared" si="2213"/>
        <v>2.7186615415356794E-5</v>
      </c>
      <c r="W917" s="1">
        <f t="shared" si="2214"/>
        <v>4.1627197466074931E-5</v>
      </c>
      <c r="X917" s="1">
        <f t="shared" si="2215"/>
        <v>6.2999999768662007E-5</v>
      </c>
      <c r="Y917" s="1">
        <f t="shared" si="2216"/>
        <v>9.4294011692583983E-5</v>
      </c>
      <c r="Z917" s="1">
        <f t="shared" si="2217"/>
        <v>1.3963511471902797E-4</v>
      </c>
      <c r="AA917" s="1">
        <f t="shared" si="2218"/>
        <v>2.0465413143677387E-4</v>
      </c>
      <c r="AB917" s="1">
        <f t="shared" si="2219"/>
        <v>2.969486602646355E-4</v>
      </c>
      <c r="AC917" s="1">
        <f t="shared" si="2220"/>
        <v>4.266533239970038E-4</v>
      </c>
      <c r="AD917" s="1">
        <f t="shared" si="2221"/>
        <v>6.0713204701428789E-4</v>
      </c>
      <c r="AE917" s="1">
        <f t="shared" si="2222"/>
        <v>8.5580350082884327E-4</v>
      </c>
      <c r="AF917" s="1">
        <f t="shared" si="2223"/>
        <v>1.1951065453514112E-3</v>
      </c>
      <c r="AG917" s="1">
        <f t="shared" si="2224"/>
        <v>1.6536059994106476E-3</v>
      </c>
      <c r="AH917" s="1">
        <f t="shared" si="2225"/>
        <v>2.2672301341183933E-3</v>
      </c>
      <c r="AI917" s="1">
        <f t="shared" si="2226"/>
        <v>3.0806197705194678E-3</v>
      </c>
      <c r="AJ917" s="1">
        <f t="shared" si="2227"/>
        <v>4.1485548545477603E-3</v>
      </c>
      <c r="AK917" s="1">
        <f t="shared" si="2228"/>
        <v>5.5374082183024522E-3</v>
      </c>
      <c r="AL917" s="1">
        <f t="shared" si="2229"/>
        <v>7.3265585757328888E-3</v>
      </c>
      <c r="AM917" s="1">
        <f t="shared" si="2230"/>
        <v>9.6096766536985581E-3</v>
      </c>
      <c r="AN917" s="1">
        <f t="shared" si="2231"/>
        <v>1.2495781093149694E-2</v>
      </c>
      <c r="AO917" s="1">
        <f t="shared" si="2232"/>
        <v>1.6109946058191882E-2</v>
      </c>
      <c r="AP917" s="1">
        <f t="shared" si="2233"/>
        <v>2.0593532290641297E-2</v>
      </c>
      <c r="AQ917" s="1">
        <f t="shared" si="2234"/>
        <v>2.6103809679086813E-2</v>
      </c>
      <c r="AR917" s="1">
        <f t="shared" si="2235"/>
        <v>3.2812844236671294E-2</v>
      </c>
      <c r="AS917" s="1">
        <f t="shared" si="2236"/>
        <v>4.0905537372732864E-2</v>
      </c>
      <c r="AT917" s="1">
        <f t="shared" si="2237"/>
        <v>5.057673164288861E-2</v>
      </c>
      <c r="AU917" s="1">
        <f t="shared" si="2238"/>
        <v>6.2027335147521172E-2</v>
      </c>
      <c r="AV917" s="1">
        <f t="shared" si="2239"/>
        <v>7.5459465827514838E-2</v>
      </c>
      <c r="AW917" s="1">
        <f t="shared" si="2240"/>
        <v>9.107067537468834E-2</v>
      </c>
      <c r="AX917" s="1">
        <f t="shared" si="2241"/>
        <v>0.10904737746869966</v>
      </c>
      <c r="AY917" s="1">
        <f t="shared" si="2242"/>
        <v>0.12955767261561293</v>
      </c>
      <c r="AZ917" s="1">
        <f t="shared" si="2243"/>
        <v>0.15274382714373066</v>
      </c>
      <c r="BA917" s="1">
        <f t="shared" si="2244"/>
        <v>0.17871472148820411</v>
      </c>
      <c r="BB917" s="1">
        <f t="shared" si="2245"/>
        <v>0.2075386272140797</v>
      </c>
      <c r="BC917" s="1">
        <f t="shared" si="2246"/>
        <v>0.23923669811824785</v>
      </c>
      <c r="BD917" s="1">
        <f t="shared" si="2247"/>
        <v>0.27377756397303293</v>
      </c>
      <c r="BE917" s="1">
        <f t="shared" si="2248"/>
        <v>0.31107339323065608</v>
      </c>
      <c r="BF917" s="1">
        <f t="shared" si="2249"/>
        <v>0.35097774236927354</v>
      </c>
      <c r="BG917" s="1">
        <f t="shared" si="2250"/>
        <v>0.39328543574136121</v>
      </c>
      <c r="BH917" s="1">
        <f t="shared" si="2251"/>
        <v>0.43773462422008119</v>
      </c>
      <c r="BI917" s="1">
        <f t="shared" si="2252"/>
        <v>0.48401105914625708</v>
      </c>
      <c r="BJ917" s="1">
        <f t="shared" si="2253"/>
        <v>0.53175449729166546</v>
      </c>
      <c r="BK917" s="1">
        <f t="shared" si="2254"/>
        <v>0.58056703116168462</v>
      </c>
      <c r="BL917" s="1">
        <f t="shared" si="2255"/>
        <v>0.63002302579405567</v>
      </c>
      <c r="BM917" s="1">
        <f t="shared" si="2256"/>
        <v>0.67968024675919148</v>
      </c>
      <c r="BN917" s="1">
        <f t="shared" si="2257"/>
        <v>0.72909169169418653</v>
      </c>
      <c r="BO917" s="1">
        <f t="shared" si="2258"/>
        <v>0.77781759495374581</v>
      </c>
      <c r="BP917" s="1">
        <f t="shared" si="2259"/>
        <v>0.82543706504224856</v>
      </c>
      <c r="BQ917" s="1">
        <f t="shared" si="2260"/>
        <v>0.87155883796921108</v>
      </c>
      <c r="BR917" s="1">
        <f t="shared" si="2261"/>
        <v>0.91583068443534288</v>
      </c>
      <c r="BS917" s="1">
        <f t="shared" si="2262"/>
        <v>0.9579470902442685</v>
      </c>
      <c r="BT917" s="1">
        <f t="shared" si="2263"/>
        <v>0.99765493098711966</v>
      </c>
      <c r="BU917" s="1">
        <f t="shared" si="2264"/>
        <v>1.0347569759514583</v>
      </c>
      <c r="BV917" s="1">
        <f t="shared" si="2265"/>
        <v>1.0691131738481956</v>
      </c>
      <c r="BW917" s="1">
        <f t="shared" si="2266"/>
        <v>1.1006397859933512</v>
      </c>
      <c r="BX917" s="1">
        <f t="shared" si="2267"/>
        <v>1.1293065335905763</v>
      </c>
      <c r="BY917" s="1">
        <f t="shared" si="2268"/>
        <v>1.1551320088011789</v>
      </c>
      <c r="BZ917" s="1">
        <f t="shared" si="2269"/>
        <v>1.1781776603456078</v>
      </c>
      <c r="CA917" s="1">
        <f t="shared" si="2270"/>
        <v>1.1985407015645744</v>
      </c>
      <c r="CB917" s="1">
        <f t="shared" si="2271"/>
        <v>1.2163463024042718</v>
      </c>
      <c r="CC917" s="1">
        <f t="shared" si="2272"/>
        <v>1.2317394188066135</v>
      </c>
      <c r="CD917" s="1">
        <f t="shared" si="2273"/>
        <v>1.2448765871374703</v>
      </c>
      <c r="CE917" s="1">
        <f t="shared" si="2274"/>
        <v>1.2559179722675735</v>
      </c>
      <c r="CF917" s="1">
        <f t="shared" si="2275"/>
        <v>1.2650199109196287</v>
      </c>
      <c r="CG917" s="1">
        <f t="shared" si="2276"/>
        <v>1.2723281420486505</v>
      </c>
      <c r="CH917" s="1">
        <f t="shared" si="2277"/>
        <v>1.2779718679264676</v>
      </c>
      <c r="CI917" s="1">
        <f t="shared" si="2278"/>
        <v>1.2820587469131122</v>
      </c>
      <c r="CJ917" s="1">
        <f t="shared" si="2279"/>
        <v>1.2846708840619065</v>
      </c>
      <c r="CK917" s="1">
        <f t="shared" si="2280"/>
        <v>1.2858618598165474</v>
      </c>
      <c r="CL917" s="1">
        <f t="shared" si="2281"/>
        <v>1.2856548198670867</v>
      </c>
      <c r="CM917" s="1">
        <f t="shared" si="2282"/>
        <v>1.2840416392764364</v>
      </c>
      <c r="CN917" s="1">
        <f t="shared" si="2283"/>
        <v>1.2809831688456244</v>
      </c>
      <c r="CO917" s="1">
        <f t="shared" si="2284"/>
        <v>1.2764105683010645</v>
      </c>
      <c r="CP917" s="1">
        <f t="shared" si="2285"/>
        <v>1.2702277259681531</v>
      </c>
      <c r="CQ917" s="1">
        <f t="shared" si="2286"/>
        <v>1.2623147550233478</v>
      </c>
      <c r="CR917" s="1">
        <f t="shared" si="2287"/>
        <v>1.2525325396444607</v>
      </c>
      <c r="CS917" s="1">
        <f t="shared" si="2288"/>
        <v>1.2407282787814855</v>
      </c>
      <c r="CT917" s="1">
        <f t="shared" si="2289"/>
        <v>1.2267419404141755</v>
      </c>
      <c r="CU917" s="1">
        <f t="shared" si="2290"/>
        <v>1.2104134959634576</v>
      </c>
      <c r="CV917" s="1">
        <f t="shared" si="2291"/>
        <v>1.1915907552730063</v>
      </c>
      <c r="CW917" s="1">
        <f t="shared" si="2292"/>
        <v>1.1701375708246327</v>
      </c>
      <c r="CX917" s="1">
        <f t="shared" si="2293"/>
        <v>1.1459421301436021</v>
      </c>
      <c r="CY917" s="1">
        <f t="shared" si="2294"/>
        <v>1.1189250128415287</v>
      </c>
      <c r="CZ917" s="1">
        <f t="shared" si="2295"/>
        <v>1.0890466587051739</v>
      </c>
      <c r="DA917" s="1">
        <f t="shared" si="2296"/>
        <v>1.0563138805066017</v>
      </c>
      <c r="DB917" s="1">
        <f t="shared" si="2297"/>
        <v>1.0207850636344398</v>
      </c>
      <c r="DC917" s="1">
        <f t="shared" si="2298"/>
        <v>0.98257372659183084</v>
      </c>
      <c r="DD917" s="1">
        <f t="shared" si="2299"/>
        <v>0.9418501723646967</v>
      </c>
      <c r="DE917" s="1">
        <f t="shared" si="2300"/>
        <v>0.89884103902800772</v>
      </c>
      <c r="DF917" s="1">
        <f t="shared" si="2301"/>
        <v>0.85382665500168209</v>
      </c>
      <c r="DG917" s="1">
        <f t="shared" si="2302"/>
        <v>0.80713621444011574</v>
      </c>
      <c r="DH917" s="1">
        <f t="shared" si="2303"/>
        <v>0.75914090416754199</v>
      </c>
      <c r="DI917" s="1">
        <f t="shared" si="2304"/>
        <v>0.71024522724401873</v>
      </c>
      <c r="DJ917" s="1">
        <f t="shared" si="2305"/>
        <v>0.66087687131927975</v>
      </c>
      <c r="DK917" s="1">
        <f t="shared" si="2306"/>
        <v>0.61147555458433978</v>
      </c>
      <c r="DL917" s="1">
        <f t="shared" si="2307"/>
        <v>0.56248134179932996</v>
      </c>
      <c r="DM917" s="1">
        <f t="shared" si="2308"/>
        <v>0.51432295287506724</v>
      </c>
      <c r="DN917" s="1">
        <f t="shared" si="2309"/>
        <v>0.4674065844565935</v>
      </c>
      <c r="DO917" s="1">
        <f t="shared" si="2310"/>
        <v>0.42210573109046517</v>
      </c>
      <c r="DP917" s="1">
        <f t="shared" si="2311"/>
        <v>0.37875242956898075</v>
      </c>
      <c r="DQ917" s="1">
        <f t="shared" si="2312"/>
        <v>0.33763026290271558</v>
      </c>
      <c r="DR917" s="1">
        <f t="shared" si="2313"/>
        <v>0.29896935581807033</v>
      </c>
      <c r="DS917" s="1">
        <f t="shared" si="2314"/>
        <v>0.26294347958180808</v>
      </c>
      <c r="DT917" s="1">
        <f t="shared" si="2315"/>
        <v>0.22966926860058776</v>
      </c>
      <c r="DU917" s="1">
        <f t="shared" si="2316"/>
        <v>0.19920744258798861</v>
      </c>
      <c r="DV917" s="1">
        <f t="shared" si="2317"/>
        <v>0.17156583310637322</v>
      </c>
      <c r="DW917" s="1">
        <f t="shared" si="2318"/>
        <v>0.14670393743231594</v>
      </c>
      <c r="DX917" s="1">
        <f t="shared" si="2319"/>
        <v>0.12453866955032637</v>
      </c>
      <c r="DY917" s="1">
        <f t="shared" si="2320"/>
        <v>0.10495094921850667</v>
      </c>
      <c r="DZ917" s="1">
        <f t="shared" si="2321"/>
        <v>8.7792765067538844E-2</v>
      </c>
      <c r="EA917" s="1">
        <f t="shared" si="2322"/>
        <v>7.2894364438836373E-2</v>
      </c>
      <c r="EB917" s="1">
        <f t="shared" si="2323"/>
        <v>6.0071257599812834E-2</v>
      </c>
      <c r="EC917" s="1">
        <f t="shared" si="2324"/>
        <v>4.9130772616181186E-2</v>
      </c>
      <c r="ED917" s="1">
        <f t="shared" si="2325"/>
        <v>3.9877954576974503E-2</v>
      </c>
      <c r="EE917" s="1">
        <f t="shared" si="2326"/>
        <v>3.2120664125423991E-2</v>
      </c>
      <c r="EF917" s="1">
        <f t="shared" si="2327"/>
        <v>2.5673790820350404E-2</v>
      </c>
      <c r="EG917" s="1">
        <f t="shared" si="2328"/>
        <v>2.0362552923951824E-2</v>
      </c>
      <c r="EH917" s="1">
        <f t="shared" si="2329"/>
        <v>1.6024903881599644E-2</v>
      </c>
      <c r="EI917" s="1">
        <f t="shared" si="2330"/>
        <v>1.2513105127879898E-2</v>
      </c>
      <c r="EJ917" s="1">
        <f t="shared" si="2331"/>
        <v>9.6945540087127972E-3</v>
      </c>
      <c r="EK917" s="1">
        <f t="shared" si="2332"/>
        <v>7.4519745297720466E-3</v>
      </c>
      <c r="EL917" s="1">
        <f t="shared" si="2333"/>
        <v>5.6830880360633305E-3</v>
      </c>
      <c r="EM917" s="1">
        <f t="shared" si="2334"/>
        <v>4.2998820449967013E-3</v>
      </c>
      <c r="EN917" s="1">
        <f t="shared" si="2335"/>
        <v>3.2275898809731637E-3</v>
      </c>
      <c r="EO917" s="1">
        <f t="shared" si="2336"/>
        <v>2.4034832241828135E-3</v>
      </c>
      <c r="EP917" s="1">
        <f t="shared" si="2337"/>
        <v>1.7755659013201325E-3</v>
      </c>
      <c r="EQ917" s="1">
        <f t="shared" si="2338"/>
        <v>1.3012417744494239E-3</v>
      </c>
      <c r="ER917" s="1">
        <f t="shared" si="2339"/>
        <v>9.4601375261190682E-4</v>
      </c>
      <c r="ES917" s="1">
        <f t="shared" si="2340"/>
        <v>6.8225579845365572E-4</v>
      </c>
      <c r="ET917" s="1">
        <f t="shared" si="2341"/>
        <v>4.8808606557975678E-4</v>
      </c>
      <c r="EU917" s="1">
        <f t="shared" si="2342"/>
        <v>3.4635742435618202E-4</v>
      </c>
      <c r="EV917" s="1">
        <f t="shared" si="2343"/>
        <v>2.4377178962564991E-4</v>
      </c>
      <c r="EW917" s="1">
        <f t="shared" si="2344"/>
        <v>1.7011679251374725E-4</v>
      </c>
      <c r="EX917" s="1">
        <f t="shared" si="2345"/>
        <v>1.1761717043242498E-4</v>
      </c>
      <c r="EY917" s="1">
        <f t="shared" si="2346"/>
        <v>8.0388316285264977E-5</v>
      </c>
      <c r="EZ917" s="1">
        <f t="shared" si="2347"/>
        <v>5.3975043944930564E-5</v>
      </c>
      <c r="FA917" s="1">
        <f t="shared" si="2348"/>
        <v>3.4953824437472856E-5</v>
      </c>
      <c r="FB917" s="1">
        <f t="shared" si="2349"/>
        <v>2.0570144931068118E-5</v>
      </c>
      <c r="FC917" s="1">
        <f t="shared" si="2350"/>
        <v>8.3722200404481261E-6</v>
      </c>
      <c r="FD917" s="75">
        <f t="shared" si="2201"/>
        <v>-8.3722200404481261E-6</v>
      </c>
    </row>
    <row r="918" spans="7:160" x14ac:dyDescent="0.35">
      <c r="G918" t="str">
        <f t="shared" si="2197"/>
        <v>Refd, t=4.51</v>
      </c>
      <c r="H918" s="76">
        <f t="shared" si="2198"/>
        <v>4.514999999999926</v>
      </c>
      <c r="I918" s="1">
        <f t="shared" si="2199"/>
        <v>0</v>
      </c>
      <c r="J918" s="22">
        <f t="shared" si="2200"/>
        <v>9.3253427500617524E-9</v>
      </c>
      <c r="K918" s="1">
        <f t="shared" si="2202"/>
        <v>4.8138802566716289E-8</v>
      </c>
      <c r="L918" s="1">
        <f t="shared" si="2203"/>
        <v>1.2212439337294385E-7</v>
      </c>
      <c r="M918" s="1">
        <f t="shared" si="2204"/>
        <v>2.5576510513608802E-7</v>
      </c>
      <c r="N918" s="1">
        <f t="shared" si="2205"/>
        <v>4.8831929268435587E-7</v>
      </c>
      <c r="O918" s="1">
        <f t="shared" si="2206"/>
        <v>8.817701697751735E-7</v>
      </c>
      <c r="P918" s="1">
        <f t="shared" si="2207"/>
        <v>1.5325885715741889E-6</v>
      </c>
      <c r="Q918" s="1">
        <f t="shared" si="2208"/>
        <v>2.5889119327324997E-6</v>
      </c>
      <c r="R918" s="1">
        <f t="shared" si="2209"/>
        <v>4.2753092865895743E-6</v>
      </c>
      <c r="S918" s="1">
        <f t="shared" si="2210"/>
        <v>6.9280214249731868E-6</v>
      </c>
      <c r="T918" s="1">
        <f t="shared" si="2211"/>
        <v>1.1044457593117525E-5</v>
      </c>
      <c r="U918" s="1">
        <f t="shared" si="2212"/>
        <v>1.7351809146658456E-5</v>
      </c>
      <c r="V918" s="1">
        <f t="shared" si="2213"/>
        <v>2.6900908645573873E-5</v>
      </c>
      <c r="W918" s="1">
        <f t="shared" si="2214"/>
        <v>4.1192903734699449E-5</v>
      </c>
      <c r="X918" s="1">
        <f t="shared" si="2215"/>
        <v>6.2347886523168384E-5</v>
      </c>
      <c r="Y918" s="1">
        <f t="shared" si="2216"/>
        <v>9.3326243909874835E-5</v>
      </c>
      <c r="Z918" s="1">
        <f t="shared" si="2217"/>
        <v>1.3821505189631585E-4</v>
      </c>
      <c r="AA918" s="1">
        <f t="shared" si="2218"/>
        <v>2.025931559991114E-4</v>
      </c>
      <c r="AB918" s="1">
        <f t="shared" si="2219"/>
        <v>2.9398943339774102E-4</v>
      </c>
      <c r="AC918" s="1">
        <f t="shared" si="2220"/>
        <v>4.2244883759519569E-4</v>
      </c>
      <c r="AD918" s="1">
        <f t="shared" si="2221"/>
        <v>6.0121985103578628E-4</v>
      </c>
      <c r="AE918" s="1">
        <f t="shared" si="2222"/>
        <v>8.4757454931205952E-4</v>
      </c>
      <c r="AF918" s="1">
        <f t="shared" si="2223"/>
        <v>1.1837682382839247E-3</v>
      </c>
      <c r="AG918" s="1">
        <f t="shared" si="2224"/>
        <v>1.6381392180007943E-3</v>
      </c>
      <c r="AH918" s="1">
        <f t="shared" si="2225"/>
        <v>2.2463403881822826E-3</v>
      </c>
      <c r="AI918" s="1">
        <f t="shared" si="2226"/>
        <v>3.0526830086121341E-3</v>
      </c>
      <c r="AJ918" s="1">
        <f t="shared" si="2227"/>
        <v>4.1115590328996638E-3</v>
      </c>
      <c r="AK918" s="1">
        <f t="shared" si="2228"/>
        <v>5.4888923762508625E-3</v>
      </c>
      <c r="AL918" s="1">
        <f t="shared" si="2229"/>
        <v>7.2635519030269024E-3</v>
      </c>
      <c r="AM918" s="1">
        <f t="shared" si="2230"/>
        <v>9.5286408237076816E-3</v>
      </c>
      <c r="AN918" s="1">
        <f t="shared" si="2231"/>
        <v>1.2392559924455102E-2</v>
      </c>
      <c r="AO918" s="1">
        <f t="shared" si="2232"/>
        <v>1.5979727288480374E-2</v>
      </c>
      <c r="AP918" s="1">
        <f t="shared" si="2233"/>
        <v>2.0430826821169888E-2</v>
      </c>
      <c r="AQ918" s="1">
        <f t="shared" si="2234"/>
        <v>2.5902453986457245E-2</v>
      </c>
      <c r="AR918" s="1">
        <f t="shared" si="2235"/>
        <v>3.2566031660619082E-2</v>
      </c>
      <c r="AS918" s="1">
        <f t="shared" si="2236"/>
        <v>4.0605883590508866E-2</v>
      </c>
      <c r="AT918" s="1">
        <f t="shared" si="2237"/>
        <v>5.0216378766405521E-2</v>
      </c>
      <c r="AU918" s="1">
        <f t="shared" si="2238"/>
        <v>6.1598097490882207E-2</v>
      </c>
      <c r="AV918" s="1">
        <f t="shared" si="2239"/>
        <v>7.4953018490549389E-2</v>
      </c>
      <c r="AW918" s="1">
        <f t="shared" si="2240"/>
        <v>9.0478784420227262E-2</v>
      </c>
      <c r="AX918" s="1">
        <f t="shared" si="2241"/>
        <v>0.10836216773666228</v>
      </c>
      <c r="AY918" s="1">
        <f t="shared" si="2242"/>
        <v>0.12877192626632369</v>
      </c>
      <c r="AZ918" s="1">
        <f t="shared" si="2243"/>
        <v>0.1518513030530535</v>
      </c>
      <c r="BA918" s="1">
        <f t="shared" si="2244"/>
        <v>0.17771048285936492</v>
      </c>
      <c r="BB918" s="1">
        <f t="shared" si="2245"/>
        <v>0.20641936247399992</v>
      </c>
      <c r="BC918" s="1">
        <f t="shared" si="2246"/>
        <v>0.23800101857396525</v>
      </c>
      <c r="BD918" s="1">
        <f t="shared" si="2247"/>
        <v>0.27242626103174394</v>
      </c>
      <c r="BE918" s="1">
        <f t="shared" si="2248"/>
        <v>0.30960963839728189</v>
      </c>
      <c r="BF918" s="1">
        <f t="shared" si="2249"/>
        <v>0.34940721481542369</v>
      </c>
      <c r="BG918" s="1">
        <f t="shared" si="2250"/>
        <v>0.39161636498496516</v>
      </c>
      <c r="BH918" s="1">
        <f t="shared" si="2251"/>
        <v>0.43597773926177241</v>
      </c>
      <c r="BI918" s="1">
        <f t="shared" si="2252"/>
        <v>0.48217944007411145</v>
      </c>
      <c r="BJ918" s="1">
        <f t="shared" si="2253"/>
        <v>0.52986333060015978</v>
      </c>
      <c r="BK918" s="1">
        <f t="shared" si="2254"/>
        <v>0.57863327547773846</v>
      </c>
      <c r="BL918" s="1">
        <f t="shared" si="2255"/>
        <v>0.62806499996997445</v>
      </c>
      <c r="BM918" s="1">
        <f t="shared" si="2256"/>
        <v>0.6777171569842203</v>
      </c>
      <c r="BN918" s="1">
        <f t="shared" si="2257"/>
        <v>0.7271431180321466</v>
      </c>
      <c r="BO918" s="1">
        <f t="shared" si="2258"/>
        <v>0.7759029602407449</v>
      </c>
      <c r="BP918" s="1">
        <f t="shared" si="2259"/>
        <v>0.82357511017854768</v>
      </c>
      <c r="BQ918" s="1">
        <f t="shared" si="2260"/>
        <v>0.86976712723054128</v>
      </c>
      <c r="BR918" s="1">
        <f t="shared" si="2261"/>
        <v>0.91412516255119203</v>
      </c>
      <c r="BS918" s="1">
        <f t="shared" si="2262"/>
        <v>0.95634170980156274</v>
      </c>
      <c r="BT918" s="1">
        <f t="shared" si="2263"/>
        <v>0.99616136447674064</v>
      </c>
      <c r="BU918" s="1">
        <f t="shared" si="2264"/>
        <v>1.0333844218177251</v>
      </c>
      <c r="BV918" s="1">
        <f t="shared" si="2265"/>
        <v>1.0678682606071905</v>
      </c>
      <c r="BW918" s="1">
        <f t="shared" si="2266"/>
        <v>1.0995265732426713</v>
      </c>
      <c r="BX918" s="1">
        <f t="shared" si="2267"/>
        <v>1.1283266039025681</v>
      </c>
      <c r="BY918" s="1">
        <f t="shared" si="2268"/>
        <v>1.1542846403794942</v>
      </c>
      <c r="BZ918" s="1">
        <f t="shared" si="2269"/>
        <v>1.1774600671571422</v>
      </c>
      <c r="CA918" s="1">
        <f t="shared" si="2270"/>
        <v>1.1979483255683754</v>
      </c>
      <c r="CB918" s="1">
        <f t="shared" si="2271"/>
        <v>1.2158731415212451</v>
      </c>
      <c r="CC918" s="1">
        <f t="shared" si="2272"/>
        <v>1.2313783743521991</v>
      </c>
      <c r="CD918" s="1">
        <f t="shared" si="2273"/>
        <v>1.2446198154388703</v>
      </c>
      <c r="CE918" s="1">
        <f t="shared" si="2274"/>
        <v>1.2557572269137578</v>
      </c>
      <c r="CF918" s="1">
        <f t="shared" si="2275"/>
        <v>1.2649468643168689</v>
      </c>
      <c r="CG918" s="1">
        <f t="shared" si="2276"/>
        <v>1.2723346774361721</v>
      </c>
      <c r="CH918" s="1">
        <f t="shared" si="2277"/>
        <v>1.2780503355169206</v>
      </c>
      <c r="CI918" s="1">
        <f t="shared" si="2278"/>
        <v>1.2822021801630314</v>
      </c>
      <c r="CJ918" s="1">
        <f t="shared" si="2279"/>
        <v>1.2848731740958232</v>
      </c>
      <c r="CK918" s="1">
        <f t="shared" si="2280"/>
        <v>1.2861178876273078</v>
      </c>
      <c r="CL918" s="1">
        <f t="shared" si="2281"/>
        <v>1.2859605470543851</v>
      </c>
      <c r="CM918" s="1">
        <f t="shared" si="2282"/>
        <v>1.2843941587811749</v>
      </c>
      <c r="CN918" s="1">
        <f t="shared" si="2283"/>
        <v>1.2813807174533607</v>
      </c>
      <c r="CO918" s="1">
        <f t="shared" si="2284"/>
        <v>1.2768525027246365</v>
      </c>
      <c r="CP918" s="1">
        <f t="shared" si="2285"/>
        <v>1.2707144642023829</v>
      </c>
      <c r="CQ918" s="1">
        <f t="shared" si="2286"/>
        <v>1.262847684526905</v>
      </c>
      <c r="CR918" s="1">
        <f t="shared" si="2287"/>
        <v>1.2531138938722335</v>
      </c>
      <c r="CS918" s="1">
        <f t="shared" si="2288"/>
        <v>1.2413609837709716</v>
      </c>
      <c r="CT918" s="1">
        <f t="shared" si="2289"/>
        <v>1.2274294335943023</v>
      </c>
      <c r="CU918" s="1">
        <f t="shared" si="2290"/>
        <v>1.2111595201345651</v>
      </c>
      <c r="CV918" s="1">
        <f t="shared" si="2291"/>
        <v>1.1923991317860778</v>
      </c>
      <c r="CW918" s="1">
        <f t="shared" si="2292"/>
        <v>1.1710119573020308</v>
      </c>
      <c r="CX918" s="1">
        <f t="shared" si="2293"/>
        <v>1.1468857695246928</v>
      </c>
      <c r="CY918" s="1">
        <f t="shared" si="2294"/>
        <v>1.119940481962105</v>
      </c>
      <c r="CZ918" s="1">
        <f t="shared" si="2295"/>
        <v>1.0901356258652035</v>
      </c>
      <c r="DA918" s="1">
        <f t="shared" si="2296"/>
        <v>1.0574768823767</v>
      </c>
      <c r="DB918" s="1">
        <f t="shared" si="2297"/>
        <v>1.0220213122404085</v>
      </c>
      <c r="DC918" s="1">
        <f t="shared" si="2298"/>
        <v>0.98388095687202981</v>
      </c>
      <c r="DD918" s="1">
        <f t="shared" si="2299"/>
        <v>0.94322453983736765</v>
      </c>
      <c r="DE918" s="1">
        <f t="shared" si="2300"/>
        <v>0.90027707541499091</v>
      </c>
      <c r="DF918" s="1">
        <f t="shared" si="2301"/>
        <v>0.85531728727809753</v>
      </c>
      <c r="DG918" s="1">
        <f t="shared" si="2302"/>
        <v>0.80867284983091325</v>
      </c>
      <c r="DH918" s="1">
        <f t="shared" si="2303"/>
        <v>0.76071358026696034</v>
      </c>
      <c r="DI918" s="1">
        <f t="shared" si="2304"/>
        <v>0.71184282291664824</v>
      </c>
      <c r="DJ918" s="1">
        <f t="shared" si="2305"/>
        <v>0.66248737060464868</v>
      </c>
      <c r="DK918" s="1">
        <f t="shared" si="2306"/>
        <v>0.61308635273045098</v>
      </c>
      <c r="DL918" s="1">
        <f t="shared" si="2307"/>
        <v>0.56407958003649161</v>
      </c>
      <c r="DM918" s="1">
        <f t="shared" si="2308"/>
        <v>0.51589586681106137</v>
      </c>
      <c r="DN918" s="1">
        <f t="shared" si="2309"/>
        <v>0.46894185016874068</v>
      </c>
      <c r="DO918" s="1">
        <f t="shared" si="2310"/>
        <v>0.42359179317635154</v>
      </c>
      <c r="DP918" s="1">
        <f t="shared" si="2311"/>
        <v>0.38017879658180365</v>
      </c>
      <c r="DQ918" s="1">
        <f t="shared" si="2312"/>
        <v>0.33898775764662792</v>
      </c>
      <c r="DR918" s="1">
        <f t="shared" si="2313"/>
        <v>0.30025031075108694</v>
      </c>
      <c r="DS918" s="1">
        <f t="shared" si="2314"/>
        <v>0.26414187085262697</v>
      </c>
      <c r="DT918" s="1">
        <f t="shared" si="2315"/>
        <v>0.230780785781976</v>
      </c>
      <c r="DU918" s="1">
        <f t="shared" si="2316"/>
        <v>0.20022949470437268</v>
      </c>
      <c r="DV918" s="1">
        <f t="shared" si="2317"/>
        <v>0.17249749484152013</v>
      </c>
      <c r="DW918" s="1">
        <f t="shared" si="2318"/>
        <v>0.14754584223300152</v>
      </c>
      <c r="DX918" s="1">
        <f t="shared" si="2319"/>
        <v>0.12529285855218514</v>
      </c>
      <c r="DY918" s="1">
        <f t="shared" si="2320"/>
        <v>0.10562068640958361</v>
      </c>
      <c r="DZ918" s="1">
        <f t="shared" si="2321"/>
        <v>8.8382329836102072E-2</v>
      </c>
      <c r="EA918" s="1">
        <f t="shared" si="2322"/>
        <v>7.3408832648809041E-2</v>
      </c>
      <c r="EB918" s="1">
        <f t="shared" si="2323"/>
        <v>6.0516281677101651E-2</v>
      </c>
      <c r="EC918" s="1">
        <f t="shared" si="2324"/>
        <v>4.951236993072794E-2</v>
      </c>
      <c r="ED918" s="1">
        <f t="shared" si="2325"/>
        <v>4.0202311813586987E-2</v>
      </c>
      <c r="EE918" s="1">
        <f t="shared" si="2326"/>
        <v>3.2393963507646034E-2</v>
      </c>
      <c r="EF918" s="1">
        <f t="shared" si="2327"/>
        <v>2.5902062138942392E-2</v>
      </c>
      <c r="EG918" s="1">
        <f t="shared" si="2328"/>
        <v>2.0551553462775693E-2</v>
      </c>
      <c r="EH918" s="1">
        <f t="shared" si="2329"/>
        <v>1.6180026642239238E-2</v>
      </c>
      <c r="EI918" s="1">
        <f t="shared" si="2330"/>
        <v>1.2639314313660844E-2</v>
      </c>
      <c r="EJ918" s="1">
        <f t="shared" si="2331"/>
        <v>9.7963455904918114E-3</v>
      </c>
      <c r="EK918" s="1">
        <f t="shared" si="2332"/>
        <v>7.5333589007924064E-3</v>
      </c>
      <c r="EL918" s="1">
        <f t="shared" si="2333"/>
        <v>5.7475912651315641E-3</v>
      </c>
      <c r="EM918" s="1">
        <f t="shared" si="2334"/>
        <v>4.3505620284077003E-3</v>
      </c>
      <c r="EN918" s="1">
        <f t="shared" si="2335"/>
        <v>3.2670637308436492E-3</v>
      </c>
      <c r="EO918" s="1">
        <f t="shared" si="2336"/>
        <v>2.4339624620674694E-3</v>
      </c>
      <c r="EP918" s="1">
        <f t="shared" si="2337"/>
        <v>1.7988963960682959E-3</v>
      </c>
      <c r="EQ918" s="1">
        <f t="shared" si="2338"/>
        <v>1.3189458189864312E-3</v>
      </c>
      <c r="ER918" s="1">
        <f t="shared" si="2339"/>
        <v>9.5933216803566841E-4</v>
      </c>
      <c r="ES918" s="1">
        <f t="shared" si="2340"/>
        <v>6.92188445772353E-4</v>
      </c>
      <c r="ET918" s="1">
        <f t="shared" si="2341"/>
        <v>4.9542960480215034E-4</v>
      </c>
      <c r="EU918" s="1">
        <f t="shared" si="2342"/>
        <v>3.5173956559991657E-4</v>
      </c>
      <c r="EV918" s="1">
        <f t="shared" si="2343"/>
        <v>2.4768161741949035E-4</v>
      </c>
      <c r="EW918" s="1">
        <f t="shared" si="2344"/>
        <v>1.7293100460473768E-4</v>
      </c>
      <c r="EX918" s="1">
        <f t="shared" si="2345"/>
        <v>1.1962225189048486E-4</v>
      </c>
      <c r="EY918" s="1">
        <f t="shared" si="2346"/>
        <v>8.1798764877367381E-5</v>
      </c>
      <c r="EZ918" s="1">
        <f t="shared" si="2347"/>
        <v>5.4947766885785175E-5</v>
      </c>
      <c r="FA918" s="1">
        <f t="shared" si="2348"/>
        <v>3.5598725180122583E-5</v>
      </c>
      <c r="FB918" s="1">
        <f t="shared" si="2349"/>
        <v>2.0956683169373415E-5</v>
      </c>
      <c r="FC918" s="1">
        <f t="shared" si="2350"/>
        <v>8.5313078387142569E-6</v>
      </c>
      <c r="FD918" s="75">
        <f t="shared" si="2201"/>
        <v>-8.5313078387142569E-6</v>
      </c>
    </row>
    <row r="919" spans="7:160" x14ac:dyDescent="0.35">
      <c r="G919" t="str">
        <f t="shared" si="2197"/>
        <v>Refd, t=4.52</v>
      </c>
      <c r="H919" s="76">
        <f t="shared" si="2198"/>
        <v>4.5199999999999259</v>
      </c>
      <c r="I919" s="1">
        <f t="shared" si="2199"/>
        <v>0</v>
      </c>
      <c r="J919" s="22">
        <f t="shared" si="2200"/>
        <v>9.2230599576784109E-9</v>
      </c>
      <c r="K919" s="1">
        <f t="shared" si="2202"/>
        <v>4.7611060864180052E-8</v>
      </c>
      <c r="L919" s="1">
        <f t="shared" si="2203"/>
        <v>1.207869852879632E-7</v>
      </c>
      <c r="M919" s="1">
        <f t="shared" si="2204"/>
        <v>2.5296873658391877E-7</v>
      </c>
      <c r="N919" s="1">
        <f t="shared" si="2205"/>
        <v>4.8299199236673968E-7</v>
      </c>
      <c r="O919" s="1">
        <f t="shared" si="2206"/>
        <v>8.721768491555041E-7</v>
      </c>
      <c r="P919" s="1">
        <f t="shared" si="2207"/>
        <v>1.5159693680965203E-6</v>
      </c>
      <c r="Q919" s="1">
        <f t="shared" si="2208"/>
        <v>2.5609457206316038E-6</v>
      </c>
      <c r="R919" s="1">
        <f t="shared" si="2209"/>
        <v>4.2293286155819002E-6</v>
      </c>
      <c r="S919" s="1">
        <f t="shared" si="2210"/>
        <v>6.8538791202247324E-6</v>
      </c>
      <c r="T919" s="1">
        <f t="shared" si="2211"/>
        <v>1.092691231389219E-5</v>
      </c>
      <c r="U919" s="1">
        <f t="shared" si="2212"/>
        <v>1.7168256502620111E-5</v>
      </c>
      <c r="V919" s="1">
        <f t="shared" si="2213"/>
        <v>2.6618235497264974E-5</v>
      </c>
      <c r="W919" s="1">
        <f t="shared" si="2214"/>
        <v>4.0763186139719072E-5</v>
      </c>
      <c r="X919" s="1">
        <f t="shared" si="2215"/>
        <v>6.1702587419704933E-5</v>
      </c>
      <c r="Y919" s="1">
        <f t="shared" si="2216"/>
        <v>9.2368497313119688E-5</v>
      </c>
      <c r="Z919" s="1">
        <f t="shared" si="2217"/>
        <v>1.3680955004314558E-4</v>
      </c>
      <c r="AA919" s="1">
        <f t="shared" si="2218"/>
        <v>2.0055309047897353E-4</v>
      </c>
      <c r="AB919" s="1">
        <f t="shared" si="2219"/>
        <v>2.9105988917472293E-4</v>
      </c>
      <c r="AC919" s="1">
        <f t="shared" si="2220"/>
        <v>4.1828601079906832E-4</v>
      </c>
      <c r="AD919" s="1">
        <f t="shared" si="2221"/>
        <v>5.9536547076633774E-4</v>
      </c>
      <c r="AE919" s="1">
        <f t="shared" si="2222"/>
        <v>8.3942494578823372E-4</v>
      </c>
      <c r="AF919" s="1">
        <f t="shared" si="2223"/>
        <v>1.1725376310079785E-3</v>
      </c>
      <c r="AG919" s="1">
        <f t="shared" si="2224"/>
        <v>1.6228170145990899E-3</v>
      </c>
      <c r="AH919" s="1">
        <f t="shared" si="2225"/>
        <v>2.2256426016395315E-3</v>
      </c>
      <c r="AI919" s="1">
        <f t="shared" si="2226"/>
        <v>3.0249983278031437E-3</v>
      </c>
      <c r="AJ919" s="1">
        <f t="shared" si="2227"/>
        <v>4.0748906216407591E-3</v>
      </c>
      <c r="AK919" s="1">
        <f t="shared" si="2228"/>
        <v>5.4407971225869396E-3</v>
      </c>
      <c r="AL919" s="1">
        <f t="shared" si="2229"/>
        <v>7.2010795735039058E-3</v>
      </c>
      <c r="AM919" s="1">
        <f t="shared" si="2230"/>
        <v>9.4482763624756036E-3</v>
      </c>
      <c r="AN919" s="1">
        <f t="shared" si="2231"/>
        <v>1.2290172923747567E-2</v>
      </c>
      <c r="AO919" s="1">
        <f t="shared" si="2232"/>
        <v>1.5850533379258243E-2</v>
      </c>
      <c r="AP919" s="1">
        <f t="shared" si="2233"/>
        <v>2.0269366311109843E-2</v>
      </c>
      <c r="AQ919" s="1">
        <f t="shared" si="2234"/>
        <v>2.5702593418786064E-2</v>
      </c>
      <c r="AR919" s="1">
        <f t="shared" si="2235"/>
        <v>3.2320993991224095E-2</v>
      </c>
      <c r="AS919" s="1">
        <f t="shared" si="2236"/>
        <v>4.0308312298674737E-2</v>
      </c>
      <c r="AT919" s="1">
        <f t="shared" si="2237"/>
        <v>4.9858440359781334E-2</v>
      </c>
      <c r="AU919" s="1">
        <f t="shared" si="2238"/>
        <v>6.1171625499039345E-2</v>
      </c>
      <c r="AV919" s="1">
        <f t="shared" si="2239"/>
        <v>7.4449700163003771E-2</v>
      </c>
      <c r="AW919" s="1">
        <f t="shared" si="2240"/>
        <v>8.9890388999697743E-2</v>
      </c>
      <c r="AX919" s="1">
        <f t="shared" si="2241"/>
        <v>0.10768081246351452</v>
      </c>
      <c r="AY919" s="1">
        <f t="shared" si="2242"/>
        <v>0.12799037333399113</v>
      </c>
      <c r="AZ919" s="1">
        <f t="shared" si="2243"/>
        <v>0.15096327777125182</v>
      </c>
      <c r="BA919" s="1">
        <f t="shared" si="2244"/>
        <v>0.17671100052146754</v>
      </c>
      <c r="BB919" s="1">
        <f t="shared" si="2245"/>
        <v>0.20530504911426189</v>
      </c>
      <c r="BC919" s="1">
        <f t="shared" si="2246"/>
        <v>0.23677040918306361</v>
      </c>
      <c r="BD919" s="1">
        <f t="shared" si="2247"/>
        <v>0.27108005809136043</v>
      </c>
      <c r="BE919" s="1">
        <f t="shared" si="2248"/>
        <v>0.30815091396013666</v>
      </c>
      <c r="BF919" s="1">
        <f t="shared" si="2249"/>
        <v>0.34784154088630653</v>
      </c>
      <c r="BG919" s="1">
        <f t="shared" si="2250"/>
        <v>0.38995185965047363</v>
      </c>
      <c r="BH919" s="1">
        <f t="shared" si="2251"/>
        <v>0.43422501977200956</v>
      </c>
      <c r="BI919" s="1">
        <f t="shared" si="2252"/>
        <v>0.48035147870039635</v>
      </c>
      <c r="BJ919" s="1">
        <f t="shared" si="2253"/>
        <v>0.52797521429323335</v>
      </c>
      <c r="BK919" s="1">
        <f t="shared" si="2254"/>
        <v>0.57670187577862375</v>
      </c>
      <c r="BL919" s="1">
        <f t="shared" si="2255"/>
        <v>0.62610856489028643</v>
      </c>
      <c r="BM919" s="1">
        <f t="shared" si="2256"/>
        <v>0.67575484128031493</v>
      </c>
      <c r="BN919" s="1">
        <f t="shared" si="2257"/>
        <v>0.72519447208640042</v>
      </c>
      <c r="BO919" s="1">
        <f t="shared" si="2258"/>
        <v>0.77398740033810387</v>
      </c>
      <c r="BP919" s="1">
        <f t="shared" si="2259"/>
        <v>0.82171139412641159</v>
      </c>
      <c r="BQ919" s="1">
        <f t="shared" si="2260"/>
        <v>0.86797285892781961</v>
      </c>
      <c r="BR919" s="1">
        <f t="shared" si="2261"/>
        <v>0.91241634730243104</v>
      </c>
      <c r="BS919" s="1">
        <f t="shared" si="2262"/>
        <v>0.9547323790465414</v>
      </c>
      <c r="BT919" s="1">
        <f t="shared" si="2263"/>
        <v>0.99466328441921481</v>
      </c>
      <c r="BU919" s="1">
        <f t="shared" si="2264"/>
        <v>1.0320068955204864</v>
      </c>
      <c r="BV919" s="1">
        <f t="shared" si="2265"/>
        <v>1.0666180278508801</v>
      </c>
      <c r="BW919" s="1">
        <f t="shared" si="2266"/>
        <v>1.098407807209465</v>
      </c>
      <c r="BX919" s="1">
        <f t="shared" si="2267"/>
        <v>1.1273409989051226</v>
      </c>
      <c r="BY919" s="1">
        <f t="shared" si="2268"/>
        <v>1.1534315807177538</v>
      </c>
      <c r="BZ919" s="1">
        <f t="shared" si="2269"/>
        <v>1.1767368639799982</v>
      </c>
      <c r="CA919" s="1">
        <f t="shared" si="2270"/>
        <v>1.197350506480515</v>
      </c>
      <c r="CB919" s="1">
        <f t="shared" si="2271"/>
        <v>1.2153947766475881</v>
      </c>
      <c r="CC919" s="1">
        <f t="shared" si="2272"/>
        <v>1.2310124226008188</v>
      </c>
      <c r="CD919" s="1">
        <f t="shared" si="2273"/>
        <v>1.2443584756570987</v>
      </c>
      <c r="CE919" s="1">
        <f t="shared" si="2274"/>
        <v>1.2555922803205743</v>
      </c>
      <c r="CF919" s="1">
        <f t="shared" si="2275"/>
        <v>1.2648699967905532</v>
      </c>
      <c r="CG919" s="1">
        <f t="shared" si="2276"/>
        <v>1.2723377727000298</v>
      </c>
      <c r="CH919" s="1">
        <f t="shared" si="2277"/>
        <v>1.2781257327687818</v>
      </c>
      <c r="CI919" s="1">
        <f t="shared" si="2278"/>
        <v>1.2823428920373239</v>
      </c>
      <c r="CJ919" s="1">
        <f t="shared" si="2279"/>
        <v>1.2850730628763809</v>
      </c>
      <c r="CK919" s="1">
        <f t="shared" si="2280"/>
        <v>1.2863717992449597</v>
      </c>
      <c r="CL919" s="1">
        <f t="shared" si="2281"/>
        <v>1.2862644035634678</v>
      </c>
      <c r="CM919" s="1">
        <f t="shared" si="2282"/>
        <v>1.2847450107266201</v>
      </c>
      <c r="CN919" s="1">
        <f t="shared" si="2283"/>
        <v>1.2817767578765156</v>
      </c>
      <c r="CO919" s="1">
        <f t="shared" si="2284"/>
        <v>1.2772930446107478</v>
      </c>
      <c r="CP919" s="1">
        <f t="shared" si="2285"/>
        <v>1.2711998830690749</v>
      </c>
      <c r="CQ919" s="1">
        <f t="shared" si="2286"/>
        <v>1.2633793277235243</v>
      </c>
      <c r="CR919" s="1">
        <f t="shared" si="2287"/>
        <v>1.2536939581310793</v>
      </c>
      <c r="CS919" s="1">
        <f t="shared" si="2288"/>
        <v>1.2419923627292548</v>
      </c>
      <c r="CT919" s="1">
        <f t="shared" si="2289"/>
        <v>1.2281155374638077</v>
      </c>
      <c r="CU919" s="1">
        <f t="shared" si="2290"/>
        <v>1.21190407046636</v>
      </c>
      <c r="CV919" s="1">
        <f t="shared" si="2291"/>
        <v>1.1932059353453333</v>
      </c>
      <c r="CW919" s="1">
        <f t="shared" si="2292"/>
        <v>1.1718846643705654</v>
      </c>
      <c r="CX919" s="1">
        <f t="shared" si="2293"/>
        <v>1.1478276233801024</v>
      </c>
      <c r="CY919" s="1">
        <f t="shared" si="2294"/>
        <v>1.1209540677012688</v>
      </c>
      <c r="CZ919" s="1">
        <f t="shared" si="2295"/>
        <v>1.0912226279835195</v>
      </c>
      <c r="DA919" s="1">
        <f t="shared" si="2296"/>
        <v>1.05863786141366</v>
      </c>
      <c r="DB919" s="1">
        <f t="shared" si="2297"/>
        <v>1.0232555112000812</v>
      </c>
      <c r="DC919" s="1">
        <f t="shared" si="2298"/>
        <v>0.98518614789686054</v>
      </c>
      <c r="DD919" s="1">
        <f t="shared" si="2299"/>
        <v>0.94459692067493095</v>
      </c>
      <c r="DE919" s="1">
        <f t="shared" si="2300"/>
        <v>0.90171122354850641</v>
      </c>
      <c r="DF919" s="1">
        <f t="shared" si="2301"/>
        <v>0.85680617723760188</v>
      </c>
      <c r="DG919" s="1">
        <f t="shared" si="2302"/>
        <v>0.81020793627520193</v>
      </c>
      <c r="DH919" s="1">
        <f t="shared" si="2303"/>
        <v>0.76228494610016884</v>
      </c>
      <c r="DI919" s="1">
        <f t="shared" si="2304"/>
        <v>0.71343938819932795</v>
      </c>
      <c r="DJ919" s="1">
        <f t="shared" si="2305"/>
        <v>0.66409715458885432</v>
      </c>
      <c r="DK919" s="1">
        <f t="shared" si="2306"/>
        <v>0.61469677825038138</v>
      </c>
      <c r="DL919" s="1">
        <f t="shared" si="2307"/>
        <v>0.5656778069624645</v>
      </c>
      <c r="DM919" s="1">
        <f t="shared" si="2308"/>
        <v>0.5174691395269122</v>
      </c>
      <c r="DN919" s="1">
        <f t="shared" si="2309"/>
        <v>0.47047784320339597</v>
      </c>
      <c r="DO919" s="1">
        <f t="shared" si="2310"/>
        <v>0.42507893927810425</v>
      </c>
      <c r="DP919" s="1">
        <f t="shared" si="2311"/>
        <v>0.38160658265733893</v>
      </c>
      <c r="DQ919" s="1">
        <f t="shared" si="2312"/>
        <v>0.34034697600589842</v>
      </c>
      <c r="DR919" s="1">
        <f t="shared" si="2313"/>
        <v>0.30153325584377477</v>
      </c>
      <c r="DS919" s="1">
        <f t="shared" si="2314"/>
        <v>0.2653424749381938</v>
      </c>
      <c r="DT919" s="1">
        <f t="shared" si="2315"/>
        <v>0.23189469049580524</v>
      </c>
      <c r="DU919" s="1">
        <f t="shared" si="2316"/>
        <v>0.20125405900947543</v>
      </c>
      <c r="DV919" s="1">
        <f t="shared" si="2317"/>
        <v>0.17343174314356727</v>
      </c>
      <c r="DW919" s="1">
        <f t="shared" si="2318"/>
        <v>0.14839035927413768</v>
      </c>
      <c r="DX919" s="1">
        <f t="shared" si="2319"/>
        <v>0.12604963992361462</v>
      </c>
      <c r="DY919" s="1">
        <f t="shared" si="2320"/>
        <v>0.10629295503145048</v>
      </c>
      <c r="DZ919" s="1">
        <f t="shared" si="2321"/>
        <v>8.8974329506499195E-2</v>
      </c>
      <c r="EA919" s="1">
        <f t="shared" si="2322"/>
        <v>7.3925609783888943E-2</v>
      </c>
      <c r="EB919" s="1">
        <f t="shared" si="2323"/>
        <v>6.0963465726671065E-2</v>
      </c>
      <c r="EC919" s="1">
        <f t="shared" si="2324"/>
        <v>4.9895961775251803E-2</v>
      </c>
      <c r="ED919" s="1">
        <f t="shared" si="2325"/>
        <v>4.052848787300431E-2</v>
      </c>
      <c r="EE919" s="1">
        <f t="shared" si="2326"/>
        <v>3.2668901475311755E-2</v>
      </c>
      <c r="EF919" s="1">
        <f t="shared" si="2327"/>
        <v>2.6131792348183667E-2</v>
      </c>
      <c r="EG919" s="1">
        <f t="shared" si="2328"/>
        <v>2.0741838036930763E-2</v>
      </c>
      <c r="EH919" s="1">
        <f t="shared" si="2329"/>
        <v>1.6336266885549709E-2</v>
      </c>
      <c r="EI919" s="1">
        <f t="shared" si="2330"/>
        <v>1.2766485354280328E-2</v>
      </c>
      <c r="EJ919" s="1">
        <f t="shared" si="2331"/>
        <v>9.8989561406781935E-3</v>
      </c>
      <c r="EK919" s="1">
        <f t="shared" si="2332"/>
        <v>7.6154331749078586E-3</v>
      </c>
      <c r="EL919" s="1">
        <f t="shared" si="2333"/>
        <v>5.8126695881388765E-3</v>
      </c>
      <c r="EM919" s="1">
        <f t="shared" si="2334"/>
        <v>4.4017164491239654E-3</v>
      </c>
      <c r="EN919" s="1">
        <f t="shared" si="2335"/>
        <v>3.3069249827823834E-3</v>
      </c>
      <c r="EO919" s="1">
        <f t="shared" si="2336"/>
        <v>2.4647548386324096E-3</v>
      </c>
      <c r="EP919" s="1">
        <f t="shared" si="2337"/>
        <v>1.8224774712875167E-3</v>
      </c>
      <c r="EQ919" s="1">
        <f t="shared" si="2338"/>
        <v>1.336848396729881E-3</v>
      </c>
      <c r="ER919" s="1">
        <f t="shared" si="2339"/>
        <v>9.7280633399362648E-4</v>
      </c>
      <c r="ES919" s="1">
        <f t="shared" si="2340"/>
        <v>7.0224208743697493E-4</v>
      </c>
      <c r="ET919" s="1">
        <f t="shared" si="2341"/>
        <v>5.0286622424070015E-4</v>
      </c>
      <c r="EU919" s="1">
        <f t="shared" si="2342"/>
        <v>3.5719261574745063E-4</v>
      </c>
      <c r="EV919" s="1">
        <f t="shared" si="2343"/>
        <v>2.5164493062270594E-4</v>
      </c>
      <c r="EW919" s="1">
        <f t="shared" si="2344"/>
        <v>1.7578514397652496E-4</v>
      </c>
      <c r="EX919" s="1">
        <f t="shared" si="2345"/>
        <v>1.2165679711280078E-4</v>
      </c>
      <c r="EY919" s="1">
        <f t="shared" si="2346"/>
        <v>8.323064048014345E-5</v>
      </c>
      <c r="EZ919" s="1">
        <f t="shared" si="2347"/>
        <v>5.5935725684016309E-5</v>
      </c>
      <c r="FA919" s="1">
        <f t="shared" si="2348"/>
        <v>3.6253997582513557E-5</v>
      </c>
      <c r="FB919" s="1">
        <f t="shared" si="2349"/>
        <v>2.1349565557694811E-5</v>
      </c>
      <c r="FC919" s="1">
        <f t="shared" si="2350"/>
        <v>8.6930388243782924E-6</v>
      </c>
      <c r="FD919" s="75">
        <f t="shared" si="2201"/>
        <v>-8.6930388243782924E-6</v>
      </c>
    </row>
    <row r="920" spans="7:160" x14ac:dyDescent="0.35">
      <c r="G920" t="str">
        <f t="shared" si="2197"/>
        <v>Refd, t=4.52</v>
      </c>
      <c r="H920" s="76">
        <f t="shared" si="2198"/>
        <v>4.5249999999999257</v>
      </c>
      <c r="I920" s="1">
        <f t="shared" si="2199"/>
        <v>0</v>
      </c>
      <c r="J920" s="22">
        <f t="shared" si="2200"/>
        <v>9.1219119304375224E-9</v>
      </c>
      <c r="K920" s="1">
        <f t="shared" si="2202"/>
        <v>4.7089171281376395E-8</v>
      </c>
      <c r="L920" s="1">
        <f t="shared" si="2203"/>
        <v>1.1946439182714155E-7</v>
      </c>
      <c r="M920" s="1">
        <f t="shared" si="2204"/>
        <v>2.5020329309303274E-7</v>
      </c>
      <c r="N920" s="1">
        <f t="shared" si="2205"/>
        <v>4.7772347726383894E-7</v>
      </c>
      <c r="O920" s="1">
        <f t="shared" si="2206"/>
        <v>8.6268909582017602E-7</v>
      </c>
      <c r="P920" s="1">
        <f t="shared" si="2207"/>
        <v>1.4995324378874005E-6</v>
      </c>
      <c r="Q920" s="1">
        <f t="shared" si="2208"/>
        <v>2.5332850349605511E-6</v>
      </c>
      <c r="R920" s="1">
        <f t="shared" si="2209"/>
        <v>4.1838480236093918E-6</v>
      </c>
      <c r="S920" s="1">
        <f t="shared" si="2210"/>
        <v>6.7805390811052298E-6</v>
      </c>
      <c r="T920" s="1">
        <f t="shared" si="2211"/>
        <v>1.0810631713421238E-5</v>
      </c>
      <c r="U920" s="1">
        <f t="shared" si="2212"/>
        <v>1.6986666248644829E-5</v>
      </c>
      <c r="V920" s="1">
        <f t="shared" si="2213"/>
        <v>2.633856342656907E-5</v>
      </c>
      <c r="W920" s="1">
        <f t="shared" si="2214"/>
        <v>4.0337995985331085E-5</v>
      </c>
      <c r="X920" s="1">
        <f t="shared" si="2215"/>
        <v>6.1064030589751283E-5</v>
      </c>
      <c r="Y920" s="1">
        <f t="shared" si="2216"/>
        <v>9.142066723435154E-5</v>
      </c>
      <c r="Z920" s="1">
        <f t="shared" si="2217"/>
        <v>1.354184586843105E-4</v>
      </c>
      <c r="AA920" s="1">
        <f t="shared" si="2218"/>
        <v>1.9853372127755348E-4</v>
      </c>
      <c r="AB920" s="1">
        <f t="shared" si="2219"/>
        <v>2.8815972816926806E-4</v>
      </c>
      <c r="AC920" s="1">
        <f t="shared" si="2220"/>
        <v>4.141644290485247E-4</v>
      </c>
      <c r="AD920" s="1">
        <f t="shared" si="2221"/>
        <v>5.8956833928848365E-4</v>
      </c>
      <c r="AE920" s="1">
        <f t="shared" si="2222"/>
        <v>8.3135392448809291E-4</v>
      </c>
      <c r="AF920" s="1">
        <f t="shared" si="2223"/>
        <v>1.1614137018372791E-3</v>
      </c>
      <c r="AG920" s="1">
        <f t="shared" si="2224"/>
        <v>1.6076380428472043E-3</v>
      </c>
      <c r="AH920" s="1">
        <f t="shared" si="2225"/>
        <v>2.2051350222402149E-3</v>
      </c>
      <c r="AI920" s="1">
        <f t="shared" si="2226"/>
        <v>2.9975634760344484E-3</v>
      </c>
      <c r="AJ920" s="1">
        <f t="shared" si="2227"/>
        <v>4.0385467628272212E-3</v>
      </c>
      <c r="AK920" s="1">
        <f t="shared" si="2228"/>
        <v>5.3931188767881669E-3</v>
      </c>
      <c r="AL920" s="1">
        <f t="shared" si="2229"/>
        <v>7.1391371595495535E-3</v>
      </c>
      <c r="AM920" s="1">
        <f t="shared" si="2230"/>
        <v>9.3685778672188101E-3</v>
      </c>
      <c r="AN920" s="1">
        <f t="shared" si="2231"/>
        <v>1.2188613587304159E-2</v>
      </c>
      <c r="AO920" s="1">
        <f t="shared" si="2232"/>
        <v>1.5722356609949438E-2</v>
      </c>
      <c r="AP920" s="1">
        <f t="shared" si="2233"/>
        <v>2.0109141726139194E-2</v>
      </c>
      <c r="AQ920" s="1">
        <f t="shared" si="2234"/>
        <v>2.5504217560691649E-2</v>
      </c>
      <c r="AR920" s="1">
        <f t="shared" si="2235"/>
        <v>3.2077719405859358E-2</v>
      </c>
      <c r="AS920" s="1">
        <f t="shared" si="2236"/>
        <v>4.0012810294244194E-2</v>
      </c>
      <c r="AT920" s="1">
        <f t="shared" si="2237"/>
        <v>4.9502901931183306E-2</v>
      </c>
      <c r="AU920" s="1">
        <f t="shared" si="2238"/>
        <v>6.0747903557676383E-2</v>
      </c>
      <c r="AV920" s="1">
        <f t="shared" si="2239"/>
        <v>7.3949494357130538E-2</v>
      </c>
      <c r="AW920" s="1">
        <f t="shared" si="2240"/>
        <v>8.9305472088029705E-2</v>
      </c>
      <c r="AX920" s="1">
        <f t="shared" si="2241"/>
        <v>0.10700329450989389</v>
      </c>
      <c r="AY920" s="1">
        <f t="shared" si="2242"/>
        <v>0.12721299706941011</v>
      </c>
      <c r="AZ920" s="1">
        <f t="shared" si="2243"/>
        <v>0.15007973551368894</v>
      </c>
      <c r="BA920" s="1">
        <f t="shared" si="2244"/>
        <v>0.17571626028119133</v>
      </c>
      <c r="BB920" s="1">
        <f t="shared" si="2245"/>
        <v>0.20419567518840573</v>
      </c>
      <c r="BC920" s="1">
        <f t="shared" si="2246"/>
        <v>0.23554486090159682</v>
      </c>
      <c r="BD920" s="1">
        <f t="shared" si="2247"/>
        <v>0.26973894963365613</v>
      </c>
      <c r="BE920" s="1">
        <f t="shared" si="2248"/>
        <v>0.30669721848281112</v>
      </c>
      <c r="BF920" s="1">
        <f t="shared" si="2249"/>
        <v>0.34628072368168711</v>
      </c>
      <c r="BG920" s="1">
        <f t="shared" si="2250"/>
        <v>0.38829192769421528</v>
      </c>
      <c r="BH920" s="1">
        <f t="shared" si="2251"/>
        <v>0.43247647872270523</v>
      </c>
      <c r="BI920" s="1">
        <f t="shared" si="2252"/>
        <v>0.47852719298995205</v>
      </c>
      <c r="BJ920" s="1">
        <f t="shared" si="2253"/>
        <v>0.52609017111301171</v>
      </c>
      <c r="BK920" s="1">
        <f t="shared" si="2254"/>
        <v>0.57477285917416077</v>
      </c>
      <c r="BL920" s="1">
        <f t="shared" si="2255"/>
        <v>0.62415375143899421</v>
      </c>
      <c r="BM920" s="1">
        <f t="shared" si="2256"/>
        <v>0.67379333354908899</v>
      </c>
      <c r="BN920" s="1">
        <f t="shared" si="2257"/>
        <v>0.72324578988726529</v>
      </c>
      <c r="BO920" s="1">
        <f t="shared" si="2258"/>
        <v>0.77207095242244372</v>
      </c>
      <c r="BP920" s="1">
        <f t="shared" si="2259"/>
        <v>0.81984595417745687</v>
      </c>
      <c r="BQ920" s="1">
        <f t="shared" si="2260"/>
        <v>0.86617606943493763</v>
      </c>
      <c r="BR920" s="1">
        <f t="shared" si="2261"/>
        <v>0.91070427315845015</v>
      </c>
      <c r="BS920" s="1">
        <f t="shared" si="2262"/>
        <v>0.95311912964746137</v>
      </c>
      <c r="BT920" s="1">
        <f t="shared" si="2263"/>
        <v>0.99316071891348301</v>
      </c>
      <c r="BU920" s="1">
        <f t="shared" si="2264"/>
        <v>1.0306244209798012</v>
      </c>
      <c r="BV920" s="1">
        <f t="shared" si="2265"/>
        <v>1.0653624948899392</v>
      </c>
      <c r="BW920" s="1">
        <f t="shared" si="2266"/>
        <v>1.0972835023534995</v>
      </c>
      <c r="BX920" s="1">
        <f t="shared" si="2267"/>
        <v>1.1263497281539074</v>
      </c>
      <c r="BY920" s="1">
        <f t="shared" si="2268"/>
        <v>1.1525728345921837</v>
      </c>
      <c r="BZ920" s="1">
        <f t="shared" si="2269"/>
        <v>1.1760080510945263</v>
      </c>
      <c r="CA920" s="1">
        <f t="shared" si="2270"/>
        <v>1.1967472405023905</v>
      </c>
      <c r="CB920" s="1">
        <f t="shared" si="2271"/>
        <v>1.2149112004260221</v>
      </c>
      <c r="CC920" s="1">
        <f t="shared" si="2272"/>
        <v>1.2306415532279673</v>
      </c>
      <c r="CD920" s="1">
        <f t="shared" si="2273"/>
        <v>1.2440925551308515</v>
      </c>
      <c r="CE920" s="1">
        <f t="shared" si="2274"/>
        <v>1.2554231181290689</v>
      </c>
      <c r="CF920" s="1">
        <f t="shared" si="2275"/>
        <v>1.264789292905165</v>
      </c>
      <c r="CG920" s="1">
        <f t="shared" si="2276"/>
        <v>1.2723374119090003</v>
      </c>
      <c r="CH920" s="1">
        <f t="shared" si="2277"/>
        <v>1.2781980437788123</v>
      </c>
      <c r="CI920" s="1">
        <f t="shared" si="2278"/>
        <v>1.2824808671157168</v>
      </c>
      <c r="CJ920" s="1">
        <f t="shared" si="2279"/>
        <v>1.2852705358461611</v>
      </c>
      <c r="CK920" s="1">
        <f t="shared" si="2280"/>
        <v>1.2866235812779048</v>
      </c>
      <c r="CL920" s="1">
        <f t="shared" si="2281"/>
        <v>1.286566377396513</v>
      </c>
      <c r="CM920" s="1">
        <f t="shared" si="2282"/>
        <v>1.2850941846663619</v>
      </c>
      <c r="CN920" s="1">
        <f t="shared" si="2283"/>
        <v>1.2821712813138864</v>
      </c>
      <c r="CO920" s="1">
        <f t="shared" si="2284"/>
        <v>1.2777321868406979</v>
      </c>
      <c r="CP920" s="1">
        <f t="shared" si="2285"/>
        <v>1.2716839771202213</v>
      </c>
      <c r="CQ920" s="1">
        <f t="shared" si="2286"/>
        <v>1.2639096807818315</v>
      </c>
      <c r="CR920" s="1">
        <f t="shared" si="2287"/>
        <v>1.25427273011586</v>
      </c>
      <c r="CS920" s="1">
        <f t="shared" si="2288"/>
        <v>1.2426224147555041</v>
      </c>
      <c r="CT920" s="1">
        <f t="shared" si="2289"/>
        <v>1.2288002523764536</v>
      </c>
      <c r="CU920" s="1">
        <f t="shared" si="2290"/>
        <v>1.2126471483926178</v>
      </c>
      <c r="CV920" s="1">
        <f t="shared" si="2291"/>
        <v>1.1940111682675718</v>
      </c>
      <c r="CW920" s="1">
        <f t="shared" si="2292"/>
        <v>1.1727556950131039</v>
      </c>
      <c r="CX920" s="1">
        <f t="shared" si="2293"/>
        <v>1.1487676951247376</v>
      </c>
      <c r="CY920" s="1">
        <f t="shared" si="2294"/>
        <v>1.1219657736586235</v>
      </c>
      <c r="CZ920" s="1">
        <f t="shared" si="2295"/>
        <v>1.0923076685887332</v>
      </c>
      <c r="DA920" s="1">
        <f t="shared" si="2296"/>
        <v>1.0597968208173938</v>
      </c>
      <c r="DB920" s="1">
        <f t="shared" si="2297"/>
        <v>1.0244876631326365</v>
      </c>
      <c r="DC920" s="1">
        <f t="shared" si="2298"/>
        <v>0.98648930146726299</v>
      </c>
      <c r="DD920" s="1">
        <f t="shared" si="2299"/>
        <v>0.94596731564673464</v>
      </c>
      <c r="DE920" s="1">
        <f t="shared" si="2300"/>
        <v>0.90314348298694136</v>
      </c>
      <c r="DF920" s="1">
        <f t="shared" si="2301"/>
        <v>0.85829332309160877</v>
      </c>
      <c r="DG920" s="1">
        <f t="shared" si="2302"/>
        <v>0.81174147055293844</v>
      </c>
      <c r="DH920" s="1">
        <f t="shared" si="2303"/>
        <v>0.76385499698896442</v>
      </c>
      <c r="DI920" s="1">
        <f t="shared" si="2304"/>
        <v>0.71503491699046529</v>
      </c>
      <c r="DJ920" s="1">
        <f t="shared" si="2305"/>
        <v>0.66570621584380518</v>
      </c>
      <c r="DK920" s="1">
        <f t="shared" si="2306"/>
        <v>0.61630682254588387</v>
      </c>
      <c r="DL920" s="1">
        <f t="shared" si="2307"/>
        <v>0.56727601301862807</v>
      </c>
      <c r="DM920" s="1">
        <f t="shared" si="2308"/>
        <v>0.5190427607577236</v>
      </c>
      <c r="DN920" s="1">
        <f t="shared" si="2309"/>
        <v>0.4720145528760597</v>
      </c>
      <c r="DO920" s="1">
        <f t="shared" si="2310"/>
        <v>0.42656715859721039</v>
      </c>
      <c r="DP920" s="1">
        <f t="shared" si="2311"/>
        <v>0.38303577719285919</v>
      </c>
      <c r="DQ920" s="1">
        <f t="shared" si="2312"/>
        <v>0.34170790787278227</v>
      </c>
      <c r="DR920" s="1">
        <f t="shared" si="2313"/>
        <v>0.30281818175800912</v>
      </c>
      <c r="DS920" s="1">
        <f t="shared" si="2314"/>
        <v>0.26654528350785528</v>
      </c>
      <c r="DT920" s="1">
        <f t="shared" si="2315"/>
        <v>0.23301097561019624</v>
      </c>
      <c r="DU920" s="1">
        <f t="shared" si="2316"/>
        <v>0.20228112970817316</v>
      </c>
      <c r="DV920" s="1">
        <f t="shared" si="2317"/>
        <v>0.17436857363531347</v>
      </c>
      <c r="DW920" s="1">
        <f t="shared" si="2318"/>
        <v>0.14923748562061828</v>
      </c>
      <c r="DX920" s="1">
        <f t="shared" si="2319"/>
        <v>0.12680901214171164</v>
      </c>
      <c r="DY920" s="1">
        <f t="shared" si="2320"/>
        <v>0.10696775489507614</v>
      </c>
      <c r="DZ920" s="1">
        <f t="shared" si="2321"/>
        <v>8.9568765104550779E-2</v>
      </c>
      <c r="EA920" s="1">
        <f t="shared" si="2322"/>
        <v>7.4444697934237886E-2</v>
      </c>
      <c r="EB920" s="1">
        <f t="shared" si="2323"/>
        <v>6.1412812730961303E-2</v>
      </c>
      <c r="EC920" s="1">
        <f t="shared" si="2324"/>
        <v>5.0281551840842639E-2</v>
      </c>
      <c r="ED920" s="1">
        <f t="shared" si="2325"/>
        <v>4.085648696919026E-2</v>
      </c>
      <c r="EE920" s="1">
        <f t="shared" si="2326"/>
        <v>3.2945482585684666E-2</v>
      </c>
      <c r="EF920" s="1">
        <f t="shared" si="2327"/>
        <v>2.6362986182177479E-2</v>
      </c>
      <c r="EG920" s="1">
        <f t="shared" si="2328"/>
        <v>2.0933411409274724E-2</v>
      </c>
      <c r="EH920" s="1">
        <f t="shared" si="2329"/>
        <v>1.649362927696724E-2</v>
      </c>
      <c r="EI920" s="1">
        <f t="shared" si="2330"/>
        <v>1.2894622715350834E-2</v>
      </c>
      <c r="EJ920" s="1">
        <f t="shared" si="2331"/>
        <v>1.0002389846785488E-2</v>
      </c>
      <c r="EK920" s="1">
        <f t="shared" si="2332"/>
        <v>7.6982012064612058E-3</v>
      </c>
      <c r="EL920" s="1">
        <f t="shared" si="2333"/>
        <v>5.8783264924677867E-3</v>
      </c>
      <c r="EM920" s="1">
        <f t="shared" si="2334"/>
        <v>4.4533484124364498E-3</v>
      </c>
      <c r="EN920" s="1">
        <f t="shared" si="2335"/>
        <v>3.3471763604747905E-3</v>
      </c>
      <c r="EO920" s="1">
        <f t="shared" si="2336"/>
        <v>2.4958627088603794E-3</v>
      </c>
      <c r="EP920" s="1">
        <f t="shared" si="2337"/>
        <v>1.8463111354329641E-3</v>
      </c>
      <c r="EQ920" s="1">
        <f t="shared" si="2338"/>
        <v>1.3549511981326271E-3</v>
      </c>
      <c r="ER920" s="1">
        <f t="shared" si="2339"/>
        <v>9.8643765522763338E-4</v>
      </c>
      <c r="ES920" s="1">
        <f t="shared" si="2340"/>
        <v>7.1241787635679607E-4</v>
      </c>
      <c r="ET920" s="1">
        <f t="shared" si="2341"/>
        <v>5.1039685868814618E-4</v>
      </c>
      <c r="EU920" s="1">
        <f t="shared" si="2342"/>
        <v>3.6271732369740577E-4</v>
      </c>
      <c r="EV920" s="1">
        <f t="shared" si="2343"/>
        <v>2.5566232201658796E-4</v>
      </c>
      <c r="EW920" s="1">
        <f t="shared" si="2344"/>
        <v>1.7867967399179459E-4</v>
      </c>
      <c r="EX920" s="1">
        <f t="shared" si="2345"/>
        <v>1.2372116327629467E-4</v>
      </c>
      <c r="EY920" s="1">
        <f t="shared" si="2346"/>
        <v>8.4684213621277966E-5</v>
      </c>
      <c r="EZ920" s="1">
        <f t="shared" si="2347"/>
        <v>5.6939119885547044E-5</v>
      </c>
      <c r="FA920" s="1">
        <f t="shared" si="2348"/>
        <v>3.6919781776123564E-5</v>
      </c>
      <c r="FB920" s="1">
        <f t="shared" si="2349"/>
        <v>2.1748879849985755E-5</v>
      </c>
      <c r="FC920" s="1">
        <f t="shared" si="2350"/>
        <v>8.8574500723435655E-6</v>
      </c>
      <c r="FD920" s="75">
        <f t="shared" si="2201"/>
        <v>-8.8574500723435655E-6</v>
      </c>
    </row>
    <row r="921" spans="7:160" x14ac:dyDescent="0.35">
      <c r="G921" t="str">
        <f t="shared" si="2197"/>
        <v>Refd, t=4.53</v>
      </c>
      <c r="H921" s="76">
        <f t="shared" si="2198"/>
        <v>4.5299999999999256</v>
      </c>
      <c r="I921" s="1">
        <f t="shared" si="2199"/>
        <v>0</v>
      </c>
      <c r="J921" s="22">
        <f t="shared" si="2200"/>
        <v>9.0218859357699843E-9</v>
      </c>
      <c r="K921" s="1">
        <f t="shared" si="2202"/>
        <v>4.657306818651216E-8</v>
      </c>
      <c r="L921" s="1">
        <f t="shared" si="2203"/>
        <v>1.1815644701968347E-7</v>
      </c>
      <c r="M921" s="1">
        <f t="shared" si="2204"/>
        <v>2.474684287663251E-7</v>
      </c>
      <c r="N921" s="1">
        <f t="shared" si="2205"/>
        <v>4.7251309130046602E-7</v>
      </c>
      <c r="O921" s="1">
        <f t="shared" si="2206"/>
        <v>8.5330573483286409E-7</v>
      </c>
      <c r="P921" s="1">
        <f t="shared" si="2207"/>
        <v>1.4832757590798171E-6</v>
      </c>
      <c r="Q921" s="1">
        <f t="shared" si="2208"/>
        <v>2.5059265000387403E-6</v>
      </c>
      <c r="R921" s="1">
        <f t="shared" si="2209"/>
        <v>4.1388620106538928E-6</v>
      </c>
      <c r="S921" s="1">
        <f t="shared" si="2210"/>
        <v>6.7079925299969132E-6</v>
      </c>
      <c r="T921" s="1">
        <f t="shared" si="2211"/>
        <v>1.0695602036073277E-5</v>
      </c>
      <c r="U921" s="1">
        <f t="shared" si="2212"/>
        <v>1.6807017180444421E-5</v>
      </c>
      <c r="V921" s="1">
        <f t="shared" si="2213"/>
        <v>2.6061860242373327E-5</v>
      </c>
      <c r="W921" s="1">
        <f t="shared" si="2214"/>
        <v>3.991728509904274E-5</v>
      </c>
      <c r="X921" s="1">
        <f t="shared" si="2215"/>
        <v>6.0432144929791624E-5</v>
      </c>
      <c r="Y921" s="1">
        <f t="shared" si="2216"/>
        <v>9.0482650108044023E-5</v>
      </c>
      <c r="Z921" s="1">
        <f t="shared" si="2217"/>
        <v>1.3404162891117512E-4</v>
      </c>
      <c r="AA921" s="1">
        <f t="shared" si="2218"/>
        <v>1.9653483699148616E-4</v>
      </c>
      <c r="AB921" s="1">
        <f t="shared" si="2219"/>
        <v>2.8528865398970654E-4</v>
      </c>
      <c r="AC921" s="1">
        <f t="shared" si="2220"/>
        <v>4.1008368192074475E-4</v>
      </c>
      <c r="AD921" s="1">
        <f t="shared" si="2221"/>
        <v>5.8382789524795376E-4</v>
      </c>
      <c r="AE921" s="1">
        <f t="shared" si="2222"/>
        <v>8.2336072701957267E-4</v>
      </c>
      <c r="AF921" s="1">
        <f t="shared" si="2223"/>
        <v>1.1503954387316528E-3</v>
      </c>
      <c r="AG921" s="1">
        <f t="shared" si="2224"/>
        <v>1.5926009688209163E-3</v>
      </c>
      <c r="AH921" s="1">
        <f t="shared" si="2225"/>
        <v>2.1848159135309103E-3</v>
      </c>
      <c r="AI921" s="1">
        <f t="shared" si="2226"/>
        <v>2.9703762210197514E-3</v>
      </c>
      <c r="AJ921" s="1">
        <f t="shared" si="2227"/>
        <v>4.0025246228869455E-3</v>
      </c>
      <c r="AK921" s="1">
        <f t="shared" si="2228"/>
        <v>5.3458540879027083E-3</v>
      </c>
      <c r="AL921" s="1">
        <f t="shared" si="2229"/>
        <v>7.0777202688430884E-3</v>
      </c>
      <c r="AM921" s="1">
        <f t="shared" si="2230"/>
        <v>9.2895399765583683E-3</v>
      </c>
      <c r="AN921" s="1">
        <f t="shared" si="2231"/>
        <v>1.2087875459098911E-2</v>
      </c>
      <c r="AO921" s="1">
        <f t="shared" si="2232"/>
        <v>1.5595189313863937E-2</v>
      </c>
      <c r="AP921" s="1">
        <f t="shared" si="2233"/>
        <v>1.995014409154253E-2</v>
      </c>
      <c r="AQ921" s="1">
        <f t="shared" si="2234"/>
        <v>2.5307316061208861E-2</v>
      </c>
      <c r="AR921" s="1">
        <f t="shared" si="2235"/>
        <v>3.1836196149706286E-2</v>
      </c>
      <c r="AS921" s="1">
        <f t="shared" si="2236"/>
        <v>3.9719364443460588E-2</v>
      </c>
      <c r="AT921" s="1">
        <f t="shared" si="2237"/>
        <v>4.914974905689052E-2</v>
      </c>
      <c r="AU921" s="1">
        <f t="shared" si="2238"/>
        <v>6.032691611638609E-2</v>
      </c>
      <c r="AV921" s="1">
        <f t="shared" si="2239"/>
        <v>7.3452384641325336E-2</v>
      </c>
      <c r="AW921" s="1">
        <f t="shared" si="2240"/>
        <v>8.8724016704607347E-2</v>
      </c>
      <c r="AX921" s="1">
        <f t="shared" si="2241"/>
        <v>0.10632959676508981</v>
      </c>
      <c r="AY921" s="1">
        <f t="shared" si="2242"/>
        <v>0.12643978073213807</v>
      </c>
      <c r="AZ921" s="1">
        <f t="shared" si="2243"/>
        <v>0.14920066048079686</v>
      </c>
      <c r="BA921" s="1">
        <f t="shared" si="2244"/>
        <v>0.17472624790334915</v>
      </c>
      <c r="BB921" s="1">
        <f t="shared" si="2245"/>
        <v>0.20309122867877988</v>
      </c>
      <c r="BC921" s="1">
        <f t="shared" si="2246"/>
        <v>0.23432436458383449</v>
      </c>
      <c r="BD921" s="1">
        <f t="shared" si="2247"/>
        <v>0.26840293000811521</v>
      </c>
      <c r="BE921" s="1">
        <f t="shared" si="2248"/>
        <v>0.3052485503677112</v>
      </c>
      <c r="BF921" s="1">
        <f t="shared" si="2249"/>
        <v>0.34472476611446567</v>
      </c>
      <c r="BG921" s="1">
        <f t="shared" si="2250"/>
        <v>0.38663657686477571</v>
      </c>
      <c r="BH921" s="1">
        <f t="shared" si="2251"/>
        <v>0.43073212886340856</v>
      </c>
      <c r="BI921" s="1">
        <f t="shared" si="2252"/>
        <v>0.47670660067810916</v>
      </c>
      <c r="BJ921" s="1">
        <f t="shared" si="2253"/>
        <v>0.52420822357331254</v>
      </c>
      <c r="BK921" s="1">
        <f t="shared" si="2254"/>
        <v>0.57284625255585964</v>
      </c>
      <c r="BL921" s="1">
        <f t="shared" si="2255"/>
        <v>0.62220059030055253</v>
      </c>
      <c r="BM921" s="1">
        <f t="shared" si="2256"/>
        <v>0.67183266751960113</v>
      </c>
      <c r="BN921" s="1">
        <f t="shared" si="2257"/>
        <v>0.72129710732670738</v>
      </c>
      <c r="BO921" s="1">
        <f t="shared" si="2258"/>
        <v>0.77015365357199583</v>
      </c>
      <c r="BP921" s="1">
        <f t="shared" si="2259"/>
        <v>0.81797882756883</v>
      </c>
      <c r="BQ921" s="1">
        <f t="shared" si="2260"/>
        <v>0.86437679511716126</v>
      </c>
      <c r="BR921" s="1">
        <f t="shared" si="2261"/>
        <v>0.90898897462564798</v>
      </c>
      <c r="BS921" s="1">
        <f t="shared" si="2262"/>
        <v>0.95150199335291397</v>
      </c>
      <c r="BT921" s="1">
        <f t="shared" si="2263"/>
        <v>0.99165369617791133</v>
      </c>
      <c r="BU921" s="1">
        <f t="shared" si="2264"/>
        <v>1.0292370222683711</v>
      </c>
      <c r="BV921" s="1">
        <f t="shared" si="2265"/>
        <v>1.064101681213776</v>
      </c>
      <c r="BW921" s="1">
        <f t="shared" si="2266"/>
        <v>1.0961536733314281</v>
      </c>
      <c r="BX921" s="1">
        <f t="shared" si="2267"/>
        <v>1.1253528014113514</v>
      </c>
      <c r="BY921" s="1">
        <f t="shared" si="2268"/>
        <v>1.1517084069874968</v>
      </c>
      <c r="BZ921" s="1">
        <f t="shared" si="2269"/>
        <v>1.1752736289836856</v>
      </c>
      <c r="CA921" s="1">
        <f t="shared" si="2270"/>
        <v>1.1961385240254272</v>
      </c>
      <c r="CB921" s="1">
        <f t="shared" si="2271"/>
        <v>1.2144224056711865</v>
      </c>
      <c r="CC921" s="1">
        <f t="shared" si="2272"/>
        <v>1.2302657560587575</v>
      </c>
      <c r="CD921" s="1">
        <f t="shared" si="2273"/>
        <v>1.2438220413233658</v>
      </c>
      <c r="CE921" s="1">
        <f t="shared" si="2274"/>
        <v>1.2552497260783535</v>
      </c>
      <c r="CF921" s="1">
        <f t="shared" si="2275"/>
        <v>1.2647047372966655</v>
      </c>
      <c r="CG921" s="1">
        <f t="shared" si="2276"/>
        <v>1.2723335791777508</v>
      </c>
      <c r="CH921" s="1">
        <f t="shared" si="2277"/>
        <v>1.2782672526659689</v>
      </c>
      <c r="CI921" s="1">
        <f t="shared" si="2278"/>
        <v>1.2826160899790018</v>
      </c>
      <c r="CJ921" s="1">
        <f t="shared" si="2279"/>
        <v>1.2854655784306657</v>
      </c>
      <c r="CK921" s="1">
        <f t="shared" si="2280"/>
        <v>1.2868732203025164</v>
      </c>
      <c r="CL921" s="1">
        <f t="shared" si="2281"/>
        <v>1.2868664565119297</v>
      </c>
      <c r="CM921" s="1">
        <f t="shared" si="2282"/>
        <v>1.2854416701015479</v>
      </c>
      <c r="CN921" s="1">
        <f t="shared" si="2283"/>
        <v>1.2825642789059668</v>
      </c>
      <c r="CO921" s="1">
        <f t="shared" si="2284"/>
        <v>1.2781699222341079</v>
      </c>
      <c r="CP921" s="1">
        <f t="shared" si="2285"/>
        <v>1.2721667408448978</v>
      </c>
      <c r="CQ921" s="1">
        <f t="shared" si="2286"/>
        <v>1.264438739808085</v>
      </c>
      <c r="CR921" s="1">
        <f t="shared" si="2287"/>
        <v>1.2548502074610901</v>
      </c>
      <c r="CS921" s="1">
        <f t="shared" si="2288"/>
        <v>1.2432511388917613</v>
      </c>
      <c r="CT921" s="1">
        <f t="shared" si="2289"/>
        <v>1.2294835786330827</v>
      </c>
      <c r="CU921" s="1">
        <f t="shared" si="2290"/>
        <v>1.2133887552992328</v>
      </c>
      <c r="CV921" s="1">
        <f t="shared" si="2291"/>
        <v>1.1948148328274721</v>
      </c>
      <c r="CW921" s="1">
        <f t="shared" si="2292"/>
        <v>1.1736250521767979</v>
      </c>
      <c r="CX921" s="1">
        <f t="shared" si="2293"/>
        <v>1.1497059881447778</v>
      </c>
      <c r="CY921" s="1">
        <f t="shared" si="2294"/>
        <v>1.1229756034125613</v>
      </c>
      <c r="CZ921" s="1">
        <f t="shared" si="2295"/>
        <v>1.0933907511962038</v>
      </c>
      <c r="DA921" s="1">
        <f t="shared" si="2296"/>
        <v>1.0609537637828463</v>
      </c>
      <c r="DB921" s="1">
        <f t="shared" si="2297"/>
        <v>1.0257177706607394</v>
      </c>
      <c r="DC921" s="1">
        <f t="shared" si="2298"/>
        <v>0.98779041939607493</v>
      </c>
      <c r="DD921" s="1">
        <f t="shared" si="2299"/>
        <v>0.94733572554213741</v>
      </c>
      <c r="DE921" s="1">
        <f t="shared" si="2300"/>
        <v>0.90457385331622009</v>
      </c>
      <c r="DF921" s="1">
        <f t="shared" si="2301"/>
        <v>0.85977872308569847</v>
      </c>
      <c r="DG921" s="1">
        <f t="shared" si="2302"/>
        <v>0.81327344948366975</v>
      </c>
      <c r="DH921" s="1">
        <f t="shared" si="2303"/>
        <v>0.76542372829866778</v>
      </c>
      <c r="DI921" s="1">
        <f t="shared" si="2304"/>
        <v>0.71662940323419966</v>
      </c>
      <c r="DJ921" s="1">
        <f t="shared" si="2305"/>
        <v>0.66731454698746473</v>
      </c>
      <c r="DK921" s="1">
        <f t="shared" si="2306"/>
        <v>0.61791647706313058</v>
      </c>
      <c r="DL921" s="1">
        <f t="shared" si="2307"/>
        <v>0.56887418868721562</v>
      </c>
      <c r="DM921" s="1">
        <f t="shared" si="2308"/>
        <v>0.52061672027409678</v>
      </c>
      <c r="DN921" s="1">
        <f t="shared" si="2309"/>
        <v>0.47355196853082093</v>
      </c>
      <c r="DO921" s="1">
        <f t="shared" si="2310"/>
        <v>0.42805644035561446</v>
      </c>
      <c r="DP921" s="1">
        <f t="shared" si="2311"/>
        <v>0.3844663695971407</v>
      </c>
      <c r="DQ921" s="1">
        <f t="shared" si="2312"/>
        <v>0.34307054314170637</v>
      </c>
      <c r="DR921" s="1">
        <f t="shared" si="2313"/>
        <v>0.30410507914858564</v>
      </c>
      <c r="DS921" s="1">
        <f t="shared" si="2314"/>
        <v>0.26775028821515151</v>
      </c>
      <c r="DT921" s="1">
        <f t="shared" si="2315"/>
        <v>0.23412963396966074</v>
      </c>
      <c r="DU921" s="1">
        <f t="shared" si="2316"/>
        <v>0.20331070097518752</v>
      </c>
      <c r="DV921" s="1">
        <f t="shared" si="2317"/>
        <v>0.1753079819043582</v>
      </c>
      <c r="DW921" s="1">
        <f t="shared" si="2318"/>
        <v>0.15008721829874105</v>
      </c>
      <c r="DX921" s="1">
        <f t="shared" si="2319"/>
        <v>0.12757097364327302</v>
      </c>
      <c r="DY921" s="1">
        <f t="shared" si="2320"/>
        <v>0.10764508577106639</v>
      </c>
      <c r="DZ921" s="1">
        <f t="shared" si="2321"/>
        <v>9.0165637617153668E-2</v>
      </c>
      <c r="EA921" s="1">
        <f t="shared" si="2322"/>
        <v>7.4966099153827598E-2</v>
      </c>
      <c r="EB921" s="1">
        <f t="shared" si="2323"/>
        <v>6.1864325639992432E-2</v>
      </c>
      <c r="EC921" s="1">
        <f t="shared" si="2324"/>
        <v>5.0669143790689909E-2</v>
      </c>
      <c r="ED921" s="1">
        <f t="shared" si="2325"/>
        <v>4.1186313293184042E-2</v>
      </c>
      <c r="EE921" s="1">
        <f t="shared" si="2326"/>
        <v>3.3223711378253619E-2</v>
      </c>
      <c r="EF921" s="1">
        <f t="shared" si="2327"/>
        <v>2.6595648362322703E-2</v>
      </c>
      <c r="EG921" s="1">
        <f t="shared" si="2328"/>
        <v>2.1126278334737337E-2</v>
      </c>
      <c r="EH921" s="1">
        <f t="shared" si="2329"/>
        <v>1.6652118478315752E-2</v>
      </c>
      <c r="EI921" s="1">
        <f t="shared" si="2330"/>
        <v>1.3023730862610676E-2</v>
      </c>
      <c r="EJ921" s="1">
        <f t="shared" si="2331"/>
        <v>1.0106650899546101E-2</v>
      </c>
      <c r="EK921" s="1">
        <f t="shared" si="2332"/>
        <v>7.7816668554397022E-3</v>
      </c>
      <c r="EL921" s="1">
        <f t="shared" si="2333"/>
        <v>5.9445654729195409E-3</v>
      </c>
      <c r="EM921" s="1">
        <f t="shared" si="2334"/>
        <v>4.5054610322244901E-3</v>
      </c>
      <c r="EN921" s="1">
        <f t="shared" si="2335"/>
        <v>3.3878205968283738E-3</v>
      </c>
      <c r="EO921" s="1">
        <f t="shared" si="2336"/>
        <v>2.527288437136141E-3</v>
      </c>
      <c r="EP921" s="1">
        <f t="shared" si="2337"/>
        <v>1.8703994061761515E-3</v>
      </c>
      <c r="EQ921" s="1">
        <f t="shared" si="2338"/>
        <v>1.3732559224001991E-3</v>
      </c>
      <c r="ER921" s="1">
        <f t="shared" si="2339"/>
        <v>1.0002275445726188E-3</v>
      </c>
      <c r="ES921" s="1">
        <f t="shared" si="2340"/>
        <v>7.2271697275156407E-4</v>
      </c>
      <c r="ET921" s="1">
        <f t="shared" si="2341"/>
        <v>5.1802244940367132E-4</v>
      </c>
      <c r="EU921" s="1">
        <f t="shared" si="2342"/>
        <v>3.6831444395859993E-4</v>
      </c>
      <c r="EV921" s="1">
        <f t="shared" si="2343"/>
        <v>2.5973438916090995E-4</v>
      </c>
      <c r="EW921" s="1">
        <f t="shared" si="2344"/>
        <v>1.8161506200935779E-4</v>
      </c>
      <c r="EX921" s="1">
        <f t="shared" si="2345"/>
        <v>1.2581571083478032E-4</v>
      </c>
      <c r="EY921" s="1">
        <f t="shared" si="2346"/>
        <v>8.6159757452820504E-5</v>
      </c>
      <c r="EZ921" s="1">
        <f t="shared" si="2347"/>
        <v>5.7958151068846637E-5</v>
      </c>
      <c r="FA921" s="1">
        <f t="shared" si="2348"/>
        <v>3.7596219378313045E-5</v>
      </c>
      <c r="FB921" s="1">
        <f t="shared" si="2349"/>
        <v>2.2154714758643238E-5</v>
      </c>
      <c r="FC921" s="1">
        <f t="shared" si="2350"/>
        <v>9.0245790694901586E-6</v>
      </c>
      <c r="FD921" s="75">
        <f t="shared" si="2201"/>
        <v>-9.0245790694901586E-6</v>
      </c>
    </row>
    <row r="922" spans="7:160" x14ac:dyDescent="0.35">
      <c r="G922" t="str">
        <f t="shared" si="2197"/>
        <v>Refd, t=4.53</v>
      </c>
      <c r="H922" s="76">
        <f t="shared" si="2198"/>
        <v>4.5349999999999255</v>
      </c>
      <c r="I922" s="1">
        <f t="shared" si="2199"/>
        <v>0</v>
      </c>
      <c r="J922" s="22">
        <f t="shared" si="2200"/>
        <v>8.9229693855560386E-9</v>
      </c>
      <c r="K922" s="1">
        <f t="shared" si="2202"/>
        <v>4.6062686692032608E-8</v>
      </c>
      <c r="L922" s="1">
        <f t="shared" si="2203"/>
        <v>1.1686298677490855E-7</v>
      </c>
      <c r="M922" s="1">
        <f t="shared" si="2204"/>
        <v>2.4476380161883793E-7</v>
      </c>
      <c r="N922" s="1">
        <f t="shared" si="2205"/>
        <v>4.6736018580589039E-7</v>
      </c>
      <c r="O922" s="1">
        <f t="shared" si="2206"/>
        <v>8.4402560448156937E-7</v>
      </c>
      <c r="P922" s="1">
        <f t="shared" si="2207"/>
        <v>1.4671973324881514E-6</v>
      </c>
      <c r="Q922" s="1">
        <f t="shared" si="2208"/>
        <v>2.4788667779047732E-6</v>
      </c>
      <c r="R922" s="1">
        <f t="shared" si="2209"/>
        <v>4.0943651378704248E-6</v>
      </c>
      <c r="S922" s="1">
        <f t="shared" si="2210"/>
        <v>6.6362307863922268E-6</v>
      </c>
      <c r="T922" s="1">
        <f t="shared" si="2211"/>
        <v>1.058180967748158E-5</v>
      </c>
      <c r="U922" s="1">
        <f t="shared" si="2212"/>
        <v>1.6629288325313856E-5</v>
      </c>
      <c r="V922" s="1">
        <f t="shared" si="2213"/>
        <v>2.5788094102449307E-5</v>
      </c>
      <c r="W922" s="1">
        <f t="shared" si="2214"/>
        <v>3.9501005825991335E-5</v>
      </c>
      <c r="X922" s="1">
        <f t="shared" si="2215"/>
        <v>5.9806860093096445E-5</v>
      </c>
      <c r="Y922" s="1">
        <f t="shared" si="2216"/>
        <v>8.9554343459403811E-5</v>
      </c>
      <c r="Z922" s="1">
        <f t="shared" si="2217"/>
        <v>1.3267891336525193E-4</v>
      </c>
      <c r="AA922" s="1">
        <f t="shared" si="2218"/>
        <v>1.9455622839016041E-4</v>
      </c>
      <c r="AB922" s="1">
        <f t="shared" si="2219"/>
        <v>2.8244637324814978E-4</v>
      </c>
      <c r="AC922" s="1">
        <f t="shared" si="2220"/>
        <v>4.0604336308885231E-4</v>
      </c>
      <c r="AD922" s="1">
        <f t="shared" si="2221"/>
        <v>5.7814358279917831E-4</v>
      </c>
      <c r="AE922" s="1">
        <f t="shared" si="2222"/>
        <v>8.1544460229713493E-4</v>
      </c>
      <c r="AF922" s="1">
        <f t="shared" si="2223"/>
        <v>1.1394818392068645E-3</v>
      </c>
      <c r="AG922" s="1">
        <f t="shared" si="2224"/>
        <v>1.5777044709170073E-3</v>
      </c>
      <c r="AH922" s="1">
        <f t="shared" si="2225"/>
        <v>2.1646835547153515E-3</v>
      </c>
      <c r="AI922" s="1">
        <f t="shared" si="2226"/>
        <v>2.9434343500760098E-3</v>
      </c>
      <c r="AJ922" s="1">
        <f t="shared" si="2227"/>
        <v>3.9668213924198038E-3</v>
      </c>
      <c r="AK922" s="1">
        <f t="shared" si="2228"/>
        <v>5.2989992343176282E-3</v>
      </c>
      <c r="AL922" s="1">
        <f t="shared" si="2229"/>
        <v>7.0168245440945746E-3</v>
      </c>
      <c r="AM922" s="1">
        <f t="shared" si="2230"/>
        <v>9.2111573702296778E-3</v>
      </c>
      <c r="AN922" s="1">
        <f t="shared" si="2231"/>
        <v>1.1987952130491525E-2</v>
      </c>
      <c r="AO922" s="1">
        <f t="shared" si="2232"/>
        <v>1.5469023877875389E-2</v>
      </c>
      <c r="AP922" s="1">
        <f t="shared" si="2233"/>
        <v>1.9792364491891368E-2</v>
      </c>
      <c r="AQ922" s="1">
        <f t="shared" si="2234"/>
        <v>2.5111878633489983E-2</v>
      </c>
      <c r="AR922" s="1">
        <f t="shared" si="2235"/>
        <v>3.1596412535497741E-2</v>
      </c>
      <c r="AS922" s="1">
        <f t="shared" si="2236"/>
        <v>3.942796168160688E-2</v>
      </c>
      <c r="AT922" s="1">
        <f t="shared" si="2237"/>
        <v>4.8798967381197787E-2</v>
      </c>
      <c r="AU922" s="1">
        <f t="shared" si="2238"/>
        <v>5.9908647688695804E-2</v>
      </c>
      <c r="AV922" s="1">
        <f t="shared" si="2239"/>
        <v>7.2958354640300871E-2</v>
      </c>
      <c r="AW922" s="1">
        <f t="shared" si="2240"/>
        <v>8.8146005913614905E-2</v>
      </c>
      <c r="AX922" s="1">
        <f t="shared" si="2241"/>
        <v>0.10565970214757892</v>
      </c>
      <c r="AY922" s="1">
        <f t="shared" si="2242"/>
        <v>0.12567070759122925</v>
      </c>
      <c r="AZ922" s="1">
        <f t="shared" si="2243"/>
        <v>0.14832603685900825</v>
      </c>
      <c r="BA922" s="1">
        <f t="shared" si="2244"/>
        <v>0.17374094911200422</v>
      </c>
      <c r="BB922" s="1">
        <f t="shared" si="2245"/>
        <v>0.20199169749781581</v>
      </c>
      <c r="BC922" s="1">
        <f t="shared" si="2246"/>
        <v>0.23310891098365433</v>
      </c>
      <c r="BD922" s="1">
        <f t="shared" si="2247"/>
        <v>0.26707199343338928</v>
      </c>
      <c r="BE922" s="1">
        <f t="shared" si="2248"/>
        <v>0.30380490785751546</v>
      </c>
      <c r="BF922" s="1">
        <f t="shared" si="2249"/>
        <v>0.34317367091206391</v>
      </c>
      <c r="BG922" s="1">
        <f t="shared" si="2250"/>
        <v>0.38498581470423715</v>
      </c>
      <c r="BH922" s="1">
        <f t="shared" si="2251"/>
        <v>0.42899198272232519</v>
      </c>
      <c r="BI922" s="1">
        <f t="shared" si="2252"/>
        <v>0.47488971927142076</v>
      </c>
      <c r="BJ922" s="1">
        <f t="shared" si="2253"/>
        <v>0.52232939396003331</v>
      </c>
      <c r="BK922" s="1">
        <f t="shared" si="2254"/>
        <v>0.57092208259692412</v>
      </c>
      <c r="BL922" s="1">
        <f t="shared" si="2255"/>
        <v>0.62024911195946797</v>
      </c>
      <c r="BM922" s="1">
        <f t="shared" si="2256"/>
        <v>0.6698728767475538</v>
      </c>
      <c r="BN922" s="1">
        <f t="shared" si="2257"/>
        <v>0.71934846015716503</v>
      </c>
      <c r="BO922" s="1">
        <f t="shared" si="2258"/>
        <v>0.76823554076509704</v>
      </c>
      <c r="BP922" s="1">
        <f t="shared" si="2259"/>
        <v>0.81611005148144067</v>
      </c>
      <c r="BQ922" s="1">
        <f t="shared" si="2260"/>
        <v>0.8625750723291834</v>
      </c>
      <c r="BR922" s="1">
        <f t="shared" si="2261"/>
        <v>0.90727048624539641</v>
      </c>
      <c r="BS922" s="1">
        <f t="shared" si="2262"/>
        <v>0.94988100198979741</v>
      </c>
      <c r="BT922" s="1">
        <f t="shared" si="2263"/>
        <v>0.99014224454836519</v>
      </c>
      <c r="BU922" s="1">
        <f t="shared" si="2264"/>
        <v>1.0278447236098021</v>
      </c>
      <c r="BV922" s="1">
        <f t="shared" si="2265"/>
        <v>1.0628356064890514</v>
      </c>
      <c r="BW922" s="1">
        <f t="shared" si="2266"/>
        <v>1.0950183349956204</v>
      </c>
      <c r="BX922" s="1">
        <f t="shared" si="2267"/>
        <v>1.124350228645822</v>
      </c>
      <c r="BY922" s="1">
        <f t="shared" si="2268"/>
        <v>1.150838303096428</v>
      </c>
      <c r="BZ922" s="1">
        <f t="shared" si="2269"/>
        <v>1.1745335983329301</v>
      </c>
      <c r="CA922" s="1">
        <f t="shared" si="2270"/>
        <v>1.1955243536312936</v>
      </c>
      <c r="CB922" s="1">
        <f t="shared" si="2271"/>
        <v>1.213928385370141</v>
      </c>
      <c r="CC922" s="1">
        <f t="shared" si="2272"/>
        <v>1.2298850210686583</v>
      </c>
      <c r="CD922" s="1">
        <f t="shared" si="2273"/>
        <v>1.2435469218233304</v>
      </c>
      <c r="CE922" s="1">
        <f t="shared" si="2274"/>
        <v>1.2550720900066343</v>
      </c>
      <c r="CF922" s="1">
        <f t="shared" si="2275"/>
        <v>1.26461631467358</v>
      </c>
      <c r="CG922" s="1">
        <f t="shared" si="2276"/>
        <v>1.2723262586679236</v>
      </c>
      <c r="CH922" s="1">
        <f t="shared" si="2277"/>
        <v>1.2783333435724473</v>
      </c>
      <c r="CI922" s="1">
        <f t="shared" si="2278"/>
        <v>1.2827485452099949</v>
      </c>
      <c r="CJ922" s="1">
        <f t="shared" si="2279"/>
        <v>1.2856581760391701</v>
      </c>
      <c r="CK922" s="1">
        <f t="shared" si="2280"/>
        <v>1.2871207028638687</v>
      </c>
      <c r="CL922" s="1">
        <f t="shared" si="2281"/>
        <v>1.2871646288249556</v>
      </c>
      <c r="CM922" s="1">
        <f t="shared" si="2282"/>
        <v>1.2857874564813496</v>
      </c>
      <c r="CN922" s="1">
        <f t="shared" si="2283"/>
        <v>1.2829557417352893</v>
      </c>
      <c r="CO922" s="1">
        <f t="shared" si="2284"/>
        <v>1.2786062435491534</v>
      </c>
      <c r="CP922" s="1">
        <f t="shared" si="2285"/>
        <v>1.2726481686694002</v>
      </c>
      <c r="CQ922" s="1">
        <f t="shared" si="2286"/>
        <v>1.2649665008462314</v>
      </c>
      <c r="CR922" s="1">
        <f t="shared" si="2287"/>
        <v>1.2554263877409255</v>
      </c>
      <c r="CS922" s="1">
        <f t="shared" si="2288"/>
        <v>1.2438785341228766</v>
      </c>
      <c r="CT922" s="1">
        <f t="shared" si="2289"/>
        <v>1.2301655164815133</v>
      </c>
      <c r="CU922" s="1">
        <f t="shared" si="2290"/>
        <v>1.2141288925240823</v>
      </c>
      <c r="CV922" s="1">
        <f t="shared" si="2291"/>
        <v>1.1956169312574298</v>
      </c>
      <c r="CW922" s="1">
        <f t="shared" si="2292"/>
        <v>1.1744927387729007</v>
      </c>
      <c r="CX922" s="1">
        <f t="shared" si="2293"/>
        <v>1.1506425057974763</v>
      </c>
      <c r="CY922" s="1">
        <f t="shared" si="2294"/>
        <v>1.1239835605200459</v>
      </c>
      <c r="CZ922" s="1">
        <f t="shared" si="2295"/>
        <v>1.094471879307803</v>
      </c>
      <c r="DA922" s="1">
        <f t="shared" si="2296"/>
        <v>1.0621086934997463</v>
      </c>
      <c r="DB922" s="1">
        <f t="shared" si="2297"/>
        <v>1.0269458364102773</v>
      </c>
      <c r="DC922" s="1">
        <f t="shared" si="2298"/>
        <v>0.98908950350775615</v>
      </c>
      <c r="DD922" s="1">
        <f t="shared" si="2299"/>
        <v>0.9487021511702296</v>
      </c>
      <c r="DE922" s="1">
        <f t="shared" si="2300"/>
        <v>0.90600233414952713</v>
      </c>
      <c r="DF922" s="1">
        <f t="shared" si="2301"/>
        <v>0.86126237549935158</v>
      </c>
      <c r="DG922" s="1">
        <f t="shared" si="2302"/>
        <v>0.81480386992628662</v>
      </c>
      <c r="DH922" s="1">
        <f t="shared" si="2303"/>
        <v>0.76699113543790776</v>
      </c>
      <c r="DI922" s="1">
        <f t="shared" si="2304"/>
        <v>0.71822284092022959</v>
      </c>
      <c r="DJ922" s="1">
        <f t="shared" si="2305"/>
        <v>0.66892214068372791</v>
      </c>
      <c r="DK922" s="1">
        <f t="shared" si="2306"/>
        <v>0.61952573329264538</v>
      </c>
      <c r="DL922" s="1">
        <f t="shared" si="2307"/>
        <v>0.5704723244913088</v>
      </c>
      <c r="DM922" s="1">
        <f t="shared" si="2308"/>
        <v>0.52219100788218664</v>
      </c>
      <c r="DN922" s="1">
        <f t="shared" si="2309"/>
        <v>0.4750900795404745</v>
      </c>
      <c r="DO922" s="1">
        <f t="shared" si="2310"/>
        <v>0.42954677379589074</v>
      </c>
      <c r="DP922" s="1">
        <f t="shared" si="2311"/>
        <v>0.3858983492906824</v>
      </c>
      <c r="DQ922" s="1">
        <f t="shared" si="2312"/>
        <v>0.34443487170952319</v>
      </c>
      <c r="DR922" s="1">
        <f t="shared" si="2313"/>
        <v>0.30539393866349562</v>
      </c>
      <c r="DS922" s="1">
        <f t="shared" si="2314"/>
        <v>0.26895748069809966</v>
      </c>
      <c r="DT922" s="1">
        <f t="shared" si="2315"/>
        <v>0.2352506583953794</v>
      </c>
      <c r="DU922" s="1">
        <f t="shared" si="2316"/>
        <v>0.20434276695534356</v>
      </c>
      <c r="DV922" s="1">
        <f t="shared" si="2317"/>
        <v>0.17624996350332886</v>
      </c>
      <c r="DW922" s="1">
        <f t="shared" si="2318"/>
        <v>0.1509395542963948</v>
      </c>
      <c r="DX922" s="1">
        <f t="shared" si="2319"/>
        <v>0.12833552282493652</v>
      </c>
      <c r="DY922" s="1">
        <f t="shared" si="2320"/>
        <v>0.1083249473897555</v>
      </c>
      <c r="DZ922" s="1">
        <f t="shared" si="2321"/>
        <v>9.0764947992323097E-2</v>
      </c>
      <c r="EA922" s="1">
        <f t="shared" si="2322"/>
        <v>7.5489815460435303E-2</v>
      </c>
      <c r="EB922" s="1">
        <f t="shared" si="2323"/>
        <v>6.2318007371318353E-2</v>
      </c>
      <c r="EC922" s="1">
        <f t="shared" si="2324"/>
        <v>5.1058741260001865E-2</v>
      </c>
      <c r="ED922" s="1">
        <f t="shared" si="2325"/>
        <v>4.1517971012992573E-2</v>
      </c>
      <c r="EE922" s="1">
        <f t="shared" si="2326"/>
        <v>3.3503592374606858E-2</v>
      </c>
      <c r="EF922" s="1">
        <f t="shared" si="2327"/>
        <v>2.6829783597177935E-2</v>
      </c>
      <c r="EG922" s="1">
        <f t="shared" si="2328"/>
        <v>2.1320443560182274E-2</v>
      </c>
      <c r="EH922" s="1">
        <f t="shared" si="2329"/>
        <v>1.6811739147673178E-2</v>
      </c>
      <c r="EI922" s="1">
        <f t="shared" si="2330"/>
        <v>1.3153814261800135E-2</v>
      </c>
      <c r="EJ922" s="1">
        <f t="shared" si="2331"/>
        <v>1.0211743492801297E-2</v>
      </c>
      <c r="EK922" s="1">
        <f t="shared" si="2332"/>
        <v>7.8658339873814379E-3</v>
      </c>
      <c r="EL922" s="1">
        <f t="shared" si="2333"/>
        <v>6.0113900316381167E-3</v>
      </c>
      <c r="EM922" s="1">
        <f t="shared" si="2334"/>
        <v>4.5580574308974791E-3</v>
      </c>
      <c r="EN922" s="1">
        <f t="shared" si="2335"/>
        <v>3.4288604339311538E-3</v>
      </c>
      <c r="EO922" s="1">
        <f t="shared" si="2336"/>
        <v>2.5590343972200762E-3</v>
      </c>
      <c r="EP922" s="1">
        <f t="shared" si="2337"/>
        <v>1.8947443103916257E-3</v>
      </c>
      <c r="EQ922" s="1">
        <f t="shared" si="2338"/>
        <v>1.391764277488268E-3</v>
      </c>
      <c r="ER922" s="1">
        <f t="shared" si="2339"/>
        <v>1.0141774229624715E-3</v>
      </c>
      <c r="ES922" s="1">
        <f t="shared" si="2340"/>
        <v>7.3314054416353614E-4</v>
      </c>
      <c r="ET922" s="1">
        <f t="shared" si="2341"/>
        <v>5.2574394412903804E-4</v>
      </c>
      <c r="EU922" s="1">
        <f t="shared" si="2342"/>
        <v>3.7398473666850674E-4</v>
      </c>
      <c r="EV922" s="1">
        <f t="shared" si="2343"/>
        <v>2.6386173441323492E-4</v>
      </c>
      <c r="EW922" s="1">
        <f t="shared" si="2344"/>
        <v>1.8459177940313083E-4</v>
      </c>
      <c r="EX922" s="1">
        <f t="shared" si="2345"/>
        <v>1.2794080353670779E-4</v>
      </c>
      <c r="EY922" s="1">
        <f t="shared" si="2346"/>
        <v>8.7657547767006576E-5</v>
      </c>
      <c r="EZ922" s="1">
        <f t="shared" si="2347"/>
        <v>5.8993022858292444E-5</v>
      </c>
      <c r="FA922" s="1">
        <f t="shared" si="2348"/>
        <v>3.8283453502768812E-5</v>
      </c>
      <c r="FB922" s="1">
        <f t="shared" si="2349"/>
        <v>2.2567159961567612E-5</v>
      </c>
      <c r="FC922" s="1">
        <f t="shared" si="2350"/>
        <v>9.1944637177908444E-6</v>
      </c>
      <c r="FD922" s="75">
        <f t="shared" si="2201"/>
        <v>-9.1944637177908444E-6</v>
      </c>
    </row>
    <row r="923" spans="7:160" x14ac:dyDescent="0.35">
      <c r="G923" t="str">
        <f t="shared" si="2197"/>
        <v>Refd, t=4.54</v>
      </c>
      <c r="H923" s="76">
        <f t="shared" si="2198"/>
        <v>4.5399999999999254</v>
      </c>
      <c r="I923" s="1">
        <f t="shared" si="2199"/>
        <v>0</v>
      </c>
      <c r="J923" s="22">
        <f t="shared" si="2200"/>
        <v>8.825149834469178E-9</v>
      </c>
      <c r="K923" s="1">
        <f t="shared" si="2202"/>
        <v>4.5557962646092431E-8</v>
      </c>
      <c r="L923" s="1">
        <f t="shared" si="2203"/>
        <v>1.1558384886072577E-7</v>
      </c>
      <c r="M923" s="1">
        <f t="shared" si="2204"/>
        <v>2.4208907353303597E-7</v>
      </c>
      <c r="N923" s="1">
        <f t="shared" si="2205"/>
        <v>4.6226411942935933E-7</v>
      </c>
      <c r="O923" s="1">
        <f t="shared" si="2206"/>
        <v>8.3484755612813106E-7</v>
      </c>
      <c r="P923" s="1">
        <f t="shared" si="2207"/>
        <v>1.4512951813508982E-6</v>
      </c>
      <c r="Q923" s="1">
        <f t="shared" si="2208"/>
        <v>2.4521025678902451E-6</v>
      </c>
      <c r="R923" s="1">
        <f t="shared" si="2209"/>
        <v>4.0503520268991175E-6</v>
      </c>
      <c r="S923" s="1">
        <f t="shared" si="2210"/>
        <v>6.5652452658073516E-6</v>
      </c>
      <c r="T923" s="1">
        <f t="shared" si="2211"/>
        <v>1.0469241182862165E-5</v>
      </c>
      <c r="U923" s="1">
        <f t="shared" si="2212"/>
        <v>1.645345893957444E-5</v>
      </c>
      <c r="V923" s="1">
        <f t="shared" si="2213"/>
        <v>2.5517233509631993E-5</v>
      </c>
      <c r="W923" s="1">
        <f t="shared" si="2214"/>
        <v>3.9089111023326598E-5</v>
      </c>
      <c r="X923" s="1">
        <f t="shared" si="2215"/>
        <v>5.9188106481593301E-5</v>
      </c>
      <c r="Y923" s="1">
        <f t="shared" si="2216"/>
        <v>8.8635645892788453E-5</v>
      </c>
      <c r="Z923" s="1">
        <f t="shared" si="2217"/>
        <v>1.3133016622195119E-4</v>
      </c>
      <c r="AA923" s="1">
        <f t="shared" si="2218"/>
        <v>1.9259768839326709E-4</v>
      </c>
      <c r="AB923" s="1">
        <f t="shared" si="2219"/>
        <v>2.796325955299431E-4</v>
      </c>
      <c r="AC923" s="1">
        <f t="shared" si="2220"/>
        <v>4.0204307028099504E-4</v>
      </c>
      <c r="AD923" s="1">
        <f t="shared" si="2221"/>
        <v>5.7251485155132955E-4</v>
      </c>
      <c r="AE923" s="1">
        <f t="shared" si="2222"/>
        <v>8.0760480647175587E-4</v>
      </c>
      <c r="AF923" s="1">
        <f t="shared" si="2223"/>
        <v>1.1286719102452656E-3</v>
      </c>
      <c r="AG923" s="1">
        <f t="shared" si="2224"/>
        <v>1.562947239741158E-3</v>
      </c>
      <c r="AH923" s="1">
        <f t="shared" si="2225"/>
        <v>2.1447362405162579E-3</v>
      </c>
      <c r="AI923" s="1">
        <f t="shared" si="2226"/>
        <v>2.9167356699562933E-3</v>
      </c>
      <c r="AJ923" s="1">
        <f t="shared" si="2227"/>
        <v>3.9314342859994309E-3</v>
      </c>
      <c r="AK923" s="1">
        <f t="shared" si="2228"/>
        <v>5.252550823528759E-3</v>
      </c>
      <c r="AL923" s="1">
        <f t="shared" si="2229"/>
        <v>6.9564456627838446E-3</v>
      </c>
      <c r="AM923" s="1">
        <f t="shared" si="2230"/>
        <v>9.1334247687938439E-3</v>
      </c>
      <c r="AN923" s="1">
        <f t="shared" si="2231"/>
        <v>1.1888837239917576E-2</v>
      </c>
      <c r="AO923" s="1">
        <f t="shared" si="2232"/>
        <v>1.5343852742099937E-2</v>
      </c>
      <c r="AP923" s="1">
        <f t="shared" si="2233"/>
        <v>1.9635794070725299E-2</v>
      </c>
      <c r="AQ923" s="1">
        <f t="shared" si="2234"/>
        <v>2.4917895054505722E-2</v>
      </c>
      <c r="AR923" s="1">
        <f t="shared" si="2235"/>
        <v>3.1358356943260307E-2</v>
      </c>
      <c r="AS923" s="1">
        <f t="shared" si="2236"/>
        <v>3.9138589012813772E-2</v>
      </c>
      <c r="AT923" s="1">
        <f t="shared" si="2237"/>
        <v>4.8450542616316455E-2</v>
      </c>
      <c r="AU923" s="1">
        <f t="shared" si="2238"/>
        <v>5.9493082852088652E-2</v>
      </c>
      <c r="AV923" s="1">
        <f t="shared" si="2239"/>
        <v>7.2467388035255154E-2</v>
      </c>
      <c r="AW923" s="1">
        <f t="shared" si="2240"/>
        <v>8.7571422824375314E-2</v>
      </c>
      <c r="AX923" s="1">
        <f t="shared" si="2241"/>
        <v>0.1049935936055519</v>
      </c>
      <c r="AY923" s="1">
        <f t="shared" si="2242"/>
        <v>0.12490576092595947</v>
      </c>
      <c r="AZ923" s="1">
        <f t="shared" si="2243"/>
        <v>0.14745584882167892</v>
      </c>
      <c r="BA923" s="1">
        <f t="shared" si="2244"/>
        <v>0.17276034959157704</v>
      </c>
      <c r="BB923" s="1">
        <f t="shared" si="2245"/>
        <v>0.20089706948929356</v>
      </c>
      <c r="BC923" s="1">
        <f t="shared" si="2246"/>
        <v>0.23189849075592656</v>
      </c>
      <c r="BD923" s="1">
        <f t="shared" si="2247"/>
        <v>0.26574613399874802</v>
      </c>
      <c r="BE923" s="1">
        <f t="shared" si="2248"/>
        <v>0.30236628903662915</v>
      </c>
      <c r="BF923" s="1">
        <f t="shared" si="2249"/>
        <v>0.34162744061781108</v>
      </c>
      <c r="BG923" s="1">
        <f t="shared" si="2250"/>
        <v>0.38333964854942187</v>
      </c>
      <c r="BH923" s="1">
        <f t="shared" si="2251"/>
        <v>0.42725605260734323</v>
      </c>
      <c r="BI923" s="1">
        <f t="shared" si="2252"/>
        <v>0.47307656604840403</v>
      </c>
      <c r="BJ923" s="1">
        <f t="shared" si="2253"/>
        <v>0.52045370433155302</v>
      </c>
      <c r="BK923" s="1">
        <f t="shared" si="2254"/>
        <v>0.56900037575227236</v>
      </c>
      <c r="BL923" s="1">
        <f t="shared" si="2255"/>
        <v>0.61829934669991871</v>
      </c>
      <c r="BM923" s="1">
        <f t="shared" si="2256"/>
        <v>0.66791399461451173</v>
      </c>
      <c r="BN923" s="1">
        <f t="shared" si="2257"/>
        <v>0.71739988399039012</v>
      </c>
      <c r="BO923" s="1">
        <f t="shared" si="2258"/>
        <v>0.76631665087870116</v>
      </c>
      <c r="BP923" s="1">
        <f t="shared" si="2259"/>
        <v>0.81423966303820916</v>
      </c>
      <c r="BQ923" s="1">
        <f t="shared" si="2260"/>
        <v>0.86077093741318944</v>
      </c>
      <c r="BR923" s="1">
        <f t="shared" si="2261"/>
        <v>0.90554884259201385</v>
      </c>
      <c r="BS923" s="1">
        <f t="shared" si="2262"/>
        <v>0.9482561874612947</v>
      </c>
      <c r="BT923" s="1">
        <f t="shared" si="2263"/>
        <v>0.98862639247628448</v>
      </c>
      <c r="BU923" s="1">
        <f t="shared" si="2264"/>
        <v>1.0264475493768608</v>
      </c>
      <c r="BV923" s="1">
        <f t="shared" si="2265"/>
        <v>1.061564290558189</v>
      </c>
      <c r="BW923" s="1">
        <f t="shared" si="2266"/>
        <v>1.0938775023929828</v>
      </c>
      <c r="BX923" s="1">
        <f t="shared" si="2267"/>
        <v>1.1233420200307893</v>
      </c>
      <c r="BY923" s="1">
        <f t="shared" si="2268"/>
        <v>1.1499625283192565</v>
      </c>
      <c r="BZ923" s="1">
        <f t="shared" si="2269"/>
        <v>1.1737879600300833</v>
      </c>
      <c r="CA923" s="1">
        <f t="shared" si="2270"/>
        <v>1.1949047260921013</v>
      </c>
      <c r="CB923" s="1">
        <f t="shared" si="2271"/>
        <v>1.2134291326828517</v>
      </c>
      <c r="CC923" s="1">
        <f t="shared" si="2272"/>
        <v>1.2294993383842152</v>
      </c>
      <c r="CD923" s="1">
        <f t="shared" si="2273"/>
        <v>1.2432671843457863</v>
      </c>
      <c r="CE923" s="1">
        <f t="shared" si="2274"/>
        <v>1.2548901958522305</v>
      </c>
      <c r="CF923" s="1">
        <f t="shared" si="2275"/>
        <v>1.2645240098180748</v>
      </c>
      <c r="CG923" s="1">
        <f t="shared" si="2276"/>
        <v>1.2723154345892205</v>
      </c>
      <c r="CH923" s="1">
        <f t="shared" si="2277"/>
        <v>1.2783963006647239</v>
      </c>
      <c r="CI923" s="1">
        <f t="shared" si="2278"/>
        <v>1.2828782173945015</v>
      </c>
      <c r="CJ923" s="1">
        <f t="shared" si="2279"/>
        <v>1.2858483140655816</v>
      </c>
      <c r="CK923" s="1">
        <f t="shared" si="2280"/>
        <v>1.287366015476471</v>
      </c>
      <c r="CL923" s="1">
        <f t="shared" si="2281"/>
        <v>1.2874608822082614</v>
      </c>
      <c r="CM923" s="1">
        <f t="shared" si="2282"/>
        <v>1.2861315332034364</v>
      </c>
      <c r="CN923" s="1">
        <f t="shared" si="2283"/>
        <v>1.2833456608267759</v>
      </c>
      <c r="CO923" s="1">
        <f t="shared" si="2284"/>
        <v>1.2790411434828028</v>
      </c>
      <c r="CP923" s="1">
        <f t="shared" si="2285"/>
        <v>1.2731282549573852</v>
      </c>
      <c r="CQ923" s="1">
        <f t="shared" si="2286"/>
        <v>1.2654929598779647</v>
      </c>
      <c r="CR923" s="1">
        <f t="shared" si="2287"/>
        <v>1.2560012684691548</v>
      </c>
      <c r="CS923" s="1">
        <f t="shared" si="2288"/>
        <v>1.244504599376449</v>
      </c>
      <c r="CT923" s="1">
        <f t="shared" si="2289"/>
        <v>1.2308460661164384</v>
      </c>
      <c r="CU923" s="1">
        <f t="shared" si="2290"/>
        <v>1.2148675613568927</v>
      </c>
      <c r="CV923" s="1">
        <f t="shared" si="2291"/>
        <v>1.1964174657473987</v>
      </c>
      <c r="CW923" s="1">
        <f t="shared" si="2292"/>
        <v>1.1753587576765849</v>
      </c>
      <c r="CX923" s="1">
        <f t="shared" si="2293"/>
        <v>1.1515772514109597</v>
      </c>
      <c r="CY923" s="1">
        <f t="shared" si="2294"/>
        <v>1.1249896485163942</v>
      </c>
      <c r="CZ923" s="1">
        <f t="shared" si="2295"/>
        <v>1.0955510564116817</v>
      </c>
      <c r="DA923" s="1">
        <f t="shared" si="2296"/>
        <v>1.063261613152356</v>
      </c>
      <c r="DB923" s="1">
        <f t="shared" si="2297"/>
        <v>1.0281718630100958</v>
      </c>
      <c r="DC923" s="1">
        <f t="shared" si="2298"/>
        <v>0.99038655563811617</v>
      </c>
      <c r="DD923" s="1">
        <f t="shared" si="2299"/>
        <v>0.95006659335955446</v>
      </c>
      <c r="DE923" s="1">
        <f t="shared" si="2300"/>
        <v>0.90742892512703055</v>
      </c>
      <c r="DF923" s="1">
        <f t="shared" si="2301"/>
        <v>0.86274427864568282</v>
      </c>
      <c r="DG923" s="1">
        <f t="shared" si="2302"/>
        <v>0.8163327287787786</v>
      </c>
      <c r="DH923" s="1">
        <f t="shared" si="2303"/>
        <v>0.7685572138584067</v>
      </c>
      <c r="DI923" s="1">
        <f t="shared" si="2304"/>
        <v>0.71981522408363752</v>
      </c>
      <c r="DJ923" s="1">
        <f t="shared" si="2305"/>
        <v>0.67052898964229513</v>
      </c>
      <c r="DK923" s="1">
        <f t="shared" si="2306"/>
        <v>0.62113458276923461</v>
      </c>
      <c r="DL923" s="1">
        <f t="shared" si="2307"/>
        <v>0.57207041099482936</v>
      </c>
      <c r="DM923" s="1">
        <f t="shared" si="2308"/>
        <v>0.52376561342375705</v>
      </c>
      <c r="DN923" s="1">
        <f t="shared" si="2309"/>
        <v>0.47662887530663611</v>
      </c>
      <c r="DO923" s="1">
        <f t="shared" si="2310"/>
        <v>0.43103814818141339</v>
      </c>
      <c r="DP923" s="1">
        <f t="shared" si="2311"/>
        <v>0.38733170570592229</v>
      </c>
      <c r="DQ923" s="1">
        <f t="shared" si="2312"/>
        <v>0.3458008834757626</v>
      </c>
      <c r="DR923" s="1">
        <f t="shared" si="2313"/>
        <v>0.30668475094420117</v>
      </c>
      <c r="DS923" s="1">
        <f t="shared" si="2314"/>
        <v>0.2701668525794767</v>
      </c>
      <c r="DT923" s="1">
        <f t="shared" si="2315"/>
        <v>0.23637404168547832</v>
      </c>
      <c r="DU923" s="1">
        <f t="shared" si="2316"/>
        <v>0.2053773217638277</v>
      </c>
      <c r="DV923" s="1">
        <f t="shared" si="2317"/>
        <v>0.17719451395010802</v>
      </c>
      <c r="DW923" s="1">
        <f t="shared" si="2318"/>
        <v>0.15179449056324704</v>
      </c>
      <c r="DX923" s="1">
        <f t="shared" si="2319"/>
        <v>0.12910265804332258</v>
      </c>
      <c r="DY923" s="1">
        <f t="shared" si="2320"/>
        <v>0.10900733944129894</v>
      </c>
      <c r="DZ923" s="1">
        <f t="shared" si="2321"/>
        <v>9.1366697139236411E-2</v>
      </c>
      <c r="EA923" s="1">
        <f t="shared" si="2322"/>
        <v>7.6015848835640651E-2</v>
      </c>
      <c r="EB923" s="1">
        <f t="shared" si="2323"/>
        <v>6.2773860809982165E-2</v>
      </c>
      <c r="EC923" s="1">
        <f t="shared" si="2324"/>
        <v>5.1450347855926046E-2</v>
      </c>
      <c r="ED923" s="1">
        <f t="shared" si="2325"/>
        <v>4.1851464273484101E-2</v>
      </c>
      <c r="EE923" s="1">
        <f t="shared" si="2326"/>
        <v>3.378513007830708E-2</v>
      </c>
      <c r="EF923" s="1">
        <f t="shared" si="2327"/>
        <v>2.7065396582326314E-2</v>
      </c>
      <c r="EG923" s="1">
        <f t="shared" si="2328"/>
        <v>2.1515911824269453E-2</v>
      </c>
      <c r="EH923" s="1">
        <f t="shared" si="2329"/>
        <v>1.6972495939238007E-2</v>
      </c>
      <c r="EI923" s="1">
        <f t="shared" si="2330"/>
        <v>1.3284877378537648E-2</v>
      </c>
      <c r="EJ923" s="1">
        <f t="shared" si="2331"/>
        <v>1.0317671823391038E-2</v>
      </c>
      <c r="EK923" s="1">
        <f t="shared" si="2332"/>
        <v>7.9507064732814523E-3</v>
      </c>
      <c r="EL923" s="1">
        <f t="shared" si="2333"/>
        <v>6.0788036780338485E-3</v>
      </c>
      <c r="EM923" s="1">
        <f t="shared" si="2334"/>
        <v>4.6111407393361024E-3</v>
      </c>
      <c r="EN923" s="1">
        <f t="shared" si="2335"/>
        <v>3.4702986230096522E-3</v>
      </c>
      <c r="EO923" s="1">
        <f t="shared" si="2336"/>
        <v>2.5911029722213382E-3</v>
      </c>
      <c r="EP923" s="1">
        <f t="shared" si="2337"/>
        <v>1.9193478841432405E-3</v>
      </c>
      <c r="EQ923" s="1">
        <f t="shared" si="2338"/>
        <v>1.4104779800997462E-3</v>
      </c>
      <c r="ER923" s="1">
        <f t="shared" si="2339"/>
        <v>1.0282887194356094E-3</v>
      </c>
      <c r="ES923" s="1">
        <f t="shared" si="2340"/>
        <v>7.4368976546926085E-4</v>
      </c>
      <c r="ET923" s="1">
        <f t="shared" si="2341"/>
        <v>5.3356229710453023E-4</v>
      </c>
      <c r="EU923" s="1">
        <f t="shared" si="2342"/>
        <v>3.797289676115746E-4</v>
      </c>
      <c r="EV923" s="1">
        <f t="shared" si="2343"/>
        <v>2.6804496494812954E-4</v>
      </c>
      <c r="EW923" s="1">
        <f t="shared" si="2344"/>
        <v>1.8761030158106058E-4</v>
      </c>
      <c r="EX923" s="1">
        <f t="shared" si="2345"/>
        <v>1.3009680844288453E-4</v>
      </c>
      <c r="EY923" s="1">
        <f t="shared" si="2346"/>
        <v>8.9177863012076261E-5</v>
      </c>
      <c r="EZ923" s="1">
        <f t="shared" si="2347"/>
        <v>6.0043940937542164E-5</v>
      </c>
      <c r="FA923" s="1">
        <f t="shared" si="2348"/>
        <v>3.8981628769963218E-5</v>
      </c>
      <c r="FB923" s="1">
        <f t="shared" si="2349"/>
        <v>2.2986306109236296E-5</v>
      </c>
      <c r="FC923" s="1">
        <f t="shared" si="2350"/>
        <v>9.3671423374340131E-6</v>
      </c>
      <c r="FD923" s="75">
        <f t="shared" si="2201"/>
        <v>-9.3671423374340131E-6</v>
      </c>
    </row>
    <row r="924" spans="7:160" x14ac:dyDescent="0.35">
      <c r="G924" t="str">
        <f t="shared" si="2197"/>
        <v>Refd, t=4.54</v>
      </c>
      <c r="H924" s="76">
        <f t="shared" si="2198"/>
        <v>4.5449999999999253</v>
      </c>
      <c r="I924" s="1">
        <f t="shared" si="2199"/>
        <v>0</v>
      </c>
      <c r="J924" s="22">
        <f t="shared" si="2200"/>
        <v>8.7284149783392057E-9</v>
      </c>
      <c r="K924" s="1">
        <f t="shared" si="2202"/>
        <v>4.50588326241255E-8</v>
      </c>
      <c r="L924" s="1">
        <f t="shared" si="2203"/>
        <v>1.1431887288235675E-7</v>
      </c>
      <c r="M924" s="1">
        <f t="shared" si="2204"/>
        <v>2.3944391021459826E-7</v>
      </c>
      <c r="N924" s="1">
        <f t="shared" si="2205"/>
        <v>4.5722425805659303E-7</v>
      </c>
      <c r="O924" s="1">
        <f t="shared" si="2206"/>
        <v>8.257704540594675E-7</v>
      </c>
      <c r="P924" s="1">
        <f t="shared" si="2207"/>
        <v>1.4355673510763332E-6</v>
      </c>
      <c r="Q924" s="1">
        <f t="shared" si="2208"/>
        <v>2.4256306061984047E-6</v>
      </c>
      <c r="R924" s="1">
        <f t="shared" si="2209"/>
        <v>4.0068173591849601E-6</v>
      </c>
      <c r="S924" s="1">
        <f t="shared" si="2210"/>
        <v>6.495027478708037E-6</v>
      </c>
      <c r="T924" s="1">
        <f t="shared" si="2211"/>
        <v>1.0357883245350767E-5</v>
      </c>
      <c r="U924" s="1">
        <f t="shared" si="2212"/>
        <v>1.6279508506045517E-5</v>
      </c>
      <c r="V924" s="1">
        <f t="shared" si="2213"/>
        <v>2.5249247308041089E-5</v>
      </c>
      <c r="W924" s="1">
        <f t="shared" si="2214"/>
        <v>3.8681554054654591E-5</v>
      </c>
      <c r="X924" s="1">
        <f t="shared" si="2215"/>
        <v>5.8575815237825747E-5</v>
      </c>
      <c r="Y924" s="1">
        <f t="shared" si="2216"/>
        <v>8.7726457080248142E-5</v>
      </c>
      <c r="Z924" s="1">
        <f t="shared" si="2217"/>
        <v>1.2999524317450253E-4</v>
      </c>
      <c r="AA924" s="1">
        <f t="shared" si="2218"/>
        <v>1.9065901204857999E-4</v>
      </c>
      <c r="AB924" s="1">
        <f t="shared" si="2219"/>
        <v>2.7684703336342984E-4</v>
      </c>
      <c r="AC924" s="1">
        <f t="shared" si="2220"/>
        <v>3.9808240523983189E-4</v>
      </c>
      <c r="AD924" s="1">
        <f t="shared" si="2221"/>
        <v>5.6694115651488987E-4</v>
      </c>
      <c r="AE924" s="1">
        <f t="shared" si="2222"/>
        <v>7.9984060286157784E-4</v>
      </c>
      <c r="AF924" s="1">
        <f t="shared" si="2223"/>
        <v>1.1179646682072612E-3</v>
      </c>
      <c r="AG924" s="1">
        <f t="shared" si="2224"/>
        <v>1.5483279779968384E-3</v>
      </c>
      <c r="AH924" s="1">
        <f t="shared" si="2225"/>
        <v>2.1249722810383442E-3</v>
      </c>
      <c r="AI924" s="1">
        <f t="shared" si="2226"/>
        <v>2.8902780066840015E-3</v>
      </c>
      <c r="AJ924" s="1">
        <f t="shared" si="2227"/>
        <v>3.8963605419765133E-3</v>
      </c>
      <c r="AK924" s="1">
        <f t="shared" si="2228"/>
        <v>5.2065053919122112E-3</v>
      </c>
      <c r="AL924" s="1">
        <f t="shared" si="2229"/>
        <v>6.8965793369011354E-3</v>
      </c>
      <c r="AM924" s="1">
        <f t="shared" si="2230"/>
        <v>9.0563369333507681E-3</v>
      </c>
      <c r="AN924" s="1">
        <f t="shared" si="2231"/>
        <v>1.1790524472580263E-2</v>
      </c>
      <c r="AO924" s="1">
        <f t="shared" si="2232"/>
        <v>1.5219668399576324E-2</v>
      </c>
      <c r="AP924" s="1">
        <f t="shared" si="2233"/>
        <v>1.9480424030233864E-2</v>
      </c>
      <c r="AQ924" s="1">
        <f t="shared" si="2234"/>
        <v>2.4725355164746318E-2</v>
      </c>
      <c r="AR924" s="1">
        <f t="shared" si="2235"/>
        <v>3.1122017820055758E-2</v>
      </c>
      <c r="AS924" s="1">
        <f t="shared" si="2236"/>
        <v>3.885123350986594E-2</v>
      </c>
      <c r="AT924" s="1">
        <f t="shared" si="2237"/>
        <v>4.8104460542272118E-2</v>
      </c>
      <c r="AU924" s="1">
        <f t="shared" si="2238"/>
        <v>5.9080206248020246E-2</v>
      </c>
      <c r="AV924" s="1">
        <f t="shared" si="2239"/>
        <v>7.1979468564033824E-2</v>
      </c>
      <c r="AW924" s="1">
        <f t="shared" si="2240"/>
        <v>8.7000250591681663E-2</v>
      </c>
      <c r="AX924" s="1">
        <f t="shared" si="2241"/>
        <v>0.10433125411743209</v>
      </c>
      <c r="AY924" s="1">
        <f t="shared" si="2242"/>
        <v>0.12414492402654193</v>
      </c>
      <c r="AZ924" s="1">
        <f t="shared" si="2243"/>
        <v>0.14659008053000006</v>
      </c>
      <c r="BA924" s="1">
        <f t="shared" si="2244"/>
        <v>0.17178443498794232</v>
      </c>
      <c r="BB924" s="1">
        <f t="shared" si="2245"/>
        <v>0.19980733242959786</v>
      </c>
      <c r="BC924" s="1">
        <f t="shared" si="2246"/>
        <v>0.23069309445789002</v>
      </c>
      <c r="BD924" s="1">
        <f t="shared" si="2247"/>
        <v>0.26442534566552389</v>
      </c>
      <c r="BE924" s="1">
        <f t="shared" si="2248"/>
        <v>0.30093269183263388</v>
      </c>
      <c r="BF924" s="1">
        <f t="shared" si="2249"/>
        <v>0.34008607759232878</v>
      </c>
      <c r="BG924" s="1">
        <f t="shared" si="2250"/>
        <v>0.38169808553313728</v>
      </c>
      <c r="BH924" s="1">
        <f t="shared" si="2251"/>
        <v>0.42552435060706562</v>
      </c>
      <c r="BI924" s="1">
        <f t="shared" si="2252"/>
        <v>0.47126715806029201</v>
      </c>
      <c r="BJ924" s="1">
        <f t="shared" si="2253"/>
        <v>0.51858117651914537</v>
      </c>
      <c r="BK924" s="1">
        <f t="shared" si="2254"/>
        <v>0.56708115825857186</v>
      </c>
      <c r="BL924" s="1">
        <f t="shared" si="2255"/>
        <v>0.61635132460538866</v>
      </c>
      <c r="BM924" s="1">
        <f t="shared" si="2256"/>
        <v>0.66595605432713756</v>
      </c>
      <c r="BN924" s="1">
        <f t="shared" si="2257"/>
        <v>0.71545141429630854</v>
      </c>
      <c r="BO924" s="1">
        <f t="shared" si="2258"/>
        <v>0.76439702068690862</v>
      </c>
      <c r="BP924" s="1">
        <f t="shared" si="2259"/>
        <v>0.81236769930232999</v>
      </c>
      <c r="BQ924" s="1">
        <f t="shared" si="2260"/>
        <v>0.85896442669693474</v>
      </c>
      <c r="BR924" s="1">
        <f t="shared" si="2261"/>
        <v>0.90382407827074818</v>
      </c>
      <c r="BS924" s="1">
        <f t="shared" si="2262"/>
        <v>0.94662758174485495</v>
      </c>
      <c r="BT924" s="1">
        <f t="shared" si="2263"/>
        <v>0.98710616852675714</v>
      </c>
      <c r="BU924" s="1">
        <f t="shared" si="2264"/>
        <v>1.0250455240897283</v>
      </c>
      <c r="BV924" s="1">
        <f t="shared" si="2265"/>
        <v>1.0602877534378801</v>
      </c>
      <c r="BW924" s="1">
        <f t="shared" si="2266"/>
        <v>1.0927311907637671</v>
      </c>
      <c r="BX924" s="1">
        <f t="shared" si="2267"/>
        <v>1.1223281859439764</v>
      </c>
      <c r="BY924" s="1">
        <f t="shared" si="2268"/>
        <v>1.1490810882633118</v>
      </c>
      <c r="BZ924" s="1">
        <f t="shared" si="2269"/>
        <v>1.1730367151651946</v>
      </c>
      <c r="CA924" s="1">
        <f t="shared" si="2270"/>
        <v>1.1942796383705889</v>
      </c>
      <c r="CB924" s="1">
        <f t="shared" si="2271"/>
        <v>1.2129246409426644</v>
      </c>
      <c r="CC924" s="1">
        <f t="shared" si="2272"/>
        <v>1.2291086982837636</v>
      </c>
      <c r="CD924" s="1">
        <f t="shared" si="2273"/>
        <v>1.2429828167330199</v>
      </c>
      <c r="CE924" s="1">
        <f t="shared" si="2274"/>
        <v>1.2547040296545859</v>
      </c>
      <c r="CF924" s="1">
        <f t="shared" si="2275"/>
        <v>1.264427807587031</v>
      </c>
      <c r="CG924" s="1">
        <f t="shared" si="2276"/>
        <v>1.2723010912004826</v>
      </c>
      <c r="CH924" s="1">
        <f t="shared" si="2277"/>
        <v>1.2784561081345964</v>
      </c>
      <c r="CI924" s="1">
        <f t="shared" si="2278"/>
        <v>1.2830050911222788</v>
      </c>
      <c r="CJ924" s="1">
        <f t="shared" si="2279"/>
        <v>1.2860359778892976</v>
      </c>
      <c r="CK924" s="1">
        <f t="shared" si="2280"/>
        <v>1.2876091446250062</v>
      </c>
      <c r="CL924" s="1">
        <f t="shared" si="2281"/>
        <v>1.2877552044925586</v>
      </c>
      <c r="CM924" s="1">
        <f t="shared" si="2282"/>
        <v>1.2864738896144539</v>
      </c>
      <c r="CN924" s="1">
        <f t="shared" si="2283"/>
        <v>1.2837340271480926</v>
      </c>
      <c r="CO924" s="1">
        <f t="shared" si="2284"/>
        <v>1.2794746146710612</v>
      </c>
      <c r="CP924" s="1">
        <f t="shared" si="2285"/>
        <v>1.2736069940100145</v>
      </c>
      <c r="CQ924" s="1">
        <f t="shared" si="2286"/>
        <v>1.2660181128227876</v>
      </c>
      <c r="CR924" s="1">
        <f t="shared" si="2287"/>
        <v>1.2565748470991958</v>
      </c>
      <c r="CS924" s="1">
        <f t="shared" si="2288"/>
        <v>1.2451293335227671</v>
      </c>
      <c r="CT924" s="1">
        <f t="shared" si="2289"/>
        <v>1.2315252276793254</v>
      </c>
      <c r="CU924" s="1">
        <f t="shared" si="2290"/>
        <v>1.2156047630391069</v>
      </c>
      <c r="CV924" s="1">
        <f t="shared" si="2291"/>
        <v>1.1972164384447319</v>
      </c>
      <c r="CW924" s="1">
        <f t="shared" si="2292"/>
        <v>1.1762231117267639</v>
      </c>
      <c r="CX924" s="1">
        <f t="shared" si="2293"/>
        <v>1.1525102282840287</v>
      </c>
      <c r="CY924" s="1">
        <f t="shared" si="2294"/>
        <v>1.1259938709150601</v>
      </c>
      <c r="CZ924" s="1">
        <f t="shared" si="2295"/>
        <v>1.0966282859820355</v>
      </c>
      <c r="DA924" s="1">
        <f t="shared" si="2296"/>
        <v>1.0644125259192205</v>
      </c>
      <c r="DB924" s="1">
        <f t="shared" si="2297"/>
        <v>1.0293958530917375</v>
      </c>
      <c r="DC924" s="1">
        <f t="shared" si="2298"/>
        <v>0.99168157763404019</v>
      </c>
      <c r="DD924" s="1">
        <f t="shared" si="2299"/>
        <v>0.95142905295783009</v>
      </c>
      <c r="DE924" s="1">
        <f t="shared" si="2300"/>
        <v>0.90885362591560559</v>
      </c>
      <c r="DF924" s="1">
        <f t="shared" si="2301"/>
        <v>0.86422443087117562</v>
      </c>
      <c r="DG924" s="1">
        <f t="shared" si="2302"/>
        <v>0.81786002297798777</v>
      </c>
      <c r="DH924" s="1">
        <f t="shared" si="2303"/>
        <v>0.77012195905476477</v>
      </c>
      <c r="DI924" s="1">
        <f t="shared" si="2304"/>
        <v>0.72140654680471494</v>
      </c>
      <c r="DJ924" s="1">
        <f t="shared" si="2305"/>
        <v>0.67213508661854671</v>
      </c>
      <c r="DK924" s="1">
        <f t="shared" si="2306"/>
        <v>0.62274301707191804</v>
      </c>
      <c r="DL924" s="1">
        <f t="shared" si="2307"/>
        <v>0.57366843880253005</v>
      </c>
      <c r="DM924" s="1">
        <f t="shared" si="2308"/>
        <v>0.525340526776233</v>
      </c>
      <c r="DN924" s="1">
        <f t="shared" si="2309"/>
        <v>0.47816834525985558</v>
      </c>
      <c r="DO924" s="1">
        <f t="shared" si="2310"/>
        <v>0.4325305527965248</v>
      </c>
      <c r="DP924" s="1">
        <f t="shared" si="2311"/>
        <v>0.38876642828745234</v>
      </c>
      <c r="DQ924" s="1">
        <f t="shared" si="2312"/>
        <v>0.3471685683428824</v>
      </c>
      <c r="DR924" s="1">
        <f t="shared" si="2313"/>
        <v>0.30797750662590762</v>
      </c>
      <c r="DS924" s="1">
        <f t="shared" si="2314"/>
        <v>0.27137839546710085</v>
      </c>
      <c r="DT924" s="1">
        <f t="shared" si="2315"/>
        <v>0.23749977661530539</v>
      </c>
      <c r="DU924" s="1">
        <f t="shared" si="2316"/>
        <v>0.20641435948644524</v>
      </c>
      <c r="DV924" s="1">
        <f t="shared" si="2317"/>
        <v>0.17814162872806105</v>
      </c>
      <c r="DW924" s="1">
        <f t="shared" si="2318"/>
        <v>0.15265202401093242</v>
      </c>
      <c r="DX924" s="1">
        <f t="shared" si="2319"/>
        <v>0.12987237761517728</v>
      </c>
      <c r="DY924" s="1">
        <f t="shared" si="2320"/>
        <v>0.10969226157576756</v>
      </c>
      <c r="DZ924" s="1">
        <f t="shared" si="2321"/>
        <v>9.1970885928277887E-2</v>
      </c>
      <c r="EA924" s="1">
        <f t="shared" si="2322"/>
        <v>7.6544201224824138E-2</v>
      </c>
      <c r="EB924" s="1">
        <f t="shared" si="2323"/>
        <v>6.3231888808472914E-2</v>
      </c>
      <c r="EC924" s="1">
        <f t="shared" si="2324"/>
        <v>5.1843967157471138E-2</v>
      </c>
      <c r="ED924" s="1">
        <f t="shared" si="2325"/>
        <v>4.2186797196282919E-2</v>
      </c>
      <c r="EE924" s="1">
        <f t="shared" si="2326"/>
        <v>3.4068328974767401E-2</v>
      </c>
      <c r="EF924" s="1">
        <f t="shared" si="2327"/>
        <v>2.7302492000241034E-2</v>
      </c>
      <c r="EG924" s="1">
        <f t="shared" si="2328"/>
        <v>2.1712687857317833E-2</v>
      </c>
      <c r="EH924" s="1">
        <f t="shared" si="2329"/>
        <v>1.7134393503196066E-2</v>
      </c>
      <c r="EI924" s="1">
        <f t="shared" si="2330"/>
        <v>1.3416924678196007E-2</v>
      </c>
      <c r="EJ924" s="1">
        <f t="shared" si="2331"/>
        <v>1.042444009104369E-2</v>
      </c>
      <c r="EK924" s="1">
        <f t="shared" si="2332"/>
        <v>8.0362881894975539E-3</v>
      </c>
      <c r="EL924" s="1">
        <f t="shared" si="2333"/>
        <v>6.1468099287066849E-3</v>
      </c>
      <c r="EM924" s="1">
        <f t="shared" si="2334"/>
        <v>4.6647140968331512E-3</v>
      </c>
      <c r="EN924" s="1">
        <f t="shared" si="2335"/>
        <v>3.512137924386424E-3</v>
      </c>
      <c r="EO924" s="1">
        <f t="shared" si="2336"/>
        <v>2.6234965545705582E-3</v>
      </c>
      <c r="EP924" s="1">
        <f t="shared" si="2337"/>
        <v>1.9442121726700123E-3</v>
      </c>
      <c r="EQ924" s="1">
        <f t="shared" si="2338"/>
        <v>1.4293987556815123E-3</v>
      </c>
      <c r="ER924" s="1">
        <f t="shared" si="2339"/>
        <v>1.0425628711402315E-3</v>
      </c>
      <c r="ES924" s="1">
        <f t="shared" si="2340"/>
        <v>7.5436581889110575E-4</v>
      </c>
      <c r="ET924" s="1">
        <f t="shared" si="2341"/>
        <v>5.4147846908469879E-4</v>
      </c>
      <c r="EU924" s="1">
        <f t="shared" si="2342"/>
        <v>3.8554790823740355E-4</v>
      </c>
      <c r="EV924" s="1">
        <f t="shared" si="2343"/>
        <v>2.7228469277628444E-4</v>
      </c>
      <c r="EW924" s="1">
        <f t="shared" si="2344"/>
        <v>1.9067110800399545E-4</v>
      </c>
      <c r="EX924" s="1">
        <f t="shared" si="2345"/>
        <v>1.3228409594417164E-4</v>
      </c>
      <c r="EY924" s="1">
        <f t="shared" si="2346"/>
        <v>9.0720984308089705E-5</v>
      </c>
      <c r="EZ924" s="1">
        <f t="shared" si="2347"/>
        <v>6.1111113062915819E-5</v>
      </c>
      <c r="FA924" s="1">
        <f t="shared" si="2348"/>
        <v>3.9690891317628287E-5</v>
      </c>
      <c r="FB924" s="1">
        <f t="shared" si="2349"/>
        <v>2.3412244831790996E-5</v>
      </c>
      <c r="FC924" s="1">
        <f t="shared" si="2350"/>
        <v>9.5426536699534039E-6</v>
      </c>
      <c r="FD924" s="75">
        <f t="shared" si="2201"/>
        <v>-9.5426536699534039E-6</v>
      </c>
    </row>
    <row r="925" spans="7:160" x14ac:dyDescent="0.35">
      <c r="G925" t="str">
        <f t="shared" si="2197"/>
        <v>Refd, t=4.55</v>
      </c>
      <c r="H925" s="76">
        <f t="shared" si="2198"/>
        <v>4.5499999999999252</v>
      </c>
      <c r="I925" s="1">
        <f t="shared" si="2199"/>
        <v>0</v>
      </c>
      <c r="J925" s="22">
        <f t="shared" si="2200"/>
        <v>8.6327526525342647E-9</v>
      </c>
      <c r="K925" s="1">
        <f t="shared" si="2202"/>
        <v>4.4565233920512136E-8</v>
      </c>
      <c r="L925" s="1">
        <f t="shared" si="2203"/>
        <v>1.130679002613051E-7</v>
      </c>
      <c r="M925" s="1">
        <f t="shared" si="2204"/>
        <v>2.3682798114872048E-7</v>
      </c>
      <c r="N925" s="1">
        <f t="shared" si="2205"/>
        <v>4.5223997472724167E-7</v>
      </c>
      <c r="O925" s="1">
        <f t="shared" si="2206"/>
        <v>8.1679317534052988E-7</v>
      </c>
      <c r="P925" s="1">
        <f t="shared" si="2207"/>
        <v>1.4200119089910977E-6</v>
      </c>
      <c r="Q925" s="1">
        <f t="shared" si="2208"/>
        <v>2.3994476654876261E-6</v>
      </c>
      <c r="R925" s="1">
        <f t="shared" si="2209"/>
        <v>3.9637558753052878E-6</v>
      </c>
      <c r="S925" s="1">
        <f t="shared" si="2210"/>
        <v>6.4255690294475673E-6</v>
      </c>
      <c r="T925" s="1">
        <f t="shared" si="2211"/>
        <v>1.0247722704358521E-5</v>
      </c>
      <c r="U925" s="1">
        <f t="shared" si="2212"/>
        <v>1.6107416731544428E-5</v>
      </c>
      <c r="V925" s="1">
        <f t="shared" si="2213"/>
        <v>2.4984104679344152E-5</v>
      </c>
      <c r="W925" s="1">
        <f t="shared" si="2214"/>
        <v>3.827828878454262E-5</v>
      </c>
      <c r="X925" s="1">
        <f t="shared" si="2215"/>
        <v>5.7969918236999498E-5</v>
      </c>
      <c r="Y925" s="1">
        <f t="shared" si="2216"/>
        <v>8.6826677750190143E-5</v>
      </c>
      <c r="Z925" s="1">
        <f t="shared" si="2217"/>
        <v>1.2867400141804589E-4</v>
      </c>
      <c r="AA925" s="1">
        <f t="shared" si="2218"/>
        <v>1.8873999650996756E-4</v>
      </c>
      <c r="AB925" s="1">
        <f t="shared" si="2219"/>
        <v>2.7408940219002329E-4</v>
      </c>
      <c r="AC925" s="1">
        <f t="shared" si="2220"/>
        <v>3.9416097368242538E-4</v>
      </c>
      <c r="AD925" s="1">
        <f t="shared" si="2221"/>
        <v>5.6142195804873951E-4</v>
      </c>
      <c r="AE925" s="1">
        <f t="shared" si="2222"/>
        <v>7.9215126188321764E-4</v>
      </c>
      <c r="AF925" s="1">
        <f t="shared" si="2223"/>
        <v>1.107359138743592E-3</v>
      </c>
      <c r="AG925" s="1">
        <f t="shared" si="2224"/>
        <v>1.5338454003751827E-3</v>
      </c>
      <c r="AH925" s="1">
        <f t="shared" si="2225"/>
        <v>2.1053900016324936E-3</v>
      </c>
      <c r="AI925" s="1">
        <f t="shared" si="2226"/>
        <v>2.8640592053884219E-3</v>
      </c>
      <c r="AJ925" s="1">
        <f t="shared" si="2227"/>
        <v>3.8615974222835948E-3</v>
      </c>
      <c r="AK925" s="1">
        <f t="shared" si="2228"/>
        <v>5.1608595044974979E-3</v>
      </c>
      <c r="AL925" s="1">
        <f t="shared" si="2229"/>
        <v>6.8372213126894144E-3</v>
      </c>
      <c r="AM925" s="1">
        <f t="shared" si="2230"/>
        <v>8.9798886652538781E-3</v>
      </c>
      <c r="AN925" s="1">
        <f t="shared" si="2231"/>
        <v>1.1693007560143662E-2</v>
      </c>
      <c r="AO925" s="1">
        <f t="shared" si="2232"/>
        <v>1.5096463395947196E-2</v>
      </c>
      <c r="AP925" s="1">
        <f t="shared" si="2233"/>
        <v>1.932624563093922E-2</v>
      </c>
      <c r="AQ925" s="1">
        <f t="shared" si="2234"/>
        <v>2.453424886792276E-2</v>
      </c>
      <c r="AR925" s="1">
        <f t="shared" si="2235"/>
        <v>3.0887383679721821E-2</v>
      </c>
      <c r="AS925" s="1">
        <f t="shared" si="2236"/>
        <v>3.8565882314006587E-2</v>
      </c>
      <c r="AT925" s="1">
        <f t="shared" si="2237"/>
        <v>4.7760707006799422E-2</v>
      </c>
      <c r="AU925" s="1">
        <f t="shared" si="2238"/>
        <v>5.8670002581931217E-2</v>
      </c>
      <c r="AV925" s="1">
        <f t="shared" si="2239"/>
        <v>7.1494580021286946E-2</v>
      </c>
      <c r="AW925" s="1">
        <f t="shared" si="2240"/>
        <v>8.6432472416121675E-2</v>
      </c>
      <c r="AX925" s="1">
        <f t="shared" si="2241"/>
        <v>0.1036726666923858</v>
      </c>
      <c r="AY925" s="1">
        <f t="shared" si="2242"/>
        <v>0.12338818019483352</v>
      </c>
      <c r="AZ925" s="1">
        <f t="shared" si="2243"/>
        <v>0.14572871613390129</v>
      </c>
      <c r="BA925" s="1">
        <f t="shared" si="2244"/>
        <v>0.17081319090951649</v>
      </c>
      <c r="BB925" s="1">
        <f t="shared" si="2245"/>
        <v>0.19872247402896515</v>
      </c>
      <c r="BC925" s="1">
        <f t="shared" si="2246"/>
        <v>0.22949271255052056</v>
      </c>
      <c r="BD925" s="1">
        <f t="shared" si="2247"/>
        <v>0.26310962226855017</v>
      </c>
      <c r="BE925" s="1">
        <f t="shared" si="2248"/>
        <v>0.29950411401773425</v>
      </c>
      <c r="BF925" s="1">
        <f t="shared" si="2249"/>
        <v>0.33854958401491519</v>
      </c>
      <c r="BG925" s="1">
        <f t="shared" si="2250"/>
        <v>0.38006113258542407</v>
      </c>
      <c r="BH925" s="1">
        <f t="shared" si="2251"/>
        <v>0.42379688859184855</v>
      </c>
      <c r="BI925" s="1">
        <f t="shared" si="2252"/>
        <v>0.4694615121317941</v>
      </c>
      <c r="BJ925" s="1">
        <f t="shared" si="2253"/>
        <v>0.51671183212740601</v>
      </c>
      <c r="BK925" s="1">
        <f t="shared" si="2254"/>
        <v>0.565164456134291</v>
      </c>
      <c r="BL925" s="1">
        <f t="shared" si="2255"/>
        <v>0.61440507555832147</v>
      </c>
      <c r="BM925" s="1">
        <f t="shared" si="2256"/>
        <v>0.66399908891644732</v>
      </c>
      <c r="BN925" s="1">
        <f t="shared" si="2257"/>
        <v>0.7135030864018993</v>
      </c>
      <c r="BO925" s="1">
        <f t="shared" si="2258"/>
        <v>0.76247668685951364</v>
      </c>
      <c r="BP925" s="1">
        <f t="shared" si="2259"/>
        <v>0.81049419727555105</v>
      </c>
      <c r="BQ925" s="1">
        <f t="shared" si="2260"/>
        <v>0.8571555764918346</v>
      </c>
      <c r="BR925" s="1">
        <f t="shared" si="2261"/>
        <v>0.90209622791576771</v>
      </c>
      <c r="BS925" s="1">
        <f t="shared" si="2262"/>
        <v>0.94499521689018151</v>
      </c>
      <c r="BT925" s="1">
        <f t="shared" si="2263"/>
        <v>0.98558160137659612</v>
      </c>
      <c r="BU925" s="1">
        <f t="shared" si="2264"/>
        <v>1.0236386724142481</v>
      </c>
      <c r="BV925" s="1">
        <f t="shared" si="2265"/>
        <v>1.0590060153175787</v>
      </c>
      <c r="BW925" s="1">
        <f t="shared" si="2266"/>
        <v>1.0915794155403706</v>
      </c>
      <c r="BX925" s="1">
        <f t="shared" si="2267"/>
        <v>1.1213087369664967</v>
      </c>
      <c r="BY925" s="1">
        <f t="shared" si="2268"/>
        <v>1.1481939887424666</v>
      </c>
      <c r="BZ925" s="1">
        <f t="shared" si="2269"/>
        <v>1.1722798650303818</v>
      </c>
      <c r="CA925" s="1">
        <f t="shared" si="2270"/>
        <v>1.1936490876202934</v>
      </c>
      <c r="CB925" s="1">
        <f t="shared" si="2271"/>
        <v>1.2124149036567635</v>
      </c>
      <c r="CC925" s="1">
        <f t="shared" si="2272"/>
        <v>1.2287130911981254</v>
      </c>
      <c r="CD925" s="1">
        <f t="shared" si="2273"/>
        <v>1.242693806955443</v>
      </c>
      <c r="CE925" s="1">
        <f t="shared" si="2274"/>
        <v>1.2545135775552738</v>
      </c>
      <c r="CF925" s="1">
        <f t="shared" si="2275"/>
        <v>1.2643276929131122</v>
      </c>
      <c r="CG925" s="1">
        <f t="shared" si="2276"/>
        <v>1.2722832128107691</v>
      </c>
      <c r="CH925" s="1">
        <f t="shared" si="2277"/>
        <v>1.2785127502002251</v>
      </c>
      <c r="CI925" s="1">
        <f t="shared" si="2278"/>
        <v>1.2831291509880034</v>
      </c>
      <c r="CJ925" s="1">
        <f t="shared" si="2279"/>
        <v>1.2862211528760699</v>
      </c>
      <c r="CK925" s="1">
        <f t="shared" si="2280"/>
        <v>1.2878500767650722</v>
      </c>
      <c r="CL925" s="1">
        <f t="shared" si="2281"/>
        <v>1.288047583467212</v>
      </c>
      <c r="CM925" s="1">
        <f t="shared" si="2282"/>
        <v>1.2868145150105064</v>
      </c>
      <c r="CN925" s="1">
        <f t="shared" si="2283"/>
        <v>1.2841208316100099</v>
      </c>
      <c r="CO925" s="1">
        <f t="shared" si="2284"/>
        <v>1.2799066496892155</v>
      </c>
      <c r="CP925" s="1">
        <f t="shared" si="2285"/>
        <v>1.274084380066105</v>
      </c>
      <c r="CQ925" s="1">
        <f t="shared" si="2286"/>
        <v>1.2665419555380784</v>
      </c>
      <c r="CR925" s="1">
        <f t="shared" si="2287"/>
        <v>1.2571471210240925</v>
      </c>
      <c r="CS925" s="1">
        <f t="shared" si="2288"/>
        <v>1.2457527353747533</v>
      </c>
      <c r="CT925" s="1">
        <f t="shared" si="2289"/>
        <v>1.2322030012583165</v>
      </c>
      <c r="CU925" s="1">
        <f t="shared" si="2290"/>
        <v>1.2163404987637532</v>
      </c>
      <c r="CV925" s="1">
        <f t="shared" si="2291"/>
        <v>1.1980138514540237</v>
      </c>
      <c r="CW925" s="1">
        <f t="shared" si="2292"/>
        <v>1.1770858037259115</v>
      </c>
      <c r="CX925" s="1">
        <f t="shared" si="2293"/>
        <v>1.1534414396859596</v>
      </c>
      <c r="CY925" s="1">
        <f t="shared" si="2294"/>
        <v>1.1269962312074171</v>
      </c>
      <c r="CZ925" s="1">
        <f t="shared" si="2295"/>
        <v>1.0977035714788714</v>
      </c>
      <c r="DA925" s="1">
        <f t="shared" si="2296"/>
        <v>1.065561434972921</v>
      </c>
      <c r="DB925" s="1">
        <f t="shared" si="2297"/>
        <v>1.0306178092891782</v>
      </c>
      <c r="DC925" s="1">
        <f t="shared" si="2298"/>
        <v>0.99297457135321687</v>
      </c>
      <c r="DD925" s="1">
        <f t="shared" si="2299"/>
        <v>0.95278953083167206</v>
      </c>
      <c r="DE925" s="1">
        <f t="shared" si="2300"/>
        <v>0.91027643620856002</v>
      </c>
      <c r="DF925" s="1">
        <f t="shared" si="2301"/>
        <v>0.86570283055541664</v>
      </c>
      <c r="DG925" s="1">
        <f t="shared" si="2302"/>
        <v>0.8193857494993636</v>
      </c>
      <c r="DH925" s="1">
        <f t="shared" si="2303"/>
        <v>0.77168536656424469</v>
      </c>
      <c r="DI925" s="1">
        <f t="shared" si="2304"/>
        <v>0.72299680320878601</v>
      </c>
      <c r="DJ925" s="1">
        <f t="shared" si="2305"/>
        <v>0.67374042441341586</v>
      </c>
      <c r="DK925" s="1">
        <f t="shared" si="2306"/>
        <v>0.62435102782385676</v>
      </c>
      <c r="DL925" s="1">
        <f t="shared" si="2307"/>
        <v>0.57526639855998329</v>
      </c>
      <c r="DM925" s="1">
        <f t="shared" si="2308"/>
        <v>0.52691573785275225</v>
      </c>
      <c r="DN925" s="1">
        <f t="shared" si="2309"/>
        <v>0.47970847885972767</v>
      </c>
      <c r="DO925" s="1">
        <f t="shared" si="2310"/>
        <v>0.43402397694670136</v>
      </c>
      <c r="DP925" s="1">
        <f t="shared" si="2311"/>
        <v>0.3902025064922312</v>
      </c>
      <c r="DQ925" s="1">
        <f t="shared" si="2312"/>
        <v>0.34853791621651697</v>
      </c>
      <c r="DR925" s="1">
        <f t="shared" si="2313"/>
        <v>0.30927219633783537</v>
      </c>
      <c r="DS925" s="1">
        <f t="shared" si="2314"/>
        <v>0.27259210095411246</v>
      </c>
      <c r="DT925" s="1">
        <f t="shared" si="2315"/>
        <v>0.23862785593770591</v>
      </c>
      <c r="DU925" s="1">
        <f t="shared" si="2316"/>
        <v>0.20745387417987785</v>
      </c>
      <c r="DV925" s="1">
        <f t="shared" si="2317"/>
        <v>0.1790913032862638</v>
      </c>
      <c r="DW925" s="1">
        <f t="shared" si="2318"/>
        <v>0.1535121515132416</v>
      </c>
      <c r="DX925" s="1">
        <f t="shared" si="2319"/>
        <v>0.13064467981751607</v>
      </c>
      <c r="DY925" s="1">
        <f t="shared" si="2320"/>
        <v>0.11037971340324261</v>
      </c>
      <c r="DZ925" s="1">
        <f t="shared" si="2321"/>
        <v>9.257751519108505E-2</v>
      </c>
      <c r="EA925" s="1">
        <f t="shared" si="2322"/>
        <v>7.7074874537167021E-2</v>
      </c>
      <c r="EB925" s="1">
        <f t="shared" si="2323"/>
        <v>6.3692094186683798E-2</v>
      </c>
      <c r="EC925" s="1">
        <f t="shared" si="2324"/>
        <v>5.2239602715430072E-2</v>
      </c>
      <c r="ED925" s="1">
        <f t="shared" si="2325"/>
        <v>4.2523973879665208E-2</v>
      </c>
      <c r="EE925" s="1">
        <f t="shared" si="2326"/>
        <v>3.4353193531128257E-2</v>
      </c>
      <c r="EF925" s="1">
        <f t="shared" si="2327"/>
        <v>2.7541074520151615E-2</v>
      </c>
      <c r="EG925" s="1">
        <f t="shared" si="2328"/>
        <v>2.1910776381168666E-2</v>
      </c>
      <c r="EH925" s="1">
        <f t="shared" si="2329"/>
        <v>1.7297436485587528E-2</v>
      </c>
      <c r="EI925" s="1">
        <f t="shared" si="2330"/>
        <v>1.3549960625778634E-2</v>
      </c>
      <c r="EJ925" s="1">
        <f t="shared" si="2331"/>
        <v>1.0532052498265599E-2</v>
      </c>
      <c r="EK925" s="1">
        <f t="shared" si="2332"/>
        <v>8.1225830176558916E-3</v>
      </c>
      <c r="EL925" s="1">
        <f t="shared" si="2333"/>
        <v>6.215412307369079E-3</v>
      </c>
      <c r="EM925" s="1">
        <f t="shared" si="2334"/>
        <v>4.7187806510338966E-3</v>
      </c>
      <c r="EN925" s="1">
        <f t="shared" si="2335"/>
        <v>3.5543811074371357E-3</v>
      </c>
      <c r="EO925" s="1">
        <f t="shared" si="2336"/>
        <v>2.656217545992105E-3</v>
      </c>
      <c r="EP925" s="1">
        <f t="shared" si="2337"/>
        <v>1.9693392303715639E-3</v>
      </c>
      <c r="EQ925" s="1">
        <f t="shared" si="2338"/>
        <v>1.4485283384207694E-3</v>
      </c>
      <c r="ER925" s="1">
        <f t="shared" si="2339"/>
        <v>1.0570013233392596E-3</v>
      </c>
      <c r="ES925" s="1">
        <f t="shared" si="2340"/>
        <v>7.651698940085278E-4</v>
      </c>
      <c r="ET925" s="1">
        <f t="shared" si="2341"/>
        <v>5.4949342735390939E-4</v>
      </c>
      <c r="EU925" s="1">
        <f t="shared" si="2342"/>
        <v>3.9144233567877914E-4</v>
      </c>
      <c r="EV925" s="1">
        <f t="shared" si="2343"/>
        <v>2.7658153476353855E-4</v>
      </c>
      <c r="EW925" s="1">
        <f t="shared" si="2344"/>
        <v>1.9377468220449943E-4</v>
      </c>
      <c r="EX925" s="1">
        <f t="shared" si="2345"/>
        <v>1.3450303977915443E-4</v>
      </c>
      <c r="EY925" s="1">
        <f t="shared" si="2346"/>
        <v>9.2287195462738367E-5</v>
      </c>
      <c r="EZ925" s="1">
        <f t="shared" si="2347"/>
        <v>6.2194749076786542E-5</v>
      </c>
      <c r="FA925" s="1">
        <f t="shared" si="2348"/>
        <v>4.0411388811244156E-5</v>
      </c>
      <c r="FB925" s="1">
        <f t="shared" si="2349"/>
        <v>2.3845068746138098E-5</v>
      </c>
      <c r="FC925" s="1">
        <f t="shared" si="2350"/>
        <v>9.7210368813645334E-6</v>
      </c>
      <c r="FD925" s="75">
        <f t="shared" si="2201"/>
        <v>-9.7210368813645334E-6</v>
      </c>
    </row>
    <row r="926" spans="7:160" x14ac:dyDescent="0.35">
      <c r="G926" t="str">
        <f t="shared" si="2197"/>
        <v>Refd, t=4.55</v>
      </c>
      <c r="H926" s="76">
        <f t="shared" si="2198"/>
        <v>4.5549999999999251</v>
      </c>
      <c r="I926" s="1">
        <f t="shared" si="2199"/>
        <v>0</v>
      </c>
      <c r="J926" s="22">
        <f t="shared" si="2200"/>
        <v>8.5381508303615769E-9</v>
      </c>
      <c r="K926" s="1">
        <f t="shared" si="2202"/>
        <v>4.407710454034281E-8</v>
      </c>
      <c r="L926" s="1">
        <f t="shared" si="2203"/>
        <v>1.118307742145686E-7</v>
      </c>
      <c r="M926" s="1">
        <f t="shared" si="2204"/>
        <v>2.3424095955692188E-7</v>
      </c>
      <c r="N926" s="1">
        <f t="shared" si="2205"/>
        <v>4.4731064955329402E-7</v>
      </c>
      <c r="O926" s="1">
        <f t="shared" si="2206"/>
        <v>8.0791460966894425E-7</v>
      </c>
      <c r="P926" s="1">
        <f t="shared" si="2207"/>
        <v>1.4046269440916659E-6</v>
      </c>
      <c r="Q926" s="1">
        <f t="shared" si="2208"/>
        <v>2.3735505544596399E-6</v>
      </c>
      <c r="R926" s="1">
        <f t="shared" si="2209"/>
        <v>3.9211623743049233E-6</v>
      </c>
      <c r="S926" s="1">
        <f t="shared" si="2210"/>
        <v>6.3568616152167569E-6</v>
      </c>
      <c r="T926" s="1">
        <f t="shared" si="2211"/>
        <v>1.0138746543946142E-5</v>
      </c>
      <c r="U926" s="1">
        <f t="shared" si="2212"/>
        <v>1.5937163544414326E-5</v>
      </c>
      <c r="V926" s="1">
        <f t="shared" si="2213"/>
        <v>2.4721775139061085E-5</v>
      </c>
      <c r="W926" s="1">
        <f t="shared" si="2214"/>
        <v>3.7879269573084288E-5</v>
      </c>
      <c r="X926" s="1">
        <f t="shared" si="2215"/>
        <v>5.7370348079114707E-5</v>
      </c>
      <c r="Y926" s="1">
        <f t="shared" si="2216"/>
        <v>8.5936209676164545E-5</v>
      </c>
      <c r="Z926" s="1">
        <f t="shared" si="2217"/>
        <v>1.2736629963389052E-4</v>
      </c>
      <c r="AA926" s="1">
        <f t="shared" si="2218"/>
        <v>1.8684044101563248E-4</v>
      </c>
      <c r="AB926" s="1">
        <f t="shared" si="2219"/>
        <v>2.7135942033458381E-4</v>
      </c>
      <c r="AC926" s="1">
        <f t="shared" si="2220"/>
        <v>3.9027838526053385E-4</v>
      </c>
      <c r="AD926" s="1">
        <f t="shared" si="2221"/>
        <v>5.5595672180776094E-4</v>
      </c>
      <c r="AE926" s="1">
        <f t="shared" si="2222"/>
        <v>7.845360609837266E-4</v>
      </c>
      <c r="AF926" s="1">
        <f t="shared" si="2223"/>
        <v>1.0968543567084215E-3</v>
      </c>
      <c r="AG926" s="1">
        <f t="shared" si="2224"/>
        <v>1.5194982334458412E-3</v>
      </c>
      <c r="AH926" s="1">
        <f t="shared" si="2225"/>
        <v>2.0859877427610867E-3</v>
      </c>
      <c r="AI926" s="1">
        <f t="shared" si="2226"/>
        <v>2.8380771301416211E-3</v>
      </c>
      <c r="AJ926" s="1">
        <f t="shared" si="2227"/>
        <v>3.8271422122413633E-3</v>
      </c>
      <c r="AK926" s="1">
        <f t="shared" si="2228"/>
        <v>5.1156097547422862E-3</v>
      </c>
      <c r="AL926" s="1">
        <f t="shared" si="2229"/>
        <v>6.7783673703883949E-3</v>
      </c>
      <c r="AM926" s="1">
        <f t="shared" si="2230"/>
        <v>8.9040748058265128E-3</v>
      </c>
      <c r="AN926" s="1">
        <f t="shared" si="2231"/>
        <v>1.1596280280427498E-2</v>
      </c>
      <c r="AO926" s="1">
        <f t="shared" si="2232"/>
        <v>1.4974230329141641E-2</v>
      </c>
      <c r="AP926" s="1">
        <f t="shared" si="2233"/>
        <v>1.9173250191379589E-2</v>
      </c>
      <c r="AQ926" s="1">
        <f t="shared" si="2234"/>
        <v>2.4344566130668141E-2</v>
      </c>
      <c r="AR926" s="1">
        <f t="shared" si="2235"/>
        <v>3.0654443102612252E-2</v>
      </c>
      <c r="AS926" s="1">
        <f t="shared" si="2236"/>
        <v>3.8282522634740176E-2</v>
      </c>
      <c r="AT926" s="1">
        <f t="shared" si="2237"/>
        <v>4.7419267925233897E-2</v>
      </c>
      <c r="AU926" s="1">
        <f t="shared" si="2238"/>
        <v>5.8262456623255396E-2</v>
      </c>
      <c r="AV926" s="1">
        <f t="shared" si="2239"/>
        <v>7.1012706258620065E-2</v>
      </c>
      <c r="AW926" s="1">
        <f t="shared" si="2240"/>
        <v>8.5868071544395283E-2</v>
      </c>
      <c r="AX926" s="1">
        <f t="shared" si="2241"/>
        <v>0.10301781437082448</v>
      </c>
      <c r="AY926" s="1">
        <f t="shared" si="2242"/>
        <v>0.12263551274503229</v>
      </c>
      <c r="AZ926" s="1">
        <f t="shared" si="2243"/>
        <v>0.14487173977294363</v>
      </c>
      <c r="BA926" s="1">
        <f t="shared" si="2244"/>
        <v>0.16984660292833517</v>
      </c>
      <c r="BB926" s="1">
        <f t="shared" si="2245"/>
        <v>0.1976424819327211</v>
      </c>
      <c r="BC926" s="1">
        <f t="shared" si="2246"/>
        <v>0.228297335399891</v>
      </c>
      <c r="BD926" s="1">
        <f t="shared" si="2247"/>
        <v>0.26179895751759275</v>
      </c>
      <c r="BE926" s="1">
        <f t="shared" si="2248"/>
        <v>0.29808055321019977</v>
      </c>
      <c r="BF926" s="1">
        <f t="shared" si="2249"/>
        <v>0.33701796188492811</v>
      </c>
      <c r="BG926" s="1">
        <f t="shared" si="2250"/>
        <v>0.37842879643480637</v>
      </c>
      <c r="BH926" s="1">
        <f t="shared" si="2251"/>
        <v>0.42207367821484548</v>
      </c>
      <c r="BI926" s="1">
        <f t="shared" si="2252"/>
        <v>0.46765964486186662</v>
      </c>
      <c r="BJ926" s="1">
        <f t="shared" si="2253"/>
        <v>0.51484569253469159</v>
      </c>
      <c r="BK926" s="1">
        <f t="shared" si="2254"/>
        <v>0.56325029517976477</v>
      </c>
      <c r="BL926" s="1">
        <f t="shared" si="2255"/>
        <v>0.61246062923979094</v>
      </c>
      <c r="BM926" s="1">
        <f t="shared" si="2256"/>
        <v>0.66204313123708325</v>
      </c>
      <c r="BN926" s="1">
        <f t="shared" si="2257"/>
        <v>0.71155493549009119</v>
      </c>
      <c r="BO926" s="1">
        <f t="shared" si="2258"/>
        <v>0.76055568596056788</v>
      </c>
      <c r="BP926" s="1">
        <f t="shared" si="2259"/>
        <v>0.80861919389646753</v>
      </c>
      <c r="BQ926" s="1">
        <f t="shared" si="2260"/>
        <v>0.85534442309106706</v>
      </c>
      <c r="BR926" s="1">
        <f t="shared" si="2261"/>
        <v>0.90036532618816179</v>
      </c>
      <c r="BS926" s="1">
        <f t="shared" si="2262"/>
        <v>0.94335912501722341</v>
      </c>
      <c r="BT926" s="1">
        <f t="shared" si="2263"/>
        <v>0.9840527198124156</v>
      </c>
      <c r="BU926" s="1">
        <f t="shared" si="2264"/>
        <v>1.0222270191601748</v>
      </c>
      <c r="BV926" s="1">
        <f t="shared" si="2265"/>
        <v>1.0577190965579912</v>
      </c>
      <c r="BW926" s="1">
        <f t="shared" si="2266"/>
        <v>1.0904221923461228</v>
      </c>
      <c r="BX926" s="1">
        <f t="shared" si="2267"/>
        <v>1.1202836838819785</v>
      </c>
      <c r="BY926" s="1">
        <f t="shared" si="2268"/>
        <v>1.1473012357766137</v>
      </c>
      <c r="BZ926" s="1">
        <f t="shared" si="2269"/>
        <v>1.171517411119658</v>
      </c>
      <c r="CA926" s="1">
        <f t="shared" si="2270"/>
        <v>1.1930130711857012</v>
      </c>
      <c r="CB926" s="1">
        <f t="shared" si="2271"/>
        <v>1.2118999145066154</v>
      </c>
      <c r="CC926" s="1">
        <f t="shared" si="2272"/>
        <v>1.2283125077112955</v>
      </c>
      <c r="CD926" s="1">
        <f t="shared" si="2273"/>
        <v>1.2424001431124632</v>
      </c>
      <c r="CE926" s="1">
        <f t="shared" si="2274"/>
        <v>1.254318825798991</v>
      </c>
      <c r="CF926" s="1">
        <f t="shared" si="2275"/>
        <v>1.2642236508058275</v>
      </c>
      <c r="CG926" s="1">
        <f t="shared" si="2276"/>
        <v>1.2722617837804313</v>
      </c>
      <c r="CH926" s="1">
        <f t="shared" si="2277"/>
        <v>1.2785662111071725</v>
      </c>
      <c r="CI926" s="1">
        <f t="shared" si="2278"/>
        <v>1.2832503815922367</v>
      </c>
      <c r="CJ926" s="1">
        <f t="shared" si="2279"/>
        <v>1.2864038243788707</v>
      </c>
      <c r="CK926" s="1">
        <f t="shared" si="2280"/>
        <v>1.2880887983239289</v>
      </c>
      <c r="CL926" s="1">
        <f t="shared" si="2281"/>
        <v>1.2883380068808583</v>
      </c>
      <c r="CM926" s="1">
        <f t="shared" si="2282"/>
        <v>1.2871533986376473</v>
      </c>
      <c r="CN926" s="1">
        <f t="shared" si="2283"/>
        <v>1.2845060650667679</v>
      </c>
      <c r="CO926" s="1">
        <f t="shared" si="2284"/>
        <v>1.2803372410520892</v>
      </c>
      <c r="CP926" s="1">
        <f t="shared" si="2285"/>
        <v>1.2745604073022823</v>
      </c>
      <c r="CQ926" s="1">
        <f t="shared" si="2286"/>
        <v>1.2670644838191607</v>
      </c>
      <c r="CR926" s="1">
        <f t="shared" si="2287"/>
        <v>1.2577180875765168</v>
      </c>
      <c r="CS926" s="1">
        <f t="shared" si="2288"/>
        <v>1.2463748036879103</v>
      </c>
      <c r="CT926" s="1">
        <f t="shared" si="2289"/>
        <v>1.2328793868881345</v>
      </c>
      <c r="CU926" s="1">
        <f t="shared" si="2290"/>
        <v>1.2170747696753137</v>
      </c>
      <c r="CV926" s="1">
        <f t="shared" si="2291"/>
        <v>1.1988097068369543</v>
      </c>
      <c r="CW926" s="1">
        <f t="shared" si="2292"/>
        <v>1.177946836439884</v>
      </c>
      <c r="CX926" s="1">
        <f t="shared" si="2293"/>
        <v>1.154370888856306</v>
      </c>
      <c r="CY926" s="1">
        <f t="shared" si="2294"/>
        <v>1.1279967328625435</v>
      </c>
      <c r="CZ926" s="1">
        <f t="shared" si="2295"/>
        <v>1.0987769163477754</v>
      </c>
      <c r="DA926" s="1">
        <f t="shared" si="2296"/>
        <v>1.0667083434798246</v>
      </c>
      <c r="DB926" s="1">
        <f t="shared" si="2297"/>
        <v>1.0318377342385645</v>
      </c>
      <c r="DC926" s="1">
        <f t="shared" si="2298"/>
        <v>0.99426553866386647</v>
      </c>
      <c r="DD926" s="1">
        <f t="shared" si="2299"/>
        <v>0.95414802786631592</v>
      </c>
      <c r="DE926" s="1">
        <f t="shared" si="2300"/>
        <v>0.91169735572535737</v>
      </c>
      <c r="DF926" s="1">
        <f t="shared" si="2301"/>
        <v>0.86717947611083002</v>
      </c>
      <c r="DG926" s="1">
        <f t="shared" si="2302"/>
        <v>0.82090990535671682</v>
      </c>
      <c r="DH926" s="1">
        <f t="shared" si="2303"/>
        <v>0.77324743196655499</v>
      </c>
      <c r="DI926" s="1">
        <f t="shared" si="2304"/>
        <v>0.72458598746603098</v>
      </c>
      <c r="DJ926" s="1">
        <f t="shared" si="2305"/>
        <v>0.67534499587325936</v>
      </c>
      <c r="DK926" s="1">
        <f t="shared" si="2306"/>
        <v>0.62595860669228076</v>
      </c>
      <c r="DL926" s="1">
        <f t="shared" si="2307"/>
        <v>0.57686428095356912</v>
      </c>
      <c r="DM926" s="1">
        <f t="shared" si="2308"/>
        <v>0.52849123660221431</v>
      </c>
      <c r="DN926" s="1">
        <f t="shared" si="2309"/>
        <v>0.48124926559500197</v>
      </c>
      <c r="DO926" s="1">
        <f t="shared" si="2310"/>
        <v>0.43551840995871799</v>
      </c>
      <c r="DP926" s="1">
        <f t="shared" si="2311"/>
        <v>0.39163992978979545</v>
      </c>
      <c r="DQ926" s="1">
        <f t="shared" si="2312"/>
        <v>0.34990891700572396</v>
      </c>
      <c r="DR926" s="1">
        <f t="shared" si="2313"/>
        <v>0.31056881070348963</v>
      </c>
      <c r="DS926" s="1">
        <f t="shared" si="2314"/>
        <v>0.27380796061925322</v>
      </c>
      <c r="DT926" s="1">
        <f t="shared" si="2315"/>
        <v>0.23975827238329744</v>
      </c>
      <c r="DU926" s="1">
        <f t="shared" si="2316"/>
        <v>0.20849585987194075</v>
      </c>
      <c r="DV926" s="1">
        <f t="shared" si="2317"/>
        <v>0.1800435330397307</v>
      </c>
      <c r="DW926" s="1">
        <f t="shared" si="2318"/>
        <v>0.15437486990631086</v>
      </c>
      <c r="DX926" s="1">
        <f t="shared" si="2319"/>
        <v>0.13141956288776832</v>
      </c>
      <c r="DY926" s="1">
        <f t="shared" si="2320"/>
        <v>0.11106969449391216</v>
      </c>
      <c r="DZ926" s="1">
        <f t="shared" si="2321"/>
        <v>9.3186585720596349E-2</v>
      </c>
      <c r="EA926" s="1">
        <f t="shared" si="2322"/>
        <v>7.7607870645652527E-2</v>
      </c>
      <c r="EB926" s="1">
        <f t="shared" si="2323"/>
        <v>6.41544797318718E-2</v>
      </c>
      <c r="EC926" s="1">
        <f t="shared" si="2324"/>
        <v>5.2637258052304514E-2</v>
      </c>
      <c r="ED926" s="1">
        <f t="shared" si="2325"/>
        <v>4.2862998398456101E-2</v>
      </c>
      <c r="EE926" s="1">
        <f t="shared" si="2326"/>
        <v>3.4639728196135297E-2</v>
      </c>
      <c r="EF926" s="1">
        <f t="shared" si="2327"/>
        <v>2.7781148797910861E-2</v>
      </c>
      <c r="EG926" s="1">
        <f t="shared" si="2328"/>
        <v>2.21101821090493E-2</v>
      </c>
      <c r="EH926" s="1">
        <f t="shared" si="2329"/>
        <v>1.7461629528174226E-2</v>
      </c>
      <c r="EI926" s="1">
        <f t="shared" si="2330"/>
        <v>1.3683989685795886E-2</v>
      </c>
      <c r="EJ926" s="1">
        <f t="shared" si="2331"/>
        <v>1.0640513250230544E-2</v>
      </c>
      <c r="EK926" s="1">
        <f t="shared" si="2332"/>
        <v>8.2095948445562554E-3</v>
      </c>
      <c r="EL926" s="1">
        <f t="shared" si="2333"/>
        <v>6.2846143447685141E-3</v>
      </c>
      <c r="EM926" s="1">
        <f t="shared" si="2334"/>
        <v>4.7733435578760563E-3</v>
      </c>
      <c r="EN926" s="1">
        <f t="shared" si="2335"/>
        <v>3.5970309505472028E-3</v>
      </c>
      <c r="EO926" s="1">
        <f t="shared" si="2336"/>
        <v>2.6892683574759081E-3</v>
      </c>
      <c r="EP926" s="1">
        <f t="shared" si="2337"/>
        <v>1.9947311207931472E-3</v>
      </c>
      <c r="EQ926" s="1">
        <f t="shared" si="2338"/>
        <v>1.4678684712410312E-3</v>
      </c>
      <c r="ER926" s="1">
        <f t="shared" si="2339"/>
        <v>1.0716055294149576E-3</v>
      </c>
      <c r="ES926" s="1">
        <f t="shared" si="2340"/>
        <v>7.7610318776908716E-4</v>
      </c>
      <c r="ET926" s="1">
        <f t="shared" si="2341"/>
        <v>5.5760814574169109E-4</v>
      </c>
      <c r="EU926" s="1">
        <f t="shared" si="2342"/>
        <v>3.9741303276956142E-4</v>
      </c>
      <c r="EV926" s="1">
        <f t="shared" si="2343"/>
        <v>2.8093611264980606E-4</v>
      </c>
      <c r="EW926" s="1">
        <f t="shared" si="2344"/>
        <v>1.9692151180560896E-4</v>
      </c>
      <c r="EX926" s="1">
        <f t="shared" si="2345"/>
        <v>1.3675401705178579E-4</v>
      </c>
      <c r="EY926" s="1">
        <f t="shared" si="2346"/>
        <v>9.3876782987150967E-5</v>
      </c>
      <c r="EZ926" s="1">
        <f t="shared" si="2347"/>
        <v>6.3295060920979615E-5</v>
      </c>
      <c r="FA926" s="1">
        <f t="shared" si="2348"/>
        <v>4.1143270454541319E-5</v>
      </c>
      <c r="FB926" s="1">
        <f t="shared" si="2349"/>
        <v>2.4284871463061883E-5</v>
      </c>
      <c r="FC926" s="1">
        <f t="shared" si="2350"/>
        <v>9.902331565307612E-6</v>
      </c>
      <c r="FD926" s="75">
        <f t="shared" si="2201"/>
        <v>-9.902331565307612E-6</v>
      </c>
    </row>
    <row r="927" spans="7:160" x14ac:dyDescent="0.35">
      <c r="G927" t="str">
        <f t="shared" si="2197"/>
        <v>Refd, t=4.56</v>
      </c>
      <c r="H927" s="76">
        <f t="shared" si="2198"/>
        <v>4.559999999999925</v>
      </c>
      <c r="I927" s="1">
        <f t="shared" si="2199"/>
        <v>0</v>
      </c>
      <c r="J927" s="22">
        <f t="shared" si="2200"/>
        <v>8.444597621486696E-9</v>
      </c>
      <c r="K927" s="1">
        <f t="shared" si="2202"/>
        <v>4.3594383191277026E-8</v>
      </c>
      <c r="L927" s="1">
        <f t="shared" si="2203"/>
        <v>1.1060733973409212E-7</v>
      </c>
      <c r="M927" s="1">
        <f t="shared" si="2204"/>
        <v>2.3168252235435058E-7</v>
      </c>
      <c r="N927" s="1">
        <f t="shared" si="2205"/>
        <v>4.4243566963842615E-7</v>
      </c>
      <c r="O927" s="1">
        <f t="shared" si="2206"/>
        <v>7.9913365923132673E-7</v>
      </c>
      <c r="P927" s="1">
        <f t="shared" si="2207"/>
        <v>1.3894105667986595E-6</v>
      </c>
      <c r="Q927" s="1">
        <f t="shared" si="2208"/>
        <v>2.3479361174524656E-6</v>
      </c>
      <c r="R927" s="1">
        <f t="shared" si="2209"/>
        <v>3.8790317130388701E-6</v>
      </c>
      <c r="S927" s="1">
        <f t="shared" si="2210"/>
        <v>6.2888970250058146E-6</v>
      </c>
      <c r="T927" s="1">
        <f t="shared" si="2211"/>
        <v>1.0030941891216369E-5</v>
      </c>
      <c r="U927" s="1">
        <f t="shared" si="2212"/>
        <v>1.5768729092079623E-5</v>
      </c>
      <c r="V927" s="1">
        <f t="shared" si="2213"/>
        <v>2.4462228532909529E-5</v>
      </c>
      <c r="W927" s="1">
        <f t="shared" si="2214"/>
        <v>3.7484451270524193E-5</v>
      </c>
      <c r="X927" s="1">
        <f t="shared" si="2215"/>
        <v>5.6777038081183608E-5</v>
      </c>
      <c r="Y927" s="1">
        <f t="shared" si="2216"/>
        <v>8.5054955665770128E-5</v>
      </c>
      <c r="Z927" s="1">
        <f t="shared" si="2217"/>
        <v>1.260719979739399E-4</v>
      </c>
      <c r="AA927" s="1">
        <f t="shared" si="2218"/>
        <v>1.8496014686657776E-4</v>
      </c>
      <c r="AB927" s="1">
        <f t="shared" si="2219"/>
        <v>2.6865680897609719E-4</v>
      </c>
      <c r="AC927" s="1">
        <f t="shared" si="2220"/>
        <v>3.864342535212995E-4</v>
      </c>
      <c r="AD927" s="1">
        <f t="shared" si="2221"/>
        <v>5.5054491869095256E-4</v>
      </c>
      <c r="AE927" s="1">
        <f t="shared" si="2222"/>
        <v>7.7699428457319599E-4</v>
      </c>
      <c r="AF927" s="1">
        <f t="shared" si="2223"/>
        <v>1.086449366073224E-3</v>
      </c>
      <c r="AG927" s="1">
        <f t="shared" si="2224"/>
        <v>1.5052852155487998E-3</v>
      </c>
      <c r="AH927" s="1">
        <f t="shared" si="2225"/>
        <v>2.0667638598644766E-3</v>
      </c>
      <c r="AI927" s="1">
        <f t="shared" si="2226"/>
        <v>2.8123296637966584E-3</v>
      </c>
      <c r="AJ927" s="1">
        <f t="shared" si="2227"/>
        <v>3.792992220366428E-3</v>
      </c>
      <c r="AK927" s="1">
        <f t="shared" si="2228"/>
        <v>5.0707527643087547E-3</v>
      </c>
      <c r="AL927" s="1">
        <f t="shared" si="2229"/>
        <v>6.7200133239802154E-3</v>
      </c>
      <c r="AM927" s="1">
        <f t="shared" si="2230"/>
        <v>8.8288902360799774E-3</v>
      </c>
      <c r="AN927" s="1">
        <f t="shared" si="2231"/>
        <v>1.150033645710345E-2</v>
      </c>
      <c r="AO927" s="1">
        <f t="shared" si="2232"/>
        <v>1.4852961849058989E-2</v>
      </c>
      <c r="AP927" s="1">
        <f t="shared" si="2233"/>
        <v>1.9021429087793477E-2</v>
      </c>
      <c r="AQ927" s="1">
        <f t="shared" si="2234"/>
        <v>2.41562969822392E-2</v>
      </c>
      <c r="AR927" s="1">
        <f t="shared" si="2235"/>
        <v>3.0423184735336166E-2</v>
      </c>
      <c r="AS927" s="1">
        <f t="shared" si="2236"/>
        <v>3.8001141749633552E-2</v>
      </c>
      <c r="AT927" s="1">
        <f t="shared" si="2237"/>
        <v>4.7080129280400916E-2</v>
      </c>
      <c r="AU927" s="1">
        <f t="shared" si="2238"/>
        <v>5.7857553205423837E-2</v>
      </c>
      <c r="AV927" s="1">
        <f t="shared" si="2239"/>
        <v>7.0533831184739645E-2</v>
      </c>
      <c r="AW927" s="1">
        <f t="shared" si="2240"/>
        <v>8.5307031269625147E-2</v>
      </c>
      <c r="AX927" s="1">
        <f t="shared" si="2241"/>
        <v>0.10236668022489886</v>
      </c>
      <c r="AY927" s="1">
        <f t="shared" si="2242"/>
        <v>0.12188690500436572</v>
      </c>
      <c r="AZ927" s="1">
        <f t="shared" si="2243"/>
        <v>0.14401913557720297</v>
      </c>
      <c r="BA927" s="1">
        <f t="shared" si="2244"/>
        <v>0.16888465658112115</v>
      </c>
      <c r="BB927" s="1">
        <f t="shared" si="2245"/>
        <v>0.19656734372250931</v>
      </c>
      <c r="BC927" s="1">
        <f t="shared" si="2246"/>
        <v>0.2271069532785229</v>
      </c>
      <c r="BD927" s="1">
        <f t="shared" si="2247"/>
        <v>0.26049334499877624</v>
      </c>
      <c r="BE927" s="1">
        <f t="shared" si="2248"/>
        <v>0.29666200687580341</v>
      </c>
      <c r="BF927" s="1">
        <f t="shared" si="2249"/>
        <v>0.33549121302316703</v>
      </c>
      <c r="BG927" s="1">
        <f t="shared" si="2250"/>
        <v>0.37680108360954406</v>
      </c>
      <c r="BH927" s="1">
        <f t="shared" si="2251"/>
        <v>0.42035473091305675</v>
      </c>
      <c r="BI927" s="1">
        <f t="shared" si="2252"/>
        <v>0.46586157262449185</v>
      </c>
      <c r="BJ927" s="1">
        <f t="shared" si="2253"/>
        <v>0.51298277889357136</v>
      </c>
      <c r="BK927" s="1">
        <f t="shared" si="2254"/>
        <v>0.56133870097727656</v>
      </c>
      <c r="BL927" s="1">
        <f t="shared" si="2255"/>
        <v>0.61051801512918857</v>
      </c>
      <c r="BM927" s="1">
        <f t="shared" si="2256"/>
        <v>0.66008821396660566</v>
      </c>
      <c r="BN927" s="1">
        <f t="shared" si="2257"/>
        <v>0.70960699659867899</v>
      </c>
      <c r="BO927" s="1">
        <f t="shared" si="2258"/>
        <v>0.75863405444696352</v>
      </c>
      <c r="BP927" s="1">
        <f t="shared" si="2259"/>
        <v>0.80674272603883201</v>
      </c>
      <c r="BQ927" s="1">
        <f t="shared" si="2260"/>
        <v>0.85353100276768934</v>
      </c>
      <c r="BR927" s="1">
        <f t="shared" si="2261"/>
        <v>0.89863140777395067</v>
      </c>
      <c r="BS927" s="1">
        <f t="shared" si="2262"/>
        <v>0.94171933831417254</v>
      </c>
      <c r="BT927" s="1">
        <f t="shared" si="2263"/>
        <v>0.98251955272870783</v>
      </c>
      <c r="BU927" s="1">
        <f t="shared" si="2264"/>
        <v>1.0208105892794153</v>
      </c>
      <c r="BV927" s="1">
        <f t="shared" si="2265"/>
        <v>1.0564270176895585</v>
      </c>
      <c r="BW927" s="1">
        <f t="shared" si="2266"/>
        <v>1.0892595369940643</v>
      </c>
      <c r="BX927" s="1">
        <f t="shared" si="2267"/>
        <v>1.1192530376756769</v>
      </c>
      <c r="BY927" s="1">
        <f t="shared" si="2268"/>
        <v>1.1464028355911291</v>
      </c>
      <c r="BZ927" s="1">
        <f t="shared" si="2269"/>
        <v>1.1707493551287438</v>
      </c>
      <c r="CA927" s="1">
        <f t="shared" si="2270"/>
        <v>1.1923715866023912</v>
      </c>
      <c r="CB927" s="1">
        <f t="shared" si="2271"/>
        <v>1.2113796673484005</v>
      </c>
      <c r="CC927" s="1">
        <f t="shared" si="2272"/>
        <v>1.227906938561115</v>
      </c>
      <c r="CD927" s="1">
        <f t="shared" si="2273"/>
        <v>1.242101813433345</v>
      </c>
      <c r="CE927" s="1">
        <f t="shared" si="2274"/>
        <v>1.254119760734548</v>
      </c>
      <c r="CF927" s="1">
        <f t="shared" si="2275"/>
        <v>1.2641156663525879</v>
      </c>
      <c r="CG927" s="1">
        <f t="shared" si="2276"/>
        <v>1.272236788522185</v>
      </c>
      <c r="CH927" s="1">
        <f t="shared" si="2277"/>
        <v>1.2786164751294435</v>
      </c>
      <c r="CI927" s="1">
        <f t="shared" si="2278"/>
        <v>1.2833687675423955</v>
      </c>
      <c r="CJ927" s="1">
        <f t="shared" si="2279"/>
        <v>1.2865839777387602</v>
      </c>
      <c r="CK927" s="1">
        <f t="shared" si="2280"/>
        <v>1.2883252957012485</v>
      </c>
      <c r="CL927" s="1">
        <f t="shared" si="2281"/>
        <v>1.2886264624420281</v>
      </c>
      <c r="CM927" s="1">
        <f t="shared" si="2282"/>
        <v>1.2874905296923709</v>
      </c>
      <c r="CN927" s="1">
        <f t="shared" si="2283"/>
        <v>1.2848897183164463</v>
      </c>
      <c r="CO927" s="1">
        <f t="shared" si="2284"/>
        <v>1.2807663812142986</v>
      </c>
      <c r="CP927" s="1">
        <f t="shared" si="2285"/>
        <v>1.2750350698331381</v>
      </c>
      <c r="CQ927" s="1">
        <f t="shared" si="2286"/>
        <v>1.2675856933993777</v>
      </c>
      <c r="CR927" s="1">
        <f t="shared" si="2287"/>
        <v>1.2582877440287736</v>
      </c>
      <c r="CS927" s="1">
        <f t="shared" si="2288"/>
        <v>1.246995537160271</v>
      </c>
      <c r="CT927" s="1">
        <f t="shared" si="2289"/>
        <v>1.233554384549987</v>
      </c>
      <c r="CU927" s="1">
        <f t="shared" si="2290"/>
        <v>1.2178075768695997</v>
      </c>
      <c r="CV927" s="1">
        <f t="shared" si="2291"/>
        <v>1.1996040066121336</v>
      </c>
      <c r="CW927" s="1">
        <f t="shared" si="2292"/>
        <v>1.1788062125977412</v>
      </c>
      <c r="CX927" s="1">
        <f t="shared" si="2293"/>
        <v>1.1552985790047019</v>
      </c>
      <c r="CY927" s="1">
        <f t="shared" si="2294"/>
        <v>1.1289953793270064</v>
      </c>
      <c r="CZ927" s="1">
        <f t="shared" si="2295"/>
        <v>1.0998483240196801</v>
      </c>
      <c r="DA927" s="1">
        <f t="shared" si="2296"/>
        <v>1.0678532545998378</v>
      </c>
      <c r="DB927" s="1">
        <f t="shared" si="2297"/>
        <v>1.0330556305779539</v>
      </c>
      <c r="DC927" s="1">
        <f t="shared" si="2298"/>
        <v>0.99555448144446901</v>
      </c>
      <c r="DD927" s="1">
        <f t="shared" si="2299"/>
        <v>0.95550454496534121</v>
      </c>
      <c r="DE927" s="1">
        <f t="shared" si="2300"/>
        <v>0.91311638421134289</v>
      </c>
      <c r="DF927" s="1">
        <f t="shared" si="2301"/>
        <v>0.86865436598241286</v>
      </c>
      <c r="DG927" s="1">
        <f t="shared" si="2302"/>
        <v>0.82243248760197385</v>
      </c>
      <c r="DH927" s="1">
        <f t="shared" si="2303"/>
        <v>0.77480815088363397</v>
      </c>
      <c r="DI927" s="1">
        <f t="shared" si="2304"/>
        <v>0.72617409379130959</v>
      </c>
      <c r="DJ927" s="1">
        <f t="shared" si="2305"/>
        <v>0.67694879388972973</v>
      </c>
      <c r="DK927" s="1">
        <f t="shared" si="2306"/>
        <v>0.62756574538841459</v>
      </c>
      <c r="DL927" s="1">
        <f t="shared" si="2307"/>
        <v>0.57846207671046113</v>
      </c>
      <c r="DM927" s="1">
        <f t="shared" si="2308"/>
        <v>0.53006701300932724</v>
      </c>
      <c r="DN927" s="1">
        <f t="shared" si="2309"/>
        <v>0.48279069498368954</v>
      </c>
      <c r="DO927" s="1">
        <f t="shared" si="2310"/>
        <v>0.43701384118081027</v>
      </c>
      <c r="DP927" s="1">
        <f t="shared" si="2311"/>
        <v>0.39307868766246834</v>
      </c>
      <c r="DQ927" s="1">
        <f t="shared" si="2312"/>
        <v>0.35128156062322952</v>
      </c>
      <c r="DR927" s="1">
        <f t="shared" si="2313"/>
        <v>0.31186734034092933</v>
      </c>
      <c r="DS927" s="1">
        <f t="shared" si="2314"/>
        <v>0.27502596602714452</v>
      </c>
      <c r="DT927" s="1">
        <f t="shared" si="2315"/>
        <v>0.240891018660744</v>
      </c>
      <c r="DU927" s="1">
        <f t="shared" si="2316"/>
        <v>0.20954031056183972</v>
      </c>
      <c r="DV927" s="1">
        <f t="shared" si="2317"/>
        <v>0.18099831336964278</v>
      </c>
      <c r="DW927" s="1">
        <f t="shared" si="2318"/>
        <v>0.1552401759888121</v>
      </c>
      <c r="DX927" s="1">
        <f t="shared" si="2319"/>
        <v>0.132197025023923</v>
      </c>
      <c r="DY927" s="1">
        <f t="shared" si="2320"/>
        <v>0.11176220437816869</v>
      </c>
      <c r="DZ927" s="1">
        <f t="shared" si="2321"/>
        <v>9.3798098271100167E-2</v>
      </c>
      <c r="EA927" s="1">
        <f t="shared" si="2322"/>
        <v>7.8143191387068586E-2</v>
      </c>
      <c r="EB927" s="1">
        <f t="shared" si="2323"/>
        <v>6.4619048198618662E-2</v>
      </c>
      <c r="EC927" s="1">
        <f t="shared" si="2324"/>
        <v>5.303693666223059E-2</v>
      </c>
      <c r="ED927" s="1">
        <f t="shared" si="2325"/>
        <v>4.320387480392783E-2</v>
      </c>
      <c r="EE927" s="1">
        <f t="shared" si="2326"/>
        <v>3.4927937400018247E-2</v>
      </c>
      <c r="EF927" s="1">
        <f t="shared" si="2327"/>
        <v>2.802271947586259E-2</v>
      </c>
      <c r="EG927" s="1">
        <f t="shared" si="2328"/>
        <v>2.231090974543742E-2</v>
      </c>
      <c r="EH927" s="1">
        <f t="shared" si="2329"/>
        <v>1.7626977268307194E-2</v>
      </c>
      <c r="EI927" s="1">
        <f t="shared" si="2330"/>
        <v>1.381901632214143E-2</v>
      </c>
      <c r="EJ927" s="1">
        <f t="shared" si="2331"/>
        <v>1.0749826554669061E-2</v>
      </c>
      <c r="EK927" s="1">
        <f t="shared" si="2332"/>
        <v>8.297327562077109E-3</v>
      </c>
      <c r="EL927" s="1">
        <f t="shared" si="2333"/>
        <v>6.3544195786096715E-3</v>
      </c>
      <c r="EM927" s="1">
        <f t="shared" si="2334"/>
        <v>4.8284059815293327E-3</v>
      </c>
      <c r="EN927" s="1">
        <f t="shared" si="2335"/>
        <v>3.6400902410679723E-3</v>
      </c>
      <c r="EO927" s="1">
        <f t="shared" si="2336"/>
        <v>2.7226514092488336E-3</v>
      </c>
      <c r="EP927" s="1">
        <f t="shared" si="2337"/>
        <v>2.0203899166102587E-3</v>
      </c>
      <c r="EQ927" s="1">
        <f t="shared" si="2338"/>
        <v>1.4874209057977369E-3</v>
      </c>
      <c r="ER927" s="1">
        <f t="shared" si="2339"/>
        <v>1.0863769508732406E-3</v>
      </c>
      <c r="ES927" s="1">
        <f t="shared" si="2340"/>
        <v>7.8716690449920216E-4</v>
      </c>
      <c r="ET927" s="1">
        <f t="shared" si="2341"/>
        <v>5.6582360463788481E-4</v>
      </c>
      <c r="EU927" s="1">
        <f t="shared" si="2342"/>
        <v>4.034607880624274E-4</v>
      </c>
      <c r="EV927" s="1">
        <f t="shared" si="2343"/>
        <v>2.8534905306790538E-4</v>
      </c>
      <c r="EW927" s="1">
        <f t="shared" si="2344"/>
        <v>2.0011208853953059E-4</v>
      </c>
      <c r="EX927" s="1">
        <f t="shared" si="2345"/>
        <v>1.3903740824900177E-4</v>
      </c>
      <c r="EY927" s="1">
        <f t="shared" si="2346"/>
        <v>9.5490036111693411E-5</v>
      </c>
      <c r="EZ927" s="1">
        <f t="shared" si="2347"/>
        <v>6.4412262650178725E-5</v>
      </c>
      <c r="FA927" s="1">
        <f t="shared" si="2348"/>
        <v>4.1886687000016112E-5</v>
      </c>
      <c r="FB927" s="1">
        <f t="shared" si="2349"/>
        <v>2.4731747594350176E-5</v>
      </c>
      <c r="FC927" s="1">
        <f t="shared" si="2350"/>
        <v>1.0086577746196836E-5</v>
      </c>
      <c r="FD927" s="75">
        <f t="shared" si="2201"/>
        <v>-1.0086577746196836E-5</v>
      </c>
    </row>
    <row r="928" spans="7:160" x14ac:dyDescent="0.35">
      <c r="G928" t="str">
        <f t="shared" si="2197"/>
        <v>Refd, t=4.56</v>
      </c>
      <c r="H928" s="76">
        <f t="shared" si="2198"/>
        <v>4.5649999999999249</v>
      </c>
      <c r="I928" s="1">
        <f t="shared" si="2199"/>
        <v>0</v>
      </c>
      <c r="J928" s="22">
        <f t="shared" si="2200"/>
        <v>8.3520812703710526E-9</v>
      </c>
      <c r="K928" s="1">
        <f t="shared" si="2202"/>
        <v>4.3117009275496541E-8</v>
      </c>
      <c r="L928" s="1">
        <f t="shared" si="2203"/>
        <v>1.0939744356645757E-7</v>
      </c>
      <c r="M928" s="1">
        <f t="shared" si="2204"/>
        <v>2.2915235010758177E-7</v>
      </c>
      <c r="N928" s="1">
        <f t="shared" si="2205"/>
        <v>4.3761442899827956E-7</v>
      </c>
      <c r="O928" s="1">
        <f t="shared" si="2206"/>
        <v>7.9044923856124898E-7</v>
      </c>
      <c r="P928" s="1">
        <f t="shared" si="2207"/>
        <v>1.3743609087139799E-6</v>
      </c>
      <c r="Q928" s="1">
        <f t="shared" si="2208"/>
        <v>2.3226012340379929E-6</v>
      </c>
      <c r="R928" s="1">
        <f t="shared" si="2209"/>
        <v>3.8373588055224841E-6</v>
      </c>
      <c r="S928" s="1">
        <f t="shared" si="2210"/>
        <v>6.2216671385779518E-6</v>
      </c>
      <c r="T928" s="1">
        <f t="shared" si="2211"/>
        <v>9.9242960147244751E-6</v>
      </c>
      <c r="U928" s="1">
        <f t="shared" si="2212"/>
        <v>1.56020937386287E-5</v>
      </c>
      <c r="V928" s="1">
        <f t="shared" si="2213"/>
        <v>2.4205435033190687E-5</v>
      </c>
      <c r="W928" s="1">
        <f t="shared" si="2214"/>
        <v>3.7093789211941444E-5</v>
      </c>
      <c r="X928" s="1">
        <f t="shared" si="2215"/>
        <v>5.6189922269532452E-5</v>
      </c>
      <c r="Y928" s="1">
        <f t="shared" si="2216"/>
        <v>8.4182819549678774E-5</v>
      </c>
      <c r="Z928" s="1">
        <f t="shared" si="2217"/>
        <v>1.2479095804528113E-4</v>
      </c>
      <c r="AA928" s="1">
        <f t="shared" si="2218"/>
        <v>1.8309891740529548E-4</v>
      </c>
      <c r="AB928" s="1">
        <f t="shared" si="2219"/>
        <v>2.659812921186525E-4</v>
      </c>
      <c r="AC928" s="1">
        <f t="shared" si="2220"/>
        <v>3.8262819586832908E-4</v>
      </c>
      <c r="AD928" s="1">
        <f t="shared" si="2221"/>
        <v>5.4518602479004818E-4</v>
      </c>
      <c r="AE928" s="1">
        <f t="shared" si="2222"/>
        <v>7.6952522395800184E-4</v>
      </c>
      <c r="AF928" s="1">
        <f t="shared" si="2223"/>
        <v>1.0761432198414626E-3</v>
      </c>
      <c r="AG928" s="1">
        <f t="shared" si="2224"/>
        <v>1.4912050966871622E-3</v>
      </c>
      <c r="AH928" s="1">
        <f t="shared" si="2225"/>
        <v>2.0477167232286031E-3</v>
      </c>
      <c r="AI928" s="1">
        <f t="shared" si="2226"/>
        <v>2.7868147078271141E-3</v>
      </c>
      <c r="AJ928" s="1">
        <f t="shared" si="2227"/>
        <v>3.7591447781805684E-3</v>
      </c>
      <c r="AK928" s="1">
        <f t="shared" si="2228"/>
        <v>5.0262851828415511E-3</v>
      </c>
      <c r="AL928" s="1">
        <f t="shared" si="2229"/>
        <v>6.6621550209367908E-3</v>
      </c>
      <c r="AM928" s="1">
        <f t="shared" si="2230"/>
        <v>8.7543298764332401E-3</v>
      </c>
      <c r="AN928" s="1">
        <f t="shared" si="2231"/>
        <v>1.1405169959392975E-2</v>
      </c>
      <c r="AO928" s="1">
        <f t="shared" si="2232"/>
        <v>1.4732650657253842E-2</v>
      </c>
      <c r="AP928" s="1">
        <f t="shared" si="2233"/>
        <v>1.8870773753804738E-2</v>
      </c>
      <c r="AQ928" s="1">
        <f t="shared" si="2234"/>
        <v>2.396943151421799E-2</v>
      </c>
      <c r="AR928" s="1">
        <f t="shared" si="2235"/>
        <v>3.0193597290496827E-2</v>
      </c>
      <c r="AS928" s="1">
        <f t="shared" si="2236"/>
        <v>3.7721727004115309E-2</v>
      </c>
      <c r="AT928" s="1">
        <f t="shared" si="2237"/>
        <v>4.6743277122501793E-2</v>
      </c>
      <c r="AU928" s="1">
        <f t="shared" si="2238"/>
        <v>5.7455277225864715E-2</v>
      </c>
      <c r="AV928" s="1">
        <f t="shared" si="2239"/>
        <v>7.0057938765593283E-2</v>
      </c>
      <c r="AW928" s="1">
        <f t="shared" si="2240"/>
        <v>8.4749334931660536E-2</v>
      </c>
      <c r="AX928" s="1">
        <f t="shared" si="2241"/>
        <v>0.10171924735898494</v>
      </c>
      <c r="AY928" s="1">
        <f t="shared" si="2242"/>
        <v>0.12114234031377014</v>
      </c>
      <c r="AZ928" s="1">
        <f t="shared" si="2243"/>
        <v>0.14317088766814409</v>
      </c>
      <c r="BA928" s="1">
        <f t="shared" si="2244"/>
        <v>0.16792733737034235</v>
      </c>
      <c r="BB928" s="1">
        <f t="shared" si="2245"/>
        <v>0.1954970469175103</v>
      </c>
      <c r="BC928" s="1">
        <f t="shared" si="2246"/>
        <v>0.22592155636673045</v>
      </c>
      <c r="BD928" s="1">
        <f t="shared" si="2247"/>
        <v>0.25919277817600217</v>
      </c>
      <c r="BE928" s="1">
        <f t="shared" si="2248"/>
        <v>0.29524847232925538</v>
      </c>
      <c r="BF928" s="1">
        <f t="shared" si="2249"/>
        <v>0.33396933907325371</v>
      </c>
      <c r="BG928" s="1">
        <f t="shared" si="2250"/>
        <v>0.37517800043888733</v>
      </c>
      <c r="BH928" s="1">
        <f t="shared" si="2251"/>
        <v>0.41864005790838482</v>
      </c>
      <c r="BI928" s="1">
        <f t="shared" si="2252"/>
        <v>0.46406731156946657</v>
      </c>
      <c r="BJ928" s="1">
        <f t="shared" si="2253"/>
        <v>0.51112311213129025</v>
      </c>
      <c r="BK928" s="1">
        <f t="shared" si="2254"/>
        <v>0.55942969889115379</v>
      </c>
      <c r="BL928" s="1">
        <f t="shared" si="2255"/>
        <v>0.60857726250392707</v>
      </c>
      <c r="BM928" s="1">
        <f t="shared" si="2256"/>
        <v>0.65813436960480154</v>
      </c>
      <c r="BN928" s="1">
        <f t="shared" si="2257"/>
        <v>0.70765930461925708</v>
      </c>
      <c r="BO928" s="1">
        <f t="shared" si="2258"/>
        <v>0.7567118286670319</v>
      </c>
      <c r="BP928" s="1">
        <f t="shared" si="2259"/>
        <v>0.80486483050988056</v>
      </c>
      <c r="BQ928" s="1">
        <f t="shared" si="2260"/>
        <v>0.85171535177276514</v>
      </c>
      <c r="BR928" s="1">
        <f t="shared" si="2261"/>
        <v>0.89689450738210463</v>
      </c>
      <c r="BS928" s="1">
        <f t="shared" si="2262"/>
        <v>0.94007588903546746</v>
      </c>
      <c r="BT928" s="1">
        <f t="shared" si="2263"/>
        <v>0.98098212912592231</v>
      </c>
      <c r="BU928" s="1">
        <f t="shared" si="2264"/>
        <v>1.0193894078642698</v>
      </c>
      <c r="BV928" s="1">
        <f t="shared" si="2265"/>
        <v>1.0551297994109312</v>
      </c>
      <c r="BW928" s="1">
        <f t="shared" si="2266"/>
        <v>1.0880914654857146</v>
      </c>
      <c r="BX928" s="1">
        <f t="shared" si="2267"/>
        <v>1.1182168095335729</v>
      </c>
      <c r="BY928" s="1">
        <f t="shared" si="2268"/>
        <v>1.1454987946163211</v>
      </c>
      <c r="BZ928" s="1">
        <f t="shared" si="2269"/>
        <v>1.1699756989548631</v>
      </c>
      <c r="CA928" s="1">
        <f t="shared" si="2270"/>
        <v>1.1917246315971566</v>
      </c>
      <c r="CB928" s="1">
        <f t="shared" si="2271"/>
        <v>1.2108541562134281</v>
      </c>
      <c r="CC928" s="1">
        <f t="shared" si="2272"/>
        <v>1.2274963746399317</v>
      </c>
      <c r="CD928" s="1">
        <f t="shared" si="2273"/>
        <v>1.2417988062780581</v>
      </c>
      <c r="CE928" s="1">
        <f t="shared" si="2274"/>
        <v>1.2539163688158466</v>
      </c>
      <c r="CF928" s="1">
        <f t="shared" si="2275"/>
        <v>1.2640037247197573</v>
      </c>
      <c r="CG928" s="1">
        <f t="shared" si="2276"/>
        <v>1.2722082115021796</v>
      </c>
      <c r="CH928" s="1">
        <f t="shared" si="2277"/>
        <v>1.278663526570524</v>
      </c>
      <c r="CI928" s="1">
        <f t="shared" si="2278"/>
        <v>1.2834842934537189</v>
      </c>
      <c r="CJ928" s="1">
        <f t="shared" si="2279"/>
        <v>1.2867615982857592</v>
      </c>
      <c r="CK928" s="1">
        <f t="shared" si="2280"/>
        <v>1.288559555269869</v>
      </c>
      <c r="CL928" s="1">
        <f t="shared" si="2281"/>
        <v>1.288912937819773</v>
      </c>
      <c r="CM928" s="1">
        <f t="shared" si="2282"/>
        <v>1.2878258973221126</v>
      </c>
      <c r="CN928" s="1">
        <f t="shared" si="2283"/>
        <v>1.2852717821013402</v>
      </c>
      <c r="CO928" s="1">
        <f t="shared" si="2284"/>
        <v>1.2811940625705167</v>
      </c>
      <c r="CP928" s="1">
        <f t="shared" si="2285"/>
        <v>1.2755083617113945</v>
      </c>
      <c r="CQ928" s="1">
        <f t="shared" si="2286"/>
        <v>1.2681055799501697</v>
      </c>
      <c r="CR928" s="1">
        <f t="shared" si="2287"/>
        <v>1.258856087592809</v>
      </c>
      <c r="CS928" s="1">
        <f t="shared" si="2288"/>
        <v>1.2476149344323504</v>
      </c>
      <c r="CT928" s="1">
        <f t="shared" si="2289"/>
        <v>1.2342279941714749</v>
      </c>
      <c r="CU928" s="1">
        <f t="shared" si="2290"/>
        <v>1.2185389213936211</v>
      </c>
      <c r="CV928" s="1">
        <f t="shared" si="2291"/>
        <v>1.2003967527549466</v>
      </c>
      <c r="CW928" s="1">
        <f t="shared" si="2292"/>
        <v>1.1796639348915714</v>
      </c>
      <c r="CX928" s="1">
        <f t="shared" si="2293"/>
        <v>1.156224513310665</v>
      </c>
      <c r="CY928" s="1">
        <f t="shared" si="2294"/>
        <v>1.1299921740246475</v>
      </c>
      <c r="CZ928" s="1">
        <f t="shared" si="2295"/>
        <v>1.1009177979106337</v>
      </c>
      <c r="DA928" s="1">
        <f t="shared" si="2296"/>
        <v>1.0689961714861584</v>
      </c>
      <c r="DB928" s="1">
        <f t="shared" si="2297"/>
        <v>1.0342715009470531</v>
      </c>
      <c r="DC928" s="1">
        <f t="shared" si="2298"/>
        <v>0.99684140158349399</v>
      </c>
      <c r="DD928" s="1">
        <f t="shared" si="2299"/>
        <v>0.95685908305039502</v>
      </c>
      <c r="DE928" s="1">
        <f t="shared" si="2300"/>
        <v>0.91453352143746869</v>
      </c>
      <c r="DF928" s="1">
        <f t="shared" si="2301"/>
        <v>0.87012749864747019</v>
      </c>
      <c r="DG928" s="1">
        <f t="shared" si="2302"/>
        <v>0.8239534933249314</v>
      </c>
      <c r="DH928" s="1">
        <f t="shared" si="2303"/>
        <v>0.77636751897943324</v>
      </c>
      <c r="DI928" s="1">
        <f t="shared" si="2304"/>
        <v>0.72776111644398267</v>
      </c>
      <c r="DJ928" s="1">
        <f t="shared" si="2305"/>
        <v>0.67855181139964427</v>
      </c>
      <c r="DK928" s="1">
        <f t="shared" si="2306"/>
        <v>0.629172435667403</v>
      </c>
      <c r="DL928" s="1">
        <f t="shared" si="2307"/>
        <v>0.58005977659860986</v>
      </c>
      <c r="DM928" s="1">
        <f t="shared" si="2308"/>
        <v>0.53164305709465431</v>
      </c>
      <c r="DN928" s="1">
        <f t="shared" si="2309"/>
        <v>0.48433275657316843</v>
      </c>
      <c r="DO928" s="1">
        <f t="shared" si="2310"/>
        <v>0.43851025998283444</v>
      </c>
      <c r="DP928" s="1">
        <f t="shared" si="2311"/>
        <v>0.39451876960556681</v>
      </c>
      <c r="DQ928" s="1">
        <f t="shared" si="2312"/>
        <v>0.35265583698567177</v>
      </c>
      <c r="DR928" s="1">
        <f t="shared" si="2313"/>
        <v>0.31316777586303407</v>
      </c>
      <c r="DS928" s="1">
        <f t="shared" si="2314"/>
        <v>0.27624610872856487</v>
      </c>
      <c r="DT928" s="1">
        <f t="shared" si="2315"/>
        <v>0.24202608745702953</v>
      </c>
      <c r="DU928" s="1">
        <f t="shared" si="2316"/>
        <v>0.21058722022042758</v>
      </c>
      <c r="DV928" s="1">
        <f t="shared" si="2317"/>
        <v>0.181955639623576</v>
      </c>
      <c r="DW928" s="1">
        <f t="shared" si="2318"/>
        <v>0.15610806652214354</v>
      </c>
      <c r="DX928" s="1">
        <f t="shared" si="2319"/>
        <v>0.13297706438467499</v>
      </c>
      <c r="DY928" s="1">
        <f t="shared" si="2320"/>
        <v>0.11245724254670775</v>
      </c>
      <c r="DZ928" s="1">
        <f t="shared" si="2321"/>
        <v>9.4412053558285067E-2</v>
      </c>
      <c r="EA928" s="1">
        <f t="shared" si="2322"/>
        <v>7.8680838562011871E-2</v>
      </c>
      <c r="EB928" s="1">
        <f t="shared" si="2323"/>
        <v>6.5085802308793336E-2</v>
      </c>
      <c r="EC928" s="1">
        <f t="shared" si="2324"/>
        <v>5.3438642010906007E-2</v>
      </c>
      <c r="ED928" s="1">
        <f t="shared" si="2325"/>
        <v>4.3546607123699094E-2</v>
      </c>
      <c r="EE928" s="1">
        <f t="shared" si="2326"/>
        <v>3.5217825554370683E-2</v>
      </c>
      <c r="EF928" s="1">
        <f t="shared" si="2327"/>
        <v>2.8265791182710075E-2</v>
      </c>
      <c r="EG928" s="1">
        <f t="shared" si="2328"/>
        <v>2.251296398592581E-2</v>
      </c>
      <c r="EH928" s="1">
        <f t="shared" si="2329"/>
        <v>1.7793484338794519E-2</v>
      </c>
      <c r="EI928" s="1">
        <f t="shared" si="2330"/>
        <v>1.3955044997968668E-2</v>
      </c>
      <c r="EJ928" s="1">
        <f t="shared" si="2331"/>
        <v>1.0859996621757682E-2</v>
      </c>
      <c r="EK928" s="1">
        <f t="shared" si="2332"/>
        <v>8.3857850670803879E-3</v>
      </c>
      <c r="EL928" s="1">
        <f t="shared" si="2333"/>
        <v>6.4248315534762472E-3</v>
      </c>
      <c r="EM928" s="1">
        <f t="shared" si="2334"/>
        <v>4.8839710943345341E-3</v>
      </c>
      <c r="EN928" s="1">
        <f t="shared" si="2335"/>
        <v>3.6835617752724748E-3</v>
      </c>
      <c r="EO928" s="1">
        <f t="shared" si="2336"/>
        <v>2.7563691307456208E-3</v>
      </c>
      <c r="EP928" s="1">
        <f t="shared" si="2337"/>
        <v>2.0463176996128344E-3</v>
      </c>
      <c r="EQ928" s="1">
        <f t="shared" si="2338"/>
        <v>1.5071874024734943E-3</v>
      </c>
      <c r="ER928" s="1">
        <f t="shared" si="2339"/>
        <v>1.1013170573476595E-3</v>
      </c>
      <c r="ES928" s="1">
        <f t="shared" si="2340"/>
        <v>7.9836225591464391E-4</v>
      </c>
      <c r="ET928" s="1">
        <f t="shared" si="2341"/>
        <v>5.7414079100758951E-4</v>
      </c>
      <c r="EU928" s="1">
        <f t="shared" si="2342"/>
        <v>4.095863958464661E-4</v>
      </c>
      <c r="EV928" s="1">
        <f t="shared" si="2343"/>
        <v>2.8982098756228747E-4</v>
      </c>
      <c r="EW928" s="1">
        <f t="shared" si="2344"/>
        <v>2.0334690826627819E-4</v>
      </c>
      <c r="EX928" s="1">
        <f t="shared" si="2345"/>
        <v>1.4135359725830736E-4</v>
      </c>
      <c r="EY928" s="1">
        <f t="shared" si="2346"/>
        <v>9.7127246801761476E-5</v>
      </c>
      <c r="EZ928" s="1">
        <f t="shared" si="2347"/>
        <v>6.5546570445339008E-5</v>
      </c>
      <c r="FA928" s="1">
        <f t="shared" si="2348"/>
        <v>4.2641790759458836E-5</v>
      </c>
      <c r="FB928" s="1">
        <f t="shared" si="2349"/>
        <v>2.5185792759932055E-5</v>
      </c>
      <c r="FC928" s="1">
        <f t="shared" si="2350"/>
        <v>1.0273815882375879E-5</v>
      </c>
      <c r="FD928" s="75">
        <f t="shared" si="2201"/>
        <v>-1.0273815882375879E-5</v>
      </c>
    </row>
    <row r="929" spans="7:160" x14ac:dyDescent="0.35">
      <c r="G929" t="str">
        <f t="shared" si="2197"/>
        <v>Refd, t=4.57</v>
      </c>
      <c r="H929" s="76">
        <f t="shared" si="2198"/>
        <v>4.5699999999999248</v>
      </c>
      <c r="I929" s="1">
        <f t="shared" si="2199"/>
        <v>0</v>
      </c>
      <c r="J929" s="22">
        <f t="shared" si="2200"/>
        <v>8.2605901547275766E-9</v>
      </c>
      <c r="K929" s="1">
        <f t="shared" si="2202"/>
        <v>4.2644922881751488E-8</v>
      </c>
      <c r="L929" s="1">
        <f t="shared" si="2203"/>
        <v>1.082009341928088E-7</v>
      </c>
      <c r="M929" s="1">
        <f t="shared" si="2204"/>
        <v>2.2665012699290318E-7</v>
      </c>
      <c r="N929" s="1">
        <f t="shared" si="2205"/>
        <v>4.3284632848165743E-7</v>
      </c>
      <c r="O929" s="1">
        <f t="shared" si="2206"/>
        <v>7.8186027439883698E-7</v>
      </c>
      <c r="P929" s="1">
        <f t="shared" si="2207"/>
        <v>1.3594761223807219E-6</v>
      </c>
      <c r="Q929" s="1">
        <f t="shared" si="2208"/>
        <v>2.2975428186241588E-6</v>
      </c>
      <c r="R929" s="1">
        <f t="shared" si="2209"/>
        <v>3.7961386222890264E-6</v>
      </c>
      <c r="S929" s="1">
        <f t="shared" si="2210"/>
        <v>6.1551639254545944E-6</v>
      </c>
      <c r="T929" s="1">
        <f t="shared" si="2211"/>
        <v>9.8187963229066462E-6</v>
      </c>
      <c r="U929" s="1">
        <f t="shared" si="2212"/>
        <v>1.5437238062423576E-5</v>
      </c>
      <c r="V929" s="1">
        <f t="shared" si="2213"/>
        <v>2.3951365135215139E-5</v>
      </c>
      <c r="W929" s="1">
        <f t="shared" si="2214"/>
        <v>3.6707239211991496E-5</v>
      </c>
      <c r="X929" s="1">
        <f t="shared" si="2215"/>
        <v>5.5608935372186885E-5</v>
      </c>
      <c r="Y929" s="1">
        <f t="shared" si="2216"/>
        <v>8.3319706170777486E-5</v>
      </c>
      <c r="Z929" s="1">
        <f t="shared" si="2217"/>
        <v>1.2352304289493666E-4</v>
      </c>
      <c r="AA929" s="1">
        <f t="shared" si="2218"/>
        <v>1.8125655799467743E-4</v>
      </c>
      <c r="AB929" s="1">
        <f t="shared" si="2219"/>
        <v>2.6333259656271526E-4</v>
      </c>
      <c r="AC929" s="1">
        <f t="shared" si="2220"/>
        <v>3.7885983352316282E-4</v>
      </c>
      <c r="AD929" s="1">
        <f t="shared" si="2221"/>
        <v>5.39879521338638E-4</v>
      </c>
      <c r="AE929" s="1">
        <f t="shared" si="2222"/>
        <v>7.6212817727468185E-4</v>
      </c>
      <c r="AF929" s="1">
        <f t="shared" si="2223"/>
        <v>1.0659349799640525E-3</v>
      </c>
      <c r="AG929" s="1">
        <f t="shared" si="2224"/>
        <v>1.4772566384208803E-3</v>
      </c>
      <c r="AH929" s="1">
        <f t="shared" si="2225"/>
        <v>2.0288447178537328E-3</v>
      </c>
      <c r="AI929" s="1">
        <f t="shared" si="2226"/>
        <v>2.7615301821679217E-3</v>
      </c>
      <c r="AJ929" s="1">
        <f t="shared" si="2227"/>
        <v>3.7255972400214474E-3</v>
      </c>
      <c r="AK929" s="1">
        <f t="shared" si="2228"/>
        <v>4.9822036877473341E-3</v>
      </c>
      <c r="AL929" s="1">
        <f t="shared" si="2229"/>
        <v>6.6047883419688277E-3</v>
      </c>
      <c r="AM929" s="1">
        <f t="shared" si="2230"/>
        <v>8.6803886864342764E-3</v>
      </c>
      <c r="AN929" s="1">
        <f t="shared" si="2231"/>
        <v>1.1310774701766639E-2</v>
      </c>
      <c r="AO929" s="1">
        <f t="shared" si="2232"/>
        <v>1.4613289506622364E-2</v>
      </c>
      <c r="AP929" s="1">
        <f t="shared" si="2233"/>
        <v>1.872127568010843E-2</v>
      </c>
      <c r="AQ929" s="1">
        <f t="shared" si="2234"/>
        <v>2.3783959880213805E-2</v>
      </c>
      <c r="AR929" s="1">
        <f t="shared" si="2235"/>
        <v>2.9965669546429746E-2</v>
      </c>
      <c r="AS929" s="1">
        <f t="shared" si="2236"/>
        <v>3.7444265811273615E-2</v>
      </c>
      <c r="AT929" s="1">
        <f t="shared" si="2237"/>
        <v>4.6408697568997126E-2</v>
      </c>
      <c r="AU929" s="1">
        <f t="shared" si="2238"/>
        <v>5.70556136459991E-2</v>
      </c>
      <c r="AV929" s="1">
        <f t="shared" si="2239"/>
        <v>6.9585013024504136E-2</v>
      </c>
      <c r="AW929" s="1">
        <f t="shared" si="2240"/>
        <v>8.4194965917374298E-2</v>
      </c>
      <c r="AX929" s="1">
        <f t="shared" si="2241"/>
        <v>0.10107549891016208</v>
      </c>
      <c r="AY929" s="1">
        <f t="shared" si="2242"/>
        <v>0.12040180202856107</v>
      </c>
      <c r="AZ929" s="1">
        <f t="shared" si="2243"/>
        <v>0.14232698015948503</v>
      </c>
      <c r="BA929" s="1">
        <f t="shared" si="2244"/>
        <v>0.16697463076526051</v>
      </c>
      <c r="BB929" s="1">
        <f t="shared" si="2245"/>
        <v>0.19443157897565164</v>
      </c>
      <c r="BC929" s="1">
        <f t="shared" si="2246"/>
        <v>0.22474113475395607</v>
      </c>
      <c r="BD929" s="1">
        <f t="shared" si="2247"/>
        <v>0.25789725039236217</v>
      </c>
      <c r="BE929" s="1">
        <f t="shared" si="2248"/>
        <v>0.29383994673563335</v>
      </c>
      <c r="BF929" s="1">
        <f t="shared" si="2249"/>
        <v>0.33245234150301173</v>
      </c>
      <c r="BG929" s="1">
        <f t="shared" si="2250"/>
        <v>0.37355955305433275</v>
      </c>
      <c r="BH929" s="1">
        <f t="shared" si="2251"/>
        <v>0.41692967020869515</v>
      </c>
      <c r="BI929" s="1">
        <f t="shared" si="2252"/>
        <v>0.46227687762319913</v>
      </c>
      <c r="BJ929" s="1">
        <f t="shared" si="2253"/>
        <v>0.50926671295024528</v>
      </c>
      <c r="BK929" s="1">
        <f t="shared" si="2254"/>
        <v>0.55752331406787925</v>
      </c>
      <c r="BL929" s="1">
        <f t="shared" si="2255"/>
        <v>0.60663840043916262</v>
      </c>
      <c r="BM929" s="1">
        <f t="shared" si="2256"/>
        <v>0.65618163047301326</v>
      </c>
      <c r="BN929" s="1">
        <f t="shared" si="2257"/>
        <v>0.70571189429617143</v>
      </c>
      <c r="BO929" s="1">
        <f t="shared" si="2258"/>
        <v>0.75478904485916043</v>
      </c>
      <c r="BP929" s="1">
        <f t="shared" si="2259"/>
        <v>0.80298554404867384</v>
      </c>
      <c r="BQ929" s="1">
        <f t="shared" si="2260"/>
        <v>0.84989750633350725</v>
      </c>
      <c r="BR929" s="1">
        <f t="shared" si="2261"/>
        <v>0.89515465974257236</v>
      </c>
      <c r="BS929" s="1">
        <f t="shared" si="2262"/>
        <v>0.93842880949980045</v>
      </c>
      <c r="BT929" s="1">
        <f t="shared" si="2263"/>
        <v>0.97944047810854606</v>
      </c>
      <c r="BU929" s="1">
        <f t="shared" si="2264"/>
        <v>1.0179635001456693</v>
      </c>
      <c r="BV929" s="1">
        <f t="shared" si="2265"/>
        <v>1.053827462587438</v>
      </c>
      <c r="BW929" s="1">
        <f t="shared" si="2266"/>
        <v>1.0869179940098299</v>
      </c>
      <c r="BX929" s="1">
        <f t="shared" si="2267"/>
        <v>1.1171750108414613</v>
      </c>
      <c r="BY929" s="1">
        <f t="shared" si="2268"/>
        <v>1.1445891194868656</v>
      </c>
      <c r="BZ929" s="1">
        <f t="shared" si="2269"/>
        <v>1.1691964446965255</v>
      </c>
      <c r="CA929" s="1">
        <f t="shared" si="2270"/>
        <v>1.1910722040881156</v>
      </c>
      <c r="CB929" s="1">
        <f t="shared" si="2271"/>
        <v>1.2103233753085405</v>
      </c>
      <c r="CC929" s="1">
        <f t="shared" si="2272"/>
        <v>1.2270808069952486</v>
      </c>
      <c r="CD929" s="1">
        <f t="shared" si="2273"/>
        <v>1.2414911101381176</v>
      </c>
      <c r="CE929" s="1">
        <f t="shared" si="2274"/>
        <v>1.2537086366028525</v>
      </c>
      <c r="CF929" s="1">
        <f t="shared" si="2275"/>
        <v>1.2638878111536997</v>
      </c>
      <c r="CG929" s="1">
        <f t="shared" si="2276"/>
        <v>1.2721760372410624</v>
      </c>
      <c r="CH929" s="1">
        <f t="shared" si="2277"/>
        <v>1.278707349764417</v>
      </c>
      <c r="CI929" s="1">
        <f t="shared" si="2278"/>
        <v>1.2835969439502413</v>
      </c>
      <c r="CJ929" s="1">
        <f t="shared" si="2279"/>
        <v>1.2869366713397223</v>
      </c>
      <c r="CK929" s="1">
        <f t="shared" si="2280"/>
        <v>1.2887915633765534</v>
      </c>
      <c r="CL929" s="1">
        <f t="shared" si="2281"/>
        <v>1.2891974206442989</v>
      </c>
      <c r="CM929" s="1">
        <f t="shared" si="2282"/>
        <v>1.2881594906257512</v>
      </c>
      <c r="CN929" s="1">
        <f t="shared" si="2283"/>
        <v>1.2856522471083403</v>
      </c>
      <c r="CO929" s="1">
        <f t="shared" si="2284"/>
        <v>1.2816202774557386</v>
      </c>
      <c r="CP929" s="1">
        <f t="shared" si="2285"/>
        <v>1.2759802769280693</v>
      </c>
      <c r="CQ929" s="1">
        <f t="shared" si="2286"/>
        <v>1.2686241390811557</v>
      </c>
      <c r="CR929" s="1">
        <f t="shared" si="2287"/>
        <v>1.2594231154202198</v>
      </c>
      <c r="CS929" s="1">
        <f t="shared" si="2288"/>
        <v>1.2482329940870993</v>
      </c>
      <c r="CT929" s="1">
        <f t="shared" si="2289"/>
        <v>1.2349002156265021</v>
      </c>
      <c r="CU929" s="1">
        <f t="shared" si="2290"/>
        <v>1.2192688042454629</v>
      </c>
      <c r="CV929" s="1">
        <f t="shared" si="2291"/>
        <v>1.2011879471974014</v>
      </c>
      <c r="CW929" s="1">
        <f t="shared" si="2292"/>
        <v>1.1805200059763132</v>
      </c>
      <c r="CX929" s="1">
        <f t="shared" si="2293"/>
        <v>1.1571486949234007</v>
      </c>
      <c r="CY929" s="1">
        <f t="shared" si="2294"/>
        <v>1.1309871203563686</v>
      </c>
      <c r="CZ929" s="1">
        <f t="shared" si="2295"/>
        <v>1.1019853414215683</v>
      </c>
      <c r="DA929" s="1">
        <f t="shared" si="2296"/>
        <v>1.0701370972850295</v>
      </c>
      <c r="DB929" s="1">
        <f t="shared" si="2297"/>
        <v>1.0354853479869579</v>
      </c>
      <c r="DC929" s="1">
        <f t="shared" si="2298"/>
        <v>0.99812630097912924</v>
      </c>
      <c r="DD929" s="1">
        <f t="shared" si="2299"/>
        <v>0.95821164306091611</v>
      </c>
      <c r="DE929" s="1">
        <f t="shared" si="2300"/>
        <v>0.91594876720001994</v>
      </c>
      <c r="DF929" s="1">
        <f t="shared" si="2301"/>
        <v>0.87159887261535085</v>
      </c>
      <c r="DG929" s="1">
        <f t="shared" si="2302"/>
        <v>0.82547291965301062</v>
      </c>
      <c r="DH929" s="1">
        <f t="shared" si="2303"/>
        <v>0.77792553195970049</v>
      </c>
      <c r="DI929" s="1">
        <f t="shared" si="2304"/>
        <v>0.72934704972773401</v>
      </c>
      <c r="DJ929" s="1">
        <f t="shared" si="2305"/>
        <v>0.6801540413848548</v>
      </c>
      <c r="DK929" s="1">
        <f t="shared" si="2306"/>
        <v>0.63077866932823345</v>
      </c>
      <c r="DL929" s="1">
        <f t="shared" si="2307"/>
        <v>0.58165737142672658</v>
      </c>
      <c r="DM929" s="1">
        <f t="shared" si="2308"/>
        <v>0.53321935891465699</v>
      </c>
      <c r="DN929" s="1">
        <f t="shared" si="2309"/>
        <v>0.48587543994028709</v>
      </c>
      <c r="DO929" s="1">
        <f t="shared" si="2310"/>
        <v>0.44000765575642575</v>
      </c>
      <c r="DP929" s="1">
        <f t="shared" si="2311"/>
        <v>0.39596016512760707</v>
      </c>
      <c r="DQ929" s="1">
        <f t="shared" si="2312"/>
        <v>0.35403173601384247</v>
      </c>
      <c r="DR929" s="1">
        <f t="shared" si="2313"/>
        <v>0.31447010787777008</v>
      </c>
      <c r="DS929" s="1">
        <f t="shared" si="2314"/>
        <v>0.27746838026072579</v>
      </c>
      <c r="DT929" s="1">
        <f t="shared" si="2315"/>
        <v>0.24316347143773079</v>
      </c>
      <c r="DU929" s="1">
        <f t="shared" si="2316"/>
        <v>0.21163658279046077</v>
      </c>
      <c r="DV929" s="1">
        <f t="shared" si="2317"/>
        <v>0.18291550711572976</v>
      </c>
      <c r="DW929" s="1">
        <f t="shared" si="2318"/>
        <v>0.156978538230621</v>
      </c>
      <c r="DX929" s="1">
        <f t="shared" si="2319"/>
        <v>0.13375967908957268</v>
      </c>
      <c r="DY929" s="1">
        <f t="shared" si="2320"/>
        <v>0.1131548084506277</v>
      </c>
      <c r="DZ929" s="1">
        <f t="shared" si="2321"/>
        <v>9.5028452259291407E-2</v>
      </c>
      <c r="EA929" s="1">
        <f t="shared" si="2322"/>
        <v>7.9220813934893344E-2</v>
      </c>
      <c r="EB929" s="1">
        <f t="shared" si="2323"/>
        <v>6.5554744751515723E-2</v>
      </c>
      <c r="EC929" s="1">
        <f t="shared" si="2324"/>
        <v>5.3842377535518467E-2</v>
      </c>
      <c r="ED929" s="1">
        <f t="shared" si="2325"/>
        <v>4.3891199361635581E-2</v>
      </c>
      <c r="EE929" s="1">
        <f t="shared" si="2326"/>
        <v>3.5509397052030794E-2</v>
      </c>
      <c r="EF929" s="1">
        <f t="shared" si="2327"/>
        <v>2.8510368533385212E-2</v>
      </c>
      <c r="EG929" s="1">
        <f t="shared" si="2328"/>
        <v>2.271634951708763E-2</v>
      </c>
      <c r="EH929" s="1">
        <f t="shared" si="2329"/>
        <v>1.7961155367769405E-2</v>
      </c>
      <c r="EI929" s="1">
        <f t="shared" si="2330"/>
        <v>1.4092080175567259E-2</v>
      </c>
      <c r="EJ929" s="1">
        <f t="shared" si="2331"/>
        <v>1.0971027664008029E-2</v>
      </c>
      <c r="EK929" s="1">
        <f t="shared" si="2332"/>
        <v>8.4749712613160361E-3</v>
      </c>
      <c r="EL929" s="1">
        <f t="shared" si="2333"/>
        <v>6.4958538207524211E-3</v>
      </c>
      <c r="EM929" s="1">
        <f t="shared" si="2334"/>
        <v>4.9400420767422952E-3</v>
      </c>
      <c r="EN929" s="1">
        <f t="shared" si="2335"/>
        <v>3.7274483583107244E-3</v>
      </c>
      <c r="EO929" s="1">
        <f t="shared" si="2336"/>
        <v>2.7904239605793814E-3</v>
      </c>
      <c r="EP929" s="1">
        <f t="shared" si="2337"/>
        <v>2.0725165606890355E-3</v>
      </c>
      <c r="EQ929" s="1">
        <f t="shared" si="2338"/>
        <v>1.5271697303729536E-3</v>
      </c>
      <c r="ER929" s="1">
        <f t="shared" si="2339"/>
        <v>1.1164273266030715E-3</v>
      </c>
      <c r="ES929" s="1">
        <f t="shared" si="2340"/>
        <v>8.0969046113077078E-4</v>
      </c>
      <c r="ET929" s="1">
        <f t="shared" si="2341"/>
        <v>5.8256069840590568E-4</v>
      </c>
      <c r="EU929" s="1">
        <f t="shared" si="2342"/>
        <v>4.1579065616462397E-4</v>
      </c>
      <c r="EV929" s="1">
        <f t="shared" si="2343"/>
        <v>2.9435255260766292E-4</v>
      </c>
      <c r="EW929" s="1">
        <f t="shared" si="2344"/>
        <v>2.0662647099224898E-4</v>
      </c>
      <c r="EX929" s="1">
        <f t="shared" si="2345"/>
        <v>1.4370297138533228E-4</v>
      </c>
      <c r="EY929" s="1">
        <f t="shared" si="2346"/>
        <v>9.8788709773565392E-5</v>
      </c>
      <c r="EZ929" s="1">
        <f t="shared" si="2347"/>
        <v>6.6698202627105759E-5</v>
      </c>
      <c r="FA929" s="1">
        <f t="shared" si="2348"/>
        <v>4.3408735614494003E-5</v>
      </c>
      <c r="FB929" s="1">
        <f t="shared" si="2349"/>
        <v>2.5647103595027295E-5</v>
      </c>
      <c r="FC929" s="1">
        <f t="shared" si="2350"/>
        <v>1.0464086869279421E-5</v>
      </c>
      <c r="FD929" s="75">
        <f t="shared" si="2201"/>
        <v>-1.0464086869279421E-5</v>
      </c>
    </row>
    <row r="930" spans="7:160" x14ac:dyDescent="0.35">
      <c r="G930" t="str">
        <f t="shared" si="2197"/>
        <v>Refd, t=4.57</v>
      </c>
      <c r="H930" s="76">
        <f t="shared" si="2198"/>
        <v>4.5749999999999247</v>
      </c>
      <c r="I930" s="1">
        <f t="shared" si="2199"/>
        <v>0</v>
      </c>
      <c r="J930" s="22">
        <f t="shared" si="2200"/>
        <v>8.1701127839941768E-9</v>
      </c>
      <c r="K930" s="1">
        <f t="shared" si="2202"/>
        <v>4.2178064777498619E-8</v>
      </c>
      <c r="L930" s="1">
        <f t="shared" si="2203"/>
        <v>1.0701766180900842E-7</v>
      </c>
      <c r="M930" s="1">
        <f t="shared" si="2204"/>
        <v>2.2417554075508168E-7</v>
      </c>
      <c r="N930" s="1">
        <f t="shared" si="2205"/>
        <v>4.2813077569262907E-7</v>
      </c>
      <c r="O930" s="1">
        <f t="shared" si="2206"/>
        <v>7.7336570555198266E-7</v>
      </c>
      <c r="P930" s="1">
        <f t="shared" si="2207"/>
        <v>1.34475438104584E-6</v>
      </c>
      <c r="Q930" s="1">
        <f t="shared" si="2208"/>
        <v>2.2727578200616648E-6</v>
      </c>
      <c r="R930" s="1">
        <f t="shared" si="2209"/>
        <v>3.7553661897545274E-6</v>
      </c>
      <c r="S930" s="1">
        <f t="shared" si="2210"/>
        <v>6.0893794439120721E-6</v>
      </c>
      <c r="T930" s="1">
        <f t="shared" si="2211"/>
        <v>9.7144303625260205E-6</v>
      </c>
      <c r="U930" s="1">
        <f t="shared" si="2212"/>
        <v>1.5274142853736249E-5</v>
      </c>
      <c r="V930" s="1">
        <f t="shared" si="2213"/>
        <v>2.3699989653768187E-5</v>
      </c>
      <c r="W930" s="1">
        <f t="shared" si="2214"/>
        <v>3.6324757559705593E-5</v>
      </c>
      <c r="X930" s="1">
        <f t="shared" si="2215"/>
        <v>5.5034012811339814E-5</v>
      </c>
      <c r="Y930" s="1">
        <f t="shared" si="2216"/>
        <v>8.2465521373426532E-5</v>
      </c>
      <c r="Z930" s="1">
        <f t="shared" si="2217"/>
        <v>1.2226811699477699E-4</v>
      </c>
      <c r="AA930" s="1">
        <f t="shared" si="2218"/>
        <v>1.7943287599714427E-4</v>
      </c>
      <c r="AB930" s="1">
        <f t="shared" si="2219"/>
        <v>2.6071045187669323E-4</v>
      </c>
      <c r="AC930" s="1">
        <f t="shared" si="2220"/>
        <v>3.7512879148712797E-4</v>
      </c>
      <c r="AD930" s="1">
        <f t="shared" si="2221"/>
        <v>5.3462489466178458E-4</v>
      </c>
      <c r="AE930" s="1">
        <f t="shared" si="2222"/>
        <v>7.5480244942444151E-4</v>
      </c>
      <c r="AF930" s="1">
        <f t="shared" si="2223"/>
        <v>1.0558237172556034E-3</v>
      </c>
      <c r="AG930" s="1">
        <f t="shared" si="2224"/>
        <v>1.4634386137614324E-3</v>
      </c>
      <c r="AH930" s="1">
        <f t="shared" si="2225"/>
        <v>2.0101462433243212E-3</v>
      </c>
      <c r="AI930" s="1">
        <f t="shared" si="2226"/>
        <v>2.7364740250574943E-3</v>
      </c>
      <c r="AJ930" s="1">
        <f t="shared" si="2227"/>
        <v>3.6923469828547793E-3</v>
      </c>
      <c r="AK930" s="1">
        <f t="shared" si="2228"/>
        <v>4.9385049839759058E-3</v>
      </c>
      <c r="AL930" s="1">
        <f t="shared" si="2229"/>
        <v>6.5479092007764824E-3</v>
      </c>
      <c r="AM930" s="1">
        <f t="shared" si="2230"/>
        <v>8.6070616644830442E-3</v>
      </c>
      <c r="AN930" s="1">
        <f t="shared" si="2231"/>
        <v>1.1217144643644969E-2</v>
      </c>
      <c r="AO930" s="1">
        <f t="shared" si="2232"/>
        <v>1.4494871201089837E-2</v>
      </c>
      <c r="AP930" s="1">
        <f t="shared" si="2233"/>
        <v>1.8572926414157517E-2</v>
      </c>
      <c r="AQ930" s="1">
        <f t="shared" si="2234"/>
        <v>2.3599872295565295E-2</v>
      </c>
      <c r="AR930" s="1">
        <f t="shared" si="2235"/>
        <v>2.9739390346940245E-2</v>
      </c>
      <c r="AS930" s="1">
        <f t="shared" si="2236"/>
        <v>3.7168745651652492E-2</v>
      </c>
      <c r="AT930" s="1">
        <f t="shared" si="2237"/>
        <v>4.6076376804487409E-2</v>
      </c>
      <c r="AU930" s="1">
        <f t="shared" si="2238"/>
        <v>5.6658547491232773E-2</v>
      </c>
      <c r="AV930" s="1">
        <f t="shared" si="2239"/>
        <v>6.9115038042300209E-2</v>
      </c>
      <c r="AW930" s="1">
        <f t="shared" si="2240"/>
        <v>8.3643907660953185E-2</v>
      </c>
      <c r="AX930" s="1">
        <f t="shared" si="2241"/>
        <v>0.10043541804868331</v>
      </c>
      <c r="AY930" s="1">
        <f t="shared" si="2242"/>
        <v>0.11966527351909492</v>
      </c>
      <c r="AZ930" s="1">
        <f t="shared" si="2243"/>
        <v>0.14148739715805209</v>
      </c>
      <c r="BA930" s="1">
        <f t="shared" si="2244"/>
        <v>0.16602652220297018</v>
      </c>
      <c r="BB930" s="1">
        <f t="shared" si="2245"/>
        <v>0.19337092729480868</v>
      </c>
      <c r="BC930" s="1">
        <f t="shared" si="2246"/>
        <v>0.22356567844009767</v>
      </c>
      <c r="BD930" s="1">
        <f t="shared" si="2247"/>
        <v>0.25660675487154383</v>
      </c>
      <c r="BE930" s="1">
        <f t="shared" si="2248"/>
        <v>0.29243642711180828</v>
      </c>
      <c r="BF930" s="1">
        <f t="shared" si="2249"/>
        <v>0.33094022160584441</v>
      </c>
      <c r="BG930" s="1">
        <f t="shared" si="2250"/>
        <v>0.37194574739088176</v>
      </c>
      <c r="BH930" s="1">
        <f t="shared" si="2251"/>
        <v>0.41522357860888176</v>
      </c>
      <c r="BI930" s="1">
        <f t="shared" si="2252"/>
        <v>0.4604902864895149</v>
      </c>
      <c r="BJ930" s="1">
        <f t="shared" si="2253"/>
        <v>0.50741360182847317</v>
      </c>
      <c r="BK930" s="1">
        <f t="shared" si="2254"/>
        <v>0.55561957143621665</v>
      </c>
      <c r="BL930" s="1">
        <f t="shared" si="2255"/>
        <v>0.60470145780753248</v>
      </c>
      <c r="BM930" s="1">
        <f t="shared" si="2256"/>
        <v>0.65423002871348324</v>
      </c>
      <c r="BN930" s="1">
        <f t="shared" si="2257"/>
        <v>0.70376480022549037</v>
      </c>
      <c r="BO930" s="1">
        <f t="shared" si="2258"/>
        <v>0.75286573915042754</v>
      </c>
      <c r="BP930" s="1">
        <f t="shared" si="2259"/>
        <v>0.80110490332445317</v>
      </c>
      <c r="BQ930" s="1">
        <f t="shared" si="2260"/>
        <v>0.84807750265143123</v>
      </c>
      <c r="BR930" s="1">
        <f t="shared" si="2261"/>
        <v>0.89341189960431955</v>
      </c>
      <c r="BS930" s="1">
        <f t="shared" si="2262"/>
        <v>0.93677813208813254</v>
      </c>
      <c r="BT930" s="1">
        <f t="shared" si="2263"/>
        <v>0.97789462888318501</v>
      </c>
      <c r="BU930" s="1">
        <f t="shared" si="2264"/>
        <v>1.0165328914914096</v>
      </c>
      <c r="BV930" s="1">
        <f t="shared" si="2265"/>
        <v>1.0525200282495486</v>
      </c>
      <c r="BW930" s="1">
        <f t="shared" si="2266"/>
        <v>1.0857391389411528</v>
      </c>
      <c r="BX930" s="1">
        <f t="shared" si="2267"/>
        <v>1.1161276531840241</v>
      </c>
      <c r="BY930" s="1">
        <f t="shared" si="2268"/>
        <v>1.1436738170412251</v>
      </c>
      <c r="BZ930" s="1">
        <f t="shared" si="2269"/>
        <v>1.1684115946532927</v>
      </c>
      <c r="CA930" s="1">
        <f t="shared" si="2270"/>
        <v>1.1904143021848057</v>
      </c>
      <c r="CB930" s="1">
        <f t="shared" si="2271"/>
        <v>1.2097873190164996</v>
      </c>
      <c r="CC930" s="1">
        <f t="shared" si="2272"/>
        <v>1.226660226830359</v>
      </c>
      <c r="CD930" s="1">
        <f t="shared" si="2273"/>
        <v>1.2411787136374122</v>
      </c>
      <c r="CE930" s="1">
        <f t="shared" si="2274"/>
        <v>1.2534965507625582</v>
      </c>
      <c r="CF930" s="1">
        <f t="shared" si="2275"/>
        <v>1.2637679109818181</v>
      </c>
      <c r="CG930" s="1">
        <f t="shared" si="2276"/>
        <v>1.2721402503150419</v>
      </c>
      <c r="CH930" s="1">
        <f t="shared" si="2277"/>
        <v>1.278747929076681</v>
      </c>
      <c r="CI930" s="1">
        <f t="shared" si="2278"/>
        <v>1.2837067036657628</v>
      </c>
      <c r="CJ930" s="1">
        <f t="shared" si="2279"/>
        <v>1.2871091822112164</v>
      </c>
      <c r="CK930" s="1">
        <f t="shared" si="2280"/>
        <v>1.2890213063427516</v>
      </c>
      <c r="CL930" s="1">
        <f t="shared" si="2281"/>
        <v>1.2894798985076004</v>
      </c>
      <c r="CM930" s="1">
        <f t="shared" si="2282"/>
        <v>1.288491298654119</v>
      </c>
      <c r="CN930" s="1">
        <f t="shared" si="2283"/>
        <v>1.2860311039693189</v>
      </c>
      <c r="CO930" s="1">
        <f t="shared" si="2284"/>
        <v>1.2820450181455545</v>
      </c>
      <c r="CP930" s="1">
        <f t="shared" si="2285"/>
        <v>1.276450809412649</v>
      </c>
      <c r="CQ930" s="1">
        <f t="shared" si="2286"/>
        <v>1.2691413663402196</v>
      </c>
      <c r="CR930" s="1">
        <f t="shared" si="2287"/>
        <v>1.2599888246022695</v>
      </c>
      <c r="CS930" s="1">
        <f t="shared" si="2288"/>
        <v>1.2488497146498618</v>
      </c>
      <c r="CT930" s="1">
        <f t="shared" si="2289"/>
        <v>1.2355710487351872</v>
      </c>
      <c r="CU930" s="1">
        <f t="shared" si="2290"/>
        <v>1.2199972263741621</v>
      </c>
      <c r="CV930" s="1">
        <f t="shared" si="2291"/>
        <v>1.2019775918279763</v>
      </c>
      <c r="CW930" s="1">
        <f t="shared" si="2292"/>
        <v>1.1813744284695824</v>
      </c>
      <c r="CX930" s="1">
        <f t="shared" si="2293"/>
        <v>1.1580711269616064</v>
      </c>
      <c r="CY930" s="1">
        <f t="shared" si="2294"/>
        <v>1.1319802216999182</v>
      </c>
      <c r="CZ930" s="1">
        <f t="shared" si="2295"/>
        <v>1.1030509579380694</v>
      </c>
      <c r="DA930" s="1">
        <f t="shared" si="2296"/>
        <v>1.0712760351354926</v>
      </c>
      <c r="DB930" s="1">
        <f t="shared" si="2297"/>
        <v>1.0366971743398945</v>
      </c>
      <c r="DC930" s="1">
        <f t="shared" si="2298"/>
        <v>0.99940918153901181</v>
      </c>
      <c r="DD930" s="1">
        <f t="shared" si="2299"/>
        <v>0.95956222595386109</v>
      </c>
      <c r="DE930" s="1">
        <f t="shared" si="2300"/>
        <v>0.91736212132034067</v>
      </c>
      <c r="DF930" s="1">
        <f t="shared" si="2301"/>
        <v>0.87306848642718249</v>
      </c>
      <c r="DG930" s="1">
        <f t="shared" si="2302"/>
        <v>0.82699076375101133</v>
      </c>
      <c r="DH930" s="1">
        <f t="shared" si="2303"/>
        <v>0.77948218557176263</v>
      </c>
      <c r="DI930" s="1">
        <f t="shared" si="2304"/>
        <v>0.73093188799039188</v>
      </c>
      <c r="DJ930" s="1">
        <f t="shared" si="2305"/>
        <v>0.68175547687211513</v>
      </c>
      <c r="DK930" s="1">
        <f t="shared" si="2306"/>
        <v>0.63238443821365919</v>
      </c>
      <c r="DL930" s="1">
        <f t="shared" si="2307"/>
        <v>0.58325485204426419</v>
      </c>
      <c r="DM930" s="1">
        <f t="shared" si="2308"/>
        <v>0.53479590856173709</v>
      </c>
      <c r="DN930" s="1">
        <f t="shared" si="2309"/>
        <v>0.4874187346914659</v>
      </c>
      <c r="DO930" s="1">
        <f t="shared" si="2310"/>
        <v>0.44150601791515487</v>
      </c>
      <c r="DP930" s="1">
        <f t="shared" si="2311"/>
        <v>0.39740286375050748</v>
      </c>
      <c r="DQ930" s="1">
        <f t="shared" si="2312"/>
        <v>0.35540924763292686</v>
      </c>
      <c r="DR930" s="1">
        <f t="shared" si="2313"/>
        <v>0.3157743269884542</v>
      </c>
      <c r="DS930" s="1">
        <f t="shared" si="2314"/>
        <v>0.27869277214754695</v>
      </c>
      <c r="DT930" s="1">
        <f t="shared" si="2315"/>
        <v>0.24430316324728946</v>
      </c>
      <c r="DU930" s="1">
        <f t="shared" si="2316"/>
        <v>0.21268839218685534</v>
      </c>
      <c r="DV930" s="1">
        <f t="shared" si="2317"/>
        <v>0.18387791112715549</v>
      </c>
      <c r="DW930" s="1">
        <f t="shared" si="2318"/>
        <v>0.1578515878016695</v>
      </c>
      <c r="DX930" s="1">
        <f t="shared" si="2319"/>
        <v>0.13454486721916589</v>
      </c>
      <c r="DY930" s="1">
        <f t="shared" si="2320"/>
        <v>0.11385490150153078</v>
      </c>
      <c r="DZ930" s="1">
        <f t="shared" si="2321"/>
        <v>9.5647295012764408E-2</v>
      </c>
      <c r="EA930" s="1">
        <f t="shared" si="2322"/>
        <v>7.9763119233945079E-2</v>
      </c>
      <c r="EB930" s="1">
        <f t="shared" si="2323"/>
        <v>6.6025878183121903E-2</v>
      </c>
      <c r="EC930" s="1">
        <f t="shared" si="2324"/>
        <v>5.4248146644675303E-2</v>
      </c>
      <c r="ED930" s="1">
        <f t="shared" si="2325"/>
        <v>4.4237655497751639E-2</v>
      </c>
      <c r="EE930" s="1">
        <f t="shared" si="2326"/>
        <v>3.5802656266963162E-2</v>
      </c>
      <c r="EF930" s="1">
        <f t="shared" si="2327"/>
        <v>2.875645612891849E-2</v>
      </c>
      <c r="EG930" s="1">
        <f t="shared" si="2328"/>
        <v>2.29210710163422E-2</v>
      </c>
      <c r="EH930" s="1">
        <f t="shared" si="2329"/>
        <v>1.8129994978558609E-2</v>
      </c>
      <c r="EI930" s="1">
        <f t="shared" si="2330"/>
        <v>1.4230126316239686E-2</v>
      </c>
      <c r="EJ930" s="1">
        <f t="shared" si="2331"/>
        <v>1.1082923896155845E-2</v>
      </c>
      <c r="EK930" s="1">
        <f t="shared" si="2332"/>
        <v>8.5648900513263116E-3</v>
      </c>
      <c r="EL930" s="1">
        <f t="shared" si="2333"/>
        <v>6.5674899385439762E-3</v>
      </c>
      <c r="EM930" s="1">
        <f t="shared" si="2334"/>
        <v>4.9966221172513771E-3</v>
      </c>
      <c r="EN930" s="1">
        <f t="shared" si="2335"/>
        <v>3.7717528041645893E-3</v>
      </c>
      <c r="EO930" s="1">
        <f t="shared" si="2336"/>
        <v>2.8248183465116625E-3</v>
      </c>
      <c r="EP930" s="1">
        <f t="shared" si="2337"/>
        <v>2.0989885998086173E-3</v>
      </c>
      <c r="EQ930" s="1">
        <f t="shared" si="2338"/>
        <v>1.5473696673173084E-3</v>
      </c>
      <c r="ER930" s="1">
        <f t="shared" si="2339"/>
        <v>1.1317092445389907E-3</v>
      </c>
      <c r="ES930" s="1">
        <f t="shared" si="2340"/>
        <v>8.2115274667250021E-4</v>
      </c>
      <c r="ET930" s="1">
        <f t="shared" si="2341"/>
        <v>5.9108432699247321E-4</v>
      </c>
      <c r="EU930" s="1">
        <f t="shared" si="2342"/>
        <v>4.2207437483099994E-4</v>
      </c>
      <c r="EV930" s="1">
        <f t="shared" si="2343"/>
        <v>2.989443896275263E-4</v>
      </c>
      <c r="EW930" s="1">
        <f t="shared" si="2344"/>
        <v>2.0995128088873634E-4</v>
      </c>
      <c r="EX930" s="1">
        <f t="shared" si="2345"/>
        <v>1.4608592137135503E-4</v>
      </c>
      <c r="EY930" s="1">
        <f t="shared" si="2346"/>
        <v>1.0047472250990545E-4</v>
      </c>
      <c r="EZ930" s="1">
        <f t="shared" si="2347"/>
        <v>6.7867379669238302E-5</v>
      </c>
      <c r="FA930" s="1">
        <f t="shared" si="2348"/>
        <v>4.4187677027132052E-5</v>
      </c>
      <c r="FB930" s="1">
        <f t="shared" si="2349"/>
        <v>2.6115777757307118E-5</v>
      </c>
      <c r="FC930" s="1">
        <f t="shared" si="2350"/>
        <v>1.0657432042600548E-5</v>
      </c>
      <c r="FD930" s="75">
        <f t="shared" si="2201"/>
        <v>-1.0657432042600548E-5</v>
      </c>
    </row>
    <row r="931" spans="7:160" x14ac:dyDescent="0.35">
      <c r="G931" t="str">
        <f t="shared" si="2197"/>
        <v>Refd, t=4.58</v>
      </c>
      <c r="H931" s="76">
        <f t="shared" si="2198"/>
        <v>4.5799999999999246</v>
      </c>
      <c r="I931" s="1">
        <f t="shared" si="2199"/>
        <v>0</v>
      </c>
      <c r="J931" s="22">
        <f t="shared" si="2200"/>
        <v>8.0806377978249038E-9</v>
      </c>
      <c r="K931" s="1">
        <f t="shared" si="2202"/>
        <v>4.1716376401130348E-8</v>
      </c>
      <c r="L931" s="1">
        <f t="shared" si="2203"/>
        <v>1.0584747830602389E-7</v>
      </c>
      <c r="M931" s="1">
        <f t="shared" si="2204"/>
        <v>2.2172828266660577E-7</v>
      </c>
      <c r="N931" s="1">
        <f t="shared" si="2205"/>
        <v>4.2346718491353136E-7</v>
      </c>
      <c r="O931" s="1">
        <f t="shared" si="2206"/>
        <v>7.6496448275915126E-7</v>
      </c>
      <c r="P931" s="1">
        <f t="shared" si="2207"/>
        <v>1.3301938784255318E-6</v>
      </c>
      <c r="Q931" s="1">
        <f t="shared" si="2208"/>
        <v>2.2482432212551838E-6</v>
      </c>
      <c r="R931" s="1">
        <f t="shared" si="2209"/>
        <v>3.7150365895898598E-6</v>
      </c>
      <c r="S931" s="1">
        <f t="shared" si="2210"/>
        <v>6.0243058399896468E-6</v>
      </c>
      <c r="T931" s="1">
        <f t="shared" si="2211"/>
        <v>9.6111858171361733E-6</v>
      </c>
      <c r="U931" s="1">
        <f t="shared" si="2212"/>
        <v>1.5112789112411396E-5</v>
      </c>
      <c r="V931" s="1">
        <f t="shared" si="2213"/>
        <v>2.3451279719614312E-5</v>
      </c>
      <c r="W931" s="1">
        <f t="shared" si="2214"/>
        <v>3.5946301013347106E-5</v>
      </c>
      <c r="X931" s="1">
        <f t="shared" si="2215"/>
        <v>5.4465090695900911E-5</v>
      </c>
      <c r="Y931" s="1">
        <f t="shared" si="2216"/>
        <v>8.1620171992832487E-5</v>
      </c>
      <c r="Z931" s="1">
        <f t="shared" si="2217"/>
        <v>1.210260462265925E-4</v>
      </c>
      <c r="AA931" s="1">
        <f t="shared" si="2218"/>
        <v>1.7762768075399126E-4</v>
      </c>
      <c r="AB931" s="1">
        <f t="shared" si="2219"/>
        <v>2.5811459036879209E-4</v>
      </c>
      <c r="AC931" s="1">
        <f t="shared" si="2220"/>
        <v>3.7143469850357282E-4</v>
      </c>
      <c r="AD931" s="1">
        <f t="shared" si="2221"/>
        <v>5.2942163612613004E-4</v>
      </c>
      <c r="AE931" s="1">
        <f t="shared" si="2222"/>
        <v>7.4754735200827983E-4</v>
      </c>
      <c r="AF931" s="1">
        <f t="shared" si="2223"/>
        <v>1.0458085113114318E-3</v>
      </c>
      <c r="AG931" s="1">
        <f t="shared" si="2224"/>
        <v>1.4497498070674356E-3</v>
      </c>
      <c r="AH931" s="1">
        <f t="shared" si="2225"/>
        <v>1.9916197136799854E-3</v>
      </c>
      <c r="AI931" s="1">
        <f t="shared" si="2226"/>
        <v>2.7116441928811356E-3</v>
      </c>
      <c r="AJ931" s="1">
        <f t="shared" si="2227"/>
        <v>3.6593914060879407E-3</v>
      </c>
      <c r="AK931" s="1">
        <f t="shared" si="2228"/>
        <v>4.895185803802906E-3</v>
      </c>
      <c r="AL931" s="1">
        <f t="shared" si="2229"/>
        <v>6.4915135438016651E-3</v>
      </c>
      <c r="AM931" s="1">
        <f t="shared" si="2230"/>
        <v>8.5343438475561154E-3</v>
      </c>
      <c r="AN931" s="1">
        <f t="shared" si="2231"/>
        <v>1.1124273789100842E-2</v>
      </c>
      <c r="AO931" s="1">
        <f t="shared" si="2232"/>
        <v>1.4377388595299455E-2</v>
      </c>
      <c r="AP931" s="1">
        <f t="shared" si="2233"/>
        <v>1.84257175598504E-2</v>
      </c>
      <c r="AQ931" s="1">
        <f t="shared" si="2234"/>
        <v>2.3417159037042837E-2</v>
      </c>
      <c r="AR931" s="1">
        <f t="shared" si="2235"/>
        <v>2.9514748601040443E-2</v>
      </c>
      <c r="AS931" s="1">
        <f t="shared" si="2236"/>
        <v>3.6895154073046436E-2</v>
      </c>
      <c r="AT931" s="1">
        <f t="shared" si="2237"/>
        <v>4.5746301080590933E-2</v>
      </c>
      <c r="AU931" s="1">
        <f t="shared" si="2238"/>
        <v>5.6264063850944041E-2</v>
      </c>
      <c r="AV931" s="1">
        <f t="shared" si="2239"/>
        <v>6.8647997957438325E-2</v>
      </c>
      <c r="AW931" s="1">
        <f t="shared" si="2240"/>
        <v>8.309614364418165E-2</v>
      </c>
      <c r="AX931" s="1">
        <f t="shared" si="2241"/>
        <v>9.9798987978437587E-2</v>
      </c>
      <c r="AY931" s="1">
        <f t="shared" si="2242"/>
        <v>0.11893273817142171</v>
      </c>
      <c r="AZ931" s="1">
        <f t="shared" si="2243"/>
        <v>0.14065212276462527</v>
      </c>
      <c r="BA931" s="1">
        <f t="shared" si="2244"/>
        <v>0.16508299708942789</v>
      </c>
      <c r="BB931" s="1">
        <f t="shared" si="2245"/>
        <v>0.19231507921399618</v>
      </c>
      <c r="BC931" s="1">
        <f t="shared" si="2246"/>
        <v>0.2223951773368279</v>
      </c>
      <c r="BD931" s="1">
        <f t="shared" si="2247"/>
        <v>0.25532128471923027</v>
      </c>
      <c r="BE931" s="1">
        <f t="shared" si="2248"/>
        <v>0.29103791032786541</v>
      </c>
      <c r="BF931" s="1">
        <f t="shared" si="2249"/>
        <v>0.32943298050211112</v>
      </c>
      <c r="BG931" s="1">
        <f t="shared" si="2250"/>
        <v>0.37033658918829993</v>
      </c>
      <c r="BH931" s="1">
        <f t="shared" si="2251"/>
        <v>0.41352179369193792</v>
      </c>
      <c r="BI931" s="1">
        <f t="shared" si="2252"/>
        <v>0.45870755365047072</v>
      </c>
      <c r="BJ931" s="1">
        <f t="shared" si="2253"/>
        <v>0.50556379902014881</v>
      </c>
      <c r="BK931" s="1">
        <f t="shared" si="2254"/>
        <v>0.55371849570735077</v>
      </c>
      <c r="BL931" s="1">
        <f t="shared" si="2255"/>
        <v>0.60276646327890926</v>
      </c>
      <c r="BM931" s="1">
        <f t="shared" si="2256"/>
        <v>0.65227959628871801</v>
      </c>
      <c r="BN931" s="1">
        <f t="shared" si="2257"/>
        <v>0.70181805685399312</v>
      </c>
      <c r="BO931" s="1">
        <f t="shared" si="2258"/>
        <v>0.75094194755525312</v>
      </c>
      <c r="BP931" s="1">
        <f t="shared" si="2259"/>
        <v>0.79922294493501433</v>
      </c>
      <c r="BQ931" s="1">
        <f t="shared" si="2260"/>
        <v>0.84625537690052322</v>
      </c>
      <c r="BR931" s="1">
        <f t="shared" si="2261"/>
        <v>0.89166626173337671</v>
      </c>
      <c r="BS931" s="1">
        <f t="shared" si="2262"/>
        <v>0.93512388924171319</v>
      </c>
      <c r="BT931" s="1">
        <f t="shared" si="2263"/>
        <v>0.97634461075664714</v>
      </c>
      <c r="BU931" s="1">
        <f t="shared" si="2264"/>
        <v>1.0150976074043851</v>
      </c>
      <c r="BV931" s="1">
        <f t="shared" si="2265"/>
        <v>1.0512075175913296</v>
      </c>
      <c r="BW931" s="1">
        <f t="shared" si="2266"/>
        <v>1.0845549168391497</v>
      </c>
      <c r="BX931" s="1">
        <f t="shared" si="2267"/>
        <v>1.1150747483438928</v>
      </c>
      <c r="BY931" s="1">
        <f t="shared" si="2268"/>
        <v>1.1427528943210565</v>
      </c>
      <c r="BZ931" s="1">
        <f t="shared" si="2269"/>
        <v>1.1676211513255312</v>
      </c>
      <c r="CA931" s="1">
        <f t="shared" si="2270"/>
        <v>1.1897509241882636</v>
      </c>
      <c r="CB931" s="1">
        <f t="shared" si="2271"/>
        <v>1.2092459818963617</v>
      </c>
      <c r="CC931" s="1">
        <f t="shared" si="2272"/>
        <v>1.2262346255049701</v>
      </c>
      <c r="CD931" s="1">
        <f t="shared" si="2273"/>
        <v>1.2408616055330213</v>
      </c>
      <c r="CE931" s="1">
        <f t="shared" si="2274"/>
        <v>1.2532800980699379</v>
      </c>
      <c r="CF931" s="1">
        <f t="shared" si="2275"/>
        <v>1.2636440096135877</v>
      </c>
      <c r="CG931" s="1">
        <f t="shared" si="2276"/>
        <v>1.2721008353569452</v>
      </c>
      <c r="CH931" s="1">
        <f t="shared" si="2277"/>
        <v>1.2787852489054643</v>
      </c>
      <c r="CI931" s="1">
        <f t="shared" si="2278"/>
        <v>1.2838135572448219</v>
      </c>
      <c r="CJ931" s="1">
        <f t="shared" si="2279"/>
        <v>1.2872791162023969</v>
      </c>
      <c r="CK931" s="1">
        <f t="shared" si="2280"/>
        <v>1.2892487704653648</v>
      </c>
      <c r="CL931" s="1">
        <f t="shared" si="2281"/>
        <v>1.2897603589641036</v>
      </c>
      <c r="CM931" s="1">
        <f t="shared" si="2282"/>
        <v>1.2888213104105155</v>
      </c>
      <c r="CN931" s="1">
        <f t="shared" si="2283"/>
        <v>1.2864083432615205</v>
      </c>
      <c r="CO931" s="1">
        <f t="shared" si="2284"/>
        <v>1.2824682768564266</v>
      </c>
      <c r="CP931" s="1">
        <f t="shared" si="2285"/>
        <v>1.2769199530332627</v>
      </c>
      <c r="CQ931" s="1">
        <f t="shared" si="2286"/>
        <v>1.2696572572135982</v>
      </c>
      <c r="CR931" s="1">
        <f t="shared" si="2287"/>
        <v>1.2605532121699059</v>
      </c>
      <c r="CS931" s="1">
        <f t="shared" si="2288"/>
        <v>1.2494650945883354</v>
      </c>
      <c r="CT931" s="1">
        <f t="shared" si="2289"/>
        <v>1.2362404932637774</v>
      </c>
      <c r="CU931" s="1">
        <f t="shared" si="2290"/>
        <v>1.2207241886795848</v>
      </c>
      <c r="CV931" s="1">
        <f t="shared" si="2291"/>
        <v>1.2027656884914697</v>
      </c>
      <c r="CW931" s="1">
        <f t="shared" si="2292"/>
        <v>1.1822272049514955</v>
      </c>
      <c r="CX931" s="1">
        <f t="shared" si="2293"/>
        <v>1.1589918125132772</v>
      </c>
      <c r="CY931" s="1">
        <f t="shared" si="2294"/>
        <v>1.132971481409679</v>
      </c>
      <c r="CZ931" s="1">
        <f t="shared" si="2295"/>
        <v>1.1041146508301465</v>
      </c>
      <c r="DA931" s="1">
        <f t="shared" si="2296"/>
        <v>1.0724129881691435</v>
      </c>
      <c r="DB931" s="1">
        <f t="shared" si="2297"/>
        <v>1.0379069826489586</v>
      </c>
      <c r="DC931" s="1">
        <f t="shared" si="2298"/>
        <v>1.0006900451799585</v>
      </c>
      <c r="DD931" s="1">
        <f t="shared" si="2299"/>
        <v>0.96091083270342825</v>
      </c>
      <c r="DE931" s="1">
        <f t="shared" si="2300"/>
        <v>0.91877358364456085</v>
      </c>
      <c r="DF931" s="1">
        <f t="shared" si="2301"/>
        <v>0.87453633865560798</v>
      </c>
      <c r="DG931" s="1">
        <f t="shared" si="2302"/>
        <v>0.82850702282086652</v>
      </c>
      <c r="DH931" s="1">
        <f t="shared" si="2303"/>
        <v>0.78103747560430836</v>
      </c>
      <c r="DI931" s="1">
        <f t="shared" si="2304"/>
        <v>0.73251562562374861</v>
      </c>
      <c r="DJ931" s="1">
        <f t="shared" si="2305"/>
        <v>0.68335611093294857</v>
      </c>
      <c r="DK931" s="1">
        <f t="shared" si="2306"/>
        <v>0.63398973421011962</v>
      </c>
      <c r="DL931" s="1">
        <f t="shared" si="2307"/>
        <v>0.58485220934139659</v>
      </c>
      <c r="DM931" s="1">
        <f t="shared" si="2308"/>
        <v>0.53637269616427707</v>
      </c>
      <c r="DN931" s="1">
        <f t="shared" si="2309"/>
        <v>0.48896263046279659</v>
      </c>
      <c r="DO931" s="1">
        <f t="shared" si="2310"/>
        <v>0.44300533589468188</v>
      </c>
      <c r="DP931" s="1">
        <f t="shared" si="2311"/>
        <v>0.39884685500979045</v>
      </c>
      <c r="DQ931" s="1">
        <f t="shared" si="2312"/>
        <v>0.35678836177274209</v>
      </c>
      <c r="DR931" s="1">
        <f t="shared" si="2313"/>
        <v>0.31708042379401685</v>
      </c>
      <c r="DS931" s="1">
        <f t="shared" si="2314"/>
        <v>0.27991927589993038</v>
      </c>
      <c r="DT931" s="1">
        <f t="shared" si="2315"/>
        <v>0.24544515550928336</v>
      </c>
      <c r="DU931" s="1">
        <f t="shared" si="2316"/>
        <v>0.2137426422969429</v>
      </c>
      <c r="DV931" s="1">
        <f t="shared" si="2317"/>
        <v>0.18484284690598526</v>
      </c>
      <c r="DW931" s="1">
        <f t="shared" si="2318"/>
        <v>0.15872721188601566</v>
      </c>
      <c r="DX931" s="1">
        <f t="shared" si="2319"/>
        <v>0.13533262681515518</v>
      </c>
      <c r="DY931" s="1">
        <f t="shared" si="2320"/>
        <v>0.1145575210716252</v>
      </c>
      <c r="DZ931" s="1">
        <f t="shared" si="2321"/>
        <v>9.6268582418908205E-2</v>
      </c>
      <c r="EA931" s="1">
        <f t="shared" si="2322"/>
        <v>8.0307756151228593E-2</v>
      </c>
      <c r="EB931" s="1">
        <f t="shared" si="2323"/>
        <v>6.6499205227130653E-2</v>
      </c>
      <c r="EC931" s="1">
        <f t="shared" si="2324"/>
        <v>5.4655952718334525E-2</v>
      </c>
      <c r="ED931" s="1">
        <f t="shared" si="2325"/>
        <v>4.4585979488113082E-2</v>
      </c>
      <c r="EE931" s="1">
        <f t="shared" si="2326"/>
        <v>3.6097607554141424E-2</v>
      </c>
      <c r="EF931" s="1">
        <f t="shared" si="2327"/>
        <v>2.9004058556309643E-2</v>
      </c>
      <c r="EG931" s="1">
        <f t="shared" si="2328"/>
        <v>2.3127133151821293E-2</v>
      </c>
      <c r="EH931" s="1">
        <f t="shared" si="2329"/>
        <v>1.8300007789551112E-2</v>
      </c>
      <c r="EI931" s="1">
        <f t="shared" si="2330"/>
        <v>1.4369187880177941E-2</v>
      </c>
      <c r="EJ931" s="1">
        <f t="shared" si="2331"/>
        <v>1.1195689535049904E-2</v>
      </c>
      <c r="EK931" s="1">
        <f t="shared" si="2332"/>
        <v>8.6555453483498513E-3</v>
      </c>
      <c r="EL931" s="1">
        <f t="shared" si="2333"/>
        <v>6.6397434715990888E-3</v>
      </c>
      <c r="EM931" s="1">
        <f t="shared" si="2334"/>
        <v>5.0537144123465674E-3</v>
      </c>
      <c r="EN931" s="1">
        <f t="shared" si="2335"/>
        <v>3.8164779356022228E-3</v>
      </c>
      <c r="EO931" s="1">
        <f t="shared" si="2336"/>
        <v>2.859554745422072E-3</v>
      </c>
      <c r="EP931" s="1">
        <f t="shared" si="2337"/>
        <v>2.125735926005891E-3</v>
      </c>
      <c r="EQ931" s="1">
        <f t="shared" si="2338"/>
        <v>1.5677889998384244E-3</v>
      </c>
      <c r="ER931" s="1">
        <f t="shared" si="2339"/>
        <v>1.1471643051926153E-3</v>
      </c>
      <c r="ES931" s="1">
        <f t="shared" si="2340"/>
        <v>8.3275034648401774E-4</v>
      </c>
      <c r="ET931" s="1">
        <f t="shared" si="2341"/>
        <v>5.9971268354580456E-4</v>
      </c>
      <c r="EU931" s="1">
        <f t="shared" si="2342"/>
        <v>4.2843836344798851E-4</v>
      </c>
      <c r="EV931" s="1">
        <f t="shared" si="2343"/>
        <v>3.0359714501257618E-4</v>
      </c>
      <c r="EW931" s="1">
        <f t="shared" si="2344"/>
        <v>2.1332184631037829E-4</v>
      </c>
      <c r="EX931" s="1">
        <f t="shared" si="2345"/>
        <v>1.4850284141079394E-4</v>
      </c>
      <c r="EY931" s="1">
        <f t="shared" si="2346"/>
        <v>1.0218558527593739E-4</v>
      </c>
      <c r="EZ931" s="1">
        <f t="shared" si="2347"/>
        <v>6.9054324212038096E-5</v>
      </c>
      <c r="FA931" s="1">
        <f t="shared" si="2348"/>
        <v>4.4978772050332074E-5</v>
      </c>
      <c r="FB931" s="1">
        <f t="shared" si="2349"/>
        <v>2.6591913934065922E-5</v>
      </c>
      <c r="FC931" s="1">
        <f t="shared" si="2350"/>
        <v>1.0853893181463899E-5</v>
      </c>
      <c r="FD931" s="75">
        <f t="shared" si="2201"/>
        <v>-1.0853893181463899E-5</v>
      </c>
    </row>
    <row r="932" spans="7:160" x14ac:dyDescent="0.35">
      <c r="G932" t="str">
        <f t="shared" si="2197"/>
        <v>Refd, t=4.58</v>
      </c>
      <c r="H932" s="76">
        <f t="shared" si="2198"/>
        <v>4.5849999999999245</v>
      </c>
      <c r="I932" s="1">
        <f t="shared" si="2199"/>
        <v>0</v>
      </c>
      <c r="J932" s="22">
        <f t="shared" si="2200"/>
        <v>7.99215396459854E-9</v>
      </c>
      <c r="K932" s="1">
        <f t="shared" si="2202"/>
        <v>4.1259799854293726E-8</v>
      </c>
      <c r="L932" s="1">
        <f t="shared" si="2203"/>
        <v>1.0469023725054023E-7</v>
      </c>
      <c r="M932" s="1">
        <f t="shared" si="2204"/>
        <v>2.1930804748739846E-7</v>
      </c>
      <c r="N932" s="1">
        <f t="shared" si="2205"/>
        <v>4.1885497702885695E-7</v>
      </c>
      <c r="O932" s="1">
        <f t="shared" si="2206"/>
        <v>7.5665556855376395E-7</v>
      </c>
      <c r="P932" s="1">
        <f t="shared" si="2207"/>
        <v>1.3157928284733112E-6</v>
      </c>
      <c r="Q932" s="1">
        <f t="shared" si="2208"/>
        <v>2.2239960387790052E-6</v>
      </c>
      <c r="R932" s="1">
        <f t="shared" si="2209"/>
        <v>3.6751449580999529E-6</v>
      </c>
      <c r="S932" s="1">
        <f t="shared" si="2210"/>
        <v>5.959935346508753E-6</v>
      </c>
      <c r="T932" s="1">
        <f t="shared" si="2211"/>
        <v>9.5090505055618806E-6</v>
      </c>
      <c r="U932" s="1">
        <f t="shared" si="2212"/>
        <v>1.4953158045555159E-5</v>
      </c>
      <c r="V932" s="1">
        <f t="shared" si="2213"/>
        <v>2.3205206776040259E-5</v>
      </c>
      <c r="W932" s="1">
        <f t="shared" si="2214"/>
        <v>3.5571826795324332E-5</v>
      </c>
      <c r="X932" s="1">
        <f t="shared" si="2215"/>
        <v>5.3902105814126795E-5</v>
      </c>
      <c r="Y932" s="1">
        <f t="shared" si="2216"/>
        <v>8.0783565844534994E-5</v>
      </c>
      <c r="Z932" s="1">
        <f t="shared" si="2217"/>
        <v>1.1979669786732272E-4</v>
      </c>
      <c r="AA932" s="1">
        <f t="shared" si="2218"/>
        <v>1.7584078356494846E-4</v>
      </c>
      <c r="AB932" s="1">
        <f t="shared" si="2219"/>
        <v>2.5554474705915772E-4</v>
      </c>
      <c r="AC932" s="1">
        <f t="shared" si="2220"/>
        <v>3.6777718702047762E-4</v>
      </c>
      <c r="AD932" s="1">
        <f t="shared" si="2221"/>
        <v>5.2426924209049051E-4</v>
      </c>
      <c r="AE932" s="1">
        <f t="shared" si="2222"/>
        <v>7.4036220326273254E-4</v>
      </c>
      <c r="AF932" s="1">
        <f t="shared" si="2223"/>
        <v>1.0358884504253374E-3</v>
      </c>
      <c r="AG932" s="1">
        <f t="shared" si="2224"/>
        <v>1.4361890139411864E-3</v>
      </c>
      <c r="AH932" s="1">
        <f t="shared" si="2225"/>
        <v>1.9732635572875757E-3</v>
      </c>
      <c r="AI932" s="1">
        <f t="shared" si="2226"/>
        <v>2.6870386600157249E-3</v>
      </c>
      <c r="AJ932" s="1">
        <f t="shared" si="2227"/>
        <v>3.6267279313850188E-3</v>
      </c>
      <c r="AK932" s="1">
        <f t="shared" si="2228"/>
        <v>4.8522429066140786E-3</v>
      </c>
      <c r="AL932" s="1">
        <f t="shared" si="2229"/>
        <v>6.4355973499819917E-3</v>
      </c>
      <c r="AM932" s="1">
        <f t="shared" si="2230"/>
        <v>8.4622303109329108E-3</v>
      </c>
      <c r="AN932" s="1">
        <f t="shared" si="2231"/>
        <v>1.1032156186563358E-2</v>
      </c>
      <c r="AO932" s="1">
        <f t="shared" si="2232"/>
        <v>1.4260834594302413E-2</v>
      </c>
      <c r="AP932" s="1">
        <f t="shared" si="2233"/>
        <v>1.827964077721932E-2</v>
      </c>
      <c r="AQ932" s="1">
        <f t="shared" si="2234"/>
        <v>2.3235810442551151E-2</v>
      </c>
      <c r="AR932" s="1">
        <f t="shared" si="2235"/>
        <v>2.9291733282685736E-2</v>
      </c>
      <c r="AS932" s="1">
        <f t="shared" si="2236"/>
        <v>3.6623478690293684E-2</v>
      </c>
      <c r="AT932" s="1">
        <f t="shared" si="2237"/>
        <v>4.5418456715819074E-2</v>
      </c>
      <c r="AU932" s="1">
        <f t="shared" si="2238"/>
        <v>5.5872147878467678E-2</v>
      </c>
      <c r="AV932" s="1">
        <f t="shared" si="2239"/>
        <v>6.8183876966122811E-2</v>
      </c>
      <c r="AW932" s="1">
        <f t="shared" si="2240"/>
        <v>8.2551657396718922E-2</v>
      </c>
      <c r="AX932" s="1">
        <f t="shared" si="2241"/>
        <v>9.9166191937404558E-2</v>
      </c>
      <c r="AY932" s="1">
        <f t="shared" si="2242"/>
        <v>0.1182041793879291</v>
      </c>
      <c r="AZ932" s="1">
        <f t="shared" si="2243"/>
        <v>0.13982114107477456</v>
      </c>
      <c r="BA932" s="1">
        <f t="shared" si="2244"/>
        <v>0.16414404080047199</v>
      </c>
      <c r="BB932" s="1">
        <f t="shared" si="2245"/>
        <v>0.19126402201455073</v>
      </c>
      <c r="BC932" s="1">
        <f t="shared" si="2246"/>
        <v>0.22122962126890527</v>
      </c>
      <c r="BD932" s="1">
        <f t="shared" si="2247"/>
        <v>0.25404083292449298</v>
      </c>
      <c r="BE932" s="1">
        <f t="shared" si="2248"/>
        <v>0.28964439310852164</v>
      </c>
      <c r="BF932" s="1">
        <f t="shared" si="2249"/>
        <v>0.3279306191405022</v>
      </c>
      <c r="BG932" s="1">
        <f t="shared" si="2250"/>
        <v>0.36873208399237833</v>
      </c>
      <c r="BH932" s="1">
        <f t="shared" si="2251"/>
        <v>0.41182432583003203</v>
      </c>
      <c r="BI932" s="1">
        <f t="shared" si="2252"/>
        <v>0.45692869436717748</v>
      </c>
      <c r="BJ932" s="1">
        <f t="shared" si="2253"/>
        <v>0.50371732455609697</v>
      </c>
      <c r="BK932" s="1">
        <f t="shared" si="2254"/>
        <v>0.5518201113750415</v>
      </c>
      <c r="BL932" s="1">
        <f t="shared" si="2255"/>
        <v>0.60083344532017247</v>
      </c>
      <c r="BM932" s="1">
        <f t="shared" si="2256"/>
        <v>0.6503303649808686</v>
      </c>
      <c r="BN932" s="1">
        <f t="shared" si="2257"/>
        <v>0.6998716984781761</v>
      </c>
      <c r="BO932" s="1">
        <f t="shared" si="2258"/>
        <v>0.74901770597406891</v>
      </c>
      <c r="BP932" s="1">
        <f t="shared" si="2259"/>
        <v>0.79733970540509524</v>
      </c>
      <c r="BQ932" s="1">
        <f t="shared" si="2260"/>
        <v>0.84443116522542061</v>
      </c>
      <c r="BR932" s="1">
        <f t="shared" si="2261"/>
        <v>0.88991778091089657</v>
      </c>
      <c r="BS932" s="1">
        <f t="shared" si="2262"/>
        <v>0.93346611346010566</v>
      </c>
      <c r="BT932" s="1">
        <f t="shared" si="2263"/>
        <v>0.97479045313402835</v>
      </c>
      <c r="BU932" s="1">
        <f t="shared" si="2264"/>
        <v>1.0136576735208183</v>
      </c>
      <c r="BV932" s="1">
        <f t="shared" si="2265"/>
        <v>1.0498899519688949</v>
      </c>
      <c r="BW932" s="1">
        <f t="shared" si="2266"/>
        <v>1.0833653444467415</v>
      </c>
      <c r="BX932" s="1">
        <f t="shared" si="2267"/>
        <v>1.1140163083006998</v>
      </c>
      <c r="BY932" s="1">
        <f t="shared" si="2268"/>
        <v>1.1418263585706048</v>
      </c>
      <c r="BZ932" s="1">
        <f t="shared" si="2269"/>
        <v>1.1668251174141484</v>
      </c>
      <c r="CA932" s="1">
        <f t="shared" si="2270"/>
        <v>1.1890820685910888</v>
      </c>
      <c r="CB932" s="1">
        <f t="shared" si="2271"/>
        <v>1.2086993586838368</v>
      </c>
      <c r="CC932" s="1">
        <f t="shared" si="2272"/>
        <v>1.2258039945358117</v>
      </c>
      <c r="CD932" s="1">
        <f t="shared" si="2273"/>
        <v>1.2405397747160234</v>
      </c>
      <c r="CE932" s="1">
        <f t="shared" si="2274"/>
        <v>1.2530592654088943</v>
      </c>
      <c r="CF932" s="1">
        <f t="shared" si="2275"/>
        <v>1.2635160925415854</v>
      </c>
      <c r="CG932" s="1">
        <f t="shared" si="2276"/>
        <v>1.2720577770572747</v>
      </c>
      <c r="CH932" s="1">
        <f t="shared" si="2277"/>
        <v>1.2788192936825395</v>
      </c>
      <c r="CI932" s="1">
        <f t="shared" si="2278"/>
        <v>1.283917489343668</v>
      </c>
      <c r="CJ932" s="1">
        <f t="shared" si="2279"/>
        <v>1.2874464586078926</v>
      </c>
      <c r="CK932" s="1">
        <f t="shared" si="2280"/>
        <v>1.2894739420175161</v>
      </c>
      <c r="CL932" s="1">
        <f t="shared" si="2281"/>
        <v>1.2900387895313108</v>
      </c>
      <c r="CM932" s="1">
        <f t="shared" si="2282"/>
        <v>1.2891495148512249</v>
      </c>
      <c r="CN932" s="1">
        <f t="shared" si="2283"/>
        <v>1.2867839555079577</v>
      </c>
      <c r="CO932" s="1">
        <f t="shared" si="2284"/>
        <v>1.2828900457459704</v>
      </c>
      <c r="CP932" s="1">
        <f t="shared" si="2285"/>
        <v>1.2773877015968649</v>
      </c>
      <c r="CQ932" s="1">
        <f t="shared" si="2286"/>
        <v>1.2701718071259764</v>
      </c>
      <c r="CR932" s="1">
        <f t="shared" si="2287"/>
        <v>1.2611162750937814</v>
      </c>
      <c r="CS932" s="1">
        <f t="shared" si="2288"/>
        <v>1.2500791323125331</v>
      </c>
      <c r="CT932" s="1">
        <f t="shared" si="2289"/>
        <v>1.236908548924565</v>
      </c>
      <c r="CU932" s="1">
        <f t="shared" si="2290"/>
        <v>1.2214496920123057</v>
      </c>
      <c r="CV932" s="1">
        <f t="shared" si="2291"/>
        <v>1.2035522389888509</v>
      </c>
      <c r="CW932" s="1">
        <f t="shared" si="2292"/>
        <v>1.1830783379644989</v>
      </c>
      <c r="CX932" s="1">
        <f t="shared" si="2293"/>
        <v>1.1599107546355127</v>
      </c>
      <c r="CY932" s="1">
        <f t="shared" si="2294"/>
        <v>1.1339609028164546</v>
      </c>
      <c r="CZ932" s="1">
        <f t="shared" si="2295"/>
        <v>1.1051764234520034</v>
      </c>
      <c r="DA932" s="1">
        <f t="shared" si="2296"/>
        <v>1.0735479595098856</v>
      </c>
      <c r="DB932" s="1">
        <f t="shared" si="2297"/>
        <v>1.0391147755578591</v>
      </c>
      <c r="DC932" s="1">
        <f t="shared" si="2298"/>
        <v>1.0019688938276972</v>
      </c>
      <c r="DD932" s="1">
        <f t="shared" si="2299"/>
        <v>0.96225746430078518</v>
      </c>
      <c r="DE932" s="1">
        <f t="shared" si="2300"/>
        <v>0.92018315404332351</v>
      </c>
      <c r="DF932" s="1">
        <f t="shared" si="2301"/>
        <v>0.87600242790452176</v>
      </c>
      <c r="DG932" s="1">
        <f t="shared" si="2302"/>
        <v>0.83002169410139681</v>
      </c>
      <c r="DH932" s="1">
        <f t="shared" si="2303"/>
        <v>0.78259139788717014</v>
      </c>
      <c r="DI932" s="1">
        <f t="shared" si="2304"/>
        <v>0.73409825706338117</v>
      </c>
      <c r="DJ932" s="1">
        <f t="shared" si="2305"/>
        <v>0.68495593668351396</v>
      </c>
      <c r="DK932" s="1">
        <f t="shared" si="2306"/>
        <v>0.63559454924766046</v>
      </c>
      <c r="DL932" s="1">
        <f t="shared" si="2307"/>
        <v>0.58644943424899709</v>
      </c>
      <c r="DM932" s="1">
        <f t="shared" si="2308"/>
        <v>0.53794971188667873</v>
      </c>
      <c r="DN932" s="1">
        <f t="shared" si="2309"/>
        <v>0.49050711692013987</v>
      </c>
      <c r="DO932" s="1">
        <f t="shared" si="2310"/>
        <v>0.44450559915290894</v>
      </c>
      <c r="DP932" s="1">
        <f t="shared" si="2311"/>
        <v>0.40029212845478146</v>
      </c>
      <c r="DQ932" s="1">
        <f t="shared" si="2312"/>
        <v>0.35816906836797352</v>
      </c>
      <c r="DR932" s="1">
        <f t="shared" si="2313"/>
        <v>0.31838838888926313</v>
      </c>
      <c r="DS932" s="1">
        <f t="shared" si="2314"/>
        <v>0.28114788301603272</v>
      </c>
      <c r="DT932" s="1">
        <f t="shared" si="2315"/>
        <v>0.24658944082669737</v>
      </c>
      <c r="DU932" s="1">
        <f t="shared" si="2316"/>
        <v>0.21479932698072601</v>
      </c>
      <c r="DV932" s="1">
        <f t="shared" si="2317"/>
        <v>0.18581030966766079</v>
      </c>
      <c r="DW932" s="1">
        <f t="shared" si="2318"/>
        <v>0.15960540709788038</v>
      </c>
      <c r="DX932" s="1">
        <f t="shared" si="2319"/>
        <v>0.13612295588054163</v>
      </c>
      <c r="DY932" s="1">
        <f t="shared" si="2320"/>
        <v>0.11526266649382823</v>
      </c>
      <c r="DZ932" s="1">
        <f t="shared" si="2321"/>
        <v>9.6892315039541488E-2</v>
      </c>
      <c r="EA932" s="1">
        <f t="shared" si="2322"/>
        <v>8.0854726342644442E-2</v>
      </c>
      <c r="EB932" s="1">
        <f t="shared" si="2323"/>
        <v>6.6974728474211473E-2</v>
      </c>
      <c r="EC932" s="1">
        <f t="shared" si="2324"/>
        <v>5.5065799107737116E-2</v>
      </c>
      <c r="ED932" s="1">
        <f t="shared" si="2325"/>
        <v>4.4936175264741203E-2</v>
      </c>
      <c r="EE932" s="1">
        <f t="shared" si="2326"/>
        <v>3.6394255249431968E-2</v>
      </c>
      <c r="EF932" s="1">
        <f t="shared" si="2327"/>
        <v>2.9253180388399091E-2</v>
      </c>
      <c r="EG932" s="1">
        <f t="shared" si="2328"/>
        <v>2.3334540582235958E-2</v>
      </c>
      <c r="EH932" s="1">
        <f t="shared" si="2329"/>
        <v>1.847119841406708E-2</v>
      </c>
      <c r="EI932" s="1">
        <f t="shared" si="2330"/>
        <v>1.4509269326340274E-2</v>
      </c>
      <c r="EJ932" s="1">
        <f t="shared" si="2331"/>
        <v>1.1309328799540847E-2</v>
      </c>
      <c r="EK932" s="1">
        <f t="shared" si="2332"/>
        <v>8.7469410682255028E-3</v>
      </c>
      <c r="EL932" s="1">
        <f t="shared" si="2333"/>
        <v>6.7126179912287733E-3</v>
      </c>
      <c r="EM932" s="1">
        <f t="shared" si="2334"/>
        <v>5.1113221664361823E-3</v>
      </c>
      <c r="EN932" s="1">
        <f t="shared" si="2335"/>
        <v>3.8616265841320647E-3</v>
      </c>
      <c r="EO932" s="1">
        <f t="shared" si="2336"/>
        <v>2.8946356232774683E-3</v>
      </c>
      <c r="EP932" s="1">
        <f t="shared" si="2337"/>
        <v>2.152760657362268E-3</v>
      </c>
      <c r="EQ932" s="1">
        <f t="shared" si="2338"/>
        <v>1.588429523172597E-3</v>
      </c>
      <c r="ER932" s="1">
        <f t="shared" si="2339"/>
        <v>1.1627940107415398E-3</v>
      </c>
      <c r="ES932" s="1">
        <f t="shared" si="2340"/>
        <v>8.444845019382214E-4</v>
      </c>
      <c r="ET932" s="1">
        <f t="shared" si="2341"/>
        <v>6.0844678147740959E-4</v>
      </c>
      <c r="EU932" s="1">
        <f t="shared" si="2342"/>
        <v>4.3488343942326899E-4</v>
      </c>
      <c r="EV932" s="1">
        <f t="shared" si="2343"/>
        <v>3.0831147013902897E-4</v>
      </c>
      <c r="EW932" s="1">
        <f t="shared" si="2344"/>
        <v>2.1673867981354078E-4</v>
      </c>
      <c r="EX932" s="1">
        <f t="shared" si="2345"/>
        <v>1.5095412916866447E-4</v>
      </c>
      <c r="EY932" s="1">
        <f t="shared" si="2346"/>
        <v>1.0392160113492689E-4</v>
      </c>
      <c r="EZ932" s="1">
        <f t="shared" si="2347"/>
        <v>7.0259261075780304E-5</v>
      </c>
      <c r="FA932" s="1">
        <f t="shared" si="2348"/>
        <v>4.5782179338574796E-5</v>
      </c>
      <c r="FB932" s="1">
        <f t="shared" si="2349"/>
        <v>2.7075611849403551E-5</v>
      </c>
      <c r="FC932" s="1">
        <f t="shared" si="2350"/>
        <v>1.1053512511604341E-5</v>
      </c>
      <c r="FD932" s="75">
        <f t="shared" si="2201"/>
        <v>-1.1053512511604341E-5</v>
      </c>
    </row>
    <row r="933" spans="7:160" x14ac:dyDescent="0.35">
      <c r="G933" t="str">
        <f t="shared" si="2197"/>
        <v>Refd, t=4.59</v>
      </c>
      <c r="H933" s="76">
        <f t="shared" si="2198"/>
        <v>4.5899999999999244</v>
      </c>
      <c r="I933" s="1">
        <f t="shared" si="2199"/>
        <v>0</v>
      </c>
      <c r="J933" s="22">
        <f t="shared" si="2200"/>
        <v>7.9046501799444548E-9</v>
      </c>
      <c r="K933" s="1">
        <f t="shared" si="2202"/>
        <v>4.0808277894298196E-8</v>
      </c>
      <c r="L933" s="1">
        <f t="shared" si="2203"/>
        <v>1.0354579386579664E-7</v>
      </c>
      <c r="M933" s="1">
        <f t="shared" si="2204"/>
        <v>2.1691453342499463E-7</v>
      </c>
      <c r="N933" s="1">
        <f t="shared" si="2205"/>
        <v>4.1429357945001907E-7</v>
      </c>
      <c r="O933" s="1">
        <f t="shared" si="2206"/>
        <v>7.4843793713013897E-7</v>
      </c>
      <c r="P933" s="1">
        <f t="shared" si="2207"/>
        <v>1.3015494651507364E-6</v>
      </c>
      <c r="Q933" s="1">
        <f t="shared" si="2208"/>
        <v>2.200013322497066E-6</v>
      </c>
      <c r="R933" s="1">
        <f t="shared" si="2209"/>
        <v>3.6356864856100553E-6</v>
      </c>
      <c r="S933" s="1">
        <f t="shared" si="2210"/>
        <v>5.8962602821033256E-6</v>
      </c>
      <c r="T933" s="1">
        <f t="shared" si="2211"/>
        <v>9.4080123803969366E-6</v>
      </c>
      <c r="U933" s="1">
        <f t="shared" si="2212"/>
        <v>1.4795231065249682E-5</v>
      </c>
      <c r="V933" s="1">
        <f t="shared" si="2213"/>
        <v>2.2961742575436392E-5</v>
      </c>
      <c r="W933" s="1">
        <f t="shared" si="2214"/>
        <v>3.5201292587158891E-5</v>
      </c>
      <c r="X933" s="1">
        <f t="shared" si="2215"/>
        <v>5.334499562633107E-5</v>
      </c>
      <c r="Y933" s="1">
        <f t="shared" si="2216"/>
        <v>7.9955611714005949E-5</v>
      </c>
      <c r="Z933" s="1">
        <f t="shared" si="2217"/>
        <v>1.185799405744412E-4</v>
      </c>
      <c r="AA933" s="1">
        <f t="shared" si="2218"/>
        <v>1.740719976679529E-4</v>
      </c>
      <c r="AB933" s="1">
        <f t="shared" si="2219"/>
        <v>2.5300065965230259E-4</v>
      </c>
      <c r="AC933" s="1">
        <f t="shared" si="2220"/>
        <v>3.6415589315343908E-4</v>
      </c>
      <c r="AD933" s="1">
        <f t="shared" si="2221"/>
        <v>5.1916721385693093E-4</v>
      </c>
      <c r="AE933" s="1">
        <f t="shared" si="2222"/>
        <v>7.3324632799622405E-4</v>
      </c>
      <c r="AF933" s="1">
        <f t="shared" si="2223"/>
        <v>1.0260626315081371E-3</v>
      </c>
      <c r="AG933" s="1">
        <f t="shared" si="2224"/>
        <v>1.4227550411261213E-3</v>
      </c>
      <c r="AH933" s="1">
        <f t="shared" si="2225"/>
        <v>1.955076216714344E-3</v>
      </c>
      <c r="AI933" s="1">
        <f t="shared" si="2226"/>
        <v>2.6626554186756687E-3</v>
      </c>
      <c r="AJ933" s="1">
        <f t="shared" si="2227"/>
        <v>3.5943540024832828E-3</v>
      </c>
      <c r="AK933" s="1">
        <f t="shared" si="2228"/>
        <v>4.8096730786910845E-3</v>
      </c>
      <c r="AL933" s="1">
        <f t="shared" si="2229"/>
        <v>6.380156630506343E-3</v>
      </c>
      <c r="AM933" s="1">
        <f t="shared" si="2230"/>
        <v>8.3907161679235859E-3</v>
      </c>
      <c r="AN933" s="1">
        <f t="shared" si="2231"/>
        <v>1.0940785928523255E-2</v>
      </c>
      <c r="AO933" s="1">
        <f t="shared" si="2232"/>
        <v>1.4145202153249241E-2</v>
      </c>
      <c r="AP933" s="1">
        <f t="shared" si="2233"/>
        <v>1.8134687782119612E-2</v>
      </c>
      <c r="AQ933" s="1">
        <f t="shared" si="2234"/>
        <v>2.3055816910832222E-2</v>
      </c>
      <c r="AR933" s="1">
        <f t="shared" si="2235"/>
        <v>2.9070333430510759E-2</v>
      </c>
      <c r="AS933" s="1">
        <f t="shared" si="2236"/>
        <v>3.6353707185067946E-2</v>
      </c>
      <c r="AT933" s="1">
        <f t="shared" si="2237"/>
        <v>4.5092830095448989E-2</v>
      </c>
      <c r="AU933" s="1">
        <f t="shared" si="2238"/>
        <v>5.5482784791074956E-2</v>
      </c>
      <c r="AV933" s="1">
        <f t="shared" si="2239"/>
        <v>6.7722659322418999E-2</v>
      </c>
      <c r="AW933" s="1">
        <f t="shared" si="2240"/>
        <v>8.2010432496369731E-2</v>
      </c>
      <c r="AX933" s="1">
        <f t="shared" si="2241"/>
        <v>9.8537013198101431E-2</v>
      </c>
      <c r="AY933" s="1">
        <f t="shared" si="2242"/>
        <v>0.11747958058797792</v>
      </c>
      <c r="AZ933" s="1">
        <f t="shared" si="2243"/>
        <v>0.13899443617968674</v>
      </c>
      <c r="BA933" s="1">
        <f t="shared" si="2244"/>
        <v>0.163209638682833</v>
      </c>
      <c r="BB933" s="1">
        <f t="shared" si="2245"/>
        <v>0.19021774292130397</v>
      </c>
      <c r="BC933" s="1">
        <f t="shared" si="2246"/>
        <v>0.22006899997547677</v>
      </c>
      <c r="BD933" s="1">
        <f t="shared" si="2247"/>
        <v>0.25276539236117807</v>
      </c>
      <c r="BE933" s="1">
        <f t="shared" si="2248"/>
        <v>0.28825587203453773</v>
      </c>
      <c r="BF933" s="1">
        <f t="shared" si="2249"/>
        <v>0.32643313829941178</v>
      </c>
      <c r="BG933" s="1">
        <f t="shared" si="2250"/>
        <v>0.36713223715619608</v>
      </c>
      <c r="BH933" s="1">
        <f t="shared" si="2251"/>
        <v>0.410131185185588</v>
      </c>
      <c r="BI933" s="1">
        <f t="shared" si="2252"/>
        <v>0.45515372368063034</v>
      </c>
      <c r="BJ933" s="1">
        <f t="shared" si="2253"/>
        <v>0.50187419824431412</v>
      </c>
      <c r="BK933" s="1">
        <f t="shared" si="2254"/>
        <v>0.54992444271579277</v>
      </c>
      <c r="BL933" s="1">
        <f t="shared" si="2255"/>
        <v>0.59890243219499506</v>
      </c>
      <c r="BM933" s="1">
        <f t="shared" si="2256"/>
        <v>0.64838236639112967</v>
      </c>
      <c r="BN933" s="1">
        <f t="shared" si="2257"/>
        <v>0.6979257592432776</v>
      </c>
      <c r="BO933" s="1">
        <f t="shared" si="2258"/>
        <v>0.74709305019200412</v>
      </c>
      <c r="BP933" s="1">
        <f t="shared" si="2259"/>
        <v>0.79545522118477996</v>
      </c>
      <c r="BQ933" s="1">
        <f t="shared" si="2260"/>
        <v>0.8426049037396055</v>
      </c>
      <c r="BR933" s="1">
        <f t="shared" si="2261"/>
        <v>0.88816649193122243</v>
      </c>
      <c r="BS933" s="1">
        <f t="shared" si="2262"/>
        <v>0.93180483729921959</v>
      </c>
      <c r="BT933" s="1">
        <f t="shared" si="2263"/>
        <v>0.97323218551679913</v>
      </c>
      <c r="BU933" s="1">
        <f t="shared" si="2264"/>
        <v>1.0122131156084881</v>
      </c>
      <c r="BV933" s="1">
        <f t="shared" si="2265"/>
        <v>1.0485673528988499</v>
      </c>
      <c r="BW933" s="1">
        <f t="shared" si="2266"/>
        <v>1.0821704386890234</v>
      </c>
      <c r="BX933" s="1">
        <f t="shared" si="2267"/>
        <v>1.1129523452301164</v>
      </c>
      <c r="BY933" s="1">
        <f t="shared" si="2268"/>
        <v>1.1408942172360803</v>
      </c>
      <c r="BZ933" s="1">
        <f t="shared" si="2269"/>
        <v>1.1660234958203153</v>
      </c>
      <c r="CA933" s="1">
        <f t="shared" si="2270"/>
        <v>1.1884077340774952</v>
      </c>
      <c r="CB933" s="1">
        <f t="shared" si="2271"/>
        <v>1.2081474442916356</v>
      </c>
      <c r="CC933" s="1">
        <f t="shared" si="2272"/>
        <v>1.2253683255972356</v>
      </c>
      <c r="CD933" s="1">
        <f t="shared" si="2273"/>
        <v>1.2402132102122918</v>
      </c>
      <c r="CE933" s="1">
        <f t="shared" si="2274"/>
        <v>1.2528340397731959</v>
      </c>
      <c r="CF933" s="1">
        <f t="shared" si="2275"/>
        <v>1.2633841453425108</v>
      </c>
      <c r="CG933" s="1">
        <f t="shared" si="2276"/>
        <v>1.272011060165259</v>
      </c>
      <c r="CH933" s="1">
        <f t="shared" si="2277"/>
        <v>1.2788500478743356</v>
      </c>
      <c r="CI933" s="1">
        <f t="shared" si="2278"/>
        <v>1.2840184846312357</v>
      </c>
      <c r="CJ933" s="1">
        <f t="shared" si="2279"/>
        <v>1.2876111947156867</v>
      </c>
      <c r="CK933" s="1">
        <f t="shared" si="2280"/>
        <v>1.2896968072493218</v>
      </c>
      <c r="CL933" s="1">
        <f t="shared" si="2281"/>
        <v>1.2903151776904509</v>
      </c>
      <c r="CM933" s="1">
        <f t="shared" si="2282"/>
        <v>1.289475900886041</v>
      </c>
      <c r="CN933" s="1">
        <f t="shared" si="2283"/>
        <v>1.2871579311778112</v>
      </c>
      <c r="CO933" s="1">
        <f t="shared" si="2284"/>
        <v>1.2833103169132423</v>
      </c>
      <c r="CP933" s="1">
        <f t="shared" si="2285"/>
        <v>1.2778540488494188</v>
      </c>
      <c r="CQ933" s="1">
        <f t="shared" si="2286"/>
        <v>1.2706850114405832</v>
      </c>
      <c r="CR933" s="1">
        <f t="shared" si="2287"/>
        <v>1.2616780102842782</v>
      </c>
      <c r="CS933" s="1">
        <f t="shared" si="2288"/>
        <v>1.2506918261747495</v>
      </c>
      <c r="CT933" s="1">
        <f t="shared" si="2289"/>
        <v>1.2375752153758059</v>
      </c>
      <c r="CU933" s="1">
        <f t="shared" si="2290"/>
        <v>1.22217373717349</v>
      </c>
      <c r="CV933" s="1">
        <f t="shared" si="2291"/>
        <v>1.204337245077111</v>
      </c>
      <c r="CW933" s="1">
        <f t="shared" si="2292"/>
        <v>1.1839278300131952</v>
      </c>
      <c r="CX933" s="1">
        <f t="shared" si="2293"/>
        <v>1.1608279563543229</v>
      </c>
      <c r="CY933" s="1">
        <f t="shared" si="2294"/>
        <v>1.1349484892272588</v>
      </c>
      <c r="CZ933" s="1">
        <f t="shared" si="2295"/>
        <v>1.1062362791418088</v>
      </c>
      <c r="DA933" s="1">
        <f t="shared" si="2296"/>
        <v>1.0746809522736858</v>
      </c>
      <c r="DB933" s="1">
        <f t="shared" si="2297"/>
        <v>1.0403205557106583</v>
      </c>
      <c r="DC933" s="1">
        <f t="shared" si="2298"/>
        <v>1.0032457294165982</v>
      </c>
      <c r="DD933" s="1">
        <f t="shared" si="2299"/>
        <v>0.96360212175379367</v>
      </c>
      <c r="DE933" s="1">
        <f t="shared" si="2300"/>
        <v>0.92159083241151185</v>
      </c>
      <c r="DF933" s="1">
        <f t="shared" si="2301"/>
        <v>0.87746675280880571</v>
      </c>
      <c r="DG933" s="1">
        <f t="shared" si="2302"/>
        <v>0.83153477486806471</v>
      </c>
      <c r="DH933" s="1">
        <f t="shared" si="2303"/>
        <v>0.78414394829110667</v>
      </c>
      <c r="DI933" s="1">
        <f t="shared" si="2304"/>
        <v>0.73567977678847019</v>
      </c>
      <c r="DJ933" s="1">
        <f t="shared" si="2305"/>
        <v>0.6865549472844712</v>
      </c>
      <c r="DK933" s="1">
        <f t="shared" si="2306"/>
        <v>0.63719887529985197</v>
      </c>
      <c r="DL933" s="1">
        <f t="shared" si="2307"/>
        <v>0.58804651773861483</v>
      </c>
      <c r="DM933" s="1">
        <f t="shared" si="2308"/>
        <v>0.53952694592939954</v>
      </c>
      <c r="DN933" s="1">
        <f t="shared" si="2309"/>
        <v>0.4920521837592215</v>
      </c>
      <c r="DO933" s="1">
        <f t="shared" si="2310"/>
        <v>0.44600679717013053</v>
      </c>
      <c r="DP933" s="1">
        <f t="shared" si="2311"/>
        <v>0.40173867364880711</v>
      </c>
      <c r="DQ933" s="1">
        <f t="shared" si="2312"/>
        <v>0.35955135735840954</v>
      </c>
      <c r="DR933" s="1">
        <f t="shared" si="2313"/>
        <v>0.31969821286513295</v>
      </c>
      <c r="DS933" s="1">
        <f t="shared" si="2314"/>
        <v>0.28237858498153723</v>
      </c>
      <c r="DT933" s="1">
        <f t="shared" si="2315"/>
        <v>0.24773601178219304</v>
      </c>
      <c r="DU933" s="1">
        <f t="shared" si="2316"/>
        <v>0.2158584400711335</v>
      </c>
      <c r="DV933" s="1">
        <f t="shared" si="2317"/>
        <v>0.18678029459516227</v>
      </c>
      <c r="DW933" s="1">
        <f t="shared" si="2318"/>
        <v>0.16048617001517212</v>
      </c>
      <c r="DX933" s="1">
        <f t="shared" si="2319"/>
        <v>0.13691585237977766</v>
      </c>
      <c r="DY933" s="1">
        <f t="shared" si="2320"/>
        <v>0.11597033706187052</v>
      </c>
      <c r="DZ933" s="1">
        <f t="shared" si="2321"/>
        <v>9.7518493398154202E-2</v>
      </c>
      <c r="EA933" s="1">
        <f t="shared" si="2322"/>
        <v>8.1404031427943266E-2</v>
      </c>
      <c r="EB933" s="1">
        <f t="shared" si="2323"/>
        <v>6.745245048215387E-2</v>
      </c>
      <c r="EC933" s="1">
        <f t="shared" si="2324"/>
        <v>5.5477689135340645E-2</v>
      </c>
      <c r="ED933" s="1">
        <f t="shared" si="2325"/>
        <v>4.5288246735517942E-2</v>
      </c>
      <c r="EE933" s="1">
        <f t="shared" si="2326"/>
        <v>3.6692603669478602E-2</v>
      </c>
      <c r="EF933" s="1">
        <f t="shared" si="2327"/>
        <v>2.9503826183740145E-2</v>
      </c>
      <c r="EG933" s="1">
        <f t="shared" si="2328"/>
        <v>2.3543297956743883E-2</v>
      </c>
      <c r="EH933" s="1">
        <f t="shared" si="2329"/>
        <v>1.864357146022718E-2</v>
      </c>
      <c r="EI933" s="1">
        <f t="shared" si="2330"/>
        <v>1.4650375112328053E-2</v>
      </c>
      <c r="EJ933" s="1">
        <f t="shared" si="2331"/>
        <v>1.1423845910369945E-2</v>
      </c>
      <c r="EK933" s="1">
        <f t="shared" si="2332"/>
        <v>8.8390811312959398E-3</v>
      </c>
      <c r="EL933" s="1">
        <f t="shared" si="2333"/>
        <v>6.7861170752270047E-3</v>
      </c>
      <c r="EM933" s="1">
        <f t="shared" si="2334"/>
        <v>5.1694485917891664E-3</v>
      </c>
      <c r="EN933" s="1">
        <f t="shared" si="2335"/>
        <v>3.9072015899564091E-3</v>
      </c>
      <c r="EO933" s="1">
        <f t="shared" si="2336"/>
        <v>2.9300634551007215E-3</v>
      </c>
      <c r="EP933" s="1">
        <f t="shared" si="2337"/>
        <v>2.1800649209883977E-3</v>
      </c>
      <c r="EQ933" s="1">
        <f t="shared" si="2338"/>
        <v>1.6092930412539392E-3</v>
      </c>
      <c r="ER933" s="1">
        <f t="shared" si="2339"/>
        <v>1.1785998715061405E-3</v>
      </c>
      <c r="ES933" s="1">
        <f t="shared" si="2340"/>
        <v>8.5635646184590111E-4</v>
      </c>
      <c r="ET933" s="1">
        <f t="shared" si="2341"/>
        <v>6.1728764084571298E-4</v>
      </c>
      <c r="EU933" s="1">
        <f t="shared" si="2342"/>
        <v>4.4141042598664005E-4</v>
      </c>
      <c r="EV933" s="1">
        <f t="shared" si="2343"/>
        <v>3.130880213868266E-4</v>
      </c>
      <c r="EW933" s="1">
        <f t="shared" si="2344"/>
        <v>2.2020229817463366E-4</v>
      </c>
      <c r="EX933" s="1">
        <f t="shared" si="2345"/>
        <v>1.5344018579800146E-4</v>
      </c>
      <c r="EY933" s="1">
        <f t="shared" si="2346"/>
        <v>1.0568307596399208E-4</v>
      </c>
      <c r="EZ933" s="1">
        <f t="shared" si="2347"/>
        <v>7.1482417274148195E-5</v>
      </c>
      <c r="FA933" s="1">
        <f t="shared" si="2348"/>
        <v>4.6598059158445432E-5</v>
      </c>
      <c r="FB933" s="1">
        <f t="shared" si="2349"/>
        <v>2.7566972271417832E-5</v>
      </c>
      <c r="FC933" s="1">
        <f t="shared" si="2350"/>
        <v>1.1256332708551048E-5</v>
      </c>
      <c r="FD933" s="75">
        <f t="shared" si="2201"/>
        <v>-1.1256332708551048E-5</v>
      </c>
    </row>
    <row r="934" spans="7:160" x14ac:dyDescent="0.35">
      <c r="G934" t="str">
        <f t="shared" si="2197"/>
        <v>Refd, t=4.59</v>
      </c>
      <c r="H934" s="76">
        <f t="shared" si="2198"/>
        <v>4.5949999999999243</v>
      </c>
      <c r="I934" s="1">
        <f t="shared" si="2199"/>
        <v>0</v>
      </c>
      <c r="J934" s="22">
        <f t="shared" si="2200"/>
        <v>7.8181154652854992E-9</v>
      </c>
      <c r="K934" s="1">
        <f t="shared" si="2202"/>
        <v>4.0361753926611095E-8</v>
      </c>
      <c r="L934" s="1">
        <f t="shared" si="2203"/>
        <v>1.0241400501264453E-7</v>
      </c>
      <c r="M934" s="1">
        <f t="shared" si="2204"/>
        <v>2.1454744209517822E-7</v>
      </c>
      <c r="N934" s="1">
        <f t="shared" si="2205"/>
        <v>4.0978242604098244E-7</v>
      </c>
      <c r="O934" s="1">
        <f t="shared" si="2206"/>
        <v>7.4031057421097342E-7</v>
      </c>
      <c r="P934" s="1">
        <f t="shared" si="2207"/>
        <v>1.2874620422007645E-6</v>
      </c>
      <c r="Q934" s="1">
        <f t="shared" si="2208"/>
        <v>2.1762921551873178E-6</v>
      </c>
      <c r="R934" s="1">
        <f t="shared" si="2209"/>
        <v>3.5966564158589746E-6</v>
      </c>
      <c r="S934" s="1">
        <f t="shared" si="2210"/>
        <v>5.8332730502610843E-6</v>
      </c>
      <c r="T934" s="1">
        <f t="shared" si="2211"/>
        <v>9.3080595265188422E-6</v>
      </c>
      <c r="U934" s="1">
        <f t="shared" si="2212"/>
        <v>1.4638989786293134E-5</v>
      </c>
      <c r="V934" s="1">
        <f t="shared" si="2213"/>
        <v>2.2720859175915803E-5</v>
      </c>
      <c r="W934" s="1">
        <f t="shared" si="2214"/>
        <v>3.4834656524509289E-5</v>
      </c>
      <c r="X934" s="1">
        <f t="shared" si="2215"/>
        <v>5.2793698257673301E-5</v>
      </c>
      <c r="Y934" s="1">
        <f t="shared" si="2216"/>
        <v>7.9136219346359973E-5</v>
      </c>
      <c r="Z934" s="1">
        <f t="shared" si="2217"/>
        <v>1.1737564437149474E-4</v>
      </c>
      <c r="AA934" s="1">
        <f t="shared" si="2218"/>
        <v>1.7232113821913069E-4</v>
      </c>
      <c r="AB934" s="1">
        <f t="shared" si="2219"/>
        <v>2.5048206850981263E-4</v>
      </c>
      <c r="AC934" s="1">
        <f t="shared" si="2220"/>
        <v>3.6057045664902339E-4</v>
      </c>
      <c r="AD934" s="1">
        <f t="shared" si="2221"/>
        <v>5.1411505762231783E-4</v>
      </c>
      <c r="AE934" s="1">
        <f t="shared" si="2222"/>
        <v>7.2619905752602438E-4</v>
      </c>
      <c r="AF934" s="1">
        <f t="shared" si="2223"/>
        <v>1.0163301600069497E-3</v>
      </c>
      <c r="AG934" s="1">
        <f t="shared" si="2224"/>
        <v>1.4094467064051919E-3</v>
      </c>
      <c r="AH934" s="1">
        <f t="shared" si="2225"/>
        <v>1.9370561486021928E-3</v>
      </c>
      <c r="AI934" s="1">
        <f t="shared" si="2226"/>
        <v>2.6384924787601106E-3</v>
      </c>
      <c r="AJ934" s="1">
        <f t="shared" si="2227"/>
        <v>3.5622670850110716E-3</v>
      </c>
      <c r="AK934" s="1">
        <f t="shared" si="2228"/>
        <v>4.7674731329988623E-3</v>
      </c>
      <c r="AL934" s="1">
        <f t="shared" si="2229"/>
        <v>6.3251874285720671E-3</v>
      </c>
      <c r="AM934" s="1">
        <f t="shared" si="2230"/>
        <v>8.3197965695985133E-3</v>
      </c>
      <c r="AN934" s="1">
        <f t="shared" si="2231"/>
        <v>1.085015715123982E-2</v>
      </c>
      <c r="AO934" s="1">
        <f t="shared" si="2232"/>
        <v>1.4030484277082429E-2</v>
      </c>
      <c r="AP934" s="1">
        <f t="shared" si="2233"/>
        <v>1.7990850345919841E-2</v>
      </c>
      <c r="AQ934" s="1">
        <f t="shared" si="2234"/>
        <v>2.2877168901168497E-2</v>
      </c>
      <c r="AR934" s="1">
        <f t="shared" si="2235"/>
        <v>2.8850538147564921E-2</v>
      </c>
      <c r="AS934" s="1">
        <f t="shared" si="2236"/>
        <v>3.6085827305668706E-2</v>
      </c>
      <c r="AT934" s="1">
        <f t="shared" si="2237"/>
        <v>4.4769407671393785E-2</v>
      </c>
      <c r="AU934" s="1">
        <f t="shared" si="2238"/>
        <v>5.5095959869950008E-2</v>
      </c>
      <c r="AV934" s="1">
        <f t="shared" si="2239"/>
        <v>6.7264329338361684E-2</v>
      </c>
      <c r="AW934" s="1">
        <f t="shared" si="2240"/>
        <v>8.1472452569348652E-2</v>
      </c>
      <c r="AX934" s="1">
        <f t="shared" si="2241"/>
        <v>9.7911435068022343E-2</v>
      </c>
      <c r="AY934" s="1">
        <f t="shared" si="2242"/>
        <v>0.11675892520852885</v>
      </c>
      <c r="AZ934" s="1">
        <f t="shared" si="2243"/>
        <v>0.13817199216698303</v>
      </c>
      <c r="BA934" s="1">
        <f t="shared" si="2244"/>
        <v>0.16227977605513452</v>
      </c>
      <c r="BB934" s="1">
        <f t="shared" si="2245"/>
        <v>0.18917622910374676</v>
      </c>
      <c r="BC934" s="1">
        <f t="shared" si="2246"/>
        <v>0.21891330311137247</v>
      </c>
      <c r="BD934" s="1">
        <f t="shared" si="2247"/>
        <v>0.25149495578928577</v>
      </c>
      <c r="BE934" s="1">
        <f t="shared" si="2248"/>
        <v>0.28687234354412655</v>
      </c>
      <c r="BF934" s="1">
        <f t="shared" si="2249"/>
        <v>0.32494053858830918</v>
      </c>
      <c r="BG934" s="1">
        <f t="shared" si="2250"/>
        <v>0.36553705384138407</v>
      </c>
      <c r="BH934" s="1">
        <f t="shared" si="2251"/>
        <v>0.40844238171237024</v>
      </c>
      <c r="BI934" s="1">
        <f t="shared" si="2252"/>
        <v>0.45338265641254788</v>
      </c>
      <c r="BJ934" s="1">
        <f t="shared" si="2253"/>
        <v>0.50003443967050099</v>
      </c>
      <c r="BK934" s="1">
        <f t="shared" si="2254"/>
        <v>0.54803151378903481</v>
      </c>
      <c r="BL934" s="1">
        <f t="shared" si="2255"/>
        <v>0.59697345196364771</v>
      </c>
      <c r="BM934" s="1">
        <f t="shared" si="2256"/>
        <v>0.64643563193915587</v>
      </c>
      <c r="BN934" s="1">
        <f t="shared" si="2257"/>
        <v>0.69598027314232036</v>
      </c>
      <c r="BO934" s="1">
        <f t="shared" si="2258"/>
        <v>0.7451680158775893</v>
      </c>
      <c r="BP934" s="1">
        <f t="shared" si="2259"/>
        <v>0.79356952864791874</v>
      </c>
      <c r="BQ934" s="1">
        <f t="shared" si="2260"/>
        <v>0.84077662852361223</v>
      </c>
      <c r="BR934" s="1">
        <f t="shared" si="2261"/>
        <v>0.88641242959996558</v>
      </c>
      <c r="BS934" s="1">
        <f t="shared" si="2262"/>
        <v>0.93014009336934944</v>
      </c>
      <c r="BT934" s="1">
        <f t="shared" si="2263"/>
        <v>0.97166983750089497</v>
      </c>
      <c r="BU934" s="1">
        <f t="shared" si="2264"/>
        <v>1.0107639595649569</v>
      </c>
      <c r="BV934" s="1">
        <f t="shared" si="2265"/>
        <v>1.0472397420567301</v>
      </c>
      <c r="BW934" s="1">
        <f t="shared" si="2266"/>
        <v>1.0809702166719768</v>
      </c>
      <c r="BX934" s="1">
        <f t="shared" si="2267"/>
        <v>1.1118828715028803</v>
      </c>
      <c r="BY934" s="1">
        <f t="shared" si="2268"/>
        <v>1.1399564779650262</v>
      </c>
      <c r="BZ934" s="1">
        <f t="shared" si="2269"/>
        <v>1.1652162896451757</v>
      </c>
      <c r="CA934" s="1">
        <f t="shared" si="2270"/>
        <v>1.1877279195233461</v>
      </c>
      <c r="CB934" s="1">
        <f t="shared" si="2271"/>
        <v>1.2075902338098006</v>
      </c>
      <c r="CC934" s="1">
        <f t="shared" si="2272"/>
        <v>1.2249276105217988</v>
      </c>
      <c r="CD934" s="1">
        <f t="shared" si="2273"/>
        <v>1.2398819011832791</v>
      </c>
      <c r="CE934" s="1">
        <f t="shared" si="2274"/>
        <v>1.2526044082674053</v>
      </c>
      <c r="CF934" s="1">
        <f t="shared" si="2275"/>
        <v>1.2632481536782016</v>
      </c>
      <c r="CG934" s="1">
        <f t="shared" si="2276"/>
        <v>1.2719606694898995</v>
      </c>
      <c r="CH934" s="1">
        <f t="shared" si="2277"/>
        <v>1.2788774959829703</v>
      </c>
      <c r="CI934" s="1">
        <f t="shared" si="2278"/>
        <v>1.284116527790119</v>
      </c>
      <c r="CJ934" s="1">
        <f t="shared" si="2279"/>
        <v>1.2877733098080053</v>
      </c>
      <c r="CK934" s="1">
        <f t="shared" si="2280"/>
        <v>1.2899173523886704</v>
      </c>
      <c r="CL934" s="1">
        <f t="shared" si="2281"/>
        <v>1.2905895108871333</v>
      </c>
      <c r="CM934" s="1">
        <f t="shared" si="2282"/>
        <v>1.2898004573787956</v>
      </c>
      <c r="CN934" s="1">
        <f t="shared" si="2283"/>
        <v>1.2875302606868364</v>
      </c>
      <c r="CO934" s="1">
        <f t="shared" si="2284"/>
        <v>1.2837290823990297</v>
      </c>
      <c r="CP934" s="1">
        <f t="shared" si="2285"/>
        <v>1.2783189884760857</v>
      </c>
      <c r="CQ934" s="1">
        <f t="shared" si="2286"/>
        <v>1.2711968654592931</v>
      </c>
      <c r="CR934" s="1">
        <f t="shared" si="2287"/>
        <v>1.2622384145915349</v>
      </c>
      <c r="CS934" s="1">
        <f t="shared" si="2288"/>
        <v>1.2513031744695275</v>
      </c>
      <c r="CT934" s="1">
        <f t="shared" si="2289"/>
        <v>1.2382404922216397</v>
      </c>
      <c r="CU934" s="1">
        <f t="shared" si="2290"/>
        <v>1.2228963249147757</v>
      </c>
      <c r="CV934" s="1">
        <f t="shared" si="2291"/>
        <v>1.2051207084691165</v>
      </c>
      <c r="CW934" s="1">
        <f t="shared" si="2292"/>
        <v>1.1847756835641714</v>
      </c>
      <c r="CX934" s="1">
        <f t="shared" si="2293"/>
        <v>1.161743420664437</v>
      </c>
      <c r="CY934" s="1">
        <f t="shared" si="2294"/>
        <v>1.1359342439251041</v>
      </c>
      <c r="CZ934" s="1">
        <f t="shared" si="2295"/>
        <v>1.1072942212214691</v>
      </c>
      <c r="DA934" s="1">
        <f t="shared" si="2296"/>
        <v>1.0758119695683317</v>
      </c>
      <c r="DB934" s="1">
        <f t="shared" si="2297"/>
        <v>1.0415243257515154</v>
      </c>
      <c r="DC934" s="1">
        <f t="shared" si="2298"/>
        <v>1.0045205538894078</v>
      </c>
      <c r="DD934" s="1">
        <f t="shared" si="2299"/>
        <v>0.96494480608673816</v>
      </c>
      <c r="DE934" s="1">
        <f t="shared" si="2300"/>
        <v>0.92299661866797755</v>
      </c>
      <c r="DF934" s="1">
        <f t="shared" si="2301"/>
        <v>0.8789293120340661</v>
      </c>
      <c r="DG934" s="1">
        <f t="shared" si="2302"/>
        <v>0.83304626243272906</v>
      </c>
      <c r="DH934" s="1">
        <f t="shared" si="2303"/>
        <v>0.78569512272758435</v>
      </c>
      <c r="DI934" s="1">
        <f t="shared" si="2304"/>
        <v>0.73726017932161869</v>
      </c>
      <c r="DJ934" s="1">
        <f t="shared" si="2305"/>
        <v>0.68815313594084526</v>
      </c>
      <c r="DK934" s="1">
        <f t="shared" si="2306"/>
        <v>0.63880270438370668</v>
      </c>
      <c r="DL934" s="1">
        <f t="shared" si="2307"/>
        <v>0.58964345082245007</v>
      </c>
      <c r="DM934" s="1">
        <f t="shared" si="2308"/>
        <v>0.54110438852898834</v>
      </c>
      <c r="DN934" s="1">
        <f t="shared" si="2309"/>
        <v>0.49359782070572578</v>
      </c>
      <c r="DO934" s="1">
        <f t="shared" si="2310"/>
        <v>0.44750891944918192</v>
      </c>
      <c r="DP934" s="1">
        <f t="shared" si="2311"/>
        <v>0.40318648016939046</v>
      </c>
      <c r="DQ934" s="1">
        <f t="shared" si="2312"/>
        <v>0.36093521868917477</v>
      </c>
      <c r="DR934" s="1">
        <f t="shared" si="2313"/>
        <v>0.32100988630895921</v>
      </c>
      <c r="DS934" s="1">
        <f t="shared" si="2314"/>
        <v>0.28361137326992431</v>
      </c>
      <c r="DT934" s="1">
        <f t="shared" si="2315"/>
        <v>0.248884860938378</v>
      </c>
      <c r="DU934" s="1">
        <f t="shared" si="2316"/>
        <v>0.21691997537427515</v>
      </c>
      <c r="DV934" s="1">
        <f t="shared" si="2317"/>
        <v>0.1877527968392374</v>
      </c>
      <c r="DW934" s="1">
        <f t="shared" si="2318"/>
        <v>0.16136949717968055</v>
      </c>
      <c r="DX934" s="1">
        <f t="shared" si="2319"/>
        <v>0.13771131423891853</v>
      </c>
      <c r="DY934" s="1">
        <f t="shared" si="2320"/>
        <v>0.11668053203040152</v>
      </c>
      <c r="DZ934" s="1">
        <f t="shared" si="2321"/>
        <v>9.8147117979965684E-2</v>
      </c>
      <c r="EA934" s="1">
        <f t="shared" si="2322"/>
        <v>8.195567299073811E-2</v>
      </c>
      <c r="EB934" s="1">
        <f t="shared" si="2323"/>
        <v>6.7932373775838037E-2</v>
      </c>
      <c r="EC934" s="1">
        <f t="shared" si="2324"/>
        <v>5.5891626094754156E-2</v>
      </c>
      <c r="ED934" s="1">
        <f t="shared" si="2325"/>
        <v>4.5642197784092182E-2</v>
      </c>
      <c r="EE934" s="1">
        <f t="shared" si="2326"/>
        <v>3.6992657111588161E-2</v>
      </c>
      <c r="EF934" s="1">
        <f t="shared" si="2327"/>
        <v>2.9756000486471947E-2</v>
      </c>
      <c r="EG934" s="1">
        <f t="shared" si="2328"/>
        <v>2.375340991481726E-2</v>
      </c>
      <c r="EH934" s="1">
        <f t="shared" si="2329"/>
        <v>1.8817131530822161E-2</v>
      </c>
      <c r="EI934" s="1">
        <f t="shared" si="2330"/>
        <v>1.4792509694262717E-2</v>
      </c>
      <c r="EJ934" s="1">
        <f t="shared" si="2331"/>
        <v>1.1539245090057758E-2</v>
      </c>
      <c r="EK934" s="1">
        <f t="shared" si="2332"/>
        <v>8.9319694623110537E-3</v>
      </c>
      <c r="EL934" s="1">
        <f t="shared" si="2333"/>
        <v>6.8602443077905141E-3</v>
      </c>
      <c r="EM934" s="1">
        <f t="shared" si="2334"/>
        <v>5.2280969084718036E-3</v>
      </c>
      <c r="EN934" s="1">
        <f t="shared" si="2335"/>
        <v>3.953205801924548E-3</v>
      </c>
      <c r="EO934" s="1">
        <f t="shared" si="2336"/>
        <v>2.9658407249390424E-3</v>
      </c>
      <c r="EP934" s="1">
        <f t="shared" si="2337"/>
        <v>2.2076508530058927E-3</v>
      </c>
      <c r="EQ934" s="1">
        <f t="shared" si="2338"/>
        <v>1.6303813667073934E-3</v>
      </c>
      <c r="ER934" s="1">
        <f t="shared" si="2339"/>
        <v>1.1945834059516427E-3</v>
      </c>
      <c r="ES934" s="1">
        <f t="shared" si="2340"/>
        <v>8.6836748246465188E-4</v>
      </c>
      <c r="ET934" s="1">
        <f t="shared" si="2341"/>
        <v>6.2623628836976043E-4</v>
      </c>
      <c r="EU934" s="1">
        <f t="shared" si="2342"/>
        <v>4.4802015220669797E-4</v>
      </c>
      <c r="EV934" s="1">
        <f t="shared" si="2343"/>
        <v>3.1792746015773491E-4</v>
      </c>
      <c r="EW934" s="1">
        <f t="shared" si="2344"/>
        <v>2.2371322240835885E-4</v>
      </c>
      <c r="EX934" s="1">
        <f t="shared" si="2345"/>
        <v>1.5596141595724497E-4</v>
      </c>
      <c r="EY934" s="1">
        <f t="shared" si="2346"/>
        <v>1.0747031846983282E-4</v>
      </c>
      <c r="EZ934" s="1">
        <f t="shared" si="2347"/>
        <v>7.2724022027669297E-5</v>
      </c>
      <c r="FA934" s="1">
        <f t="shared" si="2348"/>
        <v>4.7426573399225626E-5</v>
      </c>
      <c r="FB934" s="1">
        <f t="shared" si="2349"/>
        <v>2.8066097019406867E-5</v>
      </c>
      <c r="FC934" s="1">
        <f t="shared" si="2350"/>
        <v>1.1462396900816822E-5</v>
      </c>
      <c r="FD934" s="75">
        <f t="shared" si="2201"/>
        <v>-1.1462396900816822E-5</v>
      </c>
    </row>
    <row r="935" spans="7:160" x14ac:dyDescent="0.35">
      <c r="G935" t="str">
        <f t="shared" si="2197"/>
        <v>Refd, t=4.6</v>
      </c>
      <c r="H935" s="76">
        <f t="shared" si="2198"/>
        <v>4.5999999999999241</v>
      </c>
      <c r="I935" s="1">
        <f t="shared" si="2199"/>
        <v>0</v>
      </c>
      <c r="J935" s="22">
        <f t="shared" si="2200"/>
        <v>7.7325389663977538E-9</v>
      </c>
      <c r="K935" s="1">
        <f t="shared" si="2202"/>
        <v>3.992017199743994E-8</v>
      </c>
      <c r="L935" s="1">
        <f t="shared" si="2203"/>
        <v>1.0129472917082428E-7</v>
      </c>
      <c r="M935" s="1">
        <f t="shared" si="2204"/>
        <v>2.122064784830729E-7</v>
      </c>
      <c r="N935" s="1">
        <f t="shared" si="2205"/>
        <v>4.0532095704475077E-7</v>
      </c>
      <c r="O935" s="1">
        <f t="shared" si="2206"/>
        <v>7.3227247691634551E-7</v>
      </c>
      <c r="P935" s="1">
        <f t="shared" si="2207"/>
        <v>1.2735288329237021E-6</v>
      </c>
      <c r="Q935" s="1">
        <f t="shared" si="2208"/>
        <v>2.1528296521703781E-6</v>
      </c>
      <c r="R935" s="1">
        <f t="shared" si="2209"/>
        <v>3.5580500453992047E-6</v>
      </c>
      <c r="S935" s="1">
        <f t="shared" si="2210"/>
        <v>5.7709661383756465E-6</v>
      </c>
      <c r="T935" s="1">
        <f t="shared" si="2211"/>
        <v>9.2091801596201725E-6</v>
      </c>
      <c r="U935" s="1">
        <f t="shared" si="2212"/>
        <v>1.4484416023964932E-5</v>
      </c>
      <c r="V935" s="1">
        <f t="shared" si="2213"/>
        <v>2.2482528937970838E-5</v>
      </c>
      <c r="W935" s="1">
        <f t="shared" si="2214"/>
        <v>3.4471877192248969E-5</v>
      </c>
      <c r="X935" s="1">
        <f t="shared" si="2215"/>
        <v>5.2248152491026085E-5</v>
      </c>
      <c r="Y935" s="1">
        <f t="shared" si="2216"/>
        <v>7.8325299436174958E-5</v>
      </c>
      <c r="Z935" s="1">
        <f t="shared" si="2217"/>
        <v>1.1618368063379495E-4</v>
      </c>
      <c r="AA935" s="1">
        <f t="shared" si="2218"/>
        <v>1.7058802227298687E-4</v>
      </c>
      <c r="AB935" s="1">
        <f t="shared" si="2219"/>
        <v>2.4798871662333265E-4</v>
      </c>
      <c r="AC935" s="1">
        <f t="shared" si="2220"/>
        <v>3.570205208484863E-4</v>
      </c>
      <c r="AD935" s="1">
        <f t="shared" si="2221"/>
        <v>5.0911228443034401E-4</v>
      </c>
      <c r="AE935" s="1">
        <f t="shared" si="2222"/>
        <v>7.1921972961580441E-4</v>
      </c>
      <c r="AF935" s="1">
        <f t="shared" si="2223"/>
        <v>1.0066901498252229E-3</v>
      </c>
      <c r="AG935" s="1">
        <f t="shared" si="2224"/>
        <v>1.3962628385001399E-3</v>
      </c>
      <c r="AH935" s="1">
        <f t="shared" si="2225"/>
        <v>1.9192018235430004E-3</v>
      </c>
      <c r="AI935" s="1">
        <f t="shared" si="2226"/>
        <v>2.6145478677013865E-3</v>
      </c>
      <c r="AJ935" s="1">
        <f t="shared" si="2227"/>
        <v>3.5304646663070877E-3</v>
      </c>
      <c r="AK935" s="1">
        <f t="shared" si="2228"/>
        <v>4.7256399089745235E-3</v>
      </c>
      <c r="AL935" s="1">
        <f t="shared" si="2229"/>
        <v>6.2706858191437813E-3</v>
      </c>
      <c r="AM935" s="1">
        <f t="shared" si="2230"/>
        <v>8.2494667045193999E-3</v>
      </c>
      <c r="AN935" s="1">
        <f t="shared" si="2231"/>
        <v>1.0760264034449333E-2</v>
      </c>
      <c r="AO935" s="1">
        <f t="shared" si="2232"/>
        <v>1.3916674020230325E-2</v>
      </c>
      <c r="AP935" s="1">
        <f t="shared" si="2233"/>
        <v>1.7848120295192834E-2</v>
      </c>
      <c r="AQ935" s="1">
        <f t="shared" si="2234"/>
        <v>2.2699856933086422E-2</v>
      </c>
      <c r="AR935" s="1">
        <f t="shared" si="2235"/>
        <v>2.8632336601047439E-2</v>
      </c>
      <c r="AS935" s="1">
        <f t="shared" si="2236"/>
        <v>3.5819826866810206E-2</v>
      </c>
      <c r="AT935" s="1">
        <f t="shared" si="2237"/>
        <v>4.4448175962070159E-2</v>
      </c>
      <c r="AU935" s="1">
        <f t="shared" si="2238"/>
        <v>5.4711658460162321E-2</v>
      </c>
      <c r="AV935" s="1">
        <f t="shared" si="2239"/>
        <v>6.6808871384058485E-2</v>
      </c>
      <c r="AW935" s="1">
        <f t="shared" si="2240"/>
        <v>8.09377012905379E-2</v>
      </c>
      <c r="AX935" s="1">
        <f t="shared" si="2241"/>
        <v>9.7289440890070134E-2</v>
      </c>
      <c r="AY935" s="1">
        <f t="shared" si="2242"/>
        <v>0.11604219670476078</v>
      </c>
      <c r="AZ935" s="1">
        <f t="shared" si="2243"/>
        <v>0.13735379312152757</v>
      </c>
      <c r="BA935" s="1">
        <f t="shared" si="2244"/>
        <v>0.16135443820888443</v>
      </c>
      <c r="BB935" s="1">
        <f t="shared" si="2245"/>
        <v>0.18813946767718415</v>
      </c>
      <c r="BC935" s="1">
        <f t="shared" si="2246"/>
        <v>0.21776252024839177</v>
      </c>
      <c r="BD935" s="1">
        <f t="shared" si="2247"/>
        <v>0.2502295158563434</v>
      </c>
      <c r="BE935" s="1">
        <f t="shared" si="2248"/>
        <v>0.28549380393435619</v>
      </c>
      <c r="BF935" s="1">
        <f t="shared" si="2249"/>
        <v>0.32345282044910756</v>
      </c>
      <c r="BG935" s="1">
        <f t="shared" si="2250"/>
        <v>0.36394653901939006</v>
      </c>
      <c r="BH935" s="1">
        <f t="shared" si="2251"/>
        <v>0.40675792515657316</v>
      </c>
      <c r="BI935" s="1">
        <f t="shared" si="2252"/>
        <v>0.45161550716621812</v>
      </c>
      <c r="BJ935" s="1">
        <f t="shared" si="2253"/>
        <v>0.4981980681986084</v>
      </c>
      <c r="BK935" s="1">
        <f t="shared" si="2254"/>
        <v>0.54614134843732021</v>
      </c>
      <c r="BL935" s="1">
        <f t="shared" si="2255"/>
        <v>0.59504653248281714</v>
      </c>
      <c r="BM935" s="1">
        <f t="shared" si="2256"/>
        <v>0.64449019286249443</v>
      </c>
      <c r="BN935" s="1">
        <f t="shared" si="2257"/>
        <v>0.69403527401517151</v>
      </c>
      <c r="BO935" s="1">
        <f t="shared" si="2258"/>
        <v>0.74324263858147788</v>
      </c>
      <c r="BP935" s="1">
        <f t="shared" si="2259"/>
        <v>0.79168266409056343</v>
      </c>
      <c r="BQ935" s="1">
        <f t="shared" si="2260"/>
        <v>0.83894637562324781</v>
      </c>
      <c r="BR935" s="1">
        <f t="shared" si="2261"/>
        <v>0.88465562873209302</v>
      </c>
      <c r="BS935" s="1">
        <f t="shared" si="2262"/>
        <v>0.92847191433321852</v>
      </c>
      <c r="BT935" s="1">
        <f t="shared" si="2263"/>
        <v>0.97010343877480698</v>
      </c>
      <c r="BU935" s="1">
        <f t="shared" si="2264"/>
        <v>1.0093102314157947</v>
      </c>
      <c r="BV935" s="1">
        <f t="shared" si="2265"/>
        <v>1.0459071412754342</v>
      </c>
      <c r="BW935" s="1">
        <f t="shared" si="2266"/>
        <v>1.0797646956811711</v>
      </c>
      <c r="BX935" s="1">
        <f t="shared" si="2267"/>
        <v>1.1108078996838096</v>
      </c>
      <c r="BY935" s="1">
        <f t="shared" si="2268"/>
        <v>1.1390131486056694</v>
      </c>
      <c r="BZ935" s="1">
        <f t="shared" si="2269"/>
        <v>1.164403502189538</v>
      </c>
      <c r="CA935" s="1">
        <f t="shared" si="2270"/>
        <v>1.187042623996174</v>
      </c>
      <c r="CB935" s="1">
        <f t="shared" si="2271"/>
        <v>1.2070277225060242</v>
      </c>
      <c r="CC935" s="1">
        <f t="shared" si="2272"/>
        <v>1.2244818413008365</v>
      </c>
      <c r="CD935" s="1">
        <f t="shared" si="2273"/>
        <v>1.2395458369267927</v>
      </c>
      <c r="CE935" s="1">
        <f t="shared" si="2274"/>
        <v>1.2523703581078025</v>
      </c>
      <c r="CF935" s="1">
        <f t="shared" si="2275"/>
        <v>1.2631081032966438</v>
      </c>
      <c r="CG935" s="1">
        <f t="shared" si="2276"/>
        <v>1.2719065899010158</v>
      </c>
      <c r="CH935" s="1">
        <f t="shared" si="2277"/>
        <v>1.2789016225472782</v>
      </c>
      <c r="CI935" s="1">
        <f t="shared" si="2278"/>
        <v>1.2842116035175459</v>
      </c>
      <c r="CJ935" s="1">
        <f t="shared" si="2279"/>
        <v>1.2879327891622039</v>
      </c>
      <c r="CK935" s="1">
        <f t="shared" si="2280"/>
        <v>1.2901355636419995</v>
      </c>
      <c r="CL935" s="1">
        <f t="shared" si="2281"/>
        <v>1.2908617765320067</v>
      </c>
      <c r="CM935" s="1">
        <f t="shared" si="2282"/>
        <v>1.290123173147891</v>
      </c>
      <c r="CN935" s="1">
        <f t="shared" si="2283"/>
        <v>1.2879009343977732</v>
      </c>
      <c r="CO935" s="1">
        <f t="shared" si="2284"/>
        <v>1.2841463341861485</v>
      </c>
      <c r="CP935" s="1">
        <f t="shared" si="2285"/>
        <v>1.2787825141014195</v>
      </c>
      <c r="CQ935" s="1">
        <f t="shared" si="2286"/>
        <v>1.2717073644227319</v>
      </c>
      <c r="CR935" s="1">
        <f t="shared" si="2287"/>
        <v>1.262797484805479</v>
      </c>
      <c r="CS935" s="1">
        <f t="shared" si="2288"/>
        <v>1.2519131754336308</v>
      </c>
      <c r="CT935" s="1">
        <f t="shared" si="2289"/>
        <v>1.238904379012012</v>
      </c>
      <c r="CU935" s="1">
        <f t="shared" si="2290"/>
        <v>1.2236174559381594</v>
      </c>
      <c r="CV935" s="1">
        <f t="shared" si="2291"/>
        <v>1.2059026308334635</v>
      </c>
      <c r="CW935" s="1">
        <f t="shared" si="2292"/>
        <v>1.1856219010458289</v>
      </c>
      <c r="CX935" s="1">
        <f t="shared" si="2293"/>
        <v>1.1626571505291103</v>
      </c>
      <c r="CY935" s="1">
        <f t="shared" si="2294"/>
        <v>1.1369181701687916</v>
      </c>
      <c r="CZ935" s="1">
        <f t="shared" si="2295"/>
        <v>1.1083502529964002</v>
      </c>
      <c r="DA935" s="1">
        <f t="shared" si="2296"/>
        <v>1.076941014493187</v>
      </c>
      <c r="DB935" s="1">
        <f t="shared" si="2297"/>
        <v>1.0427260883244296</v>
      </c>
      <c r="DC935" s="1">
        <f t="shared" si="2298"/>
        <v>1.00579336919698</v>
      </c>
      <c r="DD935" s="1">
        <f t="shared" si="2299"/>
        <v>0.96628551834005194</v>
      </c>
      <c r="DE935" s="1">
        <f t="shared" si="2300"/>
        <v>0.92440051275526869</v>
      </c>
      <c r="DF935" s="1">
        <f t="shared" si="2301"/>
        <v>0.88039010427637077</v>
      </c>
      <c r="DG935" s="1">
        <f t="shared" si="2302"/>
        <v>0.83455615414339979</v>
      </c>
      <c r="DH935" s="1">
        <f t="shared" si="2303"/>
        <v>0.78724491714855938</v>
      </c>
      <c r="DI935" s="1">
        <f t="shared" si="2304"/>
        <v>0.73883945922867045</v>
      </c>
      <c r="DJ935" s="1">
        <f t="shared" si="2305"/>
        <v>0.68975049590189053</v>
      </c>
      <c r="DK935" s="1">
        <f t="shared" si="2306"/>
        <v>0.64040602855959516</v>
      </c>
      <c r="DL935" s="1">
        <f t="shared" si="2307"/>
        <v>0.59124022455332781</v>
      </c>
      <c r="DM935" s="1">
        <f t="shared" si="2308"/>
        <v>0.54268202995811776</v>
      </c>
      <c r="DN935" s="1">
        <f t="shared" si="2309"/>
        <v>0.49514401751538784</v>
      </c>
      <c r="DO935" s="1">
        <f t="shared" si="2310"/>
        <v>0.44901195551558587</v>
      </c>
      <c r="DP935" s="1">
        <f t="shared" si="2311"/>
        <v>0.40463553760844539</v>
      </c>
      <c r="DQ935" s="1">
        <f t="shared" si="2312"/>
        <v>0.36232064231096128</v>
      </c>
      <c r="DR935" s="1">
        <f t="shared" si="2313"/>
        <v>0.32232339980472463</v>
      </c>
      <c r="DS935" s="1">
        <f t="shared" si="2314"/>
        <v>0.28484623934274067</v>
      </c>
      <c r="DT935" s="1">
        <f t="shared" si="2315"/>
        <v>0.25003598083807427</v>
      </c>
      <c r="DU935" s="1">
        <f t="shared" si="2316"/>
        <v>0.21798392666969643</v>
      </c>
      <c r="DV935" s="1">
        <f t="shared" si="2317"/>
        <v>0.18872781151863061</v>
      </c>
      <c r="DW935" s="1">
        <f t="shared" si="2318"/>
        <v>0.16225538509727092</v>
      </c>
      <c r="DX935" s="1">
        <f t="shared" si="2319"/>
        <v>0.13850933934577467</v>
      </c>
      <c r="DY935" s="1">
        <f t="shared" si="2320"/>
        <v>0.11739325061509585</v>
      </c>
      <c r="DZ935" s="1">
        <f t="shared" si="2321"/>
        <v>9.8778189231983921E-2</v>
      </c>
      <c r="EA935" s="1">
        <f t="shared" si="2322"/>
        <v>8.2509652578518208E-2</v>
      </c>
      <c r="EB935" s="1">
        <f t="shared" si="2323"/>
        <v>6.8414500847206933E-2</v>
      </c>
      <c r="EC935" s="1">
        <f t="shared" si="2324"/>
        <v>5.6307613250674397E-2</v>
      </c>
      <c r="ED935" s="1">
        <f t="shared" si="2325"/>
        <v>4.5998032269787263E-2</v>
      </c>
      <c r="EE935" s="1">
        <f t="shared" si="2326"/>
        <v>3.7294419853617124E-2</v>
      </c>
      <c r="EF935" s="1">
        <f t="shared" si="2327"/>
        <v>3.0009707826193222E-2</v>
      </c>
      <c r="EG935" s="1">
        <f t="shared" si="2328"/>
        <v>2.3964881086111237E-2</v>
      </c>
      <c r="EH935" s="1">
        <f t="shared" si="2329"/>
        <v>1.8991883223182765E-2</v>
      </c>
      <c r="EI935" s="1">
        <f t="shared" si="2330"/>
        <v>1.4935677526662864E-2</v>
      </c>
      <c r="EJ935" s="1">
        <f t="shared" si="2331"/>
        <v>1.1655530562792766E-2</v>
      </c>
      <c r="EK935" s="1">
        <f t="shared" si="2332"/>
        <v>9.02560999033113E-3</v>
      </c>
      <c r="EL935" s="1">
        <f t="shared" si="2333"/>
        <v>6.9350032794382611E-3</v>
      </c>
      <c r="EM935" s="1">
        <f t="shared" si="2334"/>
        <v>5.287270344284032E-3</v>
      </c>
      <c r="EN935" s="1">
        <f t="shared" si="2335"/>
        <v>3.9996420774854914E-3</v>
      </c>
      <c r="EO935" s="1">
        <f t="shared" si="2336"/>
        <v>3.0019699258318792E-3</v>
      </c>
      <c r="EP935" s="1">
        <f t="shared" si="2337"/>
        <v>2.235520598528645E-3</v>
      </c>
      <c r="EQ935" s="1">
        <f t="shared" si="2338"/>
        <v>1.6516963208413748E-3</v>
      </c>
      <c r="ER935" s="1">
        <f t="shared" si="2339"/>
        <v>1.2107461406898634E-3</v>
      </c>
      <c r="ES935" s="1">
        <f t="shared" si="2340"/>
        <v>8.8051882750751927E-4</v>
      </c>
      <c r="ET935" s="1">
        <f t="shared" si="2341"/>
        <v>6.3529375744271488E-4</v>
      </c>
      <c r="EU935" s="1">
        <f t="shared" si="2342"/>
        <v>4.5471345300735698E-4</v>
      </c>
      <c r="EV935" s="1">
        <f t="shared" si="2343"/>
        <v>3.2283045289333229E-4</v>
      </c>
      <c r="EW935" s="1">
        <f t="shared" si="2344"/>
        <v>2.2727197778588882E-4</v>
      </c>
      <c r="EX935" s="1">
        <f t="shared" si="2345"/>
        <v>1.5851822782758879E-4</v>
      </c>
      <c r="EY935" s="1">
        <f t="shared" si="2346"/>
        <v>1.0928364020444633E-4</v>
      </c>
      <c r="EZ935" s="1">
        <f t="shared" si="2347"/>
        <v>7.3984306777152836E-5</v>
      </c>
      <c r="FA935" s="1">
        <f t="shared" si="2348"/>
        <v>4.82678855834941E-5</v>
      </c>
      <c r="FB935" s="1">
        <f t="shared" si="2349"/>
        <v>2.8573088971080787E-5</v>
      </c>
      <c r="FC935" s="1">
        <f t="shared" si="2350"/>
        <v>1.1671748673092451E-5</v>
      </c>
      <c r="FD935" s="75">
        <f t="shared" si="2201"/>
        <v>-1.1671748673092451E-5</v>
      </c>
    </row>
    <row r="936" spans="7:160" x14ac:dyDescent="0.35">
      <c r="G936" t="str">
        <f t="shared" si="2197"/>
        <v>Refd, t=4.6</v>
      </c>
      <c r="H936" s="76">
        <f t="shared" si="2198"/>
        <v>4.604999999999924</v>
      </c>
      <c r="I936" s="1">
        <f t="shared" si="2199"/>
        <v>0</v>
      </c>
      <c r="J936" s="22">
        <f t="shared" si="2200"/>
        <v>7.6479099519869328E-9</v>
      </c>
      <c r="K936" s="1">
        <f t="shared" si="2202"/>
        <v>3.948347678640042E-8</v>
      </c>
      <c r="L936" s="1">
        <f t="shared" si="2203"/>
        <v>1.001878264204582E-7</v>
      </c>
      <c r="M936" s="1">
        <f t="shared" si="2204"/>
        <v>2.0989135090468186E-7</v>
      </c>
      <c r="N936" s="1">
        <f t="shared" si="2205"/>
        <v>4.0090861901070007E-7</v>
      </c>
      <c r="O936" s="1">
        <f t="shared" si="2206"/>
        <v>7.2432265363422323E-7</v>
      </c>
      <c r="P936" s="1">
        <f t="shared" si="2207"/>
        <v>1.2597481299557193E-6</v>
      </c>
      <c r="Q936" s="1">
        <f t="shared" si="2208"/>
        <v>2.1296229609424205E-6</v>
      </c>
      <c r="R936" s="1">
        <f t="shared" si="2209"/>
        <v>3.5198627230038688E-6</v>
      </c>
      <c r="S936" s="1">
        <f t="shared" si="2210"/>
        <v>5.7093321168093617E-6</v>
      </c>
      <c r="T936" s="1">
        <f t="shared" si="2211"/>
        <v>9.1113626247564365E-6</v>
      </c>
      <c r="U936" s="1">
        <f t="shared" si="2212"/>
        <v>1.4331491791815874E-5</v>
      </c>
      <c r="V936" s="1">
        <f t="shared" si="2213"/>
        <v>2.2246724521166539E-5</v>
      </c>
      <c r="W936" s="1">
        <f t="shared" si="2214"/>
        <v>3.4112913619598183E-5</v>
      </c>
      <c r="X936" s="1">
        <f t="shared" si="2215"/>
        <v>5.1708297759919369E-5</v>
      </c>
      <c r="Y936" s="1">
        <f t="shared" si="2216"/>
        <v>7.752276361742131E-5</v>
      </c>
      <c r="Z936" s="1">
        <f t="shared" si="2217"/>
        <v>1.1500392207426072E-4</v>
      </c>
      <c r="AA936" s="1">
        <f t="shared" si="2218"/>
        <v>1.6887246876280083E-4</v>
      </c>
      <c r="AB936" s="1">
        <f t="shared" si="2219"/>
        <v>2.4552034958782689E-4</v>
      </c>
      <c r="AC936" s="1">
        <f t="shared" si="2220"/>
        <v>3.5350573265185406E-4</v>
      </c>
      <c r="AD936" s="1">
        <f t="shared" si="2221"/>
        <v>5.0415841012402143E-4</v>
      </c>
      <c r="AE936" s="1">
        <f t="shared" si="2222"/>
        <v>7.1230768841378477E-4</v>
      </c>
      <c r="AF936" s="1">
        <f t="shared" si="2223"/>
        <v>9.9714172324349981E-4</v>
      </c>
      <c r="AG936" s="1">
        <f t="shared" si="2224"/>
        <v>1.3832022769716748E-3</v>
      </c>
      <c r="AH936" s="1">
        <f t="shared" si="2225"/>
        <v>1.9015117259550162E-3</v>
      </c>
      <c r="AI936" s="1">
        <f t="shared" si="2226"/>
        <v>2.5908196303147156E-3</v>
      </c>
      <c r="AJ936" s="1">
        <f t="shared" si="2227"/>
        <v>3.4989442552410899E-3</v>
      </c>
      <c r="AK936" s="1">
        <f t="shared" si="2228"/>
        <v>4.6841702723177748E-3</v>
      </c>
      <c r="AL936" s="1">
        <f t="shared" si="2229"/>
        <v>6.2166479087137809E-3</v>
      </c>
      <c r="AM936" s="1">
        <f t="shared" si="2230"/>
        <v>8.1797217984720047E-3</v>
      </c>
      <c r="AN936" s="1">
        <f t="shared" si="2231"/>
        <v>1.0671100801074992E-2</v>
      </c>
      <c r="AO936" s="1">
        <f t="shared" si="2232"/>
        <v>1.3803764486302311E-2</v>
      </c>
      <c r="AP936" s="1">
        <f t="shared" si="2233"/>
        <v>1.7706489511407589E-2</v>
      </c>
      <c r="AQ936" s="1">
        <f t="shared" si="2234"/>
        <v>2.2523871586060278E-2</v>
      </c>
      <c r="AR936" s="1">
        <f t="shared" si="2235"/>
        <v>2.8415718022042038E-2</v>
      </c>
      <c r="AS936" s="1">
        <f t="shared" si="2236"/>
        <v>3.5555693749408999E-2</v>
      </c>
      <c r="AT936" s="1">
        <f t="shared" si="2237"/>
        <v>4.412912155226361E-2</v>
      </c>
      <c r="AU936" s="1">
        <f t="shared" si="2238"/>
        <v>5.4329865970635653E-2</v>
      </c>
      <c r="AV936" s="1">
        <f t="shared" si="2239"/>
        <v>6.6356269887788213E-2</v>
      </c>
      <c r="AW936" s="1">
        <f t="shared" si="2240"/>
        <v>8.0406162383739044E-2</v>
      </c>
      <c r="AX936" s="1">
        <f t="shared" si="2241"/>
        <v>9.6671014042980674E-2</v>
      </c>
      <c r="AY936" s="1">
        <f t="shared" si="2242"/>
        <v>0.11532937855068055</v>
      </c>
      <c r="AZ936" s="1">
        <f t="shared" si="2243"/>
        <v>0.13653982312622659</v>
      </c>
      <c r="BA936" s="1">
        <f t="shared" si="2244"/>
        <v>0.16043361040945706</v>
      </c>
      <c r="BB936" s="1">
        <f t="shared" si="2245"/>
        <v>0.18710744570388113</v>
      </c>
      <c r="BC936" s="1">
        <f t="shared" si="2246"/>
        <v>0.21661664087658153</v>
      </c>
      <c r="BD936" s="1">
        <f t="shared" si="2247"/>
        <v>0.24896906509877109</v>
      </c>
      <c r="BE936" s="1">
        <f t="shared" si="2248"/>
        <v>0.28412024936254882</v>
      </c>
      <c r="BF936" s="1">
        <f t="shared" si="2249"/>
        <v>0.32196998415753153</v>
      </c>
      <c r="BG936" s="1">
        <f t="shared" si="2250"/>
        <v>0.36236069747274441</v>
      </c>
      <c r="BH936" s="1">
        <f t="shared" si="2251"/>
        <v>0.4050778250579149</v>
      </c>
      <c r="BI936" s="1">
        <f t="shared" si="2252"/>
        <v>0.44985229032735297</v>
      </c>
      <c r="BJ936" s="1">
        <f t="shared" si="2253"/>
        <v>0.49636510297139108</v>
      </c>
      <c r="BK936" s="1">
        <f t="shared" si="2254"/>
        <v>0.54425397028653422</v>
      </c>
      <c r="BL936" s="1">
        <f t="shared" si="2255"/>
        <v>0.59312170140544207</v>
      </c>
      <c r="BM936" s="1">
        <f t="shared" si="2256"/>
        <v>0.64254608021603732</v>
      </c>
      <c r="BN936" s="1">
        <f t="shared" si="2257"/>
        <v>0.69209079554762121</v>
      </c>
      <c r="BO936" s="1">
        <f t="shared" si="2258"/>
        <v>0.7413169537351838</v>
      </c>
      <c r="BP936" s="1">
        <f t="shared" si="2259"/>
        <v>0.78979466372941864</v>
      </c>
      <c r="BQ936" s="1">
        <f t="shared" si="2260"/>
        <v>0.83711418104782565</v>
      </c>
      <c r="BR936" s="1">
        <f t="shared" si="2261"/>
        <v>0.88289612415002572</v>
      </c>
      <c r="BS936" s="1">
        <f t="shared" si="2262"/>
        <v>0.92680033290403108</v>
      </c>
      <c r="BT936" s="1">
        <f t="shared" si="2263"/>
        <v>0.9685330191176782</v>
      </c>
      <c r="BU936" s="1">
        <f t="shared" si="2264"/>
        <v>1.0078519573128029</v>
      </c>
      <c r="BV936" s="1">
        <f t="shared" si="2265"/>
        <v>1.0445695725436521</v>
      </c>
      <c r="BW936" s="1">
        <f t="shared" si="2266"/>
        <v>1.0785538931804584</v>
      </c>
      <c r="BX936" s="1">
        <f t="shared" si="2267"/>
        <v>1.1097274425308084</v>
      </c>
      <c r="BY936" s="1">
        <f t="shared" si="2268"/>
        <v>1.1380642372062602</v>
      </c>
      <c r="BZ936" s="1">
        <f t="shared" si="2269"/>
        <v>1.1635851369535555</v>
      </c>
      <c r="CA936" s="1">
        <f t="shared" si="2270"/>
        <v>1.1863518467551875</v>
      </c>
      <c r="CB936" s="1">
        <f t="shared" si="2271"/>
        <v>1.2064599058259511</v>
      </c>
      <c r="CC936" s="1">
        <f t="shared" si="2272"/>
        <v>1.2240310100850202</v>
      </c>
      <c r="CD936" s="1">
        <f t="shared" si="2273"/>
        <v>1.2392050068777585</v>
      </c>
      <c r="CE936" s="1">
        <f t="shared" si="2274"/>
        <v>1.2521318766232938</v>
      </c>
      <c r="CF936" s="1">
        <f t="shared" si="2275"/>
        <v>1.2629639800329744</v>
      </c>
      <c r="CG936" s="1">
        <f t="shared" si="2276"/>
        <v>1.2718488063302849</v>
      </c>
      <c r="CH936" s="1">
        <f t="shared" si="2277"/>
        <v>1.2789224121438409</v>
      </c>
      <c r="CI936" s="1">
        <f t="shared" si="2278"/>
        <v>1.2843036965263537</v>
      </c>
      <c r="CJ936" s="1">
        <f t="shared" si="2279"/>
        <v>1.2880896180516579</v>
      </c>
      <c r="CK936" s="1">
        <f t="shared" si="2280"/>
        <v>1.2903514271950807</v>
      </c>
      <c r="CL936" s="1">
        <f t="shared" si="2281"/>
        <v>1.291131962001423</v>
      </c>
      <c r="CM936" s="1">
        <f t="shared" si="2282"/>
        <v>1.2904440369668388</v>
      </c>
      <c r="CN936" s="1">
        <f t="shared" si="2283"/>
        <v>1.2882699426207631</v>
      </c>
      <c r="CO936" s="1">
        <f t="shared" si="2284"/>
        <v>1.2845620641997444</v>
      </c>
      <c r="CP936" s="1">
        <f t="shared" si="2285"/>
        <v>1.279244619289565</v>
      </c>
      <c r="CQ936" s="1">
        <f t="shared" si="2286"/>
        <v>1.2722165035103858</v>
      </c>
      <c r="CR936" s="1">
        <f t="shared" si="2287"/>
        <v>1.2633552176558609</v>
      </c>
      <c r="CS936" s="1">
        <f t="shared" si="2288"/>
        <v>1.2525218272460155</v>
      </c>
      <c r="CT936" s="1">
        <f t="shared" si="2289"/>
        <v>1.2395668752425999</v>
      </c>
      <c r="CU936" s="1">
        <f t="shared" si="2290"/>
        <v>1.2243371308958804</v>
      </c>
      <c r="CV936" s="1">
        <f t="shared" si="2291"/>
        <v>1.2066830137943336</v>
      </c>
      <c r="CW936" s="1">
        <f t="shared" si="2292"/>
        <v>1.1864664848482145</v>
      </c>
      <c r="CX936" s="1">
        <f t="shared" si="2293"/>
        <v>1.1635691488799351</v>
      </c>
      <c r="CY936" s="1">
        <f t="shared" si="2294"/>
        <v>1.1379002711927007</v>
      </c>
      <c r="CZ936" s="1">
        <f t="shared" si="2295"/>
        <v>1.1094043777553</v>
      </c>
      <c r="DA936" s="1">
        <f t="shared" si="2296"/>
        <v>1.0780680901389494</v>
      </c>
      <c r="DB936" s="1">
        <f t="shared" si="2297"/>
        <v>1.043925846072983</v>
      </c>
      <c r="DC936" s="1">
        <f t="shared" si="2298"/>
        <v>1.0070641772980107</v>
      </c>
      <c r="DD936" s="1">
        <f t="shared" si="2299"/>
        <v>0.96762425957004605</v>
      </c>
      <c r="DE936" s="1">
        <f t="shared" si="2300"/>
        <v>0.92580251463935892</v>
      </c>
      <c r="DF936" s="1">
        <f t="shared" si="2301"/>
        <v>0.88184912826198603</v>
      </c>
      <c r="DG936" s="1">
        <f t="shared" si="2302"/>
        <v>0.83606444738399199</v>
      </c>
      <c r="DH936" s="1">
        <f t="shared" si="2303"/>
        <v>0.78879332754625864</v>
      </c>
      <c r="DI936" s="1">
        <f t="shared" si="2304"/>
        <v>0.74041761111852777</v>
      </c>
      <c r="DJ936" s="1">
        <f t="shared" si="2305"/>
        <v>0.69134702046095309</v>
      </c>
      <c r="DK936" s="1">
        <f t="shared" si="2306"/>
        <v>0.64200883993116131</v>
      </c>
      <c r="DL936" s="1">
        <f t="shared" si="2307"/>
        <v>0.59283683002466991</v>
      </c>
      <c r="DM936" s="1">
        <f t="shared" si="2308"/>
        <v>0.54425986052561648</v>
      </c>
      <c r="DN936" s="1">
        <f t="shared" si="2309"/>
        <v>0.49669076397408363</v>
      </c>
      <c r="DO936" s="1">
        <f t="shared" si="2310"/>
        <v>0.45051589491769717</v>
      </c>
      <c r="DP936" s="1">
        <f t="shared" si="2311"/>
        <v>0.40608583557246825</v>
      </c>
      <c r="DQ936" s="1">
        <f t="shared" si="2312"/>
        <v>0.3637076181802581</v>
      </c>
      <c r="DR936" s="1">
        <f t="shared" si="2313"/>
        <v>0.32363874393331749</v>
      </c>
      <c r="DS936" s="1">
        <f t="shared" si="2314"/>
        <v>0.28608317464986799</v>
      </c>
      <c r="DT936" s="1">
        <f t="shared" si="2315"/>
        <v>0.2511893640045858</v>
      </c>
      <c r="DU936" s="1">
        <f t="shared" si="2316"/>
        <v>0.21905028771063256</v>
      </c>
      <c r="DV936" s="1">
        <f t="shared" si="2317"/>
        <v>0.18970533372031204</v>
      </c>
      <c r="DW936" s="1">
        <f t="shared" si="2318"/>
        <v>0.16314383023807849</v>
      </c>
      <c r="DX936" s="1">
        <f t="shared" si="2319"/>
        <v>0.13930992555006494</v>
      </c>
      <c r="DY936" s="1">
        <f t="shared" si="2320"/>
        <v>0.11810849199276083</v>
      </c>
      <c r="DZ936" s="1">
        <f t="shared" si="2321"/>
        <v>9.9411707563066123E-2</v>
      </c>
      <c r="EA936" s="1">
        <f t="shared" si="2322"/>
        <v>8.306597170266404E-2</v>
      </c>
      <c r="EB936" s="1">
        <f t="shared" si="2323"/>
        <v>6.8898834155239702E-2</v>
      </c>
      <c r="EC936" s="1">
        <f t="shared" si="2324"/>
        <v>5.6725653838823289E-2</v>
      </c>
      <c r="ED936" s="1">
        <f t="shared" si="2325"/>
        <v>4.6355754027509584E-2</v>
      </c>
      <c r="EE936" s="1">
        <f t="shared" si="2326"/>
        <v>3.759789615385923E-2</v>
      </c>
      <c r="EF936" s="1">
        <f t="shared" si="2327"/>
        <v>3.0264952717836736E-2</v>
      </c>
      <c r="EG936" s="1">
        <f t="shared" si="2328"/>
        <v>2.4177716090332875E-2</v>
      </c>
      <c r="EH936" s="1">
        <f t="shared" si="2329"/>
        <v>1.9167831129049968E-2</v>
      </c>
      <c r="EI936" s="1">
        <f t="shared" si="2330"/>
        <v>1.5079883062321421E-2</v>
      </c>
      <c r="EJ936" s="1">
        <f t="shared" si="2331"/>
        <v>1.1772706554319896E-2</v>
      </c>
      <c r="EK936" s="1">
        <f t="shared" si="2332"/>
        <v>9.1200066486298165E-3</v>
      </c>
      <c r="EL936" s="1">
        <f t="shared" si="2333"/>
        <v>7.0103975869305907E-3</v>
      </c>
      <c r="EM936" s="1">
        <f t="shared" si="2334"/>
        <v>5.3469721346953783E-3</v>
      </c>
      <c r="EN936" s="1">
        <f t="shared" si="2335"/>
        <v>4.04651328264026E-3</v>
      </c>
      <c r="EO936" s="1">
        <f t="shared" si="2336"/>
        <v>3.0384535597783925E-3</v>
      </c>
      <c r="EP936" s="1">
        <f t="shared" si="2337"/>
        <v>2.263676311643736E-3</v>
      </c>
      <c r="EQ936" s="1">
        <f t="shared" si="2338"/>
        <v>1.6732397336400417E-3</v>
      </c>
      <c r="ER936" s="1">
        <f t="shared" si="2339"/>
        <v>1.2270896104806311E-3</v>
      </c>
      <c r="ES936" s="1">
        <f t="shared" si="2340"/>
        <v>8.9281176815137636E-4</v>
      </c>
      <c r="ET936" s="1">
        <f t="shared" si="2341"/>
        <v>6.4446108814513955E-4</v>
      </c>
      <c r="EU936" s="1">
        <f t="shared" si="2342"/>
        <v>4.6149116918421082E-4</v>
      </c>
      <c r="EV936" s="1">
        <f t="shared" si="2343"/>
        <v>3.2779767109288743E-4</v>
      </c>
      <c r="EW936" s="1">
        <f t="shared" si="2344"/>
        <v>2.3087909385297441E-4</v>
      </c>
      <c r="EX936" s="1">
        <f t="shared" si="2345"/>
        <v>1.6111103313029031E-4</v>
      </c>
      <c r="EY936" s="1">
        <f t="shared" si="2346"/>
        <v>1.1112335558082759E-4</v>
      </c>
      <c r="EZ936" s="1">
        <f t="shared" si="2347"/>
        <v>7.5263505197127432E-5</v>
      </c>
      <c r="FA936" s="1">
        <f t="shared" si="2348"/>
        <v>4.9122160877735194E-5</v>
      </c>
      <c r="FB936" s="1">
        <f t="shared" si="2349"/>
        <v>2.9088052069782541E-5</v>
      </c>
      <c r="FC936" s="1">
        <f t="shared" si="2350"/>
        <v>1.188443206944598E-5</v>
      </c>
      <c r="FD936" s="75">
        <f t="shared" si="2201"/>
        <v>-1.188443206944598E-5</v>
      </c>
    </row>
    <row r="937" spans="7:160" x14ac:dyDescent="0.35">
      <c r="G937" t="str">
        <f t="shared" si="2197"/>
        <v>Refd, t=4.61</v>
      </c>
      <c r="H937" s="76">
        <f t="shared" si="2198"/>
        <v>4.6099999999999239</v>
      </c>
      <c r="I937" s="1">
        <f t="shared" si="2199"/>
        <v>0</v>
      </c>
      <c r="J937" s="22">
        <f t="shared" si="2200"/>
        <v>7.5642178122812389E-9</v>
      </c>
      <c r="K937" s="1">
        <f t="shared" si="2202"/>
        <v>3.9051613599269124E-8</v>
      </c>
      <c r="L937" s="1">
        <f t="shared" si="2203"/>
        <v>9.9093158423757286E-8</v>
      </c>
      <c r="M937" s="1">
        <f t="shared" si="2204"/>
        <v>2.0760177096887111E-7</v>
      </c>
      <c r="N937" s="1">
        <f t="shared" si="2205"/>
        <v>3.9654486472274869E-7</v>
      </c>
      <c r="O937" s="1">
        <f t="shared" si="2206"/>
        <v>7.1646012389245776E-7</v>
      </c>
      <c r="P937" s="1">
        <f t="shared" si="2207"/>
        <v>1.2461182450499019E-6</v>
      </c>
      <c r="Q937" s="1">
        <f t="shared" si="2208"/>
        <v>2.1066692608122482E-6</v>
      </c>
      <c r="R937" s="1">
        <f t="shared" si="2209"/>
        <v>3.4820898490803961E-6</v>
      </c>
      <c r="S937" s="1">
        <f t="shared" si="2210"/>
        <v>5.6483636379667129E-6</v>
      </c>
      <c r="T937" s="1">
        <f t="shared" si="2211"/>
        <v>9.0145953949102276E-6</v>
      </c>
      <c r="U937" s="1">
        <f t="shared" si="2212"/>
        <v>1.4180199299482895E-5</v>
      </c>
      <c r="V937" s="1">
        <f t="shared" si="2213"/>
        <v>2.2013418880870671E-5</v>
      </c>
      <c r="W937" s="1">
        <f t="shared" si="2214"/>
        <v>3.3757725275309254E-5</v>
      </c>
      <c r="X937" s="1">
        <f t="shared" si="2215"/>
        <v>5.1174074141561171E-5</v>
      </c>
      <c r="Y937" s="1">
        <f t="shared" si="2216"/>
        <v>7.6728524453499076E-5</v>
      </c>
      <c r="Z937" s="1">
        <f t="shared" si="2217"/>
        <v>1.1383624272940985E-4</v>
      </c>
      <c r="AA937" s="1">
        <f t="shared" si="2218"/>
        <v>1.6717429848122492E-4</v>
      </c>
      <c r="AB937" s="1">
        <f t="shared" si="2219"/>
        <v>2.4307671557511181E-4</v>
      </c>
      <c r="AC937" s="1">
        <f t="shared" si="2220"/>
        <v>3.500257424823639E-4</v>
      </c>
      <c r="AD937" s="1">
        <f t="shared" si="2221"/>
        <v>4.9925295529863766E-4</v>
      </c>
      <c r="AE937" s="1">
        <f t="shared" si="2222"/>
        <v>7.0546228439147154E-4</v>
      </c>
      <c r="AF937" s="1">
        <f t="shared" si="2223"/>
        <v>9.8768401084091319E-4</v>
      </c>
      <c r="AG937" s="1">
        <f t="shared" si="2224"/>
        <v>1.3702638721205364E-3</v>
      </c>
      <c r="AH937" s="1">
        <f t="shared" si="2225"/>
        <v>1.883984353960309E-3</v>
      </c>
      <c r="AI937" s="1">
        <f t="shared" si="2226"/>
        <v>2.5673058286491235E-3</v>
      </c>
      <c r="AJ937" s="1">
        <f t="shared" si="2227"/>
        <v>3.4677033820359688E-3</v>
      </c>
      <c r="AK937" s="1">
        <f t="shared" si="2228"/>
        <v>4.643061114782859E-3</v>
      </c>
      <c r="AL937" s="1">
        <f t="shared" si="2229"/>
        <v>6.1630698350640572E-3</v>
      </c>
      <c r="AM937" s="1">
        <f t="shared" si="2230"/>
        <v>8.1105571142004521E-3</v>
      </c>
      <c r="AN937" s="1">
        <f t="shared" si="2231"/>
        <v>1.0582661716938372E-2</v>
      </c>
      <c r="AO937" s="1">
        <f t="shared" si="2232"/>
        <v>1.3691748827785271E-2</v>
      </c>
      <c r="AP937" s="1">
        <f t="shared" si="2233"/>
        <v>1.7565949930622101E-2</v>
      </c>
      <c r="AQ937" s="1">
        <f t="shared" si="2234"/>
        <v>2.2349203499216427E-2</v>
      </c>
      <c r="AR937" s="1">
        <f t="shared" si="2235"/>
        <v>2.8200671705251191E-2</v>
      </c>
      <c r="AS937" s="1">
        <f t="shared" si="2236"/>
        <v>3.5293415900370273E-2</v>
      </c>
      <c r="AT937" s="1">
        <f t="shared" si="2237"/>
        <v>4.3812231092991261E-2</v>
      </c>
      <c r="AU937" s="1">
        <f t="shared" si="2238"/>
        <v>5.3950567874113273E-2</v>
      </c>
      <c r="AV937" s="1">
        <f t="shared" si="2239"/>
        <v>6.590650933609439E-2</v>
      </c>
      <c r="AW937" s="1">
        <f t="shared" si="2240"/>
        <v>7.9877819621918422E-2</v>
      </c>
      <c r="AX937" s="1">
        <f t="shared" si="2241"/>
        <v>9.6056137941739797E-2</v>
      </c>
      <c r="AY937" s="1">
        <f t="shared" si="2242"/>
        <v>0.11462045423972438</v>
      </c>
      <c r="AZ937" s="1">
        <f t="shared" si="2243"/>
        <v>0.13573006626281867</v>
      </c>
      <c r="BA937" s="1">
        <f t="shared" si="2244"/>
        <v>0.1595172778970658</v>
      </c>
      <c r="BB937" s="1">
        <f t="shared" si="2245"/>
        <v>0.18608015019419963</v>
      </c>
      <c r="BC937" s="1">
        <f t="shared" si="2246"/>
        <v>0.21547565440550578</v>
      </c>
      <c r="BD937" s="1">
        <f t="shared" si="2247"/>
        <v>0.24771359594324147</v>
      </c>
      <c r="BE937" s="1">
        <f t="shared" si="2248"/>
        <v>0.28275167584767463</v>
      </c>
      <c r="BF937" s="1">
        <f t="shared" si="2249"/>
        <v>0.32049202982448205</v>
      </c>
      <c r="BG937" s="1">
        <f t="shared" si="2250"/>
        <v>0.36077953379632693</v>
      </c>
      <c r="BH937" s="1">
        <f t="shared" si="2251"/>
        <v>0.40340209075073541</v>
      </c>
      <c r="BI937" s="1">
        <f t="shared" si="2252"/>
        <v>0.44809302006494961</v>
      </c>
      <c r="BJ937" s="1">
        <f t="shared" si="2253"/>
        <v>0.49453556291097439</v>
      </c>
      <c r="BK937" s="1">
        <f t="shared" si="2254"/>
        <v>0.54236940274611833</v>
      </c>
      <c r="BL937" s="1">
        <f t="shared" si="2255"/>
        <v>0.59119898618056421</v>
      </c>
      <c r="BM937" s="1">
        <f t="shared" si="2256"/>
        <v>0.64060332487148852</v>
      </c>
      <c r="BN937" s="1">
        <f t="shared" si="2257"/>
        <v>0.69014687127047825</v>
      </c>
      <c r="BO937" s="1">
        <f t="shared" si="2258"/>
        <v>0.73939099664983765</v>
      </c>
      <c r="BP937" s="1">
        <f t="shared" si="2259"/>
        <v>0.78790556370030973</v>
      </c>
      <c r="BQ937" s="1">
        <f t="shared" si="2260"/>
        <v>0.83528008076841298</v>
      </c>
      <c r="BR937" s="1">
        <f t="shared" si="2261"/>
        <v>0.88113395068174794</v>
      </c>
      <c r="BS937" s="1">
        <f t="shared" si="2262"/>
        <v>0.92512538184353021</v>
      </c>
      <c r="BT937" s="1">
        <f t="shared" si="2263"/>
        <v>0.96695860839739955</v>
      </c>
      <c r="BU937" s="1">
        <f t="shared" si="2264"/>
        <v>1.0063891635322357</v>
      </c>
      <c r="BV937" s="1">
        <f t="shared" si="2265"/>
        <v>1.0432270580042873</v>
      </c>
      <c r="BW937" s="1">
        <f t="shared" si="2266"/>
        <v>1.0773378268106586</v>
      </c>
      <c r="BX937" s="1">
        <f t="shared" si="2267"/>
        <v>1.1086415129938583</v>
      </c>
      <c r="BY937" s="1">
        <f t="shared" si="2268"/>
        <v>1.1371097520143978</v>
      </c>
      <c r="BZ937" s="1">
        <f t="shared" si="2269"/>
        <v>1.1627611976363899</v>
      </c>
      <c r="CA937" s="1">
        <f t="shared" si="2270"/>
        <v>1.1856555872512624</v>
      </c>
      <c r="CB937" s="1">
        <f t="shared" si="2271"/>
        <v>1.2058867793934704</v>
      </c>
      <c r="CC937" s="1">
        <f t="shared" si="2272"/>
        <v>1.2235751091849056</v>
      </c>
      <c r="CD937" s="1">
        <f t="shared" si="2273"/>
        <v>1.2388594006089724</v>
      </c>
      <c r="CE937" s="1">
        <f t="shared" si="2274"/>
        <v>1.2518889512563169</v>
      </c>
      <c r="CF937" s="1">
        <f t="shared" si="2275"/>
        <v>1.2628157698104772</v>
      </c>
      <c r="CG937" s="1">
        <f t="shared" si="2276"/>
        <v>1.2717873037722769</v>
      </c>
      <c r="CH937" s="1">
        <f t="shared" si="2277"/>
        <v>1.2789398493880113</v>
      </c>
      <c r="CI937" s="1">
        <f t="shared" si="2278"/>
        <v>1.2843927915459645</v>
      </c>
      <c r="CJ937" s="1">
        <f t="shared" si="2279"/>
        <v>1.2882437817466568</v>
      </c>
      <c r="CK937" s="1">
        <f t="shared" si="2280"/>
        <v>1.2905649292138055</v>
      </c>
      <c r="CL937" s="1">
        <f t="shared" si="2281"/>
        <v>1.2914000546381026</v>
      </c>
      <c r="CM937" s="1">
        <f t="shared" si="2282"/>
        <v>1.2907630375648025</v>
      </c>
      <c r="CN937" s="1">
        <f t="shared" si="2283"/>
        <v>1.2886372756137683</v>
      </c>
      <c r="CO937" s="1">
        <f t="shared" si="2284"/>
        <v>1.2849762643075973</v>
      </c>
      <c r="CP937" s="1">
        <f t="shared" si="2285"/>
        <v>1.2797052975444598</v>
      </c>
      <c r="CQ937" s="1">
        <f t="shared" si="2286"/>
        <v>1.2727242778407144</v>
      </c>
      <c r="CR937" s="1">
        <f t="shared" si="2287"/>
        <v>1.2639116098122911</v>
      </c>
      <c r="CS937" s="1">
        <f t="shared" si="2288"/>
        <v>1.2531291280278078</v>
      </c>
      <c r="CT937" s="1">
        <f t="shared" si="2289"/>
        <v>1.2402279803547385</v>
      </c>
      <c r="CU937" s="1">
        <f t="shared" si="2290"/>
        <v>1.2250553503903112</v>
      </c>
      <c r="CV937" s="1">
        <f t="shared" si="2291"/>
        <v>1.2074618589313506</v>
      </c>
      <c r="CW937" s="1">
        <f t="shared" si="2292"/>
        <v>1.1873094373228512</v>
      </c>
      <c r="CX937" s="1">
        <f t="shared" si="2293"/>
        <v>1.1644794186166489</v>
      </c>
      <c r="CY937" s="1">
        <f t="shared" si="2294"/>
        <v>1.1388805502065797</v>
      </c>
      <c r="CZ937" s="1">
        <f t="shared" si="2295"/>
        <v>1.1104565987699231</v>
      </c>
      <c r="DA937" s="1">
        <f t="shared" si="2296"/>
        <v>1.0791931995874084</v>
      </c>
      <c r="DB937" s="1">
        <f t="shared" si="2297"/>
        <v>1.0451236016400869</v>
      </c>
      <c r="DC937" s="1">
        <f t="shared" si="2298"/>
        <v>1.0083329801587719</v>
      </c>
      <c r="DD937" s="1">
        <f t="shared" si="2299"/>
        <v>0.96896103084863705</v>
      </c>
      <c r="DE937" s="1">
        <f t="shared" si="2300"/>
        <v>0.92720262430937639</v>
      </c>
      <c r="DF937" s="1">
        <f t="shared" si="2301"/>
        <v>0.88330638274711382</v>
      </c>
      <c r="DG937" s="1">
        <f t="shared" si="2302"/>
        <v>0.83757113957408091</v>
      </c>
      <c r="DH937" s="1">
        <f t="shared" si="2303"/>
        <v>0.79034034995296087</v>
      </c>
      <c r="DI937" s="1">
        <f t="shared" si="2304"/>
        <v>0.74199462964296836</v>
      </c>
      <c r="DJ937" s="1">
        <f t="shared" si="2305"/>
        <v>0.69294270295533267</v>
      </c>
      <c r="DK937" s="1">
        <f t="shared" si="2306"/>
        <v>0.6436111306452359</v>
      </c>
      <c r="DL937" s="1">
        <f t="shared" si="2307"/>
        <v>0.59443325837046568</v>
      </c>
      <c r="DM937" s="1">
        <f t="shared" si="2308"/>
        <v>0.5458378705764988</v>
      </c>
      <c r="DN937" s="1">
        <f t="shared" si="2309"/>
        <v>0.49823804989791842</v>
      </c>
      <c r="DO937" s="1">
        <f t="shared" si="2310"/>
        <v>0.45202072722684533</v>
      </c>
      <c r="DP937" s="1">
        <f t="shared" si="2311"/>
        <v>0.40753736368272808</v>
      </c>
      <c r="DQ937" s="1">
        <f t="shared" si="2312"/>
        <v>0.36509613625957932</v>
      </c>
      <c r="DR937" s="1">
        <f t="shared" si="2313"/>
        <v>0.32495590927278539</v>
      </c>
      <c r="DS937" s="1">
        <f t="shared" si="2314"/>
        <v>0.28732217062978949</v>
      </c>
      <c r="DT937" s="1">
        <f t="shared" si="2315"/>
        <v>0.25234500294196555</v>
      </c>
      <c r="DU937" s="1">
        <f t="shared" si="2316"/>
        <v>0.22011905222426231</v>
      </c>
      <c r="DV937" s="1">
        <f t="shared" si="2317"/>
        <v>0.19068535849970694</v>
      </c>
      <c r="DW937" s="1">
        <f t="shared" si="2318"/>
        <v>0.16403482903670388</v>
      </c>
      <c r="DX937" s="1">
        <f t="shared" si="2319"/>
        <v>0.14011307066357051</v>
      </c>
      <c r="DY937" s="1">
        <f t="shared" si="2320"/>
        <v>0.11882625530144499</v>
      </c>
      <c r="DZ937" s="1">
        <f t="shared" si="2321"/>
        <v>0.10004767334398056</v>
      </c>
      <c r="EA937" s="1">
        <f t="shared" si="2322"/>
        <v>8.3624631838463692E-2</v>
      </c>
      <c r="EB937" s="1">
        <f t="shared" si="2323"/>
        <v>6.9385376125926379E-2</v>
      </c>
      <c r="EC937" s="1">
        <f t="shared" si="2324"/>
        <v>5.7145751065886735E-2</v>
      </c>
      <c r="ED937" s="1">
        <f t="shared" si="2325"/>
        <v>4.6715366867658453E-2</v>
      </c>
      <c r="EE937" s="1">
        <f t="shared" si="2326"/>
        <v>3.7903090250934031E-2</v>
      </c>
      <c r="EF937" s="1">
        <f t="shared" si="2327"/>
        <v>3.0521739661544596E-2</v>
      </c>
      <c r="EG937" s="1">
        <f t="shared" si="2328"/>
        <v>2.4391919537110677E-2</v>
      </c>
      <c r="EH937" s="1">
        <f t="shared" si="2329"/>
        <v>1.9344979834445549E-2</v>
      </c>
      <c r="EI937" s="1">
        <f t="shared" si="2330"/>
        <v>1.5225130752182955E-2</v>
      </c>
      <c r="EJ937" s="1">
        <f t="shared" si="2331"/>
        <v>1.1890777291829016E-2</v>
      </c>
      <c r="EK937" s="1">
        <f t="shared" si="2332"/>
        <v>9.2151633745968971E-3</v>
      </c>
      <c r="EL937" s="1">
        <f t="shared" si="2333"/>
        <v>7.0864308331880866E-3</v>
      </c>
      <c r="EM937" s="1">
        <f t="shared" si="2334"/>
        <v>5.4072055227805038E-3</v>
      </c>
      <c r="EN937" s="1">
        <f t="shared" si="2335"/>
        <v>4.0938222918937613E-3</v>
      </c>
      <c r="EO937" s="1">
        <f t="shared" si="2336"/>
        <v>3.0752941377044994E-3</v>
      </c>
      <c r="EP937" s="1">
        <f t="shared" si="2337"/>
        <v>2.2921201553919341E-3</v>
      </c>
      <c r="EQ937" s="1">
        <f t="shared" si="2338"/>
        <v>1.6950134437551936E-3</v>
      </c>
      <c r="ER937" s="1">
        <f t="shared" si="2339"/>
        <v>1.2436153582328828E-3</v>
      </c>
      <c r="ES937" s="1">
        <f t="shared" si="2340"/>
        <v>9.0524758304503193E-4</v>
      </c>
      <c r="ET937" s="1">
        <f t="shared" si="2341"/>
        <v>6.5373932725806805E-4</v>
      </c>
      <c r="EU937" s="1">
        <f t="shared" si="2342"/>
        <v>4.6835414742073326E-4</v>
      </c>
      <c r="EV937" s="1">
        <f t="shared" si="2343"/>
        <v>3.3282979133112393E-4</v>
      </c>
      <c r="EW937" s="1">
        <f t="shared" si="2344"/>
        <v>2.3453510444798039E-4</v>
      </c>
      <c r="EX937" s="1">
        <f t="shared" si="2345"/>
        <v>1.637402471439407E-4</v>
      </c>
      <c r="EY937" s="1">
        <f t="shared" si="2346"/>
        <v>1.1298978188865389E-4</v>
      </c>
      <c r="EZ937" s="1">
        <f t="shared" si="2347"/>
        <v>7.6561853209278335E-5</v>
      </c>
      <c r="FA937" s="1">
        <f t="shared" si="2348"/>
        <v>4.9989566102954876E-5</v>
      </c>
      <c r="FB937" s="1">
        <f t="shared" si="2349"/>
        <v>2.9611091331717368E-5</v>
      </c>
      <c r="FC937" s="1">
        <f t="shared" si="2350"/>
        <v>1.2100491596526701E-5</v>
      </c>
      <c r="FD937" s="75">
        <f t="shared" si="2201"/>
        <v>-1.2100491596526701E-5</v>
      </c>
    </row>
    <row r="938" spans="7:160" x14ac:dyDescent="0.35">
      <c r="G938" t="str">
        <f t="shared" si="2197"/>
        <v>Refd, t=4.61</v>
      </c>
      <c r="H938" s="76">
        <f t="shared" si="2198"/>
        <v>4.6149999999999238</v>
      </c>
      <c r="I938" s="1">
        <f t="shared" si="2199"/>
        <v>0</v>
      </c>
      <c r="J938" s="22">
        <f t="shared" si="2200"/>
        <v>7.4814520576404939E-9</v>
      </c>
      <c r="K938" s="1">
        <f t="shared" si="2202"/>
        <v>3.862452836082004E-8</v>
      </c>
      <c r="L938" s="1">
        <f t="shared" si="2203"/>
        <v>9.8010588406939064E-8</v>
      </c>
      <c r="M938" s="1">
        <f t="shared" si="2204"/>
        <v>2.0533745353979076E-7</v>
      </c>
      <c r="N938" s="1">
        <f t="shared" si="2205"/>
        <v>3.9222915312835404E-7</v>
      </c>
      <c r="O938" s="1">
        <f t="shared" si="2206"/>
        <v>7.0868391823224859E-7</v>
      </c>
      <c r="P938" s="1">
        <f t="shared" si="2207"/>
        <v>1.2326375088598077E-6</v>
      </c>
      <c r="Q938" s="1">
        <f t="shared" si="2208"/>
        <v>2.083965762542514E-6</v>
      </c>
      <c r="R938" s="1">
        <f t="shared" si="2209"/>
        <v>3.4447268750908587E-6</v>
      </c>
      <c r="S938" s="1">
        <f t="shared" si="2210"/>
        <v>5.5880534353781965E-6</v>
      </c>
      <c r="T938" s="1">
        <f t="shared" si="2211"/>
        <v>8.9188670695715085E-6</v>
      </c>
      <c r="U938" s="1">
        <f t="shared" si="2212"/>
        <v>1.403052095052818E-5</v>
      </c>
      <c r="V938" s="1">
        <f t="shared" si="2213"/>
        <v>2.1782585265019858E-5</v>
      </c>
      <c r="W938" s="1">
        <f t="shared" si="2214"/>
        <v>3.3406272062904484E-5</v>
      </c>
      <c r="X938" s="1">
        <f t="shared" si="2215"/>
        <v>5.0645422349933815E-5</v>
      </c>
      <c r="Y938" s="1">
        <f t="shared" si="2216"/>
        <v>7.5942495427381532E-5</v>
      </c>
      <c r="Z938" s="1">
        <f t="shared" si="2217"/>
        <v>1.1268051794549857E-4</v>
      </c>
      <c r="AA938" s="1">
        <f t="shared" si="2218"/>
        <v>1.654933340610846E-4</v>
      </c>
      <c r="AB938" s="1">
        <f t="shared" si="2219"/>
        <v>2.4065756530765854E-4</v>
      </c>
      <c r="AC938" s="1">
        <f t="shared" si="2220"/>
        <v>3.4658020425125911E-4</v>
      </c>
      <c r="AD938" s="1">
        <f t="shared" si="2221"/>
        <v>4.9439544525517009E-4</v>
      </c>
      <c r="AE938" s="1">
        <f t="shared" si="2222"/>
        <v>6.9868287428297485E-4</v>
      </c>
      <c r="AF938" s="1">
        <f t="shared" si="2223"/>
        <v>9.7831615141740587E-4</v>
      </c>
      <c r="AG938" s="1">
        <f t="shared" si="2224"/>
        <v>1.3574464848894404E-3</v>
      </c>
      <c r="AH938" s="1">
        <f t="shared" si="2225"/>
        <v>1.8666182192632688E-3</v>
      </c>
      <c r="AI938" s="1">
        <f t="shared" si="2226"/>
        <v>2.5440045418395826E-3</v>
      </c>
      <c r="AJ938" s="1">
        <f t="shared" si="2227"/>
        <v>3.4367395980912045E-3</v>
      </c>
      <c r="AK938" s="1">
        <f t="shared" si="2228"/>
        <v>4.6023093539720016E-3</v>
      </c>
      <c r="AL938" s="1">
        <f t="shared" si="2229"/>
        <v>6.1099477670298885E-3</v>
      </c>
      <c r="AM938" s="1">
        <f t="shared" si="2230"/>
        <v>8.0419679511431683E-3</v>
      </c>
      <c r="AN938" s="1">
        <f t="shared" si="2231"/>
        <v>1.0494941090472387E-2</v>
      </c>
      <c r="AO938" s="1">
        <f t="shared" si="2232"/>
        <v>1.3580620245741344E-2</v>
      </c>
      <c r="AP938" s="1">
        <f t="shared" si="2233"/>
        <v>1.7426493543177112E-2</v>
      </c>
      <c r="AQ938" s="1">
        <f t="shared" si="2234"/>
        <v>2.2175843371037875E-2</v>
      </c>
      <c r="AR938" s="1">
        <f t="shared" si="2235"/>
        <v>2.7987187008730052E-2</v>
      </c>
      <c r="AS938" s="1">
        <f t="shared" si="2236"/>
        <v>3.5032981332372856E-2</v>
      </c>
      <c r="AT938" s="1">
        <f t="shared" si="2237"/>
        <v>4.349749130136233E-2</v>
      </c>
      <c r="AU938" s="1">
        <f t="shared" si="2238"/>
        <v>5.3573749707119658E-2</v>
      </c>
      <c r="AV938" s="1">
        <f t="shared" si="2239"/>
        <v>6.5459574273873861E-2</v>
      </c>
      <c r="AW938" s="1">
        <f t="shared" si="2240"/>
        <v>7.9352656827446424E-2</v>
      </c>
      <c r="AX938" s="1">
        <f t="shared" si="2241"/>
        <v>9.5444796037992732E-2</v>
      </c>
      <c r="AY938" s="1">
        <f t="shared" si="2242"/>
        <v>0.11391540728535081</v>
      </c>
      <c r="AZ938" s="1">
        <f t="shared" si="2243"/>
        <v>0.1349245066126559</v>
      </c>
      <c r="BA938" s="1">
        <f t="shared" si="2244"/>
        <v>0.15860542588772639</v>
      </c>
      <c r="BB938" s="1">
        <f t="shared" si="2245"/>
        <v>0.18505756810772586</v>
      </c>
      <c r="BC938" s="1">
        <f t="shared" si="2246"/>
        <v>0.21433955016550721</v>
      </c>
      <c r="BD938" s="1">
        <f t="shared" si="2247"/>
        <v>0.24646310070803182</v>
      </c>
      <c r="BE938" s="1">
        <f t="shared" si="2248"/>
        <v>0.28138807927174092</v>
      </c>
      <c r="BF938" s="1">
        <f t="shared" si="2249"/>
        <v>0.31901895739739888</v>
      </c>
      <c r="BG938" s="1">
        <f t="shared" si="2250"/>
        <v>0.35920305239863443</v>
      </c>
      <c r="BH938" s="1">
        <f t="shared" si="2251"/>
        <v>0.40173073136509824</v>
      </c>
      <c r="BI938" s="1">
        <f t="shared" si="2252"/>
        <v>0.44633771033215952</v>
      </c>
      <c r="BJ938" s="1">
        <f t="shared" si="2253"/>
        <v>0.49270946671943056</v>
      </c>
      <c r="BK938" s="1">
        <f t="shared" si="2254"/>
        <v>0.54048766900930711</v>
      </c>
      <c r="BL938" s="1">
        <f t="shared" si="2255"/>
        <v>0.5892784140531947</v>
      </c>
      <c r="BM938" s="1">
        <f t="shared" si="2256"/>
        <v>0.63866195751684929</v>
      </c>
      <c r="BN938" s="1">
        <f t="shared" si="2257"/>
        <v>0.68820353455868355</v>
      </c>
      <c r="BO938" s="1">
        <f t="shared" si="2258"/>
        <v>0.73746480251495927</v>
      </c>
      <c r="BP938" s="1">
        <f t="shared" si="2259"/>
        <v>0.78601540005666481</v>
      </c>
      <c r="BQ938" s="1">
        <f t="shared" si="2260"/>
        <v>0.83344411071609159</v>
      </c>
      <c r="BR938" s="1">
        <f t="shared" si="2261"/>
        <v>0.879369143158925</v>
      </c>
      <c r="BS938" s="1">
        <f t="shared" si="2262"/>
        <v>0.92344709396006197</v>
      </c>
      <c r="BT938" s="1">
        <f t="shared" si="2263"/>
        <v>0.96538023656871019</v>
      </c>
      <c r="BU938" s="1">
        <f t="shared" si="2264"/>
        <v>1.0049218764730219</v>
      </c>
      <c r="BV938" s="1">
        <f t="shared" si="2265"/>
        <v>1.0418796199528753</v>
      </c>
      <c r="BW938" s="1">
        <f t="shared" si="2266"/>
        <v>1.0761165143882367</v>
      </c>
      <c r="BX938" s="1">
        <f t="shared" si="2267"/>
        <v>1.1075501242140013</v>
      </c>
      <c r="BY938" s="1">
        <f t="shared" si="2268"/>
        <v>1.1361497014763431</v>
      </c>
      <c r="BZ938" s="1">
        <f t="shared" si="2269"/>
        <v>1.1619316881358637</v>
      </c>
      <c r="CA938" s="1">
        <f t="shared" si="2270"/>
        <v>1.1849538451269193</v>
      </c>
      <c r="CB938" s="1">
        <f t="shared" si="2271"/>
        <v>1.2053083390109891</v>
      </c>
      <c r="CC938" s="1">
        <f t="shared" si="2272"/>
        <v>1.2231141310714653</v>
      </c>
      <c r="CD938" s="1">
        <f t="shared" si="2273"/>
        <v>1.2385090078318433</v>
      </c>
      <c r="CE938" s="1">
        <f t="shared" si="2274"/>
        <v>1.2516415695637335</v>
      </c>
      <c r="CF938" s="1">
        <f t="shared" si="2275"/>
        <v>1.2626634586415741</v>
      </c>
      <c r="CG938" s="1">
        <f t="shared" si="2276"/>
        <v>1.271722067285487</v>
      </c>
      <c r="CH938" s="1">
        <f t="shared" si="2277"/>
        <v>1.2789539189349384</v>
      </c>
      <c r="CI938" s="1">
        <f t="shared" si="2278"/>
        <v>1.2844788733233605</v>
      </c>
      <c r="CJ938" s="1">
        <f t="shared" si="2279"/>
        <v>1.2883952655152959</v>
      </c>
      <c r="CK938" s="1">
        <f t="shared" si="2280"/>
        <v>1.2907760558449755</v>
      </c>
      <c r="CL938" s="1">
        <f t="shared" si="2281"/>
        <v>1.2916660417518073</v>
      </c>
      <c r="CM938" s="1">
        <f t="shared" si="2282"/>
        <v>1.2910801636271449</v>
      </c>
      <c r="CN938" s="1">
        <f t="shared" si="2283"/>
        <v>1.2890029235829981</v>
      </c>
      <c r="CO938" s="1">
        <f t="shared" si="2284"/>
        <v>1.2853889263204341</v>
      </c>
      <c r="CP938" s="1">
        <f t="shared" si="2285"/>
        <v>1.280164542310043</v>
      </c>
      <c r="CQ938" s="1">
        <f t="shared" si="2286"/>
        <v>1.2732306824712682</v>
      </c>
      <c r="CR938" s="1">
        <f t="shared" si="2287"/>
        <v>1.2644666578842831</v>
      </c>
      <c r="CS938" s="1">
        <f t="shared" si="2288"/>
        <v>1.2537350758422838</v>
      </c>
      <c r="CT938" s="1">
        <f t="shared" si="2289"/>
        <v>1.2408876937353517</v>
      </c>
      <c r="CU938" s="1">
        <f t="shared" si="2290"/>
        <v>1.2257721149738463</v>
      </c>
      <c r="CV938" s="1">
        <f t="shared" si="2291"/>
        <v>1.2082391677794388</v>
      </c>
      <c r="CW938" s="1">
        <f t="shared" si="2292"/>
        <v>1.1881507607825712</v>
      </c>
      <c r="CX938" s="1">
        <f t="shared" si="2293"/>
        <v>1.1653879626069468</v>
      </c>
      <c r="CY938" s="1">
        <f t="shared" si="2294"/>
        <v>1.1398590103953394</v>
      </c>
      <c r="CZ938" s="1">
        <f t="shared" si="2295"/>
        <v>1.1115069192948528</v>
      </c>
      <c r="DA938" s="1">
        <f t="shared" si="2296"/>
        <v>1.0803163459112028</v>
      </c>
      <c r="DB938" s="1">
        <f t="shared" si="2297"/>
        <v>1.0463193576677239</v>
      </c>
      <c r="DC938" s="1">
        <f t="shared" si="2298"/>
        <v>1.0095997797528453</v>
      </c>
      <c r="DD938" s="1">
        <f t="shared" si="2299"/>
        <v>0.97029583326307645</v>
      </c>
      <c r="DE938" s="1">
        <f t="shared" si="2300"/>
        <v>0.92860084177733282</v>
      </c>
      <c r="DF938" s="1">
        <f t="shared" si="2301"/>
        <v>0.88476186651762978</v>
      </c>
      <c r="DG938" s="1">
        <f t="shared" si="2302"/>
        <v>0.83907622816865624</v>
      </c>
      <c r="DH938" s="1">
        <f t="shared" si="2303"/>
        <v>0.79188598044077774</v>
      </c>
      <c r="DI938" s="1">
        <f t="shared" si="2304"/>
        <v>0.7435705094964622</v>
      </c>
      <c r="DJ938" s="1">
        <f t="shared" si="2305"/>
        <v>0.69453753676614327</v>
      </c>
      <c r="DK938" s="1">
        <f t="shared" si="2306"/>
        <v>0.64521289289174877</v>
      </c>
      <c r="DL938" s="1">
        <f t="shared" si="2307"/>
        <v>0.59602950076524108</v>
      </c>
      <c r="DM938" s="1">
        <f t="shared" si="2308"/>
        <v>0.54741605049199282</v>
      </c>
      <c r="DN938" s="1">
        <f t="shared" si="2309"/>
        <v>0.49978586513331291</v>
      </c>
      <c r="DO938" s="1">
        <f t="shared" si="2310"/>
        <v>0.45352644203747561</v>
      </c>
      <c r="DP938" s="1">
        <f t="shared" si="2311"/>
        <v>0.40899011157545501</v>
      </c>
      <c r="DQ938" s="1">
        <f t="shared" si="2312"/>
        <v>0.36648618651769027</v>
      </c>
      <c r="DR938" s="1">
        <f t="shared" si="2313"/>
        <v>0.32627488639858782</v>
      </c>
      <c r="DS938" s="1">
        <f t="shared" si="2314"/>
        <v>0.28856321870985624</v>
      </c>
      <c r="DT938" s="1">
        <f t="shared" si="2315"/>
        <v>0.25350289013528143</v>
      </c>
      <c r="DU938" s="1">
        <f t="shared" si="2316"/>
        <v>0.22119021391196156</v>
      </c>
      <c r="DV938" s="1">
        <f t="shared" si="2317"/>
        <v>0.19166788088092482</v>
      </c>
      <c r="DW938" s="1">
        <f t="shared" si="2318"/>
        <v>0.16492837789240841</v>
      </c>
      <c r="DX938" s="1">
        <f t="shared" si="2319"/>
        <v>0.14091877246028958</v>
      </c>
      <c r="DY938" s="1">
        <f t="shared" si="2320"/>
        <v>0.11954653964054771</v>
      </c>
      <c r="DZ938" s="1">
        <f t="shared" si="2321"/>
        <v>0.1006860869074695</v>
      </c>
      <c r="EA938" s="1">
        <f t="shared" si="2322"/>
        <v>8.4185634425130648E-2</v>
      </c>
      <c r="EB938" s="1">
        <f t="shared" si="2323"/>
        <v>6.9874129152244113E-2</v>
      </c>
      <c r="EC938" s="1">
        <f t="shared" si="2324"/>
        <v>5.7567908109454669E-2</v>
      </c>
      <c r="ED938" s="1">
        <f t="shared" si="2325"/>
        <v>4.7076874576037021E-2</v>
      </c>
      <c r="EE938" s="1">
        <f t="shared" si="2326"/>
        <v>3.8210006363676489E-2</v>
      </c>
      <c r="EF938" s="1">
        <f t="shared" si="2327"/>
        <v>3.0780073142544273E-2</v>
      </c>
      <c r="EG938" s="1">
        <f t="shared" si="2328"/>
        <v>2.4607496025864647E-2</v>
      </c>
      <c r="EH938" s="1">
        <f t="shared" si="2329"/>
        <v>1.9523333919542966E-2</v>
      </c>
      <c r="EI938" s="1">
        <f t="shared" si="2330"/>
        <v>1.5371425045221114E-2</v>
      </c>
      <c r="EJ938" s="1">
        <f t="shared" si="2331"/>
        <v>1.2009747003843378E-2</v>
      </c>
      <c r="EK938" s="1">
        <f t="shared" si="2332"/>
        <v>9.3110841096408648E-3</v>
      </c>
      <c r="EL938" s="1">
        <f t="shared" si="2333"/>
        <v>7.1631066272101066E-3</v>
      </c>
      <c r="EM938" s="1">
        <f t="shared" si="2334"/>
        <v>5.4679737591543801E-3</v>
      </c>
      <c r="EN938" s="1">
        <f t="shared" si="2335"/>
        <v>4.1415719882062513E-3</v>
      </c>
      <c r="EO938" s="1">
        <f t="shared" si="2336"/>
        <v>3.1124941794294925E-3</v>
      </c>
      <c r="EP938" s="1">
        <f t="shared" si="2337"/>
        <v>2.320854301747785E-3</v>
      </c>
      <c r="EQ938" s="1">
        <f t="shared" si="2338"/>
        <v>1.7170192984977994E-3</v>
      </c>
      <c r="ER938" s="1">
        <f t="shared" si="2339"/>
        <v>1.2603249350054359E-3</v>
      </c>
      <c r="ES938" s="1">
        <f t="shared" si="2340"/>
        <v>9.1782755831706778E-4</v>
      </c>
      <c r="ET938" s="1">
        <f t="shared" si="2341"/>
        <v>6.6312952827585886E-4</v>
      </c>
      <c r="EU938" s="1">
        <f t="shared" si="2342"/>
        <v>4.7530324030431757E-4</v>
      </c>
      <c r="EV938" s="1">
        <f t="shared" si="2343"/>
        <v>3.3792749527587095E-4</v>
      </c>
      <c r="EW938" s="1">
        <f t="shared" si="2344"/>
        <v>2.3824054771984791E-4</v>
      </c>
      <c r="EX938" s="1">
        <f t="shared" si="2345"/>
        <v>1.6640628872169414E-4</v>
      </c>
      <c r="EY938" s="1">
        <f t="shared" si="2346"/>
        <v>1.1488323930995245E-4</v>
      </c>
      <c r="EZ938" s="1">
        <f t="shared" si="2347"/>
        <v>7.787958899588351E-5</v>
      </c>
      <c r="FA938" s="1">
        <f t="shared" si="2348"/>
        <v>5.087026974530356E-5</v>
      </c>
      <c r="FB938" s="1">
        <f t="shared" si="2349"/>
        <v>3.0142312853190491E-5</v>
      </c>
      <c r="FC938" s="1">
        <f t="shared" si="2350"/>
        <v>1.2319972226773709E-5</v>
      </c>
      <c r="FD938" s="75">
        <f t="shared" si="2201"/>
        <v>-1.2319972226773709E-5</v>
      </c>
    </row>
    <row r="939" spans="7:160" x14ac:dyDescent="0.35">
      <c r="G939" t="str">
        <f t="shared" si="2197"/>
        <v>Refd, t=4.62</v>
      </c>
      <c r="H939" s="76">
        <f t="shared" si="2198"/>
        <v>4.6199999999999237</v>
      </c>
      <c r="I939" s="1">
        <f t="shared" si="2199"/>
        <v>0</v>
      </c>
      <c r="J939" s="22">
        <f t="shared" si="2200"/>
        <v>7.3996023171813312E-9</v>
      </c>
      <c r="K939" s="1">
        <f t="shared" si="2202"/>
        <v>3.8202167607743808E-8</v>
      </c>
      <c r="L939" s="1">
        <f t="shared" si="2203"/>
        <v>9.693998114235424E-8</v>
      </c>
      <c r="M939" s="1">
        <f t="shared" si="2204"/>
        <v>2.0309811669973011E-7</v>
      </c>
      <c r="N939" s="1">
        <f t="shared" si="2205"/>
        <v>3.8796094926832637E-7</v>
      </c>
      <c r="O939" s="1">
        <f t="shared" si="2206"/>
        <v>7.009930780830605E-7</v>
      </c>
      <c r="P939" s="1">
        <f t="shared" si="2207"/>
        <v>1.219304270725501E-6</v>
      </c>
      <c r="Q939" s="1">
        <f t="shared" si="2208"/>
        <v>2.0615097079950213E-6</v>
      </c>
      <c r="R939" s="1">
        <f t="shared" si="2209"/>
        <v>3.4077693029788809E-6</v>
      </c>
      <c r="S939" s="1">
        <f t="shared" si="2210"/>
        <v>5.5283943227945464E-6</v>
      </c>
      <c r="T939" s="1">
        <f t="shared" si="2211"/>
        <v>8.8241663733338166E-6</v>
      </c>
      <c r="U939" s="1">
        <f t="shared" si="2212"/>
        <v>1.388243934030235E-5</v>
      </c>
      <c r="V939" s="1">
        <f t="shared" si="2213"/>
        <v>2.1554197210921469E-5</v>
      </c>
      <c r="W939" s="1">
        <f t="shared" si="2214"/>
        <v>3.3058514315966153E-5</v>
      </c>
      <c r="X939" s="1">
        <f t="shared" si="2215"/>
        <v>5.012228372896497E-5</v>
      </c>
      <c r="Y939" s="1">
        <f t="shared" si="2216"/>
        <v>7.5164590931864084E-5</v>
      </c>
      <c r="Z939" s="1">
        <f t="shared" si="2217"/>
        <v>1.1153662436480686E-4</v>
      </c>
      <c r="AA939" s="1">
        <f t="shared" si="2218"/>
        <v>1.6382939995637766E-4</v>
      </c>
      <c r="AB939" s="1">
        <f t="shared" si="2219"/>
        <v>2.3826265203266272E-4</v>
      </c>
      <c r="AC939" s="1">
        <f t="shared" si="2220"/>
        <v>3.4316877532293495E-4</v>
      </c>
      <c r="AD939" s="1">
        <f t="shared" si="2221"/>
        <v>4.8958540995415597E-4</v>
      </c>
      <c r="AE939" s="1">
        <f t="shared" si="2222"/>
        <v>6.9196882102490393E-4</v>
      </c>
      <c r="AF939" s="1">
        <f t="shared" si="2223"/>
        <v>9.6903729191666755E-4</v>
      </c>
      <c r="AG939" s="1">
        <f t="shared" si="2224"/>
        <v>1.3447489867658992E-3</v>
      </c>
      <c r="AH939" s="1">
        <f t="shared" si="2225"/>
        <v>1.8494118470301494E-3</v>
      </c>
      <c r="AI939" s="1">
        <f t="shared" si="2226"/>
        <v>2.5209138659603638E-3</v>
      </c>
      <c r="AJ939" s="1">
        <f t="shared" si="2227"/>
        <v>3.4060504758076922E-3</v>
      </c>
      <c r="AK939" s="1">
        <f t="shared" si="2228"/>
        <v>4.5619119331303595E-3</v>
      </c>
      <c r="AL939" s="1">
        <f t="shared" si="2229"/>
        <v>6.0572779042650298E-3</v>
      </c>
      <c r="AM939" s="1">
        <f t="shared" si="2230"/>
        <v>7.9739496451703869E-3</v>
      </c>
      <c r="AN939" s="1">
        <f t="shared" si="2231"/>
        <v>1.0407933272435745E-2</v>
      </c>
      <c r="AO939" s="1">
        <f t="shared" si="2232"/>
        <v>1.3470371989506963E-2</v>
      </c>
      <c r="AP939" s="1">
        <f t="shared" si="2233"/>
        <v>1.7288112393390773E-2</v>
      </c>
      <c r="AQ939" s="1">
        <f t="shared" si="2234"/>
        <v>2.2003781959069255E-2</v>
      </c>
      <c r="AR939" s="1">
        <f t="shared" si="2235"/>
        <v>2.7775253353620025E-2</v>
      </c>
      <c r="AS939" s="1">
        <f t="shared" si="2236"/>
        <v>3.4774378123652999E-2</v>
      </c>
      <c r="AT939" s="1">
        <f t="shared" si="2237"/>
        <v>4.3184888960436256E-2</v>
      </c>
      <c r="AU939" s="1">
        <f t="shared" si="2238"/>
        <v>5.3199397069918657E-2</v>
      </c>
      <c r="AV939" s="1">
        <f t="shared" si="2239"/>
        <v>6.5015449304460599E-2</v>
      </c>
      <c r="AW939" s="1">
        <f t="shared" si="2240"/>
        <v>7.8830657872330664E-2</v>
      </c>
      <c r="AX939" s="1">
        <f t="shared" si="2241"/>
        <v>9.4836971820446481E-2</v>
      </c>
      <c r="AY939" s="1">
        <f t="shared" si="2242"/>
        <v>0.11321422122162556</v>
      </c>
      <c r="AZ939" s="1">
        <f t="shared" si="2243"/>
        <v>0.13412312825747588</v>
      </c>
      <c r="BA939" s="1">
        <f t="shared" si="2244"/>
        <v>0.15769803957421114</v>
      </c>
      <c r="BB939" s="1">
        <f t="shared" si="2245"/>
        <v>0.18403968635438936</v>
      </c>
      <c r="BC939" s="1">
        <f t="shared" si="2246"/>
        <v>0.2132083174089606</v>
      </c>
      <c r="BD939" s="1">
        <f t="shared" si="2247"/>
        <v>0.24521757160436955</v>
      </c>
      <c r="BE939" s="1">
        <f t="shared" si="2248"/>
        <v>0.28002945538117618</v>
      </c>
      <c r="BF939" s="1">
        <f t="shared" si="2249"/>
        <v>0.3175507666616213</v>
      </c>
      <c r="BG939" s="1">
        <f t="shared" si="2250"/>
        <v>0.35763125750304881</v>
      </c>
      <c r="BH939" s="1">
        <f t="shared" si="2251"/>
        <v>0.40006375582789627</v>
      </c>
      <c r="BI939" s="1">
        <f t="shared" si="2252"/>
        <v>0.44458637486716474</v>
      </c>
      <c r="BJ939" s="1">
        <f t="shared" si="2253"/>
        <v>0.49088683287936563</v>
      </c>
      <c r="BK939" s="1">
        <f t="shared" si="2254"/>
        <v>0.53860879205337786</v>
      </c>
      <c r="BL939" s="1">
        <f t="shared" si="2255"/>
        <v>0.5873600120641963</v>
      </c>
      <c r="BM939" s="1">
        <f t="shared" si="2256"/>
        <v>0.63672200865592055</v>
      </c>
      <c r="BN939" s="1">
        <f t="shared" si="2257"/>
        <v>0.68626081863044075</v>
      </c>
      <c r="BO939" s="1">
        <f t="shared" si="2258"/>
        <v>0.73553840639724766</v>
      </c>
      <c r="BP939" s="1">
        <f t="shared" si="2259"/>
        <v>0.78412420876801436</v>
      </c>
      <c r="BQ939" s="1">
        <f t="shared" si="2260"/>
        <v>0.83160630678023251</v>
      </c>
      <c r="BR939" s="1">
        <f t="shared" si="2261"/>
        <v>0.8776017364150337</v>
      </c>
      <c r="BS939" s="1">
        <f t="shared" si="2262"/>
        <v>0.92176550210664809</v>
      </c>
      <c r="BT939" s="1">
        <f t="shared" si="2263"/>
        <v>0.96379793367130118</v>
      </c>
      <c r="BU939" s="1">
        <f t="shared" si="2264"/>
        <v>1.0034501226549846</v>
      </c>
      <c r="BV939" s="1">
        <f t="shared" si="2265"/>
        <v>1.0405272808359967</v>
      </c>
      <c r="BW939" s="1">
        <f t="shared" si="2266"/>
        <v>1.0748899739039715</v>
      </c>
      <c r="BX939" s="1">
        <f t="shared" si="2267"/>
        <v>1.10645328952231</v>
      </c>
      <c r="BY939" s="1">
        <f t="shared" si="2268"/>
        <v>1.1351840942363181</v>
      </c>
      <c r="BZ939" s="1">
        <f t="shared" si="2269"/>
        <v>1.1610966125480948</v>
      </c>
      <c r="CA939" s="1">
        <f t="shared" si="2270"/>
        <v>1.1842466202162849</v>
      </c>
      <c r="CB939" s="1">
        <f t="shared" si="2271"/>
        <v>1.2047245806596956</v>
      </c>
      <c r="CC939" s="1">
        <f t="shared" si="2272"/>
        <v>1.2226480683766094</v>
      </c>
      <c r="CD939" s="1">
        <f t="shared" si="2273"/>
        <v>1.2381538183971221</v>
      </c>
      <c r="CE939" s="1">
        <f t="shared" si="2274"/>
        <v>1.2513897192177152</v>
      </c>
      <c r="CF939" s="1">
        <f t="shared" si="2275"/>
        <v>1.2625070326288079</v>
      </c>
      <c r="CG939" s="1">
        <f t="shared" si="2276"/>
        <v>1.2716530819933627</v>
      </c>
      <c r="CH939" s="1">
        <f t="shared" si="2277"/>
        <v>1.2789646054805905</v>
      </c>
      <c r="CI939" s="1">
        <f t="shared" si="2278"/>
        <v>1.2845619266240598</v>
      </c>
      <c r="CJ939" s="1">
        <f t="shared" si="2279"/>
        <v>1.2885440546243738</v>
      </c>
      <c r="CK939" s="1">
        <f t="shared" si="2280"/>
        <v>1.2909847932170944</v>
      </c>
      <c r="CL939" s="1">
        <f t="shared" si="2281"/>
        <v>1.2919299106200155</v>
      </c>
      <c r="CM939" s="1">
        <f t="shared" si="2282"/>
        <v>1.2913954037959809</v>
      </c>
      <c r="CN939" s="1">
        <f t="shared" si="2283"/>
        <v>1.2893668766833388</v>
      </c>
      <c r="CO939" s="1">
        <f t="shared" si="2284"/>
        <v>1.2858000419922428</v>
      </c>
      <c r="CP939" s="1">
        <f t="shared" si="2285"/>
        <v>1.2806223469704647</v>
      </c>
      <c r="CQ939" s="1">
        <f t="shared" si="2286"/>
        <v>1.2737357123988091</v>
      </c>
      <c r="CR939" s="1">
        <f t="shared" si="2287"/>
        <v>1.2650203584212965</v>
      </c>
      <c r="CS939" s="1">
        <f t="shared" si="2288"/>
        <v>1.25433966869485</v>
      </c>
      <c r="CT939" s="1">
        <f t="shared" si="2289"/>
        <v>1.241546014716882</v>
      </c>
      <c r="CU939" s="1">
        <f t="shared" si="2290"/>
        <v>1.2264874251487929</v>
      </c>
      <c r="CV939" s="1">
        <f t="shared" si="2291"/>
        <v>1.2090149418286824</v>
      </c>
      <c r="CW939" s="1">
        <f t="shared" si="2292"/>
        <v>1.1889904575013495</v>
      </c>
      <c r="CX939" s="1">
        <f t="shared" si="2293"/>
        <v>1.1662947836862918</v>
      </c>
      <c r="CY939" s="1">
        <f t="shared" si="2294"/>
        <v>1.1408356549188416</v>
      </c>
      <c r="CZ939" s="1">
        <f t="shared" si="2295"/>
        <v>1.1125553425672785</v>
      </c>
      <c r="DA939" s="1">
        <f t="shared" si="2296"/>
        <v>1.0814375321735805</v>
      </c>
      <c r="DB939" s="1">
        <f t="shared" si="2297"/>
        <v>1.0475131167966953</v>
      </c>
      <c r="DC939" s="1">
        <f t="shared" si="2298"/>
        <v>1.0108645780608581</v>
      </c>
      <c r="DD939" s="1">
        <f t="shared" si="2299"/>
        <v>0.97162866791567992</v>
      </c>
      <c r="DE939" s="1">
        <f t="shared" si="2300"/>
        <v>0.92999716707785385</v>
      </c>
      <c r="DF939" s="1">
        <f t="shared" si="2301"/>
        <v>0.88621557838882115</v>
      </c>
      <c r="DG939" s="1">
        <f t="shared" si="2302"/>
        <v>0.8405797106578764</v>
      </c>
      <c r="DH939" s="1">
        <f t="shared" si="2303"/>
        <v>0.79343021512143463</v>
      </c>
      <c r="DI939" s="1">
        <f t="shared" si="2304"/>
        <v>0.74514524541598726</v>
      </c>
      <c r="DJ939" s="1">
        <f t="shared" si="2305"/>
        <v>0.69613151531817374</v>
      </c>
      <c r="DK939" s="1">
        <f t="shared" si="2306"/>
        <v>0.64681411890364116</v>
      </c>
      <c r="DL939" s="1">
        <f t="shared" si="2307"/>
        <v>0.59762554842402704</v>
      </c>
      <c r="DM939" s="1">
        <f t="shared" si="2308"/>
        <v>0.54899439068956746</v>
      </c>
      <c r="DN939" s="1">
        <f t="shared" si="2309"/>
        <v>0.50133419955708824</v>
      </c>
      <c r="DO939" s="1">
        <f t="shared" si="2310"/>
        <v>0.45503302896728764</v>
      </c>
      <c r="DP939" s="1">
        <f t="shared" si="2311"/>
        <v>0.4104440689020265</v>
      </c>
      <c r="DQ939" s="1">
        <f t="shared" si="2312"/>
        <v>0.36787775892983188</v>
      </c>
      <c r="DR939" s="1">
        <f t="shared" si="2313"/>
        <v>0.3275956658838472</v>
      </c>
      <c r="DS939" s="1">
        <f t="shared" si="2314"/>
        <v>0.28980631030655168</v>
      </c>
      <c r="DT939" s="1">
        <f t="shared" si="2315"/>
        <v>0.25466301805088176</v>
      </c>
      <c r="DU939" s="1">
        <f t="shared" si="2316"/>
        <v>0.2222637664495562</v>
      </c>
      <c r="DV939" s="1">
        <f t="shared" si="2317"/>
        <v>0.1926528958569888</v>
      </c>
      <c r="DW939" s="1">
        <f t="shared" si="2318"/>
        <v>0.16582447316931001</v>
      </c>
      <c r="DX939" s="1">
        <f t="shared" si="2319"/>
        <v>0.14172702867659273</v>
      </c>
      <c r="DY939" s="1">
        <f t="shared" si="2320"/>
        <v>0.12026934407092976</v>
      </c>
      <c r="DZ939" s="1">
        <f t="shared" si="2321"/>
        <v>0.10132694854831355</v>
      </c>
      <c r="EA939" s="1">
        <f t="shared" si="2322"/>
        <v>8.4748980865822859E-2</v>
      </c>
      <c r="EB939" s="1">
        <f t="shared" si="2323"/>
        <v>7.036509559413455E-2</v>
      </c>
      <c r="EC939" s="1">
        <f t="shared" si="2324"/>
        <v>5.7992128117962428E-2</v>
      </c>
      <c r="ED939" s="1">
        <f t="shared" si="2325"/>
        <v>4.744028091376442E-2</v>
      </c>
      <c r="EE939" s="1">
        <f t="shared" si="2326"/>
        <v>3.8518648691027481E-2</v>
      </c>
      <c r="EF939" s="1">
        <f t="shared" si="2327"/>
        <v>3.1039957631025454E-2</v>
      </c>
      <c r="EG939" s="1">
        <f t="shared" si="2328"/>
        <v>2.4824450145676958E-2</v>
      </c>
      <c r="EH939" s="1">
        <f t="shared" si="2329"/>
        <v>1.970289795853862E-2</v>
      </c>
      <c r="EI939" s="1">
        <f t="shared" si="2330"/>
        <v>1.5518770388316203E-2</v>
      </c>
      <c r="EJ939" s="1">
        <f t="shared" si="2331"/>
        <v>1.2129619920108012E-2</v>
      </c>
      <c r="EK939" s="1">
        <f t="shared" si="2332"/>
        <v>9.4077727990912862E-3</v>
      </c>
      <c r="EL939" s="1">
        <f t="shared" si="2333"/>
        <v>7.2404285839930268E-3</v>
      </c>
      <c r="EM939" s="1">
        <f t="shared" si="2334"/>
        <v>5.5292801019070819E-3</v>
      </c>
      <c r="EN939" s="1">
        <f t="shared" si="2335"/>
        <v>4.1897652629443831E-3</v>
      </c>
      <c r="EO939" s="1">
        <f t="shared" si="2336"/>
        <v>3.1500562136322434E-3</v>
      </c>
      <c r="EP939" s="1">
        <f t="shared" si="2337"/>
        <v>2.3498809315993041E-3</v>
      </c>
      <c r="EQ939" s="1">
        <f t="shared" si="2338"/>
        <v>1.7392591538291499E-3</v>
      </c>
      <c r="ER939" s="1">
        <f t="shared" si="2339"/>
        <v>1.2772199000074347E-3</v>
      </c>
      <c r="ES939" s="1">
        <f t="shared" si="2340"/>
        <v>9.305529875834051E-4</v>
      </c>
      <c r="ET939" s="1">
        <f t="shared" si="2341"/>
        <v>6.726327514188341E-4</v>
      </c>
      <c r="EU939" s="1">
        <f t="shared" si="2342"/>
        <v>4.8233930634215209E-4</v>
      </c>
      <c r="EV939" s="1">
        <f t="shared" si="2343"/>
        <v>3.4309146970559908E-4</v>
      </c>
      <c r="EW939" s="1">
        <f t="shared" si="2344"/>
        <v>2.4199596614598188E-4</v>
      </c>
      <c r="EX939" s="1">
        <f t="shared" si="2345"/>
        <v>1.6910958030845499E-4</v>
      </c>
      <c r="EY939" s="1">
        <f t="shared" si="2346"/>
        <v>1.1680405093475007E-4</v>
      </c>
      <c r="EZ939" s="1">
        <f t="shared" si="2347"/>
        <v>7.9216953013247455E-5</v>
      </c>
      <c r="FA939" s="1">
        <f t="shared" si="2348"/>
        <v>5.1764441966705097E-5</v>
      </c>
      <c r="FB939" s="1">
        <f t="shared" si="2349"/>
        <v>3.0681823817852721E-5</v>
      </c>
      <c r="FC939" s="1">
        <f t="shared" si="2350"/>
        <v>1.2542919401628839E-5</v>
      </c>
      <c r="FD939" s="75">
        <f t="shared" si="2201"/>
        <v>-1.2542919401628839E-5</v>
      </c>
    </row>
    <row r="940" spans="7:160" x14ac:dyDescent="0.35">
      <c r="G940" t="str">
        <f t="shared" si="2197"/>
        <v>Refd, t=4.62</v>
      </c>
      <c r="H940" s="76">
        <f t="shared" si="2198"/>
        <v>4.6249999999999236</v>
      </c>
      <c r="I940" s="1">
        <f t="shared" si="2199"/>
        <v>0</v>
      </c>
      <c r="J940" s="22">
        <f t="shared" si="2200"/>
        <v>7.3186583374183012E-9</v>
      </c>
      <c r="K940" s="1">
        <f t="shared" si="2202"/>
        <v>3.7784478481648745E-8</v>
      </c>
      <c r="L940" s="1">
        <f t="shared" si="2203"/>
        <v>9.5881202930819794E-8</v>
      </c>
      <c r="M940" s="1">
        <f t="shared" si="2204"/>
        <v>2.0088348171240049E-7</v>
      </c>
      <c r="N940" s="1">
        <f t="shared" si="2205"/>
        <v>3.837397242074502E-7</v>
      </c>
      <c r="O940" s="1">
        <f t="shared" si="2206"/>
        <v>6.9338665563897591E-7</v>
      </c>
      <c r="P940" s="1">
        <f t="shared" si="2207"/>
        <v>1.2061168984620373E-6</v>
      </c>
      <c r="Q940" s="1">
        <f t="shared" si="2208"/>
        <v>2.0392983697800788E-6</v>
      </c>
      <c r="R940" s="1">
        <f t="shared" si="2209"/>
        <v>3.3712126846030649E-6</v>
      </c>
      <c r="S940" s="1">
        <f t="shared" si="2210"/>
        <v>5.4693791932911853E-6</v>
      </c>
      <c r="T940" s="1">
        <f t="shared" si="2211"/>
        <v>8.7304821545062292E-6</v>
      </c>
      <c r="U940" s="1">
        <f t="shared" si="2212"/>
        <v>1.3735937253831471E-5</v>
      </c>
      <c r="V940" s="1">
        <f t="shared" si="2213"/>
        <v>2.1328228542090827E-5</v>
      </c>
      <c r="W940" s="1">
        <f t="shared" si="2214"/>
        <v>3.2714412793478103E-5</v>
      </c>
      <c r="X940" s="1">
        <f t="shared" si="2215"/>
        <v>4.9604600245772562E-5</v>
      </c>
      <c r="Y940" s="1">
        <f t="shared" si="2216"/>
        <v>7.4394726259917473E-5</v>
      </c>
      <c r="Z940" s="1">
        <f t="shared" si="2217"/>
        <v>1.1040443991206871E-4</v>
      </c>
      <c r="AA940" s="1">
        <f t="shared" si="2218"/>
        <v>1.6218232242347049E-4</v>
      </c>
      <c r="AB940" s="1">
        <f t="shared" si="2219"/>
        <v>2.3589173149637799E-4</v>
      </c>
      <c r="AC940" s="1">
        <f t="shared" si="2220"/>
        <v>3.397911164804339E-4</v>
      </c>
      <c r="AD940" s="1">
        <f t="shared" si="2221"/>
        <v>4.8482238397001181E-4</v>
      </c>
      <c r="AE940" s="1">
        <f t="shared" si="2222"/>
        <v>6.8531949369683308E-4</v>
      </c>
      <c r="AF940" s="1">
        <f t="shared" si="2223"/>
        <v>9.5984658734978294E-4</v>
      </c>
      <c r="AG940" s="1">
        <f t="shared" si="2224"/>
        <v>1.3321702596859073E-3</v>
      </c>
      <c r="AH940" s="1">
        <f t="shared" si="2225"/>
        <v>1.8323637757696411E-3</v>
      </c>
      <c r="AI940" s="1">
        <f t="shared" si="2226"/>
        <v>2.4980319138795874E-3</v>
      </c>
      <c r="AJ940" s="1">
        <f t="shared" si="2227"/>
        <v>3.3756336084139233E-3</v>
      </c>
      <c r="AK940" s="1">
        <f t="shared" si="2228"/>
        <v>4.5218658209424615E-3</v>
      </c>
      <c r="AL940" s="1">
        <f t="shared" si="2229"/>
        <v>6.0050564770084674E-3</v>
      </c>
      <c r="AM940" s="1">
        <f t="shared" si="2230"/>
        <v>7.906497568323248E-3</v>
      </c>
      <c r="AN940" s="1">
        <f t="shared" si="2231"/>
        <v>1.0321632655628923E-2</v>
      </c>
      <c r="AO940" s="1">
        <f t="shared" si="2232"/>
        <v>1.3360997356393196E-2</v>
      </c>
      <c r="AP940" s="1">
        <f t="shared" si="2233"/>
        <v>1.7150798579254247E-2</v>
      </c>
      <c r="AQ940" s="1">
        <f t="shared" si="2234"/>
        <v>2.1833010079622201E-2</v>
      </c>
      <c r="AR940" s="1">
        <f t="shared" si="2235"/>
        <v>2.7564860223882059E-2</v>
      </c>
      <c r="AS940" s="1">
        <f t="shared" si="2236"/>
        <v>3.4517594417786936E-2</v>
      </c>
      <c r="AT940" s="1">
        <f t="shared" si="2237"/>
        <v>4.2874410919078607E-2</v>
      </c>
      <c r="AU940" s="1">
        <f t="shared" si="2238"/>
        <v>5.2827495626468185E-2</v>
      </c>
      <c r="AV940" s="1">
        <f t="shared" si="2239"/>
        <v>6.4574119089704757E-2</v>
      </c>
      <c r="AW940" s="1">
        <f t="shared" si="2240"/>
        <v>7.8311806678443174E-2</v>
      </c>
      <c r="AX940" s="1">
        <f t="shared" si="2241"/>
        <v>9.4232648815264775E-2</v>
      </c>
      <c r="AY940" s="1">
        <f t="shared" si="2242"/>
        <v>0.11251687960379797</v>
      </c>
      <c r="AZ940" s="1">
        <f t="shared" si="2243"/>
        <v>0.13332591528016513</v>
      </c>
      <c r="BA940" s="1">
        <f t="shared" si="2244"/>
        <v>0.15679510412699352</v>
      </c>
      <c r="BB940" s="1">
        <f t="shared" si="2245"/>
        <v>0.18302649179557218</v>
      </c>
      <c r="BC940" s="1">
        <f t="shared" si="2246"/>
        <v>0.21208194531151758</v>
      </c>
      <c r="BD940" s="1">
        <f t="shared" si="2247"/>
        <v>0.24397700073777104</v>
      </c>
      <c r="BE940" s="1">
        <f t="shared" si="2248"/>
        <v>0.27867579978820978</v>
      </c>
      <c r="BF940" s="1">
        <f t="shared" si="2249"/>
        <v>0.31608745724174592</v>
      </c>
      <c r="BG940" s="1">
        <f t="shared" si="2250"/>
        <v>0.35606415314910594</v>
      </c>
      <c r="BH940" s="1">
        <f t="shared" si="2251"/>
        <v>0.39840117286396159</v>
      </c>
      <c r="BI940" s="1">
        <f t="shared" si="2252"/>
        <v>0.44283902719406093</v>
      </c>
      <c r="BJ940" s="1">
        <f t="shared" si="2253"/>
        <v>0.48906767965451653</v>
      </c>
      <c r="BK940" s="1">
        <f t="shared" si="2254"/>
        <v>0.53673279463991441</v>
      </c>
      <c r="BL940" s="1">
        <f t="shared" si="2255"/>
        <v>0.58544380705018106</v>
      </c>
      <c r="BM940" s="1">
        <f t="shared" si="2256"/>
        <v>0.6347835086078214</v>
      </c>
      <c r="BN940" s="1">
        <f t="shared" si="2257"/>
        <v>0.6843187565463652</v>
      </c>
      <c r="BO940" s="1">
        <f t="shared" si="2258"/>
        <v>0.73361184323938822</v>
      </c>
      <c r="BP940" s="1">
        <f t="shared" si="2259"/>
        <v>0.78223202571850514</v>
      </c>
      <c r="BQ940" s="1">
        <f t="shared" si="2260"/>
        <v>0.82976670480678405</v>
      </c>
      <c r="BR940" s="1">
        <f t="shared" si="2261"/>
        <v>0.87583176528350215</v>
      </c>
      <c r="BS940" s="1">
        <f t="shared" si="2262"/>
        <v>0.92008063917906457</v>
      </c>
      <c r="BT940" s="1">
        <f t="shared" si="2263"/>
        <v>0.96221172982792202</v>
      </c>
      <c r="BU940" s="1">
        <f t="shared" si="2264"/>
        <v>1.0019739287170601</v>
      </c>
      <c r="BV940" s="1">
        <f t="shared" si="2265"/>
        <v>1.0391700632496854</v>
      </c>
      <c r="BW940" s="1">
        <f t="shared" si="2266"/>
        <v>1.0736582235216166</v>
      </c>
      <c r="BX940" s="1">
        <f t="shared" si="2267"/>
        <v>1.1053510224388474</v>
      </c>
      <c r="BY940" s="1">
        <f t="shared" si="2268"/>
        <v>1.1342129391357929</v>
      </c>
      <c r="BZ940" s="1">
        <f t="shared" si="2269"/>
        <v>1.1602559751671193</v>
      </c>
      <c r="CA940" s="1">
        <f t="shared" si="2270"/>
        <v>1.1835339125450408</v>
      </c>
      <c r="CB940" s="1">
        <f t="shared" si="2271"/>
        <v>1.2041355004998051</v>
      </c>
      <c r="CC940" s="1">
        <f t="shared" si="2272"/>
        <v>1.2221769138936944</v>
      </c>
      <c r="CD940" s="1">
        <f t="shared" si="2273"/>
        <v>1.2377938222956215</v>
      </c>
      <c r="CE940" s="1">
        <f t="shared" si="2274"/>
        <v>1.2511333880066187</v>
      </c>
      <c r="CF940" s="1">
        <f t="shared" si="2275"/>
        <v>1.2623464779658184</v>
      </c>
      <c r="CG940" s="1">
        <f t="shared" si="2276"/>
        <v>1.2715803330853268</v>
      </c>
      <c r="CH940" s="1">
        <f t="shared" si="2277"/>
        <v>1.2789718937627748</v>
      </c>
      <c r="CI940" s="1">
        <f t="shared" si="2278"/>
        <v>1.2846419362330919</v>
      </c>
      <c r="CJ940" s="1">
        <f t="shared" si="2279"/>
        <v>1.2886901343402899</v>
      </c>
      <c r="CK940" s="1">
        <f t="shared" si="2280"/>
        <v>1.2911911274411652</v>
      </c>
      <c r="CL940" s="1">
        <f t="shared" si="2281"/>
        <v>1.2921916484886016</v>
      </c>
      <c r="CM940" s="1">
        <f t="shared" si="2282"/>
        <v>1.2917087466707338</v>
      </c>
      <c r="CN940" s="1">
        <f t="shared" si="2283"/>
        <v>1.2897291250187899</v>
      </c>
      <c r="CO940" s="1">
        <f t="shared" si="2284"/>
        <v>1.2862096030205936</v>
      </c>
      <c r="CP940" s="1">
        <f t="shared" si="2285"/>
        <v>1.2810787048503056</v>
      </c>
      <c r="CQ940" s="1">
        <f t="shared" si="2286"/>
        <v>1.2742393625594366</v>
      </c>
      <c r="CR940" s="1">
        <f t="shared" si="2287"/>
        <v>1.2655727079127872</v>
      </c>
      <c r="CS940" s="1">
        <f t="shared" si="2288"/>
        <v>1.2549429045330298</v>
      </c>
      <c r="CT940" s="1">
        <f t="shared" si="2289"/>
        <v>1.2422029425772259</v>
      </c>
      <c r="CU940" s="1">
        <f t="shared" si="2290"/>
        <v>1.2272012813672664</v>
      </c>
      <c r="CV940" s="1">
        <f t="shared" si="2291"/>
        <v>1.2097891825241871</v>
      </c>
      <c r="CW940" s="1">
        <f t="shared" si="2292"/>
        <v>1.1898285297141378</v>
      </c>
      <c r="CX940" s="1">
        <f t="shared" si="2293"/>
        <v>1.1671998846577278</v>
      </c>
      <c r="CY940" s="1">
        <f t="shared" si="2294"/>
        <v>1.1418104869116958</v>
      </c>
      <c r="CZ940" s="1">
        <f t="shared" si="2295"/>
        <v>1.1136018718067686</v>
      </c>
      <c r="DA940" s="1">
        <f t="shared" si="2296"/>
        <v>1.0825567614281577</v>
      </c>
      <c r="DB940" s="1">
        <f t="shared" si="2297"/>
        <v>1.0487048816663662</v>
      </c>
      <c r="DC940" s="1">
        <f t="shared" si="2298"/>
        <v>1.0121273770702188</v>
      </c>
      <c r="DD940" s="1">
        <f t="shared" si="2299"/>
        <v>0.97295953592355711</v>
      </c>
      <c r="DE940" s="1">
        <f t="shared" si="2300"/>
        <v>0.93139160026790913</v>
      </c>
      <c r="DF940" s="1">
        <f t="shared" si="2301"/>
        <v>0.88766751720512482</v>
      </c>
      <c r="DG940" s="1">
        <f t="shared" si="2302"/>
        <v>0.84208158456682425</v>
      </c>
      <c r="DH940" s="1">
        <f t="shared" si="2303"/>
        <v>0.79497305014605057</v>
      </c>
      <c r="DI940" s="1">
        <f t="shared" si="2304"/>
        <v>0.74671883218084556</v>
      </c>
      <c r="DJ940" s="1">
        <f t="shared" si="2305"/>
        <v>0.69772463207974733</v>
      </c>
      <c r="DK940" s="1">
        <f t="shared" si="2306"/>
        <v>0.64841480095677528</v>
      </c>
      <c r="DL940" s="1">
        <f t="shared" si="2307"/>
        <v>0.59922139260232488</v>
      </c>
      <c r="DM940" s="1">
        <f t="shared" si="2308"/>
        <v>0.5505728816229567</v>
      </c>
      <c r="DN940" s="1">
        <f t="shared" si="2309"/>
        <v>0.50288304307654863</v>
      </c>
      <c r="DO940" s="1">
        <f t="shared" si="2310"/>
        <v>0.45654047765737277</v>
      </c>
      <c r="DP940" s="1">
        <f t="shared" si="2311"/>
        <v>0.41189922532915219</v>
      </c>
      <c r="DQ940" s="1">
        <f t="shared" si="2312"/>
        <v>0.36927084347794337</v>
      </c>
      <c r="DR940" s="1">
        <f t="shared" si="2313"/>
        <v>0.32891823829959815</v>
      </c>
      <c r="DS940" s="1">
        <f t="shared" si="2314"/>
        <v>0.29105143682575552</v>
      </c>
      <c r="DT940" s="1">
        <f t="shared" si="2315"/>
        <v>0.25582537913665959</v>
      </c>
      <c r="DU940" s="1">
        <f t="shared" si="2316"/>
        <v>0.22333970348757498</v>
      </c>
      <c r="DV940" s="1">
        <f t="shared" si="2317"/>
        <v>0.19364039839006494</v>
      </c>
      <c r="DW940" s="1">
        <f t="shared" si="2318"/>
        <v>0.16672311119657973</v>
      </c>
      <c r="DX940" s="1">
        <f t="shared" si="2319"/>
        <v>0.14253783701137929</v>
      </c>
      <c r="DY940" s="1">
        <f t="shared" si="2320"/>
        <v>0.12099466761502496</v>
      </c>
      <c r="DZ940" s="1">
        <f t="shared" si="2321"/>
        <v>0.10197025852339699</v>
      </c>
      <c r="EA940" s="1">
        <f t="shared" si="2322"/>
        <v>8.531467252766306E-2</v>
      </c>
      <c r="EB940" s="1">
        <f t="shared" si="2323"/>
        <v>7.0858277778482637E-2</v>
      </c>
      <c r="EC940" s="1">
        <f t="shared" si="2324"/>
        <v>5.8418414210633395E-2</v>
      </c>
      <c r="ED940" s="1">
        <f t="shared" si="2325"/>
        <v>4.7805589617189087E-2</v>
      </c>
      <c r="EE940" s="1">
        <f t="shared" si="2326"/>
        <v>3.8829021411925402E-2</v>
      </c>
      <c r="EF940" s="1">
        <f t="shared" si="2327"/>
        <v>3.1301397582017637E-2</v>
      </c>
      <c r="EG940" s="1">
        <f t="shared" si="2328"/>
        <v>2.5042786475163135E-2</v>
      </c>
      <c r="EH940" s="1">
        <f t="shared" si="2329"/>
        <v>1.988367651952342E-2</v>
      </c>
      <c r="EI940" s="1">
        <f t="shared" si="2330"/>
        <v>1.5667171226132891E-2</v>
      </c>
      <c r="EJ940" s="1">
        <f t="shared" si="2331"/>
        <v>1.2250400271478071E-2</v>
      </c>
      <c r="EK940" s="1">
        <f t="shared" si="2332"/>
        <v>9.5052333921010167E-3</v>
      </c>
      <c r="EL940" s="1">
        <f t="shared" si="2333"/>
        <v>7.3184003244481767E-3</v>
      </c>
      <c r="EM940" s="1">
        <f t="shared" si="2334"/>
        <v>5.5911278165382081E-3</v>
      </c>
      <c r="EN940" s="1">
        <f t="shared" si="2335"/>
        <v>4.2384050158318348E-3</v>
      </c>
      <c r="EO940" s="1">
        <f t="shared" si="2336"/>
        <v>3.1879827778169786E-3</v>
      </c>
      <c r="EP940" s="1">
        <f t="shared" si="2337"/>
        <v>2.3792022347272511E-3</v>
      </c>
      <c r="EQ940" s="1">
        <f t="shared" si="2338"/>
        <v>1.7617348743516434E-3</v>
      </c>
      <c r="ER940" s="1">
        <f t="shared" si="2339"/>
        <v>1.2943018205984734E-3</v>
      </c>
      <c r="ES940" s="1">
        <f t="shared" si="2340"/>
        <v>9.4342517195459793E-4</v>
      </c>
      <c r="ET940" s="1">
        <f t="shared" si="2341"/>
        <v>6.8225006364570071E-4</v>
      </c>
      <c r="EU940" s="1">
        <f t="shared" si="2342"/>
        <v>4.8946320997693177E-4</v>
      </c>
      <c r="EV940" s="1">
        <f t="shared" si="2343"/>
        <v>3.4832240652683837E-4</v>
      </c>
      <c r="EW940" s="1">
        <f t="shared" si="2344"/>
        <v>2.4580190655006286E-4</v>
      </c>
      <c r="EX940" s="1">
        <f t="shared" si="2345"/>
        <v>1.7185054795802157E-4</v>
      </c>
      <c r="EY940" s="1">
        <f t="shared" si="2346"/>
        <v>1.1875254277670392E-4</v>
      </c>
      <c r="EZ940" s="1">
        <f t="shared" si="2347"/>
        <v>8.0574188005132436E-5</v>
      </c>
      <c r="FA940" s="1">
        <f t="shared" si="2348"/>
        <v>5.2672254615491363E-5</v>
      </c>
      <c r="FB940" s="1">
        <f t="shared" si="2349"/>
        <v>3.1229732503953519E-5</v>
      </c>
      <c r="FC940" s="1">
        <f t="shared" si="2350"/>
        <v>1.2769379034753809E-5</v>
      </c>
      <c r="FD940" s="75">
        <f t="shared" si="2201"/>
        <v>-1.2769379034753809E-5</v>
      </c>
    </row>
    <row r="941" spans="7:160" x14ac:dyDescent="0.35">
      <c r="G941" t="str">
        <f t="shared" si="2197"/>
        <v>Refd, t=4.63</v>
      </c>
      <c r="H941" s="76">
        <f t="shared" si="2198"/>
        <v>4.6299999999999235</v>
      </c>
      <c r="I941" s="1">
        <f t="shared" si="2199"/>
        <v>0</v>
      </c>
      <c r="J941" s="22">
        <f t="shared" si="2200"/>
        <v>7.2386099809206574E-9</v>
      </c>
      <c r="K941" s="1">
        <f t="shared" si="2202"/>
        <v>3.7371408722142831E-8</v>
      </c>
      <c r="L941" s="1">
        <f t="shared" si="2203"/>
        <v>9.4834121584155719E-8</v>
      </c>
      <c r="M941" s="1">
        <f t="shared" si="2204"/>
        <v>1.9869327298664155E-7</v>
      </c>
      <c r="N941" s="1">
        <f t="shared" si="2205"/>
        <v>3.7956495496590387E-7</v>
      </c>
      <c r="O941" s="1">
        <f t="shared" si="2206"/>
        <v>6.8586371373646725E-7</v>
      </c>
      <c r="P941" s="1">
        <f t="shared" si="2207"/>
        <v>1.1930737781503659E-6</v>
      </c>
      <c r="Q941" s="1">
        <f t="shared" si="2208"/>
        <v>2.0173290509098492E-6</v>
      </c>
      <c r="R941" s="1">
        <f t="shared" si="2209"/>
        <v>3.3350526211768398E-6</v>
      </c>
      <c r="S941" s="1">
        <f t="shared" si="2210"/>
        <v>5.4110010183827831E-6</v>
      </c>
      <c r="T941" s="1">
        <f t="shared" si="2211"/>
        <v>8.6378033837408978E-6</v>
      </c>
      <c r="U941" s="1">
        <f t="shared" si="2212"/>
        <v>1.3590997663727565E-5</v>
      </c>
      <c r="V941" s="1">
        <f t="shared" si="2213"/>
        <v>2.1104653365123357E-5</v>
      </c>
      <c r="W941" s="1">
        <f t="shared" si="2214"/>
        <v>3.2373928675218286E-5</v>
      </c>
      <c r="X941" s="1">
        <f t="shared" si="2215"/>
        <v>4.909231448398279E-5</v>
      </c>
      <c r="Y941" s="1">
        <f t="shared" si="2216"/>
        <v>7.3632817595144069E-5</v>
      </c>
      <c r="Z941" s="1">
        <f t="shared" si="2217"/>
        <v>1.0928384378104502E-4</v>
      </c>
      <c r="AA941" s="1">
        <f t="shared" si="2218"/>
        <v>1.6055192950248961E-4</v>
      </c>
      <c r="AB941" s="1">
        <f t="shared" si="2219"/>
        <v>2.3354456191871129E-4</v>
      </c>
      <c r="AC941" s="1">
        <f t="shared" si="2220"/>
        <v>3.3644689189128404E-4</v>
      </c>
      <c r="AD941" s="1">
        <f t="shared" si="2221"/>
        <v>4.8010590644579851E-4</v>
      </c>
      <c r="AE941" s="1">
        <f t="shared" si="2222"/>
        <v>6.7873426746233338E-4</v>
      </c>
      <c r="AF941" s="1">
        <f t="shared" si="2223"/>
        <v>9.5074320071958395E-4</v>
      </c>
      <c r="AG941" s="1">
        <f t="shared" si="2224"/>
        <v>1.3197091959384871E-3</v>
      </c>
      <c r="AH941" s="1">
        <f t="shared" si="2225"/>
        <v>1.8154725572144721E-3</v>
      </c>
      <c r="AI941" s="1">
        <f t="shared" si="2226"/>
        <v>2.4753568151149705E-3</v>
      </c>
      <c r="AJ941" s="1">
        <f t="shared" si="2227"/>
        <v>3.3454866097935216E-3</v>
      </c>
      <c r="AK941" s="1">
        <f t="shared" si="2228"/>
        <v>4.4821680113301234E-3</v>
      </c>
      <c r="AL941" s="1">
        <f t="shared" si="2229"/>
        <v>5.9532797458527456E-3</v>
      </c>
      <c r="AM941" s="1">
        <f t="shared" si="2230"/>
        <v>7.8396071285544971E-3</v>
      </c>
      <c r="AN941" s="1">
        <f t="shared" si="2231"/>
        <v>1.0236033674611629E-2</v>
      </c>
      <c r="AO941" s="1">
        <f t="shared" si="2232"/>
        <v>1.3252489691387382E-2</v>
      </c>
      <c r="AP941" s="1">
        <f t="shared" si="2233"/>
        <v>1.7014544252128255E-2</v>
      </c>
      <c r="AQ941" s="1">
        <f t="shared" si="2234"/>
        <v>2.1663518607481152E-2</v>
      </c>
      <c r="AR941" s="1">
        <f t="shared" si="2235"/>
        <v>2.735599716602961E-2</v>
      </c>
      <c r="AS941" s="1">
        <f t="shared" si="2236"/>
        <v>3.4262618423472294E-2</v>
      </c>
      <c r="AT941" s="1">
        <f t="shared" si="2237"/>
        <v>4.2566044091814713E-2</v>
      </c>
      <c r="AU941" s="1">
        <f t="shared" si="2238"/>
        <v>5.2458031104371555E-2</v>
      </c>
      <c r="AV941" s="1">
        <f t="shared" si="2239"/>
        <v>6.4135568350047148E-2</v>
      </c>
      <c r="AW941" s="1">
        <f t="shared" si="2240"/>
        <v>7.7796087217741616E-2</v>
      </c>
      <c r="AX941" s="1">
        <f t="shared" si="2241"/>
        <v>9.3631810586456046E-2</v>
      </c>
      <c r="AY941" s="1">
        <f t="shared" si="2242"/>
        <v>0.1118233660088694</v>
      </c>
      <c r="AZ941" s="1">
        <f t="shared" si="2243"/>
        <v>0.13253285176551335</v>
      </c>
      <c r="BA941" s="1">
        <f t="shared" si="2244"/>
        <v>0.1558966046951841</v>
      </c>
      <c r="BB941" s="1">
        <f t="shared" si="2245"/>
        <v>0.18201797124520971</v>
      </c>
      <c r="BC941" s="1">
        <f t="shared" si="2246"/>
        <v>0.2109604229733435</v>
      </c>
      <c r="BD941" s="1">
        <f t="shared" si="2247"/>
        <v>0.24274138010937318</v>
      </c>
      <c r="BE941" s="1">
        <f t="shared" si="2248"/>
        <v>0.2773271079722458</v>
      </c>
      <c r="BF941" s="1">
        <f t="shared" si="2249"/>
        <v>0.31462902860298197</v>
      </c>
      <c r="BG941" s="1">
        <f t="shared" si="2250"/>
        <v>0.35450174319376443</v>
      </c>
      <c r="BH941" s="1">
        <f t="shared" si="2251"/>
        <v>0.3967429909971783</v>
      </c>
      <c r="BI941" s="1">
        <f t="shared" si="2252"/>
        <v>0.44109568062374782</v>
      </c>
      <c r="BJ941" s="1">
        <f t="shared" si="2253"/>
        <v>0.48725202509035809</v>
      </c>
      <c r="BK941" s="1">
        <f t="shared" si="2254"/>
        <v>0.53485969931508304</v>
      </c>
      <c r="BL941" s="1">
        <f t="shared" si="2255"/>
        <v>0.58352982564342248</v>
      </c>
      <c r="BM941" s="1">
        <f t="shared" si="2256"/>
        <v>0.63284648750652472</v>
      </c>
      <c r="BN941" s="1">
        <f t="shared" si="2257"/>
        <v>0.68237738120864955</v>
      </c>
      <c r="BO941" s="1">
        <f t="shared" si="2258"/>
        <v>0.73168514785887695</v>
      </c>
      <c r="BP941" s="1">
        <f t="shared" si="2259"/>
        <v>0.78033888670543139</v>
      </c>
      <c r="BQ941" s="1">
        <f t="shared" si="2260"/>
        <v>0.82792534059657308</v>
      </c>
      <c r="BR941" s="1">
        <f t="shared" si="2261"/>
        <v>0.87405926459586125</v>
      </c>
      <c r="BS941" s="1">
        <f t="shared" si="2262"/>
        <v>0.91839253811392807</v>
      </c>
      <c r="BT941" s="1">
        <f t="shared" si="2263"/>
        <v>0.96062165524248977</v>
      </c>
      <c r="BU941" s="1">
        <f t="shared" si="2264"/>
        <v>1.0004933214155172</v>
      </c>
      <c r="BV941" s="1">
        <f t="shared" si="2265"/>
        <v>1.0378079899378327</v>
      </c>
      <c r="BW941" s="1">
        <f t="shared" si="2266"/>
        <v>1.0724212815765539</v>
      </c>
      <c r="BX941" s="1">
        <f t="shared" si="2267"/>
        <v>1.1042433366716158</v>
      </c>
      <c r="BY941" s="1">
        <f t="shared" si="2268"/>
        <v>1.1332362452127598</v>
      </c>
      <c r="BZ941" s="1">
        <f t="shared" si="2269"/>
        <v>1.1594097804845007</v>
      </c>
      <c r="CA941" s="1">
        <f t="shared" si="2270"/>
        <v>1.1828157223303575</v>
      </c>
      <c r="CB941" s="1">
        <f t="shared" si="2271"/>
        <v>1.2035410948707954</v>
      </c>
      <c r="CC941" s="1">
        <f t="shared" si="2272"/>
        <v>1.221700660578017</v>
      </c>
      <c r="CD941" s="1">
        <f t="shared" si="2273"/>
        <v>1.2374290096589244</v>
      </c>
      <c r="CE941" s="1">
        <f t="shared" si="2274"/>
        <v>1.2508725638358533</v>
      </c>
      <c r="CF941" s="1">
        <f t="shared" si="2275"/>
        <v>1.2621817809383133</v>
      </c>
      <c r="CG941" s="1">
        <f t="shared" si="2276"/>
        <v>1.2715038058177961</v>
      </c>
      <c r="CH941" s="1">
        <f t="shared" si="2277"/>
        <v>1.2789757685621552</v>
      </c>
      <c r="CI941" s="1">
        <f t="shared" si="2278"/>
        <v>1.2847188869559731</v>
      </c>
      <c r="CJ941" s="1">
        <f t="shared" si="2279"/>
        <v>1.2888334899299436</v>
      </c>
      <c r="CK941" s="1">
        <f t="shared" si="2280"/>
        <v>1.2913950446114877</v>
      </c>
      <c r="CL941" s="1">
        <f t="shared" si="2281"/>
        <v>1.292451242572519</v>
      </c>
      <c r="CM941" s="1">
        <f t="shared" si="2282"/>
        <v>1.2920201808086971</v>
      </c>
      <c r="CN941" s="1">
        <f t="shared" si="2283"/>
        <v>1.2900896586429029</v>
      </c>
      <c r="CO941" s="1">
        <f t="shared" si="2284"/>
        <v>1.2866176010469637</v>
      </c>
      <c r="CP941" s="1">
        <f t="shared" si="2285"/>
        <v>1.2815336092147946</v>
      </c>
      <c r="CQ941" s="1">
        <f t="shared" si="2286"/>
        <v>1.2747416278287171</v>
      </c>
      <c r="CR941" s="1">
        <f t="shared" si="2287"/>
        <v>1.266123702788257</v>
      </c>
      <c r="CS941" s="1">
        <f t="shared" si="2288"/>
        <v>1.2555447812464504</v>
      </c>
      <c r="CT941" s="1">
        <f t="shared" si="2289"/>
        <v>1.24285847653967</v>
      </c>
      <c r="CU941" s="1">
        <f t="shared" si="2290"/>
        <v>1.2279136840310838</v>
      </c>
      <c r="CV941" s="1">
        <f t="shared" si="2291"/>
        <v>1.2105618912659422</v>
      </c>
      <c r="CW941" s="1">
        <f t="shared" si="2292"/>
        <v>1.1906649796167015</v>
      </c>
      <c r="CX941" s="1">
        <f t="shared" si="2293"/>
        <v>1.1681032682916928</v>
      </c>
      <c r="CY941" s="1">
        <f t="shared" si="2294"/>
        <v>1.1427835094830496</v>
      </c>
      <c r="CZ941" s="1">
        <f t="shared" si="2295"/>
        <v>1.1146465102150471</v>
      </c>
      <c r="DA941" s="1">
        <f t="shared" si="2296"/>
        <v>1.0836740367186788</v>
      </c>
      <c r="DB941" s="1">
        <f t="shared" si="2297"/>
        <v>1.0498946549144119</v>
      </c>
      <c r="DC941" s="1">
        <f t="shared" si="2298"/>
        <v>1.0133881787748529</v>
      </c>
      <c r="DD941" s="1">
        <f t="shared" si="2299"/>
        <v>0.97428843841834223</v>
      </c>
      <c r="DE941" s="1">
        <f t="shared" si="2300"/>
        <v>0.93278414142654342</v>
      </c>
      <c r="DF941" s="1">
        <f t="shared" si="2301"/>
        <v>0.88911768183986561</v>
      </c>
      <c r="DG941" s="1">
        <f t="shared" si="2302"/>
        <v>0.84358184745526055</v>
      </c>
      <c r="DH941" s="1">
        <f t="shared" si="2303"/>
        <v>0.7965144817049189</v>
      </c>
      <c r="DI941" s="1">
        <f t="shared" si="2304"/>
        <v>0.74829126461247786</v>
      </c>
      <c r="DJ941" s="1">
        <f t="shared" si="2305"/>
        <v>0.69931688056257946</v>
      </c>
      <c r="DK941" s="1">
        <f t="shared" si="2306"/>
        <v>0.65001493136984412</v>
      </c>
      <c r="DL941" s="1">
        <f t="shared" si="2307"/>
        <v>0.60081702459607211</v>
      </c>
      <c r="DM941" s="1">
        <f t="shared" si="2308"/>
        <v>0.55215151378218297</v>
      </c>
      <c r="DN941" s="1">
        <f t="shared" si="2309"/>
        <v>0.50443238562956227</v>
      </c>
      <c r="DO941" s="1">
        <f t="shared" si="2310"/>
        <v>0.45804877777234909</v>
      </c>
      <c r="DP941" s="1">
        <f t="shared" si="2311"/>
        <v>0.41335557053905647</v>
      </c>
      <c r="DQ941" s="1">
        <f t="shared" si="2312"/>
        <v>0.3706654301508836</v>
      </c>
      <c r="DR941" s="1">
        <f t="shared" si="2313"/>
        <v>0.33024259421503604</v>
      </c>
      <c r="DS941" s="1">
        <f t="shared" si="2314"/>
        <v>0.29229858966300598</v>
      </c>
      <c r="DT941" s="1">
        <f t="shared" si="2315"/>
        <v>0.25698996582231665</v>
      </c>
      <c r="DU941" s="1">
        <f t="shared" si="2316"/>
        <v>0.22441801865150168</v>
      </c>
      <c r="DV941" s="1">
        <f t="shared" si="2317"/>
        <v>0.19463038341169148</v>
      </c>
      <c r="DW941" s="1">
        <f t="shared" si="2318"/>
        <v>0.16762428826863837</v>
      </c>
      <c r="DX941" s="1">
        <f t="shared" si="2319"/>
        <v>0.14335119512623409</v>
      </c>
      <c r="DY941" s="1">
        <f t="shared" si="2320"/>
        <v>0.12172250925695283</v>
      </c>
      <c r="DZ941" s="1">
        <f t="shared" si="2321"/>
        <v>0.10261601705177451</v>
      </c>
      <c r="EA941" s="1">
        <f t="shared" si="2322"/>
        <v>8.5882710741760487E-2</v>
      </c>
      <c r="EB941" s="1">
        <f t="shared" si="2323"/>
        <v>7.1353677999096754E-2</v>
      </c>
      <c r="EC941" s="1">
        <f t="shared" si="2324"/>
        <v>5.8846769477422907E-2</v>
      </c>
      <c r="ED941" s="1">
        <f t="shared" si="2325"/>
        <v>4.8172804397803179E-2</v>
      </c>
      <c r="EE941" s="1">
        <f t="shared" si="2326"/>
        <v>3.9141128685198645E-2</v>
      </c>
      <c r="EF941" s="1">
        <f t="shared" si="2327"/>
        <v>3.1564397435268537E-2</v>
      </c>
      <c r="EG941" s="1">
        <f t="shared" si="2328"/>
        <v>2.5262509582343832E-2</v>
      </c>
      <c r="EH941" s="1">
        <f t="shared" si="2329"/>
        <v>2.0065674164354726E-2</v>
      </c>
      <c r="EI941" s="1">
        <f t="shared" si="2330"/>
        <v>1.581663200099807E-2</v>
      </c>
      <c r="EJ941" s="1">
        <f t="shared" si="2331"/>
        <v>1.2372092289807162E-2</v>
      </c>
      <c r="EK941" s="1">
        <f t="shared" si="2332"/>
        <v>9.6034698415481956E-3</v>
      </c>
      <c r="EL941" s="1">
        <f t="shared" si="2333"/>
        <v>7.3970254753194945E-3</v>
      </c>
      <c r="EM941" s="1">
        <f t="shared" si="2334"/>
        <v>5.6535201758909455E-3</v>
      </c>
      <c r="EN941" s="1">
        <f t="shared" si="2335"/>
        <v>4.2874941548995439E-3</v>
      </c>
      <c r="EO941" s="1">
        <f t="shared" si="2336"/>
        <v>3.2262764182786397E-3</v>
      </c>
      <c r="EP941" s="1">
        <f t="shared" si="2337"/>
        <v>2.4088204097840091E-3</v>
      </c>
      <c r="EQ941" s="1">
        <f t="shared" si="2338"/>
        <v>1.784448333299198E-3</v>
      </c>
      <c r="ER941" s="1">
        <f t="shared" si="2339"/>
        <v>1.3115722722883924E-3</v>
      </c>
      <c r="ES941" s="1">
        <f t="shared" si="2340"/>
        <v>9.5644542004285401E-4</v>
      </c>
      <c r="ET941" s="1">
        <f t="shared" si="2341"/>
        <v>6.9198253866575334E-4</v>
      </c>
      <c r="EU941" s="1">
        <f t="shared" si="2342"/>
        <v>4.9667582160240321E-4</v>
      </c>
      <c r="EV941" s="1">
        <f t="shared" si="2343"/>
        <v>3.5362100279147911E-4</v>
      </c>
      <c r="EW941" s="1">
        <f t="shared" si="2344"/>
        <v>2.4965892011978119E-4</v>
      </c>
      <c r="EX941" s="1">
        <f t="shared" si="2345"/>
        <v>1.7462962135018586E-4</v>
      </c>
      <c r="EY941" s="1">
        <f t="shared" si="2346"/>
        <v>1.2072904378871221E-4</v>
      </c>
      <c r="EZ941" s="1">
        <f t="shared" si="2347"/>
        <v>8.1951539016185773E-5</v>
      </c>
      <c r="FA941" s="1">
        <f t="shared" si="2348"/>
        <v>5.3593881237041903E-5</v>
      </c>
      <c r="FB941" s="1">
        <f t="shared" si="2349"/>
        <v>3.1786148291601123E-5</v>
      </c>
      <c r="FC941" s="1">
        <f t="shared" si="2350"/>
        <v>1.2999397515251424E-5</v>
      </c>
      <c r="FD941" s="75">
        <f t="shared" si="2201"/>
        <v>-1.2999397515251424E-5</v>
      </c>
    </row>
    <row r="942" spans="7:160" x14ac:dyDescent="0.35">
      <c r="G942" t="str">
        <f t="shared" si="2197"/>
        <v>Refd, t=4.63</v>
      </c>
      <c r="H942" s="76">
        <f t="shared" si="2198"/>
        <v>4.6349999999999234</v>
      </c>
      <c r="I942" s="1">
        <f t="shared" si="2199"/>
        <v>0</v>
      </c>
      <c r="J942" s="22">
        <f t="shared" si="2200"/>
        <v>7.1594472249846819E-9</v>
      </c>
      <c r="K942" s="1">
        <f t="shared" si="2202"/>
        <v>3.6962906659995468E-8</v>
      </c>
      <c r="L942" s="1">
        <f t="shared" si="2203"/>
        <v>9.3798606407923555E-8</v>
      </c>
      <c r="M942" s="1">
        <f t="shared" si="2204"/>
        <v>1.9652721804054593E-7</v>
      </c>
      <c r="N942" s="1">
        <f t="shared" si="2205"/>
        <v>3.754361244514684E-7</v>
      </c>
      <c r="O942" s="1">
        <f t="shared" si="2206"/>
        <v>6.7842332573357156E-7</v>
      </c>
      <c r="P942" s="1">
        <f t="shared" si="2207"/>
        <v>1.1801733139306264E-6</v>
      </c>
      <c r="Q942" s="1">
        <f t="shared" si="2208"/>
        <v>1.9955990844556462E-6</v>
      </c>
      <c r="R942" s="1">
        <f t="shared" si="2209"/>
        <v>3.2992847627146695E-6</v>
      </c>
      <c r="S942" s="1">
        <f t="shared" si="2210"/>
        <v>5.3532528471478155E-6</v>
      </c>
      <c r="T942" s="1">
        <f t="shared" si="2211"/>
        <v>8.5461191526759757E-6</v>
      </c>
      <c r="U942" s="1">
        <f t="shared" si="2212"/>
        <v>1.344760372812243E-5</v>
      </c>
      <c r="V942" s="1">
        <f t="shared" si="2213"/>
        <v>2.0883446066601299E-5</v>
      </c>
      <c r="W942" s="1">
        <f t="shared" si="2214"/>
        <v>3.2037023557201727E-5</v>
      </c>
      <c r="X942" s="1">
        <f t="shared" si="2215"/>
        <v>4.8585369637120469E-5</v>
      </c>
      <c r="Y942" s="1">
        <f t="shared" si="2216"/>
        <v>7.2878782002336207E-5</v>
      </c>
      <c r="Z942" s="1">
        <f t="shared" si="2217"/>
        <v>1.081747164212383E-4</v>
      </c>
      <c r="AA942" s="1">
        <f t="shared" si="2218"/>
        <v>1.5893805099890604E-4</v>
      </c>
      <c r="AB942" s="1">
        <f t="shared" si="2219"/>
        <v>2.312209039680768E-4</v>
      </c>
      <c r="AC942" s="1">
        <f t="shared" si="2220"/>
        <v>3.3313576907367955E-4</v>
      </c>
      <c r="AD942" s="1">
        <f t="shared" si="2221"/>
        <v>4.7543552104842805E-4</v>
      </c>
      <c r="AE942" s="1">
        <f t="shared" si="2222"/>
        <v>6.7221252351056676E-4</v>
      </c>
      <c r="AF942" s="1">
        <f t="shared" si="2223"/>
        <v>9.4172630294570155E-4</v>
      </c>
      <c r="AG942" s="1">
        <f t="shared" si="2224"/>
        <v>1.3073646980710871E-3</v>
      </c>
      <c r="AH942" s="1">
        <f t="shared" si="2225"/>
        <v>1.7987367562040232E-3</v>
      </c>
      <c r="AI942" s="1">
        <f t="shared" si="2226"/>
        <v>2.4528867156907511E-3</v>
      </c>
      <c r="AJ942" s="1">
        <f t="shared" si="2227"/>
        <v>3.3156071143141189E-3</v>
      </c>
      <c r="AK942" s="1">
        <f t="shared" si="2228"/>
        <v>4.4428155232518456E-3</v>
      </c>
      <c r="AL942" s="1">
        <f t="shared" si="2229"/>
        <v>5.9019440015138473E-3</v>
      </c>
      <c r="AM942" s="1">
        <f t="shared" si="2230"/>
        <v>7.7732737694707369E-3</v>
      </c>
      <c r="AN942" s="1">
        <f t="shared" si="2231"/>
        <v>1.0151130805421779E-2</v>
      </c>
      <c r="AO942" s="1">
        <f t="shared" si="2232"/>
        <v>1.3144842386856074E-2</v>
      </c>
      <c r="AP942" s="1">
        <f t="shared" si="2233"/>
        <v>1.6879341616440596E-2</v>
      </c>
      <c r="AQ942" s="1">
        <f t="shared" si="2234"/>
        <v>2.1495298475609593E-2</v>
      </c>
      <c r="AR942" s="1">
        <f t="shared" si="2235"/>
        <v>2.7148653788861395E-2</v>
      </c>
      <c r="AS942" s="1">
        <f t="shared" si="2236"/>
        <v>3.4009438414308382E-2</v>
      </c>
      <c r="AT942" s="1">
        <f t="shared" si="2237"/>
        <v>4.2259775458681169E-2</v>
      </c>
      <c r="AU942" s="1">
        <f t="shared" si="2238"/>
        <v>5.2090989294825439E-2</v>
      </c>
      <c r="AV942" s="1">
        <f t="shared" si="2239"/>
        <v>6.3699781864588939E-2</v>
      </c>
      <c r="AW942" s="1">
        <f t="shared" si="2240"/>
        <v>7.7283483512484583E-2</v>
      </c>
      <c r="AX942" s="1">
        <f t="shared" si="2241"/>
        <v>9.3034440736254206E-2</v>
      </c>
      <c r="AY942" s="1">
        <f t="shared" si="2242"/>
        <v>0.1111336640361535</v>
      </c>
      <c r="AZ942" s="1">
        <f t="shared" si="2243"/>
        <v>0.13174392180095895</v>
      </c>
      <c r="BA942" s="1">
        <f t="shared" si="2244"/>
        <v>0.15500252640745671</v>
      </c>
      <c r="BB942" s="1">
        <f t="shared" si="2245"/>
        <v>0.1810141114708822</v>
      </c>
      <c r="BC942" s="1">
        <f t="shared" si="2246"/>
        <v>0.20984373942034576</v>
      </c>
      <c r="BD942" s="1">
        <f t="shared" si="2247"/>
        <v>0.24151070161725818</v>
      </c>
      <c r="BE942" s="1">
        <f t="shared" si="2248"/>
        <v>0.27598337528123285</v>
      </c>
      <c r="BF942" s="1">
        <f t="shared" si="2249"/>
        <v>0.31317548005250456</v>
      </c>
      <c r="BG942" s="1">
        <f t="shared" si="2250"/>
        <v>0.35294403131267504</v>
      </c>
      <c r="BH942" s="1">
        <f t="shared" si="2251"/>
        <v>0.39508921855159923</v>
      </c>
      <c r="BI942" s="1">
        <f t="shared" si="2252"/>
        <v>0.43935634825482561</v>
      </c>
      <c r="BJ942" s="1">
        <f t="shared" si="2253"/>
        <v>0.48543988701472046</v>
      </c>
      <c r="BK942" s="1">
        <f t="shared" si="2254"/>
        <v>0.53298952840992087</v>
      </c>
      <c r="BL942" s="1">
        <f t="shared" si="2255"/>
        <v>0.58161809427178335</v>
      </c>
      <c r="BM942" s="1">
        <f t="shared" si="2256"/>
        <v>0.63091097530041018</v>
      </c>
      <c r="BN942" s="1">
        <f t="shared" si="2257"/>
        <v>0.68043672536024713</v>
      </c>
      <c r="BO942" s="1">
        <f t="shared" si="2258"/>
        <v>0.72975835494686181</v>
      </c>
      <c r="BP942" s="1">
        <f t="shared" si="2259"/>
        <v>0.77844482743778076</v>
      </c>
      <c r="BQ942" s="1">
        <f t="shared" si="2260"/>
        <v>0.82608224990362111</v>
      </c>
      <c r="BR942" s="1">
        <f t="shared" si="2261"/>
        <v>0.87228426917990554</v>
      </c>
      <c r="BS942" s="1">
        <f t="shared" si="2262"/>
        <v>0.91670123188678887</v>
      </c>
      <c r="BT942" s="1">
        <f t="shared" si="2263"/>
        <v>0.9590277401982028</v>
      </c>
      <c r="BU942" s="1">
        <f t="shared" si="2264"/>
        <v>0.99900832762217384</v>
      </c>
      <c r="BV942" s="1">
        <f t="shared" si="2265"/>
        <v>1.0364410837905873</v>
      </c>
      <c r="BW942" s="1">
        <f t="shared" si="2266"/>
        <v>1.0711791665744392</v>
      </c>
      <c r="BX942" s="1">
        <f t="shared" si="2267"/>
        <v>1.103130246115497</v>
      </c>
      <c r="BY942" s="1">
        <f t="shared" si="2268"/>
        <v>1.1322540217009951</v>
      </c>
      <c r="BZ942" s="1">
        <f t="shared" si="2269"/>
        <v>1.1585580331889238</v>
      </c>
      <c r="CA942" s="1">
        <f t="shared" si="2270"/>
        <v>1.1820920499808132</v>
      </c>
      <c r="CB942" s="1">
        <f t="shared" si="2271"/>
        <v>1.2029413602916261</v>
      </c>
      <c r="CC942" s="1">
        <f t="shared" si="2272"/>
        <v>1.221219301547297</v>
      </c>
      <c r="CD942" s="1">
        <f t="shared" si="2273"/>
        <v>1.2370593707600799</v>
      </c>
      <c r="CE942" s="1">
        <f t="shared" si="2274"/>
        <v>1.2506072347287398</v>
      </c>
      <c r="CF942" s="1">
        <f t="shared" si="2275"/>
        <v>1.2620129279250298</v>
      </c>
      <c r="CG942" s="1">
        <f t="shared" si="2276"/>
        <v>1.271423485515196</v>
      </c>
      <c r="CH942" s="1">
        <f t="shared" si="2277"/>
        <v>1.2789762147032697</v>
      </c>
      <c r="CI942" s="1">
        <f t="shared" si="2278"/>
        <v>1.2847927636196828</v>
      </c>
      <c r="CJ942" s="1">
        <f t="shared" si="2279"/>
        <v>1.2889741066616347</v>
      </c>
      <c r="CK942" s="1">
        <f t="shared" si="2280"/>
        <v>1.2915965308064614</v>
      </c>
      <c r="CL942" s="1">
        <f t="shared" si="2281"/>
        <v>1.2927086800564882</v>
      </c>
      <c r="CM942" s="1">
        <f t="shared" si="2282"/>
        <v>1.2923296947256009</v>
      </c>
      <c r="CN942" s="1">
        <f t="shared" si="2283"/>
        <v>1.2904484675592276</v>
      </c>
      <c r="CO942" s="1">
        <f t="shared" si="2284"/>
        <v>1.2870240276570679</v>
      </c>
      <c r="CP942" s="1">
        <f t="shared" si="2285"/>
        <v>1.2819870532700359</v>
      </c>
      <c r="CQ942" s="1">
        <f t="shared" si="2286"/>
        <v>1.2752425030218169</v>
      </c>
      <c r="CR942" s="1">
        <f t="shared" si="2287"/>
        <v>1.2666733394173115</v>
      </c>
      <c r="CS942" s="1">
        <f t="shared" si="2288"/>
        <v>1.2561452966668343</v>
      </c>
      <c r="CT942" s="1">
        <f t="shared" si="2289"/>
        <v>1.2435126157728291</v>
      </c>
      <c r="CU942" s="1">
        <f t="shared" si="2290"/>
        <v>1.2286246334916615</v>
      </c>
      <c r="CV942" s="1">
        <f t="shared" si="2291"/>
        <v>1.2113330694086839</v>
      </c>
      <c r="CW942" s="1">
        <f t="shared" si="2292"/>
        <v>1.1914998093654554</v>
      </c>
      <c r="CX942" s="1">
        <f t="shared" si="2293"/>
        <v>1.1690049373258335</v>
      </c>
      <c r="CY942" s="1">
        <f t="shared" si="2294"/>
        <v>1.1437547257163856</v>
      </c>
      <c r="CZ942" s="1">
        <f t="shared" si="2295"/>
        <v>1.1156892609757714</v>
      </c>
      <c r="DA942" s="1">
        <f t="shared" si="2296"/>
        <v>1.0847893610787769</v>
      </c>
      <c r="DB942" s="1">
        <f t="shared" si="2297"/>
        <v>1.0510824391765654</v>
      </c>
      <c r="DC942" s="1">
        <f t="shared" si="2298"/>
        <v>1.01464698517494</v>
      </c>
      <c r="DD942" s="1">
        <f t="shared" si="2299"/>
        <v>0.97561537654592501</v>
      </c>
      <c r="DE942" s="1">
        <f t="shared" si="2300"/>
        <v>0.93417479065460696</v>
      </c>
      <c r="DF942" s="1">
        <f t="shared" si="2301"/>
        <v>0.89056607119499498</v>
      </c>
      <c r="DG942" s="1">
        <f t="shared" si="2302"/>
        <v>0.84508049691737963</v>
      </c>
      <c r="DH942" s="1">
        <f t="shared" si="2303"/>
        <v>0.79805450602728745</v>
      </c>
      <c r="DI942" s="1">
        <f t="shared" si="2304"/>
        <v>0.74986253757427845</v>
      </c>
      <c r="DJ942" s="1">
        <f t="shared" si="2305"/>
        <v>0.70090825432163628</v>
      </c>
      <c r="DK942" s="1">
        <f t="shared" si="2306"/>
        <v>0.65161450250427877</v>
      </c>
      <c r="DL942" s="1">
        <f t="shared" si="2307"/>
        <v>0.60241243574160552</v>
      </c>
      <c r="DM942" s="1">
        <f t="shared" si="2308"/>
        <v>0.55373027769357908</v>
      </c>
      <c r="DN942" s="1">
        <f t="shared" si="2309"/>
        <v>0.50598221718464087</v>
      </c>
      <c r="DO942" s="1">
        <f t="shared" si="2310"/>
        <v>0.45955791900049492</v>
      </c>
      <c r="DP942" s="1">
        <f t="shared" si="2311"/>
        <v>0.41481309422965928</v>
      </c>
      <c r="DQ942" s="1">
        <f t="shared" si="2312"/>
        <v>0.37206150894465018</v>
      </c>
      <c r="DR942" s="1">
        <f t="shared" si="2313"/>
        <v>0.33156872419776312</v>
      </c>
      <c r="DS942" s="1">
        <f t="shared" si="2314"/>
        <v>0.29354776020376111</v>
      </c>
      <c r="DT942" s="1">
        <f t="shared" si="2315"/>
        <v>0.2581567705196261</v>
      </c>
      <c r="DU942" s="1">
        <f t="shared" si="2316"/>
        <v>0.22549870554202703</v>
      </c>
      <c r="DV942" s="1">
        <f t="shared" si="2317"/>
        <v>0.19562284582300818</v>
      </c>
      <c r="DW942" s="1">
        <f t="shared" si="2318"/>
        <v>0.16852800064535345</v>
      </c>
      <c r="DX942" s="1">
        <f t="shared" si="2319"/>
        <v>0.14416710064558516</v>
      </c>
      <c r="DY942" s="1">
        <f t="shared" si="2320"/>
        <v>0.12245286794263206</v>
      </c>
      <c r="DZ942" s="1">
        <f t="shared" si="2321"/>
        <v>0.103264224314739</v>
      </c>
      <c r="EA942" s="1">
        <f t="shared" si="2322"/>
        <v>8.6453096803233875E-2</v>
      </c>
      <c r="EB942" s="1">
        <f t="shared" si="2323"/>
        <v>7.1851298516690171E-2</v>
      </c>
      <c r="EC942" s="1">
        <f t="shared" si="2324"/>
        <v>5.9277196978963463E-2</v>
      </c>
      <c r="ED942" s="1">
        <f t="shared" si="2325"/>
        <v>4.8541928942158197E-2</v>
      </c>
      <c r="EE942" s="1">
        <f t="shared" si="2326"/>
        <v>3.9454974649459185E-2</v>
      </c>
      <c r="EF942" s="1">
        <f t="shared" si="2327"/>
        <v>3.1828961615123295E-2</v>
      </c>
      <c r="EG942" s="1">
        <f t="shared" si="2328"/>
        <v>2.5483624024517194E-2</v>
      </c>
      <c r="EH942" s="1">
        <f t="shared" si="2329"/>
        <v>2.0248895448528658E-2</v>
      </c>
      <c r="EI942" s="1">
        <f t="shared" si="2330"/>
        <v>1.5967157152778882E-2</v>
      </c>
      <c r="EJ942" s="1">
        <f t="shared" si="2331"/>
        <v>1.2494700207835644E-2</v>
      </c>
      <c r="EK942" s="1">
        <f t="shared" si="2332"/>
        <v>9.7024861039380957E-3</v>
      </c>
      <c r="EL942" s="1">
        <f t="shared" si="2333"/>
        <v>7.4763076691008925E-3</v>
      </c>
      <c r="EM942" s="1">
        <f t="shared" si="2334"/>
        <v>5.7164604600857564E-3</v>
      </c>
      <c r="EN942" s="1">
        <f t="shared" si="2335"/>
        <v>4.337035596435522E-3</v>
      </c>
      <c r="EO942" s="1">
        <f t="shared" si="2336"/>
        <v>3.2649396900678277E-3</v>
      </c>
      <c r="EP942" s="1">
        <f t="shared" si="2337"/>
        <v>2.43873766427206E-3</v>
      </c>
      <c r="EQ942" s="1">
        <f t="shared" si="2338"/>
        <v>1.8074014125272903E-3</v>
      </c>
      <c r="ER942" s="1">
        <f t="shared" si="2339"/>
        <v>1.3290328387367475E-3</v>
      </c>
      <c r="ES942" s="1">
        <f t="shared" si="2340"/>
        <v>9.6961504796878233E-4</v>
      </c>
      <c r="ET942" s="1">
        <f t="shared" si="2341"/>
        <v>7.0183125695085749E-4</v>
      </c>
      <c r="EU942" s="1">
        <f t="shared" si="2342"/>
        <v>5.0397801757874378E-4</v>
      </c>
      <c r="EV942" s="1">
        <f t="shared" si="2343"/>
        <v>3.5898796071395268E-4</v>
      </c>
      <c r="EW942" s="1">
        <f t="shared" si="2344"/>
        <v>2.5356756242449289E-4</v>
      </c>
      <c r="EX942" s="1">
        <f t="shared" si="2345"/>
        <v>1.774472338077874E-4</v>
      </c>
      <c r="EY942" s="1">
        <f t="shared" si="2346"/>
        <v>1.2273388587850421E-4</v>
      </c>
      <c r="EZ942" s="1">
        <f t="shared" si="2347"/>
        <v>8.3349253405362887E-5</v>
      </c>
      <c r="FA942" s="1">
        <f t="shared" si="2348"/>
        <v>5.4529497084427899E-5</v>
      </c>
      <c r="FB942" s="1">
        <f t="shared" si="2349"/>
        <v>3.2351181670029405E-5</v>
      </c>
      <c r="FC942" s="1">
        <f t="shared" si="2350"/>
        <v>1.3233021710890645E-5</v>
      </c>
      <c r="FD942" s="75">
        <f t="shared" si="2201"/>
        <v>-1.3233021710890645E-5</v>
      </c>
    </row>
    <row r="943" spans="7:160" x14ac:dyDescent="0.35">
      <c r="G943" t="str">
        <f t="shared" si="2197"/>
        <v>Refd, t=4.64</v>
      </c>
      <c r="H943" s="76">
        <f t="shared" si="2198"/>
        <v>4.6399999999999233</v>
      </c>
      <c r="I943" s="1">
        <f t="shared" si="2199"/>
        <v>0</v>
      </c>
      <c r="J943" s="22">
        <f t="shared" si="2200"/>
        <v>7.0811601603213384E-9</v>
      </c>
      <c r="K943" s="1">
        <f t="shared" si="2202"/>
        <v>3.6558921210378322E-8</v>
      </c>
      <c r="L943" s="1">
        <f t="shared" si="2203"/>
        <v>9.2774528184364017E-8</v>
      </c>
      <c r="M943" s="1">
        <f t="shared" si="2204"/>
        <v>1.9438504746599696E-7</v>
      </c>
      <c r="N943" s="1">
        <f t="shared" si="2205"/>
        <v>3.7135272139251567E-7</v>
      </c>
      <c r="O943" s="1">
        <f t="shared" si="2206"/>
        <v>6.7106457539045207E-7</v>
      </c>
      <c r="P943" s="1">
        <f t="shared" si="2207"/>
        <v>1.1674139277978092E-6</v>
      </c>
      <c r="Q943" s="1">
        <f t="shared" si="2208"/>
        <v>1.974105833209144E-6</v>
      </c>
      <c r="R943" s="1">
        <f t="shared" si="2209"/>
        <v>3.2639048074845447E-6</v>
      </c>
      <c r="S943" s="1">
        <f t="shared" si="2210"/>
        <v>5.2961278053629985E-6</v>
      </c>
      <c r="T943" s="1">
        <f t="shared" si="2211"/>
        <v>8.455418672593784E-6</v>
      </c>
      <c r="U943" s="1">
        <f t="shared" si="2212"/>
        <v>1.330573878862445E-5</v>
      </c>
      <c r="V943" s="1">
        <f t="shared" si="2213"/>
        <v>2.0664581310034557E-5</v>
      </c>
      <c r="W943" s="1">
        <f t="shared" si="2214"/>
        <v>3.1703659447173278E-5</v>
      </c>
      <c r="X943" s="1">
        <f t="shared" si="2215"/>
        <v>4.8083709502070898E-5</v>
      </c>
      <c r="Y943" s="1">
        <f t="shared" si="2216"/>
        <v>7.2132537418135377E-5</v>
      </c>
      <c r="Z943" s="1">
        <f t="shared" si="2217"/>
        <v>1.0707693952474723E-4</v>
      </c>
      <c r="AA943" s="1">
        <f t="shared" si="2218"/>
        <v>1.5734051846531062E-4</v>
      </c>
      <c r="AB943" s="1">
        <f t="shared" si="2219"/>
        <v>2.2892052073650632E-4</v>
      </c>
      <c r="AC943" s="1">
        <f t="shared" si="2220"/>
        <v>3.2985741886299802E-4</v>
      </c>
      <c r="AD943" s="1">
        <f t="shared" si="2221"/>
        <v>4.7081077592430712E-4</v>
      </c>
      <c r="AE943" s="1">
        <f t="shared" si="2222"/>
        <v>6.6575364899843306E-4</v>
      </c>
      <c r="AF943" s="1">
        <f t="shared" si="2223"/>
        <v>9.3279507279030833E-4</v>
      </c>
      <c r="AG943" s="1">
        <f t="shared" si="2224"/>
        <v>1.2951356787958242E-3</v>
      </c>
      <c r="AH943" s="1">
        <f t="shared" si="2225"/>
        <v>1.7821549505679518E-3</v>
      </c>
      <c r="AI943" s="1">
        <f t="shared" si="2226"/>
        <v>2.430619777995793E-3</v>
      </c>
      <c r="AJ943" s="1">
        <f t="shared" si="2227"/>
        <v>3.2859927766575574E-3</v>
      </c>
      <c r="AK943" s="1">
        <f t="shared" si="2228"/>
        <v>4.4038054005036695E-3</v>
      </c>
      <c r="AL943" s="1">
        <f t="shared" si="2229"/>
        <v>5.851045564602639E-3</v>
      </c>
      <c r="AM943" s="1">
        <f t="shared" si="2230"/>
        <v>7.7074929700762648E-3</v>
      </c>
      <c r="AN943" s="1">
        <f t="shared" si="2231"/>
        <v>1.0066918565295955E-2</v>
      </c>
      <c r="AO943" s="1">
        <f t="shared" si="2232"/>
        <v>1.3038048882249258E-2</v>
      </c>
      <c r="AP943" s="1">
        <f t="shared" si="2233"/>
        <v>1.674518292938457E-2</v>
      </c>
      <c r="AQ943" s="1">
        <f t="shared" si="2234"/>
        <v>2.1328340674856745E-2</v>
      </c>
      <c r="AR943" s="1">
        <f t="shared" si="2235"/>
        <v>2.6942819763193886E-2</v>
      </c>
      <c r="AS943" s="1">
        <f t="shared" si="2236"/>
        <v>3.3758042728575355E-2</v>
      </c>
      <c r="AT943" s="1">
        <f t="shared" si="2237"/>
        <v>4.1955592065075188E-2</v>
      </c>
      <c r="AU943" s="1">
        <f t="shared" si="2238"/>
        <v>5.172635605256444E-2</v>
      </c>
      <c r="AV943" s="1">
        <f t="shared" si="2239"/>
        <v>6.3266744471156947E-2</v>
      </c>
      <c r="AW943" s="1">
        <f t="shared" si="2240"/>
        <v>7.6773979635441095E-2</v>
      </c>
      <c r="AX943" s="1">
        <f t="shared" si="2241"/>
        <v>9.2440522905492387E-2</v>
      </c>
      <c r="AY943" s="1">
        <f t="shared" si="2242"/>
        <v>0.11044775730782834</v>
      </c>
      <c r="AZ943" s="1">
        <f t="shared" si="2243"/>
        <v>0.13095910947732572</v>
      </c>
      <c r="BA943" s="1">
        <f t="shared" si="2244"/>
        <v>0.15411285437296598</v>
      </c>
      <c r="BB943" s="1">
        <f t="shared" si="2245"/>
        <v>0.18001489919489733</v>
      </c>
      <c r="BC943" s="1">
        <f t="shared" si="2246"/>
        <v>0.20873188360539405</v>
      </c>
      <c r="BD943" s="1">
        <f t="shared" si="2247"/>
        <v>0.24028495705777142</v>
      </c>
      <c r="BE943" s="1">
        <f t="shared" si="2248"/>
        <v>0.27464459693302773</v>
      </c>
      <c r="BF943" s="1">
        <f t="shared" si="2249"/>
        <v>0.31172681074080433</v>
      </c>
      <c r="BG943" s="1">
        <f t="shared" si="2250"/>
        <v>0.35139102100145048</v>
      </c>
      <c r="BH943" s="1">
        <f t="shared" si="2251"/>
        <v>0.393439863652566</v>
      </c>
      <c r="BI943" s="1">
        <f t="shared" si="2252"/>
        <v>0.43762104297449883</v>
      </c>
      <c r="BJ943" s="1">
        <f t="shared" si="2253"/>
        <v>0.48363128303841552</v>
      </c>
      <c r="BK943" s="1">
        <f t="shared" si="2254"/>
        <v>0.53112230404063787</v>
      </c>
      <c r="BL943" s="1">
        <f t="shared" si="2255"/>
        <v>0.57970863915865856</v>
      </c>
      <c r="BM943" s="1">
        <f t="shared" si="2256"/>
        <v>0.62897700175183191</v>
      </c>
      <c r="BN943" s="1">
        <f t="shared" si="2257"/>
        <v>0.6784968215840721</v>
      </c>
      <c r="BO943" s="1">
        <f t="shared" si="2258"/>
        <v>0.72783149906700084</v>
      </c>
      <c r="BP943" s="1">
        <f t="shared" si="2259"/>
        <v>0.7765498835347967</v>
      </c>
      <c r="BQ943" s="1">
        <f t="shared" si="2260"/>
        <v>0.82423746843347323</v>
      </c>
      <c r="BR943" s="1">
        <f t="shared" si="2261"/>
        <v>0.87050681385786699</v>
      </c>
      <c r="BS943" s="1">
        <f t="shared" si="2262"/>
        <v>0.91500675351023253</v>
      </c>
      <c r="BT943" s="1">
        <f t="shared" si="2263"/>
        <v>0.95743001505565795</v>
      </c>
      <c r="BU943" s="1">
        <f t="shared" si="2264"/>
        <v>0.99751897432261771</v>
      </c>
      <c r="BV943" s="1">
        <f t="shared" si="2265"/>
        <v>1.0350693678427507</v>
      </c>
      <c r="BW943" s="1">
        <f t="shared" si="2266"/>
        <v>1.0699318971898399</v>
      </c>
      <c r="BX943" s="1">
        <f t="shared" si="2267"/>
        <v>1.1020117648511809</v>
      </c>
      <c r="BY943" s="1">
        <f t="shared" si="2268"/>
        <v>1.1312662780293079</v>
      </c>
      <c r="BZ943" s="1">
        <f t="shared" si="2269"/>
        <v>1.1577007381657756</v>
      </c>
      <c r="CA943" s="1">
        <f t="shared" si="2270"/>
        <v>1.1813628960962996</v>
      </c>
      <c r="CB943" s="1">
        <f t="shared" si="2271"/>
        <v>1.2023362934609441</v>
      </c>
      <c r="CC943" s="1">
        <f t="shared" si="2272"/>
        <v>1.2207328300821476</v>
      </c>
      <c r="CD943" s="1">
        <f t="shared" si="2273"/>
        <v>1.2366848960142895</v>
      </c>
      <c r="CE943" s="1">
        <f t="shared" si="2274"/>
        <v>1.2503373888273557</v>
      </c>
      <c r="CF943" s="1">
        <f t="shared" si="2275"/>
        <v>1.261839905398692</v>
      </c>
      <c r="CG943" s="1">
        <f t="shared" si="2276"/>
        <v>1.2713393575709693</v>
      </c>
      <c r="CH943" s="1">
        <f t="shared" si="2277"/>
        <v>1.2789732170555419</v>
      </c>
      <c r="CI943" s="1">
        <f t="shared" si="2278"/>
        <v>1.2848635510736364</v>
      </c>
      <c r="CJ943" s="1">
        <f t="shared" si="2279"/>
        <v>1.2891119698059668</v>
      </c>
      <c r="CK943" s="1">
        <f t="shared" si="2280"/>
        <v>1.2917955720893903</v>
      </c>
      <c r="CL943" s="1">
        <f t="shared" si="2281"/>
        <v>1.2929639480956878</v>
      </c>
      <c r="CM943" s="1">
        <f t="shared" si="2282"/>
        <v>1.2926372768961809</v>
      </c>
      <c r="CN943" s="1">
        <f t="shared" si="2283"/>
        <v>1.2908055417217601</v>
      </c>
      <c r="CO943" s="1">
        <f t="shared" si="2284"/>
        <v>1.2874288743811926</v>
      </c>
      <c r="CP943" s="1">
        <f t="shared" si="2285"/>
        <v>1.282439030163238</v>
      </c>
      <c r="CQ943" s="1">
        <f t="shared" si="2286"/>
        <v>1.2757419828936394</v>
      </c>
      <c r="CR943" s="1">
        <f t="shared" si="2287"/>
        <v>1.2672216141097166</v>
      </c>
      <c r="CS943" s="1">
        <f t="shared" si="2288"/>
        <v>1.2567444485679919</v>
      </c>
      <c r="CT943" s="1">
        <f t="shared" si="2289"/>
        <v>1.2441653593905886</v>
      </c>
      <c r="CU943" s="1">
        <f t="shared" si="2290"/>
        <v>1.2293341300499145</v>
      </c>
      <c r="CV943" s="1">
        <f t="shared" si="2291"/>
        <v>1.2121027182617623</v>
      </c>
      <c r="CW943" s="1">
        <f t="shared" si="2292"/>
        <v>1.1923330210773022</v>
      </c>
      <c r="CX943" s="1">
        <f t="shared" si="2293"/>
        <v>1.1699048944648185</v>
      </c>
      <c r="CY943" s="1">
        <f t="shared" si="2294"/>
        <v>1.1447241386693146</v>
      </c>
      <c r="CZ943" s="1">
        <f t="shared" si="2295"/>
        <v>1.1167301272543073</v>
      </c>
      <c r="DA943" s="1">
        <f t="shared" si="2296"/>
        <v>1.0859027375317354</v>
      </c>
      <c r="DB943" s="1">
        <f t="shared" si="2297"/>
        <v>1.0522682370863647</v>
      </c>
      <c r="DC943" s="1">
        <f t="shared" si="2298"/>
        <v>1.0159037982766503</v>
      </c>
      <c r="DD943" s="1">
        <f t="shared" si="2299"/>
        <v>0.97694035146618186</v>
      </c>
      <c r="DE943" s="1">
        <f t="shared" si="2300"/>
        <v>0.93556354807448749</v>
      </c>
      <c r="DF943" s="1">
        <f t="shared" si="2301"/>
        <v>0.89201268420083002</v>
      </c>
      <c r="DG943" s="1">
        <f t="shared" si="2302"/>
        <v>0.84657753058156371</v>
      </c>
      <c r="DH943" s="1">
        <f t="shared" si="2303"/>
        <v>0.79959311938113797</v>
      </c>
      <c r="DI943" s="1">
        <f t="shared" si="2304"/>
        <v>0.75143264597140935</v>
      </c>
      <c r="DJ943" s="1">
        <f t="shared" si="2305"/>
        <v>0.70249874695499093</v>
      </c>
      <c r="DK943" s="1">
        <f t="shared" si="2306"/>
        <v>0.65321350676415579</v>
      </c>
      <c r="DL943" s="1">
        <f t="shared" si="2307"/>
        <v>0.60400761741562348</v>
      </c>
      <c r="DM943" s="1">
        <f t="shared" si="2308"/>
        <v>0.55530916391980756</v>
      </c>
      <c r="DN943" s="1">
        <f t="shared" si="2309"/>
        <v>0.50753252774101654</v>
      </c>
      <c r="DO943" s="1">
        <f t="shared" si="2310"/>
        <v>0.46106789105387974</v>
      </c>
      <c r="DP943" s="1">
        <f t="shared" si="2311"/>
        <v>0.4162717861147554</v>
      </c>
      <c r="DQ943" s="1">
        <f t="shared" si="2312"/>
        <v>0.37345906986259708</v>
      </c>
      <c r="DR943" s="1">
        <f t="shared" si="2313"/>
        <v>0.33289661881403387</v>
      </c>
      <c r="DS943" s="1">
        <f t="shared" si="2314"/>
        <v>0.29479893982365868</v>
      </c>
      <c r="DT943" s="1">
        <f t="shared" si="2315"/>
        <v>0.25932578562269459</v>
      </c>
      <c r="DU943" s="1">
        <f t="shared" si="2316"/>
        <v>0.22658175773530009</v>
      </c>
      <c r="DV943" s="1">
        <f t="shared" si="2317"/>
        <v>0.19661778049498566</v>
      </c>
      <c r="DW943" s="1">
        <f t="shared" si="2318"/>
        <v>0.16943424455223691</v>
      </c>
      <c r="DX943" s="1">
        <f t="shared" si="2319"/>
        <v>0.1449855511568621</v>
      </c>
      <c r="DY943" s="1">
        <f t="shared" si="2320"/>
        <v>0.12318574257989524</v>
      </c>
      <c r="DZ943" s="1">
        <f t="shared" si="2321"/>
        <v>0.10391488045589051</v>
      </c>
      <c r="EA943" s="1">
        <f t="shared" si="2322"/>
        <v>8.7025831971235659E-2</v>
      </c>
      <c r="EB943" s="1">
        <f t="shared" si="2323"/>
        <v>7.2351141558863852E-2</v>
      </c>
      <c r="EC943" s="1">
        <f t="shared" si="2324"/>
        <v>5.9709699746511191E-2</v>
      </c>
      <c r="ED943" s="1">
        <f t="shared" si="2325"/>
        <v>4.8912966911781784E-2</v>
      </c>
      <c r="EE943" s="1">
        <f t="shared" si="2326"/>
        <v>3.9770563422997056E-2</v>
      </c>
      <c r="EF943" s="1">
        <f t="shared" si="2327"/>
        <v>3.2095094530404482E-2</v>
      </c>
      <c r="EG943" s="1">
        <f t="shared" si="2328"/>
        <v>2.5706134348131765E-2</v>
      </c>
      <c r="EH943" s="1">
        <f t="shared" si="2329"/>
        <v>2.0433344921052726E-2</v>
      </c>
      <c r="EI943" s="1">
        <f t="shared" si="2330"/>
        <v>1.611875111876088E-2</v>
      </c>
      <c r="EJ943" s="1">
        <f t="shared" si="2331"/>
        <v>1.2618228259078892E-2</v>
      </c>
      <c r="EK943" s="1">
        <f t="shared" si="2332"/>
        <v>9.8022861393047851E-3</v>
      </c>
      <c r="EL943" s="1">
        <f t="shared" si="2333"/>
        <v>7.5562505439533299E-3</v>
      </c>
      <c r="EM943" s="1">
        <f t="shared" si="2334"/>
        <v>5.7799519564537133E-3</v>
      </c>
      <c r="EN943" s="1">
        <f t="shared" si="2335"/>
        <v>4.3870322649342784E-3</v>
      </c>
      <c r="EO943" s="1">
        <f t="shared" si="2336"/>
        <v>3.3039751569553261E-3</v>
      </c>
      <c r="EP943" s="1">
        <f t="shared" si="2337"/>
        <v>2.468956214522049E-3</v>
      </c>
      <c r="EQ943" s="1">
        <f t="shared" si="2338"/>
        <v>1.8305960025026265E-3</v>
      </c>
      <c r="ER943" s="1">
        <f t="shared" si="2339"/>
        <v>1.3466851117519536E-3</v>
      </c>
      <c r="ES943" s="1">
        <f t="shared" si="2340"/>
        <v>9.8293537936786448E-4</v>
      </c>
      <c r="ET943" s="1">
        <f t="shared" si="2341"/>
        <v>7.1179730574721207E-4</v>
      </c>
      <c r="EU943" s="1">
        <f t="shared" si="2342"/>
        <v>5.1137068024777015E-4</v>
      </c>
      <c r="EV943" s="1">
        <f t="shared" si="2343"/>
        <v>3.6442398768829189E-4</v>
      </c>
      <c r="EW943" s="1">
        <f t="shared" si="2344"/>
        <v>2.5752839343279581E-4</v>
      </c>
      <c r="EX943" s="1">
        <f t="shared" si="2345"/>
        <v>1.8030382231372046E-4</v>
      </c>
      <c r="EY943" s="1">
        <f t="shared" si="2346"/>
        <v>1.2476740392420815E-4</v>
      </c>
      <c r="EZ943" s="1">
        <f t="shared" si="2347"/>
        <v>8.4767580859344873E-5</v>
      </c>
      <c r="FA943" s="1">
        <f t="shared" si="2348"/>
        <v>5.5479279129059888E-5</v>
      </c>
      <c r="FB943" s="1">
        <f t="shared" si="2349"/>
        <v>3.292494424487091E-5</v>
      </c>
      <c r="FC943" s="1">
        <f t="shared" si="2350"/>
        <v>1.3470298971335344E-5</v>
      </c>
      <c r="FD943" s="75">
        <f t="shared" si="2201"/>
        <v>-1.3470298971335344E-5</v>
      </c>
    </row>
    <row r="944" spans="7:160" x14ac:dyDescent="0.35">
      <c r="G944" t="str">
        <f t="shared" si="2197"/>
        <v>Refd, t=4.64</v>
      </c>
      <c r="H944" s="76">
        <f t="shared" si="2198"/>
        <v>4.6449999999999232</v>
      </c>
      <c r="I944" s="1">
        <f t="shared" si="2199"/>
        <v>0</v>
      </c>
      <c r="J944" s="22">
        <f t="shared" si="2200"/>
        <v>7.0037389897590984E-9</v>
      </c>
      <c r="K944" s="1">
        <f t="shared" si="2202"/>
        <v>3.6159401866184156E-8</v>
      </c>
      <c r="L944" s="1">
        <f t="shared" si="2203"/>
        <v>9.1761759155531472E-8</v>
      </c>
      <c r="M944" s="1">
        <f t="shared" si="2204"/>
        <v>1.9226649489361571E-7</v>
      </c>
      <c r="N944" s="1">
        <f t="shared" si="2205"/>
        <v>3.6731424027176756E-7</v>
      </c>
      <c r="O944" s="1">
        <f t="shared" si="2206"/>
        <v>6.6378655675132907E-7</v>
      </c>
      <c r="P944" s="1">
        <f t="shared" si="2207"/>
        <v>1.1547940593997543E-6</v>
      </c>
      <c r="Q944" s="1">
        <f t="shared" si="2208"/>
        <v>1.9528466893474424E-6</v>
      </c>
      <c r="R944" s="1">
        <f t="shared" si="2209"/>
        <v>3.228908501466685E-6</v>
      </c>
      <c r="S944" s="1">
        <f t="shared" si="2210"/>
        <v>5.2396190946474989E-6</v>
      </c>
      <c r="T944" s="1">
        <f t="shared" si="2211"/>
        <v>8.3656912730940056E-6</v>
      </c>
      <c r="U944" s="1">
        <f t="shared" si="2212"/>
        <v>1.3165386368298158E-5</v>
      </c>
      <c r="V944" s="1">
        <f t="shared" si="2213"/>
        <v>2.0448034032835352E-5</v>
      </c>
      <c r="W944" s="1">
        <f t="shared" si="2214"/>
        <v>3.1373798760149758E-5</v>
      </c>
      <c r="X944" s="1">
        <f t="shared" si="2215"/>
        <v>4.7587278472612432E-5</v>
      </c>
      <c r="Y944" s="1">
        <f t="shared" si="2216"/>
        <v>7.1394002641791341E-5</v>
      </c>
      <c r="Z944" s="1">
        <f t="shared" si="2217"/>
        <v>1.0599039601325982E-4</v>
      </c>
      <c r="AA944" s="1">
        <f t="shared" si="2218"/>
        <v>1.5575916518337872E-4</v>
      </c>
      <c r="AB944" s="1">
        <f t="shared" si="2219"/>
        <v>2.2664317771501307E-4</v>
      </c>
      <c r="AC944" s="1">
        <f t="shared" si="2220"/>
        <v>3.2661151537865271E-4</v>
      </c>
      <c r="AD944" s="1">
        <f t="shared" si="2221"/>
        <v>4.6623122365541412E-4</v>
      </c>
      <c r="AE944" s="1">
        <f t="shared" si="2222"/>
        <v>6.593570369932693E-4</v>
      </c>
      <c r="AF944" s="1">
        <f t="shared" si="2223"/>
        <v>9.2394869678454723E-4</v>
      </c>
      <c r="AG944" s="1">
        <f t="shared" si="2224"/>
        <v>1.2830210608965613E-3</v>
      </c>
      <c r="AH944" s="1">
        <f t="shared" si="2225"/>
        <v>1.7657257310108145E-3</v>
      </c>
      <c r="AI944" s="1">
        <f t="shared" si="2226"/>
        <v>2.4085541806428529E-3</v>
      </c>
      <c r="AJ944" s="1">
        <f t="shared" si="2227"/>
        <v>3.2566412716514242E-3</v>
      </c>
      <c r="AK944" s="1">
        <f t="shared" si="2228"/>
        <v>4.3651347115214898E-3</v>
      </c>
      <c r="AL944" s="1">
        <f t="shared" si="2229"/>
        <v>5.8005807853978401E-3</v>
      </c>
      <c r="AM944" s="1">
        <f t="shared" si="2230"/>
        <v>7.642260244518472E-3</v>
      </c>
      <c r="AN944" s="1">
        <f t="shared" si="2231"/>
        <v>9.9833915123913632E-3</v>
      </c>
      <c r="AO944" s="1">
        <f t="shared" si="2232"/>
        <v>1.2932102663805917E-2</v>
      </c>
      <c r="AP944" s="1">
        <f t="shared" si="2233"/>
        <v>1.6612060500618447E-2</v>
      </c>
      <c r="AQ944" s="1">
        <f t="shared" si="2234"/>
        <v>2.1162636253664727E-2</v>
      </c>
      <c r="AR944" s="1">
        <f t="shared" si="2235"/>
        <v>2.6738484821593602E-2</v>
      </c>
      <c r="AS944" s="1">
        <f t="shared" si="2236"/>
        <v>3.350841976901231E-2</v>
      </c>
      <c r="AT944" s="1">
        <f t="shared" si="2237"/>
        <v>4.1653481021601865E-2</v>
      </c>
      <c r="AU944" s="1">
        <f t="shared" si="2238"/>
        <v>5.1364117295802564E-2</v>
      </c>
      <c r="AV944" s="1">
        <f t="shared" si="2239"/>
        <v>6.2836441066364351E-2</v>
      </c>
      <c r="AW944" s="1">
        <f t="shared" si="2240"/>
        <v>7.6267559710094399E-2</v>
      </c>
      <c r="AX944" s="1">
        <f t="shared" si="2241"/>
        <v>9.1850040773969854E-2</v>
      </c>
      <c r="AY944" s="1">
        <f t="shared" si="2242"/>
        <v>0.10976562946948079</v>
      </c>
      <c r="AZ944" s="1">
        <f t="shared" si="2243"/>
        <v>0.13017839888955093</v>
      </c>
      <c r="BA944" s="1">
        <f t="shared" si="2244"/>
        <v>0.15322757368225565</v>
      </c>
      <c r="BB944" s="1">
        <f t="shared" si="2245"/>
        <v>0.17902032109536378</v>
      </c>
      <c r="BC944" s="1">
        <f t="shared" si="2246"/>
        <v>0.20762484440953213</v>
      </c>
      <c r="BD944" s="1">
        <f t="shared" si="2247"/>
        <v>0.239064138126832</v>
      </c>
      <c r="BE944" s="1">
        <f t="shared" si="2248"/>
        <v>0.2733107680167548</v>
      </c>
      <c r="BF944" s="1">
        <f t="shared" si="2249"/>
        <v>0.31028301966303518</v>
      </c>
      <c r="BG944" s="1">
        <f t="shared" si="2250"/>
        <v>0.34984271557693475</v>
      </c>
      <c r="BH944" s="1">
        <f t="shared" si="2251"/>
        <v>0.3917949342278319</v>
      </c>
      <c r="BI944" s="1">
        <f t="shared" si="2252"/>
        <v>0.43588977745948576</v>
      </c>
      <c r="BJ944" s="1">
        <f t="shared" si="2253"/>
        <v>0.48182623055587359</v>
      </c>
      <c r="BK944" s="1">
        <f t="shared" si="2254"/>
        <v>0.52925804810893029</v>
      </c>
      <c r="BL944" s="1">
        <f t="shared" si="2255"/>
        <v>0.57780148632293227</v>
      </c>
      <c r="BM944" s="1">
        <f t="shared" si="2256"/>
        <v>0.62704459643670485</v>
      </c>
      <c r="BN944" s="1">
        <f t="shared" si="2257"/>
        <v>0.67655770230221723</v>
      </c>
      <c r="BO944" s="1">
        <f t="shared" si="2258"/>
        <v>0.72590461465433742</v>
      </c>
      <c r="BP944" s="1">
        <f t="shared" si="2259"/>
        <v>0.77465409052455647</v>
      </c>
      <c r="BQ944" s="1">
        <f t="shared" si="2260"/>
        <v>0.82239103184154139</v>
      </c>
      <c r="BR944" s="1">
        <f t="shared" si="2261"/>
        <v>0.86872693344459795</v>
      </c>
      <c r="BS944" s="1">
        <f t="shared" si="2262"/>
        <v>0.91330913603198827</v>
      </c>
      <c r="BT944" s="1">
        <f t="shared" si="2263"/>
        <v>0.95582851025097104</v>
      </c>
      <c r="BU944" s="1">
        <f t="shared" si="2264"/>
        <v>0.99602528861442174</v>
      </c>
      <c r="BV944" s="1">
        <f t="shared" si="2265"/>
        <v>1.0336928652721709</v>
      </c>
      <c r="BW944" s="1">
        <f t="shared" si="2266"/>
        <v>1.0686794922648655</v>
      </c>
      <c r="BX944" s="1">
        <f t="shared" si="2267"/>
        <v>1.1008879071440827</v>
      </c>
      <c r="BY944" s="1">
        <f t="shared" si="2268"/>
        <v>1.1302730238207781</v>
      </c>
      <c r="BZ944" s="1">
        <f t="shared" si="2269"/>
        <v>1.1568379004967129</v>
      </c>
      <c r="CA944" s="1">
        <f t="shared" si="2270"/>
        <v>1.1806282614679129</v>
      </c>
      <c r="CB944" s="1">
        <f t="shared" si="2271"/>
        <v>1.2017258912572761</v>
      </c>
      <c r="CC944" s="1">
        <f t="shared" si="2272"/>
        <v>1.2202412396265301</v>
      </c>
      <c r="CD944" s="1">
        <f t="shared" si="2273"/>
        <v>1.2363055759795818</v>
      </c>
      <c r="CE944" s="1">
        <f t="shared" si="2274"/>
        <v>1.2500630143933782</v>
      </c>
      <c r="CF944" s="1">
        <f t="shared" si="2275"/>
        <v>1.2616626999269582</v>
      </c>
      <c r="CG944" s="1">
        <f t="shared" si="2276"/>
        <v>1.2712514074485808</v>
      </c>
      <c r="CH944" s="1">
        <f t="shared" si="2277"/>
        <v>1.2789667605342934</v>
      </c>
      <c r="CI944" s="1">
        <f t="shared" si="2278"/>
        <v>1.2849312341906618</v>
      </c>
      <c r="CJ944" s="1">
        <f t="shared" si="2279"/>
        <v>1.2892470646367502</v>
      </c>
      <c r="CK944" s="1">
        <f t="shared" si="2280"/>
        <v>1.2919921545092894</v>
      </c>
      <c r="CL944" s="1">
        <f t="shared" si="2281"/>
        <v>1.2932170338164499</v>
      </c>
      <c r="CM944" s="1">
        <f t="shared" si="2282"/>
        <v>1.2929429157547552</v>
      </c>
      <c r="CN944" s="1">
        <f t="shared" si="2283"/>
        <v>1.2911608710353992</v>
      </c>
      <c r="CO944" s="1">
        <f t="shared" si="2284"/>
        <v>1.2878321326945354</v>
      </c>
      <c r="CP944" s="1">
        <f t="shared" si="2285"/>
        <v>1.2828895329829486</v>
      </c>
      <c r="CQ944" s="1">
        <f t="shared" si="2286"/>
        <v>1.2762400621389671</v>
      </c>
      <c r="CR944" s="1">
        <f t="shared" si="2287"/>
        <v>1.2677685231154627</v>
      </c>
      <c r="CS944" s="1">
        <f t="shared" si="2288"/>
        <v>1.2573422346658207</v>
      </c>
      <c r="CT944" s="1">
        <f t="shared" si="2289"/>
        <v>1.244816706452047</v>
      </c>
      <c r="CU944" s="1">
        <f t="shared" si="2290"/>
        <v>1.230042173956158</v>
      </c>
      <c r="CV944" s="1">
        <f t="shared" si="2291"/>
        <v>1.2128708390890066</v>
      </c>
      <c r="CW944" s="1">
        <f t="shared" si="2292"/>
        <v>1.1931646168294718</v>
      </c>
      <c r="CX944" s="1">
        <f t="shared" si="2293"/>
        <v>1.1708031423801564</v>
      </c>
      <c r="CY944" s="1">
        <f t="shared" si="2294"/>
        <v>1.1456917513733715</v>
      </c>
      <c r="CZ944" s="1">
        <f t="shared" si="2295"/>
        <v>1.1177691121975075</v>
      </c>
      <c r="DA944" s="1">
        <f t="shared" si="2296"/>
        <v>1.0870141690902493</v>
      </c>
      <c r="DB944" s="1">
        <f t="shared" si="2297"/>
        <v>1.053452051274901</v>
      </c>
      <c r="DC944" s="1">
        <f t="shared" si="2298"/>
        <v>1.0171586200918832</v>
      </c>
      <c r="DD944" s="1">
        <f t="shared" si="2299"/>
        <v>0.978263364352708</v>
      </c>
      <c r="DE944" s="1">
        <f t="shared" si="2300"/>
        <v>0.93695041382984179</v>
      </c>
      <c r="DF944" s="1">
        <f t="shared" si="2301"/>
        <v>0.89345751981579258</v>
      </c>
      <c r="DG944" s="1">
        <f t="shared" si="2302"/>
        <v>0.84807294611013773</v>
      </c>
      <c r="DH944" s="1">
        <f t="shared" si="2303"/>
        <v>0.80113031807296586</v>
      </c>
      <c r="DI944" s="1">
        <f t="shared" si="2304"/>
        <v>0.75300158475061352</v>
      </c>
      <c r="DJ944" s="1">
        <f t="shared" si="2305"/>
        <v>0.70408835210367993</v>
      </c>
      <c r="DK944" s="1">
        <f t="shared" si="2306"/>
        <v>0.65481193659610293</v>
      </c>
      <c r="DL944" s="1">
        <f t="shared" si="2307"/>
        <v>0.60560256103514631</v>
      </c>
      <c r="DM944" s="1">
        <f t="shared" si="2308"/>
        <v>0.55688816305987943</v>
      </c>
      <c r="DN944" s="1">
        <f t="shared" si="2309"/>
        <v>0.50908330732871798</v>
      </c>
      <c r="DO944" s="1">
        <f t="shared" si="2310"/>
        <v>0.46257868366849447</v>
      </c>
      <c r="DP944" s="1">
        <f t="shared" si="2311"/>
        <v>0.4177316359241916</v>
      </c>
      <c r="DQ944" s="1">
        <f t="shared" si="2312"/>
        <v>0.37485810291565086</v>
      </c>
      <c r="DR944" s="1">
        <f t="shared" si="2313"/>
        <v>0.33422626862899857</v>
      </c>
      <c r="DS944" s="1">
        <f t="shared" si="2314"/>
        <v>0.2960521198887755</v>
      </c>
      <c r="DT944" s="1">
        <f t="shared" si="2315"/>
        <v>0.26049700350822369</v>
      </c>
      <c r="DU944" s="1">
        <f t="shared" si="2316"/>
        <v>0.22766716878317933</v>
      </c>
      <c r="DV944" s="1">
        <f t="shared" si="2317"/>
        <v>0.1976151822686546</v>
      </c>
      <c r="DW944" s="1">
        <f t="shared" si="2318"/>
        <v>0.17034301618064282</v>
      </c>
      <c r="DX944" s="1">
        <f t="shared" si="2319"/>
        <v>0.14580654421065503</v>
      </c>
      <c r="DY944" s="1">
        <f t="shared" si="2320"/>
        <v>0.12392113203860439</v>
      </c>
      <c r="DZ944" s="1">
        <f t="shared" si="2321"/>
        <v>0.10456798558120649</v>
      </c>
      <c r="EA944" s="1">
        <f t="shared" si="2322"/>
        <v>8.7600917468977579E-2</v>
      </c>
      <c r="EB944" s="1">
        <f t="shared" si="2323"/>
        <v>7.2853209320090456E-2</v>
      </c>
      <c r="EC944" s="1">
        <f t="shared" si="2324"/>
        <v>6.0144280781893593E-2</v>
      </c>
      <c r="ED944" s="1">
        <f t="shared" si="2325"/>
        <v>4.9285921943095633E-2</v>
      </c>
      <c r="EE944" s="1">
        <f t="shared" si="2326"/>
        <v>4.0087899103675932E-2</v>
      </c>
      <c r="EF944" s="1">
        <f t="shared" si="2327"/>
        <v>3.2362800574292853E-2</v>
      </c>
      <c r="EG944" s="1">
        <f t="shared" si="2328"/>
        <v>2.593004508866004E-2</v>
      </c>
      <c r="EH944" s="1">
        <f t="shared" si="2329"/>
        <v>2.061902712431888E-2</v>
      </c>
      <c r="EI944" s="1">
        <f t="shared" si="2330"/>
        <v>1.6271418333526366E-2</v>
      </c>
      <c r="EJ944" s="1">
        <f t="shared" si="2331"/>
        <v>1.2742680677715569E-2</v>
      </c>
      <c r="EK944" s="1">
        <f t="shared" si="2332"/>
        <v>9.9028739111126363E-3</v>
      </c>
      <c r="EL944" s="1">
        <f t="shared" si="2333"/>
        <v>7.6368577436216186E-3</v>
      </c>
      <c r="EM944" s="1">
        <f t="shared" si="2334"/>
        <v>5.8439979594694779E-3</v>
      </c>
      <c r="EN944" s="1">
        <f t="shared" si="2335"/>
        <v>4.4374870930458353E-3</v>
      </c>
      <c r="EO944" s="1">
        <f t="shared" si="2336"/>
        <v>3.3433853913962209E-3</v>
      </c>
      <c r="EP944" s="1">
        <f t="shared" si="2337"/>
        <v>2.4994782856704568E-3</v>
      </c>
      <c r="EQ944" s="1">
        <f t="shared" si="2338"/>
        <v>1.8540340022924417E-3</v>
      </c>
      <c r="ER944" s="1">
        <f t="shared" si="2339"/>
        <v>1.3645306912901014E-3</v>
      </c>
      <c r="ES944" s="1">
        <f t="shared" si="2340"/>
        <v>9.9640774539665015E-4</v>
      </c>
      <c r="ET944" s="1">
        <f t="shared" si="2341"/>
        <v>7.2188177908688903E-4</v>
      </c>
      <c r="EU944" s="1">
        <f t="shared" si="2342"/>
        <v>5.1885469794797905E-4</v>
      </c>
      <c r="EV944" s="1">
        <f t="shared" si="2343"/>
        <v>3.6992979630506888E-4</v>
      </c>
      <c r="EW944" s="1">
        <f t="shared" si="2344"/>
        <v>2.6154197753002406E-4</v>
      </c>
      <c r="EX944" s="1">
        <f t="shared" si="2345"/>
        <v>1.8319982752789334E-4</v>
      </c>
      <c r="EY944" s="1">
        <f t="shared" si="2346"/>
        <v>1.2682993578989622E-4</v>
      </c>
      <c r="EZ944" s="1">
        <f t="shared" si="2347"/>
        <v>8.6206773405950103E-5</v>
      </c>
      <c r="FA944" s="1">
        <f t="shared" si="2348"/>
        <v>5.6443406071338726E-5</v>
      </c>
      <c r="FB944" s="1">
        <f t="shared" si="2349"/>
        <v>3.3507548745435867E-5</v>
      </c>
      <c r="FC944" s="1">
        <f t="shared" si="2350"/>
        <v>1.3711277131376583E-5</v>
      </c>
      <c r="FD944" s="75">
        <f t="shared" si="2201"/>
        <v>-1.3711277131376583E-5</v>
      </c>
    </row>
    <row r="945" spans="7:160" x14ac:dyDescent="0.35">
      <c r="G945" t="str">
        <f t="shared" si="2197"/>
        <v>Refd, t=4.65</v>
      </c>
      <c r="H945" s="76">
        <f t="shared" si="2198"/>
        <v>4.6499999999999231</v>
      </c>
      <c r="I945" s="1">
        <f t="shared" si="2199"/>
        <v>0</v>
      </c>
      <c r="J945" s="22">
        <f t="shared" si="2200"/>
        <v>6.9271740269617409E-9</v>
      </c>
      <c r="K945" s="1">
        <f t="shared" si="2202"/>
        <v>3.5764298691422888E-8</v>
      </c>
      <c r="L945" s="1">
        <f t="shared" si="2203"/>
        <v>9.0760173006623075E-8</v>
      </c>
      <c r="M945" s="1">
        <f t="shared" si="2204"/>
        <v>1.9017129695811116E-7</v>
      </c>
      <c r="N945" s="1">
        <f t="shared" si="2205"/>
        <v>3.6332018126081703E-7</v>
      </c>
      <c r="O945" s="1">
        <f t="shared" si="2206"/>
        <v>6.5658837402776728E-7</v>
      </c>
      <c r="P945" s="1">
        <f t="shared" si="2207"/>
        <v>1.1423121658374605E-6</v>
      </c>
      <c r="Q945" s="1">
        <f t="shared" si="2208"/>
        <v>1.9318190741019512E-6</v>
      </c>
      <c r="R945" s="1">
        <f t="shared" si="2209"/>
        <v>3.1942916378183864E-6</v>
      </c>
      <c r="S945" s="1">
        <f t="shared" si="2210"/>
        <v>5.1837199916167935E-6</v>
      </c>
      <c r="T945" s="1">
        <f t="shared" si="2211"/>
        <v>8.2769264007817821E-6</v>
      </c>
      <c r="U945" s="1">
        <f t="shared" si="2212"/>
        <v>1.3026530169666303E-5</v>
      </c>
      <c r="V945" s="1">
        <f t="shared" si="2213"/>
        <v>2.0233779443326262E-5</v>
      </c>
      <c r="W945" s="1">
        <f t="shared" si="2214"/>
        <v>3.1047404314010788E-5</v>
      </c>
      <c r="X945" s="1">
        <f t="shared" si="2215"/>
        <v>4.7096021533019092E-5</v>
      </c>
      <c r="Y945" s="1">
        <f t="shared" si="2216"/>
        <v>7.0663097326019799E-5</v>
      </c>
      <c r="Z945" s="1">
        <f t="shared" si="2217"/>
        <v>1.0491497002518354E-4</v>
      </c>
      <c r="AA945" s="1">
        <f t="shared" si="2218"/>
        <v>1.5419382614602155E-4</v>
      </c>
      <c r="AB945" s="1">
        <f t="shared" si="2219"/>
        <v>2.2438864276920657E-4</v>
      </c>
      <c r="AC945" s="1">
        <f t="shared" si="2220"/>
        <v>3.2339773599127569E-4</v>
      </c>
      <c r="AD945" s="1">
        <f t="shared" si="2221"/>
        <v>4.6169642121580425E-4</v>
      </c>
      <c r="AE945" s="1">
        <f t="shared" si="2222"/>
        <v>6.5302208641609266E-4</v>
      </c>
      <c r="AF945" s="1">
        <f t="shared" si="2223"/>
        <v>9.1518636915564043E-4</v>
      </c>
      <c r="AG945" s="1">
        <f t="shared" si="2224"/>
        <v>1.2710197771368191E-3</v>
      </c>
      <c r="AH945" s="1">
        <f t="shared" si="2225"/>
        <v>1.7494477009976834E-3</v>
      </c>
      <c r="AI945" s="1">
        <f t="shared" si="2226"/>
        <v>2.3866881183290038E-3</v>
      </c>
      <c r="AJ945" s="1">
        <f t="shared" si="2227"/>
        <v>3.2275502941018874E-3</v>
      </c>
      <c r="AK945" s="1">
        <f t="shared" si="2228"/>
        <v>4.3268005491848118E-3</v>
      </c>
      <c r="AL945" s="1">
        <f t="shared" si="2229"/>
        <v>5.7505460436205486E-3</v>
      </c>
      <c r="AM945" s="1">
        <f t="shared" si="2230"/>
        <v>7.5775711418348051E-3</v>
      </c>
      <c r="AN945" s="1">
        <f t="shared" si="2231"/>
        <v>9.9005442455092959E-3</v>
      </c>
      <c r="AO945" s="1">
        <f t="shared" si="2232"/>
        <v>1.2826997264260861E-2</v>
      </c>
      <c r="AP945" s="1">
        <f t="shared" si="2233"/>
        <v>1.6479966691965848E-2</v>
      </c>
      <c r="AQ945" s="1">
        <f t="shared" si="2234"/>
        <v>2.0998176317776198E-2</v>
      </c>
      <c r="AR945" s="1">
        <f t="shared" si="2235"/>
        <v>2.6535638758109222E-2</v>
      </c>
      <c r="AS945" s="1">
        <f t="shared" si="2236"/>
        <v>3.3260558002594365E-2</v>
      </c>
      <c r="AT945" s="1">
        <f t="shared" si="2237"/>
        <v>4.1353429503919327E-2</v>
      </c>
      <c r="AU945" s="1">
        <f t="shared" si="2238"/>
        <v>5.1004259006171331E-2</v>
      </c>
      <c r="AV945" s="1">
        <f t="shared" si="2239"/>
        <v>6.2408856605666994E-2</v>
      </c>
      <c r="AW945" s="1">
        <f t="shared" si="2240"/>
        <v>7.5764207910839973E-2</v>
      </c>
      <c r="AX945" s="1">
        <f t="shared" si="2241"/>
        <v>9.1262978060811933E-2</v>
      </c>
      <c r="AY945" s="1">
        <f t="shared" si="2242"/>
        <v>0.10908726419064278</v>
      </c>
      <c r="AZ945" s="1">
        <f t="shared" si="2243"/>
        <v>0.12940177413740472</v>
      </c>
      <c r="BA945" s="1">
        <f t="shared" si="2244"/>
        <v>0.15234666940815766</v>
      </c>
      <c r="BB945" s="1">
        <f t="shared" si="2245"/>
        <v>0.17803036380725604</v>
      </c>
      <c r="BC945" s="1">
        <f t="shared" si="2246"/>
        <v>0.20652261064318148</v>
      </c>
      <c r="BD945" s="1">
        <f t="shared" si="2247"/>
        <v>0.23784823642123654</v>
      </c>
      <c r="BE945" s="1">
        <f t="shared" si="2248"/>
        <v>0.27198188349415953</v>
      </c>
      <c r="BF945" s="1">
        <f t="shared" si="2249"/>
        <v>0.30884410566035858</v>
      </c>
      <c r="BG945" s="1">
        <f t="shared" si="2250"/>
        <v>0.34829911817847264</v>
      </c>
      <c r="BH945" s="1">
        <f t="shared" si="2251"/>
        <v>0.39015443800868815</v>
      </c>
      <c r="BI945" s="1">
        <f t="shared" si="2252"/>
        <v>0.43416256417693505</v>
      </c>
      <c r="BJ945" s="1">
        <f t="shared" si="2253"/>
        <v>0.48002474674578921</v>
      </c>
      <c r="BK945" s="1">
        <f t="shared" si="2254"/>
        <v>0.52739678230230702</v>
      </c>
      <c r="BL945" s="1">
        <f t="shared" si="2255"/>
        <v>0.57589666157894959</v>
      </c>
      <c r="BM945" s="1">
        <f t="shared" si="2256"/>
        <v>0.62511378874410539</v>
      </c>
      <c r="BN945" s="1">
        <f t="shared" si="2257"/>
        <v>0.67461939977518848</v>
      </c>
      <c r="BO945" s="1">
        <f t="shared" si="2258"/>
        <v>0.72397773601419302</v>
      </c>
      <c r="BP945" s="1">
        <f t="shared" si="2259"/>
        <v>0.77275748384256526</v>
      </c>
      <c r="BQ945" s="1">
        <f t="shared" si="2260"/>
        <v>0.82054297573146118</v>
      </c>
      <c r="BR945" s="1">
        <f t="shared" si="2261"/>
        <v>0.86694466274576676</v>
      </c>
      <c r="BS945" s="1">
        <f t="shared" si="2262"/>
        <v>0.91160841253304525</v>
      </c>
      <c r="BT945" s="1">
        <f t="shared" si="2263"/>
        <v>0.95422325629390192</v>
      </c>
      <c r="BU945" s="1">
        <f t="shared" si="2264"/>
        <v>0.99452729770536297</v>
      </c>
      <c r="BV945" s="1">
        <f t="shared" si="2265"/>
        <v>1.032311599398128</v>
      </c>
      <c r="BW945" s="1">
        <f t="shared" si="2266"/>
        <v>1.0674219708077923</v>
      </c>
      <c r="BX945" s="1">
        <f t="shared" si="2267"/>
        <v>1.0997586874432517</v>
      </c>
      <c r="BY945" s="1">
        <f t="shared" si="2268"/>
        <v>1.1292742688919799</v>
      </c>
      <c r="BZ945" s="1">
        <f t="shared" si="2269"/>
        <v>1.1559695254592157</v>
      </c>
      <c r="CA945" s="1">
        <f t="shared" si="2270"/>
        <v>1.1798881470778297</v>
      </c>
      <c r="CB945" s="1">
        <f t="shared" si="2271"/>
        <v>1.2011101507392068</v>
      </c>
      <c r="CC945" s="1">
        <f t="shared" si="2272"/>
        <v>1.2197445237881983</v>
      </c>
      <c r="CD945" s="1">
        <f t="shared" si="2273"/>
        <v>1.2359214013574737</v>
      </c>
      <c r="CE945" s="1">
        <f t="shared" si="2274"/>
        <v>1.2497840998089111</v>
      </c>
      <c r="CF945" s="1">
        <f t="shared" si="2275"/>
        <v>1.2614812981733645</v>
      </c>
      <c r="CG945" s="1">
        <f t="shared" si="2276"/>
        <v>1.271159620682518</v>
      </c>
      <c r="CH945" s="1">
        <f t="shared" si="2277"/>
        <v>1.278956830101752</v>
      </c>
      <c r="CI945" s="1">
        <f t="shared" si="2278"/>
        <v>1.2849957978679731</v>
      </c>
      <c r="CJ945" s="1">
        <f t="shared" si="2279"/>
        <v>1.2893793764319073</v>
      </c>
      <c r="CK945" s="1">
        <f t="shared" si="2280"/>
        <v>1.2921862641016966</v>
      </c>
      <c r="CL945" s="1">
        <f t="shared" si="2281"/>
        <v>1.2934679243169589</v>
      </c>
      <c r="CM945" s="1">
        <f t="shared" si="2282"/>
        <v>1.2932465996958025</v>
      </c>
      <c r="CN945" s="1">
        <f t="shared" si="2283"/>
        <v>1.291514445356404</v>
      </c>
      <c r="CO945" s="1">
        <f t="shared" si="2284"/>
        <v>1.2882337940175499</v>
      </c>
      <c r="CP945" s="1">
        <f t="shared" si="2285"/>
        <v>1.2833385547592924</v>
      </c>
      <c r="CQ945" s="1">
        <f t="shared" si="2286"/>
        <v>1.2767367353926078</v>
      </c>
      <c r="CR945" s="1">
        <f t="shared" si="2287"/>
        <v>1.2683140626248297</v>
      </c>
      <c r="CS945" s="1">
        <f t="shared" si="2288"/>
        <v>1.2579386526183027</v>
      </c>
      <c r="CT945" s="1">
        <f t="shared" si="2289"/>
        <v>1.2454666559614616</v>
      </c>
      <c r="CU945" s="1">
        <f t="shared" si="2290"/>
        <v>1.2307487654100084</v>
      </c>
      <c r="CV945" s="1">
        <f t="shared" si="2291"/>
        <v>1.213637433108594</v>
      </c>
      <c r="CW945" s="1">
        <f t="shared" si="2292"/>
        <v>1.1939945986593603</v>
      </c>
      <c r="CX945" s="1">
        <f t="shared" si="2293"/>
        <v>1.1716996837100107</v>
      </c>
      <c r="CY945" s="1">
        <f t="shared" si="2294"/>
        <v>1.1466575668338124</v>
      </c>
      <c r="CZ945" s="1">
        <f t="shared" si="2295"/>
        <v>1.1188062189334909</v>
      </c>
      <c r="DA945" s="1">
        <f t="shared" si="2296"/>
        <v>1.088123658756188</v>
      </c>
      <c r="DB945" s="1">
        <f t="shared" si="2297"/>
        <v>1.0546338843705669</v>
      </c>
      <c r="DC945" s="1">
        <f t="shared" si="2298"/>
        <v>1.0184114526380053</v>
      </c>
      <c r="DD945" s="1">
        <f t="shared" si="2299"/>
        <v>0.97958441639254934</v>
      </c>
      <c r="DE945" s="1">
        <f t="shared" si="2300"/>
        <v>0.93833538808532824</v>
      </c>
      <c r="DF945" s="1">
        <f t="shared" si="2301"/>
        <v>0.89490057702614856</v>
      </c>
      <c r="DG945" s="1">
        <f t="shared" si="2302"/>
        <v>0.84956674119912479</v>
      </c>
      <c r="DH945" s="1">
        <f t="shared" si="2303"/>
        <v>0.80266609844755987</v>
      </c>
      <c r="DI945" s="1">
        <f t="shared" si="2304"/>
        <v>0.75456934890002825</v>
      </c>
      <c r="DJ945" s="1">
        <f t="shared" si="2305"/>
        <v>0.70567706345155834</v>
      </c>
      <c r="DK945" s="1">
        <f t="shared" si="2306"/>
        <v>0.65640978448920384</v>
      </c>
      <c r="DL945" s="1">
        <f t="shared" si="2307"/>
        <v>0.6071972580574766</v>
      </c>
      <c r="DM945" s="1">
        <f t="shared" si="2308"/>
        <v>0.55846726574917083</v>
      </c>
      <c r="DN945" s="1">
        <f t="shared" si="2309"/>
        <v>0.51063454600864366</v>
      </c>
      <c r="DO945" s="1">
        <f t="shared" si="2310"/>
        <v>0.46409028660437879</v>
      </c>
      <c r="DP945" s="1">
        <f t="shared" si="2311"/>
        <v>0.41919263340404195</v>
      </c>
      <c r="DQ945" s="1">
        <f t="shared" si="2312"/>
        <v>0.37625859812252449</v>
      </c>
      <c r="DR945" s="1">
        <f t="shared" si="2313"/>
        <v>0.33555766420694533</v>
      </c>
      <c r="DS945" s="1">
        <f t="shared" si="2314"/>
        <v>0.29730729175588483</v>
      </c>
      <c r="DT945" s="1">
        <f t="shared" si="2315"/>
        <v>0.26167041653577017</v>
      </c>
      <c r="DU945" s="1">
        <f t="shared" si="2316"/>
        <v>0.22875493221348317</v>
      </c>
      <c r="DV945" s="1">
        <f t="shared" si="2317"/>
        <v>0.198615045955335</v>
      </c>
      <c r="DW945" s="1">
        <f t="shared" si="2318"/>
        <v>0.17125431168796554</v>
      </c>
      <c r="DX945" s="1">
        <f t="shared" si="2319"/>
        <v>0.14663007732087449</v>
      </c>
      <c r="DY945" s="1">
        <f t="shared" si="2320"/>
        <v>0.12465903515076737</v>
      </c>
      <c r="DZ945" s="1">
        <f t="shared" si="2321"/>
        <v>0.10522353975911306</v>
      </c>
      <c r="EA945" s="1">
        <f t="shared" si="2322"/>
        <v>8.8178354483757507E-2</v>
      </c>
      <c r="EB945" s="1">
        <f t="shared" si="2323"/>
        <v>7.3357503961699849E-2</v>
      </c>
      <c r="EC945" s="1">
        <f t="shared" si="2324"/>
        <v>6.0580943057458543E-2</v>
      </c>
      <c r="ED945" s="1">
        <f t="shared" si="2325"/>
        <v>4.9660797647334588E-2</v>
      </c>
      <c r="EE945" s="1">
        <f t="shared" si="2326"/>
        <v>4.040698576882959E-2</v>
      </c>
      <c r="EF945" s="1">
        <f t="shared" si="2327"/>
        <v>3.2632084124208996E-2</v>
      </c>
      <c r="EG945" s="1">
        <f t="shared" si="2328"/>
        <v>2.6155360770472535E-2</v>
      </c>
      <c r="EH945" s="1">
        <f t="shared" si="2329"/>
        <v>2.0805946593976891E-2</v>
      </c>
      <c r="EI945" s="1">
        <f t="shared" si="2330"/>
        <v>1.6425163228832914E-2</v>
      </c>
      <c r="EJ945" s="1">
        <f t="shared" si="2331"/>
        <v>1.2868061698475866E-2</v>
      </c>
      <c r="EK945" s="1">
        <f t="shared" si="2332"/>
        <v>1.0004253386157673E-2</v>
      </c>
      <c r="EL945" s="1">
        <f t="shared" si="2333"/>
        <v>7.7181329173509521E-3</v>
      </c>
      <c r="EM945" s="1">
        <f t="shared" si="2334"/>
        <v>5.9086017706839215E-3</v>
      </c>
      <c r="EN945" s="1">
        <f t="shared" si="2335"/>
        <v>4.4884030215243485E-3</v>
      </c>
      <c r="EO945" s="1">
        <f t="shared" si="2336"/>
        <v>3.3831729744935985E-3</v>
      </c>
      <c r="EP945" s="1">
        <f t="shared" si="2337"/>
        <v>2.5303061116368672E-3</v>
      </c>
      <c r="EQ945" s="1">
        <f t="shared" si="2338"/>
        <v>1.8777173195534274E-3</v>
      </c>
      <c r="ER945" s="1">
        <f t="shared" si="2339"/>
        <v>1.3825711854534464E-3</v>
      </c>
      <c r="ES945" s="1">
        <f t="shared" si="2340"/>
        <v>1.0100334847386774E-3</v>
      </c>
      <c r="ET945" s="1">
        <f t="shared" si="2341"/>
        <v>7.3208577779915044E-4</v>
      </c>
      <c r="EU945" s="1">
        <f t="shared" si="2342"/>
        <v>5.2643096502941612E-4</v>
      </c>
      <c r="EV945" s="1">
        <f t="shared" si="2343"/>
        <v>3.7550610436820956E-4</v>
      </c>
      <c r="EW945" s="1">
        <f t="shared" si="2344"/>
        <v>2.6560888353566067E-4</v>
      </c>
      <c r="EX945" s="1">
        <f t="shared" si="2345"/>
        <v>1.8613569380413877E-4</v>
      </c>
      <c r="EY945" s="1">
        <f t="shared" si="2346"/>
        <v>1.2892182234110571E-4</v>
      </c>
      <c r="EZ945" s="1">
        <f t="shared" si="2347"/>
        <v>8.7667085427538794E-5</v>
      </c>
      <c r="FA945" s="1">
        <f t="shared" si="2348"/>
        <v>5.7422058351309007E-5</v>
      </c>
      <c r="FB945" s="1">
        <f t="shared" si="2349"/>
        <v>3.409910903199658E-5</v>
      </c>
      <c r="FC945" s="1">
        <f t="shared" si="2350"/>
        <v>1.3956004514168244E-5</v>
      </c>
      <c r="FD945" s="75">
        <f t="shared" si="2201"/>
        <v>-1.3956004514168244E-5</v>
      </c>
    </row>
    <row r="946" spans="7:160" x14ac:dyDescent="0.35">
      <c r="G946" t="str">
        <f t="shared" si="2197"/>
        <v>Refd, t=4.65</v>
      </c>
      <c r="H946" s="76">
        <f t="shared" si="2198"/>
        <v>4.654999999999923</v>
      </c>
      <c r="I946" s="1">
        <f t="shared" si="2199"/>
        <v>0</v>
      </c>
      <c r="J946" s="22">
        <f t="shared" si="2200"/>
        <v>6.8514556951609729E-9</v>
      </c>
      <c r="K946" s="1">
        <f t="shared" si="2202"/>
        <v>3.5373562314693832E-8</v>
      </c>
      <c r="L946" s="1">
        <f t="shared" si="2203"/>
        <v>8.9769644849500177E-8</v>
      </c>
      <c r="M946" s="1">
        <f t="shared" si="2204"/>
        <v>1.8809919326403E-7</v>
      </c>
      <c r="N946" s="1">
        <f t="shared" si="2205"/>
        <v>3.5937005015540195E-7</v>
      </c>
      <c r="O946" s="1">
        <f t="shared" si="2206"/>
        <v>6.494691414832997E-7</v>
      </c>
      <c r="P946" s="1">
        <f t="shared" si="2207"/>
        <v>1.1299667214676766E-6</v>
      </c>
      <c r="Q946" s="1">
        <f t="shared" si="2208"/>
        <v>1.9110204374310469E-6</v>
      </c>
      <c r="R946" s="1">
        <f t="shared" si="2209"/>
        <v>3.1600500563449323E-6</v>
      </c>
      <c r="S946" s="1">
        <f t="shared" si="2210"/>
        <v>5.1284238470460783E-6</v>
      </c>
      <c r="T946" s="1">
        <f t="shared" si="2211"/>
        <v>8.1891136179705031E-6</v>
      </c>
      <c r="U946" s="1">
        <f t="shared" si="2212"/>
        <v>1.2889154072734153E-5</v>
      </c>
      <c r="V946" s="1">
        <f t="shared" si="2213"/>
        <v>2.0021793017781315E-5</v>
      </c>
      <c r="W946" s="1">
        <f t="shared" si="2214"/>
        <v>3.0724439325137866E-5</v>
      </c>
      <c r="X946" s="1">
        <f t="shared" si="2215"/>
        <v>4.6609884251732295E-5</v>
      </c>
      <c r="Y946" s="1">
        <f t="shared" si="2216"/>
        <v>6.9939741967957962E-5</v>
      </c>
      <c r="Z946" s="1">
        <f t="shared" si="2217"/>
        <v>1.0385054690291112E-4</v>
      </c>
      <c r="AA946" s="1">
        <f t="shared" si="2218"/>
        <v>1.5264433803972318E-4</v>
      </c>
      <c r="AB946" s="1">
        <f t="shared" si="2219"/>
        <v>2.2215668611515595E-4</v>
      </c>
      <c r="AC946" s="1">
        <f t="shared" si="2220"/>
        <v>3.2021576129022834E-4</v>
      </c>
      <c r="AD946" s="1">
        <f t="shared" si="2221"/>
        <v>4.5720592992853974E-4</v>
      </c>
      <c r="AE946" s="1">
        <f t="shared" si="2222"/>
        <v>6.4674820198538463E-4</v>
      </c>
      <c r="AF946" s="1">
        <f t="shared" si="2223"/>
        <v>9.0650729175467128E-4</v>
      </c>
      <c r="AG946" s="1">
        <f t="shared" si="2224"/>
        <v>1.259130770168508E-3</v>
      </c>
      <c r="AH946" s="1">
        <f t="shared" si="2225"/>
        <v>1.733319476640745E-3</v>
      </c>
      <c r="AI946" s="1">
        <f t="shared" si="2226"/>
        <v>2.3650198016972081E-3</v>
      </c>
      <c r="AJ946" s="1">
        <f t="shared" si="2227"/>
        <v>3.1987175586278469E-3</v>
      </c>
      <c r="AK946" s="1">
        <f t="shared" si="2228"/>
        <v>4.2888000306219483E-3</v>
      </c>
      <c r="AL946" s="1">
        <f t="shared" si="2229"/>
        <v>5.7009377482102799E-3</v>
      </c>
      <c r="AM946" s="1">
        <f t="shared" si="2230"/>
        <v>7.5134212457012789E-3</v>
      </c>
      <c r="AN946" s="1">
        <f t="shared" si="2231"/>
        <v>9.8183714038200635E-3</v>
      </c>
      <c r="AO946" s="1">
        <f t="shared" si="2232"/>
        <v>1.2722726262552896E-2</v>
      </c>
      <c r="AP946" s="1">
        <f t="shared" si="2233"/>
        <v>1.6348893917117153E-2</v>
      </c>
      <c r="AQ946" s="1">
        <f t="shared" si="2234"/>
        <v>2.0834952029942504E-2</v>
      </c>
      <c r="AR946" s="1">
        <f t="shared" si="2235"/>
        <v>2.6334271428003524E-2</v>
      </c>
      <c r="AS946" s="1">
        <f t="shared" si="2236"/>
        <v>3.3014445960308732E-2</v>
      </c>
      <c r="AT946" s="1">
        <f t="shared" si="2237"/>
        <v>4.1055424752582011E-2</v>
      </c>
      <c r="AU946" s="1">
        <f t="shared" si="2238"/>
        <v>5.0646767228654861E-2</v>
      </c>
      <c r="AV946" s="1">
        <f t="shared" si="2239"/>
        <v>6.1983976103415203E-2</v>
      </c>
      <c r="AW946" s="1">
        <f t="shared" si="2240"/>
        <v>7.5263908463177889E-2</v>
      </c>
      <c r="AX946" s="1">
        <f t="shared" si="2241"/>
        <v>9.0679318524823097E-2</v>
      </c>
      <c r="AY946" s="1">
        <f t="shared" si="2242"/>
        <v>0.10841264516531975</v>
      </c>
      <c r="AZ946" s="1">
        <f t="shared" si="2243"/>
        <v>0.12862921932620075</v>
      </c>
      <c r="BA946" s="1">
        <f t="shared" si="2244"/>
        <v>0.15147012660668263</v>
      </c>
      <c r="BB946" s="1">
        <f t="shared" si="2245"/>
        <v>0.17704501392347022</v>
      </c>
      <c r="BC946" s="1">
        <f t="shared" si="2246"/>
        <v>0.20542517104733649</v>
      </c>
      <c r="BD946" s="1">
        <f t="shared" si="2247"/>
        <v>0.23663724343995571</v>
      </c>
      <c r="BE946" s="1">
        <f t="shared" si="2248"/>
        <v>0.27065793820095696</v>
      </c>
      <c r="BF946" s="1">
        <f t="shared" si="2249"/>
        <v>0.30741006742128524</v>
      </c>
      <c r="BG946" s="1">
        <f t="shared" si="2250"/>
        <v>0.34676023176917914</v>
      </c>
      <c r="BH946" s="1">
        <f t="shared" si="2251"/>
        <v>0.38851838253109305</v>
      </c>
      <c r="BI946" s="1">
        <f t="shared" si="2252"/>
        <v>0.43243941538534786</v>
      </c>
      <c r="BJ946" s="1">
        <f t="shared" si="2253"/>
        <v>0.47822684857177628</v>
      </c>
      <c r="BK946" s="1">
        <f t="shared" si="2254"/>
        <v>0.52553852809442803</v>
      </c>
      <c r="BL946" s="1">
        <f t="shared" si="2255"/>
        <v>0.57399419053650369</v>
      </c>
      <c r="BM946" s="1">
        <f t="shared" si="2256"/>
        <v>0.62318460787588925</v>
      </c>
      <c r="BN946" s="1">
        <f t="shared" si="2257"/>
        <v>0.67268194610115672</v>
      </c>
      <c r="BO946" s="1">
        <f t="shared" si="2258"/>
        <v>0.72205089732107575</v>
      </c>
      <c r="BP946" s="1">
        <f t="shared" si="2259"/>
        <v>0.77086009883036555</v>
      </c>
      <c r="BQ946" s="1">
        <f t="shared" si="2260"/>
        <v>0.81869333565346281</v>
      </c>
      <c r="BR946" s="1">
        <f t="shared" si="2261"/>
        <v>0.86516003655606322</v>
      </c>
      <c r="BS946" s="1">
        <f t="shared" si="2262"/>
        <v>0.909904616125777</v>
      </c>
      <c r="BT946" s="1">
        <f t="shared" si="2263"/>
        <v>0.95261428376598323</v>
      </c>
      <c r="BU946" s="1">
        <f t="shared" si="2264"/>
        <v>0.99302502891164091</v>
      </c>
      <c r="BV946" s="1">
        <f t="shared" si="2265"/>
        <v>1.0309255936797215</v>
      </c>
      <c r="BW946" s="1">
        <f t="shared" si="2266"/>
        <v>1.0661593519916799</v>
      </c>
      <c r="BX946" s="1">
        <f t="shared" si="2267"/>
        <v>1.0986241203802711</v>
      </c>
      <c r="BY946" s="1">
        <f t="shared" si="2268"/>
        <v>1.1282700232521945</v>
      </c>
      <c r="BZ946" s="1">
        <f t="shared" si="2269"/>
        <v>1.1550956185261265</v>
      </c>
      <c r="CA946" s="1">
        <f t="shared" si="2270"/>
        <v>1.1791425540991716</v>
      </c>
      <c r="CB946" s="1">
        <f t="shared" si="2271"/>
        <v>1.2004890691455428</v>
      </c>
      <c r="CC946" s="1">
        <f t="shared" si="2272"/>
        <v>1.2192426763391293</v>
      </c>
      <c r="CD946" s="1">
        <f t="shared" si="2273"/>
        <v>1.2355323629936239</v>
      </c>
      <c r="CE946" s="1">
        <f t="shared" si="2274"/>
        <v>1.2495006335773069</v>
      </c>
      <c r="CF946" s="1">
        <f t="shared" si="2275"/>
        <v>1.2612956868982577</v>
      </c>
      <c r="CG946" s="1">
        <f t="shared" si="2276"/>
        <v>1.2710639828792847</v>
      </c>
      <c r="CH946" s="1">
        <f t="shared" si="2277"/>
        <v>1.2789434107680568</v>
      </c>
      <c r="CI946" s="1">
        <f t="shared" si="2278"/>
        <v>1.2850572270281435</v>
      </c>
      <c r="CJ946" s="1">
        <f t="shared" si="2279"/>
        <v>1.2895088904743783</v>
      </c>
      <c r="CK946" s="1">
        <f t="shared" si="2280"/>
        <v>1.2923778868894835</v>
      </c>
      <c r="CL946" s="1">
        <f t="shared" si="2281"/>
        <v>1.2937166066679533</v>
      </c>
      <c r="CM946" s="1">
        <f t="shared" si="2282"/>
        <v>1.2935483170745465</v>
      </c>
      <c r="CN946" s="1">
        <f t="shared" si="2283"/>
        <v>1.2918662544928585</v>
      </c>
      <c r="CO946" s="1">
        <f t="shared" si="2284"/>
        <v>1.2886338497162932</v>
      </c>
      <c r="CP946" s="1">
        <f t="shared" si="2285"/>
        <v>1.2837860884642149</v>
      </c>
      <c r="CQ946" s="1">
        <f t="shared" si="2286"/>
        <v>1.2772319972295423</v>
      </c>
      <c r="CR946" s="1">
        <f t="shared" si="2287"/>
        <v>1.2688582287684569</v>
      </c>
      <c r="CS946" s="1">
        <f t="shared" si="2288"/>
        <v>1.2585337000255088</v>
      </c>
      <c r="CT946" s="1">
        <f t="shared" si="2289"/>
        <v>1.2461152068681975</v>
      </c>
      <c r="CU946" s="1">
        <f t="shared" si="2290"/>
        <v>1.2314539045602895</v>
      </c>
      <c r="CV946" s="1">
        <f t="shared" si="2291"/>
        <v>1.2144025014929194</v>
      </c>
      <c r="CW946" s="1">
        <f t="shared" si="2292"/>
        <v>1.1948229685643732</v>
      </c>
      <c r="CX946" s="1">
        <f t="shared" si="2293"/>
        <v>1.1725945210590183</v>
      </c>
      <c r="CY946" s="1">
        <f t="shared" si="2294"/>
        <v>1.1476215880294107</v>
      </c>
      <c r="CZ946" s="1">
        <f t="shared" si="2295"/>
        <v>1.11984145057142</v>
      </c>
      <c r="DA946" s="1">
        <f t="shared" si="2296"/>
        <v>1.0892312095203576</v>
      </c>
      <c r="DB946" s="1">
        <f t="shared" si="2297"/>
        <v>1.0558137389988065</v>
      </c>
      <c r="DC946" s="1">
        <f t="shared" si="2298"/>
        <v>1.0196622979375887</v>
      </c>
      <c r="DD946" s="1">
        <f t="shared" si="2299"/>
        <v>0.98090350878593568</v>
      </c>
      <c r="DE946" s="1">
        <f t="shared" si="2300"/>
        <v>0.93971847102633932</v>
      </c>
      <c r="DF946" s="1">
        <f t="shared" si="2301"/>
        <v>0.8963418548457478</v>
      </c>
      <c r="DG946" s="1">
        <f t="shared" si="2302"/>
        <v>0.85105891357800045</v>
      </c>
      <c r="DH946" s="1">
        <f t="shared" si="2303"/>
        <v>0.80420045688778141</v>
      </c>
      <c r="DI946" s="1">
        <f t="shared" si="2304"/>
        <v>0.75613593344899777</v>
      </c>
      <c r="DJ946" s="1">
        <f t="shared" si="2305"/>
        <v>0.70726487472515454</v>
      </c>
      <c r="DK946" s="1">
        <f t="shared" si="2306"/>
        <v>0.65800704297490176</v>
      </c>
      <c r="DL946" s="1">
        <f t="shared" si="2307"/>
        <v>0.60879169998015592</v>
      </c>
      <c r="DM946" s="1">
        <f t="shared" si="2308"/>
        <v>0.56004646265943814</v>
      </c>
      <c r="DN946" s="1">
        <f t="shared" si="2309"/>
        <v>0.51218623387263473</v>
      </c>
      <c r="DO946" s="1">
        <f t="shared" si="2310"/>
        <v>0.46560268964574714</v>
      </c>
      <c r="DP946" s="1">
        <f t="shared" si="2311"/>
        <v>0.42065476831678156</v>
      </c>
      <c r="DQ946" s="1">
        <f t="shared" si="2312"/>
        <v>0.37766054550993017</v>
      </c>
      <c r="DR946" s="1">
        <f t="shared" si="2313"/>
        <v>0.33689079611154088</v>
      </c>
      <c r="DS946" s="1">
        <f t="shared" si="2314"/>
        <v>0.2985644467727131</v>
      </c>
      <c r="DT946" s="1">
        <f t="shared" si="2315"/>
        <v>0.26284601704800575</v>
      </c>
      <c r="DU946" s="1">
        <f t="shared" si="2316"/>
        <v>0.22984504153024013</v>
      </c>
      <c r="DV946" s="1">
        <f t="shared" si="2317"/>
        <v>0.19961736633686528</v>
      </c>
      <c r="DW946" s="1">
        <f t="shared" si="2318"/>
        <v>0.17216812719783817</v>
      </c>
      <c r="DX946" s="1">
        <f t="shared" si="2319"/>
        <v>0.14745614796491152</v>
      </c>
      <c r="DY946" s="1">
        <f t="shared" si="2320"/>
        <v>0.12539945071065547</v>
      </c>
      <c r="DZ946" s="1">
        <f t="shared" si="2321"/>
        <v>0.10588154302055751</v>
      </c>
      <c r="EA946" s="1">
        <f t="shared" si="2322"/>
        <v>8.8758144166987504E-2</v>
      </c>
      <c r="EB946" s="1">
        <f t="shared" si="2323"/>
        <v>7.3864027611865724E-2</v>
      </c>
      <c r="EC946" s="1">
        <f t="shared" si="2324"/>
        <v>6.1019689516024572E-2</v>
      </c>
      <c r="ED946" s="1">
        <f t="shared" si="2325"/>
        <v>5.0037597610466902E-2</v>
      </c>
      <c r="EE946" s="1">
        <f t="shared" si="2326"/>
        <v>4.0727827475159462E-2</v>
      </c>
      <c r="EF946" s="1">
        <f t="shared" si="2327"/>
        <v>3.2902949541695689E-2</v>
      </c>
      <c r="EG946" s="1">
        <f t="shared" si="2328"/>
        <v>2.6382085906712507E-2</v>
      </c>
      <c r="EH946" s="1">
        <f t="shared" si="2329"/>
        <v>2.0994107858808151E-2</v>
      </c>
      <c r="EI946" s="1">
        <f t="shared" si="2330"/>
        <v>1.6579990233492055E-2</v>
      </c>
      <c r="EJ946" s="1">
        <f t="shared" si="2331"/>
        <v>1.2994375556529759E-2</v>
      </c>
      <c r="EK946" s="1">
        <f t="shared" si="2332"/>
        <v>1.0106428534468762E-2</v>
      </c>
      <c r="EL946" s="1">
        <f t="shared" si="2333"/>
        <v>7.8000797198031638E-3</v>
      </c>
      <c r="EM946" s="1">
        <f t="shared" si="2334"/>
        <v>5.9737666986564063E-3</v>
      </c>
      <c r="EN946" s="1">
        <f t="shared" si="2335"/>
        <v>4.5397829991763406E-3</v>
      </c>
      <c r="EO946" s="1">
        <f t="shared" si="2336"/>
        <v>3.4233404959618423E-3</v>
      </c>
      <c r="EP946" s="1">
        <f t="shared" si="2337"/>
        <v>2.5614419351008351E-3</v>
      </c>
      <c r="EQ946" s="1">
        <f t="shared" si="2338"/>
        <v>1.9016478705202885E-3</v>
      </c>
      <c r="ER946" s="1">
        <f t="shared" si="2339"/>
        <v>1.4008082104885692E-3</v>
      </c>
      <c r="ES946" s="1">
        <f t="shared" si="2340"/>
        <v>1.0238139436101142E-3</v>
      </c>
      <c r="ET946" s="1">
        <f t="shared" si="2341"/>
        <v>7.4241040952154145E-4</v>
      </c>
      <c r="EU946" s="1">
        <f t="shared" si="2342"/>
        <v>5.341003818683718E-4</v>
      </c>
      <c r="EV946" s="1">
        <f t="shared" si="2343"/>
        <v>3.8115363491168341E-4</v>
      </c>
      <c r="EW946" s="1">
        <f t="shared" si="2344"/>
        <v>2.6972968472066658E-4</v>
      </c>
      <c r="EX946" s="1">
        <f t="shared" si="2345"/>
        <v>1.8911186920707391E-4</v>
      </c>
      <c r="EY946" s="1">
        <f t="shared" si="2346"/>
        <v>1.3104340746033526E-4</v>
      </c>
      <c r="EZ946" s="1">
        <f t="shared" si="2347"/>
        <v>8.9148773674409932E-5</v>
      </c>
      <c r="FA946" s="1">
        <f t="shared" si="2348"/>
        <v>5.8415418159314448E-5</v>
      </c>
      <c r="FB946" s="1">
        <f t="shared" si="2349"/>
        <v>3.4699740103076922E-5</v>
      </c>
      <c r="FC946" s="1">
        <f t="shared" si="2350"/>
        <v>1.4204529934465808E-5</v>
      </c>
      <c r="FD946" s="75">
        <f t="shared" si="2201"/>
        <v>-1.4204529934465808E-5</v>
      </c>
    </row>
    <row r="947" spans="7:160" x14ac:dyDescent="0.35">
      <c r="G947" t="str">
        <f t="shared" si="2197"/>
        <v>Refd, t=4.66</v>
      </c>
      <c r="H947" s="76">
        <f t="shared" si="2198"/>
        <v>4.6599999999999229</v>
      </c>
      <c r="I947" s="1">
        <f t="shared" si="2199"/>
        <v>0</v>
      </c>
      <c r="J947" s="22">
        <f t="shared" si="2200"/>
        <v>6.7765745259036804E-9</v>
      </c>
      <c r="K947" s="1">
        <f t="shared" si="2202"/>
        <v>3.4987143922733318E-8</v>
      </c>
      <c r="L947" s="1">
        <f t="shared" si="2203"/>
        <v>8.8790051206399803E-8</v>
      </c>
      <c r="M947" s="1">
        <f t="shared" si="2204"/>
        <v>1.8604992635190089E-7</v>
      </c>
      <c r="N947" s="1">
        <f t="shared" si="2205"/>
        <v>3.5546335831142324E-7</v>
      </c>
      <c r="O947" s="1">
        <f t="shared" si="2206"/>
        <v>6.4242798331937658E-7</v>
      </c>
      <c r="P947" s="1">
        <f t="shared" si="2207"/>
        <v>1.1177562177077513E-6</v>
      </c>
      <c r="Q947" s="1">
        <f t="shared" si="2208"/>
        <v>1.8904482576964582E-6</v>
      </c>
      <c r="R947" s="1">
        <f t="shared" si="2209"/>
        <v>3.126179642976509E-6</v>
      </c>
      <c r="S947" s="1">
        <f t="shared" si="2210"/>
        <v>5.0737240850431202E-6</v>
      </c>
      <c r="T947" s="1">
        <f t="shared" si="2211"/>
        <v>8.1022426013991371E-6</v>
      </c>
      <c r="U947" s="1">
        <f t="shared" si="2212"/>
        <v>1.2753242133035776E-5</v>
      </c>
      <c r="V947" s="1">
        <f t="shared" si="2213"/>
        <v>1.9812050497499719E-5</v>
      </c>
      <c r="W947" s="1">
        <f t="shared" si="2214"/>
        <v>3.04048674041011E-5</v>
      </c>
      <c r="X947" s="1">
        <f t="shared" si="2215"/>
        <v>4.612881277510107E-5</v>
      </c>
      <c r="Y947" s="1">
        <f t="shared" si="2216"/>
        <v>6.9223857900216576E-5</v>
      </c>
      <c r="Z947" s="1">
        <f t="shared" si="2217"/>
        <v>1.0279701318022049E-4</v>
      </c>
      <c r="AA947" s="1">
        <f t="shared" si="2218"/>
        <v>1.5111053922705993E-4</v>
      </c>
      <c r="AB947" s="1">
        <f t="shared" si="2219"/>
        <v>2.1994708029549913E-4</v>
      </c>
      <c r="AC947" s="1">
        <f t="shared" si="2220"/>
        <v>3.1706527505143692E-4</v>
      </c>
      <c r="AD947" s="1">
        <f t="shared" si="2221"/>
        <v>4.5275931542304023E-4</v>
      </c>
      <c r="AE947" s="1">
        <f t="shared" si="2222"/>
        <v>6.4053479416140927E-4</v>
      </c>
      <c r="AF947" s="1">
        <f t="shared" si="2223"/>
        <v>8.9791067398503437E-4</v>
      </c>
      <c r="AG947" s="1">
        <f t="shared" si="2224"/>
        <v>1.2473529924414762E-3</v>
      </c>
      <c r="AH947" s="1">
        <f t="shared" si="2225"/>
        <v>1.7173396865868761E-3</v>
      </c>
      <c r="AI947" s="1">
        <f t="shared" si="2226"/>
        <v>2.34354745719903E-3</v>
      </c>
      <c r="AJ947" s="1">
        <f t="shared" si="2227"/>
        <v>3.1701407994963755E-3</v>
      </c>
      <c r="AK947" s="1">
        <f t="shared" si="2228"/>
        <v>4.2511302970166471E-3</v>
      </c>
      <c r="AL947" s="1">
        <f t="shared" si="2229"/>
        <v>5.6517523371025329E-3</v>
      </c>
      <c r="AM947" s="1">
        <f t="shared" si="2230"/>
        <v>7.4498061741825388E-3</v>
      </c>
      <c r="AN947" s="1">
        <f t="shared" si="2231"/>
        <v>9.7368676665894275E-3</v>
      </c>
      <c r="AO947" s="1">
        <f t="shared" si="2232"/>
        <v>1.2619283283534281E-2</v>
      </c>
      <c r="AP947" s="1">
        <f t="shared" si="2233"/>
        <v>1.6218834641331885E-2</v>
      </c>
      <c r="AQ947" s="1">
        <f t="shared" si="2234"/>
        <v>2.0672954609632348E-2</v>
      </c>
      <c r="AR947" s="1">
        <f t="shared" si="2235"/>
        <v>2.6134372747485188E-2</v>
      </c>
      <c r="AS947" s="1">
        <f t="shared" si="2236"/>
        <v>3.2770072236929793E-2</v>
      </c>
      <c r="AT947" s="1">
        <f t="shared" si="2237"/>
        <v>4.0759454072881847E-2</v>
      </c>
      <c r="AU947" s="1">
        <f t="shared" si="2238"/>
        <v>5.02916280715218E-2</v>
      </c>
      <c r="AV947" s="1">
        <f t="shared" si="2239"/>
        <v>6.1561784632901469E-2</v>
      </c>
      <c r="AW947" s="1">
        <f t="shared" si="2240"/>
        <v>7.476664564389969E-2</v>
      </c>
      <c r="AX947" s="1">
        <f t="shared" si="2241"/>
        <v>9.0099045964833327E-2</v>
      </c>
      <c r="AY947" s="1">
        <f t="shared" si="2242"/>
        <v>0.10774175611251136</v>
      </c>
      <c r="AZ947" s="1">
        <f t="shared" si="2243"/>
        <v>0.12786071856749845</v>
      </c>
      <c r="BA947" s="1">
        <f t="shared" si="2244"/>
        <v>0.15059793031790095</v>
      </c>
      <c r="BB947" s="1">
        <f t="shared" si="2245"/>
        <v>0.17606425799587086</v>
      </c>
      <c r="BC947" s="1">
        <f t="shared" si="2246"/>
        <v>0.20433251429475152</v>
      </c>
      <c r="BD947" s="1">
        <f t="shared" si="2247"/>
        <v>0.2354311505854238</v>
      </c>
      <c r="BE947" s="1">
        <f t="shared" si="2248"/>
        <v>0.26933892684817495</v>
      </c>
      <c r="BF947" s="1">
        <f t="shared" si="2249"/>
        <v>0.3059809034830136</v>
      </c>
      <c r="BG947" s="1">
        <f t="shared" si="2250"/>
        <v>0.34522605913720866</v>
      </c>
      <c r="BH947" s="1">
        <f t="shared" si="2251"/>
        <v>0.38688677513680397</v>
      </c>
      <c r="BI947" s="1">
        <f t="shared" si="2252"/>
        <v>0.430720343135506</v>
      </c>
      <c r="BJ947" s="1">
        <f t="shared" si="2253"/>
        <v>0.47643255278303248</v>
      </c>
      <c r="BK947" s="1">
        <f t="shared" si="2254"/>
        <v>0.52368330674545438</v>
      </c>
      <c r="BL947" s="1">
        <f t="shared" si="2255"/>
        <v>0.57209409860083626</v>
      </c>
      <c r="BM947" s="1">
        <f t="shared" si="2256"/>
        <v>0.62125708284632508</v>
      </c>
      <c r="BN947" s="1">
        <f t="shared" si="2257"/>
        <v>0.6707453732152262</v>
      </c>
      <c r="BO947" s="1">
        <f t="shared" si="2258"/>
        <v>0.72012413261760666</v>
      </c>
      <c r="BP947" s="1">
        <f t="shared" si="2259"/>
        <v>0.76896197073416284</v>
      </c>
      <c r="BQ947" s="1">
        <f t="shared" si="2260"/>
        <v>0.81684214710275593</v>
      </c>
      <c r="BR947" s="1">
        <f t="shared" si="2261"/>
        <v>0.86337308965741599</v>
      </c>
      <c r="BS947" s="1">
        <f t="shared" si="2262"/>
        <v>0.9081977799520734</v>
      </c>
      <c r="BT947" s="1">
        <f t="shared" si="2263"/>
        <v>0.95100162331865368</v>
      </c>
      <c r="BU947" s="1">
        <f t="shared" si="2264"/>
        <v>0.99151850965609611</v>
      </c>
      <c r="BV947" s="1">
        <f t="shared" si="2265"/>
        <v>1.0295348717142496</v>
      </c>
      <c r="BW947" s="1">
        <f t="shared" si="2266"/>
        <v>1.0648916551529801</v>
      </c>
      <c r="BX947" s="1">
        <f t="shared" si="2267"/>
        <v>1.0974842207681461</v>
      </c>
      <c r="BY947" s="1">
        <f t="shared" si="2268"/>
        <v>1.127260297102612</v>
      </c>
      <c r="BZ947" s="1">
        <f t="shared" si="2269"/>
        <v>1.1542161853651791</v>
      </c>
      <c r="CA947" s="1">
        <f t="shared" si="2270"/>
        <v>1.1783914838958527</v>
      </c>
      <c r="CB947" s="1">
        <f t="shared" si="2271"/>
        <v>1.1998626438954634</v>
      </c>
      <c r="CC947" s="1">
        <f t="shared" si="2272"/>
        <v>1.2187356912159415</v>
      </c>
      <c r="CD947" s="1">
        <f t="shared" si="2273"/>
        <v>1.2351384518784716</v>
      </c>
      <c r="CE947" s="1">
        <f t="shared" si="2274"/>
        <v>1.2492126043239762</v>
      </c>
      <c r="CF947" s="1">
        <f t="shared" si="2275"/>
        <v>1.261105852959723</v>
      </c>
      <c r="CG947" s="1">
        <f t="shared" si="2276"/>
        <v>1.2709644797183928</v>
      </c>
      <c r="CH947" s="1">
        <f t="shared" si="2277"/>
        <v>1.2789264875922628</v>
      </c>
      <c r="CI947" s="1">
        <f t="shared" si="2278"/>
        <v>1.285115506620079</v>
      </c>
      <c r="CJ947" s="1">
        <f t="shared" si="2279"/>
        <v>1.2896355920530298</v>
      </c>
      <c r="CK947" s="1">
        <f t="shared" si="2280"/>
        <v>1.2925670088836729</v>
      </c>
      <c r="CL947" s="1">
        <f t="shared" si="2281"/>
        <v>1.2939630679134335</v>
      </c>
      <c r="CM947" s="1">
        <f t="shared" si="2282"/>
        <v>1.2938480562075445</v>
      </c>
      <c r="CN947" s="1">
        <f t="shared" si="2283"/>
        <v>1.2922162882051407</v>
      </c>
      <c r="CO947" s="1">
        <f t="shared" si="2284"/>
        <v>1.2890322911027821</v>
      </c>
      <c r="CP947" s="1">
        <f t="shared" si="2285"/>
        <v>1.2842321270117307</v>
      </c>
      <c r="CQ947" s="1">
        <f t="shared" si="2286"/>
        <v>1.2777258421650808</v>
      </c>
      <c r="CR947" s="1">
        <f t="shared" si="2287"/>
        <v>1.269401017617416</v>
      </c>
      <c r="CS947" s="1">
        <f t="shared" si="2288"/>
        <v>1.2591273744296032</v>
      </c>
      <c r="CT947" s="1">
        <f t="shared" si="2289"/>
        <v>1.24676235806668</v>
      </c>
      <c r="CU947" s="1">
        <f t="shared" si="2290"/>
        <v>1.232157591504939</v>
      </c>
      <c r="CV947" s="1">
        <f t="shared" si="2291"/>
        <v>1.2151660453684665</v>
      </c>
      <c r="CW947" s="1">
        <f t="shared" si="2292"/>
        <v>1.1956497285017664</v>
      </c>
      <c r="CX947" s="1">
        <f t="shared" si="2293"/>
        <v>1.1734876569981076</v>
      </c>
      <c r="CY947" s="1">
        <f t="shared" si="2294"/>
        <v>1.1485838179122558</v>
      </c>
      <c r="CZ947" s="1">
        <f t="shared" si="2295"/>
        <v>1.120874810201282</v>
      </c>
      <c r="DA947" s="1">
        <f t="shared" si="2296"/>
        <v>1.0903368243622651</v>
      </c>
      <c r="DB947" s="1">
        <f t="shared" si="2297"/>
        <v>1.0569916177818648</v>
      </c>
      <c r="DC947" s="1">
        <f t="shared" si="2298"/>
        <v>1.0209111580181514</v>
      </c>
      <c r="DD947" s="1">
        <f t="shared" si="2299"/>
        <v>0.98222064274601417</v>
      </c>
      <c r="DE947" s="1">
        <f t="shared" si="2300"/>
        <v>0.94109966285873425</v>
      </c>
      <c r="DF947" s="1">
        <f t="shared" si="2301"/>
        <v>0.89778135231576395</v>
      </c>
      <c r="DG947" s="1">
        <f t="shared" si="2302"/>
        <v>0.85254946100944828</v>
      </c>
      <c r="DH947" s="1">
        <f t="shared" si="2303"/>
        <v>0.80573338981434317</v>
      </c>
      <c r="DI947" s="1">
        <f t="shared" si="2304"/>
        <v>0.75770133346788537</v>
      </c>
      <c r="DJ947" s="1">
        <f t="shared" si="2305"/>
        <v>0.70885177969352386</v>
      </c>
      <c r="DK947" s="1">
        <f t="shared" si="2306"/>
        <v>0.65960370462690177</v>
      </c>
      <c r="DL947" s="1">
        <f t="shared" si="2307"/>
        <v>0.61038587834092206</v>
      </c>
      <c r="DM947" s="1">
        <f t="shared" si="2308"/>
        <v>0.56162574449883096</v>
      </c>
      <c r="DN947" s="1">
        <f t="shared" si="2309"/>
        <v>0.51373836104354464</v>
      </c>
      <c r="DO947" s="1">
        <f t="shared" si="2310"/>
        <v>0.4671158826011127</v>
      </c>
      <c r="DP947" s="1">
        <f t="shared" si="2311"/>
        <v>0.42211803044145824</v>
      </c>
      <c r="DQ947" s="1">
        <f t="shared" si="2312"/>
        <v>0.37906393511279035</v>
      </c>
      <c r="DR947" s="1">
        <f t="shared" si="2313"/>
        <v>0.33822565490606976</v>
      </c>
      <c r="DS947" s="1">
        <f t="shared" si="2314"/>
        <v>0.299823576278195</v>
      </c>
      <c r="DT947" s="1">
        <f t="shared" si="2315"/>
        <v>0.2640237973709757</v>
      </c>
      <c r="DU947" s="1">
        <f t="shared" si="2316"/>
        <v>0.23093749021393853</v>
      </c>
      <c r="DV947" s="1">
        <f t="shared" si="2317"/>
        <v>0.20062213816583155</v>
      </c>
      <c r="DW947" s="1">
        <f t="shared" si="2318"/>
        <v>0.17308445880033144</v>
      </c>
      <c r="DX947" s="1">
        <f t="shared" si="2319"/>
        <v>0.14828475358379886</v>
      </c>
      <c r="DY947" s="1">
        <f t="shared" si="2320"/>
        <v>0.12614237747492169</v>
      </c>
      <c r="DZ947" s="1">
        <f t="shared" si="2321"/>
        <v>0.10654199535908189</v>
      </c>
      <c r="EA947" s="1">
        <f t="shared" si="2322"/>
        <v>8.9340287634223192E-2</v>
      </c>
      <c r="EB947" s="1">
        <f t="shared" si="2323"/>
        <v>7.4372782365593637E-2</v>
      </c>
      <c r="EC947" s="1">
        <f t="shared" si="2324"/>
        <v>6.1460523070832385E-2</v>
      </c>
      <c r="ED947" s="1">
        <f t="shared" si="2325"/>
        <v>5.0416325393115628E-2</v>
      </c>
      <c r="EE947" s="1">
        <f t="shared" si="2326"/>
        <v>4.1050428258633156E-2</v>
      </c>
      <c r="EF947" s="1">
        <f t="shared" si="2327"/>
        <v>3.317540117230116E-2</v>
      </c>
      <c r="EG947" s="1">
        <f t="shared" si="2328"/>
        <v>2.6610224999171261E-2</v>
      </c>
      <c r="EH947" s="1">
        <f t="shared" si="2329"/>
        <v>2.1183515440599834E-2</v>
      </c>
      <c r="EI947" s="1">
        <f t="shared" si="2330"/>
        <v>1.6735903773248122E-2</v>
      </c>
      <c r="EJ947" s="1">
        <f t="shared" si="2331"/>
        <v>1.3121626487375257E-2</v>
      </c>
      <c r="EK947" s="1">
        <f t="shared" si="2332"/>
        <v>1.0209403329208656E-2</v>
      </c>
      <c r="EL947" s="1">
        <f t="shared" si="2333"/>
        <v>7.8827018109727271E-3</v>
      </c>
      <c r="EM947" s="1">
        <f t="shared" si="2334"/>
        <v>6.0394960588867168E-3</v>
      </c>
      <c r="EN947" s="1">
        <f t="shared" si="2335"/>
        <v>4.5916299828085332E-3</v>
      </c>
      <c r="EO947" s="1">
        <f t="shared" si="2336"/>
        <v>3.4638905540895172E-3</v>
      </c>
      <c r="EP947" s="1">
        <f t="shared" si="2337"/>
        <v>2.5928880074783541E-3</v>
      </c>
      <c r="EQ947" s="1">
        <f t="shared" si="2338"/>
        <v>1.9258275799939318E-3</v>
      </c>
      <c r="ER947" s="1">
        <f t="shared" si="2339"/>
        <v>1.4192433907842096E-3</v>
      </c>
      <c r="ES947" s="1">
        <f t="shared" si="2340"/>
        <v>1.0377504757651227E-3</v>
      </c>
      <c r="ET947" s="1">
        <f t="shared" si="2341"/>
        <v>7.5285678871075783E-4</v>
      </c>
      <c r="EU947" s="1">
        <f t="shared" si="2342"/>
        <v>5.4186385488190448E-4</v>
      </c>
      <c r="EV947" s="1">
        <f t="shared" si="2343"/>
        <v>3.8687311621606702E-4</v>
      </c>
      <c r="EW947" s="1">
        <f t="shared" si="2344"/>
        <v>2.7390495882472404E-4</v>
      </c>
      <c r="EX947" s="1">
        <f t="shared" si="2345"/>
        <v>1.9212880552890911E-4</v>
      </c>
      <c r="EY947" s="1">
        <f t="shared" si="2346"/>
        <v>1.3319503806251501E-4</v>
      </c>
      <c r="EZ947" s="1">
        <f t="shared" si="2347"/>
        <v>9.0652097278189639E-5</v>
      </c>
      <c r="FA947" s="1">
        <f t="shared" si="2348"/>
        <v>5.9423669446654548E-5</v>
      </c>
      <c r="FB947" s="1">
        <f t="shared" si="2349"/>
        <v>3.5309558102746482E-5</v>
      </c>
      <c r="FC947" s="1">
        <f t="shared" si="2350"/>
        <v>1.4456902701868138E-5</v>
      </c>
      <c r="FD947" s="75">
        <f t="shared" si="2201"/>
        <v>-1.4456902701868138E-5</v>
      </c>
    </row>
    <row r="948" spans="7:160" x14ac:dyDescent="0.35">
      <c r="G948" t="str">
        <f t="shared" si="2197"/>
        <v>Refd, t=4.66</v>
      </c>
      <c r="H948" s="76">
        <f t="shared" si="2198"/>
        <v>4.6649999999999228</v>
      </c>
      <c r="I948" s="1">
        <f t="shared" si="2199"/>
        <v>0</v>
      </c>
      <c r="J948" s="22">
        <f t="shared" si="2200"/>
        <v>6.7025211578136482E-9</v>
      </c>
      <c r="K948" s="1">
        <f t="shared" si="2202"/>
        <v>3.4604995254036834E-8</v>
      </c>
      <c r="L948" s="1">
        <f t="shared" si="2203"/>
        <v>8.782126999383404E-8</v>
      </c>
      <c r="M948" s="1">
        <f t="shared" si="2204"/>
        <v>1.8402324166476864E-7</v>
      </c>
      <c r="N948" s="1">
        <f t="shared" si="2205"/>
        <v>3.5159962258169861E-7</v>
      </c>
      <c r="O948" s="1">
        <f t="shared" si="2206"/>
        <v>6.354640335626217E-7</v>
      </c>
      <c r="P948" s="1">
        <f t="shared" si="2207"/>
        <v>1.1056791628427157E-6</v>
      </c>
      <c r="Q948" s="1">
        <f t="shared" si="2208"/>
        <v>1.8701000413433363E-6</v>
      </c>
      <c r="R948" s="1">
        <f t="shared" si="2209"/>
        <v>3.092676329251053E-6</v>
      </c>
      <c r="S948" s="1">
        <f t="shared" si="2210"/>
        <v>5.0196142022304309E-6</v>
      </c>
      <c r="T948" s="1">
        <f t="shared" si="2211"/>
        <v>8.0163031409639614E-6</v>
      </c>
      <c r="U948" s="1">
        <f t="shared" si="2212"/>
        <v>1.2618778579702088E-5</v>
      </c>
      <c r="V948" s="1">
        <f t="shared" si="2213"/>
        <v>1.9604527885911908E-5</v>
      </c>
      <c r="W948" s="1">
        <f t="shared" si="2214"/>
        <v>3.0088652551393147E-5</v>
      </c>
      <c r="X948" s="1">
        <f t="shared" si="2215"/>
        <v>4.5652753821189988E-5</v>
      </c>
      <c r="Y948" s="1">
        <f t="shared" si="2216"/>
        <v>6.8515367282027644E-5</v>
      </c>
      <c r="Z948" s="1">
        <f t="shared" si="2217"/>
        <v>1.0175425656980756E-4</v>
      </c>
      <c r="AA948" s="1">
        <f t="shared" si="2218"/>
        <v>1.4959226972940189E-4</v>
      </c>
      <c r="AB948" s="1">
        <f t="shared" si="2219"/>
        <v>2.1775960015579554E-4</v>
      </c>
      <c r="AC948" s="1">
        <f t="shared" si="2220"/>
        <v>3.1394596420554856E-4</v>
      </c>
      <c r="AD948" s="1">
        <f t="shared" si="2221"/>
        <v>4.4835614759284985E-4</v>
      </c>
      <c r="AE948" s="1">
        <f t="shared" si="2222"/>
        <v>6.3438127909106216E-4</v>
      </c>
      <c r="AF948" s="1">
        <f t="shared" si="2223"/>
        <v>8.8939573273154587E-4</v>
      </c>
      <c r="AG948" s="1">
        <f t="shared" si="2224"/>
        <v>1.2356854061138683E-3</v>
      </c>
      <c r="AH948" s="1">
        <f t="shared" si="2225"/>
        <v>1.7015069719061849E-3</v>
      </c>
      <c r="AI948" s="1">
        <f t="shared" si="2226"/>
        <v>2.3222693269584751E-3</v>
      </c>
      <c r="AJ948" s="1">
        <f t="shared" si="2227"/>
        <v>3.1418177704594465E-3</v>
      </c>
      <c r="AK948" s="1">
        <f t="shared" si="2228"/>
        <v>4.2137885134161347E-3</v>
      </c>
      <c r="AL948" s="1">
        <f t="shared" si="2229"/>
        <v>5.6029862770078749E-3</v>
      </c>
      <c r="AM948" s="1">
        <f t="shared" si="2230"/>
        <v>7.3867215794834662E-3</v>
      </c>
      <c r="AN948" s="1">
        <f t="shared" si="2231"/>
        <v>9.6560277529065142E-3</v>
      </c>
      <c r="AO948" s="1">
        <f t="shared" si="2232"/>
        <v>1.251666199768151E-2</v>
      </c>
      <c r="AP948" s="1">
        <f t="shared" si="2233"/>
        <v>1.6089781381142088E-2</v>
      </c>
      <c r="AQ948" s="1">
        <f t="shared" si="2234"/>
        <v>2.0512175332740964E-2</v>
      </c>
      <c r="AR948" s="1">
        <f t="shared" si="2235"/>
        <v>2.5935932693440487E-2</v>
      </c>
      <c r="AS948" s="1">
        <f t="shared" si="2236"/>
        <v>3.2527425490793294E-2</v>
      </c>
      <c r="AT948" s="1">
        <f t="shared" si="2237"/>
        <v>4.0465504834687582E-2</v>
      </c>
      <c r="AU948" s="1">
        <f t="shared" si="2238"/>
        <v>4.9938827706254164E-2</v>
      </c>
      <c r="AV948" s="1">
        <f t="shared" si="2239"/>
        <v>6.1142267326403696E-2</v>
      </c>
      <c r="AW948" s="1">
        <f t="shared" si="2240"/>
        <v>7.4272403781269689E-2</v>
      </c>
      <c r="AX948" s="1">
        <f t="shared" si="2241"/>
        <v>8.9522144220037805E-2</v>
      </c>
      <c r="AY948" s="1">
        <f t="shared" si="2242"/>
        <v>0.10707458077672452</v>
      </c>
      <c r="AZ948" s="1">
        <f t="shared" si="2243"/>
        <v>0.12709625597979676</v>
      </c>
      <c r="BA948" s="1">
        <f t="shared" si="2244"/>
        <v>0.14973006556681526</v>
      </c>
      <c r="BB948" s="1">
        <f t="shared" si="2245"/>
        <v>0.17508808253632901</v>
      </c>
      <c r="BC948" s="1">
        <f t="shared" si="2246"/>
        <v>0.20324462899111978</v>
      </c>
      <c r="BD948" s="1">
        <f t="shared" si="2247"/>
        <v>0.23422994916482107</v>
      </c>
      <c r="BE948" s="1">
        <f t="shared" si="2248"/>
        <v>0.26802484402349197</v>
      </c>
      <c r="BF948" s="1">
        <f t="shared" si="2249"/>
        <v>0.30455661223276514</v>
      </c>
      <c r="BG948" s="1">
        <f t="shared" si="2250"/>
        <v>0.34369660289702342</v>
      </c>
      <c r="BH948" s="1">
        <f t="shared" si="2251"/>
        <v>0.38525962297451172</v>
      </c>
      <c r="BI948" s="1">
        <f t="shared" si="2252"/>
        <v>0.42900535927140654</v>
      </c>
      <c r="BJ948" s="1">
        <f t="shared" si="2253"/>
        <v>0.4746418759150125</v>
      </c>
      <c r="BK948" s="1">
        <f t="shared" si="2254"/>
        <v>0.52183113930241043</v>
      </c>
      <c r="BL948" s="1">
        <f t="shared" si="2255"/>
        <v>0.57019641097265272</v>
      </c>
      <c r="BM948" s="1">
        <f t="shared" si="2256"/>
        <v>0.61933124248174432</v>
      </c>
      <c r="BN948" s="1">
        <f t="shared" si="2257"/>
        <v>0.66880971288871993</v>
      </c>
      <c r="BO948" s="1">
        <f t="shared" si="2258"/>
        <v>0.71819747581346227</v>
      </c>
      <c r="BP948" s="1">
        <f t="shared" si="2259"/>
        <v>0.76706313470346754</v>
      </c>
      <c r="BQ948" s="1">
        <f t="shared" si="2260"/>
        <v>0.81498944551792851</v>
      </c>
      <c r="BR948" s="1">
        <f t="shared" si="2261"/>
        <v>0.8615838568172216</v>
      </c>
      <c r="BS948" s="1">
        <f t="shared" si="2262"/>
        <v>0.90648793718148113</v>
      </c>
      <c r="BT948" s="1">
        <f t="shared" si="2263"/>
        <v>0.94938530567139567</v>
      </c>
      <c r="BU948" s="1">
        <f t="shared" si="2264"/>
        <v>0.99000776746642905</v>
      </c>
      <c r="BV948" s="1">
        <f t="shared" si="2265"/>
        <v>1.0281394572355893</v>
      </c>
      <c r="BW948" s="1">
        <f t="shared" si="2266"/>
        <v>1.0636188997901417</v>
      </c>
      <c r="BX948" s="1">
        <f t="shared" si="2267"/>
        <v>1.0963390036001832</v>
      </c>
      <c r="BY948" s="1">
        <f t="shared" si="2268"/>
        <v>1.1262451008355194</v>
      </c>
      <c r="BZ948" s="1">
        <f t="shared" si="2269"/>
        <v>1.1533312318385107</v>
      </c>
      <c r="CA948" s="1">
        <f t="shared" si="2270"/>
        <v>1.1776349380224165</v>
      </c>
      <c r="CB948" s="1">
        <f t="shared" si="2271"/>
        <v>1.1992308725886578</v>
      </c>
      <c r="CC948" s="1">
        <f t="shared" si="2272"/>
        <v>1.2182235625202986</v>
      </c>
      <c r="CD948" s="1">
        <f t="shared" si="2273"/>
        <v>1.2347396591478657</v>
      </c>
      <c r="CE948" s="1">
        <f t="shared" si="2274"/>
        <v>1.2489200007971903</v>
      </c>
      <c r="CF948" s="1">
        <f t="shared" si="2275"/>
        <v>1.2609117833145038</v>
      </c>
      <c r="CG948" s="1">
        <f t="shared" si="2276"/>
        <v>1.2708610969533451</v>
      </c>
      <c r="CH948" s="1">
        <f t="shared" si="2277"/>
        <v>1.2789060456833388</v>
      </c>
      <c r="CI948" s="1">
        <f t="shared" si="2278"/>
        <v>1.2851706216199896</v>
      </c>
      <c r="CJ948" s="1">
        <f t="shared" si="2279"/>
        <v>1.2897594664635619</v>
      </c>
      <c r="CK948" s="1">
        <f t="shared" si="2280"/>
        <v>1.2927536160842554</v>
      </c>
      <c r="CL948" s="1">
        <f t="shared" si="2281"/>
        <v>1.2942072950713701</v>
      </c>
      <c r="CM948" s="1">
        <f t="shared" si="2282"/>
        <v>1.2941458053732782</v>
      </c>
      <c r="CN948" s="1">
        <f t="shared" si="2283"/>
        <v>1.2925645362063947</v>
      </c>
      <c r="CO948" s="1">
        <f t="shared" si="2284"/>
        <v>1.2894291094353481</v>
      </c>
      <c r="CP948" s="1">
        <f t="shared" si="2285"/>
        <v>1.2846766632581754</v>
      </c>
      <c r="CQ948" s="1">
        <f t="shared" si="2286"/>
        <v>1.2782182646550189</v>
      </c>
      <c r="CR948" s="1">
        <f t="shared" si="2287"/>
        <v>1.2699424251832878</v>
      </c>
      <c r="CS948" s="1">
        <f t="shared" si="2288"/>
        <v>1.2597196733148537</v>
      </c>
      <c r="CT948" s="1">
        <f t="shared" si="2289"/>
        <v>1.2474081083963446</v>
      </c>
      <c r="CU948" s="1">
        <f t="shared" si="2290"/>
        <v>1.2328598262909167</v>
      </c>
      <c r="CV948" s="1">
        <f t="shared" si="2291"/>
        <v>1.215928065815681</v>
      </c>
      <c r="CW948" s="1">
        <f t="shared" si="2292"/>
        <v>1.1964748803884899</v>
      </c>
      <c r="CX948" s="1">
        <f t="shared" si="2293"/>
        <v>1.1743790940643188</v>
      </c>
      <c r="CY948" s="1">
        <f t="shared" si="2294"/>
        <v>1.1495442594075522</v>
      </c>
      <c r="CZ948" s="1">
        <f t="shared" si="2295"/>
        <v>1.1219063008936678</v>
      </c>
      <c r="DA948" s="1">
        <f t="shared" si="2296"/>
        <v>1.091440506249882</v>
      </c>
      <c r="DB948" s="1">
        <f t="shared" si="2297"/>
        <v>1.0581675233385377</v>
      </c>
      <c r="DC948" s="1">
        <f t="shared" si="2298"/>
        <v>1.0221580349118959</v>
      </c>
      <c r="DD948" s="1">
        <f t="shared" si="2299"/>
        <v>0.9835358194985826</v>
      </c>
      <c r="DE948" s="1">
        <f t="shared" si="2300"/>
        <v>0.94247896380857343</v>
      </c>
      <c r="DF948" s="1">
        <f t="shared" si="2301"/>
        <v>0.89921906850443445</v>
      </c>
      <c r="DG948" s="1">
        <f t="shared" si="2302"/>
        <v>0.8540383812891148</v>
      </c>
      <c r="DH948" s="1">
        <f t="shared" si="2303"/>
        <v>0.80726489368558829</v>
      </c>
      <c r="DI948" s="1">
        <f t="shared" si="2304"/>
        <v>0.75926554406788516</v>
      </c>
      <c r="DJ948" s="1">
        <f t="shared" si="2305"/>
        <v>0.71043777216810111</v>
      </c>
      <c r="DK948" s="1">
        <f t="shared" si="2306"/>
        <v>0.66119976206107289</v>
      </c>
      <c r="DL948" s="1">
        <f t="shared" si="2307"/>
        <v>0.61197978471766501</v>
      </c>
      <c r="DM948" s="1">
        <f t="shared" si="2308"/>
        <v>0.5632051020119051</v>
      </c>
      <c r="DN948" s="1">
        <f t="shared" si="2309"/>
        <v>0.51529091767530821</v>
      </c>
      <c r="DO948" s="1">
        <f t="shared" si="2310"/>
        <v>0.46862985530340973</v>
      </c>
      <c r="DP948" s="1">
        <f t="shared" si="2311"/>
        <v>0.42358240957386267</v>
      </c>
      <c r="DQ948" s="1">
        <f t="shared" si="2312"/>
        <v>0.38046875697444643</v>
      </c>
      <c r="DR948" s="1">
        <f t="shared" si="2313"/>
        <v>0.33956223115367179</v>
      </c>
      <c r="DS948" s="1">
        <f t="shared" si="2314"/>
        <v>0.30108467160272778</v>
      </c>
      <c r="DT948" s="1">
        <f t="shared" si="2315"/>
        <v>0.26520374981435685</v>
      </c>
      <c r="DU948" s="1">
        <f t="shared" si="2316"/>
        <v>0.23203227172177551</v>
      </c>
      <c r="DV948" s="1">
        <f t="shared" si="2317"/>
        <v>0.20162935616579647</v>
      </c>
      <c r="DW948" s="1">
        <f t="shared" si="2318"/>
        <v>0.17400330255215277</v>
      </c>
      <c r="DX948" s="1">
        <f t="shared" si="2319"/>
        <v>0.14911589158237262</v>
      </c>
      <c r="DY948" s="1">
        <f t="shared" si="2320"/>
        <v>0.1268878141627201</v>
      </c>
      <c r="DZ948" s="1">
        <f t="shared" si="2321"/>
        <v>0.10720489673089775</v>
      </c>
      <c r="EA948" s="1">
        <f t="shared" si="2322"/>
        <v>8.9924785965194334E-2</v>
      </c>
      <c r="EB948" s="1">
        <f t="shared" si="2323"/>
        <v>7.488377028471023E-2</v>
      </c>
      <c r="EC948" s="1">
        <f t="shared" si="2324"/>
        <v>6.1903446605497653E-2</v>
      </c>
      <c r="ED948" s="1">
        <f t="shared" si="2325"/>
        <v>5.0796984530481204E-2</v>
      </c>
      <c r="EE948" s="1">
        <f t="shared" si="2326"/>
        <v>4.1374792134383991E-2</v>
      </c>
      <c r="EF948" s="1">
        <f t="shared" si="2327"/>
        <v>3.344944334546307E-2</v>
      </c>
      <c r="EG948" s="1">
        <f t="shared" si="2328"/>
        <v>2.6839782538164034E-2</v>
      </c>
      <c r="EH948" s="1">
        <f t="shared" si="2329"/>
        <v>2.1374173854019459E-2</v>
      </c>
      <c r="EI948" s="1">
        <f t="shared" si="2330"/>
        <v>1.6892908270657366E-2</v>
      </c>
      <c r="EJ948" s="1">
        <f t="shared" si="2331"/>
        <v>1.324981872672666E-2</v>
      </c>
      <c r="EK948" s="1">
        <f t="shared" si="2332"/>
        <v>1.0313181746574904E-2</v>
      </c>
      <c r="EL948" s="1">
        <f t="shared" si="2333"/>
        <v>7.9660028561024838E-3</v>
      </c>
      <c r="EM948" s="1">
        <f t="shared" si="2334"/>
        <v>6.1057931737466481E-3</v>
      </c>
      <c r="EN948" s="1">
        <f t="shared" si="2335"/>
        <v>4.6439469371752935E-3</v>
      </c>
      <c r="EO948" s="1">
        <f t="shared" si="2336"/>
        <v>3.5048257557018497E-3</v>
      </c>
      <c r="EP948" s="1">
        <f t="shared" si="2337"/>
        <v>2.6246465888979317E-3</v>
      </c>
      <c r="EQ948" s="1">
        <f t="shared" si="2338"/>
        <v>1.9502583813292842E-3</v>
      </c>
      <c r="ER948" s="1">
        <f t="shared" si="2339"/>
        <v>1.4378783588687709E-3</v>
      </c>
      <c r="ES948" s="1">
        <f t="shared" si="2340"/>
        <v>1.051844442500944E-3</v>
      </c>
      <c r="ET948" s="1">
        <f t="shared" si="2341"/>
        <v>7.6342603665328652E-4</v>
      </c>
      <c r="EU948" s="1">
        <f t="shared" si="2342"/>
        <v>5.4972229654218848E-4</v>
      </c>
      <c r="EV948" s="1">
        <f t="shared" si="2343"/>
        <v>3.9266528182498018E-4</v>
      </c>
      <c r="EW948" s="1">
        <f t="shared" si="2344"/>
        <v>2.781352880733945E-4</v>
      </c>
      <c r="EX948" s="1">
        <f t="shared" si="2345"/>
        <v>1.9518695830620406E-4</v>
      </c>
      <c r="EY948" s="1">
        <f t="shared" si="2346"/>
        <v>1.3537706411045002E-4</v>
      </c>
      <c r="EZ948" s="1">
        <f t="shared" si="2347"/>
        <v>9.2177317765210055E-5</v>
      </c>
      <c r="FA948" s="1">
        <f t="shared" si="2348"/>
        <v>6.0446997936241899E-5</v>
      </c>
      <c r="FB948" s="1">
        <f t="shared" si="2349"/>
        <v>3.5928680327918884E-5</v>
      </c>
      <c r="FC948" s="1">
        <f t="shared" si="2350"/>
        <v>1.4713172624062059E-5</v>
      </c>
      <c r="FD948" s="75">
        <f t="shared" si="2201"/>
        <v>-1.4713172624062059E-5</v>
      </c>
    </row>
    <row r="949" spans="7:160" x14ac:dyDescent="0.35">
      <c r="G949" t="str">
        <f t="shared" si="2197"/>
        <v>Refd, t=4.67</v>
      </c>
      <c r="H949" s="76">
        <f t="shared" si="2198"/>
        <v>4.6699999999999227</v>
      </c>
      <c r="I949" s="1">
        <f t="shared" si="2199"/>
        <v>0</v>
      </c>
      <c r="J949" s="22">
        <f t="shared" si="2200"/>
        <v>6.6292863353675824E-9</v>
      </c>
      <c r="K949" s="1">
        <f t="shared" si="2202"/>
        <v>3.4227068592554717E-8</v>
      </c>
      <c r="L949" s="1">
        <f t="shared" si="2203"/>
        <v>8.6863180506675091E-8</v>
      </c>
      <c r="M949" s="1">
        <f t="shared" si="2204"/>
        <v>1.8201888751511382E-7</v>
      </c>
      <c r="N949" s="1">
        <f t="shared" si="2205"/>
        <v>3.477783652534428E-7</v>
      </c>
      <c r="O949" s="1">
        <f t="shared" si="2206"/>
        <v>6.2857643595338139E-7</v>
      </c>
      <c r="P949" s="1">
        <f t="shared" si="2207"/>
        <v>1.0937340818345668E-6</v>
      </c>
      <c r="Q949" s="1">
        <f t="shared" si="2208"/>
        <v>1.8499733225839717E-6</v>
      </c>
      <c r="R949" s="1">
        <f t="shared" si="2209"/>
        <v>3.05953609180296E-6</v>
      </c>
      <c r="S949" s="1">
        <f t="shared" si="2210"/>
        <v>4.9660877669366673E-6</v>
      </c>
      <c r="T949" s="1">
        <f t="shared" si="2211"/>
        <v>7.9312851384644882E-6</v>
      </c>
      <c r="U949" s="1">
        <f t="shared" si="2212"/>
        <v>1.2485747813550392E-5</v>
      </c>
      <c r="V949" s="1">
        <f t="shared" si="2213"/>
        <v>1.9399201445717527E-5</v>
      </c>
      <c r="W949" s="1">
        <f t="shared" si="2214"/>
        <v>2.9775759153209732E-5</v>
      </c>
      <c r="X949" s="1">
        <f t="shared" si="2215"/>
        <v>4.5181654673654033E-5</v>
      </c>
      <c r="Y949" s="1">
        <f t="shared" si="2216"/>
        <v>6.7814193090486659E-5</v>
      </c>
      <c r="Z949" s="1">
        <f t="shared" si="2217"/>
        <v>1.0072216595095006E-4</v>
      </c>
      <c r="AA949" s="1">
        <f t="shared" si="2218"/>
        <v>1.4808937120979325E-4</v>
      </c>
      <c r="AB949" s="1">
        <f t="shared" si="2219"/>
        <v>2.1559402282111969E-4</v>
      </c>
      <c r="AC949" s="1">
        <f t="shared" si="2220"/>
        <v>3.1085751880640614E-4</v>
      </c>
      <c r="AD949" s="1">
        <f t="shared" si="2221"/>
        <v>4.4399600055381643E-4</v>
      </c>
      <c r="AE949" s="1">
        <f t="shared" si="2222"/>
        <v>6.2828707855324328E-4</v>
      </c>
      <c r="AF949" s="1">
        <f t="shared" si="2223"/>
        <v>8.8096169229021082E-4</v>
      </c>
      <c r="AG949" s="1">
        <f t="shared" si="2224"/>
        <v>1.2241269829632842E-3</v>
      </c>
      <c r="AH949" s="1">
        <f t="shared" si="2225"/>
        <v>1.6858199859815148E-3</v>
      </c>
      <c r="AI949" s="1">
        <f t="shared" si="2226"/>
        <v>2.3011836686369592E-3</v>
      </c>
      <c r="AJ949" s="1">
        <f t="shared" si="2227"/>
        <v>3.1137462445919402E-3</v>
      </c>
      <c r="AK949" s="1">
        <f t="shared" si="2228"/>
        <v>4.1767718685405703E-3</v>
      </c>
      <c r="AL949" s="1">
        <f t="shared" si="2229"/>
        <v>5.5546360631925189E-3</v>
      </c>
      <c r="AM949" s="1">
        <f t="shared" si="2230"/>
        <v>7.3241631477023207E-3</v>
      </c>
      <c r="AN949" s="1">
        <f t="shared" si="2231"/>
        <v>9.5758464214132089E-3</v>
      </c>
      <c r="AO949" s="1">
        <f t="shared" si="2232"/>
        <v>1.2414856120807408E-2</v>
      </c>
      <c r="AP949" s="1">
        <f t="shared" si="2233"/>
        <v>1.5961726704056739E-2</v>
      </c>
      <c r="AQ949" s="1">
        <f t="shared" si="2234"/>
        <v>2.0352605531299868E-2</v>
      </c>
      <c r="AR949" s="1">
        <f t="shared" si="2235"/>
        <v>2.5738941303164883E-2</v>
      </c>
      <c r="AS949" s="1">
        <f t="shared" si="2236"/>
        <v>3.2286494443569569E-2</v>
      </c>
      <c r="AT949" s="1">
        <f t="shared" si="2237"/>
        <v>4.0173564472282174E-2</v>
      </c>
      <c r="AU949" s="1">
        <f t="shared" si="2238"/>
        <v>4.9588352367473235E-2</v>
      </c>
      <c r="AV949" s="1">
        <f t="shared" si="2239"/>
        <v>6.072540937522429E-2</v>
      </c>
      <c r="AW949" s="1">
        <f t="shared" si="2240"/>
        <v>7.37811672552008E-2</v>
      </c>
      <c r="AX949" s="1">
        <f t="shared" si="2241"/>
        <v>8.8948597170329893E-2</v>
      </c>
      <c r="AY949" s="1">
        <f t="shared" si="2242"/>
        <v>0.10641110292847859</v>
      </c>
      <c r="AZ949" s="1">
        <f t="shared" si="2243"/>
        <v>0.12633581568921931</v>
      </c>
      <c r="BA949" s="1">
        <f t="shared" si="2244"/>
        <v>0.14886651736422404</v>
      </c>
      <c r="BB949" s="1">
        <f t="shared" si="2245"/>
        <v>0.17411647401775157</v>
      </c>
      <c r="BC949" s="1">
        <f t="shared" si="2246"/>
        <v>0.20216150367624361</v>
      </c>
      <c r="BD949" s="1">
        <f t="shared" si="2247"/>
        <v>0.23303363039134908</v>
      </c>
      <c r="BE949" s="1">
        <f t="shared" si="2248"/>
        <v>0.26671568419256925</v>
      </c>
      <c r="BF949" s="1">
        <f t="shared" si="2249"/>
        <v>0.30313719190911692</v>
      </c>
      <c r="BG949" s="1">
        <f t="shared" si="2250"/>
        <v>0.34217186549066203</v>
      </c>
      <c r="BH949" s="1">
        <f t="shared" si="2251"/>
        <v>0.38363693300097756</v>
      </c>
      <c r="BI949" s="1">
        <f t="shared" si="2252"/>
        <v>0.42729447543120125</v>
      </c>
      <c r="BJ949" s="1">
        <f t="shared" si="2253"/>
        <v>0.47285483429011022</v>
      </c>
      <c r="BK949" s="1">
        <f t="shared" si="2254"/>
        <v>0.51998204659955827</v>
      </c>
      <c r="BL949" s="1">
        <f t="shared" si="2255"/>
        <v>0.5683011526481514</v>
      </c>
      <c r="BM949" s="1">
        <f t="shared" si="2256"/>
        <v>0.61740711542020621</v>
      </c>
      <c r="BN949" s="1">
        <f t="shared" si="2257"/>
        <v>0.6668749967284815</v>
      </c>
      <c r="BO949" s="1">
        <f t="shared" si="2258"/>
        <v>0.7162709606843346</v>
      </c>
      <c r="BP949" s="1">
        <f t="shared" si="2259"/>
        <v>0.76516362578975206</v>
      </c>
      <c r="BQ949" s="1">
        <f t="shared" si="2260"/>
        <v>0.81313526627935939</v>
      </c>
      <c r="BR949" s="1">
        <f t="shared" si="2261"/>
        <v>0.85979237278658405</v>
      </c>
      <c r="BS949" s="1">
        <f t="shared" si="2262"/>
        <v>0.90477512100935198</v>
      </c>
      <c r="BT949" s="1">
        <f t="shared" si="2263"/>
        <v>0.94776536160987745</v>
      </c>
      <c r="BU949" s="1">
        <f t="shared" si="2264"/>
        <v>0.98849282997342025</v>
      </c>
      <c r="BV949" s="1">
        <f t="shared" si="2265"/>
        <v>1.0267393741125708</v>
      </c>
      <c r="BW949" s="1">
        <f t="shared" si="2266"/>
        <v>1.0623411055622065</v>
      </c>
      <c r="BX949" s="1">
        <f t="shared" si="2267"/>
        <v>1.0951884840488602</v>
      </c>
      <c r="BY949" s="1">
        <f t="shared" si="2268"/>
        <v>1.1252244450334783</v>
      </c>
      <c r="BZ949" s="1">
        <f t="shared" si="2269"/>
        <v>1.1524407640021626</v>
      </c>
      <c r="CA949" s="1">
        <f t="shared" si="2270"/>
        <v>1.1768729182238549</v>
      </c>
      <c r="CB949" s="1">
        <f t="shared" si="2271"/>
        <v>1.1985937530054473</v>
      </c>
      <c r="CC949" s="1">
        <f t="shared" si="2272"/>
        <v>1.2177062845193023</v>
      </c>
      <c r="CD949" s="1">
        <f t="shared" si="2273"/>
        <v>1.2343359760836818</v>
      </c>
      <c r="CE949" s="1">
        <f t="shared" si="2274"/>
        <v>1.248622811868872</v>
      </c>
      <c r="CF949" s="1">
        <f t="shared" si="2275"/>
        <v>1.2607134650189151</v>
      </c>
      <c r="CG949" s="1">
        <f t="shared" si="2276"/>
        <v>1.2707538204126172</v>
      </c>
      <c r="CH949" s="1">
        <f t="shared" si="2277"/>
        <v>1.2788820702011672</v>
      </c>
      <c r="CI949" s="1">
        <f t="shared" si="2278"/>
        <v>1.2852225570323608</v>
      </c>
      <c r="CJ949" s="1">
        <f t="shared" si="2279"/>
        <v>1.2898804990094177</v>
      </c>
      <c r="CK949" s="1">
        <f t="shared" si="2280"/>
        <v>1.2929376944810109</v>
      </c>
      <c r="CL949" s="1">
        <f t="shared" si="2281"/>
        <v>1.2944492751344179</v>
      </c>
      <c r="CM949" s="1">
        <f t="shared" si="2282"/>
        <v>1.2944415528127515</v>
      </c>
      <c r="CN949" s="1">
        <f t="shared" si="2283"/>
        <v>1.292910988163009</v>
      </c>
      <c r="CO949" s="1">
        <f t="shared" si="2284"/>
        <v>1.2898242959190032</v>
      </c>
      <c r="CP949" s="1">
        <f t="shared" si="2285"/>
        <v>1.2851196900024613</v>
      </c>
      <c r="CQ949" s="1">
        <f t="shared" si="2286"/>
        <v>1.2787092590958007</v>
      </c>
      <c r="CR949" s="1">
        <f t="shared" si="2287"/>
        <v>1.270482447418243</v>
      </c>
      <c r="CS949" s="1">
        <f t="shared" si="2288"/>
        <v>1.2603105941076431</v>
      </c>
      <c r="CT949" s="1">
        <f t="shared" si="2289"/>
        <v>1.2480524566415965</v>
      </c>
      <c r="CU949" s="1">
        <f t="shared" si="2290"/>
        <v>1.233560608914116</v>
      </c>
      <c r="CV949" s="1">
        <f t="shared" si="2291"/>
        <v>1.2166885638688449</v>
      </c>
      <c r="CW949" s="1">
        <f t="shared" si="2292"/>
        <v>1.1972984261010342</v>
      </c>
      <c r="CX949" s="1">
        <f t="shared" si="2293"/>
        <v>1.1752688347606233</v>
      </c>
      <c r="CY949" s="1">
        <f t="shared" si="2294"/>
        <v>1.150502915413417</v>
      </c>
      <c r="CZ949" s="1">
        <f t="shared" si="2295"/>
        <v>1.1229359256995541</v>
      </c>
      <c r="DA949" s="1">
        <f t="shared" si="2296"/>
        <v>1.0925422581394086</v>
      </c>
      <c r="DB949" s="1">
        <f t="shared" si="2297"/>
        <v>1.059341458283924</v>
      </c>
      <c r="DC949" s="1">
        <f t="shared" si="2298"/>
        <v>1.0234029306554508</v>
      </c>
      <c r="DD949" s="1">
        <f t="shared" si="2299"/>
        <v>0.98484904028182396</v>
      </c>
      <c r="DE949" s="1">
        <f t="shared" si="2300"/>
        <v>0.94385637412185142</v>
      </c>
      <c r="DF949" s="1">
        <f t="shared" si="2301"/>
        <v>0.90065500250680097</v>
      </c>
      <c r="DG949" s="1">
        <f t="shared" si="2302"/>
        <v>0.85552567224536435</v>
      </c>
      <c r="DH949" s="1">
        <f t="shared" si="2303"/>
        <v>0.80879496499726922</v>
      </c>
      <c r="DI949" s="1">
        <f t="shared" si="2304"/>
        <v>0.76082856040083346</v>
      </c>
      <c r="DJ949" s="1">
        <f t="shared" si="2305"/>
        <v>0.71202284600255417</v>
      </c>
      <c r="DK949" s="1">
        <f t="shared" si="2306"/>
        <v>0.66279520793534796</v>
      </c>
      <c r="DL949" s="1">
        <f t="shared" si="2307"/>
        <v>0.61357341072837956</v>
      </c>
      <c r="DM949" s="1">
        <f t="shared" si="2308"/>
        <v>0.56478452597963202</v>
      </c>
      <c r="DN949" s="1">
        <f t="shared" si="2309"/>
        <v>0.51684389395300812</v>
      </c>
      <c r="DO949" s="1">
        <f t="shared" si="2310"/>
        <v>0.47014459761011412</v>
      </c>
      <c r="DP949" s="1">
        <f t="shared" si="2311"/>
        <v>0.42504789552669636</v>
      </c>
      <c r="DQ949" s="1">
        <f t="shared" si="2312"/>
        <v>0.38187500114686651</v>
      </c>
      <c r="DR949" s="1">
        <f t="shared" si="2313"/>
        <v>0.34090051541757843</v>
      </c>
      <c r="DS949" s="1">
        <f t="shared" si="2314"/>
        <v>0.30234772406842425</v>
      </c>
      <c r="DT949" s="1">
        <f t="shared" si="2315"/>
        <v>0.26638586667171471</v>
      </c>
      <c r="DU949" s="1">
        <f t="shared" si="2316"/>
        <v>0.23312937948790596</v>
      </c>
      <c r="DV949" s="1">
        <f t="shared" si="2317"/>
        <v>0.20263901503152823</v>
      </c>
      <c r="DW949" s="1">
        <f t="shared" si="2318"/>
        <v>0.17492465447684563</v>
      </c>
      <c r="DX949" s="1">
        <f t="shared" si="2319"/>
        <v>0.14994955932943463</v>
      </c>
      <c r="DY949" s="1">
        <f t="shared" si="2320"/>
        <v>0.127635759455826</v>
      </c>
      <c r="DZ949" s="1">
        <f t="shared" si="2321"/>
        <v>0.107870247054962</v>
      </c>
      <c r="EA949" s="1">
        <f t="shared" si="2322"/>
        <v>9.0511640203836674E-2</v>
      </c>
      <c r="EB949" s="1">
        <f t="shared" si="2323"/>
        <v>7.5396993397853926E-2</v>
      </c>
      <c r="EC949" s="1">
        <f t="shared" si="2324"/>
        <v>6.2348462973965083E-2</v>
      </c>
      <c r="ED949" s="1">
        <f t="shared" si="2325"/>
        <v>5.1179578532265173E-2</v>
      </c>
      <c r="EE949" s="1">
        <f t="shared" si="2326"/>
        <v>4.1700923096611525E-2</v>
      </c>
      <c r="EF949" s="1">
        <f t="shared" si="2327"/>
        <v>3.3725080374393403E-2</v>
      </c>
      <c r="EG949" s="1">
        <f t="shared" si="2328"/>
        <v>2.7070763002406528E-2</v>
      </c>
      <c r="EH949" s="1">
        <f t="shared" si="2329"/>
        <v>2.1566087606489832E-2</v>
      </c>
      <c r="EI949" s="1">
        <f t="shared" si="2330"/>
        <v>1.7051008144967152E-2</v>
      </c>
      <c r="EJ949" s="1">
        <f t="shared" si="2331"/>
        <v>1.3378956510402837E-2</v>
      </c>
      <c r="EK949" s="1">
        <f t="shared" si="2332"/>
        <v>1.0417767765700612E-2</v>
      </c>
      <c r="EL949" s="1">
        <f t="shared" si="2333"/>
        <v>8.0499865255991357E-3</v>
      </c>
      <c r="EM949" s="1">
        <f t="shared" si="2334"/>
        <v>6.1726613724112627E-3</v>
      </c>
      <c r="EN949" s="1">
        <f t="shared" si="2335"/>
        <v>4.6967368349257015E-3</v>
      </c>
      <c r="EO949" s="1">
        <f t="shared" si="2336"/>
        <v>3.5461487161228059E-3</v>
      </c>
      <c r="EP949" s="1">
        <f t="shared" si="2337"/>
        <v>2.6567199481762637E-3</v>
      </c>
      <c r="EQ949" s="1">
        <f t="shared" si="2338"/>
        <v>1.9749422164227403E-3</v>
      </c>
      <c r="ER949" s="1">
        <f t="shared" si="2339"/>
        <v>1.4567147554074948E-3</v>
      </c>
      <c r="ES949" s="1">
        <f t="shared" si="2340"/>
        <v>1.0660972126627023E-3</v>
      </c>
      <c r="ET949" s="1">
        <f t="shared" si="2341"/>
        <v>7.7411928147581941E-4</v>
      </c>
      <c r="EU949" s="1">
        <f t="shared" si="2342"/>
        <v>5.5767662539068532E-4</v>
      </c>
      <c r="EV949" s="1">
        <f t="shared" si="2343"/>
        <v>3.9853087056139329E-4</v>
      </c>
      <c r="EW949" s="1">
        <f t="shared" si="2344"/>
        <v>2.8242125919518857E-4</v>
      </c>
      <c r="EX949" s="1">
        <f t="shared" si="2345"/>
        <v>1.982867868365702E-4</v>
      </c>
      <c r="EY949" s="1">
        <f t="shared" si="2346"/>
        <v>1.375898386302357E-4</v>
      </c>
      <c r="EZ949" s="1">
        <f t="shared" si="2347"/>
        <v>9.3724699069878102E-5</v>
      </c>
      <c r="FA949" s="1">
        <f t="shared" si="2348"/>
        <v>6.1485591133259596E-5</v>
      </c>
      <c r="FB949" s="1">
        <f t="shared" si="2349"/>
        <v>3.6557225235653983E-5</v>
      </c>
      <c r="FC949" s="1">
        <f t="shared" si="2350"/>
        <v>1.4973390010069562E-5</v>
      </c>
      <c r="FD949" s="75">
        <f t="shared" si="2201"/>
        <v>-1.4973390010069562E-5</v>
      </c>
    </row>
    <row r="950" spans="7:160" x14ac:dyDescent="0.35">
      <c r="G950" t="str">
        <f t="shared" si="2197"/>
        <v>Refd, t=4.67</v>
      </c>
      <c r="H950" s="76">
        <f t="shared" si="2198"/>
        <v>4.6749999999999226</v>
      </c>
      <c r="I950" s="1">
        <f t="shared" si="2199"/>
        <v>0</v>
      </c>
      <c r="J950" s="22">
        <f t="shared" si="2200"/>
        <v>6.5568609076852597E-9</v>
      </c>
      <c r="K950" s="1">
        <f t="shared" si="2202"/>
        <v>3.3853316761460736E-8</v>
      </c>
      <c r="L950" s="1">
        <f t="shared" si="2203"/>
        <v>8.5915663402423826E-8</v>
      </c>
      <c r="M950" s="1">
        <f t="shared" si="2204"/>
        <v>1.8003661505215335E-7</v>
      </c>
      <c r="N950" s="1">
        <f t="shared" si="2205"/>
        <v>3.4399911398646751E-7</v>
      </c>
      <c r="O950" s="1">
        <f t="shared" si="2206"/>
        <v>6.2176434383555148E-7</v>
      </c>
      <c r="P950" s="1">
        <f t="shared" si="2207"/>
        <v>1.081919516133737E-6</v>
      </c>
      <c r="Q950" s="1">
        <f t="shared" si="2208"/>
        <v>1.8300656630851115E-6</v>
      </c>
      <c r="R950" s="1">
        <f t="shared" si="2209"/>
        <v>3.0267549518575909E-6</v>
      </c>
      <c r="S950" s="1">
        <f t="shared" si="2210"/>
        <v>4.9131384183971533E-6</v>
      </c>
      <c r="T950" s="1">
        <f t="shared" si="2211"/>
        <v>7.8471786063634463E-6</v>
      </c>
      <c r="U950" s="1">
        <f t="shared" si="2212"/>
        <v>1.2354134405195157E-5</v>
      </c>
      <c r="V950" s="1">
        <f t="shared" si="2213"/>
        <v>1.9196047696054978E-5</v>
      </c>
      <c r="W950" s="1">
        <f t="shared" si="2214"/>
        <v>2.946615197727631E-5</v>
      </c>
      <c r="X950" s="1">
        <f t="shared" si="2215"/>
        <v>4.4715463175679696E-5</v>
      </c>
      <c r="Y950" s="1">
        <f t="shared" si="2216"/>
        <v>6.7120259111888366E-5</v>
      </c>
      <c r="Z950" s="1">
        <f t="shared" si="2217"/>
        <v>9.9700631357301682E-5</v>
      </c>
      <c r="AA950" s="1">
        <f t="shared" si="2218"/>
        <v>1.4660168695601036E-4</v>
      </c>
      <c r="AB950" s="1">
        <f t="shared" si="2219"/>
        <v>2.134501276728931E-4</v>
      </c>
      <c r="AC950" s="1">
        <f t="shared" si="2220"/>
        <v>3.0779963199983732E-4</v>
      </c>
      <c r="AD950" s="1">
        <f t="shared" si="2221"/>
        <v>4.3967845260267923E-4</v>
      </c>
      <c r="AE950" s="1">
        <f t="shared" si="2222"/>
        <v>6.2225161990475078E-4</v>
      </c>
      <c r="AF950" s="1">
        <f t="shared" si="2223"/>
        <v>8.7260778429863912E-4</v>
      </c>
      <c r="AG950" s="1">
        <f t="shared" si="2224"/>
        <v>1.2126767042987343E-3</v>
      </c>
      <c r="AH950" s="1">
        <f t="shared" si="2225"/>
        <v>1.6702773943988998E-3</v>
      </c>
      <c r="AI950" s="1">
        <f t="shared" si="2226"/>
        <v>2.2802887552993826E-3</v>
      </c>
      <c r="AJ950" s="1">
        <f t="shared" si="2227"/>
        <v>3.0859240141309181E-3</v>
      </c>
      <c r="AK950" s="1">
        <f t="shared" si="2228"/>
        <v>4.1400775745939105E-3</v>
      </c>
      <c r="AL950" s="1">
        <f t="shared" si="2229"/>
        <v>5.5066982192604093E-3</v>
      </c>
      <c r="AM950" s="1">
        <f t="shared" si="2230"/>
        <v>7.2621265985854146E-3</v>
      </c>
      <c r="AN950" s="1">
        <f t="shared" si="2231"/>
        <v>9.4963184700350266E-3</v>
      </c>
      <c r="AO950" s="1">
        <f t="shared" si="2232"/>
        <v>1.2313859413774535E-2</v>
      </c>
      <c r="AP950" s="1">
        <f t="shared" si="2233"/>
        <v>1.5834663228267137E-2</v>
      </c>
      <c r="AQ950" s="1">
        <f t="shared" si="2234"/>
        <v>2.0194236593187132E-2</v>
      </c>
      <c r="AR950" s="1">
        <f t="shared" si="2235"/>
        <v>2.5543388674094551E-2</v>
      </c>
      <c r="AS950" s="1">
        <f t="shared" si="2236"/>
        <v>3.2047267880035923E-2</v>
      </c>
      <c r="AT950" s="1">
        <f t="shared" si="2237"/>
        <v>3.9883620484198384E-2</v>
      </c>
      <c r="AU950" s="1">
        <f t="shared" si="2238"/>
        <v>4.9240188352862507E-2</v>
      </c>
      <c r="AV950" s="1">
        <f t="shared" si="2239"/>
        <v>6.0311196029725109E-2</v>
      </c>
      <c r="AW950" s="1">
        <f t="shared" si="2240"/>
        <v>7.3292920497425043E-2</v>
      </c>
      <c r="AX950" s="1">
        <f t="shared" si="2241"/>
        <v>8.8378388736627622E-2</v>
      </c>
      <c r="AY950" s="1">
        <f t="shared" si="2242"/>
        <v>0.10575130636480311</v>
      </c>
      <c r="AZ950" s="1">
        <f t="shared" si="2243"/>
        <v>0.12557938183019129</v>
      </c>
      <c r="BA950" s="1">
        <f t="shared" si="2244"/>
        <v>0.14800727070757624</v>
      </c>
      <c r="BB950" s="1">
        <f t="shared" si="2245"/>
        <v>0.17314941887510157</v>
      </c>
      <c r="BC950" s="1">
        <f t="shared" si="2246"/>
        <v>0.20108312682519669</v>
      </c>
      <c r="BD950" s="1">
        <f t="shared" si="2247"/>
        <v>0.23184218538549875</v>
      </c>
      <c r="BE950" s="1">
        <f t="shared" si="2248"/>
        <v>0.26541144170037795</v>
      </c>
      <c r="BF950" s="1">
        <f t="shared" si="2249"/>
        <v>0.30172264060333015</v>
      </c>
      <c r="BG950" s="1">
        <f t="shared" si="2250"/>
        <v>0.34065184918900676</v>
      </c>
      <c r="BH950" s="1">
        <f t="shared" si="2251"/>
        <v>0.38201871198217296</v>
      </c>
      <c r="BI950" s="1">
        <f t="shared" si="2252"/>
        <v>0.42558770304814209</v>
      </c>
      <c r="BJ950" s="1">
        <f t="shared" si="2253"/>
        <v>0.47107144401834922</v>
      </c>
      <c r="BK950" s="1">
        <f t="shared" si="2254"/>
        <v>0.51813604925878221</v>
      </c>
      <c r="BL950" s="1">
        <f t="shared" si="2255"/>
        <v>0.5664083484190664</v>
      </c>
      <c r="BM950" s="1">
        <f t="shared" si="2256"/>
        <v>0.61548473011117899</v>
      </c>
      <c r="BN950" s="1">
        <f t="shared" si="2257"/>
        <v>0.66494125617619448</v>
      </c>
      <c r="BO950" s="1">
        <f t="shared" si="2258"/>
        <v>0.71434462087090678</v>
      </c>
      <c r="BP950" s="1">
        <f t="shared" si="2259"/>
        <v>0.76326347894512359</v>
      </c>
      <c r="BQ950" s="1">
        <f t="shared" si="2260"/>
        <v>0.81127964470764569</v>
      </c>
      <c r="BR950" s="1">
        <f t="shared" si="2261"/>
        <v>0.85799867229856719</v>
      </c>
      <c r="BS950" s="1">
        <f t="shared" si="2262"/>
        <v>0.90305936465499981</v>
      </c>
      <c r="BT950" s="1">
        <f t="shared" si="2263"/>
        <v>0.94614182198410013</v>
      </c>
      <c r="BU950" s="1">
        <f t="shared" si="2264"/>
        <v>0.98697372490915147</v>
      </c>
      <c r="BV950" s="1">
        <f t="shared" si="2265"/>
        <v>1.0253346463473496</v>
      </c>
      <c r="BW950" s="1">
        <f t="shared" si="2266"/>
        <v>1.0610582922873997</v>
      </c>
      <c r="BX950" s="1">
        <f t="shared" si="2267"/>
        <v>1.0940326774646871</v>
      </c>
      <c r="BY950" s="1">
        <f t="shared" si="2268"/>
        <v>1.1241983404684905</v>
      </c>
      <c r="BZ950" s="1">
        <f t="shared" si="2269"/>
        <v>1.1515447881055678</v>
      </c>
      <c r="CA950" s="1">
        <f t="shared" si="2270"/>
        <v>1.1761054264354169</v>
      </c>
      <c r="CB950" s="1">
        <f t="shared" si="2271"/>
        <v>1.1979512831068957</v>
      </c>
      <c r="CC950" s="1">
        <f t="shared" si="2272"/>
        <v>1.2171838516458708</v>
      </c>
      <c r="CD950" s="1">
        <f t="shared" si="2273"/>
        <v>1.233927394114428</v>
      </c>
      <c r="CE950" s="1">
        <f t="shared" si="2274"/>
        <v>1.2483210265353772</v>
      </c>
      <c r="CF950" s="1">
        <f t="shared" si="2275"/>
        <v>1.2605108852297457</v>
      </c>
      <c r="CG950" s="1">
        <f t="shared" si="2276"/>
        <v>1.27064263600063</v>
      </c>
      <c r="CH950" s="1">
        <f t="shared" si="2277"/>
        <v>1.2788545463575367</v>
      </c>
      <c r="CI950" s="1">
        <f t="shared" si="2278"/>
        <v>1.285271297890924</v>
      </c>
      <c r="CJ950" s="1">
        <f t="shared" si="2279"/>
        <v>1.2899986750026937</v>
      </c>
      <c r="CK950" s="1">
        <f t="shared" si="2280"/>
        <v>1.2931192300543295</v>
      </c>
      <c r="CL950" s="1">
        <f t="shared" si="2281"/>
        <v>1.2946889950706328</v>
      </c>
      <c r="CM950" s="1">
        <f t="shared" si="2282"/>
        <v>1.2947352867300916</v>
      </c>
      <c r="CN950" s="1">
        <f t="shared" si="2283"/>
        <v>1.2932556336950995</v>
      </c>
      <c r="CO950" s="1">
        <f t="shared" si="2284"/>
        <v>1.2902178417058059</v>
      </c>
      <c r="CP950" s="1">
        <f t="shared" si="2285"/>
        <v>1.2855611999863399</v>
      </c>
      <c r="CQ950" s="1">
        <f t="shared" si="2286"/>
        <v>1.2791988198246838</v>
      </c>
      <c r="CR950" s="1">
        <f t="shared" si="2287"/>
        <v>1.2710210802151261</v>
      </c>
      <c r="CS950" s="1">
        <f t="shared" si="2288"/>
        <v>1.2609001341764838</v>
      </c>
      <c r="CT950" s="1">
        <f t="shared" si="2289"/>
        <v>1.2486954015317664</v>
      </c>
      <c r="CU950" s="1">
        <f t="shared" si="2290"/>
        <v>1.2342599393192764</v>
      </c>
      <c r="CV950" s="1">
        <f t="shared" si="2291"/>
        <v>1.2174475405159531</v>
      </c>
      <c r="CW950" s="1">
        <f t="shared" si="2292"/>
        <v>1.1981203674752747</v>
      </c>
      <c r="CX950" s="1">
        <f t="shared" si="2293"/>
        <v>1.176156881555745</v>
      </c>
      <c r="CY950" s="1">
        <f t="shared" si="2294"/>
        <v>1.1514597888006814</v>
      </c>
      <c r="CZ950" s="1">
        <f t="shared" si="2295"/>
        <v>1.123963687650084</v>
      </c>
      <c r="DA950" s="1">
        <f t="shared" si="2296"/>
        <v>1.0936420829750411</v>
      </c>
      <c r="DB950" s="1">
        <f t="shared" si="2297"/>
        <v>1.0605134252291757</v>
      </c>
      <c r="DC950" s="1">
        <f t="shared" si="2298"/>
        <v>1.0246458472896116</v>
      </c>
      <c r="DD950" s="1">
        <f t="shared" si="2299"/>
        <v>0.98616030634604102</v>
      </c>
      <c r="DE950" s="1">
        <f t="shared" si="2300"/>
        <v>0.94523189406423103</v>
      </c>
      <c r="DF950" s="1">
        <f t="shared" si="2301"/>
        <v>0.90208915344445018</v>
      </c>
      <c r="DG950" s="1">
        <f t="shared" si="2302"/>
        <v>0.85701133173903465</v>
      </c>
      <c r="DH950" s="1">
        <f t="shared" si="2303"/>
        <v>0.81032360028232631</v>
      </c>
      <c r="DI950" s="1">
        <f t="shared" si="2304"/>
        <v>0.76239037765901951</v>
      </c>
      <c r="DJ950" s="1">
        <f t="shared" si="2305"/>
        <v>0.7136069950926337</v>
      </c>
      <c r="DK950" s="1">
        <f t="shared" si="2306"/>
        <v>0.66439003494962345</v>
      </c>
      <c r="DL950" s="1">
        <f t="shared" si="2307"/>
        <v>0.61516674803111893</v>
      </c>
      <c r="DM950" s="1">
        <f t="shared" si="2308"/>
        <v>0.56636400721940827</v>
      </c>
      <c r="DN950" s="1">
        <f t="shared" si="2309"/>
        <v>0.51839728009294028</v>
      </c>
      <c r="DO950" s="1">
        <f t="shared" si="2310"/>
        <v>0.4716600994033619</v>
      </c>
      <c r="DP950" s="1">
        <f t="shared" si="2311"/>
        <v>0.42651447812973825</v>
      </c>
      <c r="DQ950" s="1">
        <f t="shared" si="2312"/>
        <v>0.38328265769085124</v>
      </c>
      <c r="DR950" s="1">
        <f t="shared" si="2313"/>
        <v>0.34224049826134745</v>
      </c>
      <c r="DS950" s="1">
        <f t="shared" si="2314"/>
        <v>0.30361272498936437</v>
      </c>
      <c r="DT950" s="1">
        <f t="shared" si="2315"/>
        <v>0.26757014022075937</v>
      </c>
      <c r="DU950" s="1">
        <f t="shared" si="2316"/>
        <v>0.23422880692369075</v>
      </c>
      <c r="DV950" s="1">
        <f t="shared" si="2317"/>
        <v>0.20365110942922945</v>
      </c>
      <c r="DW950" s="1">
        <f t="shared" si="2318"/>
        <v>0.17584851056498937</v>
      </c>
      <c r="DX950" s="1">
        <f t="shared" si="2319"/>
        <v>0.15078575415791515</v>
      </c>
      <c r="DY950" s="1">
        <f t="shared" si="2320"/>
        <v>0.12838621199875708</v>
      </c>
      <c r="DZ950" s="1">
        <f t="shared" si="2321"/>
        <v>0.10853804621305377</v>
      </c>
      <c r="EA950" s="1">
        <f t="shared" si="2322"/>
        <v>9.1100851358325061E-2</v>
      </c>
      <c r="EB950" s="1">
        <f t="shared" si="2323"/>
        <v>7.5912453700466703E-2</v>
      </c>
      <c r="EC950" s="1">
        <f t="shared" si="2324"/>
        <v>6.2795575000463691E-2</v>
      </c>
      <c r="ED950" s="1">
        <f t="shared" si="2325"/>
        <v>5.1564110882595035E-2</v>
      </c>
      <c r="EE950" s="1">
        <f t="shared" si="2326"/>
        <v>4.2028825118483076E-2</v>
      </c>
      <c r="EF950" s="1">
        <f t="shared" si="2327"/>
        <v>3.4002316555964106E-2</v>
      </c>
      <c r="EG950" s="1">
        <f t="shared" si="2328"/>
        <v>2.7303170858892018E-2</v>
      </c>
      <c r="EH950" s="1">
        <f t="shared" si="2329"/>
        <v>2.1759261198064418E-2</v>
      </c>
      <c r="EI950" s="1">
        <f t="shared" si="2330"/>
        <v>1.7210207811995455E-2</v>
      </c>
      <c r="EJ950" s="1">
        <f t="shared" si="2331"/>
        <v>1.3509044074215519E-2</v>
      </c>
      <c r="EK950" s="1">
        <f t="shared" si="2332"/>
        <v>1.0523165368555085E-2</v>
      </c>
      <c r="EL950" s="1">
        <f t="shared" si="2333"/>
        <v>8.1346564949484768E-3</v>
      </c>
      <c r="EM950" s="1">
        <f t="shared" si="2334"/>
        <v>6.2401039907898168E-3</v>
      </c>
      <c r="EN950" s="1">
        <f t="shared" si="2335"/>
        <v>4.7500026565502279E-3</v>
      </c>
      <c r="EO950" s="1">
        <f t="shared" si="2336"/>
        <v>3.5878620591367661E-3</v>
      </c>
      <c r="EP950" s="1">
        <f t="shared" si="2337"/>
        <v>2.6891103627935155E-3</v>
      </c>
      <c r="EQ950" s="1">
        <f t="shared" si="2338"/>
        <v>1.9998810356992415E-3</v>
      </c>
      <c r="ER950" s="1">
        <f t="shared" si="2339"/>
        <v>1.4757542291993101E-3</v>
      </c>
      <c r="ES950" s="1">
        <f t="shared" si="2340"/>
        <v>1.0805101626479307E-3</v>
      </c>
      <c r="ET950" s="1">
        <f t="shared" si="2341"/>
        <v>7.8493765815543736E-4</v>
      </c>
      <c r="EU950" s="1">
        <f t="shared" si="2342"/>
        <v>5.657277660521382E-4</v>
      </c>
      <c r="EV950" s="1">
        <f t="shared" si="2343"/>
        <v>4.0447062654380461E-4</v>
      </c>
      <c r="EW950" s="1">
        <f t="shared" si="2344"/>
        <v>2.8676346343854757E-4</v>
      </c>
      <c r="EX950" s="1">
        <f t="shared" si="2345"/>
        <v>2.0142875419531853E-4</v>
      </c>
      <c r="EY950" s="1">
        <f t="shared" si="2346"/>
        <v>1.3983371772664408E-4</v>
      </c>
      <c r="EZ950" s="1">
        <f t="shared" si="2347"/>
        <v>9.529450754803321E-5</v>
      </c>
      <c r="FA950" s="1">
        <f t="shared" si="2348"/>
        <v>6.2539638335818047E-5</v>
      </c>
      <c r="FB950" s="1">
        <f t="shared" si="2349"/>
        <v>3.7195312450463423E-5</v>
      </c>
      <c r="FC950" s="1">
        <f t="shared" si="2350"/>
        <v>1.5237605673497474E-5</v>
      </c>
      <c r="FD950" s="75">
        <f t="shared" si="2201"/>
        <v>-1.5237605673497474E-5</v>
      </c>
    </row>
    <row r="951" spans="7:160" x14ac:dyDescent="0.35">
      <c r="G951" t="str">
        <f t="shared" si="2197"/>
        <v>Refd, t=4.68</v>
      </c>
      <c r="H951" s="76">
        <f t="shared" si="2198"/>
        <v>4.6799999999999224</v>
      </c>
      <c r="I951" s="1">
        <f t="shared" si="2199"/>
        <v>0</v>
      </c>
      <c r="J951" s="22">
        <f t="shared" si="2200"/>
        <v>6.4852358273336487E-9</v>
      </c>
      <c r="K951" s="1">
        <f t="shared" si="2202"/>
        <v>3.3483693116992385E-8</v>
      </c>
      <c r="L951" s="1">
        <f t="shared" si="2203"/>
        <v>8.4978600685659778E-8</v>
      </c>
      <c r="M951" s="1">
        <f t="shared" si="2204"/>
        <v>1.7807617822951744E-7</v>
      </c>
      <c r="N951" s="1">
        <f t="shared" si="2205"/>
        <v>3.4026140175209046E-7</v>
      </c>
      <c r="O951" s="1">
        <f t="shared" si="2206"/>
        <v>6.1502692004766738E-7</v>
      </c>
      <c r="P951" s="1">
        <f t="shared" si="2207"/>
        <v>1.0702340234927127E-6</v>
      </c>
      <c r="Q951" s="1">
        <f t="shared" si="2208"/>
        <v>1.8103746516588359E-6</v>
      </c>
      <c r="R951" s="1">
        <f t="shared" si="2209"/>
        <v>2.9943289747315088E-6</v>
      </c>
      <c r="S951" s="1">
        <f t="shared" si="2210"/>
        <v>4.8607598659634124E-6</v>
      </c>
      <c r="T951" s="1">
        <f t="shared" si="2211"/>
        <v>7.763973666560672E-6</v>
      </c>
      <c r="U951" s="1">
        <f t="shared" si="2212"/>
        <v>1.2223923093179839E-5</v>
      </c>
      <c r="V951" s="1">
        <f t="shared" si="2213"/>
        <v>1.8995043409702208E-5</v>
      </c>
      <c r="W951" s="1">
        <f t="shared" si="2214"/>
        <v>2.9159796168720344E-5</v>
      </c>
      <c r="X951" s="1">
        <f t="shared" si="2215"/>
        <v>4.425412772399158E-5</v>
      </c>
      <c r="Y951" s="1">
        <f t="shared" si="2216"/>
        <v>6.6433489933155114E-5</v>
      </c>
      <c r="Z951" s="1">
        <f t="shared" si="2217"/>
        <v>9.8689543964814534E-5</v>
      </c>
      <c r="AA951" s="1">
        <f t="shared" si="2218"/>
        <v>1.4512906186379566E-4</v>
      </c>
      <c r="AB951" s="1">
        <f t="shared" si="2219"/>
        <v>2.1132769632595244E-4</v>
      </c>
      <c r="AC951" s="1">
        <f t="shared" si="2220"/>
        <v>3.0477199999275582E-4</v>
      </c>
      <c r="AD951" s="1">
        <f t="shared" si="2221"/>
        <v>4.3540308617606103E-4</v>
      </c>
      <c r="AE951" s="1">
        <f t="shared" si="2222"/>
        <v>6.1627433602669019E-4</v>
      </c>
      <c r="AF951" s="1">
        <f t="shared" si="2223"/>
        <v>8.6433324766710601E-4</v>
      </c>
      <c r="AG951" s="1">
        <f t="shared" si="2224"/>
        <v>1.2013335608733826E-3</v>
      </c>
      <c r="AH951" s="1">
        <f t="shared" si="2225"/>
        <v>1.6548778748389627E-3</v>
      </c>
      <c r="AI951" s="1">
        <f t="shared" si="2226"/>
        <v>2.2595828752813162E-3</v>
      </c>
      <c r="AJ951" s="1">
        <f t="shared" si="2227"/>
        <v>3.0583488903161561E-3</v>
      </c>
      <c r="AK951" s="1">
        <f t="shared" si="2228"/>
        <v>4.103702867076159E-3</v>
      </c>
      <c r="AL951" s="1">
        <f t="shared" si="2229"/>
        <v>5.4591692969367858E-3</v>
      </c>
      <c r="AM951" s="1">
        <f t="shared" si="2230"/>
        <v>7.200607685283307E-3</v>
      </c>
      <c r="AN951" s="1">
        <f t="shared" si="2231"/>
        <v>9.4174387357134678E-3</v>
      </c>
      <c r="AO951" s="1">
        <f t="shared" si="2232"/>
        <v>1.2213665682209905E-2</v>
      </c>
      <c r="AP951" s="1">
        <f t="shared" si="2233"/>
        <v>1.5708583622353351E-2</v>
      </c>
      <c r="AQ951" s="1">
        <f t="shared" si="2234"/>
        <v>2.0037059961838244E-2</v>
      </c>
      <c r="AR951" s="1">
        <f t="shared" si="2235"/>
        <v>2.5349264963537853E-2</v>
      </c>
      <c r="AS951" s="1">
        <f t="shared" si="2236"/>
        <v>3.1809734647848184E-2</v>
      </c>
      <c r="AT951" s="1">
        <f t="shared" si="2237"/>
        <v>3.9595660433052543E-2</v>
      </c>
      <c r="AU951" s="1">
        <f t="shared" si="2238"/>
        <v>4.8894322023087647E-2</v>
      </c>
      <c r="AV951" s="1">
        <f t="shared" si="2239"/>
        <v>5.9899612599358297E-2</v>
      </c>
      <c r="AW951" s="1">
        <f t="shared" si="2240"/>
        <v>7.2807647991658675E-2</v>
      </c>
      <c r="AX951" s="1">
        <f t="shared" si="2241"/>
        <v>8.781150288119359E-2</v>
      </c>
      <c r="AY951" s="1">
        <f t="shared" si="2242"/>
        <v>0.10509517490972788</v>
      </c>
      <c r="AZ951" s="1">
        <f t="shared" si="2243"/>
        <v>0.12482693854610799</v>
      </c>
      <c r="BA951" s="1">
        <f t="shared" si="2244"/>
        <v>0.14715231058181721</v>
      </c>
      <c r="BB951" s="1">
        <f t="shared" si="2245"/>
        <v>0.17218690350640989</v>
      </c>
      <c r="BC951" s="1">
        <f t="shared" si="2246"/>
        <v>0.20000948684947811</v>
      </c>
      <c r="BD951" s="1">
        <f t="shared" si="2247"/>
        <v>0.23065560517631112</v>
      </c>
      <c r="BE951" s="1">
        <f t="shared" si="2248"/>
        <v>0.26411211077252011</v>
      </c>
      <c r="BF951" s="1">
        <f t="shared" si="2249"/>
        <v>0.30031295626067622</v>
      </c>
      <c r="BG951" s="1">
        <f t="shared" si="2250"/>
        <v>0.33913655609305088</v>
      </c>
      <c r="BH951" s="1">
        <f t="shared" si="2251"/>
        <v>0.38040496649442124</v>
      </c>
      <c r="BI951" s="1">
        <f t="shared" si="2252"/>
        <v>0.42388505335153254</v>
      </c>
      <c r="BJ951" s="1">
        <f t="shared" si="2253"/>
        <v>0.46929172099808264</v>
      </c>
      <c r="BK951" s="1">
        <f t="shared" si="2254"/>
        <v>0.51629316768998612</v>
      </c>
      <c r="BL951" s="1">
        <f t="shared" si="2255"/>
        <v>0.56451802287272479</v>
      </c>
      <c r="BM951" s="1">
        <f t="shared" si="2256"/>
        <v>0.61356411481523676</v>
      </c>
      <c r="BN951" s="1">
        <f t="shared" si="2257"/>
        <v>0.66300852250771714</v>
      </c>
      <c r="BO951" s="1">
        <f t="shared" si="2258"/>
        <v>0.71241848987784595</v>
      </c>
      <c r="BP951" s="1">
        <f t="shared" si="2259"/>
        <v>0.76136272902101332</v>
      </c>
      <c r="BQ951" s="1">
        <f t="shared" si="2260"/>
        <v>0.80942261606204313</v>
      </c>
      <c r="BR951" s="1">
        <f t="shared" si="2261"/>
        <v>0.85620279006645661</v>
      </c>
      <c r="BS951" s="1">
        <f t="shared" si="2262"/>
        <v>0.90134070135986566</v>
      </c>
      <c r="BT951" s="1">
        <f t="shared" si="2263"/>
        <v>0.94451471770654927</v>
      </c>
      <c r="BU951" s="1">
        <f t="shared" si="2264"/>
        <v>0.98545048010522696</v>
      </c>
      <c r="BV951" s="1">
        <f t="shared" si="2265"/>
        <v>1.0239252980737767</v>
      </c>
      <c r="BW951" s="1">
        <f t="shared" si="2266"/>
        <v>1.0597704799417154</v>
      </c>
      <c r="BX951" s="1">
        <f t="shared" si="2267"/>
        <v>1.0928715993750584</v>
      </c>
      <c r="BY951" s="1">
        <f t="shared" si="2268"/>
        <v>1.1231667981011531</v>
      </c>
      <c r="BZ951" s="1">
        <f t="shared" si="2269"/>
        <v>1.1506433105910256</v>
      </c>
      <c r="CA951" s="1">
        <f t="shared" si="2270"/>
        <v>1.1753324647824026</v>
      </c>
      <c r="CB951" s="1">
        <f t="shared" si="2271"/>
        <v>1.1973034610349043</v>
      </c>
      <c r="CC951" s="1">
        <f t="shared" si="2272"/>
        <v>1.2166562584991056</v>
      </c>
      <c r="CD951" s="1">
        <f t="shared" si="2273"/>
        <v>1.2335139048158383</v>
      </c>
      <c r="CE951" s="1">
        <f t="shared" si="2274"/>
        <v>1.2480146339182687</v>
      </c>
      <c r="CF951" s="1">
        <f t="shared" si="2275"/>
        <v>1.2603040312051583</v>
      </c>
      <c r="CG951" s="1">
        <f t="shared" si="2276"/>
        <v>1.2705275296987193</v>
      </c>
      <c r="CH951" s="1">
        <f t="shared" si="2277"/>
        <v>1.2788234594171328</v>
      </c>
      <c r="CI951" s="1">
        <f t="shared" si="2278"/>
        <v>1.2853168292596253</v>
      </c>
      <c r="CJ951" s="1">
        <f t="shared" si="2279"/>
        <v>1.2901139797650512</v>
      </c>
      <c r="CK951" s="1">
        <f t="shared" si="2280"/>
        <v>1.2932982087760385</v>
      </c>
      <c r="CL951" s="1">
        <f t="shared" si="2281"/>
        <v>1.2949264418241915</v>
      </c>
      <c r="CM951" s="1">
        <f t="shared" si="2282"/>
        <v>1.2950269952931526</v>
      </c>
      <c r="CN951" s="1">
        <f t="shared" si="2283"/>
        <v>1.2935984623769952</v>
      </c>
      <c r="CO951" s="1">
        <f t="shared" si="2284"/>
        <v>1.2906097378952346</v>
      </c>
      <c r="CP951" s="1">
        <f t="shared" si="2285"/>
        <v>1.2860011858946678</v>
      </c>
      <c r="CQ951" s="1">
        <f t="shared" si="2286"/>
        <v>1.2796869411199112</v>
      </c>
      <c r="CR951" s="1">
        <f t="shared" si="2287"/>
        <v>1.2715583194075424</v>
      </c>
      <c r="CS951" s="1">
        <f t="shared" si="2288"/>
        <v>1.2614882908320371</v>
      </c>
      <c r="CT951" s="1">
        <f t="shared" si="2289"/>
        <v>1.2493369417410731</v>
      </c>
      <c r="CU951" s="1">
        <f t="shared" si="2290"/>
        <v>1.2349578173998983</v>
      </c>
      <c r="CV951" s="1">
        <f t="shared" si="2291"/>
        <v>1.2182049966985893</v>
      </c>
      <c r="CW951" s="1">
        <f t="shared" si="2292"/>
        <v>1.1989407063063207</v>
      </c>
      <c r="CX951" s="1">
        <f t="shared" si="2293"/>
        <v>1.1770432368839843</v>
      </c>
      <c r="CY951" s="1">
        <f t="shared" si="2294"/>
        <v>1.1524148824126921</v>
      </c>
      <c r="CZ951" s="1">
        <f t="shared" si="2295"/>
        <v>1.12498958975635</v>
      </c>
      <c r="DA951" s="1">
        <f t="shared" si="2296"/>
        <v>1.0947399836887353</v>
      </c>
      <c r="DB951" s="1">
        <f t="shared" si="2297"/>
        <v>1.0616834267812503</v>
      </c>
      <c r="DC951" s="1">
        <f t="shared" si="2298"/>
        <v>1.0258867868590809</v>
      </c>
      <c r="DD951" s="1">
        <f t="shared" si="2299"/>
        <v>0.9874696189533918</v>
      </c>
      <c r="DE951" s="1">
        <f t="shared" si="2300"/>
        <v>0.94660552392077879</v>
      </c>
      <c r="DF951" s="1">
        <f t="shared" si="2301"/>
        <v>0.90352152046525491</v>
      </c>
      <c r="DG951" s="1">
        <f t="shared" si="2302"/>
        <v>0.85849535766319185</v>
      </c>
      <c r="DH951" s="1">
        <f t="shared" si="2303"/>
        <v>0.8118507961106658</v>
      </c>
      <c r="DI951" s="1">
        <f t="shared" si="2304"/>
        <v>0.76395099107499598</v>
      </c>
      <c r="DJ951" s="1">
        <f t="shared" si="2305"/>
        <v>0.7151902133760254</v>
      </c>
      <c r="DK951" s="1">
        <f t="shared" si="2306"/>
        <v>0.66598423584565769</v>
      </c>
      <c r="DL951" s="1">
        <f t="shared" si="2307"/>
        <v>0.61675978832394596</v>
      </c>
      <c r="DM951" s="1">
        <f t="shared" si="2308"/>
        <v>0.56794353658506214</v>
      </c>
      <c r="DN951" s="1">
        <f t="shared" si="2309"/>
        <v>0.5199510663426774</v>
      </c>
      <c r="DO951" s="1">
        <f t="shared" si="2310"/>
        <v>0.47317635059006591</v>
      </c>
      <c r="DP951" s="1">
        <f t="shared" si="2311"/>
        <v>0.42798214723000916</v>
      </c>
      <c r="DQ951" s="1">
        <f t="shared" si="2312"/>
        <v>0.38469171667623775</v>
      </c>
      <c r="DR951" s="1">
        <f t="shared" si="2313"/>
        <v>0.34358217024909632</v>
      </c>
      <c r="DS951" s="1">
        <f t="shared" si="2314"/>
        <v>0.30487966567184577</v>
      </c>
      <c r="DT951" s="1">
        <f t="shared" si="2315"/>
        <v>0.26875656272360104</v>
      </c>
      <c r="DU951" s="1">
        <f t="shared" si="2316"/>
        <v>0.23533054741794429</v>
      </c>
      <c r="DV951" s="1">
        <f t="shared" si="2317"/>
        <v>0.20466563399676593</v>
      </c>
      <c r="DW951" s="1">
        <f t="shared" si="2318"/>
        <v>0.17677486677439891</v>
      </c>
      <c r="DX951" s="1">
        <f t="shared" si="2319"/>
        <v>0.15162447336503659</v>
      </c>
      <c r="DY951" s="1">
        <f t="shared" si="2320"/>
        <v>0.1291391703988953</v>
      </c>
      <c r="DZ951" s="1">
        <f t="shared" si="2321"/>
        <v>0.10920829404985262</v>
      </c>
      <c r="EA951" s="1">
        <f t="shared" si="2322"/>
        <v>9.1692420401107658E-2</v>
      </c>
      <c r="EB951" s="1">
        <f t="shared" si="2323"/>
        <v>7.6430153154787239E-2</v>
      </c>
      <c r="EC951" s="1">
        <f t="shared" si="2324"/>
        <v>6.3244785479463314E-2</v>
      </c>
      <c r="ED951" s="1">
        <f t="shared" si="2325"/>
        <v>5.1950585039950307E-2</v>
      </c>
      <c r="EE951" s="1">
        <f t="shared" si="2326"/>
        <v>4.2358502152036279E-2</v>
      </c>
      <c r="EF951" s="1">
        <f t="shared" si="2327"/>
        <v>3.4281156170593546E-2</v>
      </c>
      <c r="EG951" s="1">
        <f t="shared" si="2328"/>
        <v>2.7537010562769124E-2</v>
      </c>
      <c r="EH951" s="1">
        <f t="shared" si="2329"/>
        <v>2.19536991213031E-2</v>
      </c>
      <c r="EI951" s="1">
        <f t="shared" si="2330"/>
        <v>1.7370511684010499E-2</v>
      </c>
      <c r="EJ951" s="1">
        <f t="shared" si="2331"/>
        <v>1.3640085653857619E-2</v>
      </c>
      <c r="EK951" s="1">
        <f t="shared" si="2332"/>
        <v>1.0629378539844329E-2</v>
      </c>
      <c r="EL951" s="1">
        <f t="shared" si="2333"/>
        <v>8.2200164446303795E-3</v>
      </c>
      <c r="EM951" s="1">
        <f t="shared" si="2334"/>
        <v>6.3081243714563457E-3</v>
      </c>
      <c r="EN951" s="1">
        <f t="shared" si="2335"/>
        <v>4.8037473903270369E-3</v>
      </c>
      <c r="EO951" s="1">
        <f t="shared" si="2336"/>
        <v>3.6299684169498001E-3</v>
      </c>
      <c r="EP951" s="1">
        <f t="shared" si="2337"/>
        <v>2.7218201188682072E-3</v>
      </c>
      <c r="EQ951" s="1">
        <f t="shared" si="2338"/>
        <v>2.025076798098989E-3</v>
      </c>
      <c r="ER951" s="1">
        <f t="shared" si="2339"/>
        <v>1.4949984371733485E-3</v>
      </c>
      <c r="ES951" s="1">
        <f t="shared" si="2340"/>
        <v>1.0950846764108137E-3</v>
      </c>
      <c r="ET951" s="1">
        <f t="shared" si="2341"/>
        <v>7.958823085295663E-4</v>
      </c>
      <c r="EU951" s="1">
        <f t="shared" si="2342"/>
        <v>5.7387664924838776E-4</v>
      </c>
      <c r="EV951" s="1">
        <f t="shared" si="2343"/>
        <v>4.1048529920228636E-4</v>
      </c>
      <c r="EW951" s="1">
        <f t="shared" si="2344"/>
        <v>2.9116249658873441E-4</v>
      </c>
      <c r="EX951" s="1">
        <f t="shared" si="2345"/>
        <v>2.0461332725205117E-4</v>
      </c>
      <c r="EY951" s="1">
        <f t="shared" si="2346"/>
        <v>1.4210906059848046E-4</v>
      </c>
      <c r="EZ951" s="1">
        <f t="shared" si="2347"/>
        <v>9.6887011990293154E-5</v>
      </c>
      <c r="FA951" s="1">
        <f t="shared" si="2348"/>
        <v>6.3609330645610508E-5</v>
      </c>
      <c r="FB951" s="1">
        <f t="shared" si="2349"/>
        <v>3.7843062771619205E-5</v>
      </c>
      <c r="FC951" s="1">
        <f t="shared" si="2350"/>
        <v>1.5505870935789364E-5</v>
      </c>
      <c r="FD951" s="75">
        <f t="shared" si="2201"/>
        <v>-1.5505870935789364E-5</v>
      </c>
    </row>
    <row r="952" spans="7:160" x14ac:dyDescent="0.35">
      <c r="G952" t="str">
        <f t="shared" si="2197"/>
        <v>Refd, t=4.68</v>
      </c>
      <c r="H952" s="76">
        <f t="shared" si="2198"/>
        <v>4.6849999999999223</v>
      </c>
      <c r="I952" s="1">
        <f t="shared" si="2199"/>
        <v>0</v>
      </c>
      <c r="J952" s="22">
        <f t="shared" si="2200"/>
        <v>6.4144021491448313E-9</v>
      </c>
      <c r="K952" s="1">
        <f t="shared" si="2202"/>
        <v>3.311815154236244E-8</v>
      </c>
      <c r="L952" s="1">
        <f t="shared" si="2203"/>
        <v>8.4051875692670285E-8</v>
      </c>
      <c r="M952" s="1">
        <f t="shared" si="2204"/>
        <v>1.7613733377329889E-7</v>
      </c>
      <c r="N952" s="1">
        <f t="shared" si="2205"/>
        <v>3.3656476677274712E-7</v>
      </c>
      <c r="O952" s="1">
        <f t="shared" si="2206"/>
        <v>6.083633368152427E-7</v>
      </c>
      <c r="P952" s="1">
        <f t="shared" si="2207"/>
        <v>1.0586761777817866E-6</v>
      </c>
      <c r="Q952" s="1">
        <f t="shared" si="2208"/>
        <v>1.7908979039569552E-6</v>
      </c>
      <c r="R952" s="1">
        <f t="shared" si="2209"/>
        <v>2.9622542693383799E-6</v>
      </c>
      <c r="S952" s="1">
        <f t="shared" si="2210"/>
        <v>4.8089458883216144E-6</v>
      </c>
      <c r="T952" s="1">
        <f t="shared" si="2211"/>
        <v>7.6816605491807183E-6</v>
      </c>
      <c r="U952" s="1">
        <f t="shared" si="2212"/>
        <v>1.2095098782129464E-5</v>
      </c>
      <c r="V952" s="1">
        <f t="shared" si="2213"/>
        <v>1.879616561030839E-5</v>
      </c>
      <c r="W952" s="1">
        <f t="shared" si="2214"/>
        <v>2.8856657245988685E-5</v>
      </c>
      <c r="X952" s="1">
        <f t="shared" si="2215"/>
        <v>4.3797597262923798E-5</v>
      </c>
      <c r="Y952" s="1">
        <f t="shared" si="2216"/>
        <v>6.5753810933356658E-5</v>
      </c>
      <c r="Z952" s="1">
        <f t="shared" si="2217"/>
        <v>9.7688796079788885E-5</v>
      </c>
      <c r="AA952" s="1">
        <f t="shared" si="2218"/>
        <v>1.4367134242026491E-4</v>
      </c>
      <c r="AB952" s="1">
        <f t="shared" si="2219"/>
        <v>2.0922651260585137E-4</v>
      </c>
      <c r="AC952" s="1">
        <f t="shared" si="2220"/>
        <v>3.0177432202257087E-4</v>
      </c>
      <c r="AD952" s="1">
        <f t="shared" si="2221"/>
        <v>4.3116948780986115E-4</v>
      </c>
      <c r="AE952" s="1">
        <f t="shared" si="2222"/>
        <v>6.1035466527139257E-4</v>
      </c>
      <c r="AF952" s="1">
        <f t="shared" si="2223"/>
        <v>8.5613732851024926E-4</v>
      </c>
      <c r="AG952" s="1">
        <f t="shared" si="2224"/>
        <v>1.1900965527980711E-3</v>
      </c>
      <c r="AH952" s="1">
        <f t="shared" si="2225"/>
        <v>1.6396201169692531E-3</v>
      </c>
      <c r="AI952" s="1">
        <f t="shared" si="2226"/>
        <v>2.2390643320572786E-3</v>
      </c>
      <c r="AJ952" s="1">
        <f t="shared" si="2227"/>
        <v>3.0310187032319331E-3</v>
      </c>
      <c r="AK952" s="1">
        <f t="shared" si="2228"/>
        <v>4.067645004597005E-3</v>
      </c>
      <c r="AL952" s="1">
        <f t="shared" si="2229"/>
        <v>5.4120458758532457E-3</v>
      </c>
      <c r="AM952" s="1">
        <f t="shared" si="2230"/>
        <v>7.1396021941085262E-3</v>
      </c>
      <c r="AN952" s="1">
        <f t="shared" si="2231"/>
        <v>9.3392020941398309E-3</v>
      </c>
      <c r="AO952" s="1">
        <f t="shared" si="2232"/>
        <v>1.2114268776221029E-2</v>
      </c>
      <c r="AP952" s="1">
        <f t="shared" si="2233"/>
        <v>1.5583480604991661E-2</v>
      </c>
      <c r="AQ952" s="1">
        <f t="shared" si="2234"/>
        <v>1.9881067135957553E-2</v>
      </c>
      <c r="AR952" s="1">
        <f t="shared" si="2235"/>
        <v>2.515656038840677E-2</v>
      </c>
      <c r="AS952" s="1">
        <f t="shared" si="2236"/>
        <v>3.1573883657311348E-2</v>
      </c>
      <c r="AT952" s="1">
        <f t="shared" si="2237"/>
        <v>3.9309671945376531E-2</v>
      </c>
      <c r="AU952" s="1">
        <f t="shared" si="2238"/>
        <v>4.8550739801713684E-2</v>
      </c>
      <c r="AV952" s="1">
        <f t="shared" si="2239"/>
        <v>5.9490644452693052E-2</v>
      </c>
      <c r="AW952" s="1">
        <f t="shared" si="2240"/>
        <v>7.2325334273762046E-2</v>
      </c>
      <c r="AX952" s="1">
        <f t="shared" si="2241"/>
        <v>8.7247923607948516E-2</v>
      </c>
      <c r="AY952" s="1">
        <f t="shared" si="2242"/>
        <v>0.10444269241476571</v>
      </c>
      <c r="AZ952" s="1">
        <f t="shared" si="2243"/>
        <v>0.124078469989995</v>
      </c>
      <c r="BA952" s="1">
        <f t="shared" si="2244"/>
        <v>0.14630162196022603</v>
      </c>
      <c r="BB952" s="1">
        <f t="shared" si="2245"/>
        <v>0.17122891427377807</v>
      </c>
      <c r="BC952" s="1">
        <f t="shared" si="2246"/>
        <v>0.19894057209815794</v>
      </c>
      <c r="BD952" s="1">
        <f t="shared" si="2247"/>
        <v>0.22947388070263125</v>
      </c>
      <c r="BE952" s="1">
        <f t="shared" si="2248"/>
        <v>0.26281768551654466</v>
      </c>
      <c r="BF952" s="1">
        <f t="shared" si="2249"/>
        <v>0.29890813668175864</v>
      </c>
      <c r="BG952" s="1">
        <f t="shared" si="2250"/>
        <v>0.33762598813516431</v>
      </c>
      <c r="BH952" s="1">
        <f t="shared" si="2251"/>
        <v>0.37879570292554154</v>
      </c>
      <c r="BI952" s="1">
        <f t="shared" si="2252"/>
        <v>0.42218653736768325</v>
      </c>
      <c r="BJ952" s="1">
        <f t="shared" si="2253"/>
        <v>0.46751568091670043</v>
      </c>
      <c r="BK952" s="1">
        <f t="shared" si="2254"/>
        <v>0.51445342209150158</v>
      </c>
      <c r="BL952" s="1">
        <f t="shared" si="2255"/>
        <v>0.56263020039211686</v>
      </c>
      <c r="BM952" s="1">
        <f t="shared" si="2256"/>
        <v>0.61164529760377162</v>
      </c>
      <c r="BN952" s="1">
        <f t="shared" si="2257"/>
        <v>0.66107682683243463</v>
      </c>
      <c r="BO952" s="1">
        <f t="shared" si="2258"/>
        <v>0.71049260107281365</v>
      </c>
      <c r="BP952" s="1">
        <f t="shared" si="2259"/>
        <v>0.75946141076688145</v>
      </c>
      <c r="BQ952" s="1">
        <f t="shared" si="2260"/>
        <v>0.80756421553892199</v>
      </c>
      <c r="BR952" s="1">
        <f t="shared" si="2261"/>
        <v>0.85440476078203598</v>
      </c>
      <c r="BS952" s="1">
        <f t="shared" si="2262"/>
        <v>0.89961916438569167</v>
      </c>
      <c r="BT952" s="1">
        <f t="shared" si="2263"/>
        <v>0.94288407975035149</v>
      </c>
      <c r="BU952" s="1">
        <f t="shared" si="2264"/>
        <v>0.98392312349099698</v>
      </c>
      <c r="BV952" s="1">
        <f t="shared" si="2265"/>
        <v>1.0225113535557657</v>
      </c>
      <c r="BW952" s="1">
        <f t="shared" si="2266"/>
        <v>1.0584776886574943</v>
      </c>
      <c r="BX952" s="1">
        <f t="shared" si="2267"/>
        <v>1.0917052654830952</v>
      </c>
      <c r="BY952" s="1">
        <f t="shared" si="2268"/>
        <v>1.1221298290798007</v>
      </c>
      <c r="BZ952" s="1">
        <f t="shared" si="2269"/>
        <v>1.1497363380931633</v>
      </c>
      <c r="CA952" s="1">
        <f t="shared" si="2270"/>
        <v>1.1745540355799429</v>
      </c>
      <c r="CB952" s="1">
        <f t="shared" si="2271"/>
        <v>1.1966502851122944</v>
      </c>
      <c r="CC952" s="1">
        <f t="shared" si="2272"/>
        <v>1.2161234998446442</v>
      </c>
      <c r="CD952" s="1">
        <f t="shared" si="2273"/>
        <v>1.2330954999114563</v>
      </c>
      <c r="CE952" s="1">
        <f t="shared" si="2274"/>
        <v>1.2477036232650773</v>
      </c>
      <c r="CF952" s="1">
        <f t="shared" si="2275"/>
        <v>1.260092890305577</v>
      </c>
      <c r="CG952" s="1">
        <f t="shared" si="2276"/>
        <v>1.2704084875661004</v>
      </c>
      <c r="CH952" s="1">
        <f t="shared" si="2277"/>
        <v>1.2787887946985277</v>
      </c>
      <c r="CI952" s="1">
        <f t="shared" si="2278"/>
        <v>1.2853591362335945</v>
      </c>
      <c r="CJ952" s="1">
        <f t="shared" si="2279"/>
        <v>1.2902263986286271</v>
      </c>
      <c r="CK952" s="1">
        <f t="shared" si="2280"/>
        <v>1.2934746166102284</v>
      </c>
      <c r="CL952" s="1">
        <f t="shared" si="2281"/>
        <v>1.2951616023161157</v>
      </c>
      <c r="CM952" s="1">
        <f t="shared" si="2282"/>
        <v>1.295316666634126</v>
      </c>
      <c r="CN952" s="1">
        <f t="shared" si="2283"/>
        <v>1.2939394637377308</v>
      </c>
      <c r="CO952" s="1">
        <f t="shared" si="2284"/>
        <v>1.2909999755345636</v>
      </c>
      <c r="CP952" s="1">
        <f t="shared" si="2285"/>
        <v>1.2864396403556755</v>
      </c>
      <c r="CQ952" s="1">
        <f t="shared" si="2286"/>
        <v>1.2801736172008844</v>
      </c>
      <c r="CR952" s="1">
        <f t="shared" si="2287"/>
        <v>1.2720941607699499</v>
      </c>
      <c r="CS952" s="1">
        <f t="shared" si="2288"/>
        <v>1.2620750613271328</v>
      </c>
      <c r="CT952" s="1">
        <f t="shared" si="2289"/>
        <v>1.2499770758885873</v>
      </c>
      <c r="CU952" s="1">
        <f t="shared" si="2290"/>
        <v>1.2356542429981596</v>
      </c>
      <c r="CV952" s="1">
        <f t="shared" si="2291"/>
        <v>1.2189609333118072</v>
      </c>
      <c r="CW952" s="1">
        <f t="shared" si="2292"/>
        <v>1.1997594443483626</v>
      </c>
      <c r="CX952" s="1">
        <f t="shared" si="2293"/>
        <v>1.1779279031450391</v>
      </c>
      <c r="CY952" s="1">
        <f t="shared" si="2294"/>
        <v>1.1533681990651119</v>
      </c>
      <c r="CZ952" s="1">
        <f t="shared" si="2295"/>
        <v>1.1260136350091758</v>
      </c>
      <c r="DA952" s="1">
        <f t="shared" si="2296"/>
        <v>1.0958359631999739</v>
      </c>
      <c r="DB952" s="1">
        <f t="shared" si="2297"/>
        <v>1.0628514655426642</v>
      </c>
      <c r="DC952" s="1">
        <f t="shared" si="2298"/>
        <v>1.0271257514122119</v>
      </c>
      <c r="DD952" s="1">
        <f t="shared" si="2299"/>
        <v>0.9887769793776251</v>
      </c>
      <c r="DE952" s="1">
        <f t="shared" si="2300"/>
        <v>0.94797726399569915</v>
      </c>
      <c r="DF952" s="1">
        <f t="shared" si="2301"/>
        <v>0.90495210274311488</v>
      </c>
      <c r="DG952" s="1">
        <f t="shared" si="2302"/>
        <v>0.85997774794288651</v>
      </c>
      <c r="DH952" s="1">
        <f t="shared" si="2303"/>
        <v>0.81337654908893864</v>
      </c>
      <c r="DI952" s="1">
        <f t="shared" si="2304"/>
        <v>0.76551039592138859</v>
      </c>
      <c r="DJ952" s="1">
        <f t="shared" si="2305"/>
        <v>0.7167724948321994</v>
      </c>
      <c r="DK952" s="1">
        <f t="shared" si="2306"/>
        <v>0.66757780340696771</v>
      </c>
      <c r="DL952" s="1">
        <f t="shared" si="2307"/>
        <v>0.618352523344883</v>
      </c>
      <c r="DM952" s="1">
        <f t="shared" si="2308"/>
        <v>0.56952310496685987</v>
      </c>
      <c r="DN952" s="1">
        <f t="shared" si="2309"/>
        <v>0.52150524298112999</v>
      </c>
      <c r="DO952" s="1">
        <f t="shared" si="2310"/>
        <v>0.47469334110203126</v>
      </c>
      <c r="DP952" s="1">
        <f t="shared" si="2311"/>
        <v>0.42945089269193465</v>
      </c>
      <c r="DQ952" s="1">
        <f t="shared" si="2312"/>
        <v>0.38610216818210213</v>
      </c>
      <c r="DR952" s="1">
        <f t="shared" si="2313"/>
        <v>0.34492552194573373</v>
      </c>
      <c r="DS952" s="1">
        <f t="shared" si="2314"/>
        <v>0.30614853741463327</v>
      </c>
      <c r="DT952" s="1">
        <f t="shared" si="2315"/>
        <v>0.26994512642700463</v>
      </c>
      <c r="DU952" s="1">
        <f t="shared" si="2316"/>
        <v>0.23643459433718192</v>
      </c>
      <c r="DV952" s="1">
        <f t="shared" si="2317"/>
        <v>0.20568258334389516</v>
      </c>
      <c r="DW952" s="1">
        <f t="shared" si="2318"/>
        <v>0.17770371903032522</v>
      </c>
      <c r="DX952" s="1">
        <f t="shared" si="2319"/>
        <v>0.15246571421247757</v>
      </c>
      <c r="DY952" s="1">
        <f t="shared" si="2320"/>
        <v>0.12989463322661002</v>
      </c>
      <c r="DZ952" s="1">
        <f t="shared" si="2321"/>
        <v>0.10988099037301753</v>
      </c>
      <c r="EA952" s="1">
        <f t="shared" si="2322"/>
        <v>9.228634826894154E-2</v>
      </c>
      <c r="EB952" s="1">
        <f t="shared" si="2323"/>
        <v>7.6950093689845345E-2</v>
      </c>
      <c r="EC952" s="1">
        <f t="shared" si="2324"/>
        <v>6.3696097175632488E-2</v>
      </c>
      <c r="ED952" s="1">
        <f t="shared" si="2325"/>
        <v>5.2339004437089692E-2</v>
      </c>
      <c r="EE952" s="1">
        <f t="shared" si="2326"/>
        <v>4.2689958128082642E-2</v>
      </c>
      <c r="EF952" s="1">
        <f t="shared" si="2327"/>
        <v>3.4561603482133878E-2</v>
      </c>
      <c r="EG952" s="1">
        <f t="shared" si="2328"/>
        <v>2.7772286557220135E-2</v>
      </c>
      <c r="EH952" s="1">
        <f t="shared" si="2329"/>
        <v>2.2149405861148361E-2</v>
      </c>
      <c r="EI952" s="1">
        <f t="shared" si="2330"/>
        <v>1.7531924169610653E-2</v>
      </c>
      <c r="EJ952" s="1">
        <f t="shared" si="2331"/>
        <v>1.3772085484791587E-2</v>
      </c>
      <c r="EK952" s="1">
        <f t="shared" si="2332"/>
        <v>1.0736411266911451E-2</v>
      </c>
      <c r="EL952" s="1">
        <f t="shared" si="2333"/>
        <v>8.3060700600335428E-3</v>
      </c>
      <c r="EM952" s="1">
        <f t="shared" si="2334"/>
        <v>6.37672586357994E-3</v>
      </c>
      <c r="EN952" s="1">
        <f t="shared" si="2335"/>
        <v>4.857974032267909E-3</v>
      </c>
      <c r="EO952" s="1">
        <f t="shared" si="2336"/>
        <v>3.6724704301505477E-3</v>
      </c>
      <c r="EP952" s="1">
        <f t="shared" si="2337"/>
        <v>2.7548515111317103E-3</v>
      </c>
      <c r="EQ952" s="1">
        <f t="shared" si="2338"/>
        <v>2.0505314710637826E-3</v>
      </c>
      <c r="ER952" s="1">
        <f t="shared" si="2339"/>
        <v>1.5144490443851346E-3</v>
      </c>
      <c r="ES952" s="1">
        <f t="shared" si="2340"/>
        <v>1.1098221454661481E-3</v>
      </c>
      <c r="ET952" s="1">
        <f t="shared" si="2341"/>
        <v>8.0695438130570037E-4</v>
      </c>
      <c r="EU952" s="1">
        <f t="shared" si="2342"/>
        <v>5.8212421181200798E-4</v>
      </c>
      <c r="EV952" s="1">
        <f t="shared" si="2343"/>
        <v>4.1657564329439792E-4</v>
      </c>
      <c r="EW952" s="1">
        <f t="shared" si="2344"/>
        <v>2.9561895898463453E-4</v>
      </c>
      <c r="EX952" s="1">
        <f t="shared" si="2345"/>
        <v>2.078409766871959E-4</v>
      </c>
      <c r="EY952" s="1">
        <f t="shared" si="2346"/>
        <v>1.4441622955390894E-4</v>
      </c>
      <c r="EZ952" s="1">
        <f t="shared" si="2347"/>
        <v>9.8502483635387164E-5</v>
      </c>
      <c r="FA952" s="1">
        <f t="shared" si="2348"/>
        <v>6.4694860978566844E-5</v>
      </c>
      <c r="FB952" s="1">
        <f t="shared" si="2349"/>
        <v>3.8500598180464831E-5</v>
      </c>
      <c r="FC952" s="1">
        <f t="shared" si="2350"/>
        <v>1.5778237629479547E-5</v>
      </c>
      <c r="FD952" s="75">
        <f t="shared" si="2201"/>
        <v>-1.5778237629479547E-5</v>
      </c>
    </row>
    <row r="953" spans="7:160" x14ac:dyDescent="0.35">
      <c r="G953" t="str">
        <f t="shared" si="2197"/>
        <v>Refd, t=4.69</v>
      </c>
      <c r="H953" s="76">
        <f t="shared" si="2198"/>
        <v>4.6899999999999222</v>
      </c>
      <c r="I953" s="1">
        <f t="shared" si="2199"/>
        <v>0</v>
      </c>
      <c r="J953" s="22">
        <f t="shared" si="2200"/>
        <v>6.3443510290475753E-9</v>
      </c>
      <c r="K953" s="1">
        <f t="shared" si="2202"/>
        <v>3.2756646441740678E-8</v>
      </c>
      <c r="L953" s="1">
        <f t="shared" si="2203"/>
        <v>8.3135373076257039E-8</v>
      </c>
      <c r="M953" s="1">
        <f t="shared" si="2204"/>
        <v>1.742198411504701E-7</v>
      </c>
      <c r="N953" s="1">
        <f t="shared" si="2205"/>
        <v>3.3290875246229593E-7</v>
      </c>
      <c r="O953" s="1">
        <f t="shared" si="2206"/>
        <v>6.017727756443417E-7</v>
      </c>
      <c r="P953" s="1">
        <f t="shared" si="2207"/>
        <v>1.0472445688069134E-6</v>
      </c>
      <c r="Q953" s="1">
        <f t="shared" si="2208"/>
        <v>1.7716330621688863E-6</v>
      </c>
      <c r="R953" s="1">
        <f t="shared" si="2209"/>
        <v>2.9305269877004712E-6</v>
      </c>
      <c r="S953" s="1">
        <f t="shared" si="2210"/>
        <v>4.7576903327198267E-6</v>
      </c>
      <c r="T953" s="1">
        <f t="shared" si="2211"/>
        <v>7.6002295913740616E-6</v>
      </c>
      <c r="U953" s="1">
        <f t="shared" si="2212"/>
        <v>1.1967646540923776E-5</v>
      </c>
      <c r="V953" s="1">
        <f t="shared" si="2213"/>
        <v>1.859939156965611E-5</v>
      </c>
      <c r="W953" s="1">
        <f t="shared" si="2214"/>
        <v>2.8556701096809547E-5</v>
      </c>
      <c r="X953" s="1">
        <f t="shared" si="2215"/>
        <v>4.3345821278555497E-5</v>
      </c>
      <c r="Y953" s="1">
        <f t="shared" si="2216"/>
        <v>6.5081148275320566E-5</v>
      </c>
      <c r="Z953" s="1">
        <f t="shared" si="2217"/>
        <v>9.6698281127048725E-5</v>
      </c>
      <c r="AA953" s="1">
        <f t="shared" si="2218"/>
        <v>1.4222837668748724E-4</v>
      </c>
      <c r="AB953" s="1">
        <f t="shared" si="2219"/>
        <v>2.071463625263933E-4</v>
      </c>
      <c r="AC953" s="1">
        <f t="shared" si="2220"/>
        <v>2.9880630032690249E-4</v>
      </c>
      <c r="AD953" s="1">
        <f t="shared" si="2221"/>
        <v>4.2697724809904444E-4</v>
      </c>
      <c r="AE953" s="1">
        <f t="shared" si="2222"/>
        <v>6.0449205140984035E-4</v>
      </c>
      <c r="AF953" s="1">
        <f t="shared" si="2223"/>
        <v>8.4801928007940031E-4</v>
      </c>
      <c r="AG953" s="1">
        <f t="shared" si="2224"/>
        <v>1.1789646894556185E-3</v>
      </c>
      <c r="AH953" s="1">
        <f t="shared" si="2225"/>
        <v>1.6245028223375116E-3</v>
      </c>
      <c r="AI953" s="1">
        <f t="shared" si="2226"/>
        <v>2.2187314441101066E-3</v>
      </c>
      <c r="AJ953" s="1">
        <f t="shared" si="2227"/>
        <v>3.0039313016500539E-3</v>
      </c>
      <c r="AK953" s="1">
        <f t="shared" si="2228"/>
        <v>4.0319012686908431E-3</v>
      </c>
      <c r="AL953" s="1">
        <f t="shared" si="2229"/>
        <v>5.3653245633342658E-3</v>
      </c>
      <c r="AM953" s="1">
        <f t="shared" si="2230"/>
        <v>7.0791059442947947E-3</v>
      </c>
      <c r="AN953" s="1">
        <f t="shared" si="2231"/>
        <v>9.2616034594905066E-3</v>
      </c>
      <c r="AO953" s="1">
        <f t="shared" si="2232"/>
        <v>1.2015662590113272E-2</v>
      </c>
      <c r="AP953" s="1">
        <f t="shared" si="2233"/>
        <v>1.5459346944663064E-2</v>
      </c>
      <c r="AQ953" s="1">
        <f t="shared" si="2234"/>
        <v>1.9726249669230325E-2</v>
      </c>
      <c r="AR953" s="1">
        <f t="shared" si="2235"/>
        <v>2.4965265224948349E-2</v>
      </c>
      <c r="AS953" s="1">
        <f t="shared" si="2236"/>
        <v>3.1339703881149601E-2</v>
      </c>
      <c r="AT953" s="1">
        <f t="shared" si="2237"/>
        <v>3.9025642711448053E-2</v>
      </c>
      <c r="AU953" s="1">
        <f t="shared" si="2238"/>
        <v>4.8209428175119334E-2</v>
      </c>
      <c r="AV953" s="1">
        <f t="shared" si="2239"/>
        <v>5.9084277017438416E-2</v>
      </c>
      <c r="AW953" s="1">
        <f t="shared" si="2240"/>
        <v>7.1845963931894283E-2</v>
      </c>
      <c r="AX953" s="1">
        <f t="shared" si="2241"/>
        <v>8.6687634962778287E-2</v>
      </c>
      <c r="AY953" s="1">
        <f t="shared" si="2242"/>
        <v>0.10379384275938758</v>
      </c>
      <c r="AZ953" s="1">
        <f t="shared" si="2243"/>
        <v>0.12333396032516025</v>
      </c>
      <c r="BA953" s="1">
        <f t="shared" si="2244"/>
        <v>0.14545518980524372</v>
      </c>
      <c r="BB953" s="1">
        <f t="shared" si="2245"/>
        <v>0.17027543750437249</v>
      </c>
      <c r="BC953" s="1">
        <f t="shared" si="2246"/>
        <v>0.19787637085901469</v>
      </c>
      <c r="BD953" s="1">
        <f t="shared" si="2247"/>
        <v>0.22829700281435461</v>
      </c>
      <c r="BE953" s="1">
        <f t="shared" si="2248"/>
        <v>0.26152815992325745</v>
      </c>
      <c r="BF953" s="1">
        <f t="shared" si="2249"/>
        <v>0.29750817952383202</v>
      </c>
      <c r="BG953" s="1">
        <f t="shared" si="2250"/>
        <v>0.33612014708035948</v>
      </c>
      <c r="BH953" s="1">
        <f t="shared" si="2251"/>
        <v>0.37719092747599503</v>
      </c>
      <c r="BI953" s="1">
        <f t="shared" si="2252"/>
        <v>0.42049216592087357</v>
      </c>
      <c r="BJ953" s="1">
        <f t="shared" si="2253"/>
        <v>0.46574333925134564</v>
      </c>
      <c r="BK953" s="1">
        <f t="shared" si="2254"/>
        <v>0.51261683245050627</v>
      </c>
      <c r="BL953" s="1">
        <f t="shared" si="2255"/>
        <v>0.56074490515598074</v>
      </c>
      <c r="BM953" s="1">
        <f t="shared" si="2256"/>
        <v>0.60972830635872088</v>
      </c>
      <c r="BN953" s="1">
        <f t="shared" si="2257"/>
        <v>0.65914620009262637</v>
      </c>
      <c r="BO953" s="1">
        <f t="shared" si="2258"/>
        <v>0.70856698768549087</v>
      </c>
      <c r="BP953" s="1">
        <f t="shared" si="2259"/>
        <v>0.757559558828937</v>
      </c>
      <c r="BQ953" s="1">
        <f t="shared" si="2260"/>
        <v>0.8057044782702355</v>
      </c>
      <c r="BR953" s="1">
        <f t="shared" si="2261"/>
        <v>0.85260461911387231</v>
      </c>
      <c r="BS953" s="1">
        <f t="shared" si="2262"/>
        <v>0.89789478701270309</v>
      </c>
      <c r="BT953" s="1">
        <f t="shared" si="2263"/>
        <v>0.94124993914743671</v>
      </c>
      <c r="BU953" s="1">
        <f t="shared" si="2264"/>
        <v>0.9823916830917826</v>
      </c>
      <c r="BV953" s="1">
        <f t="shared" si="2265"/>
        <v>1.021092837185658</v>
      </c>
      <c r="BW953" s="1">
        <f t="shared" si="2266"/>
        <v>1.0571799387219967</v>
      </c>
      <c r="BX953" s="1">
        <f t="shared" si="2267"/>
        <v>1.0905336916664796</v>
      </c>
      <c r="BY953" s="1">
        <f t="shared" si="2268"/>
        <v>1.1210874447396386</v>
      </c>
      <c r="BZ953" s="1">
        <f t="shared" si="2269"/>
        <v>1.148823877438385</v>
      </c>
      <c r="CA953" s="1">
        <f t="shared" si="2270"/>
        <v>1.1737701413327664</v>
      </c>
      <c r="CB953" s="1">
        <f t="shared" si="2271"/>
        <v>1.1959917538428761</v>
      </c>
      <c r="CC953" s="1">
        <f t="shared" si="2272"/>
        <v>1.2155855706150009</v>
      </c>
      <c r="CD953" s="1">
        <f t="shared" si="2273"/>
        <v>1.2326721712732052</v>
      </c>
      <c r="CE953" s="1">
        <f t="shared" si="2274"/>
        <v>1.2473879839500552</v>
      </c>
      <c r="CF953" s="1">
        <f t="shared" si="2275"/>
        <v>1.2598774499945704</v>
      </c>
      <c r="CG953" s="1">
        <f t="shared" si="2276"/>
        <v>1.2702854957408243</v>
      </c>
      <c r="CH953" s="1">
        <f t="shared" si="2277"/>
        <v>1.2787505375751633</v>
      </c>
      <c r="CI953" s="1">
        <f t="shared" si="2278"/>
        <v>1.2853982039401111</v>
      </c>
      <c r="CJ953" s="1">
        <f t="shared" si="2279"/>
        <v>1.2903359169369459</v>
      </c>
      <c r="CK953" s="1">
        <f t="shared" si="2280"/>
        <v>1.2936484395140824</v>
      </c>
      <c r="CL953" s="1">
        <f t="shared" si="2281"/>
        <v>1.2953944634449981</v>
      </c>
      <c r="CM953" s="1">
        <f t="shared" si="2282"/>
        <v>1.2956042888501536</v>
      </c>
      <c r="CN953" s="1">
        <f t="shared" si="2283"/>
        <v>1.2942786272615423</v>
      </c>
      <c r="CO953" s="1">
        <f t="shared" si="2284"/>
        <v>1.2913885456192447</v>
      </c>
      <c r="CP953" s="1">
        <f t="shared" si="2285"/>
        <v>1.2868765559412425</v>
      </c>
      <c r="CQ953" s="1">
        <f t="shared" si="2286"/>
        <v>1.2806588422283423</v>
      </c>
      <c r="CR953" s="1">
        <f t="shared" si="2287"/>
        <v>1.2726286000177549</v>
      </c>
      <c r="CS953" s="1">
        <f t="shared" si="2288"/>
        <v>1.262660442856796</v>
      </c>
      <c r="CT953" s="1">
        <f t="shared" si="2289"/>
        <v>1.2506158025381966</v>
      </c>
      <c r="CU953" s="1">
        <f t="shared" si="2290"/>
        <v>1.2363492159048357</v>
      </c>
      <c r="CV953" s="1">
        <f t="shared" si="2291"/>
        <v>1.2197153512040106</v>
      </c>
      <c r="CW953" s="1">
        <f t="shared" si="2292"/>
        <v>1.2005765833145228</v>
      </c>
      <c r="CX953" s="1">
        <f t="shared" si="2293"/>
        <v>1.1788108827038311</v>
      </c>
      <c r="CY953" s="1">
        <f t="shared" si="2294"/>
        <v>1.1543197415457229</v>
      </c>
      <c r="CZ953" s="1">
        <f t="shared" si="2295"/>
        <v>1.1270358263789015</v>
      </c>
      <c r="DA953" s="1">
        <f t="shared" si="2296"/>
        <v>1.0969300244155342</v>
      </c>
      <c r="DB953" s="1">
        <f t="shared" si="2297"/>
        <v>1.0640175441112449</v>
      </c>
      <c r="DC953" s="1">
        <f t="shared" si="2298"/>
        <v>1.0283627430007496</v>
      </c>
      <c r="DD953" s="1">
        <f t="shared" si="2299"/>
        <v>0.99008238890381661</v>
      </c>
      <c r="DE953" s="1">
        <f t="shared" si="2300"/>
        <v>0.94934711461207011</v>
      </c>
      <c r="DF953" s="1">
        <f t="shared" si="2301"/>
        <v>0.9063808994776984</v>
      </c>
      <c r="DG953" s="1">
        <f t="shared" si="2302"/>
        <v>0.86145850053490836</v>
      </c>
      <c r="DH953" s="1">
        <f t="shared" si="2303"/>
        <v>0.81490085586031802</v>
      </c>
      <c r="DI953" s="1">
        <f t="shared" si="2304"/>
        <v>0.76706858751070606</v>
      </c>
      <c r="DJ953" s="1">
        <f t="shared" si="2305"/>
        <v>0.71835383348225945</v>
      </c>
      <c r="DK953" s="1">
        <f t="shared" si="2306"/>
        <v>0.66917073045872655</v>
      </c>
      <c r="DL953" s="1">
        <f t="shared" si="2307"/>
        <v>0.61994494487186025</v>
      </c>
      <c r="DM953" s="1">
        <f t="shared" si="2308"/>
        <v>0.57110270329150992</v>
      </c>
      <c r="DN953" s="1">
        <f t="shared" si="2309"/>
        <v>0.52305980031860766</v>
      </c>
      <c r="DO953" s="1">
        <f t="shared" si="2310"/>
        <v>0.47621106089606802</v>
      </c>
      <c r="DP953" s="1">
        <f t="shared" si="2311"/>
        <v>0.43092070439750596</v>
      </c>
      <c r="DQ953" s="1">
        <f t="shared" si="2312"/>
        <v>0.38751400229696026</v>
      </c>
      <c r="DR953" s="1">
        <f t="shared" si="2313"/>
        <v>0.34627054391718975</v>
      </c>
      <c r="DS953" s="1">
        <f t="shared" si="2314"/>
        <v>0.30741933150920669</v>
      </c>
      <c r="DT953" s="1">
        <f t="shared" si="2315"/>
        <v>0.27113582356264287</v>
      </c>
      <c r="DU953" s="1">
        <f t="shared" si="2316"/>
        <v>0.23754094102586662</v>
      </c>
      <c r="DV953" s="1">
        <f t="shared" si="2317"/>
        <v>0.20670195205249503</v>
      </c>
      <c r="DW953" s="1">
        <f t="shared" si="2318"/>
        <v>0.17863506322565559</v>
      </c>
      <c r="DX953" s="1">
        <f t="shared" si="2319"/>
        <v>0.15330947392653754</v>
      </c>
      <c r="DY953" s="1">
        <f t="shared" si="2320"/>
        <v>0.1306525990153814</v>
      </c>
      <c r="DZ953" s="1">
        <f t="shared" si="2321"/>
        <v>0.11055613495326716</v>
      </c>
      <c r="EA953" s="1">
        <f t="shared" si="2322"/>
        <v>9.288263586292933E-2</v>
      </c>
      <c r="EB953" s="1">
        <f t="shared" si="2323"/>
        <v>7.7472277201457551E-2</v>
      </c>
      <c r="EC953" s="1">
        <f t="shared" si="2324"/>
        <v>6.4149512823797342E-2</v>
      </c>
      <c r="ED953" s="1">
        <f t="shared" si="2325"/>
        <v>5.2729372480979392E-2</v>
      </c>
      <c r="EE953" s="1">
        <f t="shared" si="2326"/>
        <v>4.3023196956112092E-2</v>
      </c>
      <c r="EF953" s="1">
        <f t="shared" si="2327"/>
        <v>3.4843662737759157E-2</v>
      </c>
      <c r="EG953" s="1">
        <f t="shared" si="2328"/>
        <v>2.8009003273340039E-2</v>
      </c>
      <c r="EH953" s="1">
        <f t="shared" si="2329"/>
        <v>2.2346385894801885E-2</v>
      </c>
      <c r="EI953" s="1">
        <f t="shared" si="2330"/>
        <v>1.7694449673604503E-2</v>
      </c>
      <c r="EJ953" s="1">
        <f t="shared" si="2331"/>
        <v>1.3905047802137797E-2</v>
      </c>
      <c r="EK953" s="1">
        <f t="shared" si="2332"/>
        <v>1.0844267539636916E-2</v>
      </c>
      <c r="EL953" s="1">
        <f t="shared" si="2333"/>
        <v>8.3928210313700125E-3</v>
      </c>
      <c r="EM953" s="1">
        <f t="shared" si="2334"/>
        <v>6.4459118228546875E-3</v>
      </c>
      <c r="EN953" s="1">
        <f t="shared" si="2335"/>
        <v>4.9126855860637964E-3</v>
      </c>
      <c r="EO953" s="1">
        <f t="shared" si="2336"/>
        <v>3.7153707476707E-3</v>
      </c>
      <c r="EP953" s="1">
        <f t="shared" si="2337"/>
        <v>2.7882068429023452E-3</v>
      </c>
      <c r="EQ953" s="1">
        <f t="shared" si="2338"/>
        <v>2.0762470305229976E-3</v>
      </c>
      <c r="ER953" s="1">
        <f t="shared" si="2339"/>
        <v>1.5341077240124431E-3</v>
      </c>
      <c r="ES953" s="1">
        <f t="shared" si="2340"/>
        <v>1.124723968893024E-3</v>
      </c>
      <c r="ET953" s="1">
        <f t="shared" si="2341"/>
        <v>8.1815503207089584E-4</v>
      </c>
      <c r="EU953" s="1">
        <f t="shared" si="2342"/>
        <v>5.9047139669976057E-4</v>
      </c>
      <c r="EV953" s="1">
        <f t="shared" si="2343"/>
        <v>4.2274241892096566E-4</v>
      </c>
      <c r="EW953" s="1">
        <f t="shared" si="2344"/>
        <v>3.0013345553546287E-4</v>
      </c>
      <c r="EX953" s="1">
        <f t="shared" si="2345"/>
        <v>2.1111217700848229E-4</v>
      </c>
      <c r="EY953" s="1">
        <f t="shared" si="2346"/>
        <v>1.4675559002574599E-4</v>
      </c>
      <c r="EZ953" s="1">
        <f t="shared" si="2347"/>
        <v>1.0014119618347564E-4</v>
      </c>
      <c r="FA953" s="1">
        <f t="shared" si="2348"/>
        <v>6.5796424075504806E-5</v>
      </c>
      <c r="FB953" s="1">
        <f t="shared" si="2349"/>
        <v>3.9168041847728538E-5</v>
      </c>
      <c r="FC953" s="1">
        <f t="shared" si="2350"/>
        <v>1.605475810144898E-5</v>
      </c>
      <c r="FD953" s="75">
        <f t="shared" si="2201"/>
        <v>-1.605475810144898E-5</v>
      </c>
    </row>
    <row r="954" spans="7:160" x14ac:dyDescent="0.35">
      <c r="G954" t="str">
        <f t="shared" si="2197"/>
        <v>Refd, t=4.69</v>
      </c>
      <c r="H954" s="76">
        <f t="shared" si="2198"/>
        <v>4.6949999999999221</v>
      </c>
      <c r="I954" s="1">
        <f t="shared" si="2199"/>
        <v>0</v>
      </c>
      <c r="J954" s="22">
        <f t="shared" si="2200"/>
        <v>6.2750737229123829E-9</v>
      </c>
      <c r="K954" s="1">
        <f t="shared" si="2202"/>
        <v>3.2399132734305038E-8</v>
      </c>
      <c r="L954" s="1">
        <f t="shared" si="2203"/>
        <v>8.2228978790717526E-8</v>
      </c>
      <c r="M954" s="1">
        <f t="shared" si="2204"/>
        <v>1.7232346253766357E-7</v>
      </c>
      <c r="N954" s="1">
        <f t="shared" si="2205"/>
        <v>3.292929073670097E-7</v>
      </c>
      <c r="O954" s="1">
        <f t="shared" si="2206"/>
        <v>5.952544272163715E-7</v>
      </c>
      <c r="P954" s="1">
        <f t="shared" si="2207"/>
        <v>1.0359378021296475E-6</v>
      </c>
      <c r="Q954" s="1">
        <f t="shared" si="2208"/>
        <v>1.7525777947229671E-6</v>
      </c>
      <c r="R954" s="1">
        <f t="shared" si="2209"/>
        <v>2.8991433244656885E-6</v>
      </c>
      <c r="S954" s="1">
        <f t="shared" si="2210"/>
        <v>4.7069871142039829E-6</v>
      </c>
      <c r="T954" s="1">
        <f t="shared" si="2211"/>
        <v>7.5196712361317327E-6</v>
      </c>
      <c r="U954" s="1">
        <f t="shared" si="2212"/>
        <v>1.1841551600890676E-5</v>
      </c>
      <c r="V954" s="1">
        <f t="shared" si="2213"/>
        <v>1.8404698804953788E-5</v>
      </c>
      <c r="W954" s="1">
        <f t="shared" si="2214"/>
        <v>2.8259893974198628E-5</v>
      </c>
      <c r="X954" s="1">
        <f t="shared" si="2215"/>
        <v>4.2898749792909646E-5</v>
      </c>
      <c r="Y954" s="1">
        <f t="shared" si="2216"/>
        <v>6.4415428897332281E-5</v>
      </c>
      <c r="Z954" s="1">
        <f t="shared" si="2217"/>
        <v>9.5717893638241929E-5</v>
      </c>
      <c r="AA954" s="1">
        <f t="shared" si="2218"/>
        <v>1.4080001428623469E-4</v>
      </c>
      <c r="AB954" s="1">
        <f t="shared" si="2219"/>
        <v>2.0508703426739351E-4</v>
      </c>
      <c r="AC954" s="1">
        <f t="shared" si="2220"/>
        <v>2.9586764011359955E-4</v>
      </c>
      <c r="AD954" s="1">
        <f t="shared" si="2221"/>
        <v>4.2282596165782384E-4</v>
      </c>
      <c r="AE954" s="1">
        <f t="shared" si="2222"/>
        <v>5.9868594357959223E-4</v>
      </c>
      <c r="AF954" s="1">
        <f t="shared" si="2223"/>
        <v>8.3997836269554093E-4</v>
      </c>
      <c r="AG954" s="1">
        <f t="shared" si="2224"/>
        <v>1.1679369894158887E-3</v>
      </c>
      <c r="AH954" s="1">
        <f t="shared" si="2225"/>
        <v>1.6095247042658566E-3</v>
      </c>
      <c r="AI954" s="1">
        <f t="shared" si="2226"/>
        <v>2.1985825448014047E-3</v>
      </c>
      <c r="AJ954" s="1">
        <f t="shared" si="2227"/>
        <v>2.9770845528741155E-3</v>
      </c>
      <c r="AK954" s="1">
        <f t="shared" si="2228"/>
        <v>3.9964689636331529E-3</v>
      </c>
      <c r="AL954" s="1">
        <f t="shared" si="2229"/>
        <v>5.3190019941851971E-3</v>
      </c>
      <c r="AM954" s="1">
        <f t="shared" si="2230"/>
        <v>7.0191147877577695E-3</v>
      </c>
      <c r="AN954" s="1">
        <f t="shared" si="2231"/>
        <v>9.1846377841637399E-3</v>
      </c>
      <c r="AO954" s="1">
        <f t="shared" si="2232"/>
        <v>1.1917841062108527E-2</v>
      </c>
      <c r="AP954" s="1">
        <f t="shared" si="2233"/>
        <v>1.5336175459362797E-2</v>
      </c>
      <c r="AQ954" s="1">
        <f t="shared" si="2234"/>
        <v>1.9572599170035364E-2</v>
      </c>
      <c r="AR954" s="1">
        <f t="shared" si="2235"/>
        <v>2.4775369808476132E-2</v>
      </c>
      <c r="AS954" s="1">
        <f t="shared" si="2236"/>
        <v>3.11071843542754E-2</v>
      </c>
      <c r="AT954" s="1">
        <f t="shared" si="2237"/>
        <v>3.8743560485119205E-2</v>
      </c>
      <c r="AU954" s="1">
        <f t="shared" si="2238"/>
        <v>4.7870373692408576E-2</v>
      </c>
      <c r="AV954" s="1">
        <f t="shared" si="2239"/>
        <v>5.8680495780462125E-2</v>
      </c>
      <c r="AW954" s="1">
        <f t="shared" si="2240"/>
        <v>7.1369521606662767E-2</v>
      </c>
      <c r="AX954" s="1">
        <f t="shared" si="2241"/>
        <v>8.6130621033834801E-2</v>
      </c>
      <c r="AY954" s="1">
        <f t="shared" si="2242"/>
        <v>0.10314860985149052</v>
      </c>
      <c r="AZ954" s="1">
        <f t="shared" si="2243"/>
        <v>0.12259339372583787</v>
      </c>
      <c r="BA954" s="1">
        <f t="shared" si="2244"/>
        <v>0.14461299906929334</v>
      </c>
      <c r="BB954" s="1">
        <f t="shared" si="2245"/>
        <v>0.16932645949140984</v>
      </c>
      <c r="BC954" s="1">
        <f t="shared" si="2246"/>
        <v>0.19681687135966447</v>
      </c>
      <c r="BD954" s="1">
        <f t="shared" si="2247"/>
        <v>0.2271249622736663</v>
      </c>
      <c r="BE954" s="1">
        <f t="shared" si="2248"/>
        <v>0.26024352786802574</v>
      </c>
      <c r="BF954" s="1">
        <f t="shared" si="2249"/>
        <v>0.29611308230211697</v>
      </c>
      <c r="BG954" s="1">
        <f t="shared" si="2250"/>
        <v>0.33461903452755509</v>
      </c>
      <c r="BH954" s="1">
        <f t="shared" si="2251"/>
        <v>0.37559064616003246</v>
      </c>
      <c r="BI954" s="1">
        <f t="shared" si="2252"/>
        <v>0.41880194963431783</v>
      </c>
      <c r="BJ954" s="1">
        <f t="shared" si="2253"/>
        <v>0.46397471126963813</v>
      </c>
      <c r="BK954" s="1">
        <f t="shared" si="2254"/>
        <v>0.51078341854345521</v>
      </c>
      <c r="BL954" s="1">
        <f t="shared" si="2255"/>
        <v>0.55886216113889919</v>
      </c>
      <c r="BM954" s="1">
        <f t="shared" si="2256"/>
        <v>0.60781316877230973</v>
      </c>
      <c r="BN954" s="1">
        <f t="shared" si="2257"/>
        <v>0.65721667306285159</v>
      </c>
      <c r="BO954" s="1">
        <f t="shared" si="2258"/>
        <v>0.70664168280662065</v>
      </c>
      <c r="BP954" s="1">
        <f t="shared" si="2259"/>
        <v>0.75565720774887513</v>
      </c>
      <c r="BQ954" s="1">
        <f t="shared" si="2260"/>
        <v>0.80384343932200386</v>
      </c>
      <c r="BR954" s="1">
        <f t="shared" si="2261"/>
        <v>0.850802399705615</v>
      </c>
      <c r="BS954" s="1">
        <f t="shared" si="2262"/>
        <v>0.89616760253779959</v>
      </c>
      <c r="BT954" s="1">
        <f t="shared" si="2263"/>
        <v>0.9396123269867046</v>
      </c>
      <c r="BU954" s="1">
        <f t="shared" si="2264"/>
        <v>0.98085618702710109</v>
      </c>
      <c r="BV954" s="1">
        <f t="shared" si="2265"/>
        <v>1.0196697734825848</v>
      </c>
      <c r="BW954" s="1">
        <f t="shared" si="2266"/>
        <v>1.0558772505759699</v>
      </c>
      <c r="BX954" s="1">
        <f t="shared" si="2267"/>
        <v>1.0893568939762799</v>
      </c>
      <c r="BY954" s="1">
        <f t="shared" si="2268"/>
        <v>1.1200396566018629</v>
      </c>
      <c r="BZ954" s="1">
        <f t="shared" si="2269"/>
        <v>1.1479059356443075</v>
      </c>
      <c r="CA954" s="1">
        <f t="shared" si="2270"/>
        <v>1.1729807847349525</v>
      </c>
      <c r="CB954" s="1">
        <f t="shared" si="2271"/>
        <v>1.1953278659115023</v>
      </c>
      <c r="CC954" s="1">
        <f t="shared" si="2272"/>
        <v>1.215042465909894</v>
      </c>
      <c r="CD954" s="1">
        <f t="shared" si="2273"/>
        <v>1.2322439109219474</v>
      </c>
      <c r="CE954" s="1">
        <f t="shared" si="2274"/>
        <v>1.2470677054749182</v>
      </c>
      <c r="CF954" s="1">
        <f t="shared" si="2275"/>
        <v>1.2596576978397243</v>
      </c>
      <c r="CG954" s="1">
        <f t="shared" si="2276"/>
        <v>1.2701585404407325</v>
      </c>
      <c r="CH954" s="1">
        <f t="shared" si="2277"/>
        <v>1.2787086734763327</v>
      </c>
      <c r="CI954" s="1">
        <f t="shared" si="2278"/>
        <v>1.2854340175395687</v>
      </c>
      <c r="CJ954" s="1">
        <f t="shared" si="2279"/>
        <v>1.290442520045834</v>
      </c>
      <c r="CK954" s="1">
        <f t="shared" si="2280"/>
        <v>1.2938196634387074</v>
      </c>
      <c r="CL954" s="1">
        <f t="shared" si="2281"/>
        <v>1.2956250120877324</v>
      </c>
      <c r="CM954" s="1">
        <f t="shared" si="2282"/>
        <v>1.2958898500039437</v>
      </c>
      <c r="CN954" s="1">
        <f t="shared" si="2283"/>
        <v>1.2946159423883667</v>
      </c>
      <c r="CO954" s="1">
        <f t="shared" si="2284"/>
        <v>1.2917754390932936</v>
      </c>
      <c r="CP954" s="1">
        <f t="shared" si="2285"/>
        <v>1.2873119251671779</v>
      </c>
      <c r="CQ954" s="1">
        <f t="shared" si="2286"/>
        <v>1.2811426103045442</v>
      </c>
      <c r="CR954" s="1">
        <f t="shared" si="2287"/>
        <v>1.2731616328074098</v>
      </c>
      <c r="CS954" s="1">
        <f t="shared" si="2288"/>
        <v>1.2632444325582728</v>
      </c>
      <c r="CT954" s="1">
        <f t="shared" si="2289"/>
        <v>1.2512531201985748</v>
      </c>
      <c r="CU954" s="1">
        <f t="shared" si="2290"/>
        <v>1.2370427358592191</v>
      </c>
      <c r="CV954" s="1">
        <f t="shared" si="2291"/>
        <v>1.2204682511768354</v>
      </c>
      <c r="CW954" s="1">
        <f t="shared" si="2292"/>
        <v>1.2013921248767072</v>
      </c>
      <c r="CX954" s="1">
        <f t="shared" si="2293"/>
        <v>1.1796921778903298</v>
      </c>
      <c r="CY954" s="1">
        <f t="shared" si="2294"/>
        <v>1.1552695126142296</v>
      </c>
      <c r="CZ954" s="1">
        <f t="shared" si="2295"/>
        <v>1.1280561668151672</v>
      </c>
      <c r="DA954" s="1">
        <f t="shared" si="2296"/>
        <v>1.0980221702292552</v>
      </c>
      <c r="DB954" s="1">
        <f t="shared" si="2297"/>
        <v>1.065181665079886</v>
      </c>
      <c r="DC954" s="1">
        <f t="shared" si="2298"/>
        <v>1.029597763679575</v>
      </c>
      <c r="DD954" s="1">
        <f t="shared" si="2299"/>
        <v>0.99138584882810576</v>
      </c>
      <c r="DE954" s="1">
        <f t="shared" si="2300"/>
        <v>0.95071507611157924</v>
      </c>
      <c r="DF954" s="1">
        <f t="shared" si="2301"/>
        <v>0.90780790989418414</v>
      </c>
      <c r="DG954" s="1">
        <f t="shared" si="2302"/>
        <v>0.86293761342754161</v>
      </c>
      <c r="DH954" s="1">
        <f t="shared" si="2303"/>
        <v>0.81642371310427775</v>
      </c>
      <c r="DI954" s="1">
        <f t="shared" si="2304"/>
        <v>0.76862556119514891</v>
      </c>
      <c r="DJ954" s="1">
        <f t="shared" si="2305"/>
        <v>0.71993422338879232</v>
      </c>
      <c r="DK954" s="1">
        <f t="shared" si="2306"/>
        <v>0.67076300986765769</v>
      </c>
      <c r="DL954" s="1">
        <f t="shared" si="2307"/>
        <v>0.6215370447226638</v>
      </c>
      <c r="DM954" s="1">
        <f t="shared" si="2308"/>
        <v>0.57268232252216511</v>
      </c>
      <c r="DN954" s="1">
        <f t="shared" si="2309"/>
        <v>0.52461472869687586</v>
      </c>
      <c r="DO954" s="1">
        <f t="shared" si="2310"/>
        <v>0.4777294999541033</v>
      </c>
      <c r="DP954" s="1">
        <f t="shared" si="2311"/>
        <v>0.43239157224643937</v>
      </c>
      <c r="DQ954" s="1">
        <f t="shared" si="2312"/>
        <v>0.38892720911896661</v>
      </c>
      <c r="DR954" s="1">
        <f t="shared" si="2313"/>
        <v>0.3476172267306451</v>
      </c>
      <c r="DS954" s="1">
        <f t="shared" si="2314"/>
        <v>0.30869203924000782</v>
      </c>
      <c r="DT954" s="1">
        <f t="shared" si="2315"/>
        <v>0.27232864634734921</v>
      </c>
      <c r="DU954" s="1">
        <f t="shared" si="2316"/>
        <v>0.2386495808066551</v>
      </c>
      <c r="DV954" s="1">
        <f t="shared" si="2317"/>
        <v>0.207723734676792</v>
      </c>
      <c r="DW954" s="1">
        <f t="shared" si="2318"/>
        <v>0.1795688952211143</v>
      </c>
      <c r="DX954" s="1">
        <f t="shared" si="2319"/>
        <v>0.15415574969830215</v>
      </c>
      <c r="DY954" s="1">
        <f t="shared" si="2320"/>
        <v>0.13141306626192531</v>
      </c>
      <c r="DZ954" s="1">
        <f t="shared" si="2321"/>
        <v>0.11123372752446113</v>
      </c>
      <c r="EA954" s="1">
        <f t="shared" si="2322"/>
        <v>9.3481284048557212E-2</v>
      </c>
      <c r="EB954" s="1">
        <f t="shared" si="2323"/>
        <v>7.7996705552224099E-2</v>
      </c>
      <c r="EC954" s="1">
        <f t="shared" si="2324"/>
        <v>6.460503512890195E-2</v>
      </c>
      <c r="ED954" s="1">
        <f t="shared" si="2325"/>
        <v>5.3121692552722623E-2</v>
      </c>
      <c r="EE954" s="1">
        <f t="shared" si="2326"/>
        <v>4.3358222524198547E-2</v>
      </c>
      <c r="EF954" s="1">
        <f t="shared" si="2327"/>
        <v>3.5127338167854294E-2</v>
      </c>
      <c r="EG954" s="1">
        <f t="shared" si="2328"/>
        <v>2.8247165130016121E-2</v>
      </c>
      <c r="EH954" s="1">
        <f t="shared" si="2329"/>
        <v>2.254464369160155E-2</v>
      </c>
      <c r="EI954" s="1">
        <f t="shared" si="2330"/>
        <v>1.7858092596891192E-2</v>
      </c>
      <c r="EJ954" s="1">
        <f t="shared" si="2331"/>
        <v>1.4038976840562991E-2</v>
      </c>
      <c r="EK954" s="1">
        <f t="shared" si="2332"/>
        <v>1.0952951350338733E-2</v>
      </c>
      <c r="EL954" s="1">
        <f t="shared" si="2333"/>
        <v>8.4802730535894506E-3</v>
      </c>
      <c r="EM954" s="1">
        <f t="shared" si="2334"/>
        <v>6.5156856114293076E-3</v>
      </c>
      <c r="EN954" s="1">
        <f t="shared" si="2335"/>
        <v>4.9678850630300022E-3</v>
      </c>
      <c r="EO954" s="1">
        <f t="shared" si="2336"/>
        <v>3.7586720267450894E-3</v>
      </c>
      <c r="EP954" s="1">
        <f t="shared" si="2337"/>
        <v>2.8218884260590976E-3</v>
      </c>
      <c r="EQ954" s="1">
        <f t="shared" si="2338"/>
        <v>2.1022254608791908E-3</v>
      </c>
      <c r="ER954" s="1">
        <f t="shared" si="2339"/>
        <v>1.5539761573508284E-3</v>
      </c>
      <c r="ES954" s="1">
        <f t="shared" si="2340"/>
        <v>1.1397915533382171E-3</v>
      </c>
      <c r="ET954" s="1">
        <f t="shared" si="2341"/>
        <v>8.2948542330103022E-4</v>
      </c>
      <c r="EU954" s="1">
        <f t="shared" si="2342"/>
        <v>5.989191530058678E-4</v>
      </c>
      <c r="EV954" s="1">
        <f t="shared" si="2343"/>
        <v>4.289863915417269E-4</v>
      </c>
      <c r="EW954" s="1">
        <f t="shared" si="2344"/>
        <v>3.0470659573737796E-4</v>
      </c>
      <c r="EX954" s="1">
        <f t="shared" si="2345"/>
        <v>2.1442740656735855E-4</v>
      </c>
      <c r="EY954" s="1">
        <f t="shared" si="2346"/>
        <v>1.4912751058672094E-4</v>
      </c>
      <c r="EZ954" s="1">
        <f t="shared" si="2347"/>
        <v>1.018034258094554E-4</v>
      </c>
      <c r="FA954" s="1">
        <f t="shared" si="2348"/>
        <v>6.6914216512778047E-5</v>
      </c>
      <c r="FB954" s="1">
        <f t="shared" si="2349"/>
        <v>3.9845518140838288E-5</v>
      </c>
      <c r="FC954" s="1">
        <f t="shared" si="2350"/>
        <v>1.6335485216182875E-5</v>
      </c>
      <c r="FD954" s="75">
        <f t="shared" si="2201"/>
        <v>-1.6335485216182875E-5</v>
      </c>
    </row>
    <row r="955" spans="7:160" x14ac:dyDescent="0.35">
      <c r="G955" t="str">
        <f t="shared" si="2197"/>
        <v>Refd, t=4.7</v>
      </c>
      <c r="H955" s="76">
        <f t="shared" si="2198"/>
        <v>4.699999999999922</v>
      </c>
      <c r="I955" s="1">
        <f t="shared" si="2199"/>
        <v>0</v>
      </c>
      <c r="J955" s="22">
        <f t="shared" si="2200"/>
        <v>6.2065615854098738E-9</v>
      </c>
      <c r="K955" s="1">
        <f t="shared" si="2202"/>
        <v>3.2045565848361398E-8</v>
      </c>
      <c r="L955" s="1">
        <f t="shared" si="2203"/>
        <v>8.1332580076999718E-8</v>
      </c>
      <c r="M955" s="1">
        <f t="shared" si="2204"/>
        <v>1.7044796279031185E-7</v>
      </c>
      <c r="N955" s="1">
        <f t="shared" si="2205"/>
        <v>3.2571678510724445E-7</v>
      </c>
      <c r="O955" s="1">
        <f t="shared" si="2206"/>
        <v>5.8880749128407944E-7</v>
      </c>
      <c r="P955" s="1">
        <f t="shared" si="2207"/>
        <v>1.0247544988891371E-6</v>
      </c>
      <c r="Q955" s="1">
        <f t="shared" si="2208"/>
        <v>1.7337297959911692E-6</v>
      </c>
      <c r="R955" s="1">
        <f t="shared" si="2209"/>
        <v>2.8680995164300815E-6</v>
      </c>
      <c r="S955" s="1">
        <f t="shared" si="2210"/>
        <v>4.656830214862458E-6</v>
      </c>
      <c r="T955" s="1">
        <f t="shared" si="2211"/>
        <v>7.4399760311132101E-6</v>
      </c>
      <c r="U955" s="1">
        <f t="shared" si="2212"/>
        <v>1.1716799354019782E-5</v>
      </c>
      <c r="V955" s="1">
        <f t="shared" si="2213"/>
        <v>1.8212065076157917E-5</v>
      </c>
      <c r="W955" s="1">
        <f t="shared" si="2214"/>
        <v>2.7966202492508831E-5</v>
      </c>
      <c r="X955" s="1">
        <f t="shared" si="2215"/>
        <v>4.2456333358214684E-5</v>
      </c>
      <c r="Y955" s="1">
        <f t="shared" si="2216"/>
        <v>6.3756580504923622E-5</v>
      </c>
      <c r="Z955" s="1">
        <f t="shared" si="2217"/>
        <v>9.4747529240263558E-5</v>
      </c>
      <c r="AA955" s="1">
        <f t="shared" si="2218"/>
        <v>1.3938610637990082E-4</v>
      </c>
      <c r="AB955" s="1">
        <f t="shared" si="2219"/>
        <v>2.0304831815266738E-4</v>
      </c>
      <c r="AC955" s="1">
        <f t="shared" si="2220"/>
        <v>2.9295804953105651E-4</v>
      </c>
      <c r="AD955" s="1">
        <f t="shared" si="2221"/>
        <v>4.187152270802312E-4</v>
      </c>
      <c r="AE955" s="1">
        <f t="shared" si="2222"/>
        <v>5.9293579623320518E-4</v>
      </c>
      <c r="AF955" s="1">
        <f t="shared" si="2223"/>
        <v>8.3201384368288044E-4</v>
      </c>
      <c r="AG955" s="1">
        <f t="shared" si="2224"/>
        <v>1.1570124803516187E-3</v>
      </c>
      <c r="AH955" s="1">
        <f t="shared" si="2225"/>
        <v>1.5946844877458856E-3</v>
      </c>
      <c r="AI955" s="1">
        <f t="shared" si="2226"/>
        <v>2.1786159822430621E-3</v>
      </c>
      <c r="AJ955" s="1">
        <f t="shared" si="2227"/>
        <v>2.9504763425849891E-3</v>
      </c>
      <c r="AK955" s="1">
        <f t="shared" si="2228"/>
        <v>3.9613454162582429E-3</v>
      </c>
      <c r="AL955" s="1">
        <f t="shared" si="2229"/>
        <v>5.2730748304817155E-3</v>
      </c>
      <c r="AM955" s="1">
        <f t="shared" si="2230"/>
        <v>6.9596246088572799E-3</v>
      </c>
      <c r="AN955" s="1">
        <f t="shared" si="2231"/>
        <v>9.1083000585178413E-3</v>
      </c>
      <c r="AO955" s="1">
        <f t="shared" si="2232"/>
        <v>1.1820798174065209E-2</v>
      </c>
      <c r="AP955" s="1">
        <f t="shared" si="2233"/>
        <v>1.5213959016310912E-2</v>
      </c>
      <c r="AQ955" s="1">
        <f t="shared" si="2234"/>
        <v>1.9420107301158306E-2</v>
      </c>
      <c r="AR955" s="1">
        <f t="shared" si="2235"/>
        <v>2.4586864533101646E-2</v>
      </c>
      <c r="AS955" s="1">
        <f t="shared" si="2236"/>
        <v>3.0876314173557958E-2</v>
      </c>
      <c r="AT955" s="1">
        <f t="shared" si="2237"/>
        <v>3.8463413083643407E-2</v>
      </c>
      <c r="AU955" s="1">
        <f t="shared" si="2238"/>
        <v>4.7533562965319506E-2</v>
      </c>
      <c r="AV955" s="1">
        <f t="shared" si="2239"/>
        <v>5.8279286287805591E-2</v>
      </c>
      <c r="AW955" s="1">
        <f t="shared" si="2240"/>
        <v>7.0895991991267587E-2</v>
      </c>
      <c r="AX955" s="1">
        <f t="shared" si="2241"/>
        <v>8.5576865951830422E-2</v>
      </c>
      <c r="AY955" s="1">
        <f t="shared" si="2242"/>
        <v>0.1025069776278582</v>
      </c>
      <c r="AZ955" s="1">
        <f t="shared" si="2243"/>
        <v>0.12185675437782387</v>
      </c>
      <c r="BA955" s="1">
        <f t="shared" si="2244"/>
        <v>0.14377503469559111</v>
      </c>
      <c r="BB955" s="1">
        <f t="shared" si="2245"/>
        <v>0.16838196649513387</v>
      </c>
      <c r="BC955" s="1">
        <f t="shared" si="2246"/>
        <v>0.19576206176868177</v>
      </c>
      <c r="BD955" s="1">
        <f t="shared" si="2247"/>
        <v>0.225957749756273</v>
      </c>
      <c r="BE955" s="1">
        <f t="shared" si="2248"/>
        <v>0.2589637831120768</v>
      </c>
      <c r="BF955" s="1">
        <f t="shared" si="2249"/>
        <v>0.29472284239111185</v>
      </c>
      <c r="BG955" s="1">
        <f t="shared" si="2250"/>
        <v>0.33312265191083962</v>
      </c>
      <c r="BH955" s="1">
        <f t="shared" si="2251"/>
        <v>0.37399486480684407</v>
      </c>
      <c r="BI955" s="1">
        <f t="shared" si="2252"/>
        <v>0.41711589893113654</v>
      </c>
      <c r="BJ955" s="1">
        <f t="shared" si="2253"/>
        <v>0.46220981203040701</v>
      </c>
      <c r="BK955" s="1">
        <f t="shared" si="2254"/>
        <v>0.50895319993652055</v>
      </c>
      <c r="BL955" s="1">
        <f t="shared" si="2255"/>
        <v>0.55698199211141131</v>
      </c>
      <c r="BM955" s="1">
        <f t="shared" si="2256"/>
        <v>0.60589991234680951</v>
      </c>
      <c r="BN955" s="1">
        <f t="shared" si="2257"/>
        <v>0.65528827634934905</v>
      </c>
      <c r="BO955" s="1">
        <f t="shared" si="2258"/>
        <v>0.70471671938706759</v>
      </c>
      <c r="BP955" s="1">
        <f t="shared" si="2259"/>
        <v>0.75375439196262806</v>
      </c>
      <c r="BQ955" s="1">
        <f t="shared" si="2260"/>
        <v>0.80198113369281154</v>
      </c>
      <c r="BR955" s="1">
        <f t="shared" si="2261"/>
        <v>0.84899813717430561</v>
      </c>
      <c r="BS955" s="1">
        <f t="shared" si="2262"/>
        <v>0.89443764427275507</v>
      </c>
      <c r="BT955" s="1">
        <f t="shared" si="2263"/>
        <v>0.93797127441219752</v>
      </c>
      <c r="BU955" s="1">
        <f t="shared" si="2264"/>
        <v>0.97931666350889435</v>
      </c>
      <c r="BV955" s="1">
        <f t="shared" si="2265"/>
        <v>1.0182421870908287</v>
      </c>
      <c r="BW955" s="1">
        <f t="shared" si="2266"/>
        <v>1.0545696448122095</v>
      </c>
      <c r="BX955" s="1">
        <f t="shared" si="2267"/>
        <v>1.0881748886357681</v>
      </c>
      <c r="BY955" s="1">
        <f t="shared" si="2268"/>
        <v>1.1189864763727717</v>
      </c>
      <c r="BZ955" s="1">
        <f t="shared" si="2269"/>
        <v>1.1469825199191852</v>
      </c>
      <c r="CA955" s="1">
        <f t="shared" si="2270"/>
        <v>1.1721859686696714</v>
      </c>
      <c r="CB955" s="1">
        <f t="shared" si="2271"/>
        <v>1.1946586201841114</v>
      </c>
      <c r="CC955" s="1">
        <f t="shared" si="2272"/>
        <v>1.2144941809965595</v>
      </c>
      <c r="CD955" s="1">
        <f t="shared" si="2273"/>
        <v>1.2318107110280319</v>
      </c>
      <c r="CE955" s="1">
        <f t="shared" si="2274"/>
        <v>1.2467427774695785</v>
      </c>
      <c r="CF955" s="1">
        <f t="shared" si="2275"/>
        <v>1.2594336215135087</v>
      </c>
      <c r="CG955" s="1">
        <f t="shared" si="2276"/>
        <v>1.2700276079644011</v>
      </c>
      <c r="CH955" s="1">
        <f t="shared" si="2277"/>
        <v>1.2786631878881574</v>
      </c>
      <c r="CI955" s="1">
        <f t="shared" si="2278"/>
        <v>1.2854665622264416</v>
      </c>
      <c r="CJ955" s="1">
        <f t="shared" si="2279"/>
        <v>1.2905461933243312</v>
      </c>
      <c r="CK955" s="1">
        <f t="shared" si="2280"/>
        <v>1.293988274329968</v>
      </c>
      <c r="CL955" s="1">
        <f t="shared" si="2281"/>
        <v>1.2958532351002467</v>
      </c>
      <c r="CM955" s="1">
        <f t="shared" si="2282"/>
        <v>1.2961733381243932</v>
      </c>
      <c r="CN955" s="1">
        <f t="shared" si="2283"/>
        <v>1.2949513985143477</v>
      </c>
      <c r="CO955" s="1">
        <f t="shared" si="2284"/>
        <v>1.2921606468496811</v>
      </c>
      <c r="CP955" s="1">
        <f t="shared" si="2285"/>
        <v>1.2877457404935013</v>
      </c>
      <c r="CQ955" s="1">
        <f t="shared" si="2286"/>
        <v>1.2816249154734569</v>
      </c>
      <c r="CR955" s="1">
        <f t="shared" si="2287"/>
        <v>1.2736932547365156</v>
      </c>
      <c r="CS955" s="1">
        <f t="shared" si="2288"/>
        <v>1.263827027511061</v>
      </c>
      <c r="CT955" s="1">
        <f t="shared" si="2289"/>
        <v>1.2518890273231549</v>
      </c>
      <c r="CU955" s="1">
        <f t="shared" si="2290"/>
        <v>1.2377348025490442</v>
      </c>
      <c r="CV955" s="1">
        <f t="shared" si="2291"/>
        <v>1.2212196339850354</v>
      </c>
      <c r="CW955" s="1">
        <f t="shared" si="2292"/>
        <v>1.2022060706654567</v>
      </c>
      <c r="CX955" s="1">
        <f t="shared" si="2293"/>
        <v>1.1805717909993798</v>
      </c>
      <c r="CY955" s="1">
        <f t="shared" si="2294"/>
        <v>1.1562175150020635</v>
      </c>
      <c r="CZ955" s="1">
        <f t="shared" si="2295"/>
        <v>1.1290746592466971</v>
      </c>
      <c r="DA955" s="1">
        <f t="shared" si="2296"/>
        <v>1.0991124035218056</v>
      </c>
      <c r="DB955" s="1">
        <f t="shared" si="2297"/>
        <v>1.0663438310362996</v>
      </c>
      <c r="DC955" s="1">
        <f t="shared" si="2298"/>
        <v>1.0308308155064487</v>
      </c>
      <c r="DD955" s="1">
        <f t="shared" si="2299"/>
        <v>0.99268736045743244</v>
      </c>
      <c r="DE955" s="1">
        <f t="shared" si="2300"/>
        <v>0.95208114885425965</v>
      </c>
      <c r="DF955" s="1">
        <f t="shared" si="2301"/>
        <v>0.90923313324300326</v>
      </c>
      <c r="DG955" s="1">
        <f t="shared" si="2302"/>
        <v>0.8644150846403218</v>
      </c>
      <c r="DH955" s="1">
        <f t="shared" si="2303"/>
        <v>0.81794511753636967</v>
      </c>
      <c r="DI955" s="1">
        <f t="shared" si="2304"/>
        <v>0.77018131236641862</v>
      </c>
      <c r="DJ955" s="1">
        <f t="shared" si="2305"/>
        <v>0.72151365865571437</v>
      </c>
      <c r="DK955" s="1">
        <f t="shared" si="2306"/>
        <v>0.67235463454192967</v>
      </c>
      <c r="DL955" s="1">
        <f t="shared" si="2307"/>
        <v>0.62312881475488158</v>
      </c>
      <c r="DM955" s="1">
        <f t="shared" si="2308"/>
        <v>0.57426195365842447</v>
      </c>
      <c r="DN955" s="1">
        <f t="shared" si="2309"/>
        <v>0.52617001848921408</v>
      </c>
      <c r="DO955" s="1">
        <f t="shared" si="2310"/>
        <v>0.4792486482832905</v>
      </c>
      <c r="DP955" s="1">
        <f t="shared" si="2311"/>
        <v>0.4338634861563338</v>
      </c>
      <c r="DQ955" s="1">
        <f t="shared" si="2312"/>
        <v>0.39034177875611198</v>
      </c>
      <c r="DR955" s="1">
        <f t="shared" si="2313"/>
        <v>0.34896556095475767</v>
      </c>
      <c r="DS955" s="1">
        <f t="shared" si="2314"/>
        <v>0.3099666518846862</v>
      </c>
      <c r="DT955" s="1">
        <f t="shared" si="2315"/>
        <v>0.2735235869833697</v>
      </c>
      <c r="DU955" s="1">
        <f t="shared" si="2316"/>
        <v>0.23976050698064369</v>
      </c>
      <c r="DV955" s="1">
        <f t="shared" si="2317"/>
        <v>0.20874792574358933</v>
      </c>
      <c r="DW955" s="1">
        <f t="shared" si="2318"/>
        <v>0.18050521084546364</v>
      </c>
      <c r="DX955" s="1">
        <f t="shared" si="2319"/>
        <v>0.15500453868380903</v>
      </c>
      <c r="DY955" s="1">
        <f t="shared" si="2320"/>
        <v>0.13217603342631845</v>
      </c>
      <c r="DZ955" s="1">
        <f t="shared" si="2321"/>
        <v>0.11191376778368231</v>
      </c>
      <c r="EA955" s="1">
        <f t="shared" si="2322"/>
        <v>9.4082293655734006E-2</v>
      </c>
      <c r="EB955" s="1">
        <f t="shared" si="2323"/>
        <v>7.8523380571527107E-2</v>
      </c>
      <c r="EC955" s="1">
        <f t="shared" si="2324"/>
        <v>6.5062666765969862E-2</v>
      </c>
      <c r="ED955" s="1">
        <f t="shared" si="2325"/>
        <v>5.3515968007490193E-2</v>
      </c>
      <c r="EE955" s="1">
        <f t="shared" si="2326"/>
        <v>4.3695038698906508E-2</v>
      </c>
      <c r="EF955" s="1">
        <f t="shared" si="2327"/>
        <v>3.5412633985904877E-2</v>
      </c>
      <c r="EG955" s="1">
        <f t="shared" si="2328"/>
        <v>2.8486776533808215E-2</v>
      </c>
      <c r="EH955" s="1">
        <f t="shared" si="2329"/>
        <v>2.2744183712898908E-2</v>
      </c>
      <c r="EI955" s="1">
        <f t="shared" si="2330"/>
        <v>1.8022857336340941E-2</v>
      </c>
      <c r="EJ955" s="1">
        <f t="shared" si="2331"/>
        <v>1.4173876834168741E-2</v>
      </c>
      <c r="EK955" s="1">
        <f t="shared" si="2332"/>
        <v>1.1062466693672496E-2</v>
      </c>
      <c r="EL955" s="1">
        <f t="shared" si="2333"/>
        <v>8.5684298262932116E-3</v>
      </c>
      <c r="EM955" s="1">
        <f t="shared" si="2334"/>
        <v>6.5860505978364656E-3</v>
      </c>
      <c r="EN955" s="1">
        <f t="shared" si="2335"/>
        <v>5.0235754820509935E-3</v>
      </c>
      <c r="EO955" s="1">
        <f t="shared" si="2336"/>
        <v>3.8023769328713896E-3</v>
      </c>
      <c r="EP955" s="1">
        <f t="shared" si="2337"/>
        <v>2.8558985810149375E-3</v>
      </c>
      <c r="EQ955" s="1">
        <f t="shared" si="2338"/>
        <v>2.1284687549933418E-3</v>
      </c>
      <c r="ER955" s="1">
        <f t="shared" si="2339"/>
        <v>1.5740560338088228E-3</v>
      </c>
      <c r="ES955" s="1">
        <f t="shared" si="2340"/>
        <v>1.1550263130193023E-3</v>
      </c>
      <c r="ET955" s="1">
        <f t="shared" si="2341"/>
        <v>8.4094672436982928E-4</v>
      </c>
      <c r="EU955" s="1">
        <f t="shared" si="2342"/>
        <v>6.074684359751014E-4</v>
      </c>
      <c r="EV955" s="1">
        <f t="shared" si="2343"/>
        <v>4.3530833199083795E-4</v>
      </c>
      <c r="EW955" s="1">
        <f t="shared" si="2344"/>
        <v>3.0933899369000087E-4</v>
      </c>
      <c r="EX955" s="1">
        <f t="shared" si="2345"/>
        <v>2.1778714757534771E-4</v>
      </c>
      <c r="EY955" s="1">
        <f t="shared" si="2346"/>
        <v>1.5153236296470285E-4</v>
      </c>
      <c r="EZ955" s="1">
        <f t="shared" si="2347"/>
        <v>1.0348945117624973E-4</v>
      </c>
      <c r="FA955" s="1">
        <f t="shared" si="2348"/>
        <v>6.804843671292061E-5</v>
      </c>
      <c r="FB955" s="1">
        <f t="shared" si="2349"/>
        <v>4.0533152631238031E-5</v>
      </c>
      <c r="FC955" s="1">
        <f t="shared" si="2350"/>
        <v>1.6620472359029844E-5</v>
      </c>
      <c r="FD955" s="75">
        <f t="shared" si="2201"/>
        <v>-1.6620472359029844E-5</v>
      </c>
    </row>
    <row r="956" spans="7:160" x14ac:dyDescent="0.35">
      <c r="G956" t="str">
        <f t="shared" si="2197"/>
        <v>Refd, t=4.7</v>
      </c>
      <c r="H956" s="76">
        <f t="shared" si="2198"/>
        <v>4.7049999999999219</v>
      </c>
      <c r="I956" s="1">
        <f t="shared" si="2199"/>
        <v>0</v>
      </c>
      <c r="J956" s="22">
        <f t="shared" si="2200"/>
        <v>6.1388060688823436E-9</v>
      </c>
      <c r="K956" s="1">
        <f t="shared" si="2202"/>
        <v>3.1695901715531188E-8</v>
      </c>
      <c r="L956" s="1">
        <f t="shared" si="2203"/>
        <v>8.0446065448027796E-8</v>
      </c>
      <c r="M956" s="1">
        <f t="shared" si="2204"/>
        <v>1.6859310941214239E-7</v>
      </c>
      <c r="N956" s="1">
        <f t="shared" si="2205"/>
        <v>3.2217994431977855E-7</v>
      </c>
      <c r="O956" s="1">
        <f t="shared" si="2206"/>
        <v>5.8243117656874285E-7</v>
      </c>
      <c r="P956" s="1">
        <f t="shared" si="2207"/>
        <v>1.0136932956261507E-6</v>
      </c>
      <c r="Q956" s="1">
        <f t="shared" si="2208"/>
        <v>1.7150867859971726E-6</v>
      </c>
      <c r="R956" s="1">
        <f t="shared" si="2209"/>
        <v>2.8373918420657594E-6</v>
      </c>
      <c r="S956" s="1">
        <f t="shared" si="2210"/>
        <v>4.607213683079153E-6</v>
      </c>
      <c r="T956" s="1">
        <f t="shared" si="2211"/>
        <v>7.3611346274874616E-6</v>
      </c>
      <c r="U956" s="1">
        <f t="shared" si="2212"/>
        <v>1.1593375351195816E-5</v>
      </c>
      <c r="V956" s="1">
        <f t="shared" si="2213"/>
        <v>1.8021468383324844E-5</v>
      </c>
      <c r="W956" s="1">
        <f t="shared" si="2214"/>
        <v>2.7675593623523142E-5</v>
      </c>
      <c r="X956" s="1">
        <f t="shared" si="2215"/>
        <v>4.2018523051228031E-5</v>
      </c>
      <c r="Y956" s="1">
        <f t="shared" si="2216"/>
        <v>6.3104531562749029E-5</v>
      </c>
      <c r="Z956" s="1">
        <f t="shared" si="2217"/>
        <v>9.3787084643801017E-5</v>
      </c>
      <c r="AA956" s="1">
        <f t="shared" si="2218"/>
        <v>1.3798650565858558E-4</v>
      </c>
      <c r="AB956" s="1">
        <f t="shared" si="2219"/>
        <v>2.0103000662824322E-4</v>
      </c>
      <c r="AC956" s="1">
        <f t="shared" si="2220"/>
        <v>2.9007723963882774E-4</v>
      </c>
      <c r="AD956" s="1">
        <f t="shared" si="2221"/>
        <v>4.1464464690107414E-4</v>
      </c>
      <c r="AE956" s="1">
        <f t="shared" si="2222"/>
        <v>5.8724106908714753E-4</v>
      </c>
      <c r="AF956" s="1">
        <f t="shared" si="2223"/>
        <v>8.2412499730304893E-4</v>
      </c>
      <c r="AG956" s="1">
        <f t="shared" si="2224"/>
        <v>1.1461901989550027E-3</v>
      </c>
      <c r="AH956" s="1">
        <f t="shared" si="2225"/>
        <v>1.5799809093346826E-3</v>
      </c>
      <c r="AI956" s="1">
        <f t="shared" si="2226"/>
        <v>2.1588301191698398E-3</v>
      </c>
      <c r="AJ956" s="1">
        <f t="shared" si="2227"/>
        <v>2.9241045746875253E-3</v>
      </c>
      <c r="AK956" s="1">
        <f t="shared" si="2228"/>
        <v>3.9265279757783522E-3</v>
      </c>
      <c r="AL956" s="1">
        <f t="shared" si="2229"/>
        <v>5.2275397613607286E-3</v>
      </c>
      <c r="AM956" s="1">
        <f t="shared" si="2230"/>
        <v>6.9006313241610599E-3</v>
      </c>
      <c r="AN956" s="1">
        <f t="shared" si="2231"/>
        <v>9.0325853106108713E-3</v>
      </c>
      <c r="AO956" s="1">
        <f t="shared" si="2232"/>
        <v>1.1724527951199579E-2</v>
      </c>
      <c r="AP956" s="1">
        <f t="shared" si="2233"/>
        <v>1.5092690531663924E-2</v>
      </c>
      <c r="AQ956" s="1">
        <f t="shared" si="2234"/>
        <v>1.9268765779505512E-2</v>
      </c>
      <c r="AR956" s="1">
        <f t="shared" si="2235"/>
        <v>2.4399739851465933E-2</v>
      </c>
      <c r="AS956" s="1">
        <f t="shared" si="2236"/>
        <v>3.0647082497590961E-2</v>
      </c>
      <c r="AT956" s="1">
        <f t="shared" si="2237"/>
        <v>3.8185188387500672E-2</v>
      </c>
      <c r="AU956" s="1">
        <f t="shared" si="2238"/>
        <v>4.719898266813051E-2</v>
      </c>
      <c r="AV956" s="1">
        <f t="shared" si="2239"/>
        <v>5.7880634144694985E-2</v>
      </c>
      <c r="AW956" s="1">
        <f t="shared" si="2240"/>
        <v>7.042535983164093E-2</v>
      </c>
      <c r="AX956" s="1">
        <f t="shared" si="2241"/>
        <v>8.5026353890326409E-2</v>
      </c>
      <c r="AY956" s="1">
        <f t="shared" si="2242"/>
        <v>0.10186893005461414</v>
      </c>
      <c r="AZ956" s="1">
        <f t="shared" si="2243"/>
        <v>0.12112402647910374</v>
      </c>
      <c r="BA956" s="1">
        <f t="shared" si="2244"/>
        <v>0.14294128161894912</v>
      </c>
      <c r="BB956" s="1">
        <f t="shared" si="2245"/>
        <v>0.16744194474378354</v>
      </c>
      <c r="BC956" s="1">
        <f t="shared" si="2246"/>
        <v>0.19471193019671248</v>
      </c>
      <c r="BD956" s="1">
        <f t="shared" si="2247"/>
        <v>0.2247953558526278</v>
      </c>
      <c r="BE956" s="1">
        <f t="shared" si="2248"/>
        <v>0.25768891930379123</v>
      </c>
      <c r="BF956" s="1">
        <f t="shared" si="2249"/>
        <v>0.29333745702590081</v>
      </c>
      <c r="BG956" s="1">
        <f t="shared" si="2250"/>
        <v>0.33163100050073308</v>
      </c>
      <c r="BH956" s="1">
        <f t="shared" si="2251"/>
        <v>0.37240358906171112</v>
      </c>
      <c r="BI956" s="1">
        <f t="shared" si="2252"/>
        <v>0.41543402403533242</v>
      </c>
      <c r="BJ956" s="1">
        <f t="shared" si="2253"/>
        <v>0.46044865638443</v>
      </c>
      <c r="BK956" s="1">
        <f t="shared" si="2254"/>
        <v>0.5071261959860438</v>
      </c>
      <c r="BL956" s="1">
        <f t="shared" si="2255"/>
        <v>0.55510442164013529</v>
      </c>
      <c r="BM956" s="1">
        <f t="shared" si="2256"/>
        <v>0.60398856439431003</v>
      </c>
      <c r="BN956" s="1">
        <f t="shared" si="2257"/>
        <v>0.65336104038945431</v>
      </c>
      <c r="BO956" s="1">
        <f t="shared" si="2258"/>
        <v>0.70279213023689258</v>
      </c>
      <c r="BP956" s="1">
        <f t="shared" si="2259"/>
        <v>0.75185114579913392</v>
      </c>
      <c r="BQ956" s="1">
        <f t="shared" si="2260"/>
        <v>0.80011759631231949</v>
      </c>
      <c r="BR956" s="1">
        <f t="shared" si="2261"/>
        <v>0.84719186610870034</v>
      </c>
      <c r="BS956" s="1">
        <f t="shared" si="2262"/>
        <v>0.89270494554242719</v>
      </c>
      <c r="BT956" s="1">
        <f t="shared" si="2263"/>
        <v>0.93632681262127793</v>
      </c>
      <c r="BU956" s="1">
        <f t="shared" si="2264"/>
        <v>0.97777314083975753</v>
      </c>
      <c r="BV956" s="1">
        <f t="shared" si="2265"/>
        <v>1.0168101027781822</v>
      </c>
      <c r="BW956" s="1">
        <f t="shared" si="2266"/>
        <v>1.0532571421741159</v>
      </c>
      <c r="BX956" s="1">
        <f t="shared" si="2267"/>
        <v>1.0869876920392274</v>
      </c>
      <c r="BY956" s="1">
        <f t="shared" si="2268"/>
        <v>1.1179279159428641</v>
      </c>
      <c r="BZ956" s="1">
        <f t="shared" si="2269"/>
        <v>1.1460536376613208</v>
      </c>
      <c r="CA956" s="1">
        <f t="shared" si="2270"/>
        <v>1.17138569620891</v>
      </c>
      <c r="CB956" s="1">
        <f t="shared" si="2271"/>
        <v>1.1939840157077548</v>
      </c>
      <c r="CC956" s="1">
        <f t="shared" si="2272"/>
        <v>1.2139407113100553</v>
      </c>
      <c r="CD956" s="1">
        <f t="shared" si="2273"/>
        <v>1.2313725639118307</v>
      </c>
      <c r="CE956" s="1">
        <f t="shared" si="2274"/>
        <v>1.2464131896928685</v>
      </c>
      <c r="CF956" s="1">
        <f t="shared" si="2275"/>
        <v>1.2592052087941354</v>
      </c>
      <c r="CG956" s="1">
        <f t="shared" si="2276"/>
        <v>1.2698926846920835</v>
      </c>
      <c r="CH956" s="1">
        <f t="shared" si="2277"/>
        <v>1.2786140663545629</v>
      </c>
      <c r="CI956" s="1">
        <f t="shared" si="2278"/>
        <v>1.2854958232302454</v>
      </c>
      <c r="CJ956" s="1">
        <f t="shared" si="2279"/>
        <v>1.2906469221556045</v>
      </c>
      <c r="CK956" s="1">
        <f t="shared" si="2280"/>
        <v>1.2941542581293208</v>
      </c>
      <c r="CL956" s="1">
        <f t="shared" si="2281"/>
        <v>1.2960791193182399</v>
      </c>
      <c r="CM956" s="1">
        <f t="shared" si="2282"/>
        <v>1.2964547412072118</v>
      </c>
      <c r="CN956" s="1">
        <f t="shared" si="2283"/>
        <v>1.2952849849923453</v>
      </c>
      <c r="CO956" s="1">
        <f t="shared" si="2284"/>
        <v>1.2925441597307277</v>
      </c>
      <c r="CP956" s="1">
        <f t="shared" si="2285"/>
        <v>1.2881779943247336</v>
      </c>
      <c r="CQ956" s="1">
        <f t="shared" si="2286"/>
        <v>1.2821057517209447</v>
      </c>
      <c r="CR956" s="1">
        <f t="shared" si="2287"/>
        <v>1.2742234613439287</v>
      </c>
      <c r="CS956" s="1">
        <f t="shared" si="2288"/>
        <v>1.2644082247369466</v>
      </c>
      <c r="CT956" s="1">
        <f t="shared" si="2289"/>
        <v>1.2525235223101012</v>
      </c>
      <c r="CU956" s="1">
        <f t="shared" si="2290"/>
        <v>1.2384254156104122</v>
      </c>
      <c r="CV956" s="1">
        <f t="shared" si="2291"/>
        <v>1.2219695003363666</v>
      </c>
      <c r="CW956" s="1">
        <f t="shared" si="2292"/>
        <v>1.2030184222698019</v>
      </c>
      <c r="CX956" s="1">
        <f t="shared" si="2293"/>
        <v>1.181449724290528</v>
      </c>
      <c r="CY956" s="1">
        <f t="shared" si="2294"/>
        <v>1.1571637514121875</v>
      </c>
      <c r="CZ956" s="1">
        <f t="shared" si="2295"/>
        <v>1.1300913065810865</v>
      </c>
      <c r="DA956" s="1">
        <f t="shared" si="2296"/>
        <v>1.1002007271604539</v>
      </c>
      <c r="DB956" s="1">
        <f t="shared" si="2297"/>
        <v>1.067504044562773</v>
      </c>
      <c r="DC956" s="1">
        <f t="shared" si="2298"/>
        <v>1.0320619005417535</v>
      </c>
      <c r="DD956" s="1">
        <f t="shared" si="2299"/>
        <v>0.99398692510927522</v>
      </c>
      <c r="DE956" s="1">
        <f t="shared" si="2300"/>
        <v>0.95344533321822622</v>
      </c>
      <c r="DF956" s="1">
        <f t="shared" si="2301"/>
        <v>0.9106565687995809</v>
      </c>
      <c r="DG956" s="1">
        <f t="shared" si="2302"/>
        <v>0.86589091222379011</v>
      </c>
      <c r="DH956" s="1">
        <f t="shared" si="2303"/>
        <v>0.8194650659080015</v>
      </c>
      <c r="DI956" s="1">
        <f t="shared" si="2304"/>
        <v>0.77173583645552524</v>
      </c>
      <c r="DJ956" s="1">
        <f t="shared" si="2305"/>
        <v>0.72309213342812029</v>
      </c>
      <c r="DK956" s="1">
        <f t="shared" si="2306"/>
        <v>0.67394559743104998</v>
      </c>
      <c r="DL956" s="1">
        <f t="shared" si="2307"/>
        <v>0.62472024686584826</v>
      </c>
      <c r="DM956" s="1">
        <f t="shared" si="2308"/>
        <v>0.57584158773633232</v>
      </c>
      <c r="DN956" s="1">
        <f t="shared" si="2309"/>
        <v>0.52772566010046973</v>
      </c>
      <c r="DO956" s="1">
        <f t="shared" si="2310"/>
        <v>0.48076849591611764</v>
      </c>
      <c r="DP956" s="1">
        <f t="shared" si="2311"/>
        <v>0.43533643606282635</v>
      </c>
      <c r="DQ956" s="1">
        <f t="shared" si="2312"/>
        <v>0.39175770132641907</v>
      </c>
      <c r="DR956" s="1">
        <f t="shared" si="2313"/>
        <v>0.350315537159889</v>
      </c>
      <c r="DS956" s="1">
        <f t="shared" si="2314"/>
        <v>0.31124316071434338</v>
      </c>
      <c r="DT956" s="1">
        <f t="shared" si="2315"/>
        <v>0.27472063765861365</v>
      </c>
      <c r="DU956" s="1">
        <f t="shared" si="2316"/>
        <v>0.24087371282761327</v>
      </c>
      <c r="DV956" s="1">
        <f t="shared" si="2317"/>
        <v>0.20977451975249528</v>
      </c>
      <c r="DW956" s="1">
        <f t="shared" si="2318"/>
        <v>0.181444005895705</v>
      </c>
      <c r="DX956" s="1">
        <f t="shared" si="2319"/>
        <v>0.15585583800421418</v>
      </c>
      <c r="DY956" s="1">
        <f t="shared" si="2320"/>
        <v>0.13294149893212484</v>
      </c>
      <c r="DZ956" s="1">
        <f t="shared" si="2321"/>
        <v>0.11259625539132026</v>
      </c>
      <c r="EA956" s="1">
        <f t="shared" si="2322"/>
        <v>9.4685665478831449E-2</v>
      </c>
      <c r="EB956" s="1">
        <f t="shared" si="2323"/>
        <v>7.9052304055529946E-2</v>
      </c>
      <c r="EC956" s="1">
        <f t="shared" si="2324"/>
        <v>6.5522410380066703E-2</v>
      </c>
      <c r="ED956" s="1">
        <f t="shared" si="2325"/>
        <v>5.3912202174452348E-2</v>
      </c>
      <c r="EE956" s="1">
        <f t="shared" si="2326"/>
        <v>4.4033649325198626E-2</v>
      </c>
      <c r="EF956" s="1">
        <f t="shared" si="2327"/>
        <v>3.5699554388387816E-2</v>
      </c>
      <c r="EG956" s="1">
        <f t="shared" si="2328"/>
        <v>2.8727841878829628E-2</v>
      </c>
      <c r="EH956" s="1">
        <f t="shared" si="2329"/>
        <v>2.2945010411937052E-2</v>
      </c>
      <c r="EI956" s="1">
        <f t="shared" si="2330"/>
        <v>1.8188748284675857E-2</v>
      </c>
      <c r="EJ956" s="1">
        <f t="shared" si="2331"/>
        <v>1.4309752016380012E-2</v>
      </c>
      <c r="EK956" s="1">
        <f t="shared" si="2332"/>
        <v>1.117281756653136E-2</v>
      </c>
      <c r="EL956" s="1">
        <f t="shared" si="2333"/>
        <v>8.6572950536481612E-3</v>
      </c>
      <c r="EM956" s="1">
        <f t="shared" si="2334"/>
        <v>6.6570101569217843E-3</v>
      </c>
      <c r="EN956" s="1">
        <f t="shared" si="2335"/>
        <v>5.0797598695248554E-3</v>
      </c>
      <c r="EO956" s="1">
        <f t="shared" si="2336"/>
        <v>3.8464881397694264E-3</v>
      </c>
      <c r="EP956" s="1">
        <f t="shared" si="2337"/>
        <v>2.8902396366897566E-3</v>
      </c>
      <c r="EQ956" s="1">
        <f t="shared" si="2338"/>
        <v>2.1549789141697257E-3</v>
      </c>
      <c r="ER956" s="1">
        <f t="shared" si="2339"/>
        <v>1.5943490509028055E-3</v>
      </c>
      <c r="ES956" s="1">
        <f t="shared" si="2340"/>
        <v>1.1704296697274813E-3</v>
      </c>
      <c r="ET956" s="1">
        <f t="shared" si="2341"/>
        <v>8.5254011155765845E-4</v>
      </c>
      <c r="EU956" s="1">
        <f t="shared" si="2342"/>
        <v>6.1612020701568753E-4</v>
      </c>
      <c r="EV956" s="1">
        <f t="shared" si="2343"/>
        <v>4.4170901649224456E-4</v>
      </c>
      <c r="EW956" s="1">
        <f t="shared" si="2344"/>
        <v>3.140312681128378E-4</v>
      </c>
      <c r="EX956" s="1">
        <f t="shared" si="2345"/>
        <v>2.2119188612034187E-4</v>
      </c>
      <c r="EY956" s="1">
        <f t="shared" si="2346"/>
        <v>1.5397052205789192E-4</v>
      </c>
      <c r="EZ956" s="1">
        <f t="shared" si="2347"/>
        <v>1.0519955344808247E-4</v>
      </c>
      <c r="FA956" s="1">
        <f t="shared" si="2348"/>
        <v>6.919928495528681E-5</v>
      </c>
      <c r="FB956" s="1">
        <f t="shared" si="2349"/>
        <v>4.1231072101704868E-5</v>
      </c>
      <c r="FC956" s="1">
        <f t="shared" si="2350"/>
        <v>1.6909773439462348E-5</v>
      </c>
      <c r="FD956" s="75">
        <f t="shared" si="2201"/>
        <v>-1.6909773439462348E-5</v>
      </c>
    </row>
    <row r="957" spans="7:160" x14ac:dyDescent="0.35">
      <c r="G957" t="str">
        <f t="shared" si="2197"/>
        <v>Refd, t=4.71</v>
      </c>
      <c r="H957" s="76">
        <f t="shared" si="2198"/>
        <v>4.7099999999999218</v>
      </c>
      <c r="I957" s="1">
        <f t="shared" si="2199"/>
        <v>0</v>
      </c>
      <c r="J957" s="22">
        <f t="shared" si="2200"/>
        <v>6.0717987222283317E-9</v>
      </c>
      <c r="K957" s="1">
        <f t="shared" si="2202"/>
        <v>3.1350096765006049E-8</v>
      </c>
      <c r="L957" s="1">
        <f t="shared" si="2203"/>
        <v>7.9569324674196907E-8</v>
      </c>
      <c r="M957" s="1">
        <f t="shared" si="2204"/>
        <v>1.6675867252502368E-7</v>
      </c>
      <c r="N957" s="1">
        <f t="shared" si="2205"/>
        <v>3.1868194860081399E-7</v>
      </c>
      <c r="O957" s="1">
        <f t="shared" si="2206"/>
        <v>5.7612470065853614E-7</v>
      </c>
      <c r="P957" s="1">
        <f t="shared" si="2207"/>
        <v>1.0027528441091161E-6</v>
      </c>
      <c r="Q957" s="1">
        <f t="shared" si="2208"/>
        <v>1.6966465101277607E-6</v>
      </c>
      <c r="R957" s="1">
        <f t="shared" si="2209"/>
        <v>2.8070166210541551E-6</v>
      </c>
      <c r="S957" s="1">
        <f t="shared" si="2210"/>
        <v>4.5581316327949989E-6</v>
      </c>
      <c r="T957" s="1">
        <f t="shared" si="2211"/>
        <v>7.283137778786943E-6</v>
      </c>
      <c r="U957" s="1">
        <f t="shared" si="2212"/>
        <v>1.1471265300451659E-5</v>
      </c>
      <c r="V957" s="1">
        <f t="shared" si="2213"/>
        <v>1.783288696399178E-5</v>
      </c>
      <c r="W957" s="1">
        <f t="shared" si="2214"/>
        <v>2.7388034692590197E-5</v>
      </c>
      <c r="X957" s="1">
        <f t="shared" si="2215"/>
        <v>4.1585270467621013E-5</v>
      </c>
      <c r="Y957" s="1">
        <f t="shared" si="2216"/>
        <v>6.245921128654858E-5</v>
      </c>
      <c r="Z957" s="1">
        <f t="shared" si="2217"/>
        <v>9.2836457631999885E-5</v>
      </c>
      <c r="AA957" s="1">
        <f t="shared" si="2218"/>
        <v>1.3660106632334553E-4</v>
      </c>
      <c r="AB957" s="1">
        <f t="shared" si="2219"/>
        <v>1.9903189424079682E-4</v>
      </c>
      <c r="AC957" s="1">
        <f t="shared" si="2220"/>
        <v>2.8722492437853432E-4</v>
      </c>
      <c r="AD957" s="1">
        <f t="shared" si="2221"/>
        <v>4.1061382755727384E-4</v>
      </c>
      <c r="AE957" s="1">
        <f t="shared" si="2222"/>
        <v>5.8160122707119925E-4</v>
      </c>
      <c r="AF957" s="1">
        <f t="shared" si="2223"/>
        <v>8.1631110468989999E-4</v>
      </c>
      <c r="AG957" s="1">
        <f t="shared" si="2224"/>
        <v>1.1354691908550243E-3</v>
      </c>
      <c r="AH957" s="1">
        <f t="shared" si="2225"/>
        <v>1.5654127170517246E-3</v>
      </c>
      <c r="AI957" s="1">
        <f t="shared" si="2226"/>
        <v>2.139223332813008E-3</v>
      </c>
      <c r="AJ957" s="1">
        <f t="shared" si="2227"/>
        <v>2.8979671711584641E-3</v>
      </c>
      <c r="AK957" s="1">
        <f t="shared" si="2228"/>
        <v>3.8920140136040771E-3</v>
      </c>
      <c r="AL957" s="1">
        <f t="shared" si="2229"/>
        <v>5.182393502812719E-3</v>
      </c>
      <c r="AM957" s="1">
        <f t="shared" si="2230"/>
        <v>6.8421308822099684E-3</v>
      </c>
      <c r="AN957" s="1">
        <f t="shared" si="2231"/>
        <v>8.957488605941772E-3</v>
      </c>
      <c r="AO957" s="1">
        <f t="shared" si="2232"/>
        <v>1.1629024461808364E-2</v>
      </c>
      <c r="AP957" s="1">
        <f t="shared" si="2233"/>
        <v>1.4972362970227469E-2</v>
      </c>
      <c r="AQ957" s="1">
        <f t="shared" si="2234"/>
        <v>1.9118566375818626E-2</v>
      </c>
      <c r="AR957" s="1">
        <f t="shared" si="2235"/>
        <v>2.4213986274471133E-2</v>
      </c>
      <c r="AS957" s="1">
        <f t="shared" si="2236"/>
        <v>3.0419478546459638E-2</v>
      </c>
      <c r="AT957" s="1">
        <f t="shared" si="2237"/>
        <v>3.7908874340221353E-2</v>
      </c>
      <c r="AU957" s="1">
        <f t="shared" si="2238"/>
        <v>4.6866619537563797E-2</v>
      </c>
      <c r="AV957" s="1">
        <f t="shared" si="2239"/>
        <v>5.7484525015548647E-2</v>
      </c>
      <c r="AW957" s="1">
        <f t="shared" si="2240"/>
        <v>6.9957609926581385E-2</v>
      </c>
      <c r="AX957" s="1">
        <f t="shared" si="2241"/>
        <v>8.4479069066014975E-2</v>
      </c>
      <c r="AY957" s="1">
        <f t="shared" si="2242"/>
        <v>0.101234451127668</v>
      </c>
      <c r="AZ957" s="1">
        <f t="shared" si="2243"/>
        <v>0.12039519424047217</v>
      </c>
      <c r="BA957" s="1">
        <f t="shared" si="2244"/>
        <v>0.14211172476656944</v>
      </c>
      <c r="BB957" s="1">
        <f t="shared" si="2245"/>
        <v>0.16650638043455251</v>
      </c>
      <c r="BC957" s="1">
        <f t="shared" si="2246"/>
        <v>0.19366646469757814</v>
      </c>
      <c r="BD957" s="1">
        <f t="shared" si="2247"/>
        <v>0.22363777106914759</v>
      </c>
      <c r="BE957" s="1">
        <f t="shared" si="2248"/>
        <v>0.25641892997998972</v>
      </c>
      <c r="BF957" s="1">
        <f t="shared" si="2249"/>
        <v>0.29195692330345735</v>
      </c>
      <c r="BG957" s="1">
        <f t="shared" si="2250"/>
        <v>0.33014408140544799</v>
      </c>
      <c r="BH957" s="1">
        <f t="shared" si="2251"/>
        <v>0.37081682438715863</v>
      </c>
      <c r="BI957" s="1">
        <f t="shared" si="2252"/>
        <v>0.4137563349727707</v>
      </c>
      <c r="BJ957" s="1">
        <f t="shared" si="2253"/>
        <v>0.45869125897518109</v>
      </c>
      <c r="BK957" s="1">
        <f t="shared" si="2254"/>
        <v>0.50530242583899765</v>
      </c>
      <c r="BL957" s="1">
        <f t="shared" si="2255"/>
        <v>0.55322947308790604</v>
      </c>
      <c r="BM957" s="1">
        <f t="shared" si="2256"/>
        <v>0.60207915203650741</v>
      </c>
      <c r="BN957" s="1">
        <f t="shared" si="2257"/>
        <v>0.65143499545103201</v>
      </c>
      <c r="BO957" s="1">
        <f t="shared" si="2258"/>
        <v>0.70086794802444452</v>
      </c>
      <c r="BP957" s="1">
        <f t="shared" si="2259"/>
        <v>0.74994750347911954</v>
      </c>
      <c r="BQ957" s="1">
        <f t="shared" si="2260"/>
        <v>0.79825286203979096</v>
      </c>
      <c r="BR957" s="1">
        <f t="shared" si="2261"/>
        <v>0.84538362106760345</v>
      </c>
      <c r="BS957" s="1">
        <f t="shared" si="2262"/>
        <v>0.89096953968297432</v>
      </c>
      <c r="BT957" s="1">
        <f t="shared" si="2263"/>
        <v>0.93467897286281265</v>
      </c>
      <c r="BU957" s="1">
        <f t="shared" si="2264"/>
        <v>0.97622564741117146</v>
      </c>
      <c r="BV957" s="1">
        <f t="shared" si="2265"/>
        <v>1.0153735454343051</v>
      </c>
      <c r="BW957" s="1">
        <f t="shared" si="2266"/>
        <v>1.051939763554246</v>
      </c>
      <c r="BX957" s="1">
        <f t="shared" si="2267"/>
        <v>1.0857953207507549</v>
      </c>
      <c r="BY957" s="1">
        <f t="shared" si="2268"/>
        <v>1.1168639873859296</v>
      </c>
      <c r="BZ957" s="1">
        <f t="shared" si="2269"/>
        <v>1.1451192964584642</v>
      </c>
      <c r="CA957" s="1">
        <f t="shared" si="2270"/>
        <v>1.1705799706131854</v>
      </c>
      <c r="CB957" s="1">
        <f t="shared" si="2271"/>
        <v>1.1933040517106115</v>
      </c>
      <c r="CC957" s="1">
        <f t="shared" si="2272"/>
        <v>1.2133820524535477</v>
      </c>
      <c r="CD957" s="1">
        <f t="shared" si="2273"/>
        <v>1.2309294620442623</v>
      </c>
      <c r="CE957" s="1">
        <f t="shared" si="2274"/>
        <v>1.2460789320332519</v>
      </c>
      <c r="CF957" s="1">
        <f t="shared" si="2275"/>
        <v>1.2589724475664077</v>
      </c>
      <c r="CG957" s="1">
        <f t="shared" si="2276"/>
        <v>1.2697537570866448</v>
      </c>
      <c r="CH957" s="1">
        <f t="shared" si="2277"/>
        <v>1.278561294478247</v>
      </c>
      <c r="CI957" s="1">
        <f t="shared" si="2278"/>
        <v>1.285521785816498</v>
      </c>
      <c r="CJ957" s="1">
        <f t="shared" si="2279"/>
        <v>1.2907446919378627</v>
      </c>
      <c r="CK957" s="1">
        <f t="shared" si="2280"/>
        <v>1.2943176007746522</v>
      </c>
      <c r="CL957" s="1">
        <f t="shared" si="2281"/>
        <v>1.2963026515579208</v>
      </c>
      <c r="CM957" s="1">
        <f t="shared" si="2282"/>
        <v>1.296734047215552</v>
      </c>
      <c r="CN957" s="1">
        <f t="shared" si="2283"/>
        <v>1.2956166911324474</v>
      </c>
      <c r="CO957" s="1">
        <f t="shared" si="2284"/>
        <v>1.2929259685285024</v>
      </c>
      <c r="CP957" s="1">
        <f t="shared" si="2285"/>
        <v>1.2886086790101869</v>
      </c>
      <c r="CQ957" s="1">
        <f t="shared" si="2286"/>
        <v>1.282585112974965</v>
      </c>
      <c r="CR957" s="1">
        <f t="shared" si="2287"/>
        <v>1.2747522481098701</v>
      </c>
      <c r="CS957" s="1">
        <f t="shared" si="2288"/>
        <v>1.2649880212000382</v>
      </c>
      <c r="CT957" s="1">
        <f t="shared" si="2289"/>
        <v>1.2531566035022876</v>
      </c>
      <c r="CU957" s="1">
        <f t="shared" si="2290"/>
        <v>1.2391145746277183</v>
      </c>
      <c r="CV957" s="1">
        <f t="shared" si="2291"/>
        <v>1.2227178508914762</v>
      </c>
      <c r="CW957" s="1">
        <f t="shared" si="2292"/>
        <v>1.2038291812371187</v>
      </c>
      <c r="CX957" s="1">
        <f t="shared" si="2293"/>
        <v>1.1823259799878516</v>
      </c>
      <c r="CY957" s="1">
        <f t="shared" si="2294"/>
        <v>1.1581082245189023</v>
      </c>
      <c r="CZ957" s="1">
        <f t="shared" si="2295"/>
        <v>1.1311061117045875</v>
      </c>
      <c r="DA957" s="1">
        <f t="shared" si="2296"/>
        <v>1.101287143998837</v>
      </c>
      <c r="DB957" s="1">
        <f t="shared" si="2297"/>
        <v>1.0686623082359232</v>
      </c>
      <c r="DC957" s="1">
        <f t="shared" si="2298"/>
        <v>1.0332910208482411</v>
      </c>
      <c r="DD957" s="1">
        <f t="shared" si="2299"/>
        <v>0.99528454411138856</v>
      </c>
      <c r="DE957" s="1">
        <f t="shared" si="2300"/>
        <v>0.95480762959941312</v>
      </c>
      <c r="DF957" s="1">
        <f t="shared" si="2301"/>
        <v>0.91207821586407933</v>
      </c>
      <c r="DG957" s="1">
        <f t="shared" si="2302"/>
        <v>0.86736509425925001</v>
      </c>
      <c r="DH957" s="1">
        <f t="shared" si="2303"/>
        <v>0.82098355500621445</v>
      </c>
      <c r="DI957" s="1">
        <f t="shared" si="2304"/>
        <v>0.77328912893259572</v>
      </c>
      <c r="DJ957" s="1">
        <f t="shared" si="2305"/>
        <v>0.72466964189212835</v>
      </c>
      <c r="DK957" s="1">
        <f t="shared" si="2306"/>
        <v>0.67553589152575633</v>
      </c>
      <c r="DL957" s="1">
        <f t="shared" si="2307"/>
        <v>0.62631133299258901</v>
      </c>
      <c r="DM957" s="1">
        <f t="shared" si="2308"/>
        <v>0.57742121582837702</v>
      </c>
      <c r="DN957" s="1">
        <f t="shared" si="2309"/>
        <v>0.52928164396711197</v>
      </c>
      <c r="DO957" s="1">
        <f t="shared" si="2310"/>
        <v>0.48228903291051317</v>
      </c>
      <c r="DP957" s="1">
        <f t="shared" si="2311"/>
        <v>0.4368104119197464</v>
      </c>
      <c r="DQ957" s="1">
        <f t="shared" si="2312"/>
        <v>0.39317496695813642</v>
      </c>
      <c r="DR957" s="1">
        <f t="shared" si="2313"/>
        <v>0.35166714591832821</v>
      </c>
      <c r="DS957" s="1">
        <f t="shared" si="2314"/>
        <v>0.31252155699377626</v>
      </c>
      <c r="DT957" s="1">
        <f t="shared" si="2315"/>
        <v>0.27591979054690374</v>
      </c>
      <c r="DU957" s="1">
        <f t="shared" si="2316"/>
        <v>0.24198919160627388</v>
      </c>
      <c r="DV957" s="1">
        <f t="shared" si="2317"/>
        <v>0.21080351117615076</v>
      </c>
      <c r="DW957" s="1">
        <f t="shared" si="2318"/>
        <v>0.18238527613728003</v>
      </c>
      <c r="DX957" s="1">
        <f t="shared" si="2319"/>
        <v>0.15670964474595878</v>
      </c>
      <c r="DY957" s="1">
        <f t="shared" si="2320"/>
        <v>0.1337094611665228</v>
      </c>
      <c r="DZ957" s="1">
        <f t="shared" si="2321"/>
        <v>0.11328118997115558</v>
      </c>
      <c r="EA957" s="1">
        <f t="shared" si="2322"/>
        <v>9.5291400276725696E-2</v>
      </c>
      <c r="EB957" s="1">
        <f t="shared" si="2323"/>
        <v>7.958347776717789E-2</v>
      </c>
      <c r="EC957" s="1">
        <f t="shared" si="2324"/>
        <v>6.598426858626423E-2</v>
      </c>
      <c r="ED957" s="1">
        <f t="shared" si="2325"/>
        <v>5.4310398356711635E-2</v>
      </c>
      <c r="EE957" s="1">
        <f t="shared" si="2326"/>
        <v>4.4374058226344319E-2</v>
      </c>
      <c r="EF957" s="1">
        <f t="shared" si="2327"/>
        <v>3.5988103554662802E-2</v>
      </c>
      <c r="EG957" s="1">
        <f t="shared" si="2328"/>
        <v>2.8970365546628629E-2</v>
      </c>
      <c r="EH957" s="1">
        <f t="shared" si="2329"/>
        <v>2.3147128233728914E-2</v>
      </c>
      <c r="EI957" s="1">
        <f t="shared" si="2330"/>
        <v>1.8355769830350924E-2</v>
      </c>
      <c r="EJ957" s="1">
        <f t="shared" si="2331"/>
        <v>1.4446606619833741E-2</v>
      </c>
      <c r="EK957" s="1">
        <f t="shared" si="2332"/>
        <v>1.1284007967945897E-2</v>
      </c>
      <c r="EL957" s="1">
        <f t="shared" si="2333"/>
        <v>8.7468724443003111E-3</v>
      </c>
      <c r="EM957" s="1">
        <f t="shared" si="2334"/>
        <v>6.728567669772546E-3</v>
      </c>
      <c r="EN957" s="1">
        <f t="shared" si="2335"/>
        <v>5.1364412593073771E-3</v>
      </c>
      <c r="EO957" s="1">
        <f t="shared" si="2336"/>
        <v>3.8910083293400982E-3</v>
      </c>
      <c r="EP957" s="1">
        <f t="shared" si="2337"/>
        <v>2.9249139304829133E-3</v>
      </c>
      <c r="EQ957" s="1">
        <f t="shared" si="2338"/>
        <v>2.1817579481404215E-3</v>
      </c>
      <c r="ER957" s="1">
        <f t="shared" si="2339"/>
        <v>1.6148569142515406E-3</v>
      </c>
      <c r="ES957" s="1">
        <f t="shared" si="2340"/>
        <v>1.1860030528301221E-3</v>
      </c>
      <c r="ET957" s="1">
        <f t="shared" si="2341"/>
        <v>8.6426676806007868E-4</v>
      </c>
      <c r="EU957" s="1">
        <f t="shared" si="2342"/>
        <v>6.2487543371202484E-4</v>
      </c>
      <c r="EV957" s="1">
        <f t="shared" si="2343"/>
        <v>4.4818922667491299E-4</v>
      </c>
      <c r="EW957" s="1">
        <f t="shared" si="2344"/>
        <v>3.187840423616054E-4</v>
      </c>
      <c r="EX957" s="1">
        <f t="shared" si="2345"/>
        <v>2.2464211218283385E-4</v>
      </c>
      <c r="EY957" s="1">
        <f t="shared" si="2346"/>
        <v>1.564423659499752E-4</v>
      </c>
      <c r="EZ957" s="1">
        <f t="shared" si="2347"/>
        <v>1.0693401630373517E-4</v>
      </c>
      <c r="FA957" s="1">
        <f t="shared" si="2348"/>
        <v>7.0366963386686164E-5</v>
      </c>
      <c r="FB957" s="1">
        <f t="shared" si="2349"/>
        <v>4.1939404553666628E-5</v>
      </c>
      <c r="FC957" s="1">
        <f t="shared" si="2350"/>
        <v>1.7203442894338345E-5</v>
      </c>
      <c r="FD957" s="75">
        <f t="shared" si="2201"/>
        <v>-1.7203442894338345E-5</v>
      </c>
    </row>
    <row r="958" spans="7:160" x14ac:dyDescent="0.35">
      <c r="G958" t="str">
        <f t="shared" si="2197"/>
        <v>Refd, t=4.71</v>
      </c>
      <c r="H958" s="76">
        <f t="shared" si="2198"/>
        <v>4.7149999999999217</v>
      </c>
      <c r="I958" s="1">
        <f t="shared" si="2199"/>
        <v>0</v>
      </c>
      <c r="J958" s="22">
        <f t="shared" si="2200"/>
        <v>6.0055311898000686E-9</v>
      </c>
      <c r="K958" s="1">
        <f t="shared" si="2202"/>
        <v>3.1008107917868718E-8</v>
      </c>
      <c r="L958" s="1">
        <f t="shared" si="2203"/>
        <v>7.8702248769035148E-8</v>
      </c>
      <c r="M958" s="1">
        <f t="shared" si="2204"/>
        <v>1.6494442483915811E-7</v>
      </c>
      <c r="N958" s="1">
        <f t="shared" si="2205"/>
        <v>3.1522236644963219E-7</v>
      </c>
      <c r="O958" s="1">
        <f t="shared" si="2206"/>
        <v>5.6988728990806208E-7</v>
      </c>
      <c r="P958" s="1">
        <f t="shared" si="2207"/>
        <v>9.919318111621423E-7</v>
      </c>
      <c r="Q958" s="1">
        <f t="shared" si="2208"/>
        <v>1.678406738847499E-6</v>
      </c>
      <c r="R958" s="1">
        <f t="shared" si="2209"/>
        <v>2.7769702138245723E-6</v>
      </c>
      <c r="S958" s="1">
        <f t="shared" si="2210"/>
        <v>4.5095782427777792E-6</v>
      </c>
      <c r="T958" s="1">
        <f t="shared" si="2211"/>
        <v>7.2059763397744354E-6</v>
      </c>
      <c r="U958" s="1">
        <f t="shared" si="2212"/>
        <v>1.13504550652408E-5</v>
      </c>
      <c r="V958" s="1">
        <f t="shared" si="2213"/>
        <v>1.7646299290586624E-5</v>
      </c>
      <c r="W958" s="1">
        <f t="shared" si="2214"/>
        <v>2.710349337480202E-5</v>
      </c>
      <c r="X958" s="1">
        <f t="shared" si="2215"/>
        <v>4.1156527716424436E-5</v>
      </c>
      <c r="Y958" s="1">
        <f t="shared" si="2216"/>
        <v>6.1820549635196746E-5</v>
      </c>
      <c r="Z958" s="1">
        <f t="shared" si="2217"/>
        <v>9.1895547049249135E-5</v>
      </c>
      <c r="AA958" s="1">
        <f t="shared" si="2218"/>
        <v>1.3522964407060713E-4</v>
      </c>
      <c r="AB958" s="1">
        <f t="shared" si="2219"/>
        <v>1.9705377761630594E-4</v>
      </c>
      <c r="AC958" s="1">
        <f t="shared" si="2220"/>
        <v>2.8440082054506248E-4</v>
      </c>
      <c r="AD958" s="1">
        <f t="shared" si="2221"/>
        <v>4.0662237934958108E-4</v>
      </c>
      <c r="AE958" s="1">
        <f t="shared" si="2222"/>
        <v>5.7601574027833443E-4</v>
      </c>
      <c r="AF958" s="1">
        <f t="shared" si="2223"/>
        <v>8.0857145378491742E-4</v>
      </c>
      <c r="AG958" s="1">
        <f t="shared" si="2224"/>
        <v>1.12484851053553E-3</v>
      </c>
      <c r="AH958" s="1">
        <f t="shared" si="2225"/>
        <v>1.5509786702766802E-3</v>
      </c>
      <c r="AI958" s="1">
        <f t="shared" si="2226"/>
        <v>2.1197940147750357E-3</v>
      </c>
      <c r="AJ958" s="1">
        <f t="shared" si="2227"/>
        <v>2.8720620718955441E-3</v>
      </c>
      <c r="AK958" s="1">
        <f t="shared" si="2228"/>
        <v>3.857800923166154E-3</v>
      </c>
      <c r="AL958" s="1">
        <f t="shared" si="2229"/>
        <v>5.1376327974755288E-3</v>
      </c>
      <c r="AM958" s="1">
        <f t="shared" si="2230"/>
        <v>6.7841192632846952E-3</v>
      </c>
      <c r="AN958" s="1">
        <f t="shared" si="2231"/>
        <v>8.883005047192959E-3</v>
      </c>
      <c r="AO958" s="1">
        <f t="shared" si="2232"/>
        <v>1.1534281816992729E-2</v>
      </c>
      <c r="AP958" s="1">
        <f t="shared" si="2233"/>
        <v>1.4852969345170081E-2</v>
      </c>
      <c r="AQ958" s="1">
        <f t="shared" si="2234"/>
        <v>1.8969500914389776E-2</v>
      </c>
      <c r="AR958" s="1">
        <f t="shared" si="2235"/>
        <v>2.4029594371012195E-2</v>
      </c>
      <c r="AS958" s="1">
        <f t="shared" si="2236"/>
        <v>3.0193491601507177E-2</v>
      </c>
      <c r="AT958" s="1">
        <f t="shared" si="2237"/>
        <v>3.763445894820832E-2</v>
      </c>
      <c r="AU958" s="1">
        <f t="shared" si="2238"/>
        <v>4.6536460372686411E-2</v>
      </c>
      <c r="AV958" s="1">
        <f t="shared" si="2239"/>
        <v>5.709094462398067E-2</v>
      </c>
      <c r="AW958" s="1">
        <f t="shared" si="2240"/>
        <v>6.9492727127883583E-2</v>
      </c>
      <c r="AX958" s="1">
        <f t="shared" si="2241"/>
        <v>8.3934995738995502E-2</v>
      </c>
      <c r="AY958" s="1">
        <f t="shared" si="2242"/>
        <v>0.10060352487315451</v>
      </c>
      <c r="AZ958" s="1">
        <f t="shared" si="2243"/>
        <v>0.11967024188614471</v>
      </c>
      <c r="BA958" s="1">
        <f t="shared" si="2244"/>
        <v>0.14128634905882989</v>
      </c>
      <c r="BB958" s="1">
        <f t="shared" si="2245"/>
        <v>0.16557525973454015</v>
      </c>
      <c r="BC958" s="1">
        <f t="shared" si="2246"/>
        <v>0.19262565326937234</v>
      </c>
      <c r="BD958" s="1">
        <f t="shared" si="2247"/>
        <v>0.22248498582942305</v>
      </c>
      <c r="BE958" s="1">
        <f t="shared" si="2248"/>
        <v>0.25515380856721481</v>
      </c>
      <c r="BF958" s="1">
        <f t="shared" si="2249"/>
        <v>0.29058123818394505</v>
      </c>
      <c r="BG958" s="1">
        <f t="shared" si="2250"/>
        <v>0.32866189557214864</v>
      </c>
      <c r="BH958" s="1">
        <f t="shared" si="2251"/>
        <v>0.36923457606410998</v>
      </c>
      <c r="BI958" s="1">
        <f t="shared" si="2252"/>
        <v>0.41208284157216452</v>
      </c>
      <c r="BJ958" s="1">
        <f t="shared" si="2253"/>
        <v>0.4569376342395855</v>
      </c>
      <c r="BK958" s="1">
        <f t="shared" si="2254"/>
        <v>0.50348190843345852</v>
      </c>
      <c r="BL958" s="1">
        <f t="shared" si="2255"/>
        <v>0.55135716961392467</v>
      </c>
      <c r="BM958" s="1">
        <f t="shared" si="2256"/>
        <v>0.60017170220450633</v>
      </c>
      <c r="BN958" s="1">
        <f t="shared" si="2257"/>
        <v>0.64951017163192504</v>
      </c>
      <c r="BO958" s="1">
        <f t="shared" si="2258"/>
        <v>0.69894420527546852</v>
      </c>
      <c r="BP958" s="1">
        <f t="shared" si="2259"/>
        <v>0.74804349911390033</v>
      </c>
      <c r="BQ958" s="1">
        <f t="shared" si="2260"/>
        <v>0.79638696566263201</v>
      </c>
      <c r="BR958" s="1">
        <f t="shared" si="2261"/>
        <v>0.84357343657821393</v>
      </c>
      <c r="BS958" s="1">
        <f t="shared" si="2262"/>
        <v>0.88923146004008347</v>
      </c>
      <c r="BT958" s="1">
        <f t="shared" si="2263"/>
        <v>0.93302778643536166</v>
      </c>
      <c r="BU958" s="1">
        <f t="shared" si="2264"/>
        <v>0.97467421170173607</v>
      </c>
      <c r="BV958" s="1">
        <f t="shared" si="2265"/>
        <v>1.0139325400690793</v>
      </c>
      <c r="BW958" s="1">
        <f t="shared" si="2266"/>
        <v>1.0506175299928591</v>
      </c>
      <c r="BX958" s="1">
        <f t="shared" si="2267"/>
        <v>1.0845977915030518</v>
      </c>
      <c r="BY958" s="1">
        <f t="shared" si="2268"/>
        <v>1.1157947029581263</v>
      </c>
      <c r="BZ958" s="1">
        <f t="shared" si="2269"/>
        <v>1.1441795040872003</v>
      </c>
      <c r="CA958" s="1">
        <f t="shared" si="2270"/>
        <v>1.1697687953312454</v>
      </c>
      <c r="CB958" s="1">
        <f t="shared" si="2271"/>
        <v>1.1926187276019897</v>
      </c>
      <c r="CC958" s="1">
        <f t="shared" si="2272"/>
        <v>1.2128182001985883</v>
      </c>
      <c r="CD958" s="1">
        <f t="shared" si="2273"/>
        <v>1.2304813980473057</v>
      </c>
      <c r="CE958" s="1">
        <f t="shared" si="2274"/>
        <v>1.2457399945095282</v>
      </c>
      <c r="CF958" s="1">
        <f t="shared" si="2275"/>
        <v>1.2587353258225629</v>
      </c>
      <c r="CG958" s="1">
        <f t="shared" si="2276"/>
        <v>1.2696108116944915</v>
      </c>
      <c r="CH958" s="1">
        <f t="shared" si="2277"/>
        <v>1.2785048579216476</v>
      </c>
      <c r="CI958" s="1">
        <f t="shared" si="2278"/>
        <v>1.2855444352876801</v>
      </c>
      <c r="CJ958" s="1">
        <f t="shared" si="2279"/>
        <v>1.2908394880852694</v>
      </c>
      <c r="CK958" s="1">
        <f t="shared" si="2280"/>
        <v>1.2944782882011163</v>
      </c>
      <c r="CL958" s="1">
        <f t="shared" si="2281"/>
        <v>1.2965238186167496</v>
      </c>
      <c r="CM958" s="1">
        <f t="shared" si="2282"/>
        <v>1.2970112440806401</v>
      </c>
      <c r="CN958" s="1">
        <f t="shared" si="2283"/>
        <v>1.29594650620249</v>
      </c>
      <c r="CO958" s="1">
        <f t="shared" si="2284"/>
        <v>1.2933060639852292</v>
      </c>
      <c r="CP958" s="1">
        <f t="shared" si="2285"/>
        <v>1.2890377868442637</v>
      </c>
      <c r="CQ958" s="1">
        <f t="shared" si="2286"/>
        <v>1.2830629931057682</v>
      </c>
      <c r="CR958" s="1">
        <f t="shared" si="2287"/>
        <v>1.2752796104560387</v>
      </c>
      <c r="CS958" s="1">
        <f t="shared" si="2288"/>
        <v>1.2655664138068086</v>
      </c>
      <c r="CT958" s="1">
        <f t="shared" si="2289"/>
        <v>1.2537882691872766</v>
      </c>
      <c r="CU958" s="1">
        <f t="shared" si="2290"/>
        <v>1.2398022791335825</v>
      </c>
      <c r="CV958" s="1">
        <f t="shared" si="2291"/>
        <v>1.2234646862637912</v>
      </c>
      <c r="CW958" s="1">
        <f t="shared" si="2292"/>
        <v>1.2046383490729837</v>
      </c>
      <c r="CX958" s="1">
        <f t="shared" si="2293"/>
        <v>1.1832005602797881</v>
      </c>
      <c r="CY958" s="1">
        <f t="shared" si="2294"/>
        <v>1.1590509369676529</v>
      </c>
      <c r="CZ958" s="1">
        <f t="shared" si="2295"/>
        <v>1.1321190774818972</v>
      </c>
      <c r="DA958" s="1">
        <f t="shared" si="2296"/>
        <v>1.1023716568767306</v>
      </c>
      <c r="DB958" s="1">
        <f t="shared" si="2297"/>
        <v>1.0698186246264536</v>
      </c>
      <c r="DC958" s="1">
        <f t="shared" si="2298"/>
        <v>1.0345181784907753</v>
      </c>
      <c r="DD958" s="1">
        <f t="shared" si="2299"/>
        <v>0.99658021880154235</v>
      </c>
      <c r="DE958" s="1">
        <f t="shared" si="2300"/>
        <v>0.95616803841131071</v>
      </c>
      <c r="DF958" s="1">
        <f t="shared" si="2301"/>
        <v>0.91349807376114056</v>
      </c>
      <c r="DG958" s="1">
        <f t="shared" si="2302"/>
        <v>0.86883762885852256</v>
      </c>
      <c r="DH958" s="1">
        <f t="shared" si="2303"/>
        <v>0.82250058165346041</v>
      </c>
      <c r="DI958" s="1">
        <f t="shared" si="2304"/>
        <v>0.77484118530668145</v>
      </c>
      <c r="DJ958" s="1">
        <f t="shared" si="2305"/>
        <v>0.72624617827472715</v>
      </c>
      <c r="DK958" s="1">
        <f t="shared" si="2306"/>
        <v>0.67712550985790876</v>
      </c>
      <c r="DL958" s="1">
        <f t="shared" si="2307"/>
        <v>0.62790206511176161</v>
      </c>
      <c r="DM958" s="1">
        <f t="shared" si="2308"/>
        <v>0.57900082904348738</v>
      </c>
      <c r="DN958" s="1">
        <f t="shared" si="2309"/>
        <v>0.53083796055728349</v>
      </c>
      <c r="DO958" s="1">
        <f t="shared" si="2310"/>
        <v>0.48381024934995082</v>
      </c>
      <c r="DP958" s="1">
        <f t="shared" si="2311"/>
        <v>0.43828540369926766</v>
      </c>
      <c r="DQ958" s="1">
        <f t="shared" si="2312"/>
        <v>0.39459356578993099</v>
      </c>
      <c r="DR958" s="1">
        <f t="shared" si="2313"/>
        <v>0.35302037780451506</v>
      </c>
      <c r="DS958" s="1">
        <f t="shared" si="2314"/>
        <v>0.31380183198171885</v>
      </c>
      <c r="DT958" s="1">
        <f t="shared" si="2315"/>
        <v>0.27712103780822489</v>
      </c>
      <c r="DU958" s="1">
        <f t="shared" si="2316"/>
        <v>0.24310693655450891</v>
      </c>
      <c r="DV958" s="1">
        <f t="shared" si="2317"/>
        <v>0.21183489446045728</v>
      </c>
      <c r="DW958" s="1">
        <f t="shared" si="2318"/>
        <v>0.18332901730427234</v>
      </c>
      <c r="DX958" s="1">
        <f t="shared" si="2319"/>
        <v>0.15756595596093678</v>
      </c>
      <c r="DY958" s="1">
        <f t="shared" si="2320"/>
        <v>0.13447991848043281</v>
      </c>
      <c r="DZ958" s="1">
        <f t="shared" si="2321"/>
        <v>0.11396857111044531</v>
      </c>
      <c r="EA958" s="1">
        <f t="shared" si="2322"/>
        <v>9.5899498772839986E-2</v>
      </c>
      <c r="EB958" s="1">
        <f t="shared" si="2323"/>
        <v>8.0116903436200038E-2</v>
      </c>
      <c r="EC958" s="1">
        <f t="shared" si="2324"/>
        <v>6.6448243969605456E-2</v>
      </c>
      <c r="ED958" s="1">
        <f t="shared" si="2325"/>
        <v>5.4710559831237009E-2</v>
      </c>
      <c r="EE958" s="1">
        <f t="shared" si="2326"/>
        <v>4.4716269203829387E-2</v>
      </c>
      <c r="EF958" s="1">
        <f t="shared" si="2327"/>
        <v>3.6278285646864625E-2</v>
      </c>
      <c r="EG958" s="1">
        <f t="shared" si="2328"/>
        <v>2.9214351906070666E-2</v>
      </c>
      <c r="EH958" s="1">
        <f t="shared" si="2329"/>
        <v>2.3350541614936063E-2</v>
      </c>
      <c r="EI958" s="1">
        <f t="shared" si="2330"/>
        <v>1.85239263574353E-2</v>
      </c>
      <c r="EJ958" s="1">
        <f t="shared" si="2331"/>
        <v>1.4584444876267507E-2</v>
      </c>
      <c r="EK958" s="1">
        <f t="shared" si="2332"/>
        <v>1.1396041898983886E-2</v>
      </c>
      <c r="EL958" s="1">
        <f t="shared" si="2333"/>
        <v>8.8371657112882168E-3</v>
      </c>
      <c r="EM958" s="1">
        <f t="shared" si="2334"/>
        <v>6.8007265236460944E-3</v>
      </c>
      <c r="EN958" s="1">
        <f t="shared" si="2335"/>
        <v>5.1936226926557871E-3</v>
      </c>
      <c r="EO958" s="1">
        <f t="shared" si="2336"/>
        <v>3.9359401916239179E-3</v>
      </c>
      <c r="EP958" s="1">
        <f t="shared" si="2337"/>
        <v>2.9599238082453991E-3</v>
      </c>
      <c r="EQ958" s="1">
        <f t="shared" si="2338"/>
        <v>2.2088078750494558E-3</v>
      </c>
      <c r="ER958" s="1">
        <f t="shared" si="2339"/>
        <v>1.6355813375703858E-3</v>
      </c>
      <c r="ES958" s="1">
        <f t="shared" si="2340"/>
        <v>1.2017478992730178E-3</v>
      </c>
      <c r="ET958" s="1">
        <f t="shared" si="2341"/>
        <v>8.7612788399616651E-4</v>
      </c>
      <c r="EU958" s="1">
        <f t="shared" si="2342"/>
        <v>6.3373508983721695E-4</v>
      </c>
      <c r="EV958" s="1">
        <f t="shared" si="2343"/>
        <v>4.5474974958792147E-4</v>
      </c>
      <c r="EW958" s="1">
        <f t="shared" si="2344"/>
        <v>3.2359794444445722E-4</v>
      </c>
      <c r="EX958" s="1">
        <f t="shared" si="2345"/>
        <v>2.281383196520845E-4</v>
      </c>
      <c r="EY958" s="1">
        <f t="shared" si="2346"/>
        <v>1.5894827592524531E-4</v>
      </c>
      <c r="EZ958" s="1">
        <f t="shared" si="2347"/>
        <v>1.0869312594978666E-4</v>
      </c>
      <c r="FA958" s="1">
        <f t="shared" si="2348"/>
        <v>7.155167603201263E-5</v>
      </c>
      <c r="FB958" s="1">
        <f t="shared" si="2349"/>
        <v>4.2658279214519443E-5</v>
      </c>
      <c r="FC958" s="1">
        <f t="shared" si="2350"/>
        <v>1.750153569116389E-5</v>
      </c>
      <c r="FD958" s="75">
        <f t="shared" si="2201"/>
        <v>-1.750153569116389E-5</v>
      </c>
    </row>
    <row r="959" spans="7:160" x14ac:dyDescent="0.35">
      <c r="G959" t="str">
        <f t="shared" si="2197"/>
        <v>Refd, t=4.72</v>
      </c>
      <c r="H959" s="76">
        <f t="shared" si="2198"/>
        <v>4.7199999999999216</v>
      </c>
      <c r="I959" s="1">
        <f t="shared" si="2199"/>
        <v>0</v>
      </c>
      <c r="J959" s="22">
        <f t="shared" si="2200"/>
        <v>5.939995210313636E-9</v>
      </c>
      <c r="K959" s="1">
        <f t="shared" si="2202"/>
        <v>3.0669892581479404E-8</v>
      </c>
      <c r="L959" s="1">
        <f t="shared" si="2203"/>
        <v>7.78447299750306E-8</v>
      </c>
      <c r="M959" s="1">
        <f t="shared" si="2204"/>
        <v>1.6315014162361788E-7</v>
      </c>
      <c r="N959" s="1">
        <f t="shared" si="2205"/>
        <v>3.1180077121289656E-7</v>
      </c>
      <c r="O959" s="1">
        <f t="shared" si="2206"/>
        <v>5.6371817933903371E-7</v>
      </c>
      <c r="P959" s="1">
        <f t="shared" si="2207"/>
        <v>9.8122887849500834E-7</v>
      </c>
      <c r="Q959" s="1">
        <f t="shared" si="2208"/>
        <v>1.6603652674166601E-6</v>
      </c>
      <c r="R959" s="1">
        <f t="shared" si="2209"/>
        <v>2.7472490210979615E-6</v>
      </c>
      <c r="S959" s="1">
        <f t="shared" si="2210"/>
        <v>4.4615477559001742E-6</v>
      </c>
      <c r="T959" s="1">
        <f t="shared" si="2211"/>
        <v>7.1296412653225683E-6</v>
      </c>
      <c r="U959" s="1">
        <f t="shared" si="2212"/>
        <v>1.1230930662729005E-5</v>
      </c>
      <c r="V959" s="1">
        <f t="shared" si="2213"/>
        <v>1.7461684067866372E-5</v>
      </c>
      <c r="W959" s="1">
        <f t="shared" si="2214"/>
        <v>2.6821937691213518E-5</v>
      </c>
      <c r="X959" s="1">
        <f t="shared" si="2215"/>
        <v>4.0732247414534162E-5</v>
      </c>
      <c r="Y959" s="1">
        <f t="shared" si="2216"/>
        <v>6.1188477302835938E-5</v>
      </c>
      <c r="Z959" s="1">
        <f t="shared" si="2217"/>
        <v>9.096425279008424E-5</v>
      </c>
      <c r="AA959" s="1">
        <f t="shared" si="2218"/>
        <v>1.3387209607674172E-4</v>
      </c>
      <c r="AB959" s="1">
        <f t="shared" si="2219"/>
        <v>1.9509545543892209E-4</v>
      </c>
      <c r="AC959" s="1">
        <f t="shared" si="2220"/>
        <v>2.8160464775804915E-4</v>
      </c>
      <c r="AD959" s="1">
        <f t="shared" si="2221"/>
        <v>4.0266991640466567E-4</v>
      </c>
      <c r="AE959" s="1">
        <f t="shared" si="2222"/>
        <v>5.7048408391508149E-4</v>
      </c>
      <c r="AF959" s="1">
        <f t="shared" si="2223"/>
        <v>8.0090533927322082E-4</v>
      </c>
      <c r="AG959" s="1">
        <f t="shared" si="2224"/>
        <v>1.1143272212540386E-3</v>
      </c>
      <c r="AH959" s="1">
        <f t="shared" si="2225"/>
        <v>1.5366775396480916E-3</v>
      </c>
      <c r="AI959" s="1">
        <f t="shared" si="2226"/>
        <v>2.1005405709053132E-3</v>
      </c>
      <c r="AJ959" s="1">
        <f t="shared" si="2227"/>
        <v>2.8463872345678028E-3</v>
      </c>
      <c r="AK959" s="1">
        <f t="shared" si="2228"/>
        <v>3.823886119738551E-3</v>
      </c>
      <c r="AL959" s="1">
        <f t="shared" si="2229"/>
        <v>5.0932544144295681E-3</v>
      </c>
      <c r="AM959" s="1">
        <f t="shared" si="2230"/>
        <v>6.7265924791739427E-3</v>
      </c>
      <c r="AN959" s="1">
        <f t="shared" si="2231"/>
        <v>8.809129773974354E-3</v>
      </c>
      <c r="AO959" s="1">
        <f t="shared" si="2232"/>
        <v>1.1440294170383541E-2</v>
      </c>
      <c r="AP959" s="1">
        <f t="shared" si="2233"/>
        <v>1.4734502717737998E-2</v>
      </c>
      <c r="AQ959" s="1">
        <f t="shared" si="2234"/>
        <v>1.8821561272777454E-2</v>
      </c>
      <c r="AR959" s="1">
        <f t="shared" si="2235"/>
        <v>2.3846554767708653E-2</v>
      </c>
      <c r="AS959" s="1">
        <f t="shared" si="2236"/>
        <v>2.9969111005100524E-2</v>
      </c>
      <c r="AT959" s="1">
        <f t="shared" si="2237"/>
        <v>3.73619302805576E-2</v>
      </c>
      <c r="AU959" s="1">
        <f t="shared" si="2238"/>
        <v>4.620849203480857E-2</v>
      </c>
      <c r="AV959" s="1">
        <f t="shared" si="2239"/>
        <v>5.6699878752800852E-2</v>
      </c>
      <c r="AW959" s="1">
        <f t="shared" si="2240"/>
        <v>6.903069634046273E-2</v>
      </c>
      <c r="AX959" s="1">
        <f t="shared" si="2241"/>
        <v>8.3394118213044585E-2</v>
      </c>
      <c r="AY959" s="1">
        <f t="shared" si="2242"/>
        <v>9.9976135347865383E-2</v>
      </c>
      <c r="AZ959" s="1">
        <f t="shared" si="2243"/>
        <v>0.11894915365436155</v>
      </c>
      <c r="BA959" s="1">
        <f t="shared" si="2244"/>
        <v>0.14046513941006117</v>
      </c>
      <c r="BB959" s="1">
        <f t="shared" si="2245"/>
        <v>0.16464856878169379</v>
      </c>
      <c r="BC959" s="1">
        <f t="shared" si="2246"/>
        <v>0.19158948385554864</v>
      </c>
      <c r="BD959" s="1">
        <f t="shared" si="2247"/>
        <v>0.22133699047542169</v>
      </c>
      <c r="BE959" s="1">
        <f t="shared" si="2248"/>
        <v>0.25389354838300632</v>
      </c>
      <c r="BF959" s="1">
        <f t="shared" si="2249"/>
        <v>0.28921039849201385</v>
      </c>
      <c r="BG959" s="1">
        <f t="shared" si="2250"/>
        <v>0.32718444378820899</v>
      </c>
      <c r="BH959" s="1">
        <f t="shared" si="2251"/>
        <v>0.36765684919304253</v>
      </c>
      <c r="BI959" s="1">
        <f t="shared" si="2252"/>
        <v>0.41041355346606367</v>
      </c>
      <c r="BJ959" s="1">
        <f t="shared" si="2253"/>
        <v>0.45518779640878188</v>
      </c>
      <c r="BK959" s="1">
        <f t="shared" si="2254"/>
        <v>0.50166466249908892</v>
      </c>
      <c r="BL959" s="1">
        <f t="shared" si="2255"/>
        <v>0.54948753417392071</v>
      </c>
      <c r="BM959" s="1">
        <f t="shared" si="2256"/>
        <v>0.59826624163863718</v>
      </c>
      <c r="BN959" s="1">
        <f t="shared" si="2257"/>
        <v>0.64758659885941838</v>
      </c>
      <c r="BO959" s="1">
        <f t="shared" si="2258"/>
        <v>0.69702093437222967</v>
      </c>
      <c r="BP959" s="1">
        <f t="shared" si="2259"/>
        <v>0.74613916670419433</v>
      </c>
      <c r="BQ959" s="1">
        <f t="shared" si="2260"/>
        <v>0.79451994189494601</v>
      </c>
      <c r="BR959" s="1">
        <f t="shared" si="2261"/>
        <v>0.84176134713448325</v>
      </c>
      <c r="BS959" s="1">
        <f t="shared" si="2262"/>
        <v>0.88749073996720607</v>
      </c>
      <c r="BT959" s="1">
        <f t="shared" si="2263"/>
        <v>0.93137328468537384</v>
      </c>
      <c r="BU959" s="1">
        <f t="shared" si="2264"/>
        <v>0.97311886227540645</v>
      </c>
      <c r="BV959" s="1">
        <f t="shared" si="2265"/>
        <v>1.0124871118109646</v>
      </c>
      <c r="BW959" s="1">
        <f t="shared" si="2266"/>
        <v>1.0492904626764583</v>
      </c>
      <c r="BX959" s="1">
        <f t="shared" si="2267"/>
        <v>1.0833951211962096</v>
      </c>
      <c r="BY959" s="1">
        <f t="shared" si="2268"/>
        <v>1.1147200750970494</v>
      </c>
      <c r="BZ959" s="1">
        <f t="shared" si="2269"/>
        <v>1.1432342685123231</v>
      </c>
      <c r="CA959" s="1">
        <f t="shared" si="2270"/>
        <v>1.1689521739997559</v>
      </c>
      <c r="CB959" s="1">
        <f t="shared" si="2271"/>
        <v>1.1919280429723151</v>
      </c>
      <c r="CC959" s="1">
        <f t="shared" si="2272"/>
        <v>1.2122491504853781</v>
      </c>
      <c r="CD959" s="1">
        <f t="shared" si="2273"/>
        <v>1.2300283646944998</v>
      </c>
      <c r="CE959" s="1">
        <f t="shared" si="2274"/>
        <v>1.2453963672715243</v>
      </c>
      <c r="CF959" s="1">
        <f t="shared" si="2275"/>
        <v>1.2584938316631062</v>
      </c>
      <c r="CG959" s="1">
        <f t="shared" si="2276"/>
        <v>1.2694638351464944</v>
      </c>
      <c r="CH959" s="1">
        <f t="shared" si="2277"/>
        <v>1.2784447424079057</v>
      </c>
      <c r="CI959" s="1">
        <f t="shared" si="2278"/>
        <v>1.285563756984192</v>
      </c>
      <c r="CJ959" s="1">
        <f t="shared" si="2279"/>
        <v>1.2909312960288573</v>
      </c>
      <c r="CK959" s="1">
        <f t="shared" si="2280"/>
        <v>1.2946363063419757</v>
      </c>
      <c r="CL959" s="1">
        <f t="shared" si="2281"/>
        <v>1.2967426072741834</v>
      </c>
      <c r="CM959" s="1">
        <f t="shared" si="2282"/>
        <v>1.2972863197024138</v>
      </c>
      <c r="CN959" s="1">
        <f t="shared" si="2283"/>
        <v>1.2962744194285782</v>
      </c>
      <c r="CO959" s="1">
        <f t="shared" si="2284"/>
        <v>1.2936844367936942</v>
      </c>
      <c r="CP959" s="1">
        <f t="shared" si="2285"/>
        <v>1.2894653100667564</v>
      </c>
      <c r="CQ959" s="1">
        <f t="shared" si="2286"/>
        <v>1.2835393859261006</v>
      </c>
      <c r="CR959" s="1">
        <f t="shared" si="2287"/>
        <v>1.2758055437457301</v>
      </c>
      <c r="CS959" s="1">
        <f t="shared" si="2288"/>
        <v>1.2661433994061391</v>
      </c>
      <c r="CT959" s="1">
        <f t="shared" si="2289"/>
        <v>1.2544185175973019</v>
      </c>
      <c r="CU959" s="1">
        <f t="shared" si="2290"/>
        <v>1.2404885286087806</v>
      </c>
      <c r="CV959" s="1">
        <f t="shared" si="2291"/>
        <v>1.2242100070194104</v>
      </c>
      <c r="CW959" s="1">
        <f t="shared" si="2292"/>
        <v>1.2054459272410338</v>
      </c>
      <c r="CX959" s="1">
        <f t="shared" si="2293"/>
        <v>1.1840734673189663</v>
      </c>
      <c r="CY959" s="1">
        <f t="shared" si="2294"/>
        <v>1.1599918913748368</v>
      </c>
      <c r="CZ959" s="1">
        <f t="shared" si="2295"/>
        <v>1.1331302067559439</v>
      </c>
      <c r="DA959" s="1">
        <f t="shared" si="2296"/>
        <v>1.1034542686198203</v>
      </c>
      <c r="DB959" s="1">
        <f t="shared" si="2297"/>
        <v>1.0709729962989101</v>
      </c>
      <c r="DC959" s="1">
        <f t="shared" si="2298"/>
        <v>1.0357433755360796</v>
      </c>
      <c r="DD959" s="1">
        <f t="shared" si="2299"/>
        <v>0.99787395052726025</v>
      </c>
      <c r="DE959" s="1">
        <f t="shared" si="2300"/>
        <v>0.9575265600847036</v>
      </c>
      <c r="DF959" s="1">
        <f t="shared" si="2301"/>
        <v>0.91491614183962955</v>
      </c>
      <c r="DG959" s="1">
        <f t="shared" si="2302"/>
        <v>0.87030851416370281</v>
      </c>
      <c r="DH959" s="1">
        <f t="shared" si="2303"/>
        <v>0.82401614270737911</v>
      </c>
      <c r="DI959" s="1">
        <f t="shared" si="2304"/>
        <v>0.77639200112556517</v>
      </c>
      <c r="DJ959" s="1">
        <f t="shared" si="2305"/>
        <v>0.72782173684362017</v>
      </c>
      <c r="DK959" s="1">
        <f t="shared" si="2306"/>
        <v>0.67871444550038007</v>
      </c>
      <c r="DL959" s="1">
        <f t="shared" si="2307"/>
        <v>0.62949243523959808</v>
      </c>
      <c r="DM959" s="1">
        <f t="shared" si="2308"/>
        <v>0.58058041852702813</v>
      </c>
      <c r="DN959" s="1">
        <f t="shared" si="2309"/>
        <v>0.53239460037085007</v>
      </c>
      <c r="DO959" s="1">
        <f t="shared" si="2310"/>
        <v>0.48533213534355213</v>
      </c>
      <c r="DP959" s="1">
        <f t="shared" si="2311"/>
        <v>0.43976140139205899</v>
      </c>
      <c r="DQ959" s="1">
        <f t="shared" si="2312"/>
        <v>0.39601348797107871</v>
      </c>
      <c r="DR959" s="1">
        <f t="shared" si="2313"/>
        <v>0.35437522339526101</v>
      </c>
      <c r="DS959" s="1">
        <f t="shared" si="2314"/>
        <v>0.31508397693108309</v>
      </c>
      <c r="DT959" s="1">
        <f t="shared" si="2315"/>
        <v>0.27832437158897255</v>
      </c>
      <c r="DU959" s="1">
        <f t="shared" si="2316"/>
        <v>0.24422694088961833</v>
      </c>
      <c r="DV959" s="1">
        <f t="shared" si="2317"/>
        <v>0.21286866402480431</v>
      </c>
      <c r="DW959" s="1">
        <f t="shared" si="2318"/>
        <v>0.18427522509960911</v>
      </c>
      <c r="DX959" s="1">
        <f t="shared" si="2319"/>
        <v>0.15842476866666277</v>
      </c>
      <c r="DY959" s="1">
        <f t="shared" si="2320"/>
        <v>0.13525286918864626</v>
      </c>
      <c r="DZ959" s="1">
        <f t="shared" si="2321"/>
        <v>0.1146583983600095</v>
      </c>
      <c r="EA959" s="1">
        <f t="shared" si="2322"/>
        <v>9.6509961655188381E-2</v>
      </c>
      <c r="EB959" s="1">
        <f t="shared" si="2323"/>
        <v>8.0652582759112371E-2</v>
      </c>
      <c r="EC959" s="1">
        <f t="shared" si="2324"/>
        <v>6.6914339085071009E-2</v>
      </c>
      <c r="ED959" s="1">
        <f t="shared" si="2325"/>
        <v>5.5112689848798982E-2</v>
      </c>
      <c r="EE959" s="1">
        <f t="shared" si="2326"/>
        <v>4.5060286037266611E-2</v>
      </c>
      <c r="EF959" s="1">
        <f t="shared" si="2327"/>
        <v>3.6570104809796347E-2</v>
      </c>
      <c r="EG959" s="1">
        <f t="shared" si="2328"/>
        <v>2.9459805313221184E-2</v>
      </c>
      <c r="EH959" s="1">
        <f t="shared" si="2329"/>
        <v>2.355525498374789E-2</v>
      </c>
      <c r="EI959" s="1">
        <f t="shared" si="2330"/>
        <v>1.8693222245493812E-2</v>
      </c>
      <c r="EJ959" s="1">
        <f t="shared" si="2331"/>
        <v>1.4723271016408268E-2</v>
      </c>
      <c r="EK959" s="1">
        <f t="shared" si="2332"/>
        <v>1.1508923362649999E-2</v>
      </c>
      <c r="EL959" s="1">
        <f t="shared" si="2333"/>
        <v>8.9281785719561874E-3</v>
      </c>
      <c r="EM959" s="1">
        <f t="shared" si="2334"/>
        <v>6.8734901118979409E-3</v>
      </c>
      <c r="EN959" s="1">
        <f t="shared" si="2335"/>
        <v>5.2513072181721238E-3</v>
      </c>
      <c r="EO959" s="1">
        <f t="shared" si="2336"/>
        <v>3.9812864247591685E-3</v>
      </c>
      <c r="EP959" s="1">
        <f t="shared" si="2337"/>
        <v>2.9952716242516138E-3</v>
      </c>
      <c r="EQ959" s="1">
        <f t="shared" si="2338"/>
        <v>2.2361307214365778E-3</v>
      </c>
      <c r="ER959" s="1">
        <f t="shared" si="2339"/>
        <v>1.6565240426651693E-3</v>
      </c>
      <c r="ES959" s="1">
        <f t="shared" si="2340"/>
        <v>1.2176656535823538E-3</v>
      </c>
      <c r="ET959" s="1">
        <f t="shared" si="2341"/>
        <v>8.88124656416596E-4</v>
      </c>
      <c r="EU959" s="1">
        <f t="shared" si="2342"/>
        <v>6.4270015536541602E-4</v>
      </c>
      <c r="EV959" s="1">
        <f t="shared" si="2343"/>
        <v>4.6139137771540991E-4</v>
      </c>
      <c r="EW959" s="1">
        <f t="shared" si="2344"/>
        <v>3.284736070381105E-4</v>
      </c>
      <c r="EX959" s="1">
        <f t="shared" si="2345"/>
        <v>2.3168100634222516E-4</v>
      </c>
      <c r="EY959" s="1">
        <f t="shared" si="2346"/>
        <v>1.6148863648368094E-4</v>
      </c>
      <c r="EZ959" s="1">
        <f t="shared" si="2347"/>
        <v>1.104771711338339E-4</v>
      </c>
      <c r="FA959" s="1">
        <f t="shared" si="2348"/>
        <v>7.2753628804867455E-5</v>
      </c>
      <c r="FB959" s="1">
        <f t="shared" si="2349"/>
        <v>4.3387826544944924E-5</v>
      </c>
      <c r="FC959" s="1">
        <f t="shared" si="2350"/>
        <v>1.7804107331356494E-5</v>
      </c>
      <c r="FD959" s="75">
        <f t="shared" si="2201"/>
        <v>-1.7804107331356494E-5</v>
      </c>
    </row>
    <row r="960" spans="7:160" x14ac:dyDescent="0.35">
      <c r="G960" t="str">
        <f t="shared" si="2197"/>
        <v>Refd, t=4.72</v>
      </c>
      <c r="H960" s="76">
        <f t="shared" si="2198"/>
        <v>4.7249999999999215</v>
      </c>
      <c r="I960" s="1">
        <f t="shared" si="2199"/>
        <v>0</v>
      </c>
      <c r="J960" s="22">
        <f t="shared" si="2200"/>
        <v>5.8751826157716939E-9</v>
      </c>
      <c r="K960" s="1">
        <f t="shared" si="2202"/>
        <v>3.0335408643926918E-8</v>
      </c>
      <c r="L960" s="1">
        <f t="shared" si="2203"/>
        <v>7.6996661749621775E-8</v>
      </c>
      <c r="M960" s="1">
        <f t="shared" si="2204"/>
        <v>1.6137560067721971E-7</v>
      </c>
      <c r="N960" s="1">
        <f t="shared" si="2205"/>
        <v>3.0841674102959479E-7</v>
      </c>
      <c r="O960" s="1">
        <f t="shared" si="2206"/>
        <v>5.5761661254209408E-7</v>
      </c>
      <c r="P960" s="1">
        <f t="shared" si="2207"/>
        <v>9.7064274253509052E-7</v>
      </c>
      <c r="Q960" s="1">
        <f t="shared" si="2208"/>
        <v>1.6425199156123537E-6</v>
      </c>
      <c r="R960" s="1">
        <f t="shared" si="2209"/>
        <v>2.7178494834358587E-6</v>
      </c>
      <c r="S960" s="1">
        <f t="shared" si="2210"/>
        <v>4.4140344784259368E-6</v>
      </c>
      <c r="T960" s="1">
        <f t="shared" si="2211"/>
        <v>7.0541236093058775E-6</v>
      </c>
      <c r="U960" s="1">
        <f t="shared" si="2212"/>
        <v>1.1112678262104951E-5</v>
      </c>
      <c r="V960" s="1">
        <f t="shared" si="2213"/>
        <v>1.7279020230383749E-5</v>
      </c>
      <c r="W960" s="1">
        <f t="shared" si="2214"/>
        <v>2.6543336005103227E-5</v>
      </c>
      <c r="X960" s="1">
        <f t="shared" si="2215"/>
        <v>4.0312382681275994E-5</v>
      </c>
      <c r="Y960" s="1">
        <f t="shared" si="2216"/>
        <v>6.0562925711094084E-5</v>
      </c>
      <c r="Z960" s="1">
        <f t="shared" si="2217"/>
        <v>9.0042475788207202E-5</v>
      </c>
      <c r="AA960" s="1">
        <f t="shared" si="2218"/>
        <v>1.3252828098280029E-4</v>
      </c>
      <c r="AB960" s="1">
        <f t="shared" si="2219"/>
        <v>1.9315672843005769E-4</v>
      </c>
      <c r="AC960" s="1">
        <f t="shared" si="2220"/>
        <v>2.7883612843365279E-4</v>
      </c>
      <c r="AD960" s="1">
        <f t="shared" si="2221"/>
        <v>3.9875605663757771E-4</v>
      </c>
      <c r="AE960" s="1">
        <f t="shared" si="2222"/>
        <v>5.6500573825235686E-4</v>
      </c>
      <c r="AF960" s="1">
        <f t="shared" si="2223"/>
        <v>7.9331206252016408E-4</v>
      </c>
      <c r="AG960" s="1">
        <f t="shared" si="2224"/>
        <v>1.1039043949612798E-3</v>
      </c>
      <c r="AH960" s="1">
        <f t="shared" si="2225"/>
        <v>1.5225081069629343E-3</v>
      </c>
      <c r="AI960" s="1">
        <f t="shared" si="2226"/>
        <v>2.0814614211769134E-3</v>
      </c>
      <c r="AJ960" s="1">
        <f t="shared" si="2227"/>
        <v>2.8209406344670619E-3</v>
      </c>
      <c r="AK960" s="1">
        <f t="shared" si="2228"/>
        <v>3.790267040262885E-3</v>
      </c>
      <c r="AL960" s="1">
        <f t="shared" si="2229"/>
        <v>5.0492551489944443E-3</v>
      </c>
      <c r="AM960" s="1">
        <f t="shared" si="2230"/>
        <v>6.6695465729440734E-3</v>
      </c>
      <c r="AN960" s="1">
        <f t="shared" si="2231"/>
        <v>8.7358579625688645E-3</v>
      </c>
      <c r="AO960" s="1">
        <f t="shared" si="2232"/>
        <v>1.1347055717867975E-2</v>
      </c>
      <c r="AP960" s="1">
        <f t="shared" si="2233"/>
        <v>1.4616956196971049E-2</v>
      </c>
      <c r="AQ960" s="1">
        <f t="shared" si="2234"/>
        <v>1.8674739381523101E-2</v>
      </c>
      <c r="AR960" s="1">
        <f t="shared" si="2235"/>
        <v>2.3664858148636586E-2</v>
      </c>
      <c r="AS960" s="1">
        <f t="shared" si="2236"/>
        <v>2.9746326160395579E-2</v>
      </c>
      <c r="AT960" s="1">
        <f t="shared" si="2237"/>
        <v>3.7091276468877596E-2</v>
      </c>
      <c r="AU960" s="1">
        <f t="shared" si="2238"/>
        <v>4.5882701447379659E-2</v>
      </c>
      <c r="AV960" s="1">
        <f t="shared" si="2239"/>
        <v>5.6311313244011015E-2</v>
      </c>
      <c r="AW960" s="1">
        <f t="shared" si="2240"/>
        <v>6.8571502522474459E-2</v>
      </c>
      <c r="AX960" s="1">
        <f t="shared" si="2241"/>
        <v>8.2856420835880171E-2</v>
      </c>
      <c r="AY960" s="1">
        <f t="shared" si="2242"/>
        <v>9.9352266639674336E-2</v>
      </c>
      <c r="AZ960" s="1">
        <f t="shared" si="2243"/>
        <v>0.11823191379798344</v>
      </c>
      <c r="BA960" s="1">
        <f t="shared" si="2244"/>
        <v>0.13964808072931592</v>
      </c>
      <c r="BB960" s="1">
        <f t="shared" si="2245"/>
        <v>0.16372629368574276</v>
      </c>
      <c r="BC960" s="1">
        <f t="shared" si="2246"/>
        <v>0.19055794434600054</v>
      </c>
      <c r="BD960" s="1">
        <f t="shared" si="2247"/>
        <v>0.22019377526868311</v>
      </c>
      <c r="BE960" s="1">
        <f t="shared" si="2248"/>
        <v>0.2526381426371706</v>
      </c>
      <c r="BF960" s="1">
        <f t="shared" si="2249"/>
        <v>0.28784440091809227</v>
      </c>
      <c r="BG960" s="1">
        <f t="shared" si="2250"/>
        <v>0.32571172668246889</v>
      </c>
      <c r="BH960" s="1">
        <f t="shared" si="2251"/>
        <v>0.36608364869514465</v>
      </c>
      <c r="BI960" s="1">
        <f t="shared" si="2252"/>
        <v>0.40874848009184889</v>
      </c>
      <c r="BJ960" s="1">
        <f t="shared" si="2253"/>
        <v>0.45344175950889198</v>
      </c>
      <c r="BK960" s="1">
        <f t="shared" si="2254"/>
        <v>0.49985070655763064</v>
      </c>
      <c r="BL960" s="1">
        <f t="shared" si="2255"/>
        <v>0.54762058952032722</v>
      </c>
      <c r="BM960" s="1">
        <f t="shared" si="2256"/>
        <v>0.59636279688828753</v>
      </c>
      <c r="BN960" s="1">
        <f t="shared" si="2257"/>
        <v>0.64566430688971987</v>
      </c>
      <c r="BO960" s="1">
        <f t="shared" si="2258"/>
        <v>0.69509816755265308</v>
      </c>
      <c r="BP960" s="1">
        <f t="shared" si="2259"/>
        <v>0.74423454013895329</v>
      </c>
      <c r="BQ960" s="1">
        <f t="shared" si="2260"/>
        <v>0.79265182537610268</v>
      </c>
      <c r="BR960" s="1">
        <f t="shared" si="2261"/>
        <v>0.83994738719548601</v>
      </c>
      <c r="BS960" s="1">
        <f t="shared" si="2262"/>
        <v>0.88574741282380354</v>
      </c>
      <c r="BT960" s="1">
        <f t="shared" si="2263"/>
        <v>0.9297154990053873</v>
      </c>
      <c r="BU960" s="1">
        <f t="shared" si="2264"/>
        <v>0.97155962777973048</v>
      </c>
      <c r="BV960" s="1">
        <f t="shared" si="2265"/>
        <v>1.0110372859053511</v>
      </c>
      <c r="BW960" s="1">
        <f t="shared" si="2266"/>
        <v>1.0479585829363287</v>
      </c>
      <c r="BX960" s="1">
        <f t="shared" si="2267"/>
        <v>1.0821873268964868</v>
      </c>
      <c r="BY960" s="1">
        <f t="shared" si="2268"/>
        <v>1.113640116420789</v>
      </c>
      <c r="BZ960" s="1">
        <f t="shared" si="2269"/>
        <v>1.1422835978861989</v>
      </c>
      <c r="CA960" s="1">
        <f t="shared" si="2270"/>
        <v>1.1681301104429729</v>
      </c>
      <c r="CB960" s="1">
        <f t="shared" si="2271"/>
        <v>1.1912319975931045</v>
      </c>
      <c r="CC960" s="1">
        <f t="shared" si="2272"/>
        <v>1.2116748994230155</v>
      </c>
      <c r="CD960" s="1">
        <f t="shared" si="2273"/>
        <v>1.229570354911433</v>
      </c>
      <c r="CE960" s="1">
        <f t="shared" si="2274"/>
        <v>1.2450480406007771</v>
      </c>
      <c r="CF960" s="1">
        <f t="shared" si="2275"/>
        <v>1.2582479532976352</v>
      </c>
      <c r="CG960" s="1">
        <f t="shared" si="2276"/>
        <v>1.2693128141589043</v>
      </c>
      <c r="CH960" s="1">
        <f t="shared" si="2277"/>
        <v>1.2783809337218233</v>
      </c>
      <c r="CI960" s="1">
        <f t="shared" si="2278"/>
        <v>1.2855797362853076</v>
      </c>
      <c r="CJ960" s="1">
        <f t="shared" si="2279"/>
        <v>1.2910201012174416</v>
      </c>
      <c r="CK960" s="1">
        <f t="shared" si="2280"/>
        <v>1.2947916411294427</v>
      </c>
      <c r="CL960" s="1">
        <f t="shared" si="2281"/>
        <v>1.2969590042924237</v>
      </c>
      <c r="CM960" s="1">
        <f t="shared" si="2282"/>
        <v>1.2975592619501619</v>
      </c>
      <c r="CN960" s="1">
        <f t="shared" si="2283"/>
        <v>1.296600419995612</v>
      </c>
      <c r="CO960" s="1">
        <f t="shared" si="2284"/>
        <v>1.2940610775976591</v>
      </c>
      <c r="CP960" s="1">
        <f t="shared" si="2285"/>
        <v>1.2898912408631542</v>
      </c>
      <c r="CQ960" s="1">
        <f t="shared" si="2286"/>
        <v>1.284014285191412</v>
      </c>
      <c r="CR960" s="1">
        <f t="shared" si="2287"/>
        <v>1.2763300432839564</v>
      </c>
      <c r="CS960" s="1">
        <f t="shared" si="2288"/>
        <v>1.2667189747893657</v>
      </c>
      <c r="CT960" s="1">
        <f t="shared" si="2289"/>
        <v>1.2550473469092536</v>
      </c>
      <c r="CU960" s="1">
        <f t="shared" si="2290"/>
        <v>1.2411733224821786</v>
      </c>
      <c r="CV960" s="1">
        <f t="shared" si="2291"/>
        <v>1.2249538136769968</v>
      </c>
      <c r="CW960" s="1">
        <f t="shared" si="2292"/>
        <v>1.2062519171628248</v>
      </c>
      <c r="CX960" s="1">
        <f t="shared" si="2293"/>
        <v>1.1849447032220377</v>
      </c>
      <c r="CY960" s="1">
        <f t="shared" si="2294"/>
        <v>1.160931090327612</v>
      </c>
      <c r="CZ960" s="1">
        <f t="shared" si="2295"/>
        <v>1.1341395023476766</v>
      </c>
      <c r="DA960" s="1">
        <f t="shared" si="2296"/>
        <v>1.1045349820394736</v>
      </c>
      <c r="DB960" s="1">
        <f t="shared" si="2297"/>
        <v>1.0721254258114381</v>
      </c>
      <c r="DC960" s="1">
        <f t="shared" si="2298"/>
        <v>1.036966614052482</v>
      </c>
      <c r="DD960" s="1">
        <f t="shared" si="2299"/>
        <v>0.99916574064555908</v>
      </c>
      <c r="DE960" s="1">
        <f t="shared" si="2300"/>
        <v>0.95888319506740849</v>
      </c>
      <c r="DF960" s="1">
        <f t="shared" si="2301"/>
        <v>0.91633241947237687</v>
      </c>
      <c r="DG960" s="1">
        <f t="shared" si="2302"/>
        <v>0.87177774834691557</v>
      </c>
      <c r="DH960" s="1">
        <f t="shared" si="2303"/>
        <v>0.82553023506057543</v>
      </c>
      <c r="DI960" s="1">
        <f t="shared" si="2304"/>
        <v>0.77794157197556779</v>
      </c>
      <c r="DJ960" s="1">
        <f t="shared" si="2305"/>
        <v>0.72939631190707088</v>
      </c>
      <c r="DK960" s="1">
        <f t="shared" si="2306"/>
        <v>0.68030269156694512</v>
      </c>
      <c r="DL960" s="1">
        <f t="shared" si="2307"/>
        <v>0.63108243543184439</v>
      </c>
      <c r="DM960" s="1">
        <f t="shared" si="2308"/>
        <v>0.58215997546079323</v>
      </c>
      <c r="DN960" s="1">
        <f t="shared" si="2309"/>
        <v>0.53395155393944971</v>
      </c>
      <c r="DO960" s="1">
        <f t="shared" si="2310"/>
        <v>0.48685468102618734</v>
      </c>
      <c r="DP960" s="1">
        <f t="shared" si="2311"/>
        <v>0.44123839500743284</v>
      </c>
      <c r="DQ960" s="1">
        <f t="shared" si="2312"/>
        <v>0.39743472366165389</v>
      </c>
      <c r="DR960" s="1">
        <f t="shared" si="2313"/>
        <v>0.35573167326996913</v>
      </c>
      <c r="DS960" s="1">
        <f t="shared" si="2314"/>
        <v>0.31636798308919856</v>
      </c>
      <c r="DT960" s="1">
        <f t="shared" si="2315"/>
        <v>0.27952978402219969</v>
      </c>
      <c r="DU960" s="1">
        <f t="shared" si="2316"/>
        <v>0.24534919780856182</v>
      </c>
      <c r="DV960" s="1">
        <f t="shared" si="2317"/>
        <v>0.21390481426229657</v>
      </c>
      <c r="DW960" s="1">
        <f t="shared" si="2318"/>
        <v>0.18522389519526278</v>
      </c>
      <c r="DX960" s="1">
        <f t="shared" si="2319"/>
        <v>0.15928607984644028</v>
      </c>
      <c r="DY960" s="1">
        <f t="shared" si="2320"/>
        <v>0.13602831156995476</v>
      </c>
      <c r="DZ960" s="1">
        <f t="shared" si="2321"/>
        <v>0.11535067123431851</v>
      </c>
      <c r="EA960" s="1">
        <f t="shared" si="2322"/>
        <v>9.7122789576420759E-2</v>
      </c>
      <c r="EB960" s="1">
        <f t="shared" si="2323"/>
        <v>8.1190517399222145E-2</v>
      </c>
      <c r="EC960" s="1">
        <f t="shared" si="2324"/>
        <v>6.7382556457546747E-2</v>
      </c>
      <c r="ED960" s="1">
        <f t="shared" si="2325"/>
        <v>5.5516791633906035E-2</v>
      </c>
      <c r="EE960" s="1">
        <f t="shared" si="2326"/>
        <v>4.5406112484307419E-2</v>
      </c>
      <c r="EF960" s="1">
        <f t="shared" si="2327"/>
        <v>3.6863565170823308E-2</v>
      </c>
      <c r="EG960" s="1">
        <f t="shared" si="2328"/>
        <v>2.9706730111229113E-2</v>
      </c>
      <c r="EH960" s="1">
        <f t="shared" si="2329"/>
        <v>2.3761272759761271E-2</v>
      </c>
      <c r="EI960" s="1">
        <f t="shared" si="2330"/>
        <v>1.8863661869468747E-2</v>
      </c>
      <c r="EJ960" s="1">
        <f t="shared" si="2331"/>
        <v>1.4863089269861169E-2</v>
      </c>
      <c r="EK960" s="1">
        <f t="shared" si="2332"/>
        <v>1.1622656363785426E-2</v>
      </c>
      <c r="EL960" s="1">
        <f t="shared" si="2333"/>
        <v>9.0199147478672824E-3</v>
      </c>
      <c r="EM960" s="1">
        <f t="shared" si="2334"/>
        <v>6.9468618339095754E-3</v>
      </c>
      <c r="EN960" s="1">
        <f t="shared" si="2335"/>
        <v>5.3094978917462661E-3</v>
      </c>
      <c r="EO960" s="1">
        <f t="shared" si="2336"/>
        <v>4.0270497349396773E-3</v>
      </c>
      <c r="EP960" s="1">
        <f t="shared" si="2337"/>
        <v>3.0309597411707656E-3</v>
      </c>
      <c r="EQ960" s="1">
        <f t="shared" si="2338"/>
        <v>2.2637285222206751E-3</v>
      </c>
      <c r="ER960" s="1">
        <f t="shared" si="2339"/>
        <v>1.6776867594257379E-3</v>
      </c>
      <c r="ES960" s="1">
        <f t="shared" si="2340"/>
        <v>1.2337577678663923E-3</v>
      </c>
      <c r="ET960" s="1">
        <f t="shared" si="2341"/>
        <v>9.0025828931148192E-4</v>
      </c>
      <c r="EU960" s="1">
        <f t="shared" si="2342"/>
        <v>6.5177161648397746E-4</v>
      </c>
      <c r="EV960" s="1">
        <f t="shared" si="2343"/>
        <v>4.6811490899138704E-4</v>
      </c>
      <c r="EW960" s="1">
        <f t="shared" si="2344"/>
        <v>3.3341166750387139E-4</v>
      </c>
      <c r="EX960" s="1">
        <f t="shared" si="2345"/>
        <v>2.3527067400829356E-4</v>
      </c>
      <c r="EY960" s="1">
        <f t="shared" si="2346"/>
        <v>1.6406383535598856E-4</v>
      </c>
      <c r="EZ960" s="1">
        <f t="shared" si="2347"/>
        <v>1.1228644315769354E-4</v>
      </c>
      <c r="FA960" s="1">
        <f t="shared" si="2348"/>
        <v>7.39730295181751E-5</v>
      </c>
      <c r="FB960" s="1">
        <f t="shared" si="2349"/>
        <v>4.4128178246226483E-5</v>
      </c>
      <c r="FC960" s="1">
        <f t="shared" si="2350"/>
        <v>1.8111213853509069E-5</v>
      </c>
      <c r="FD960" s="75">
        <f t="shared" si="2201"/>
        <v>-1.8111213853509069E-5</v>
      </c>
    </row>
    <row r="961" spans="7:160" x14ac:dyDescent="0.35">
      <c r="G961" t="str">
        <f t="shared" si="2197"/>
        <v>Refd, t=4.73</v>
      </c>
      <c r="H961" s="76">
        <f t="shared" si="2198"/>
        <v>4.7299999999999214</v>
      </c>
      <c r="I961" s="1">
        <f t="shared" si="2199"/>
        <v>0</v>
      </c>
      <c r="J961" s="22">
        <f t="shared" si="2200"/>
        <v>5.8110853303986375E-9</v>
      </c>
      <c r="K961" s="1">
        <f t="shared" si="2202"/>
        <v>3.0004614468543699E-8</v>
      </c>
      <c r="L961" s="1">
        <f t="shared" si="2203"/>
        <v>7.6157938751349246E-8</v>
      </c>
      <c r="M961" s="1">
        <f t="shared" si="2204"/>
        <v>1.5962058229973469E-7</v>
      </c>
      <c r="N961" s="1">
        <f t="shared" si="2205"/>
        <v>3.050698587766132E-7</v>
      </c>
      <c r="O961" s="1">
        <f t="shared" si="2206"/>
        <v>5.5158184157975967E-7</v>
      </c>
      <c r="P961" s="1">
        <f t="shared" si="2207"/>
        <v>9.601721142612095E-7</v>
      </c>
      <c r="Q961" s="1">
        <f t="shared" si="2208"/>
        <v>1.6248685274528329E-6</v>
      </c>
      <c r="R961" s="1">
        <f t="shared" si="2209"/>
        <v>2.6887680807944329E-6</v>
      </c>
      <c r="S961" s="1">
        <f t="shared" si="2210"/>
        <v>4.3670327793041088E-6</v>
      </c>
      <c r="T961" s="1">
        <f t="shared" si="2211"/>
        <v>6.9794145235052677E-6</v>
      </c>
      <c r="U961" s="1">
        <f t="shared" si="2212"/>
        <v>1.0995684182909643E-5</v>
      </c>
      <c r="V961" s="1">
        <f t="shared" si="2213"/>
        <v>1.7098286939981776E-5</v>
      </c>
      <c r="W961" s="1">
        <f t="shared" si="2214"/>
        <v>2.6267657018274917E-5</v>
      </c>
      <c r="X961" s="1">
        <f t="shared" si="2215"/>
        <v>3.9896887133029328E-5</v>
      </c>
      <c r="Y961" s="1">
        <f t="shared" si="2216"/>
        <v>5.9943827001385238E-5</v>
      </c>
      <c r="Z961" s="1">
        <f t="shared" si="2217"/>
        <v>8.9130118005622169E-5</v>
      </c>
      <c r="AA961" s="1">
        <f t="shared" si="2218"/>
        <v>1.3119805887940657E-4</v>
      </c>
      <c r="AB961" s="1">
        <f t="shared" si="2219"/>
        <v>1.9123739932768602E-4</v>
      </c>
      <c r="AC961" s="1">
        <f t="shared" si="2220"/>
        <v>2.7609498775660568E-4</v>
      </c>
      <c r="AD961" s="1">
        <f t="shared" si="2221"/>
        <v>3.9488042171457452E-4</v>
      </c>
      <c r="AE961" s="1">
        <f t="shared" si="2222"/>
        <v>5.5958018857676754E-4</v>
      </c>
      <c r="AF961" s="1">
        <f t="shared" si="2223"/>
        <v>7.8579093150852263E-4</v>
      </c>
      <c r="AG961" s="1">
        <f t="shared" si="2224"/>
        <v>1.0935791122214558E-3</v>
      </c>
      <c r="AH961" s="1">
        <f t="shared" si="2225"/>
        <v>1.5084691650770485E-3</v>
      </c>
      <c r="AI961" s="1">
        <f t="shared" si="2226"/>
        <v>2.0625549995643699E-3</v>
      </c>
      <c r="AJ961" s="1">
        <f t="shared" si="2227"/>
        <v>2.7957202643605814E-3</v>
      </c>
      <c r="AK961" s="1">
        <f t="shared" si="2228"/>
        <v>3.7569411431741472E-3</v>
      </c>
      <c r="AL961" s="1">
        <f t="shared" si="2229"/>
        <v>5.0056318225270065E-3</v>
      </c>
      <c r="AM961" s="1">
        <f t="shared" si="2230"/>
        <v>6.6129776187102297E-3</v>
      </c>
      <c r="AN961" s="1">
        <f t="shared" si="2231"/>
        <v>8.6631848256793157E-3</v>
      </c>
      <c r="AO961" s="1">
        <f t="shared" si="2232"/>
        <v>1.1254560697317423E-2</v>
      </c>
      <c r="AP961" s="1">
        <f t="shared" si="2233"/>
        <v>1.4500322939419634E-2</v>
      </c>
      <c r="AQ961" s="1">
        <f t="shared" si="2234"/>
        <v>1.852902722386832E-2</v>
      </c>
      <c r="AR961" s="1">
        <f t="shared" si="2235"/>
        <v>2.3484495255060661E-2</v>
      </c>
      <c r="AS961" s="1">
        <f t="shared" si="2236"/>
        <v>2.9525126531101849E-2</v>
      </c>
      <c r="AT961" s="1">
        <f t="shared" si="2237"/>
        <v>3.6822485707106827E-2</v>
      </c>
      <c r="AU961" s="1">
        <f t="shared" si="2238"/>
        <v>4.5559075595881696E-2</v>
      </c>
      <c r="AV961" s="1">
        <f t="shared" si="2239"/>
        <v>5.5925233998797758E-2</v>
      </c>
      <c r="AW961" s="1">
        <f t="shared" si="2240"/>
        <v>6.8115130685429959E-2</v>
      </c>
      <c r="AX961" s="1">
        <f t="shared" si="2241"/>
        <v>8.2321887999419779E-2</v>
      </c>
      <c r="AY961" s="1">
        <f t="shared" si="2242"/>
        <v>9.8731902867955024E-2</v>
      </c>
      <c r="AZ961" s="1">
        <f t="shared" si="2243"/>
        <v>0.11751850658507991</v>
      </c>
      <c r="BA961" s="1">
        <f t="shared" si="2244"/>
        <v>0.13883515792112899</v>
      </c>
      <c r="BB961" s="1">
        <f t="shared" si="2245"/>
        <v>0.16280842052912356</v>
      </c>
      <c r="BC961" s="1">
        <f t="shared" si="2246"/>
        <v>0.18953102257813337</v>
      </c>
      <c r="BD961" s="1">
        <f t="shared" si="2247"/>
        <v>0.21905533039150735</v>
      </c>
      <c r="BE961" s="1">
        <f t="shared" si="2248"/>
        <v>0.25138758443304465</v>
      </c>
      <c r="BF961" s="1">
        <f t="shared" si="2249"/>
        <v>0.28648324201967595</v>
      </c>
      <c r="BG961" s="1">
        <f t="shared" si="2250"/>
        <v>0.3242437447264892</v>
      </c>
      <c r="BH961" s="1">
        <f t="shared" si="2251"/>
        <v>0.36451497931347393</v>
      </c>
      <c r="BI961" s="1">
        <f t="shared" si="2252"/>
        <v>0.40708763069272885</v>
      </c>
      <c r="BJ961" s="1">
        <f t="shared" si="2253"/>
        <v>0.4516995373617973</v>
      </c>
      <c r="BK961" s="1">
        <f t="shared" si="2254"/>
        <v>0.49804005892340686</v>
      </c>
      <c r="BL961" s="1">
        <f t="shared" si="2255"/>
        <v>0.54575635820246815</v>
      </c>
      <c r="BM961" s="1">
        <f t="shared" si="2256"/>
        <v>0.59446139431174772</v>
      </c>
      <c r="BN961" s="1">
        <f t="shared" si="2257"/>
        <v>0.64374332530745604</v>
      </c>
      <c r="BO961" s="1">
        <f t="shared" si="2258"/>
        <v>0.69317593690948021</v>
      </c>
      <c r="BP961" s="1">
        <f t="shared" si="2259"/>
        <v>0.74232965319420907</v>
      </c>
      <c r="BQ961" s="1">
        <f t="shared" si="2260"/>
        <v>0.79078265066932152</v>
      </c>
      <c r="BR961" s="1">
        <f t="shared" si="2261"/>
        <v>0.83813159118380198</v>
      </c>
      <c r="BS961" s="1">
        <f t="shared" si="2262"/>
        <v>0.88400151197360277</v>
      </c>
      <c r="BT961" s="1">
        <f t="shared" si="2263"/>
        <v>0.92805446083223819</v>
      </c>
      <c r="BU961" s="1">
        <f t="shared" si="2264"/>
        <v>0.96999653694409127</v>
      </c>
      <c r="BV961" s="1">
        <f t="shared" si="2265"/>
        <v>1.0095830877129111</v>
      </c>
      <c r="BW961" s="1">
        <f t="shared" si="2266"/>
        <v>1.0466219122470677</v>
      </c>
      <c r="BX961" s="1">
        <f t="shared" si="2267"/>
        <v>1.0809744258350784</v>
      </c>
      <c r="BY961" s="1">
        <f t="shared" si="2268"/>
        <v>1.1125548397269789</v>
      </c>
      <c r="BZ961" s="1">
        <f t="shared" si="2269"/>
        <v>1.1413275005481185</v>
      </c>
      <c r="CA961" s="1">
        <f t="shared" si="2270"/>
        <v>1.1673026086724063</v>
      </c>
      <c r="CB961" s="1">
        <f t="shared" si="2271"/>
        <v>1.1905305914169286</v>
      </c>
      <c r="CC961" s="1">
        <f t="shared" si="2272"/>
        <v>1.2110954432897365</v>
      </c>
      <c r="CD961" s="1">
        <f t="shared" si="2273"/>
        <v>1.2291073617762207</v>
      </c>
      <c r="CE961" s="1">
        <f t="shared" si="2274"/>
        <v>1.2446950049112055</v>
      </c>
      <c r="CF961" s="1">
        <f t="shared" si="2275"/>
        <v>1.2579976790456577</v>
      </c>
      <c r="CG961" s="1">
        <f t="shared" si="2276"/>
        <v>1.2691577355342649</v>
      </c>
      <c r="CH961" s="1">
        <f t="shared" si="2277"/>
        <v>1.2783134177108184</v>
      </c>
      <c r="CI961" s="1">
        <f t="shared" si="2278"/>
        <v>1.285592358610131</v>
      </c>
      <c r="CJ961" s="1">
        <f t="shared" si="2279"/>
        <v>1.2911058891185354</v>
      </c>
      <c r="CK961" s="1">
        <f t="shared" si="2280"/>
        <v>1.2949442784955234</v>
      </c>
      <c r="CL961" s="1">
        <f t="shared" si="2281"/>
        <v>1.2971729964171679</v>
      </c>
      <c r="CM961" s="1">
        <f t="shared" si="2282"/>
        <v>1.2978300586631688</v>
      </c>
      <c r="CN961" s="1">
        <f t="shared" si="2283"/>
        <v>1.296924497047818</v>
      </c>
      <c r="CO961" s="1">
        <f t="shared" si="2284"/>
        <v>1.2944359769922789</v>
      </c>
      <c r="CP961" s="1">
        <f t="shared" si="2285"/>
        <v>1.2903155713649521</v>
      </c>
      <c r="CQ961" s="1">
        <f t="shared" si="2286"/>
        <v>1.2844876846000675</v>
      </c>
      <c r="CR961" s="1">
        <f t="shared" si="2287"/>
        <v>1.2768531043175717</v>
      </c>
      <c r="CS961" s="1">
        <f t="shared" si="2288"/>
        <v>1.2672931366903297</v>
      </c>
      <c r="CT961" s="1">
        <f t="shared" si="2289"/>
        <v>1.2556747552446659</v>
      </c>
      <c r="CU961" s="1">
        <f t="shared" si="2290"/>
        <v>1.2418566601306709</v>
      </c>
      <c r="CV961" s="1">
        <f t="shared" si="2291"/>
        <v>1.225696106707673</v>
      </c>
      <c r="CW961" s="1">
        <f t="shared" si="2292"/>
        <v>1.2070563202176918</v>
      </c>
      <c r="CX961" s="1">
        <f t="shared" si="2293"/>
        <v>1.1858142700695096</v>
      </c>
      <c r="CY961" s="1">
        <f t="shared" si="2294"/>
        <v>1.161868536383706</v>
      </c>
      <c r="CZ961" s="1">
        <f t="shared" si="2295"/>
        <v>1.1351469670558547</v>
      </c>
      <c r="DA961" s="1">
        <f t="shared" si="2296"/>
        <v>1.1056137999325102</v>
      </c>
      <c r="DB961" s="1">
        <f t="shared" si="2297"/>
        <v>1.0732759157155412</v>
      </c>
      <c r="DC961" s="1">
        <f t="shared" si="2298"/>
        <v>1.0381878961096622</v>
      </c>
      <c r="DD961" s="1">
        <f t="shared" si="2299"/>
        <v>1.0004555905226895</v>
      </c>
      <c r="DE961" s="1">
        <f t="shared" si="2300"/>
        <v>0.96023794382401251</v>
      </c>
      <c r="DF961" s="1">
        <f t="shared" si="2301"/>
        <v>0.9177469060559228</v>
      </c>
      <c r="DG961" s="1">
        <f t="shared" si="2302"/>
        <v>0.87324532961007162</v>
      </c>
      <c r="DH961" s="1">
        <f t="shared" si="2303"/>
        <v>0.82704285564039626</v>
      </c>
      <c r="DI961" s="1">
        <f t="shared" si="2304"/>
        <v>0.77948989348135445</v>
      </c>
      <c r="DJ961" s="1">
        <f t="shared" si="2305"/>
        <v>0.73096989781374577</v>
      </c>
      <c r="DK961" s="1">
        <f t="shared" si="2306"/>
        <v>0.6818902412121689</v>
      </c>
      <c r="DL961" s="1">
        <f t="shared" si="2307"/>
        <v>0.63267205778369895</v>
      </c>
      <c r="DM961" s="1">
        <f t="shared" si="2308"/>
        <v>0.58373949106299872</v>
      </c>
      <c r="DN961" s="1">
        <f t="shared" si="2309"/>
        <v>0.53550881182653853</v>
      </c>
      <c r="DO961" s="1">
        <f t="shared" si="2310"/>
        <v>0.48837787655857506</v>
      </c>
      <c r="DP961" s="1">
        <f t="shared" si="2311"/>
        <v>0.44271637457349244</v>
      </c>
      <c r="DQ961" s="1">
        <f t="shared" si="2312"/>
        <v>0.39885726303271635</v>
      </c>
      <c r="DR961" s="1">
        <f t="shared" si="2313"/>
        <v>0.35708971801085254</v>
      </c>
      <c r="DS961" s="1">
        <f t="shared" si="2314"/>
        <v>0.31765384169805039</v>
      </c>
      <c r="DT961" s="1">
        <f t="shared" si="2315"/>
        <v>0.28073726722786341</v>
      </c>
      <c r="DU961" s="1">
        <f t="shared" si="2316"/>
        <v>0.24647370048820103</v>
      </c>
      <c r="DV961" s="1">
        <f t="shared" si="2317"/>
        <v>0.21494333953998129</v>
      </c>
      <c r="DW961" s="1">
        <f t="shared" si="2318"/>
        <v>0.18617502323245336</v>
      </c>
      <c r="DX961" s="1">
        <f t="shared" si="2319"/>
        <v>0.16014988644953099</v>
      </c>
      <c r="DY961" s="1">
        <f t="shared" si="2320"/>
        <v>0.1368062438672806</v>
      </c>
      <c r="DZ961" s="1">
        <f t="shared" si="2321"/>
        <v>0.11604538921158163</v>
      </c>
      <c r="EA961" s="1">
        <f t="shared" si="2322"/>
        <v>9.7737983153868932E-2</v>
      </c>
      <c r="EB961" s="1">
        <f t="shared" si="2323"/>
        <v>8.1730708986633344E-2</v>
      </c>
      <c r="EC961" s="1">
        <f t="shared" si="2324"/>
        <v>6.7852898581792651E-2</v>
      </c>
      <c r="ED961" s="1">
        <f t="shared" si="2325"/>
        <v>5.5922868384742065E-2</v>
      </c>
      <c r="EE961" s="1">
        <f t="shared" si="2326"/>
        <v>4.5753752280554526E-2</v>
      </c>
      <c r="EF961" s="1">
        <f t="shared" si="2327"/>
        <v>3.7158670839767975E-2</v>
      </c>
      <c r="EG961" s="1">
        <f t="shared" si="2328"/>
        <v>2.9955130630210998E-2</v>
      </c>
      <c r="EH961" s="1">
        <f t="shared" si="2329"/>
        <v>2.3968599353860691E-2</v>
      </c>
      <c r="EI961" s="1">
        <f t="shared" si="2330"/>
        <v>1.903524959956188E-2</v>
      </c>
      <c r="EJ961" s="1">
        <f t="shared" si="2331"/>
        <v>1.5003903864998438E-2</v>
      </c>
      <c r="EK961" s="1">
        <f t="shared" si="2332"/>
        <v>1.173724490896742E-2</v>
      </c>
      <c r="EL961" s="1">
        <f t="shared" si="2333"/>
        <v>9.1123779647161174E-3</v>
      </c>
      <c r="EM961" s="1">
        <f t="shared" si="2334"/>
        <v>7.020845095015992E-3</v>
      </c>
      <c r="EN961" s="1">
        <f t="shared" si="2335"/>
        <v>5.3681977764986084E-3</v>
      </c>
      <c r="EO961" s="1">
        <f t="shared" si="2336"/>
        <v>4.0732328363722193E-3</v>
      </c>
      <c r="EP961" s="1">
        <f t="shared" si="2337"/>
        <v>3.0669905300378824E-3</v>
      </c>
      <c r="EQ961" s="1">
        <f t="shared" si="2338"/>
        <v>2.2916033206828246E-3</v>
      </c>
      <c r="ER961" s="1">
        <f t="shared" si="2339"/>
        <v>1.6990712258191738E-3</v>
      </c>
      <c r="ES961" s="1">
        <f t="shared" si="2340"/>
        <v>1.2500257018168695E-3</v>
      </c>
      <c r="ET961" s="1">
        <f t="shared" si="2341"/>
        <v>9.1252999361798545E-4</v>
      </c>
      <c r="EU961" s="1">
        <f t="shared" si="2342"/>
        <v>6.6095046560542465E-4</v>
      </c>
      <c r="EV961" s="1">
        <f t="shared" si="2343"/>
        <v>4.7492114681439425E-4</v>
      </c>
      <c r="EW961" s="1">
        <f t="shared" si="2344"/>
        <v>3.3841276790355868E-4</v>
      </c>
      <c r="EX961" s="1">
        <f t="shared" si="2345"/>
        <v>2.3890782836220222E-4</v>
      </c>
      <c r="EY961" s="1">
        <f t="shared" si="2346"/>
        <v>1.6667426351860387E-4</v>
      </c>
      <c r="EZ961" s="1">
        <f t="shared" si="2347"/>
        <v>1.1412123589058334E-4</v>
      </c>
      <c r="FA961" s="1">
        <f t="shared" si="2348"/>
        <v>7.5210087894791509E-5</v>
      </c>
      <c r="FB961" s="1">
        <f t="shared" si="2349"/>
        <v>4.4879467267564331E-5</v>
      </c>
      <c r="FC961" s="1">
        <f t="shared" si="2350"/>
        <v>1.8422911836654313E-5</v>
      </c>
      <c r="FD961" s="75">
        <f t="shared" si="2201"/>
        <v>-1.8422911836654313E-5</v>
      </c>
    </row>
    <row r="962" spans="7:160" x14ac:dyDescent="0.35">
      <c r="G962" t="str">
        <f t="shared" si="2197"/>
        <v>Refd, t=4.73</v>
      </c>
      <c r="H962" s="76">
        <f t="shared" si="2198"/>
        <v>4.7349999999999213</v>
      </c>
      <c r="I962" s="1">
        <f t="shared" si="2199"/>
        <v>0</v>
      </c>
      <c r="J962" s="22">
        <f t="shared" si="2200"/>
        <v>5.7476953695880316E-9</v>
      </c>
      <c r="K962" s="1">
        <f t="shared" si="2202"/>
        <v>2.9677468888484144E-8</v>
      </c>
      <c r="L962" s="1">
        <f t="shared" si="2203"/>
        <v>7.5328456826166924E-8</v>
      </c>
      <c r="M962" s="1">
        <f t="shared" si="2204"/>
        <v>1.5788486926342904E-7</v>
      </c>
      <c r="N962" s="1">
        <f t="shared" si="2205"/>
        <v>3.017597120149354E-7</v>
      </c>
      <c r="O962" s="1">
        <f t="shared" si="2206"/>
        <v>5.4561312689047566E-7</v>
      </c>
      <c r="P962" s="1">
        <f t="shared" si="2207"/>
        <v>9.4981571903937406E-7</v>
      </c>
      <c r="Q962" s="1">
        <f t="shared" si="2208"/>
        <v>1.6074089709249314E-6</v>
      </c>
      <c r="R962" s="1">
        <f t="shared" si="2209"/>
        <v>2.6600013320835773E-6</v>
      </c>
      <c r="S962" s="1">
        <f t="shared" si="2210"/>
        <v>4.320537089471183E-6</v>
      </c>
      <c r="T962" s="1">
        <f t="shared" si="2211"/>
        <v>6.9055052565247291E-6</v>
      </c>
      <c r="U962" s="1">
        <f t="shared" si="2212"/>
        <v>1.087993489338439E-5</v>
      </c>
      <c r="V962" s="1">
        <f t="shared" si="2213"/>
        <v>1.6919463583315892E-5</v>
      </c>
      <c r="W962" s="1">
        <f t="shared" si="2214"/>
        <v>2.599486976739953E-5</v>
      </c>
      <c r="X962" s="1">
        <f t="shared" si="2215"/>
        <v>3.9485714877908828E-5</v>
      </c>
      <c r="Y962" s="1">
        <f t="shared" si="2216"/>
        <v>5.933111402729232E-5</v>
      </c>
      <c r="Z962" s="1">
        <f t="shared" si="2217"/>
        <v>8.8227082421885324E-5</v>
      </c>
      <c r="AA962" s="1">
        <f t="shared" si="2218"/>
        <v>1.2988129129180658E-4</v>
      </c>
      <c r="AB962" s="1">
        <f t="shared" si="2219"/>
        <v>1.8933727286585234E-4</v>
      </c>
      <c r="AC962" s="1">
        <f t="shared" si="2220"/>
        <v>2.733809536525463E-4</v>
      </c>
      <c r="AD962" s="1">
        <f t="shared" si="2221"/>
        <v>3.9104263701631174E-4</v>
      </c>
      <c r="AE962" s="1">
        <f t="shared" si="2222"/>
        <v>5.5420692514237776E-4</v>
      </c>
      <c r="AF962" s="1">
        <f t="shared" si="2223"/>
        <v>7.7834126077626321E-4</v>
      </c>
      <c r="AG962" s="1">
        <f t="shared" si="2224"/>
        <v>1.0833504621332189E-3</v>
      </c>
      <c r="AH962" s="1">
        <f t="shared" si="2225"/>
        <v>1.4945595178064298E-3</v>
      </c>
      <c r="AI962" s="1">
        <f t="shared" si="2226"/>
        <v>2.0438197539224771E-3</v>
      </c>
      <c r="AJ962" s="1">
        <f t="shared" si="2227"/>
        <v>2.7707241343448846E-3</v>
      </c>
      <c r="AK962" s="1">
        <f t="shared" si="2228"/>
        <v>3.7239059082277274E-3</v>
      </c>
      <c r="AL962" s="1">
        <f t="shared" si="2229"/>
        <v>4.9623812822207902E-3</v>
      </c>
      <c r="AM962" s="1">
        <f t="shared" si="2230"/>
        <v>6.5568817214089001E-3</v>
      </c>
      <c r="AN962" s="1">
        <f t="shared" si="2231"/>
        <v>8.5911056121768022E-3</v>
      </c>
      <c r="AO962" s="1">
        <f t="shared" si="2232"/>
        <v>1.1162803388316746E-2</v>
      </c>
      <c r="AP962" s="1">
        <f t="shared" si="2233"/>
        <v>1.4384596148862762E-2</v>
      </c>
      <c r="AQ962" s="1">
        <f t="shared" si="2234"/>
        <v>1.8384416835472841E-2</v>
      </c>
      <c r="AR962" s="1">
        <f t="shared" si="2235"/>
        <v>2.330545688516638E-2</v>
      </c>
      <c r="AS962" s="1">
        <f t="shared" si="2236"/>
        <v>2.930550164124654E-2</v>
      </c>
      <c r="AT962" s="1">
        <f t="shared" si="2237"/>
        <v>3.6555546251330277E-2</v>
      </c>
      <c r="AU962" s="1">
        <f t="shared" si="2238"/>
        <v>4.5237601527720349E-2</v>
      </c>
      <c r="AV962" s="1">
        <f t="shared" si="2239"/>
        <v>5.5541626977521658E-2</v>
      </c>
      <c r="AW962" s="1">
        <f t="shared" si="2240"/>
        <v>6.7661565894306275E-2</v>
      </c>
      <c r="AX962" s="1">
        <f t="shared" si="2241"/>
        <v>8.1790504140032916E-2</v>
      </c>
      <c r="AY962" s="1">
        <f t="shared" si="2242"/>
        <v>9.8115028183992148E-2</v>
      </c>
      <c r="AZ962" s="1">
        <f t="shared" si="2243"/>
        <v>0.11680891629950955</v>
      </c>
      <c r="BA962" s="1">
        <f t="shared" si="2244"/>
        <v>0.13802635588626994</v>
      </c>
      <c r="BB962" s="1">
        <f t="shared" si="2245"/>
        <v>0.16189493536789698</v>
      </c>
      <c r="BC962" s="1">
        <f t="shared" si="2246"/>
        <v>0.18850870633792752</v>
      </c>
      <c r="BD962" s="1">
        <f t="shared" si="2247"/>
        <v>0.21792164594813565</v>
      </c>
      <c r="BE962" s="1">
        <f t="shared" si="2248"/>
        <v>0.25014186676875361</v>
      </c>
      <c r="BF962" s="1">
        <f t="shared" si="2249"/>
        <v>0.28512691822261188</v>
      </c>
      <c r="BG962" s="1">
        <f t="shared" si="2250"/>
        <v>0.32278049823580446</v>
      </c>
      <c r="BH962" s="1">
        <f t="shared" si="2251"/>
        <v>0.36295084561411617</v>
      </c>
      <c r="BI962" s="1">
        <f t="shared" si="2252"/>
        <v>0.40543101431874212</v>
      </c>
      <c r="BJ962" s="1">
        <f t="shared" si="2253"/>
        <v>0.44996114358592232</v>
      </c>
      <c r="BK962" s="1">
        <f t="shared" si="2254"/>
        <v>0.49623273770383508</v>
      </c>
      <c r="BL962" s="1">
        <f t="shared" si="2255"/>
        <v>0.54389486256675801</v>
      </c>
      <c r="BM962" s="1">
        <f t="shared" si="2256"/>
        <v>0.59256206007607126</v>
      </c>
      <c r="BN962" s="1">
        <f t="shared" si="2257"/>
        <v>0.64182368352518282</v>
      </c>
      <c r="BO962" s="1">
        <f t="shared" si="2258"/>
        <v>0.69125427438944143</v>
      </c>
      <c r="BP962" s="1">
        <f t="shared" si="2259"/>
        <v>0.74042453953193466</v>
      </c>
      <c r="BQ962" s="1">
        <f t="shared" si="2260"/>
        <v>0.78891245226026896</v>
      </c>
      <c r="BR962" s="1">
        <f t="shared" si="2261"/>
        <v>0.83631399348391133</v>
      </c>
      <c r="BS962" s="1">
        <f t="shared" si="2262"/>
        <v>0.88225307078286064</v>
      </c>
      <c r="BT962" s="1">
        <f t="shared" si="2263"/>
        <v>0.92639020164527286</v>
      </c>
      <c r="BU962" s="1">
        <f t="shared" si="2264"/>
        <v>0.96842961857794929</v>
      </c>
      <c r="BV962" s="1">
        <f t="shared" si="2265"/>
        <v>1.0081245427079513</v>
      </c>
      <c r="BW962" s="1">
        <f t="shared" si="2266"/>
        <v>1.0452804722251143</v>
      </c>
      <c r="BX962" s="1">
        <f t="shared" si="2267"/>
        <v>1.0797564354068774</v>
      </c>
      <c r="BY962" s="1">
        <f t="shared" si="2268"/>
        <v>1.1114642579918341</v>
      </c>
      <c r="BZ962" s="1">
        <f t="shared" si="2269"/>
        <v>1.1403659850236341</v>
      </c>
      <c r="CA962" s="1">
        <f t="shared" si="2270"/>
        <v>1.1664696728864663</v>
      </c>
      <c r="CB962" s="1">
        <f t="shared" si="2271"/>
        <v>1.1898238245773596</v>
      </c>
      <c r="CC962" s="1">
        <f t="shared" si="2272"/>
        <v>1.2105107785331382</v>
      </c>
      <c r="CD962" s="1">
        <f t="shared" si="2273"/>
        <v>1.2286393785199718</v>
      </c>
      <c r="CE962" s="1">
        <f t="shared" si="2274"/>
        <v>1.2443372507497736</v>
      </c>
      <c r="CF962" s="1">
        <f t="shared" si="2275"/>
        <v>1.2577429973374012</v>
      </c>
      <c r="CG962" s="1">
        <f t="shared" si="2276"/>
        <v>1.2689985861623156</v>
      </c>
      <c r="CH962" s="1">
        <f t="shared" si="2277"/>
        <v>1.2782421802858763</v>
      </c>
      <c r="CI962" s="1">
        <f t="shared" si="2278"/>
        <v>1.2856016094185452</v>
      </c>
      <c r="CJ962" s="1">
        <f t="shared" si="2279"/>
        <v>1.2911886452192616</v>
      </c>
      <c r="CK962" s="1">
        <f t="shared" si="2280"/>
        <v>1.2950942043728626</v>
      </c>
      <c r="CL962" s="1">
        <f t="shared" si="2281"/>
        <v>1.2973845703783606</v>
      </c>
      <c r="CM962" s="1">
        <f t="shared" si="2282"/>
        <v>1.2980986976513602</v>
      </c>
      <c r="CN962" s="1">
        <f t="shared" si="2283"/>
        <v>1.2972466396892837</v>
      </c>
      <c r="CO962" s="1">
        <f t="shared" si="2284"/>
        <v>1.2948091255245235</v>
      </c>
      <c r="CP962" s="1">
        <f t="shared" si="2285"/>
        <v>1.2907382936499665</v>
      </c>
      <c r="CQ962" s="1">
        <f t="shared" si="2286"/>
        <v>1.2849595777935634</v>
      </c>
      <c r="CR962" s="1">
        <f t="shared" si="2287"/>
        <v>1.2773747220353997</v>
      </c>
      <c r="CS962" s="1">
        <f t="shared" si="2288"/>
        <v>1.2678658817854318</v>
      </c>
      <c r="CT962" s="1">
        <f t="shared" si="2289"/>
        <v>1.2563007406697082</v>
      </c>
      <c r="CU962" s="1">
        <f t="shared" si="2290"/>
        <v>1.2425385408791176</v>
      </c>
      <c r="CV962" s="1">
        <f t="shared" si="2291"/>
        <v>1.2264368865349173</v>
      </c>
      <c r="CW962" s="1">
        <f t="shared" si="2292"/>
        <v>1.2078591377426124</v>
      </c>
      <c r="CX962" s="1">
        <f t="shared" si="2293"/>
        <v>1.1866821699055783</v>
      </c>
      <c r="CY962" s="1">
        <f t="shared" si="2294"/>
        <v>1.1628042320712273</v>
      </c>
      <c r="CZ962" s="1">
        <f t="shared" si="2295"/>
        <v>1.1361526036568375</v>
      </c>
      <c r="DA962" s="1">
        <f t="shared" si="2296"/>
        <v>1.1066907250809774</v>
      </c>
      <c r="DB962" s="1">
        <f t="shared" si="2297"/>
        <v>1.0744244685558386</v>
      </c>
      <c r="DC962" s="1">
        <f t="shared" si="2298"/>
        <v>1.0394072237783991</v>
      </c>
      <c r="DD962" s="1">
        <f t="shared" si="2299"/>
        <v>1.0017435015338756</v>
      </c>
      <c r="DE962" s="1">
        <f t="shared" si="2300"/>
        <v>0.96159080683561304</v>
      </c>
      <c r="DF962" s="1">
        <f t="shared" si="2301"/>
        <v>0.91915960101026084</v>
      </c>
      <c r="DG962" s="1">
        <f t="shared" si="2302"/>
        <v>0.87471125618462386</v>
      </c>
      <c r="DH962" s="1">
        <f t="shared" si="2303"/>
        <v>0.82855400140870739</v>
      </c>
      <c r="DI962" s="1">
        <f t="shared" si="2304"/>
        <v>0.78103696130574107</v>
      </c>
      <c r="DJ962" s="1">
        <f t="shared" si="2305"/>
        <v>0.73254248895255836</v>
      </c>
      <c r="DK962" s="1">
        <f t="shared" si="2306"/>
        <v>0.68347708763129489</v>
      </c>
      <c r="DL962" s="1">
        <f t="shared" si="2307"/>
        <v>0.63426129442975077</v>
      </c>
      <c r="DM962" s="1">
        <f t="shared" si="2308"/>
        <v>0.58531895658827382</v>
      </c>
      <c r="DN962" s="1">
        <f t="shared" si="2309"/>
        <v>0.53706636462743707</v>
      </c>
      <c r="DO962" s="1">
        <f t="shared" si="2310"/>
        <v>0.48990171212737943</v>
      </c>
      <c r="DP962" s="1">
        <f t="shared" si="2311"/>
        <v>0.44419533013727702</v>
      </c>
      <c r="DQ962" s="1">
        <f t="shared" si="2312"/>
        <v>0.40028109626649711</v>
      </c>
      <c r="DR962" s="1">
        <f t="shared" si="2313"/>
        <v>0.35844934820315139</v>
      </c>
      <c r="DS962" s="1">
        <f t="shared" si="2314"/>
        <v>0.31894154399451646</v>
      </c>
      <c r="DT962" s="1">
        <f t="shared" si="2315"/>
        <v>0.28194681331306987</v>
      </c>
      <c r="DU962" s="1">
        <f t="shared" si="2316"/>
        <v>0.24760044208554119</v>
      </c>
      <c r="DV962" s="1">
        <f t="shared" si="2317"/>
        <v>0.21598423419907492</v>
      </c>
      <c r="DW962" s="1">
        <f t="shared" si="2318"/>
        <v>0.1871286048218502</v>
      </c>
      <c r="DX962" s="1">
        <f t="shared" si="2319"/>
        <v>0.1610161853913239</v>
      </c>
      <c r="DY962" s="1">
        <f t="shared" si="2320"/>
        <v>0.13758666428780764</v>
      </c>
      <c r="DZ962" s="1">
        <f t="shared" si="2321"/>
        <v>0.11674255173383627</v>
      </c>
      <c r="EA962" s="1">
        <f t="shared" si="2322"/>
        <v>9.8355542969593812E-2</v>
      </c>
      <c r="EB962" s="1">
        <f t="shared" si="2323"/>
        <v>8.2273159118253489E-2</v>
      </c>
      <c r="EC962" s="1">
        <f t="shared" si="2324"/>
        <v>6.8325367922412686E-2</v>
      </c>
      <c r="ED962" s="1">
        <f t="shared" si="2325"/>
        <v>5.6330923273105023E-2</v>
      </c>
      <c r="EE962" s="1">
        <f t="shared" si="2326"/>
        <v>4.6103209139475604E-2</v>
      </c>
      <c r="EF962" s="1">
        <f t="shared" si="2327"/>
        <v>3.7455425908805656E-2</v>
      </c>
      <c r="EG962" s="1">
        <f t="shared" si="2328"/>
        <v>3.0205011187135825E-2</v>
      </c>
      <c r="EH962" s="1">
        <f t="shared" si="2329"/>
        <v>2.4177239168098833E-2</v>
      </c>
      <c r="EI962" s="1">
        <f t="shared" si="2330"/>
        <v>1.9207989801116779E-2</v>
      </c>
      <c r="EJ962" s="1">
        <f t="shared" si="2331"/>
        <v>1.514571902884837E-2</v>
      </c>
      <c r="EK962" s="1">
        <f t="shared" si="2332"/>
        <v>1.1852693006408772E-2</v>
      </c>
      <c r="EL962" s="1">
        <f t="shared" si="2333"/>
        <v>9.2055719522414758E-3</v>
      </c>
      <c r="EM962" s="1">
        <f t="shared" si="2334"/>
        <v>7.0954433064329241E-3</v>
      </c>
      <c r="EN962" s="1">
        <f t="shared" si="2335"/>
        <v>5.4274099427223908E-3</v>
      </c>
      <c r="EO962" s="1">
        <f t="shared" si="2336"/>
        <v>4.1198384512335364E-3</v>
      </c>
      <c r="EP962" s="1">
        <f t="shared" si="2337"/>
        <v>3.1033663702244511E-3</v>
      </c>
      <c r="EQ962" s="1">
        <f t="shared" si="2338"/>
        <v>2.3197571684489791E-3</v>
      </c>
      <c r="ER962" s="1">
        <f t="shared" si="2339"/>
        <v>1.7206791878826802E-3</v>
      </c>
      <c r="ES962" s="1">
        <f t="shared" si="2340"/>
        <v>1.2664709227100991E-3</v>
      </c>
      <c r="ET962" s="1">
        <f t="shared" si="2341"/>
        <v>9.2494098722767783E-4</v>
      </c>
      <c r="EU962" s="1">
        <f t="shared" si="2342"/>
        <v>6.702377013792218E-4</v>
      </c>
      <c r="EV962" s="1">
        <f t="shared" si="2343"/>
        <v>4.8181090006202377E-4</v>
      </c>
      <c r="EW962" s="1">
        <f t="shared" si="2344"/>
        <v>3.4347755501532311E-4</v>
      </c>
      <c r="EX962" s="1">
        <f t="shared" si="2345"/>
        <v>2.4259297908863861E-4</v>
      </c>
      <c r="EY962" s="1">
        <f t="shared" si="2346"/>
        <v>1.6932031520865232E-4</v>
      </c>
      <c r="EZ962" s="1">
        <f t="shared" si="2347"/>
        <v>1.1598184578228233E-4</v>
      </c>
      <c r="FA962" s="1">
        <f t="shared" si="2348"/>
        <v>7.646501557810404E-5</v>
      </c>
      <c r="FB962" s="1">
        <f t="shared" si="2349"/>
        <v>4.56418278133888E-5</v>
      </c>
      <c r="FC962" s="1">
        <f t="shared" si="2350"/>
        <v>1.8739258403529254E-5</v>
      </c>
      <c r="FD962" s="75">
        <f t="shared" si="2201"/>
        <v>-1.8739258403529254E-5</v>
      </c>
    </row>
    <row r="963" spans="7:160" x14ac:dyDescent="0.35">
      <c r="G963" t="str">
        <f t="shared" si="2197"/>
        <v>Refd, t=4.74</v>
      </c>
      <c r="H963" s="76">
        <f t="shared" si="2198"/>
        <v>4.7399999999999212</v>
      </c>
      <c r="I963" s="1">
        <f t="shared" si="2199"/>
        <v>0</v>
      </c>
      <c r="J963" s="22">
        <f t="shared" si="2200"/>
        <v>5.6850048388621818E-9</v>
      </c>
      <c r="K963" s="1">
        <f t="shared" si="2202"/>
        <v>2.9353931201365395E-8</v>
      </c>
      <c r="L963" s="1">
        <f t="shared" si="2203"/>
        <v>7.4508112993910846E-8</v>
      </c>
      <c r="M963" s="1">
        <f t="shared" si="2204"/>
        <v>1.5616824678493222E-7</v>
      </c>
      <c r="N963" s="1">
        <f t="shared" si="2205"/>
        <v>2.9848589293645876E-7</v>
      </c>
      <c r="O963" s="1">
        <f t="shared" si="2206"/>
        <v>5.3970973719376901E-7</v>
      </c>
      <c r="P963" s="1">
        <f t="shared" si="2207"/>
        <v>9.3957229646039878E-7</v>
      </c>
      <c r="Q963" s="1">
        <f t="shared" si="2208"/>
        <v>1.5901391377146002E-6</v>
      </c>
      <c r="R963" s="1">
        <f t="shared" si="2209"/>
        <v>2.631545794730995E-6</v>
      </c>
      <c r="S963" s="1">
        <f t="shared" si="2210"/>
        <v>4.274541901161119E-6</v>
      </c>
      <c r="T963" s="1">
        <f t="shared" si="2211"/>
        <v>6.8323871527201787E-6</v>
      </c>
      <c r="U963" s="1">
        <f t="shared" si="2212"/>
        <v>1.0765417008837112E-5</v>
      </c>
      <c r="V963" s="1">
        <f t="shared" si="2213"/>
        <v>1.6742529769403442E-5</v>
      </c>
      <c r="W963" s="1">
        <f t="shared" si="2214"/>
        <v>2.5724943620397044E-5</v>
      </c>
      <c r="X963" s="1">
        <f t="shared" si="2215"/>
        <v>3.9078820510503543E-5</v>
      </c>
      <c r="Y963" s="1">
        <f t="shared" si="2216"/>
        <v>5.8724720347031118E-5</v>
      </c>
      <c r="Z963" s="1">
        <f t="shared" si="2217"/>
        <v>8.733327302346805E-5</v>
      </c>
      <c r="AA963" s="1">
        <f t="shared" si="2218"/>
        <v>1.2857784116507328E-4</v>
      </c>
      <c r="AB963" s="1">
        <f t="shared" si="2219"/>
        <v>1.8745615575439375E-4</v>
      </c>
      <c r="AC963" s="1">
        <f t="shared" si="2220"/>
        <v>2.7069375676062743E-4</v>
      </c>
      <c r="AD963" s="1">
        <f t="shared" si="2221"/>
        <v>3.8724233160139417E-4</v>
      </c>
      <c r="AE963" s="1">
        <f t="shared" si="2222"/>
        <v>5.4888544312293639E-4</v>
      </c>
      <c r="AF963" s="1">
        <f t="shared" si="2223"/>
        <v>7.709623713548898E-4</v>
      </c>
      <c r="AG963" s="1">
        <f t="shared" si="2224"/>
        <v>1.0732175422513595E-3</v>
      </c>
      <c r="AH963" s="1">
        <f t="shared" si="2225"/>
        <v>1.4807779798293797E-3</v>
      </c>
      <c r="AI963" s="1">
        <f t="shared" si="2226"/>
        <v>2.0252541458660915E-3</v>
      </c>
      <c r="AJ963" s="1">
        <f t="shared" si="2227"/>
        <v>2.7459502717007383E-3</v>
      </c>
      <c r="AK963" s="1">
        <f t="shared" si="2228"/>
        <v>3.6911588363277327E-3</v>
      </c>
      <c r="AL963" s="1">
        <f t="shared" si="2229"/>
        <v>4.9195004009068644E-3</v>
      </c>
      <c r="AM963" s="1">
        <f t="shared" si="2230"/>
        <v>6.5012550165719496E-3</v>
      </c>
      <c r="AN963" s="1">
        <f t="shared" si="2231"/>
        <v>8.5196156068504895E-3</v>
      </c>
      <c r="AO963" s="1">
        <f t="shared" si="2232"/>
        <v>1.1071778111894819E-2</v>
      </c>
      <c r="AP963" s="1">
        <f t="shared" si="2233"/>
        <v>1.4269769076027203E-2</v>
      </c>
      <c r="AQ963" s="1">
        <f t="shared" si="2234"/>
        <v>1.8240900304133206E-2</v>
      </c>
      <c r="AR963" s="1">
        <f t="shared" si="2235"/>
        <v>2.312773389379251E-2</v>
      </c>
      <c r="AS963" s="1">
        <f t="shared" si="2236"/>
        <v>2.9087441074938155E-2</v>
      </c>
      <c r="AT963" s="1">
        <f t="shared" si="2237"/>
        <v>3.6290446419594391E-2</v>
      </c>
      <c r="AU963" s="1">
        <f t="shared" si="2238"/>
        <v>4.4918266352113656E-2</v>
      </c>
      <c r="AV963" s="1">
        <f t="shared" si="2239"/>
        <v>5.5160478199703059E-2</v>
      </c>
      <c r="AW963" s="1">
        <f t="shared" si="2240"/>
        <v>6.7210793267652141E-2</v>
      </c>
      <c r="AX963" s="1">
        <f t="shared" si="2241"/>
        <v>8.1262253738787663E-2</v>
      </c>
      <c r="AY963" s="1">
        <f t="shared" si="2242"/>
        <v>9.750162677138581E-2</v>
      </c>
      <c r="AZ963" s="1">
        <f t="shared" si="2243"/>
        <v>0.11610312724149287</v>
      </c>
      <c r="BA963" s="1">
        <f t="shared" si="2244"/>
        <v>0.13722165952248688</v>
      </c>
      <c r="BB963" s="1">
        <f t="shared" si="2245"/>
        <v>0.16098582423265634</v>
      </c>
      <c r="BC963" s="1">
        <f t="shared" si="2246"/>
        <v>0.1874909833609941</v>
      </c>
      <c r="BD963" s="1">
        <f t="shared" si="2247"/>
        <v>0.2167927119659239</v>
      </c>
      <c r="BE963" s="1">
        <f t="shared" si="2248"/>
        <v>0.2489009825384623</v>
      </c>
      <c r="BF963" s="1">
        <f t="shared" si="2249"/>
        <v>0.28377542582237869</v>
      </c>
      <c r="BG963" s="1">
        <f t="shared" si="2250"/>
        <v>0.3213219873711739</v>
      </c>
      <c r="BH963" s="1">
        <f t="shared" si="2251"/>
        <v>0.36139125198734512</v>
      </c>
      <c r="BI963" s="1">
        <f t="shared" si="2252"/>
        <v>0.40377863982776224</v>
      </c>
      <c r="BJ963" s="1">
        <f t="shared" si="2253"/>
        <v>0.44822659159702533</v>
      </c>
      <c r="BK963" s="1">
        <f t="shared" si="2254"/>
        <v>0.49442876079994907</v>
      </c>
      <c r="BL963" s="1">
        <f t="shared" si="2255"/>
        <v>0.54203612475691365</v>
      </c>
      <c r="BM963" s="1">
        <f t="shared" si="2256"/>
        <v>0.59066482015694954</v>
      </c>
      <c r="BN963" s="1">
        <f t="shared" si="2257"/>
        <v>0.63990541078291308</v>
      </c>
      <c r="BO963" s="1">
        <f t="shared" si="2258"/>
        <v>0.68933321179244356</v>
      </c>
      <c r="BP963" s="1">
        <f t="shared" si="2259"/>
        <v>0.73851923269892206</v>
      </c>
      <c r="BQ963" s="1">
        <f t="shared" si="2260"/>
        <v>0.78704126455567092</v>
      </c>
      <c r="BR963" s="1">
        <f t="shared" si="2261"/>
        <v>0.83449462844060152</v>
      </c>
      <c r="BS963" s="1">
        <f t="shared" si="2262"/>
        <v>0.88050212261863736</v>
      </c>
      <c r="BT963" s="1">
        <f t="shared" si="2263"/>
        <v>0.92472275296456918</v>
      </c>
      <c r="BU963" s="1">
        <f t="shared" si="2264"/>
        <v>0.96685890156909016</v>
      </c>
      <c r="BV963" s="1">
        <f t="shared" si="2265"/>
        <v>1.006661676476762</v>
      </c>
      <c r="BW963" s="1">
        <f t="shared" si="2266"/>
        <v>1.0439342846272739</v>
      </c>
      <c r="BX963" s="1">
        <f t="shared" si="2267"/>
        <v>1.0785333731692317</v>
      </c>
      <c r="BY963" s="1">
        <f t="shared" si="2268"/>
        <v>1.1103683843691796</v>
      </c>
      <c r="BZ963" s="1">
        <f t="shared" si="2269"/>
        <v>1.1393990600238897</v>
      </c>
      <c r="CA963" s="1">
        <f t="shared" si="2270"/>
        <v>1.1656313074700999</v>
      </c>
      <c r="CB963" s="1">
        <f t="shared" si="2271"/>
        <v>1.1891116973889069</v>
      </c>
      <c r="CC963" s="1">
        <f t="shared" si="2272"/>
        <v>1.2099209017703909</v>
      </c>
      <c r="CD963" s="1">
        <f t="shared" si="2273"/>
        <v>1.2281663985272404</v>
      </c>
      <c r="CE963" s="1">
        <f t="shared" si="2274"/>
        <v>1.2439747687971408</v>
      </c>
      <c r="CF963" s="1">
        <f t="shared" si="2275"/>
        <v>1.2574838967146122</v>
      </c>
      <c r="CG963" s="1">
        <f t="shared" si="2276"/>
        <v>1.2688353530208907</v>
      </c>
      <c r="CH963" s="1">
        <f t="shared" si="2277"/>
        <v>1.2781672074224946</v>
      </c>
      <c r="CI963" s="1">
        <f t="shared" si="2278"/>
        <v>1.2856074742121635</v>
      </c>
      <c r="CJ963" s="1">
        <f t="shared" si="2279"/>
        <v>1.2912683550272672</v>
      </c>
      <c r="CK963" s="1">
        <f t="shared" si="2280"/>
        <v>1.2952414046955896</v>
      </c>
      <c r="CL963" s="1">
        <f t="shared" si="2281"/>
        <v>1.2975937128909525</v>
      </c>
      <c r="CM963" s="1">
        <f t="shared" si="2282"/>
        <v>1.2983651666959553</v>
      </c>
      <c r="CN963" s="1">
        <f t="shared" si="2283"/>
        <v>1.2975668369844962</v>
      </c>
      <c r="CO963" s="1">
        <f t="shared" si="2284"/>
        <v>1.2951805136936057</v>
      </c>
      <c r="CP963" s="1">
        <f t="shared" si="2285"/>
        <v>1.2911593997426538</v>
      </c>
      <c r="CQ963" s="1">
        <f t="shared" si="2286"/>
        <v>1.2854299583567481</v>
      </c>
      <c r="CR963" s="1">
        <f t="shared" si="2287"/>
        <v>1.2778948915683677</v>
      </c>
      <c r="CS963" s="1">
        <f t="shared" si="2288"/>
        <v>1.2684372066936882</v>
      </c>
      <c r="CT963" s="1">
        <f t="shared" si="2289"/>
        <v>1.2569253011951775</v>
      </c>
      <c r="CU963" s="1">
        <f t="shared" si="2290"/>
        <v>1.2432189640002853</v>
      </c>
      <c r="CV963" s="1">
        <f t="shared" si="2291"/>
        <v>1.2271761535344632</v>
      </c>
      <c r="CW963" s="1">
        <f t="shared" si="2292"/>
        <v>1.2086603710320709</v>
      </c>
      <c r="CX963" s="1">
        <f t="shared" si="2293"/>
        <v>1.1875484047379659</v>
      </c>
      <c r="CY963" s="1">
        <f t="shared" si="2294"/>
        <v>1.1637381798884756</v>
      </c>
      <c r="CZ963" s="1">
        <f t="shared" si="2295"/>
        <v>1.1371564149043754</v>
      </c>
      <c r="DA963" s="1">
        <f t="shared" si="2296"/>
        <v>1.1077657602519215</v>
      </c>
      <c r="DB963" s="1">
        <f t="shared" si="2297"/>
        <v>1.0755710868698249</v>
      </c>
      <c r="DC963" s="1">
        <f t="shared" si="2298"/>
        <v>1.0406245991303185</v>
      </c>
      <c r="DD963" s="1">
        <f t="shared" si="2299"/>
        <v>1.0030294750630564</v>
      </c>
      <c r="DE963" s="1">
        <f t="shared" si="2300"/>
        <v>0.96294178459955559</v>
      </c>
      <c r="DF963" s="1">
        <f t="shared" si="2301"/>
        <v>0.92057050377858207</v>
      </c>
      <c r="DG963" s="1">
        <f t="shared" si="2302"/>
        <v>0.87617552633132356</v>
      </c>
      <c r="DH963" s="1">
        <f t="shared" si="2303"/>
        <v>0.83006366936167009</v>
      </c>
      <c r="DI963" s="1">
        <f t="shared" si="2304"/>
        <v>0.78258277114949937</v>
      </c>
      <c r="DJ963" s="1">
        <f t="shared" si="2305"/>
        <v>0.73411407975251142</v>
      </c>
      <c r="DK963" s="1">
        <f t="shared" si="2306"/>
        <v>0.68506322406013165</v>
      </c>
      <c r="DL963" s="1">
        <f t="shared" si="2307"/>
        <v>0.63585013754391551</v>
      </c>
      <c r="DM963" s="1">
        <f t="shared" si="2308"/>
        <v>0.58689836332764966</v>
      </c>
      <c r="DN963" s="1">
        <f t="shared" si="2309"/>
        <v>0.53862420296937308</v>
      </c>
      <c r="DO963" s="1">
        <f t="shared" si="2310"/>
        <v>0.49142617794530624</v>
      </c>
      <c r="DP963" s="1">
        <f t="shared" si="2311"/>
        <v>0.4456752517649053</v>
      </c>
      <c r="DQ963" s="1">
        <f t="shared" si="2312"/>
        <v>0.40170621355658287</v>
      </c>
      <c r="DR963" s="1">
        <f t="shared" si="2313"/>
        <v>0.3598105544353481</v>
      </c>
      <c r="DS963" s="1">
        <f t="shared" si="2314"/>
        <v>0.32023108121060323</v>
      </c>
      <c r="DT963" s="1">
        <f t="shared" si="2315"/>
        <v>0.28315841437231887</v>
      </c>
      <c r="DU963" s="1">
        <f t="shared" si="2316"/>
        <v>0.2487294157379723</v>
      </c>
      <c r="DV963" s="1">
        <f t="shared" si="2317"/>
        <v>0.21702749255518988</v>
      </c>
      <c r="DW963" s="1">
        <f t="shared" si="2318"/>
        <v>0.18808463554377458</v>
      </c>
      <c r="DX963" s="1">
        <f t="shared" si="2319"/>
        <v>0.16188497355350531</v>
      </c>
      <c r="DY963" s="1">
        <f t="shared" si="2320"/>
        <v>0.13836957100311298</v>
      </c>
      <c r="DZ963" s="1">
        <f t="shared" si="2321"/>
        <v>0.11744215820703865</v>
      </c>
      <c r="EA963" s="1">
        <f t="shared" si="2322"/>
        <v>9.8975469570433808E-2</v>
      </c>
      <c r="EB963" s="1">
        <f t="shared" si="2323"/>
        <v>8.2817869357801555E-2</v>
      </c>
      <c r="EC963" s="1">
        <f t="shared" si="2324"/>
        <v>6.879996691382613E-2</v>
      </c>
      <c r="ED963" s="1">
        <f t="shared" si="2325"/>
        <v>5.6740959444346657E-2</v>
      </c>
      <c r="EE963" s="1">
        <f t="shared" si="2326"/>
        <v>4.6454486752317975E-2</v>
      </c>
      <c r="EF963" s="1">
        <f t="shared" si="2327"/>
        <v>3.7753834452361024E-2</v>
      </c>
      <c r="EG963" s="1">
        <f t="shared" si="2328"/>
        <v>3.0456376085710477E-2</v>
      </c>
      <c r="EH963" s="1">
        <f t="shared" si="2329"/>
        <v>2.4387196595577615E-2</v>
      </c>
      <c r="EI963" s="1">
        <f t="shared" si="2330"/>
        <v>1.9381886834501382E-2</v>
      </c>
      <c r="EJ963" s="1">
        <f t="shared" si="2331"/>
        <v>1.5288538986984398E-2</v>
      </c>
      <c r="EK963" s="1">
        <f t="shared" si="2332"/>
        <v>1.1969004665857236E-2</v>
      </c>
      <c r="EL963" s="1">
        <f t="shared" si="2333"/>
        <v>9.2995004441387315E-3</v>
      </c>
      <c r="EM963" s="1">
        <f t="shared" si="2334"/>
        <v>7.1706598851838058E-3</v>
      </c>
      <c r="EN963" s="1">
        <f t="shared" si="2335"/>
        <v>5.4871374678256918E-3</v>
      </c>
      <c r="EO963" s="1">
        <f t="shared" si="2336"/>
        <v>4.1668693096269908E-3</v>
      </c>
      <c r="EP963" s="1">
        <f t="shared" si="2337"/>
        <v>3.1400896494086731E-3</v>
      </c>
      <c r="EQ963" s="1">
        <f t="shared" si="2338"/>
        <v>2.3481921254722925E-3</v>
      </c>
      <c r="ER963" s="1">
        <f t="shared" si="2339"/>
        <v>1.7425123997161381E-3</v>
      </c>
      <c r="ES963" s="1">
        <f t="shared" si="2340"/>
        <v>1.2830949054077959E-3</v>
      </c>
      <c r="ET963" s="1">
        <f t="shared" si="2341"/>
        <v>9.3749249499366395E-4</v>
      </c>
      <c r="EU963" s="1">
        <f t="shared" si="2342"/>
        <v>6.7963432870335461E-4</v>
      </c>
      <c r="EV963" s="1">
        <f t="shared" si="2343"/>
        <v>4.887849831052911E-4</v>
      </c>
      <c r="EW963" s="1">
        <f t="shared" si="2344"/>
        <v>3.4860668034936241E-4</v>
      </c>
      <c r="EX963" s="1">
        <f t="shared" si="2345"/>
        <v>2.4632663986089512E-4</v>
      </c>
      <c r="EY963" s="1">
        <f t="shared" si="2346"/>
        <v>1.7200238793886767E-4</v>
      </c>
      <c r="EZ963" s="1">
        <f t="shared" si="2347"/>
        <v>1.1786857187626918E-4</v>
      </c>
      <c r="FA963" s="1">
        <f t="shared" si="2348"/>
        <v>7.7738026142622525E-5</v>
      </c>
      <c r="FB963" s="1">
        <f t="shared" si="2349"/>
        <v>4.641539535067148E-5</v>
      </c>
      <c r="FC963" s="1">
        <f t="shared" si="2350"/>
        <v>1.9060311223839815E-5</v>
      </c>
      <c r="FD963" s="75">
        <f t="shared" si="2201"/>
        <v>-1.9060311223839815E-5</v>
      </c>
    </row>
    <row r="964" spans="7:160" x14ac:dyDescent="0.35">
      <c r="G964" t="str">
        <f t="shared" si="2197"/>
        <v>Refd, t=4.74</v>
      </c>
      <c r="H964" s="76">
        <f t="shared" si="2198"/>
        <v>4.7449999999999211</v>
      </c>
      <c r="I964" s="1">
        <f t="shared" si="2199"/>
        <v>0</v>
      </c>
      <c r="J964" s="22">
        <f t="shared" si="2200"/>
        <v>5.6230059328436963E-9</v>
      </c>
      <c r="K964" s="1">
        <f t="shared" si="2202"/>
        <v>2.9033961163969863E-8</v>
      </c>
      <c r="L964" s="1">
        <f t="shared" si="2203"/>
        <v>7.3696805434923819E-8</v>
      </c>
      <c r="M964" s="1">
        <f t="shared" si="2204"/>
        <v>1.5447050249742857E-7</v>
      </c>
      <c r="N964" s="1">
        <f t="shared" si="2205"/>
        <v>2.9524799831142118E-7</v>
      </c>
      <c r="O964" s="1">
        <f t="shared" si="2206"/>
        <v>5.3387094939648739E-7</v>
      </c>
      <c r="P964" s="1">
        <f t="shared" si="2207"/>
        <v>9.2944060017937463E-7</v>
      </c>
      <c r="Q964" s="1">
        <f t="shared" si="2208"/>
        <v>1.5730569429405086E-6</v>
      </c>
      <c r="R964" s="1">
        <f t="shared" si="2209"/>
        <v>2.6033980642512174E-6</v>
      </c>
      <c r="S964" s="1">
        <f t="shared" si="2210"/>
        <v>4.2290417672231263E-6</v>
      </c>
      <c r="T964" s="1">
        <f t="shared" si="2211"/>
        <v>6.7600516511402762E-6</v>
      </c>
      <c r="U964" s="1">
        <f t="shared" si="2212"/>
        <v>1.065211729002683E-5</v>
      </c>
      <c r="V964" s="1">
        <f t="shared" si="2213"/>
        <v>1.6567465327200108E-5</v>
      </c>
      <c r="W964" s="1">
        <f t="shared" si="2214"/>
        <v>2.5457848272857851E-5</v>
      </c>
      <c r="X964" s="1">
        <f t="shared" si="2215"/>
        <v>3.8676159106672763E-5</v>
      </c>
      <c r="Y964" s="1">
        <f t="shared" si="2216"/>
        <v>5.812458021599467E-5</v>
      </c>
      <c r="Z964" s="1">
        <f t="shared" si="2217"/>
        <v>8.6448594793231848E-5</v>
      </c>
      <c r="AA964" s="1">
        <f t="shared" si="2218"/>
        <v>1.272875728494645E-4</v>
      </c>
      <c r="AB964" s="1">
        <f t="shared" si="2219"/>
        <v>1.8559385665886544E-4</v>
      </c>
      <c r="AC964" s="1">
        <f t="shared" si="2220"/>
        <v>2.6803313040639829E-4</v>
      </c>
      <c r="AD964" s="1">
        <f t="shared" si="2221"/>
        <v>3.834791381702825E-4</v>
      </c>
      <c r="AE964" s="1">
        <f t="shared" si="2222"/>
        <v>5.4361524256455959E-4</v>
      </c>
      <c r="AF964" s="1">
        <f t="shared" si="2223"/>
        <v>7.6365359070836318E-4</v>
      </c>
      <c r="AG964" s="1">
        <f t="shared" si="2224"/>
        <v>1.0631794585091979E-3</v>
      </c>
      <c r="AH964" s="1">
        <f t="shared" si="2225"/>
        <v>1.4671233765895006E-3</v>
      </c>
      <c r="AI964" s="1">
        <f t="shared" si="2226"/>
        <v>2.0068566506509381E-3</v>
      </c>
      <c r="AJ964" s="1">
        <f t="shared" si="2227"/>
        <v>2.7213967207492815E-3</v>
      </c>
      <c r="AK964" s="1">
        <f t="shared" si="2228"/>
        <v>3.6586974493565899E-3</v>
      </c>
      <c r="AL964" s="1">
        <f t="shared" si="2229"/>
        <v>4.8769860768560613E-3</v>
      </c>
      <c r="AM964" s="1">
        <f t="shared" si="2230"/>
        <v>6.4460936701020858E-3</v>
      </c>
      <c r="AN964" s="1">
        <f t="shared" si="2231"/>
        <v>8.4487101301588315E-3</v>
      </c>
      <c r="AO964" s="1">
        <f t="shared" si="2232"/>
        <v>1.0981479230256422E-2</v>
      </c>
      <c r="AP964" s="1">
        <f t="shared" si="2233"/>
        <v>1.415583501830771E-2</v>
      </c>
      <c r="AQ964" s="1">
        <f t="shared" si="2234"/>
        <v>1.8098469769502142E-2</v>
      </c>
      <c r="AR964" s="1">
        <f t="shared" si="2235"/>
        <v>2.2951317192163683E-2</v>
      </c>
      <c r="AS964" s="1">
        <f t="shared" si="2236"/>
        <v>2.8870934476129585E-2</v>
      </c>
      <c r="AT964" s="1">
        <f t="shared" si="2237"/>
        <v>3.6027174591720668E-2</v>
      </c>
      <c r="AU964" s="1">
        <f t="shared" si="2238"/>
        <v>4.4601057239978384E-2</v>
      </c>
      <c r="AV964" s="1">
        <f t="shared" si="2239"/>
        <v>5.478177374400435E-2</v>
      </c>
      <c r="AW964" s="1">
        <f t="shared" si="2240"/>
        <v>6.6762797977689123E-2</v>
      </c>
      <c r="AX964" s="1">
        <f t="shared" si="2241"/>
        <v>8.0737121321691599E-2</v>
      </c>
      <c r="AY964" s="1">
        <f t="shared" si="2242"/>
        <v>9.6891682846448932E-2</v>
      </c>
      <c r="AZ964" s="1">
        <f t="shared" si="2243"/>
        <v>0.11540112372817732</v>
      </c>
      <c r="BA964" s="1">
        <f t="shared" si="2244"/>
        <v>0.1364210537252423</v>
      </c>
      <c r="BB964" s="1">
        <f t="shared" si="2245"/>
        <v>0.16008107312942779</v>
      </c>
      <c r="BC964" s="1">
        <f t="shared" si="2246"/>
        <v>0.18647784133362202</v>
      </c>
      <c r="BD964" s="1">
        <f t="shared" si="2247"/>
        <v>0.21566851839650872</v>
      </c>
      <c r="BE964" s="1">
        <f t="shared" si="2248"/>
        <v>0.24766492453362102</v>
      </c>
      <c r="BF964" s="1">
        <f t="shared" si="2249"/>
        <v>0.28242876098536218</v>
      </c>
      <c r="BG964" s="1">
        <f t="shared" si="2250"/>
        <v>0.31986821213983124</v>
      </c>
      <c r="BH964" s="1">
        <f t="shared" si="2251"/>
        <v>0.3598362026487838</v>
      </c>
      <c r="BI964" s="1">
        <f t="shared" si="2252"/>
        <v>0.40213051588650728</v>
      </c>
      <c r="BJ964" s="1">
        <f t="shared" si="2253"/>
        <v>0.44649589460899519</v>
      </c>
      <c r="BK964" s="1">
        <f t="shared" si="2254"/>
        <v>0.49262814590693033</v>
      </c>
      <c r="BL964" s="1">
        <f t="shared" si="2255"/>
        <v>0.54018016671417823</v>
      </c>
      <c r="BM964" s="1">
        <f t="shared" si="2256"/>
        <v>0.58876970033859932</v>
      </c>
      <c r="BN964" s="1">
        <f t="shared" si="2257"/>
        <v>0.63798853614765816</v>
      </c>
      <c r="BO964" s="1">
        <f t="shared" si="2258"/>
        <v>0.68741278077077472</v>
      </c>
      <c r="BP964" s="1">
        <f t="shared" si="2259"/>
        <v>0.7366137661256752</v>
      </c>
      <c r="BQ964" s="1">
        <f t="shared" si="2260"/>
        <v>0.78516912188193844</v>
      </c>
      <c r="BR964" s="1">
        <f t="shared" si="2261"/>
        <v>0.83267353035738656</v>
      </c>
      <c r="BS964" s="1">
        <f t="shared" si="2262"/>
        <v>0.8787487008470819</v>
      </c>
      <c r="BT964" s="1">
        <f t="shared" si="2263"/>
        <v>0.92305214634916199</v>
      </c>
      <c r="BU964" s="1">
        <f t="shared" si="2264"/>
        <v>0.96528441488187366</v>
      </c>
      <c r="BV964" s="1">
        <f t="shared" si="2265"/>
        <v>1.005194514715968</v>
      </c>
      <c r="BW964" s="1">
        <f t="shared" si="2266"/>
        <v>1.0425833713492365</v>
      </c>
      <c r="BX964" s="1">
        <f t="shared" si="2267"/>
        <v>1.0773052568406891</v>
      </c>
      <c r="BY964" s="1">
        <f t="shared" si="2268"/>
        <v>1.1092672321894692</v>
      </c>
      <c r="BZ964" s="1">
        <f t="shared" si="2269"/>
        <v>1.1384267344449355</v>
      </c>
      <c r="CA964" s="1">
        <f t="shared" si="2270"/>
        <v>1.1647875169944137</v>
      </c>
      <c r="CB964" s="1">
        <f t="shared" si="2271"/>
        <v>1.1883942103469392</v>
      </c>
      <c r="CC964" s="1">
        <f t="shared" si="2272"/>
        <v>1.2093258097884381</v>
      </c>
      <c r="CD964" s="1">
        <f t="shared" si="2273"/>
        <v>1.2276884153364698</v>
      </c>
      <c r="CE964" s="1">
        <f t="shared" si="2274"/>
        <v>1.2436075498683037</v>
      </c>
      <c r="CF964" s="1">
        <f t="shared" si="2275"/>
        <v>1.2572203658313479</v>
      </c>
      <c r="CG964" s="1">
        <f t="shared" si="2276"/>
        <v>1.2686680231768104</v>
      </c>
      <c r="CH964" s="1">
        <f t="shared" si="2277"/>
        <v>1.2780884851616274</v>
      </c>
      <c r="CI964" s="1">
        <f t="shared" si="2278"/>
        <v>1.2856099385352762</v>
      </c>
      <c r="CJ964" s="1">
        <f t="shared" si="2279"/>
        <v>1.2913450040716363</v>
      </c>
      <c r="CK964" s="1">
        <f t="shared" si="2280"/>
        <v>1.2953858654001649</v>
      </c>
      <c r="CL964" s="1">
        <f t="shared" si="2281"/>
        <v>1.2978004106556551</v>
      </c>
      <c r="CM964" s="1">
        <f t="shared" si="2282"/>
        <v>1.2986294535501208</v>
      </c>
      <c r="CN964" s="1">
        <f t="shared" si="2283"/>
        <v>1.2978850779588851</v>
      </c>
      <c r="CO964" s="1">
        <f t="shared" si="2284"/>
        <v>1.2955501319514107</v>
      </c>
      <c r="CP964" s="1">
        <f t="shared" si="2285"/>
        <v>1.2915788816144338</v>
      </c>
      <c r="CQ964" s="1">
        <f t="shared" si="2286"/>
        <v>1.2858988198180454</v>
      </c>
      <c r="CR964" s="1">
        <f t="shared" si="2287"/>
        <v>1.2784136079896413</v>
      </c>
      <c r="CS964" s="1">
        <f t="shared" si="2288"/>
        <v>1.2690071079767906</v>
      </c>
      <c r="CT964" s="1">
        <f t="shared" si="2289"/>
        <v>1.2575484347764956</v>
      </c>
      <c r="CU964" s="1">
        <f t="shared" si="2290"/>
        <v>1.243897928714792</v>
      </c>
      <c r="CV964" s="1">
        <f t="shared" si="2291"/>
        <v>1.2279139080341981</v>
      </c>
      <c r="CW964" s="1">
        <f t="shared" si="2292"/>
        <v>1.2094600213379221</v>
      </c>
      <c r="CX964" s="1">
        <f t="shared" si="2293"/>
        <v>1.1884129765377551</v>
      </c>
      <c r="CY964" s="1">
        <f t="shared" si="2294"/>
        <v>1.1646703823037547</v>
      </c>
      <c r="CZ964" s="1">
        <f t="shared" si="2295"/>
        <v>1.1381584035294017</v>
      </c>
      <c r="DA964" s="1">
        <f t="shared" si="2296"/>
        <v>1.1088389081971624</v>
      </c>
      <c r="DB964" s="1">
        <f t="shared" si="2297"/>
        <v>1.0767157731876291</v>
      </c>
      <c r="DC964" s="1">
        <f t="shared" si="2298"/>
        <v>1.0418400242376415</v>
      </c>
      <c r="DD964" s="1">
        <f t="shared" si="2299"/>
        <v>1.0043135125026275</v>
      </c>
      <c r="DE964" s="1">
        <f t="shared" si="2300"/>
        <v>0.9642908776291742</v>
      </c>
      <c r="DF964" s="1">
        <f t="shared" si="2301"/>
        <v>0.9219796138270191</v>
      </c>
      <c r="DG964" s="1">
        <f t="shared" si="2302"/>
        <v>0.87763813833997695</v>
      </c>
      <c r="DH964" s="1">
        <f t="shared" si="2303"/>
        <v>0.83157185652951815</v>
      </c>
      <c r="DI964" s="1">
        <f t="shared" si="2304"/>
        <v>0.78412731875116248</v>
      </c>
      <c r="DJ964" s="1">
        <f t="shared" si="2305"/>
        <v>0.73568466468253901</v>
      </c>
      <c r="DK964" s="1">
        <f t="shared" si="2306"/>
        <v>0.68664864377493784</v>
      </c>
      <c r="DL964" s="1">
        <f t="shared" si="2307"/>
        <v>0.6374385793393702</v>
      </c>
      <c r="DM964" s="1">
        <f t="shared" si="2308"/>
        <v>0.58847770260854826</v>
      </c>
      <c r="DN964" s="1">
        <f t="shared" si="2309"/>
        <v>0.54018231751152346</v>
      </c>
      <c r="DO964" s="1">
        <f t="shared" si="2310"/>
        <v>0.49295126425119706</v>
      </c>
      <c r="DP964" s="1">
        <f t="shared" si="2311"/>
        <v>0.44715612954171757</v>
      </c>
      <c r="DQ964" s="1">
        <f t="shared" si="2312"/>
        <v>0.40313260510809829</v>
      </c>
      <c r="DR964" s="1">
        <f t="shared" si="2313"/>
        <v>0.36117332729938112</v>
      </c>
      <c r="DS964" s="1">
        <f t="shared" si="2314"/>
        <v>0.32152244457368001</v>
      </c>
      <c r="DT964" s="1">
        <f t="shared" si="2315"/>
        <v>0.28437206248774738</v>
      </c>
      <c r="DU964" s="1">
        <f t="shared" si="2316"/>
        <v>0.2498606145635098</v>
      </c>
      <c r="DV964" s="1">
        <f t="shared" si="2317"/>
        <v>0.21807310889856099</v>
      </c>
      <c r="DW964" s="1">
        <f t="shared" si="2318"/>
        <v>0.18904311094840182</v>
      </c>
      <c r="DX964" s="1">
        <f t="shared" si="2319"/>
        <v>0.16275624778422909</v>
      </c>
      <c r="DY964" s="1">
        <f t="shared" si="2320"/>
        <v>0.13915496214929954</v>
      </c>
      <c r="DZ964" s="1">
        <f t="shared" si="2321"/>
        <v>0.11814420800115498</v>
      </c>
      <c r="EA964" s="1">
        <f t="shared" si="2322"/>
        <v>9.9597763468054309E-2</v>
      </c>
      <c r="EB964" s="1">
        <f t="shared" si="2323"/>
        <v>8.3364841235817153E-2</v>
      </c>
      <c r="EC964" s="1">
        <f t="shared" si="2324"/>
        <v>6.9276697960239927E-2</v>
      </c>
      <c r="ED964" s="1">
        <f t="shared" si="2325"/>
        <v>5.7152980017313414E-2</v>
      </c>
      <c r="EE964" s="1">
        <f t="shared" si="2326"/>
        <v>4.6807588788024254E-2</v>
      </c>
      <c r="EF964" s="1">
        <f t="shared" si="2327"/>
        <v>3.8053900527005587E-2</v>
      </c>
      <c r="EG964" s="1">
        <f t="shared" si="2328"/>
        <v>3.0709229616265866E-2</v>
      </c>
      <c r="EH964" s="1">
        <f t="shared" si="2329"/>
        <v>2.4598476020329715E-2</v>
      </c>
      <c r="EI964" s="1">
        <f t="shared" si="2330"/>
        <v>1.9556945054990858E-2</v>
      </c>
      <c r="EJ964" s="1">
        <f t="shared" si="2331"/>
        <v>1.5432367963414273E-2</v>
      </c>
      <c r="EK964" s="1">
        <f t="shared" si="2332"/>
        <v>1.2086183898494881E-2</v>
      </c>
      <c r="EL964" s="1">
        <f t="shared" si="2333"/>
        <v>9.3941671779720834E-3</v>
      </c>
      <c r="EM964" s="1">
        <f t="shared" si="2334"/>
        <v>7.2464982540264488E-3</v>
      </c>
      <c r="EN964" s="1">
        <f t="shared" si="2335"/>
        <v>5.5473834362730753E-3</v>
      </c>
      <c r="EO964" s="1">
        <f t="shared" si="2336"/>
        <v>4.2143281495388438E-3</v>
      </c>
      <c r="EP964" s="1">
        <f t="shared" si="2337"/>
        <v>3.1771627635453453E-3</v>
      </c>
      <c r="EQ964" s="1">
        <f t="shared" si="2338"/>
        <v>2.3769102600150831E-3</v>
      </c>
      <c r="ER964" s="1">
        <f t="shared" si="2339"/>
        <v>1.7645726234743315E-3</v>
      </c>
      <c r="ES964" s="1">
        <f t="shared" si="2340"/>
        <v>1.2998991323576036E-3</v>
      </c>
      <c r="ET964" s="1">
        <f t="shared" si="2341"/>
        <v>9.5018574873746437E-4</v>
      </c>
      <c r="EU964" s="1">
        <f t="shared" si="2342"/>
        <v>6.8914135873571777E-4</v>
      </c>
      <c r="EV964" s="1">
        <f t="shared" si="2343"/>
        <v>4.9584421582285975E-4</v>
      </c>
      <c r="EW964" s="1">
        <f t="shared" si="2344"/>
        <v>3.5380080016353047E-4</v>
      </c>
      <c r="EX964" s="1">
        <f t="shared" si="2345"/>
        <v>2.5010932835662839E-4</v>
      </c>
      <c r="EY964" s="1">
        <f t="shared" si="2346"/>
        <v>1.7472088251246741E-4</v>
      </c>
      <c r="EZ964" s="1">
        <f t="shared" si="2347"/>
        <v>1.1978171582283776E-4</v>
      </c>
      <c r="FA964" s="1">
        <f t="shared" si="2348"/>
        <v>7.9029335104560683E-5</v>
      </c>
      <c r="FB964" s="1">
        <f t="shared" si="2349"/>
        <v>4.72003066162337E-5</v>
      </c>
      <c r="FC964" s="1">
        <f t="shared" si="2350"/>
        <v>1.9386128517525222E-5</v>
      </c>
      <c r="FD964" s="75">
        <f t="shared" si="2201"/>
        <v>-1.9386128517525222E-5</v>
      </c>
    </row>
    <row r="965" spans="7:160" x14ac:dyDescent="0.35">
      <c r="G965" t="str">
        <f t="shared" si="2197"/>
        <v>Refd, t=4.75</v>
      </c>
      <c r="H965" s="76">
        <f t="shared" si="2198"/>
        <v>4.749999999999921</v>
      </c>
      <c r="I965" s="1">
        <f t="shared" si="2199"/>
        <v>0</v>
      </c>
      <c r="J965" s="22">
        <f t="shared" si="2200"/>
        <v>5.5616909342389134E-9</v>
      </c>
      <c r="K965" s="1">
        <f t="shared" si="2202"/>
        <v>2.8717518987008826E-8</v>
      </c>
      <c r="L965" s="1">
        <f t="shared" si="2203"/>
        <v>7.2894433476834021E-8</v>
      </c>
      <c r="M965" s="1">
        <f t="shared" si="2204"/>
        <v>1.5279142642316841E-7</v>
      </c>
      <c r="N965" s="1">
        <f t="shared" si="2205"/>
        <v>2.9204562943643092E-7</v>
      </c>
      <c r="O965" s="1">
        <f t="shared" si="2206"/>
        <v>5.280960485001119E-7</v>
      </c>
      <c r="P965" s="1">
        <f t="shared" si="2207"/>
        <v>9.1941939775697132E-7</v>
      </c>
      <c r="Q965" s="1">
        <f t="shared" si="2208"/>
        <v>1.5561603248906735E-6</v>
      </c>
      <c r="R965" s="1">
        <f t="shared" si="2209"/>
        <v>2.5755547738194952E-6</v>
      </c>
      <c r="S965" s="1">
        <f t="shared" si="2210"/>
        <v>4.1840313004471281E-6</v>
      </c>
      <c r="T965" s="1">
        <f t="shared" si="2211"/>
        <v>6.6884902844790983E-6</v>
      </c>
      <c r="U965" s="1">
        <f t="shared" si="2212"/>
        <v>1.0540022641566055E-5</v>
      </c>
      <c r="V965" s="1">
        <f t="shared" si="2213"/>
        <v>1.6394250303203039E-5</v>
      </c>
      <c r="W965" s="1">
        <f t="shared" si="2214"/>
        <v>2.5193553744503146E-5</v>
      </c>
      <c r="X965" s="1">
        <f t="shared" si="2215"/>
        <v>3.8277686218398206E-5</v>
      </c>
      <c r="Y965" s="1">
        <f t="shared" si="2216"/>
        <v>5.7530628579377262E-5</v>
      </c>
      <c r="Z965" s="1">
        <f t="shared" si="2217"/>
        <v>8.5572953700014116E-5</v>
      </c>
      <c r="AA965" s="1">
        <f t="shared" si="2218"/>
        <v>1.2601035208593256E-4</v>
      </c>
      <c r="AB965" s="1">
        <f t="shared" si="2219"/>
        <v>1.8375018618067146E-4</v>
      </c>
      <c r="AC965" s="1">
        <f t="shared" si="2220"/>
        <v>2.6539881057495798E-4</v>
      </c>
      <c r="AD965" s="1">
        <f t="shared" si="2221"/>
        <v>3.7975269302955385E-4</v>
      </c>
      <c r="AE965" s="1">
        <f t="shared" si="2222"/>
        <v>5.3839582833886505E-4</v>
      </c>
      <c r="AF965" s="1">
        <f t="shared" si="2223"/>
        <v>7.5641425267258637E-4</v>
      </c>
      <c r="AG965" s="1">
        <f t="shared" si="2224"/>
        <v>1.0532353251416762E-3</v>
      </c>
      <c r="AH965" s="1">
        <f t="shared" si="2225"/>
        <v>1.4535945441995356E-3</v>
      </c>
      <c r="AI965" s="1">
        <f t="shared" si="2226"/>
        <v>1.9886257570554062E-3</v>
      </c>
      <c r="AJ965" s="1">
        <f t="shared" si="2227"/>
        <v>2.6970615427092974E-3</v>
      </c>
      <c r="AK965" s="1">
        <f t="shared" si="2228"/>
        <v>3.6265192900059241E-3</v>
      </c>
      <c r="AL965" s="1">
        <f t="shared" si="2229"/>
        <v>4.834835233582596E-3</v>
      </c>
      <c r="AM965" s="1">
        <f t="shared" si="2230"/>
        <v>6.3913938780497661E-3</v>
      </c>
      <c r="AN965" s="1">
        <f t="shared" si="2231"/>
        <v>8.3783845379822239E-3</v>
      </c>
      <c r="AO965" s="1">
        <f t="shared" si="2232"/>
        <v>1.0891901146515427E-2</v>
      </c>
      <c r="AP965" s="1">
        <f t="shared" si="2233"/>
        <v>1.404278731948834E-2</v>
      </c>
      <c r="AQ965" s="1">
        <f t="shared" si="2234"/>
        <v>1.7957117422808668E-2</v>
      </c>
      <c r="AR965" s="1">
        <f t="shared" si="2235"/>
        <v>2.277619774762325E-2</v>
      </c>
      <c r="AS965" s="1">
        <f t="shared" si="2236"/>
        <v>2.8655971548380742E-2</v>
      </c>
      <c r="AT965" s="1">
        <f t="shared" si="2237"/>
        <v>3.5765719209118071E-2</v>
      </c>
      <c r="AU965" s="1">
        <f t="shared" si="2238"/>
        <v>4.4285961423814101E-2</v>
      </c>
      <c r="AV965" s="1">
        <f t="shared" si="2239"/>
        <v>5.4405499748208935E-2</v>
      </c>
      <c r="AW965" s="1">
        <f t="shared" si="2240"/>
        <v>6.63175652504083E-2</v>
      </c>
      <c r="AX965" s="1">
        <f t="shared" si="2241"/>
        <v>8.0215091459926974E-2</v>
      </c>
      <c r="AY965" s="1">
        <f t="shared" si="2242"/>
        <v>9.6285180658598118E-2</v>
      </c>
      <c r="AZ965" s="1">
        <f t="shared" si="2243"/>
        <v>0.11470289009419486</v>
      </c>
      <c r="BA965" s="1">
        <f t="shared" si="2244"/>
        <v>0.13562452338844069</v>
      </c>
      <c r="BB965" s="1">
        <f t="shared" si="2245"/>
        <v>0.15918066804056186</v>
      </c>
      <c r="BC965" s="1">
        <f t="shared" si="2246"/>
        <v>0.18546926789381729</v>
      </c>
      <c r="BD965" s="1">
        <f t="shared" si="2247"/>
        <v>0.21454905511696629</v>
      </c>
      <c r="BE965" s="1">
        <f t="shared" si="2248"/>
        <v>0.24643368544420496</v>
      </c>
      <c r="BF965" s="1">
        <f t="shared" si="2249"/>
        <v>0.28108691975012762</v>
      </c>
      <c r="BG965" s="1">
        <f t="shared" si="2250"/>
        <v>0.31841917239673173</v>
      </c>
      <c r="BH965" s="1">
        <f t="shared" si="2251"/>
        <v>0.35828570164056556</v>
      </c>
      <c r="BI965" s="1">
        <f t="shared" si="2252"/>
        <v>0.40048665097155201</v>
      </c>
      <c r="BJ965" s="1">
        <f t="shared" si="2253"/>
        <v>0.4447690656346549</v>
      </c>
      <c r="BK965" s="1">
        <f t="shared" si="2254"/>
        <v>0.49083091051464922</v>
      </c>
      <c r="BL965" s="1">
        <f t="shared" si="2255"/>
        <v>0.53832701017755635</v>
      </c>
      <c r="BM965" s="1">
        <f t="shared" si="2256"/>
        <v>0.58687672621366505</v>
      </c>
      <c r="BN965" s="1">
        <f t="shared" si="2257"/>
        <v>0.63607308851298561</v>
      </c>
      <c r="BO965" s="1">
        <f t="shared" si="2258"/>
        <v>0.68549301282832342</v>
      </c>
      <c r="BP965" s="1">
        <f t="shared" si="2259"/>
        <v>0.73470817312531755</v>
      </c>
      <c r="BQ965" s="1">
        <f t="shared" si="2260"/>
        <v>0.78329605848380846</v>
      </c>
      <c r="BR965" s="1">
        <f t="shared" si="2261"/>
        <v>0.83085073349493899</v>
      </c>
      <c r="BS965" s="1">
        <f t="shared" si="2262"/>
        <v>0.87699283883172363</v>
      </c>
      <c r="BT965" s="1">
        <f t="shared" si="2263"/>
        <v>0.92137841339527693</v>
      </c>
      <c r="BU965" s="1">
        <f t="shared" si="2264"/>
        <v>0.96370618755548598</v>
      </c>
      <c r="BV965" s="1">
        <f t="shared" si="2265"/>
        <v>1.0037230832308777</v>
      </c>
      <c r="BW965" s="1">
        <f t="shared" si="2266"/>
        <v>1.0412277544240942</v>
      </c>
      <c r="BX965" s="1">
        <f t="shared" si="2267"/>
        <v>1.0760721042997414</v>
      </c>
      <c r="BY965" s="1">
        <f t="shared" si="2268"/>
        <v>1.1081608149587947</v>
      </c>
      <c r="BZ965" s="1">
        <f t="shared" si="2269"/>
        <v>1.1374490173670344</v>
      </c>
      <c r="CA965" s="1">
        <f t="shared" si="2270"/>
        <v>1.1639383062162845</v>
      </c>
      <c r="CB965" s="1">
        <f t="shared" si="2271"/>
        <v>1.1876713641275938</v>
      </c>
      <c r="CC965" s="1">
        <f t="shared" si="2272"/>
        <v>1.2087254995441821</v>
      </c>
      <c r="CD965" s="1">
        <f t="shared" si="2273"/>
        <v>1.2272054226404214</v>
      </c>
      <c r="CE965" s="1">
        <f t="shared" si="2274"/>
        <v>1.2432355849132282</v>
      </c>
      <c r="CF965" s="1">
        <f t="shared" si="2275"/>
        <v>1.2569523934547617</v>
      </c>
      <c r="CG965" s="1">
        <f t="shared" si="2276"/>
        <v>1.2684965837867668</v>
      </c>
      <c r="CH965" s="1">
        <f t="shared" si="2277"/>
        <v>1.2780059996106212</v>
      </c>
      <c r="CI965" s="1">
        <f t="shared" si="2278"/>
        <v>1.2856089879757944</v>
      </c>
      <c r="CJ965" s="1">
        <f t="shared" si="2279"/>
        <v>1.291418577903803</v>
      </c>
      <c r="CK965" s="1">
        <f t="shared" si="2280"/>
        <v>1.2955275724262301</v>
      </c>
      <c r="CL965" s="1">
        <f t="shared" si="2281"/>
        <v>1.2980046503597049</v>
      </c>
      <c r="CM965" s="1">
        <f t="shared" si="2282"/>
        <v>1.2988915459396284</v>
      </c>
      <c r="CN965" s="1">
        <f t="shared" si="2283"/>
        <v>1.2982013515993698</v>
      </c>
      <c r="CO965" s="1">
        <f t="shared" si="2284"/>
        <v>1.2959179707029305</v>
      </c>
      <c r="CP965" s="1">
        <f t="shared" si="2285"/>
        <v>1.2919967311840166</v>
      </c>
      <c r="CQ965" s="1">
        <f t="shared" si="2286"/>
        <v>1.286366155649683</v>
      </c>
      <c r="CR965" s="1">
        <f t="shared" si="2287"/>
        <v>1.2789308663147658</v>
      </c>
      <c r="CS965" s="1">
        <f t="shared" si="2288"/>
        <v>1.2695755821391708</v>
      </c>
      <c r="CT965" s="1">
        <f t="shared" si="2289"/>
        <v>1.2581701393137081</v>
      </c>
      <c r="CU965" s="1">
        <f t="shared" si="2290"/>
        <v>1.2445754341910524</v>
      </c>
      <c r="CV965" s="1">
        <f t="shared" si="2291"/>
        <v>1.2286501503140679</v>
      </c>
      <c r="CW965" s="1">
        <f t="shared" si="2292"/>
        <v>1.2102580898692588</v>
      </c>
      <c r="CX965" s="1">
        <f t="shared" si="2293"/>
        <v>1.1892758872392279</v>
      </c>
      <c r="CY965" s="1">
        <f t="shared" si="2294"/>
        <v>1.1656008417551857</v>
      </c>
      <c r="CZ965" s="1">
        <f t="shared" si="2295"/>
        <v>1.1391585722398245</v>
      </c>
      <c r="DA965" s="1">
        <f t="shared" si="2296"/>
        <v>1.1099101716530695</v>
      </c>
      <c r="DB965" s="1">
        <f t="shared" si="2297"/>
        <v>1.0778585300317751</v>
      </c>
      <c r="DC965" s="1">
        <f t="shared" si="2298"/>
        <v>1.0430535011729338</v>
      </c>
      <c r="DD965" s="1">
        <f t="shared" si="2299"/>
        <v>1.0055956152531815</v>
      </c>
      <c r="DE965" s="1">
        <f t="shared" si="2300"/>
        <v>0.965638086453532</v>
      </c>
      <c r="DF965" s="1">
        <f t="shared" si="2301"/>
        <v>0.92338693064439126</v>
      </c>
      <c r="DG965" s="1">
        <f t="shared" si="2302"/>
        <v>0.87909909052920188</v>
      </c>
      <c r="DH965" s="1">
        <f t="shared" si="2303"/>
        <v>0.83307855997633407</v>
      </c>
      <c r="DI965" s="1">
        <f t="shared" si="2304"/>
        <v>0.78567059988682963</v>
      </c>
      <c r="DJ965" s="1">
        <f t="shared" si="2305"/>
        <v>0.73725423825134706</v>
      </c>
      <c r="DK965" s="1">
        <f t="shared" si="2306"/>
        <v>0.68823334009230785</v>
      </c>
      <c r="DL965" s="1">
        <f t="shared" si="2307"/>
        <v>0.6390266120684881</v>
      </c>
      <c r="DM965" s="1">
        <f t="shared" si="2308"/>
        <v>0.59005696579476841</v>
      </c>
      <c r="DN965" s="1">
        <f t="shared" si="2309"/>
        <v>0.54174069894505517</v>
      </c>
      <c r="DO965" s="1">
        <f t="shared" si="2310"/>
        <v>0.49447696131012159</v>
      </c>
      <c r="DP965" s="1">
        <f t="shared" si="2311"/>
        <v>0.4486379535724157</v>
      </c>
      <c r="DQ965" s="1">
        <f t="shared" si="2312"/>
        <v>0.40456026113788673</v>
      </c>
      <c r="DR965" s="1">
        <f t="shared" si="2313"/>
        <v>0.36253765739085764</v>
      </c>
      <c r="DS965" s="1">
        <f t="shared" si="2314"/>
        <v>0.32281562530671248</v>
      </c>
      <c r="DT965" s="1">
        <f t="shared" si="2315"/>
        <v>0.28558774972937184</v>
      </c>
      <c r="DU965" s="1">
        <f t="shared" si="2316"/>
        <v>0.25099403166103429</v>
      </c>
      <c r="DV965" s="1">
        <f t="shared" si="2317"/>
        <v>0.21912107749427157</v>
      </c>
      <c r="DW965" s="1">
        <f t="shared" si="2318"/>
        <v>0.19000402655596405</v>
      </c>
      <c r="DX965" s="1">
        <f t="shared" si="2319"/>
        <v>0.16363000489828752</v>
      </c>
      <c r="DY965" s="1">
        <f t="shared" si="2320"/>
        <v>0.13994283582712927</v>
      </c>
      <c r="DZ965" s="1">
        <f t="shared" si="2321"/>
        <v>0.11884870045025382</v>
      </c>
      <c r="EA965" s="1">
        <f t="shared" si="2322"/>
        <v>0.10022242513899822</v>
      </c>
      <c r="EB965" s="1">
        <f t="shared" si="2323"/>
        <v>8.3914076249670788E-2</v>
      </c>
      <c r="EC965" s="1">
        <f t="shared" si="2324"/>
        <v>6.9755563435622336E-2</v>
      </c>
      <c r="ED965" s="1">
        <f t="shared" si="2325"/>
        <v>5.7566988084288458E-2</v>
      </c>
      <c r="EE965" s="1">
        <f t="shared" si="2326"/>
        <v>4.7162518893149111E-2</v>
      </c>
      <c r="EF965" s="1">
        <f t="shared" si="2327"/>
        <v>3.8355628171355918E-2</v>
      </c>
      <c r="EG965" s="1">
        <f t="shared" si="2328"/>
        <v>3.0963576055643743E-2</v>
      </c>
      <c r="EH965" s="1">
        <f t="shared" si="2329"/>
        <v>2.4811081817200566E-2</v>
      </c>
      <c r="EI965" s="1">
        <f t="shared" si="2330"/>
        <v>1.9733168812650751E-2</v>
      </c>
      <c r="EJ965" s="1">
        <f t="shared" si="2331"/>
        <v>1.5577210180469344E-2</v>
      </c>
      <c r="EK965" s="1">
        <f t="shared" si="2332"/>
        <v>1.2204234716837405E-2</v>
      </c>
      <c r="EL965" s="1">
        <f t="shared" si="2333"/>
        <v>9.4895758950866351E-3</v>
      </c>
      <c r="EM965" s="1">
        <f t="shared" si="2334"/>
        <v>7.3229618413794498E-3</v>
      </c>
      <c r="EN965" s="1">
        <f t="shared" si="2335"/>
        <v>5.608150939526906E-3</v>
      </c>
      <c r="EO965" s="1">
        <f t="shared" si="2336"/>
        <v>4.2622177167941601E-3</v>
      </c>
      <c r="EP965" s="1">
        <f t="shared" si="2337"/>
        <v>3.2145881168353665E-3</v>
      </c>
      <c r="EQ965" s="1">
        <f t="shared" si="2338"/>
        <v>2.4059136486304384E-3</v>
      </c>
      <c r="ER965" s="1">
        <f t="shared" si="2339"/>
        <v>1.7868616293588426E-3</v>
      </c>
      <c r="ES965" s="1">
        <f t="shared" si="2340"/>
        <v>1.3168850935933371E-3</v>
      </c>
      <c r="ET965" s="1">
        <f t="shared" si="2341"/>
        <v>9.6302198725565374E-4</v>
      </c>
      <c r="EU965" s="1">
        <f t="shared" si="2342"/>
        <v>6.9875980890530686E-4</v>
      </c>
      <c r="EV965" s="1">
        <f t="shared" si="2343"/>
        <v>5.0298942361511794E-4</v>
      </c>
      <c r="EW965" s="1">
        <f t="shared" si="2344"/>
        <v>3.5906057547883892E-4</v>
      </c>
      <c r="EX965" s="1">
        <f t="shared" si="2345"/>
        <v>2.5394156627354697E-4</v>
      </c>
      <c r="EY965" s="1">
        <f t="shared" si="2346"/>
        <v>1.7747620303798397E-4</v>
      </c>
      <c r="EZ965" s="1">
        <f t="shared" si="2347"/>
        <v>1.2172158189218911E-4</v>
      </c>
      <c r="FA965" s="1">
        <f t="shared" si="2348"/>
        <v>8.0339159932407315E-5</v>
      </c>
      <c r="FB965" s="1">
        <f t="shared" si="2349"/>
        <v>4.7996699624052118E-5</v>
      </c>
      <c r="FC965" s="1">
        <f t="shared" si="2350"/>
        <v>1.9716769058022027E-5</v>
      </c>
      <c r="FD965" s="75">
        <f t="shared" si="2201"/>
        <v>-1.9716769058022027E-5</v>
      </c>
    </row>
    <row r="966" spans="7:160" x14ac:dyDescent="0.35">
      <c r="G966" t="str">
        <f t="shared" si="2197"/>
        <v>Refd, t=4.75</v>
      </c>
      <c r="H966" s="76">
        <f t="shared" si="2198"/>
        <v>4.7549999999999208</v>
      </c>
      <c r="I966" s="1">
        <f t="shared" si="2199"/>
        <v>0</v>
      </c>
      <c r="J966" s="22">
        <f t="shared" si="2200"/>
        <v>5.5010522128330347E-9</v>
      </c>
      <c r="K966" s="1">
        <f t="shared" si="2202"/>
        <v>2.8404565329946357E-8</v>
      </c>
      <c r="L966" s="1">
        <f t="shared" si="2203"/>
        <v>7.2100897581485817E-8</v>
      </c>
      <c r="M966" s="1">
        <f t="shared" si="2204"/>
        <v>1.5113081094629552E-7</v>
      </c>
      <c r="N966" s="1">
        <f t="shared" si="2205"/>
        <v>2.8887839208309279E-7</v>
      </c>
      <c r="O966" s="1">
        <f t="shared" si="2206"/>
        <v>5.2238432750912903E-7</v>
      </c>
      <c r="P966" s="1">
        <f t="shared" si="2207"/>
        <v>9.0950747050255061E-7</v>
      </c>
      <c r="Q966" s="1">
        <f t="shared" si="2208"/>
        <v>1.5394472447620797E-6</v>
      </c>
      <c r="R966" s="1">
        <f t="shared" si="2209"/>
        <v>2.5480125938505141E-6</v>
      </c>
      <c r="S966" s="1">
        <f t="shared" si="2210"/>
        <v>4.1395051728968152E-6</v>
      </c>
      <c r="T966" s="1">
        <f t="shared" si="2211"/>
        <v>6.617694678040515E-6</v>
      </c>
      <c r="U966" s="1">
        <f t="shared" si="2212"/>
        <v>1.042912011034095E-5</v>
      </c>
      <c r="V966" s="1">
        <f t="shared" si="2213"/>
        <v>1.6222864959080422E-5</v>
      </c>
      <c r="W966" s="1">
        <f t="shared" si="2214"/>
        <v>2.4932030375683954E-5</v>
      </c>
      <c r="X966" s="1">
        <f t="shared" si="2215"/>
        <v>3.7883357868691606E-5</v>
      </c>
      <c r="Y966" s="1">
        <f t="shared" si="2216"/>
        <v>5.694280106487696E-5</v>
      </c>
      <c r="Z966" s="1">
        <f t="shared" si="2217"/>
        <v>8.4706256688323603E-5</v>
      </c>
      <c r="AA966" s="1">
        <f t="shared" si="2218"/>
        <v>1.2474604599178413E-4</v>
      </c>
      <c r="AB966" s="1">
        <f t="shared" si="2219"/>
        <v>1.8192495683739822E-4</v>
      </c>
      <c r="AC966" s="1">
        <f t="shared" si="2220"/>
        <v>2.627905358843762E-4</v>
      </c>
      <c r="AD966" s="1">
        <f t="shared" si="2221"/>
        <v>3.7606263605651082E-4</v>
      </c>
      <c r="AE966" s="1">
        <f t="shared" si="2222"/>
        <v>5.3322671009655407E-4</v>
      </c>
      <c r="AF966" s="1">
        <f t="shared" si="2223"/>
        <v>7.4924369739545293E-4</v>
      </c>
      <c r="AG966" s="1">
        <f t="shared" si="2224"/>
        <v>1.0433842646091383E-3</v>
      </c>
      <c r="AH966" s="1">
        <f t="shared" si="2225"/>
        <v>1.440190329346042E-3</v>
      </c>
      <c r="AI966" s="1">
        <f t="shared" si="2226"/>
        <v>1.9705599672633317E-3</v>
      </c>
      <c r="AJ966" s="1">
        <f t="shared" si="2227"/>
        <v>2.6729428155556154E-3</v>
      </c>
      <c r="AK966" s="1">
        <f t="shared" si="2228"/>
        <v>3.5946219216087044E-3</v>
      </c>
      <c r="AL966" s="1">
        <f t="shared" si="2229"/>
        <v>4.7930448196490489E-3</v>
      </c>
      <c r="AM966" s="1">
        <f t="shared" si="2230"/>
        <v>6.3371518663915436E-3</v>
      </c>
      <c r="AN966" s="1">
        <f t="shared" si="2231"/>
        <v>8.3086342213770838E-3</v>
      </c>
      <c r="AO966" s="1">
        <f t="shared" si="2232"/>
        <v>1.0803038304429325E-2</v>
      </c>
      <c r="AP966" s="1">
        <f t="shared" si="2233"/>
        <v>1.3930619369464887E-2</v>
      </c>
      <c r="AQ966" s="1">
        <f t="shared" si="2234"/>
        <v>1.7816835506578994E-2</v>
      </c>
      <c r="AR966" s="1">
        <f t="shared" si="2235"/>
        <v>2.2602366583366337E-2</v>
      </c>
      <c r="AS966" s="1">
        <f t="shared" si="2236"/>
        <v>2.8442542054620757E-2</v>
      </c>
      <c r="AT966" s="1">
        <f t="shared" si="2237"/>
        <v>3.5506068774594043E-2</v>
      </c>
      <c r="AU966" s="1">
        <f t="shared" si="2238"/>
        <v>4.3972966197585034E-2</v>
      </c>
      <c r="AV966" s="1">
        <f t="shared" si="2239"/>
        <v>5.4031642409196855E-2</v>
      </c>
      <c r="AW966" s="1">
        <f t="shared" si="2240"/>
        <v>6.5875080365662406E-2</v>
      </c>
      <c r="AX966" s="1">
        <f t="shared" si="2241"/>
        <v>7.9696148770080383E-2</v>
      </c>
      <c r="AY966" s="1">
        <f t="shared" si="2242"/>
        <v>9.5682104490737802E-2</v>
      </c>
      <c r="AZ966" s="1">
        <f t="shared" si="2243"/>
        <v>0.1140084106922119</v>
      </c>
      <c r="BA966" s="1">
        <f t="shared" si="2244"/>
        <v>0.13483205340514814</v>
      </c>
      <c r="BB966" s="1">
        <f t="shared" si="2245"/>
        <v>0.15828459492561692</v>
      </c>
      <c r="BC966" s="1">
        <f t="shared" si="2246"/>
        <v>0.18446525063233399</v>
      </c>
      <c r="BD966" s="1">
        <f t="shared" si="2247"/>
        <v>0.21343431193096368</v>
      </c>
      <c r="BE966" s="1">
        <f t="shared" si="2248"/>
        <v>0.24520725785994776</v>
      </c>
      <c r="BF966" s="1">
        <f t="shared" si="2249"/>
        <v>0.27974989802868655</v>
      </c>
      <c r="BG966" s="1">
        <f t="shared" si="2250"/>
        <v>0.31697486784579726</v>
      </c>
      <c r="BH966" s="1">
        <f t="shared" si="2251"/>
        <v>0.35673975283249615</v>
      </c>
      <c r="BI966" s="1">
        <f t="shared" si="2252"/>
        <v>0.39884705337034437</v>
      </c>
      <c r="BJ966" s="1">
        <f t="shared" si="2253"/>
        <v>0.44304611748657191</v>
      </c>
      <c r="BK966" s="1">
        <f t="shared" si="2254"/>
        <v>0.4890370719082151</v>
      </c>
      <c r="BL966" s="1">
        <f t="shared" si="2255"/>
        <v>0.53647667668406263</v>
      </c>
      <c r="BM966" s="1">
        <f t="shared" si="2256"/>
        <v>0.58498592318313536</v>
      </c>
      <c r="BN966" s="1">
        <f t="shared" si="2257"/>
        <v>0.63415909659859149</v>
      </c>
      <c r="BO966" s="1">
        <f t="shared" si="2258"/>
        <v>0.68357393931981436</v>
      </c>
      <c r="BP966" s="1">
        <f t="shared" si="2259"/>
        <v>0.73280248689251681</v>
      </c>
      <c r="BQ966" s="1">
        <f t="shared" si="2260"/>
        <v>0.78142210852299887</v>
      </c>
      <c r="BR966" s="1">
        <f t="shared" si="2261"/>
        <v>0.82902627206953405</v>
      </c>
      <c r="BS966" s="1">
        <f t="shared" si="2262"/>
        <v>0.87523456993177706</v>
      </c>
      <c r="BT966" s="1">
        <f t="shared" si="2263"/>
        <v>0.91970158573457017</v>
      </c>
      <c r="BU966" s="1">
        <f t="shared" si="2264"/>
        <v>0.96212424870219704</v>
      </c>
      <c r="BV966" s="1">
        <f t="shared" si="2265"/>
        <v>1.0022474079338324</v>
      </c>
      <c r="BW966" s="1">
        <f t="shared" si="2266"/>
        <v>1.039867456020853</v>
      </c>
      <c r="BX966" s="1">
        <f t="shared" si="2267"/>
        <v>1.0748339335835551</v>
      </c>
      <c r="BY966" s="1">
        <f t="shared" si="2268"/>
        <v>1.107049146357886</v>
      </c>
      <c r="BZ966" s="1">
        <f t="shared" si="2269"/>
        <v>1.1364659180539542</v>
      </c>
      <c r="CA966" s="1">
        <f t="shared" si="2270"/>
        <v>1.1630836800779556</v>
      </c>
      <c r="CB966" s="1">
        <f t="shared" si="2271"/>
        <v>1.1869431595876729</v>
      </c>
      <c r="CC966" s="1">
        <f t="shared" si="2272"/>
        <v>1.2081199681646586</v>
      </c>
      <c r="CD966" s="1">
        <f t="shared" si="2273"/>
        <v>1.2267174142865942</v>
      </c>
      <c r="CE966" s="1">
        <f t="shared" si="2274"/>
        <v>1.2428588650174686</v>
      </c>
      <c r="CF966" s="1">
        <f t="shared" si="2275"/>
        <v>1.256679968465876</v>
      </c>
      <c r="CG966" s="1">
        <f t="shared" si="2276"/>
        <v>1.2683210220982022</v>
      </c>
      <c r="CH966" s="1">
        <f t="shared" si="2277"/>
        <v>1.2779197369441488</v>
      </c>
      <c r="CI966" s="1">
        <f t="shared" si="2278"/>
        <v>1.285604608166194</v>
      </c>
      <c r="CJ966" s="1">
        <f t="shared" si="2279"/>
        <v>1.2914890620984629</v>
      </c>
      <c r="CK966" s="1">
        <f t="shared" si="2280"/>
        <v>1.2956665117174573</v>
      </c>
      <c r="CL966" s="1">
        <f t="shared" si="2281"/>
        <v>1.2982064186776248</v>
      </c>
      <c r="CM966" s="1">
        <f t="shared" si="2282"/>
        <v>1.2991514315635169</v>
      </c>
      <c r="CN966" s="1">
        <f t="shared" si="2283"/>
        <v>1.2985156468549102</v>
      </c>
      <c r="CO966" s="1">
        <f t="shared" si="2284"/>
        <v>1.296284020306705</v>
      </c>
      <c r="CP966" s="1">
        <f t="shared" si="2285"/>
        <v>1.2924129403177345</v>
      </c>
      <c r="CQ966" s="1">
        <f t="shared" si="2286"/>
        <v>1.2868319592679256</v>
      </c>
      <c r="CR966" s="1">
        <f t="shared" si="2287"/>
        <v>1.2794466615018094</v>
      </c>
      <c r="CS966" s="1">
        <f t="shared" si="2288"/>
        <v>1.270142625628067</v>
      </c>
      <c r="CT966" s="1">
        <f t="shared" si="2289"/>
        <v>1.2587904126514871</v>
      </c>
      <c r="CU966" s="1">
        <f t="shared" si="2290"/>
        <v>1.2452514795452261</v>
      </c>
      <c r="CV966" s="1">
        <f t="shared" si="2291"/>
        <v>1.2293848806059791</v>
      </c>
      <c r="CW966" s="1">
        <f t="shared" si="2292"/>
        <v>1.211054577792281</v>
      </c>
      <c r="CX966" s="1">
        <f t="shared" si="2293"/>
        <v>1.1901371387397044</v>
      </c>
      <c r="CY966" s="1">
        <f t="shared" si="2294"/>
        <v>1.1665295606505199</v>
      </c>
      <c r="CZ966" s="1">
        <f t="shared" si="2295"/>
        <v>1.1401569237203206</v>
      </c>
      <c r="DA966" s="1">
        <f t="shared" si="2296"/>
        <v>1.1109795533403357</v>
      </c>
      <c r="DB966" s="1">
        <f t="shared" si="2297"/>
        <v>1.0789993599169421</v>
      </c>
      <c r="DC966" s="1">
        <f t="shared" si="2298"/>
        <v>1.044265032008854</v>
      </c>
      <c r="DD966" s="1">
        <f t="shared" si="2299"/>
        <v>1.0068757847232526</v>
      </c>
      <c r="DE966" s="1">
        <f t="shared" si="2300"/>
        <v>0.96698341161716062</v>
      </c>
      <c r="DF966" s="1">
        <f t="shared" si="2301"/>
        <v>0.92479245374194829</v>
      </c>
      <c r="DG966" s="1">
        <f t="shared" si="2302"/>
        <v>0.88055838124618402</v>
      </c>
      <c r="DH966" s="1">
        <f t="shared" si="2303"/>
        <v>0.83458377679982543</v>
      </c>
      <c r="DI966" s="1">
        <f t="shared" si="2304"/>
        <v>0.7872126103699707</v>
      </c>
      <c r="DJ966" s="1">
        <f t="shared" si="2305"/>
        <v>0.73882279500725534</v>
      </c>
      <c r="DK966" s="1">
        <f t="shared" si="2306"/>
        <v>0.68981730636905525</v>
      </c>
      <c r="DL966" s="1">
        <f t="shared" si="2307"/>
        <v>0.6406142280227709</v>
      </c>
      <c r="DM966" s="1">
        <f t="shared" si="2308"/>
        <v>0.59163614428647171</v>
      </c>
      <c r="DN966" s="1">
        <f t="shared" si="2309"/>
        <v>0.54329933799316388</v>
      </c>
      <c r="DO966" s="1">
        <f t="shared" si="2310"/>
        <v>0.49600325941346873</v>
      </c>
      <c r="DP966" s="1">
        <f t="shared" si="2311"/>
        <v>0.45012071398120163</v>
      </c>
      <c r="DQ966" s="1">
        <f t="shared" si="2312"/>
        <v>0.4059891718746898</v>
      </c>
      <c r="DR966" s="1">
        <f t="shared" si="2313"/>
        <v>0.36390353530926445</v>
      </c>
      <c r="DS966" s="1">
        <f t="shared" si="2314"/>
        <v>0.32411061462849466</v>
      </c>
      <c r="DT966" s="1">
        <f t="shared" si="2315"/>
        <v>0.28680546815532987</v>
      </c>
      <c r="DU966" s="1">
        <f t="shared" si="2316"/>
        <v>0.25212966011053112</v>
      </c>
      <c r="DV966" s="1">
        <f t="shared" si="2317"/>
        <v>0.22017139258247942</v>
      </c>
      <c r="DW966" s="1">
        <f t="shared" si="2318"/>
        <v>0.19096737785695267</v>
      </c>
      <c r="DX966" s="1">
        <f t="shared" si="2319"/>
        <v>0.16450624167728248</v>
      </c>
      <c r="DY966" s="1">
        <f t="shared" si="2320"/>
        <v>0.1407331901021571</v>
      </c>
      <c r="DZ966" s="1">
        <f t="shared" si="2321"/>
        <v>0.11955563485259937</v>
      </c>
      <c r="EA966" s="1">
        <f t="shared" si="2322"/>
        <v>0.10084945502473769</v>
      </c>
      <c r="EB966" s="1">
        <f t="shared" si="2323"/>
        <v>8.4465575863575407E-2</v>
      </c>
      <c r="EC966" s="1">
        <f t="shared" si="2324"/>
        <v>7.0236565683677643E-2</v>
      </c>
      <c r="ED966" s="1">
        <f t="shared" si="2325"/>
        <v>5.7982986710934825E-2</v>
      </c>
      <c r="EE966" s="1">
        <f t="shared" si="2326"/>
        <v>4.7519280691776973E-2</v>
      </c>
      <c r="EF966" s="1">
        <f t="shared" si="2327"/>
        <v>3.8659021405972764E-2</v>
      </c>
      <c r="EG966" s="1">
        <f t="shared" si="2328"/>
        <v>3.1219419667084188E-2</v>
      </c>
      <c r="EH966" s="1">
        <f t="shared" si="2329"/>
        <v>2.5025018351730835E-2</v>
      </c>
      <c r="EI966" s="1">
        <f t="shared" si="2330"/>
        <v>1.9910562452220379E-2</v>
      </c>
      <c r="EJ966" s="1">
        <f t="shared" si="2331"/>
        <v>1.5723069858693935E-2</v>
      </c>
      <c r="EK966" s="1">
        <f t="shared" si="2332"/>
        <v>1.2323161134633399E-2</v>
      </c>
      <c r="EL966" s="1">
        <f t="shared" si="2333"/>
        <v>9.5857303405202637E-3</v>
      </c>
      <c r="EM966" s="1">
        <f t="shared" si="2334"/>
        <v>7.4000540812483332E-3</v>
      </c>
      <c r="EN966" s="1">
        <f t="shared" si="2335"/>
        <v>5.6694430759883317E-3</v>
      </c>
      <c r="EO966" s="1">
        <f t="shared" si="2336"/>
        <v>4.3105407650123632E-3</v>
      </c>
      <c r="EP966" s="1">
        <f t="shared" si="2337"/>
        <v>3.2523681216948671E-3</v>
      </c>
      <c r="EQ966" s="1">
        <f t="shared" si="2338"/>
        <v>2.4352043761434561E-3</v>
      </c>
      <c r="ER966" s="1">
        <f t="shared" si="2339"/>
        <v>1.8093811956096178E-3</v>
      </c>
      <c r="ES966" s="1">
        <f t="shared" si="2340"/>
        <v>1.3340542867349343E-3</v>
      </c>
      <c r="ET966" s="1">
        <f t="shared" si="2341"/>
        <v>9.7600245632625707E-4</v>
      </c>
      <c r="EU966" s="1">
        <f t="shared" si="2342"/>
        <v>7.0849070292321626E-4</v>
      </c>
      <c r="EV966" s="1">
        <f t="shared" si="2343"/>
        <v>5.1022143741810504E-4</v>
      </c>
      <c r="EW966" s="1">
        <f t="shared" si="2344"/>
        <v>3.6438667209485114E-4</v>
      </c>
      <c r="EX966" s="1">
        <f t="shared" si="2345"/>
        <v>2.5782387934502525E-4</v>
      </c>
      <c r="EY966" s="1">
        <f t="shared" si="2346"/>
        <v>1.8026875694405112E-4</v>
      </c>
      <c r="EZ966" s="1">
        <f t="shared" si="2347"/>
        <v>1.2368847698749898E-4</v>
      </c>
      <c r="FA966" s="1">
        <f t="shared" si="2348"/>
        <v>8.1667720057486607E-5</v>
      </c>
      <c r="FB966" s="1">
        <f t="shared" si="2349"/>
        <v>4.8804713672560646E-5</v>
      </c>
      <c r="FC966" s="1">
        <f t="shared" si="2350"/>
        <v>2.0052292175527567E-5</v>
      </c>
      <c r="FD966" s="75">
        <f t="shared" si="2201"/>
        <v>-2.0052292175527567E-5</v>
      </c>
    </row>
    <row r="967" spans="7:160" x14ac:dyDescent="0.35">
      <c r="G967" t="str">
        <f t="shared" si="2197"/>
        <v>Refd, t=4.76</v>
      </c>
      <c r="H967" s="76">
        <f t="shared" si="2198"/>
        <v>4.7599999999999207</v>
      </c>
      <c r="I967" s="1">
        <f t="shared" si="2199"/>
        <v>0</v>
      </c>
      <c r="J967" s="22">
        <f t="shared" si="2200"/>
        <v>5.4410822244968499E-9</v>
      </c>
      <c r="K967" s="1">
        <f t="shared" si="2202"/>
        <v>2.8095061295882883E-8</v>
      </c>
      <c r="L967" s="1">
        <f t="shared" si="2203"/>
        <v>7.1316099332021023E-8</v>
      </c>
      <c r="M967" s="1">
        <f t="shared" si="2204"/>
        <v>1.4948845078598645E-7</v>
      </c>
      <c r="N967" s="1">
        <f t="shared" si="2205"/>
        <v>2.8574589644722346E-7</v>
      </c>
      <c r="O967" s="1">
        <f t="shared" si="2206"/>
        <v>5.1673508734045237E-7</v>
      </c>
      <c r="P967" s="1">
        <f t="shared" si="2207"/>
        <v>8.9970361331906791E-7</v>
      </c>
      <c r="Q967" s="1">
        <f t="shared" si="2208"/>
        <v>1.5229156864032603E-6</v>
      </c>
      <c r="R967" s="1">
        <f t="shared" si="2209"/>
        <v>2.5207682315818749E-6</v>
      </c>
      <c r="S967" s="1">
        <f t="shared" si="2210"/>
        <v>4.095458115250204E-6</v>
      </c>
      <c r="T967" s="1">
        <f t="shared" si="2211"/>
        <v>6.5476565487141525E-6</v>
      </c>
      <c r="U967" s="1">
        <f t="shared" si="2212"/>
        <v>1.0319396883949007E-5</v>
      </c>
      <c r="V967" s="1">
        <f t="shared" si="2213"/>
        <v>1.6053289769327091E-5</v>
      </c>
      <c r="W967" s="1">
        <f t="shared" si="2214"/>
        <v>2.4673248823918347E-5</v>
      </c>
      <c r="X967" s="1">
        <f t="shared" si="2215"/>
        <v>3.7493130546557371E-5</v>
      </c>
      <c r="Y967" s="1">
        <f t="shared" si="2216"/>
        <v>5.6361033975476049E-5</v>
      </c>
      <c r="Z967" s="1">
        <f t="shared" si="2217"/>
        <v>8.38484116681441E-5</v>
      </c>
      <c r="AA967" s="1">
        <f t="shared" si="2218"/>
        <v>1.234945230464887E-4</v>
      </c>
      <c r="AB967" s="1">
        <f t="shared" si="2219"/>
        <v>1.8011798304334783E-4</v>
      </c>
      <c r="AC967" s="1">
        <f t="shared" si="2220"/>
        <v>2.6020804755938097E-4</v>
      </c>
      <c r="AD967" s="1">
        <f t="shared" si="2221"/>
        <v>3.7240861066413771E-4</v>
      </c>
      <c r="AE967" s="1">
        <f t="shared" si="2222"/>
        <v>5.2810740222143573E-4</v>
      </c>
      <c r="AF967" s="1">
        <f t="shared" si="2223"/>
        <v>7.4214127127745046E-4</v>
      </c>
      <c r="AG967" s="1">
        <f t="shared" si="2224"/>
        <v>1.0336254075218011E-3</v>
      </c>
      <c r="AH967" s="1">
        <f t="shared" si="2225"/>
        <v>1.4269095891948937E-3</v>
      </c>
      <c r="AI967" s="1">
        <f t="shared" si="2226"/>
        <v>1.9526577967477528E-3</v>
      </c>
      <c r="AJ967" s="1">
        <f t="shared" si="2227"/>
        <v>2.6490386338786404E-3</v>
      </c>
      <c r="AK967" s="1">
        <f t="shared" si="2228"/>
        <v>3.5630029279726488E-3</v>
      </c>
      <c r="AL967" s="1">
        <f t="shared" si="2229"/>
        <v>4.7516118084727299E-3</v>
      </c>
      <c r="AM967" s="1">
        <f t="shared" si="2230"/>
        <v>6.2833638908098288E-3</v>
      </c>
      <c r="AN967" s="1">
        <f t="shared" si="2231"/>
        <v>8.2394546063313291E-3</v>
      </c>
      <c r="AO967" s="1">
        <f t="shared" si="2232"/>
        <v>1.0714885188135048E-2</v>
      </c>
      <c r="AP967" s="1">
        <f t="shared" si="2233"/>
        <v>1.3819324603968406E-2</v>
      </c>
      <c r="AQ967" s="1">
        <f t="shared" si="2234"/>
        <v>1.7677616314358113E-2</v>
      </c>
      <c r="AR967" s="1">
        <f t="shared" si="2235"/>
        <v>2.2429814778173161E-2</v>
      </c>
      <c r="AS967" s="1">
        <f t="shared" si="2236"/>
        <v>2.8230635816909759E-2</v>
      </c>
      <c r="AT967" s="1">
        <f t="shared" si="2237"/>
        <v>3.5248211852164361E-2</v>
      </c>
      <c r="AU967" s="1">
        <f t="shared" si="2238"/>
        <v>4.3662058916599675E-2</v>
      </c>
      <c r="AV967" s="1">
        <f t="shared" si="2239"/>
        <v>5.3660187982917107E-2</v>
      </c>
      <c r="AW967" s="1">
        <f t="shared" si="2240"/>
        <v>6.5435328657253614E-2</v>
      </c>
      <c r="AX967" s="1">
        <f t="shared" si="2241"/>
        <v>7.9180277914366839E-2</v>
      </c>
      <c r="AY967" s="1">
        <f t="shared" si="2242"/>
        <v>9.5082438659637739E-2</v>
      </c>
      <c r="AZ967" s="1">
        <f t="shared" si="2243"/>
        <v>0.11331766989347196</v>
      </c>
      <c r="BA967" s="1">
        <f t="shared" si="2244"/>
        <v>0.13404362866830369</v>
      </c>
      <c r="BB967" s="1">
        <f t="shared" si="2245"/>
        <v>0.15739283972223433</v>
      </c>
      <c r="BC967" s="1">
        <f t="shared" si="2246"/>
        <v>0.18346577709369716</v>
      </c>
      <c r="BD967" s="1">
        <f t="shared" si="2247"/>
        <v>0.21232427856990277</v>
      </c>
      <c r="BE967" s="1">
        <f t="shared" si="2248"/>
        <v>0.24398563427156869</v>
      </c>
      <c r="BF967" s="1">
        <f t="shared" si="2249"/>
        <v>0.27841769160776014</v>
      </c>
      <c r="BG967" s="1">
        <f t="shared" si="2250"/>
        <v>0.31553529804115976</v>
      </c>
      <c r="BH967" s="1">
        <f t="shared" si="2251"/>
        <v>0.35519835992321624</v>
      </c>
      <c r="BI967" s="1">
        <f t="shared" si="2252"/>
        <v>0.39721173118222469</v>
      </c>
      <c r="BJ967" s="1">
        <f t="shared" si="2253"/>
        <v>0.4413270627778737</v>
      </c>
      <c r="BK967" s="1">
        <f t="shared" si="2254"/>
        <v>0.48724664716853561</v>
      </c>
      <c r="BL967" s="1">
        <f t="shared" si="2255"/>
        <v>0.53462918756897992</v>
      </c>
      <c r="BM967" s="1">
        <f t="shared" si="2256"/>
        <v>0.58309731645627239</v>
      </c>
      <c r="BN967" s="1">
        <f t="shared" si="2257"/>
        <v>0.63224658894988839</v>
      </c>
      <c r="BO967" s="1">
        <f t="shared" si="2258"/>
        <v>0.68165559145005994</v>
      </c>
      <c r="BP967" s="1">
        <f t="shared" si="2259"/>
        <v>0.73089674050242359</v>
      </c>
      <c r="BQ967" s="1">
        <f t="shared" si="2260"/>
        <v>0.77954730607687805</v>
      </c>
      <c r="BR967" s="1">
        <f t="shared" si="2261"/>
        <v>0.82720018025150666</v>
      </c>
      <c r="BS967" s="1">
        <f t="shared" si="2262"/>
        <v>0.87347392750045505</v>
      </c>
      <c r="BT967" s="1">
        <f t="shared" si="2263"/>
        <v>0.91802169503237474</v>
      </c>
      <c r="BU967" s="1">
        <f t="shared" si="2264"/>
        <v>0.96053862750561836</v>
      </c>
      <c r="BV967" s="1">
        <f t="shared" si="2265"/>
        <v>1.0007675148425559</v>
      </c>
      <c r="BW967" s="1">
        <f t="shared" si="2266"/>
        <v>1.0385024984429412</v>
      </c>
      <c r="BX967" s="1">
        <f t="shared" si="2267"/>
        <v>1.0735907628867025</v>
      </c>
      <c r="BY967" s="1">
        <f t="shared" si="2268"/>
        <v>1.1059322402411023</v>
      </c>
      <c r="BZ967" s="1">
        <f t="shared" si="2269"/>
        <v>1.1354774459522514</v>
      </c>
      <c r="CA967" s="1">
        <f t="shared" si="2270"/>
        <v>1.1622236437066251</v>
      </c>
      <c r="CB967" s="1">
        <f t="shared" si="2271"/>
        <v>1.1862095977645264</v>
      </c>
      <c r="CC967" s="1">
        <f t="shared" si="2272"/>
        <v>1.2075092129471983</v>
      </c>
      <c r="CD967" s="1">
        <f t="shared" si="2273"/>
        <v>1.2262243842776308</v>
      </c>
      <c r="CE967" s="1">
        <f t="shared" si="2274"/>
        <v>1.2424773814027783</v>
      </c>
      <c r="CF967" s="1">
        <f t="shared" si="2275"/>
        <v>1.2564030798603483</v>
      </c>
      <c r="CG967" s="1">
        <f t="shared" si="2276"/>
        <v>1.2681413254501805</v>
      </c>
      <c r="CH967" s="1">
        <f t="shared" si="2277"/>
        <v>1.2778296834051386</v>
      </c>
      <c r="CI967" s="1">
        <f t="shared" si="2278"/>
        <v>1.2855967847844545</v>
      </c>
      <c r="CJ967" s="1">
        <f t="shared" si="2279"/>
        <v>1.2915564422544852</v>
      </c>
      <c r="CK967" s="1">
        <f t="shared" si="2280"/>
        <v>1.2958026692223985</v>
      </c>
      <c r="CL967" s="1">
        <f t="shared" si="2281"/>
        <v>1.2984057022719897</v>
      </c>
      <c r="CM967" s="1">
        <f t="shared" si="2282"/>
        <v>1.299409098094755</v>
      </c>
      <c r="CN967" s="1">
        <f t="shared" si="2283"/>
        <v>1.2988279526370621</v>
      </c>
      <c r="CO967" s="1">
        <f t="shared" si="2284"/>
        <v>1.2966482710752649</v>
      </c>
      <c r="CP967" s="1">
        <f t="shared" si="2285"/>
        <v>1.29282750082988</v>
      </c>
      <c r="CQ967" s="1">
        <f t="shared" si="2286"/>
        <v>1.287296224033311</v>
      </c>
      <c r="CR967" s="1">
        <f t="shared" si="2287"/>
        <v>1.2799609884515104</v>
      </c>
      <c r="CS967" s="1">
        <f t="shared" si="2288"/>
        <v>1.270708234833595</v>
      </c>
      <c r="CT967" s="1">
        <f t="shared" si="2289"/>
        <v>1.2594092525791336</v>
      </c>
      <c r="CU967" s="1">
        <f t="shared" si="2290"/>
        <v>1.2459260638411678</v>
      </c>
      <c r="CV967" s="1">
        <f t="shared" si="2291"/>
        <v>1.2301180990937064</v>
      </c>
      <c r="CW967" s="1">
        <f t="shared" si="2292"/>
        <v>1.2118494862301639</v>
      </c>
      <c r="CX967" s="1">
        <f t="shared" si="2293"/>
        <v>1.1909967328993807</v>
      </c>
      <c r="CY967" s="1">
        <f t="shared" si="2294"/>
        <v>1.1674565413669555</v>
      </c>
      <c r="CZ967" s="1">
        <f t="shared" si="2295"/>
        <v>1.1411534606321287</v>
      </c>
      <c r="DA967" s="1">
        <f t="shared" si="2296"/>
        <v>1.1120470559637547</v>
      </c>
      <c r="DB967" s="1">
        <f t="shared" si="2297"/>
        <v>1.0801382653497262</v>
      </c>
      <c r="DC967" s="1">
        <f t="shared" si="2298"/>
        <v>1.0454746188179052</v>
      </c>
      <c r="DD967" s="1">
        <f t="shared" si="2299"/>
        <v>1.008154022329057</v>
      </c>
      <c r="DE967" s="1">
        <f t="shared" si="2300"/>
        <v>0.96832685367980154</v>
      </c>
      <c r="DF967" s="1">
        <f t="shared" si="2301"/>
        <v>0.92619618265311687</v>
      </c>
      <c r="DG967" s="1">
        <f t="shared" si="2302"/>
        <v>0.88201600886643383</v>
      </c>
      <c r="DH967" s="1">
        <f t="shared" si="2303"/>
        <v>0.83608750413110156</v>
      </c>
      <c r="DI967" s="1">
        <f t="shared" si="2304"/>
        <v>0.78875334605123038</v>
      </c>
      <c r="DJ967" s="1">
        <f t="shared" si="2305"/>
        <v>0.74039032953803618</v>
      </c>
      <c r="DK967" s="1">
        <f t="shared" si="2306"/>
        <v>0.69140053600209617</v>
      </c>
      <c r="DL967" s="1">
        <f t="shared" si="2307"/>
        <v>0.64220141953278054</v>
      </c>
      <c r="DM967" s="1">
        <f t="shared" si="2308"/>
        <v>0.59321522952016603</v>
      </c>
      <c r="DN967" s="1">
        <f t="shared" si="2309"/>
        <v>0.54485822541111129</v>
      </c>
      <c r="DO967" s="1">
        <f t="shared" si="2310"/>
        <v>0.49753014887903552</v>
      </c>
      <c r="DP967" s="1">
        <f t="shared" si="2311"/>
        <v>0.45160440091191401</v>
      </c>
      <c r="DQ967" s="1">
        <f t="shared" si="2312"/>
        <v>0.4074193275593247</v>
      </c>
      <c r="DR967" s="1">
        <f t="shared" si="2313"/>
        <v>0.3652709516581773</v>
      </c>
      <c r="DS967" s="1">
        <f t="shared" si="2314"/>
        <v>0.3254074037538795</v>
      </c>
      <c r="DT967" s="1">
        <f t="shared" si="2315"/>
        <v>0.28802520981212076</v>
      </c>
      <c r="DU967" s="1">
        <f t="shared" si="2316"/>
        <v>0.25326749297332868</v>
      </c>
      <c r="DV967" s="1">
        <f t="shared" si="2317"/>
        <v>0.22122404837864243</v>
      </c>
      <c r="DW967" s="1">
        <f t="shared" si="2318"/>
        <v>0.19193316031232105</v>
      </c>
      <c r="DX967" s="1">
        <f t="shared" si="2319"/>
        <v>0.16538495486979699</v>
      </c>
      <c r="DY967" s="1">
        <f t="shared" si="2320"/>
        <v>0.14152602300486566</v>
      </c>
      <c r="DZ967" s="1">
        <f t="shared" si="2321"/>
        <v>0.1202650104707457</v>
      </c>
      <c r="EA967" s="1">
        <f t="shared" si="2322"/>
        <v>0.10147885353172684</v>
      </c>
      <c r="EB967" s="1">
        <f t="shared" si="2323"/>
        <v>8.5019341508599064E-2</v>
      </c>
      <c r="EC967" s="1">
        <f t="shared" si="2324"/>
        <v>7.0719707017822223E-2</v>
      </c>
      <c r="ED967" s="1">
        <f t="shared" si="2325"/>
        <v>5.8400978936239703E-2</v>
      </c>
      <c r="EE967" s="1">
        <f t="shared" si="2326"/>
        <v>4.7877877785440746E-2</v>
      </c>
      <c r="EF967" s="1">
        <f t="shared" si="2327"/>
        <v>3.8964084233261059E-2</v>
      </c>
      <c r="EG967" s="1">
        <f t="shared" si="2328"/>
        <v>3.1476764700113777E-2</v>
      </c>
      <c r="EH967" s="1">
        <f t="shared" si="2329"/>
        <v>2.5240289980039389E-2</v>
      </c>
      <c r="EI967" s="1">
        <f t="shared" si="2330"/>
        <v>2.008913031299658E-2</v>
      </c>
      <c r="EJ967" s="1">
        <f t="shared" si="2331"/>
        <v>1.586995121673487E-2</v>
      </c>
      <c r="EK967" s="1">
        <f t="shared" si="2332"/>
        <v>1.2442967166763561E-2</v>
      </c>
      <c r="EL967" s="1">
        <f t="shared" si="2333"/>
        <v>9.6826342629153534E-3</v>
      </c>
      <c r="EM967" s="1">
        <f t="shared" si="2334"/>
        <v>7.4777784131514185E-3</v>
      </c>
      <c r="EN967" s="1">
        <f t="shared" si="2335"/>
        <v>5.7312629509379404E-3</v>
      </c>
      <c r="EO967" s="1">
        <f t="shared" si="2336"/>
        <v>4.359300055562408E-3</v>
      </c>
      <c r="EP967" s="1">
        <f t="shared" si="2337"/>
        <v>3.2905051987239713E-3</v>
      </c>
      <c r="EQ967" s="1">
        <f t="shared" si="2338"/>
        <v>2.4647845356321305E-3</v>
      </c>
      <c r="ER967" s="1">
        <f t="shared" si="2339"/>
        <v>1.8321331084962011E-3</v>
      </c>
      <c r="ES967" s="1">
        <f t="shared" si="2340"/>
        <v>1.3514082169881166E-3</v>
      </c>
      <c r="ET967" s="1">
        <f t="shared" si="2341"/>
        <v>9.8912840871490082E-4</v>
      </c>
      <c r="EU967" s="1">
        <f t="shared" si="2342"/>
        <v>7.18335070793439E-4</v>
      </c>
      <c r="EV967" s="1">
        <f t="shared" si="2343"/>
        <v>5.1754109371728735E-4</v>
      </c>
      <c r="EW967" s="1">
        <f t="shared" si="2344"/>
        <v>3.697797606049662E-4</v>
      </c>
      <c r="EX967" s="1">
        <f t="shared" si="2345"/>
        <v>2.6175679735564351E-4</v>
      </c>
      <c r="EY967" s="1">
        <f t="shared" si="2346"/>
        <v>1.830989549941442E-4</v>
      </c>
      <c r="EZ967" s="1">
        <f t="shared" si="2347"/>
        <v>1.2568271065796009E-4</v>
      </c>
      <c r="FA967" s="1">
        <f t="shared" si="2348"/>
        <v>8.3015236884506792E-5</v>
      </c>
      <c r="FB967" s="1">
        <f t="shared" si="2349"/>
        <v>4.9624489351948575E-5</v>
      </c>
      <c r="FC967" s="1">
        <f t="shared" si="2350"/>
        <v>2.039275776026267E-5</v>
      </c>
      <c r="FD967" s="75">
        <f t="shared" si="2201"/>
        <v>-2.039275776026267E-5</v>
      </c>
    </row>
    <row r="968" spans="7:160" x14ac:dyDescent="0.35">
      <c r="G968" t="str">
        <f t="shared" si="2197"/>
        <v>Refd, t=4.76</v>
      </c>
      <c r="H968" s="76">
        <f t="shared" si="2198"/>
        <v>4.7649999999999206</v>
      </c>
      <c r="I968" s="1">
        <f t="shared" si="2199"/>
        <v>0</v>
      </c>
      <c r="J968" s="22">
        <f t="shared" si="2200"/>
        <v>5.3817735102049012E-9</v>
      </c>
      <c r="K968" s="1">
        <f t="shared" si="2202"/>
        <v>2.778896842649764E-8</v>
      </c>
      <c r="L968" s="1">
        <f t="shared" si="2203"/>
        <v>7.053994142010884E-8</v>
      </c>
      <c r="M968" s="1">
        <f t="shared" si="2204"/>
        <v>1.4786414296989893E-7</v>
      </c>
      <c r="N968" s="1">
        <f t="shared" si="2205"/>
        <v>2.8264775709864971E-7</v>
      </c>
      <c r="O968" s="1">
        <f t="shared" si="2206"/>
        <v>5.1114763673388075E-7</v>
      </c>
      <c r="P968" s="1">
        <f t="shared" si="2207"/>
        <v>8.9000663454974469E-7</v>
      </c>
      <c r="Q968" s="1">
        <f t="shared" si="2208"/>
        <v>1.5065636560598035E-6</v>
      </c>
      <c r="R968" s="1">
        <f t="shared" si="2209"/>
        <v>2.4938184306622848E-6</v>
      </c>
      <c r="S968" s="1">
        <f t="shared" si="2210"/>
        <v>4.0518849161476091E-6</v>
      </c>
      <c r="T968" s="1">
        <f t="shared" si="2211"/>
        <v>6.4783677039628087E-6</v>
      </c>
      <c r="U968" s="1">
        <f t="shared" si="2212"/>
        <v>1.021084028915408E-5</v>
      </c>
      <c r="V968" s="1">
        <f t="shared" si="2213"/>
        <v>1.5885505418945995E-5</v>
      </c>
      <c r="W968" s="1">
        <f t="shared" si="2214"/>
        <v>2.4417180060466432E-5</v>
      </c>
      <c r="X968" s="1">
        <f t="shared" si="2215"/>
        <v>3.7106961202009588E-5</v>
      </c>
      <c r="Y968" s="1">
        <f t="shared" si="2216"/>
        <v>5.5785264282298515E-5</v>
      </c>
      <c r="Z968" s="1">
        <f t="shared" si="2217"/>
        <v>8.2999327504845464E-5</v>
      </c>
      <c r="AA968" s="1">
        <f t="shared" si="2218"/>
        <v>1.2225565307763398E-4</v>
      </c>
      <c r="AB968" s="1">
        <f t="shared" si="2219"/>
        <v>1.7832908109027018E-4</v>
      </c>
      <c r="AC968" s="1">
        <f t="shared" si="2220"/>
        <v>2.5765108940530794E-4</v>
      </c>
      <c r="AD968" s="1">
        <f t="shared" si="2221"/>
        <v>3.6879026376639834E-4</v>
      </c>
      <c r="AE968" s="1">
        <f t="shared" si="2222"/>
        <v>5.2303742378489049E-4</v>
      </c>
      <c r="AF968" s="1">
        <f t="shared" si="2223"/>
        <v>7.3510632691281747E-4</v>
      </c>
      <c r="AG968" s="1">
        <f t="shared" si="2224"/>
        <v>1.0239578925648998E-3</v>
      </c>
      <c r="AH968" s="1">
        <f t="shared" si="2225"/>
        <v>1.4137511912976014E-3</v>
      </c>
      <c r="AI968" s="1">
        <f t="shared" si="2226"/>
        <v>1.9349177741556408E-3</v>
      </c>
      <c r="AJ968" s="1">
        <f t="shared" si="2227"/>
        <v>2.6253471087449983E-3</v>
      </c>
      <c r="AK968" s="1">
        <f t="shared" si="2228"/>
        <v>3.5316599132148847E-3</v>
      </c>
      <c r="AL968" s="1">
        <f t="shared" si="2229"/>
        <v>4.710533198133385E-3</v>
      </c>
      <c r="AM968" s="1">
        <f t="shared" si="2230"/>
        <v>6.2300262364740787E-3</v>
      </c>
      <c r="AN968" s="1">
        <f t="shared" si="2231"/>
        <v>8.1708411535212858E-3</v>
      </c>
      <c r="AO968" s="1">
        <f t="shared" si="2232"/>
        <v>1.0627436321886135E-2</v>
      </c>
      <c r="AP968" s="1">
        <f t="shared" si="2233"/>
        <v>1.3708896504289841E-2</v>
      </c>
      <c r="AQ968" s="1">
        <f t="shared" si="2234"/>
        <v>1.7539452190432188E-2</v>
      </c>
      <c r="AR968" s="1">
        <f t="shared" si="2235"/>
        <v>2.2258533466142611E-2</v>
      </c>
      <c r="AS968" s="1">
        <f t="shared" si="2236"/>
        <v>2.802024271620028E-2</v>
      </c>
      <c r="AT968" s="1">
        <f t="shared" si="2237"/>
        <v>3.4992137066861766E-2</v>
      </c>
      <c r="AU968" s="1">
        <f t="shared" si="2238"/>
        <v>4.3353226997388264E-2</v>
      </c>
      <c r="AV968" s="1">
        <f t="shared" si="2239"/>
        <v>5.329112278435677E-2</v>
      </c>
      <c r="AW968" s="1">
        <f t="shared" si="2240"/>
        <v>6.4998295513016974E-2</v>
      </c>
      <c r="AX968" s="1">
        <f t="shared" si="2241"/>
        <v>7.8667463600848336E-2</v>
      </c>
      <c r="AY968" s="1">
        <f t="shared" si="2242"/>
        <v>9.448616751630412E-2</v>
      </c>
      <c r="AZ968" s="1">
        <f t="shared" si="2243"/>
        <v>0.11263065208833065</v>
      </c>
      <c r="BA968" s="1">
        <f t="shared" si="2244"/>
        <v>0.13325923407142284</v>
      </c>
      <c r="BB968" s="1">
        <f t="shared" si="2245"/>
        <v>0.15650538834700509</v>
      </c>
      <c r="BC968" s="1">
        <f t="shared" si="2246"/>
        <v>0.18247083477721784</v>
      </c>
      <c r="BD968" s="1">
        <f t="shared" si="2247"/>
        <v>0.211218944694057</v>
      </c>
      <c r="BE968" s="1">
        <f t="shared" si="2248"/>
        <v>0.24276880707199383</v>
      </c>
      <c r="BF968" s="1">
        <f t="shared" si="2249"/>
        <v>0.2770902961500375</v>
      </c>
      <c r="BG968" s="1">
        <f t="shared" si="2250"/>
        <v>0.31410046238840189</v>
      </c>
      <c r="BH968" s="1">
        <f t="shared" si="2251"/>
        <v>0.35366152644136428</v>
      </c>
      <c r="BI968" s="1">
        <f t="shared" si="2252"/>
        <v>0.39558069231944831</v>
      </c>
      <c r="BJ968" s="1">
        <f t="shared" si="2253"/>
        <v>0.43961191392307059</v>
      </c>
      <c r="BK968" s="1">
        <f t="shared" si="2254"/>
        <v>0.48545965317288492</v>
      </c>
      <c r="BL968" s="1">
        <f t="shared" si="2255"/>
        <v>0.53278456396613016</v>
      </c>
      <c r="BM968" s="1">
        <f t="shared" si="2256"/>
        <v>0.58121093105055444</v>
      </c>
      <c r="BN968" s="1">
        <f t="shared" si="2257"/>
        <v>0.63033559393760696</v>
      </c>
      <c r="BO968" s="1">
        <f t="shared" si="2258"/>
        <v>0.67973800027322628</v>
      </c>
      <c r="BP968" s="1">
        <f t="shared" si="2259"/>
        <v>0.7289909669096265</v>
      </c>
      <c r="BQ968" s="1">
        <f t="shared" si="2260"/>
        <v>0.77767168513714802</v>
      </c>
      <c r="BR968" s="1">
        <f t="shared" si="2261"/>
        <v>0.82537249216371988</v>
      </c>
      <c r="BS968" s="1">
        <f t="shared" si="2262"/>
        <v>0.87171094488329148</v>
      </c>
      <c r="BT968" s="1">
        <f t="shared" si="2263"/>
        <v>0.91633877298595445</v>
      </c>
      <c r="BU968" s="1">
        <f t="shared" si="2264"/>
        <v>0.9589493532189669</v>
      </c>
      <c r="BV968" s="1">
        <f t="shared" si="2265"/>
        <v>0.99928343007850307</v>
      </c>
      <c r="BW968" s="1">
        <f t="shared" si="2266"/>
        <v>1.0371329041267168</v>
      </c>
      <c r="BX968" s="1">
        <f t="shared" si="2267"/>
        <v>1.0723426105598797</v>
      </c>
      <c r="BY968" s="1">
        <f t="shared" si="2268"/>
        <v>1.1048101106354133</v>
      </c>
      <c r="BZ968" s="1">
        <f t="shared" si="2269"/>
        <v>1.1344836106905409</v>
      </c>
      <c r="CA968" s="1">
        <f t="shared" si="2270"/>
        <v>1.161358202414017</v>
      </c>
      <c r="CB968" s="1">
        <f t="shared" si="2271"/>
        <v>1.1854706798759238</v>
      </c>
      <c r="CC968" s="1">
        <f t="shared" si="2272"/>
        <v>1.2068932313595746</v>
      </c>
      <c r="CD968" s="1">
        <f t="shared" si="2273"/>
        <v>1.2257263267717131</v>
      </c>
      <c r="CE968" s="1">
        <f t="shared" si="2274"/>
        <v>1.2420911254277107</v>
      </c>
      <c r="CF968" s="1">
        <f t="shared" si="2275"/>
        <v>1.2561217167492298</v>
      </c>
      <c r="CG968" s="1">
        <f t="shared" si="2276"/>
        <v>1.2679574812742538</v>
      </c>
      <c r="CH968" s="1">
        <f t="shared" si="2277"/>
        <v>1.2777358253056981</v>
      </c>
      <c r="CI968" s="1">
        <f t="shared" si="2278"/>
        <v>1.285585503554997</v>
      </c>
      <c r="CJ968" s="1">
        <f t="shared" si="2279"/>
        <v>1.291620703995823</v>
      </c>
      <c r="CK968" s="1">
        <f t="shared" si="2280"/>
        <v>1.2959360308953394</v>
      </c>
      <c r="CL968" s="1">
        <f t="shared" si="2281"/>
        <v>1.2986024877941962</v>
      </c>
      <c r="CM968" s="1">
        <f t="shared" si="2282"/>
        <v>1.2996645331809116</v>
      </c>
      <c r="CN968" s="1">
        <f t="shared" si="2283"/>
        <v>1.2991382578205355</v>
      </c>
      <c r="CO968" s="1">
        <f t="shared" si="2284"/>
        <v>1.2970107132755799</v>
      </c>
      <c r="CP968" s="1">
        <f t="shared" si="2285"/>
        <v>1.2932404044830448</v>
      </c>
      <c r="CQ968" s="1">
        <f t="shared" si="2286"/>
        <v>1.287758943250892</v>
      </c>
      <c r="CR968" s="1">
        <f t="shared" si="2287"/>
        <v>1.2804738420074291</v>
      </c>
      <c r="CS968" s="1">
        <f t="shared" si="2288"/>
        <v>1.2712724060888199</v>
      </c>
      <c r="CT968" s="1">
        <f t="shared" si="2289"/>
        <v>1.2600266568305891</v>
      </c>
      <c r="CU968" s="1">
        <f t="shared" si="2290"/>
        <v>1.2465991860903809</v>
      </c>
      <c r="CV968" s="1">
        <f t="shared" si="2291"/>
        <v>1.2308498059128001</v>
      </c>
      <c r="CW968" s="1">
        <f t="shared" si="2292"/>
        <v>1.2126428162629315</v>
      </c>
      <c r="CX968" s="1">
        <f t="shared" si="2293"/>
        <v>1.1918546715411733</v>
      </c>
      <c r="CY968" s="1">
        <f t="shared" si="2294"/>
        <v>1.1683817862509525</v>
      </c>
      <c r="CZ968" s="1">
        <f t="shared" si="2295"/>
        <v>1.1421481856128453</v>
      </c>
      <c r="DA968" s="1">
        <f t="shared" si="2296"/>
        <v>1.1131126822119972</v>
      </c>
      <c r="DB968" s="1">
        <f t="shared" si="2297"/>
        <v>1.0812752488284032</v>
      </c>
      <c r="DC968" s="1">
        <f t="shared" si="2298"/>
        <v>1.0466822636721842</v>
      </c>
      <c r="DD968" s="1">
        <f t="shared" si="2299"/>
        <v>1.0094303294942386</v>
      </c>
      <c r="DE968" s="1">
        <f t="shared" si="2300"/>
        <v>0.96966841321614761</v>
      </c>
      <c r="DF968" s="1">
        <f t="shared" si="2301"/>
        <v>0.92759811693324534</v>
      </c>
      <c r="DG968" s="1">
        <f t="shared" si="2302"/>
        <v>0.88347197179354342</v>
      </c>
      <c r="DH968" s="1">
        <f t="shared" si="2303"/>
        <v>0.83758973913444934</v>
      </c>
      <c r="DI968" s="1">
        <f t="shared" si="2304"/>
        <v>0.790292802818232</v>
      </c>
      <c r="DJ968" s="1">
        <f t="shared" si="2305"/>
        <v>0.74195683647075505</v>
      </c>
      <c r="DK968" s="1">
        <f t="shared" si="2306"/>
        <v>0.69298302242833121</v>
      </c>
      <c r="DL968" s="1">
        <f t="shared" si="2307"/>
        <v>0.64378817896806972</v>
      </c>
      <c r="DM968" s="1">
        <f t="shared" si="2308"/>
        <v>0.59479421296868784</v>
      </c>
      <c r="DN968" s="1">
        <f t="shared" si="2309"/>
        <v>0.54641735198626085</v>
      </c>
      <c r="DO968" s="1">
        <f t="shared" si="2310"/>
        <v>0.49905762005111454</v>
      </c>
      <c r="DP968" s="1">
        <f t="shared" si="2311"/>
        <v>0.45308900452816342</v>
      </c>
      <c r="DQ968" s="1">
        <f t="shared" si="2312"/>
        <v>0.4088507184448601</v>
      </c>
      <c r="DR968" s="1">
        <f t="shared" si="2313"/>
        <v>0.3666398970454689</v>
      </c>
      <c r="DS968" s="1">
        <f t="shared" si="2314"/>
        <v>0.32670598389400851</v>
      </c>
      <c r="DT968" s="1">
        <f t="shared" si="2315"/>
        <v>0.28924696673484501</v>
      </c>
      <c r="DU968" s="1">
        <f t="shared" si="2316"/>
        <v>0.25440752329233679</v>
      </c>
      <c r="DV968" s="1">
        <f t="shared" si="2317"/>
        <v>0.22227903907374397</v>
      </c>
      <c r="DW968" s="1">
        <f t="shared" si="2318"/>
        <v>0.19290136935368726</v>
      </c>
      <c r="DX968" s="1">
        <f t="shared" si="2319"/>
        <v>0.16626614119156727</v>
      </c>
      <c r="DY968" s="1">
        <f t="shared" si="2320"/>
        <v>0.14232133253080037</v>
      </c>
      <c r="DZ968" s="1">
        <f t="shared" si="2321"/>
        <v>0.12097682653163182</v>
      </c>
      <c r="EA968" s="1">
        <f t="shared" si="2322"/>
        <v>0.10211062103145561</v>
      </c>
      <c r="EB968" s="1">
        <f t="shared" si="2323"/>
        <v>8.5575374582678804E-2</v>
      </c>
      <c r="EC968" s="1">
        <f t="shared" si="2324"/>
        <v>7.1204989721161627E-2</v>
      </c>
      <c r="ED968" s="1">
        <f t="shared" si="2325"/>
        <v>5.8820967772459792E-2</v>
      </c>
      <c r="EE968" s="1">
        <f t="shared" si="2326"/>
        <v>4.8238313753041599E-2</v>
      </c>
      <c r="EF968" s="1">
        <f t="shared" si="2327"/>
        <v>3.9270820637370786E-2</v>
      </c>
      <c r="EG968" s="1">
        <f t="shared" si="2328"/>
        <v>3.1735615390434409E-2</v>
      </c>
      <c r="EH968" s="1">
        <f t="shared" si="2329"/>
        <v>2.5456901048706741E-2</v>
      </c>
      <c r="EI968" s="1">
        <f t="shared" si="2330"/>
        <v>2.0268876728717723E-2</v>
      </c>
      <c r="EJ968" s="1">
        <f t="shared" si="2331"/>
        <v>1.6017858471231074E-2</v>
      </c>
      <c r="EK968" s="1">
        <f t="shared" si="2332"/>
        <v>1.2563656829139892E-2</v>
      </c>
      <c r="EL968" s="1">
        <f t="shared" si="2333"/>
        <v>9.7802914144303494E-3</v>
      </c>
      <c r="EM968" s="1">
        <f t="shared" si="2334"/>
        <v>7.5561382820454413E-3</v>
      </c>
      <c r="EN968" s="1">
        <f t="shared" si="2335"/>
        <v>5.7936136764760822E-3</v>
      </c>
      <c r="EO968" s="1">
        <f t="shared" si="2336"/>
        <v>4.4084983575176052E-3</v>
      </c>
      <c r="EP968" s="1">
        <f t="shared" si="2337"/>
        <v>3.3290017766751832E-3</v>
      </c>
      <c r="EQ968" s="1">
        <f t="shared" si="2338"/>
        <v>2.4946562284078751E-3</v>
      </c>
      <c r="ER968" s="1">
        <f t="shared" si="2339"/>
        <v>1.8551191623086404E-3</v>
      </c>
      <c r="ES968" s="1">
        <f t="shared" si="2340"/>
        <v>1.3689483971437604E-3</v>
      </c>
      <c r="ET968" s="1">
        <f t="shared" si="2341"/>
        <v>1.0024011041807194E-3</v>
      </c>
      <c r="EU968" s="1">
        <f t="shared" si="2342"/>
        <v>7.282939488234692E-4</v>
      </c>
      <c r="EV968" s="1">
        <f t="shared" si="2343"/>
        <v>5.2494923456118192E-4</v>
      </c>
      <c r="EW968" s="1">
        <f t="shared" si="2344"/>
        <v>3.7524051641159219E-4</v>
      </c>
      <c r="EX968" s="1">
        <f t="shared" si="2345"/>
        <v>2.6574085415665273E-4</v>
      </c>
      <c r="EY968" s="1">
        <f t="shared" si="2346"/>
        <v>1.8596721130127313E-4</v>
      </c>
      <c r="EZ968" s="1">
        <f t="shared" si="2347"/>
        <v>1.2770459511179797E-4</v>
      </c>
      <c r="FA968" s="1">
        <f t="shared" si="2348"/>
        <v>8.4381933802096646E-5</v>
      </c>
      <c r="FB968" s="1">
        <f t="shared" si="2349"/>
        <v>5.0456168551454294E-5</v>
      </c>
      <c r="FC968" s="1">
        <f t="shared" si="2350"/>
        <v>2.0738226265733387E-5</v>
      </c>
      <c r="FD968" s="75">
        <f t="shared" si="2201"/>
        <v>-2.0738226265733387E-5</v>
      </c>
    </row>
    <row r="969" spans="7:160" x14ac:dyDescent="0.35">
      <c r="G969" t="str">
        <f t="shared" si="2197"/>
        <v>Refd, t=4.77</v>
      </c>
      <c r="H969" s="76">
        <f t="shared" si="2198"/>
        <v>4.7699999999999205</v>
      </c>
      <c r="I969" s="1">
        <f t="shared" si="2199"/>
        <v>0</v>
      </c>
      <c r="J969" s="22">
        <f t="shared" si="2200"/>
        <v>5.3231186950649649E-9</v>
      </c>
      <c r="K969" s="1">
        <f t="shared" si="2202"/>
        <v>2.748624869704948E-8</v>
      </c>
      <c r="L969" s="1">
        <f t="shared" si="2203"/>
        <v>6.9772327633322623E-8</v>
      </c>
      <c r="M969" s="1">
        <f t="shared" si="2204"/>
        <v>1.4625768680792518E-7</v>
      </c>
      <c r="N969" s="1">
        <f t="shared" si="2205"/>
        <v>2.7958359293158195E-7</v>
      </c>
      <c r="O969" s="1">
        <f t="shared" si="2206"/>
        <v>5.0562129216357935E-7</v>
      </c>
      <c r="P969" s="1">
        <f t="shared" si="2207"/>
        <v>8.8041535582648729E-7</v>
      </c>
      <c r="Q969" s="1">
        <f t="shared" si="2208"/>
        <v>1.4903891821227475E-6</v>
      </c>
      <c r="R969" s="1">
        <f t="shared" si="2209"/>
        <v>2.4671599707444049E-6</v>
      </c>
      <c r="S969" s="1">
        <f t="shared" si="2210"/>
        <v>4.0087804215469559E-6</v>
      </c>
      <c r="T969" s="1">
        <f t="shared" si="2211"/>
        <v>6.4098200408211771E-6</v>
      </c>
      <c r="U969" s="1">
        <f t="shared" si="2212"/>
        <v>1.0103437790358573E-5</v>
      </c>
      <c r="V969" s="1">
        <f t="shared" si="2213"/>
        <v>1.5719492801155179E-5</v>
      </c>
      <c r="W969" s="1">
        <f t="shared" si="2214"/>
        <v>2.4163795366942683E-5</v>
      </c>
      <c r="X969" s="1">
        <f t="shared" si="2215"/>
        <v>3.6724807241142782E-5</v>
      </c>
      <c r="Y969" s="1">
        <f t="shared" si="2216"/>
        <v>5.5215429617543539E-5</v>
      </c>
      <c r="Z969" s="1">
        <f t="shared" si="2217"/>
        <v>8.2158914009200908E-5</v>
      </c>
      <c r="AA969" s="1">
        <f t="shared" si="2218"/>
        <v>1.2102930724702707E-4</v>
      </c>
      <c r="AB969" s="1">
        <f t="shared" si="2219"/>
        <v>1.7655806912829114E-4</v>
      </c>
      <c r="AC969" s="1">
        <f t="shared" si="2220"/>
        <v>2.5511940778231106E-4</v>
      </c>
      <c r="AD969" s="1">
        <f t="shared" si="2221"/>
        <v>3.6520724574387446E-4</v>
      </c>
      <c r="AE969" s="1">
        <f t="shared" si="2222"/>
        <v>5.1801629850076864E-4</v>
      </c>
      <c r="AF969" s="1">
        <f t="shared" si="2223"/>
        <v>7.281382230312453E-4</v>
      </c>
      <c r="AG969" s="1">
        <f t="shared" si="2224"/>
        <v>1.0143808664245129E-3</v>
      </c>
      <c r="AH969" s="1">
        <f t="shared" si="2225"/>
        <v>1.4007140134984512E-3</v>
      </c>
      <c r="AI969" s="1">
        <f t="shared" si="2226"/>
        <v>1.9173384411935873E-3</v>
      </c>
      <c r="AJ969" s="1">
        <f t="shared" si="2227"/>
        <v>2.6018663675592885E-3</v>
      </c>
      <c r="AK969" s="1">
        <f t="shared" si="2228"/>
        <v>3.5005905015978475E-3</v>
      </c>
      <c r="AL969" s="1">
        <f t="shared" si="2229"/>
        <v>4.6698060111822638E-3</v>
      </c>
      <c r="AM969" s="1">
        <f t="shared" si="2230"/>
        <v>6.1771352178233993E-3</v>
      </c>
      <c r="AN969" s="1">
        <f t="shared" si="2231"/>
        <v>8.1027893580699999E-3</v>
      </c>
      <c r="AO969" s="1">
        <f t="shared" si="2232"/>
        <v>1.0540686269791186E-2</v>
      </c>
      <c r="AP969" s="1">
        <f t="shared" si="2233"/>
        <v>1.3599328597005781E-2</v>
      </c>
      <c r="AQ969" s="1">
        <f t="shared" si="2234"/>
        <v>1.7402335529551706E-2</v>
      </c>
      <c r="AR969" s="1">
        <f t="shared" si="2235"/>
        <v>2.2088513836426116E-2</v>
      </c>
      <c r="AS969" s="1">
        <f t="shared" si="2236"/>
        <v>2.7811352692098248E-2</v>
      </c>
      <c r="AT969" s="1">
        <f t="shared" si="2237"/>
        <v>3.4737833104543384E-2</v>
      </c>
      <c r="AU969" s="1">
        <f t="shared" si="2238"/>
        <v>4.3046457917578135E-2</v>
      </c>
      <c r="AV969" s="1">
        <f t="shared" si="2239"/>
        <v>5.2924433187506933E-2</v>
      </c>
      <c r="AW969" s="1">
        <f t="shared" si="2240"/>
        <v>6.4563966374899459E-2</v>
      </c>
      <c r="AX969" s="1">
        <f t="shared" si="2241"/>
        <v>7.8157690583646966E-2</v>
      </c>
      <c r="AY969" s="1">
        <f t="shared" si="2242"/>
        <v>9.3893275446344029E-2</v>
      </c>
      <c r="AZ969" s="1">
        <f t="shared" si="2243"/>
        <v>0.11194734168678355</v>
      </c>
      <c r="BA969" s="1">
        <f t="shared" si="2244"/>
        <v>0.13247885450929306</v>
      </c>
      <c r="BB969" s="1">
        <f t="shared" si="2245"/>
        <v>0.15562222669632861</v>
      </c>
      <c r="BC969" s="1">
        <f t="shared" si="2246"/>
        <v>0.1814804111379997</v>
      </c>
      <c r="BD969" s="1">
        <f t="shared" si="2247"/>
        <v>0.2101182998937004</v>
      </c>
      <c r="BE969" s="1">
        <f t="shared" si="2248"/>
        <v>0.24155676855757094</v>
      </c>
      <c r="BF969" s="1">
        <f t="shared" si="2249"/>
        <v>0.27576770719542981</v>
      </c>
      <c r="BG969" s="1">
        <f t="shared" si="2250"/>
        <v>0.31267036014579563</v>
      </c>
      <c r="BH969" s="1">
        <f t="shared" si="2251"/>
        <v>0.35212925574673959</v>
      </c>
      <c r="BI969" s="1">
        <f t="shared" si="2252"/>
        <v>0.39395394450821158</v>
      </c>
      <c r="BJ969" s="1">
        <f t="shared" si="2253"/>
        <v>0.43790068313888403</v>
      </c>
      <c r="BK969" s="1">
        <f t="shared" si="2254"/>
        <v>0.48367610659548071</v>
      </c>
      <c r="BL969" s="1">
        <f t="shared" si="2255"/>
        <v>0.53094282680815608</v>
      </c>
      <c r="BM969" s="1">
        <f t="shared" si="2256"/>
        <v>0.57932679179163338</v>
      </c>
      <c r="BN969" s="1">
        <f t="shared" si="2257"/>
        <v>0.62842613975741413</v>
      </c>
      <c r="BO969" s="1">
        <f t="shared" si="2258"/>
        <v>0.67782119669211627</v>
      </c>
      <c r="BP969" s="1">
        <f t="shared" si="2259"/>
        <v>0.72708519894712165</v>
      </c>
      <c r="BQ969" s="1">
        <f t="shared" si="2260"/>
        <v>0.77579527960854311</v>
      </c>
      <c r="BR969" s="1">
        <f t="shared" si="2261"/>
        <v>0.8235432418800479</v>
      </c>
      <c r="BS969" s="1">
        <f t="shared" si="2262"/>
        <v>0.86994565541647562</v>
      </c>
      <c r="BT969" s="1">
        <f t="shared" si="2263"/>
        <v>0.91465285132276464</v>
      </c>
      <c r="BU969" s="1">
        <f t="shared" si="2264"/>
        <v>0.95735645516333145</v>
      </c>
      <c r="BV969" s="1">
        <f t="shared" si="2265"/>
        <v>0.99779517986520982</v>
      </c>
      <c r="BW969" s="1">
        <f t="shared" si="2266"/>
        <v>1.0357586956399678</v>
      </c>
      <c r="BX969" s="1">
        <f t="shared" si="2267"/>
        <v>1.0710894951086238</v>
      </c>
      <c r="BY969" s="1">
        <f t="shared" si="2268"/>
        <v>1.1036827717393731</v>
      </c>
      <c r="BZ969" s="1">
        <f t="shared" si="2269"/>
        <v>1.1334844220787579</v>
      </c>
      <c r="CA969" s="1">
        <f t="shared" si="2270"/>
        <v>1.1604873616959421</v>
      </c>
      <c r="CB969" s="1">
        <f t="shared" si="2271"/>
        <v>1.1847264073199104</v>
      </c>
      <c r="CC969" s="1">
        <f t="shared" si="2272"/>
        <v>1.2062720210401399</v>
      </c>
      <c r="CD969" s="1">
        <f t="shared" si="2273"/>
        <v>1.2252232360829434</v>
      </c>
      <c r="CE969" s="1">
        <f t="shared" si="2274"/>
        <v>1.2417000885882075</v>
      </c>
      <c r="CF969" s="1">
        <f t="shared" si="2275"/>
        <v>1.2558358683597139</v>
      </c>
      <c r="CG969" s="1">
        <f t="shared" si="2276"/>
        <v>1.267769477095321</v>
      </c>
      <c r="CH969" s="1">
        <f t="shared" si="2277"/>
        <v>1.2776381490280337</v>
      </c>
      <c r="CI969" s="1">
        <f t="shared" si="2278"/>
        <v>1.285570750249619</v>
      </c>
      <c r="CJ969" s="1">
        <f t="shared" si="2279"/>
        <v>1.2916818329724238</v>
      </c>
      <c r="CK969" s="1">
        <f t="shared" si="2280"/>
        <v>1.2960665826971496</v>
      </c>
      <c r="CL969" s="1">
        <f t="shared" si="2281"/>
        <v>1.298796761885231</v>
      </c>
      <c r="CM969" s="1">
        <f t="shared" si="2282"/>
        <v>1.2999177244448243</v>
      </c>
      <c r="CN969" s="1">
        <f t="shared" si="2283"/>
        <v>1.2994465512437581</v>
      </c>
      <c r="CO969" s="1">
        <f t="shared" si="2284"/>
        <v>1.2973713371295104</v>
      </c>
      <c r="CP969" s="1">
        <f t="shared" si="2285"/>
        <v>1.293651642988465</v>
      </c>
      <c r="CQ969" s="1">
        <f t="shared" si="2286"/>
        <v>1.2882201101704802</v>
      </c>
      <c r="CR969" s="1">
        <f t="shared" si="2287"/>
        <v>1.2809852169561036</v>
      </c>
      <c r="CS969" s="1">
        <f t="shared" si="2288"/>
        <v>1.2718351356698354</v>
      </c>
      <c r="CT969" s="1">
        <f t="shared" si="2289"/>
        <v>1.2606426230844427</v>
      </c>
      <c r="CU969" s="1">
        <f t="shared" si="2290"/>
        <v>1.2472708452519727</v>
      </c>
      <c r="CV969" s="1">
        <f t="shared" si="2291"/>
        <v>1.2315800011504965</v>
      </c>
      <c r="CW969" s="1">
        <f t="shared" si="2292"/>
        <v>1.2134345689273272</v>
      </c>
      <c r="CX969" s="1">
        <f t="shared" si="2293"/>
        <v>1.1927109564505594</v>
      </c>
      <c r="CY969" s="1">
        <f t="shared" si="2294"/>
        <v>1.1693052976180509</v>
      </c>
      <c r="CZ969" s="1">
        <f t="shared" si="2295"/>
        <v>1.1431411012762189</v>
      </c>
      <c r="DA969" s="1">
        <f t="shared" si="2296"/>
        <v>1.1141764347573884</v>
      </c>
      <c r="DB969" s="1">
        <f t="shared" si="2297"/>
        <v>1.0824103128426892</v>
      </c>
      <c r="DC969" s="1">
        <f t="shared" si="2298"/>
        <v>1.0478879686431337</v>
      </c>
      <c r="DD969" s="1">
        <f t="shared" si="2299"/>
        <v>1.0107047076496107</v>
      </c>
      <c r="DE969" s="1">
        <f t="shared" si="2300"/>
        <v>0.97100809081558404</v>
      </c>
      <c r="DF969" s="1">
        <f t="shared" si="2301"/>
        <v>0.92899825615934939</v>
      </c>
      <c r="DG969" s="1">
        <f t="shared" si="2302"/>
        <v>0.8849262684589434</v>
      </c>
      <c r="DH969" s="1">
        <f t="shared" si="2303"/>
        <v>0.83909047900710942</v>
      </c>
      <c r="DI969" s="1">
        <f t="shared" si="2304"/>
        <v>0.79183097659538126</v>
      </c>
      <c r="DJ969" s="1">
        <f t="shared" si="2305"/>
        <v>0.74352231047160877</v>
      </c>
      <c r="DK969" s="1">
        <f t="shared" si="2306"/>
        <v>0.69456475912452686</v>
      </c>
      <c r="DL969" s="1">
        <f t="shared" si="2307"/>
        <v>0.6453744987371115</v>
      </c>
      <c r="DM969" s="1">
        <f t="shared" si="2308"/>
        <v>0.59637308614118367</v>
      </c>
      <c r="DN969" s="1">
        <f t="shared" si="2309"/>
        <v>0.54797670853811131</v>
      </c>
      <c r="DO969" s="1">
        <f t="shared" si="2310"/>
        <v>0.50058566330058007</v>
      </c>
      <c r="DP969" s="1">
        <f t="shared" si="2311"/>
        <v>0.45457451501346563</v>
      </c>
      <c r="DQ969" s="1">
        <f t="shared" si="2312"/>
        <v>0.41028333479679063</v>
      </c>
      <c r="DR969" s="1">
        <f t="shared" si="2313"/>
        <v>0.36801036208351556</v>
      </c>
      <c r="DS969" s="1">
        <f t="shared" si="2314"/>
        <v>0.32800634625654024</v>
      </c>
      <c r="DT969" s="1">
        <f t="shared" si="2315"/>
        <v>0.29047073094744302</v>
      </c>
      <c r="DU969" s="1">
        <f t="shared" si="2316"/>
        <v>0.25554974409228398</v>
      </c>
      <c r="DV969" s="1">
        <f t="shared" si="2317"/>
        <v>0.22333635883451794</v>
      </c>
      <c r="DW969" s="1">
        <f t="shared" si="2318"/>
        <v>0.19387200038353708</v>
      </c>
      <c r="DX969" s="1">
        <f t="shared" si="2319"/>
        <v>0.16714979732565538</v>
      </c>
      <c r="DY969" s="1">
        <f t="shared" si="2320"/>
        <v>0.14311911664070581</v>
      </c>
      <c r="DZ969" s="1">
        <f t="shared" si="2321"/>
        <v>0.12169108222667781</v>
      </c>
      <c r="EA969" s="1">
        <f t="shared" si="2322"/>
        <v>0.1027447578605048</v>
      </c>
      <c r="EB969" s="1">
        <f t="shared" si="2323"/>
        <v>8.6133676450635605E-2</v>
      </c>
      <c r="EC969" s="1">
        <f t="shared" si="2324"/>
        <v>7.1692416046468935E-2</v>
      </c>
      <c r="ED969" s="1">
        <f t="shared" si="2325"/>
        <v>5.9242956205067879E-2</v>
      </c>
      <c r="EE969" s="1">
        <f t="shared" si="2326"/>
        <v>4.8600592150769707E-2</v>
      </c>
      <c r="EF969" s="1">
        <f t="shared" si="2327"/>
        <v>3.9579234584098649E-2</v>
      </c>
      <c r="EG969" s="1">
        <f t="shared" si="2328"/>
        <v>3.199597595981285E-2</v>
      </c>
      <c r="EH969" s="1">
        <f t="shared" si="2329"/>
        <v>2.5674855894658986E-2</v>
      </c>
      <c r="EI969" s="1">
        <f t="shared" si="2330"/>
        <v>2.0449806027448017E-2</v>
      </c>
      <c r="EJ969" s="1">
        <f t="shared" si="2331"/>
        <v>1.6166795836703333E-2</v>
      </c>
      <c r="EK969" s="1">
        <f t="shared" si="2332"/>
        <v>1.2685234138604846E-2</v>
      </c>
      <c r="EL969" s="1">
        <f t="shared" si="2333"/>
        <v>9.8787055506511564E-3</v>
      </c>
      <c r="EM969" s="1">
        <f t="shared" si="2334"/>
        <v>7.635137138250904E-3</v>
      </c>
      <c r="EN969" s="1">
        <f t="shared" si="2335"/>
        <v>5.8564983714628769E-3</v>
      </c>
      <c r="EO969" s="1">
        <f t="shared" si="2336"/>
        <v>4.4581384476100779E-3</v>
      </c>
      <c r="EP969" s="1">
        <f t="shared" si="2337"/>
        <v>3.3678602924214086E-3</v>
      </c>
      <c r="EQ969" s="1">
        <f t="shared" si="2338"/>
        <v>2.5248215639956926E-3</v>
      </c>
      <c r="ER969" s="1">
        <f t="shared" si="2339"/>
        <v>1.8783411593480629E-3</v>
      </c>
      <c r="ES969" s="1">
        <f t="shared" si="2340"/>
        <v>1.3866763475769768E-3</v>
      </c>
      <c r="ET969" s="1">
        <f t="shared" si="2341"/>
        <v>1.015821809482016E-3</v>
      </c>
      <c r="EU969" s="1">
        <f t="shared" si="2342"/>
        <v>7.383683796347068E-4</v>
      </c>
      <c r="EV969" s="1">
        <f t="shared" si="2343"/>
        <v>5.3244670757482686E-4</v>
      </c>
      <c r="EW969" s="1">
        <f t="shared" si="2344"/>
        <v>3.8076961974120815E-4</v>
      </c>
      <c r="EX969" s="1">
        <f t="shared" si="2345"/>
        <v>2.6977658768136288E-4</v>
      </c>
      <c r="EY969" s="1">
        <f t="shared" si="2346"/>
        <v>1.888739433426275E-4</v>
      </c>
      <c r="EZ969" s="1">
        <f t="shared" si="2347"/>
        <v>1.297544452292603E-4</v>
      </c>
      <c r="FA969" s="1">
        <f t="shared" si="2348"/>
        <v>8.5768036193329105E-5</v>
      </c>
      <c r="FB969" s="1">
        <f t="shared" si="2349"/>
        <v>5.1299894466654219E-5</v>
      </c>
      <c r="FC969" s="1">
        <f t="shared" si="2350"/>
        <v>2.1088758711991605E-5</v>
      </c>
      <c r="FD969" s="75">
        <f t="shared" si="2201"/>
        <v>-2.1088758711991605E-5</v>
      </c>
    </row>
    <row r="970" spans="7:160" x14ac:dyDescent="0.35">
      <c r="G970" t="str">
        <f t="shared" si="2197"/>
        <v>Refd, t=4.77</v>
      </c>
      <c r="H970" s="76">
        <f t="shared" si="2198"/>
        <v>4.7749999999999204</v>
      </c>
      <c r="I970" s="1">
        <f t="shared" si="2199"/>
        <v>0</v>
      </c>
      <c r="J970" s="22">
        <f t="shared" si="2200"/>
        <v>5.2651104873587157E-9</v>
      </c>
      <c r="K970" s="1">
        <f t="shared" si="2202"/>
        <v>2.7186864511435132E-8</v>
      </c>
      <c r="L970" s="1">
        <f t="shared" si="2203"/>
        <v>6.9013162842662167E-8</v>
      </c>
      <c r="M970" s="1">
        <f t="shared" si="2204"/>
        <v>1.4466888386624689E-7</v>
      </c>
      <c r="N970" s="1">
        <f t="shared" si="2205"/>
        <v>2.765530271155572E-7</v>
      </c>
      <c r="O970" s="1">
        <f t="shared" si="2206"/>
        <v>5.0015537775057475E-7</v>
      </c>
      <c r="P970" s="1">
        <f t="shared" si="2207"/>
        <v>8.7092861192003609E-7</v>
      </c>
      <c r="Q970" s="1">
        <f t="shared" si="2208"/>
        <v>1.4743903148798354E-6</v>
      </c>
      <c r="R970" s="1">
        <f t="shared" si="2209"/>
        <v>2.4407896670823031E-6</v>
      </c>
      <c r="S970" s="1">
        <f t="shared" si="2210"/>
        <v>3.9661395340863445E-6</v>
      </c>
      <c r="T970" s="1">
        <f t="shared" si="2211"/>
        <v>6.3420055449057766E-6</v>
      </c>
      <c r="U970" s="1">
        <f t="shared" si="2212"/>
        <v>9.9971769880925686E-6</v>
      </c>
      <c r="V970" s="1">
        <f t="shared" si="2213"/>
        <v>1.5555233015119996E-5</v>
      </c>
      <c r="W970" s="1">
        <f t="shared" si="2214"/>
        <v>2.3913066331965256E-5</v>
      </c>
      <c r="X970" s="1">
        <f t="shared" si="2215"/>
        <v>3.6346626521255876E-5</v>
      </c>
      <c r="Y970" s="1">
        <f t="shared" si="2216"/>
        <v>5.4651468267494457E-5</v>
      </c>
      <c r="Z970" s="1">
        <f t="shared" si="2217"/>
        <v>8.1327081927509091E-5</v>
      </c>
      <c r="AA970" s="1">
        <f t="shared" si="2218"/>
        <v>1.1981535803693936E-4</v>
      </c>
      <c r="AB970" s="1">
        <f t="shared" si="2219"/>
        <v>1.7480476714703495E-4</v>
      </c>
      <c r="AC970" s="1">
        <f t="shared" si="2220"/>
        <v>2.5261275157983037E-4</v>
      </c>
      <c r="AD970" s="1">
        <f t="shared" si="2221"/>
        <v>3.6165921040973923E-4</v>
      </c>
      <c r="AE970" s="1">
        <f t="shared" si="2222"/>
        <v>5.1304355468071914E-4</v>
      </c>
      <c r="AF970" s="1">
        <f t="shared" si="2223"/>
        <v>7.2123632444012298E-4</v>
      </c>
      <c r="AG970" s="1">
        <f t="shared" si="2224"/>
        <v>1.0048934837140506E-3</v>
      </c>
      <c r="AH970" s="1">
        <f t="shared" si="2225"/>
        <v>1.3877969438424473E-3</v>
      </c>
      <c r="AI970" s="1">
        <f t="shared" si="2226"/>
        <v>1.8999183525144486E-3</v>
      </c>
      <c r="AJ970" s="1">
        <f t="shared" si="2227"/>
        <v>2.5785945539269391E-3</v>
      </c>
      <c r="AK970" s="1">
        <f t="shared" si="2228"/>
        <v>3.4697923373664171E-3</v>
      </c>
      <c r="AL970" s="1">
        <f t="shared" si="2229"/>
        <v>4.629427294452532E-3</v>
      </c>
      <c r="AM970" s="1">
        <f t="shared" si="2230"/>
        <v>6.1246871783505498E-3</v>
      </c>
      <c r="AN970" s="1">
        <f t="shared" si="2231"/>
        <v>8.0352947493069673E-3</v>
      </c>
      <c r="AO970" s="1">
        <f t="shared" si="2232"/>
        <v>1.0454629635553655E-2</v>
      </c>
      <c r="AP970" s="1">
        <f t="shared" si="2233"/>
        <v>1.3490614453705306E-2</v>
      </c>
      <c r="AQ970" s="1">
        <f t="shared" si="2234"/>
        <v>1.7266258776655399E-2</v>
      </c>
      <c r="AR970" s="1">
        <f t="shared" si="2235"/>
        <v>2.1919747132961805E-2</v>
      </c>
      <c r="AS970" s="1">
        <f t="shared" si="2236"/>
        <v>2.7603955742623681E-2</v>
      </c>
      <c r="AT970" s="1">
        <f t="shared" si="2237"/>
        <v>3.4485288711697072E-2</v>
      </c>
      <c r="AU970" s="1">
        <f t="shared" si="2238"/>
        <v>4.2741739215766961E-2</v>
      </c>
      <c r="AV970" s="1">
        <f t="shared" si="2239"/>
        <v>5.2560105625325489E-2</v>
      </c>
      <c r="AW970" s="1">
        <f t="shared" si="2240"/>
        <v>6.4132326739034851E-2</v>
      </c>
      <c r="AX970" s="1">
        <f t="shared" si="2241"/>
        <v>7.7650943663152769E-2</v>
      </c>
      <c r="AY970" s="1">
        <f t="shared" si="2242"/>
        <v>9.3303746870323584E-2</v>
      </c>
      <c r="AZ970" s="1">
        <f t="shared" si="2243"/>
        <v>0.11126772311898665</v>
      </c>
      <c r="BA970" s="1">
        <f t="shared" si="2244"/>
        <v>0.13170247487866121</v>
      </c>
      <c r="BB970" s="1">
        <f t="shared" si="2245"/>
        <v>0.15474334064726286</v>
      </c>
      <c r="BC970" s="1">
        <f t="shared" si="2246"/>
        <v>0.18049449358793793</v>
      </c>
      <c r="BD970" s="1">
        <f t="shared" si="2247"/>
        <v>0.20902233369022957</v>
      </c>
      <c r="BE970" s="1">
        <f t="shared" si="2248"/>
        <v>0.24034951092927825</v>
      </c>
      <c r="BF970" s="1">
        <f t="shared" si="2249"/>
        <v>0.27444992016232</v>
      </c>
      <c r="BG970" s="1">
        <f t="shared" si="2250"/>
        <v>0.3112449904255386</v>
      </c>
      <c r="BH970" s="1">
        <f t="shared" si="2251"/>
        <v>0.35060155103146573</v>
      </c>
      <c r="BI970" s="1">
        <f t="shared" si="2252"/>
        <v>0.39233149528968025</v>
      </c>
      <c r="BJ970" s="1">
        <f t="shared" si="2253"/>
        <v>0.43619338244508066</v>
      </c>
      <c r="BK970" s="1">
        <f t="shared" si="2254"/>
        <v>0.48189602390807013</v>
      </c>
      <c r="BL970" s="1">
        <f t="shared" si="2255"/>
        <v>0.52910399682681442</v>
      </c>
      <c r="BM970" s="1">
        <f t="shared" si="2256"/>
        <v>0.57744492331330366</v>
      </c>
      <c r="BN970" s="1">
        <f t="shared" si="2257"/>
        <v>0.6265182544295449</v>
      </c>
      <c r="BO970" s="1">
        <f t="shared" si="2258"/>
        <v>0.67590521145746718</v>
      </c>
      <c r="BP970" s="1">
        <f t="shared" si="2259"/>
        <v>0.72517946932529842</v>
      </c>
      <c r="BQ970" s="1">
        <f t="shared" si="2260"/>
        <v>0.77391812330754173</v>
      </c>
      <c r="BR970" s="1">
        <f t="shared" si="2261"/>
        <v>0.82171246342386972</v>
      </c>
      <c r="BS970" s="1">
        <f t="shared" si="2262"/>
        <v>0.86817809242519473</v>
      </c>
      <c r="BT970" s="1">
        <f t="shared" si="2263"/>
        <v>0.91296396179871986</v>
      </c>
      <c r="BU970" s="1">
        <f t="shared" si="2264"/>
        <v>0.95575996272594343</v>
      </c>
      <c r="BV970" s="1">
        <f t="shared" si="2265"/>
        <v>0.99630279052664261</v>
      </c>
      <c r="BW970" s="1">
        <f t="shared" si="2266"/>
        <v>1.0343798956804127</v>
      </c>
      <c r="BX970" s="1">
        <f t="shared" si="2267"/>
        <v>1.0698314351920204</v>
      </c>
      <c r="BY970" s="1">
        <f t="shared" si="2268"/>
        <v>1.1025502379220824</v>
      </c>
      <c r="BZ970" s="1">
        <f t="shared" si="2269"/>
        <v>1.1324798901074078</v>
      </c>
      <c r="CA970" s="1">
        <f t="shared" si="2270"/>
        <v>1.1596111272318488</v>
      </c>
      <c r="CB970" s="1">
        <f t="shared" si="2271"/>
        <v>1.1839767816746536</v>
      </c>
      <c r="CC970" s="1">
        <f t="shared" si="2272"/>
        <v>1.2056455797979495</v>
      </c>
      <c r="CD970" s="1">
        <f t="shared" si="2273"/>
        <v>1.2247151066817181</v>
      </c>
      <c r="CE970" s="1">
        <f t="shared" si="2274"/>
        <v>1.2413042625181767</v>
      </c>
      <c r="CF970" s="1">
        <f t="shared" si="2275"/>
        <v>1.2555455240358757</v>
      </c>
      <c r="CG970" s="1">
        <f t="shared" si="2276"/>
        <v>1.2675773005324766</v>
      </c>
      <c r="CH970" s="1">
        <f t="shared" si="2277"/>
        <v>1.277536641025365</v>
      </c>
      <c r="CI970" s="1">
        <f t="shared" si="2278"/>
        <v>1.2855525106884258</v>
      </c>
      <c r="CJ970" s="1">
        <f t="shared" si="2279"/>
        <v>1.2917398148611381</v>
      </c>
      <c r="CK970" s="1">
        <f t="shared" si="2280"/>
        <v>1.296194310596138</v>
      </c>
      <c r="CL970" s="1">
        <f t="shared" si="2281"/>
        <v>1.2989885111764434</v>
      </c>
      <c r="CM970" s="1">
        <f t="shared" si="2282"/>
        <v>1.3001686594852755</v>
      </c>
      <c r="CN970" s="1">
        <f t="shared" si="2283"/>
        <v>1.2997528217094407</v>
      </c>
      <c r="CO970" s="1">
        <f t="shared" si="2284"/>
        <v>1.2977301328142645</v>
      </c>
      <c r="CP970" s="1">
        <f t="shared" si="2285"/>
        <v>1.2940612080063707</v>
      </c>
      <c r="CQ970" s="1">
        <f t="shared" si="2286"/>
        <v>1.2886797179868961</v>
      </c>
      <c r="CR970" s="1">
        <f t="shared" si="2287"/>
        <v>1.2814951080272072</v>
      </c>
      <c r="CS970" s="1">
        <f t="shared" si="2288"/>
        <v>1.2723964197958435</v>
      </c>
      <c r="CT970" s="1">
        <f t="shared" si="2289"/>
        <v>1.2612571489639472</v>
      </c>
      <c r="CU970" s="1">
        <f t="shared" si="2290"/>
        <v>1.2479410402326128</v>
      </c>
      <c r="CV970" s="1">
        <f t="shared" si="2291"/>
        <v>1.2323086848456293</v>
      </c>
      <c r="CW970" s="1">
        <f t="shared" si="2292"/>
        <v>1.2142247452166899</v>
      </c>
      <c r="CX970" s="1">
        <f t="shared" si="2293"/>
        <v>1.1935655893754207</v>
      </c>
      <c r="CY970" s="1">
        <f t="shared" si="2294"/>
        <v>1.1702270777526875</v>
      </c>
      <c r="CZ970" s="1">
        <f t="shared" si="2295"/>
        <v>1.1441322102119489</v>
      </c>
      <c r="DA970" s="1">
        <f t="shared" si="2296"/>
        <v>1.1152383162556871</v>
      </c>
      <c r="DB970" s="1">
        <f t="shared" si="2297"/>
        <v>1.0835434598735059</v>
      </c>
      <c r="DC970" s="1">
        <f t="shared" si="2298"/>
        <v>1.0490917358012932</v>
      </c>
      <c r="DD970" s="1">
        <f t="shared" si="2299"/>
        <v>1.0119771582329018</v>
      </c>
      <c r="DE970" s="1">
        <f t="shared" si="2300"/>
        <v>0.97234588708193093</v>
      </c>
      <c r="DF970" s="1">
        <f t="shared" si="2301"/>
        <v>0.9303965999298579</v>
      </c>
      <c r="DG970" s="1">
        <f t="shared" si="2302"/>
        <v>0.88637889732165975</v>
      </c>
      <c r="DH970" s="1">
        <f t="shared" si="2303"/>
        <v>0.8405897209790526</v>
      </c>
      <c r="DI970" s="1">
        <f t="shared" si="2304"/>
        <v>0.79336786334366927</v>
      </c>
      <c r="DJ970" s="1">
        <f t="shared" si="2305"/>
        <v>0.74508674624576376</v>
      </c>
      <c r="DK970" s="1">
        <f t="shared" si="2306"/>
        <v>0.69614573960719606</v>
      </c>
      <c r="DL970" s="1">
        <f t="shared" si="2307"/>
        <v>0.64696037128722739</v>
      </c>
      <c r="DM970" s="1">
        <f t="shared" si="2308"/>
        <v>0.59795184058309003</v>
      </c>
      <c r="DN970" s="1">
        <f t="shared" si="2309"/>
        <v>0.54953628591833081</v>
      </c>
      <c r="DO970" s="1">
        <f t="shared" si="2310"/>
        <v>0.50211426902497203</v>
      </c>
      <c r="DP970" s="1">
        <f t="shared" si="2311"/>
        <v>0.45606092257137348</v>
      </c>
      <c r="DQ970" s="1">
        <f t="shared" si="2312"/>
        <v>0.41171716689320959</v>
      </c>
      <c r="DR970" s="1">
        <f t="shared" si="2313"/>
        <v>0.36938233738940185</v>
      </c>
      <c r="DS970" s="1">
        <f t="shared" si="2314"/>
        <v>0.32930848204587676</v>
      </c>
      <c r="DT970" s="1">
        <f t="shared" si="2315"/>
        <v>0.29169649446293294</v>
      </c>
      <c r="DU970" s="1">
        <f t="shared" si="2316"/>
        <v>0.25669414837995425</v>
      </c>
      <c r="DV970" s="1">
        <f t="shared" si="2317"/>
        <v>0.22439600180367367</v>
      </c>
      <c r="DW970" s="1">
        <f t="shared" si="2318"/>
        <v>0.19484504877542674</v>
      </c>
      <c r="DX970" s="1">
        <f t="shared" si="2319"/>
        <v>0.16803591992262173</v>
      </c>
      <c r="DY970" s="1">
        <f t="shared" si="2320"/>
        <v>0.14391937326066223</v>
      </c>
      <c r="DZ970" s="1">
        <f t="shared" si="2321"/>
        <v>0.1224077767118817</v>
      </c>
      <c r="EA970" s="1">
        <f t="shared" si="2322"/>
        <v>0.10338126432060188</v>
      </c>
      <c r="EB970" s="1">
        <f t="shared" si="2323"/>
        <v>8.6694248444190589E-2</v>
      </c>
      <c r="EC970" s="1">
        <f t="shared" si="2324"/>
        <v>7.2181988216164214E-2</v>
      </c>
      <c r="ED970" s="1">
        <f t="shared" si="2325"/>
        <v>5.9666947192700451E-2</v>
      </c>
      <c r="EE970" s="1">
        <f t="shared" si="2326"/>
        <v>4.896471651202601E-2</v>
      </c>
      <c r="EF970" s="1">
        <f t="shared" si="2327"/>
        <v>3.9889330020790675E-2</v>
      </c>
      <c r="EG970" s="1">
        <f t="shared" si="2328"/>
        <v>3.2257850615970939E-2</v>
      </c>
      <c r="EH970" s="1">
        <f t="shared" si="2329"/>
        <v>2.5894158845052275E-2</v>
      </c>
      <c r="EI970" s="1">
        <f t="shared" si="2330"/>
        <v>2.063192253146217E-2</v>
      </c>
      <c r="EJ970" s="1">
        <f t="shared" si="2331"/>
        <v>1.6316767525444181E-2</v>
      </c>
      <c r="EK970" s="1">
        <f t="shared" si="2332"/>
        <v>1.2807703112830459E-2</v>
      </c>
      <c r="EL970" s="1">
        <f t="shared" si="2333"/>
        <v>9.9778804305023765E-3</v>
      </c>
      <c r="EM970" s="1">
        <f t="shared" si="2334"/>
        <v>7.7147784373771816E-3</v>
      </c>
      <c r="EN970" s="1">
        <f t="shared" si="2335"/>
        <v>5.9199201614578995E-3</v>
      </c>
      <c r="EO970" s="1">
        <f t="shared" si="2336"/>
        <v>4.5082231101848669E-3</v>
      </c>
      <c r="EP970" s="1">
        <f t="shared" si="2337"/>
        <v>3.407083190923605E-3</v>
      </c>
      <c r="EQ970" s="1">
        <f t="shared" si="2338"/>
        <v>2.5552826601139837E-3</v>
      </c>
      <c r="ER970" s="1">
        <f t="shared" si="2339"/>
        <v>1.9018009099169193E-3</v>
      </c>
      <c r="ES970" s="1">
        <f t="shared" si="2340"/>
        <v>1.4045935962459001E-3</v>
      </c>
      <c r="ET970" s="1">
        <f t="shared" si="2341"/>
        <v>1.029391798381676E-3</v>
      </c>
      <c r="EU970" s="1">
        <f t="shared" si="2342"/>
        <v>7.4855941217266122E-4</v>
      </c>
      <c r="EV970" s="1">
        <f t="shared" si="2343"/>
        <v>5.4003436597309851E-4</v>
      </c>
      <c r="EW970" s="1">
        <f t="shared" si="2344"/>
        <v>3.863677556593125E-4</v>
      </c>
      <c r="EX970" s="1">
        <f t="shared" si="2345"/>
        <v>2.7386453996045338E-4</v>
      </c>
      <c r="EY970" s="1">
        <f t="shared" si="2346"/>
        <v>1.9181957197417256E-4</v>
      </c>
      <c r="EZ970" s="1">
        <f t="shared" si="2347"/>
        <v>1.3183257857557788E-4</v>
      </c>
      <c r="FA970" s="1">
        <f t="shared" si="2348"/>
        <v>8.7173771446231332E-5</v>
      </c>
      <c r="FB970" s="1">
        <f t="shared" si="2349"/>
        <v>5.2155811606746427E-5</v>
      </c>
      <c r="FC970" s="1">
        <f t="shared" si="2350"/>
        <v>2.1444416688894293E-5</v>
      </c>
      <c r="FD970" s="75">
        <f t="shared" si="2201"/>
        <v>-2.1444416688894293E-5</v>
      </c>
    </row>
    <row r="971" spans="7:160" x14ac:dyDescent="0.35">
      <c r="G971" t="str">
        <f t="shared" si="2197"/>
        <v>Refd, t=4.78</v>
      </c>
      <c r="H971" s="76">
        <f t="shared" si="2198"/>
        <v>4.7799999999999203</v>
      </c>
      <c r="I971" s="1">
        <f t="shared" si="2199"/>
        <v>0</v>
      </c>
      <c r="J971" s="22">
        <f t="shared" si="2200"/>
        <v>5.2077416775934389E-9</v>
      </c>
      <c r="K971" s="1">
        <f t="shared" si="2202"/>
        <v>2.6890778697304489E-8</v>
      </c>
      <c r="L971" s="1">
        <f t="shared" si="2203"/>
        <v>6.8262352990219194E-8</v>
      </c>
      <c r="M971" s="1">
        <f t="shared" si="2204"/>
        <v>1.4309753794168818E-7</v>
      </c>
      <c r="N971" s="1">
        <f t="shared" si="2205"/>
        <v>2.7355568704694441E-7</v>
      </c>
      <c r="O971" s="1">
        <f t="shared" si="2206"/>
        <v>4.9474922517624982E-7</v>
      </c>
      <c r="P971" s="1">
        <f t="shared" si="2207"/>
        <v>8.6154525059182156E-7</v>
      </c>
      <c r="Q971" s="1">
        <f t="shared" si="2208"/>
        <v>1.4585651262695956E-6</v>
      </c>
      <c r="R971" s="1">
        <f t="shared" si="2209"/>
        <v>2.4147043701334571E-6</v>
      </c>
      <c r="S971" s="1">
        <f t="shared" si="2210"/>
        <v>3.9239572124537821E-6</v>
      </c>
      <c r="T971" s="1">
        <f t="shared" si="2211"/>
        <v>6.2749162894359382E-6</v>
      </c>
      <c r="U971" s="1">
        <f t="shared" si="2212"/>
        <v>9.8920456175197302E-6</v>
      </c>
      <c r="V971" s="1">
        <f t="shared" si="2213"/>
        <v>1.5392707363710274E-5</v>
      </c>
      <c r="W971" s="1">
        <f t="shared" si="2214"/>
        <v>2.3664964847841751E-5</v>
      </c>
      <c r="X971" s="1">
        <f t="shared" si="2215"/>
        <v>3.597237734602876E-5</v>
      </c>
      <c r="Y971" s="1">
        <f t="shared" si="2216"/>
        <v>5.4093319165602271E-5</v>
      </c>
      <c r="Z971" s="1">
        <f t="shared" si="2217"/>
        <v>8.0503742931820337E-5</v>
      </c>
      <c r="AA971" s="1">
        <f t="shared" si="2218"/>
        <v>1.1861367923649421E-4</v>
      </c>
      <c r="AB971" s="1">
        <f t="shared" si="2219"/>
        <v>1.7306899695693903E-4</v>
      </c>
      <c r="AC971" s="1">
        <f t="shared" si="2220"/>
        <v>2.5013087219131547E-4</v>
      </c>
      <c r="AD971" s="1">
        <f t="shared" si="2221"/>
        <v>3.5814581497606453E-4</v>
      </c>
      <c r="AE971" s="1">
        <f t="shared" si="2222"/>
        <v>5.0811872518994531E-4</v>
      </c>
      <c r="AF971" s="1">
        <f t="shared" si="2223"/>
        <v>7.1440000196731804E-4</v>
      </c>
      <c r="AG971" s="1">
        <f t="shared" si="2224"/>
        <v>9.9549490690140985E-4</v>
      </c>
      <c r="AH971" s="1">
        <f t="shared" si="2225"/>
        <v>1.3749988804840586E-3</v>
      </c>
      <c r="AI971" s="1">
        <f t="shared" si="2226"/>
        <v>1.8826560756049359E-3</v>
      </c>
      <c r="AJ971" s="1">
        <f t="shared" si="2227"/>
        <v>2.5555298275181555E-3</v>
      </c>
      <c r="AK971" s="1">
        <f t="shared" si="2228"/>
        <v>3.4392630845862817E-3</v>
      </c>
      <c r="AL971" s="1">
        <f t="shared" si="2229"/>
        <v>4.5893941188710138E-3</v>
      </c>
      <c r="AM971" s="1">
        <f t="shared" si="2230"/>
        <v>6.0726784903873546E-3</v>
      </c>
      <c r="AN971" s="1">
        <f t="shared" si="2231"/>
        <v>7.9683528905292386E-3</v>
      </c>
      <c r="AO971" s="1">
        <f t="shared" si="2232"/>
        <v>1.0369261062212941E-2</v>
      </c>
      <c r="AP971" s="1">
        <f t="shared" si="2233"/>
        <v>1.3382747690717971E-2</v>
      </c>
      <c r="AQ971" s="1">
        <f t="shared" si="2234"/>
        <v>1.713121442659497E-2</v>
      </c>
      <c r="AR971" s="1">
        <f t="shared" si="2235"/>
        <v>2.1752224654208969E-2</v>
      </c>
      <c r="AS971" s="1">
        <f t="shared" si="2236"/>
        <v>2.7398041923971054E-2</v>
      </c>
      <c r="AT971" s="1">
        <f t="shared" si="2237"/>
        <v>3.4234492695246581E-2</v>
      </c>
      <c r="AU971" s="1">
        <f t="shared" si="2238"/>
        <v>4.2439058491394004E-2</v>
      </c>
      <c r="AV971" s="1">
        <f t="shared" si="2239"/>
        <v>5.2198126589696803E-2</v>
      </c>
      <c r="AW971" s="1">
        <f t="shared" si="2240"/>
        <v>6.3703362155814333E-2</v>
      </c>
      <c r="AX971" s="1">
        <f t="shared" si="2241"/>
        <v>7.7147207686226085E-2</v>
      </c>
      <c r="AY971" s="1">
        <f t="shared" si="2242"/>
        <v>9.2717566244119726E-2</v>
      </c>
      <c r="AZ971" s="1">
        <f t="shared" si="2243"/>
        <v>0.11059178083576963</v>
      </c>
      <c r="BA971" s="1">
        <f t="shared" si="2244"/>
        <v>0.13093008007891335</v>
      </c>
      <c r="BB971" s="1">
        <f t="shared" si="2245"/>
        <v>0.15386871605836694</v>
      </c>
      <c r="BC971" s="1">
        <f t="shared" si="2246"/>
        <v>0.17951306949671</v>
      </c>
      <c r="BD971" s="1">
        <f t="shared" si="2247"/>
        <v>0.2079310355372781</v>
      </c>
      <c r="BE971" s="1">
        <f t="shared" si="2248"/>
        <v>0.23914702629392695</v>
      </c>
      <c r="BF971" s="1">
        <f t="shared" si="2249"/>
        <v>0.27313693034880759</v>
      </c>
      <c r="BG971" s="1">
        <f t="shared" si="2250"/>
        <v>0.30982435219498772</v>
      </c>
      <c r="BH971" s="1">
        <f t="shared" si="2251"/>
        <v>0.34907841532115375</v>
      </c>
      <c r="BI971" s="1">
        <f t="shared" si="2252"/>
        <v>0.39071335202102103</v>
      </c>
      <c r="BJ971" s="1">
        <f t="shared" si="2253"/>
        <v>0.43449002366531247</v>
      </c>
      <c r="BK971" s="1">
        <f t="shared" si="2254"/>
        <v>0.48011942138052349</v>
      </c>
      <c r="BL971" s="1">
        <f t="shared" si="2255"/>
        <v>0.5272680945532805</v>
      </c>
      <c r="BM971" s="1">
        <f t="shared" si="2256"/>
        <v>0.57556535005748588</v>
      </c>
      <c r="BN971" s="1">
        <f t="shared" si="2257"/>
        <v>0.62461196579844858</v>
      </c>
      <c r="BO971" s="1">
        <f t="shared" si="2258"/>
        <v>0.6739900751672635</v>
      </c>
      <c r="BP971" s="1">
        <f t="shared" si="2259"/>
        <v>0.72327381063093976</v>
      </c>
      <c r="BQ971" s="1">
        <f t="shared" si="2260"/>
        <v>0.77204024996109344</v>
      </c>
      <c r="BR971" s="1">
        <f t="shared" si="2261"/>
        <v>0.81988019076657614</v>
      </c>
      <c r="BS971" s="1">
        <f t="shared" si="2262"/>
        <v>0.86640828922198865</v>
      </c>
      <c r="BT971" s="1">
        <f t="shared" si="2263"/>
        <v>0.91127213619646896</v>
      </c>
      <c r="BU971" s="1">
        <f t="shared" si="2264"/>
        <v>0.95415990535845052</v>
      </c>
      <c r="BV971" s="1">
        <f t="shared" si="2265"/>
        <v>0.99480628848554808</v>
      </c>
      <c r="BW971" s="1">
        <f t="shared" si="2266"/>
        <v>1.0329965270741968</v>
      </c>
      <c r="BX971" s="1">
        <f t="shared" si="2267"/>
        <v>1.0685684496214063</v>
      </c>
      <c r="BY971" s="1">
        <f t="shared" si="2268"/>
        <v>1.1014125237221462</v>
      </c>
      <c r="BZ971" s="1">
        <f t="shared" si="2269"/>
        <v>1.1314700249468048</v>
      </c>
      <c r="CA971" s="1">
        <f t="shared" si="2270"/>
        <v>1.1587295048843578</v>
      </c>
      <c r="CB971" s="1">
        <f t="shared" si="2271"/>
        <v>1.183221804698275</v>
      </c>
      <c r="CC971" s="1">
        <f t="shared" si="2272"/>
        <v>1.2050139056128726</v>
      </c>
      <c r="CD971" s="1">
        <f t="shared" si="2273"/>
        <v>1.2242019331950851</v>
      </c>
      <c r="CE971" s="1">
        <f t="shared" si="2274"/>
        <v>1.2409036389900623</v>
      </c>
      <c r="CF971" s="1">
        <f t="shared" si="2275"/>
        <v>1.2552506732394026</v>
      </c>
      <c r="CG971" s="1">
        <f t="shared" si="2276"/>
        <v>1.2673809392998601</v>
      </c>
      <c r="CH971" s="1">
        <f t="shared" si="2277"/>
        <v>1.2774312878228353</v>
      </c>
      <c r="CI971" s="1">
        <f t="shared" si="2278"/>
        <v>1.2855307707407604</v>
      </c>
      <c r="CJ971" s="1">
        <f t="shared" si="2279"/>
        <v>1.2917946353666283</v>
      </c>
      <c r="CK971" s="1">
        <f t="shared" si="2280"/>
        <v>1.2963192005689053</v>
      </c>
      <c r="CL971" s="1">
        <f t="shared" si="2281"/>
        <v>1.2991777222903202</v>
      </c>
      <c r="CM971" s="1">
        <f t="shared" si="2282"/>
        <v>1.3004173258776672</v>
      </c>
      <c r="CN971" s="1">
        <f t="shared" si="2283"/>
        <v>1.3000570579851489</v>
      </c>
      <c r="CO971" s="1">
        <f t="shared" si="2284"/>
        <v>1.2980870904628592</v>
      </c>
      <c r="CP971" s="1">
        <f t="shared" si="2285"/>
        <v>1.2944690911463395</v>
      </c>
      <c r="CQ971" s="1">
        <f t="shared" si="2286"/>
        <v>1.2891377598402216</v>
      </c>
      <c r="CR971" s="1">
        <f t="shared" si="2287"/>
        <v>1.2820035098937137</v>
      </c>
      <c r="CS971" s="1">
        <f t="shared" si="2288"/>
        <v>1.272956254629237</v>
      </c>
      <c r="CT971" s="1">
        <f t="shared" si="2289"/>
        <v>1.2618702320370341</v>
      </c>
      <c r="CU971" s="1">
        <f t="shared" si="2290"/>
        <v>1.2486097698864929</v>
      </c>
      <c r="CV971" s="1">
        <f t="shared" si="2291"/>
        <v>1.2330358569885451</v>
      </c>
      <c r="CW971" s="1">
        <f t="shared" si="2292"/>
        <v>1.2150133460808303</v>
      </c>
      <c r="CX971" s="1">
        <f t="shared" si="2293"/>
        <v>1.1944185720258895</v>
      </c>
      <c r="CY971" s="1">
        <f t="shared" si="2294"/>
        <v>1.1711471289080158</v>
      </c>
      <c r="CZ971" s="1">
        <f t="shared" si="2295"/>
        <v>1.1451215149854796</v>
      </c>
      <c r="DA971" s="1">
        <f t="shared" si="2296"/>
        <v>1.1162983293458637</v>
      </c>
      <c r="DB971" s="1">
        <f t="shared" si="2297"/>
        <v>1.0846746923927433</v>
      </c>
      <c r="DC971" s="1">
        <f t="shared" si="2298"/>
        <v>1.0502935672160514</v>
      </c>
      <c r="DD971" s="1">
        <f t="shared" si="2299"/>
        <v>1.0132476826884989</v>
      </c>
      <c r="DE971" s="1">
        <f t="shared" si="2300"/>
        <v>0.9736818026331856</v>
      </c>
      <c r="DF971" s="1">
        <f t="shared" si="2301"/>
        <v>0.93179314786435974</v>
      </c>
      <c r="DG971" s="1">
        <f t="shared" si="2302"/>
        <v>0.88782985686807159</v>
      </c>
      <c r="DH971" s="1">
        <f t="shared" si="2303"/>
        <v>0.84208746231275544</v>
      </c>
      <c r="DI971" s="1">
        <f t="shared" si="2304"/>
        <v>0.7949034590604751</v>
      </c>
      <c r="DJ971" s="1">
        <f t="shared" si="2305"/>
        <v>0.74665013853719397</v>
      </c>
      <c r="DK971" s="1">
        <f t="shared" si="2306"/>
        <v>0.69772595743247734</v>
      </c>
      <c r="DL971" s="1">
        <f t="shared" si="2307"/>
        <v>0.64854578910451444</v>
      </c>
      <c r="DM971" s="1">
        <f t="shared" si="2308"/>
        <v>0.59953046787611153</v>
      </c>
      <c r="DN971" s="1">
        <f t="shared" si="2309"/>
        <v>0.55109607501078628</v>
      </c>
      <c r="DO971" s="1">
        <f t="shared" si="2310"/>
        <v>0.50364342764857828</v>
      </c>
      <c r="DP971" s="1">
        <f t="shared" si="2311"/>
        <v>0.45754821742560675</v>
      </c>
      <c r="DQ971" s="1">
        <f t="shared" si="2312"/>
        <v>0.41315220502497979</v>
      </c>
      <c r="DR971" s="1">
        <f t="shared" si="2313"/>
        <v>0.37075581358512455</v>
      </c>
      <c r="DS971" s="1">
        <f t="shared" si="2314"/>
        <v>0.33061238246339003</v>
      </c>
      <c r="DT971" s="1">
        <f t="shared" si="2315"/>
        <v>0.29292424928364696</v>
      </c>
      <c r="DU971" s="1">
        <f t="shared" si="2316"/>
        <v>0.25784072914442319</v>
      </c>
      <c r="DV971" s="1">
        <f t="shared" si="2317"/>
        <v>0.22545796210012026</v>
      </c>
      <c r="DW971" s="1">
        <f t="shared" si="2318"/>
        <v>0.19582050987418589</v>
      </c>
      <c r="DX971" s="1">
        <f t="shared" si="2319"/>
        <v>0.16892450560069847</v>
      </c>
      <c r="DY971" s="1">
        <f t="shared" si="2320"/>
        <v>0.1447221002822229</v>
      </c>
      <c r="DZ971" s="1">
        <f t="shared" si="2321"/>
        <v>0.12312690910791736</v>
      </c>
      <c r="EA971" s="1">
        <f t="shared" si="2322"/>
        <v>0.10402014067867822</v>
      </c>
      <c r="EB971" s="1">
        <f t="shared" si="2323"/>
        <v>8.7257091861982355E-2</v>
      </c>
      <c r="EC971" s="1">
        <f t="shared" si="2324"/>
        <v>7.2673708422295258E-2</v>
      </c>
      <c r="ED971" s="1">
        <f t="shared" si="2325"/>
        <v>6.0092943667106477E-2</v>
      </c>
      <c r="EE971" s="1">
        <f t="shared" si="2326"/>
        <v>4.9330690347345045E-2</v>
      </c>
      <c r="EF971" s="1">
        <f t="shared" si="2327"/>
        <v>4.0201110876245658E-2</v>
      </c>
      <c r="EG971" s="1">
        <f t="shared" si="2328"/>
        <v>3.2521243552476514E-2</v>
      </c>
      <c r="EH971" s="1">
        <f t="shared" si="2329"/>
        <v>2.6114814217157729E-2</v>
      </c>
      <c r="EI971" s="1">
        <f t="shared" si="2330"/>
        <v>2.0815230557130301E-2</v>
      </c>
      <c r="EJ971" s="1">
        <f t="shared" si="2331"/>
        <v>1.6467777747407895E-2</v>
      </c>
      <c r="EK971" s="1">
        <f t="shared" si="2332"/>
        <v>1.2931067770217455E-2</v>
      </c>
      <c r="EL971" s="1">
        <f t="shared" si="2333"/>
        <v>1.0077819816158412E-2</v>
      </c>
      <c r="EM971" s="1">
        <f t="shared" si="2334"/>
        <v>7.7950656402473771E-3</v>
      </c>
      <c r="EN971" s="1">
        <f t="shared" si="2335"/>
        <v>5.9838821786595492E-3</v>
      </c>
      <c r="EO971" s="1">
        <f t="shared" si="2336"/>
        <v>4.5587551371536845E-3</v>
      </c>
      <c r="EP971" s="1">
        <f t="shared" si="2337"/>
        <v>3.4466729251980723E-3</v>
      </c>
      <c r="EQ971" s="1">
        <f t="shared" si="2338"/>
        <v>2.5860416426540063E-3</v>
      </c>
      <c r="ER971" s="1">
        <f t="shared" si="2339"/>
        <v>1.9255002323089008E-3</v>
      </c>
      <c r="ES971" s="1">
        <f t="shared" si="2340"/>
        <v>1.4227016786901854E-3</v>
      </c>
      <c r="ET971" s="1">
        <f t="shared" si="2341"/>
        <v>1.043112351652335E-3</v>
      </c>
      <c r="EU971" s="1">
        <f t="shared" si="2342"/>
        <v>7.5886810171695506E-4</v>
      </c>
      <c r="EV971" s="1">
        <f t="shared" si="2343"/>
        <v>5.4771306857387164E-4</v>
      </c>
      <c r="EW971" s="1">
        <f t="shared" si="2344"/>
        <v>3.9203561408525774E-4</v>
      </c>
      <c r="EX971" s="1">
        <f t="shared" si="2345"/>
        <v>2.7800525713720498E-4</v>
      </c>
      <c r="EY971" s="1">
        <f t="shared" si="2346"/>
        <v>1.9480452144519516E-4</v>
      </c>
      <c r="EZ971" s="1">
        <f t="shared" si="2347"/>
        <v>1.3393931541389733E-4</v>
      </c>
      <c r="FA971" s="1">
        <f t="shared" si="2348"/>
        <v>8.8599368964280403E-5</v>
      </c>
      <c r="FB971" s="1">
        <f t="shared" si="2349"/>
        <v>5.3024065801828625E-5</v>
      </c>
      <c r="FC971" s="1">
        <f t="shared" si="2350"/>
        <v>2.1805262359361221E-5</v>
      </c>
      <c r="FD971" s="75">
        <f t="shared" si="2201"/>
        <v>-2.1805262359361221E-5</v>
      </c>
    </row>
    <row r="972" spans="7:160" x14ac:dyDescent="0.35">
      <c r="G972" t="str">
        <f t="shared" si="2197"/>
        <v>Refd, t=4.78</v>
      </c>
      <c r="H972" s="76">
        <f t="shared" si="2198"/>
        <v>4.7849999999999202</v>
      </c>
      <c r="I972" s="1">
        <f t="shared" si="2199"/>
        <v>0</v>
      </c>
      <c r="J972" s="22">
        <f t="shared" si="2200"/>
        <v>5.1510051375646697E-9</v>
      </c>
      <c r="K972" s="1">
        <f t="shared" si="2202"/>
        <v>2.6597954501232034E-8</v>
      </c>
      <c r="L972" s="1">
        <f t="shared" si="2203"/>
        <v>6.7519805076985136E-8</v>
      </c>
      <c r="M972" s="1">
        <f t="shared" si="2204"/>
        <v>1.4154345503636325E-7</v>
      </c>
      <c r="N972" s="1">
        <f t="shared" si="2205"/>
        <v>2.7059120430100577E-7</v>
      </c>
      <c r="O972" s="1">
        <f t="shared" si="2206"/>
        <v>4.894021735968287E-7</v>
      </c>
      <c r="P972" s="1">
        <f t="shared" si="2207"/>
        <v>8.5226413244751058E-7</v>
      </c>
      <c r="Q972" s="1">
        <f t="shared" si="2208"/>
        <v>1.4429117096382124E-6</v>
      </c>
      <c r="R972" s="1">
        <f t="shared" si="2209"/>
        <v>2.3889009651652579E-6</v>
      </c>
      <c r="S972" s="1">
        <f t="shared" si="2210"/>
        <v>3.8822284707639966E-6</v>
      </c>
      <c r="T972" s="1">
        <f t="shared" si="2211"/>
        <v>6.2085444342657328E-6</v>
      </c>
      <c r="U972" s="1">
        <f t="shared" si="2212"/>
        <v>9.7880315469597773E-6</v>
      </c>
      <c r="V972" s="1">
        <f t="shared" si="2213"/>
        <v>1.5231897351282201E-5</v>
      </c>
      <c r="W972" s="1">
        <f t="shared" si="2214"/>
        <v>2.3419463107291241E-5</v>
      </c>
      <c r="X972" s="1">
        <f t="shared" si="2215"/>
        <v>3.5602018460750909E-5</v>
      </c>
      <c r="Y972" s="1">
        <f t="shared" si="2216"/>
        <v>5.3540921885642733E-5</v>
      </c>
      <c r="Z972" s="1">
        <f t="shared" si="2217"/>
        <v>7.9688809610265439E-5</v>
      </c>
      <c r="AA972" s="1">
        <f t="shared" si="2218"/>
        <v>1.174241459281954E-4</v>
      </c>
      <c r="AB972" s="1">
        <f t="shared" si="2219"/>
        <v>1.7135058217075918E-4</v>
      </c>
      <c r="AC972" s="1">
        <f t="shared" si="2220"/>
        <v>2.4767352348920111E-4</v>
      </c>
      <c r="AD972" s="1">
        <f t="shared" si="2221"/>
        <v>3.54666720020457E-4</v>
      </c>
      <c r="AE972" s="1">
        <f t="shared" si="2222"/>
        <v>5.0324134740338305E-4</v>
      </c>
      <c r="AF972" s="1">
        <f t="shared" si="2223"/>
        <v>7.0762863240448975E-4</v>
      </c>
      <c r="AG972" s="1">
        <f t="shared" si="2224"/>
        <v>9.8618430623678265E-4</v>
      </c>
      <c r="AH972" s="1">
        <f t="shared" si="2225"/>
        <v>1.3623187315967569E-3</v>
      </c>
      <c r="AI972" s="1">
        <f t="shared" si="2226"/>
        <v>1.8655501906741465E-3</v>
      </c>
      <c r="AJ972" s="1">
        <f t="shared" si="2227"/>
        <v>2.5326703639329505E-3</v>
      </c>
      <c r="AK972" s="1">
        <f t="shared" si="2228"/>
        <v>3.409000426983522E-3</v>
      </c>
      <c r="AL972" s="1">
        <f t="shared" si="2229"/>
        <v>4.5497035792712633E-3</v>
      </c>
      <c r="AM972" s="1">
        <f t="shared" si="2230"/>
        <v>6.0211055548915014E-3</v>
      </c>
      <c r="AN972" s="1">
        <f t="shared" si="2231"/>
        <v>7.9019593787639422E-3</v>
      </c>
      <c r="AO972" s="1">
        <f t="shared" si="2232"/>
        <v>1.02845752318868E-2</v>
      </c>
      <c r="AP972" s="1">
        <f t="shared" si="2233"/>
        <v>1.3275721968842897E-2</v>
      </c>
      <c r="AQ972" s="1">
        <f t="shared" si="2234"/>
        <v>1.6997195023860601E-2</v>
      </c>
      <c r="AR972" s="1">
        <f t="shared" si="2235"/>
        <v>2.1585937752882877E-2</v>
      </c>
      <c r="AS972" s="1">
        <f t="shared" si="2236"/>
        <v>2.7193601350269332E-2</v>
      </c>
      <c r="AT972" s="1">
        <f t="shared" si="2237"/>
        <v>3.3985433922355722E-2</v>
      </c>
      <c r="AU972" s="1">
        <f t="shared" si="2238"/>
        <v>4.2138403404609295E-2</v>
      </c>
      <c r="AV972" s="1">
        <f t="shared" si="2239"/>
        <v>5.1838482631388398E-2</v>
      </c>
      <c r="AW972" s="1">
        <f t="shared" si="2240"/>
        <v>6.3277058229952984E-2</v>
      </c>
      <c r="AX972" s="1">
        <f t="shared" si="2241"/>
        <v>7.6646467546394842E-2</v>
      </c>
      <c r="AY972" s="1">
        <f t="shared" si="2242"/>
        <v>9.2134718059265597E-2</v>
      </c>
      <c r="AZ972" s="1">
        <f t="shared" si="2243"/>
        <v>0.10991949930914174</v>
      </c>
      <c r="BA972" s="1">
        <f t="shared" si="2244"/>
        <v>0.13016165501274657</v>
      </c>
      <c r="BB972" s="1">
        <f t="shared" si="2245"/>
        <v>0.15299833877053493</v>
      </c>
      <c r="BC972" s="1">
        <f t="shared" si="2246"/>
        <v>0.17853612619275838</v>
      </c>
      <c r="BD972" s="1">
        <f t="shared" si="2247"/>
        <v>0.20684439482182351</v>
      </c>
      <c r="BE972" s="1">
        <f t="shared" si="2248"/>
        <v>0.2379493066653573</v>
      </c>
      <c r="BF972" s="1">
        <f t="shared" si="2249"/>
        <v>0.27182873293394894</v>
      </c>
      <c r="BG972" s="1">
        <f t="shared" si="2250"/>
        <v>0.30840844427789038</v>
      </c>
      <c r="BH972" s="1">
        <f t="shared" si="2251"/>
        <v>0.34755985147606544</v>
      </c>
      <c r="BI972" s="1">
        <f t="shared" si="2252"/>
        <v>0.38909952187643598</v>
      </c>
      <c r="BJ972" s="1">
        <f t="shared" si="2253"/>
        <v>0.4327906184279619</v>
      </c>
      <c r="BK972" s="1">
        <f t="shared" si="2254"/>
        <v>0.47834631508143755</v>
      </c>
      <c r="BL972" s="1">
        <f t="shared" si="2255"/>
        <v>0.5254351403184625</v>
      </c>
      <c r="BM972" s="1">
        <f t="shared" si="2256"/>
        <v>0.57368809627422246</v>
      </c>
      <c r="BN972" s="1">
        <f t="shared" si="2257"/>
        <v>0.62270730153245035</v>
      </c>
      <c r="BO972" s="1">
        <f t="shared" si="2258"/>
        <v>0.67207581826606511</v>
      </c>
      <c r="BP972" s="1">
        <f t="shared" si="2259"/>
        <v>0.72136825532623816</v>
      </c>
      <c r="BQ972" s="1">
        <f t="shared" si="2260"/>
        <v>0.77016169320536021</v>
      </c>
      <c r="BR972" s="1">
        <f t="shared" si="2261"/>
        <v>0.81804645782609009</v>
      </c>
      <c r="BS972" s="1">
        <f t="shared" si="2262"/>
        <v>0.86463627910511376</v>
      </c>
      <c r="BT972" s="1">
        <f t="shared" si="2263"/>
        <v>0.90957740632367767</v>
      </c>
      <c r="BU972" s="1">
        <f t="shared" si="2264"/>
        <v>0.95255631257519591</v>
      </c>
      <c r="BV972" s="1">
        <f t="shared" si="2265"/>
        <v>0.99330570026180498</v>
      </c>
      <c r="BW972" s="1">
        <f t="shared" si="2266"/>
        <v>1.0316086127743849</v>
      </c>
      <c r="BX972" s="1">
        <f t="shared" si="2267"/>
        <v>1.0673005573590664</v>
      </c>
      <c r="BY972" s="1">
        <f t="shared" si="2268"/>
        <v>1.1002696438466184</v>
      </c>
      <c r="BZ972" s="1">
        <f t="shared" si="2269"/>
        <v>1.1304548369462992</v>
      </c>
      <c r="CA972" s="1">
        <f t="shared" si="2270"/>
        <v>1.157842500698788</v>
      </c>
      <c r="CB972" s="1">
        <f t="shared" si="2271"/>
        <v>1.1824614783286702</v>
      </c>
      <c r="CC972" s="1">
        <f t="shared" si="2272"/>
        <v>1.2043769966356896</v>
      </c>
      <c r="CD972" s="1">
        <f t="shared" si="2273"/>
        <v>1.2236837104070921</v>
      </c>
      <c r="CE972" s="1">
        <f t="shared" si="2274"/>
        <v>1.2404982099154016</v>
      </c>
      <c r="CF972" s="1">
        <f t="shared" si="2275"/>
        <v>1.2549513055503176</v>
      </c>
      <c r="CG972" s="1">
        <f t="shared" si="2276"/>
        <v>1.2671803812074907</v>
      </c>
      <c r="CH972" s="1">
        <f t="shared" si="2277"/>
        <v>1.2773220760184152</v>
      </c>
      <c r="CI972" s="1">
        <f t="shared" si="2278"/>
        <v>1.2855055163261289</v>
      </c>
      <c r="CJ972" s="1">
        <f t="shared" si="2279"/>
        <v>1.2918462802222761</v>
      </c>
      <c r="CK972" s="1">
        <f t="shared" si="2280"/>
        <v>1.2964412386012003</v>
      </c>
      <c r="CL972" s="1">
        <f t="shared" si="2281"/>
        <v>1.2993643818412621</v>
      </c>
      <c r="CM972" s="1">
        <f t="shared" si="2282"/>
        <v>1.3006637111747048</v>
      </c>
      <c r="CN972" s="1">
        <f t="shared" si="2283"/>
        <v>1.3003592488038767</v>
      </c>
      <c r="CO972" s="1">
        <f t="shared" si="2284"/>
        <v>1.2984422001645832</v>
      </c>
      <c r="CP972" s="1">
        <f t="shared" si="2285"/>
        <v>1.2948752839676534</v>
      </c>
      <c r="CQ972" s="1">
        <f t="shared" si="2286"/>
        <v>1.2895942288160582</v>
      </c>
      <c r="CR972" s="1">
        <f t="shared" si="2287"/>
        <v>1.2825104171720623</v>
      </c>
      <c r="CS972" s="1">
        <f t="shared" si="2288"/>
        <v>1.2735146362756895</v>
      </c>
      <c r="CT972" s="1">
        <f t="shared" si="2289"/>
        <v>1.2624818698163336</v>
      </c>
      <c r="CU972" s="1">
        <f t="shared" si="2290"/>
        <v>1.2492770330152889</v>
      </c>
      <c r="CV972" s="1">
        <f t="shared" si="2291"/>
        <v>1.2337615175210175</v>
      </c>
      <c r="CW972" s="1">
        <f t="shared" si="2292"/>
        <v>1.2158003724259077</v>
      </c>
      <c r="CX972" s="1">
        <f t="shared" si="2293"/>
        <v>1.1952699060741945</v>
      </c>
      <c r="CY972" s="1">
        <f t="shared" si="2294"/>
        <v>1.1720654533057255</v>
      </c>
      <c r="CZ972" s="1">
        <f t="shared" si="2295"/>
        <v>1.1461090181378013</v>
      </c>
      <c r="DA972" s="1">
        <f t="shared" si="2296"/>
        <v>1.1173564766498798</v>
      </c>
      <c r="DB972" s="1">
        <f t="shared" si="2297"/>
        <v>1.0858040128630237</v>
      </c>
      <c r="DC972" s="1">
        <f t="shared" si="2298"/>
        <v>1.0514934649553989</v>
      </c>
      <c r="DD972" s="1">
        <f t="shared" si="2299"/>
        <v>1.0145162824671941</v>
      </c>
      <c r="DE972" s="1">
        <f t="shared" si="2300"/>
        <v>0.97501583810126491</v>
      </c>
      <c r="DF972" s="1">
        <f t="shared" si="2301"/>
        <v>0.93318789960334925</v>
      </c>
      <c r="DG972" s="1">
        <f t="shared" si="2302"/>
        <v>0.88927914561166777</v>
      </c>
      <c r="DH972" s="1">
        <f t="shared" si="2303"/>
        <v>0.84358370030297591</v>
      </c>
      <c r="DI972" s="1">
        <f t="shared" si="2304"/>
        <v>0.79643775977936904</v>
      </c>
      <c r="DJ972" s="1">
        <f t="shared" si="2305"/>
        <v>0.74821248212851765</v>
      </c>
      <c r="DK972" s="1">
        <f t="shared" si="2306"/>
        <v>0.69930540619601378</v>
      </c>
      <c r="DL972" s="1">
        <f t="shared" si="2307"/>
        <v>0.65013074471377097</v>
      </c>
      <c r="DM972" s="1">
        <f t="shared" si="2308"/>
        <v>0.60110895963819821</v>
      </c>
      <c r="DN972" s="1">
        <f t="shared" si="2309"/>
        <v>0.55265606673157441</v>
      </c>
      <c r="DO972" s="1">
        <f t="shared" si="2310"/>
        <v>0.50517312962251593</v>
      </c>
      <c r="DP972" s="1">
        <f t="shared" si="2311"/>
        <v>0.45903638982018047</v>
      </c>
      <c r="DQ972" s="1">
        <f t="shared" si="2312"/>
        <v>0.4145884394959034</v>
      </c>
      <c r="DR972" s="1">
        <f t="shared" si="2313"/>
        <v>0.37213078129779448</v>
      </c>
      <c r="DS972" s="1">
        <f t="shared" si="2314"/>
        <v>0.33191803870764569</v>
      </c>
      <c r="DT972" s="1">
        <f t="shared" si="2315"/>
        <v>0.29415398740146742</v>
      </c>
      <c r="DU972" s="1">
        <f t="shared" si="2316"/>
        <v>0.25898947935729355</v>
      </c>
      <c r="DV972" s="1">
        <f t="shared" si="2317"/>
        <v>0.22652223381919084</v>
      </c>
      <c r="DW972" s="1">
        <f t="shared" si="2318"/>
        <v>0.19679837899612065</v>
      </c>
      <c r="DX972" s="1">
        <f t="shared" si="2319"/>
        <v>0.16981555094596298</v>
      </c>
      <c r="DY972" s="1">
        <f t="shared" si="2320"/>
        <v>0.14552729556255231</v>
      </c>
      <c r="DZ972" s="1">
        <f t="shared" si="2321"/>
        <v>0.1238484785002332</v>
      </c>
      <c r="EA972" s="1">
        <f t="shared" si="2322"/>
        <v>0.10466138716692712</v>
      </c>
      <c r="EB972" s="1">
        <f t="shared" si="2323"/>
        <v>8.7822207969585384E-2</v>
      </c>
      <c r="EC972" s="1">
        <f t="shared" si="2324"/>
        <v>7.316757882651935E-2</v>
      </c>
      <c r="ED972" s="1">
        <f t="shared" si="2325"/>
        <v>6.0520948533097266E-2</v>
      </c>
      <c r="EE972" s="1">
        <f t="shared" si="2326"/>
        <v>4.9698517144318735E-2</v>
      </c>
      <c r="EF972" s="1">
        <f t="shared" si="2327"/>
        <v>4.0514581060619434E-2</v>
      </c>
      <c r="EG972" s="1">
        <f t="shared" si="2328"/>
        <v>3.2786158948635007E-2</v>
      </c>
      <c r="EH972" s="1">
        <f t="shared" si="2329"/>
        <v>2.6336826318246923E-2</v>
      </c>
      <c r="EI972" s="1">
        <f t="shared" si="2330"/>
        <v>2.0999734414803219E-2</v>
      </c>
      <c r="EJ972" s="1">
        <f t="shared" si="2331"/>
        <v>1.6619830710100678E-2</v>
      </c>
      <c r="EK972" s="1">
        <f t="shared" si="2332"/>
        <v>1.3055332129794357E-2</v>
      </c>
      <c r="EL972" s="1">
        <f t="shared" si="2333"/>
        <v>1.0178527472954408E-2</v>
      </c>
      <c r="EM972" s="1">
        <f t="shared" si="2334"/>
        <v>7.8760022128229329E-3</v>
      </c>
      <c r="EN972" s="1">
        <f t="shared" si="2335"/>
        <v>6.0483875618441048E-3</v>
      </c>
      <c r="EO972" s="1">
        <f t="shared" si="2336"/>
        <v>4.6097373279483066E-3</v>
      </c>
      <c r="EP972" s="1">
        <f t="shared" si="2337"/>
        <v>3.4866319562833707E-3</v>
      </c>
      <c r="EQ972" s="1">
        <f t="shared" si="2338"/>
        <v>2.6171006456589705E-3</v>
      </c>
      <c r="ER972" s="1">
        <f t="shared" si="2339"/>
        <v>1.9494409527985254E-3</v>
      </c>
      <c r="ES972" s="1">
        <f t="shared" si="2340"/>
        <v>1.4410021380292135E-3</v>
      </c>
      <c r="ET972" s="1">
        <f t="shared" si="2341"/>
        <v>1.0569847570812971E-3</v>
      </c>
      <c r="EU972" s="1">
        <f t="shared" si="2342"/>
        <v>7.6929550989112685E-4</v>
      </c>
      <c r="EV972" s="1">
        <f t="shared" si="2343"/>
        <v>5.5548367981102394E-4</v>
      </c>
      <c r="EW972" s="1">
        <f t="shared" si="2344"/>
        <v>3.9777388980696951E-4</v>
      </c>
      <c r="EX972" s="1">
        <f t="shared" si="2345"/>
        <v>2.8219928948265238E-4</v>
      </c>
      <c r="EY972" s="1">
        <f t="shared" si="2346"/>
        <v>1.9782921941279827E-4</v>
      </c>
      <c r="EZ972" s="1">
        <f t="shared" si="2347"/>
        <v>1.3607497871818394E-4</v>
      </c>
      <c r="FA972" s="1">
        <f t="shared" si="2348"/>
        <v>9.0045060176884467E-5</v>
      </c>
      <c r="FB972" s="1">
        <f t="shared" si="2349"/>
        <v>5.3904804210169918E-5</v>
      </c>
      <c r="FC972" s="1">
        <f t="shared" si="2350"/>
        <v>2.2171358462630921E-5</v>
      </c>
      <c r="FD972" s="75">
        <f t="shared" si="2201"/>
        <v>-2.2171358462630921E-5</v>
      </c>
    </row>
    <row r="973" spans="7:160" x14ac:dyDescent="0.35">
      <c r="G973" t="str">
        <f t="shared" si="2197"/>
        <v>Refd, t=4.79</v>
      </c>
      <c r="H973" s="76">
        <f t="shared" si="2198"/>
        <v>4.7899999999999201</v>
      </c>
      <c r="I973" s="1">
        <f t="shared" si="2199"/>
        <v>0</v>
      </c>
      <c r="J973" s="22">
        <f t="shared" si="2200"/>
        <v>5.09489381942963E-9</v>
      </c>
      <c r="K973" s="1">
        <f t="shared" si="2202"/>
        <v>2.6308355583943925E-8</v>
      </c>
      <c r="L973" s="1">
        <f t="shared" si="2203"/>
        <v>6.6785427150798731E-8</v>
      </c>
      <c r="M973" s="1">
        <f t="shared" si="2204"/>
        <v>1.4000644333261521E-7</v>
      </c>
      <c r="N973" s="1">
        <f t="shared" si="2205"/>
        <v>2.6765921458450717E-7</v>
      </c>
      <c r="O973" s="1">
        <f t="shared" si="2206"/>
        <v>4.8411356955883871E-7</v>
      </c>
      <c r="P973" s="1">
        <f t="shared" si="2207"/>
        <v>8.4308413079222076E-7</v>
      </c>
      <c r="Q973" s="1">
        <f t="shared" si="2208"/>
        <v>1.4274281794991617E-6</v>
      </c>
      <c r="R973" s="1">
        <f t="shared" si="2209"/>
        <v>2.3633763718659608E-6</v>
      </c>
      <c r="S973" s="1">
        <f t="shared" si="2210"/>
        <v>3.8409483779422619E-6</v>
      </c>
      <c r="T973" s="1">
        <f t="shared" si="2211"/>
        <v>6.1428822249267218E-6</v>
      </c>
      <c r="U973" s="1">
        <f t="shared" si="2212"/>
        <v>9.6851227764273674E-6</v>
      </c>
      <c r="V973" s="1">
        <f t="shared" si="2213"/>
        <v>1.5072784681484569E-5</v>
      </c>
      <c r="W973" s="1">
        <f t="shared" si="2214"/>
        <v>2.3176533600201903E-5</v>
      </c>
      <c r="X973" s="1">
        <f t="shared" si="2215"/>
        <v>3.5235509047601425E-5</v>
      </c>
      <c r="Y973" s="1">
        <f t="shared" si="2216"/>
        <v>5.2994216634946562E-5</v>
      </c>
      <c r="Z973" s="1">
        <f t="shared" si="2217"/>
        <v>7.8882195457486332E-5</v>
      </c>
      <c r="AA973" s="1">
        <f t="shared" si="2218"/>
        <v>1.1624663447459539E-4</v>
      </c>
      <c r="AB973" s="1">
        <f t="shared" si="2219"/>
        <v>1.6964934818526297E-4</v>
      </c>
      <c r="AC973" s="1">
        <f t="shared" si="2220"/>
        <v>2.4524046180013343E-4</v>
      </c>
      <c r="AD973" s="1">
        <f t="shared" si="2221"/>
        <v>3.5122158945302131E-4</v>
      </c>
      <c r="AE973" s="1">
        <f t="shared" si="2222"/>
        <v>4.9841096316229744E-4</v>
      </c>
      <c r="AF973" s="1">
        <f t="shared" si="2223"/>
        <v>7.0092159845092908E-4</v>
      </c>
      <c r="AG973" s="1">
        <f t="shared" si="2224"/>
        <v>9.7696085968111755E-4</v>
      </c>
      <c r="AH973" s="1">
        <f t="shared" si="2225"/>
        <v>1.3497554152833444E-3</v>
      </c>
      <c r="AI973" s="1">
        <f t="shared" si="2226"/>
        <v>1.8485992905430259E-3</v>
      </c>
      <c r="AJ973" s="1">
        <f t="shared" si="2227"/>
        <v>2.5100143545672545E-3</v>
      </c>
      <c r="AK973" s="1">
        <f t="shared" si="2228"/>
        <v>3.3790020677854048E-3</v>
      </c>
      <c r="AL973" s="1">
        <f t="shared" si="2229"/>
        <v>4.510352794207962E-3</v>
      </c>
      <c r="AM973" s="1">
        <f t="shared" si="2230"/>
        <v>5.9699648012347395E-3</v>
      </c>
      <c r="AN973" s="1">
        <f t="shared" si="2231"/>
        <v>7.8361098445321933E-3</v>
      </c>
      <c r="AO973" s="1">
        <f t="shared" si="2232"/>
        <v>1.0200566865515067E-2</v>
      </c>
      <c r="AP973" s="1">
        <f t="shared" si="2233"/>
        <v>1.3169530993078993E-2</v>
      </c>
      <c r="AQ973" s="1">
        <f t="shared" si="2234"/>
        <v>1.6864193162307275E-2</v>
      </c>
      <c r="AR973" s="1">
        <f t="shared" si="2235"/>
        <v>2.1420877835689908E-2</v>
      </c>
      <c r="AS973" s="1">
        <f t="shared" si="2236"/>
        <v>2.6990624193341767E-2</v>
      </c>
      <c r="AT973" s="1">
        <f t="shared" si="2237"/>
        <v>3.3738101320231383E-2</v>
      </c>
      <c r="AU973" s="1">
        <f t="shared" si="2238"/>
        <v>4.1839761676140882E-2</v>
      </c>
      <c r="AV973" s="1">
        <f t="shared" si="2239"/>
        <v>5.1481160360004587E-2</v>
      </c>
      <c r="AW973" s="1">
        <f t="shared" si="2240"/>
        <v>6.2853400620552211E-2</v>
      </c>
      <c r="AX973" s="1">
        <f t="shared" si="2241"/>
        <v>7.614870818404651E-2</v>
      </c>
      <c r="AY973" s="1">
        <f t="shared" si="2242"/>
        <v>9.1555186843289782E-2</v>
      </c>
      <c r="AZ973" s="1">
        <f t="shared" si="2243"/>
        <v>0.10925086303279082</v>
      </c>
      <c r="BA973" s="1">
        <f t="shared" si="2244"/>
        <v>0.12939718458683294</v>
      </c>
      <c r="BB973" s="1">
        <f t="shared" si="2245"/>
        <v>0.15213219460782196</v>
      </c>
      <c r="BC973" s="1">
        <f t="shared" si="2246"/>
        <v>0.17756365096426543</v>
      </c>
      <c r="BD973" s="1">
        <f t="shared" si="2247"/>
        <v>0.20576240086528705</v>
      </c>
      <c r="BE973" s="1">
        <f t="shared" si="2248"/>
        <v>0.23675634396562856</v>
      </c>
      <c r="BF973" s="1">
        <f t="shared" si="2249"/>
        <v>0.27052532297899301</v>
      </c>
      <c r="BG973" s="1">
        <f t="shared" si="2250"/>
        <v>0.30699726535561322</v>
      </c>
      <c r="BH973" s="1">
        <f t="shared" si="2251"/>
        <v>0.34604586219227668</v>
      </c>
      <c r="BI973" s="1">
        <f t="shared" si="2252"/>
        <v>0.3874900118481992</v>
      </c>
      <c r="BJ973" s="1">
        <f t="shared" si="2253"/>
        <v>0.43109517816699322</v>
      </c>
      <c r="BK973" s="1">
        <f t="shared" si="2254"/>
        <v>0.47657672087874597</v>
      </c>
      <c r="BL973" s="1">
        <f t="shared" si="2255"/>
        <v>0.52360515425332821</v>
      </c>
      <c r="BM973" s="1">
        <f t="shared" si="2256"/>
        <v>0.57181318602168663</v>
      </c>
      <c r="BN973" s="1">
        <f t="shared" si="2257"/>
        <v>0.62080428912342722</v>
      </c>
      <c r="BO973" s="1">
        <f t="shared" si="2258"/>
        <v>0.67016247104435189</v>
      </c>
      <c r="BP973" s="1">
        <f t="shared" si="2259"/>
        <v>0.71946283574782677</v>
      </c>
      <c r="BQ973" s="1">
        <f t="shared" si="2260"/>
        <v>0.76828248658447174</v>
      </c>
      <c r="BR973" s="1">
        <f t="shared" si="2261"/>
        <v>0.81621129846539842</v>
      </c>
      <c r="BS973" s="1">
        <f t="shared" si="2262"/>
        <v>0.86286209535691649</v>
      </c>
      <c r="BT973" s="1">
        <f t="shared" si="2263"/>
        <v>0.90787980401131807</v>
      </c>
      <c r="BU973" s="1">
        <f t="shared" si="2264"/>
        <v>0.95094921395150034</v>
      </c>
      <c r="BV973" s="1">
        <f t="shared" si="2265"/>
        <v>0.99180105247077455</v>
      </c>
      <c r="BW973" s="1">
        <f t="shared" si="2266"/>
        <v>1.0302161758594535</v>
      </c>
      <c r="BX973" s="1">
        <f t="shared" si="2267"/>
        <v>1.0660277775169249</v>
      </c>
      <c r="BY973" s="1">
        <f t="shared" si="2268"/>
        <v>1.0991216131699424</v>
      </c>
      <c r="BZ973" s="1">
        <f t="shared" si="2269"/>
        <v>1.1294343366334976</v>
      </c>
      <c r="CA973" s="1">
        <f t="shared" si="2270"/>
        <v>1.1569501209026698</v>
      </c>
      <c r="CB973" s="1">
        <f t="shared" si="2271"/>
        <v>1.1816958046833161</v>
      </c>
      <c r="CC973" s="1">
        <f t="shared" si="2272"/>
        <v>1.2037348511881794</v>
      </c>
      <c r="CD973" s="1">
        <f t="shared" si="2273"/>
        <v>1.2231604332591228</v>
      </c>
      <c r="CE973" s="1">
        <f t="shared" si="2274"/>
        <v>1.2400879673453715</v>
      </c>
      <c r="CF973" s="1">
        <f t="shared" si="2275"/>
        <v>1.2546474106676913</v>
      </c>
      <c r="CG973" s="1">
        <f t="shared" si="2276"/>
        <v>1.2669756141620976</v>
      </c>
      <c r="CH973" s="1">
        <f t="shared" si="2277"/>
        <v>1.2772089922838032</v>
      </c>
      <c r="CI973" s="1">
        <f t="shared" si="2278"/>
        <v>1.2854767334151245</v>
      </c>
      <c r="CJ973" s="1">
        <f t="shared" si="2279"/>
        <v>1.2918947351910881</v>
      </c>
      <c r="CK973" s="1">
        <f t="shared" si="2280"/>
        <v>1.2965604106887734</v>
      </c>
      <c r="CL973" s="1">
        <f t="shared" si="2281"/>
        <v>1.2995484764363621</v>
      </c>
      <c r="CM973" s="1">
        <f t="shared" si="2282"/>
        <v>1.3009078029070773</v>
      </c>
      <c r="CN973" s="1">
        <f t="shared" si="2283"/>
        <v>1.3006593828646238</v>
      </c>
      <c r="CO973" s="1">
        <f t="shared" si="2284"/>
        <v>1.2987954519654676</v>
      </c>
      <c r="CP973" s="1">
        <f t="shared" si="2285"/>
        <v>1.2952797779796621</v>
      </c>
      <c r="CQ973" s="1">
        <f t="shared" si="2286"/>
        <v>1.2900491179457885</v>
      </c>
      <c r="CR973" s="1">
        <f t="shared" si="2287"/>
        <v>1.2830158244223293</v>
      </c>
      <c r="CS973" s="1">
        <f t="shared" si="2288"/>
        <v>1.2740715607842443</v>
      </c>
      <c r="CT973" s="1">
        <f t="shared" si="2289"/>
        <v>1.2630920597591981</v>
      </c>
      <c r="CU973" s="1">
        <f t="shared" si="2290"/>
        <v>1.2499428283681284</v>
      </c>
      <c r="CV973" s="1">
        <f t="shared" si="2291"/>
        <v>1.2344856663361674</v>
      </c>
      <c r="CW973" s="1">
        <f t="shared" si="2292"/>
        <v>1.2165858251143098</v>
      </c>
      <c r="CX973" s="1">
        <f t="shared" si="2293"/>
        <v>1.1961195931545079</v>
      </c>
      <c r="CY973" s="1">
        <f t="shared" si="2294"/>
        <v>1.1729820531358648</v>
      </c>
      <c r="CZ973" s="1">
        <f t="shared" si="2295"/>
        <v>1.1470947221852477</v>
      </c>
      <c r="DA973" s="1">
        <f t="shared" si="2296"/>
        <v>1.1184127607724696</v>
      </c>
      <c r="DB973" s="1">
        <f t="shared" si="2297"/>
        <v>1.0869314237374688</v>
      </c>
      <c r="DC973" s="1">
        <f t="shared" si="2298"/>
        <v>1.0526914310856814</v>
      </c>
      <c r="DD973" s="1">
        <f t="shared" si="2299"/>
        <v>1.0157829590259297</v>
      </c>
      <c r="DE973" s="1">
        <f t="shared" si="2300"/>
        <v>0.97634799413174889</v>
      </c>
      <c r="DF973" s="1">
        <f t="shared" si="2301"/>
        <v>0.93458085480797426</v>
      </c>
      <c r="DG973" s="1">
        <f t="shared" si="2302"/>
        <v>0.89072676209280477</v>
      </c>
      <c r="DH973" s="1">
        <f t="shared" si="2303"/>
        <v>0.8450784322765299</v>
      </c>
      <c r="DI973" s="1">
        <f t="shared" si="2304"/>
        <v>0.7979707615699142</v>
      </c>
      <c r="DJ973" s="1">
        <f t="shared" si="2305"/>
        <v>0.74977377184083449</v>
      </c>
      <c r="DK973" s="1">
        <f t="shared" si="2306"/>
        <v>0.70088407953283127</v>
      </c>
      <c r="DL973" s="1">
        <f t="shared" si="2307"/>
        <v>0.65171523067842252</v>
      </c>
      <c r="DM973" s="1">
        <f t="shared" si="2308"/>
        <v>0.60268730752352118</v>
      </c>
      <c r="DN973" s="1">
        <f t="shared" si="2309"/>
        <v>0.55421625202904912</v>
      </c>
      <c r="DO973" s="1">
        <f t="shared" si="2310"/>
        <v>0.50670336542481065</v>
      </c>
      <c r="DP973" s="1">
        <f t="shared" si="2311"/>
        <v>0.46052543001953178</v>
      </c>
      <c r="DQ973" s="1">
        <f t="shared" si="2312"/>
        <v>0.41602586062288971</v>
      </c>
      <c r="DR973" s="1">
        <f t="shared" si="2313"/>
        <v>0.37350723115983708</v>
      </c>
      <c r="DS973" s="1">
        <f t="shared" si="2314"/>
        <v>0.33322544197462678</v>
      </c>
      <c r="DT973" s="1">
        <f t="shared" si="2315"/>
        <v>0.29538570079806115</v>
      </c>
      <c r="DU973" s="1">
        <f t="shared" si="2316"/>
        <v>0.26014039197292976</v>
      </c>
      <c r="DV973" s="1">
        <f t="shared" si="2317"/>
        <v>0.22758881103286649</v>
      </c>
      <c r="DW973" s="1">
        <f t="shared" si="2318"/>
        <v>0.19777865142921666</v>
      </c>
      <c r="DX973" s="1">
        <f t="shared" si="2319"/>
        <v>0.17070905251251192</v>
      </c>
      <c r="DY973" s="1">
        <f t="shared" si="2320"/>
        <v>0.14633495692456469</v>
      </c>
      <c r="DZ973" s="1">
        <f t="shared" si="2321"/>
        <v>0.12457248393915182</v>
      </c>
      <c r="EA973" s="1">
        <f t="shared" si="2322"/>
        <v>0.10530500398286291</v>
      </c>
      <c r="EB973" s="1">
        <f t="shared" si="2323"/>
        <v>8.8389597999529626E-2</v>
      </c>
      <c r="EC973" s="1">
        <f t="shared" si="2324"/>
        <v>7.366360156008625E-2</v>
      </c>
      <c r="ED973" s="1">
        <f t="shared" si="2325"/>
        <v>6.0950964668497448E-2</v>
      </c>
      <c r="EE973" s="1">
        <f t="shared" si="2326"/>
        <v>5.006820036752118E-2</v>
      </c>
      <c r="EF973" s="1">
        <f t="shared" si="2327"/>
        <v>4.0829744465330102E-2</v>
      </c>
      <c r="EG973" s="1">
        <f t="shared" si="2328"/>
        <v>3.3052600969381722E-2</v>
      </c>
      <c r="EH973" s="1">
        <f t="shared" si="2329"/>
        <v>2.6560199445477814E-2</v>
      </c>
      <c r="EI973" s="1">
        <f t="shared" si="2330"/>
        <v>2.1185438408698003E-2</v>
      </c>
      <c r="EJ973" s="1">
        <f t="shared" si="2331"/>
        <v>1.677293061847095E-2</v>
      </c>
      <c r="EK973" s="1">
        <f t="shared" si="2332"/>
        <v>1.3180500211116542E-2</v>
      </c>
      <c r="EL973" s="1">
        <f t="shared" si="2333"/>
        <v>1.0280007169297061E-2</v>
      </c>
      <c r="EM973" s="1">
        <f t="shared" si="2334"/>
        <v>7.9575916261280036E-3</v>
      </c>
      <c r="EN973" s="1">
        <f t="shared" si="2335"/>
        <v>6.1134394563044743E-3</v>
      </c>
      <c r="EO973" s="1">
        <f t="shared" si="2336"/>
        <v>4.6611724894736273E-3</v>
      </c>
      <c r="EP973" s="1">
        <f t="shared" si="2337"/>
        <v>3.5269627532068825E-3</v>
      </c>
      <c r="EQ973" s="1">
        <f t="shared" si="2338"/>
        <v>2.6484618113027871E-3</v>
      </c>
      <c r="ER973" s="1">
        <f t="shared" si="2339"/>
        <v>1.9736249056303973E-3</v>
      </c>
      <c r="ES973" s="1">
        <f t="shared" si="2340"/>
        <v>1.4594965249600041E-3</v>
      </c>
      <c r="ET973" s="1">
        <f t="shared" si="2341"/>
        <v>1.0710103094752053E-3</v>
      </c>
      <c r="EU973" s="1">
        <f t="shared" si="2342"/>
        <v>7.7984270467222941E-4</v>
      </c>
      <c r="EV973" s="1">
        <f t="shared" si="2343"/>
        <v>5.6334706974728267E-4</v>
      </c>
      <c r="EW973" s="1">
        <f t="shared" si="2344"/>
        <v>4.0358328249554952E-4</v>
      </c>
      <c r="EX973" s="1">
        <f t="shared" si="2345"/>
        <v>2.8644719141065475E-4</v>
      </c>
      <c r="EY973" s="1">
        <f t="shared" si="2346"/>
        <v>2.0089409695634396E-4</v>
      </c>
      <c r="EZ973" s="1">
        <f t="shared" si="2347"/>
        <v>1.382398941860943E-4</v>
      </c>
      <c r="FA973" s="1">
        <f t="shared" si="2348"/>
        <v>9.1511078549848048E-5</v>
      </c>
      <c r="FB973" s="1">
        <f t="shared" si="2349"/>
        <v>5.4798175325476054E-5</v>
      </c>
      <c r="FC973" s="1">
        <f t="shared" si="2350"/>
        <v>2.2542768317514735E-5</v>
      </c>
      <c r="FD973" s="75">
        <f t="shared" si="2201"/>
        <v>-2.2542768317514735E-5</v>
      </c>
    </row>
    <row r="974" spans="7:160" x14ac:dyDescent="0.35">
      <c r="G974" t="str">
        <f t="shared" si="2197"/>
        <v>Refd, t=4.79</v>
      </c>
      <c r="H974" s="76">
        <f t="shared" si="2198"/>
        <v>4.79499999999992</v>
      </c>
      <c r="I974" s="1">
        <f t="shared" si="2199"/>
        <v>0</v>
      </c>
      <c r="J974" s="22">
        <f t="shared" si="2200"/>
        <v>5.0394007547913321E-9</v>
      </c>
      <c r="K974" s="1">
        <f t="shared" si="2202"/>
        <v>2.6021946015600007E-8</v>
      </c>
      <c r="L974" s="1">
        <f t="shared" si="2203"/>
        <v>6.6059128294432647E-8</v>
      </c>
      <c r="M974" s="1">
        <f t="shared" si="2204"/>
        <v>1.384863131682427E-7</v>
      </c>
      <c r="N974" s="1">
        <f t="shared" si="2205"/>
        <v>2.6475935768887288E-7</v>
      </c>
      <c r="O974" s="1">
        <f t="shared" si="2206"/>
        <v>4.7888276691553974E-7</v>
      </c>
      <c r="P974" s="1">
        <f t="shared" si="2207"/>
        <v>8.3400413148738565E-7</v>
      </c>
      <c r="Q974" s="1">
        <f t="shared" si="2208"/>
        <v>1.4121126712955704E-6</v>
      </c>
      <c r="R974" s="1">
        <f t="shared" si="2209"/>
        <v>2.3381275439600307E-6</v>
      </c>
      <c r="S974" s="1">
        <f t="shared" si="2210"/>
        <v>3.8001120571151535E-6</v>
      </c>
      <c r="T974" s="1">
        <f t="shared" si="2211"/>
        <v>6.0779219916813945E-6</v>
      </c>
      <c r="U974" s="1">
        <f t="shared" si="2212"/>
        <v>9.5833074361871626E-6</v>
      </c>
      <c r="V974" s="1">
        <f t="shared" si="2213"/>
        <v>1.4915351255089192E-5</v>
      </c>
      <c r="W974" s="1">
        <f t="shared" si="2214"/>
        <v>2.2936149110424073E-5</v>
      </c>
      <c r="X974" s="1">
        <f t="shared" si="2215"/>
        <v>3.4872808720980077E-5</v>
      </c>
      <c r="Y974" s="1">
        <f t="shared" si="2216"/>
        <v>5.2453144247701695E-5</v>
      </c>
      <c r="Z974" s="1">
        <f t="shared" si="2217"/>
        <v>7.8083814865167385E-5</v>
      </c>
      <c r="AA974" s="1">
        <f t="shared" si="2218"/>
        <v>1.1508102250510159E-4</v>
      </c>
      <c r="AB974" s="1">
        <f t="shared" si="2219"/>
        <v>1.679651221631098E-4</v>
      </c>
      <c r="AC974" s="1">
        <f t="shared" si="2220"/>
        <v>2.4283144588044316E-4</v>
      </c>
      <c r="AD974" s="1">
        <f t="shared" si="2221"/>
        <v>3.4781009048364623E-4</v>
      </c>
      <c r="AE974" s="1">
        <f t="shared" si="2222"/>
        <v>4.9362711873129407E-4</v>
      </c>
      <c r="AF974" s="1">
        <f t="shared" si="2223"/>
        <v>6.9427828865792102E-4</v>
      </c>
      <c r="AG974" s="1">
        <f t="shared" si="2224"/>
        <v>9.6782375283522453E-4</v>
      </c>
      <c r="AH974" s="1">
        <f t="shared" si="2225"/>
        <v>1.3373078594870603E-3</v>
      </c>
      <c r="AI974" s="1">
        <f t="shared" si="2226"/>
        <v>1.8318019805347537E-3</v>
      </c>
      <c r="AJ974" s="1">
        <f t="shared" si="2227"/>
        <v>2.4875600064800953E-3</v>
      </c>
      <c r="AK974" s="1">
        <f t="shared" si="2228"/>
        <v>3.3492657295623803E-3</v>
      </c>
      <c r="AL974" s="1">
        <f t="shared" si="2229"/>
        <v>4.4713389057726228E-3</v>
      </c>
      <c r="AM974" s="1">
        <f t="shared" si="2230"/>
        <v>5.9192526869924419E-3</v>
      </c>
      <c r="AN974" s="1">
        <f t="shared" si="2231"/>
        <v>7.7707999516143872E-3</v>
      </c>
      <c r="AO974" s="1">
        <f t="shared" si="2232"/>
        <v>1.0117230722604679E-2</v>
      </c>
      <c r="AP974" s="1">
        <f t="shared" si="2233"/>
        <v>1.3064168512356285E-2</v>
      </c>
      <c r="AQ974" s="1">
        <f t="shared" si="2234"/>
        <v>1.6732201484881918E-2</v>
      </c>
      <c r="AR974" s="1">
        <f t="shared" si="2235"/>
        <v>2.1257036363063038E-2</v>
      </c>
      <c r="AS974" s="1">
        <f t="shared" si="2236"/>
        <v>2.6789100682465421E-2</v>
      </c>
      <c r="AT974" s="1">
        <f t="shared" si="2237"/>
        <v>3.3492483875925572E-2</v>
      </c>
      <c r="AU974" s="1">
        <f t="shared" si="2238"/>
        <v>4.1543121087160184E-2</v>
      </c>
      <c r="AV974" s="1">
        <f t="shared" si="2239"/>
        <v>5.112614644393719E-2</v>
      </c>
      <c r="AW974" s="1">
        <f t="shared" si="2240"/>
        <v>6.2432375041158027E-2</v>
      </c>
      <c r="AX974" s="1">
        <f t="shared" si="2241"/>
        <v>7.5653914586614829E-2</v>
      </c>
      <c r="AY974" s="1">
        <f t="shared" si="2242"/>
        <v>9.0978957160049251E-2</v>
      </c>
      <c r="AZ974" s="1">
        <f t="shared" si="2243"/>
        <v>0.10858585652257507</v>
      </c>
      <c r="BA974" s="1">
        <f t="shared" si="2244"/>
        <v>0.1286366537124759</v>
      </c>
      <c r="BB974" s="1">
        <f t="shared" si="2245"/>
        <v>0.15127026937826218</v>
      </c>
      <c r="BC974" s="1">
        <f t="shared" si="2246"/>
        <v>0.17659563106012008</v>
      </c>
      <c r="BD974" s="1">
        <f t="shared" si="2247"/>
        <v>0.2046850429246258</v>
      </c>
      <c r="BE974" s="1">
        <f t="shared" si="2248"/>
        <v>0.23556813002620253</v>
      </c>
      <c r="BF974" s="1">
        <f t="shared" si="2249"/>
        <v>0.26922669542861205</v>
      </c>
      <c r="BG974" s="1">
        <f t="shared" si="2250"/>
        <v>0.30559081396836801</v>
      </c>
      <c r="BH974" s="1">
        <f t="shared" si="2251"/>
        <v>0.34453645000284033</v>
      </c>
      <c r="BI974" s="1">
        <f t="shared" si="2252"/>
        <v>0.38588482874769625</v>
      </c>
      <c r="BJ974" s="1">
        <f t="shared" si="2253"/>
        <v>0.42940371412280859</v>
      </c>
      <c r="BK974" s="1">
        <f t="shared" si="2254"/>
        <v>0.47481065444033849</v>
      </c>
      <c r="BL974" s="1">
        <f t="shared" si="2255"/>
        <v>0.52177815628924118</v>
      </c>
      <c r="BM974" s="1">
        <f t="shared" si="2256"/>
        <v>0.5699406431662043</v>
      </c>
      <c r="BN974" s="1">
        <f t="shared" si="2257"/>
        <v>0.61890295588649757</v>
      </c>
      <c r="BO974" s="1">
        <f t="shared" si="2258"/>
        <v>0.66825006363788142</v>
      </c>
      <c r="BP974" s="1">
        <f t="shared" si="2259"/>
        <v>0.71755758410582571</v>
      </c>
      <c r="BQ974" s="1">
        <f t="shared" si="2260"/>
        <v>0.76640266354929509</v>
      </c>
      <c r="BR974" s="1">
        <f t="shared" si="2261"/>
        <v>0.81437474649109776</v>
      </c>
      <c r="BS974" s="1">
        <f t="shared" si="2262"/>
        <v>0.86108577124221997</v>
      </c>
      <c r="BT974" s="1">
        <f t="shared" si="2263"/>
        <v>0.90617936111196717</v>
      </c>
      <c r="BU974" s="1">
        <f t="shared" si="2264"/>
        <v>0.94933863912194927</v>
      </c>
      <c r="BV974" s="1">
        <f t="shared" si="2265"/>
        <v>0.9902923718216543</v>
      </c>
      <c r="BW974" s="1">
        <f t="shared" si="2266"/>
        <v>1.0288192395317788</v>
      </c>
      <c r="BX974" s="1">
        <f t="shared" si="2267"/>
        <v>1.0647501293552308</v>
      </c>
      <c r="BY974" s="1">
        <f t="shared" si="2268"/>
        <v>1.0979684467328803</v>
      </c>
      <c r="BZ974" s="1">
        <f t="shared" si="2269"/>
        <v>1.1284085347134694</v>
      </c>
      <c r="CA974" s="1">
        <f t="shared" si="2270"/>
        <v>1.1560523719052467</v>
      </c>
      <c r="CB974" s="1">
        <f t="shared" si="2271"/>
        <v>1.1809247860590666</v>
      </c>
      <c r="CC974" s="1">
        <f t="shared" si="2272"/>
        <v>1.2030874677631909</v>
      </c>
      <c r="CD974" s="1">
        <f t="shared" si="2273"/>
        <v>1.2226320968502198</v>
      </c>
      <c r="CE974" s="1">
        <f t="shared" si="2274"/>
        <v>1.2396729034713259</v>
      </c>
      <c r="CF974" s="1">
        <f t="shared" si="2275"/>
        <v>1.2543389784103465</v>
      </c>
      <c r="CG974" s="1">
        <f t="shared" si="2276"/>
        <v>1.2667666261679462</v>
      </c>
      <c r="CH974" s="1">
        <f t="shared" si="2277"/>
        <v>1.2770920233653211</v>
      </c>
      <c r="CI974" s="1">
        <f t="shared" si="2278"/>
        <v>1.2854444080303475</v>
      </c>
      <c r="CJ974" s="1">
        <f t="shared" si="2279"/>
        <v>1.2919399860666003</v>
      </c>
      <c r="CK974" s="1">
        <f t="shared" si="2280"/>
        <v>1.2966767028382327</v>
      </c>
      <c r="CL974" s="1">
        <f t="shared" si="2281"/>
        <v>1.2997299926761843</v>
      </c>
      <c r="CM974" s="1">
        <f t="shared" si="2282"/>
        <v>1.3011495885841451</v>
      </c>
      <c r="CN974" s="1">
        <f t="shared" si="2283"/>
        <v>1.3009574488329787</v>
      </c>
      <c r="CO974" s="1">
        <f t="shared" si="2284"/>
        <v>1.2991468358687586</v>
      </c>
      <c r="CP974" s="1">
        <f t="shared" si="2285"/>
        <v>1.2956825646421479</v>
      </c>
      <c r="CQ974" s="1">
        <f t="shared" si="2286"/>
        <v>1.2905024202068409</v>
      </c>
      <c r="CR974" s="1">
        <f t="shared" si="2287"/>
        <v>1.2835197261484028</v>
      </c>
      <c r="CS974" s="1">
        <f t="shared" si="2288"/>
        <v>1.2746270241474091</v>
      </c>
      <c r="CT974" s="1">
        <f t="shared" si="2289"/>
        <v>1.2637007992677263</v>
      </c>
      <c r="CU974" s="1">
        <f t="shared" si="2290"/>
        <v>1.2506071546415563</v>
      </c>
      <c r="CV974" s="1">
        <f t="shared" si="2291"/>
        <v>1.2352083032783814</v>
      </c>
      <c r="CW974" s="1">
        <f t="shared" si="2292"/>
        <v>1.2173697049645349</v>
      </c>
      <c r="CX974" s="1">
        <f t="shared" si="2293"/>
        <v>1.1969676348627949</v>
      </c>
      <c r="CY974" s="1">
        <f t="shared" si="2294"/>
        <v>1.1738969305566616</v>
      </c>
      <c r="CZ974" s="1">
        <f t="shared" si="2295"/>
        <v>1.1480786296192966</v>
      </c>
      <c r="DA974" s="1">
        <f t="shared" si="2296"/>
        <v>1.1194671843009207</v>
      </c>
      <c r="DB974" s="1">
        <f t="shared" si="2297"/>
        <v>1.0880569274594631</v>
      </c>
      <c r="DC974" s="1">
        <f t="shared" si="2298"/>
        <v>1.0538874676713543</v>
      </c>
      <c r="DD974" s="1">
        <f t="shared" si="2299"/>
        <v>1.0170477138275442</v>
      </c>
      <c r="DE974" s="1">
        <f t="shared" si="2300"/>
        <v>0.97767827138362429</v>
      </c>
      <c r="DF974" s="1">
        <f t="shared" si="2301"/>
        <v>0.93597201315978185</v>
      </c>
      <c r="DG974" s="1">
        <f t="shared" si="2302"/>
        <v>0.89217270487846367</v>
      </c>
      <c r="DH974" s="1">
        <f t="shared" si="2303"/>
        <v>0.84657165559206615</v>
      </c>
      <c r="DI974" s="1">
        <f t="shared" si="2304"/>
        <v>0.7995024605374681</v>
      </c>
      <c r="DJ974" s="1">
        <f t="shared" si="2305"/>
        <v>0.75133400253356075</v>
      </c>
      <c r="DK974" s="1">
        <f t="shared" si="2306"/>
        <v>0.70246197111721487</v>
      </c>
      <c r="DL974" s="1">
        <f t="shared" si="2307"/>
        <v>0.65329923960044456</v>
      </c>
      <c r="DM974" s="1">
        <f t="shared" si="2308"/>
        <v>0.6042655032224471</v>
      </c>
      <c r="DN974" s="1">
        <f t="shared" si="2309"/>
        <v>0.55577662188384802</v>
      </c>
      <c r="DO974" s="1">
        <f t="shared" si="2310"/>
        <v>0.50823412556047409</v>
      </c>
      <c r="DP974" s="1">
        <f t="shared" si="2311"/>
        <v>0.462015328308645</v>
      </c>
      <c r="DQ974" s="1">
        <f t="shared" si="2312"/>
        <v>0.41746445873612115</v>
      </c>
      <c r="DR974" s="1">
        <f t="shared" si="2313"/>
        <v>0.37488515380919168</v>
      </c>
      <c r="DS974" s="1">
        <f t="shared" si="2314"/>
        <v>0.33453458345795545</v>
      </c>
      <c r="DT974" s="1">
        <f t="shared" si="2315"/>
        <v>0.29661938144511341</v>
      </c>
      <c r="DU974" s="1">
        <f t="shared" si="2316"/>
        <v>0.2612934599286923</v>
      </c>
      <c r="DV974" s="1">
        <f t="shared" si="2317"/>
        <v>0.22865768778999968</v>
      </c>
      <c r="DW974" s="1">
        <f t="shared" si="2318"/>
        <v>0.19876132243334194</v>
      </c>
      <c r="DX974" s="1">
        <f t="shared" si="2319"/>
        <v>0.17160500682263533</v>
      </c>
      <c r="DY974" s="1">
        <f t="shared" si="2320"/>
        <v>0.14714508215706334</v>
      </c>
      <c r="DZ974" s="1">
        <f t="shared" si="2321"/>
        <v>0.12529892443997048</v>
      </c>
      <c r="EA974" s="1">
        <f t="shared" si="2322"/>
        <v>0.10595099128938125</v>
      </c>
      <c r="EB974" s="1">
        <f t="shared" si="2323"/>
        <v>8.8959263151321258E-2</v>
      </c>
      <c r="EC974" s="1">
        <f t="shared" si="2324"/>
        <v>7.4161778723822333E-2</v>
      </c>
      <c r="ED974" s="1">
        <f t="shared" si="2325"/>
        <v>6.1382994924097101E-2</v>
      </c>
      <c r="EE974" s="1">
        <f t="shared" si="2326"/>
        <v>5.0439743458434556E-2</v>
      </c>
      <c r="EF974" s="1">
        <f t="shared" si="2327"/>
        <v>4.1146604962964073E-2</v>
      </c>
      <c r="EG974" s="1">
        <f t="shared" si="2328"/>
        <v>3.3320573765174895E-2</v>
      </c>
      <c r="EH974" s="1">
        <f t="shared" si="2329"/>
        <v>2.6784937885781252E-2</v>
      </c>
      <c r="EI974" s="1">
        <f t="shared" si="2330"/>
        <v>2.1372346836783924E-2</v>
      </c>
      <c r="EJ974" s="1">
        <f t="shared" si="2331"/>
        <v>1.692708167479981E-2</v>
      </c>
      <c r="EK974" s="1">
        <f t="shared" si="2332"/>
        <v>1.330657603416535E-2</v>
      </c>
      <c r="EL974" s="1">
        <f t="shared" si="2333"/>
        <v>1.0382262676575292E-2</v>
      </c>
      <c r="EM974" s="1">
        <f t="shared" si="2334"/>
        <v>8.0398373561735865E-3</v>
      </c>
      <c r="EN974" s="1">
        <f t="shared" si="2335"/>
        <v>6.1790410137886349E-3</v>
      </c>
      <c r="EO974" s="1">
        <f t="shared" si="2336"/>
        <v>4.7130634360603588E-3</v>
      </c>
      <c r="EP974" s="1">
        <f t="shared" si="2337"/>
        <v>3.5676677929510113E-3</v>
      </c>
      <c r="EQ974" s="1">
        <f t="shared" si="2338"/>
        <v>2.6801272898684617E-3</v>
      </c>
      <c r="ER974" s="1">
        <f t="shared" si="2339"/>
        <v>1.9980539330081335E-3</v>
      </c>
      <c r="ES974" s="1">
        <f t="shared" si="2340"/>
        <v>1.4781863977548367E-3</v>
      </c>
      <c r="ET974" s="1">
        <f t="shared" si="2341"/>
        <v>1.0851903106644633E-3</v>
      </c>
      <c r="EU974" s="1">
        <f t="shared" si="2342"/>
        <v>7.9051076040022674E-4</v>
      </c>
      <c r="EV974" s="1">
        <f t="shared" si="2343"/>
        <v>5.7130411408691322E-4</v>
      </c>
      <c r="EW974" s="1">
        <f t="shared" si="2344"/>
        <v>4.0946449671976066E-4</v>
      </c>
      <c r="EX974" s="1">
        <f t="shared" si="2345"/>
        <v>2.9074952149288585E-4</v>
      </c>
      <c r="EY974" s="1">
        <f t="shared" si="2346"/>
        <v>2.0399958859184284E-4</v>
      </c>
      <c r="EZ974" s="1">
        <f t="shared" si="2347"/>
        <v>1.4043439025181759E-4</v>
      </c>
      <c r="FA974" s="1">
        <f t="shared" si="2348"/>
        <v>9.2997659595821203E-5</v>
      </c>
      <c r="FB974" s="1">
        <f t="shared" si="2349"/>
        <v>5.5704328984147555E-5</v>
      </c>
      <c r="FC974" s="1">
        <f t="shared" si="2350"/>
        <v>2.2919555825648693E-5</v>
      </c>
      <c r="FD974" s="75">
        <f t="shared" si="2201"/>
        <v>-2.2919555825648693E-5</v>
      </c>
    </row>
    <row r="975" spans="7:160" x14ac:dyDescent="0.35">
      <c r="G975" t="str">
        <f t="shared" ref="G975:G1032" si="2351">$G$14&amp;", t="&amp;ROUND(H975,2)</f>
        <v>Refd, t=4.8</v>
      </c>
      <c r="H975" s="76">
        <f t="shared" si="2198"/>
        <v>4.7999999999999199</v>
      </c>
      <c r="I975" s="1">
        <f t="shared" si="2199"/>
        <v>0</v>
      </c>
      <c r="J975" s="22">
        <f t="shared" si="2200"/>
        <v>4.9845190537932313E-9</v>
      </c>
      <c r="K975" s="1">
        <f t="shared" si="2202"/>
        <v>2.5738690271130138E-8</v>
      </c>
      <c r="L975" s="1">
        <f t="shared" si="2203"/>
        <v>6.5340818613816749E-8</v>
      </c>
      <c r="M975" s="1">
        <f t="shared" si="2204"/>
        <v>1.369828770120112E-7</v>
      </c>
      <c r="N975" s="1">
        <f t="shared" si="2205"/>
        <v>2.6189127744387591E-7</v>
      </c>
      <c r="O975" s="1">
        <f t="shared" si="2206"/>
        <v>4.73709126744308E-7</v>
      </c>
      <c r="P975" s="1">
        <f t="shared" si="2207"/>
        <v>8.2502303280925141E-7</v>
      </c>
      <c r="Q975" s="1">
        <f t="shared" si="2208"/>
        <v>1.3969633411652778E-6</v>
      </c>
      <c r="R975" s="1">
        <f t="shared" si="2209"/>
        <v>2.3131514688278412E-6</v>
      </c>
      <c r="S975" s="1">
        <f t="shared" si="2210"/>
        <v>3.7597146850081451E-6</v>
      </c>
      <c r="T975" s="1">
        <f t="shared" si="2211"/>
        <v>6.0136561485871847E-6</v>
      </c>
      <c r="U975" s="1">
        <f t="shared" si="2212"/>
        <v>9.4825737853249444E-6</v>
      </c>
      <c r="V975" s="1">
        <f t="shared" si="2213"/>
        <v>1.4759579167845165E-5</v>
      </c>
      <c r="W975" s="1">
        <f t="shared" si="2214"/>
        <v>2.2698282712598237E-5</v>
      </c>
      <c r="X975" s="1">
        <f t="shared" si="2215"/>
        <v>3.4513877522888582E-5</v>
      </c>
      <c r="Y975" s="1">
        <f t="shared" si="2216"/>
        <v>5.1917646178326956E-5</v>
      </c>
      <c r="Z975" s="1">
        <f t="shared" si="2217"/>
        <v>7.7293583112666178E-5</v>
      </c>
      <c r="AA975" s="1">
        <f t="shared" si="2218"/>
        <v>1.1392718890291922E-4</v>
      </c>
      <c r="AB975" s="1">
        <f t="shared" si="2219"/>
        <v>1.6629773301491551E-4</v>
      </c>
      <c r="AC975" s="1">
        <f t="shared" si="2220"/>
        <v>2.4044623689186478E-4</v>
      </c>
      <c r="AD975" s="1">
        <f t="shared" si="2221"/>
        <v>3.4443189358961113E-4</v>
      </c>
      <c r="AE975" s="1">
        <f t="shared" si="2222"/>
        <v>4.8888936475574151E-4</v>
      </c>
      <c r="AF975" s="1">
        <f t="shared" si="2223"/>
        <v>6.8769809737362418E-4</v>
      </c>
      <c r="AG975" s="1">
        <f t="shared" si="2224"/>
        <v>9.5877217886952183E-4</v>
      </c>
      <c r="AH975" s="1">
        <f t="shared" si="2225"/>
        <v>1.324975001903465E-3</v>
      </c>
      <c r="AI975" s="1">
        <f t="shared" si="2226"/>
        <v>1.8151568783660507E-3</v>
      </c>
      <c r="AJ975" s="1">
        <f t="shared" si="2227"/>
        <v>2.4653055422618362E-3</v>
      </c>
      <c r="AK975" s="1">
        <f t="shared" si="2228"/>
        <v>3.3197891540712762E-3</v>
      </c>
      <c r="AL975" s="1">
        <f t="shared" si="2229"/>
        <v>4.4326590794106077E-3</v>
      </c>
      <c r="AM975" s="1">
        <f t="shared" si="2230"/>
        <v>5.8689656977345623E-3</v>
      </c>
      <c r="AN975" s="1">
        <f t="shared" si="2231"/>
        <v>7.7060253968168754E-3</v>
      </c>
      <c r="AO975" s="1">
        <f t="shared" si="2232"/>
        <v>1.0034561600976022E-2</v>
      </c>
      <c r="AP975" s="1">
        <f t="shared" si="2233"/>
        <v>1.2959628319268406E-2</v>
      </c>
      <c r="AQ975" s="1">
        <f t="shared" si="2234"/>
        <v>1.6601212683351345E-2</v>
      </c>
      <c r="AR975" s="1">
        <f t="shared" si="2235"/>
        <v>2.1094404848897741E-2</v>
      </c>
      <c r="AS975" s="1">
        <f t="shared" si="2236"/>
        <v>2.6589021104130455E-2</v>
      </c>
      <c r="AT975" s="1">
        <f t="shared" si="2237"/>
        <v>3.3248570636136503E-2</v>
      </c>
      <c r="AU975" s="1">
        <f t="shared" si="2238"/>
        <v>4.1248469479145351E-2</v>
      </c>
      <c r="AV975" s="1">
        <f t="shared" si="2239"/>
        <v>5.0773427610313317E-2</v>
      </c>
      <c r="AW975" s="1">
        <f t="shared" si="2240"/>
        <v>6.2013967259815402E-2</v>
      </c>
      <c r="AX975" s="1">
        <f t="shared" si="2241"/>
        <v>7.5162071788761664E-2</v>
      </c>
      <c r="AY975" s="1">
        <f t="shared" si="2242"/>
        <v>9.0406013610056318E-2</v>
      </c>
      <c r="AZ975" s="1">
        <f t="shared" si="2243"/>
        <v>0.10792446431700782</v>
      </c>
      <c r="BA975" s="1">
        <f t="shared" si="2244"/>
        <v>0.12788004730625893</v>
      </c>
      <c r="BB975" s="1">
        <f t="shared" si="2245"/>
        <v>0.15041254887467878</v>
      </c>
      <c r="BC975" s="1">
        <f t="shared" si="2246"/>
        <v>0.17563205369087664</v>
      </c>
      <c r="BD975" s="1">
        <f t="shared" si="2247"/>
        <v>0.20361231019341761</v>
      </c>
      <c r="BE975" s="1">
        <f t="shared" si="2248"/>
        <v>0.23438465658912089</v>
      </c>
      <c r="BF975" s="1">
        <f t="shared" si="2249"/>
        <v>0.267932845112128</v>
      </c>
      <c r="BG975" s="1">
        <f t="shared" si="2250"/>
        <v>0.30418908851643478</v>
      </c>
      <c r="BH975" s="1">
        <f t="shared" si="2251"/>
        <v>0.34303161727894871</v>
      </c>
      <c r="BI975" s="1">
        <f t="shared" si="2252"/>
        <v>0.38428397920646606</v>
      </c>
      <c r="BJ975" s="1">
        <f t="shared" si="2253"/>
        <v>0.42771623734310987</v>
      </c>
      <c r="BK975" s="1">
        <f t="shared" si="2254"/>
        <v>0.47304813123468792</v>
      </c>
      <c r="BL975" s="1">
        <f t="shared" si="2255"/>
        <v>0.51995416615830792</v>
      </c>
      <c r="BM975" s="1">
        <f t="shared" si="2256"/>
        <v>0.56807049138228827</v>
      </c>
      <c r="BN975" s="1">
        <f t="shared" si="2257"/>
        <v>0.61700332895972521</v>
      </c>
      <c r="BO975" s="1">
        <f t="shared" si="2258"/>
        <v>0.66633862602706329</v>
      </c>
      <c r="BP975" s="1">
        <f t="shared" si="2259"/>
        <v>0.71565253248290295</v>
      </c>
      <c r="BQ975" s="1">
        <f t="shared" si="2260"/>
        <v>0.76452225745621938</v>
      </c>
      <c r="BR975" s="1">
        <f t="shared" si="2261"/>
        <v>0.81253683565195189</v>
      </c>
      <c r="BS975" s="1">
        <f t="shared" si="2262"/>
        <v>0.85930734000671793</v>
      </c>
      <c r="BT975" s="1">
        <f t="shared" si="2263"/>
        <v>0.90447610949811064</v>
      </c>
      <c r="BU975" s="1">
        <f t="shared" si="2264"/>
        <v>0.94772461777868455</v>
      </c>
      <c r="BV975" s="1">
        <f t="shared" si="2265"/>
        <v>0.98877968511583025</v>
      </c>
      <c r="BW975" s="1">
        <f t="shared" si="2266"/>
        <v>1.0274178271161232</v>
      </c>
      <c r="BX975" s="1">
        <f t="shared" si="2267"/>
        <v>1.0634676322812375</v>
      </c>
      <c r="BY975" s="1">
        <f t="shared" si="2268"/>
        <v>1.0968101597414355</v>
      </c>
      <c r="BZ975" s="1">
        <f t="shared" si="2269"/>
        <v>1.1273774420679443</v>
      </c>
      <c r="CA975" s="1">
        <f t="shared" si="2270"/>
        <v>1.155149260296964</v>
      </c>
      <c r="CB975" s="1">
        <f t="shared" si="2271"/>
        <v>1.1801484249319343</v>
      </c>
      <c r="CC975" s="1">
        <f t="shared" si="2272"/>
        <v>1.2024348450247064</v>
      </c>
      <c r="CD975" s="1">
        <f t="shared" si="2273"/>
        <v>1.2220986964373979</v>
      </c>
      <c r="CE975" s="1">
        <f t="shared" si="2274"/>
        <v>1.2392530106253206</v>
      </c>
      <c r="CF975" s="1">
        <f t="shared" si="2275"/>
        <v>1.2540259987175535</v>
      </c>
      <c r="CG975" s="1">
        <f t="shared" si="2276"/>
        <v>1.2665534053276526</v>
      </c>
      <c r="CH975" s="1">
        <f t="shared" si="2277"/>
        <v>1.2769711560848018</v>
      </c>
      <c r="CI975" s="1">
        <f t="shared" si="2278"/>
        <v>1.2854085262473214</v>
      </c>
      <c r="CJ975" s="1">
        <f t="shared" si="2279"/>
        <v>1.2919820186737823</v>
      </c>
      <c r="CK975" s="1">
        <f t="shared" si="2280"/>
        <v>1.2967901010679017</v>
      </c>
      <c r="CL975" s="1">
        <f t="shared" si="2281"/>
        <v>1.2999089171555476</v>
      </c>
      <c r="CM975" s="1">
        <f t="shared" si="2282"/>
        <v>1.3013890556946286</v>
      </c>
      <c r="CN975" s="1">
        <f t="shared" si="2283"/>
        <v>1.3012534353417022</v>
      </c>
      <c r="CO975" s="1">
        <f t="shared" si="2284"/>
        <v>1.2994963418353931</v>
      </c>
      <c r="CP975" s="1">
        <f t="shared" si="2285"/>
        <v>1.296083635365697</v>
      </c>
      <c r="CQ975" s="1">
        <f t="shared" si="2286"/>
        <v>1.2909541285229609</v>
      </c>
      <c r="CR975" s="1">
        <f t="shared" si="2287"/>
        <v>1.2840221167981591</v>
      </c>
      <c r="CS975" s="1">
        <f t="shared" si="2288"/>
        <v>1.2751810223012539</v>
      </c>
      <c r="CT975" s="1">
        <f t="shared" si="2289"/>
        <v>1.264308085688792</v>
      </c>
      <c r="CU975" s="1">
        <f t="shared" si="2290"/>
        <v>1.2512700104795065</v>
      </c>
      <c r="CV975" s="1">
        <f t="shared" si="2291"/>
        <v>1.2359294281432349</v>
      </c>
      <c r="CW975" s="1">
        <f t="shared" si="2292"/>
        <v>1.2181520127510721</v>
      </c>
      <c r="CX975" s="1">
        <f t="shared" si="2293"/>
        <v>1.1978140327566638</v>
      </c>
      <c r="CY975" s="1">
        <f t="shared" si="2294"/>
        <v>1.1748100876943477</v>
      </c>
      <c r="CZ975" s="1">
        <f t="shared" si="2295"/>
        <v>1.1490607429063702</v>
      </c>
      <c r="DA975" s="1">
        <f t="shared" si="2296"/>
        <v>1.1205197498048556</v>
      </c>
      <c r="DB975" s="1">
        <f t="shared" si="2297"/>
        <v>1.0891805264624219</v>
      </c>
      <c r="DC975" s="1">
        <f t="shared" si="2298"/>
        <v>1.0550815767747364</v>
      </c>
      <c r="DD975" s="1">
        <f t="shared" si="2299"/>
        <v>1.0183105483405195</v>
      </c>
      <c r="DE975" s="1">
        <f t="shared" si="2300"/>
        <v>0.97900667052902857</v>
      </c>
      <c r="DF975" s="1">
        <f t="shared" si="2301"/>
        <v>0.93736137436046685</v>
      </c>
      <c r="DG975" s="1">
        <f t="shared" si="2302"/>
        <v>0.89361697256200834</v>
      </c>
      <c r="DH975" s="1">
        <f t="shared" si="2303"/>
        <v>0.84806336763984214</v>
      </c>
      <c r="DI975" s="1">
        <f t="shared" si="2304"/>
        <v>0.8010328528229852</v>
      </c>
      <c r="DJ975" s="1">
        <f t="shared" si="2305"/>
        <v>0.75289316910426496</v>
      </c>
      <c r="DK975" s="1">
        <f t="shared" si="2306"/>
        <v>0.70403907466258542</v>
      </c>
      <c r="DL975" s="1">
        <f t="shared" si="2307"/>
        <v>0.65488276412028612</v>
      </c>
      <c r="DM975" s="1">
        <f t="shared" si="2308"/>
        <v>0.6058435384615114</v>
      </c>
      <c r="DN975" s="1">
        <f t="shared" si="2309"/>
        <v>0.55733716730891791</v>
      </c>
      <c r="DO975" s="1">
        <f t="shared" si="2310"/>
        <v>0.50976540056157971</v>
      </c>
      <c r="DP975" s="1">
        <f t="shared" si="2311"/>
        <v>0.46350607499317487</v>
      </c>
      <c r="DQ975" s="1">
        <f t="shared" si="2312"/>
        <v>0.41890422417921813</v>
      </c>
      <c r="DR975" s="1">
        <f t="shared" si="2313"/>
        <v>0.37626453988950898</v>
      </c>
      <c r="DS975" s="1">
        <f t="shared" si="2314"/>
        <v>0.33584545434911367</v>
      </c>
      <c r="DT975" s="1">
        <f t="shared" si="2315"/>
        <v>0.2978550213045606</v>
      </c>
      <c r="DU975" s="1">
        <f t="shared" si="2316"/>
        <v>0.26244867614517109</v>
      </c>
      <c r="DV975" s="1">
        <f t="shared" si="2317"/>
        <v>0.2297288581165374</v>
      </c>
      <c r="DW975" s="1">
        <f t="shared" si="2318"/>
        <v>0.19974638724045013</v>
      </c>
      <c r="DX975" s="1">
        <f t="shared" si="2319"/>
        <v>0.17250341036699127</v>
      </c>
      <c r="DY975" s="1">
        <f t="shared" si="2320"/>
        <v>0.14795766901488061</v>
      </c>
      <c r="DZ975" s="1">
        <f t="shared" si="2321"/>
        <v>0.12602779898306238</v>
      </c>
      <c r="EA975" s="1">
        <f t="shared" si="2322"/>
        <v>0.10659934921482019</v>
      </c>
      <c r="EB975" s="1">
        <f t="shared" si="2323"/>
        <v>8.953120459146445E-2</v>
      </c>
      <c r="EC975" s="1">
        <f t="shared" si="2324"/>
        <v>7.4662112388115862E-2</v>
      </c>
      <c r="ED975" s="1">
        <f t="shared" si="2325"/>
        <v>6.1817042123604921E-2</v>
      </c>
      <c r="EE975" s="1">
        <f t="shared" si="2326"/>
        <v>5.0813149835375881E-2</v>
      </c>
      <c r="EF975" s="1">
        <f t="shared" si="2327"/>
        <v>4.146516640718298E-2</v>
      </c>
      <c r="EG975" s="1">
        <f t="shared" si="2328"/>
        <v>3.3590081471889334E-2</v>
      </c>
      <c r="EH975" s="1">
        <f t="shared" si="2329"/>
        <v>2.7011045915747964E-2</v>
      </c>
      <c r="EI975" s="1">
        <f t="shared" si="2330"/>
        <v>2.1560463990668671E-2</v>
      </c>
      <c r="EJ975" s="1">
        <f t="shared" si="2331"/>
        <v>1.7082288078591617E-2</v>
      </c>
      <c r="EK975" s="1">
        <f t="shared" si="2332"/>
        <v>1.3433563619247137E-2</v>
      </c>
      <c r="EL975" s="1">
        <f t="shared" si="2333"/>
        <v>1.0485297769070789E-2</v>
      </c>
      <c r="EM975" s="1">
        <f t="shared" si="2334"/>
        <v>8.1227428838814252E-3</v>
      </c>
      <c r="EN975" s="1">
        <f t="shared" si="2335"/>
        <v>6.2451953924377666E-3</v>
      </c>
      <c r="EO975" s="1">
        <f t="shared" si="2336"/>
        <v>4.765412989417391E-3</v>
      </c>
      <c r="EP975" s="1">
        <f t="shared" si="2337"/>
        <v>3.6087495604190203E-3</v>
      </c>
      <c r="EQ975" s="1">
        <f t="shared" si="2338"/>
        <v>2.7120992397261312E-3</v>
      </c>
      <c r="ER975" s="1">
        <f t="shared" si="2339"/>
        <v>2.0227298850829674E-3</v>
      </c>
      <c r="ES975" s="1">
        <f t="shared" si="2340"/>
        <v>1.4970733222585781E-3</v>
      </c>
      <c r="ET975" s="1">
        <f t="shared" si="2341"/>
        <v>1.0995260695074054E-3</v>
      </c>
      <c r="EU975" s="1">
        <f t="shared" si="2342"/>
        <v>8.0130075778718501E-4</v>
      </c>
      <c r="EV975" s="1">
        <f t="shared" si="2343"/>
        <v>5.7935569418824718E-4</v>
      </c>
      <c r="EW975" s="1">
        <f t="shared" si="2344"/>
        <v>4.154182419603937E-4</v>
      </c>
      <c r="EX975" s="1">
        <f t="shared" si="2345"/>
        <v>2.9510684247373959E-4</v>
      </c>
      <c r="EY975" s="1">
        <f t="shared" si="2346"/>
        <v>2.071461322862896E-4</v>
      </c>
      <c r="EZ975" s="1">
        <f t="shared" si="2347"/>
        <v>1.4265879809888482E-4</v>
      </c>
      <c r="FA975" s="1">
        <f t="shared" si="2348"/>
        <v>9.4505040884731992E-5</v>
      </c>
      <c r="FB975" s="1">
        <f t="shared" si="2349"/>
        <v>5.662341637253035E-5</v>
      </c>
      <c r="FC975" s="1">
        <f t="shared" si="2350"/>
        <v>2.3301785474743105E-5</v>
      </c>
      <c r="FD975" s="75">
        <f t="shared" si="2201"/>
        <v>-2.3301785474743105E-5</v>
      </c>
    </row>
    <row r="976" spans="7:160" x14ac:dyDescent="0.35">
      <c r="G976" t="str">
        <f t="shared" si="2351"/>
        <v>Refd, t=4.8</v>
      </c>
      <c r="H976" s="76">
        <f t="shared" ref="H976:H1032" si="2352">H975+$B$7</f>
        <v>4.8049999999999198</v>
      </c>
      <c r="I976" s="1">
        <f t="shared" ref="I976:I1032" si="2353">$B$18</f>
        <v>0</v>
      </c>
      <c r="J976" s="22">
        <f t="shared" ref="J976:J1032" si="2354">J975+2*I$9*(I975-J975)-J$9*(K975-J975)+$B$31+J$10*($B$17-J975)-J$11*J975+IF($A$18="Cinf: Mass flux",$B$29*(K975-J975),$B$29*(K975-3*J975+2*I975))</f>
        <v>4.930241904224305E-9</v>
      </c>
      <c r="K976" s="1">
        <f t="shared" si="2202"/>
        <v>2.5458553225624153E-8</v>
      </c>
      <c r="L976" s="1">
        <f t="shared" si="2203"/>
        <v>6.4630409226397089E-8</v>
      </c>
      <c r="M976" s="1">
        <f t="shared" si="2204"/>
        <v>1.3549594943944497E-7</v>
      </c>
      <c r="N976" s="1">
        <f t="shared" si="2205"/>
        <v>2.5905462167185998E-7</v>
      </c>
      <c r="O976" s="1">
        <f t="shared" si="2206"/>
        <v>4.6859201726496466E-7</v>
      </c>
      <c r="P976" s="1">
        <f t="shared" si="2207"/>
        <v>8.1613974530898404E-7</v>
      </c>
      <c r="Q976" s="1">
        <f t="shared" si="2208"/>
        <v>1.3819783657085617E-6</v>
      </c>
      <c r="R976" s="1">
        <f t="shared" si="2209"/>
        <v>2.2884451671296613E-6</v>
      </c>
      <c r="S976" s="1">
        <f t="shared" si="2210"/>
        <v>3.7197514913499782E-6</v>
      </c>
      <c r="T976" s="1">
        <f t="shared" si="2211"/>
        <v>5.9500771925709403E-6</v>
      </c>
      <c r="U976" s="1">
        <f t="shared" si="2212"/>
        <v>9.3829102103345526E-6</v>
      </c>
      <c r="V976" s="1">
        <f t="shared" si="2213"/>
        <v>1.4605450708356753E-5</v>
      </c>
      <c r="W976" s="1">
        <f t="shared" si="2214"/>
        <v>2.2462907769017574E-5</v>
      </c>
      <c r="X976" s="1">
        <f t="shared" si="2215"/>
        <v>3.4158675918361782E-5</v>
      </c>
      <c r="Y976" s="1">
        <f t="shared" si="2216"/>
        <v>5.1387664494916341E-5</v>
      </c>
      <c r="Z976" s="1">
        <f t="shared" si="2217"/>
        <v>7.6511416357742865E-5</v>
      </c>
      <c r="AA976" s="1">
        <f t="shared" si="2218"/>
        <v>1.1278501379212961E-4</v>
      </c>
      <c r="AB976" s="1">
        <f t="shared" si="2219"/>
        <v>1.6464701138149958E-4</v>
      </c>
      <c r="AC976" s="1">
        <f t="shared" si="2220"/>
        <v>2.3808459837749779E-4</v>
      </c>
      <c r="AD976" s="1">
        <f t="shared" si="2221"/>
        <v>3.4108667248350898E-4</v>
      </c>
      <c r="AE976" s="1">
        <f t="shared" si="2222"/>
        <v>4.8419725621960029E-4</v>
      </c>
      <c r="AF976" s="1">
        <f t="shared" si="2223"/>
        <v>6.8118042468846395E-4</v>
      </c>
      <c r="AG976" s="1">
        <f t="shared" si="2224"/>
        <v>9.498053384544142E-4</v>
      </c>
      <c r="AH976" s="1">
        <f t="shared" si="2225"/>
        <v>1.3127557898930885E-3</v>
      </c>
      <c r="AI976" s="1">
        <f t="shared" si="2226"/>
        <v>1.7986626140393939E-3</v>
      </c>
      <c r="AJ976" s="1">
        <f t="shared" si="2227"/>
        <v>2.4432491999034724E-3</v>
      </c>
      <c r="AK976" s="1">
        <f t="shared" si="2228"/>
        <v>3.2905701020996794E-3</v>
      </c>
      <c r="AL976" s="1">
        <f t="shared" si="2229"/>
        <v>4.3943105037394375E-3</v>
      </c>
      <c r="AM976" s="1">
        <f t="shared" si="2230"/>
        <v>5.8191003468179422E-3</v>
      </c>
      <c r="AN976" s="1">
        <f t="shared" si="2231"/>
        <v>7.6417819097400336E-3</v>
      </c>
      <c r="AO976" s="1">
        <f t="shared" si="2232"/>
        <v>9.9525543365105718E-3</v>
      </c>
      <c r="AP976" s="1">
        <f t="shared" si="2233"/>
        <v>1.2855904249806184E-2</v>
      </c>
      <c r="AQ976" s="1">
        <f t="shared" si="2234"/>
        <v>1.6471219498031046E-2</v>
      </c>
      <c r="AR976" s="1">
        <f t="shared" si="2235"/>
        <v>2.0932974860288202E-2</v>
      </c>
      <c r="AS976" s="1">
        <f t="shared" si="2236"/>
        <v>2.6390375801799204E-2</v>
      </c>
      <c r="AT976" s="1">
        <f t="shared" si="2237"/>
        <v>3.300635070700865E-2</v>
      </c>
      <c r="AU976" s="1">
        <f t="shared" si="2238"/>
        <v>4.095579475374287E-2</v>
      </c>
      <c r="AV976" s="1">
        <f t="shared" si="2239"/>
        <v>5.0422990644940283E-2</v>
      </c>
      <c r="AW976" s="1">
        <f t="shared" si="2240"/>
        <v>6.1598163099118697E-2</v>
      </c>
      <c r="AX976" s="1">
        <f t="shared" si="2241"/>
        <v>7.4673164872553571E-2</v>
      </c>
      <c r="AY976" s="1">
        <f t="shared" si="2242"/>
        <v>8.9836340830799249E-2</v>
      </c>
      <c r="AZ976" s="1">
        <f t="shared" si="2243"/>
        <v>0.10726667097773528</v>
      </c>
      <c r="BA976" s="1">
        <f t="shared" si="2244"/>
        <v>0.12712735029068642</v>
      </c>
      <c r="BB976" s="1">
        <f t="shared" si="2245"/>
        <v>0.14955901887548578</v>
      </c>
      <c r="BC976" s="1">
        <f t="shared" si="2246"/>
        <v>0.17467290602970603</v>
      </c>
      <c r="BD976" s="1">
        <f t="shared" si="2247"/>
        <v>0.20254419180293851</v>
      </c>
      <c r="BE976" s="1">
        <f t="shared" si="2248"/>
        <v>0.233205915308176</v>
      </c>
      <c r="BF976" s="1">
        <f t="shared" si="2249"/>
        <v>0.2666437667447335</v>
      </c>
      <c r="BG976" s="1">
        <f t="shared" si="2250"/>
        <v>0.30279208726138218</v>
      </c>
      <c r="BH976" s="1">
        <f t="shared" si="2251"/>
        <v>0.34153136623109609</v>
      </c>
      <c r="BI976" s="1">
        <f t="shared" si="2252"/>
        <v>0.3826874696772446</v>
      </c>
      <c r="BJ976" s="1">
        <f t="shared" si="2253"/>
        <v>0.42603275868376478</v>
      </c>
      <c r="BK976" s="1">
        <f t="shared" si="2254"/>
        <v>0.47128916653148506</v>
      </c>
      <c r="BL976" s="1">
        <f t="shared" si="2255"/>
        <v>0.51813320339373536</v>
      </c>
      <c r="BM976" s="1">
        <f t="shared" si="2256"/>
        <v>0.56620275415268528</v>
      </c>
      <c r="BN976" s="1">
        <f t="shared" si="2257"/>
        <v>0.61510543530383821</v>
      </c>
      <c r="BO976" s="1">
        <f t="shared" si="2258"/>
        <v>0.66442818803634773</v>
      </c>
      <c r="BP976" s="1">
        <f t="shared" si="2259"/>
        <v>0.71374771283335092</v>
      </c>
      <c r="BQ976" s="1">
        <f t="shared" si="2260"/>
        <v>0.76264130156595356</v>
      </c>
      <c r="BR976" s="1">
        <f t="shared" si="2261"/>
        <v>0.81069759963746291</v>
      </c>
      <c r="BS976" s="1">
        <f t="shared" si="2262"/>
        <v>0.85752683487538139</v>
      </c>
      <c r="BT976" s="1">
        <f t="shared" si="2263"/>
        <v>0.90277008106045697</v>
      </c>
      <c r="BU976" s="1">
        <f t="shared" si="2264"/>
        <v>0.94610717966970037</v>
      </c>
      <c r="BV976" s="1">
        <f t="shared" si="2265"/>
        <v>0.98726301924523308</v>
      </c>
      <c r="BW976" s="1">
        <f t="shared" si="2266"/>
        <v>1.0260119620581187</v>
      </c>
      <c r="BX976" s="1">
        <f t="shared" si="2267"/>
        <v>1.0621803058478789</v>
      </c>
      <c r="BY976" s="1">
        <f t="shared" si="2268"/>
        <v>1.0956467675657668</v>
      </c>
      <c r="BZ976" s="1">
        <f t="shared" si="2269"/>
        <v>1.1263410697545004</v>
      </c>
      <c r="CA976" s="1">
        <f t="shared" si="2270"/>
        <v>1.1542407928489469</v>
      </c>
      <c r="CB976" s="1">
        <f t="shared" si="2271"/>
        <v>1.179366723956861</v>
      </c>
      <c r="CC976" s="1">
        <f t="shared" si="2272"/>
        <v>1.2017769818078887</v>
      </c>
      <c r="CD976" s="1">
        <f t="shared" si="2273"/>
        <v>1.2215602274359443</v>
      </c>
      <c r="CE976" s="1">
        <f t="shared" si="2274"/>
        <v>1.2388282812806297</v>
      </c>
      <c r="CF976" s="1">
        <f t="shared" si="2275"/>
        <v>1.2537084616497154</v>
      </c>
      <c r="CG976" s="1">
        <f t="shared" si="2276"/>
        <v>1.2663359398429925</v>
      </c>
      <c r="CH976" s="1">
        <f t="shared" si="2277"/>
        <v>1.2768463773404755</v>
      </c>
      <c r="CI976" s="1">
        <f t="shared" si="2278"/>
        <v>1.2853690741954082</v>
      </c>
      <c r="CJ976" s="1">
        <f t="shared" si="2279"/>
        <v>1.2920208188699396</v>
      </c>
      <c r="CK976" s="1">
        <f t="shared" si="2280"/>
        <v>1.2969005914086733</v>
      </c>
      <c r="CL976" s="1">
        <f t="shared" si="2281"/>
        <v>1.3000852364643087</v>
      </c>
      <c r="CM976" s="1">
        <f t="shared" si="2282"/>
        <v>1.3016261917073007</v>
      </c>
      <c r="CN976" s="1">
        <f t="shared" si="2283"/>
        <v>1.3015473309913168</v>
      </c>
      <c r="CO976" s="1">
        <f t="shared" si="2284"/>
        <v>1.2998439597844813</v>
      </c>
      <c r="CP976" s="1">
        <f t="shared" si="2285"/>
        <v>1.2964829815120735</v>
      </c>
      <c r="CQ976" s="1">
        <f t="shared" si="2286"/>
        <v>1.2914042357644842</v>
      </c>
      <c r="CR976" s="1">
        <f t="shared" si="2287"/>
        <v>1.2845229907636471</v>
      </c>
      <c r="CS976" s="1">
        <f t="shared" si="2288"/>
        <v>1.2757335511255117</v>
      </c>
      <c r="CT976" s="1">
        <f t="shared" si="2289"/>
        <v>1.2649139163140768</v>
      </c>
      <c r="CU976" s="1">
        <f t="shared" si="2290"/>
        <v>1.2519313944732746</v>
      </c>
      <c r="CV976" s="1">
        <f t="shared" si="2291"/>
        <v>1.2366490406774171</v>
      </c>
      <c r="CW976" s="1">
        <f t="shared" si="2292"/>
        <v>1.2189327492042892</v>
      </c>
      <c r="CX976" s="1">
        <f t="shared" si="2293"/>
        <v>1.1986587883552178</v>
      </c>
      <c r="CY976" s="1">
        <f t="shared" si="2294"/>
        <v>1.1757215266429821</v>
      </c>
      <c r="CZ976" s="1">
        <f t="shared" si="2295"/>
        <v>1.1500410644876369</v>
      </c>
      <c r="DA976" s="1">
        <f t="shared" si="2296"/>
        <v>1.1215704598360143</v>
      </c>
      <c r="DB976" s="1">
        <f t="shared" si="2297"/>
        <v>1.0903022231695572</v>
      </c>
      <c r="DC976" s="1">
        <f t="shared" si="2298"/>
        <v>1.0562737604557644</v>
      </c>
      <c r="DD976" s="1">
        <f t="shared" si="2299"/>
        <v>1.0195714640387274</v>
      </c>
      <c r="DE976" s="1">
        <f t="shared" si="2300"/>
        <v>0.98033319225299409</v>
      </c>
      <c r="DF976" s="1">
        <f t="shared" si="2301"/>
        <v>0.93874893813161886</v>
      </c>
      <c r="DG976" s="1">
        <f t="shared" si="2302"/>
        <v>0.89505956376294327</v>
      </c>
      <c r="DH976" s="1">
        <f t="shared" si="2303"/>
        <v>0.84955356584149999</v>
      </c>
      <c r="DI976" s="1">
        <f t="shared" si="2304"/>
        <v>0.80256193460281777</v>
      </c>
      <c r="DJ976" s="1">
        <f t="shared" si="2305"/>
        <v>0.75445126648850314</v>
      </c>
      <c r="DK976" s="1">
        <f t="shared" si="2306"/>
        <v>0.70561538392137502</v>
      </c>
      <c r="DL976" s="1">
        <f t="shared" si="2307"/>
        <v>0.65646579691679052</v>
      </c>
      <c r="DM976" s="1">
        <f t="shared" si="2308"/>
        <v>0.60742140500339004</v>
      </c>
      <c r="DN976" s="1">
        <f t="shared" si="2309"/>
        <v>0.55889787934953783</v>
      </c>
      <c r="DO976" s="1">
        <f t="shared" si="2310"/>
        <v>0.51129718098733745</v>
      </c>
      <c r="DP976" s="1">
        <f t="shared" si="2311"/>
        <v>0.46499766039956847</v>
      </c>
      <c r="DQ976" s="1">
        <f t="shared" si="2312"/>
        <v>0.4203451473094022</v>
      </c>
      <c r="DR976" s="1">
        <f t="shared" si="2313"/>
        <v>0.37764538005034726</v>
      </c>
      <c r="DS976" s="1">
        <f t="shared" si="2314"/>
        <v>0.33715804583766268</v>
      </c>
      <c r="DT976" s="1">
        <f t="shared" si="2315"/>
        <v>0.29909261232882201</v>
      </c>
      <c r="DU976" s="1">
        <f t="shared" si="2316"/>
        <v>0.26360603352641815</v>
      </c>
      <c r="DV976" s="1">
        <f t="shared" si="2317"/>
        <v>0.23080231601574416</v>
      </c>
      <c r="DW976" s="1">
        <f t="shared" si="2318"/>
        <v>0.20073384105478334</v>
      </c>
      <c r="DX976" s="1">
        <f t="shared" si="2319"/>
        <v>0.1734042596047809</v>
      </c>
      <c r="DY976" s="1">
        <f t="shared" si="2320"/>
        <v>0.14877271521901844</v>
      </c>
      <c r="DZ976" s="1">
        <f t="shared" si="2321"/>
        <v>0.12675910651397887</v>
      </c>
      <c r="EA976" s="1">
        <f t="shared" si="2322"/>
        <v>0.10725007785302249</v>
      </c>
      <c r="EB976" s="1">
        <f t="shared" si="2323"/>
        <v>9.0105423453484407E-2</v>
      </c>
      <c r="EC976" s="1">
        <f t="shared" si="2324"/>
        <v>7.5164604592903403E-2</v>
      </c>
      <c r="ED976" s="1">
        <f t="shared" si="2325"/>
        <v>6.2253109063602555E-2</v>
      </c>
      <c r="EE976" s="1">
        <f t="shared" si="2326"/>
        <v>5.1188422893424908E-2</v>
      </c>
      <c r="EF976" s="1">
        <f t="shared" si="2327"/>
        <v>4.1785432632631479E-2</v>
      </c>
      <c r="EG976" s="1">
        <f t="shared" si="2328"/>
        <v>3.386112821071087E-2</v>
      </c>
      <c r="EH976" s="1">
        <f t="shared" si="2329"/>
        <v>2.7238527801516078E-2</v>
      </c>
      <c r="EI976" s="1">
        <f t="shared" si="2330"/>
        <v>2.1749794155484958E-2</v>
      </c>
      <c r="EJ976" s="1">
        <f t="shared" si="2331"/>
        <v>1.7238554026464823E-2</v>
      </c>
      <c r="EK976" s="1">
        <f t="shared" si="2332"/>
        <v>1.3561466986892376E-2</v>
      </c>
      <c r="EL976" s="1">
        <f t="shared" si="2333"/>
        <v>1.0589116223868421E-2</v>
      </c>
      <c r="EM976" s="1">
        <f t="shared" si="2334"/>
        <v>8.2063116950076929E-3</v>
      </c>
      <c r="EN976" s="1">
        <f t="shared" si="2335"/>
        <v>6.3119057567241022E-3</v>
      </c>
      <c r="EO976" s="1">
        <f t="shared" si="2336"/>
        <v>4.8182239785838103E-3</v>
      </c>
      <c r="EP976" s="1">
        <f t="shared" si="2337"/>
        <v>3.6502105484005169E-3</v>
      </c>
      <c r="EQ976" s="1">
        <f t="shared" si="2338"/>
        <v>2.7443798273107567E-3</v>
      </c>
      <c r="ER976" s="1">
        <f t="shared" si="2339"/>
        <v>2.047654619942019E-3</v>
      </c>
      <c r="ES976" s="1">
        <f t="shared" si="2340"/>
        <v>1.5161588718857167E-3</v>
      </c>
      <c r="ET976" s="1">
        <f t="shared" si="2341"/>
        <v>1.1140189018942182E-3</v>
      </c>
      <c r="EU976" s="1">
        <f t="shared" si="2342"/>
        <v>8.1221378392625854E-4</v>
      </c>
      <c r="EV976" s="1">
        <f t="shared" si="2343"/>
        <v>5.8750269707604939E-4</v>
      </c>
      <c r="EW976" s="1">
        <f t="shared" si="2344"/>
        <v>4.2144523262451378E-4</v>
      </c>
      <c r="EX976" s="1">
        <f t="shared" si="2345"/>
        <v>2.9951972128515236E-4</v>
      </c>
      <c r="EY976" s="1">
        <f t="shared" si="2346"/>
        <v>2.1033416947194354E-4</v>
      </c>
      <c r="EZ976" s="1">
        <f t="shared" si="2347"/>
        <v>1.4491345167294515E-4</v>
      </c>
      <c r="FA976" s="1">
        <f t="shared" si="2348"/>
        <v>9.6033462054201182E-5</v>
      </c>
      <c r="FB976" s="1">
        <f t="shared" si="2349"/>
        <v>5.7555590034158509E-5</v>
      </c>
      <c r="FC976" s="1">
        <f t="shared" si="2350"/>
        <v>2.3689522341829583E-5</v>
      </c>
      <c r="FD976" s="75">
        <f t="shared" ref="FD976:FD1032" si="2355">IF($A$19="Cout: Mass flux",FC976,2*$B$19-FC976)</f>
        <v>-2.3689522341829583E-5</v>
      </c>
    </row>
    <row r="977" spans="7:160" x14ac:dyDescent="0.35">
      <c r="G977" t="str">
        <f t="shared" si="2351"/>
        <v>Refd, t=4.81</v>
      </c>
      <c r="H977" s="76">
        <f t="shared" si="2352"/>
        <v>4.8099999999999197</v>
      </c>
      <c r="I977" s="1">
        <f t="shared" si="2353"/>
        <v>0</v>
      </c>
      <c r="J977" s="22">
        <f t="shared" si="2354"/>
        <v>4.8765625706344281E-9</v>
      </c>
      <c r="K977" s="1">
        <f t="shared" ref="K977:K1032" si="2356">K976+$B$29*(L976-2*K976+J976)-J$9*(K976-J976)-K$9*(L976-K976)+$B$31+K$10*($B$17-K976)-K$11*K976</f>
        <v>2.5181500149774943E-8</v>
      </c>
      <c r="L977" s="1">
        <f t="shared" ref="L977:L1032" si="2357">L976+$B$29*(M976-2*L976+K976)-K$9*(L976-K976)-L$9*(M976-L976)+$B$31+L$10*($B$17-L976)-L$11*L976</f>
        <v>6.3927812249628479E-8</v>
      </c>
      <c r="M977" s="1">
        <f t="shared" ref="M977:M1032" si="2358">M976+$B$29*(N976-2*M976+L976)-L$9*(M976-L976)-M$9*(N976-M976)+$B$31+M$10*($B$17-M976)-M$11*M976</f>
        <v>1.3402534710889763E-7</v>
      </c>
      <c r="N977" s="1">
        <f t="shared" ref="N977:N1032" si="2359">N976+$B$29*(O976-2*N976+M976)-M$9*(N976-M976)-N$9*(O976-N976)+$B$31+N$10*($B$17-N976)-N$11*N976</f>
        <v>2.5624904214248545E-7</v>
      </c>
      <c r="O977" s="1">
        <f t="shared" ref="O977:O1032" si="2360">O976+$B$29*(P976-2*O976+N976)-N$9*(O976-N976)-O$9*(P976-O976)+$B$31+O$10*($B$17-O976)-O$11*O976</f>
        <v>4.6353081375903809E-7</v>
      </c>
      <c r="P977" s="1">
        <f t="shared" ref="P977:P1032" si="2361">P976+$B$29*(Q976-2*P976+O976)-O$9*(P976-O976)-P$9*(Q976-P976)+$B$31+P$10*($B$17-P976)-P$11*P976</f>
        <v>8.0735319167437261E-7</v>
      </c>
      <c r="Q977" s="1">
        <f t="shared" ref="Q977:Q1032" si="2362">Q976+$B$29*(R976-2*Q976+P976)-P$9*(Q976-P976)-Q$9*(R976-Q976)+$B$31+Q$10*($B$17-Q976)-Q$11*Q976</f>
        <v>1.3671559417585006E-6</v>
      </c>
      <c r="R977" s="1">
        <f t="shared" ref="R977:R1032" si="2363">R976+$B$29*(S976-2*R976+Q976)-Q$9*(R976-Q976)-R$9*(S976-R976)+$B$31+R$10*($B$17-R976)-R$11*R976</f>
        <v>2.2640056924338979E-6</v>
      </c>
      <c r="S977" s="1">
        <f t="shared" ref="S977:S1032" si="2364">S976+$B$29*(T976-2*S976+R976)-R$9*(S976-R976)-S$9*(T976-S976)+$B$31+S$10*($B$17-S976)-S$11*S976</f>
        <v>3.6802177582837249E-6</v>
      </c>
      <c r="T977" s="1">
        <f t="shared" ref="T977:T1032" si="2365">T976+$B$29*(U976-2*T976+S976)-S$9*(T976-S976)-T$9*(U976-T976)+$B$31+T$10*($B$17-T976)-T$11*T976</f>
        <v>5.887177702513728E-6</v>
      </c>
      <c r="U977" s="1">
        <f t="shared" ref="U977:U1032" si="2366">U976+$B$29*(V976-2*U976+T976)-T$9*(U976-T976)-U$9*(V976-U976)+$B$31+U$10*($B$17-U976)-U$11*U976</f>
        <v>9.2843052237205161E-6</v>
      </c>
      <c r="V977" s="1">
        <f t="shared" ref="V977:V1032" si="2367">V976+$B$29*(W976-2*V976+U976)-U$9*(V976-U976)-V$9*(W976-V976)+$B$31+V$10*($B$17-V976)-V$11*V976</f>
        <v>1.4452948355984588E-5</v>
      </c>
      <c r="W977" s="1">
        <f t="shared" ref="W977:W1032" si="2368">W976+$B$29*(X976-2*W976+V976)-V$9*(W976-V976)-W$9*(X976-W976)+$B$31+W$10*($B$17-W976)-W$11*W976</f>
        <v>2.2229997926524713E-5</v>
      </c>
      <c r="X977" s="1">
        <f t="shared" ref="X977:X1032" si="2369">X976+$B$29*(Y976-2*X976+W976)-W$9*(X976-W976)-X$9*(Y976-X976)+$B$31+X$10*($B$17-X976)-X$11*X976</f>
        <v>3.3807164790948028E-5</v>
      </c>
      <c r="Y977" s="1">
        <f t="shared" ref="Y977:Y1032" si="2370">Y976+$B$29*(Z976-2*Y976+X976)-X$9*(Y976-X976)-Y$9*(Z976-Y976)+$B$31+Y$10*($B$17-Y976)-Y$11*Y976</f>
        <v>5.0863141872753167E-5</v>
      </c>
      <c r="Z977" s="1">
        <f t="shared" ref="Z977:Z1032" si="2371">Z976+$B$29*(AA976-2*Z976+Y976)-Y$9*(Z976-Y976)-Z$9*(AA976-Z976)+$B$31+Z$10*($B$17-Z976)-Z$11*Z976</f>
        <v>7.5737231627387081E-5</v>
      </c>
      <c r="AA977" s="1">
        <f t="shared" ref="AA977:AA1032" si="2372">AA976+$B$29*(AB976-2*AA976+Z976)-Z$9*(AA976-Z976)-AA$9*(AB976-AA976)+$B$31+AA$10*($B$17-AA976)-AA$11*AA976</f>
        <v>1.116543785249022E-4</v>
      </c>
      <c r="AB977" s="1">
        <f t="shared" ref="AB977:AB1032" si="2373">AB976+$B$29*(AC976-2*AB976+AA976)-AA$9*(AB976-AA976)-AB$9*(AC976-AB976)+$B$31+AB$10*($B$17-AB976)-AB$11*AB976</f>
        <v>1.6301278961631312E-4</v>
      </c>
      <c r="AC977" s="1">
        <f t="shared" ref="AC977:AC1032" si="2374">AC976+$B$29*(AD976-2*AC976+AB976)-AB$9*(AC976-AB976)-AC$9*(AD976-AC976)+$B$31+AC$10*($B$17-AC976)-AC$11*AC976</f>
        <v>2.3574629623800841E-4</v>
      </c>
      <c r="AD977" s="1">
        <f t="shared" ref="AD977:AD1032" si="2375">AD976+$B$29*(AE976-2*AD976+AC976)-AC$9*(AD976-AC976)-AD$9*(AE976-AD976)+$B$31+AD$10*($B$17-AD976)-AD$11*AD976</f>
        <v>3.377741040814841E-4</v>
      </c>
      <c r="AE977" s="1">
        <f t="shared" ref="AE977:AE1032" si="2376">AE976+$B$29*(AF976-2*AE976+AD976)-AD$9*(AE976-AD976)-AE$9*(AF976-AE976)+$B$31+AE$10*($B$17-AE976)-AE$11*AE976</f>
        <v>4.7955035240365528E-4</v>
      </c>
      <c r="AF977" s="1">
        <f t="shared" ref="AF977:AF1032" si="2377">AF976+$B$29*(AG976-2*AF976+AE976)-AE$9*(AF976-AE976)-AF$9*(AG976-AF976)+$B$31+AF$10*($B$17-AF976)-AF$11*AF976</f>
        <v>6.7472467638103281E-4</v>
      </c>
      <c r="AG977" s="1">
        <f t="shared" ref="AG977:AG1032" si="2378">AG976+$B$29*(AH976-2*AG976+AF976)-AF$9*(AG976-AF976)-AG$9*(AH976-AG976)+$B$31+AG$10*($B$17-AG976)-AG$11*AG976</f>
        <v>9.4092243969130156E-4</v>
      </c>
      <c r="AH977" s="1">
        <f t="shared" ref="AH977:AH1032" si="2379">AH976+$B$29*(AI976-2*AH976+AG976)-AG$9*(AH976-AG976)-AH$9*(AI976-AH976)+$B$31+AH$10*($B$17-AH976)-AH$11*AH976</f>
        <v>1.3006491803948454E-3</v>
      </c>
      <c r="AI977" s="1">
        <f t="shared" ref="AI977:AI1032" si="2380">AI976+$B$29*(AJ976-2*AI976+AH976)-AH$9*(AI976-AH976)-AI$9*(AJ976-AI976)+$B$31+AI$10*($B$17-AI976)-AI$11*AI976</f>
        <v>1.7823178297361347E-3</v>
      </c>
      <c r="AJ977" s="1">
        <f t="shared" ref="AJ977:AJ1032" si="2381">AJ976+$B$29*(AK976-2*AJ976+AI976)-AI$9*(AJ976-AI976)-AJ$9*(AK976-AJ976)+$B$31+AJ$10*($B$17-AJ976)-AJ$11*AJ976</f>
        <v>2.4213892326669694E-3</v>
      </c>
      <c r="AK977" s="1">
        <f t="shared" ref="AK977:AK1032" si="2382">AK976+$B$29*(AL976-2*AK976+AJ976)-AJ$9*(AK976-AJ976)-AK$9*(AL976-AK976)+$B$31+AK$10*($B$17-AK976)-AK$11*AK976</f>
        <v>3.2616063533114962E-3</v>
      </c>
      <c r="AL977" s="1">
        <f t="shared" ref="AL977:AL1032" si="2383">AL976+$B$29*(AM976-2*AL976+AK976)-AK$9*(AL976-AK976)-AL$9*(AM976-AL976)+$B$31+AL$10*($B$17-AL976)-AL$11*AL976</f>
        <v>4.35629039036839E-3</v>
      </c>
      <c r="AM977" s="1">
        <f t="shared" ref="AM977:AM1032" si="2384">AM976+$B$29*(AN976-2*AM976+AL976)-AL$9*(AM976-AL976)-AM$9*(AN976-AM976)+$B$31+AM$10*($B$17-AM976)-AM$11*AM976</f>
        <v>5.7696531751799977E-3</v>
      </c>
      <c r="AN977" s="1">
        <f t="shared" ref="AN977:AN1032" si="2385">AN976+$B$29*(AO976-2*AN976+AM976)-AM$9*(AN976-AM976)-AN$9*(AO976-AN976)+$B$31+AN$10*($B$17-AN976)-AN$11*AN976</f>
        <v>7.5780652525476852E-3</v>
      </c>
      <c r="AO977" s="1">
        <f t="shared" ref="AO977:AO1032" si="2386">AO976+$B$29*(AP976-2*AO976+AN976)-AN$9*(AO976-AN976)-AO$9*(AP976-AO976)+$B$31+AO$10*($B$17-AO976)-AO$11*AO976</f>
        <v>9.8712038028998493E-3</v>
      </c>
      <c r="AP977" s="1">
        <f t="shared" ref="AP977:AP1032" si="2387">AP976+$B$29*(AQ976-2*AP976+AO976)-AO$9*(AP976-AO976)-AP$9*(AQ976-AP976)+$B$31+AP$10*($B$17-AP976)-AP$11*AP976</f>
        <v>1.2752990183092384E-2</v>
      </c>
      <c r="AQ977" s="1">
        <f t="shared" ref="AQ977:AQ1032" si="2388">AQ976+$B$29*(AR976-2*AQ976+AP976)-AP$9*(AQ976-AP976)-AQ$9*(AR976-AQ976)+$B$31+AQ$10*($B$17-AQ976)-AQ$11*AQ976</f>
        <v>1.6342214717514802E-2</v>
      </c>
      <c r="AR977" s="1">
        <f t="shared" ref="AR977:AR1032" si="2389">AR976+$B$29*(AS976-2*AR976+AQ976)-AQ$9*(AR976-AQ976)-AR$9*(AS976-AR976)+$B$31+AR$10*($B$17-AR976)-AR$11*AR976</f>
        <v>2.0772738017263998E-2</v>
      </c>
      <c r="AS977" s="1">
        <f t="shared" ref="AS977:AS1032" si="2390">AS976+$B$29*(AT976-2*AS976+AR976)-AR$9*(AS976-AR976)-AS$9*(AT976-AS976)+$B$31+AS$10*($B$17-AS976)-AS$11*AS976</f>
        <v>2.6193155175665069E-2</v>
      </c>
      <c r="AT977" s="1">
        <f t="shared" ref="AT977:AT1032" si="2391">AT976+$B$29*(AU976-2*AT976+AS976)-AS$9*(AT976-AS976)-AT$9*(AU976-AT976)+$B$31+AT$10*($B$17-AT976)-AT$11*AT976</f>
        <v>3.2765813253931929E-2</v>
      </c>
      <c r="AU977" s="1">
        <f t="shared" ref="AU977:AU1032" si="2392">AU976+$B$29*(AV976-2*AU976+AT976)-AT$9*(AU976-AT976)-AU$9*(AV976-AU976)+$B$31+AU$10*($B$17-AU976)-AU$11*AU976</f>
        <v>4.0665084872627308E-2</v>
      </c>
      <c r="AV977" s="1">
        <f t="shared" ref="AV977:AV1032" si="2393">AV976+$B$29*(AW976-2*AV976+AU976)-AU$9*(AV976-AU976)-AV$9*(AW976-AV976)+$B$31+AV$10*($B$17-AV976)-AV$11*AV976</f>
        <v>5.0074822392247746E-2</v>
      </c>
      <c r="AW977" s="1">
        <f t="shared" ref="AW977:AW1032" si="2394">AW976+$B$29*(AX976-2*AW976+AV976)-AV$9*(AW976-AV976)-AW$9*(AX976-AW976)+$B$31+AW$10*($B$17-AW976)-AW$11*AW976</f>
        <v>6.1184948436258109E-2</v>
      </c>
      <c r="AX977" s="1">
        <f t="shared" ref="AX977:AX1032" si="2395">AX976+$B$29*(AY976-2*AX976+AW976)-AW$9*(AX976-AW976)-AX$9*(AY976-AX976)+$B$31+AX$10*($B$17-AX976)-AX$11*AX976</f>
        <v>7.4187178967633591E-2</v>
      </c>
      <c r="AY977" s="1">
        <f t="shared" ref="AY977:AY1032" si="2396">AY976+$B$29*(AZ976-2*AY976+AX976)-AX$9*(AY976-AX976)-AY$9*(AZ976-AY976)+$B$31+AY$10*($B$17-AY976)-AY$11*AY976</f>
        <v>8.9269923497057174E-2</v>
      </c>
      <c r="AZ977" s="1">
        <f t="shared" ref="AZ977:AZ1032" si="2397">AZ976+$B$29*(BA976-2*AZ976+AY976)-AY$9*(AZ976-AY976)-AZ$9*(BA976-AZ976)+$B$31+AZ$10*($B$17-AZ976)-AZ$11*AZ976</f>
        <v>0.10661246109000742</v>
      </c>
      <c r="BA977" s="1">
        <f t="shared" ref="BA977:BA1032" si="2398">BA976+$B$29*(BB976-2*BA976+AZ976)-AZ$9*(BA976-AZ976)-BA$9*(BB976-BA976)+$B$31+BA$10*($B$17-BA976)-BA$11*BA976</f>
        <v>0.12637854759481718</v>
      </c>
      <c r="BB977" s="1">
        <f t="shared" ref="BB977:BB1032" si="2399">BB976+$B$29*(BC976-2*BB976+BA976)-BA$9*(BB976-BA976)-BB$9*(BC976-BB976)+$B$31+BB$10*($B$17-BB976)-BB$11*BB976</f>
        <v>0.14870966514548217</v>
      </c>
      <c r="BC977" s="1">
        <f t="shared" ref="BC977:BC1032" si="2400">BC976+$B$29*(BD976-2*BC976+BB976)-BB$9*(BC976-BB976)-BC$9*(BD976-BC976)+$B$31+BC$10*($B$17-BC976)-BC$11*BC976</f>
        <v>0.17371817521333863</v>
      </c>
      <c r="BD977" s="1">
        <f t="shared" ref="BD977:BD1032" si="2401">BD976+$B$29*(BE976-2*BD976+BC976)-BC$9*(BD976-BC976)-BD$9*(BE976-BD976)+$B$31+BD$10*($B$17-BD976)-BD$11*BD976</f>
        <v>0.2014806768232329</v>
      </c>
      <c r="BE977" s="1">
        <f t="shared" ref="BE977:BE1032" si="2402">BE976+$B$29*(BF976-2*BE976+BD976)-BD$9*(BE976-BD976)-BE$9*(BF976-BE976)+$B$31+BE$10*($B$17-BE976)-BE$11*BE976</f>
        <v>0.23203189775007535</v>
      </c>
      <c r="BF977" s="1">
        <f t="shared" ref="BF977:BF1032" si="2403">BF976+$B$29*(BG976-2*BF976+BE976)-BE$9*(BF976-BE976)-BF$9*(BG976-BF976)+$B$31+BF$10*($B$17-BF976)-BF$11*BF976</f>
        <v>0.2653594549287086</v>
      </c>
      <c r="BG977" s="1">
        <f t="shared" ref="BG977:BG1032" si="2404">BG976+$B$29*(BH976-2*BG976+BF976)-BF$9*(BG976-BF976)-BG$9*(BH976-BG976)+$B$31+BG$10*($B$17-BG976)-BG$11*BG976</f>
        <v>0.30139980832728513</v>
      </c>
      <c r="BH977" s="1">
        <f t="shared" ref="BH977:BH1032" si="2405">BH976+$B$29*(BI976-2*BH976+BG976)-BG$9*(BH976-BG976)-BH$9*(BI976-BH976)+$B$31+BH$10*($B$17-BH976)-BH$11*BH976</f>
        <v>0.34003569891024021</v>
      </c>
      <c r="BI977" s="1">
        <f t="shared" ref="BI977:BI1032" si="2406">BI976+$B$29*(BJ976-2*BI976+BH976)-BH$9*(BI976-BH976)-BI$9*(BJ976-BI976)+$B$31+BI$10*($B$17-BI976)-BI$11*BI976</f>
        <v>0.38109530643501133</v>
      </c>
      <c r="BJ977" s="1">
        <f t="shared" ref="BJ977:BJ1032" si="2407">BJ976+$B$29*(BK976-2*BJ976+BI976)-BI$9*(BJ976-BI976)-BJ$9*(BK976-BJ976)+$B$31+BJ$10*($B$17-BJ976)-BJ$11*BJ976</f>
        <v>0.42435328880967899</v>
      </c>
      <c r="BK977" s="1">
        <f t="shared" ref="BK977:BK1032" si="2408">BK976+$B$29*(BL976-2*BK976+BJ976)-BJ$9*(BK976-BJ976)-BK$9*(BL976-BK976)+$B$31+BK$10*($B$17-BK976)-BK$11*BK976</f>
        <v>0.46953377540228142</v>
      </c>
      <c r="BL977" s="1">
        <f t="shared" ref="BL977:BL1032" si="2409">BL976+$B$29*(BM976-2*BL976+BK976)-BK$9*(BL976-BK976)-BL$9*(BM976-BL976)+$B$31+BL$10*($B$17-BL976)-BL$11*BL976</f>
        <v>0.51631528733019894</v>
      </c>
      <c r="BM977" s="1">
        <f t="shared" ref="BM977:BM1032" si="2410">BM976+$B$29*(BN976-2*BM976+BL976)-BL$9*(BM976-BL976)-BM$9*(BN976-BM976)+$B$31+BM$10*($B$17-BM976)-BM$11*BM976</f>
        <v>0.56433745476843522</v>
      </c>
      <c r="BN977" s="1">
        <f t="shared" ref="BN977:BN1032" si="2411">BN976+$B$29*(BO976-2*BN976+BM976)-BM$9*(BN976-BM976)-BN$9*(BO976-BN976)+$B$31+BN$10*($B$17-BN976)-BN$11*BN976</f>
        <v>0.61320930170196075</v>
      </c>
      <c r="BO977" s="1">
        <f t="shared" ref="BO977:BO1032" si="2412">BO976+$B$29*(BP976-2*BO976+BN976)-BN$9*(BO976-BN976)-BO$9*(BP976-BO976)+$B$31+BO$10*($B$17-BO976)-BO$11*BO976</f>
        <v>0.66251877933362968</v>
      </c>
      <c r="BP977" s="1">
        <f t="shared" ref="BP977:BP1032" si="2413">BP976+$B$29*(BQ976-2*BP976+BO976)-BO$9*(BP976-BO976)-BP$9*(BQ976-BP976)+$B$31+BP$10*($B$17-BP976)-BP$11*BP976</f>
        <v>0.71184315698217826</v>
      </c>
      <c r="BQ977" s="1">
        <f t="shared" ref="BQ977:BQ1032" si="2414">BQ976+$B$29*(BR976-2*BQ976+BP976)-BP$9*(BQ976-BP976)-BQ$9*(BR976-BQ976)+$B$31+BQ$10*($B$17-BQ976)-BQ$11*BQ976</f>
        <v>0.76075982904233963</v>
      </c>
      <c r="BR977" s="1">
        <f t="shared" ref="BR977:BR1032" si="2415">BR976+$B$29*(BS976-2*BR976+BQ976)-BQ$9*(BR976-BQ976)-BR$9*(BS976-BR976)+$B$31+BR$10*($B$17-BR976)-BR$11*BR976</f>
        <v>0.80885707207645452</v>
      </c>
      <c r="BS977" s="1">
        <f t="shared" ref="BS977:BS1032" si="2416">BS976+$B$29*(BT976-2*BS976+BR976)-BR$9*(BS976-BR976)-BS$9*(BT976-BS976)+$B$31+BS$10*($B$17-BS976)-BS$11*BS976</f>
        <v>0.85574428905087485</v>
      </c>
      <c r="BT977" s="1">
        <f t="shared" ref="BT977:BT1032" si="2417">BT976+$B$29*(BU976-2*BT976+BS976)-BS$9*(BT976-BS976)-BT$9*(BU976-BT976)+$B$31+BT$10*($B$17-BT976)-BT$11*BT976</f>
        <v>0.90106130770625747</v>
      </c>
      <c r="BU977" s="1">
        <f t="shared" ref="BU977:BU1032" si="2418">BU976+$B$29*(BV976-2*BU976+BT976)-BT$9*(BU976-BT976)-BU$9*(BV976-BU976)+$B$31+BU$10*($B$17-BU976)-BU$11*BU976</f>
        <v>0.94448635459714358</v>
      </c>
      <c r="BV977" s="1">
        <f t="shared" ref="BV977:BV1032" si="2419">BV976+$B$29*(BW976-2*BV976+BU976)-BU$9*(BV976-BU976)-BV$9*(BW976-BV976)+$B$31+BV$10*($B$17-BV976)-BV$11*BV976</f>
        <v>0.98574240119069312</v>
      </c>
      <c r="BW977" s="1">
        <f t="shared" ref="BW977:BW1032" si="2420">BW976+$B$29*(BX976-2*BW976+BV976)-BV$9*(BW976-BV976)-BW$9*(BX976-BW976)+$B$31+BW$10*($B$17-BW976)-BW$11*BW976</f>
        <v>1.024601667922751</v>
      </c>
      <c r="BX977" s="1">
        <f t="shared" ref="BX977:BX1032" si="2421">BX976+$B$29*(BY976-2*BX976+BW976)-BW$9*(BX976-BW976)-BX$9*(BY976-BX976)+$B$31+BX$10*($B$17-BX976)-BX$11*BX976</f>
        <v>1.0608881697524373</v>
      </c>
      <c r="BY977" s="1">
        <f t="shared" ref="BY977:BY1032" si="2422">BY976+$B$29*(BZ976-2*BY976+BX976)-BX$9*(BY976-BX976)-BY$9*(BZ976-BY976)+$B$31+BY$10*($B$17-BY976)-BY$11*BY976</f>
        <v>1.0944782857390953</v>
      </c>
      <c r="BZ977" s="1">
        <f t="shared" ref="BZ977:BZ1032" si="2423">BZ976+$B$29*(CA976-2*BZ976+BY976)-BY$9*(BZ976-BY976)-BZ$9*(CA976-BZ976)+$B$31+BZ$10*($B$17-BZ976)-BZ$11*BZ976</f>
        <v>1.125299429005741</v>
      </c>
      <c r="CA977" s="1">
        <f t="shared" ref="CA977:CA1032" si="2424">CA976+$B$29*(CB976-2*CA976+BZ976)-BZ$9*(CA976-BZ976)-CA$9*(CB976-CA976)+$B$31+CA$10*($B$17-CA976)-CA$11*CA976</f>
        <v>1.1533269765124687</v>
      </c>
      <c r="CB977" s="1">
        <f t="shared" ref="CB977:CB1032" si="2425">CB976+$B$29*(CC976-2*CB976+CA976)-CA$9*(CB976-CA976)-CB$9*(CC976-CB976)+$B$31+CB$10*($B$17-CB976)-CB$11*CB976</f>
        <v>1.1785796859674755</v>
      </c>
      <c r="CC977" s="1">
        <f t="shared" ref="CC977:CC1032" si="2426">CC976+$B$29*(CD976-2*CC976+CB976)-CB$9*(CC976-CB976)-CC$9*(CD976-CC976)+$B$31+CC$10*($B$17-CC976)-CC$11*CC976</f>
        <v>1.2011138771191172</v>
      </c>
      <c r="CD977" s="1">
        <f t="shared" ref="CD977:CD1032" si="2427">CD976+$B$29*(CE976-2*CD976+CC976)-CC$9*(CD976-CC976)-CD$9*(CE976-CD976)+$B$31+CD$10*($B$17-CD976)-CD$11*CD976</f>
        <v>1.2210166854197055</v>
      </c>
      <c r="CE977" s="1">
        <f t="shared" ref="CE977:CE1032" si="2428">CE976+$B$29*(CF976-2*CE976+CD976)-CD$9*(CE976-CD976)-CE$9*(CF976-CE976)+$B$31+CE$10*($B$17-CE976)-CE$11*CE976</f>
        <v>1.2383987080522489</v>
      </c>
      <c r="CF977" s="1">
        <f t="shared" ref="CF977:CF1032" si="2429">CF976+$B$29*(CG976-2*CF976+CE976)-CE$9*(CF976-CE976)-CF$9*(CG976-CF976)+$B$31+CF$10*($B$17-CF976)-CF$11*CF976</f>
        <v>1.253386357389046</v>
      </c>
      <c r="CG977" s="1">
        <f t="shared" ref="CG977:CG1032" si="2430">CG976+$B$29*(CH976-2*CG976+CF976)-CF$9*(CG976-CF976)-CG$9*(CH976-CG976)+$B$31+CG$10*($B$17-CG976)-CG$11*CG976</f>
        <v>1.2661142180157048</v>
      </c>
      <c r="CH977" s="1">
        <f t="shared" ref="CH977:CH1032" si="2431">CH976+$B$29*(CI976-2*CH976+CG976)-CG$9*(CH976-CG976)-CH$9*(CI976-CH976)+$B$31+CH$10*($B$17-CH976)-CH$11*CH976</f>
        <v>1.276717674107847</v>
      </c>
      <c r="CI977" s="1">
        <f t="shared" ref="CI977:CI1032" si="2432">CI976+$B$29*(CJ976-2*CI976+CH976)-CH$9*(CI976-CH976)-CI$9*(CJ976-CI976)+$B$31+CI$10*($B$17-CI976)-CI$11*CI976</f>
        <v>1.2853260380587173</v>
      </c>
      <c r="CJ977" s="1">
        <f t="shared" ref="CJ977:CJ1032" si="2433">CJ976+$B$29*(CK976-2*CJ976+CI976)-CI$9*(CJ976-CI976)-CJ$9*(CK976-CJ976)+$B$31+CJ$10*($B$17-CJ976)-CJ$11*CJ976</f>
        <v>1.2920563725456147</v>
      </c>
      <c r="CK977" s="1">
        <f t="shared" ref="CK977:CK1032" si="2434">CK976+$B$29*(CL976-2*CK976+CJ976)-CJ$9*(CK976-CJ976)-CK$9*(CL976-CK976)+$B$31+CK$10*($B$17-CK976)-CK$11*CK976</f>
        <v>1.2970081599048684</v>
      </c>
      <c r="CL977" s="1">
        <f t="shared" ref="CL977:CL1032" si="2435">CL976+$B$29*(CM976-2*CL976+CK976)-CK$9*(CL976-CK976)-CL$9*(CM976-CL976)+$B$31+CL$10*($B$17-CL976)-CL$11*CL976</f>
        <v>1.3002589371881474</v>
      </c>
      <c r="CM977" s="1">
        <f t="shared" ref="CM977:CM1032" si="2436">CM976+$B$29*(CN976-2*CM976+CL976)-CL$9*(CM976-CL976)-CM$9*(CN976-CM976)+$B$31+CM$10*($B$17-CM976)-CM$11*CM976</f>
        <v>1.3018609840716804</v>
      </c>
      <c r="CN977" s="1">
        <f t="shared" ref="CN977:CN1032" si="2437">CN976+$B$29*(CO976-2*CN976+CM976)-CM$9*(CN976-CM976)-CN$9*(CO976-CN976)+$B$31+CN$10*($B$17-CN976)-CN$11*CN976</f>
        <v>1.3018391243506988</v>
      </c>
      <c r="CO977" s="1">
        <f t="shared" ref="CO977:CO1032" si="2438">CO976+$B$29*(CP976-2*CO976+CN976)-CN$9*(CO976-CN976)-CO$9*(CP976-CO976)+$B$31+CO$10*($B$17-CO976)-CO$11*CO976</f>
        <v>1.3001896795937908</v>
      </c>
      <c r="CP977" s="1">
        <f t="shared" ref="CP977:CP1032" si="2439">CP976+$B$29*(CQ976-2*CP976+CO976)-CO$9*(CP976-CO976)-CP$9*(CQ976-CP976)+$B$31+CP$10*($B$17-CP976)-CP$11*CP976</f>
        <v>1.2968805943945985</v>
      </c>
      <c r="CQ977" s="1">
        <f t="shared" ref="CQ977:CQ1032" si="2440">CQ976+$B$29*(CR976-2*CQ976+CP976)-CP$9*(CQ976-CP976)-CQ$9*(CR976-CQ976)+$B$31+CQ$10*($B$17-CQ976)-CQ$11*CQ976</f>
        <v>1.291852734748614</v>
      </c>
      <c r="CR977" s="1">
        <f t="shared" ref="CR977:CR1032" si="2441">CR976+$B$29*(CS976-2*CR976+CQ976)-CQ$9*(CR976-CQ976)-CR$9*(CS976-CR976)+$B$31+CR$10*($B$17-CR976)-CR$11*CR976</f>
        <v>1.2850223423812732</v>
      </c>
      <c r="CS977" s="1">
        <f t="shared" ref="CS977:CS1032" si="2442">CS976+$B$29*(CT976-2*CS976+CR976)-CR$9*(CS976-CR976)-CS$9*(CT976-CS976)+$B$31+CS$10*($B$17-CS976)-CS$11*CS976</f>
        <v>1.2762846064436839</v>
      </c>
      <c r="CT977" s="1">
        <f t="shared" ref="CT977:CT1032" si="2443">CT976+$B$29*(CU976-2*CT976+CS976)-CS$9*(CT976-CS976)-CT$9*(CU976-CT976)+$B$31+CT$10*($B$17-CT976)-CT$11*CT976</f>
        <v>1.2655182883801031</v>
      </c>
      <c r="CU977" s="1">
        <f t="shared" ref="CU977:CU1032" si="2444">CU976+$B$29*(CV976-2*CU976+CT976)-CT$9*(CU976-CT976)-CU$9*(CV976-CU976)+$B$31+CU$10*($B$17-CU976)-CU$11*CU976</f>
        <v>1.2525913051614932</v>
      </c>
      <c r="CV977" s="1">
        <f t="shared" ref="CV977:CV1032" si="2445">CV976+$B$29*(CW976-2*CV976+CU976)-CU$9*(CV976-CU976)-CV$9*(CW976-CV976)+$B$31+CV$10*($B$17-CV976)-CV$11*CV976</f>
        <v>1.2373671405786559</v>
      </c>
      <c r="CW977" s="1">
        <f t="shared" ref="CW977:CW1032" si="2446">CW976+$B$29*(CX976-2*CW976+CV976)-CV$9*(CW976-CV976)-CW$9*(CX976-CW976)+$B$31+CW$10*($B$17-CW976)-CW$11*CW976</f>
        <v>1.2197119150103155</v>
      </c>
      <c r="CX977" s="1">
        <f t="shared" ref="CX977:CX1032" si="2447">CX976+$B$29*(CY976-2*CX976+CW976)-CW$9*(CX976-CW976)-CX$9*(CY976-CX976)+$B$31+CX$10*($B$17-CX976)-CX$11*CX976</f>
        <v>1.1995019031389074</v>
      </c>
      <c r="CY977" s="1">
        <f t="shared" ref="CY977:CY1032" si="2448">CY976+$B$29*(CZ976-2*CY976+CX976)-CX$9*(CY976-CX976)-CY$9*(CZ976-CY976)+$B$31+CY$10*($B$17-CY976)-CY$11*CY976</f>
        <v>1.1766312494642777</v>
      </c>
      <c r="CZ977" s="1">
        <f t="shared" ref="CZ977:CZ1032" si="2449">CZ976+$B$29*(DA976-2*CZ976+CY976)-CY$9*(CZ976-CY976)-CZ$9*(DA976-CZ976)+$B$31+CZ$10*($B$17-CZ976)-CZ$11*CZ976</f>
        <v>1.1510195967788139</v>
      </c>
      <c r="DA977" s="1">
        <f t="shared" ref="DA977:DA1032" si="2450">DA976+$B$29*(DB976-2*DA976+CZ976)-CZ$9*(DA976-CZ976)-DA$9*(DB976-DA976)+$B$31+DA$10*($B$17-DA976)-DA$11*DA976</f>
        <v>1.1226193169280383</v>
      </c>
      <c r="DB977" s="1">
        <f t="shared" ref="DB977:DB1032" si="2451">DB976+$B$29*(DC976-2*DB976+DA976)-DA$9*(DB976-DA976)-DB$9*(DC976-DB976)+$B$31+DB$10*($B$17-DB976)-DB$11*DB976</f>
        <v>1.091422019993646</v>
      </c>
      <c r="DC977" s="1">
        <f t="shared" ref="DC977:DC1032" si="2452">DC976+$B$29*(DD976-2*DC976+DB976)-DB$9*(DC976-DB976)-DC$9*(DD976-DC976)+$B$31+DC$10*($B$17-DC976)-DC$11*DC976</f>
        <v>1.0574640207717503</v>
      </c>
      <c r="DD977" s="1">
        <f t="shared" ref="DD977:DD1032" si="2453">DD976+$B$29*(DE976-2*DD976+DC976)-DC$9*(DD976-DC976)-DD$9*(DE976-DD976)+$B$31+DD$10*($B$17-DD976)-DD$11*DD976</f>
        <v>1.0208304624011777</v>
      </c>
      <c r="DE977" s="1">
        <f t="shared" ref="DE977:DE1032" si="2454">DE976+$B$29*(DF976-2*DE976+DD976)-DD$9*(DE976-DD976)-DE$9*(DF976-DE976)+$B$31+DE$10*($B$17-DE976)-DE$11*DE976</f>
        <v>0.98165783725319322</v>
      </c>
      <c r="DF977" s="1">
        <f t="shared" ref="DF977:DF1032" si="2455">DF976+$B$29*(DG976-2*DF976+DE976)-DE$9*(DF976-DE976)-DF$9*(DG976-DF976)+$B$31+DF$10*($B$17-DF976)-DF$11*DF976</f>
        <v>0.94013470421446965</v>
      </c>
      <c r="DG977" s="1">
        <f t="shared" ref="DG977:DG1032" si="2456">DG976+$B$29*(DH976-2*DG976+DF976)-DF$9*(DG976-DF976)-DG$9*(DH976-DG976)+$B$31+DG$10*($B$17-DG976)-DG$11*DG976</f>
        <v>0.89650047712667069</v>
      </c>
      <c r="DH977" s="1">
        <f t="shared" ref="DH977:DH1032" si="2457">DH976+$B$29*(DI976-2*DH976+DG976)-DG$9*(DH976-DG976)-DH$9*(DI976-DH976)+$B$31+DH$10*($B$17-DH976)-DH$11*DH976</f>
        <v>0.85104224764984138</v>
      </c>
      <c r="DI977" s="1">
        <f t="shared" ref="DI977:DI1032" si="2458">DI976+$B$29*(DJ976-2*DI976+DH976)-DH$9*(DI976-DH976)-DI$9*(DJ976-DI976)+$B$31+DI$10*($B$17-DI976)-DI$11*DI976</f>
        <v>0.80408970208851693</v>
      </c>
      <c r="DJ977" s="1">
        <f t="shared" ref="DJ977:DJ1032" si="2459">DJ976+$B$29*(DK976-2*DJ976+DI976)-DI$9*(DJ976-DI976)-DJ$9*(DK976-DJ976)+$B$31+DJ$10*($B$17-DJ976)-DJ$11*DJ976</f>
        <v>0.75600828965965228</v>
      </c>
      <c r="DK977" s="1">
        <f t="shared" ref="DK977:DK1032" si="2460">DK976+$B$29*(DL976-2*DK976+DJ976)-DJ$9*(DK976-DJ976)-DK$9*(DL976-DK976)+$B$31+DK$10*($B$17-DK976)-DK$11*DK976</f>
        <v>0.7071908926849011</v>
      </c>
      <c r="DL977" s="1">
        <f t="shared" ref="DL977:DL1032" si="2461">DL976+$B$29*(DM976-2*DL976+DK976)-DK$9*(DL976-DK976)-DL$9*(DM976-DL976)+$B$31+DL$10*($B$17-DL976)-DL$11*DL976</f>
        <v>0.65804833070711688</v>
      </c>
      <c r="DM977" s="1">
        <f t="shared" ref="DM977:DM1032" si="2462">DM976+$B$29*(DN976-2*DM976+DL976)-DL$9*(DM976-DL976)-DM$9*(DN976-DM976)+$B$31+DM$10*($B$17-DM976)-DM$11*DM976</f>
        <v>0.60899909464687008</v>
      </c>
      <c r="DN977" s="1">
        <f t="shared" ref="DN977:DN1032" si="2463">DN976+$B$29*(DO976-2*DN976+DM976)-DM$9*(DN976-DM976)-DN$9*(DO976-DN976)+$B$31+DN$10*($B$17-DN976)-DN$11*DN976</f>
        <v>0.56045874908334214</v>
      </c>
      <c r="DO977" s="1">
        <f t="shared" ref="DO977:DO1032" si="2464">DO976+$B$29*(DP976-2*DO976+DN976)-DN$9*(DO976-DN976)-DO$9*(DP976-DO976)+$B$31+DO$10*($B$17-DO976)-DO$11*DO976</f>
        <v>0.51282945742416719</v>
      </c>
      <c r="DP977" s="1">
        <f t="shared" ref="DP977:DP1032" si="2465">DP976+$B$29*(DQ976-2*DP976+DO976)-DO$9*(DP976-DO976)-DP$9*(DQ976-DP976)+$B$31+DP$10*($B$17-DP976)-DP$11*DP976</f>
        <v>0.46649007487518512</v>
      </c>
      <c r="DQ977" s="1">
        <f t="shared" ref="DQ977:DQ1032" si="2466">DQ976+$B$29*(DR976-2*DQ976+DP976)-DP$9*(DQ976-DP976)-DQ$9*(DR976-DQ976)+$B$31+DQ$10*($B$17-DQ976)-DQ$11*DQ976</f>
        <v>0.42178721849765721</v>
      </c>
      <c r="DR977" s="1">
        <f t="shared" ref="DR977:DR1032" si="2467">DR976+$B$29*(DS976-2*DR976+DQ976)-DQ$9*(DR976-DQ976)-DR$9*(DS976-DR976)+$B$31+DR$10*($B$17-DR976)-DR$11*DR976</f>
        <v>0.37902766494736706</v>
      </c>
      <c r="DS977" s="1">
        <f t="shared" ref="DS977:DS1032" si="2468">DS976+$B$29*(DT976-2*DS976+DR976)-DR$9*(DS976-DR976)-DS$9*(DT976-DS976)+$B$31+DS$10*($B$17-DS976)-DS$11*DS976</f>
        <v>0.33847234911146101</v>
      </c>
      <c r="DT977" s="1">
        <f t="shared" ref="DT977:DT1032" si="2469">DT976+$B$29*(DU976-2*DT976+DS976)-DS$9*(DT976-DS976)-DT$9*(DU976-DT976)+$B$31+DT$10*($B$17-DT976)-DT$11*DT976</f>
        <v>0.30033214646103024</v>
      </c>
      <c r="DU977" s="1">
        <f t="shared" ref="DU977:DU1032" si="2470">DU976+$B$29*(DV976-2*DU976+DT976)-DT$9*(DU976-DT976)-DU$9*(DV976-DU976)+$B$31+DU$10*($B$17-DU976)-DU$11*DU976</f>
        <v>0.26476552496017963</v>
      </c>
      <c r="DV977" s="1">
        <f t="shared" ref="DV977:DV1032" si="2471">DV976+$B$29*(DW976-2*DV976+DU976)-DU$9*(DV976-DU976)-DV$9*(DW976-DV976)+$B$31+DV$10*($B$17-DV976)-DV$11*DV976</f>
        <v>0.23187805546842438</v>
      </c>
      <c r="DW977" s="1">
        <f t="shared" ref="DW977:DW1032" si="2472">DW976+$B$29*(DX976-2*DW976+DV976)-DV$9*(DW976-DV976)-DW$9*(DX976-DW976)+$B$31+DW$10*($B$17-DW976)-DW$11*DW976</f>
        <v>0.20172367905307542</v>
      </c>
      <c r="DX977" s="1">
        <f t="shared" ref="DX977:DX1032" si="2473">DX976+$B$29*(DY976-2*DX976+DW976)-DW$9*(DX976-DW976)-DX$9*(DY976-DX976)+$B$31+DX$10*($B$17-DX976)-DX$11*DX976</f>
        <v>0.17430755096392359</v>
      </c>
      <c r="DY977" s="1">
        <f t="shared" ref="DY977:DY1032" si="2474">DY976+$B$29*(DZ976-2*DY976+DX976)-DX$9*(DY976-DX976)-DY$9*(DZ976-DY976)+$B$31+DY$10*($B$17-DY976)-DY$11*DY976</f>
        <v>0.14959021845678946</v>
      </c>
      <c r="DZ977" s="1">
        <f t="shared" ref="DZ977:DZ1032" si="2475">DZ976+$B$29*(EA976-2*DZ976+DY976)-DY$9*(DZ976-DY976)-DZ$9*(EA976-DZ976)+$B$31+DZ$10*($B$17-DZ976)-DZ$11*DZ976</f>
        <v>0.12749284594355254</v>
      </c>
      <c r="EA977" s="1">
        <f t="shared" ref="EA977:EA1032" si="2476">EA976+$B$29*(EB976-2*EA976+DZ976)-DZ$9*(EA976-DZ976)-EA$9*(EB976-EA976)+$B$31+EA$10*($B$17-EA976)-EA$11*EA976</f>
        <v>0.10790317726339878</v>
      </c>
      <c r="EB977" s="1">
        <f t="shared" ref="EB977:EB1032" si="2477">EB976+$B$29*(EC976-2*EB976+EA976)-EA$9*(EB976-EA976)-EB$9*(EC976-EB976)+$B$31+EB$10*($B$17-EB976)-EB$11*EB976</f>
        <v>9.0681920837951319E-2</v>
      </c>
      <c r="EC977" s="1">
        <f t="shared" ref="EC977:EC1032" si="2478">EC976+$B$29*(ED976-2*EC976+EB976)-EB$9*(EC976-EB976)-EC$9*(ED976-EC976)+$B$31+EC$10*($B$17-EC976)-EC$11*EC976</f>
        <v>7.566925734765742E-2</v>
      </c>
      <c r="ED977" s="1">
        <f t="shared" ref="ED977:ED1032" si="2479">ED976+$B$29*(EE976-2*ED976+EC976)-EC$9*(ED976-EC976)-ED$9*(EE976-ED976)+$B$31+ED$10*($B$17-ED976)-ED$11*ED976</f>
        <v>6.269119851350001E-2</v>
      </c>
      <c r="EE977" s="1">
        <f t="shared" ref="EE977:EE1032" si="2480">EE976+$B$29*(EF976-2*EE976+ED976)-ED$9*(EE976-ED976)-EE$9*(EF976-EE976)+$B$31+EE$10*($B$17-EE976)-EE$11*EE976</f>
        <v>5.1565566004352976E-2</v>
      </c>
      <c r="EF977" s="1">
        <f t="shared" ref="EF977:EF1032" si="2481">EF976+$B$29*(EG976-2*EF976+EE976)-EE$9*(EF976-EE976)-EF$9*(EG976-EF976)+$B$31+EF$10*($B$17-EF976)-EF$11*EF976</f>
        <v>4.2107407454845931E-2</v>
      </c>
      <c r="EG977" s="1">
        <f t="shared" ref="EG977:EG1032" si="2482">EG976+$B$29*(EH976-2*EG976+EF976)-EF$9*(EG976-EF976)-EG$9*(EH976-EG976)+$B$31+EG$10*($B$17-EG976)-EG$11*EG976</f>
        <v>3.4133718088031478E-2</v>
      </c>
      <c r="EH977" s="1">
        <f t="shared" ref="EH977:EH1032" si="2483">EH976+$B$29*(EI976-2*EH976+EG976)-EG$9*(EH976-EG976)-EH$9*(EI976-EH976)+$B$31+EH$10*($B$17-EH976)-EH$11*EH976</f>
        <v>2.7467387798659162E-2</v>
      </c>
      <c r="EI977" s="1">
        <f t="shared" ref="EI977:EI1032" si="2484">EI976+$B$29*(EJ976-2*EI976+EH976)-EH$9*(EI976-EH976)-EI$9*(EJ976-EI976)+$B$31+EI$10*($B$17-EI976)-EI$11*EI976</f>
        <v>2.1940341609777425E-2</v>
      </c>
      <c r="EJ977" s="1">
        <f t="shared" ref="EJ977:EJ1032" si="2485">EJ976+$B$29*(EK976-2*EJ976+EI976)-EI$9*(EJ976-EI976)-EJ$9*(EK976-EJ976)+$B$31+EJ$10*($B$17-EJ976)-EJ$11*EJ976</f>
        <v>1.7395883712042867E-2</v>
      </c>
      <c r="EK977" s="1">
        <f t="shared" ref="EK977:EK1032" si="2486">EK976+$B$29*(EL976-2*EK976+EJ976)-EJ$9*(EK976-EJ976)-EK$9*(EL976-EK976)+$B$31+EK$10*($B$17-EK976)-EK$11*EK976</f>
        <v>1.3690290157754744E-2</v>
      </c>
      <c r="EL977" s="1">
        <f t="shared" ref="EL977:EL1032" si="2487">EL976+$B$29*(EM976-2*EL976+EK976)-EK$9*(EL976-EK976)-EL$9*(EM976-EL976)+$B$31+EL$10*($B$17-EL976)-EL$11*EL976</f>
        <v>1.0693721820766536E-2</v>
      </c>
      <c r="EM977" s="1">
        <f t="shared" ref="EM977:EM1032" si="2488">EM976+$B$29*(EN976-2*EM976+EL976)-EL$9*(EM976-EL976)-EM$9*(EN976-EM976)+$B$31+EM$10*($B$17-EM976)-EM$11*EM976</f>
        <v>8.2905472800664237E-3</v>
      </c>
      <c r="EN977" s="1">
        <f t="shared" ref="EN977:EN1032" si="2489">EN976+$B$29*(EO976-2*EN976+EM976)-EM$9*(EN976-EM976)-EN$9*(EO976-EN976)+$B$31+EN$10*($B$17-EN976)-EN$11*EN976</f>
        <v>6.3791752773884585E-3</v>
      </c>
      <c r="EO977" s="1">
        <f t="shared" ref="EO977:EO1032" si="2490">EO976+$B$29*(EP976-2*EO976+EN976)-EN$9*(EO976-EN976)-EO$9*(EP976-EO976)+$B$31+EO$10*($B$17-EO976)-EO$11*EO976</f>
        <v>4.8714992398805725E-3</v>
      </c>
      <c r="EP977" s="1">
        <f t="shared" ref="EP977:EP1032" si="2491">EP976+$B$29*(EQ976-2*EP976+EO976)-EO$9*(EP976-EO976)-EP$9*(EQ976-EP976)+$B$31+EP$10*($B$17-EP976)-EP$11*EP976</f>
        <v>3.692053257536577E-3</v>
      </c>
      <c r="EQ977" s="1">
        <f t="shared" ref="EQ977:EQ1032" si="2492">EQ976+$B$29*(ER976-2*EQ976+EP976)-EP$9*(EQ976-EP976)-EQ$9*(ER976-EQ976)+$B$31+EQ$10*($B$17-EQ976)-EQ$11*EQ976</f>
        <v>2.7769712270994591E-3</v>
      </c>
      <c r="ER977" s="1">
        <f t="shared" ref="ER977:ER1032" si="2493">ER976+$B$29*(ES976-2*ER976+EQ976)-EQ$9*(ER976-EQ976)-ER$9*(ES976-ER976)+$B$31+ER$10*($B$17-ER976)-ER$11*ER976</f>
        <v>2.0728300035962408E-3</v>
      </c>
      <c r="ES977" s="1">
        <f t="shared" ref="ES977:ES1032" si="2494">ES976+$B$29*(ET976-2*ES976+ER976)-ER$9*(ES976-ER976)-ES$9*(ET976-ES976)+$B$31+ES$10*($B$17-ES976)-ES$11*ES976</f>
        <v>1.5354446276171052E-3</v>
      </c>
      <c r="ET977" s="1">
        <f t="shared" ref="ET977:ET1032" si="2495">ET976+$B$29*(EU976-2*ET976+ES976)-ES$9*(ET976-ES976)-ET$9*(EU976-ET976)+$B$31+ET$10*($B$17-ET976)-ET$11*ET976</f>
        <v>1.1286701307506096E-3</v>
      </c>
      <c r="EU977" s="1">
        <f t="shared" ref="EU977:EU1032" si="2496">EU976+$B$29*(EV976-2*EU976+ET976)-ET$9*(EU976-ET976)-EU$9*(EV976-EU976)+$B$31+EU$10*($B$17-EU976)-EU$11*EU976</f>
        <v>8.2325093230046966E-4</v>
      </c>
      <c r="EV977" s="1">
        <f t="shared" ref="EV977:EV1032" si="2497">EV976+$B$29*(EW976-2*EV976+EU976)-EU$9*(EV976-EU976)-EV$9*(EW976-EV976)+$B$31+EV$10*($B$17-EV976)-EV$11*EV976</f>
        <v>5.9574601545372345E-4</v>
      </c>
      <c r="EW977" s="1">
        <f t="shared" ref="EW977:EW1032" si="2498">EW976+$B$29*(EX976-2*EW976+EV976)-EV$9*(EW976-EV976)-EW$9*(EX976-EW976)+$B$31+EW$10*($B$17-EW976)-EW$11*EW976</f>
        <v>4.275461880595863E-4</v>
      </c>
      <c r="EX977" s="1">
        <f t="shared" ref="EX977:EX1032" si="2499">EX976+$B$29*(EY976-2*EX976+EW976)-EW$9*(EX976-EW976)-EX$9*(EY976-EX976)+$B$31+EX$10*($B$17-EX976)-EX$11*EX976</f>
        <v>3.0398872906133972E-4</v>
      </c>
      <c r="EY977" s="1">
        <f t="shared" ref="EY977:EY1032" si="2500">EY976+$B$29*(EZ976-2*EY976+EX976)-EX$9*(EY976-EX976)-EY$9*(EZ976-EY976)+$B$31+EY$10*($B$17-EY976)-EY$11*EY976</f>
        <v>2.1356414506055281E-4</v>
      </c>
      <c r="EZ977" s="1">
        <f t="shared" ref="EZ977:EZ1032" si="2501">EZ976+$B$29*(FA976-2*EZ976+EY976)-EY$9*(EZ976-EY976)-EZ$9*(FA976-EZ976)+$B$31+EZ$10*($B$17-EZ976)-EZ$11*EZ976</f>
        <v>1.471986876945083E-4</v>
      </c>
      <c r="FA977" s="1">
        <f t="shared" ref="FA977:FA1032" si="2502">FA976+$B$29*(FB976-2*FA976+EZ976)-EZ$9*(FA976-EZ976)-FA$9*(FB976-FA976)+$B$31+FA$10*($B$17-FA976)-FA$11*FA976</f>
        <v>9.7583164819938883E-5</v>
      </c>
      <c r="FB977" s="1">
        <f t="shared" ref="FB977:FB1032" si="2503">FB976+$B$29*(FC976-2*FB976+FA976)-FA$9*(FB976-FA976)-FB$9*(FC976-FB976)+$B$31+FB$10*($B$17-FB976)-FB$11*FB976</f>
        <v>5.8501003876988514E-5</v>
      </c>
      <c r="FC977" s="1">
        <f t="shared" ref="FC977:FC1032" si="2504">FC976+$B$29*(FD976-2*FC976+FB976)-FB$9*(FC976-FB976)-FC$9*(FD976-FC976)+$B$31+FC$10*($B$17-FC976)-FC$11*FC976</f>
        <v>2.4082832096505337E-5</v>
      </c>
      <c r="FD977" s="75">
        <f t="shared" si="2355"/>
        <v>-2.4082832096505337E-5</v>
      </c>
    </row>
    <row r="978" spans="7:160" x14ac:dyDescent="0.35">
      <c r="G978" t="str">
        <f t="shared" si="2351"/>
        <v>Refd, t=4.81</v>
      </c>
      <c r="H978" s="76">
        <f t="shared" si="2352"/>
        <v>4.8149999999999196</v>
      </c>
      <c r="I978" s="1">
        <f t="shared" si="2353"/>
        <v>0</v>
      </c>
      <c r="J978" s="22">
        <f t="shared" si="2354"/>
        <v>4.8234743934599414E-9</v>
      </c>
      <c r="K978" s="1">
        <f t="shared" si="2356"/>
        <v>2.4907496705373922E-8</v>
      </c>
      <c r="L978" s="1">
        <f t="shared" si="2357"/>
        <v>6.3232940789599563E-8</v>
      </c>
      <c r="M978" s="1">
        <f t="shared" si="2358"/>
        <v>1.3257088873789693E-7</v>
      </c>
      <c r="N978" s="1">
        <f t="shared" si="2359"/>
        <v>2.5347419452799373E-7</v>
      </c>
      <c r="O978" s="1">
        <f t="shared" si="2360"/>
        <v>4.5852489848994804E-7</v>
      </c>
      <c r="P978" s="1">
        <f t="shared" si="2361"/>
        <v>7.9866230659310669E-7</v>
      </c>
      <c r="Q978" s="1">
        <f t="shared" si="2362"/>
        <v>1.3524942861539427E-6</v>
      </c>
      <c r="R978" s="1">
        <f t="shared" si="2363"/>
        <v>2.2398301308495329E-6</v>
      </c>
      <c r="S978" s="1">
        <f t="shared" si="2364"/>
        <v>3.6411088197844712E-6</v>
      </c>
      <c r="T978" s="1">
        <f t="shared" si="2365"/>
        <v>5.8249503383458573E-6</v>
      </c>
      <c r="U978" s="1">
        <f t="shared" si="2366"/>
        <v>9.1867474626161564E-6</v>
      </c>
      <c r="V978" s="1">
        <f t="shared" si="2367"/>
        <v>1.430205477876997E-5</v>
      </c>
      <c r="W978" s="1">
        <f t="shared" si="2368"/>
        <v>2.1999527113442268E-5</v>
      </c>
      <c r="X978" s="1">
        <f t="shared" si="2369"/>
        <v>3.3459305438238354E-5</v>
      </c>
      <c r="Y978" s="1">
        <f t="shared" si="2370"/>
        <v>5.0344021587893309E-5</v>
      </c>
      <c r="Z978" s="1">
        <f t="shared" si="2371"/>
        <v>7.4970946808741119E-5</v>
      </c>
      <c r="AA978" s="1">
        <f t="shared" si="2372"/>
        <v>1.1053516566883904E-4</v>
      </c>
      <c r="AB978" s="1">
        <f t="shared" si="2373"/>
        <v>1.6139490176804623E-4</v>
      </c>
      <c r="AC978" s="1">
        <f t="shared" si="2374"/>
        <v>2.3343109870806937E-4</v>
      </c>
      <c r="AD978" s="1">
        <f t="shared" si="2375"/>
        <v>3.3449386847178E-4</v>
      </c>
      <c r="AE978" s="1">
        <f t="shared" si="2376"/>
        <v>4.7494821684414658E-4</v>
      </c>
      <c r="AF978" s="1">
        <f t="shared" si="2377"/>
        <v>6.6833026386449478E-4</v>
      </c>
      <c r="AG978" s="1">
        <f t="shared" si="2378"/>
        <v>9.3212269804420964E-4</v>
      </c>
      <c r="AH978" s="1">
        <f t="shared" si="2379"/>
        <v>1.2886541398402012E-3</v>
      </c>
      <c r="AI978" s="1">
        <f t="shared" si="2380"/>
        <v>1.7661211797105154E-3</v>
      </c>
      <c r="AJ978" s="1">
        <f t="shared" si="2381"/>
        <v>2.3997239089566446E-3</v>
      </c>
      <c r="AK978" s="1">
        <f t="shared" si="2382"/>
        <v>3.2328957060936856E-3</v>
      </c>
      <c r="AL978" s="1">
        <f t="shared" si="2383"/>
        <v>4.3185959737193922E-3</v>
      </c>
      <c r="AM978" s="1">
        <f t="shared" si="2384"/>
        <v>5.7206207511337438E-3</v>
      </c>
      <c r="AN978" s="1">
        <f t="shared" si="2385"/>
        <v>7.5148712197379043E-3</v>
      </c>
      <c r="AO978" s="1">
        <f t="shared" si="2386"/>
        <v>9.790504911395671E-3</v>
      </c>
      <c r="AP978" s="1">
        <f t="shared" si="2387"/>
        <v>1.2650880041117569E-2</v>
      </c>
      <c r="AQ978" s="1">
        <f t="shared" si="2388"/>
        <v>1.6214191178405161E-2</v>
      </c>
      <c r="AR978" s="1">
        <f t="shared" si="2389"/>
        <v>2.0613685992527147E-2</v>
      </c>
      <c r="AS978" s="1">
        <f t="shared" si="2390"/>
        <v>2.5997349682411242E-2</v>
      </c>
      <c r="AT978" s="1">
        <f t="shared" si="2391"/>
        <v>3.2526947501339928E-2</v>
      </c>
      <c r="AU978" s="1">
        <f t="shared" si="2392"/>
        <v>4.0376327857359229E-2</v>
      </c>
      <c r="AV978" s="1">
        <f t="shared" si="2393"/>
        <v>4.9728909755226987E-2</v>
      </c>
      <c r="AW978" s="1">
        <f t="shared" si="2394"/>
        <v>6.0774309203062336E-2</v>
      </c>
      <c r="AX978" s="1">
        <f t="shared" si="2395"/>
        <v>7.3704099251387961E-2</v>
      </c>
      <c r="AY978" s="1">
        <f t="shared" si="2396"/>
        <v>8.8706746321208743E-2</v>
      </c>
      <c r="AZ978" s="1">
        <f t="shared" si="2397"/>
        <v>0.10596181926314199</v>
      </c>
      <c r="BA978" s="1">
        <f t="shared" si="2398"/>
        <v>0.12563362415489024</v>
      </c>
      <c r="BB978" s="1">
        <f t="shared" si="2399"/>
        <v>0.14786447343663792</v>
      </c>
      <c r="BC978" s="1">
        <f t="shared" si="2400"/>
        <v>0.17276784834299944</v>
      </c>
      <c r="BD978" s="1">
        <f t="shared" si="2401"/>
        <v>0.20042175426417611</v>
      </c>
      <c r="BE978" s="1">
        <f t="shared" si="2402"/>
        <v>0.23086259539559978</v>
      </c>
      <c r="BF978" s="1">
        <f t="shared" si="2403"/>
        <v>0.26407990415463206</v>
      </c>
      <c r="BG978" s="1">
        <f t="shared" si="2404"/>
        <v>0.3000122497019394</v>
      </c>
      <c r="BH978" s="1">
        <f t="shared" si="2405"/>
        <v>0.33854461720896351</v>
      </c>
      <c r="BI978" s="1">
        <f t="shared" si="2406"/>
        <v>0.37950749557803731</v>
      </c>
      <c r="BJ978" s="1">
        <f t="shared" si="2407"/>
        <v>0.42267783819567217</v>
      </c>
      <c r="BK978" s="1">
        <f t="shared" si="2408"/>
        <v>0.46778197272113903</v>
      </c>
      <c r="BL978" s="1">
        <f t="shared" si="2409"/>
        <v>0.51450043710422055</v>
      </c>
      <c r="BM978" s="1">
        <f t="shared" si="2410"/>
        <v>0.56247461632894313</v>
      </c>
      <c r="BN978" s="1">
        <f t="shared" si="2411"/>
        <v>0.61131495475935949</v>
      </c>
      <c r="BO978" s="1">
        <f t="shared" si="2412"/>
        <v>0.66061042942966686</v>
      </c>
      <c r="BP978" s="1">
        <f t="shared" si="2413"/>
        <v>0.7099388966242155</v>
      </c>
      <c r="BQ978" s="1">
        <f t="shared" si="2414"/>
        <v>0.75887787295117981</v>
      </c>
      <c r="BR978" s="1">
        <f t="shared" si="2415"/>
        <v>0.8070152865356689</v>
      </c>
      <c r="BS978" s="1">
        <f t="shared" si="2416"/>
        <v>0.85395973571198391</v>
      </c>
      <c r="BT978" s="1">
        <f t="shared" si="2417"/>
        <v>0.89934982135763541</v>
      </c>
      <c r="BU978" s="1">
        <f t="shared" si="2418"/>
        <v>0.94286217241561965</v>
      </c>
      <c r="BV978" s="1">
        <f t="shared" si="2419"/>
        <v>0.98421785802029838</v>
      </c>
      <c r="BW978" s="1">
        <f t="shared" si="2420"/>
        <v>1.0231869683928372</v>
      </c>
      <c r="BX978" s="1">
        <f t="shared" si="2421"/>
        <v>1.0595912438352102</v>
      </c>
      <c r="BY978" s="1">
        <f t="shared" si="2422"/>
        <v>1.0933047299566026</v>
      </c>
      <c r="BZ978" s="1">
        <f t="shared" si="2423"/>
        <v>1.1242525312284624</v>
      </c>
      <c r="CA978" s="1">
        <f t="shared" si="2424"/>
        <v>1.1524078184184048</v>
      </c>
      <c r="CB978" s="1">
        <f t="shared" si="2425"/>
        <v>1.1777873139758397</v>
      </c>
      <c r="CC978" s="1">
        <f t="shared" si="2426"/>
        <v>1.2004455301360131</v>
      </c>
      <c r="CD978" s="1">
        <f t="shared" si="2427"/>
        <v>1.2204680661213667</v>
      </c>
      <c r="CE978" s="1">
        <f t="shared" si="2428"/>
        <v>1.2379642836973894</v>
      </c>
      <c r="CF978" s="1">
        <f t="shared" si="2429"/>
        <v>1.2530596762402364</v>
      </c>
      <c r="CG978" s="1">
        <f t="shared" si="2430"/>
        <v>1.2658882282482842</v>
      </c>
      <c r="CH978" s="1">
        <f t="shared" si="2431"/>
        <v>1.2765850334405702</v>
      </c>
      <c r="CI978" s="1">
        <f t="shared" si="2432"/>
        <v>1.2852794040770132</v>
      </c>
      <c r="CJ978" s="1">
        <f t="shared" si="2433"/>
        <v>1.2920886656254862</v>
      </c>
      <c r="CK978" s="1">
        <f t="shared" si="2434"/>
        <v>1.2971127926150923</v>
      </c>
      <c r="CL978" s="1">
        <f t="shared" si="2435"/>
        <v>1.3004300059093541</v>
      </c>
      <c r="CM978" s="1">
        <f t="shared" si="2436"/>
        <v>1.3020934202187309</v>
      </c>
      <c r="CN978" s="1">
        <f t="shared" si="2437"/>
        <v>1.3021288039576751</v>
      </c>
      <c r="CO978" s="1">
        <f t="shared" si="2438"/>
        <v>1.300533491100236</v>
      </c>
      <c r="CP978" s="1">
        <f t="shared" si="2439"/>
        <v>1.2972764652785325</v>
      </c>
      <c r="CQ978" s="1">
        <f t="shared" si="2440"/>
        <v>1.2922996182397046</v>
      </c>
      <c r="CR978" s="1">
        <f t="shared" si="2441"/>
        <v>1.2855201659319913</v>
      </c>
      <c r="CS978" s="1">
        <f t="shared" si="2442"/>
        <v>1.2768341840231481</v>
      </c>
      <c r="CT978" s="1">
        <f t="shared" si="2443"/>
        <v>1.2661211990682728</v>
      </c>
      <c r="CU978" s="1">
        <f t="shared" si="2444"/>
        <v>1.2532497410301102</v>
      </c>
      <c r="CV978" s="1">
        <f t="shared" si="2445"/>
        <v>1.2380837274956484</v>
      </c>
      <c r="CW978" s="1">
        <f t="shared" si="2446"/>
        <v>1.2204895108109322</v>
      </c>
      <c r="CX978" s="1">
        <f t="shared" si="2447"/>
        <v>1.200343378549386</v>
      </c>
      <c r="CY978" s="1">
        <f t="shared" si="2448"/>
        <v>1.1775392581874269</v>
      </c>
      <c r="CZ978" s="1">
        <f t="shared" si="2449"/>
        <v>1.151996342169971</v>
      </c>
      <c r="DA978" s="1">
        <f t="shared" si="2450"/>
        <v>1.1236663235962536</v>
      </c>
      <c r="DB978" s="1">
        <f t="shared" si="2451"/>
        <v>1.0925399193367988</v>
      </c>
      <c r="DC978" s="1">
        <f t="shared" si="2452"/>
        <v>1.058652359777136</v>
      </c>
      <c r="DD978" s="1">
        <f t="shared" si="2453"/>
        <v>1.022087544911767</v>
      </c>
      <c r="DE978" s="1">
        <f t="shared" si="2454"/>
        <v>0.98298060623968286</v>
      </c>
      <c r="DF978" s="1">
        <f t="shared" si="2455"/>
        <v>0.9415186723696426</v>
      </c>
      <c r="DG978" s="1">
        <f t="shared" si="2456"/>
        <v>0.89793971132424932</v>
      </c>
      <c r="DH978" s="1">
        <f t="shared" si="2457"/>
        <v>0.85252941054860332</v>
      </c>
      <c r="DI978" s="1">
        <f t="shared" si="2458"/>
        <v>0.80561615152663324</v>
      </c>
      <c r="DJ978" s="1">
        <f t="shared" si="2459"/>
        <v>0.75756423362874514</v>
      </c>
      <c r="DK978" s="1">
        <f t="shared" si="2460"/>
        <v>0.70876559478324086</v>
      </c>
      <c r="DL978" s="1">
        <f t="shared" si="2461"/>
        <v>0.65963035824665917</v>
      </c>
      <c r="DM978" s="1">
        <f t="shared" si="2462"/>
        <v>0.61057659922681873</v>
      </c>
      <c r="DN978" s="1">
        <f t="shared" si="2463"/>
        <v>0.56201976762033978</v>
      </c>
      <c r="DO978" s="1">
        <f t="shared" si="2464"/>
        <v>0.51436222048576885</v>
      </c>
      <c r="DP978" s="1">
        <f t="shared" si="2465"/>
        <v>0.46798330878841526</v>
      </c>
      <c r="DQ978" s="1">
        <f t="shared" si="2466"/>
        <v>0.42323042812888934</v>
      </c>
      <c r="DR978" s="1">
        <f t="shared" si="2467"/>
        <v>0.38041138524252438</v>
      </c>
      <c r="DS978" s="1">
        <f t="shared" si="2468"/>
        <v>0.33978835535688157</v>
      </c>
      <c r="DT978" s="1">
        <f t="shared" si="2469"/>
        <v>0.30157361563526136</v>
      </c>
      <c r="DU978" s="1">
        <f t="shared" si="2470"/>
        <v>0.26592714331812728</v>
      </c>
      <c r="DV978" s="1">
        <f t="shared" si="2471"/>
        <v>0.23295607043314459</v>
      </c>
      <c r="DW978" s="1">
        <f t="shared" si="2472"/>
        <v>0.20271589638475479</v>
      </c>
      <c r="DX978" s="1">
        <f t="shared" si="2473"/>
        <v>0.17521328084123244</v>
      </c>
      <c r="DY978" s="1">
        <f t="shared" si="2474"/>
        <v>0.1504101763819588</v>
      </c>
      <c r="DZ978" s="1">
        <f t="shared" si="2475"/>
        <v>0.12822901614800089</v>
      </c>
      <c r="EA978" s="1">
        <f t="shared" si="2476"/>
        <v>0.10855864747099186</v>
      </c>
      <c r="EB978" s="1">
        <f t="shared" si="2477"/>
        <v>9.1260697812505606E-2</v>
      </c>
      <c r="EC978" s="1">
        <f t="shared" si="2478"/>
        <v>7.6176072631374922E-2</v>
      </c>
      <c r="ED978" s="1">
        <f t="shared" si="2479"/>
        <v>6.3131313215492174E-2</v>
      </c>
      <c r="EE978" s="1">
        <f t="shared" si="2480"/>
        <v>5.1944582516552922E-2</v>
      </c>
      <c r="EF978" s="1">
        <f t="shared" si="2481"/>
        <v>4.2431094670163941E-2</v>
      </c>
      <c r="EG978" s="1">
        <f t="shared" si="2482"/>
        <v>3.4407855195345095E-2</v>
      </c>
      <c r="EH978" s="1">
        <f t="shared" si="2483"/>
        <v>2.7697630152074819E-2</v>
      </c>
      <c r="EI978" s="1">
        <f t="shared" si="2484"/>
        <v>2.2132110625389938E-2</v>
      </c>
      <c r="EJ978" s="1">
        <f t="shared" si="2485"/>
        <v>1.7554281325845286E-2</v>
      </c>
      <c r="EK978" s="1">
        <f t="shared" si="2486"/>
        <v>1.3820037152510223E-2</v>
      </c>
      <c r="EL978" s="1">
        <f t="shared" si="2487"/>
        <v>1.0799118342187131E-2</v>
      </c>
      <c r="EM978" s="1">
        <f t="shared" si="2488"/>
        <v>8.3754531342527631E-3</v>
      </c>
      <c r="EN978" s="1">
        <f t="shared" si="2489"/>
        <v>6.4470071313774951E-3</v>
      </c>
      <c r="EO978" s="1">
        <f t="shared" si="2490"/>
        <v>4.9252416168618519E-3</v>
      </c>
      <c r="EP978" s="1">
        <f t="shared" si="2491"/>
        <v>3.7342801962845216E-3</v>
      </c>
      <c r="EQ978" s="1">
        <f t="shared" si="2492"/>
        <v>2.8098756215885114E-3</v>
      </c>
      <c r="ER978" s="1">
        <f t="shared" si="2493"/>
        <v>2.0982579099680355E-3</v>
      </c>
      <c r="ES978" s="1">
        <f t="shared" si="2494"/>
        <v>1.5549321779964088E-3</v>
      </c>
      <c r="ET978" s="1">
        <f t="shared" si="2495"/>
        <v>1.1434810860412252E-3</v>
      </c>
      <c r="EU978" s="1">
        <f t="shared" si="2496"/>
        <v>8.3441330279128173E-4</v>
      </c>
      <c r="EV978" s="1">
        <f t="shared" si="2497"/>
        <v>6.0408654771535483E-4</v>
      </c>
      <c r="EW978" s="1">
        <f t="shared" si="2498"/>
        <v>4.3372183256748054E-4</v>
      </c>
      <c r="EX978" s="1">
        <f t="shared" si="2499"/>
        <v>3.0851444115344664E-4</v>
      </c>
      <c r="EY978" s="1">
        <f t="shared" si="2500"/>
        <v>2.1683650745752184E-4</v>
      </c>
      <c r="EZ978" s="1">
        <f t="shared" si="2501"/>
        <v>1.4951484567165245E-4</v>
      </c>
      <c r="FA978" s="1">
        <f t="shared" si="2502"/>
        <v>9.915439298612222E-5</v>
      </c>
      <c r="FB978" s="1">
        <f t="shared" si="2503"/>
        <v>5.9459813180624692E-5</v>
      </c>
      <c r="FC978" s="1">
        <f t="shared" si="2504"/>
        <v>2.4481781004174556E-5</v>
      </c>
      <c r="FD978" s="75">
        <f t="shared" si="2355"/>
        <v>-2.4481781004174556E-5</v>
      </c>
    </row>
    <row r="979" spans="7:160" x14ac:dyDescent="0.35">
      <c r="G979" t="str">
        <f t="shared" si="2351"/>
        <v>Refd, t=4.82</v>
      </c>
      <c r="H979" s="76">
        <f t="shared" si="2352"/>
        <v>4.8199999999999195</v>
      </c>
      <c r="I979" s="1">
        <f t="shared" si="2353"/>
        <v>0</v>
      </c>
      <c r="J979" s="22">
        <f t="shared" si="2354"/>
        <v>4.7709707881592784E-9</v>
      </c>
      <c r="K979" s="1">
        <f t="shared" si="2356"/>
        <v>2.4636508940858333E-8</v>
      </c>
      <c r="L979" s="1">
        <f t="shared" si="2357"/>
        <v>6.2545708929788499E-8</v>
      </c>
      <c r="M979" s="1">
        <f t="shared" si="2358"/>
        <v>1.3113239507976122E-7</v>
      </c>
      <c r="N979" s="1">
        <f t="shared" si="2359"/>
        <v>2.5072973835898471E-7</v>
      </c>
      <c r="O979" s="1">
        <f t="shared" si="2360"/>
        <v>4.5357366062410223E-7</v>
      </c>
      <c r="P979" s="1">
        <f t="shared" si="2361"/>
        <v>7.9006603661761058E-7</v>
      </c>
      <c r="Q979" s="1">
        <f t="shared" si="2362"/>
        <v>1.33799163551505E-6</v>
      </c>
      <c r="R979" s="1">
        <f t="shared" si="2363"/>
        <v>2.2159156006627165E-6</v>
      </c>
      <c r="S979" s="1">
        <f t="shared" si="2364"/>
        <v>3.6024200610835372E-6</v>
      </c>
      <c r="T979" s="1">
        <f t="shared" si="2365"/>
        <v>5.7633878401520124E-6</v>
      </c>
      <c r="U979" s="1">
        <f t="shared" si="2366"/>
        <v>9.0902256874170218E-6</v>
      </c>
      <c r="V979" s="1">
        <f t="shared" si="2367"/>
        <v>1.4152752831381986E-5</v>
      </c>
      <c r="W979" s="1">
        <f t="shared" si="2368"/>
        <v>2.1771469536536834E-5</v>
      </c>
      <c r="X979" s="1">
        <f t="shared" si="2369"/>
        <v>3.3115059567443802E-5</v>
      </c>
      <c r="Y979" s="1">
        <f t="shared" si="2370"/>
        <v>4.9830247510816783E-5</v>
      </c>
      <c r="Z979" s="1">
        <f t="shared" si="2371"/>
        <v>7.4212480640118661E-5</v>
      </c>
      <c r="AA979" s="1">
        <f t="shared" si="2372"/>
        <v>1.0942725899445039E-4</v>
      </c>
      <c r="AB979" s="1">
        <f t="shared" si="2373"/>
        <v>1.5979318356341193E-4</v>
      </c>
      <c r="AC979" s="1">
        <f t="shared" si="2374"/>
        <v>2.3113877633303498E-4</v>
      </c>
      <c r="AD979" s="1">
        <f t="shared" si="2375"/>
        <v>3.3124564888359576E-4</v>
      </c>
      <c r="AE979" s="1">
        <f t="shared" si="2376"/>
        <v>4.7039041729179704E-4</v>
      </c>
      <c r="AF979" s="1">
        <f t="shared" si="2377"/>
        <v>6.6199660413348866E-4</v>
      </c>
      <c r="AG979" s="1">
        <f t="shared" si="2378"/>
        <v>9.2340533627203937E-4</v>
      </c>
      <c r="AH979" s="1">
        <f t="shared" si="2379"/>
        <v>1.2767696440680893E-3</v>
      </c>
      <c r="AI979" s="1">
        <f t="shared" si="2380"/>
        <v>1.7500713301845741E-3</v>
      </c>
      <c r="AJ979" s="1">
        <f t="shared" si="2381"/>
        <v>2.3782515121915739E-3</v>
      </c>
      <c r="AK979" s="1">
        <f t="shared" si="2382"/>
        <v>3.2044359774041574E-3</v>
      </c>
      <c r="AL979" s="1">
        <f t="shared" si="2383"/>
        <v>4.2812245108491782E-3</v>
      </c>
      <c r="AM979" s="1">
        <f t="shared" si="2384"/>
        <v>5.6719996701641842E-3</v>
      </c>
      <c r="AN979" s="1">
        <f t="shared" si="2385"/>
        <v>7.4521956379151834E-3</v>
      </c>
      <c r="AO979" s="1">
        <f t="shared" si="2386"/>
        <v>9.710452610561705E-3</v>
      </c>
      <c r="AP979" s="1">
        <f t="shared" si="2387"/>
        <v>1.2549567788477115E-2</v>
      </c>
      <c r="AQ979" s="1">
        <f t="shared" si="2388"/>
        <v>1.6087141765044742E-2</v>
      </c>
      <c r="AR979" s="1">
        <f t="shared" si="2389"/>
        <v>2.0455810511189606E-2</v>
      </c>
      <c r="AS979" s="1">
        <f t="shared" si="2390"/>
        <v>2.5802949834969256E-2</v>
      </c>
      <c r="AT979" s="1">
        <f t="shared" si="2391"/>
        <v>3.2289742732507266E-2</v>
      </c>
      <c r="AU979" s="1">
        <f t="shared" si="2392"/>
        <v>4.0089511789241458E-2</v>
      </c>
      <c r="AV979" s="1">
        <f t="shared" si="2393"/>
        <v>4.9385239695367553E-2</v>
      </c>
      <c r="AW979" s="1">
        <f t="shared" si="2394"/>
        <v>6.0366231386037431E-2</v>
      </c>
      <c r="AX979" s="1">
        <f t="shared" si="2395"/>
        <v>7.3223910949107948E-2</v>
      </c>
      <c r="AY979" s="1">
        <f t="shared" si="2396"/>
        <v>8.8146794053535066E-2</v>
      </c>
      <c r="AZ979" s="1">
        <f t="shared" si="2397"/>
        <v>0.10531473013098165</v>
      </c>
      <c r="BA979" s="1">
        <f t="shared" si="2398"/>
        <v>0.12489256491494312</v>
      </c>
      <c r="BB979" s="1">
        <f t="shared" si="2399"/>
        <v>0.14702342948887218</v>
      </c>
      <c r="BC979" s="1">
        <f t="shared" si="2400"/>
        <v>0.17182191248533546</v>
      </c>
      <c r="BD979" s="1">
        <f t="shared" si="2401"/>
        <v>0.19936741307652978</v>
      </c>
      <c r="BE979" s="1">
        <f t="shared" si="2402"/>
        <v>0.22969799964075505</v>
      </c>
      <c r="BF979" s="1">
        <f t="shared" si="2403"/>
        <v>0.26280510880258795</v>
      </c>
      <c r="BG979" s="1">
        <f t="shared" si="2404"/>
        <v>0.29862940923807274</v>
      </c>
      <c r="BH979" s="1">
        <f t="shared" si="2405"/>
        <v>0.33705812286263337</v>
      </c>
      <c r="BI979" s="1">
        <f t="shared" si="2406"/>
        <v>0.37792404302893529</v>
      </c>
      <c r="BJ979" s="1">
        <f t="shared" si="2407"/>
        <v>0.42100641712735942</v>
      </c>
      <c r="BK979" s="1">
        <f t="shared" si="2408"/>
        <v>0.46603377316528855</v>
      </c>
      <c r="BL979" s="1">
        <f t="shared" si="2409"/>
        <v>0.51268867165455601</v>
      </c>
      <c r="BM979" s="1">
        <f t="shared" si="2410"/>
        <v>0.56061426174206264</v>
      </c>
      <c r="BN979" s="1">
        <f t="shared" si="2411"/>
        <v>0.60942242090320342</v>
      </c>
      <c r="BO979" s="1">
        <f t="shared" si="2412"/>
        <v>0.65870316767751314</v>
      </c>
      <c r="BP979" s="1">
        <f t="shared" si="2413"/>
        <v>0.7080349633232369</v>
      </c>
      <c r="BQ979" s="1">
        <f t="shared" si="2414"/>
        <v>0.75699546625907765</v>
      </c>
      <c r="BR979" s="1">
        <f t="shared" si="2415"/>
        <v>0.80517227651837531</v>
      </c>
      <c r="BS979" s="1">
        <f t="shared" si="2416"/>
        <v>0.85217320801205332</v>
      </c>
      <c r="BT979" s="1">
        <f t="shared" si="2417"/>
        <v>0.89763565394992273</v>
      </c>
      <c r="BU979" s="1">
        <f t="shared" si="2418"/>
        <v>0.94123466303050296</v>
      </c>
      <c r="BV979" s="1">
        <f t="shared" si="2419"/>
        <v>0.98268941688775402</v>
      </c>
      <c r="BW979" s="1">
        <f t="shared" si="2420"/>
        <v>1.021767887267506</v>
      </c>
      <c r="BX979" s="1">
        <f t="shared" si="2421"/>
        <v>1.0582895480781687</v>
      </c>
      <c r="BY979" s="1">
        <f t="shared" si="2422"/>
        <v>1.0921261160743221</v>
      </c>
      <c r="BZ979" s="1">
        <f t="shared" si="2423"/>
        <v>1.1232003880028121</v>
      </c>
      <c r="CA979" s="1">
        <f t="shared" si="2424"/>
        <v>1.151483325876677</v>
      </c>
      <c r="CB979" s="1">
        <f t="shared" si="2425"/>
        <v>1.1769896111721823</v>
      </c>
      <c r="CC979" s="1">
        <f t="shared" si="2426"/>
        <v>1.1997719402074503</v>
      </c>
      <c r="CD979" s="1">
        <f t="shared" si="2427"/>
        <v>1.2199143654327147</v>
      </c>
      <c r="CE979" s="1">
        <f t="shared" si="2428"/>
        <v>1.2375250011159618</v>
      </c>
      <c r="CF979" s="1">
        <f t="shared" si="2429"/>
        <v>1.2527284086311141</v>
      </c>
      <c r="CG979" s="1">
        <f t="shared" si="2430"/>
        <v>1.2656579590447705</v>
      </c>
      <c r="CH979" s="1">
        <f t="shared" si="2431"/>
        <v>1.2764484424713163</v>
      </c>
      <c r="CI979" s="1">
        <f t="shared" si="2432"/>
        <v>1.2852291585466193</v>
      </c>
      <c r="CJ979" s="1">
        <f t="shared" si="2433"/>
        <v>1.2921176840692661</v>
      </c>
      <c r="CK979" s="1">
        <f t="shared" si="2434"/>
        <v>1.2972144756130914</v>
      </c>
      <c r="CL979" s="1">
        <f t="shared" si="2435"/>
        <v>1.3005984292076169</v>
      </c>
      <c r="CM979" s="1">
        <f t="shared" si="2436"/>
        <v>1.3023234875615604</v>
      </c>
      <c r="CN979" s="1">
        <f t="shared" si="2437"/>
        <v>1.3024163583196207</v>
      </c>
      <c r="CO979" s="1">
        <f t="shared" si="2438"/>
        <v>1.3008753841003706</v>
      </c>
      <c r="CP979" s="1">
        <f t="shared" si="2439"/>
        <v>1.2976705853814634</v>
      </c>
      <c r="CQ979" s="1">
        <f t="shared" si="2440"/>
        <v>1.2927448789495475</v>
      </c>
      <c r="CR979" s="1">
        <f t="shared" si="2441"/>
        <v>1.2860164556414972</v>
      </c>
      <c r="CS979" s="1">
        <f t="shared" si="2442"/>
        <v>1.2773822795752692</v>
      </c>
      <c r="CT979" s="1">
        <f t="shared" si="2443"/>
        <v>1.2667226455049074</v>
      </c>
      <c r="CU979" s="1">
        <f t="shared" si="2444"/>
        <v>1.2539067005123694</v>
      </c>
      <c r="CV979" s="1">
        <f t="shared" si="2445"/>
        <v>1.2387988010279904</v>
      </c>
      <c r="CW979" s="1">
        <f t="shared" si="2446"/>
        <v>1.2212655372034611</v>
      </c>
      <c r="CX979" s="1">
        <f t="shared" si="2447"/>
        <v>1.2011832159893641</v>
      </c>
      <c r="CY979" s="1">
        <f t="shared" si="2448"/>
        <v>1.1784455548089303</v>
      </c>
      <c r="CZ979" s="1">
        <f t="shared" si="2449"/>
        <v>1.1529713030253348</v>
      </c>
      <c r="DA979" s="1">
        <f t="shared" si="2450"/>
        <v>1.1247114823374571</v>
      </c>
      <c r="DB979" s="1">
        <f t="shared" si="2451"/>
        <v>1.0936559235902277</v>
      </c>
      <c r="DC979" s="1">
        <f t="shared" si="2452"/>
        <v>1.0598387795232496</v>
      </c>
      <c r="DD979" s="1">
        <f t="shared" si="2453"/>
        <v>1.0233427130590256</v>
      </c>
      <c r="DE979" s="1">
        <f t="shared" si="2454"/>
        <v>0.98430149993465088</v>
      </c>
      <c r="DF979" s="1">
        <f t="shared" si="2455"/>
        <v>0.94290084237689997</v>
      </c>
      <c r="DG979" s="1">
        <f t="shared" si="2456"/>
        <v>0.89937726505215243</v>
      </c>
      <c r="DH979" s="1">
        <f t="shared" si="2457"/>
        <v>0.85401505205223349</v>
      </c>
      <c r="DI979" s="1">
        <f t="shared" si="2458"/>
        <v>0.80714127919851697</v>
      </c>
      <c r="DJ979" s="1">
        <f t="shared" si="2459"/>
        <v>0.75911909344430262</v>
      </c>
      <c r="DK979" s="1">
        <f t="shared" si="2460"/>
        <v>0.71033948408510383</v>
      </c>
      <c r="DL979" s="1">
        <f t="shared" si="2461"/>
        <v>0.66121187232896506</v>
      </c>
      <c r="DM979" s="1">
        <f t="shared" si="2462"/>
        <v>0.61215391061415181</v>
      </c>
      <c r="DN979" s="1">
        <f t="shared" si="2463"/>
        <v>0.56358092610293486</v>
      </c>
      <c r="DO979" s="1">
        <f t="shared" si="2464"/>
        <v>0.51589546081319304</v>
      </c>
      <c r="DP979" s="1">
        <f t="shared" si="2465"/>
        <v>0.46947735252879697</v>
      </c>
      <c r="DQ979" s="1">
        <f t="shared" si="2466"/>
        <v>0.42467476660208558</v>
      </c>
      <c r="DR979" s="1">
        <f t="shared" si="2467"/>
        <v>0.38179653160426252</v>
      </c>
      <c r="DS979" s="1">
        <f t="shared" si="2468"/>
        <v>0.34110605575902697</v>
      </c>
      <c r="DT979" s="1">
        <f t="shared" si="2469"/>
        <v>0.30281701177676318</v>
      </c>
      <c r="DU979" s="1">
        <f t="shared" si="2470"/>
        <v>0.267090881456089</v>
      </c>
      <c r="DV979" s="1">
        <f t="shared" si="2471"/>
        <v>0.23403635484645516</v>
      </c>
      <c r="DW979" s="1">
        <f t="shared" si="2472"/>
        <v>0.20371048817214737</v>
      </c>
      <c r="DX979" s="1">
        <f t="shared" si="2473"/>
        <v>0.17612144560259019</v>
      </c>
      <c r="DY979" s="1">
        <f t="shared" si="2474"/>
        <v>0.15123258661488634</v>
      </c>
      <c r="DZ979" s="1">
        <f t="shared" si="2475"/>
        <v>0.12896761596903125</v>
      </c>
      <c r="EA979" s="1">
        <f t="shared" si="2476"/>
        <v>0.10921648846654183</v>
      </c>
      <c r="EB979" s="1">
        <f t="shared" si="2477"/>
        <v>9.1841755411884149E-2</v>
      </c>
      <c r="EC979" s="1">
        <f t="shared" si="2478"/>
        <v>7.6685052392567288E-2</v>
      </c>
      <c r="ED979" s="1">
        <f t="shared" si="2479"/>
        <v>6.3573455884516433E-2</v>
      </c>
      <c r="EE979" s="1">
        <f t="shared" si="2480"/>
        <v>5.2325475754969888E-2</v>
      </c>
      <c r="EF979" s="1">
        <f t="shared" si="2481"/>
        <v>4.2756498055634785E-2</v>
      </c>
      <c r="EG979" s="1">
        <f t="shared" si="2482"/>
        <v>3.468354360914417E-2</v>
      </c>
      <c r="EH979" s="1">
        <f t="shared" si="2483"/>
        <v>2.7929259095873786E-2</v>
      </c>
      <c r="EI979" s="1">
        <f t="shared" si="2484"/>
        <v>2.2325105467353185E-2</v>
      </c>
      <c r="EJ979" s="1">
        <f t="shared" si="2485"/>
        <v>1.7713751055179042E-2</v>
      </c>
      <c r="EK979" s="1">
        <f t="shared" si="2486"/>
        <v>1.3950711991756246E-2</v>
      </c>
      <c r="EL979" s="1">
        <f t="shared" si="2487"/>
        <v>1.0905309573085921E-2</v>
      </c>
      <c r="EM979" s="1">
        <f t="shared" si="2488"/>
        <v>8.461032757365974E-3</v>
      </c>
      <c r="EN979" s="1">
        <f t="shared" si="2489"/>
        <v>6.5154045017806706E-3</v>
      </c>
      <c r="EO979" s="1">
        <f t="shared" si="2490"/>
        <v>4.9794539602660446E-3</v>
      </c>
      <c r="EP979" s="1">
        <f t="shared" si="2491"/>
        <v>3.7768938808823323E-3</v>
      </c>
      <c r="EQ979" s="1">
        <f t="shared" si="2492"/>
        <v>2.8430952012699785E-3</v>
      </c>
      <c r="ER979" s="1">
        <f t="shared" si="2493"/>
        <v>2.1239402208785446E-3</v>
      </c>
      <c r="ES979" s="1">
        <f t="shared" si="2494"/>
        <v>1.5746231191262603E-3</v>
      </c>
      <c r="ET979" s="1">
        <f t="shared" si="2495"/>
        <v>1.1584531047728155E-3</v>
      </c>
      <c r="EU979" s="1">
        <f t="shared" si="2496"/>
        <v>8.4570200168696289E-4</v>
      </c>
      <c r="EV979" s="1">
        <f t="shared" si="2497"/>
        <v>6.1252519795758852E-4</v>
      </c>
      <c r="EW979" s="1">
        <f t="shared" si="2498"/>
        <v>4.3997289541835021E-4</v>
      </c>
      <c r="EX979" s="1">
        <f t="shared" si="2499"/>
        <v>3.1309743714411065E-4</v>
      </c>
      <c r="EY979" s="1">
        <f t="shared" si="2500"/>
        <v>2.2015170857602045E-4</v>
      </c>
      <c r="EZ979" s="1">
        <f t="shared" si="2501"/>
        <v>1.5186226791269659E-4</v>
      </c>
      <c r="FA979" s="1">
        <f t="shared" si="2502"/>
        <v>1.0074739245575351E-4</v>
      </c>
      <c r="FB979" s="1">
        <f t="shared" si="2503"/>
        <v>6.0432174603535393E-5</v>
      </c>
      <c r="FC979" s="1">
        <f t="shared" si="2504"/>
        <v>2.4886435929286635E-5</v>
      </c>
      <c r="FD979" s="75">
        <f t="shared" si="2355"/>
        <v>-2.4886435929286635E-5</v>
      </c>
    </row>
    <row r="980" spans="7:160" x14ac:dyDescent="0.35">
      <c r="G980" t="str">
        <f t="shared" si="2351"/>
        <v>Refd, t=4.82</v>
      </c>
      <c r="H980" s="76">
        <f t="shared" si="2352"/>
        <v>4.8249999999999194</v>
      </c>
      <c r="I980" s="1">
        <f t="shared" si="2353"/>
        <v>0</v>
      </c>
      <c r="J980" s="22">
        <f t="shared" si="2354"/>
        <v>4.7190452443585425E-9</v>
      </c>
      <c r="K980" s="1">
        <f t="shared" si="2356"/>
        <v>2.4368503286909788E-8</v>
      </c>
      <c r="L980" s="1">
        <f t="shared" si="2357"/>
        <v>6.1866031719947909E-8</v>
      </c>
      <c r="M980" s="1">
        <f t="shared" si="2358"/>
        <v>1.2970968890048432E-7</v>
      </c>
      <c r="N980" s="1">
        <f t="shared" si="2359"/>
        <v>2.4801533698070008E-7</v>
      </c>
      <c r="O980" s="1">
        <f t="shared" si="2360"/>
        <v>4.4867649615289497E-7</v>
      </c>
      <c r="P980" s="1">
        <f t="shared" si="2361"/>
        <v>7.8156334003141832E-7</v>
      </c>
      <c r="Q980" s="1">
        <f t="shared" si="2362"/>
        <v>1.323646246021389E-6</v>
      </c>
      <c r="R980" s="1">
        <f t="shared" si="2363"/>
        <v>2.1922592519774581E-6</v>
      </c>
      <c r="S980" s="1">
        <f t="shared" si="2364"/>
        <v>3.5641469180991664E-6</v>
      </c>
      <c r="T980" s="1">
        <f t="shared" si="2365"/>
        <v>5.7024830272863653E-6</v>
      </c>
      <c r="U980" s="1">
        <f t="shared" si="2366"/>
        <v>8.994728780429468E-6</v>
      </c>
      <c r="V980" s="1">
        <f t="shared" si="2367"/>
        <v>1.4005025553087186E-5</v>
      </c>
      <c r="W980" s="1">
        <f t="shared" si="2368"/>
        <v>2.1545799678016064E-5</v>
      </c>
      <c r="X980" s="1">
        <f t="shared" si="2369"/>
        <v>3.2774389291020415E-5</v>
      </c>
      <c r="Y980" s="1">
        <f t="shared" si="2370"/>
        <v>4.932176410014701E-5</v>
      </c>
      <c r="Z980" s="1">
        <f t="shared" si="2371"/>
        <v>7.346175270211794E-5</v>
      </c>
      <c r="AA980" s="1">
        <f t="shared" si="2372"/>
        <v>1.0833054346276005E-4</v>
      </c>
      <c r="AB980" s="1">
        <f t="shared" si="2373"/>
        <v>1.5820747239010595E-4</v>
      </c>
      <c r="AC980" s="1">
        <f t="shared" si="2374"/>
        <v>2.288691019458495E-4</v>
      </c>
      <c r="AD980" s="1">
        <f t="shared" si="2375"/>
        <v>3.2802913165624675E-4</v>
      </c>
      <c r="AE980" s="1">
        <f t="shared" si="2376"/>
        <v>4.6587652567123045E-4</v>
      </c>
      <c r="AF980" s="1">
        <f t="shared" si="2377"/>
        <v>6.5572311971152561E-4</v>
      </c>
      <c r="AG980" s="1">
        <f t="shared" si="2378"/>
        <v>9.1476958436142661E-4</v>
      </c>
      <c r="AH980" s="1">
        <f t="shared" si="2379"/>
        <v>1.2649946782405711E-3</v>
      </c>
      <c r="AI980" s="1">
        <f t="shared" si="2380"/>
        <v>1.7341669592439303E-3</v>
      </c>
      <c r="AJ980" s="1">
        <f t="shared" si="2381"/>
        <v>2.3569703406790287E-3</v>
      </c>
      <c r="AK980" s="1">
        <f t="shared" si="2382"/>
        <v>3.1762250026208254E-3</v>
      </c>
      <c r="AL980" s="1">
        <f t="shared" si="2383"/>
        <v>4.2441732812727199E-3</v>
      </c>
      <c r="AM980" s="1">
        <f t="shared" si="2384"/>
        <v>5.6237865547260329E-3</v>
      </c>
      <c r="AN980" s="1">
        <f t="shared" si="2385"/>
        <v>7.3900343655639604E-3</v>
      </c>
      <c r="AO980" s="1">
        <f t="shared" si="2386"/>
        <v>9.6310418860263269E-3</v>
      </c>
      <c r="AP980" s="1">
        <f t="shared" si="2387"/>
        <v>1.2449047432109346E-2</v>
      </c>
      <c r="AQ980" s="1">
        <f t="shared" si="2388"/>
        <v>1.5961059409248406E-2</v>
      </c>
      <c r="AR980" s="1">
        <f t="shared" si="2389"/>
        <v>2.0299103350511192E-2</v>
      </c>
      <c r="AS980" s="1">
        <f t="shared" si="2390"/>
        <v>2.5609946202277432E-2</v>
      </c>
      <c r="AT980" s="1">
        <f t="shared" si="2391"/>
        <v>3.2054188289346135E-2</v>
      </c>
      <c r="AU980" s="1">
        <f t="shared" si="2392"/>
        <v>3.9804624809173572E-2</v>
      </c>
      <c r="AV980" s="1">
        <f t="shared" si="2393"/>
        <v>4.9043799232591126E-2</v>
      </c>
      <c r="AW980" s="1">
        <f t="shared" si="2394"/>
        <v>5.9960701026401927E-2</v>
      </c>
      <c r="AX980" s="1">
        <f t="shared" si="2395"/>
        <v>7.2746599334146927E-2</v>
      </c>
      <c r="AY980" s="1">
        <f t="shared" si="2396"/>
        <v>8.7590051482516612E-2</v>
      </c>
      <c r="AZ980" s="1">
        <f t="shared" si="2397"/>
        <v>0.10467117835234435</v>
      </c>
      <c r="BA980" s="1">
        <f t="shared" si="2398"/>
        <v>0.12415535482742276</v>
      </c>
      <c r="BB980" s="1">
        <f t="shared" si="2399"/>
        <v>0.14618651903082386</v>
      </c>
      <c r="BC980" s="1">
        <f t="shared" si="2400"/>
        <v>0.17088035467333518</v>
      </c>
      <c r="BD980" s="1">
        <f t="shared" si="2401"/>
        <v>0.19831764215298966</v>
      </c>
      <c r="BE980" s="1">
        <f t="shared" si="2402"/>
        <v>0.22853810179791714</v>
      </c>
      <c r="BF980" s="1">
        <f t="shared" si="2403"/>
        <v>0.26153506314336733</v>
      </c>
      <c r="BG980" s="1">
        <f t="shared" si="2404"/>
        <v>0.29725128465455392</v>
      </c>
      <c r="BH980" s="1">
        <f t="shared" si="2405"/>
        <v>0.33557621745056204</v>
      </c>
      <c r="BI980" s="1">
        <f t="shared" si="2406"/>
        <v>0.37634495453571187</v>
      </c>
      <c r="BJ980" s="1">
        <f t="shared" si="2407"/>
        <v>0.41933903570203662</v>
      </c>
      <c r="BK980" s="1">
        <f t="shared" si="2408"/>
        <v>0.46428919121579387</v>
      </c>
      <c r="BL980" s="1">
        <f t="shared" si="2409"/>
        <v>0.51088000972259318</v>
      </c>
      <c r="BM980" s="1">
        <f t="shared" si="2410"/>
        <v>0.55875641372419205</v>
      </c>
      <c r="BN980" s="1">
        <f t="shared" si="2411"/>
        <v>0.60753172638233832</v>
      </c>
      <c r="BO980" s="1">
        <f t="shared" si="2412"/>
        <v>0.65679702327196654</v>
      </c>
      <c r="BP980" s="1">
        <f t="shared" si="2413"/>
        <v>0.70613138851109625</v>
      </c>
      <c r="BQ980" s="1">
        <f t="shared" si="2414"/>
        <v>0.75511264183229365</v>
      </c>
      <c r="BR980" s="1">
        <f t="shared" si="2415"/>
        <v>0.8033280754629929</v>
      </c>
      <c r="BS980" s="1">
        <f t="shared" si="2416"/>
        <v>0.85038473907743517</v>
      </c>
      <c r="BT980" s="1">
        <f t="shared" si="2417"/>
        <v>0.89591883743000467</v>
      </c>
      <c r="BU980" s="1">
        <f t="shared" si="2418"/>
        <v>0.93960385639625188</v>
      </c>
      <c r="BV980" s="1">
        <f t="shared" si="2419"/>
        <v>0.98115710503074249</v>
      </c>
      <c r="BW980" s="1">
        <f t="shared" si="2420"/>
        <v>1.0203444484606747</v>
      </c>
      <c r="BX980" s="1">
        <f t="shared" si="2421"/>
        <v>1.0569831026036136</v>
      </c>
      <c r="BY980" s="1">
        <f t="shared" si="2422"/>
        <v>1.0909424601080238</v>
      </c>
      <c r="BZ980" s="1">
        <f t="shared" si="2423"/>
        <v>1.1221430110814374</v>
      </c>
      <c r="CA980" s="1">
        <f t="shared" si="2424"/>
        <v>1.1505535063756873</v>
      </c>
      <c r="CB980" s="1">
        <f t="shared" si="2425"/>
        <v>1.1761865809246201</v>
      </c>
      <c r="CC980" s="1">
        <f t="shared" si="2426"/>
        <v>1.1990931068535546</v>
      </c>
      <c r="CD980" s="1">
        <f t="shared" si="2427"/>
        <v>1.219355579404892</v>
      </c>
      <c r="CE980" s="1">
        <f t="shared" si="2428"/>
        <v>1.2370808533510467</v>
      </c>
      <c r="CF980" s="1">
        <f t="shared" si="2429"/>
        <v>1.2523925451132913</v>
      </c>
      <c r="CG980" s="1">
        <f t="shared" si="2430"/>
        <v>1.2654233990115253</v>
      </c>
      <c r="CH980" s="1">
        <f t="shared" si="2431"/>
        <v>1.2763078884126351</v>
      </c>
      <c r="CI980" s="1">
        <f t="shared" si="2432"/>
        <v>1.285175287821317</v>
      </c>
      <c r="CJ980" s="1">
        <f t="shared" si="2433"/>
        <v>1.2921434138725962</v>
      </c>
      <c r="CK980" s="1">
        <f t="shared" si="2434"/>
        <v>1.2973131949886094</v>
      </c>
      <c r="CL980" s="1">
        <f t="shared" si="2435"/>
        <v>1.3007641936608132</v>
      </c>
      <c r="CM980" s="1">
        <f t="shared" si="2436"/>
        <v>1.3025511734961226</v>
      </c>
      <c r="CN980" s="1">
        <f t="shared" si="2437"/>
        <v>1.3027017759140618</v>
      </c>
      <c r="CO980" s="1">
        <f t="shared" si="2438"/>
        <v>1.301215348350885</v>
      </c>
      <c r="CP980" s="1">
        <f t="shared" si="2439"/>
        <v>1.2980629458736965</v>
      </c>
      <c r="CQ980" s="1">
        <f t="shared" si="2440"/>
        <v>1.2931885095376598</v>
      </c>
      <c r="CR980" s="1">
        <f t="shared" si="2441"/>
        <v>1.2865112056804258</v>
      </c>
      <c r="CS980" s="1">
        <f t="shared" si="2442"/>
        <v>1.2779288887555156</v>
      </c>
      <c r="CT980" s="1">
        <f t="shared" si="2443"/>
        <v>1.2673226247612925</v>
      </c>
      <c r="CU980" s="1">
        <f t="shared" si="2444"/>
        <v>1.2545621819887938</v>
      </c>
      <c r="CV980" s="1">
        <f t="shared" si="2445"/>
        <v>1.23951236072611</v>
      </c>
      <c r="CW980" s="1">
        <f t="shared" si="2446"/>
        <v>1.2220399947406562</v>
      </c>
      <c r="CX980" s="1">
        <f t="shared" si="2447"/>
        <v>1.2020214168224683</v>
      </c>
      <c r="CY980" s="1">
        <f t="shared" si="2448"/>
        <v>1.1793501412924252</v>
      </c>
      <c r="CZ980" s="1">
        <f t="shared" si="2449"/>
        <v>1.153944481683093</v>
      </c>
      <c r="DA980" s="1">
        <f t="shared" si="2450"/>
        <v>1.1257547956297009</v>
      </c>
      <c r="DB980" s="1">
        <f t="shared" si="2451"/>
        <v>1.0947700351340164</v>
      </c>
      <c r="DC980" s="1">
        <f t="shared" si="2452"/>
        <v>1.0610232820580643</v>
      </c>
      <c r="DD980" s="1">
        <f t="shared" si="2453"/>
        <v>1.0245959683358679</v>
      </c>
      <c r="DE980" s="1">
        <f t="shared" si="2454"/>
        <v>0.98562051907216164</v>
      </c>
      <c r="DF980" s="1">
        <f t="shared" si="2455"/>
        <v>0.94428121403489207</v>
      </c>
      <c r="DG980" s="1">
        <f t="shared" si="2456"/>
        <v>0.90081313703202559</v>
      </c>
      <c r="DH980" s="1">
        <f t="shared" si="2457"/>
        <v>0.85549916970566575</v>
      </c>
      <c r="DI980" s="1">
        <f t="shared" si="2458"/>
        <v>0.80866508142011895</v>
      </c>
      <c r="DJ980" s="1">
        <f t="shared" si="2459"/>
        <v>0.7606728641921664</v>
      </c>
      <c r="DK980" s="1">
        <f t="shared" si="2460"/>
        <v>0.7119125544977043</v>
      </c>
      <c r="DL980" s="1">
        <f t="shared" si="2461"/>
        <v>0.662792865785653</v>
      </c>
      <c r="DM980" s="1">
        <f t="shared" si="2462"/>
        <v>0.61373102071580021</v>
      </c>
      <c r="DN980" s="1">
        <f t="shared" si="2463"/>
        <v>0.56514221570594347</v>
      </c>
      <c r="DO980" s="1">
        <f t="shared" si="2464"/>
        <v>0.51742916907490888</v>
      </c>
      <c r="DP980" s="1">
        <f t="shared" si="2465"/>
        <v>0.47097219650713135</v>
      </c>
      <c r="DQ980" s="1">
        <f t="shared" si="2466"/>
        <v>0.42612022433047014</v>
      </c>
      <c r="DR980" s="1">
        <f t="shared" si="2467"/>
        <v>0.3831830947077024</v>
      </c>
      <c r="DS980" s="1">
        <f t="shared" si="2468"/>
        <v>0.34242544150194393</v>
      </c>
      <c r="DT980" s="1">
        <f t="shared" si="2469"/>
        <v>0.30406232680218315</v>
      </c>
      <c r="DU980" s="1">
        <f t="shared" si="2470"/>
        <v>0.26825673221427904</v>
      </c>
      <c r="DV980" s="1">
        <f t="shared" si="2471"/>
        <v>0.23511890262311166</v>
      </c>
      <c r="DW980" s="1">
        <f t="shared" si="2472"/>
        <v>0.20470744951067973</v>
      </c>
      <c r="DX980" s="1">
        <f t="shared" si="2473"/>
        <v>0.17703204158312538</v>
      </c>
      <c r="DY980" s="1">
        <f t="shared" si="2474"/>
        <v>0.15205744674266955</v>
      </c>
      <c r="DZ980" s="1">
        <f t="shared" si="2475"/>
        <v>0.12970864421394596</v>
      </c>
      <c r="EA980" s="1">
        <f t="shared" si="2476"/>
        <v>0.10987670020655234</v>
      </c>
      <c r="EB980" s="1">
        <f t="shared" si="2477"/>
        <v>9.2425094637947597E-2</v>
      </c>
      <c r="EC980" s="1">
        <f t="shared" si="2478"/>
        <v>7.7196198549251221E-2</v>
      </c>
      <c r="ED980" s="1">
        <f t="shared" si="2479"/>
        <v>6.4017629208211302E-2</v>
      </c>
      <c r="EE980" s="1">
        <f t="shared" si="2480"/>
        <v>5.2708249021033313E-2</v>
      </c>
      <c r="EF980" s="1">
        <f t="shared" si="2481"/>
        <v>4.3083621368930729E-2</v>
      </c>
      <c r="EG980" s="1">
        <f t="shared" si="2482"/>
        <v>3.4960787390816928E-2</v>
      </c>
      <c r="EH980" s="1">
        <f t="shared" si="2483"/>
        <v>2.8162278853269593E-2</v>
      </c>
      <c r="EI980" s="1">
        <f t="shared" si="2484"/>
        <v>2.2519330393772682E-2</v>
      </c>
      <c r="EJ980" s="1">
        <f t="shared" si="2485"/>
        <v>1.7874297084029961E-2</v>
      </c>
      <c r="EK980" s="1">
        <f t="shared" si="2486"/>
        <v>1.4082318695910832E-2</v>
      </c>
      <c r="EL980" s="1">
        <f t="shared" si="2487"/>
        <v>1.10122993008623E-2</v>
      </c>
      <c r="EM980" s="1">
        <f t="shared" si="2488"/>
        <v>8.5472896537322363E-3</v>
      </c>
      <c r="EN980" s="1">
        <f t="shared" si="2489"/>
        <v>6.5843705777669211E-3</v>
      </c>
      <c r="EO980" s="1">
        <f t="shared" si="2490"/>
        <v>5.034139127966449E-3</v>
      </c>
      <c r="EP980" s="1">
        <f t="shared" si="2491"/>
        <v>3.8198968353127258E-3</v>
      </c>
      <c r="EQ980" s="1">
        <f t="shared" si="2492"/>
        <v>2.87663216460801E-3</v>
      </c>
      <c r="ER980" s="1">
        <f t="shared" si="2493"/>
        <v>2.1498788260346136E-3</v>
      </c>
      <c r="ES980" s="1">
        <f t="shared" si="2494"/>
        <v>1.59451905466412E-3</v>
      </c>
      <c r="ET980" s="1">
        <f t="shared" si="2495"/>
        <v>1.1735875309971456E-3</v>
      </c>
      <c r="EU980" s="1">
        <f t="shared" si="2496"/>
        <v>8.571181416907425E-4</v>
      </c>
      <c r="EV980" s="1">
        <f t="shared" si="2497"/>
        <v>6.2106287599134275E-4</v>
      </c>
      <c r="EW980" s="1">
        <f t="shared" si="2498"/>
        <v>4.4630011086438972E-4</v>
      </c>
      <c r="EX980" s="1">
        <f t="shared" si="2499"/>
        <v>3.1773830086193619E-4</v>
      </c>
      <c r="EY980" s="1">
        <f t="shared" si="2500"/>
        <v>2.2351020385103423E-4</v>
      </c>
      <c r="EZ980" s="1">
        <f t="shared" si="2501"/>
        <v>1.5424129953883647E-4</v>
      </c>
      <c r="FA980" s="1">
        <f t="shared" si="2502"/>
        <v>1.0236241124099824E-4</v>
      </c>
      <c r="FB980" s="1">
        <f t="shared" si="2503"/>
        <v>6.1418246190259314E-5</v>
      </c>
      <c r="FC980" s="1">
        <f t="shared" si="2504"/>
        <v>2.5296864338571083E-5</v>
      </c>
      <c r="FD980" s="75">
        <f t="shared" si="2355"/>
        <v>-2.5296864338571083E-5</v>
      </c>
    </row>
    <row r="981" spans="7:160" x14ac:dyDescent="0.35">
      <c r="G981" t="str">
        <f t="shared" si="2351"/>
        <v>Refd, t=4.83</v>
      </c>
      <c r="H981" s="76">
        <f t="shared" si="2352"/>
        <v>4.8299999999999192</v>
      </c>
      <c r="I981" s="1">
        <f t="shared" si="2353"/>
        <v>0</v>
      </c>
      <c r="J981" s="22">
        <f t="shared" si="2354"/>
        <v>4.6676913250069149E-9</v>
      </c>
      <c r="K981" s="1">
        <f t="shared" si="2356"/>
        <v>2.4103446552103424E-8</v>
      </c>
      <c r="L981" s="1">
        <f t="shared" si="2357"/>
        <v>6.1193825165117677E-8</v>
      </c>
      <c r="M981" s="1">
        <f t="shared" si="2358"/>
        <v>1.2830259495588562E-7</v>
      </c>
      <c r="N981" s="1">
        <f t="shared" si="2359"/>
        <v>2.4533065750980757E-7</v>
      </c>
      <c r="O981" s="1">
        <f t="shared" si="2360"/>
        <v>4.4383280781559541E-7</v>
      </c>
      <c r="P981" s="1">
        <f t="shared" si="2361"/>
        <v>7.7315318671706874E-7</v>
      </c>
      <c r="Q981" s="1">
        <f t="shared" si="2362"/>
        <v>1.3094563931925387E-6</v>
      </c>
      <c r="R981" s="1">
        <f t="shared" si="2363"/>
        <v>2.1688582663603809E-6</v>
      </c>
      <c r="S981" s="1">
        <f t="shared" si="2364"/>
        <v>3.5262848768736135E-6</v>
      </c>
      <c r="T981" s="1">
        <f t="shared" si="2365"/>
        <v>5.6422287974975803E-6</v>
      </c>
      <c r="U981" s="1">
        <f t="shared" si="2366"/>
        <v>8.9002457445342117E-6</v>
      </c>
      <c r="V981" s="1">
        <f t="shared" si="2367"/>
        <v>1.3858856165741603E-5</v>
      </c>
      <c r="W981" s="1">
        <f t="shared" si="2368"/>
        <v>2.132249229255843E-5</v>
      </c>
      <c r="X981" s="1">
        <f t="shared" si="2369"/>
        <v>3.2437257122341418E-5</v>
      </c>
      <c r="Y981" s="1">
        <f t="shared" si="2370"/>
        <v>4.8818516396436943E-5</v>
      </c>
      <c r="Z981" s="1">
        <f t="shared" si="2371"/>
        <v>7.2718683408828244E-5</v>
      </c>
      <c r="AA981" s="1">
        <f t="shared" si="2372"/>
        <v>1.0724490521303901E-4</v>
      </c>
      <c r="AB981" s="1">
        <f t="shared" si="2373"/>
        <v>1.5663760727993979E-4</v>
      </c>
      <c r="AC981" s="1">
        <f t="shared" si="2374"/>
        <v>2.2662185064418639E-4</v>
      </c>
      <c r="AD981" s="1">
        <f t="shared" si="2375"/>
        <v>3.2484400620862749E-4</v>
      </c>
      <c r="AE981" s="1">
        <f t="shared" si="2376"/>
        <v>4.6140611804077857E-4</v>
      </c>
      <c r="AF981" s="1">
        <f t="shared" si="2377"/>
        <v>6.4950923859887681E-4</v>
      </c>
      <c r="AG981" s="1">
        <f t="shared" si="2378"/>
        <v>9.0621467946021012E-4</v>
      </c>
      <c r="AH981" s="1">
        <f t="shared" si="2379"/>
        <v>1.2533282367592328E-3</v>
      </c>
      <c r="AI981" s="1">
        <f t="shared" si="2380"/>
        <v>1.7184067567344483E-3</v>
      </c>
      <c r="AJ981" s="1">
        <f t="shared" si="2381"/>
        <v>2.3358787074889229E-3</v>
      </c>
      <c r="AK981" s="1">
        <f t="shared" si="2382"/>
        <v>3.1482606353918112E-3</v>
      </c>
      <c r="AL981" s="1">
        <f t="shared" si="2383"/>
        <v>4.2074395867879189E-3</v>
      </c>
      <c r="AM981" s="1">
        <f t="shared" si="2384"/>
        <v>5.5759780540427751E-3</v>
      </c>
      <c r="AN981" s="1">
        <f t="shared" si="2385"/>
        <v>7.3283832928234963E-3</v>
      </c>
      <c r="AO981" s="1">
        <f t="shared" si="2386"/>
        <v>9.5522677602367743E-3</v>
      </c>
      <c r="AP981" s="1">
        <f t="shared" si="2387"/>
        <v>1.2349313021034836E-2</v>
      </c>
      <c r="AQ981" s="1">
        <f t="shared" si="2388"/>
        <v>1.5835937090036303E-2</v>
      </c>
      <c r="AR981" s="1">
        <f t="shared" si="2389"/>
        <v>2.0143556339637964E-2</v>
      </c>
      <c r="AS981" s="1">
        <f t="shared" si="2390"/>
        <v>2.5418329409039205E-2</v>
      </c>
      <c r="AT981" s="1">
        <f t="shared" si="2391"/>
        <v>3.1820273572201963E-2</v>
      </c>
      <c r="AU981" s="1">
        <f t="shared" si="2392"/>
        <v>3.952165511750471E-2</v>
      </c>
      <c r="AV981" s="1">
        <f t="shared" si="2393"/>
        <v>4.8704575445182786E-2</v>
      </c>
      <c r="AW981" s="1">
        <f t="shared" si="2394"/>
        <v>5.9557704220118177E-2</v>
      </c>
      <c r="AX981" s="1">
        <f t="shared" si="2395"/>
        <v>7.2272149728072652E-2</v>
      </c>
      <c r="AY981" s="1">
        <f t="shared" si="2396"/>
        <v>8.7036503435124493E-2</v>
      </c>
      <c r="AZ981" s="1">
        <f t="shared" si="2397"/>
        <v>0.10403114861146709</v>
      </c>
      <c r="BA981" s="1">
        <f t="shared" si="2398"/>
        <v>0.12342197885378912</v>
      </c>
      <c r="BB981" s="1">
        <f t="shared" si="2399"/>
        <v>0.14535372778061395</v>
      </c>
      <c r="BC981" s="1">
        <f t="shared" si="2400"/>
        <v>0.16994316190724024</v>
      </c>
      <c r="BD981" s="1">
        <f t="shared" si="2401"/>
        <v>0.19727243032922631</v>
      </c>
      <c r="BE981" s="1">
        <f t="shared" si="2402"/>
        <v>0.22738289309697099</v>
      </c>
      <c r="BF981" s="1">
        <f t="shared" si="2403"/>
        <v>0.26026976133966462</v>
      </c>
      <c r="BG981" s="1">
        <f t="shared" si="2404"/>
        <v>0.29587787353759748</v>
      </c>
      <c r="BH981" s="1">
        <f t="shared" si="2405"/>
        <v>0.33409890239716528</v>
      </c>
      <c r="BI981" s="1">
        <f t="shared" si="2406"/>
        <v>0.37477023567282108</v>
      </c>
      <c r="BJ981" s="1">
        <f t="shared" si="2407"/>
        <v>0.41767570382957109</v>
      </c>
      <c r="BK981" s="1">
        <f t="shared" si="2408"/>
        <v>0.46254824115822474</v>
      </c>
      <c r="BL981" s="1">
        <f t="shared" si="2409"/>
        <v>0.50907446985276017</v>
      </c>
      <c r="BM981" s="1">
        <f t="shared" si="2410"/>
        <v>0.5569010948003823</v>
      </c>
      <c r="BN981" s="1">
        <f t="shared" si="2411"/>
        <v>0.6056428972670731</v>
      </c>
      <c r="BO981" s="1">
        <f t="shared" si="2412"/>
        <v>0.65489202524903212</v>
      </c>
      <c r="BP981" s="1">
        <f t="shared" si="2413"/>
        <v>0.7042282034868782</v>
      </c>
      <c r="BQ981" s="1">
        <f t="shared" si="2414"/>
        <v>0.75322943243561546</v>
      </c>
      <c r="BR981" s="1">
        <f t="shared" si="2415"/>
        <v>0.80148271674172544</v>
      </c>
      <c r="BS981" s="1">
        <f t="shared" si="2416"/>
        <v>0.84859436200594918</v>
      </c>
      <c r="BT981" s="1">
        <f t="shared" si="2417"/>
        <v>0.89419940375467333</v>
      </c>
      <c r="BU981" s="1">
        <f t="shared" si="2418"/>
        <v>0.93796978251473029</v>
      </c>
      <c r="BV981" s="1">
        <f t="shared" si="2419"/>
        <v>0.97962094976928726</v>
      </c>
      <c r="BW981" s="1">
        <f t="shared" si="2420"/>
        <v>1.0189166759995243</v>
      </c>
      <c r="BX981" s="1">
        <f t="shared" si="2421"/>
        <v>1.0556719276728266</v>
      </c>
      <c r="BY981" s="1">
        <f t="shared" si="2422"/>
        <v>1.0897537782320899</v>
      </c>
      <c r="BZ981" s="1">
        <f t="shared" si="2423"/>
        <v>1.1210804123886231</v>
      </c>
      <c r="CA981" s="1">
        <f t="shared" si="2424"/>
        <v>1.1496183675817384</v>
      </c>
      <c r="CB981" s="1">
        <f t="shared" si="2425"/>
        <v>1.1753782267788686</v>
      </c>
      <c r="CC981" s="1">
        <f t="shared" si="2426"/>
        <v>1.1984090297656922</v>
      </c>
      <c r="CD981" s="1">
        <f t="shared" si="2427"/>
        <v>1.2187917042486389</v>
      </c>
      <c r="CE981" s="1">
        <f t="shared" si="2428"/>
        <v>1.2366318335893585</v>
      </c>
      <c r="CF981" s="1">
        <f t="shared" si="2429"/>
        <v>1.252052076362806</v>
      </c>
      <c r="CG981" s="1">
        <f t="shared" si="2430"/>
        <v>1.2651845368580061</v>
      </c>
      <c r="CH981" s="1">
        <f t="shared" si="2431"/>
        <v>1.2761633585578138</v>
      </c>
      <c r="CI981" s="1">
        <f t="shared" si="2432"/>
        <v>1.2851177783132424</v>
      </c>
      <c r="CJ981" s="1">
        <f t="shared" si="2433"/>
        <v>1.2921658410679426</v>
      </c>
      <c r="CK981" s="1">
        <f t="shared" si="2434"/>
        <v>1.297408936848246</v>
      </c>
      <c r="CL981" s="1">
        <f t="shared" si="2435"/>
        <v>1.3009272858458001</v>
      </c>
      <c r="CM981" s="1">
        <f t="shared" si="2436"/>
        <v>1.302776465401924</v>
      </c>
      <c r="CN981" s="1">
        <f t="shared" si="2437"/>
        <v>1.3029850451892828</v>
      </c>
      <c r="CO981" s="1">
        <f t="shared" si="2438"/>
        <v>1.3015533735691065</v>
      </c>
      <c r="CP981" s="1">
        <f t="shared" si="2439"/>
        <v>1.2984535378786506</v>
      </c>
      <c r="CQ981" s="1">
        <f t="shared" si="2440"/>
        <v>1.2936305026115806</v>
      </c>
      <c r="CR981" s="1">
        <f t="shared" si="2441"/>
        <v>1.2870044101645517</v>
      </c>
      <c r="CS981" s="1">
        <f t="shared" si="2442"/>
        <v>1.2784740071635776</v>
      </c>
      <c r="CT981" s="1">
        <f t="shared" si="2443"/>
        <v>1.267921133853724</v>
      </c>
      <c r="CU981" s="1">
        <f t="shared" si="2444"/>
        <v>1.2552161837871718</v>
      </c>
      <c r="CV981" s="1">
        <f t="shared" si="2445"/>
        <v>1.2402244060912027</v>
      </c>
      <c r="CW981" s="1">
        <f t="shared" si="2446"/>
        <v>1.2228128839305965</v>
      </c>
      <c r="CX981" s="1">
        <f t="shared" si="2447"/>
        <v>1.2028579823730985</v>
      </c>
      <c r="CY981" s="1">
        <f t="shared" si="2448"/>
        <v>1.1802530195685152</v>
      </c>
      <c r="CZ981" s="1">
        <f t="shared" si="2449"/>
        <v>1.1549158804552024</v>
      </c>
      <c r="DA981" s="1">
        <f t="shared" si="2450"/>
        <v>1.1267962659320803</v>
      </c>
      <c r="DB981" s="1">
        <f t="shared" si="2451"/>
        <v>1.0958822563368913</v>
      </c>
      <c r="DC981" s="1">
        <f t="shared" si="2452"/>
        <v>1.0622058694259549</v>
      </c>
      <c r="DD981" s="1">
        <f t="shared" si="2453"/>
        <v>1.0258473122393423</v>
      </c>
      <c r="DE981" s="1">
        <f t="shared" si="2454"/>
        <v>0.98693766439790243</v>
      </c>
      <c r="DF981" s="1">
        <f t="shared" si="2455"/>
        <v>0.94565978716090637</v>
      </c>
      <c r="DG981" s="1">
        <f t="shared" si="2456"/>
        <v>0.90224732601044588</v>
      </c>
      <c r="DH981" s="1">
        <f t="shared" si="2457"/>
        <v>0.85698176108409474</v>
      </c>
      <c r="DI981" s="1">
        <f t="shared" si="2458"/>
        <v>0.81018755454178981</v>
      </c>
      <c r="DJ981" s="1">
        <f t="shared" si="2459"/>
        <v>0.76222554099533191</v>
      </c>
      <c r="DK981" s="1">
        <f t="shared" si="2460"/>
        <v>0.7134847999666325</v>
      </c>
      <c r="DL981" s="1">
        <f t="shared" si="2461"/>
        <v>0.66437333148632893</v>
      </c>
      <c r="DM981" s="1">
        <f t="shared" si="2462"/>
        <v>0.61530792147467517</v>
      </c>
      <c r="DN981" s="1">
        <f t="shared" si="2463"/>
        <v>0.56670362763661075</v>
      </c>
      <c r="DO981" s="1">
        <f t="shared" si="2464"/>
        <v>0.51896333596687061</v>
      </c>
      <c r="DP981" s="1">
        <f t="shared" si="2465"/>
        <v>0.47246783115559626</v>
      </c>
      <c r="DQ981" s="1">
        <f t="shared" si="2466"/>
        <v>0.42756679174165974</v>
      </c>
      <c r="DR981" s="1">
        <f t="shared" si="2467"/>
        <v>0.38457106523483109</v>
      </c>
      <c r="DS981" s="1">
        <f t="shared" si="2468"/>
        <v>0.34374650376883631</v>
      </c>
      <c r="DT981" s="1">
        <f t="shared" si="2469"/>
        <v>0.30530955261979498</v>
      </c>
      <c r="DU981" s="1">
        <f t="shared" si="2470"/>
        <v>0.26942468841752676</v>
      </c>
      <c r="DV981" s="1">
        <f t="shared" si="2471"/>
        <v>0.23620370765629592</v>
      </c>
      <c r="DW981" s="1">
        <f t="shared" si="2472"/>
        <v>0.20570677546908181</v>
      </c>
      <c r="DX981" s="1">
        <f t="shared" si="2473"/>
        <v>0.17794506508738864</v>
      </c>
      <c r="DY981" s="1">
        <f t="shared" si="2474"/>
        <v>0.15288475431928714</v>
      </c>
      <c r="DZ981" s="1">
        <f t="shared" si="2475"/>
        <v>0.13045209965574883</v>
      </c>
      <c r="EA981" s="1">
        <f t="shared" si="2476"/>
        <v>0.1105392826133577</v>
      </c>
      <c r="EB981" s="1">
        <f t="shared" si="2477"/>
        <v>9.3010716459708764E-2</v>
      </c>
      <c r="EC981" s="1">
        <f t="shared" si="2478"/>
        <v>7.7709512988940826E-2</v>
      </c>
      <c r="ED981" s="1">
        <f t="shared" si="2479"/>
        <v>6.446383584687633E-2</v>
      </c>
      <c r="EE981" s="1">
        <f t="shared" si="2480"/>
        <v>5.3092905592589751E-2</v>
      </c>
      <c r="EF981" s="1">
        <f t="shared" si="2481"/>
        <v>4.3412468348259202E-2</v>
      </c>
      <c r="EG981" s="1">
        <f t="shared" si="2482"/>
        <v>3.5239590586545348E-2</v>
      </c>
      <c r="EH981" s="1">
        <f t="shared" si="2483"/>
        <v>2.839669363646876E-2</v>
      </c>
      <c r="EI981" s="1">
        <f t="shared" si="2484"/>
        <v>2.2714789655717091E-2</v>
      </c>
      <c r="EJ981" s="1">
        <f t="shared" si="2485"/>
        <v>1.8035923592954389E-2</v>
      </c>
      <c r="EK981" s="1">
        <f t="shared" si="2486"/>
        <v>1.421486128511178E-2</v>
      </c>
      <c r="EL981" s="1">
        <f t="shared" si="2487"/>
        <v>1.112009131526919E-2</v>
      </c>
      <c r="EM981" s="1">
        <f t="shared" si="2488"/>
        <v>8.6342273321272506E-3</v>
      </c>
      <c r="EN981" s="1">
        <f t="shared" si="2489"/>
        <v>6.6539085545210498E-3</v>
      </c>
      <c r="EO981" s="1">
        <f t="shared" si="2490"/>
        <v>5.0892999849216098E-3</v>
      </c>
      <c r="EP981" s="1">
        <f t="shared" si="2491"/>
        <v>3.8632915912668758E-3</v>
      </c>
      <c r="EQ981" s="1">
        <f t="shared" si="2492"/>
        <v>2.9104887180147901E-3</v>
      </c>
      <c r="ER981" s="1">
        <f t="shared" si="2493"/>
        <v>2.1760756230154287E-3</v>
      </c>
      <c r="ES981" s="1">
        <f t="shared" si="2494"/>
        <v>1.6146215958178435E-3</v>
      </c>
      <c r="ET981" s="1">
        <f t="shared" si="2495"/>
        <v>1.1888857158136549E-3</v>
      </c>
      <c r="EU981" s="1">
        <f t="shared" si="2496"/>
        <v>8.6866284192875628E-4</v>
      </c>
      <c r="EV981" s="1">
        <f t="shared" si="2497"/>
        <v>6.2970049735335606E-4</v>
      </c>
      <c r="EW981" s="1">
        <f t="shared" si="2498"/>
        <v>4.5270421815346508E-4</v>
      </c>
      <c r="EX981" s="1">
        <f t="shared" si="2499"/>
        <v>3.2243762039587943E-4</v>
      </c>
      <c r="EY981" s="1">
        <f t="shared" si="2500"/>
        <v>2.2691245225335462E-4</v>
      </c>
      <c r="EZ981" s="1">
        <f t="shared" si="2501"/>
        <v>1.5665228849674352E-4</v>
      </c>
      <c r="FA981" s="1">
        <f t="shared" si="2502"/>
        <v>1.0399969947350206E-4</v>
      </c>
      <c r="FB981" s="1">
        <f t="shared" si="2503"/>
        <v>6.2418187378601619E-5</v>
      </c>
      <c r="FC981" s="1">
        <f t="shared" si="2504"/>
        <v>2.5713134304268881E-5</v>
      </c>
      <c r="FD981" s="75">
        <f t="shared" si="2355"/>
        <v>-2.5713134304268881E-5</v>
      </c>
    </row>
    <row r="982" spans="7:160" x14ac:dyDescent="0.35">
      <c r="G982" t="str">
        <f t="shared" si="2351"/>
        <v>Refd, t=4.83</v>
      </c>
      <c r="H982" s="76">
        <f t="shared" si="2352"/>
        <v>4.8349999999999191</v>
      </c>
      <c r="I982" s="1">
        <f t="shared" si="2353"/>
        <v>0</v>
      </c>
      <c r="J982" s="22">
        <f t="shared" si="2354"/>
        <v>4.6169026655417853E-9</v>
      </c>
      <c r="K982" s="1">
        <f t="shared" si="2356"/>
        <v>2.3841305918607118E-8</v>
      </c>
      <c r="L982" s="1">
        <f t="shared" si="2357"/>
        <v>6.0529006214763782E-8</v>
      </c>
      <c r="M982" s="1">
        <f t="shared" si="2358"/>
        <v>1.2691093996902222E-7</v>
      </c>
      <c r="N982" s="1">
        <f t="shared" si="2359"/>
        <v>2.4267537079168018E-7</v>
      </c>
      <c r="O982" s="1">
        <f t="shared" si="2360"/>
        <v>4.3904200502311777E-7</v>
      </c>
      <c r="P982" s="1">
        <f t="shared" si="2361"/>
        <v>7.6483455802550582E-7</v>
      </c>
      <c r="Q982" s="1">
        <f t="shared" si="2362"/>
        <v>1.2954203716711876E-6</v>
      </c>
      <c r="R982" s="1">
        <f t="shared" si="2363"/>
        <v>2.1457098564894819E-6</v>
      </c>
      <c r="S982" s="1">
        <f t="shared" si="2364"/>
        <v>3.4888294730165472E-6</v>
      </c>
      <c r="T982" s="1">
        <f t="shared" si="2365"/>
        <v>5.5826181260635711E-6</v>
      </c>
      <c r="U982" s="1">
        <f t="shared" si="2366"/>
        <v>8.8067657018646945E-6</v>
      </c>
      <c r="V982" s="1">
        <f t="shared" si="2367"/>
        <v>1.3714228071804819E-5</v>
      </c>
      <c r="W982" s="1">
        <f t="shared" si="2368"/>
        <v>2.1101522404375336E-5</v>
      </c>
      <c r="X982" s="1">
        <f t="shared" si="2369"/>
        <v>3.2103625971416026E-5</v>
      </c>
      <c r="Y982" s="1">
        <f t="shared" si="2370"/>
        <v>4.8320450016021387E-5</v>
      </c>
      <c r="Z982" s="1">
        <f t="shared" si="2371"/>
        <v>7.1983193999128873E-5</v>
      </c>
      <c r="AA982" s="1">
        <f t="shared" si="2372"/>
        <v>1.0617023155066614E-4</v>
      </c>
      <c r="AB982" s="1">
        <f t="shared" si="2373"/>
        <v>1.5508342889214576E-4</v>
      </c>
      <c r="AC982" s="1">
        <f t="shared" si="2374"/>
        <v>2.2439679976781599E-4</v>
      </c>
      <c r="AD982" s="1">
        <f t="shared" si="2375"/>
        <v>3.2168996500897372E-4</v>
      </c>
      <c r="AE982" s="1">
        <f t="shared" si="2376"/>
        <v>4.5697877455267208E-4</v>
      </c>
      <c r="AF982" s="1">
        <f t="shared" si="2377"/>
        <v>6.4335439422094577E-4</v>
      </c>
      <c r="AG982" s="1">
        <f t="shared" si="2378"/>
        <v>8.9773986581150077E-4</v>
      </c>
      <c r="AH982" s="1">
        <f t="shared" si="2379"/>
        <v>1.2417693231823125E-3</v>
      </c>
      <c r="AI982" s="1">
        <f t="shared" si="2380"/>
        <v>1.7027894241597682E-3</v>
      </c>
      <c r="AJ982" s="1">
        <f t="shared" si="2381"/>
        <v>2.3149749403292706E-3</v>
      </c>
      <c r="AK982" s="1">
        <f t="shared" si="2382"/>
        <v>3.1205407474867862E-3</v>
      </c>
      <c r="AL982" s="1">
        <f t="shared" si="2383"/>
        <v>4.1710207513015489E-3</v>
      </c>
      <c r="AM982" s="1">
        <f t="shared" si="2384"/>
        <v>5.5285708439070623E-3</v>
      </c>
      <c r="AN982" s="1">
        <f t="shared" si="2385"/>
        <v>7.267238341264113E-3</v>
      </c>
      <c r="AO982" s="1">
        <f t="shared" si="2386"/>
        <v>9.474125292214591E-3</v>
      </c>
      <c r="AP982" s="1">
        <f t="shared" si="2387"/>
        <v>1.2250358646096821E-2</v>
      </c>
      <c r="AQ982" s="1">
        <f t="shared" si="2388"/>
        <v>1.5711767833367762E-2</v>
      </c>
      <c r="AR982" s="1">
        <f t="shared" si="2389"/>
        <v>1.9989161359341059E-2</v>
      </c>
      <c r="AS982" s="1">
        <f t="shared" si="2390"/>
        <v>2.5228090135481353E-2</v>
      </c>
      <c r="AT982" s="1">
        <f t="shared" si="2391"/>
        <v>3.1587988039648365E-2</v>
      </c>
      <c r="AU982" s="1">
        <f t="shared" si="2392"/>
        <v>3.9240590973884756E-2</v>
      </c>
      <c r="AV982" s="1">
        <f t="shared" si="2393"/>
        <v>4.8367555469719659E-2</v>
      </c>
      <c r="AW982" s="1">
        <f t="shared" si="2394"/>
        <v>5.9157227117920146E-2</v>
      </c>
      <c r="AX982" s="1">
        <f t="shared" si="2395"/>
        <v>7.1800547500814757E-2</v>
      </c>
      <c r="AY982" s="1">
        <f t="shared" si="2396"/>
        <v>8.6486134777105789E-2</v>
      </c>
      <c r="AZ982" s="1">
        <f t="shared" si="2397"/>
        <v>0.10339462561844287</v>
      </c>
      <c r="BA982" s="1">
        <f t="shared" si="2398"/>
        <v>0.1226924219651111</v>
      </c>
      <c r="BB982" s="1">
        <f t="shared" si="2399"/>
        <v>0.14452504144660047</v>
      </c>
      <c r="BC982" s="1">
        <f t="shared" si="2400"/>
        <v>0.16901032115544926</v>
      </c>
      <c r="BD982" s="1">
        <f t="shared" si="2401"/>
        <v>0.19623176638491815</v>
      </c>
      <c r="BE982" s="1">
        <f t="shared" si="2402"/>
        <v>0.22623236468644284</v>
      </c>
      <c r="BF982" s="1">
        <f t="shared" si="2403"/>
        <v>0.25900919744726902</v>
      </c>
      <c r="BG982" s="1">
        <f t="shared" si="2404"/>
        <v>0.29450917334196608</v>
      </c>
      <c r="BH982" s="1">
        <f t="shared" si="2405"/>
        <v>0.3326261789731203</v>
      </c>
      <c r="BI982" s="1">
        <f t="shared" si="2406"/>
        <v>0.37319989184221974</v>
      </c>
      <c r="BJ982" s="1">
        <f t="shared" si="2407"/>
        <v>0.41601643123329557</v>
      </c>
      <c r="BK982" s="1">
        <f t="shared" si="2408"/>
        <v>0.46081093708333559</v>
      </c>
      <c r="BL982" s="1">
        <f t="shared" si="2409"/>
        <v>0.50727207039294187</v>
      </c>
      <c r="BM982" s="1">
        <f t="shared" si="2410"/>
        <v>0.55504832730445652</v>
      </c>
      <c r="BN982" s="1">
        <f t="shared" si="2411"/>
        <v>0.60375595944898108</v>
      </c>
      <c r="BO982" s="1">
        <f t="shared" si="2412"/>
        <v>0.65298820248539868</v>
      </c>
      <c r="BP982" s="1">
        <f t="shared" si="2413"/>
        <v>0.70232543941606362</v>
      </c>
      <c r="BQ982" s="1">
        <f t="shared" si="2414"/>
        <v>0.75134587073124182</v>
      </c>
      <c r="BR982" s="1">
        <f t="shared" si="2415"/>
        <v>0.79963623365920966</v>
      </c>
      <c r="BS982" s="1">
        <f t="shared" si="2416"/>
        <v>0.84680210986535331</v>
      </c>
      <c r="BT982" s="1">
        <f t="shared" si="2417"/>
        <v>0.89247738488898865</v>
      </c>
      <c r="BU982" s="1">
        <f t="shared" si="2418"/>
        <v>0.93633247143353271</v>
      </c>
      <c r="BV982" s="1">
        <f t="shared" si="2419"/>
        <v>0.97808097850411724</v>
      </c>
      <c r="BW982" s="1">
        <f t="shared" si="2420"/>
        <v>1.0174845940229738</v>
      </c>
      <c r="BX982" s="1">
        <f t="shared" si="2421"/>
        <v>1.0543560436847146</v>
      </c>
      <c r="BY982" s="1">
        <f t="shared" si="2422"/>
        <v>1.0885600867783842</v>
      </c>
      <c r="BZ982" s="1">
        <f t="shared" si="2423"/>
        <v>1.1200126040194223</v>
      </c>
      <c r="CA982" s="1">
        <f t="shared" si="2424"/>
        <v>1.1486779173384454</v>
      </c>
      <c r="CB982" s="1">
        <f t="shared" si="2425"/>
        <v>1.1745645524579384</v>
      </c>
      <c r="CC982" s="1">
        <f t="shared" si="2426"/>
        <v>1.1977197088064442</v>
      </c>
      <c r="CD982" s="1">
        <f t="shared" si="2427"/>
        <v>1.2182227363345219</v>
      </c>
      <c r="CE982" s="1">
        <f t="shared" si="2428"/>
        <v>1.2361779351616944</v>
      </c>
      <c r="CF982" s="1">
        <f t="shared" si="2429"/>
        <v>1.2517069931807518</v>
      </c>
      <c r="CG982" s="1">
        <f t="shared" si="2430"/>
        <v>1.2649413613975307</v>
      </c>
      <c r="CH982" s="1">
        <f t="shared" si="2431"/>
        <v>1.2760148402817266</v>
      </c>
      <c r="CI982" s="1">
        <f t="shared" si="2432"/>
        <v>1.2850566164937796</v>
      </c>
      <c r="CJ982" s="1">
        <f t="shared" si="2433"/>
        <v>1.2921849517254878</v>
      </c>
      <c r="CK982" s="1">
        <f t="shared" si="2434"/>
        <v>1.2975016873163121</v>
      </c>
      <c r="CL982" s="1">
        <f t="shared" si="2435"/>
        <v>1.3010876923392067</v>
      </c>
      <c r="CM982" s="1">
        <f t="shared" si="2436"/>
        <v>1.3029993506427304</v>
      </c>
      <c r="CN982" s="1">
        <f t="shared" si="2437"/>
        <v>1.3032661545649347</v>
      </c>
      <c r="CO982" s="1">
        <f t="shared" si="2438"/>
        <v>1.3018894494335032</v>
      </c>
      <c r="CP982" s="1">
        <f t="shared" si="2439"/>
        <v>1.298842352473256</v>
      </c>
      <c r="CQ982" s="1">
        <f t="shared" si="2440"/>
        <v>1.2940708507271688</v>
      </c>
      <c r="CR982" s="1">
        <f t="shared" si="2441"/>
        <v>1.2874960631549961</v>
      </c>
      <c r="CS982" s="1">
        <f t="shared" si="2442"/>
        <v>1.2790176303434884</v>
      </c>
      <c r="CT982" s="1">
        <f t="shared" si="2443"/>
        <v>1.2685181697435579</v>
      </c>
      <c r="CU982" s="1">
        <f t="shared" si="2444"/>
        <v>1.2558687041825463</v>
      </c>
      <c r="CV982" s="1">
        <f t="shared" si="2445"/>
        <v>1.2409349365751683</v>
      </c>
      <c r="CW982" s="1">
        <f t="shared" si="2446"/>
        <v>1.2235842052365817</v>
      </c>
      <c r="CX982" s="1">
        <f t="shared" si="2447"/>
        <v>1.2036929139262886</v>
      </c>
      <c r="CY982" s="1">
        <f t="shared" si="2448"/>
        <v>1.1811541915346027</v>
      </c>
      <c r="CZ982" s="1">
        <f t="shared" si="2449"/>
        <v>1.1558855016271952</v>
      </c>
      <c r="DA982" s="1">
        <f t="shared" si="2450"/>
        <v>1.1278358956845185</v>
      </c>
      <c r="DB982" s="1">
        <f t="shared" si="2451"/>
        <v>1.0969925895559913</v>
      </c>
      <c r="DC982" s="1">
        <f t="shared" si="2452"/>
        <v>1.0633865436674579</v>
      </c>
      <c r="DD982" s="1">
        <f t="shared" si="2453"/>
        <v>1.0270967462703808</v>
      </c>
      <c r="DE982" s="1">
        <f t="shared" si="2454"/>
        <v>0.98825293666892999</v>
      </c>
      <c r="DF982" s="1">
        <f t="shared" si="2455"/>
        <v>0.94703656159061667</v>
      </c>
      <c r="DG982" s="1">
        <f t="shared" si="2456"/>
        <v>0.90367983075867941</v>
      </c>
      <c r="DH982" s="1">
        <f t="shared" si="2457"/>
        <v>0.85846282379275152</v>
      </c>
      <c r="DI982" s="1">
        <f t="shared" si="2458"/>
        <v>0.81170869494807962</v>
      </c>
      <c r="DJ982" s="1">
        <f t="shared" si="2459"/>
        <v>0.76377711901377909</v>
      </c>
      <c r="DK982" s="1">
        <f t="shared" si="2460"/>
        <v>0.71505621447572543</v>
      </c>
      <c r="DL982" s="1">
        <f t="shared" si="2461"/>
        <v>0.66595326233850172</v>
      </c>
      <c r="DM982" s="1">
        <f t="shared" si="2462"/>
        <v>0.61688460486963259</v>
      </c>
      <c r="DN982" s="1">
        <f t="shared" si="2463"/>
        <v>0.56826515313462489</v>
      </c>
      <c r="DO982" s="1">
        <f t="shared" si="2464"/>
        <v>0.5204979522125821</v>
      </c>
      <c r="DP982" s="1">
        <f t="shared" si="2465"/>
        <v>0.47396424692785821</v>
      </c>
      <c r="DQ982" s="1">
        <f t="shared" si="2466"/>
        <v>0.42901445927781701</v>
      </c>
      <c r="DR982" s="1">
        <f t="shared" si="2467"/>
        <v>0.38596043387468965</v>
      </c>
      <c r="DS982" s="1">
        <f t="shared" si="2468"/>
        <v>0.3450692337422771</v>
      </c>
      <c r="DT982" s="1">
        <f t="shared" si="2469"/>
        <v>0.30655868112972423</v>
      </c>
      <c r="DU982" s="1">
        <f t="shared" si="2470"/>
        <v>0.27059474287550545</v>
      </c>
      <c r="DV982" s="1">
        <f t="shared" si="2471"/>
        <v>0.23729076381783648</v>
      </c>
      <c r="DW982" s="1">
        <f t="shared" si="2472"/>
        <v>0.20670846108958985</v>
      </c>
      <c r="DX982" s="1">
        <f t="shared" si="2473"/>
        <v>0.17886051238952944</v>
      </c>
      <c r="DY982" s="1">
        <f t="shared" si="2474"/>
        <v>0.15371450686574287</v>
      </c>
      <c r="DZ982" s="1">
        <f t="shared" si="2475"/>
        <v>0.13119798103325211</v>
      </c>
      <c r="EA982" s="1">
        <f t="shared" si="2476"/>
        <v>0.1112042355751911</v>
      </c>
      <c r="EB982" s="1">
        <f t="shared" si="2477"/>
        <v>9.3598621813362218E-2</v>
      </c>
      <c r="EC982" s="1">
        <f t="shared" si="2478"/>
        <v>7.8224997568640695E-2</v>
      </c>
      <c r="ED982" s="1">
        <f t="shared" si="2479"/>
        <v>6.4912078433432899E-2</v>
      </c>
      <c r="EE982" s="1">
        <f t="shared" si="2480"/>
        <v>5.3479448723836809E-2</v>
      </c>
      <c r="EF982" s="1">
        <f t="shared" si="2481"/>
        <v>4.3743042712275859E-2</v>
      </c>
      <c r="EG982" s="1">
        <f t="shared" si="2482"/>
        <v>3.5519957227203892E-2</v>
      </c>
      <c r="EH982" s="1">
        <f t="shared" si="2483"/>
        <v>2.8632507646561525E-2</v>
      </c>
      <c r="EI982" s="1">
        <f t="shared" si="2484"/>
        <v>2.2911487497106933E-2</v>
      </c>
      <c r="EJ982" s="1">
        <f t="shared" si="2485"/>
        <v>1.8198634758971061E-2</v>
      </c>
      <c r="EK982" s="1">
        <f t="shared" si="2486"/>
        <v>1.4348343779115879E-2</v>
      </c>
      <c r="EL982" s="1">
        <f t="shared" si="2487"/>
        <v>1.1228689408322792E-2</v>
      </c>
      <c r="EM982" s="1">
        <f t="shared" si="2488"/>
        <v>8.7218493056986264E-3</v>
      </c>
      <c r="EN982" s="1">
        <f t="shared" si="2489"/>
        <v>6.7240216331798421E-3</v>
      </c>
      <c r="EO982" s="1">
        <f t="shared" si="2490"/>
        <v>5.1449394031253424E-3</v>
      </c>
      <c r="EP982" s="1">
        <f t="shared" si="2491"/>
        <v>3.9070806881077854E-3</v>
      </c>
      <c r="EQ982" s="1">
        <f t="shared" si="2492"/>
        <v>2.944667075826139E-3</v>
      </c>
      <c r="ER982" s="1">
        <f t="shared" si="2493"/>
        <v>2.202532517258827E-3</v>
      </c>
      <c r="ES982" s="1">
        <f t="shared" si="2494"/>
        <v>1.634932361340956E-3</v>
      </c>
      <c r="ET982" s="1">
        <f t="shared" si="2495"/>
        <v>1.2043490173718613E-3</v>
      </c>
      <c r="EU982" s="1">
        <f t="shared" si="2496"/>
        <v>8.8033722795778212E-4</v>
      </c>
      <c r="EV982" s="1">
        <f t="shared" si="2497"/>
        <v>6.3843898331756796E-4</v>
      </c>
      <c r="EW982" s="1">
        <f t="shared" si="2498"/>
        <v>4.5918596154261834E-4</v>
      </c>
      <c r="EX982" s="1">
        <f t="shared" si="2499"/>
        <v>3.2719598810954266E-4</v>
      </c>
      <c r="EY982" s="1">
        <f t="shared" si="2500"/>
        <v>2.3035891630350809E-4</v>
      </c>
      <c r="EZ982" s="1">
        <f t="shared" si="2501"/>
        <v>1.5909558557112544E-4</v>
      </c>
      <c r="FA982" s="1">
        <f t="shared" si="2502"/>
        <v>1.0565950941468638E-4</v>
      </c>
      <c r="FB982" s="1">
        <f t="shared" si="2503"/>
        <v>6.3432159006819483E-5</v>
      </c>
      <c r="FC982" s="1">
        <f t="shared" si="2504"/>
        <v>2.6135314507360117E-5</v>
      </c>
      <c r="FD982" s="75">
        <f t="shared" si="2355"/>
        <v>-2.6135314507360117E-5</v>
      </c>
    </row>
    <row r="983" spans="7:160" x14ac:dyDescent="0.35">
      <c r="G983" t="str">
        <f t="shared" si="2351"/>
        <v>Refd, t=4.84</v>
      </c>
      <c r="H983" s="76">
        <f t="shared" si="2352"/>
        <v>4.839999999999919</v>
      </c>
      <c r="I983" s="1">
        <f t="shared" si="2353"/>
        <v>0</v>
      </c>
      <c r="J983" s="22">
        <f t="shared" si="2354"/>
        <v>4.5666729730634817E-9</v>
      </c>
      <c r="K983" s="1">
        <f t="shared" si="2356"/>
        <v>2.3582048937930152E-8</v>
      </c>
      <c r="L983" s="1">
        <f t="shared" si="2357"/>
        <v>5.9871492752042151E-8</v>
      </c>
      <c r="M983" s="1">
        <f t="shared" si="2358"/>
        <v>1.2553455260786042E-7</v>
      </c>
      <c r="N983" s="1">
        <f t="shared" si="2359"/>
        <v>2.4004915135816441E-7</v>
      </c>
      <c r="O983" s="1">
        <f t="shared" si="2360"/>
        <v>4.3430350378266174E-7</v>
      </c>
      <c r="P983" s="1">
        <f t="shared" si="2361"/>
        <v>7.566064466469649E-7</v>
      </c>
      <c r="Q983" s="1">
        <f t="shared" si="2362"/>
        <v>1.2815364950086887E-6</v>
      </c>
      <c r="R983" s="1">
        <f t="shared" si="2363"/>
        <v>2.1228112658068628E-6</v>
      </c>
      <c r="S983" s="1">
        <f t="shared" si="2364"/>
        <v>3.4517762911547082E-6</v>
      </c>
      <c r="T983" s="1">
        <f t="shared" si="2365"/>
        <v>5.523644064935916E-6</v>
      </c>
      <c r="U983" s="1">
        <f t="shared" si="2366"/>
        <v>8.7142778925000997E-6</v>
      </c>
      <c r="V983" s="1">
        <f t="shared" si="2367"/>
        <v>1.3571124852375877E-5</v>
      </c>
      <c r="W983" s="1">
        <f t="shared" si="2368"/>
        <v>2.0882865304305223E-5</v>
      </c>
      <c r="X983" s="1">
        <f t="shared" si="2369"/>
        <v>3.1773459140654386E-5</v>
      </c>
      <c r="Y983" s="1">
        <f t="shared" si="2370"/>
        <v>4.7827511144934797E-5</v>
      </c>
      <c r="Z983" s="1">
        <f t="shared" si="2371"/>
        <v>7.1255206528079531E-5</v>
      </c>
      <c r="AA983" s="1">
        <f t="shared" si="2372"/>
        <v>1.0510641093511464E-4</v>
      </c>
      <c r="AB983" s="1">
        <f t="shared" si="2373"/>
        <v>1.5354477949685181E-4</v>
      </c>
      <c r="AC983" s="1">
        <f t="shared" si="2374"/>
        <v>2.2219372887619964E-4</v>
      </c>
      <c r="AD983" s="1">
        <f t="shared" si="2375"/>
        <v>3.1856670354492007E-4</v>
      </c>
      <c r="AE983" s="1">
        <f t="shared" si="2376"/>
        <v>4.5259407941361274E-4</v>
      </c>
      <c r="AF983" s="1">
        <f t="shared" si="2377"/>
        <v>6.3725802537712242E-4</v>
      </c>
      <c r="AG983" s="1">
        <f t="shared" si="2378"/>
        <v>8.8934439468834616E-4</v>
      </c>
      <c r="AH983" s="1">
        <f t="shared" si="2379"/>
        <v>1.2303169501425512E-3</v>
      </c>
      <c r="AI983" s="1">
        <f t="shared" si="2380"/>
        <v>1.6873136745796976E-3</v>
      </c>
      <c r="AJ983" s="1">
        <f t="shared" si="2381"/>
        <v>2.2942573814226487E-3</v>
      </c>
      <c r="AK983" s="1">
        <f t="shared" si="2382"/>
        <v>3.0930632286494536E-3</v>
      </c>
      <c r="AL983" s="1">
        <f t="shared" si="2383"/>
        <v>4.1349141206564466E-3</v>
      </c>
      <c r="AM983" s="1">
        <f t="shared" si="2384"/>
        <v>5.4815616264824209E-3</v>
      </c>
      <c r="AN983" s="1">
        <f t="shared" si="2385"/>
        <v>7.206595463664766E-3</v>
      </c>
      <c r="AO983" s="1">
        <f t="shared" si="2386"/>
        <v>9.3966095773123683E-3</v>
      </c>
      <c r="AP983" s="1">
        <f t="shared" si="2387"/>
        <v>1.2152178439702777E-2</v>
      </c>
      <c r="AQ983" s="1">
        <f t="shared" si="2388"/>
        <v>1.558854471187609E-2</v>
      </c>
      <c r="AR983" s="1">
        <f t="shared" si="2389"/>
        <v>1.9835910341756014E-2</v>
      </c>
      <c r="AS983" s="1">
        <f t="shared" si="2390"/>
        <v>2.5039219117112155E-2</v>
      </c>
      <c r="AT983" s="1">
        <f t="shared" si="2391"/>
        <v>3.1357321208281219E-2</v>
      </c>
      <c r="AU983" s="1">
        <f t="shared" si="2392"/>
        <v>3.896142069711394E-2</v>
      </c>
      <c r="AV983" s="1">
        <f t="shared" si="2393"/>
        <v>4.8032726500996992E-2</v>
      </c>
      <c r="AW983" s="1">
        <f t="shared" si="2394"/>
        <v>5.8759255925337539E-2</v>
      </c>
      <c r="AX983" s="1">
        <f t="shared" si="2395"/>
        <v>7.1331778070807705E-2</v>
      </c>
      <c r="AY983" s="1">
        <f t="shared" si="2396"/>
        <v>8.5938930413263379E-2</v>
      </c>
      <c r="AZ983" s="1">
        <f t="shared" si="2397"/>
        <v>0.10276159410965117</v>
      </c>
      <c r="BA983" s="1">
        <f t="shared" si="2398"/>
        <v>0.12196666914265544</v>
      </c>
      <c r="BB983" s="1">
        <f t="shared" si="2399"/>
        <v>0.14370044572812563</v>
      </c>
      <c r="BC983" s="1">
        <f t="shared" si="2400"/>
        <v>0.16808181935541405</v>
      </c>
      <c r="BD983" s="1">
        <f t="shared" si="2401"/>
        <v>0.19519563904477735</v>
      </c>
      <c r="BE983" s="1">
        <f t="shared" si="2402"/>
        <v>0.22508650763462604</v>
      </c>
      <c r="BF983" s="1">
        <f t="shared" si="2403"/>
        <v>0.25775336541625121</v>
      </c>
      <c r="BG983" s="1">
        <f t="shared" si="2404"/>
        <v>0.29314518139216938</v>
      </c>
      <c r="BH983" s="1">
        <f t="shared" si="2405"/>
        <v>0.33115804829652251</v>
      </c>
      <c r="BI983" s="1">
        <f t="shared" si="2406"/>
        <v>0.37163392827442421</v>
      </c>
      <c r="BJ983" s="1">
        <f t="shared" si="2407"/>
        <v>0.41436122745090742</v>
      </c>
      <c r="BK983" s="1">
        <f t="shared" si="2408"/>
        <v>0.45907729288775212</v>
      </c>
      <c r="BL983" s="1">
        <f t="shared" si="2409"/>
        <v>0.50547282949490657</v>
      </c>
      <c r="BM983" s="1">
        <f t="shared" si="2410"/>
        <v>0.55319813337914148</v>
      </c>
      <c r="BN983" s="1">
        <f t="shared" si="2411"/>
        <v>0.60187093864071428</v>
      </c>
      <c r="BO983" s="1">
        <f t="shared" si="2412"/>
        <v>0.65108558369792968</v>
      </c>
      <c r="BP983" s="1">
        <f t="shared" si="2413"/>
        <v>0.70042312732971024</v>
      </c>
      <c r="BQ983" s="1">
        <f t="shared" si="2414"/>
        <v>0.74946198927768104</v>
      </c>
      <c r="BR983" s="1">
        <f t="shared" si="2415"/>
        <v>0.79778865945117616</v>
      </c>
      <c r="BS983" s="1">
        <f t="shared" si="2416"/>
        <v>0.84500801569182493</v>
      </c>
      <c r="BT983" s="1">
        <f t="shared" si="2417"/>
        <v>0.89075281280464835</v>
      </c>
      <c r="BU983" s="1">
        <f t="shared" si="2418"/>
        <v>0.93469195324431575</v>
      </c>
      <c r="BV983" s="1">
        <f t="shared" si="2419"/>
        <v>0.97653721871503352</v>
      </c>
      <c r="BW983" s="1">
        <f t="shared" si="2420"/>
        <v>1.0160482267801536</v>
      </c>
      <c r="BX983" s="1">
        <f t="shared" si="2421"/>
        <v>1.0530354711744545</v>
      </c>
      <c r="BY983" s="1">
        <f t="shared" si="2422"/>
        <v>1.0873614022351159</v>
      </c>
      <c r="BZ983" s="1">
        <f t="shared" si="2423"/>
        <v>1.1189395982387755</v>
      </c>
      <c r="CA983" s="1">
        <f t="shared" si="2424"/>
        <v>1.1477321636661355</v>
      </c>
      <c r="CB983" s="1">
        <f t="shared" si="2425"/>
        <v>1.1737455618618233</v>
      </c>
      <c r="CC983" s="1">
        <f t="shared" si="2426"/>
        <v>1.1970251440095692</v>
      </c>
      <c r="CD983" s="1">
        <f t="shared" si="2427"/>
        <v>1.2176486721931532</v>
      </c>
      <c r="CE983" s="1">
        <f t="shared" si="2428"/>
        <v>1.2357191515433759</v>
      </c>
      <c r="CF983" s="1">
        <f t="shared" si="2429"/>
        <v>1.2513572864938991</v>
      </c>
      <c r="CG983" s="1">
        <f t="shared" si="2430"/>
        <v>1.2646938615480328</v>
      </c>
      <c r="CH983" s="1">
        <f t="shared" si="2431"/>
        <v>1.2758623210416815</v>
      </c>
      <c r="CI983" s="1">
        <f t="shared" si="2432"/>
        <v>1.2849917888944475</v>
      </c>
      <c r="CJ983" s="1">
        <f t="shared" si="2433"/>
        <v>1.292200731954021</v>
      </c>
      <c r="CK983" s="1">
        <f t="shared" si="2434"/>
        <v>1.297591432535687</v>
      </c>
      <c r="CL983" s="1">
        <f t="shared" si="2435"/>
        <v>1.3012453997182289</v>
      </c>
      <c r="CM983" s="1">
        <f t="shared" si="2436"/>
        <v>1.3032198165672768</v>
      </c>
      <c r="CN983" s="1">
        <f t="shared" si="2437"/>
        <v>1.3035450924326468</v>
      </c>
      <c r="CO983" s="1">
        <f t="shared" si="2438"/>
        <v>1.3022235655841929</v>
      </c>
      <c r="CP983" s="1">
        <f t="shared" si="2439"/>
        <v>1.2992293806883588</v>
      </c>
      <c r="CQ983" s="1">
        <f t="shared" si="2440"/>
        <v>1.2945095463889043</v>
      </c>
      <c r="CR983" s="1">
        <f t="shared" si="2441"/>
        <v>1.2879861586584351</v>
      </c>
      <c r="CS983" s="1">
        <f t="shared" si="2442"/>
        <v>1.2795597537837515</v>
      </c>
      <c r="CT983" s="1">
        <f t="shared" si="2443"/>
        <v>1.2691137293372641</v>
      </c>
      <c r="CU983" s="1">
        <f t="shared" si="2444"/>
        <v>1.2565197413972045</v>
      </c>
      <c r="CV983" s="1">
        <f t="shared" si="2445"/>
        <v>1.2416439515805517</v>
      </c>
      <c r="CW983" s="1">
        <f t="shared" si="2446"/>
        <v>1.2243539590770289</v>
      </c>
      <c r="CX983" s="1">
        <f t="shared" si="2447"/>
        <v>1.2045262127275684</v>
      </c>
      <c r="CY983" s="1">
        <f t="shared" si="2448"/>
        <v>1.1820536590547197</v>
      </c>
      <c r="CZ983" s="1">
        <f t="shared" si="2449"/>
        <v>1.1568533474579865</v>
      </c>
      <c r="DA983" s="1">
        <f t="shared" si="2450"/>
        <v>1.128873687307558</v>
      </c>
      <c r="DB983" s="1">
        <f t="shared" si="2451"/>
        <v>1.0981010371366404</v>
      </c>
      <c r="DC983" s="1">
        <f t="shared" si="2452"/>
        <v>1.0645653068190275</v>
      </c>
      <c r="DD983" s="1">
        <f t="shared" si="2453"/>
        <v>1.0283442719335494</v>
      </c>
      <c r="DE983" s="1">
        <f t="shared" si="2454"/>
        <v>0.98956633665341831</v>
      </c>
      <c r="DF983" s="1">
        <f t="shared" si="2455"/>
        <v>0.94841153717783289</v>
      </c>
      <c r="DG983" s="1">
        <f t="shared" si="2456"/>
        <v>0.90511065007244118</v>
      </c>
      <c r="DH983" s="1">
        <f t="shared" si="2457"/>
        <v>0.85994235546667885</v>
      </c>
      <c r="DI983" s="1">
        <f t="shared" si="2458"/>
        <v>0.81322849905753758</v>
      </c>
      <c r="DJ983" s="1">
        <f t="shared" si="2459"/>
        <v>0.76532759344430412</v>
      </c>
      <c r="DK983" s="1">
        <f t="shared" si="2460"/>
        <v>0.71662679204693658</v>
      </c>
      <c r="DL983" s="1">
        <f t="shared" si="2461"/>
        <v>0.66753265128749717</v>
      </c>
      <c r="DM983" s="1">
        <f t="shared" si="2462"/>
        <v>0.61846106291543623</v>
      </c>
      <c r="DN983" s="1">
        <f t="shared" si="2463"/>
        <v>0.56982678347213145</v>
      </c>
      <c r="DO983" s="1">
        <f t="shared" si="2464"/>
        <v>0.52203300856316104</v>
      </c>
      <c r="DP983" s="1">
        <f t="shared" si="2465"/>
        <v>0.47546143429918297</v>
      </c>
      <c r="DQ983" s="1">
        <f t="shared" si="2466"/>
        <v>0.43046321739580279</v>
      </c>
      <c r="DR983" s="1">
        <f t="shared" si="2467"/>
        <v>0.3873511913235585</v>
      </c>
      <c r="DS983" s="1">
        <f t="shared" si="2468"/>
        <v>0.34639362260441842</v>
      </c>
      <c r="DT983" s="1">
        <f t="shared" si="2469"/>
        <v>0.30780970422417309</v>
      </c>
      <c r="DU983" s="1">
        <f t="shared" si="2470"/>
        <v>0.27176688838295998</v>
      </c>
      <c r="DV983" s="1">
        <f t="shared" si="2471"/>
        <v>0.23838006495842892</v>
      </c>
      <c r="DW983" s="1">
        <f t="shared" si="2472"/>
        <v>0.20771250138814906</v>
      </c>
      <c r="DX983" s="1">
        <f t="shared" si="2473"/>
        <v>0.17977837973347296</v>
      </c>
      <c r="DY983" s="1">
        <f t="shared" si="2474"/>
        <v>0.15454670187021016</v>
      </c>
      <c r="DZ983" s="1">
        <f t="shared" si="2475"/>
        <v>0.13194628705118436</v>
      </c>
      <c r="EA983" s="1">
        <f t="shared" si="2476"/>
        <v>0.11187155894625365</v>
      </c>
      <c r="EB983" s="1">
        <f t="shared" si="2477"/>
        <v>9.4188811602314751E-2</v>
      </c>
      <c r="EC983" s="1">
        <f t="shared" si="2478"/>
        <v>7.8742654114840285E-2</v>
      </c>
      <c r="ED983" s="1">
        <f t="shared" si="2479"/>
        <v>6.5362359573386181E-2</v>
      </c>
      <c r="EE983" s="1">
        <f t="shared" si="2480"/>
        <v>5.3867881645258062E-2</v>
      </c>
      <c r="EF983" s="1">
        <f t="shared" si="2481"/>
        <v>4.4075348159998529E-2</v>
      </c>
      <c r="EG983" s="1">
        <f t="shared" si="2482"/>
        <v>3.5801891328258895E-2</v>
      </c>
      <c r="EH983" s="1">
        <f t="shared" si="2483"/>
        <v>2.8869725073413146E-2</v>
      </c>
      <c r="EI983" s="1">
        <f t="shared" si="2484"/>
        <v>2.3109428154603682E-2</v>
      </c>
      <c r="EJ983" s="1">
        <f t="shared" si="2485"/>
        <v>1.8362434755453138E-2</v>
      </c>
      <c r="EK983" s="1">
        <f t="shared" si="2486"/>
        <v>1.4482770197198172E-2</v>
      </c>
      <c r="EL983" s="1">
        <f t="shared" si="2487"/>
        <v>1.1338097374212264E-2</v>
      </c>
      <c r="EM983" s="1">
        <f t="shared" si="2488"/>
        <v>8.8101590918880732E-3</v>
      </c>
      <c r="EN983" s="1">
        <f t="shared" si="2489"/>
        <v>6.7947130207679065E-3</v>
      </c>
      <c r="EO983" s="1">
        <f t="shared" si="2490"/>
        <v>5.2010602615564358E-3</v>
      </c>
      <c r="EP983" s="1">
        <f t="shared" si="2491"/>
        <v>3.9512666728333205E-3</v>
      </c>
      <c r="EQ983" s="1">
        <f t="shared" si="2492"/>
        <v>2.979169460276771E-3</v>
      </c>
      <c r="ER983" s="1">
        <f t="shared" si="2493"/>
        <v>2.2292514220472841E-3</v>
      </c>
      <c r="ES983" s="1">
        <f t="shared" si="2494"/>
        <v>1.6554529775276306E-3</v>
      </c>
      <c r="ET983" s="1">
        <f t="shared" si="2495"/>
        <v>1.2199788008735106E-3</v>
      </c>
      <c r="EU983" s="1">
        <f t="shared" si="2496"/>
        <v>8.9214243177276312E-4</v>
      </c>
      <c r="EV983" s="1">
        <f t="shared" si="2497"/>
        <v>6.4727926090633013E-4</v>
      </c>
      <c r="EW983" s="1">
        <f t="shared" si="2498"/>
        <v>4.6574609031144469E-4</v>
      </c>
      <c r="EX983" s="1">
        <f t="shared" si="2499"/>
        <v>3.3201400065537641E-4</v>
      </c>
      <c r="EY983" s="1">
        <f t="shared" si="2500"/>
        <v>2.3385006208562336E-4</v>
      </c>
      <c r="EZ983" s="1">
        <f t="shared" si="2501"/>
        <v>1.6157154439724826E-4</v>
      </c>
      <c r="FA983" s="1">
        <f t="shared" si="2502"/>
        <v>1.0734209546602161E-4</v>
      </c>
      <c r="FB983" s="1">
        <f t="shared" si="2503"/>
        <v>6.4460323320796354E-5</v>
      </c>
      <c r="FC983" s="1">
        <f t="shared" si="2504"/>
        <v>2.6563474240787682E-5</v>
      </c>
      <c r="FD983" s="75">
        <f t="shared" si="2355"/>
        <v>-2.6563474240787682E-5</v>
      </c>
    </row>
    <row r="984" spans="7:160" x14ac:dyDescent="0.35">
      <c r="G984" t="str">
        <f t="shared" si="2351"/>
        <v>Refd, t=4.84</v>
      </c>
      <c r="H984" s="76">
        <f t="shared" si="2352"/>
        <v>4.8449999999999189</v>
      </c>
      <c r="I984" s="1">
        <f t="shared" si="2353"/>
        <v>0</v>
      </c>
      <c r="J984" s="22">
        <f t="shared" si="2354"/>
        <v>4.5169960255194984E-9</v>
      </c>
      <c r="K984" s="1">
        <f t="shared" si="2356"/>
        <v>2.332564352672076E-8</v>
      </c>
      <c r="L984" s="1">
        <f t="shared" si="2357"/>
        <v>5.9221203583185718E-8</v>
      </c>
      <c r="M984" s="1">
        <f t="shared" si="2358"/>
        <v>1.2417326346320329E-7</v>
      </c>
      <c r="N984" s="1">
        <f t="shared" si="2359"/>
        <v>2.3745167738583184E-7</v>
      </c>
      <c r="O984" s="1">
        <f t="shared" si="2360"/>
        <v>4.2961672662321321E-7</v>
      </c>
      <c r="P984" s="1">
        <f t="shared" si="2361"/>
        <v>7.4846785648332958E-7</v>
      </c>
      <c r="Q984" s="1">
        <f t="shared" si="2362"/>
        <v>1.2678030954530479E-6</v>
      </c>
      <c r="R984" s="1">
        <f t="shared" si="2363"/>
        <v>2.1001597681753756E-6</v>
      </c>
      <c r="S984" s="1">
        <f t="shared" si="2364"/>
        <v>3.4151209643877437E-6</v>
      </c>
      <c r="T984" s="1">
        <f t="shared" si="2365"/>
        <v>5.4652997418938262E-6</v>
      </c>
      <c r="U984" s="1">
        <f t="shared" si="2366"/>
        <v>8.6227716731728353E-6</v>
      </c>
      <c r="V984" s="1">
        <f t="shared" si="2367"/>
        <v>1.3429530265250761E-5</v>
      </c>
      <c r="W984" s="1">
        <f t="shared" si="2368"/>
        <v>2.066649654693934E-5</v>
      </c>
      <c r="X984" s="1">
        <f t="shared" si="2369"/>
        <v>3.1446720320678156E-5</v>
      </c>
      <c r="Y984" s="1">
        <f t="shared" si="2370"/>
        <v>4.7339646532893841E-5</v>
      </c>
      <c r="Z984" s="1">
        <f t="shared" si="2371"/>
        <v>7.0534643858401259E-5</v>
      </c>
      <c r="AA984" s="1">
        <f t="shared" si="2372"/>
        <v>1.0405333296806279E-4</v>
      </c>
      <c r="AB984" s="1">
        <f t="shared" si="2373"/>
        <v>1.52021502958725E-4</v>
      </c>
      <c r="AC984" s="1">
        <f t="shared" si="2374"/>
        <v>2.2001241972630754E-4</v>
      </c>
      <c r="AD984" s="1">
        <f t="shared" si="2375"/>
        <v>3.1547392029385158E-4</v>
      </c>
      <c r="AE984" s="1">
        <f t="shared" si="2376"/>
        <v>4.4825162084572215E-4</v>
      </c>
      <c r="AF984" s="1">
        <f t="shared" si="2377"/>
        <v>6.3121957619011388E-4</v>
      </c>
      <c r="AG984" s="1">
        <f t="shared" si="2378"/>
        <v>8.8102752432898718E-4</v>
      </c>
      <c r="AH984" s="1">
        <f t="shared" si="2379"/>
        <v>1.2189701392657632E-3</v>
      </c>
      <c r="AI984" s="1">
        <f t="shared" si="2380"/>
        <v>1.6719782325094598E-3</v>
      </c>
      <c r="AJ984" s="1">
        <f t="shared" si="2381"/>
        <v>2.2737243873836473E-3</v>
      </c>
      <c r="AK984" s="1">
        <f t="shared" si="2382"/>
        <v>3.0658259864511477E-3</v>
      </c>
      <c r="AL984" s="1">
        <f t="shared" si="2383"/>
        <v>4.0991170624599454E-3</v>
      </c>
      <c r="AM984" s="1">
        <f t="shared" si="2384"/>
        <v>5.4349471301062893E-3</v>
      </c>
      <c r="AN984" s="1">
        <f t="shared" si="2385"/>
        <v>7.1464506437919698E-3</v>
      </c>
      <c r="AO984" s="1">
        <f t="shared" si="2386"/>
        <v>9.3197157469717823E-3</v>
      </c>
      <c r="AP984" s="1">
        <f t="shared" si="2387"/>
        <v>1.2054766575567141E-2</v>
      </c>
      <c r="AQ984" s="1">
        <f t="shared" si="2388"/>
        <v>1.5466260844604229E-2</v>
      </c>
      <c r="AR984" s="1">
        <f t="shared" si="2389"/>
        <v>1.9683795270122567E-2</v>
      </c>
      <c r="AS984" s="1">
        <f t="shared" si="2390"/>
        <v>2.4851707144479502E-2</v>
      </c>
      <c r="AT984" s="1">
        <f t="shared" si="2391"/>
        <v>3.1128262652512076E-2</v>
      </c>
      <c r="AU984" s="1">
        <f t="shared" si="2392"/>
        <v>3.8684132664990781E-2</v>
      </c>
      <c r="AV984" s="1">
        <f t="shared" si="2393"/>
        <v>4.7700075791951707E-2</v>
      </c>
      <c r="AW984" s="1">
        <f t="shared" si="2394"/>
        <v>5.8363776902716401E-2</v>
      </c>
      <c r="AX984" s="1">
        <f t="shared" si="2395"/>
        <v>7.0865826905128923E-2</v>
      </c>
      <c r="AY984" s="1">
        <f t="shared" si="2396"/>
        <v>8.5394875287729974E-2</v>
      </c>
      <c r="AZ984" s="1">
        <f t="shared" si="2397"/>
        <v>0.10213203884818174</v>
      </c>
      <c r="BA984" s="1">
        <f t="shared" si="2398"/>
        <v>0.12124470537846825</v>
      </c>
      <c r="BB984" s="1">
        <f t="shared" si="2399"/>
        <v>0.14287992631625507</v>
      </c>
      <c r="BC984" s="1">
        <f t="shared" si="2400"/>
        <v>0.16715764341452793</v>
      </c>
      <c r="BD984" s="1">
        <f t="shared" si="2401"/>
        <v>0.1941640369795683</v>
      </c>
      <c r="BE984" s="1">
        <f t="shared" si="2402"/>
        <v>0.22394531293070047</v>
      </c>
      <c r="BF984" s="1">
        <f t="shared" si="2403"/>
        <v>0.25650225909214391</v>
      </c>
      <c r="BG984" s="1">
        <f t="shared" si="2404"/>
        <v>0.2917858948836593</v>
      </c>
      <c r="BH984" s="1">
        <f t="shared" si="2405"/>
        <v>0.32969451133404126</v>
      </c>
      <c r="BI984" s="1">
        <f t="shared" si="2406"/>
        <v>0.37007235002956906</v>
      </c>
      <c r="BJ984" s="1">
        <f t="shared" si="2407"/>
        <v>0.41271010183537132</v>
      </c>
      <c r="BK984" s="1">
        <f t="shared" si="2408"/>
        <v>0.45734732227466413</v>
      </c>
      <c r="BL984" s="1">
        <f t="shared" si="2409"/>
        <v>0.50367676511474269</v>
      </c>
      <c r="BM984" s="1">
        <f t="shared" si="2410"/>
        <v>0.55135053497621023</v>
      </c>
      <c r="BN984" s="1">
        <f t="shared" si="2411"/>
        <v>0.59998786037583063</v>
      </c>
      <c r="BO984" s="1">
        <f t="shared" si="2412"/>
        <v>0.64918419744317013</v>
      </c>
      <c r="BP984" s="1">
        <f t="shared" si="2413"/>
        <v>0.69852129812364783</v>
      </c>
      <c r="BQ984" s="1">
        <f t="shared" si="2414"/>
        <v>0.74757782052866339</v>
      </c>
      <c r="BR984" s="1">
        <f t="shared" si="2415"/>
        <v>0.79594002728312285</v>
      </c>
      <c r="BS984" s="1">
        <f t="shared" si="2416"/>
        <v>0.8432121124884534</v>
      </c>
      <c r="BT984" s="1">
        <f t="shared" si="2417"/>
        <v>0.88902571947836662</v>
      </c>
      <c r="BU984" s="1">
        <f t="shared" si="2418"/>
        <v>0.93304825808113512</v>
      </c>
      <c r="BV984" s="1">
        <f t="shared" si="2419"/>
        <v>0.97498969795927881</v>
      </c>
      <c r="BW984" s="1">
        <f t="shared" si="2420"/>
        <v>1.0146075986288778</v>
      </c>
      <c r="BX984" s="1">
        <f t="shared" si="2421"/>
        <v>1.05171023081213</v>
      </c>
      <c r="BY984" s="1">
        <f t="shared" si="2422"/>
        <v>1.0861577412456938</v>
      </c>
      <c r="BZ984" s="1">
        <f t="shared" si="2423"/>
        <v>1.117861407480623</v>
      </c>
      <c r="CA984" s="1">
        <f t="shared" si="2424"/>
        <v>1.1467811147612379</v>
      </c>
      <c r="CB984" s="1">
        <f t="shared" si="2425"/>
        <v>1.1729212590671718</v>
      </c>
      <c r="CC984" s="1">
        <f t="shared" si="2426"/>
        <v>1.1963253355799552</v>
      </c>
      <c r="CD984" s="1">
        <f t="shared" si="2427"/>
        <v>1.2170695085153955</v>
      </c>
      <c r="CE984" s="1">
        <f t="shared" si="2428"/>
        <v>1.2352554763546764</v>
      </c>
      <c r="CF984" s="1">
        <f t="shared" si="2429"/>
        <v>1.2510029473553061</v>
      </c>
      <c r="CG984" s="1">
        <f t="shared" si="2430"/>
        <v>1.2644420263328113</v>
      </c>
      <c r="CH984" s="1">
        <f t="shared" si="2431"/>
        <v>1.2757057883782581</v>
      </c>
      <c r="CI984" s="1">
        <f t="shared" si="2432"/>
        <v>1.2849232821077869</v>
      </c>
      <c r="CJ984" s="1">
        <f t="shared" si="2433"/>
        <v>1.2922131679018272</v>
      </c>
      <c r="CK984" s="1">
        <f t="shared" si="2434"/>
        <v>1.2976781586686748</v>
      </c>
      <c r="CL984" s="1">
        <f t="shared" si="2435"/>
        <v>1.3014003945614236</v>
      </c>
      <c r="CM984" s="1">
        <f t="shared" si="2436"/>
        <v>1.3034378505099802</v>
      </c>
      <c r="CN984" s="1">
        <f t="shared" si="2437"/>
        <v>1.3038218471566443</v>
      </c>
      <c r="CO984" s="1">
        <f t="shared" si="2438"/>
        <v>1.3025557116234556</v>
      </c>
      <c r="CP984" s="1">
        <f t="shared" si="2439"/>
        <v>1.2996146135091289</v>
      </c>
      <c r="CQ984" s="1">
        <f t="shared" si="2440"/>
        <v>1.2949465820501962</v>
      </c>
      <c r="CR984" s="1">
        <f t="shared" si="2441"/>
        <v>1.2884746906273123</v>
      </c>
      <c r="CS984" s="1">
        <f t="shared" si="2442"/>
        <v>1.2801003729174694</v>
      </c>
      <c r="CT984" s="1">
        <f t="shared" si="2443"/>
        <v>1.2697078094864822</v>
      </c>
      <c r="CU984" s="1">
        <f t="shared" si="2444"/>
        <v>1.2571692936006726</v>
      </c>
      <c r="CV984" s="1">
        <f t="shared" si="2445"/>
        <v>1.2423514504604836</v>
      </c>
      <c r="CW984" s="1">
        <f t="shared" si="2446"/>
        <v>1.2251221458253709</v>
      </c>
      <c r="CX984" s="1">
        <f t="shared" si="2447"/>
        <v>1.2053578799828262</v>
      </c>
      <c r="CY984" s="1">
        <f t="shared" si="2448"/>
        <v>1.1829514239593626</v>
      </c>
      <c r="CZ984" s="1">
        <f t="shared" si="2449"/>
        <v>1.1578194201796856</v>
      </c>
      <c r="DA984" s="1">
        <f t="shared" si="2450"/>
        <v>1.1299096432021467</v>
      </c>
      <c r="DB984" s="1">
        <f t="shared" si="2451"/>
        <v>1.0992076014121193</v>
      </c>
      <c r="DC984" s="1">
        <f t="shared" si="2452"/>
        <v>1.0657421609127991</v>
      </c>
      <c r="DD984" s="1">
        <f t="shared" si="2453"/>
        <v>1.0295898907367991</v>
      </c>
      <c r="DE984" s="1">
        <f t="shared" si="2454"/>
        <v>0.99087786513040577</v>
      </c>
      <c r="DF984" s="1">
        <f t="shared" si="2455"/>
        <v>0.94978471379425067</v>
      </c>
      <c r="DG984" s="1">
        <f t="shared" si="2456"/>
        <v>0.90653978277165304</v>
      </c>
      <c r="DH984" s="1">
        <f t="shared" si="2457"/>
        <v>0.8614203537705063</v>
      </c>
      <c r="DI984" s="1">
        <f t="shared" si="2458"/>
        <v>0.81474696332251106</v>
      </c>
      <c r="DJ984" s="1">
        <f t="shared" si="2459"/>
        <v>0.76687695952034962</v>
      </c>
      <c r="DK984" s="1">
        <f t="shared" si="2460"/>
        <v>0.71819652674020551</v>
      </c>
      <c r="DL984" s="1">
        <f t="shared" si="2461"/>
        <v>0.66911149131637204</v>
      </c>
      <c r="DM984" s="1">
        <f t="shared" si="2462"/>
        <v>0.62003728766271915</v>
      </c>
      <c r="DN984" s="1">
        <f t="shared" si="2463"/>
        <v>0.57138850995374479</v>
      </c>
      <c r="DO984" s="1">
        <f t="shared" si="2464"/>
        <v>0.5235684957974005</v>
      </c>
      <c r="DP984" s="1">
        <f t="shared" si="2465"/>
        <v>0.47695938376654445</v>
      </c>
      <c r="DQ984" s="1">
        <f t="shared" si="2466"/>
        <v>0.4319130565673262</v>
      </c>
      <c r="DR984" s="1">
        <f t="shared" si="2467"/>
        <v>0.3887433282851423</v>
      </c>
      <c r="DS984" s="1">
        <f t="shared" si="2468"/>
        <v>0.34771966153720124</v>
      </c>
      <c r="DT984" s="1">
        <f t="shared" si="2469"/>
        <v>0.30906261378764355</v>
      </c>
      <c r="DU984" s="1">
        <f t="shared" si="2470"/>
        <v>0.27294111771993401</v>
      </c>
      <c r="DV984" s="1">
        <f t="shared" si="2471"/>
        <v>0.2394716049078556</v>
      </c>
      <c r="DW984" s="1">
        <f t="shared" si="2472"/>
        <v>0.20871889135461627</v>
      </c>
      <c r="DX984" s="1">
        <f t="shared" si="2473"/>
        <v>0.18069866333309723</v>
      </c>
      <c r="DY984" s="1">
        <f t="shared" si="2474"/>
        <v>0.15538133678817714</v>
      </c>
      <c r="DZ984" s="1">
        <f t="shared" si="2475"/>
        <v>0.13269701638029907</v>
      </c>
      <c r="EA984" s="1">
        <f t="shared" si="2476"/>
        <v>0.11254125254678439</v>
      </c>
      <c r="EB984" s="1">
        <f t="shared" si="2477"/>
        <v>9.4781286697217013E-2</v>
      </c>
      <c r="EC984" s="1">
        <f t="shared" si="2478"/>
        <v>7.9262484423509277E-2</v>
      </c>
      <c r="ED984" s="1">
        <f t="shared" si="2479"/>
        <v>6.5814681844788281E-2</v>
      </c>
      <c r="EE984" s="1">
        <f t="shared" si="2480"/>
        <v>5.4258207563558945E-2</v>
      </c>
      <c r="EF984" s="1">
        <f t="shared" si="2481"/>
        <v>4.4409388370722051E-2</v>
      </c>
      <c r="EG984" s="1">
        <f t="shared" si="2482"/>
        <v>3.6085396889668768E-2</v>
      </c>
      <c r="EH984" s="1">
        <f t="shared" si="2483"/>
        <v>2.9108350095555728E-2</v>
      </c>
      <c r="EI984" s="1">
        <f t="shared" si="2484"/>
        <v>2.3308615857499181E-2</v>
      </c>
      <c r="EJ984" s="1">
        <f t="shared" si="2485"/>
        <v>1.8527327752020442E-2</v>
      </c>
      <c r="EK984" s="1">
        <f t="shared" si="2486"/>
        <v>1.4618144558051251E-2</v>
      </c>
      <c r="EL984" s="1">
        <f t="shared" si="2487"/>
        <v>1.1448319009209279E-2</v>
      </c>
      <c r="EM984" s="1">
        <f t="shared" si="2488"/>
        <v>8.8991602123534106E-3</v>
      </c>
      <c r="EN984" s="1">
        <f t="shared" si="2489"/>
        <v>6.8659859301332341E-3</v>
      </c>
      <c r="EO984" s="1">
        <f t="shared" si="2490"/>
        <v>5.2576654461280251E-3</v>
      </c>
      <c r="EP984" s="1">
        <f t="shared" si="2491"/>
        <v>3.9958521000388976E-3</v>
      </c>
      <c r="EQ984" s="1">
        <f t="shared" si="2492"/>
        <v>3.0139981014752127E-3</v>
      </c>
      <c r="ER984" s="1">
        <f t="shared" si="2493"/>
        <v>2.256234258493574E-3</v>
      </c>
      <c r="ES984" s="1">
        <f t="shared" si="2494"/>
        <v>1.6761850782073735E-3</v>
      </c>
      <c r="ET984" s="1">
        <f t="shared" si="2495"/>
        <v>1.2357764385744711E-3</v>
      </c>
      <c r="EU984" s="1">
        <f t="shared" si="2496"/>
        <v>9.0407959181411964E-4</v>
      </c>
      <c r="EV984" s="1">
        <f t="shared" si="2497"/>
        <v>6.562222629014501E-4</v>
      </c>
      <c r="EW984" s="1">
        <f t="shared" si="2498"/>
        <v>4.7238535877534073E-4</v>
      </c>
      <c r="EX984" s="1">
        <f t="shared" si="2499"/>
        <v>3.3689225898878966E-4</v>
      </c>
      <c r="EY984" s="1">
        <f t="shared" si="2500"/>
        <v>2.3738635926123561E-4</v>
      </c>
      <c r="EZ984" s="1">
        <f t="shared" si="2501"/>
        <v>1.6408052147341842E-4</v>
      </c>
      <c r="FA984" s="1">
        <f t="shared" si="2502"/>
        <v>1.0904771417927754E-4</v>
      </c>
      <c r="FB984" s="1">
        <f t="shared" si="2503"/>
        <v>6.5502843981204745E-5</v>
      </c>
      <c r="FC984" s="1">
        <f t="shared" si="2504"/>
        <v>2.6997683412676818E-5</v>
      </c>
      <c r="FD984" s="75">
        <f t="shared" si="2355"/>
        <v>-2.6997683412676818E-5</v>
      </c>
    </row>
    <row r="985" spans="7:160" x14ac:dyDescent="0.35">
      <c r="G985" t="str">
        <f t="shared" si="2351"/>
        <v>Refd, t=4.85</v>
      </c>
      <c r="H985" s="76">
        <f t="shared" si="2352"/>
        <v>4.8499999999999188</v>
      </c>
      <c r="I985" s="1">
        <f t="shared" si="2353"/>
        <v>0</v>
      </c>
      <c r="J985" s="22">
        <f t="shared" si="2354"/>
        <v>4.4678656708981078E-9</v>
      </c>
      <c r="K985" s="1">
        <f t="shared" si="2356"/>
        <v>2.3072057962612004E-8</v>
      </c>
      <c r="L985" s="1">
        <f t="shared" si="2357"/>
        <v>5.8578058427013359E-8</v>
      </c>
      <c r="M985" s="1">
        <f t="shared" si="2358"/>
        <v>1.2282690502687134E-7</v>
      </c>
      <c r="N985" s="1">
        <f t="shared" si="2359"/>
        <v>2.3488263065470907E-7</v>
      </c>
      <c r="O985" s="1">
        <f t="shared" si="2360"/>
        <v>4.2498110252189619E-7</v>
      </c>
      <c r="P985" s="1">
        <f t="shared" si="2361"/>
        <v>7.4041780252193993E-7</v>
      </c>
      <c r="Q985" s="1">
        <f t="shared" si="2362"/>
        <v>1.2542185237393164E-6</v>
      </c>
      <c r="R985" s="1">
        <f t="shared" si="2363"/>
        <v>2.0777526675391443E-6</v>
      </c>
      <c r="S985" s="1">
        <f t="shared" si="2364"/>
        <v>3.3788591737501497E-6</v>
      </c>
      <c r="T985" s="1">
        <f t="shared" si="2365"/>
        <v>5.4075783597075457E-6</v>
      </c>
      <c r="U985" s="1">
        <f t="shared" si="2366"/>
        <v>8.5322365159903414E-6</v>
      </c>
      <c r="V985" s="1">
        <f t="shared" si="2367"/>
        <v>1.3289428243001225E-5</v>
      </c>
      <c r="W985" s="1">
        <f t="shared" si="2368"/>
        <v>2.0452391947778764E-5</v>
      </c>
      <c r="X985" s="1">
        <f t="shared" si="2369"/>
        <v>3.1123373586176209E-5</v>
      </c>
      <c r="Y985" s="1">
        <f t="shared" si="2370"/>
        <v>4.6856803487344055E-5</v>
      </c>
      <c r="Z985" s="1">
        <f t="shared" si="2371"/>
        <v>6.9821429652046899E-5</v>
      </c>
      <c r="AA985" s="1">
        <f t="shared" si="2372"/>
        <v>1.0301088838162798E-4</v>
      </c>
      <c r="AB985" s="1">
        <f t="shared" si="2373"/>
        <v>1.5051344472078129E-4</v>
      </c>
      <c r="AC985" s="1">
        <f t="shared" si="2374"/>
        <v>2.1785265625065878E-4</v>
      </c>
      <c r="AD985" s="1">
        <f t="shared" si="2375"/>
        <v>3.124113166935444E-4</v>
      </c>
      <c r="AE985" s="1">
        <f t="shared" si="2376"/>
        <v>4.4395099104786457E-4</v>
      </c>
      <c r="AF985" s="1">
        <f t="shared" si="2377"/>
        <v>6.2523849605574712E-4</v>
      </c>
      <c r="AG985" s="1">
        <f t="shared" si="2378"/>
        <v>8.7278851987270022E-4</v>
      </c>
      <c r="AH985" s="1">
        <f t="shared" si="2379"/>
        <v>1.2077279210901187E-3</v>
      </c>
      <c r="AI985" s="1">
        <f t="shared" si="2380"/>
        <v>1.6567818338197886E-3</v>
      </c>
      <c r="AJ985" s="1">
        <f t="shared" si="2381"/>
        <v>2.2533743290973091E-3</v>
      </c>
      <c r="AK985" s="1">
        <f t="shared" si="2382"/>
        <v>3.0388269461455578E-3</v>
      </c>
      <c r="AL985" s="1">
        <f t="shared" si="2383"/>
        <v>4.0636269659135313E-3</v>
      </c>
      <c r="AM985" s="1">
        <f t="shared" si="2384"/>
        <v>5.3887241090943543E-3</v>
      </c>
      <c r="AN985" s="1">
        <f t="shared" si="2385"/>
        <v>7.0867998961800455E-3</v>
      </c>
      <c r="AO985" s="1">
        <f t="shared" si="2386"/>
        <v>9.2434389684829064E-3</v>
      </c>
      <c r="AP985" s="1">
        <f t="shared" si="2387"/>
        <v>1.1958117268455165E-2</v>
      </c>
      <c r="AQ985" s="1">
        <f t="shared" si="2388"/>
        <v>1.5344909396741324E-2</v>
      </c>
      <c r="AR985" s="1">
        <f t="shared" si="2389"/>
        <v>1.9532808178524947E-2</v>
      </c>
      <c r="AS985" s="1">
        <f t="shared" si="2390"/>
        <v>2.4665545062928961E-2</v>
      </c>
      <c r="AT985" s="1">
        <f t="shared" si="2391"/>
        <v>3.0900802004360815E-2</v>
      </c>
      <c r="AU985" s="1">
        <f t="shared" si="2392"/>
        <v>3.8408715314158598E-2</v>
      </c>
      <c r="AV985" s="1">
        <f t="shared" si="2393"/>
        <v>4.7369590653583475E-2</v>
      </c>
      <c r="AW985" s="1">
        <f t="shared" si="2394"/>
        <v>5.7970776365236176E-2</v>
      </c>
      <c r="AX985" s="1">
        <f t="shared" si="2395"/>
        <v>7.0402679519632624E-2</v>
      </c>
      <c r="AY985" s="1">
        <f t="shared" si="2396"/>
        <v>8.485395438423661E-2</v>
      </c>
      <c r="AZ985" s="1">
        <f t="shared" si="2397"/>
        <v>0.10150594462425201</v>
      </c>
      <c r="BA985" s="1">
        <f t="shared" si="2398"/>
        <v>0.12052651567594934</v>
      </c>
      <c r="BB985" s="1">
        <f t="shared" si="2399"/>
        <v>0.14206346889450977</v>
      </c>
      <c r="BC985" s="1">
        <f t="shared" si="2400"/>
        <v>0.16623778021100641</v>
      </c>
      <c r="BD985" s="1">
        <f t="shared" si="2401"/>
        <v>0.1931369488071186</v>
      </c>
      <c r="BE985" s="1">
        <f t="shared" si="2402"/>
        <v>0.22280877148584519</v>
      </c>
      <c r="BF985" s="1">
        <f t="shared" si="2403"/>
        <v>0.25525587221711854</v>
      </c>
      <c r="BG985" s="1">
        <f t="shared" si="2404"/>
        <v>0.2904313108840223</v>
      </c>
      <c r="BH985" s="1">
        <f t="shared" si="2405"/>
        <v>0.3282355689020745</v>
      </c>
      <c r="BI985" s="1">
        <f t="shared" si="2406"/>
        <v>0.36851516199846601</v>
      </c>
      <c r="BJ985" s="1">
        <f t="shared" si="2407"/>
        <v>0.41106306355582595</v>
      </c>
      <c r="BK985" s="1">
        <f t="shared" si="2408"/>
        <v>0.45562103875452525</v>
      </c>
      <c r="BL985" s="1">
        <f t="shared" si="2409"/>
        <v>0.50188389501330366</v>
      </c>
      <c r="BM985" s="1">
        <f t="shared" si="2410"/>
        <v>0.54950555385663669</v>
      </c>
      <c r="BN985" s="1">
        <f t="shared" si="2411"/>
        <v>0.59810675000863478</v>
      </c>
      <c r="BO985" s="1">
        <f t="shared" si="2412"/>
        <v>0.64728407211686556</v>
      </c>
      <c r="BP985" s="1">
        <f t="shared" si="2413"/>
        <v>0.69661998255768776</v>
      </c>
      <c r="BQ985" s="1">
        <f t="shared" si="2414"/>
        <v>0.74569339683206781</v>
      </c>
      <c r="BR985" s="1">
        <f t="shared" si="2415"/>
        <v>0.79409037024900275</v>
      </c>
      <c r="BS985" s="1">
        <f t="shared" si="2416"/>
        <v>0.84141443322374421</v>
      </c>
      <c r="BT985" s="1">
        <f t="shared" si="2417"/>
        <v>0.88729613689026055</v>
      </c>
      <c r="BU985" s="1">
        <f t="shared" si="2418"/>
        <v>0.93140141611878846</v>
      </c>
      <c r="BV985" s="1">
        <f t="shared" si="2419"/>
        <v>0.97343844386990952</v>
      </c>
      <c r="BW985" s="1">
        <f t="shared" si="2420"/>
        <v>1.0131627340341161</v>
      </c>
      <c r="BX985" s="1">
        <f t="shared" si="2421"/>
        <v>1.0503803434013654</v>
      </c>
      <c r="BY985" s="1">
        <f t="shared" si="2422"/>
        <v>1.0849491206075754</v>
      </c>
      <c r="BZ985" s="1">
        <f t="shared" si="2423"/>
        <v>1.1167780443470063</v>
      </c>
      <c r="CA985" s="1">
        <f t="shared" si="2424"/>
        <v>1.1458247789956622</v>
      </c>
      <c r="CB985" s="1">
        <f t="shared" si="2425"/>
        <v>1.1720916483269521</v>
      </c>
      <c r="CC985" s="1">
        <f t="shared" si="2426"/>
        <v>1.1956202838935592</v>
      </c>
      <c r="CD985" s="1">
        <f t="shared" si="2427"/>
        <v>1.2164852421525587</v>
      </c>
      <c r="CE985" s="1">
        <f t="shared" si="2428"/>
        <v>1.2347869033612404</v>
      </c>
      <c r="CF985" s="1">
        <f t="shared" si="2429"/>
        <v>1.2506439669449225</v>
      </c>
      <c r="CG985" s="1">
        <f t="shared" si="2430"/>
        <v>1.2641858448812731</v>
      </c>
      <c r="CH985" s="1">
        <f t="shared" si="2431"/>
        <v>1.2755452299161432</v>
      </c>
      <c r="CI985" s="1">
        <f t="shared" si="2432"/>
        <v>1.2848510827882393</v>
      </c>
      <c r="CJ985" s="1">
        <f t="shared" si="2433"/>
        <v>1.2922222457575732</v>
      </c>
      <c r="CK985" s="1">
        <f t="shared" si="2434"/>
        <v>1.2977618518978598</v>
      </c>
      <c r="CL985" s="1">
        <f t="shared" si="2435"/>
        <v>1.3015526634495056</v>
      </c>
      <c r="CM985" s="1">
        <f t="shared" si="2436"/>
        <v>1.3036534397916542</v>
      </c>
      <c r="CN985" s="1">
        <f t="shared" si="2437"/>
        <v>1.3040964070743646</v>
      </c>
      <c r="CO985" s="1">
        <f t="shared" si="2438"/>
        <v>1.3028858771162481</v>
      </c>
      <c r="CP985" s="1">
        <f t="shared" si="2439"/>
        <v>1.2999980418754689</v>
      </c>
      <c r="CQ985" s="1">
        <f t="shared" si="2440"/>
        <v>1.2953819501136932</v>
      </c>
      <c r="CR985" s="1">
        <f t="shared" si="2441"/>
        <v>1.2889616529600569</v>
      </c>
      <c r="CS985" s="1">
        <f t="shared" si="2442"/>
        <v>1.2806394831224754</v>
      </c>
      <c r="CT985" s="1">
        <f t="shared" si="2443"/>
        <v>1.2703004069880819</v>
      </c>
      <c r="CU985" s="1">
        <f t="shared" si="2444"/>
        <v>1.2578173589097144</v>
      </c>
      <c r="CV985" s="1">
        <f t="shared" si="2445"/>
        <v>1.2430574325186252</v>
      </c>
      <c r="CW985" s="1">
        <f t="shared" si="2446"/>
        <v>1.2258887658099575</v>
      </c>
      <c r="CX985" s="1">
        <f t="shared" si="2447"/>
        <v>1.2061879168581735</v>
      </c>
      <c r="CY985" s="1">
        <f t="shared" si="2448"/>
        <v>1.1838474880453267</v>
      </c>
      <c r="CZ985" s="1">
        <f t="shared" si="2449"/>
        <v>1.1587837219974038</v>
      </c>
      <c r="DA985" s="1">
        <f t="shared" si="2450"/>
        <v>1.130943765749429</v>
      </c>
      <c r="DB985" s="1">
        <f t="shared" si="2451"/>
        <v>1.1003122847034383</v>
      </c>
      <c r="DC985" s="1">
        <f t="shared" si="2452"/>
        <v>1.0669171079763458</v>
      </c>
      <c r="DD985" s="1">
        <f t="shared" si="2453"/>
        <v>1.0308336041912183</v>
      </c>
      <c r="DE985" s="1">
        <f t="shared" si="2454"/>
        <v>0.99218752288954326</v>
      </c>
      <c r="DF985" s="1">
        <f t="shared" si="2455"/>
        <v>0.95115609132920154</v>
      </c>
      <c r="DG985" s="1">
        <f t="shared" si="2456"/>
        <v>0.90796722770020299</v>
      </c>
      <c r="DH985" s="1">
        <f t="shared" si="2457"/>
        <v>0.8628968163982248</v>
      </c>
      <c r="DI985" s="1">
        <f t="shared" si="2458"/>
        <v>0.81626408422894392</v>
      </c>
      <c r="DJ985" s="1">
        <f t="shared" si="2459"/>
        <v>0.76842521251183526</v>
      </c>
      <c r="DK985" s="1">
        <f t="shared" si="2460"/>
        <v>0.71976541265332561</v>
      </c>
      <c r="DL985" s="1">
        <f t="shared" si="2461"/>
        <v>0.67068977544582598</v>
      </c>
      <c r="DM985" s="1">
        <f t="shared" si="2462"/>
        <v>0.62161327119794452</v>
      </c>
      <c r="DN985" s="1">
        <f t="shared" si="2463"/>
        <v>0.5729503239165592</v>
      </c>
      <c r="DO985" s="1">
        <f t="shared" si="2464"/>
        <v>0.5251044047218294</v>
      </c>
      <c r="DP985" s="1">
        <f t="shared" si="2465"/>
        <v>0.47845808584873156</v>
      </c>
      <c r="DQ985" s="1">
        <f t="shared" si="2466"/>
        <v>0.43336396727909354</v>
      </c>
      <c r="DR985" s="1">
        <f t="shared" si="2467"/>
        <v>0.39013683547075273</v>
      </c>
      <c r="DS985" s="1">
        <f t="shared" si="2468"/>
        <v>0.34904734172256302</v>
      </c>
      <c r="DT985" s="1">
        <f t="shared" si="2469"/>
        <v>0.31031740169716032</v>
      </c>
      <c r="DU985" s="1">
        <f t="shared" si="2470"/>
        <v>0.27411742365199598</v>
      </c>
      <c r="DV985" s="1">
        <f t="shared" si="2471"/>
        <v>0.24056537747520509</v>
      </c>
      <c r="DW985" s="1">
        <f t="shared" si="2472"/>
        <v>0.20972762595296277</v>
      </c>
      <c r="DX985" s="1">
        <f t="shared" si="2473"/>
        <v>0.1816213593724105</v>
      </c>
      <c r="DY985" s="1">
        <f t="shared" si="2474"/>
        <v>0.15621840904259227</v>
      </c>
      <c r="DZ985" s="1">
        <f t="shared" si="2475"/>
        <v>0.13345016765748391</v>
      </c>
      <c r="EA985" s="1">
        <f t="shared" si="2476"/>
        <v>0.11321331616313129</v>
      </c>
      <c r="EB985" s="1">
        <f t="shared" si="2477"/>
        <v>9.5376047935996203E-2</v>
      </c>
      <c r="EC985" s="1">
        <f t="shared" si="2478"/>
        <v>7.9784490260094001E-2</v>
      </c>
      <c r="ED985" s="1">
        <f t="shared" si="2479"/>
        <v>6.6269047798202294E-2</v>
      </c>
      <c r="EE985" s="1">
        <f t="shared" si="2480"/>
        <v>5.4650429661603724E-2</v>
      </c>
      <c r="EF985" s="1">
        <f t="shared" si="2481"/>
        <v>4.474516700393398E-2</v>
      </c>
      <c r="EG985" s="1">
        <f t="shared" si="2482"/>
        <v>3.637047789578484E-2</v>
      </c>
      <c r="EH985" s="1">
        <f t="shared" si="2483"/>
        <v>2.9348386880080637E-2</v>
      </c>
      <c r="EI985" s="1">
        <f t="shared" si="2484"/>
        <v>2.3509054827605486E-2</v>
      </c>
      <c r="EJ985" s="1">
        <f t="shared" si="2485"/>
        <v>1.8693317914431917E-2</v>
      </c>
      <c r="EK985" s="1">
        <f t="shared" si="2486"/>
        <v>1.4754470879684612E-2</v>
      </c>
      <c r="EL985" s="1">
        <f t="shared" si="2487"/>
        <v>1.155935811157752E-2</v>
      </c>
      <c r="EM985" s="1">
        <f t="shared" si="2488"/>
        <v>8.9888561928903547E-3</v>
      </c>
      <c r="EN985" s="1">
        <f t="shared" si="2489"/>
        <v>6.9378435798825031E-3</v>
      </c>
      <c r="EO985" s="1">
        <f t="shared" si="2490"/>
        <v>5.3147578496366569E-3</v>
      </c>
      <c r="EP985" s="1">
        <f t="shared" si="2491"/>
        <v>4.0408395318798267E-3</v>
      </c>
      <c r="EQ985" s="1">
        <f t="shared" si="2492"/>
        <v>3.0491552373783752E-3</v>
      </c>
      <c r="ER985" s="1">
        <f t="shared" si="2493"/>
        <v>2.2834829555261052E-3</v>
      </c>
      <c r="ES985" s="1">
        <f t="shared" si="2494"/>
        <v>1.6971303047394143E-3</v>
      </c>
      <c r="ET985" s="1">
        <f t="shared" si="2495"/>
        <v>1.2517433097863726E-3</v>
      </c>
      <c r="EU985" s="1">
        <f t="shared" si="2496"/>
        <v>9.1614985297484787E-4</v>
      </c>
      <c r="EV985" s="1">
        <f t="shared" si="2497"/>
        <v>6.6526892785506383E-4</v>
      </c>
      <c r="EW985" s="1">
        <f t="shared" si="2498"/>
        <v>4.7910452629862328E-4</v>
      </c>
      <c r="EX985" s="1">
        <f t="shared" si="2499"/>
        <v>3.4183136838216539E-4</v>
      </c>
      <c r="EY985" s="1">
        <f t="shared" si="2500"/>
        <v>2.4096828108302655E-4</v>
      </c>
      <c r="EZ985" s="1">
        <f t="shared" si="2501"/>
        <v>1.6662287617342429E-4</v>
      </c>
      <c r="FA985" s="1">
        <f t="shared" si="2502"/>
        <v>1.1077662426675016E-4</v>
      </c>
      <c r="FB985" s="1">
        <f t="shared" si="2503"/>
        <v>6.6559886070656921E-5</v>
      </c>
      <c r="FC985" s="1">
        <f t="shared" si="2504"/>
        <v>2.7438012549550318E-5</v>
      </c>
      <c r="FD985" s="75">
        <f t="shared" si="2355"/>
        <v>-2.7438012549550318E-5</v>
      </c>
    </row>
    <row r="986" spans="7:160" x14ac:dyDescent="0.35">
      <c r="G986" t="str">
        <f t="shared" si="2351"/>
        <v>Refd, t=4.85</v>
      </c>
      <c r="H986" s="76">
        <f t="shared" si="2352"/>
        <v>4.8549999999999187</v>
      </c>
      <c r="I986" s="1">
        <f t="shared" si="2353"/>
        <v>0</v>
      </c>
      <c r="J986" s="22">
        <f t="shared" si="2354"/>
        <v>4.4192758264312445E-9</v>
      </c>
      <c r="K986" s="1">
        <f t="shared" si="2356"/>
        <v>2.2821260880115407E-8</v>
      </c>
      <c r="L986" s="1">
        <f t="shared" si="2357"/>
        <v>5.7941977904559474E-8</v>
      </c>
      <c r="M986" s="1">
        <f t="shared" si="2358"/>
        <v>1.2149531167013356E-7</v>
      </c>
      <c r="N986" s="1">
        <f t="shared" si="2359"/>
        <v>2.3234169650747979E-7</v>
      </c>
      <c r="O986" s="1">
        <f t="shared" si="2360"/>
        <v>4.2039606683116479E-7</v>
      </c>
      <c r="P986" s="1">
        <f t="shared" si="2361"/>
        <v>7.324553107108388E-7</v>
      </c>
      <c r="Q986" s="1">
        <f t="shared" si="2362"/>
        <v>1.2407811488823562E-6</v>
      </c>
      <c r="R986" s="1">
        <f t="shared" si="2363"/>
        <v>2.0555872975879203E-6</v>
      </c>
      <c r="S986" s="1">
        <f t="shared" si="2364"/>
        <v>3.3429866476792552E-6</v>
      </c>
      <c r="T986" s="1">
        <f t="shared" si="2365"/>
        <v>5.3504731953110865E-6</v>
      </c>
      <c r="U986" s="1">
        <f t="shared" si="2366"/>
        <v>8.4426620071710613E-6</v>
      </c>
      <c r="V986" s="1">
        <f t="shared" si="2367"/>
        <v>1.3150802891074742E-5</v>
      </c>
      <c r="W986" s="1">
        <f t="shared" si="2368"/>
        <v>2.0240527580422389E-5</v>
      </c>
      <c r="X986" s="1">
        <f t="shared" si="2369"/>
        <v>3.0803383391805001E-5</v>
      </c>
      <c r="Y986" s="1">
        <f t="shared" si="2370"/>
        <v>4.6378929867569861E-5</v>
      </c>
      <c r="Z986" s="1">
        <f t="shared" si="2371"/>
        <v>6.9115488361859976E-5</v>
      </c>
      <c r="AA986" s="1">
        <f t="shared" si="2372"/>
        <v>1.0197896902672237E-4</v>
      </c>
      <c r="AB986" s="1">
        <f t="shared" si="2373"/>
        <v>1.4902045178836042E-4</v>
      </c>
      <c r="AC986" s="1">
        <f t="shared" si="2374"/>
        <v>2.1571422453558055E-4</v>
      </c>
      <c r="AD986" s="1">
        <f t="shared" si="2375"/>
        <v>3.0937859711309586E-4</v>
      </c>
      <c r="AE986" s="1">
        <f t="shared" si="2376"/>
        <v>4.3969178615733999E-4</v>
      </c>
      <c r="AF986" s="1">
        <f t="shared" si="2377"/>
        <v>6.1931423959323906E-4</v>
      </c>
      <c r="AG986" s="1">
        <f t="shared" si="2378"/>
        <v>8.6462665329621938E-4</v>
      </c>
      <c r="AH986" s="1">
        <f t="shared" si="2379"/>
        <v>1.1965893349861322E-3</v>
      </c>
      <c r="AI986" s="1">
        <f t="shared" si="2380"/>
        <v>1.6417232256378653E-3</v>
      </c>
      <c r="AJ986" s="1">
        <f t="shared" si="2381"/>
        <v>2.2332055915985512E-3</v>
      </c>
      <c r="AK986" s="1">
        <f t="shared" si="2382"/>
        <v>3.0120640505245642E-3</v>
      </c>
      <c r="AL986" s="1">
        <f t="shared" si="2383"/>
        <v>4.0284412416437317E-3</v>
      </c>
      <c r="AM986" s="1">
        <f t="shared" si="2384"/>
        <v>5.3428893435461984E-3</v>
      </c>
      <c r="AN986" s="1">
        <f t="shared" si="2385"/>
        <v>7.0276392659127098E-3</v>
      </c>
      <c r="AO986" s="1">
        <f t="shared" si="2386"/>
        <v>9.1677744447448261E-3</v>
      </c>
      <c r="AP986" s="1">
        <f t="shared" si="2387"/>
        <v>1.1862224773927945E-2</v>
      </c>
      <c r="AQ986" s="1">
        <f t="shared" si="2388"/>
        <v>1.5224483579360163E-2</v>
      </c>
      <c r="AR986" s="1">
        <f t="shared" si="2389"/>
        <v>1.9382941151632728E-2</v>
      </c>
      <c r="AS986" s="1">
        <f t="shared" si="2390"/>
        <v>2.4480723772361847E-2</v>
      </c>
      <c r="AT986" s="1">
        <f t="shared" si="2391"/>
        <v>3.067492895324762E-2</v>
      </c>
      <c r="AU986" s="1">
        <f t="shared" si="2392"/>
        <v>3.8135157139950436E-2</v>
      </c>
      <c r="AV986" s="1">
        <f t="shared" si="2393"/>
        <v>4.7041258454873336E-2</v>
      </c>
      <c r="AW986" s="1">
        <f t="shared" si="2394"/>
        <v>5.758024068292332E-2</v>
      </c>
      <c r="AX986" s="1">
        <f t="shared" si="2395"/>
        <v>6.9942321479078792E-2</v>
      </c>
      <c r="AY986" s="1">
        <f t="shared" si="2396"/>
        <v>8.4316152726375632E-2</v>
      </c>
      <c r="AZ986" s="1">
        <f t="shared" si="2397"/>
        <v>0.100883296255618</v>
      </c>
      <c r="BA986" s="1">
        <f t="shared" si="2398"/>
        <v>0.11981208505041938</v>
      </c>
      <c r="BB986" s="1">
        <f t="shared" si="2399"/>
        <v>0.14125105913959016</v>
      </c>
      <c r="BC986" s="1">
        <f t="shared" si="2400"/>
        <v>0.16532221659476021</v>
      </c>
      <c r="BD986" s="1">
        <f t="shared" si="2401"/>
        <v>0.19211436309332292</v>
      </c>
      <c r="BE986" s="1">
        <f t="shared" si="2402"/>
        <v>0.22167687413434486</v>
      </c>
      <c r="BF986" s="1">
        <f t="shared" si="2403"/>
        <v>0.25401419843115569</v>
      </c>
      <c r="BG986" s="1">
        <f t="shared" si="2404"/>
        <v>0.28908142633416783</v>
      </c>
      <c r="BH986" s="1">
        <f t="shared" si="2405"/>
        <v>0.32678122166790174</v>
      </c>
      <c r="BI986" s="1">
        <f t="shared" si="2406"/>
        <v>0.36696236890366529</v>
      </c>
      <c r="BJ986" s="1">
        <f t="shared" si="2407"/>
        <v>0.40942012159849511</v>
      </c>
      <c r="BK986" s="1">
        <f t="shared" si="2408"/>
        <v>0.45389845564575937</v>
      </c>
      <c r="BL986" s="1">
        <f t="shared" si="2409"/>
        <v>0.50009423675666231</v>
      </c>
      <c r="BM986" s="1">
        <f t="shared" si="2410"/>
        <v>0.54766321159076115</v>
      </c>
      <c r="BN986" s="1">
        <f t="shared" si="2411"/>
        <v>0.59622763271403123</v>
      </c>
      <c r="BO986" s="1">
        <f t="shared" si="2412"/>
        <v>0.64538523595349684</v>
      </c>
      <c r="BP986" s="1">
        <f t="shared" si="2413"/>
        <v>0.69471921125484692</v>
      </c>
      <c r="BQ986" s="1">
        <f t="shared" si="2414"/>
        <v>0.74380875042886307</v>
      </c>
      <c r="BR986" s="1">
        <f t="shared" si="2415"/>
        <v>0.79223972136992304</v>
      </c>
      <c r="BS986" s="1">
        <f t="shared" si="2416"/>
        <v>0.83961501083013301</v>
      </c>
      <c r="BT986" s="1">
        <f t="shared" si="2417"/>
        <v>0.88556409702224548</v>
      </c>
      <c r="BU986" s="1">
        <f t="shared" si="2418"/>
        <v>0.92975145757116251</v>
      </c>
      <c r="BV986" s="1">
        <f t="shared" si="2419"/>
        <v>0.97188348415416925</v>
      </c>
      <c r="BW986" s="1">
        <f t="shared" si="2420"/>
        <v>1.0117136575664629</v>
      </c>
      <c r="BX986" s="1">
        <f t="shared" si="2421"/>
        <v>1.049045829877957</v>
      </c>
      <c r="BY986" s="1">
        <f t="shared" si="2422"/>
        <v>1.0837355572711105</v>
      </c>
      <c r="BZ986" s="1">
        <f t="shared" si="2423"/>
        <v>1.1156895216071616</v>
      </c>
      <c r="CA986" s="1">
        <f t="shared" si="2424"/>
        <v>1.1448631649161656</v>
      </c>
      <c r="CB986" s="1">
        <f t="shared" si="2425"/>
        <v>1.1712567340701019</v>
      </c>
      <c r="CC986" s="1">
        <f t="shared" si="2426"/>
        <v>1.1949099894973323</v>
      </c>
      <c r="CD986" s="1">
        <f t="shared" si="2427"/>
        <v>1.215895870116581</v>
      </c>
      <c r="CE986" s="1">
        <f t="shared" si="2428"/>
        <v>1.2343134264744917</v>
      </c>
      <c r="CF986" s="1">
        <f t="shared" si="2429"/>
        <v>1.2502803365701813</v>
      </c>
      <c r="CG986" s="1">
        <f t="shared" si="2430"/>
        <v>1.2639253064296636</v>
      </c>
      <c r="CH986" s="1">
        <f t="shared" si="2431"/>
        <v>1.2753806333649571</v>
      </c>
      <c r="CI986" s="1">
        <f t="shared" si="2432"/>
        <v>1.2847751776530258</v>
      </c>
      <c r="CJ986" s="1">
        <f t="shared" si="2433"/>
        <v>1.2922279517511917</v>
      </c>
      <c r="CK986" s="1">
        <f t="shared" si="2434"/>
        <v>1.2978424984269619</v>
      </c>
      <c r="CL986" s="1">
        <f t="shared" si="2435"/>
        <v>1.3017021929661434</v>
      </c>
      <c r="CM986" s="1">
        <f t="shared" si="2436"/>
        <v>1.3038665717202251</v>
      </c>
      <c r="CN986" s="1">
        <f t="shared" si="2437"/>
        <v>1.3043687604970817</v>
      </c>
      <c r="CO986" s="1">
        <f t="shared" si="2438"/>
        <v>1.3032140515907245</v>
      </c>
      <c r="CP986" s="1">
        <f t="shared" si="2439"/>
        <v>1.3003796566824319</v>
      </c>
      <c r="CQ986" s="1">
        <f t="shared" si="2440"/>
        <v>1.2958156429315961</v>
      </c>
      <c r="CR986" s="1">
        <f t="shared" si="2441"/>
        <v>1.2894470395013036</v>
      </c>
      <c r="CS986" s="1">
        <f t="shared" si="2442"/>
        <v>1.2811770797214721</v>
      </c>
      <c r="CT986" s="1">
        <f t="shared" si="2443"/>
        <v>1.2708915185842229</v>
      </c>
      <c r="CU986" s="1">
        <f t="shared" si="2444"/>
        <v>1.2584639353883273</v>
      </c>
      <c r="CV986" s="1">
        <f t="shared" si="2445"/>
        <v>1.2437618970091142</v>
      </c>
      <c r="CW986" s="1">
        <f t="shared" si="2446"/>
        <v>1.2266538193139569</v>
      </c>
      <c r="CX986" s="1">
        <f t="shared" si="2447"/>
        <v>1.2070163244798109</v>
      </c>
      <c r="CY986" s="1">
        <f t="shared" si="2448"/>
        <v>1.1847418530755423</v>
      </c>
      <c r="CZ986" s="1">
        <f t="shared" si="2449"/>
        <v>1.1597462550890663</v>
      </c>
      <c r="DA986" s="1">
        <f t="shared" si="2450"/>
        <v>1.1319760573105357</v>
      </c>
      <c r="DB986" s="1">
        <f t="shared" si="2451"/>
        <v>1.1014150893191121</v>
      </c>
      <c r="DC986" s="1">
        <f t="shared" si="2452"/>
        <v>1.0680901500324418</v>
      </c>
      <c r="DD986" s="1">
        <f t="shared" si="2453"/>
        <v>1.0320754138107846</v>
      </c>
      <c r="DE986" s="1">
        <f t="shared" si="2454"/>
        <v>0.99349531073084218</v>
      </c>
      <c r="DF986" s="1">
        <f t="shared" si="2455"/>
        <v>0.95252566968940355</v>
      </c>
      <c r="DG986" s="1">
        <f t="shared" si="2456"/>
        <v>0.90939298372570443</v>
      </c>
      <c r="DH986" s="1">
        <f t="shared" si="2457"/>
        <v>0.86437174107296211</v>
      </c>
      <c r="DI986" s="1">
        <f t="shared" si="2458"/>
        <v>0.81777985829617572</v>
      </c>
      <c r="DJ986" s="1">
        <f t="shared" si="2459"/>
        <v>0.76997234772498679</v>
      </c>
      <c r="DK986" s="1">
        <f t="shared" si="2460"/>
        <v>0.72133344392181198</v>
      </c>
      <c r="DL986" s="1">
        <f t="shared" si="2461"/>
        <v>0.6722674967341129</v>
      </c>
      <c r="DM986" s="1">
        <f t="shared" si="2462"/>
        <v>0.62318900564336455</v>
      </c>
      <c r="DN986" s="1">
        <f t="shared" si="2463"/>
        <v>0.57451221673015773</v>
      </c>
      <c r="DO986" s="1">
        <f t="shared" si="2464"/>
        <v>0.5266407261707714</v>
      </c>
      <c r="DP986" s="1">
        <f t="shared" si="2465"/>
        <v>0.47995753108645445</v>
      </c>
      <c r="DQ986" s="1">
        <f t="shared" si="2466"/>
        <v>0.43481594003295582</v>
      </c>
      <c r="DR986" s="1">
        <f t="shared" si="2467"/>
        <v>0.39153170359949002</v>
      </c>
      <c r="DS986" s="1">
        <f t="shared" si="2468"/>
        <v>0.35037665434264431</v>
      </c>
      <c r="DT986" s="1">
        <f t="shared" si="2469"/>
        <v>0.31157405982249209</v>
      </c>
      <c r="DU986" s="1">
        <f t="shared" si="2470"/>
        <v>0.27529579893046485</v>
      </c>
      <c r="DV986" s="1">
        <f t="shared" si="2471"/>
        <v>0.24166137644909103</v>
      </c>
      <c r="DW986" s="1">
        <f t="shared" si="2472"/>
        <v>0.21073870012147661</v>
      </c>
      <c r="DX986" s="1">
        <f t="shared" si="2473"/>
        <v>0.18254646400572905</v>
      </c>
      <c r="DY986" s="1">
        <f t="shared" si="2474"/>
        <v>0.15705791602401042</v>
      </c>
      <c r="DZ986" s="1">
        <f t="shared" si="2475"/>
        <v>0.13420573948587097</v>
      </c>
      <c r="EA986" s="1">
        <f t="shared" si="2476"/>
        <v>0.11388774954782319</v>
      </c>
      <c r="EB986" s="1">
        <f t="shared" si="2477"/>
        <v>9.5973096123889767E-2</v>
      </c>
      <c r="EC986" s="1">
        <f t="shared" si="2478"/>
        <v>8.0308673359515095E-2</v>
      </c>
      <c r="ED986" s="1">
        <f t="shared" si="2479"/>
        <v>6.6725459956667496E-2</v>
      </c>
      <c r="EE986" s="1">
        <f t="shared" si="2480"/>
        <v>5.5044551098353378E-2</v>
      </c>
      <c r="EF986" s="1">
        <f t="shared" si="2481"/>
        <v>4.5082687699231169E-2</v>
      </c>
      <c r="EG986" s="1">
        <f t="shared" si="2482"/>
        <v>3.665713831525301E-2</v>
      </c>
      <c r="EH986" s="1">
        <f t="shared" si="2483"/>
        <v>2.9589839582531446E-2</v>
      </c>
      <c r="EI986" s="1">
        <f t="shared" si="2484"/>
        <v>2.3710749279145078E-2</v>
      </c>
      <c r="EJ986" s="1">
        <f t="shared" si="2485"/>
        <v>1.8860409404478303E-2</v>
      </c>
      <c r="EK986" s="1">
        <f t="shared" si="2486"/>
        <v>1.4891753179324061E-2</v>
      </c>
      <c r="EL986" s="1">
        <f t="shared" si="2487"/>
        <v>1.1671218481482084E-2</v>
      </c>
      <c r="EM986" s="1">
        <f t="shared" si="2488"/>
        <v>9.0792505633541486E-3</v>
      </c>
      <c r="EN986" s="1">
        <f t="shared" si="2489"/>
        <v>7.0102891943161034E-3</v>
      </c>
      <c r="EO986" s="1">
        <f t="shared" si="2490"/>
        <v>5.3723403717110306E-3</v>
      </c>
      <c r="EP986" s="1">
        <f t="shared" si="2491"/>
        <v>4.0862315380333254E-3</v>
      </c>
      <c r="EQ986" s="1">
        <f t="shared" si="2492"/>
        <v>3.0846431137657882E-3</v>
      </c>
      <c r="ER986" s="1">
        <f t="shared" si="2493"/>
        <v>2.3109994498739339E-3</v>
      </c>
      <c r="ES986" s="1">
        <f t="shared" si="2494"/>
        <v>1.7182903060068036E-3</v>
      </c>
      <c r="ET986" s="1">
        <f t="shared" si="2495"/>
        <v>1.2678808008779895E-3</v>
      </c>
      <c r="EU986" s="1">
        <f t="shared" si="2496"/>
        <v>9.2835436660740377E-4</v>
      </c>
      <c r="EV986" s="1">
        <f t="shared" si="2497"/>
        <v>6.7442020010033757E-4</v>
      </c>
      <c r="EW986" s="1">
        <f t="shared" si="2498"/>
        <v>4.8590435730751723E-4</v>
      </c>
      <c r="EX986" s="1">
        <f t="shared" si="2499"/>
        <v>3.4683193843878168E-4</v>
      </c>
      <c r="EY986" s="1">
        <f t="shared" si="2500"/>
        <v>2.4459630440850006E-4</v>
      </c>
      <c r="EZ986" s="1">
        <f t="shared" si="2501"/>
        <v>1.6919897075893641E-4</v>
      </c>
      <c r="FA986" s="1">
        <f t="shared" si="2502"/>
        <v>1.1252908661146424E-4</v>
      </c>
      <c r="FB986" s="1">
        <f t="shared" si="2503"/>
        <v>6.7631616100843035E-5</v>
      </c>
      <c r="FC986" s="1">
        <f t="shared" si="2504"/>
        <v>2.7884532799539188E-5</v>
      </c>
      <c r="FD986" s="75">
        <f t="shared" si="2355"/>
        <v>-2.7884532799539188E-5</v>
      </c>
    </row>
    <row r="987" spans="7:160" x14ac:dyDescent="0.35">
      <c r="G987" t="str">
        <f t="shared" si="2351"/>
        <v>Refd, t=4.86</v>
      </c>
      <c r="H987" s="76">
        <f t="shared" si="2352"/>
        <v>4.8599999999999186</v>
      </c>
      <c r="I987" s="1">
        <f t="shared" si="2353"/>
        <v>0</v>
      </c>
      <c r="J987" s="22">
        <f t="shared" si="2354"/>
        <v>4.3712204778065612E-9</v>
      </c>
      <c r="K987" s="1">
        <f t="shared" si="2356"/>
        <v>2.2573221266561772E-8</v>
      </c>
      <c r="L987" s="1">
        <f t="shared" si="2357"/>
        <v>5.7312883528822545E-8</v>
      </c>
      <c r="M987" s="1">
        <f t="shared" si="2358"/>
        <v>1.2017831962238567E-7</v>
      </c>
      <c r="N987" s="1">
        <f t="shared" si="2359"/>
        <v>2.2982856380915338E-7</v>
      </c>
      <c r="O987" s="1">
        <f t="shared" si="2360"/>
        <v>4.1586106120682692E-7</v>
      </c>
      <c r="P987" s="1">
        <f t="shared" si="2361"/>
        <v>7.2457941783543558E-7</v>
      </c>
      <c r="Q987" s="1">
        <f t="shared" si="2362"/>
        <v>1.227489357971959E-6</v>
      </c>
      <c r="R987" s="1">
        <f t="shared" si="2363"/>
        <v>2.0336610214252212E-6</v>
      </c>
      <c r="S987" s="1">
        <f t="shared" si="2364"/>
        <v>3.3074991614891746E-6</v>
      </c>
      <c r="T987" s="1">
        <f t="shared" si="2365"/>
        <v>5.2939775989841937E-6</v>
      </c>
      <c r="U987" s="1">
        <f t="shared" si="2366"/>
        <v>8.3540378457943949E-6</v>
      </c>
      <c r="V987" s="1">
        <f t="shared" si="2367"/>
        <v>1.3013638485915296E-5</v>
      </c>
      <c r="W987" s="1">
        <f t="shared" si="2368"/>
        <v>2.0030879773785537E-5</v>
      </c>
      <c r="X987" s="1">
        <f t="shared" si="2369"/>
        <v>3.0486714568133071E-5</v>
      </c>
      <c r="Y987" s="1">
        <f t="shared" si="2370"/>
        <v>4.5905974078867271E-5</v>
      </c>
      <c r="Z987" s="1">
        <f t="shared" si="2371"/>
        <v>6.8416745223321437E-5</v>
      </c>
      <c r="AA987" s="1">
        <f t="shared" si="2372"/>
        <v>1.0095746786152924E-4</v>
      </c>
      <c r="AB987" s="1">
        <f t="shared" si="2373"/>
        <v>1.4754237271326373E-4</v>
      </c>
      <c r="AC987" s="1">
        <f t="shared" si="2374"/>
        <v>2.1359691279968488E-4</v>
      </c>
      <c r="AD987" s="1">
        <f t="shared" si="2375"/>
        <v>3.0637546882413723E-4</v>
      </c>
      <c r="AE987" s="1">
        <f t="shared" si="2376"/>
        <v>4.3547360621194308E-4</v>
      </c>
      <c r="AF987" s="1">
        <f t="shared" si="2377"/>
        <v>6.134462665959309E-4</v>
      </c>
      <c r="AG987" s="1">
        <f t="shared" si="2378"/>
        <v>8.5654120335073507E-4</v>
      </c>
      <c r="AH987" s="1">
        <f t="shared" si="2379"/>
        <v>1.185553429077352E-3</v>
      </c>
      <c r="AI987" s="1">
        <f t="shared" si="2380"/>
        <v>1.6268011662490909E-3</v>
      </c>
      <c r="AJ987" s="1">
        <f t="shared" si="2381"/>
        <v>2.2132165739525526E-3</v>
      </c>
      <c r="AK987" s="1">
        <f t="shared" si="2382"/>
        <v>2.9855352597751694E-3</v>
      </c>
      <c r="AL987" s="1">
        <f t="shared" si="2383"/>
        <v>3.9935573215342159E-3</v>
      </c>
      <c r="AM987" s="1">
        <f t="shared" si="2384"/>
        <v>5.2974396391522417E-3</v>
      </c>
      <c r="AN987" s="1">
        <f t="shared" si="2385"/>
        <v>6.9689648284059916E-3</v>
      </c>
      <c r="AO987" s="1">
        <f t="shared" si="2386"/>
        <v>9.0927174140275208E-3</v>
      </c>
      <c r="AP987" s="1">
        <f t="shared" si="2387"/>
        <v>1.1767083388088559E-2</v>
      </c>
      <c r="AQ987" s="1">
        <f t="shared" si="2388"/>
        <v>1.5104976649155536E-2</v>
      </c>
      <c r="AR987" s="1">
        <f t="shared" si="2389"/>
        <v>1.9234186324442109E-2</v>
      </c>
      <c r="AS987" s="1">
        <f t="shared" si="2390"/>
        <v>2.4297234226993251E-2</v>
      </c>
      <c r="AT987" s="1">
        <f t="shared" si="2391"/>
        <v>3.045063324578428E-2</v>
      </c>
      <c r="AU987" s="1">
        <f t="shared" si="2392"/>
        <v>3.7863446696232518E-2</v>
      </c>
      <c r="AV987" s="1">
        <f t="shared" si="2393"/>
        <v>4.6715066622699933E-2</v>
      </c>
      <c r="AW987" s="1">
        <f t="shared" si="2394"/>
        <v>5.7192156280661502E-2</v>
      </c>
      <c r="AX987" s="1">
        <f t="shared" si="2395"/>
        <v>6.9484738397258078E-2</v>
      </c>
      <c r="AY987" s="1">
        <f t="shared" si="2396"/>
        <v>8.3781455377858124E-2</v>
      </c>
      <c r="AZ987" s="1">
        <f t="shared" si="2397"/>
        <v>0.1002640785879788</v>
      </c>
      <c r="BA987" s="1">
        <f t="shared" si="2398"/>
        <v>0.11910139852967988</v>
      </c>
      <c r="BB987" s="1">
        <f t="shared" si="2399"/>
        <v>0.14044268272209268</v>
      </c>
      <c r="BC987" s="1">
        <f t="shared" si="2400"/>
        <v>0.16441093938826057</v>
      </c>
      <c r="BD987" s="1">
        <f t="shared" si="2401"/>
        <v>0.19109626835313942</v>
      </c>
      <c r="BE987" s="1">
        <f t="shared" si="2402"/>
        <v>0.22054961163468953</v>
      </c>
      <c r="BF987" s="1">
        <f t="shared" si="2403"/>
        <v>0.25277723127321067</v>
      </c>
      <c r="BG987" s="1">
        <f t="shared" si="2404"/>
        <v>0.28773623804951359</v>
      </c>
      <c r="BH987" s="1">
        <f t="shared" si="2405"/>
        <v>0.32533147015083619</v>
      </c>
      <c r="BI987" s="1">
        <f t="shared" si="2406"/>
        <v>0.36541397530051717</v>
      </c>
      <c r="BJ987" s="1">
        <f t="shared" si="2407"/>
        <v>0.40778128476760206</v>
      </c>
      <c r="BK987" s="1">
        <f t="shared" si="2408"/>
        <v>0.45217958607547326</v>
      </c>
      <c r="BL987" s="1">
        <f t="shared" si="2409"/>
        <v>0.49830780771657462</v>
      </c>
      <c r="BM987" s="1">
        <f t="shared" si="2410"/>
        <v>0.54582352955846791</v>
      </c>
      <c r="BN987" s="1">
        <f t="shared" si="2411"/>
        <v>0.59435053348739197</v>
      </c>
      <c r="BO987" s="1">
        <f t="shared" si="2412"/>
        <v>0.6434877170258283</v>
      </c>
      <c r="BP987" s="1">
        <f t="shared" si="2413"/>
        <v>0.69281901470058749</v>
      </c>
      <c r="BQ987" s="1">
        <f t="shared" si="2414"/>
        <v>0.74192391345206254</v>
      </c>
      <c r="BR987" s="1">
        <f t="shared" si="2415"/>
        <v>0.79038811359285843</v>
      </c>
      <c r="BS987" s="1">
        <f t="shared" si="2416"/>
        <v>0.8378138782025123</v>
      </c>
      <c r="BT987" s="1">
        <f t="shared" si="2417"/>
        <v>0.88382963185643959</v>
      </c>
      <c r="BU987" s="1">
        <f t="shared" si="2418"/>
        <v>0.92809841268958759</v>
      </c>
      <c r="BV987" s="1">
        <f t="shared" si="2419"/>
        <v>0.97032484659186624</v>
      </c>
      <c r="BW987" s="1">
        <f t="shared" si="2420"/>
        <v>1.0102603939006087</v>
      </c>
      <c r="BX987" s="1">
        <f t="shared" si="2421"/>
        <v>1.0477067113084986</v>
      </c>
      <c r="BY987" s="1">
        <f t="shared" si="2422"/>
        <v>1.0825170683383762</v>
      </c>
      <c r="BZ987" s="1">
        <f t="shared" si="2423"/>
        <v>1.1145958521966042</v>
      </c>
      <c r="CA987" s="1">
        <f t="shared" si="2424"/>
        <v>1.1438962812437112</v>
      </c>
      <c r="CB987" s="1">
        <f t="shared" si="2425"/>
        <v>1.1704165209011677</v>
      </c>
      <c r="CC987" s="1">
        <f t="shared" si="2426"/>
        <v>1.1941944531091364</v>
      </c>
      <c r="CD987" s="1">
        <f t="shared" si="2427"/>
        <v>1.2153013895802014</v>
      </c>
      <c r="CE987" s="1">
        <f t="shared" si="2428"/>
        <v>1.2338350397520299</v>
      </c>
      <c r="CF987" s="1">
        <f t="shared" si="2429"/>
        <v>1.2499120476665819</v>
      </c>
      <c r="CG987" s="1">
        <f t="shared" si="2430"/>
        <v>1.2636604003217955</v>
      </c>
      <c r="CH987" s="1">
        <f t="shared" si="2431"/>
        <v>1.2752119865200771</v>
      </c>
      <c r="CI987" s="1">
        <f t="shared" si="2432"/>
        <v>1.2846955534830182</v>
      </c>
      <c r="CJ987" s="1">
        <f t="shared" si="2433"/>
        <v>1.2922302721547636</v>
      </c>
      <c r="CK987" s="1">
        <f t="shared" si="2434"/>
        <v>1.2979200844816923</v>
      </c>
      <c r="CL987" s="1">
        <f t="shared" si="2435"/>
        <v>1.3018489696987596</v>
      </c>
      <c r="CM987" s="1">
        <f t="shared" si="2436"/>
        <v>1.3040772335914526</v>
      </c>
      <c r="CN987" s="1">
        <f t="shared" si="2437"/>
        <v>1.3046388957105302</v>
      </c>
      <c r="CO987" s="1">
        <f t="shared" si="2438"/>
        <v>1.3035402245387577</v>
      </c>
      <c r="CP987" s="1">
        <f t="shared" si="2439"/>
        <v>1.3007594487806395</v>
      </c>
      <c r="CQ987" s="1">
        <f t="shared" si="2440"/>
        <v>1.296247652805979</v>
      </c>
      <c r="CR987" s="1">
        <f t="shared" si="2441"/>
        <v>1.2899308440421171</v>
      </c>
      <c r="CS987" s="1">
        <f t="shared" si="2442"/>
        <v>1.281713157982169</v>
      </c>
      <c r="CT987" s="1">
        <f t="shared" si="2443"/>
        <v>1.2714811409624238</v>
      </c>
      <c r="CU987" s="1">
        <f t="shared" si="2444"/>
        <v>1.2591090210477469</v>
      </c>
      <c r="CV987" s="1">
        <f t="shared" si="2445"/>
        <v>1.2444648431365142</v>
      </c>
      <c r="CW987" s="1">
        <f t="shared" si="2446"/>
        <v>1.2274173065752609</v>
      </c>
      <c r="CX987" s="1">
        <f t="shared" si="2447"/>
        <v>1.2078431039338966</v>
      </c>
      <c r="CY987" s="1">
        <f t="shared" si="2448"/>
        <v>1.1856345207789116</v>
      </c>
      <c r="CZ987" s="1">
        <f t="shared" si="2449"/>
        <v>1.1607070216052253</v>
      </c>
      <c r="DA987" s="1">
        <f t="shared" si="2450"/>
        <v>1.1330065202263755</v>
      </c>
      <c r="DB987" s="1">
        <f t="shared" si="2451"/>
        <v>1.1025160175549333</v>
      </c>
      <c r="DC987" s="1">
        <f t="shared" si="2452"/>
        <v>1.0692612890988229</v>
      </c>
      <c r="DD987" s="1">
        <f t="shared" si="2453"/>
        <v>1.0333153211121175</v>
      </c>
      <c r="DE987" s="1">
        <f t="shared" si="2454"/>
        <v>0.99480122946442451</v>
      </c>
      <c r="DF987" s="1">
        <f t="shared" si="2455"/>
        <v>0.95389344879871207</v>
      </c>
      <c r="DG987" s="1">
        <f t="shared" si="2456"/>
        <v>0.91081704973925492</v>
      </c>
      <c r="DH987" s="1">
        <f t="shared" si="2457"/>
        <v>0.86584512554675808</v>
      </c>
      <c r="DI987" s="1">
        <f t="shared" si="2458"/>
        <v>0.81929428207673971</v>
      </c>
      <c r="DJ987" s="1">
        <f t="shared" si="2459"/>
        <v>0.77151836050216582</v>
      </c>
      <c r="DK987" s="1">
        <f t="shared" si="2460"/>
        <v>0.72290061471876843</v>
      </c>
      <c r="DL987" s="1">
        <f t="shared" si="2461"/>
        <v>0.67384464827695167</v>
      </c>
      <c r="DM987" s="1">
        <f t="shared" si="2462"/>
        <v>0.62476448315697908</v>
      </c>
      <c r="DN987" s="1">
        <f t="shared" si="2463"/>
        <v>0.57607417979662023</v>
      </c>
      <c r="DO987" s="1">
        <f t="shared" si="2464"/>
        <v>0.52817745100640201</v>
      </c>
      <c r="DP987" s="1">
        <f t="shared" si="2465"/>
        <v>0.48145771004244836</v>
      </c>
      <c r="DQ987" s="1">
        <f t="shared" si="2466"/>
        <v>0.4362689653460543</v>
      </c>
      <c r="DR987" s="1">
        <f t="shared" si="2467"/>
        <v>0.39292792339842303</v>
      </c>
      <c r="DS987" s="1">
        <f t="shared" si="2468"/>
        <v>0.35170759057999434</v>
      </c>
      <c r="DT987" s="1">
        <f t="shared" si="2469"/>
        <v>0.3128325800263721</v>
      </c>
      <c r="DU987" s="1">
        <f t="shared" si="2470"/>
        <v>0.2764762362926349</v>
      </c>
      <c r="DV987" s="1">
        <f t="shared" si="2471"/>
        <v>0.24275959559787061</v>
      </c>
      <c r="DW987" s="1">
        <f t="shared" si="2472"/>
        <v>0.21175210877296488</v>
      </c>
      <c r="DX987" s="1">
        <f t="shared" si="2473"/>
        <v>0.18347397335785467</v>
      </c>
      <c r="DY987" s="1">
        <f t="shared" si="2474"/>
        <v>0.15789985509073953</v>
      </c>
      <c r="DZ987" s="1">
        <f t="shared" si="2475"/>
        <v>0.13496373043494761</v>
      </c>
      <c r="EA987" s="1">
        <f t="shared" si="2476"/>
        <v>0.11456455241964257</v>
      </c>
      <c r="EB987" s="1">
        <f t="shared" si="2477"/>
        <v>9.6572432033480177E-2</v>
      </c>
      <c r="EC987" s="1">
        <f t="shared" si="2478"/>
        <v>8.0835035426166088E-2</v>
      </c>
      <c r="ED987" s="1">
        <f t="shared" si="2479"/>
        <v>6.7183920815665654E-2</v>
      </c>
      <c r="EE987" s="1">
        <f t="shared" si="2480"/>
        <v>5.5440575008804525E-2</v>
      </c>
      <c r="EF987" s="1">
        <f t="shared" si="2481"/>
        <v>4.5421954076237281E-2</v>
      </c>
      <c r="EG987" s="1">
        <f t="shared" si="2482"/>
        <v>3.6945382100916073E-2</v>
      </c>
      <c r="EH987" s="1">
        <f t="shared" si="2483"/>
        <v>2.983271234679748E-2</v>
      </c>
      <c r="EI987" s="1">
        <f t="shared" si="2484"/>
        <v>2.3913703418641456E-2</v>
      </c>
      <c r="EJ987" s="1">
        <f t="shared" si="2485"/>
        <v>1.9028606379874996E-2</v>
      </c>
      <c r="EK987" s="1">
        <f t="shared" si="2486"/>
        <v>1.5029995473311174E-2</v>
      </c>
      <c r="EL987" s="1">
        <f t="shared" si="2487"/>
        <v>1.1783903920898826E-2</v>
      </c>
      <c r="EM987" s="1">
        <f t="shared" si="2488"/>
        <v>9.170346857581009E-3</v>
      </c>
      <c r="EN987" s="1">
        <f t="shared" si="2489"/>
        <v>7.0833260033629124E-3</v>
      </c>
      <c r="EO987" s="1">
        <f t="shared" si="2490"/>
        <v>5.4304159187604393E-3</v>
      </c>
      <c r="EP987" s="1">
        <f t="shared" si="2491"/>
        <v>4.1320306956601823E-3</v>
      </c>
      <c r="EQ987" s="1">
        <f t="shared" si="2492"/>
        <v>3.1204639842134954E-3</v>
      </c>
      <c r="ER987" s="1">
        <f t="shared" si="2493"/>
        <v>2.338785686051453E-3</v>
      </c>
      <c r="ES987" s="1">
        <f t="shared" si="2494"/>
        <v>1.7396667384102144E-3</v>
      </c>
      <c r="ET987" s="1">
        <f t="shared" si="2495"/>
        <v>1.2841903052763651E-3</v>
      </c>
      <c r="EU987" s="1">
        <f t="shared" si="2496"/>
        <v>9.406942905303738E-4</v>
      </c>
      <c r="EV987" s="1">
        <f t="shared" si="2497"/>
        <v>6.8367702976199749E-4</v>
      </c>
      <c r="EW987" s="1">
        <f t="shared" si="2498"/>
        <v>4.9278562130301233E-4</v>
      </c>
      <c r="EX987" s="1">
        <f t="shared" si="2499"/>
        <v>3.5189458310663687E-4</v>
      </c>
      <c r="EY987" s="1">
        <f t="shared" si="2500"/>
        <v>2.4827090971359138E-4</v>
      </c>
      <c r="EZ987" s="1">
        <f t="shared" si="2501"/>
        <v>1.7180917039186526E-4</v>
      </c>
      <c r="FA987" s="1">
        <f t="shared" si="2502"/>
        <v>1.14305364277351E-4</v>
      </c>
      <c r="FB987" s="1">
        <f t="shared" si="2503"/>
        <v>6.8718202019656485E-5</v>
      </c>
      <c r="FC987" s="1">
        <f t="shared" si="2504"/>
        <v>2.833731593558856E-5</v>
      </c>
      <c r="FD987" s="75">
        <f t="shared" si="2355"/>
        <v>-2.833731593558856E-5</v>
      </c>
    </row>
    <row r="988" spans="7:160" x14ac:dyDescent="0.35">
      <c r="G988" t="str">
        <f t="shared" si="2351"/>
        <v>Refd, t=4.86</v>
      </c>
      <c r="H988" s="76">
        <f t="shared" si="2352"/>
        <v>4.8649999999999185</v>
      </c>
      <c r="I988" s="1">
        <f t="shared" si="2353"/>
        <v>0</v>
      </c>
      <c r="J988" s="22">
        <f t="shared" si="2354"/>
        <v>4.3236936783885329E-9</v>
      </c>
      <c r="K988" s="1">
        <f t="shared" si="2356"/>
        <v>2.2327908458088699E-8</v>
      </c>
      <c r="L988" s="1">
        <f t="shared" si="2357"/>
        <v>5.6690697694631445E-8</v>
      </c>
      <c r="M988" s="1">
        <f t="shared" si="2358"/>
        <v>1.1887576695007299E-7</v>
      </c>
      <c r="N988" s="1">
        <f t="shared" si="2359"/>
        <v>2.2734292490719567E-7</v>
      </c>
      <c r="O988" s="1">
        <f t="shared" si="2360"/>
        <v>4.1137553353688931E-7</v>
      </c>
      <c r="P988" s="1">
        <f t="shared" si="2361"/>
        <v>7.1678917139657454E-7</v>
      </c>
      <c r="Q988" s="1">
        <f t="shared" si="2362"/>
        <v>1.2143415559702835E-6</v>
      </c>
      <c r="R988" s="1">
        <f t="shared" si="2363"/>
        <v>2.011971231240218E-6</v>
      </c>
      <c r="S988" s="1">
        <f t="shared" si="2364"/>
        <v>3.2723925368506661E-6</v>
      </c>
      <c r="T988" s="1">
        <f t="shared" si="2365"/>
        <v>5.2380849935434267E-6</v>
      </c>
      <c r="U988" s="1">
        <f t="shared" si="2366"/>
        <v>8.2663538425645104E-6</v>
      </c>
      <c r="V988" s="1">
        <f t="shared" si="2367"/>
        <v>1.287791947310485E-5</v>
      </c>
      <c r="W988" s="1">
        <f t="shared" si="2368"/>
        <v>1.9823425109348802E-5</v>
      </c>
      <c r="X988" s="1">
        <f t="shared" si="2369"/>
        <v>3.0173332317629277E-5</v>
      </c>
      <c r="Y988" s="1">
        <f t="shared" si="2370"/>
        <v>4.5437885066778715E-5</v>
      </c>
      <c r="Z988" s="1">
        <f t="shared" si="2371"/>
        <v>6.7725126246382983E-5</v>
      </c>
      <c r="AA988" s="1">
        <f t="shared" si="2372"/>
        <v>9.9946278940098689E-5</v>
      </c>
      <c r="AB988" s="1">
        <f t="shared" si="2373"/>
        <v>1.4607905757805397E-4</v>
      </c>
      <c r="AC988" s="1">
        <f t="shared" si="2374"/>
        <v>2.1150051137256074E-4</v>
      </c>
      <c r="AD988" s="1">
        <f t="shared" si="2375"/>
        <v>3.0340164197232991E-4</v>
      </c>
      <c r="AE988" s="1">
        <f t="shared" si="2376"/>
        <v>4.3129605511238618E-4</v>
      </c>
      <c r="AF988" s="1">
        <f t="shared" si="2377"/>
        <v>6.0763404198248239E-4</v>
      </c>
      <c r="AG988" s="1">
        <f t="shared" si="2378"/>
        <v>8.4853145549946261E-4</v>
      </c>
      <c r="AH988" s="1">
        <f t="shared" si="2379"/>
        <v>1.1746192601617439E-3</v>
      </c>
      <c r="AI988" s="1">
        <f t="shared" si="2380"/>
        <v>1.6120144249996851E-3</v>
      </c>
      <c r="AJ988" s="1">
        <f t="shared" si="2381"/>
        <v>2.1934056891361135E-3</v>
      </c>
      <c r="AK988" s="1">
        <f t="shared" si="2382"/>
        <v>2.9592385513375363E-3</v>
      </c>
      <c r="AL988" s="1">
        <f t="shared" si="2383"/>
        <v>3.9589726585591081E-3</v>
      </c>
      <c r="AM988" s="1">
        <f t="shared" si="2384"/>
        <v>5.2523718270019726E-3</v>
      </c>
      <c r="AN988" s="1">
        <f t="shared" si="2385"/>
        <v>6.9107726891924591E-3</v>
      </c>
      <c r="AO988" s="1">
        <f t="shared" si="2386"/>
        <v>9.0182631497350459E-3</v>
      </c>
      <c r="AP988" s="1">
        <f t="shared" si="2387"/>
        <v>1.1672687447329393E-2</v>
      </c>
      <c r="AQ988" s="1">
        <f t="shared" si="2388"/>
        <v>1.4986381908183487E-2</v>
      </c>
      <c r="AR988" s="1">
        <f t="shared" si="2389"/>
        <v>1.9086535882017829E-2</v>
      </c>
      <c r="AS988" s="1">
        <f t="shared" si="2390"/>
        <v>2.4115067435110139E-2</v>
      </c>
      <c r="AT988" s="1">
        <f t="shared" si="2391"/>
        <v>3.0227904685564872E-2</v>
      </c>
      <c r="AU988" s="1">
        <f t="shared" si="2392"/>
        <v>3.7593572595246302E-2</v>
      </c>
      <c r="AV988" s="1">
        <f t="shared" si="2393"/>
        <v>4.6391002641753346E-2</v>
      </c>
      <c r="AW988" s="1">
        <f t="shared" si="2394"/>
        <v>5.6806509638198416E-2</v>
      </c>
      <c r="AX988" s="1">
        <f t="shared" si="2395"/>
        <v>6.9029915937111899E-2</v>
      </c>
      <c r="AY988" s="1">
        <f t="shared" si="2396"/>
        <v>8.3249847442765951E-2</v>
      </c>
      <c r="AZ988" s="1">
        <f t="shared" si="2397"/>
        <v>9.9648276495374707E-2</v>
      </c>
      <c r="BA988" s="1">
        <f t="shared" si="2398"/>
        <v>0.11839444115456621</v>
      </c>
      <c r="BB988" s="1">
        <f t="shared" si="2399"/>
        <v>0.13963832530721884</v>
      </c>
      <c r="BC988" s="1">
        <f t="shared" si="2400"/>
        <v>0.16350393538739683</v>
      </c>
      <c r="BD988" s="1">
        <f t="shared" si="2401"/>
        <v>0.19008265305157879</v>
      </c>
      <c r="BE988" s="1">
        <f t="shared" si="2402"/>
        <v>0.21942697467066777</v>
      </c>
      <c r="BF988" s="1">
        <f t="shared" si="2403"/>
        <v>0.25154496418237365</v>
      </c>
      <c r="BG988" s="1">
        <f t="shared" si="2404"/>
        <v>0.28639574272116697</v>
      </c>
      <c r="BH988" s="1">
        <f t="shared" si="2405"/>
        <v>0.32388631472337504</v>
      </c>
      <c r="BI988" s="1">
        <f t="shared" si="2406"/>
        <v>0.36386998557823502</v>
      </c>
      <c r="BJ988" s="1">
        <f t="shared" si="2407"/>
        <v>0.40614656168628743</v>
      </c>
      <c r="BK988" s="1">
        <f t="shared" si="2408"/>
        <v>0.45046444298017563</v>
      </c>
      <c r="BL988" s="1">
        <f t="shared" si="2409"/>
        <v>0.49652462507095163</v>
      </c>
      <c r="BM988" s="1">
        <f t="shared" si="2410"/>
        <v>0.54398652894937205</v>
      </c>
      <c r="BN988" s="1">
        <f t="shared" si="2411"/>
        <v>0.59247547714443505</v>
      </c>
      <c r="BO988" s="1">
        <f t="shared" si="2412"/>
        <v>0.6415915432444701</v>
      </c>
      <c r="BP988" s="1">
        <f t="shared" si="2413"/>
        <v>0.69091942324206879</v>
      </c>
      <c r="BQ988" s="1">
        <f t="shared" si="2414"/>
        <v>0.74003891792569332</v>
      </c>
      <c r="BR988" s="1">
        <f t="shared" si="2415"/>
        <v>0.78853557978937694</v>
      </c>
      <c r="BS988" s="1">
        <f t="shared" si="2416"/>
        <v>0.83601106819676729</v>
      </c>
      <c r="BT988" s="1">
        <f t="shared" si="2417"/>
        <v>0.88209277337357672</v>
      </c>
      <c r="BU988" s="1">
        <f t="shared" si="2418"/>
        <v>0.92644231176119729</v>
      </c>
      <c r="BV988" s="1">
        <f t="shared" si="2419"/>
        <v>0.96876255903375241</v>
      </c>
      <c r="BW988" s="1">
        <f t="shared" si="2420"/>
        <v>1.00880296781381</v>
      </c>
      <c r="BX988" s="1">
        <f t="shared" si="2421"/>
        <v>1.0463630088890057</v>
      </c>
      <c r="BY988" s="1">
        <f t="shared" si="2422"/>
        <v>1.0812936710620069</v>
      </c>
      <c r="BZ988" s="1">
        <f t="shared" si="2423"/>
        <v>1.1134970492162048</v>
      </c>
      <c r="CA988" s="1">
        <f t="shared" si="2424"/>
        <v>1.1429241368728162</v>
      </c>
      <c r="CB988" s="1">
        <f t="shared" si="2425"/>
        <v>1.1695710135999344</v>
      </c>
      <c r="CC988" s="1">
        <f t="shared" si="2426"/>
        <v>1.1934736756176481</v>
      </c>
      <c r="CD988" s="1">
        <f t="shared" si="2427"/>
        <v>1.2147017978771186</v>
      </c>
      <c r="CE988" s="1">
        <f t="shared" si="2428"/>
        <v>1.233351737398015</v>
      </c>
      <c r="CF988" s="1">
        <f t="shared" si="2429"/>
        <v>1.2495390917982645</v>
      </c>
      <c r="CG988" s="1">
        <f t="shared" si="2430"/>
        <v>1.2633911160097642</v>
      </c>
      <c r="CH988" s="1">
        <f t="shared" si="2431"/>
        <v>1.2750392772634516</v>
      </c>
      <c r="CI988" s="1">
        <f t="shared" si="2432"/>
        <v>1.2846121971236084</v>
      </c>
      <c r="CJ988" s="1">
        <f t="shared" si="2433"/>
        <v>1.292229193283398</v>
      </c>
      <c r="CK988" s="1">
        <f t="shared" si="2434"/>
        <v>1.297994596310607</v>
      </c>
      <c r="CL988" s="1">
        <f t="shared" si="2435"/>
        <v>1.3019929802393275</v>
      </c>
      <c r="CM988" s="1">
        <f t="shared" si="2436"/>
        <v>1.3042854126896486</v>
      </c>
      <c r="CN988" s="1">
        <f t="shared" si="2437"/>
        <v>1.304906800975532</v>
      </c>
      <c r="CO988" s="1">
        <f t="shared" si="2438"/>
        <v>1.3038643854164675</v>
      </c>
      <c r="CP988" s="1">
        <f t="shared" si="2439"/>
        <v>1.3011374089767045</v>
      </c>
      <c r="CQ988" s="1">
        <f t="shared" si="2440"/>
        <v>1.2966779719891095</v>
      </c>
      <c r="CR988" s="1">
        <f t="shared" si="2441"/>
        <v>1.2904130603202211</v>
      </c>
      <c r="CS988" s="1">
        <f t="shared" si="2442"/>
        <v>1.2822477131174277</v>
      </c>
      <c r="CT988" s="1">
        <f t="shared" si="2443"/>
        <v>1.2720692707556291</v>
      </c>
      <c r="CU988" s="1">
        <f t="shared" si="2444"/>
        <v>1.2597526138464517</v>
      </c>
      <c r="CV988" s="1">
        <f t="shared" si="2445"/>
        <v>1.2451662700557653</v>
      </c>
      <c r="CW988" s="1">
        <f t="shared" si="2446"/>
        <v>1.2281792277863912</v>
      </c>
      <c r="CX988" s="1">
        <f t="shared" si="2447"/>
        <v>1.2086682562664148</v>
      </c>
      <c r="CY988" s="1">
        <f t="shared" si="2448"/>
        <v>1.1865254928501483</v>
      </c>
      <c r="CZ988" s="1">
        <f t="shared" si="2449"/>
        <v>1.1616660236688721</v>
      </c>
      <c r="DA988" s="1">
        <f t="shared" si="2450"/>
        <v>1.1340351568174272</v>
      </c>
      <c r="DB988" s="1">
        <f t="shared" si="2451"/>
        <v>1.1036150716937476</v>
      </c>
      <c r="DC988" s="1">
        <f t="shared" si="2452"/>
        <v>1.0704305271879484</v>
      </c>
      <c r="DD988" s="1">
        <f t="shared" si="2453"/>
        <v>1.0345533276142314</v>
      </c>
      <c r="DE988" s="1">
        <f t="shared" si="2454"/>
        <v>0.99610527991027054</v>
      </c>
      <c r="DF988" s="1">
        <f t="shared" si="2455"/>
        <v>0.95525942859787083</v>
      </c>
      <c r="DG988" s="1">
        <f t="shared" si="2456"/>
        <v>0.91223942465519614</v>
      </c>
      <c r="DH988" s="1">
        <f t="shared" si="2457"/>
        <v>0.86731696760033894</v>
      </c>
      <c r="DI988" s="1">
        <f t="shared" si="2458"/>
        <v>0.82080735215616096</v>
      </c>
      <c r="DJ988" s="1">
        <f t="shared" si="2459"/>
        <v>0.77306324622169775</v>
      </c>
      <c r="DK988" s="1">
        <f t="shared" si="2460"/>
        <v>0.72446691925475348</v>
      </c>
      <c r="DL988" s="1">
        <f t="shared" si="2461"/>
        <v>0.67542122320743547</v>
      </c>
      <c r="DM988" s="1">
        <f t="shared" si="2462"/>
        <v>0.62633969593249184</v>
      </c>
      <c r="DN988" s="1">
        <f t="shared" si="2463"/>
        <v>0.57763620455052989</v>
      </c>
      <c r="DO988" s="1">
        <f t="shared" si="2464"/>
        <v>0.52971457011880507</v>
      </c>
      <c r="DP988" s="1">
        <f t="shared" si="2465"/>
        <v>0.48295861330157608</v>
      </c>
      <c r="DQ988" s="1">
        <f t="shared" si="2466"/>
        <v>0.43772303375096472</v>
      </c>
      <c r="DR988" s="1">
        <f t="shared" si="2467"/>
        <v>0.39432548560276803</v>
      </c>
      <c r="DS988" s="1">
        <f t="shared" si="2468"/>
        <v>0.35304014161777508</v>
      </c>
      <c r="DT988" s="1">
        <f t="shared" si="2469"/>
        <v>0.31409295416471766</v>
      </c>
      <c r="DU988" s="1">
        <f t="shared" si="2470"/>
        <v>0.27765872846199968</v>
      </c>
      <c r="DV988" s="1">
        <f t="shared" si="2471"/>
        <v>0.24386002866986276</v>
      </c>
      <c r="DW988" s="1">
        <f t="shared" si="2472"/>
        <v>0.21276784679495636</v>
      </c>
      <c r="DX988" s="1">
        <f t="shared" si="2473"/>
        <v>0.18440388352425294</v>
      </c>
      <c r="DY988" s="1">
        <f t="shared" si="2474"/>
        <v>0.15874422356898754</v>
      </c>
      <c r="DZ988" s="1">
        <f t="shared" si="2475"/>
        <v>0.13572413904066793</v>
      </c>
      <c r="EA988" s="1">
        <f t="shared" si="2476"/>
        <v>0.11524372446369933</v>
      </c>
      <c r="EB988" s="1">
        <f t="shared" si="2477"/>
        <v>9.717405640473066E-2</v>
      </c>
      <c r="EC988" s="1">
        <f t="shared" si="2478"/>
        <v>8.136357813391322E-2</v>
      </c>
      <c r="ED988" s="1">
        <f t="shared" si="2479"/>
        <v>6.7644432843088381E-2</v>
      </c>
      <c r="EE988" s="1">
        <f t="shared" si="2480"/>
        <v>5.5838504503929368E-2</v>
      </c>
      <c r="EF988" s="1">
        <f t="shared" si="2481"/>
        <v>4.5762969734521097E-2</v>
      </c>
      <c r="EG988" s="1">
        <f t="shared" si="2482"/>
        <v>3.7235213189716801E-2</v>
      </c>
      <c r="EH988" s="1">
        <f t="shared" si="2483"/>
        <v>3.0077009305007868E-2</v>
      </c>
      <c r="EI988" s="1">
        <f t="shared" si="2484"/>
        <v>2.4117921444810123E-2</v>
      </c>
      <c r="EJ988" s="1">
        <f t="shared" si="2485"/>
        <v>1.9197912994155148E-2</v>
      </c>
      <c r="EK988" s="1">
        <f t="shared" si="2486"/>
        <v>1.5169201777002829E-2</v>
      </c>
      <c r="EL988" s="1">
        <f t="shared" si="2487"/>
        <v>1.189741823352361E-2</v>
      </c>
      <c r="EM988" s="1">
        <f t="shared" si="2488"/>
        <v>9.2621486133093629E-3</v>
      </c>
      <c r="EN988" s="1">
        <f t="shared" si="2489"/>
        <v>7.1569572425148036E-3</v>
      </c>
      <c r="EO988" s="1">
        <f t="shared" si="2490"/>
        <v>5.4889874039228811E-3</v>
      </c>
      <c r="EP988" s="1">
        <f t="shared" si="2491"/>
        <v>4.1782395893660996E-3</v>
      </c>
      <c r="EQ988" s="1">
        <f t="shared" si="2492"/>
        <v>3.1566201100676093E-3</v>
      </c>
      <c r="ER988" s="1">
        <f t="shared" si="2493"/>
        <v>2.3668436163427568E-3</v>
      </c>
      <c r="ES988" s="1">
        <f t="shared" si="2494"/>
        <v>1.7612612658614506E-3</v>
      </c>
      <c r="ET988" s="1">
        <f t="shared" si="2495"/>
        <v>1.3006732234676834E-3</v>
      </c>
      <c r="EU988" s="1">
        <f t="shared" si="2496"/>
        <v>9.531707890349289E-4</v>
      </c>
      <c r="EV988" s="1">
        <f t="shared" si="2497"/>
        <v>6.9304037276668646E-4</v>
      </c>
      <c r="EW988" s="1">
        <f t="shared" si="2498"/>
        <v>4.9974909287358584E-4</v>
      </c>
      <c r="EX988" s="1">
        <f t="shared" si="2499"/>
        <v>3.5701992069217742E-4</v>
      </c>
      <c r="EY988" s="1">
        <f t="shared" si="2500"/>
        <v>2.5199258110620957E-4</v>
      </c>
      <c r="EZ988" s="1">
        <f t="shared" si="2501"/>
        <v>1.7445384314667615E-4</v>
      </c>
      <c r="FA988" s="1">
        <f t="shared" si="2502"/>
        <v>1.1610572251940019E-4</v>
      </c>
      <c r="FB988" s="1">
        <f t="shared" si="2503"/>
        <v>6.9819813218305633E-5</v>
      </c>
      <c r="FC988" s="1">
        <f t="shared" si="2504"/>
        <v>2.8796434358658633E-5</v>
      </c>
      <c r="FD988" s="75">
        <f t="shared" si="2355"/>
        <v>-2.8796434358658633E-5</v>
      </c>
    </row>
    <row r="989" spans="7:160" x14ac:dyDescent="0.35">
      <c r="G989" t="str">
        <f t="shared" si="2351"/>
        <v>Refd, t=4.87</v>
      </c>
      <c r="H989" s="76">
        <f t="shared" si="2352"/>
        <v>4.8699999999999184</v>
      </c>
      <c r="I989" s="1">
        <f t="shared" si="2353"/>
        <v>0</v>
      </c>
      <c r="J989" s="22">
        <f t="shared" si="2354"/>
        <v>4.2766895484485354E-9</v>
      </c>
      <c r="K989" s="1">
        <f t="shared" si="2356"/>
        <v>2.2085292135674163E-8</v>
      </c>
      <c r="L989" s="1">
        <f t="shared" si="2357"/>
        <v>5.6075343668628126E-8</v>
      </c>
      <c r="M989" s="1">
        <f t="shared" si="2358"/>
        <v>1.1758749353585482E-7</v>
      </c>
      <c r="N989" s="1">
        <f t="shared" si="2359"/>
        <v>2.2488447559211557E-7</v>
      </c>
      <c r="O989" s="1">
        <f t="shared" si="2360"/>
        <v>4.0693893787121439E-7</v>
      </c>
      <c r="P989" s="1">
        <f t="shared" si="2361"/>
        <v>7.0908362948998974E-7</v>
      </c>
      <c r="Q989" s="1">
        <f t="shared" si="2362"/>
        <v>1.2013361655115895E-6</v>
      </c>
      <c r="R989" s="1">
        <f t="shared" si="2363"/>
        <v>1.9905153479833177E-6</v>
      </c>
      <c r="S989" s="1">
        <f t="shared" si="2364"/>
        <v>3.2376626412768229E-6</v>
      </c>
      <c r="T989" s="1">
        <f t="shared" si="2365"/>
        <v>5.1827888735422632E-6</v>
      </c>
      <c r="U989" s="1">
        <f t="shared" si="2366"/>
        <v>8.1795999185878353E-6</v>
      </c>
      <c r="V989" s="1">
        <f t="shared" si="2367"/>
        <v>1.2743630465525189E-5</v>
      </c>
      <c r="W989" s="1">
        <f t="shared" si="2368"/>
        <v>1.9618140418436858E-5</v>
      </c>
      <c r="X989" s="1">
        <f t="shared" si="2369"/>
        <v>2.9863202210694165E-5</v>
      </c>
      <c r="Y989" s="1">
        <f t="shared" si="2370"/>
        <v>4.4974612311389167E-5</v>
      </c>
      <c r="Z989" s="1">
        <f t="shared" si="2371"/>
        <v>6.7040558207386234E-5</v>
      </c>
      <c r="AA989" s="1">
        <f t="shared" si="2372"/>
        <v>9.8945297401061211E-5</v>
      </c>
      <c r="AB989" s="1">
        <f t="shared" si="2373"/>
        <v>1.4463035798051448E-4</v>
      </c>
      <c r="AC989" s="1">
        <f t="shared" si="2374"/>
        <v>2.0942481267367889E-4</v>
      </c>
      <c r="AD989" s="1">
        <f t="shared" si="2375"/>
        <v>3.0045682954914037E-4</v>
      </c>
      <c r="AE989" s="1">
        <f t="shared" si="2376"/>
        <v>4.2715874058508107E-4</v>
      </c>
      <c r="AF989" s="1">
        <f t="shared" si="2377"/>
        <v>6.0187703574852047E-4</v>
      </c>
      <c r="AG989" s="1">
        <f t="shared" si="2378"/>
        <v>8.405967018557765E-4</v>
      </c>
      <c r="AH989" s="1">
        <f t="shared" si="2379"/>
        <v>1.1637858936337652E-3</v>
      </c>
      <c r="AI989" s="1">
        <f t="shared" si="2380"/>
        <v>1.5973617822001073E-3</v>
      </c>
      <c r="AJ989" s="1">
        <f t="shared" si="2381"/>
        <v>2.1737713639199663E-3</v>
      </c>
      <c r="AK989" s="1">
        <f t="shared" si="2382"/>
        <v>2.9331719197641061E-3</v>
      </c>
      <c r="AL989" s="1">
        <f t="shared" si="2383"/>
        <v>3.9246847266175026E-3</v>
      </c>
      <c r="AM989" s="1">
        <f t="shared" si="2384"/>
        <v>5.2076827633934656E-3</v>
      </c>
      <c r="AN989" s="1">
        <f t="shared" si="2385"/>
        <v>6.8530589837067727E-3</v>
      </c>
      <c r="AO989" s="1">
        <f t="shared" si="2386"/>
        <v>8.9444069601699733E-3</v>
      </c>
      <c r="AP989" s="1">
        <f t="shared" si="2387"/>
        <v>1.1579031328080599E-2</v>
      </c>
      <c r="AQ989" s="1">
        <f t="shared" si="2388"/>
        <v>1.4868692703601491E-2</v>
      </c>
      <c r="AR989" s="1">
        <f t="shared" si="2389"/>
        <v>1.8939982059235562E-2</v>
      </c>
      <c r="AS989" s="1">
        <f t="shared" si="2390"/>
        <v>2.3934214458829445E-2</v>
      </c>
      <c r="AT989" s="1">
        <f t="shared" si="2391"/>
        <v>3.0006733132955783E-2</v>
      </c>
      <c r="AU989" s="1">
        <f t="shared" si="2392"/>
        <v>3.7325523507449096E-2</v>
      </c>
      <c r="AV989" s="1">
        <f t="shared" si="2393"/>
        <v>4.6069054054446647E-2</v>
      </c>
      <c r="AW989" s="1">
        <f t="shared" si="2394"/>
        <v>5.6423287290149289E-2</v>
      </c>
      <c r="AX989" s="1">
        <f t="shared" si="2395"/>
        <v>6.8577839810848515E-2</v>
      </c>
      <c r="AY989" s="1">
        <f t="shared" si="2396"/>
        <v>8.2721314065798482E-2</v>
      </c>
      <c r="AZ989" s="1">
        <f t="shared" si="2397"/>
        <v>9.9035874880579147E-2</v>
      </c>
      <c r="BA989" s="1">
        <f t="shared" si="2398"/>
        <v>0.11769119797949344</v>
      </c>
      <c r="BB989" s="1">
        <f t="shared" si="2399"/>
        <v>0.13883797255547684</v>
      </c>
      <c r="BC989" s="1">
        <f t="shared" si="2400"/>
        <v>0.16260119136232662</v>
      </c>
      <c r="BD989" s="1">
        <f t="shared" si="2401"/>
        <v>0.18907350560468614</v>
      </c>
      <c r="BE989" s="1">
        <f t="shared" si="2402"/>
        <v>0.21830895385245333</v>
      </c>
      <c r="BF989" s="1">
        <f t="shared" si="2403"/>
        <v>0.25031739049902474</v>
      </c>
      <c r="BG989" s="1">
        <f t="shared" si="2404"/>
        <v>0.28505993691710307</v>
      </c>
      <c r="BH989" s="1">
        <f t="shared" si="2405"/>
        <v>0.32244575561234834</v>
      </c>
      <c r="BI989" s="1">
        <f t="shared" si="2406"/>
        <v>0.362330403960959</v>
      </c>
      <c r="BJ989" s="1">
        <f t="shared" si="2407"/>
        <v>0.40451596079753116</v>
      </c>
      <c r="BK989" s="1">
        <f t="shared" si="2408"/>
        <v>0.44875303910650244</v>
      </c>
      <c r="BL989" s="1">
        <f t="shared" si="2409"/>
        <v>0.49474470580434082</v>
      </c>
      <c r="BM989" s="1">
        <f t="shared" si="2410"/>
        <v>0.54215223076301933</v>
      </c>
      <c r="BN989" s="1">
        <f t="shared" si="2411"/>
        <v>0.59060248832111706</v>
      </c>
      <c r="BO989" s="1">
        <f t="shared" si="2412"/>
        <v>0.639696742357454</v>
      </c>
      <c r="BP989" s="1">
        <f t="shared" si="2413"/>
        <v>0.68902046708741604</v>
      </c>
      <c r="BQ989" s="1">
        <f t="shared" si="2414"/>
        <v>0.73815379576377971</v>
      </c>
      <c r="BR989" s="1">
        <f t="shared" si="2415"/>
        <v>0.78668215275437892</v>
      </c>
      <c r="BS989" s="1">
        <f t="shared" si="2416"/>
        <v>0.83420661362832571</v>
      </c>
      <c r="BT989" s="1">
        <f t="shared" si="2417"/>
        <v>0.88035355355142808</v>
      </c>
      <c r="BU989" s="1">
        <f t="shared" si="2418"/>
        <v>0.92478318510729463</v>
      </c>
      <c r="BV989" s="1">
        <f t="shared" si="2419"/>
        <v>0.96719664939990646</v>
      </c>
      <c r="BW989" s="1">
        <f t="shared" si="2420"/>
        <v>1.0073414041843576</v>
      </c>
      <c r="BX989" s="1">
        <f t="shared" si="2421"/>
        <v>1.0450147439435342</v>
      </c>
      <c r="BY989" s="1">
        <f t="shared" si="2422"/>
        <v>1.080065382844017</v>
      </c>
      <c r="BZ989" s="1">
        <f t="shared" si="2423"/>
        <v>1.1123931259312572</v>
      </c>
      <c r="CA989" s="1">
        <f t="shared" si="2424"/>
        <v>1.1419467408708874</v>
      </c>
      <c r="CB989" s="1">
        <f t="shared" si="2425"/>
        <v>1.1687202171210407</v>
      </c>
      <c r="CC989" s="1">
        <f t="shared" si="2426"/>
        <v>1.1927476580822491</v>
      </c>
      <c r="CD989" s="1">
        <f t="shared" si="2427"/>
        <v>1.2140970925021408</v>
      </c>
      <c r="CE989" s="1">
        <f t="shared" si="2428"/>
        <v>1.2328635137635449</v>
      </c>
      <c r="CF989" s="1">
        <f t="shared" si="2429"/>
        <v>1.2491614606585737</v>
      </c>
      <c r="CG989" s="1">
        <f t="shared" si="2430"/>
        <v>1.2631174430546579</v>
      </c>
      <c r="CH989" s="1">
        <f t="shared" si="2431"/>
        <v>1.2748624935644095</v>
      </c>
      <c r="CI989" s="1">
        <f t="shared" si="2432"/>
        <v>1.284525095485572</v>
      </c>
      <c r="CJ989" s="1">
        <f t="shared" si="2433"/>
        <v>1.2922247014961088</v>
      </c>
      <c r="CK989" s="1">
        <f t="shared" si="2434"/>
        <v>1.2980660201859604</v>
      </c>
      <c r="CL989" s="1">
        <f t="shared" si="2435"/>
        <v>1.3021342111851721</v>
      </c>
      <c r="CM989" s="1">
        <f t="shared" si="2436"/>
        <v>1.3044910962884022</v>
      </c>
      <c r="CN989" s="1">
        <f t="shared" si="2437"/>
        <v>1.3051724645286302</v>
      </c>
      <c r="CO989" s="1">
        <f t="shared" si="2438"/>
        <v>1.3041865236447501</v>
      </c>
      <c r="CP989" s="1">
        <f t="shared" si="2439"/>
        <v>1.3015135280336589</v>
      </c>
      <c r="CQ989" s="1">
        <f t="shared" si="2440"/>
        <v>1.2971065926837768</v>
      </c>
      <c r="CR989" s="1">
        <f t="shared" si="2441"/>
        <v>1.2908936820202301</v>
      </c>
      <c r="CS989" s="1">
        <f t="shared" si="2442"/>
        <v>1.2827807402854079</v>
      </c>
      <c r="CT989" s="1">
        <f t="shared" si="2443"/>
        <v>1.2726559045422814</v>
      </c>
      <c r="CU989" s="1">
        <f t="shared" si="2444"/>
        <v>1.2603947116901688</v>
      </c>
      <c r="CV989" s="1">
        <f t="shared" si="2445"/>
        <v>1.2458661768721375</v>
      </c>
      <c r="CW989" s="1">
        <f t="shared" si="2446"/>
        <v>1.2289395830944068</v>
      </c>
      <c r="CX989" s="1">
        <f t="shared" si="2447"/>
        <v>1.2094917824830462</v>
      </c>
      <c r="CY989" s="1">
        <f t="shared" si="2448"/>
        <v>1.1874147709496161</v>
      </c>
      <c r="CZ989" s="1">
        <f t="shared" si="2449"/>
        <v>1.1626232633752518</v>
      </c>
      <c r="DA989" s="1">
        <f t="shared" si="2450"/>
        <v>1.1350619693835331</v>
      </c>
      <c r="DB989" s="1">
        <f t="shared" si="2451"/>
        <v>1.1047122540052301</v>
      </c>
      <c r="DC989" s="1">
        <f t="shared" si="2452"/>
        <v>1.071597866306764</v>
      </c>
      <c r="DD989" s="1">
        <f t="shared" si="2453"/>
        <v>1.0357894348382892</v>
      </c>
      <c r="DE989" s="1">
        <f t="shared" si="2454"/>
        <v>0.99740746289796944</v>
      </c>
      <c r="DF989" s="1">
        <f t="shared" si="2455"/>
        <v>0.95662360904426291</v>
      </c>
      <c r="DG989" s="1">
        <f t="shared" si="2456"/>
        <v>0.91366010741087322</v>
      </c>
      <c r="DH989" s="1">
        <f t="shared" si="2457"/>
        <v>0.8687872650428925</v>
      </c>
      <c r="DI989" s="1">
        <f t="shared" si="2458"/>
        <v>0.82231906515275399</v>
      </c>
      <c r="DJ989" s="1">
        <f t="shared" si="2459"/>
        <v>0.77460700029770102</v>
      </c>
      <c r="DK989" s="1">
        <f t="shared" si="2460"/>
        <v>0.72603235177764613</v>
      </c>
      <c r="DL989" s="1">
        <f t="shared" si="2461"/>
        <v>0.67699721469594032</v>
      </c>
      <c r="DM989" s="1">
        <f t="shared" si="2462"/>
        <v>0.62791463619926657</v>
      </c>
      <c r="DN989" s="1">
        <f t="shared" si="2463"/>
        <v>0.5791982824589782</v>
      </c>
      <c r="DO989" s="1">
        <f t="shared" si="2464"/>
        <v>0.53125207442602596</v>
      </c>
      <c r="DP989" s="1">
        <f t="shared" si="2465"/>
        <v>0.4844602314709292</v>
      </c>
      <c r="DQ989" s="1">
        <f t="shared" si="2466"/>
        <v>0.43917813579584003</v>
      </c>
      <c r="DR989" s="1">
        <f t="shared" si="2467"/>
        <v>0.39572438095606555</v>
      </c>
      <c r="DS989" s="1">
        <f t="shared" si="2468"/>
        <v>0.35437429863996389</v>
      </c>
      <c r="DT989" s="1">
        <f t="shared" si="2469"/>
        <v>0.31535517408684832</v>
      </c>
      <c r="DU989" s="1">
        <f t="shared" si="2470"/>
        <v>0.27884326814847538</v>
      </c>
      <c r="DV989" s="1">
        <f t="shared" si="2471"/>
        <v>0.24496266939356567</v>
      </c>
      <c r="DW989" s="1">
        <f t="shared" si="2472"/>
        <v>0.2137859090499033</v>
      </c>
      <c r="DX989" s="1">
        <f t="shared" si="2473"/>
        <v>0.18533619057123135</v>
      </c>
      <c r="DY989" s="1">
        <f t="shared" si="2474"/>
        <v>0.15959101875301021</v>
      </c>
      <c r="DZ989" s="1">
        <f t="shared" si="2475"/>
        <v>0.13648696380556513</v>
      </c>
      <c r="EA989" s="1">
        <f t="shared" si="2476"/>
        <v>0.11592526533150545</v>
      </c>
      <c r="EB989" s="1">
        <f t="shared" si="2477"/>
        <v>9.7777969945022053E-2</v>
      </c>
      <c r="EC989" s="1">
        <f t="shared" si="2478"/>
        <v>8.1894303126096149E-2</v>
      </c>
      <c r="ED989" s="1">
        <f t="shared" si="2479"/>
        <v>6.8106998479205511E-2</v>
      </c>
      <c r="EE989" s="1">
        <f t="shared" si="2480"/>
        <v>5.6238342670616573E-2</v>
      </c>
      <c r="EF989" s="1">
        <f t="shared" si="2481"/>
        <v>4.6105738253515806E-2</v>
      </c>
      <c r="EG989" s="1">
        <f t="shared" si="2482"/>
        <v>3.752663550260181E-2</v>
      </c>
      <c r="EH989" s="1">
        <f t="shared" si="2483"/>
        <v>3.0322734577426225E-2</v>
      </c>
      <c r="EI989" s="1">
        <f t="shared" si="2484"/>
        <v>2.4323407548449975E-2</v>
      </c>
      <c r="EJ989" s="1">
        <f t="shared" si="2485"/>
        <v>1.9368333396563013E-2</v>
      </c>
      <c r="EK989" s="1">
        <f t="shared" si="2486"/>
        <v>1.5309376104670791E-2</v>
      </c>
      <c r="EL989" s="1">
        <f t="shared" si="2487"/>
        <v>1.2011765224681505E-2</v>
      </c>
      <c r="EM989" s="1">
        <f t="shared" si="2488"/>
        <v>9.3546593721009486E-3</v>
      </c>
      <c r="EN989" s="1">
        <f t="shared" si="2489"/>
        <v>7.231186152760906E-3</v>
      </c>
      <c r="EO989" s="1">
        <f t="shared" si="2490"/>
        <v>5.5480577470128859E-3</v>
      </c>
      <c r="EP989" s="1">
        <f t="shared" si="2491"/>
        <v>4.2248608111626887E-3</v>
      </c>
      <c r="EQ989" s="1">
        <f t="shared" si="2492"/>
        <v>3.1931137604175324E-3</v>
      </c>
      <c r="ER989" s="1">
        <f t="shared" si="2493"/>
        <v>2.3951752007856887E-3</v>
      </c>
      <c r="ES989" s="1">
        <f t="shared" si="2494"/>
        <v>1.7830755597766598E-3</v>
      </c>
      <c r="ET989" s="1">
        <f t="shared" si="2495"/>
        <v>1.3173309629978787E-3</v>
      </c>
      <c r="EU989" s="1">
        <f t="shared" si="2496"/>
        <v>9.6578503289106383E-4</v>
      </c>
      <c r="EV989" s="1">
        <f t="shared" si="2497"/>
        <v>7.0251119085314748E-4</v>
      </c>
      <c r="EW989" s="1">
        <f t="shared" si="2498"/>
        <v>5.0679555170779315E-4</v>
      </c>
      <c r="EX989" s="1">
        <f t="shared" si="2499"/>
        <v>3.622085738739284E-4</v>
      </c>
      <c r="EY989" s="1">
        <f t="shared" si="2500"/>
        <v>2.5576180633971263E-4</v>
      </c>
      <c r="EZ989" s="1">
        <f t="shared" si="2501"/>
        <v>1.7713336002265982E-4</v>
      </c>
      <c r="FA989" s="1">
        <f t="shared" si="2502"/>
        <v>1.179304287937859E-4</v>
      </c>
      <c r="FB989" s="1">
        <f t="shared" si="2503"/>
        <v>7.0936620538411766E-5</v>
      </c>
      <c r="FC989" s="1">
        <f t="shared" si="2504"/>
        <v>2.9261961100920501E-5</v>
      </c>
      <c r="FD989" s="75">
        <f t="shared" si="2355"/>
        <v>-2.9261961100920501E-5</v>
      </c>
    </row>
    <row r="990" spans="7:160" x14ac:dyDescent="0.35">
      <c r="G990" t="str">
        <f t="shared" si="2351"/>
        <v>Refd, t=4.87</v>
      </c>
      <c r="H990" s="76">
        <f t="shared" si="2352"/>
        <v>4.8749999999999183</v>
      </c>
      <c r="I990" s="1">
        <f t="shared" si="2353"/>
        <v>0</v>
      </c>
      <c r="J990" s="22">
        <f t="shared" si="2354"/>
        <v>4.2302022744037575E-9</v>
      </c>
      <c r="K990" s="1">
        <f t="shared" si="2356"/>
        <v>2.1845342321215717E-8</v>
      </c>
      <c r="L990" s="1">
        <f t="shared" si="2357"/>
        <v>5.5466745579365253E-8</v>
      </c>
      <c r="M990" s="1">
        <f t="shared" si="2358"/>
        <v>1.163133410580077E-7</v>
      </c>
      <c r="N990" s="1">
        <f t="shared" si="2359"/>
        <v>2.2245291505850252E-7</v>
      </c>
      <c r="O990" s="1">
        <f t="shared" si="2360"/>
        <v>4.0255073435197986E-7</v>
      </c>
      <c r="P990" s="1">
        <f t="shared" si="2361"/>
        <v>7.0146186068713092E-7</v>
      </c>
      <c r="Q990" s="1">
        <f t="shared" si="2362"/>
        <v>1.1884716267042422E-6</v>
      </c>
      <c r="R990" s="1">
        <f t="shared" si="2363"/>
        <v>1.9692908210454103E-6</v>
      </c>
      <c r="S990" s="1">
        <f t="shared" si="2364"/>
        <v>3.2033053876145369E-6</v>
      </c>
      <c r="T990" s="1">
        <f t="shared" si="2365"/>
        <v>5.1280828044801296E-6</v>
      </c>
      <c r="U990" s="1">
        <f t="shared" si="2366"/>
        <v>8.0937661041640789E-6</v>
      </c>
      <c r="V990" s="1">
        <f t="shared" si="2367"/>
        <v>1.2610756241539987E-5</v>
      </c>
      <c r="W990" s="1">
        <f t="shared" si="2368"/>
        <v>1.9415002779526886E-5</v>
      </c>
      <c r="X990" s="1">
        <f t="shared" si="2369"/>
        <v>2.9556290181734124E-5</v>
      </c>
      <c r="Y990" s="1">
        <f t="shared" si="2370"/>
        <v>4.4516105821682938E-5</v>
      </c>
      <c r="Z990" s="1">
        <f t="shared" si="2371"/>
        <v>6.6362968641066783E-5</v>
      </c>
      <c r="AA990" s="1">
        <f t="shared" si="2372"/>
        <v>9.7954419456458341E-5</v>
      </c>
      <c r="AB990" s="1">
        <f t="shared" si="2373"/>
        <v>1.4319612701826703E-4</v>
      </c>
      <c r="AC990" s="1">
        <f t="shared" si="2374"/>
        <v>2.0736961119150791E-4</v>
      </c>
      <c r="AD990" s="1">
        <f t="shared" si="2375"/>
        <v>2.9754074736389094E-4</v>
      </c>
      <c r="AE990" s="1">
        <f t="shared" si="2376"/>
        <v>4.2306127414527768E-4</v>
      </c>
      <c r="AF990" s="1">
        <f t="shared" si="2377"/>
        <v>5.9617472291873875E-4</v>
      </c>
      <c r="AG990" s="1">
        <f t="shared" si="2378"/>
        <v>8.3273624112190536E-4</v>
      </c>
      <c r="AH990" s="1">
        <f t="shared" si="2379"/>
        <v>1.1530524034071182E-3</v>
      </c>
      <c r="AI990" s="1">
        <f t="shared" si="2380"/>
        <v>1.5828420290292938E-3</v>
      </c>
      <c r="AJ990" s="1">
        <f t="shared" si="2381"/>
        <v>2.1543120387520409E-3</v>
      </c>
      <c r="AK990" s="1">
        <f t="shared" si="2382"/>
        <v>2.9073333765798027E-3</v>
      </c>
      <c r="AL990" s="1">
        <f t="shared" si="2383"/>
        <v>3.8906910203691724E-3</v>
      </c>
      <c r="AM990" s="1">
        <f t="shared" si="2384"/>
        <v>5.1633693296441784E-3</v>
      </c>
      <c r="AN990" s="1">
        <f t="shared" si="2385"/>
        <v>6.7958198770725438E-3</v>
      </c>
      <c r="AO990" s="1">
        <f t="shared" si="2386"/>
        <v>8.8711441882991272E-3</v>
      </c>
      <c r="AP990" s="1">
        <f t="shared" si="2387"/>
        <v>1.1486109446559698E-2</v>
      </c>
      <c r="AQ990" s="1">
        <f t="shared" si="2388"/>
        <v>1.4751902427409539E-2</v>
      </c>
      <c r="AR990" s="1">
        <f t="shared" si="2389"/>
        <v>1.879451714052488E-2</v>
      </c>
      <c r="AS990" s="1">
        <f t="shared" si="2390"/>
        <v>2.3754666413856231E-2</v>
      </c>
      <c r="AT990" s="1">
        <f t="shared" si="2391"/>
        <v>2.9787108504885161E-2</v>
      </c>
      <c r="AU990" s="1">
        <f t="shared" si="2392"/>
        <v>3.7059288161353274E-2</v>
      </c>
      <c r="AV990" s="1">
        <f t="shared" si="2393"/>
        <v>4.5749208460825135E-2</v>
      </c>
      <c r="AW990" s="1">
        <f t="shared" si="2394"/>
        <v>5.6042475825997064E-2</v>
      </c>
      <c r="AX990" s="1">
        <f t="shared" si="2395"/>
        <v>6.812849578005449E-2</v>
      </c>
      <c r="AY990" s="1">
        <f t="shared" si="2396"/>
        <v>8.2195840432513823E-2</v>
      </c>
      <c r="AZ990" s="1">
        <f t="shared" si="2397"/>
        <v>9.8426858675484286E-2</v>
      </c>
      <c r="BA990" s="1">
        <f t="shared" si="2398"/>
        <v>0.11699165407299537</v>
      </c>
      <c r="BB990" s="1">
        <f t="shared" si="2399"/>
        <v>0.13804161012337554</v>
      </c>
      <c r="BC990" s="1">
        <f t="shared" si="2400"/>
        <v>0.16170269405831833</v>
      </c>
      <c r="BD990" s="1">
        <f t="shared" si="2401"/>
        <v>0.1880688143805154</v>
      </c>
      <c r="BE990" s="1">
        <f t="shared" si="2402"/>
        <v>0.21719553971768535</v>
      </c>
      <c r="BF990" s="1">
        <f t="shared" si="2403"/>
        <v>0.24909450346598372</v>
      </c>
      <c r="BG990" s="1">
        <f t="shared" si="2404"/>
        <v>0.28372881708333908</v>
      </c>
      <c r="BH990" s="1">
        <f t="shared" si="2405"/>
        <v>0.32100979290006687</v>
      </c>
      <c r="BI990" s="1">
        <f t="shared" si="2406"/>
        <v>0.36079523450882084</v>
      </c>
      <c r="BJ990" s="1">
        <f t="shared" si="2407"/>
        <v>0.40288949036507765</v>
      </c>
      <c r="BK990" s="1">
        <f t="shared" si="2408"/>
        <v>0.44704538701194829</v>
      </c>
      <c r="BL990" s="1">
        <f t="shared" si="2409"/>
        <v>0.49296806670841542</v>
      </c>
      <c r="BM990" s="1">
        <f t="shared" si="2410"/>
        <v>0.54032065580909561</v>
      </c>
      <c r="BN990" s="1">
        <f t="shared" si="2411"/>
        <v>0.58873159147353815</v>
      </c>
      <c r="BO990" s="1">
        <f t="shared" si="2412"/>
        <v>0.63780334194982358</v>
      </c>
      <c r="BP990" s="1">
        <f t="shared" si="2413"/>
        <v>0.68712217630500105</v>
      </c>
      <c r="BQ990" s="1">
        <f t="shared" si="2414"/>
        <v>0.73626857876933993</v>
      </c>
      <c r="BR990" s="1">
        <f t="shared" si="2415"/>
        <v>0.7848278652048486</v>
      </c>
      <c r="BS990" s="1">
        <f t="shared" si="2416"/>
        <v>0.83240054727071655</v>
      </c>
      <c r="BT990" s="1">
        <f t="shared" si="2417"/>
        <v>0.87861200436323339</v>
      </c>
      <c r="BU990" s="1">
        <f t="shared" si="2418"/>
        <v>0.92312106308172415</v>
      </c>
      <c r="BV990" s="1">
        <f t="shared" si="2419"/>
        <v>0.96562714567811925</v>
      </c>
      <c r="BW990" s="1">
        <f t="shared" si="2420"/>
        <v>1.0058757279900463</v>
      </c>
      <c r="BX990" s="1">
        <f t="shared" si="2421"/>
        <v>1.0436619379227976</v>
      </c>
      <c r="BY990" s="1">
        <f t="shared" si="2422"/>
        <v>1.0788322212346189</v>
      </c>
      <c r="BZ990" s="1">
        <f t="shared" si="2423"/>
        <v>1.1112840957705368</v>
      </c>
      <c r="CA990" s="1">
        <f t="shared" si="2424"/>
        <v>1.140964102477549</v>
      </c>
      <c r="CB990" s="1">
        <f t="shared" si="2425"/>
        <v>1.167864136593584</v>
      </c>
      <c r="CC990" s="1">
        <f t="shared" si="2426"/>
        <v>1.1920164017329069</v>
      </c>
      <c r="CD990" s="1">
        <f t="shared" si="2427"/>
        <v>1.2134872711113205</v>
      </c>
      <c r="CE990" s="1">
        <f t="shared" si="2428"/>
        <v>1.2323703633470182</v>
      </c>
      <c r="CF990" s="1">
        <f t="shared" si="2429"/>
        <v>1.248779146070613</v>
      </c>
      <c r="CG990" s="1">
        <f t="shared" si="2430"/>
        <v>1.2628393711272599</v>
      </c>
      <c r="CH990" s="1">
        <f t="shared" si="2431"/>
        <v>1.274681623480465</v>
      </c>
      <c r="CI990" s="1">
        <f t="shared" si="2432"/>
        <v>1.2844342355459293</v>
      </c>
      <c r="CJ990" s="1">
        <f t="shared" si="2433"/>
        <v>1.2922167831966891</v>
      </c>
      <c r="CK990" s="1">
        <f t="shared" si="2434"/>
        <v>1.2981343424045584</v>
      </c>
      <c r="CL990" s="1">
        <f t="shared" si="2435"/>
        <v>1.3022726491397707</v>
      </c>
      <c r="CM990" s="1">
        <f t="shared" si="2436"/>
        <v>1.3046942716513039</v>
      </c>
      <c r="CN990" s="1">
        <f t="shared" si="2437"/>
        <v>1.3054358745827204</v>
      </c>
      <c r="CO990" s="1">
        <f t="shared" si="2438"/>
        <v>1.3045066286098115</v>
      </c>
      <c r="CP990" s="1">
        <f t="shared" si="2439"/>
        <v>1.3018877966713842</v>
      </c>
      <c r="CQ990" s="1">
        <f t="shared" si="2440"/>
        <v>1.2975335070436209</v>
      </c>
      <c r="CR990" s="1">
        <f t="shared" si="2441"/>
        <v>1.2913727027738859</v>
      </c>
      <c r="CS990" s="1">
        <f t="shared" si="2442"/>
        <v>1.2833122345897188</v>
      </c>
      <c r="CT990" s="1">
        <f t="shared" si="2443"/>
        <v>1.2732410388463973</v>
      </c>
      <c r="CU990" s="1">
        <f t="shared" si="2444"/>
        <v>1.2610353124318874</v>
      </c>
      <c r="CV990" s="1">
        <f t="shared" si="2445"/>
        <v>1.2465645626411865</v>
      </c>
      <c r="CW990" s="1">
        <f t="shared" si="2446"/>
        <v>1.2296983726008144</v>
      </c>
      <c r="CX990" s="1">
        <f t="shared" si="2447"/>
        <v>1.2103136835490409</v>
      </c>
      <c r="CY990" s="1">
        <f t="shared" si="2448"/>
        <v>1.1883023567031701</v>
      </c>
      <c r="CZ990" s="1">
        <f t="shared" si="2449"/>
        <v>1.1635787427916782</v>
      </c>
      <c r="DA990" s="1">
        <f t="shared" si="2450"/>
        <v>1.1360869602036925</v>
      </c>
      <c r="DB990" s="1">
        <f t="shared" si="2451"/>
        <v>1.1058075667456615</v>
      </c>
      <c r="DC990" s="1">
        <f t="shared" si="2452"/>
        <v>1.0727633084564645</v>
      </c>
      <c r="DD990" s="1">
        <f t="shared" si="2453"/>
        <v>1.0370236443073568</v>
      </c>
      <c r="DE990" s="1">
        <f t="shared" si="2454"/>
        <v>0.99870777926646936</v>
      </c>
      <c r="DF990" s="1">
        <f t="shared" si="2455"/>
        <v>0.95798599011166297</v>
      </c>
      <c r="DG990" s="1">
        <f t="shared" si="2456"/>
        <v>0.91507909696639433</v>
      </c>
      <c r="DH990" s="1">
        <f t="shared" si="2457"/>
        <v>0.87025601571184352</v>
      </c>
      <c r="DI990" s="1">
        <f t="shared" si="2458"/>
        <v>0.82382941771742091</v>
      </c>
      <c r="DJ990" s="1">
        <f t="shared" si="2459"/>
        <v>0.77614961817991368</v>
      </c>
      <c r="DK990" s="1">
        <f t="shared" si="2460"/>
        <v>0.72759690657251008</v>
      </c>
      <c r="DL990" s="1">
        <f t="shared" si="2461"/>
        <v>0.67857261595003227</v>
      </c>
      <c r="DM990" s="1">
        <f t="shared" si="2462"/>
        <v>0.62948929622228167</v>
      </c>
      <c r="DN990" s="1">
        <f t="shared" si="2463"/>
        <v>0.58076040502156856</v>
      </c>
      <c r="DO990" s="1">
        <f t="shared" si="2464"/>
        <v>0.53278995487412584</v>
      </c>
      <c r="DP990" s="1">
        <f t="shared" si="2465"/>
        <v>0.48596255517992737</v>
      </c>
      <c r="DQ990" s="1">
        <f t="shared" si="2466"/>
        <v>0.44063426204455142</v>
      </c>
      <c r="DR990" s="1">
        <f t="shared" si="2467"/>
        <v>0.39712460021035634</v>
      </c>
      <c r="DS990" s="1">
        <f t="shared" si="2468"/>
        <v>0.3557100528315551</v>
      </c>
      <c r="DT990" s="1">
        <f t="shared" si="2469"/>
        <v>0.31661923163570321</v>
      </c>
      <c r="DU990" s="1">
        <f t="shared" si="2470"/>
        <v>0.28002984804862313</v>
      </c>
      <c r="DV990" s="1">
        <f t="shared" si="2471"/>
        <v>0.24606751147787398</v>
      </c>
      <c r="DW990" s="1">
        <f t="shared" si="2472"/>
        <v>0.21480629037538376</v>
      </c>
      <c r="DX990" s="1">
        <f t="shared" si="2473"/>
        <v>0.18627089053611784</v>
      </c>
      <c r="DY990" s="1">
        <f t="shared" si="2474"/>
        <v>0.16044023790525894</v>
      </c>
      <c r="DZ990" s="1">
        <f t="shared" si="2475"/>
        <v>0.13725220319886458</v>
      </c>
      <c r="EA990" s="1">
        <f t="shared" si="2476"/>
        <v>0.11660917464105046</v>
      </c>
      <c r="EB990" s="1">
        <f t="shared" si="2477"/>
        <v>9.8384173329190597E-2</v>
      </c>
      <c r="EC990" s="1">
        <f t="shared" si="2478"/>
        <v>8.2427212015529952E-2</v>
      </c>
      <c r="ED990" s="1">
        <f t="shared" si="2479"/>
        <v>6.8571620136634592E-2</v>
      </c>
      <c r="EE990" s="1">
        <f t="shared" si="2480"/>
        <v>5.6640092571613253E-2</v>
      </c>
      <c r="EF990" s="1">
        <f t="shared" si="2481"/>
        <v>4.6450263192439126E-2</v>
      </c>
      <c r="EG990" s="1">
        <f t="shared" si="2482"/>
        <v>3.781965294442606E-2</v>
      </c>
      <c r="EH990" s="1">
        <f t="shared" si="2483"/>
        <v>3.0569892272345894E-2</v>
      </c>
      <c r="EI990" s="1">
        <f t="shared" si="2484"/>
        <v>2.4530165912335061E-2</v>
      </c>
      <c r="EJ990" s="1">
        <f t="shared" si="2485"/>
        <v>1.9539871731947458E-2</v>
      </c>
      <c r="EK990" s="1">
        <f t="shared" si="2486"/>
        <v>1.5450522469401401E-2</v>
      </c>
      <c r="EL990" s="1">
        <f t="shared" si="2487"/>
        <v>1.2126948701235934E-2</v>
      </c>
      <c r="EM990" s="1">
        <f t="shared" si="2488"/>
        <v>9.4478826792617227E-3</v>
      </c>
      <c r="EN990" s="1">
        <f t="shared" si="2489"/>
        <v>7.3060159805216057E-3</v>
      </c>
      <c r="EO990" s="1">
        <f t="shared" si="2490"/>
        <v>5.6076298744690209E-3</v>
      </c>
      <c r="EP990" s="1">
        <f t="shared" si="2491"/>
        <v>4.271896960428144E-3</v>
      </c>
      <c r="EQ990" s="1">
        <f t="shared" si="2492"/>
        <v>3.2299472120688407E-3</v>
      </c>
      <c r="ER990" s="1">
        <f t="shared" si="2493"/>
        <v>2.4237824071555582E-3</v>
      </c>
      <c r="ES990" s="1">
        <f t="shared" si="2494"/>
        <v>1.805111299069254E-3</v>
      </c>
      <c r="ET990" s="1">
        <f t="shared" si="2495"/>
        <v>1.3341649384729897E-3</v>
      </c>
      <c r="EU990" s="1">
        <f t="shared" si="2496"/>
        <v>9.7853819935361818E-4</v>
      </c>
      <c r="EV990" s="1">
        <f t="shared" si="2497"/>
        <v>7.1209045158223099E-4</v>
      </c>
      <c r="EW990" s="1">
        <f t="shared" si="2498"/>
        <v>5.1392578260672187E-4</v>
      </c>
      <c r="EX990" s="1">
        <f t="shared" si="2499"/>
        <v>3.6746116971602424E-4</v>
      </c>
      <c r="EY990" s="1">
        <f t="shared" si="2500"/>
        <v>2.5957907682631301E-4</v>
      </c>
      <c r="EZ990" s="1">
        <f t="shared" si="2501"/>
        <v>1.7984809495615861E-4</v>
      </c>
      <c r="FA990" s="1">
        <f t="shared" si="2502"/>
        <v>1.1977975276796548E-4</v>
      </c>
      <c r="FB990" s="1">
        <f t="shared" si="2503"/>
        <v>7.2068796279092646E-5</v>
      </c>
      <c r="FC990" s="1">
        <f t="shared" si="2504"/>
        <v>2.973396982894655E-5</v>
      </c>
      <c r="FD990" s="75">
        <f t="shared" si="2355"/>
        <v>-2.973396982894655E-5</v>
      </c>
    </row>
    <row r="991" spans="7:160" x14ac:dyDescent="0.35">
      <c r="G991" t="str">
        <f t="shared" si="2351"/>
        <v>Refd, t=4.88</v>
      </c>
      <c r="H991" s="76">
        <f t="shared" si="2352"/>
        <v>4.8799999999999182</v>
      </c>
      <c r="I991" s="1">
        <f t="shared" si="2353"/>
        <v>0</v>
      </c>
      <c r="J991" s="22">
        <f t="shared" si="2354"/>
        <v>4.1842261080648717E-9</v>
      </c>
      <c r="K991" s="1">
        <f t="shared" si="2356"/>
        <v>2.1608029373654708E-8</v>
      </c>
      <c r="L991" s="1">
        <f t="shared" si="2357"/>
        <v>5.4864828407517563E-8</v>
      </c>
      <c r="M991" s="1">
        <f t="shared" si="2358"/>
        <v>1.1505315297006487E-7</v>
      </c>
      <c r="N991" s="1">
        <f t="shared" si="2359"/>
        <v>2.2004794586650991E-7</v>
      </c>
      <c r="O991" s="1">
        <f t="shared" si="2360"/>
        <v>3.9821038914493226E-7</v>
      </c>
      <c r="P991" s="1">
        <f t="shared" si="2361"/>
        <v>6.9392294391734562E-7</v>
      </c>
      <c r="Q991" s="1">
        <f t="shared" si="2362"/>
        <v>1.1757463969349569E-6</v>
      </c>
      <c r="R991" s="1">
        <f t="shared" si="2363"/>
        <v>1.9482951279407295E-6</v>
      </c>
      <c r="S991" s="1">
        <f t="shared" si="2364"/>
        <v>3.1693167335416635E-6</v>
      </c>
      <c r="T991" s="1">
        <f t="shared" si="2365"/>
        <v>5.0739604220202329E-6</v>
      </c>
      <c r="U991" s="1">
        <f t="shared" si="2366"/>
        <v>8.0088425375906428E-6</v>
      </c>
      <c r="V991" s="1">
        <f t="shared" si="2367"/>
        <v>1.2479281743196795E-5</v>
      </c>
      <c r="W991" s="1">
        <f t="shared" si="2368"/>
        <v>1.9213989515586257E-5</v>
      </c>
      <c r="X991" s="1">
        <f t="shared" si="2369"/>
        <v>2.925256252527781E-5</v>
      </c>
      <c r="Y991" s="1">
        <f t="shared" si="2370"/>
        <v>4.4062316129960675E-5</v>
      </c>
      <c r="Z991" s="1">
        <f t="shared" si="2371"/>
        <v>6.569228583264223E-5</v>
      </c>
      <c r="AA991" s="1">
        <f t="shared" si="2372"/>
        <v>9.6973542380688778E-5</v>
      </c>
      <c r="AB991" s="1">
        <f t="shared" si="2373"/>
        <v>1.4177621927354621E-4</v>
      </c>
      <c r="AC991" s="1">
        <f t="shared" si="2374"/>
        <v>2.0533470346283892E-4</v>
      </c>
      <c r="AD991" s="1">
        <f t="shared" si="2375"/>
        <v>2.9465311401608588E-4</v>
      </c>
      <c r="AE991" s="1">
        <f t="shared" si="2376"/>
        <v>4.1900327106055555E-4</v>
      </c>
      <c r="AF991" s="1">
        <f t="shared" si="2377"/>
        <v>5.9052658349944534E-4</v>
      </c>
      <c r="AG991" s="1">
        <f t="shared" si="2378"/>
        <v>8.2494937852818206E-4</v>
      </c>
      <c r="AH991" s="1">
        <f t="shared" si="2379"/>
        <v>1.1424178718381856E-3</v>
      </c>
      <c r="AI991" s="1">
        <f t="shared" si="2380"/>
        <v>1.5684539674397024E-3</v>
      </c>
      <c r="AJ991" s="1">
        <f t="shared" si="2381"/>
        <v>2.1350261676416735E-3</v>
      </c>
      <c r="AK991" s="1">
        <f t="shared" si="2382"/>
        <v>2.881720950143309E-3</v>
      </c>
      <c r="AL991" s="1">
        <f t="shared" si="2383"/>
        <v>3.8569890550714642E-3</v>
      </c>
      <c r="AM991" s="1">
        <f t="shared" si="2384"/>
        <v>5.1194284319030139E-3</v>
      </c>
      <c r="AN991" s="1">
        <f t="shared" si="2385"/>
        <v>6.7390515638905057E-3</v>
      </c>
      <c r="AO991" s="1">
        <f t="shared" si="2386"/>
        <v>8.7984702115205763E-3</v>
      </c>
      <c r="AP991" s="1">
        <f t="shared" si="2387"/>
        <v>1.1393916258522353E-2</v>
      </c>
      <c r="AQ991" s="1">
        <f t="shared" si="2388"/>
        <v>1.4636004516192142E-2</v>
      </c>
      <c r="AR991" s="1">
        <f t="shared" si="2389"/>
        <v>1.8650133459612795E-2</v>
      </c>
      <c r="AS991" s="1">
        <f t="shared" si="2390"/>
        <v>2.357641446924193E-2</v>
      </c>
      <c r="AT991" s="1">
        <f t="shared" si="2391"/>
        <v>2.9569020774631801E-2</v>
      </c>
      <c r="AU991" s="1">
        <f t="shared" si="2392"/>
        <v>3.6794855343364165E-2</v>
      </c>
      <c r="AV991" s="1">
        <f t="shared" si="2393"/>
        <v>4.5431453518473316E-2</v>
      </c>
      <c r="AW991" s="1">
        <f t="shared" si="2394"/>
        <v>5.566406189008942E-2</v>
      </c>
      <c r="AX991" s="1">
        <f t="shared" si="2395"/>
        <v>6.7681869655802127E-2</v>
      </c>
      <c r="AY991" s="1">
        <f t="shared" si="2396"/>
        <v>8.1673411769564913E-2</v>
      </c>
      <c r="AZ991" s="1">
        <f t="shared" si="2397"/>
        <v>9.782121284148039E-2</v>
      </c>
      <c r="BA991" s="1">
        <f t="shared" si="2398"/>
        <v>0.11629579451825652</v>
      </c>
      <c r="BB991" s="1">
        <f t="shared" si="2399"/>
        <v>0.13724922366411124</v>
      </c>
      <c r="BC991" s="1">
        <f t="shared" si="2400"/>
        <v>0.160808430196586</v>
      </c>
      <c r="BD991" s="1">
        <f t="shared" si="2401"/>
        <v>0.18706856770009658</v>
      </c>
      <c r="BE991" s="1">
        <f t="shared" si="2402"/>
        <v>0.2160867227325417</v>
      </c>
      <c r="BF991" s="1">
        <f t="shared" si="2403"/>
        <v>0.24787629622965379</v>
      </c>
      <c r="BG991" s="1">
        <f t="shared" si="2404"/>
        <v>0.28240237954510439</v>
      </c>
      <c r="BH991" s="1">
        <f t="shared" si="2405"/>
        <v>0.31957842652546692</v>
      </c>
      <c r="BI991" s="1">
        <f t="shared" si="2406"/>
        <v>0.35926448111900916</v>
      </c>
      <c r="BJ991" s="1">
        <f t="shared" si="2407"/>
        <v>0.40126715847436395</v>
      </c>
      <c r="BK991" s="1">
        <f t="shared" si="2408"/>
        <v>0.4453414990656035</v>
      </c>
      <c r="BL991" s="1">
        <f t="shared" si="2409"/>
        <v>0.49119472438247258</v>
      </c>
      <c r="BM991" s="1">
        <f t="shared" si="2410"/>
        <v>0.53849182470764745</v>
      </c>
      <c r="BN991" s="1">
        <f t="shared" si="2411"/>
        <v>0.5868628108778593</v>
      </c>
      <c r="BO991" s="1">
        <f t="shared" si="2412"/>
        <v>0.63591136944323834</v>
      </c>
      <c r="BP991" s="1">
        <f t="shared" si="2413"/>
        <v>0.68522458082273952</v>
      </c>
      <c r="BQ991" s="1">
        <f t="shared" si="2414"/>
        <v>0.73438329863339791</v>
      </c>
      <c r="BR991" s="1">
        <f t="shared" si="2415"/>
        <v>0.78297274977861975</v>
      </c>
      <c r="BS991" s="1">
        <f t="shared" si="2416"/>
        <v>0.83059290185414125</v>
      </c>
      <c r="BT991" s="1">
        <f t="shared" si="2417"/>
        <v>0.87686815777614024</v>
      </c>
      <c r="BU991" s="1">
        <f t="shared" si="2418"/>
        <v>0.92145597606924967</v>
      </c>
      <c r="BV991" s="1">
        <f t="shared" si="2419"/>
        <v>0.96405407592228221</v>
      </c>
      <c r="BW991" s="1">
        <f t="shared" si="2420"/>
        <v>1.0044059643066445</v>
      </c>
      <c r="BX991" s="1">
        <f t="shared" si="2421"/>
        <v>1.0423046124027808</v>
      </c>
      <c r="BY991" s="1">
        <f t="shared" si="2422"/>
        <v>1.0775942039310349</v>
      </c>
      <c r="BZ991" s="1">
        <f t="shared" si="2423"/>
        <v>1.1101699723253515</v>
      </c>
      <c r="CA991" s="1">
        <f t="shared" si="2424"/>
        <v>1.1399762311039585</v>
      </c>
      <c r="CB991" s="1">
        <f t="shared" si="2425"/>
        <v>1.1670027773207166</v>
      </c>
      <c r="CC991" s="1">
        <f t="shared" si="2426"/>
        <v>1.1912799079700427</v>
      </c>
      <c r="CD991" s="1">
        <f t="shared" si="2427"/>
        <v>1.2128723315220813</v>
      </c>
      <c r="CE991" s="1">
        <f t="shared" si="2428"/>
        <v>1.2318722807944884</v>
      </c>
      <c r="CF991" s="1">
        <f t="shared" si="2429"/>
        <v>1.2483921399877902</v>
      </c>
      <c r="CG991" s="1">
        <f t="shared" si="2430"/>
        <v>1.2625568900087409</v>
      </c>
      <c r="CH991" s="1">
        <f t="shared" si="2431"/>
        <v>1.2744966551581125</v>
      </c>
      <c r="CI991" s="1">
        <f t="shared" si="2432"/>
        <v>1.2843396043488</v>
      </c>
      <c r="CJ991" s="1">
        <f t="shared" si="2433"/>
        <v>1.2922054248345851</v>
      </c>
      <c r="CK991" s="1">
        <f t="shared" si="2434"/>
        <v>1.2981995492886105</v>
      </c>
      <c r="CL991" s="1">
        <f t="shared" si="2435"/>
        <v>1.3024082807135535</v>
      </c>
      <c r="CM991" s="1">
        <f t="shared" si="2436"/>
        <v>1.304894926032673</v>
      </c>
      <c r="CN991" s="1">
        <f t="shared" si="2437"/>
        <v>1.3056970193276876</v>
      </c>
      <c r="CO991" s="1">
        <f t="shared" si="2438"/>
        <v>1.3048246896637061</v>
      </c>
      <c r="CP991" s="1">
        <f t="shared" si="2439"/>
        <v>1.3022602055670462</v>
      </c>
      <c r="CQ991" s="1">
        <f t="shared" si="2440"/>
        <v>1.2979587071734677</v>
      </c>
      <c r="CR991" s="1">
        <f t="shared" si="2441"/>
        <v>1.2918501161602978</v>
      </c>
      <c r="CS991" s="1">
        <f t="shared" si="2442"/>
        <v>1.2838421910795725</v>
      </c>
      <c r="CT991" s="1">
        <f t="shared" si="2443"/>
        <v>1.2738246701376454</v>
      </c>
      <c r="CU991" s="1">
        <f t="shared" si="2444"/>
        <v>1.2616744138718698</v>
      </c>
      <c r="CV991" s="1">
        <f t="shared" si="2445"/>
        <v>1.2472614263687116</v>
      </c>
      <c r="CW991" s="1">
        <f t="shared" si="2446"/>
        <v>1.2304555963614814</v>
      </c>
      <c r="CX991" s="1">
        <f t="shared" si="2447"/>
        <v>1.2111339603890927</v>
      </c>
      <c r="CY991" s="1">
        <f t="shared" si="2448"/>
        <v>1.1891882517020005</v>
      </c>
      <c r="CZ991" s="1">
        <f t="shared" si="2449"/>
        <v>1.1645324639573498</v>
      </c>
      <c r="DA991" s="1">
        <f t="shared" si="2450"/>
        <v>1.1371101315358561</v>
      </c>
      <c r="DB991" s="1">
        <f t="shared" si="2451"/>
        <v>1.1069010121577054</v>
      </c>
      <c r="DC991" s="1">
        <f t="shared" si="2452"/>
        <v>1.0739268556322581</v>
      </c>
      <c r="DD991" s="1">
        <f t="shared" si="2453"/>
        <v>1.0382559575461574</v>
      </c>
      <c r="DE991" s="1">
        <f t="shared" si="2454"/>
        <v>1.0000062298638273</v>
      </c>
      <c r="DF991" s="1">
        <f t="shared" si="2455"/>
        <v>0.95934657178998883</v>
      </c>
      <c r="DG991" s="1">
        <f t="shared" si="2456"/>
        <v>0.91649639230439073</v>
      </c>
      <c r="DH991" s="1">
        <f t="shared" si="2457"/>
        <v>0.87172321747262804</v>
      </c>
      <c r="DI991" s="1">
        <f t="shared" si="2458"/>
        <v>0.82533840653344825</v>
      </c>
      <c r="DJ991" s="1">
        <f t="shared" si="2459"/>
        <v>0.77769109535352143</v>
      </c>
      <c r="DK991" s="1">
        <f t="shared" si="2460"/>
        <v>0.72916057796145839</v>
      </c>
      <c r="DL991" s="1">
        <f t="shared" si="2461"/>
        <v>0.68014742021437458</v>
      </c>
      <c r="DM991" s="1">
        <f t="shared" si="2462"/>
        <v>0.63106366830208327</v>
      </c>
      <c r="DN991" s="1">
        <f t="shared" si="2463"/>
        <v>0.58232256377041913</v>
      </c>
      <c r="DO991" s="1">
        <f t="shared" si="2464"/>
        <v>0.53432820243723189</v>
      </c>
      <c r="DP991" s="1">
        <f t="shared" si="2465"/>
        <v>0.48746557508041605</v>
      </c>
      <c r="DQ991" s="1">
        <f t="shared" si="2466"/>
        <v>0.44209140307682793</v>
      </c>
      <c r="DR991" s="1">
        <f t="shared" si="2467"/>
        <v>0.39852613412635568</v>
      </c>
      <c r="DS991" s="1">
        <f t="shared" si="2468"/>
        <v>0.35704739537876035</v>
      </c>
      <c r="DT991" s="1">
        <f t="shared" si="2469"/>
        <v>0.31788511864805741</v>
      </c>
      <c r="DU991" s="1">
        <f t="shared" si="2470"/>
        <v>0.28121846084587088</v>
      </c>
      <c r="DV991" s="1">
        <f t="shared" si="2471"/>
        <v>0.24717454861229549</v>
      </c>
      <c r="DW991" s="1">
        <f t="shared" si="2472"/>
        <v>0.2158289855843033</v>
      </c>
      <c r="DX991" s="1">
        <f t="shared" si="2473"/>
        <v>0.18720797942743914</v>
      </c>
      <c r="DY991" s="1">
        <f t="shared" si="2474"/>
        <v>0.16129187825652935</v>
      </c>
      <c r="DZ991" s="1">
        <f t="shared" si="2475"/>
        <v>0.13801985565659747</v>
      </c>
      <c r="EA991" s="1">
        <f t="shared" si="2476"/>
        <v>0.11729545197687798</v>
      </c>
      <c r="EB991" s="1">
        <f t="shared" si="2477"/>
        <v>9.8992667199566842E-2</v>
      </c>
      <c r="EC991" s="1">
        <f t="shared" si="2478"/>
        <v>8.2962306384508022E-2</v>
      </c>
      <c r="ED991" s="1">
        <f t="shared" si="2479"/>
        <v>6.9038300200311403E-2</v>
      </c>
      <c r="EE991" s="1">
        <f t="shared" si="2480"/>
        <v>5.7043757245467841E-2</v>
      </c>
      <c r="EF991" s="1">
        <f t="shared" si="2481"/>
        <v>4.6796548090214315E-2</v>
      </c>
      <c r="EG991" s="1">
        <f t="shared" si="2482"/>
        <v>3.8114269403858231E-2</v>
      </c>
      <c r="EH991" s="1">
        <f t="shared" si="2483"/>
        <v>3.0818486485985726E-2</v>
      </c>
      <c r="EI991" s="1">
        <f t="shared" si="2484"/>
        <v>2.4738200711106807E-2</v>
      </c>
      <c r="EJ991" s="1">
        <f t="shared" si="2485"/>
        <v>1.971253214065579E-2</v>
      </c>
      <c r="EK991" s="1">
        <f t="shared" si="2486"/>
        <v>1.5592644882995308E-2</v>
      </c>
      <c r="EL991" s="1">
        <f t="shared" si="2487"/>
        <v>1.2242972471497734E-2</v>
      </c>
      <c r="EM991" s="1">
        <f t="shared" si="2488"/>
        <v>9.5418220837625977E-3</v>
      </c>
      <c r="EN991" s="1">
        <f t="shared" si="2489"/>
        <v>7.381449977582305E-3</v>
      </c>
      <c r="EO991" s="1">
        <f t="shared" si="2490"/>
        <v>5.6677067193011028E-3</v>
      </c>
      <c r="EP991" s="1">
        <f t="shared" si="2491"/>
        <v>4.3193506438675864E-3</v>
      </c>
      <c r="EQ991" s="1">
        <f t="shared" si="2492"/>
        <v>3.2671227495158317E-3</v>
      </c>
      <c r="ER991" s="1">
        <f t="shared" si="2493"/>
        <v>2.4526672109485463E-3</v>
      </c>
      <c r="ES991" s="1">
        <f t="shared" si="2494"/>
        <v>1.827370170142534E-3</v>
      </c>
      <c r="ET991" s="1">
        <f t="shared" si="2495"/>
        <v>1.3511765715592558E-3</v>
      </c>
      <c r="EU991" s="1">
        <f t="shared" si="2496"/>
        <v>9.9143147216808054E-4</v>
      </c>
      <c r="EV991" s="1">
        <f t="shared" si="2497"/>
        <v>7.2177912834672754E-4</v>
      </c>
      <c r="EW991" s="1">
        <f t="shared" si="2498"/>
        <v>5.2114057549631121E-4</v>
      </c>
      <c r="EX991" s="1">
        <f t="shared" si="2499"/>
        <v>3.727783396816399E-4</v>
      </c>
      <c r="EY991" s="1">
        <f t="shared" si="2500"/>
        <v>2.6344488765041378E-4</v>
      </c>
      <c r="EZ991" s="1">
        <f t="shared" si="2501"/>
        <v>1.8259842483274674E-4</v>
      </c>
      <c r="FA991" s="1">
        <f t="shared" si="2502"/>
        <v>1.2165396633075082E-4</v>
      </c>
      <c r="FB991" s="1">
        <f t="shared" si="2503"/>
        <v>7.3216514204031336E-5</v>
      </c>
      <c r="FC991" s="1">
        <f t="shared" si="2504"/>
        <v>3.0212534846895364E-5</v>
      </c>
      <c r="FD991" s="75">
        <f t="shared" si="2355"/>
        <v>-3.0212534846895364E-5</v>
      </c>
    </row>
    <row r="992" spans="7:160" x14ac:dyDescent="0.35">
      <c r="G992" t="str">
        <f t="shared" si="2351"/>
        <v>Refd, t=4.88</v>
      </c>
      <c r="H992" s="76">
        <f t="shared" si="2352"/>
        <v>4.8849999999999181</v>
      </c>
      <c r="I992" s="1">
        <f t="shared" si="2353"/>
        <v>0</v>
      </c>
      <c r="J992" s="22">
        <f t="shared" si="2354"/>
        <v>4.1387553658923494E-9</v>
      </c>
      <c r="K992" s="1">
        <f t="shared" si="2356"/>
        <v>2.137332398514506E-8</v>
      </c>
      <c r="L992" s="1">
        <f t="shared" si="2357"/>
        <v>5.4269517976205581E-8</v>
      </c>
      <c r="M992" s="1">
        <f t="shared" si="2358"/>
        <v>1.1380677448068894E-7</v>
      </c>
      <c r="N992" s="1">
        <f t="shared" si="2359"/>
        <v>2.1766927390377867E-7</v>
      </c>
      <c r="O992" s="1">
        <f t="shared" si="2360"/>
        <v>3.9391737437142392E-7</v>
      </c>
      <c r="P992" s="1">
        <f t="shared" si="2361"/>
        <v>6.8646596835139968E-7</v>
      </c>
      <c r="Q992" s="1">
        <f t="shared" si="2362"/>
        <v>1.1631589506752641E-6</v>
      </c>
      <c r="R992" s="1">
        <f t="shared" si="2363"/>
        <v>1.9275257739932918E-6</v>
      </c>
      <c r="S992" s="1">
        <f t="shared" si="2364"/>
        <v>3.1356926810698306E-6</v>
      </c>
      <c r="T992" s="1">
        <f t="shared" si="2365"/>
        <v>5.0204154312161264E-6</v>
      </c>
      <c r="U992" s="1">
        <f t="shared" si="2366"/>
        <v>7.9248194639802635E-6</v>
      </c>
      <c r="V992" s="1">
        <f t="shared" si="2367"/>
        <v>1.2349192074448801E-5</v>
      </c>
      <c r="W992" s="1">
        <f t="shared" si="2368"/>
        <v>1.901507819143918E-5</v>
      </c>
      <c r="X992" s="1">
        <f t="shared" si="2369"/>
        <v>2.8951985892134354E-5</v>
      </c>
      <c r="Y992" s="1">
        <f t="shared" si="2370"/>
        <v>4.3613194286315596E-5</v>
      </c>
      <c r="Z992" s="1">
        <f t="shared" si="2371"/>
        <v>6.5028438809983333E-5</v>
      </c>
      <c r="AA992" s="1">
        <f t="shared" si="2372"/>
        <v>9.6002564499568963E-5</v>
      </c>
      <c r="AB992" s="1">
        <f t="shared" si="2373"/>
        <v>1.403704907981288E-4</v>
      </c>
      <c r="AC992" s="1">
        <f t="shared" si="2374"/>
        <v>2.0331988805231716E-4</v>
      </c>
      <c r="AD992" s="1">
        <f t="shared" si="2375"/>
        <v>2.9179365086800689E-4</v>
      </c>
      <c r="AE992" s="1">
        <f t="shared" si="2376"/>
        <v>4.1498435031466494E-4</v>
      </c>
      <c r="AF992" s="1">
        <f t="shared" si="2377"/>
        <v>5.8493210243155155E-4</v>
      </c>
      <c r="AG992" s="1">
        <f t="shared" si="2378"/>
        <v>8.1723542577284475E-4</v>
      </c>
      <c r="AH992" s="1">
        <f t="shared" si="2379"/>
        <v>1.1318813896501344E-3</v>
      </c>
      <c r="AI992" s="1">
        <f t="shared" si="2380"/>
        <v>1.5541964100631595E-3</v>
      </c>
      <c r="AJ992" s="1">
        <f t="shared" si="2381"/>
        <v>2.11591221804475E-3</v>
      </c>
      <c r="AK992" s="1">
        <f t="shared" si="2382"/>
        <v>2.8563326855094097E-3</v>
      </c>
      <c r="AL992" s="1">
        <f t="shared" si="2383"/>
        <v>3.8235763664173817E-3</v>
      </c>
      <c r="AM992" s="1">
        <f t="shared" si="2384"/>
        <v>5.0758570009636498E-3</v>
      </c>
      <c r="AN992" s="1">
        <f t="shared" si="2385"/>
        <v>6.682750268027976E-3</v>
      </c>
      <c r="AO992" s="1">
        <f t="shared" si="2386"/>
        <v>8.7263804414319038E-3</v>
      </c>
      <c r="AP992" s="1">
        <f t="shared" si="2387"/>
        <v>1.1302446259014278E-2</v>
      </c>
      <c r="AQ992" s="1">
        <f t="shared" si="2388"/>
        <v>1.4520992450861267E-2</v>
      </c>
      <c r="AR992" s="1">
        <f t="shared" si="2389"/>
        <v>1.8506823399267864E-2</v>
      </c>
      <c r="AS992" s="1">
        <f t="shared" si="2390"/>
        <v>2.339944984714265E-2</v>
      </c>
      <c r="AT992" s="1">
        <f t="shared" si="2391"/>
        <v>2.9352459971613492E-2</v>
      </c>
      <c r="AU992" s="1">
        <f t="shared" si="2392"/>
        <v>3.6532213897616662E-2</v>
      </c>
      <c r="AV992" s="1">
        <f t="shared" si="2393"/>
        <v>4.5115776942419736E-2</v>
      </c>
      <c r="AW992" s="1">
        <f t="shared" si="2394"/>
        <v>5.5288032181632543E-2</v>
      </c>
      <c r="AX992" s="1">
        <f t="shared" si="2395"/>
        <v>6.7237947298752543E-2</v>
      </c>
      <c r="AY992" s="1">
        <f t="shared" si="2396"/>
        <v>8.1154013344930359E-2</v>
      </c>
      <c r="AZ992" s="1">
        <f t="shared" si="2397"/>
        <v>9.7218922369829208E-2</v>
      </c>
      <c r="BA992" s="1">
        <f t="shared" si="2398"/>
        <v>0.11560360441363719</v>
      </c>
      <c r="BB992" s="1">
        <f t="shared" si="2399"/>
        <v>0.13646079882824705</v>
      </c>
      <c r="BC992" s="1">
        <f t="shared" si="2400"/>
        <v>0.15991838647511672</v>
      </c>
      <c r="BD992" s="1">
        <f t="shared" si="2401"/>
        <v>0.18607275383839567</v>
      </c>
      <c r="BE992" s="1">
        <f t="shared" si="2402"/>
        <v>0.21498249329280605</v>
      </c>
      <c r="BF992" s="1">
        <f t="shared" si="2403"/>
        <v>0.24666276184116068</v>
      </c>
      <c r="BG992" s="1">
        <f t="shared" si="2404"/>
        <v>0.28108062050800775</v>
      </c>
      <c r="BH992" s="1">
        <f t="shared" si="2405"/>
        <v>0.3181516562852551</v>
      </c>
      <c r="BI992" s="1">
        <f t="shared" si="2406"/>
        <v>0.3577381475268353</v>
      </c>
      <c r="BJ992" s="1">
        <f t="shared" si="2407"/>
        <v>0.39964897303345132</v>
      </c>
      <c r="BK992" s="1">
        <f t="shared" si="2408"/>
        <v>0.44364138744889725</v>
      </c>
      <c r="BL992" s="1">
        <f t="shared" si="2409"/>
        <v>0.48942469523393978</v>
      </c>
      <c r="BM992" s="1">
        <f t="shared" si="2410"/>
        <v>0.53666575788931359</v>
      </c>
      <c r="BN992" s="1">
        <f t="shared" si="2411"/>
        <v>0.58499617063023202</v>
      </c>
      <c r="BO992" s="1">
        <f t="shared" si="2412"/>
        <v>0.63402085209559023</v>
      </c>
      <c r="BP992" s="1">
        <f t="shared" si="2413"/>
        <v>0.68332771042740015</v>
      </c>
      <c r="BQ992" s="1">
        <f t="shared" si="2414"/>
        <v>0.73249798693400781</v>
      </c>
      <c r="BR992" s="1">
        <f t="shared" si="2415"/>
        <v>0.7811168390331531</v>
      </c>
      <c r="BS992" s="1">
        <f t="shared" si="2416"/>
        <v>0.82878371006405571</v>
      </c>
      <c r="BT992" s="1">
        <f t="shared" si="2417"/>
        <v>0.87512204574965313</v>
      </c>
      <c r="BU992" s="1">
        <f t="shared" si="2418"/>
        <v>0.91978795448393902</v>
      </c>
      <c r="BV992" s="1">
        <f t="shared" si="2419"/>
        <v>0.96247746825078007</v>
      </c>
      <c r="BW992" s="1">
        <f t="shared" si="2420"/>
        <v>1.002932138306363</v>
      </c>
      <c r="BX992" s="1">
        <f t="shared" si="2421"/>
        <v>1.0409427890833503</v>
      </c>
      <c r="BY992" s="1">
        <f t="shared" si="2422"/>
        <v>1.076351348776303</v>
      </c>
      <c r="BZ992" s="1">
        <f t="shared" si="2423"/>
        <v>1.1090507693485852</v>
      </c>
      <c r="CA992" s="1">
        <f t="shared" si="2424"/>
        <v>1.1389831363321152</v>
      </c>
      <c r="CB992" s="1">
        <f t="shared" si="2425"/>
        <v>1.1661361447792269</v>
      </c>
      <c r="CC992" s="1">
        <f t="shared" si="2426"/>
        <v>1.1905381783643871</v>
      </c>
      <c r="CD992" s="1">
        <f t="shared" si="2427"/>
        <v>1.2122522717133291</v>
      </c>
      <c r="CE992" s="1">
        <f t="shared" si="2428"/>
        <v>1.2313692609000058</v>
      </c>
      <c r="CF992" s="1">
        <f t="shared" si="2429"/>
        <v>1.2480004344943523</v>
      </c>
      <c r="CG992" s="1">
        <f t="shared" si="2430"/>
        <v>1.2622699895913461</v>
      </c>
      <c r="CH992" s="1">
        <f t="shared" si="2431"/>
        <v>1.2743075768336187</v>
      </c>
      <c r="CI992" s="1">
        <f t="shared" si="2432"/>
        <v>1.2842411890062544</v>
      </c>
      <c r="CJ992" s="1">
        <f t="shared" si="2433"/>
        <v>1.2921906129057641</v>
      </c>
      <c r="CK992" s="1">
        <f t="shared" si="2434"/>
        <v>1.298261627186581</v>
      </c>
      <c r="CL992" s="1">
        <f t="shared" si="2435"/>
        <v>1.3025410925247065</v>
      </c>
      <c r="CM992" s="1">
        <f t="shared" si="2436"/>
        <v>1.3050930466782864</v>
      </c>
      <c r="CN992" s="1">
        <f t="shared" si="2437"/>
        <v>1.3059558869310472</v>
      </c>
      <c r="CO992" s="1">
        <f t="shared" si="2438"/>
        <v>1.3051406961248757</v>
      </c>
      <c r="CP992" s="1">
        <f t="shared" si="2439"/>
        <v>1.3026307453555339</v>
      </c>
      <c r="CQ992" s="1">
        <f t="shared" si="2440"/>
        <v>1.2983821851296669</v>
      </c>
      <c r="CR992" s="1">
        <f t="shared" si="2441"/>
        <v>1.2923259157061846</v>
      </c>
      <c r="CS992" s="1">
        <f t="shared" si="2442"/>
        <v>1.284370604749943</v>
      </c>
      <c r="CT992" s="1">
        <f t="shared" si="2443"/>
        <v>1.2744067948314284</v>
      </c>
      <c r="CU992" s="1">
        <f t="shared" si="2444"/>
        <v>1.2623120137576682</v>
      </c>
      <c r="CV992" s="1">
        <f t="shared" si="2445"/>
        <v>1.2479567670107168</v>
      </c>
      <c r="CW992" s="1">
        <f t="shared" si="2446"/>
        <v>1.2312112543865481</v>
      </c>
      <c r="CX992" s="1">
        <f t="shared" si="2447"/>
        <v>1.2119526138872134</v>
      </c>
      <c r="CY992" s="1">
        <f t="shared" si="2448"/>
        <v>1.1900724575024741</v>
      </c>
      <c r="CZ992" s="1">
        <f t="shared" si="2449"/>
        <v>1.1654844288831678</v>
      </c>
      <c r="DA992" s="1">
        <f t="shared" si="2450"/>
        <v>1.1381314856167217</v>
      </c>
      <c r="DB992" s="1">
        <f t="shared" si="2451"/>
        <v>1.1079925924701863</v>
      </c>
      <c r="DC992" s="1">
        <f t="shared" si="2452"/>
        <v>1.0750885098231311</v>
      </c>
      <c r="DD992" s="1">
        <f t="shared" si="2453"/>
        <v>1.0394863760808277</v>
      </c>
      <c r="DE992" s="1">
        <f t="shared" si="2454"/>
        <v>1.0013028155469605</v>
      </c>
      <c r="DF992" s="1">
        <f t="shared" si="2455"/>
        <v>0.96070535408505386</v>
      </c>
      <c r="DG992" s="1">
        <f t="shared" si="2456"/>
        <v>0.91791199242977684</v>
      </c>
      <c r="DH992" s="1">
        <f t="shared" si="2457"/>
        <v>0.87318886821846842</v>
      </c>
      <c r="DI992" s="1">
        <f t="shared" si="2458"/>
        <v>0.8268460283163046</v>
      </c>
      <c r="DJ992" s="1">
        <f t="shared" si="2459"/>
        <v>0.77923142733898443</v>
      </c>
      <c r="DK992" s="1">
        <f t="shared" si="2460"/>
        <v>0.73072336030351592</v>
      </c>
      <c r="DL992" s="1">
        <f t="shared" si="2461"/>
        <v>0.6817216207706327</v>
      </c>
      <c r="DM992" s="1">
        <f t="shared" si="2462"/>
        <v>0.63263774477473744</v>
      </c>
      <c r="DN992" s="1">
        <f t="shared" si="2463"/>
        <v>0.5838847502701634</v>
      </c>
      <c r="DO992" s="1">
        <f t="shared" si="2464"/>
        <v>0.5358668081175878</v>
      </c>
      <c r="DP992" s="1">
        <f t="shared" si="2465"/>
        <v>0.4889692818467633</v>
      </c>
      <c r="DQ992" s="1">
        <f t="shared" si="2466"/>
        <v>0.44354954948839442</v>
      </c>
      <c r="DR992" s="1">
        <f t="shared" si="2467"/>
        <v>0.39992897347362616</v>
      </c>
      <c r="DS992" s="1">
        <f t="shared" si="2468"/>
        <v>0.35838631746920757</v>
      </c>
      <c r="DT992" s="1">
        <f t="shared" si="2469"/>
        <v>0.31915282695473707</v>
      </c>
      <c r="DU992" s="1">
        <f t="shared" si="2470"/>
        <v>0.28240909921073443</v>
      </c>
      <c r="DV992" s="1">
        <f t="shared" si="2471"/>
        <v>0.24828377446716737</v>
      </c>
      <c r="DW992" s="1">
        <f t="shared" si="2472"/>
        <v>0.21685398946509676</v>
      </c>
      <c r="DX992" s="1">
        <f t="shared" si="2473"/>
        <v>0.18814745322509968</v>
      </c>
      <c r="DY992" s="1">
        <f t="shared" si="2474"/>
        <v>0.16214593700611027</v>
      </c>
      <c r="DZ992" s="1">
        <f t="shared" si="2475"/>
        <v>0.13878991958171527</v>
      </c>
      <c r="EA992" s="1">
        <f t="shared" si="2476"/>
        <v>0.11798409689016293</v>
      </c>
      <c r="EB992" s="1">
        <f t="shared" si="2477"/>
        <v>9.9603452166015349E-2</v>
      </c>
      <c r="EC992" s="1">
        <f t="shared" si="2478"/>
        <v>8.3499587784806123E-2</v>
      </c>
      <c r="ED992" s="1">
        <f t="shared" si="2479"/>
        <v>6.950704102746158E-2</v>
      </c>
      <c r="EE992" s="1">
        <f t="shared" si="2480"/>
        <v>5.7449339706473986E-2</v>
      </c>
      <c r="EF992" s="1">
        <f t="shared" si="2481"/>
        <v>4.714459646539209E-2</v>
      </c>
      <c r="EG992" s="1">
        <f t="shared" si="2482"/>
        <v>3.8410488753286696E-2</v>
      </c>
      <c r="EH992" s="1">
        <f t="shared" si="2483"/>
        <v>3.1068521302386496E-2</v>
      </c>
      <c r="EI992" s="1">
        <f t="shared" si="2484"/>
        <v>2.4947516111166572E-2</v>
      </c>
      <c r="EJ992" s="1">
        <f t="shared" si="2485"/>
        <v>1.9886318758427755E-2</v>
      </c>
      <c r="EK992" s="1">
        <f t="shared" si="2486"/>
        <v>1.5735747355867302E-2</v>
      </c>
      <c r="EL992" s="1">
        <f t="shared" si="2487"/>
        <v>1.2359840345134192E-2</v>
      </c>
      <c r="EM992" s="1">
        <f t="shared" si="2488"/>
        <v>9.6364811381600378E-3</v>
      </c>
      <c r="EN992" s="1">
        <f t="shared" si="2489"/>
        <v>7.4574914010269331E-3</v>
      </c>
      <c r="EO992" s="1">
        <f t="shared" si="2490"/>
        <v>5.7282912210371113E-3</v>
      </c>
      <c r="EP992" s="1">
        <f t="shared" si="2491"/>
        <v>4.3672244754730735E-3</v>
      </c>
      <c r="EQ992" s="1">
        <f t="shared" si="2492"/>
        <v>3.3046426649137434E-3</v>
      </c>
      <c r="ER992" s="1">
        <f t="shared" si="2493"/>
        <v>2.4818315953647838E-3</v>
      </c>
      <c r="ES992" s="1">
        <f t="shared" si="2494"/>
        <v>1.8498538668820198E-3</v>
      </c>
      <c r="ET992" s="1">
        <f t="shared" si="2495"/>
        <v>1.3683672909829531E-3</v>
      </c>
      <c r="EU992" s="1">
        <f t="shared" si="2496"/>
        <v>1.0044660415761744E-3</v>
      </c>
      <c r="EV992" s="1">
        <f t="shared" si="2497"/>
        <v>7.3157820038102339E-4</v>
      </c>
      <c r="EW992" s="1">
        <f t="shared" si="2498"/>
        <v>5.284407254395341E-4</v>
      </c>
      <c r="EX992" s="1">
        <f t="shared" si="2499"/>
        <v>3.7816071964632089E-4</v>
      </c>
      <c r="EY992" s="1">
        <f t="shared" si="2500"/>
        <v>2.6735973758187437E-4</v>
      </c>
      <c r="EZ992" s="1">
        <f t="shared" si="2501"/>
        <v>1.8538472949936421E-4</v>
      </c>
      <c r="FA992" s="1">
        <f t="shared" si="2502"/>
        <v>1.2355334360235142E-4</v>
      </c>
      <c r="FB992" s="1">
        <f t="shared" si="2503"/>
        <v>7.4379949548529731E-5</v>
      </c>
      <c r="FC992" s="1">
        <f t="shared" si="2504"/>
        <v>3.0697731099690805E-5</v>
      </c>
      <c r="FD992" s="75">
        <f t="shared" si="2355"/>
        <v>-3.0697731099690805E-5</v>
      </c>
    </row>
    <row r="993" spans="7:160" x14ac:dyDescent="0.35">
      <c r="G993" t="str">
        <f t="shared" si="2351"/>
        <v>Refd, t=4.89</v>
      </c>
      <c r="H993" s="76">
        <f t="shared" si="2352"/>
        <v>4.889999999999918</v>
      </c>
      <c r="I993" s="1">
        <f t="shared" si="2353"/>
        <v>0</v>
      </c>
      <c r="J993" s="22">
        <f t="shared" si="2354"/>
        <v>4.0937844282613238E-9</v>
      </c>
      <c r="K993" s="1">
        <f t="shared" si="2356"/>
        <v>2.1141197177266037E-8</v>
      </c>
      <c r="L993" s="1">
        <f t="shared" si="2357"/>
        <v>5.3680740941430288E-8</v>
      </c>
      <c r="M993" s="1">
        <f t="shared" si="2358"/>
        <v>1.1257405253377534E-7</v>
      </c>
      <c r="N993" s="1">
        <f t="shared" si="2359"/>
        <v>2.1531660834779679E-7</v>
      </c>
      <c r="O993" s="1">
        <f t="shared" si="2360"/>
        <v>3.8967116804122591E-7</v>
      </c>
      <c r="P993" s="1">
        <f t="shared" si="2361"/>
        <v>6.7909003328632301E-7</v>
      </c>
      <c r="Q993" s="1">
        <f t="shared" si="2362"/>
        <v>1.1507077792901649E-6</v>
      </c>
      <c r="R993" s="1">
        <f t="shared" si="2363"/>
        <v>1.9069802920268685E-6</v>
      </c>
      <c r="S993" s="1">
        <f t="shared" si="2364"/>
        <v>3.1024292760528197E-6</v>
      </c>
      <c r="T993" s="1">
        <f t="shared" si="2365"/>
        <v>4.9674416057468858E-6</v>
      </c>
      <c r="U993" s="1">
        <f t="shared" si="2366"/>
        <v>7.8416872340917335E-6</v>
      </c>
      <c r="V993" s="1">
        <f t="shared" si="2367"/>
        <v>1.2220472499396092E-5</v>
      </c>
      <c r="W993" s="1">
        <f t="shared" si="2368"/>
        <v>1.8818246611162022E-5</v>
      </c>
      <c r="X993" s="1">
        <f t="shared" si="2369"/>
        <v>2.8654527285592956E-5</v>
      </c>
      <c r="Y993" s="1">
        <f t="shared" si="2370"/>
        <v>4.3168691853168652E-5</v>
      </c>
      <c r="Z993" s="1">
        <f t="shared" si="2371"/>
        <v>6.4371357335867409E-5</v>
      </c>
      <c r="AA993" s="1">
        <f t="shared" si="2372"/>
        <v>9.504138517950697E-5</v>
      </c>
      <c r="AB993" s="1">
        <f t="shared" si="2373"/>
        <v>1.3897879909841661E-4</v>
      </c>
      <c r="AC993" s="1">
        <f t="shared" si="2374"/>
        <v>2.0132496553217812E-4</v>
      </c>
      <c r="AD993" s="1">
        <f t="shared" si="2375"/>
        <v>2.8896208201757836E-4</v>
      </c>
      <c r="AE993" s="1">
        <f t="shared" si="2376"/>
        <v>4.1100413457171399E-4</v>
      </c>
      <c r="AF993" s="1">
        <f t="shared" si="2377"/>
        <v>5.7939076954400138E-4</v>
      </c>
      <c r="AG993" s="1">
        <f t="shared" si="2378"/>
        <v>8.0959370096238465E-4</v>
      </c>
      <c r="AH993" s="1">
        <f t="shared" si="2379"/>
        <v>1.1214420558576859E-3</v>
      </c>
      <c r="AI993" s="1">
        <f t="shared" si="2380"/>
        <v>1.5400681801175022E-3</v>
      </c>
      <c r="AJ993" s="1">
        <f t="shared" si="2381"/>
        <v>2.0969686707497815E-3</v>
      </c>
      <c r="AK993" s="1">
        <f t="shared" si="2382"/>
        <v>2.8311666442923942E-3</v>
      </c>
      <c r="AL993" s="1">
        <f t="shared" si="2383"/>
        <v>3.7904505103748334E-3</v>
      </c>
      <c r="AM993" s="1">
        <f t="shared" si="2384"/>
        <v>5.0326519920791306E-3</v>
      </c>
      <c r="AN993" s="1">
        <f t="shared" si="2385"/>
        <v>6.6269122424096223E-3</v>
      </c>
      <c r="AO993" s="1">
        <f t="shared" si="2386"/>
        <v>8.6548703235997428E-3</v>
      </c>
      <c r="AP993" s="1">
        <f t="shared" si="2387"/>
        <v>1.1211693982124307E-2</v>
      </c>
      <c r="AQ993" s="1">
        <f t="shared" si="2388"/>
        <v>1.4406859756400202E-2</v>
      </c>
      <c r="AR993" s="1">
        <f t="shared" si="2389"/>
        <v>1.8364579391044872E-2</v>
      </c>
      <c r="AS993" s="1">
        <f t="shared" si="2390"/>
        <v>2.3223763822577594E-2</v>
      </c>
      <c r="AT993" s="1">
        <f t="shared" si="2391"/>
        <v>2.9137416181174804E-2</v>
      </c>
      <c r="AU993" s="1">
        <f t="shared" si="2392"/>
        <v>3.6271352725810453E-2</v>
      </c>
      <c r="AV993" s="1">
        <f t="shared" si="2393"/>
        <v>4.4802166505039535E-2</v>
      </c>
      <c r="AW993" s="1">
        <f t="shared" si="2394"/>
        <v>5.4914373454681739E-2</v>
      </c>
      <c r="AX993" s="1">
        <f t="shared" si="2395"/>
        <v>6.6796714619254571E-2</v>
      </c>
      <c r="AY993" s="1">
        <f t="shared" si="2396"/>
        <v>8.0637630468140084E-2</v>
      </c>
      <c r="AZ993" s="1">
        <f t="shared" si="2397"/>
        <v>9.6619972282031105E-2</v>
      </c>
      <c r="BA993" s="1">
        <f t="shared" si="2398"/>
        <v>0.1149150688731919</v>
      </c>
      <c r="BB993" s="1">
        <f t="shared" si="2399"/>
        <v>0.13567632126438472</v>
      </c>
      <c r="BC993" s="1">
        <f t="shared" si="2400"/>
        <v>0.15903254956949056</v>
      </c>
      <c r="BD993" s="1">
        <f t="shared" si="2401"/>
        <v>0.18508136102526723</v>
      </c>
      <c r="BE993" s="1">
        <f t="shared" si="2402"/>
        <v>0.21388284172492822</v>
      </c>
      <c r="BF993" s="1">
        <f t="shared" si="2403"/>
        <v>0.24545389325748584</v>
      </c>
      <c r="BG993" s="1">
        <f t="shared" si="2404"/>
        <v>0.27976353605920007</v>
      </c>
      <c r="BH993" s="1">
        <f t="shared" si="2405"/>
        <v>0.31672948183504995</v>
      </c>
      <c r="BI993" s="1">
        <f t="shared" si="2406"/>
        <v>0.35621623730680008</v>
      </c>
      <c r="BJ993" s="1">
        <f t="shared" si="2407"/>
        <v>0.39803494177396032</v>
      </c>
      <c r="BK993" s="1">
        <f t="shared" si="2408"/>
        <v>0.44194506415634666</v>
      </c>
      <c r="BL993" s="1">
        <f t="shared" si="2409"/>
        <v>0.48765799547888966</v>
      </c>
      <c r="BM993" s="1">
        <f t="shared" si="2410"/>
        <v>0.53484247559556575</v>
      </c>
      <c r="BN993" s="1">
        <f t="shared" si="2411"/>
        <v>0.58313169464674042</v>
      </c>
      <c r="BO993" s="1">
        <f t="shared" si="2412"/>
        <v>0.63213181700063559</v>
      </c>
      <c r="BP993" s="1">
        <f t="shared" si="2413"/>
        <v>0.68143159476392989</v>
      </c>
      <c r="BQ993" s="1">
        <f t="shared" si="2414"/>
        <v>0.73061267513529426</v>
      </c>
      <c r="BR993" s="1">
        <f t="shared" si="2415"/>
        <v>0.77926016544432741</v>
      </c>
      <c r="BS993" s="1">
        <f t="shared" si="2416"/>
        <v>0.82697300453976441</v>
      </c>
      <c r="BT993" s="1">
        <f t="shared" si="2417"/>
        <v>0.87337370023409167</v>
      </c>
      <c r="BU993" s="1">
        <f t="shared" si="2418"/>
        <v>0.91811702876755552</v>
      </c>
      <c r="BV993" s="1">
        <f t="shared" si="2419"/>
        <v>0.96089735084488548</v>
      </c>
      <c r="BW993" s="1">
        <f t="shared" si="2420"/>
        <v>1.001454275256324</v>
      </c>
      <c r="BX993" s="1">
        <f t="shared" si="2421"/>
        <v>1.0395764897868607</v>
      </c>
      <c r="BY993" s="1">
        <f t="shared" si="2422"/>
        <v>1.0751036737580768</v>
      </c>
      <c r="BZ993" s="1">
        <f t="shared" si="2423"/>
        <v>1.1079265007537322</v>
      </c>
      <c r="CA993" s="1">
        <f t="shared" si="2424"/>
        <v>1.1379848279141564</v>
      </c>
      <c r="CB993" s="1">
        <f t="shared" si="2425"/>
        <v>1.165264244619113</v>
      </c>
      <c r="CC993" s="1">
        <f t="shared" si="2426"/>
        <v>1.1897912146568266</v>
      </c>
      <c r="CD993" s="1">
        <f t="shared" si="2427"/>
        <v>1.2116270898255557</v>
      </c>
      <c r="CE993" s="1">
        <f t="shared" si="2428"/>
        <v>1.2308612986059499</v>
      </c>
      <c r="CF993" s="1">
        <f t="shared" si="2429"/>
        <v>1.2476040218059106</v>
      </c>
      <c r="CG993" s="1">
        <f t="shared" si="2430"/>
        <v>1.2619786598790708</v>
      </c>
      <c r="CH993" s="1">
        <f t="shared" si="2431"/>
        <v>1.2741143768338064</v>
      </c>
      <c r="CI993" s="1">
        <f t="shared" si="2432"/>
        <v>1.28413897669916</v>
      </c>
      <c r="CJ993" s="1">
        <f t="shared" si="2433"/>
        <v>1.2921723339535824</v>
      </c>
      <c r="CK993" s="1">
        <f t="shared" si="2434"/>
        <v>1.2983205624740386</v>
      </c>
      <c r="CL993" s="1">
        <f t="shared" si="2435"/>
        <v>1.3026710711999727</v>
      </c>
      <c r="CM993" s="1">
        <f t="shared" si="2436"/>
        <v>1.3052886208261092</v>
      </c>
      <c r="CN993" s="1">
        <f t="shared" si="2437"/>
        <v>1.3062124655385863</v>
      </c>
      <c r="CO993" s="1">
        <f t="shared" si="2438"/>
        <v>1.3054546372786944</v>
      </c>
      <c r="CP993" s="1">
        <f t="shared" si="2439"/>
        <v>1.3029994066299013</v>
      </c>
      <c r="CQ993" s="1">
        <f t="shared" si="2440"/>
        <v>1.2988039329204342</v>
      </c>
      <c r="CR993" s="1">
        <f t="shared" si="2441"/>
        <v>1.2928000948861256</v>
      </c>
      <c r="CS993" s="1">
        <f t="shared" si="2442"/>
        <v>1.2848974705417255</v>
      </c>
      <c r="CT993" s="1">
        <f t="shared" si="2443"/>
        <v>1.2749874092889673</v>
      </c>
      <c r="CU993" s="1">
        <f t="shared" si="2444"/>
        <v>1.2629481097841431</v>
      </c>
      <c r="CV993" s="1">
        <f t="shared" si="2445"/>
        <v>1.2486505834733723</v>
      </c>
      <c r="CW993" s="1">
        <f t="shared" si="2446"/>
        <v>1.2319653466403451</v>
      </c>
      <c r="CX993" s="1">
        <f t="shared" si="2447"/>
        <v>1.2127696448866117</v>
      </c>
      <c r="CY993" s="1">
        <f t="shared" si="2448"/>
        <v>1.1909549756259816</v>
      </c>
      <c r="CZ993" s="1">
        <f t="shared" si="2449"/>
        <v>1.1664346395515548</v>
      </c>
      <c r="DA993" s="1">
        <f t="shared" si="2450"/>
        <v>1.1391510246615322</v>
      </c>
      <c r="DB993" s="1">
        <f t="shared" si="2451"/>
        <v>1.1090823098978686</v>
      </c>
      <c r="DC993" s="1">
        <f t="shared" si="2452"/>
        <v>1.0762482730116123</v>
      </c>
      <c r="DD993" s="1">
        <f t="shared" si="2453"/>
        <v>1.0407149014386721</v>
      </c>
      <c r="DE993" s="1">
        <f t="shared" si="2454"/>
        <v>1.0025975371813982</v>
      </c>
      <c r="DF993" s="1">
        <f t="shared" si="2455"/>
        <v>0.96206233701831922</v>
      </c>
      <c r="DG993" s="1">
        <f t="shared" si="2456"/>
        <v>0.91932589636951034</v>
      </c>
      <c r="DH993" s="1">
        <f t="shared" si="2457"/>
        <v>0.87465296587014829</v>
      </c>
      <c r="DI993" s="1">
        <f t="shared" si="2458"/>
        <v>0.82835227981343684</v>
      </c>
      <c r="DJ993" s="1">
        <f t="shared" si="2459"/>
        <v>0.78077060969186318</v>
      </c>
      <c r="DK993" s="1">
        <f t="shared" si="2460"/>
        <v>0.73228524799448291</v>
      </c>
      <c r="DL993" s="1">
        <f t="shared" si="2461"/>
        <v>0.68329521093737944</v>
      </c>
      <c r="DM993" s="1">
        <f t="shared" si="2462"/>
        <v>0.63421151801178144</v>
      </c>
      <c r="DN993" s="1">
        <f t="shared" si="2463"/>
        <v>0.58544695611794995</v>
      </c>
      <c r="DO993" s="1">
        <f t="shared" si="2464"/>
        <v>0.53740576294560194</v>
      </c>
      <c r="DP993" s="1">
        <f t="shared" si="2465"/>
        <v>0.49047366617595417</v>
      </c>
      <c r="DQ993" s="1">
        <f t="shared" si="2466"/>
        <v>0.4450086918911082</v>
      </c>
      <c r="DR993" s="1">
        <f t="shared" si="2467"/>
        <v>0.40133310903074881</v>
      </c>
      <c r="DS993" s="1">
        <f t="shared" si="2468"/>
        <v>0.35972681029213849</v>
      </c>
      <c r="DT993" s="1">
        <f t="shared" si="2469"/>
        <v>0.32042234838083361</v>
      </c>
      <c r="DU993" s="1">
        <f t="shared" si="2470"/>
        <v>0.28360175580103753</v>
      </c>
      <c r="DV993" s="1">
        <f t="shared" si="2471"/>
        <v>0.24939518269387198</v>
      </c>
      <c r="DW993" s="1">
        <f t="shared" si="2472"/>
        <v>0.21788129678192991</v>
      </c>
      <c r="DX993" s="1">
        <f t="shared" si="2473"/>
        <v>0.18908930788056053</v>
      </c>
      <c r="DY993" s="1">
        <f t="shared" si="2474"/>
        <v>0.16300241132193311</v>
      </c>
      <c r="DZ993" s="1">
        <f t="shared" si="2475"/>
        <v>0.13956239334420484</v>
      </c>
      <c r="EA993" s="1">
        <f t="shared" si="2476"/>
        <v>0.11867510889878978</v>
      </c>
      <c r="EB993" s="1">
        <f t="shared" si="2477"/>
        <v>0.10021652880597572</v>
      </c>
      <c r="EC993" s="1">
        <f t="shared" si="2478"/>
        <v>8.4039057737687439E-2</v>
      </c>
      <c r="ED993" s="1">
        <f t="shared" si="2479"/>
        <v>6.9977844947573212E-2</v>
      </c>
      <c r="EE993" s="1">
        <f t="shared" si="2480"/>
        <v>5.7856842944615502E-2</v>
      </c>
      <c r="EF993" s="1">
        <f t="shared" si="2481"/>
        <v>4.749441181607339E-2</v>
      </c>
      <c r="EG993" s="1">
        <f t="shared" si="2482"/>
        <v>3.8708314848726381E-2</v>
      </c>
      <c r="EH993" s="1">
        <f t="shared" si="2483"/>
        <v>3.1320000793307851E-2</v>
      </c>
      <c r="EI993" s="1">
        <f t="shared" si="2484"/>
        <v>2.5158116270568662E-2</v>
      </c>
      <c r="EJ993" s="1">
        <f t="shared" si="2485"/>
        <v>2.0061235716289812E-2</v>
      </c>
      <c r="EK993" s="1">
        <f t="shared" si="2486"/>
        <v>1.5879833896946229E-2</v>
      </c>
      <c r="EL993" s="1">
        <f t="shared" si="2487"/>
        <v>1.2477556133078018E-2</v>
      </c>
      <c r="EM993" s="1">
        <f t="shared" si="2488"/>
        <v>9.7318633985164771E-3</v>
      </c>
      <c r="EN993" s="1">
        <f t="shared" si="2489"/>
        <v>7.5341435131712218E-3</v>
      </c>
      <c r="EO993" s="1">
        <f t="shared" si="2490"/>
        <v>5.7893863256698007E-3</v>
      </c>
      <c r="EP993" s="1">
        <f t="shared" si="2491"/>
        <v>4.4155210764832914E-3</v>
      </c>
      <c r="EQ993" s="1">
        <f t="shared" si="2492"/>
        <v>3.3425092580506382E-3</v>
      </c>
      <c r="ER993" s="1">
        <f t="shared" si="2493"/>
        <v>2.5112775512911114E-3</v>
      </c>
      <c r="ES993" s="1">
        <f t="shared" si="2494"/>
        <v>1.872564090647489E-3</v>
      </c>
      <c r="ET993" s="1">
        <f t="shared" si="2495"/>
        <v>1.3857385325299727E-3</v>
      </c>
      <c r="EU993" s="1">
        <f t="shared" si="2496"/>
        <v>1.0176431043212254E-3</v>
      </c>
      <c r="EV993" s="1">
        <f t="shared" si="2497"/>
        <v>7.4148865277057815E-4</v>
      </c>
      <c r="EW993" s="1">
        <f t="shared" si="2498"/>
        <v>5.3582703264844081E-4</v>
      </c>
      <c r="EX993" s="1">
        <f t="shared" si="2499"/>
        <v>3.836089499112108E-4</v>
      </c>
      <c r="EY993" s="1">
        <f t="shared" si="2500"/>
        <v>2.7132412908920382E-4</v>
      </c>
      <c r="EZ993" s="1">
        <f t="shared" si="2501"/>
        <v>1.8820739177640339E-4</v>
      </c>
      <c r="FA993" s="1">
        <f t="shared" si="2502"/>
        <v>1.2547816094438848E-4</v>
      </c>
      <c r="FB993" s="1">
        <f t="shared" si="2503"/>
        <v>7.5559279026546347E-5</v>
      </c>
      <c r="FC993" s="1">
        <f t="shared" si="2504"/>
        <v>3.1189634176195149E-5</v>
      </c>
      <c r="FD993" s="75">
        <f t="shared" si="2355"/>
        <v>-3.1189634176195149E-5</v>
      </c>
    </row>
    <row r="994" spans="7:160" x14ac:dyDescent="0.35">
      <c r="G994" t="str">
        <f t="shared" si="2351"/>
        <v>Refd, t=4.89</v>
      </c>
      <c r="H994" s="76">
        <f t="shared" si="2352"/>
        <v>4.8949999999999179</v>
      </c>
      <c r="I994" s="1">
        <f t="shared" si="2353"/>
        <v>0</v>
      </c>
      <c r="J994" s="22">
        <f t="shared" si="2354"/>
        <v>4.049307738734897E-9</v>
      </c>
      <c r="K994" s="1">
        <f t="shared" si="2356"/>
        <v>2.0911620297278512E-8</v>
      </c>
      <c r="L994" s="1">
        <f t="shared" si="2357"/>
        <v>5.3098424782617706E-8</v>
      </c>
      <c r="M994" s="1">
        <f t="shared" si="2358"/>
        <v>1.1135483578878354E-7</v>
      </c>
      <c r="N994" s="1">
        <f t="shared" si="2359"/>
        <v>2.129896616286887E-7</v>
      </c>
      <c r="O994" s="1">
        <f t="shared" si="2360"/>
        <v>3.8547125398610656E-7</v>
      </c>
      <c r="P994" s="1">
        <f t="shared" si="2361"/>
        <v>6.7179424803156496E-7</v>
      </c>
      <c r="Q994" s="1">
        <f t="shared" si="2362"/>
        <v>1.1383913908489526E-6</v>
      </c>
      <c r="R994" s="1">
        <f t="shared" si="2363"/>
        <v>1.8866562420584558E-6</v>
      </c>
      <c r="S994" s="1">
        <f t="shared" si="2364"/>
        <v>3.0695226077004606E-6</v>
      </c>
      <c r="T994" s="1">
        <f t="shared" si="2365"/>
        <v>4.9150327871608143E-6</v>
      </c>
      <c r="U994" s="1">
        <f t="shared" si="2366"/>
        <v>7.759436303173562E-6</v>
      </c>
      <c r="V994" s="1">
        <f t="shared" si="2367"/>
        <v>1.2093108440546218E-5</v>
      </c>
      <c r="W994" s="1">
        <f t="shared" si="2368"/>
        <v>1.8623472815506912E-5</v>
      </c>
      <c r="X994" s="1">
        <f t="shared" si="2369"/>
        <v>2.8360154057663365E-5</v>
      </c>
      <c r="Y994" s="1">
        <f t="shared" si="2370"/>
        <v>4.2728760899861735E-5</v>
      </c>
      <c r="Z994" s="1">
        <f t="shared" si="2371"/>
        <v>6.3720971900313043E-5</v>
      </c>
      <c r="AA994" s="1">
        <f t="shared" si="2372"/>
        <v>9.4089904816788307E-5</v>
      </c>
      <c r="AB994" s="1">
        <f t="shared" si="2373"/>
        <v>1.3760100312067145E-4</v>
      </c>
      <c r="AC994" s="1">
        <f t="shared" si="2374"/>
        <v>1.9934973846218643E-4</v>
      </c>
      <c r="AD994" s="1">
        <f t="shared" si="2375"/>
        <v>2.8615813427149812E-4</v>
      </c>
      <c r="AE994" s="1">
        <f t="shared" si="2376"/>
        <v>4.0706225014069903E-4</v>
      </c>
      <c r="AF994" s="1">
        <f t="shared" si="2377"/>
        <v>5.7390207950763403E-4</v>
      </c>
      <c r="AG994" s="1">
        <f t="shared" si="2378"/>
        <v>8.0202352855243274E-4</v>
      </c>
      <c r="AH994" s="1">
        <f t="shared" si="2379"/>
        <v>1.1110989776925485E-3</v>
      </c>
      <c r="AI994" s="1">
        <f t="shared" si="2380"/>
        <v>1.5260681113140118E-3</v>
      </c>
      <c r="AJ994" s="1">
        <f t="shared" si="2381"/>
        <v>2.0781940197649E-3</v>
      </c>
      <c r="AK994" s="1">
        <f t="shared" si="2382"/>
        <v>2.8062209045305103E-3</v>
      </c>
      <c r="AL994" s="1">
        <f t="shared" si="2383"/>
        <v>3.7576090630270522E-3</v>
      </c>
      <c r="AM994" s="1">
        <f t="shared" si="2384"/>
        <v>4.989810384777707E-3</v>
      </c>
      <c r="AN994" s="1">
        <f t="shared" si="2385"/>
        <v>6.5715337688095187E-3</v>
      </c>
      <c r="AO994" s="1">
        <f t="shared" si="2386"/>
        <v>8.5839353373305879E-3</v>
      </c>
      <c r="AP994" s="1">
        <f t="shared" si="2387"/>
        <v>1.1121654000738621E-2</v>
      </c>
      <c r="AQ994" s="1">
        <f t="shared" si="2388"/>
        <v>1.4293600001608361E-2</v>
      </c>
      <c r="AR994" s="1">
        <f t="shared" si="2389"/>
        <v>1.8223393915030143E-2</v>
      </c>
      <c r="AS994" s="1">
        <f t="shared" si="2390"/>
        <v>2.3049347723187598E-2</v>
      </c>
      <c r="AT994" s="1">
        <f t="shared" si="2391"/>
        <v>2.8923879544374399E-2</v>
      </c>
      <c r="AU994" s="1">
        <f t="shared" si="2392"/>
        <v>3.6012260787044066E-2</v>
      </c>
      <c r="AV994" s="1">
        <f t="shared" si="2393"/>
        <v>4.4490610035954975E-2</v>
      </c>
      <c r="AW994" s="1">
        <f t="shared" si="2394"/>
        <v>5.4543072518128989E-2</v>
      </c>
      <c r="AX994" s="1">
        <f t="shared" si="2395"/>
        <v>6.635815757743968E-2</v>
      </c>
      <c r="AY994" s="1">
        <f t="shared" si="2396"/>
        <v>8.0124248490495834E-2</v>
      </c>
      <c r="AZ994" s="1">
        <f t="shared" si="2397"/>
        <v>9.6024347630186246E-2</v>
      </c>
      <c r="BA994" s="1">
        <f t="shared" si="2398"/>
        <v>0.11423017302718066</v>
      </c>
      <c r="BB994" s="1">
        <f t="shared" si="2399"/>
        <v>0.13489577661982946</v>
      </c>
      <c r="BC994" s="1">
        <f t="shared" si="2400"/>
        <v>0.1581509061336929</v>
      </c>
      <c r="BD994" s="1">
        <f t="shared" si="2401"/>
        <v>0.18409437744639989</v>
      </c>
      <c r="BE994" s="1">
        <f t="shared" si="2402"/>
        <v>0.21278775828707791</v>
      </c>
      <c r="BF994" s="1">
        <f t="shared" si="2403"/>
        <v>0.2442496833425945</v>
      </c>
      <c r="BG994" s="1">
        <f t="shared" si="2404"/>
        <v>0.27845112216853324</v>
      </c>
      <c r="BH994" s="1">
        <f t="shared" si="2405"/>
        <v>0.31531190269052223</v>
      </c>
      <c r="BI994" s="1">
        <f t="shared" si="2406"/>
        <v>0.35469875387366034</v>
      </c>
      <c r="BJ994" s="1">
        <f t="shared" si="2407"/>
        <v>0.39642507225200802</v>
      </c>
      <c r="BK994" s="1">
        <f t="shared" si="2408"/>
        <v>0.44025254099631078</v>
      </c>
      <c r="BL994" s="1">
        <f t="shared" si="2409"/>
        <v>0.48589464114256259</v>
      </c>
      <c r="BM994" s="1">
        <f t="shared" si="2410"/>
        <v>0.53302199787896121</v>
      </c>
      <c r="BN994" s="1">
        <f t="shared" si="2411"/>
        <v>0.58126940666335569</v>
      </c>
      <c r="BO994" s="1">
        <f t="shared" si="2412"/>
        <v>0.63024429108763858</v>
      </c>
      <c r="BP994" s="1">
        <f t="shared" si="2413"/>
        <v>0.67953626333479211</v>
      </c>
      <c r="BQ994" s="1">
        <f t="shared" si="2414"/>
        <v>0.72872739458650437</v>
      </c>
      <c r="BR994" s="1">
        <f t="shared" si="2415"/>
        <v>0.77740276140524345</v>
      </c>
      <c r="BS994" s="1">
        <f t="shared" si="2416"/>
        <v>0.82516081787302509</v>
      </c>
      <c r="BT994" s="1">
        <f t="shared" si="2417"/>
        <v>0.87162315316905759</v>
      </c>
      <c r="BU994" s="1">
        <f t="shared" si="2418"/>
        <v>0.91644322938795486</v>
      </c>
      <c r="BV994" s="1">
        <f t="shared" si="2419"/>
        <v>0.95931375194715851</v>
      </c>
      <c r="BW994" s="1">
        <f t="shared" si="2420"/>
        <v>0.99997240051703329</v>
      </c>
      <c r="BX994" s="1">
        <f t="shared" si="2421"/>
        <v>1.0382057364567614</v>
      </c>
      <c r="BY994" s="1">
        <f t="shared" si="2422"/>
        <v>1.0738511970074196</v>
      </c>
      <c r="BZ994" s="1">
        <f t="shared" si="2423"/>
        <v>1.1067971806139236</v>
      </c>
      <c r="CA994" s="1">
        <f t="shared" si="2424"/>
        <v>1.1369813157716442</v>
      </c>
      <c r="CB994" s="1">
        <f t="shared" si="2425"/>
        <v>1.1643870826631428</v>
      </c>
      <c r="CC994" s="1">
        <f t="shared" si="2426"/>
        <v>1.1890390187582356</v>
      </c>
      <c r="CD994" s="1">
        <f t="shared" si="2427"/>
        <v>1.2109967841609304</v>
      </c>
      <c r="CE994" s="1">
        <f t="shared" si="2428"/>
        <v>1.2303483890033513</v>
      </c>
      <c r="CF994" s="1">
        <f t="shared" si="2429"/>
        <v>1.2472028942699573</v>
      </c>
      <c r="CG994" s="1">
        <f t="shared" si="2430"/>
        <v>1.2616828909883306</v>
      </c>
      <c r="CH994" s="1">
        <f t="shared" si="2431"/>
        <v>1.2739170435768321</v>
      </c>
      <c r="CI994" s="1">
        <f t="shared" si="2432"/>
        <v>1.2840329546780234</v>
      </c>
      <c r="CJ994" s="1">
        <f t="shared" si="2433"/>
        <v>1.2921505745696491</v>
      </c>
      <c r="CK994" s="1">
        <f t="shared" si="2434"/>
        <v>1.298376341554506</v>
      </c>
      <c r="CL994" s="1">
        <f t="shared" si="2435"/>
        <v>1.3027982033754555</v>
      </c>
      <c r="CM994" s="1">
        <f t="shared" si="2436"/>
        <v>1.3054816357070267</v>
      </c>
      <c r="CN994" s="1">
        <f t="shared" si="2437"/>
        <v>1.3064667432750083</v>
      </c>
      <c r="CO994" s="1">
        <f t="shared" si="2438"/>
        <v>1.3057665023780158</v>
      </c>
      <c r="CP994" s="1">
        <f t="shared" si="2439"/>
        <v>1.3033661799418137</v>
      </c>
      <c r="CQ994" s="1">
        <f t="shared" si="2440"/>
        <v>1.299223942506198</v>
      </c>
      <c r="CR994" s="1">
        <f t="shared" si="2441"/>
        <v>1.2932726471228082</v>
      </c>
      <c r="CS994" s="1">
        <f t="shared" si="2442"/>
        <v>1.2854227833419032</v>
      </c>
      <c r="CT994" s="1">
        <f t="shared" si="2443"/>
        <v>1.2755665098173903</v>
      </c>
      <c r="CU994" s="1">
        <f t="shared" si="2444"/>
        <v>1.2635826995934858</v>
      </c>
      <c r="CV994" s="1">
        <f t="shared" si="2445"/>
        <v>1.2493428746129815</v>
      </c>
      <c r="CW994" s="1">
        <f t="shared" si="2446"/>
        <v>1.2327178730413111</v>
      </c>
      <c r="CX994" s="1">
        <f t="shared" si="2447"/>
        <v>1.2135850541895696</v>
      </c>
      <c r="CY994" s="1">
        <f t="shared" si="2448"/>
        <v>1.1918358075587823</v>
      </c>
      <c r="CZ994" s="1">
        <f t="shared" si="2449"/>
        <v>1.1673830979162738</v>
      </c>
      <c r="DA994" s="1">
        <f t="shared" si="2450"/>
        <v>1.14016875086387</v>
      </c>
      <c r="DB994" s="1">
        <f t="shared" si="2451"/>
        <v>1.1101701666412365</v>
      </c>
      <c r="DC994" s="1">
        <f t="shared" si="2452"/>
        <v>1.0774061471735397</v>
      </c>
      <c r="DD994" s="1">
        <f t="shared" si="2453"/>
        <v>1.0419415351479206</v>
      </c>
      <c r="DE994" s="1">
        <f t="shared" si="2454"/>
        <v>1.0038903956410321</v>
      </c>
      <c r="DF994" s="1">
        <f t="shared" si="2455"/>
        <v>0.96341752062664732</v>
      </c>
      <c r="DG994" s="1">
        <f t="shared" si="2456"/>
        <v>0.92073810317235238</v>
      </c>
      <c r="DH994" s="1">
        <f t="shared" si="2457"/>
        <v>0.87611550837578711</v>
      </c>
      <c r="DI994" s="1">
        <f t="shared" si="2458"/>
        <v>0.82985715780406777</v>
      </c>
      <c r="DJ994" s="1">
        <f t="shared" si="2459"/>
        <v>0.7823086380026445</v>
      </c>
      <c r="DK994" s="1">
        <f t="shared" si="2460"/>
        <v>0.73384623546679617</v>
      </c>
      <c r="DL994" s="1">
        <f t="shared" si="2461"/>
        <v>0.68486818406999839</v>
      </c>
      <c r="DM994" s="1">
        <f t="shared" si="2462"/>
        <v>0.63578498042017317</v>
      </c>
      <c r="DN994" s="1">
        <f t="shared" si="2463"/>
        <v>0.58700917294344146</v>
      </c>
      <c r="DO994" s="1">
        <f t="shared" si="2464"/>
        <v>0.53894505797989445</v>
      </c>
      <c r="DP994" s="1">
        <f t="shared" si="2465"/>
        <v>0.49197871878768401</v>
      </c>
      <c r="DQ994" s="1">
        <f t="shared" si="2466"/>
        <v>0.44646882091309387</v>
      </c>
      <c r="DR994" s="1">
        <f t="shared" si="2467"/>
        <v>0.40273853158549355</v>
      </c>
      <c r="DS994" s="1">
        <f t="shared" si="2468"/>
        <v>0.3610688650386053</v>
      </c>
      <c r="DT994" s="1">
        <f t="shared" si="2469"/>
        <v>0.32169367474591676</v>
      </c>
      <c r="DU994" s="1">
        <f t="shared" si="2470"/>
        <v>0.28479642326213095</v>
      </c>
      <c r="DV994" s="1">
        <f t="shared" si="2471"/>
        <v>0.25050876692505203</v>
      </c>
      <c r="DW994" s="1">
        <f t="shared" si="2472"/>
        <v>0.21891090227490081</v>
      </c>
      <c r="DX994" s="1">
        <f t="shared" si="2473"/>
        <v>0.19003353931701822</v>
      </c>
      <c r="DY994" s="1">
        <f t="shared" si="2474"/>
        <v>0.16386129834072169</v>
      </c>
      <c r="DZ994" s="1">
        <f t="shared" si="2475"/>
        <v>0.14033727528120404</v>
      </c>
      <c r="EA994" s="1">
        <f t="shared" si="2476"/>
        <v>0.11936848748743159</v>
      </c>
      <c r="EB994" s="1">
        <f t="shared" si="2477"/>
        <v>0.10083189766450422</v>
      </c>
      <c r="EC994" s="1">
        <f t="shared" si="2478"/>
        <v>8.4580717733908711E-2</v>
      </c>
      <c r="ED994" s="1">
        <f t="shared" si="2479"/>
        <v>7.0450714262370581E-2</v>
      </c>
      <c r="EE994" s="1">
        <f t="shared" si="2480"/>
        <v>5.8266269925512232E-2</v>
      </c>
      <c r="EF994" s="1">
        <f t="shared" si="2481"/>
        <v>4.7845997619833089E-2</v>
      </c>
      <c r="EG994" s="1">
        <f t="shared" si="2482"/>
        <v>3.9007751529726242E-2</v>
      </c>
      <c r="EH994" s="1">
        <f t="shared" si="2483"/>
        <v>3.1572929018125875E-2</v>
      </c>
      <c r="EI994" s="1">
        <f t="shared" si="2484"/>
        <v>2.5370005338913756E-2</v>
      </c>
      <c r="EJ994" s="1">
        <f t="shared" si="2485"/>
        <v>2.0237287140449652E-2</v>
      </c>
      <c r="EK994" s="1">
        <f t="shared" si="2486"/>
        <v>1.6024908513575003E-2</v>
      </c>
      <c r="EL994" s="1">
        <f t="shared" si="2487"/>
        <v>1.2596123647436275E-2</v>
      </c>
      <c r="EM994" s="1">
        <f t="shared" si="2488"/>
        <v>9.8279724243205968E-3</v>
      </c>
      <c r="EN994" s="1">
        <f t="shared" si="2489"/>
        <v>7.6114095814957374E-3</v>
      </c>
      <c r="EO994" s="1">
        <f t="shared" si="2490"/>
        <v>5.8509949856030237E-3</v>
      </c>
      <c r="EP994" s="1">
        <f t="shared" si="2491"/>
        <v>4.4642430753429234E-3</v>
      </c>
      <c r="EQ994" s="1">
        <f t="shared" si="2492"/>
        <v>3.3807248363189554E-3</v>
      </c>
      <c r="ER994" s="1">
        <f t="shared" si="2493"/>
        <v>2.5410070772835234E-3</v>
      </c>
      <c r="ES994" s="1">
        <f t="shared" si="2494"/>
        <v>1.8955025502647184E-3</v>
      </c>
      <c r="ET994" s="1">
        <f t="shared" si="2495"/>
        <v>1.4032917390451381E-3</v>
      </c>
      <c r="EU994" s="1">
        <f t="shared" si="2496"/>
        <v>1.0309638636533079E-3</v>
      </c>
      <c r="EV994" s="1">
        <f t="shared" si="2497"/>
        <v>7.5151147646122503E-4</v>
      </c>
      <c r="EW994" s="1">
        <f t="shared" si="2498"/>
        <v>5.4330030249606501E-4</v>
      </c>
      <c r="EX994" s="1">
        <f t="shared" si="2499"/>
        <v>3.8912367521617633E-4</v>
      </c>
      <c r="EY994" s="1">
        <f t="shared" si="2500"/>
        <v>2.7533856835268238E-4</v>
      </c>
      <c r="EZ994" s="1">
        <f t="shared" si="2501"/>
        <v>1.9106679746974735E-4</v>
      </c>
      <c r="FA994" s="1">
        <f t="shared" si="2502"/>
        <v>1.2742869696987931E-4</v>
      </c>
      <c r="FB994" s="1">
        <f t="shared" si="2503"/>
        <v>7.675468083771794E-5</v>
      </c>
      <c r="FC994" s="1">
        <f t="shared" si="2504"/>
        <v>3.1688320312376014E-5</v>
      </c>
      <c r="FD994" s="75">
        <f t="shared" si="2355"/>
        <v>-3.1688320312376014E-5</v>
      </c>
    </row>
    <row r="995" spans="7:160" x14ac:dyDescent="0.35">
      <c r="G995" t="str">
        <f t="shared" si="2351"/>
        <v>Refd, t=4.9</v>
      </c>
      <c r="H995" s="76">
        <f t="shared" si="2352"/>
        <v>4.8999999999999178</v>
      </c>
      <c r="I995" s="1">
        <f t="shared" si="2353"/>
        <v>0</v>
      </c>
      <c r="J995" s="22">
        <f t="shared" si="2354"/>
        <v>4.005319803345802E-9</v>
      </c>
      <c r="K995" s="1">
        <f t="shared" si="2356"/>
        <v>2.068456501442424E-8</v>
      </c>
      <c r="L995" s="1">
        <f t="shared" si="2357"/>
        <v>5.2522497793271841E-8</v>
      </c>
      <c r="M995" s="1">
        <f t="shared" si="2358"/>
        <v>1.1014897460129391E-7</v>
      </c>
      <c r="N995" s="1">
        <f t="shared" si="2359"/>
        <v>2.1068814939243065E-7</v>
      </c>
      <c r="O995" s="1">
        <f t="shared" si="2360"/>
        <v>3.8131712179416831E-7</v>
      </c>
      <c r="P995" s="1">
        <f t="shared" si="2361"/>
        <v>6.6457773179644249E-7</v>
      </c>
      <c r="Q995" s="1">
        <f t="shared" si="2362"/>
        <v>1.1262083099381795E-6</v>
      </c>
      <c r="R995" s="1">
        <f t="shared" si="2363"/>
        <v>1.866551210995196E-6</v>
      </c>
      <c r="S995" s="1">
        <f t="shared" si="2364"/>
        <v>3.0369688080979749E-6</v>
      </c>
      <c r="T995" s="1">
        <f t="shared" si="2365"/>
        <v>4.8631828841275721E-6</v>
      </c>
      <c r="U995" s="1">
        <f t="shared" si="2366"/>
        <v>7.6780572298204378E-6</v>
      </c>
      <c r="V995" s="1">
        <f t="shared" si="2367"/>
        <v>1.1967085477093869E-5</v>
      </c>
      <c r="W995" s="1">
        <f t="shared" si="2368"/>
        <v>1.843073507935341E-5</v>
      </c>
      <c r="X995" s="1">
        <f t="shared" si="2369"/>
        <v>2.8068833905356846E-5</v>
      </c>
      <c r="Y995" s="1">
        <f t="shared" si="2370"/>
        <v>4.2293353997308473E-5</v>
      </c>
      <c r="Z995" s="1">
        <f t="shared" si="2371"/>
        <v>6.3077213712995345E-5</v>
      </c>
      <c r="AA995" s="1">
        <f t="shared" si="2372"/>
        <v>9.3148024826972722E-5</v>
      </c>
      <c r="AB995" s="1">
        <f t="shared" si="2373"/>
        <v>1.3623696323640007E-4</v>
      </c>
      <c r="AC995" s="1">
        <f t="shared" si="2374"/>
        <v>1.9739401136977528E-4</v>
      </c>
      <c r="AD995" s="1">
        <f t="shared" si="2375"/>
        <v>2.8338153711863123E-4</v>
      </c>
      <c r="AE995" s="1">
        <f t="shared" si="2376"/>
        <v>4.0315832694037476E-4</v>
      </c>
      <c r="AF995" s="1">
        <f t="shared" si="2377"/>
        <v>5.6846553178947887E-4</v>
      </c>
      <c r="AG995" s="1">
        <f t="shared" si="2378"/>
        <v>7.9452423928918537E-4</v>
      </c>
      <c r="AH995" s="1">
        <f t="shared" si="2379"/>
        <v>1.1008512705295015E-3</v>
      </c>
      <c r="AI995" s="1">
        <f t="shared" si="2380"/>
        <v>1.5121950477656283E-3</v>
      </c>
      <c r="AJ995" s="1">
        <f t="shared" si="2381"/>
        <v>2.0595867722057711E-3</v>
      </c>
      <c r="AK995" s="1">
        <f t="shared" si="2382"/>
        <v>2.7814935605514654E-3</v>
      </c>
      <c r="AL995" s="1">
        <f t="shared" si="2383"/>
        <v>3.7250496204141743E-3</v>
      </c>
      <c r="AM995" s="1">
        <f t="shared" si="2384"/>
        <v>4.9473291826799166E-3</v>
      </c>
      <c r="AN995" s="1">
        <f t="shared" si="2385"/>
        <v>6.5166111576444811E-3</v>
      </c>
      <c r="AO995" s="1">
        <f t="shared" si="2386"/>
        <v>8.513570995442853E-3</v>
      </c>
      <c r="AP995" s="1">
        <f t="shared" si="2387"/>
        <v>1.1032320926296109E-2</v>
      </c>
      <c r="AQ995" s="1">
        <f t="shared" si="2388"/>
        <v>1.4181206798847015E-2</v>
      </c>
      <c r="AR995" s="1">
        <f t="shared" si="2389"/>
        <v>1.8083259499587407E-2</v>
      </c>
      <c r="AS995" s="1">
        <f t="shared" si="2390"/>
        <v>2.2876192928993812E-2</v>
      </c>
      <c r="AT995" s="1">
        <f t="shared" si="2391"/>
        <v>2.8711840257771876E-2</v>
      </c>
      <c r="AU995" s="1">
        <f t="shared" si="2392"/>
        <v>3.5754927097647667E-2</v>
      </c>
      <c r="AV995" s="1">
        <f t="shared" si="2393"/>
        <v>4.4181095421933769E-2</v>
      </c>
      <c r="AW995" s="1">
        <f t="shared" si="2394"/>
        <v>5.4174116235687408E-2</v>
      </c>
      <c r="AX995" s="1">
        <f t="shared" si="2395"/>
        <v>6.5922262183312694E-2</v>
      </c>
      <c r="AY995" s="1">
        <f t="shared" si="2396"/>
        <v>7.961385280528667E-2</v>
      </c>
      <c r="AZ995" s="1">
        <f t="shared" si="2397"/>
        <v>9.543203349734973E-2</v>
      </c>
      <c r="BA995" s="1">
        <f t="shared" si="2398"/>
        <v>0.11354890202257396</v>
      </c>
      <c r="BB995" s="1">
        <f t="shared" si="2399"/>
        <v>0.13411915054124726</v>
      </c>
      <c r="BC995" s="1">
        <f t="shared" si="2400"/>
        <v>0.15727344280091965</v>
      </c>
      <c r="BD995" s="1">
        <f t="shared" si="2401"/>
        <v>0.18311179124425445</v>
      </c>
      <c r="BE995" s="1">
        <f t="shared" si="2402"/>
        <v>0.21169723317019182</v>
      </c>
      <c r="BF995" s="1">
        <f t="shared" si="2403"/>
        <v>0.24305012486855779</v>
      </c>
      <c r="BG995" s="1">
        <f t="shared" si="2404"/>
        <v>0.27714337468971556</v>
      </c>
      <c r="BH995" s="1">
        <f t="shared" si="2405"/>
        <v>0.31389891822853344</v>
      </c>
      <c r="BI995" s="1">
        <f t="shared" si="2406"/>
        <v>0.35318570048349673</v>
      </c>
      <c r="BJ995" s="1">
        <f t="shared" si="2407"/>
        <v>0.39481937184914884</v>
      </c>
      <c r="BK995" s="1">
        <f t="shared" si="2408"/>
        <v>0.43856382959175083</v>
      </c>
      <c r="BL995" s="1">
        <f t="shared" si="2409"/>
        <v>0.48413464805989753</v>
      </c>
      <c r="BM995" s="1">
        <f t="shared" si="2410"/>
        <v>0.53120434460340493</v>
      </c>
      <c r="BN995" s="1">
        <f t="shared" si="2411"/>
        <v>0.57940933023590213</v>
      </c>
      <c r="BO995" s="1">
        <f t="shared" si="2412"/>
        <v>0.62835830112102931</v>
      </c>
      <c r="BP995" s="1">
        <f t="shared" si="2413"/>
        <v>0.6776417454993191</v>
      </c>
      <c r="BQ995" s="1">
        <f t="shared" si="2414"/>
        <v>0.72684217652107519</v>
      </c>
      <c r="BR995" s="1">
        <f t="shared" si="2415"/>
        <v>0.77554465922504168</v>
      </c>
      <c r="BS995" s="1">
        <f t="shared" si="2416"/>
        <v>0.82334718260666606</v>
      </c>
      <c r="BT995" s="1">
        <f t="shared" si="2417"/>
        <v>0.86987043648191131</v>
      </c>
      <c r="BU995" s="1">
        <f t="shared" si="2418"/>
        <v>0.91476658683748957</v>
      </c>
      <c r="BV995" s="1">
        <f t="shared" si="2419"/>
        <v>0.9577266998598486</v>
      </c>
      <c r="BW995" s="1">
        <f t="shared" si="2420"/>
        <v>0.99848653954084821</v>
      </c>
      <c r="BX995" s="1">
        <f t="shared" si="2421"/>
        <v>1.0368305511561986</v>
      </c>
      <c r="BY995" s="1">
        <f t="shared" si="2422"/>
        <v>1.0725939367975952</v>
      </c>
      <c r="BZ995" s="1">
        <f t="shared" si="2423"/>
        <v>1.1056628231609471</v>
      </c>
      <c r="CA995" s="1">
        <f t="shared" si="2424"/>
        <v>1.1359726099948446</v>
      </c>
      <c r="CB995" s="1">
        <f t="shared" si="2425"/>
        <v>1.1635046649064049</v>
      </c>
      <c r="CC995" s="1">
        <f t="shared" si="2426"/>
        <v>1.1882815927492996</v>
      </c>
      <c r="CD995" s="1">
        <f t="shared" si="2427"/>
        <v>1.210361353183377</v>
      </c>
      <c r="CE995" s="1">
        <f t="shared" si="2428"/>
        <v>1.2298305273322001</v>
      </c>
      <c r="CF995" s="1">
        <f t="shared" si="2429"/>
        <v>1.2467970443663714</v>
      </c>
      <c r="CG995" s="1">
        <f t="shared" si="2430"/>
        <v>1.2613826731486217</v>
      </c>
      <c r="CH995" s="1">
        <f t="shared" si="2431"/>
        <v>1.2737155655729573</v>
      </c>
      <c r="CI995" s="1">
        <f t="shared" si="2432"/>
        <v>1.2839231102638278</v>
      </c>
      <c r="CJ995" s="1">
        <f t="shared" si="2433"/>
        <v>1.2921253213946866</v>
      </c>
      <c r="CK995" s="1">
        <f t="shared" si="2434"/>
        <v>1.2984289508603073</v>
      </c>
      <c r="CL995" s="1">
        <f t="shared" si="2435"/>
        <v>1.3029224756974223</v>
      </c>
      <c r="CM995" s="1">
        <f t="shared" si="2436"/>
        <v>1.30567207854558</v>
      </c>
      <c r="CN995" s="1">
        <f t="shared" si="2437"/>
        <v>1.3067187082445819</v>
      </c>
      <c r="CO995" s="1">
        <f t="shared" si="2438"/>
        <v>1.3060762806437247</v>
      </c>
      <c r="CP995" s="1">
        <f t="shared" si="2439"/>
        <v>1.3037310558019974</v>
      </c>
      <c r="CQ995" s="1">
        <f t="shared" si="2440"/>
        <v>1.2996422057999484</v>
      </c>
      <c r="CR995" s="1">
        <f t="shared" si="2441"/>
        <v>1.293743565787286</v>
      </c>
      <c r="CS995" s="1">
        <f t="shared" si="2442"/>
        <v>1.2859465379837154</v>
      </c>
      <c r="CT995" s="1">
        <f t="shared" si="2443"/>
        <v>1.276144092669824</v>
      </c>
      <c r="CU995" s="1">
        <f t="shared" si="2444"/>
        <v>1.2642157807752421</v>
      </c>
      <c r="CV995" s="1">
        <f t="shared" si="2445"/>
        <v>1.2500336392359472</v>
      </c>
      <c r="CW995" s="1">
        <f t="shared" si="2446"/>
        <v>1.2334688334619128</v>
      </c>
      <c r="CX995" s="1">
        <f t="shared" si="2447"/>
        <v>1.2143988425573251</v>
      </c>
      <c r="CY995" s="1">
        <f t="shared" si="2448"/>
        <v>1.1927149547518523</v>
      </c>
      <c r="CZ995" s="1">
        <f t="shared" si="2449"/>
        <v>1.1683298059022482</v>
      </c>
      <c r="DA995" s="1">
        <f t="shared" si="2450"/>
        <v>1.141184666395459</v>
      </c>
      <c r="DB995" s="1">
        <f t="shared" si="2451"/>
        <v>1.1112561648862727</v>
      </c>
      <c r="DC995" s="1">
        <f t="shared" si="2452"/>
        <v>1.0785621342778258</v>
      </c>
      <c r="DD995" s="1">
        <f t="shared" si="2453"/>
        <v>1.0431662787374847</v>
      </c>
      <c r="DE995" s="1">
        <f t="shared" si="2454"/>
        <v>1.0051813918078698</v>
      </c>
      <c r="DF995" s="1">
        <f t="shared" si="2455"/>
        <v>0.96477090496205464</v>
      </c>
      <c r="DG995" s="1">
        <f t="shared" si="2456"/>
        <v>0.9221486119086284</v>
      </c>
      <c r="DH995" s="1">
        <f t="shared" si="2457"/>
        <v>0.87757649371061563</v>
      </c>
      <c r="DI995" s="1">
        <f t="shared" si="2458"/>
        <v>0.83136065909899171</v>
      </c>
      <c r="DJ995" s="1">
        <f t="shared" si="2459"/>
        <v>0.78384550789656759</v>
      </c>
      <c r="DK995" s="1">
        <f t="shared" si="2460"/>
        <v>0.73540631718939098</v>
      </c>
      <c r="DL995" s="1">
        <f t="shared" si="2461"/>
        <v>0.6864405335605871</v>
      </c>
      <c r="DM995" s="1">
        <f t="shared" si="2462"/>
        <v>0.63735812444224071</v>
      </c>
      <c r="DN995" s="1">
        <f t="shared" si="2463"/>
        <v>0.58857139240881062</v>
      </c>
      <c r="DO995" s="1">
        <f t="shared" si="2464"/>
        <v>0.54048468430734253</v>
      </c>
      <c r="DP995" s="1">
        <f t="shared" si="2465"/>
        <v>0.49348443042445062</v>
      </c>
      <c r="DQ995" s="1">
        <f t="shared" si="2466"/>
        <v>0.44792992719887709</v>
      </c>
      <c r="DR995" s="1">
        <f t="shared" si="2467"/>
        <v>0.40414523193498736</v>
      </c>
      <c r="DS995" s="1">
        <f t="shared" si="2468"/>
        <v>0.36241247290166545</v>
      </c>
      <c r="DT995" s="1">
        <f t="shared" si="2469"/>
        <v>0.3229667978642467</v>
      </c>
      <c r="DU995" s="1">
        <f t="shared" si="2470"/>
        <v>0.28599309422711161</v>
      </c>
      <c r="DV995" s="1">
        <f t="shared" si="2471"/>
        <v>0.25162452077482533</v>
      </c>
      <c r="DW995" s="1">
        <f t="shared" si="2472"/>
        <v>0.21994280066024113</v>
      </c>
      <c r="DX995" s="1">
        <f t="shared" si="2473"/>
        <v>0.19098014342958416</v>
      </c>
      <c r="DY995" s="1">
        <f t="shared" si="2474"/>
        <v>0.16472259516814244</v>
      </c>
      <c r="DZ995" s="1">
        <f t="shared" si="2475"/>
        <v>0.14111456369711842</v>
      </c>
      <c r="EA995" s="1">
        <f t="shared" si="2476"/>
        <v>0.12006423210762988</v>
      </c>
      <c r="EB995" s="1">
        <f t="shared" si="2477"/>
        <v>0.10144955925431676</v>
      </c>
      <c r="EC995" s="1">
        <f t="shared" si="2478"/>
        <v>8.5124569233727382E-2</v>
      </c>
      <c r="ED995" s="1">
        <f t="shared" si="2479"/>
        <v>7.0925651245788868E-2</v>
      </c>
      <c r="EE995" s="1">
        <f t="shared" si="2480"/>
        <v>5.8677623590366913E-2</v>
      </c>
      <c r="EF995" s="1">
        <f t="shared" si="2481"/>
        <v>4.8199357333644534E-2</v>
      </c>
      <c r="EG995" s="1">
        <f t="shared" si="2482"/>
        <v>3.9308802619277633E-2</v>
      </c>
      <c r="EH995" s="1">
        <f t="shared" si="2483"/>
        <v>3.1827310023731271E-2</v>
      </c>
      <c r="EI995" s="1">
        <f t="shared" si="2484"/>
        <v>2.5583187457242751E-2</v>
      </c>
      <c r="EJ995" s="1">
        <f t="shared" si="2485"/>
        <v>2.0414477152190968E-2</v>
      </c>
      <c r="EK995" s="1">
        <f t="shared" si="2486"/>
        <v>1.6170975211410716E-2</v>
      </c>
      <c r="EL995" s="1">
        <f t="shared" si="2487"/>
        <v>1.2715546701399275E-2</v>
      </c>
      <c r="EM995" s="1">
        <f t="shared" si="2488"/>
        <v>9.9248117784074361E-3</v>
      </c>
      <c r="EN995" s="1">
        <f t="shared" si="2489"/>
        <v>7.689292878578678E-3</v>
      </c>
      <c r="EO995" s="1">
        <f t="shared" si="2490"/>
        <v>5.9131201595977656E-3</v>
      </c>
      <c r="EP995" s="1">
        <f t="shared" si="2491"/>
        <v>4.5133931076616913E-3</v>
      </c>
      <c r="EQ995" s="1">
        <f t="shared" si="2492"/>
        <v>3.41929171468674E-3</v>
      </c>
      <c r="ER995" s="1">
        <f t="shared" si="2493"/>
        <v>2.57102217954929E-3</v>
      </c>
      <c r="ES995" s="1">
        <f t="shared" si="2494"/>
        <v>1.9186709620169339E-3</v>
      </c>
      <c r="ET995" s="1">
        <f t="shared" si="2495"/>
        <v>1.4210283604312655E-3</v>
      </c>
      <c r="EU995" s="1">
        <f t="shared" si="2496"/>
        <v>1.0444295293341723E-3</v>
      </c>
      <c r="EV995" s="1">
        <f t="shared" si="2497"/>
        <v>7.6164766826829048E-4</v>
      </c>
      <c r="EW995" s="1">
        <f t="shared" si="2498"/>
        <v>5.5086134552818867E-4</v>
      </c>
      <c r="EX995" s="1">
        <f t="shared" si="2499"/>
        <v>3.9470554475282761E-4</v>
      </c>
      <c r="EY995" s="1">
        <f t="shared" si="2500"/>
        <v>2.7940356527740849E-4</v>
      </c>
      <c r="EZ995" s="1">
        <f t="shared" si="2501"/>
        <v>1.9396333538275936E-4</v>
      </c>
      <c r="FA995" s="1">
        <f t="shared" si="2502"/>
        <v>1.294052325531916E-4</v>
      </c>
      <c r="FB995" s="1">
        <f t="shared" si="2503"/>
        <v>7.7966334674364534E-5</v>
      </c>
      <c r="FC995" s="1">
        <f t="shared" si="2504"/>
        <v>3.2193866394466961E-5</v>
      </c>
      <c r="FD995" s="75">
        <f t="shared" si="2355"/>
        <v>-3.2193866394466961E-5</v>
      </c>
    </row>
    <row r="996" spans="7:160" x14ac:dyDescent="0.35">
      <c r="G996" t="str">
        <f t="shared" si="2351"/>
        <v>Refd, t=4.9</v>
      </c>
      <c r="H996" s="76">
        <f t="shared" si="2352"/>
        <v>4.9049999999999176</v>
      </c>
      <c r="I996" s="1">
        <f t="shared" si="2353"/>
        <v>0</v>
      </c>
      <c r="J996" s="22">
        <f t="shared" si="2354"/>
        <v>3.9618151898863125E-9</v>
      </c>
      <c r="K996" s="1">
        <f t="shared" si="2356"/>
        <v>2.0460003316267637E-8</v>
      </c>
      <c r="L996" s="1">
        <f t="shared" si="2357"/>
        <v>5.1952889071734952E-8</v>
      </c>
      <c r="M996" s="1">
        <f t="shared" si="2358"/>
        <v>1.08956321003787E-7</v>
      </c>
      <c r="N996" s="1">
        <f t="shared" si="2359"/>
        <v>2.0841179046448622E-7</v>
      </c>
      <c r="O996" s="1">
        <f t="shared" si="2360"/>
        <v>3.7720826674493248E-7</v>
      </c>
      <c r="P996" s="1">
        <f t="shared" si="2361"/>
        <v>6.5743961357886895E-7</v>
      </c>
      <c r="Q996" s="1">
        <f t="shared" si="2362"/>
        <v>1.114157077476738E-6</v>
      </c>
      <c r="R996" s="1">
        <f t="shared" si="2363"/>
        <v>1.8466628123347191E-6</v>
      </c>
      <c r="S996" s="1">
        <f t="shared" si="2364"/>
        <v>3.0047640517307109E-6</v>
      </c>
      <c r="T996" s="1">
        <f t="shared" si="2365"/>
        <v>4.8118858716986359E-6</v>
      </c>
      <c r="U996" s="1">
        <f t="shared" si="2366"/>
        <v>7.5975406748423248E-6</v>
      </c>
      <c r="V996" s="1">
        <f t="shared" si="2367"/>
        <v>1.1842389343219395E-5</v>
      </c>
      <c r="W996" s="1">
        <f t="shared" si="2368"/>
        <v>1.8240011909187854E-5</v>
      </c>
      <c r="X996" s="1">
        <f t="shared" si="2369"/>
        <v>2.7780534867007156E-5</v>
      </c>
      <c r="Y996" s="1">
        <f t="shared" si="2370"/>
        <v>4.1862424212701865E-5</v>
      </c>
      <c r="Z996" s="1">
        <f t="shared" si="2371"/>
        <v>6.2440014695740859E-5</v>
      </c>
      <c r="AA996" s="1">
        <f t="shared" si="2372"/>
        <v>9.2215647634400776E-5</v>
      </c>
      <c r="AB996" s="1">
        <f t="shared" si="2373"/>
        <v>1.3488654122788832E-4</v>
      </c>
      <c r="AC996" s="1">
        <f t="shared" si="2374"/>
        <v>1.9545759073038446E-4</v>
      </c>
      <c r="AD996" s="1">
        <f t="shared" si="2375"/>
        <v>2.8063202270366491E-4</v>
      </c>
      <c r="AE996" s="1">
        <f t="shared" si="2376"/>
        <v>3.9929199846446082E-4</v>
      </c>
      <c r="AF996" s="1">
        <f t="shared" si="2377"/>
        <v>5.6308063060747562E-4</v>
      </c>
      <c r="AG996" s="1">
        <f t="shared" si="2378"/>
        <v>7.8709517015135939E-4</v>
      </c>
      <c r="AH996" s="1">
        <f t="shared" si="2379"/>
        <v>1.0906980578131325E-3</v>
      </c>
      <c r="AI996" s="1">
        <f t="shared" si="2380"/>
        <v>1.4984478438959433E-3</v>
      </c>
      <c r="AJ996" s="1">
        <f t="shared" si="2381"/>
        <v>2.0411454481844187E-3</v>
      </c>
      <c r="AK996" s="1">
        <f t="shared" si="2382"/>
        <v>2.756982722838963E-3</v>
      </c>
      <c r="AL996" s="1">
        <f t="shared" si="2383"/>
        <v>3.6927697983759667E-3</v>
      </c>
      <c r="AM996" s="1">
        <f t="shared" si="2384"/>
        <v>4.9052054133169138E-3</v>
      </c>
      <c r="AN996" s="1">
        <f t="shared" si="2385"/>
        <v>6.462140747768695E-3</v>
      </c>
      <c r="AO996" s="1">
        <f t="shared" si="2386"/>
        <v>8.4437728440401854E-3</v>
      </c>
      <c r="AP996" s="1">
        <f t="shared" si="2387"/>
        <v>1.0943689408544909E-2</v>
      </c>
      <c r="AQ996" s="1">
        <f t="shared" si="2388"/>
        <v>1.4069673803785992E-2</v>
      </c>
      <c r="AR996" s="1">
        <f t="shared" si="2389"/>
        <v>1.7944168721104322E-2</v>
      </c>
      <c r="AS996" s="1">
        <f t="shared" si="2390"/>
        <v>2.2704290872156495E-2</v>
      </c>
      <c r="AT996" s="1">
        <f t="shared" si="2391"/>
        <v>2.8501288573214122E-2</v>
      </c>
      <c r="AU996" s="1">
        <f t="shared" si="2392"/>
        <v>3.5499340731014677E-2</v>
      </c>
      <c r="AV996" s="1">
        <f t="shared" si="2393"/>
        <v>4.3873610606785456E-2</v>
      </c>
      <c r="AW996" s="1">
        <f t="shared" si="2394"/>
        <v>5.3807491525872692E-2</v>
      </c>
      <c r="AX996" s="1">
        <f t="shared" si="2395"/>
        <v>6.5489014496838499E-2</v>
      </c>
      <c r="AY996" s="1">
        <f t="shared" si="2396"/>
        <v>7.9106428847999413E-2</v>
      </c>
      <c r="AZ996" s="1">
        <f t="shared" si="2397"/>
        <v>9.4843014997880906E-2</v>
      </c>
      <c r="BA996" s="1">
        <f t="shared" si="2398"/>
        <v>0.11287124102355067</v>
      </c>
      <c r="BB996" s="1">
        <f t="shared" si="2399"/>
        <v>0.13334642867531521</v>
      </c>
      <c r="BC996" s="1">
        <f t="shared" si="2400"/>
        <v>0.15640014618437448</v>
      </c>
      <c r="BD996" s="1">
        <f t="shared" si="2401"/>
        <v>0.18213359051899464</v>
      </c>
      <c r="BE996" s="1">
        <f t="shared" si="2402"/>
        <v>0.21061125649901419</v>
      </c>
      <c r="BF996" s="1">
        <f t="shared" si="2403"/>
        <v>0.24185521051666975</v>
      </c>
      <c r="BG996" s="1">
        <f t="shared" si="2404"/>
        <v>0.27584028936146265</v>
      </c>
      <c r="BH996" s="1">
        <f t="shared" si="2405"/>
        <v>0.31249052768827179</v>
      </c>
      <c r="BI996" s="1">
        <f t="shared" si="2406"/>
        <v>0.351677080234781</v>
      </c>
      <c r="BJ996" s="1">
        <f t="shared" si="2407"/>
        <v>0.39321784777331775</v>
      </c>
      <c r="BK996" s="1">
        <f t="shared" si="2408"/>
        <v>0.43687894138099514</v>
      </c>
      <c r="BL996" s="1">
        <f t="shared" si="2409"/>
        <v>0.4823780318760707</v>
      </c>
      <c r="BM996" s="1">
        <f t="shared" si="2410"/>
        <v>0.5293895354444218</v>
      </c>
      <c r="BN996" s="1">
        <f t="shared" si="2411"/>
        <v>0.57755148874003526</v>
      </c>
      <c r="BO996" s="1">
        <f t="shared" si="2412"/>
        <v>0.62647387370007501</v>
      </c>
      <c r="BP996" s="1">
        <f t="shared" si="2413"/>
        <v>0.6757480704730785</v>
      </c>
      <c r="BQ996" s="1">
        <f t="shared" si="2414"/>
        <v>0.72495705205571481</v>
      </c>
      <c r="BR996" s="1">
        <f t="shared" si="2415"/>
        <v>0.77368589112773167</v>
      </c>
      <c r="BS996" s="1">
        <f t="shared" si="2416"/>
        <v>0.82153213123321323</v>
      </c>
      <c r="BT996" s="1">
        <f t="shared" si="2417"/>
        <v>0.86811558208625783</v>
      </c>
      <c r="BU996" s="1">
        <f t="shared" si="2418"/>
        <v>0.91308713163141997</v>
      </c>
      <c r="BV996" s="1">
        <f t="shared" si="2419"/>
        <v>0.95613622294330136</v>
      </c>
      <c r="BW996" s="1">
        <f t="shared" si="2420"/>
        <v>0.99699671787044963</v>
      </c>
      <c r="BX996" s="1">
        <f t="shared" si="2421"/>
        <v>1.0354509560666147</v>
      </c>
      <c r="BY996" s="1">
        <f t="shared" si="2422"/>
        <v>1.0713319115428506</v>
      </c>
      <c r="BZ996" s="1">
        <f t="shared" si="2423"/>
        <v>1.1045234427842587</v>
      </c>
      <c r="CA996" s="1">
        <f t="shared" si="2424"/>
        <v>1.1349587208419945</v>
      </c>
      <c r="CB996" s="1">
        <f t="shared" si="2425"/>
        <v>1.1626169975158482</v>
      </c>
      <c r="CC996" s="1">
        <f t="shared" si="2426"/>
        <v>1.1875189388803249</v>
      </c>
      <c r="CD996" s="1">
        <f t="shared" si="2427"/>
        <v>1.2097207955186424</v>
      </c>
      <c r="CE996" s="1">
        <f t="shared" si="2428"/>
        <v>1.2293077089817468</v>
      </c>
      <c r="CF996" s="1">
        <f t="shared" si="2429"/>
        <v>1.2463864647079148</v>
      </c>
      <c r="CG996" s="1">
        <f t="shared" si="2430"/>
        <v>1.2610779967031733</v>
      </c>
      <c r="CH996" s="1">
        <f t="shared" si="2431"/>
        <v>1.2735099314253129</v>
      </c>
      <c r="CI996" s="1">
        <f t="shared" si="2432"/>
        <v>1.2838094308488646</v>
      </c>
      <c r="CJ996" s="1">
        <f t="shared" si="2433"/>
        <v>1.2920965611193902</v>
      </c>
      <c r="CK996" s="1">
        <f t="shared" si="2434"/>
        <v>1.2984783768534158</v>
      </c>
      <c r="CL996" s="1">
        <f t="shared" si="2435"/>
        <v>1.3030438748231075</v>
      </c>
      <c r="CM996" s="1">
        <f t="shared" si="2436"/>
        <v>1.3058599365606993</v>
      </c>
      <c r="CN996" s="1">
        <f t="shared" si="2437"/>
        <v>1.3069683485317893</v>
      </c>
      <c r="CO996" s="1">
        <f t="shared" si="2438"/>
        <v>1.306383961265289</v>
      </c>
      <c r="CP996" s="1">
        <f t="shared" si="2439"/>
        <v>1.3040940246806936</v>
      </c>
      <c r="CQ996" s="1">
        <f t="shared" si="2440"/>
        <v>1.3000587146675915</v>
      </c>
      <c r="CR996" s="1">
        <f t="shared" si="2441"/>
        <v>1.2942128441992367</v>
      </c>
      <c r="CS996" s="1">
        <f t="shared" si="2442"/>
        <v>1.2864687292468289</v>
      </c>
      <c r="CT996" s="1">
        <f t="shared" si="2443"/>
        <v>1.276720154045488</v>
      </c>
      <c r="CU996" s="1">
        <f t="shared" si="2444"/>
        <v>1.2648473508663409</v>
      </c>
      <c r="CV996" s="1">
        <f t="shared" si="2445"/>
        <v>1.2507228760987426</v>
      </c>
      <c r="CW996" s="1">
        <f t="shared" si="2446"/>
        <v>1.2342182277285669</v>
      </c>
      <c r="CX996" s="1">
        <f t="shared" si="2447"/>
        <v>1.2152110107099536</v>
      </c>
      <c r="CY996" s="1">
        <f t="shared" si="2448"/>
        <v>1.1935924186207341</v>
      </c>
      <c r="CZ996" s="1">
        <f t="shared" si="2449"/>
        <v>1.1692747654053846</v>
      </c>
      <c r="DA996" s="1">
        <f t="shared" si="2450"/>
        <v>1.1421987734059611</v>
      </c>
      <c r="DB996" s="1">
        <f t="shared" si="2451"/>
        <v>1.1123403068042415</v>
      </c>
      <c r="DC996" s="1">
        <f t="shared" si="2452"/>
        <v>1.0797162362862254</v>
      </c>
      <c r="DD996" s="1">
        <f t="shared" si="2453"/>
        <v>1.0443891337367148</v>
      </c>
      <c r="DE996" s="1">
        <f t="shared" si="2454"/>
        <v>1.006470526571787</v>
      </c>
      <c r="DF996" s="1">
        <f t="shared" si="2455"/>
        <v>0.966122490091465</v>
      </c>
      <c r="DG996" s="1">
        <f t="shared" si="2456"/>
        <v>0.92355742166998822</v>
      </c>
      <c r="DH996" s="1">
        <f t="shared" si="2457"/>
        <v>0.87903591987674989</v>
      </c>
      <c r="DI996" s="1">
        <f t="shared" si="2458"/>
        <v>0.83286278054037144</v>
      </c>
      <c r="DJ996" s="1">
        <f t="shared" si="2459"/>
        <v>0.78538121503344849</v>
      </c>
      <c r="DK996" s="1">
        <f t="shared" si="2460"/>
        <v>0.73696548766756098</v>
      </c>
      <c r="DL996" s="1">
        <f t="shared" si="2461"/>
        <v>0.68801225283785894</v>
      </c>
      <c r="DM996" s="1">
        <f t="shared" si="2462"/>
        <v>0.63893094255562899</v>
      </c>
      <c r="DN996" s="1">
        <f t="shared" si="2463"/>
        <v>0.59013360620873667</v>
      </c>
      <c r="DO996" s="1">
        <f t="shared" si="2464"/>
        <v>0.54202463304312498</v>
      </c>
      <c r="DP996" s="1">
        <f t="shared" si="2465"/>
        <v>0.49499079185164385</v>
      </c>
      <c r="DQ996" s="1">
        <f t="shared" si="2466"/>
        <v>0.44939200140951618</v>
      </c>
      <c r="DR996" s="1">
        <f t="shared" si="2467"/>
        <v>0.40555320088588143</v>
      </c>
      <c r="DS996" s="1">
        <f t="shared" si="2468"/>
        <v>0.36375762507657577</v>
      </c>
      <c r="DT996" s="1">
        <f t="shared" si="2469"/>
        <v>0.32424170954498482</v>
      </c>
      <c r="DU996" s="1">
        <f t="shared" si="2470"/>
        <v>0.28719176131703994</v>
      </c>
      <c r="DV996" s="1">
        <f t="shared" si="2471"/>
        <v>0.25274243783899936</v>
      </c>
      <c r="DW996" s="1">
        <f t="shared" si="2472"/>
        <v>0.22097698663051704</v>
      </c>
      <c r="DX996" s="1">
        <f t="shared" si="2473"/>
        <v>0.19192911608546387</v>
      </c>
      <c r="DY996" s="1">
        <f t="shared" si="2474"/>
        <v>0.16558629887895512</v>
      </c>
      <c r="DZ996" s="1">
        <f t="shared" si="2475"/>
        <v>0.14189425686373813</v>
      </c>
      <c r="EA996" s="1">
        <f t="shared" si="2476"/>
        <v>0.12076234217787542</v>
      </c>
      <c r="EB996" s="1">
        <f t="shared" si="2477"/>
        <v>0.10206951405583253</v>
      </c>
      <c r="EC996" s="1">
        <f t="shared" si="2478"/>
        <v>8.5670613666909881E-2</v>
      </c>
      <c r="ED996" s="1">
        <f t="shared" si="2479"/>
        <v>7.1402658143949929E-2</v>
      </c>
      <c r="EE996" s="1">
        <f t="shared" si="2480"/>
        <v>5.9090906855913096E-2</v>
      </c>
      <c r="EF996" s="1">
        <f t="shared" si="2481"/>
        <v>4.8554494393804992E-2</v>
      </c>
      <c r="EG996" s="1">
        <f t="shared" si="2482"/>
        <v>3.9611471923723274E-2</v>
      </c>
      <c r="EH996" s="1">
        <f t="shared" si="2483"/>
        <v>3.2083147844428027E-2</v>
      </c>
      <c r="EI996" s="1">
        <f t="shared" si="2484"/>
        <v>2.5797666757931006E-2</v>
      </c>
      <c r="EJ996" s="1">
        <f t="shared" si="2485"/>
        <v>2.0592809867768465E-2</v>
      </c>
      <c r="EK996" s="1">
        <f t="shared" si="2486"/>
        <v>1.6318037994324835E-2</v>
      </c>
      <c r="EL996" s="1">
        <f t="shared" si="2487"/>
        <v>1.2835829109149445E-2</v>
      </c>
      <c r="EM996" s="1">
        <f t="shared" si="2488"/>
        <v>1.0022385026878376E-2</v>
      </c>
      <c r="EN996" s="1">
        <f t="shared" si="2489"/>
        <v>7.7677966820284472E-3</v>
      </c>
      <c r="EO996" s="1">
        <f t="shared" si="2490"/>
        <v>5.9757648127178823E-3</v>
      </c>
      <c r="EP996" s="1">
        <f t="shared" si="2491"/>
        <v>4.5629738161730793E-3</v>
      </c>
      <c r="EQ996" s="1">
        <f t="shared" si="2492"/>
        <v>3.4582122156685373E-3</v>
      </c>
      <c r="ER996" s="1">
        <f t="shared" si="2493"/>
        <v>2.6013248719287613E-3</v>
      </c>
      <c r="ES996" s="1">
        <f t="shared" si="2494"/>
        <v>1.942071049635966E-3</v>
      </c>
      <c r="ET996" s="1">
        <f t="shared" si="2495"/>
        <v>1.4389498536479613E-3</v>
      </c>
      <c r="EU996" s="1">
        <f t="shared" si="2496"/>
        <v>1.058041317641952E-3</v>
      </c>
      <c r="EV996" s="1">
        <f t="shared" si="2497"/>
        <v>7.7189823088553435E-4</v>
      </c>
      <c r="EW996" s="1">
        <f t="shared" si="2498"/>
        <v>5.5851097747496741E-4</v>
      </c>
      <c r="EX996" s="1">
        <f t="shared" si="2499"/>
        <v>4.0035521217743401E-4</v>
      </c>
      <c r="EY996" s="1">
        <f t="shared" si="2500"/>
        <v>2.8351963350627216E-4</v>
      </c>
      <c r="EZ996" s="1">
        <f t="shared" si="2501"/>
        <v>1.968973973282224E-4</v>
      </c>
      <c r="FA996" s="1">
        <f t="shared" si="2502"/>
        <v>1.3140805083996674E-4</v>
      </c>
      <c r="FB996" s="1">
        <f t="shared" si="2503"/>
        <v>7.9194421728477255E-5</v>
      </c>
      <c r="FC996" s="1">
        <f t="shared" si="2504"/>
        <v>3.2706349962121431E-5</v>
      </c>
      <c r="FD996" s="75">
        <f t="shared" si="2355"/>
        <v>-3.2706349962121431E-5</v>
      </c>
    </row>
    <row r="997" spans="7:160" x14ac:dyDescent="0.35">
      <c r="G997" t="str">
        <f t="shared" si="2351"/>
        <v>Refd, t=4.91</v>
      </c>
      <c r="H997" s="76">
        <f t="shared" si="2352"/>
        <v>4.9099999999999175</v>
      </c>
      <c r="I997" s="1">
        <f t="shared" si="2353"/>
        <v>0</v>
      </c>
      <c r="J997" s="22">
        <f t="shared" si="2354"/>
        <v>3.9187885272063126E-9</v>
      </c>
      <c r="K997" s="1">
        <f t="shared" si="2356"/>
        <v>2.0237907505079532E-8</v>
      </c>
      <c r="L997" s="1">
        <f t="shared" si="2357"/>
        <v>5.1389528512053738E-8</v>
      </c>
      <c r="M997" s="1">
        <f t="shared" si="2358"/>
        <v>1.0777672868664321E-7</v>
      </c>
      <c r="N997" s="1">
        <f t="shared" si="2359"/>
        <v>2.061603068138577E-7</v>
      </c>
      <c r="O997" s="1">
        <f t="shared" si="2360"/>
        <v>3.7314418974516455E-7</v>
      </c>
      <c r="P997" s="1">
        <f t="shared" si="2361"/>
        <v>6.5037903205534631E-7</v>
      </c>
      <c r="Q997" s="1">
        <f t="shared" si="2362"/>
        <v>1.1022362505330366E-6</v>
      </c>
      <c r="R997" s="1">
        <f t="shared" si="2363"/>
        <v>1.8269886858688552E-6</v>
      </c>
      <c r="S997" s="1">
        <f t="shared" si="2364"/>
        <v>2.972904555014204E-6</v>
      </c>
      <c r="T997" s="1">
        <f t="shared" si="2365"/>
        <v>4.7611357905759973E-6</v>
      </c>
      <c r="U997" s="1">
        <f t="shared" si="2366"/>
        <v>7.517877400146091E-6</v>
      </c>
      <c r="V997" s="1">
        <f t="shared" si="2367"/>
        <v>1.1719005926406024E-5</v>
      </c>
      <c r="W997" s="1">
        <f t="shared" si="2368"/>
        <v>1.8051282040610102E-5</v>
      </c>
      <c r="X997" s="1">
        <f t="shared" si="2369"/>
        <v>2.7495225318631107E-5</v>
      </c>
      <c r="Y997" s="1">
        <f t="shared" si="2370"/>
        <v>4.143592510427831E-5</v>
      </c>
      <c r="Z997" s="1">
        <f t="shared" si="2371"/>
        <v>6.1809307475101157E-5</v>
      </c>
      <c r="AA997" s="1">
        <f t="shared" si="2372"/>
        <v>9.129267666180888E-5</v>
      </c>
      <c r="AB997" s="1">
        <f t="shared" si="2373"/>
        <v>1.3354960027388239E-4</v>
      </c>
      <c r="AC997" s="1">
        <f t="shared" si="2374"/>
        <v>1.9354028494799496E-4</v>
      </c>
      <c r="AD997" s="1">
        <f t="shared" si="2375"/>
        <v>2.7790932580102126E-4</v>
      </c>
      <c r="AE997" s="1">
        <f t="shared" si="2376"/>
        <v>3.9546290174718177E-4</v>
      </c>
      <c r="AF997" s="1">
        <f t="shared" si="2377"/>
        <v>5.5774688488561869E-4</v>
      </c>
      <c r="AG997" s="1">
        <f t="shared" si="2378"/>
        <v>7.7973566429267495E-4</v>
      </c>
      <c r="AH997" s="1">
        <f t="shared" si="2379"/>
        <v>1.0806384709852149E-3</v>
      </c>
      <c r="AI997" s="1">
        <f t="shared" si="2380"/>
        <v>1.4848253643489624E-3</v>
      </c>
      <c r="AJ997" s="1">
        <f t="shared" si="2381"/>
        <v>2.0228685806989448E-3</v>
      </c>
      <c r="AK997" s="1">
        <f t="shared" si="2382"/>
        <v>2.7326865179002711E-3</v>
      </c>
      <c r="AL997" s="1">
        <f t="shared" si="2383"/>
        <v>3.6607672323957048E-3</v>
      </c>
      <c r="AM997" s="1">
        <f t="shared" si="2384"/>
        <v>4.8634361279500191E-3</v>
      </c>
      <c r="AN997" s="1">
        <f t="shared" si="2385"/>
        <v>6.4081189062696001E-3</v>
      </c>
      <c r="AO997" s="1">
        <f t="shared" si="2386"/>
        <v>8.3745364622860533E-3</v>
      </c>
      <c r="AP997" s="1">
        <f t="shared" si="2387"/>
        <v>1.0855754135300072E-2</v>
      </c>
      <c r="AQ997" s="1">
        <f t="shared" si="2388"/>
        <v>1.3958994715151291E-2</v>
      </c>
      <c r="AR997" s="1">
        <f t="shared" si="2389"/>
        <v>1.7806114203739593E-2</v>
      </c>
      <c r="AS997" s="1">
        <f t="shared" si="2390"/>
        <v>2.2533633036734019E-2</v>
      </c>
      <c r="AT997" s="1">
        <f t="shared" si="2391"/>
        <v>2.8292214797621278E-2</v>
      </c>
      <c r="AU997" s="1">
        <f t="shared" si="2392"/>
        <v>3.524549081743214E-2</v>
      </c>
      <c r="AV997" s="1">
        <f t="shared" si="2393"/>
        <v>4.3568143591255618E-2</v>
      </c>
      <c r="AW997" s="1">
        <f t="shared" si="2394"/>
        <v>5.3443185361981595E-2</v>
      </c>
      <c r="AX997" s="1">
        <f t="shared" si="2395"/>
        <v>6.5058400628024787E-2</v>
      </c>
      <c r="AY997" s="1">
        <f t="shared" si="2396"/>
        <v>7.8601962096524078E-2</v>
      </c>
      <c r="AZ997" s="1">
        <f t="shared" si="2397"/>
        <v>9.4257277277786614E-2</v>
      </c>
      <c r="BA997" s="1">
        <f t="shared" si="2398"/>
        <v>0.11219717521198952</v>
      </c>
      <c r="BB997" s="1">
        <f t="shared" si="2399"/>
        <v>0.13257759666936444</v>
      </c>
      <c r="BC997" s="1">
        <f t="shared" si="2400"/>
        <v>0.15553100287805929</v>
      </c>
      <c r="BD997" s="1">
        <f t="shared" si="2401"/>
        <v>0.18115976332941111</v>
      </c>
      <c r="BE997" s="1">
        <f t="shared" si="2402"/>
        <v>0.20952981833313078</v>
      </c>
      <c r="BF997" s="1">
        <f t="shared" si="2403"/>
        <v>0.24066493287855861</v>
      </c>
      <c r="BG997" s="1">
        <f t="shared" si="2404"/>
        <v>0.27454186180864459</v>
      </c>
      <c r="BH997" s="1">
        <f t="shared" si="2405"/>
        <v>0.31108673017238653</v>
      </c>
      <c r="BI997" s="1">
        <f t="shared" si="2406"/>
        <v>0.35017289606944357</v>
      </c>
      <c r="BJ997" s="1">
        <f t="shared" si="2407"/>
        <v>0.39162050705977619</v>
      </c>
      <c r="BK997" s="1">
        <f t="shared" si="2408"/>
        <v>0.43519788761850986</v>
      </c>
      <c r="BL997" s="1">
        <f t="shared" si="2409"/>
        <v>0.48062480804704183</v>
      </c>
      <c r="BM997" s="1">
        <f t="shared" si="2410"/>
        <v>0.52757758988943926</v>
      </c>
      <c r="BN997" s="1">
        <f t="shared" si="2411"/>
        <v>0.57569590537123327</v>
      </c>
      <c r="BO997" s="1">
        <f t="shared" si="2412"/>
        <v>0.62459103525856441</v>
      </c>
      <c r="BP997" s="1">
        <f t="shared" si="2413"/>
        <v>0.67385526732725332</v>
      </c>
      <c r="BQ997" s="1">
        <f t="shared" si="2414"/>
        <v>0.72307205218949688</v>
      </c>
      <c r="BR997" s="1">
        <f t="shared" si="2415"/>
        <v>0.77182648925103559</v>
      </c>
      <c r="BS997" s="1">
        <f t="shared" si="2416"/>
        <v>0.81971569619353091</v>
      </c>
      <c r="BT997" s="1">
        <f t="shared" si="2417"/>
        <v>0.86635862188044199</v>
      </c>
      <c r="BU997" s="1">
        <f t="shared" si="2418"/>
        <v>0.91140489430633143</v>
      </c>
      <c r="BV997" s="1">
        <f t="shared" si="2419"/>
        <v>0.95454234961436857</v>
      </c>
      <c r="BW997" s="1">
        <f t="shared" si="2420"/>
        <v>0.99550296113731451</v>
      </c>
      <c r="BX997" s="1">
        <f t="shared" si="2421"/>
        <v>1.0340669734863468</v>
      </c>
      <c r="BY997" s="1">
        <f t="shared" si="2422"/>
        <v>1.0700651397971963</v>
      </c>
      <c r="BZ997" s="1">
        <f t="shared" si="2423"/>
        <v>1.1033790540299859</v>
      </c>
      <c r="CA997" s="1">
        <f t="shared" si="2424"/>
        <v>1.1339396587385615</v>
      </c>
      <c r="CB997" s="1">
        <f t="shared" si="2425"/>
        <v>1.1617240868298098</v>
      </c>
      <c r="CC997" s="1">
        <f t="shared" si="2426"/>
        <v>1.1867510595710378</v>
      </c>
      <c r="CD997" s="1">
        <f t="shared" si="2427"/>
        <v>1.2090751099543531</v>
      </c>
      <c r="CE997" s="1">
        <f t="shared" si="2428"/>
        <v>1.2287799294907897</v>
      </c>
      <c r="CF997" s="1">
        <f t="shared" si="2429"/>
        <v>1.2459711480407185</v>
      </c>
      <c r="CG997" s="1">
        <f t="shared" si="2430"/>
        <v>1.2607688521095919</v>
      </c>
      <c r="CH997" s="1">
        <f t="shared" si="2431"/>
        <v>1.2733001298306572</v>
      </c>
      <c r="CI997" s="1">
        <f t="shared" si="2432"/>
        <v>1.283691903897562</v>
      </c>
      <c r="CJ997" s="1">
        <f t="shared" si="2433"/>
        <v>1.2920642804852829</v>
      </c>
      <c r="CK997" s="1">
        <f t="shared" si="2434"/>
        <v>1.2985246060262983</v>
      </c>
      <c r="CL997" s="1">
        <f t="shared" si="2435"/>
        <v>1.3031623874215161</v>
      </c>
      <c r="CM997" s="1">
        <f t="shared" si="2436"/>
        <v>1.3060451969664431</v>
      </c>
      <c r="CN997" s="1">
        <f t="shared" si="2437"/>
        <v>1.3072156522019804</v>
      </c>
      <c r="CO997" s="1">
        <f t="shared" si="2438"/>
        <v>1.30668953340132</v>
      </c>
      <c r="CP997" s="1">
        <f t="shared" si="2439"/>
        <v>1.3044550770081149</v>
      </c>
      <c r="CQ997" s="1">
        <f t="shared" si="2440"/>
        <v>1.3004734609283062</v>
      </c>
      <c r="CR997" s="1">
        <f t="shared" si="2441"/>
        <v>1.2946804756272243</v>
      </c>
      <c r="CS997" s="1">
        <f t="shared" si="2442"/>
        <v>1.2869893518575142</v>
      </c>
      <c r="CT997" s="1">
        <f t="shared" si="2443"/>
        <v>1.2772946900897926</v>
      </c>
      <c r="CU997" s="1">
        <f t="shared" si="2444"/>
        <v>1.265477407351123</v>
      </c>
      <c r="CV997" s="1">
        <f t="shared" si="2445"/>
        <v>1.2514105839078837</v>
      </c>
      <c r="CW997" s="1">
        <f t="shared" si="2446"/>
        <v>1.2349660556215645</v>
      </c>
      <c r="CX997" s="1">
        <f t="shared" si="2447"/>
        <v>1.2160215593262516</v>
      </c>
      <c r="CY997" s="1">
        <f t="shared" si="2448"/>
        <v>1.1944682005453859</v>
      </c>
      <c r="CZ997" s="1">
        <f t="shared" si="2449"/>
        <v>1.1702179782923954</v>
      </c>
      <c r="DA997" s="1">
        <f t="shared" si="2450"/>
        <v>1.1432110740227768</v>
      </c>
      <c r="DB997" s="1">
        <f t="shared" si="2451"/>
        <v>1.1134225945514691</v>
      </c>
      <c r="DC997" s="1">
        <f t="shared" si="2452"/>
        <v>1.0808684551531023</v>
      </c>
      <c r="DD997" s="1">
        <f t="shared" si="2453"/>
        <v>1.0456101016751584</v>
      </c>
      <c r="DE997" s="1">
        <f t="shared" si="2454"/>
        <v>1.0077578008302803</v>
      </c>
      <c r="DF997" s="1">
        <f t="shared" si="2455"/>
        <v>0.9674722760964638</v>
      </c>
      <c r="DG997" s="1">
        <f t="shared" si="2456"/>
        <v>0.9249645315691678</v>
      </c>
      <c r="DH997" s="1">
        <f t="shared" si="2457"/>
        <v>0.88049378490296648</v>
      </c>
      <c r="DI997" s="1">
        <f t="shared" si="2458"/>
        <v>0.83436351900153394</v>
      </c>
      <c r="DJ997" s="1">
        <f t="shared" si="2459"/>
        <v>0.786915755107505</v>
      </c>
      <c r="DK997" s="1">
        <f t="shared" si="2460"/>
        <v>0.73852374144281885</v>
      </c>
      <c r="DL997" s="1">
        <f t="shared" si="2461"/>
        <v>0.68958333536704397</v>
      </c>
      <c r="DM997" s="1">
        <f t="shared" si="2462"/>
        <v>0.64050342727324694</v>
      </c>
      <c r="DN997" s="1">
        <f t="shared" si="2463"/>
        <v>0.59169580607039951</v>
      </c>
      <c r="DO997" s="1">
        <f t="shared" si="2464"/>
        <v>0.54356489533076391</v>
      </c>
      <c r="DP997" s="1">
        <f t="shared" si="2465"/>
        <v>0.49649779385763504</v>
      </c>
      <c r="DQ997" s="1">
        <f t="shared" si="2466"/>
        <v>0.45085503422273282</v>
      </c>
      <c r="DR997" s="1">
        <f t="shared" si="2467"/>
        <v>0.40696242925451692</v>
      </c>
      <c r="DS997" s="1">
        <f t="shared" si="2468"/>
        <v>0.36510431276098487</v>
      </c>
      <c r="DT997" s="1">
        <f t="shared" si="2469"/>
        <v>0.32551840159240386</v>
      </c>
      <c r="DU997" s="1">
        <f t="shared" si="2470"/>
        <v>0.28839241714115704</v>
      </c>
      <c r="DV997" s="1">
        <f t="shared" si="2471"/>
        <v>0.25386251169528468</v>
      </c>
      <c r="DW997" s="1">
        <f t="shared" si="2472"/>
        <v>0.22201345485483029</v>
      </c>
      <c r="DX997" s="1">
        <f t="shared" si="2473"/>
        <v>0.19288045312413632</v>
      </c>
      <c r="DY997" s="1">
        <f t="shared" si="2474"/>
        <v>0.16645240651716381</v>
      </c>
      <c r="DZ997" s="1">
        <f t="shared" si="2475"/>
        <v>0.14267635302035567</v>
      </c>
      <c r="EA997" s="1">
        <f t="shared" si="2476"/>
        <v>0.12146281708368975</v>
      </c>
      <c r="EB997" s="1">
        <f t="shared" si="2477"/>
        <v>0.10269176251721886</v>
      </c>
      <c r="EC997" s="1">
        <f t="shared" si="2478"/>
        <v>8.6218852432740772E-2</v>
      </c>
      <c r="ED997" s="1">
        <f t="shared" si="2479"/>
        <v>7.1881737175139127E-2</v>
      </c>
      <c r="EE997" s="1">
        <f t="shared" si="2480"/>
        <v>5.9506122614363985E-2</v>
      </c>
      <c r="EF997" s="1">
        <f t="shared" si="2481"/>
        <v>4.8911412215862045E-2</v>
      </c>
      <c r="EG997" s="1">
        <f t="shared" si="2482"/>
        <v>3.9915763232667094E-2</v>
      </c>
      <c r="EH997" s="1">
        <f t="shared" si="2483"/>
        <v>3.2340446501832799E-2</v>
      </c>
      <c r="EI997" s="1">
        <f t="shared" si="2484"/>
        <v>2.6013447364583039E-2</v>
      </c>
      <c r="EJ997" s="1">
        <f t="shared" si="2485"/>
        <v>2.0772289398303154E-2</v>
      </c>
      <c r="EK997" s="1">
        <f t="shared" si="2486"/>
        <v>1.6466100864303522E-2</v>
      </c>
      <c r="EL997" s="1">
        <f t="shared" si="2487"/>
        <v>1.2956974685770149E-2</v>
      </c>
      <c r="EM997" s="1">
        <f t="shared" si="2488"/>
        <v>1.012069573902097E-2</v>
      </c>
      <c r="EN997" s="1">
        <f t="shared" si="2489"/>
        <v>7.8469242744159985E-3</v>
      </c>
      <c r="EO997" s="1">
        <f t="shared" si="2490"/>
        <v>6.0389319162755667E-3</v>
      </c>
      <c r="EP997" s="1">
        <f t="shared" si="2491"/>
        <v>4.6129878506927504E-3</v>
      </c>
      <c r="EQ997" s="1">
        <f t="shared" si="2492"/>
        <v>3.4974886692959667E-3</v>
      </c>
      <c r="ER997" s="1">
        <f t="shared" si="2493"/>
        <v>2.631917175876857E-3</v>
      </c>
      <c r="ES997" s="1">
        <f t="shared" si="2494"/>
        <v>1.9657045442931114E-3</v>
      </c>
      <c r="ET997" s="1">
        <f t="shared" si="2495"/>
        <v>1.4570576827101604E-3</v>
      </c>
      <c r="EU997" s="1">
        <f t="shared" si="2496"/>
        <v>1.0718004513756458E-3</v>
      </c>
      <c r="EV997" s="1">
        <f t="shared" si="2497"/>
        <v>7.8226417289390922E-4</v>
      </c>
      <c r="EW997" s="1">
        <f t="shared" si="2498"/>
        <v>5.6625001926241222E-4</v>
      </c>
      <c r="EX997" s="1">
        <f t="shared" si="2499"/>
        <v>4.060733356237333E-4</v>
      </c>
      <c r="EY997" s="1">
        <f t="shared" si="2500"/>
        <v>2.8768729043285231E-4</v>
      </c>
      <c r="EZ997" s="1">
        <f t="shared" si="2501"/>
        <v>1.9986937814022823E-4</v>
      </c>
      <c r="FA997" s="1">
        <f t="shared" si="2502"/>
        <v>1.3343743725701128E-4</v>
      </c>
      <c r="FB997" s="1">
        <f t="shared" si="2503"/>
        <v>8.0439124698688733E-5</v>
      </c>
      <c r="FC997" s="1">
        <f t="shared" si="2504"/>
        <v>3.3225849211559913E-5</v>
      </c>
      <c r="FD997" s="75">
        <f t="shared" si="2355"/>
        <v>-3.3225849211559913E-5</v>
      </c>
    </row>
    <row r="998" spans="7:160" x14ac:dyDescent="0.35">
      <c r="G998" t="str">
        <f t="shared" si="2351"/>
        <v>Refd, t=4.91</v>
      </c>
      <c r="H998" s="76">
        <f t="shared" si="2352"/>
        <v>4.9149999999999174</v>
      </c>
      <c r="I998" s="1">
        <f t="shared" si="2353"/>
        <v>0</v>
      </c>
      <c r="J998" s="22">
        <f t="shared" si="2354"/>
        <v>3.8762345045194276E-9</v>
      </c>
      <c r="K998" s="1">
        <f t="shared" si="2356"/>
        <v>2.0018250194262485E-8</v>
      </c>
      <c r="L998" s="1">
        <f t="shared" si="2357"/>
        <v>5.0832346794950333E-8</v>
      </c>
      <c r="M998" s="1">
        <f t="shared" si="2358"/>
        <v>1.0661005297935998E-7</v>
      </c>
      <c r="N998" s="1">
        <f t="shared" si="2359"/>
        <v>2.0393342351754841E-7</v>
      </c>
      <c r="O998" s="1">
        <f t="shared" si="2360"/>
        <v>3.6912439726543109E-7</v>
      </c>
      <c r="P998" s="1">
        <f t="shared" si="2361"/>
        <v>6.4339513547220825E-7</v>
      </c>
      <c r="Q998" s="1">
        <f t="shared" si="2362"/>
        <v>1.090444402144246E-6</v>
      </c>
      <c r="R998" s="1">
        <f t="shared" si="2363"/>
        <v>1.8075264973906926E-6</v>
      </c>
      <c r="S998" s="1">
        <f t="shared" si="2364"/>
        <v>2.9413865758294981E-6</v>
      </c>
      <c r="T998" s="1">
        <f t="shared" si="2365"/>
        <v>4.7109267463890112E-6</v>
      </c>
      <c r="U998" s="1">
        <f t="shared" si="2366"/>
        <v>7.4390582676294793E-6</v>
      </c>
      <c r="V998" s="1">
        <f t="shared" si="2367"/>
        <v>1.1596921265775523E-5</v>
      </c>
      <c r="W998" s="1">
        <f t="shared" si="2368"/>
        <v>1.7864524435867427E-5</v>
      </c>
      <c r="X998" s="1">
        <f t="shared" si="2369"/>
        <v>2.7212873970328294E-5</v>
      </c>
      <c r="Y998" s="1">
        <f t="shared" si="2370"/>
        <v>4.1013810716137223E-5</v>
      </c>
      <c r="Z998" s="1">
        <f t="shared" si="2371"/>
        <v>6.1185025375004647E-5</v>
      </c>
      <c r="AA998" s="1">
        <f t="shared" si="2372"/>
        <v>9.0379016320051955E-5</v>
      </c>
      <c r="AB998" s="1">
        <f t="shared" si="2373"/>
        <v>1.3222600493541592E-4</v>
      </c>
      <c r="AC998" s="1">
        <f t="shared" si="2374"/>
        <v>1.9164190433585858E-4</v>
      </c>
      <c r="AD998" s="1">
        <f t="shared" si="2375"/>
        <v>2.7521318378902622E-4</v>
      </c>
      <c r="AE998" s="1">
        <f t="shared" si="2376"/>
        <v>3.9167067732913738E-4</v>
      </c>
      <c r="AF998" s="1">
        <f t="shared" si="2377"/>
        <v>5.5246380820952036E-4</v>
      </c>
      <c r="AG998" s="1">
        <f t="shared" si="2378"/>
        <v>7.7244507098486108E-4</v>
      </c>
      <c r="AH998" s="1">
        <f t="shared" si="2379"/>
        <v>1.0706716494127257E-3</v>
      </c>
      <c r="AI998" s="1">
        <f t="shared" si="2380"/>
        <v>1.4713264838996331E-3</v>
      </c>
      <c r="AJ998" s="1">
        <f t="shared" si="2381"/>
        <v>2.004754715524153E-3</v>
      </c>
      <c r="AK998" s="1">
        <f t="shared" si="2382"/>
        <v>2.7086030881348132E-3</v>
      </c>
      <c r="AL998" s="1">
        <f t="shared" si="2383"/>
        <v>3.6290395774451834E-3</v>
      </c>
      <c r="AM998" s="1">
        <f t="shared" si="2384"/>
        <v>4.8220184013915085E-3</v>
      </c>
      <c r="AN998" s="1">
        <f t="shared" si="2385"/>
        <v>6.3545420282650643E-3</v>
      </c>
      <c r="AO998" s="1">
        <f t="shared" si="2386"/>
        <v>8.3058574621795757E-3</v>
      </c>
      <c r="AP998" s="1">
        <f t="shared" si="2387"/>
        <v>1.0768509832202412E-2</v>
      </c>
      <c r="AQ998" s="1">
        <f t="shared" si="2388"/>
        <v>1.3849163274473681E-2</v>
      </c>
      <c r="AR998" s="1">
        <f t="shared" si="2389"/>
        <v>1.7669088619170742E-2</v>
      </c>
      <c r="AS998" s="1">
        <f t="shared" si="2390"/>
        <v>2.2364210958442026E-2</v>
      </c>
      <c r="AT998" s="1">
        <f t="shared" si="2391"/>
        <v>2.8084609292772247E-2</v>
      </c>
      <c r="AU998" s="1">
        <f t="shared" si="2392"/>
        <v>3.4993366543910095E-2</v>
      </c>
      <c r="AV998" s="1">
        <f t="shared" si="2393"/>
        <v>4.3264682432918249E-2</v>
      </c>
      <c r="AW998" s="1">
        <f t="shared" si="2394"/>
        <v>5.3081184772067497E-2</v>
      </c>
      <c r="AX998" s="1">
        <f t="shared" si="2395"/>
        <v>6.4630406737000934E-2</v>
      </c>
      <c r="AY998" s="1">
        <f t="shared" si="2396"/>
        <v>7.8100438071354458E-2</v>
      </c>
      <c r="AZ998" s="1">
        <f t="shared" si="2397"/>
        <v>9.3674805515058773E-2</v>
      </c>
      <c r="BA998" s="1">
        <f t="shared" si="2398"/>
        <v>0.11152668978795381</v>
      </c>
      <c r="BB998" s="1">
        <f t="shared" si="2399"/>
        <v>0.13181264017201613</v>
      </c>
      <c r="BC998" s="1">
        <f t="shared" si="2400"/>
        <v>0.15466599945755691</v>
      </c>
      <c r="BD998" s="1">
        <f t="shared" si="2401"/>
        <v>0.18019029769383779</v>
      </c>
      <c r="BE998" s="1">
        <f t="shared" si="2402"/>
        <v>0.20845290866799623</v>
      </c>
      <c r="BF998" s="1">
        <f t="shared" si="2403"/>
        <v>0.23947928445729261</v>
      </c>
      <c r="BG998" s="1">
        <f t="shared" si="2404"/>
        <v>0.273248087543429</v>
      </c>
      <c r="BH998" s="1">
        <f t="shared" si="2405"/>
        <v>0.30968752464811999</v>
      </c>
      <c r="BI998" s="1">
        <f t="shared" si="2406"/>
        <v>0.34867315077394179</v>
      </c>
      <c r="BJ998" s="1">
        <f t="shared" si="2407"/>
        <v>0.39002735657206072</v>
      </c>
      <c r="BK998" s="1">
        <f t="shared" si="2408"/>
        <v>0.43352067937567434</v>
      </c>
      <c r="BL998" s="1">
        <f t="shared" si="2409"/>
        <v>0.47887499184010823</v>
      </c>
      <c r="BM998" s="1">
        <f t="shared" si="2410"/>
        <v>0.52576852723807899</v>
      </c>
      <c r="BN998" s="1">
        <f t="shared" si="2411"/>
        <v>0.57384260314479762</v>
      </c>
      <c r="BO998" s="1">
        <f t="shared" si="2412"/>
        <v>0.62270981206450438</v>
      </c>
      <c r="BP998" s="1">
        <f t="shared" si="2413"/>
        <v>0.67196336498803633</v>
      </c>
      <c r="BQ998" s="1">
        <f t="shared" si="2414"/>
        <v>0.72118720780296863</v>
      </c>
      <c r="BR998" s="1">
        <f t="shared" si="2415"/>
        <v>0.76996648564524406</v>
      </c>
      <c r="BS998" s="1">
        <f t="shared" si="2416"/>
        <v>0.81789790987547206</v>
      </c>
      <c r="BT998" s="1">
        <f t="shared" si="2417"/>
        <v>0.86459958774605339</v>
      </c>
      <c r="BU998" s="1">
        <f t="shared" si="2418"/>
        <v>0.90971990541855929</v>
      </c>
      <c r="BV998" s="1">
        <f t="shared" si="2419"/>
        <v>0.95294510834482204</v>
      </c>
      <c r="BW998" s="1">
        <f t="shared" si="2420"/>
        <v>0.99400529506018742</v>
      </c>
      <c r="BX998" s="1">
        <f t="shared" si="2421"/>
        <v>1.0326786258292211</v>
      </c>
      <c r="BY998" s="1">
        <f t="shared" si="2422"/>
        <v>1.0687936402531799</v>
      </c>
      <c r="BZ998" s="1">
        <f t="shared" si="2423"/>
        <v>1.1022296715999249</v>
      </c>
      <c r="CA998" s="1">
        <f t="shared" si="2424"/>
        <v>1.132915434276494</v>
      </c>
      <c r="CB998" s="1">
        <f t="shared" si="2425"/>
        <v>1.1608259393575349</v>
      </c>
      <c r="CC998" s="1">
        <f t="shared" si="2426"/>
        <v>1.1859779574103735</v>
      </c>
      <c r="CD998" s="1">
        <f t="shared" si="2427"/>
        <v>1.2084242954400604</v>
      </c>
      <c r="CE998" s="1">
        <f t="shared" si="2428"/>
        <v>1.2282471845479537</v>
      </c>
      <c r="CF998" s="1">
        <f t="shared" si="2429"/>
        <v>1.2455510872447613</v>
      </c>
      <c r="CG998" s="1">
        <f t="shared" si="2430"/>
        <v>1.260455229940497</v>
      </c>
      <c r="CH998" s="1">
        <f t="shared" si="2431"/>
        <v>1.2730861495801273</v>
      </c>
      <c r="CI998" s="1">
        <f t="shared" si="2432"/>
        <v>1.2835705169473068</v>
      </c>
      <c r="CJ998" s="1">
        <f t="shared" si="2433"/>
        <v>1.2920284662855674</v>
      </c>
      <c r="CK998" s="1">
        <f t="shared" si="2434"/>
        <v>1.2985676249027589</v>
      </c>
      <c r="CL998" s="1">
        <f t="shared" si="2435"/>
        <v>1.3032780001742283</v>
      </c>
      <c r="CM998" s="1">
        <f t="shared" si="2436"/>
        <v>1.306227846972736</v>
      </c>
      <c r="CN998" s="1">
        <f t="shared" si="2437"/>
        <v>1.3074606073020278</v>
      </c>
      <c r="CO998" s="1">
        <f t="shared" si="2438"/>
        <v>1.3069929861801302</v>
      </c>
      <c r="CP998" s="1">
        <f t="shared" si="2439"/>
        <v>1.3048142031749075</v>
      </c>
      <c r="CQ998" s="1">
        <f t="shared" si="2440"/>
        <v>1.3008864363549082</v>
      </c>
      <c r="CR998" s="1">
        <f t="shared" si="2441"/>
        <v>1.2951464532889674</v>
      </c>
      <c r="CS998" s="1">
        <f t="shared" si="2442"/>
        <v>1.2875084004888249</v>
      </c>
      <c r="CT998" s="1">
        <f t="shared" si="2443"/>
        <v>1.27786769689444</v>
      </c>
      <c r="CU998" s="1">
        <f t="shared" si="2444"/>
        <v>1.2661059476613752</v>
      </c>
      <c r="CV998" s="1">
        <f t="shared" si="2445"/>
        <v>1.2520967613199048</v>
      </c>
      <c r="CW998" s="1">
        <f t="shared" si="2446"/>
        <v>1.2357123168749971</v>
      </c>
      <c r="CX998" s="1">
        <f t="shared" si="2447"/>
        <v>1.2168304890436221</v>
      </c>
      <c r="CY998" s="1">
        <f t="shared" si="2448"/>
        <v>1.1953423018700351</v>
      </c>
      <c r="CZ998" s="1">
        <f t="shared" si="2449"/>
        <v>1.1711594464006219</v>
      </c>
      <c r="DA998" s="1">
        <f t="shared" si="2450"/>
        <v>1.1442215703508474</v>
      </c>
      <c r="DB998" s="1">
        <f t="shared" si="2451"/>
        <v>1.114503030269127</v>
      </c>
      <c r="DC998" s="1">
        <f t="shared" si="2452"/>
        <v>1.0820187928251994</v>
      </c>
      <c r="DD998" s="1">
        <f t="shared" si="2453"/>
        <v>1.0468291840823187</v>
      </c>
      <c r="DE998" s="1">
        <f t="shared" si="2454"/>
        <v>1.0090432154882216</v>
      </c>
      <c r="DF998" s="1">
        <f t="shared" si="2455"/>
        <v>0.96882026307305202</v>
      </c>
      <c r="DG998" s="1">
        <f t="shared" si="2456"/>
        <v>0.92636994073974965</v>
      </c>
      <c r="DH998" s="1">
        <f t="shared" si="2457"/>
        <v>0.88195008684447795</v>
      </c>
      <c r="DI998" s="1">
        <f t="shared" si="2458"/>
        <v>0.83586287138676651</v>
      </c>
      <c r="DJ998" s="1">
        <f t="shared" si="2459"/>
        <v>0.78844912384718047</v>
      </c>
      <c r="DK998" s="1">
        <f t="shared" si="2460"/>
        <v>0.74008107309275484</v>
      </c>
      <c r="DL998" s="1">
        <f t="shared" si="2461"/>
        <v>0.69115377464978922</v>
      </c>
      <c r="DM998" s="1">
        <f t="shared" si="2462"/>
        <v>0.64207557114321268</v>
      </c>
      <c r="DN998" s="1">
        <f t="shared" si="2463"/>
        <v>0.59325798375347283</v>
      </c>
      <c r="DO998" s="1">
        <f t="shared" si="2464"/>
        <v>0.54510546234216684</v>
      </c>
      <c r="DP998" s="1">
        <f t="shared" si="2465"/>
        <v>0.49800542725386371</v>
      </c>
      <c r="DQ998" s="1">
        <f t="shared" si="2466"/>
        <v>0.45231901633304095</v>
      </c>
      <c r="DR998" s="1">
        <f t="shared" si="2467"/>
        <v>0.40837290786708902</v>
      </c>
      <c r="DS998" s="1">
        <f t="shared" si="2468"/>
        <v>0.36645252715512455</v>
      </c>
      <c r="DT998" s="1">
        <f t="shared" si="2469"/>
        <v>0.3267968658060964</v>
      </c>
      <c r="DU998" s="1">
        <f t="shared" si="2470"/>
        <v>0.2895950542971007</v>
      </c>
      <c r="DV998" s="1">
        <f t="shared" si="2471"/>
        <v>0.25498473590350834</v>
      </c>
      <c r="DW998" s="1">
        <f t="shared" si="2472"/>
        <v>0.22305219997901876</v>
      </c>
      <c r="DX998" s="1">
        <f t="shared" si="2473"/>
        <v>0.19383415035753354</v>
      </c>
      <c r="DY998" s="1">
        <f t="shared" si="2474"/>
        <v>0.1673209150961685</v>
      </c>
      <c r="DZ998" s="1">
        <f t="shared" si="2475"/>
        <v>0.14346085037388434</v>
      </c>
      <c r="EA998" s="1">
        <f t="shared" si="2476"/>
        <v>0.12216565617770765</v>
      </c>
      <c r="EB998" s="1">
        <f t="shared" si="2477"/>
        <v>0.10331630505443688</v>
      </c>
      <c r="EC998" s="1">
        <f t="shared" si="2478"/>
        <v>8.6769286900033105E-2</v>
      </c>
      <c r="ED998" s="1">
        <f t="shared" si="2479"/>
        <v>7.2362890529783175E-2</v>
      </c>
      <c r="EE998" s="1">
        <f t="shared" si="2480"/>
        <v>5.9923273733362245E-2</v>
      </c>
      <c r="EF998" s="1">
        <f t="shared" si="2481"/>
        <v>4.9270114194540721E-2</v>
      </c>
      <c r="EG998" s="1">
        <f t="shared" si="2482"/>
        <v>4.0221680318884741E-2</v>
      </c>
      <c r="EH998" s="1">
        <f t="shared" si="2483"/>
        <v>3.2599210004774837E-2</v>
      </c>
      <c r="EI998" s="1">
        <f t="shared" si="2484"/>
        <v>2.6230533391927654E-2</v>
      </c>
      <c r="EJ998" s="1">
        <f t="shared" si="2485"/>
        <v>2.0952919849677901E-2</v>
      </c>
      <c r="EK998" s="1">
        <f t="shared" si="2486"/>
        <v>1.6615167821348049E-2</v>
      </c>
      <c r="EL998" s="1">
        <f t="shared" si="2487"/>
        <v>1.3078987247154485E-2</v>
      </c>
      <c r="EM998" s="1">
        <f t="shared" si="2488"/>
        <v>1.021974748722863E-2</v>
      </c>
      <c r="EN998" s="1">
        <f t="shared" si="2489"/>
        <v>7.9266789432069443E-3</v>
      </c>
      <c r="EO998" s="1">
        <f t="shared" si="2490"/>
        <v>6.1026244477765225E-3</v>
      </c>
      <c r="EP998" s="1">
        <f t="shared" si="2491"/>
        <v>4.6634378680766361E-3</v>
      </c>
      <c r="EQ998" s="1">
        <f t="shared" si="2492"/>
        <v>3.5371234130879667E-3</v>
      </c>
      <c r="ER998" s="1">
        <f t="shared" si="2493"/>
        <v>2.6628011204442381E-3</v>
      </c>
      <c r="ES998" s="1">
        <f t="shared" si="2494"/>
        <v>1.9895731845897004E-3</v>
      </c>
      <c r="ET998" s="1">
        <f t="shared" si="2495"/>
        <v>1.4753533186864054E-3</v>
      </c>
      <c r="EU998" s="1">
        <f t="shared" si="2496"/>
        <v>1.0857081598593821E-3</v>
      </c>
      <c r="EV998" s="1">
        <f t="shared" si="2497"/>
        <v>7.9274650877013701E-4</v>
      </c>
      <c r="EW998" s="1">
        <f t="shared" si="2498"/>
        <v>5.7407929702373061E-4</v>
      </c>
      <c r="EX998" s="1">
        <f t="shared" si="2499"/>
        <v>4.1186057771563391E-4</v>
      </c>
      <c r="EY998" s="1">
        <f t="shared" si="2500"/>
        <v>2.9190705721423774E-4</v>
      </c>
      <c r="EZ998" s="1">
        <f t="shared" si="2501"/>
        <v>2.028796756860147E-4</v>
      </c>
      <c r="FA998" s="1">
        <f t="shared" si="2502"/>
        <v>1.3549367952215644E-4</v>
      </c>
      <c r="FB998" s="1">
        <f t="shared" si="2503"/>
        <v>8.1700627797225291E-5</v>
      </c>
      <c r="FC998" s="1">
        <f t="shared" si="2504"/>
        <v>3.3752442998710196E-5</v>
      </c>
      <c r="FD998" s="75">
        <f t="shared" si="2355"/>
        <v>-3.3752442998710196E-5</v>
      </c>
    </row>
    <row r="999" spans="7:160" x14ac:dyDescent="0.35">
      <c r="G999" t="str">
        <f t="shared" si="2351"/>
        <v>Refd, t=4.92</v>
      </c>
      <c r="H999" s="76">
        <f t="shared" si="2352"/>
        <v>4.9199999999999173</v>
      </c>
      <c r="I999" s="1">
        <f t="shared" si="2353"/>
        <v>0</v>
      </c>
      <c r="J999" s="22">
        <f t="shared" si="2354"/>
        <v>3.8341478707171237E-9</v>
      </c>
      <c r="K999" s="1">
        <f t="shared" si="2356"/>
        <v>1.9801004304817086E-8</v>
      </c>
      <c r="L999" s="1">
        <f t="shared" si="2357"/>
        <v>5.0281275378896826E-8</v>
      </c>
      <c r="M999" s="1">
        <f t="shared" si="2358"/>
        <v>1.0545615083198403E-7</v>
      </c>
      <c r="N999" s="1">
        <f t="shared" si="2359"/>
        <v>2.017308687254309E-7</v>
      </c>
      <c r="O999" s="1">
        <f t="shared" si="2360"/>
        <v>3.6514840127737955E-7</v>
      </c>
      <c r="P999" s="1">
        <f t="shared" si="2361"/>
        <v>6.3648708153809801E-7</v>
      </c>
      <c r="Q999" s="1">
        <f t="shared" si="2362"/>
        <v>1.078780121137589E-6</v>
      </c>
      <c r="R999" s="1">
        <f t="shared" si="2363"/>
        <v>1.7882739384049292E-6</v>
      </c>
      <c r="S999" s="1">
        <f t="shared" si="2364"/>
        <v>2.9102064130636858E-6</v>
      </c>
      <c r="T999" s="1">
        <f t="shared" si="2365"/>
        <v>4.6612529089792916E-6</v>
      </c>
      <c r="U999" s="1">
        <f t="shared" si="2366"/>
        <v>7.3610742380873287E-6</v>
      </c>
      <c r="V999" s="1">
        <f t="shared" si="2367"/>
        <v>1.1476121550442129E-5</v>
      </c>
      <c r="W999" s="1">
        <f t="shared" si="2368"/>
        <v>1.7679718281415169E-5</v>
      </c>
      <c r="X999" s="1">
        <f t="shared" si="2369"/>
        <v>2.6933449862719583E-5</v>
      </c>
      <c r="Y999" s="1">
        <f t="shared" si="2370"/>
        <v>4.0596035573115812E-5</v>
      </c>
      <c r="Z999" s="1">
        <f t="shared" si="2371"/>
        <v>6.0567102409485248E-5</v>
      </c>
      <c r="AA999" s="1">
        <f t="shared" si="2372"/>
        <v>8.9474571997932327E-5</v>
      </c>
      <c r="AB999" s="1">
        <f t="shared" si="2373"/>
        <v>1.3091562114178138E-4</v>
      </c>
      <c r="AC999" s="1">
        <f t="shared" si="2374"/>
        <v>1.8976226109741978E-4</v>
      </c>
      <c r="AD999" s="1">
        <f t="shared" si="2375"/>
        <v>2.7254333662433093E-4</v>
      </c>
      <c r="AE999" s="1">
        <f t="shared" si="2376"/>
        <v>3.8791496922349969E-4</v>
      </c>
      <c r="AF999" s="1">
        <f t="shared" si="2377"/>
        <v>5.4723091878238828E-4</v>
      </c>
      <c r="AG999" s="1">
        <f t="shared" si="2378"/>
        <v>7.6522274556117744E-4</v>
      </c>
      <c r="AH999" s="1">
        <f t="shared" si="2379"/>
        <v>1.060796740316496E-3</v>
      </c>
      <c r="AI999" s="1">
        <f t="shared" si="2380"/>
        <v>1.4579500873651307E-3</v>
      </c>
      <c r="AJ999" s="1">
        <f t="shared" si="2381"/>
        <v>1.986802411103055E-3</v>
      </c>
      <c r="AK999" s="1">
        <f t="shared" si="2382"/>
        <v>2.6847305917037764E-3</v>
      </c>
      <c r="AL999" s="1">
        <f t="shared" si="2383"/>
        <v>3.5975845078308629E-3</v>
      </c>
      <c r="AM999" s="1">
        <f t="shared" si="2384"/>
        <v>4.7809493318266057E-3</v>
      </c>
      <c r="AN999" s="1">
        <f t="shared" si="2385"/>
        <v>6.3014065367018113E-3</v>
      </c>
      <c r="AO999" s="1">
        <f t="shared" si="2386"/>
        <v>8.2377314883325895E-3</v>
      </c>
      <c r="AP999" s="1">
        <f t="shared" si="2387"/>
        <v>1.0681951262478475E-2</v>
      </c>
      <c r="AQ999" s="1">
        <f t="shared" si="2388"/>
        <v>1.3740173265838233E-2</v>
      </c>
      <c r="AR999" s="1">
        <f t="shared" si="2389"/>
        <v>1.7533084686342508E-2</v>
      </c>
      <c r="AS999" s="1">
        <f t="shared" si="2390"/>
        <v>2.2196016224412786E-2</v>
      </c>
      <c r="AT999" s="1">
        <f t="shared" si="2391"/>
        <v>2.7878462475089846E-2</v>
      </c>
      <c r="AU999" s="1">
        <f t="shared" si="2392"/>
        <v>3.4742957154009678E-2</v>
      </c>
      <c r="AV999" s="1">
        <f t="shared" si="2393"/>
        <v>4.2963215246066062E-2</v>
      </c>
      <c r="AW999" s="1">
        <f t="shared" si="2394"/>
        <v>5.2721476838912991E-2</v>
      </c>
      <c r="AX999" s="1">
        <f t="shared" si="2395"/>
        <v>6.4205019034092911E-2</v>
      </c>
      <c r="AY999" s="1">
        <f t="shared" si="2396"/>
        <v>7.7601842335783808E-2</v>
      </c>
      <c r="AZ999" s="1">
        <f t="shared" si="2397"/>
        <v>9.3095584920006094E-2</v>
      </c>
      <c r="BA999" s="1">
        <f t="shared" si="2398"/>
        <v>0.11085976997016986</v>
      </c>
      <c r="BB999" s="1">
        <f t="shared" si="2399"/>
        <v>0.13105154483381012</v>
      </c>
      <c r="BC999" s="1">
        <f t="shared" si="2400"/>
        <v>0.15380512248080647</v>
      </c>
      <c r="BD999" s="1">
        <f t="shared" si="2401"/>
        <v>0.17922518159106113</v>
      </c>
      <c r="BE999" s="1">
        <f t="shared" si="2402"/>
        <v>0.20738051743595479</v>
      </c>
      <c r="BF999" s="1">
        <f t="shared" si="2403"/>
        <v>0.23829825766848006</v>
      </c>
      <c r="BG999" s="1">
        <f t="shared" si="2404"/>
        <v>0.27195896196641983</v>
      </c>
      <c r="BH999" s="1">
        <f t="shared" si="2405"/>
        <v>0.30829290994843722</v>
      </c>
      <c r="BI999" s="1">
        <f t="shared" si="2406"/>
        <v>0.34717784698032744</v>
      </c>
      <c r="BJ999" s="1">
        <f t="shared" si="2407"/>
        <v>0.38843840300293397</v>
      </c>
      <c r="BK999" s="1">
        <f t="shared" si="2408"/>
        <v>0.4318473275415618</v>
      </c>
      <c r="BL999" s="1">
        <f t="shared" si="2409"/>
        <v>0.47712859833446619</v>
      </c>
      <c r="BM999" s="1">
        <f t="shared" si="2410"/>
        <v>0.52396236660245932</v>
      </c>
      <c r="BN999" s="1">
        <f t="shared" si="2411"/>
        <v>0.57199160489586731</v>
      </c>
      <c r="BO999" s="1">
        <f t="shared" si="2412"/>
        <v>0.62083023021983075</v>
      </c>
      <c r="BP999" s="1">
        <f t="shared" si="2413"/>
        <v>0.67007239223603765</v>
      </c>
      <c r="BQ999" s="1">
        <f t="shared" si="2414"/>
        <v>0.71930254965727325</v>
      </c>
      <c r="BR999" s="1">
        <f t="shared" si="2415"/>
        <v>0.7681059122720858</v>
      </c>
      <c r="BS999" s="1">
        <f t="shared" si="2416"/>
        <v>0.81607880461254168</v>
      </c>
      <c r="BT999" s="1">
        <f t="shared" si="2417"/>
        <v>0.86283851154644009</v>
      </c>
      <c r="BU999" s="1">
        <f t="shared" si="2418"/>
        <v>0.9080321955426196</v>
      </c>
      <c r="BV999" s="1">
        <f t="shared" si="2419"/>
        <v>0.95134452765977173</v>
      </c>
      <c r="BW999" s="1">
        <f t="shared" si="2420"/>
        <v>0.99250374544355513</v>
      </c>
      <c r="BX999" s="1">
        <f t="shared" si="2421"/>
        <v>1.0312859356231483</v>
      </c>
      <c r="BY999" s="1">
        <f t="shared" si="2422"/>
        <v>1.0675174317406553</v>
      </c>
      <c r="BZ999" s="1">
        <f t="shared" si="2423"/>
        <v>1.1010753103505306</v>
      </c>
      <c r="CA999" s="1">
        <f t="shared" si="2424"/>
        <v>1.1318860582134598</v>
      </c>
      <c r="CB999" s="1">
        <f t="shared" si="2425"/>
        <v>1.1599225617786832</v>
      </c>
      <c r="CC999" s="1">
        <f t="shared" si="2426"/>
        <v>1.1851996351562519</v>
      </c>
      <c r="CD999" s="1">
        <f t="shared" si="2427"/>
        <v>1.2077683510872734</v>
      </c>
      <c r="CE999" s="1">
        <f t="shared" si="2428"/>
        <v>1.2277094699919562</v>
      </c>
      <c r="CF999" s="1">
        <f t="shared" si="2429"/>
        <v>1.2451262753343344</v>
      </c>
      <c r="CG999" s="1">
        <f t="shared" si="2430"/>
        <v>1.2601371208841488</v>
      </c>
      <c r="CH999" s="1">
        <f t="shared" si="2431"/>
        <v>1.272867979559984</v>
      </c>
      <c r="CI999" s="1">
        <f t="shared" si="2432"/>
        <v>1.283445257609263</v>
      </c>
      <c r="CJ999" s="1">
        <f t="shared" si="2433"/>
        <v>1.2919891053659756</v>
      </c>
      <c r="CK999" s="1">
        <f t="shared" si="2434"/>
        <v>1.2986074200387834</v>
      </c>
      <c r="CL999" s="1">
        <f t="shared" si="2435"/>
        <v>1.3033906997762037</v>
      </c>
      <c r="CM999" s="1">
        <f t="shared" si="2436"/>
        <v>1.3064078737861085</v>
      </c>
      <c r="CN999" s="1">
        <f t="shared" si="2437"/>
        <v>1.307703201860984</v>
      </c>
      <c r="CO999" s="1">
        <f t="shared" si="2438"/>
        <v>1.3072943087002984</v>
      </c>
      <c r="CP999" s="1">
        <f t="shared" si="2439"/>
        <v>1.3051713935326139</v>
      </c>
      <c r="CQ999" s="1">
        <f t="shared" si="2440"/>
        <v>1.3012976326742121</v>
      </c>
      <c r="CR999" s="1">
        <f t="shared" si="2441"/>
        <v>1.295610770351608</v>
      </c>
      <c r="CS999" s="1">
        <f t="shared" si="2442"/>
        <v>1.28802586976078</v>
      </c>
      <c r="CT999" s="1">
        <f t="shared" si="2443"/>
        <v>1.27843917049753</v>
      </c>
      <c r="CU999" s="1">
        <f t="shared" si="2444"/>
        <v>1.266732969176366</v>
      </c>
      <c r="CV999" s="1">
        <f t="shared" si="2445"/>
        <v>1.2527814069413343</v>
      </c>
      <c r="CW999" s="1">
        <f t="shared" si="2446"/>
        <v>1.2364570111766846</v>
      </c>
      <c r="CX999" s="1">
        <f t="shared" si="2447"/>
        <v>1.2176378004579627</v>
      </c>
      <c r="CY999" s="1">
        <f t="shared" si="2448"/>
        <v>1.1962147239030299</v>
      </c>
      <c r="CZ999" s="1">
        <f t="shared" si="2449"/>
        <v>1.1720991715378608</v>
      </c>
      <c r="DA999" s="1">
        <f t="shared" si="2450"/>
        <v>1.1452302644724557</v>
      </c>
      <c r="DB999" s="1">
        <f t="shared" si="2451"/>
        <v>1.1155816160830148</v>
      </c>
      <c r="DC999" s="1">
        <f t="shared" si="2452"/>
        <v>1.0831672512414057</v>
      </c>
      <c r="DD999" s="1">
        <f t="shared" si="2453"/>
        <v>1.0480463824874127</v>
      </c>
      <c r="DE999" s="1">
        <f t="shared" si="2454"/>
        <v>1.0103267714576103</v>
      </c>
      <c r="DF999" s="1">
        <f t="shared" si="2455"/>
        <v>0.97016645113140043</v>
      </c>
      <c r="DG999" s="1">
        <f t="shared" si="2456"/>
        <v>0.92777364833592413</v>
      </c>
      <c r="DH999" s="1">
        <f t="shared" si="2457"/>
        <v>0.88340482378270635</v>
      </c>
      <c r="DI999" s="1">
        <f t="shared" si="2458"/>
        <v>0.83736083463111233</v>
      </c>
      <c r="DJ999" s="1">
        <f t="shared" si="2459"/>
        <v>0.7899813170149681</v>
      </c>
      <c r="DK999" s="1">
        <f t="shared" si="2460"/>
        <v>0.7416374772308959</v>
      </c>
      <c r="DL999" s="1">
        <f t="shared" si="2461"/>
        <v>0.6927235642240579</v>
      </c>
      <c r="DM999" s="1">
        <f t="shared" si="2462"/>
        <v>0.64364736674879786</v>
      </c>
      <c r="DN999" s="1">
        <f t="shared" si="2463"/>
        <v>0.59482013105011633</v>
      </c>
      <c r="DO999" s="1">
        <f t="shared" si="2464"/>
        <v>0.5466463252776661</v>
      </c>
      <c r="DP999" s="1">
        <f t="shared" si="2465"/>
        <v>0.49951368287492337</v>
      </c>
      <c r="DQ999" s="1">
        <f t="shared" si="2466"/>
        <v>0.45378393845187409</v>
      </c>
      <c r="DR999" s="1">
        <f t="shared" si="2467"/>
        <v>0.40978462755980988</v>
      </c>
      <c r="DS999" s="1">
        <f t="shared" si="2468"/>
        <v>0.36780225946199963</v>
      </c>
      <c r="DT999" s="1">
        <f t="shared" si="2469"/>
        <v>0.32807709398118295</v>
      </c>
      <c r="DU999" s="1">
        <f t="shared" si="2470"/>
        <v>0.29079966537112101</v>
      </c>
      <c r="DV999" s="1">
        <f t="shared" si="2471"/>
        <v>0.25610910400582676</v>
      </c>
      <c r="DW999" s="1">
        <f t="shared" si="2472"/>
        <v>0.22409321662585696</v>
      </c>
      <c r="DX999" s="1">
        <f t="shared" si="2473"/>
        <v>0.19479020357022026</v>
      </c>
      <c r="DY999" s="1">
        <f t="shared" si="2474"/>
        <v>0.1681918215989168</v>
      </c>
      <c r="DZ999" s="1">
        <f t="shared" si="2475"/>
        <v>0.14424774709897722</v>
      </c>
      <c r="EA999" s="1">
        <f t="shared" si="2476"/>
        <v>0.12287085877976039</v>
      </c>
      <c r="EB999" s="1">
        <f t="shared" si="2477"/>
        <v>0.10394314205128818</v>
      </c>
      <c r="EC999" s="1">
        <f t="shared" si="2478"/>
        <v>8.7321918407139626E-2</v>
      </c>
      <c r="ED999" s="1">
        <f t="shared" si="2479"/>
        <v>7.2846120370429021E-2</v>
      </c>
      <c r="EE999" s="1">
        <f t="shared" si="2480"/>
        <v>6.0342363055930853E-2</v>
      </c>
      <c r="EF999" s="1">
        <f t="shared" si="2481"/>
        <v>4.9630603703671679E-2</v>
      </c>
      <c r="EG999" s="1">
        <f t="shared" si="2482"/>
        <v>4.0529226938234908E-2</v>
      </c>
      <c r="EH999" s="1">
        <f t="shared" si="2483"/>
        <v>3.2859442349196494E-2</v>
      </c>
      <c r="EI999" s="1">
        <f t="shared" si="2484"/>
        <v>2.6448928945713473E-2</v>
      </c>
      <c r="EJ999" s="1">
        <f t="shared" si="2485"/>
        <v>2.1134705322433233E-2</v>
      </c>
      <c r="EK999" s="1">
        <f t="shared" si="2486"/>
        <v>1.6765242863375343E-2</v>
      </c>
      <c r="EL999" s="1">
        <f t="shared" si="2487"/>
        <v>1.3201870609914075E-2</v>
      </c>
      <c r="EM999" s="1">
        <f t="shared" si="2488"/>
        <v>1.0319543846920203E-2</v>
      </c>
      <c r="EN999" s="1">
        <f t="shared" si="2489"/>
        <v>8.0070639806934709E-3</v>
      </c>
      <c r="EO999" s="1">
        <f t="shared" si="2490"/>
        <v>6.1668453908648637E-3</v>
      </c>
      <c r="EP999" s="1">
        <f t="shared" si="2491"/>
        <v>4.7143265321787182E-3</v>
      </c>
      <c r="EQ999" s="1">
        <f t="shared" si="2492"/>
        <v>3.5771187920207179E-3</v>
      </c>
      <c r="ER999" s="1">
        <f t="shared" si="2493"/>
        <v>2.6939787422581626E-3</v>
      </c>
      <c r="ES999" s="1">
        <f t="shared" si="2494"/>
        <v>2.0136787165473758E-3</v>
      </c>
      <c r="ET999" s="1">
        <f t="shared" si="2495"/>
        <v>1.4938382396968617E-3</v>
      </c>
      <c r="EU999" s="1">
        <f t="shared" si="2496"/>
        <v>1.0997656789464578E-3</v>
      </c>
      <c r="EV999" s="1">
        <f t="shared" si="2497"/>
        <v>8.033462588951033E-4</v>
      </c>
      <c r="EW999" s="1">
        <f t="shared" si="2498"/>
        <v>5.8199964211052234E-4</v>
      </c>
      <c r="EX999" s="1">
        <f t="shared" si="2499"/>
        <v>4.1771760557980918E-4</v>
      </c>
      <c r="EY999" s="1">
        <f t="shared" si="2500"/>
        <v>2.9617945878377094E-4</v>
      </c>
      <c r="EZ999" s="1">
        <f t="shared" si="2501"/>
        <v>2.0592869087775097E-4</v>
      </c>
      <c r="FA999" s="1">
        <f t="shared" si="2502"/>
        <v>1.375770676540844E-4</v>
      </c>
      <c r="FB999" s="1">
        <f t="shared" si="2503"/>
        <v>8.2979116756840842E-5</v>
      </c>
      <c r="FC999" s="1">
        <f t="shared" si="2504"/>
        <v>3.4286210842340247E-5</v>
      </c>
      <c r="FD999" s="75">
        <f t="shared" si="2355"/>
        <v>-3.4286210842340247E-5</v>
      </c>
    </row>
    <row r="1000" spans="7:160" x14ac:dyDescent="0.35">
      <c r="G1000" t="str">
        <f t="shared" si="2351"/>
        <v>Refd, t=4.92</v>
      </c>
      <c r="H1000" s="76">
        <f t="shared" si="2352"/>
        <v>4.9249999999999172</v>
      </c>
      <c r="I1000" s="1">
        <f t="shared" si="2353"/>
        <v>0</v>
      </c>
      <c r="J1000" s="22">
        <f t="shared" si="2354"/>
        <v>3.7925234336906841E-9</v>
      </c>
      <c r="K1000" s="1">
        <f t="shared" si="2356"/>
        <v>1.9586143061848864E-8</v>
      </c>
      <c r="L1000" s="1">
        <f t="shared" si="2357"/>
        <v>4.9736246491292194E-8</v>
      </c>
      <c r="M1000" s="1">
        <f t="shared" si="2358"/>
        <v>1.0431488079675635E-7</v>
      </c>
      <c r="N1000" s="1">
        <f t="shared" si="2359"/>
        <v>1.9955237362551685E-7</v>
      </c>
      <c r="O1000" s="1">
        <f t="shared" si="2360"/>
        <v>3.6121571919173293E-7</v>
      </c>
      <c r="P1000" s="1">
        <f t="shared" si="2361"/>
        <v>6.2965403731766913E-7</v>
      </c>
      <c r="Q1000" s="1">
        <f t="shared" si="2362"/>
        <v>1.0672420119536536E-6</v>
      </c>
      <c r="R1000" s="1">
        <f t="shared" si="2363"/>
        <v>1.7692287258414913E-6</v>
      </c>
      <c r="S1000" s="1">
        <f t="shared" si="2364"/>
        <v>2.8793604061555848E-6</v>
      </c>
      <c r="T1000" s="1">
        <f t="shared" si="2365"/>
        <v>4.6121085116935729E-6</v>
      </c>
      <c r="U1000" s="1">
        <f t="shared" si="2366"/>
        <v>7.2839163701298778E-6</v>
      </c>
      <c r="V1000" s="1">
        <f t="shared" si="2367"/>
        <v>1.1356593117884523E-5</v>
      </c>
      <c r="W1000" s="1">
        <f t="shared" si="2368"/>
        <v>1.7496842985503918E-5</v>
      </c>
      <c r="X1000" s="1">
        <f t="shared" si="2369"/>
        <v>2.6656922363423856E-5</v>
      </c>
      <c r="Y1000" s="1">
        <f t="shared" si="2370"/>
        <v>4.0182554675718309E-5</v>
      </c>
      <c r="Z1000" s="1">
        <f t="shared" si="2371"/>
        <v>5.9955473275487625E-5</v>
      </c>
      <c r="AA1000" s="1">
        <f t="shared" si="2372"/>
        <v>8.8579250052133927E-5</v>
      </c>
      <c r="AB1000" s="1">
        <f t="shared" si="2373"/>
        <v>1.296183161766444E-4</v>
      </c>
      <c r="AC1000" s="1">
        <f t="shared" si="2374"/>
        <v>1.8790116930742865E-4</v>
      </c>
      <c r="AD1000" s="1">
        <f t="shared" si="2375"/>
        <v>2.6989952681658459E-4</v>
      </c>
      <c r="AE1000" s="1">
        <f t="shared" si="2376"/>
        <v>3.8419542488253431E-4</v>
      </c>
      <c r="AF1000" s="1">
        <f t="shared" si="2377"/>
        <v>5.4204773938141583E-4</v>
      </c>
      <c r="AG1000" s="1">
        <f t="shared" si="2378"/>
        <v>7.5806804936045082E-4</v>
      </c>
      <c r="AH1000" s="1">
        <f t="shared" si="2379"/>
        <v>1.0510128987004893E-3</v>
      </c>
      <c r="AI1000" s="1">
        <f t="shared" si="2380"/>
        <v>1.4446950695168968E-3</v>
      </c>
      <c r="AJ1000" s="1">
        <f t="shared" si="2381"/>
        <v>1.9690102384392612E-3</v>
      </c>
      <c r="AK1000" s="1">
        <f t="shared" si="2382"/>
        <v>2.661067202400729E-3</v>
      </c>
      <c r="AL1000" s="1">
        <f t="shared" si="2383"/>
        <v>3.5663997170411348E-3</v>
      </c>
      <c r="AM1000" s="1">
        <f t="shared" si="2384"/>
        <v>4.7402260406367016E-3</v>
      </c>
      <c r="AN1000" s="1">
        <f t="shared" si="2385"/>
        <v>6.2487088821551098E-3</v>
      </c>
      <c r="AO1000" s="1">
        <f t="shared" si="2386"/>
        <v>8.17015421774798E-3</v>
      </c>
      <c r="AP1000" s="1">
        <f t="shared" si="2387"/>
        <v>1.059607322670169E-2</v>
      </c>
      <c r="AQ1000" s="1">
        <f t="shared" si="2388"/>
        <v>1.3632018515634826E-2</v>
      </c>
      <c r="AR1000" s="1">
        <f t="shared" si="2389"/>
        <v>1.7398095171215891E-2</v>
      </c>
      <c r="AS1000" s="1">
        <f t="shared" si="2390"/>
        <v>2.2029040472954758E-2</v>
      </c>
      <c r="AT1000" s="1">
        <f t="shared" si="2391"/>
        <v>2.767376481542555E-2</v>
      </c>
      <c r="AU1000" s="1">
        <f t="shared" si="2392"/>
        <v>3.4494251947670244E-2</v>
      </c>
      <c r="AV1000" s="1">
        <f t="shared" si="2393"/>
        <v>4.2663730201598901E-2</v>
      </c>
      <c r="AW1000" s="1">
        <f t="shared" si="2394"/>
        <v>5.2364048699999735E-2</v>
      </c>
      <c r="AX1000" s="1">
        <f t="shared" si="2395"/>
        <v>6.3782223779894356E-2</v>
      </c>
      <c r="AY1000" s="1">
        <f t="shared" si="2396"/>
        <v>7.7106160496095658E-2</v>
      </c>
      <c r="AZ1000" s="1">
        <f t="shared" si="2397"/>
        <v>9.2519600735580007E-2</v>
      </c>
      <c r="BA1000" s="1">
        <f t="shared" si="2398"/>
        <v>0.11019640099649849</v>
      </c>
      <c r="BB1000" s="1">
        <f t="shared" si="2399"/>
        <v>0.13029429630782691</v>
      </c>
      <c r="BC1000" s="1">
        <f t="shared" si="2400"/>
        <v>0.15294835848887181</v>
      </c>
      <c r="BD1000" s="1">
        <f t="shared" si="2401"/>
        <v>0.17826440296122237</v>
      </c>
      <c r="BE1000" s="1">
        <f t="shared" si="2402"/>
        <v>0.20631263450725421</v>
      </c>
      <c r="BF1000" s="1">
        <f t="shared" si="2403"/>
        <v>0.23712184484136384</v>
      </c>
      <c r="BG1000" s="1">
        <f t="shared" si="2404"/>
        <v>0.27067448036779218</v>
      </c>
      <c r="BH1000" s="1">
        <f t="shared" si="2405"/>
        <v>0.30690288477315347</v>
      </c>
      <c r="BI1000" s="1">
        <f t="shared" si="2406"/>
        <v>0.34568698716731422</v>
      </c>
      <c r="BJ1000" s="1">
        <f t="shared" si="2407"/>
        <v>0.38685365287533791</v>
      </c>
      <c r="BK1000" s="1">
        <f t="shared" si="2408"/>
        <v>0.43017784282372507</v>
      </c>
      <c r="BL1000" s="1">
        <f t="shared" si="2409"/>
        <v>0.47538564242178016</v>
      </c>
      <c r="BM1000" s="1">
        <f t="shared" si="2410"/>
        <v>0.52215912690750677</v>
      </c>
      <c r="BN1000" s="1">
        <f t="shared" si="2411"/>
        <v>0.57014293327944388</v>
      </c>
      <c r="BO1000" s="1">
        <f t="shared" si="2412"/>
        <v>0.61895231566013198</v>
      </c>
      <c r="BP1000" s="1">
        <f t="shared" si="2413"/>
        <v>0.66818237770570643</v>
      </c>
      <c r="BQ1000" s="1">
        <f t="shared" si="2414"/>
        <v>0.71741810839328646</v>
      </c>
      <c r="BR1000" s="1">
        <f t="shared" si="2415"/>
        <v>0.76624480100360925</v>
      </c>
      <c r="BS1000" s="1">
        <f t="shared" si="2416"/>
        <v>0.8142584126825706</v>
      </c>
      <c r="BT1000" s="1">
        <f t="shared" si="2417"/>
        <v>0.86107542512523338</v>
      </c>
      <c r="BU1000" s="1">
        <f t="shared" si="2418"/>
        <v>0.90634179526964886</v>
      </c>
      <c r="BV1000" s="1">
        <f t="shared" si="2419"/>
        <v>0.94974063613608872</v>
      </c>
      <c r="BW1000" s="1">
        <f t="shared" si="2420"/>
        <v>0.9909983381761216</v>
      </c>
      <c r="BX1000" s="1">
        <f t="shared" si="2421"/>
        <v>1.029888925508714</v>
      </c>
      <c r="BY1000" s="1">
        <f t="shared" si="2422"/>
        <v>1.0662365332255472</v>
      </c>
      <c r="BZ1000" s="1">
        <f t="shared" si="2423"/>
        <v>1.0999159852918978</v>
      </c>
      <c r="CA1000" s="1">
        <f t="shared" si="2424"/>
        <v>1.1308515414720788</v>
      </c>
      <c r="CB1000" s="1">
        <f t="shared" si="2425"/>
        <v>1.1590139609428267</v>
      </c>
      <c r="CC1000" s="1">
        <f t="shared" si="2426"/>
        <v>1.1844160957353436</v>
      </c>
      <c r="CD1000" s="1">
        <f t="shared" si="2427"/>
        <v>1.2071072761694825</v>
      </c>
      <c r="CE1000" s="1">
        <f t="shared" si="2428"/>
        <v>1.2271667818118643</v>
      </c>
      <c r="CF1000" s="1">
        <f t="shared" si="2429"/>
        <v>1.2446967054584996</v>
      </c>
      <c r="CG1000" s="1">
        <f t="shared" si="2430"/>
        <v>1.2598145157450662</v>
      </c>
      <c r="CH1000" s="1">
        <f t="shared" si="2431"/>
        <v>1.2726456087523477</v>
      </c>
      <c r="CI1000" s="1">
        <f t="shared" si="2432"/>
        <v>1.2833161135691835</v>
      </c>
      <c r="CJ1000" s="1">
        <f t="shared" si="2433"/>
        <v>1.2919461846256137</v>
      </c>
      <c r="CK1000" s="1">
        <f t="shared" si="2434"/>
        <v>1.2986439780233789</v>
      </c>
      <c r="CL1000" s="1">
        <f t="shared" si="2435"/>
        <v>1.3035004729365849</v>
      </c>
      <c r="CM1000" s="1">
        <f t="shared" si="2436"/>
        <v>1.3065852646104399</v>
      </c>
      <c r="CN1000" s="1">
        <f t="shared" si="2437"/>
        <v>1.3079434238907424</v>
      </c>
      <c r="CO1000" s="1">
        <f t="shared" si="2438"/>
        <v>1.3075934900312363</v>
      </c>
      <c r="CP1000" s="1">
        <f t="shared" si="2439"/>
        <v>1.3055266383941413</v>
      </c>
      <c r="CQ1000" s="1">
        <f t="shared" si="2440"/>
        <v>1.3017070415674021</v>
      </c>
      <c r="CR1000" s="1">
        <f t="shared" si="2441"/>
        <v>1.2960734199319865</v>
      </c>
      <c r="CS1000" s="1">
        <f t="shared" si="2442"/>
        <v>1.2885417542405517</v>
      </c>
      <c r="CT1000" s="1">
        <f t="shared" si="2443"/>
        <v>1.2790091068836662</v>
      </c>
      <c r="CU1000" s="1">
        <f t="shared" si="2444"/>
        <v>1.2673584692228848</v>
      </c>
      <c r="CV1000" s="1">
        <f t="shared" si="2445"/>
        <v>1.2534645193286773</v>
      </c>
      <c r="CW1000" s="1">
        <f t="shared" si="2446"/>
        <v>1.2372001381681073</v>
      </c>
      <c r="CX1000" s="1">
        <f t="shared" si="2447"/>
        <v>1.2184434941235529</v>
      </c>
      <c r="CY1000" s="1">
        <f t="shared" si="2448"/>
        <v>1.1970854679166945</v>
      </c>
      <c r="CZ1000" s="1">
        <f t="shared" si="2449"/>
        <v>1.1730371554821897</v>
      </c>
      <c r="DA1000" s="1">
        <f t="shared" si="2450"/>
        <v>1.1462371584470299</v>
      </c>
      <c r="DB1000" s="1">
        <f t="shared" si="2451"/>
        <v>1.1166583541033444</v>
      </c>
      <c r="DC1000" s="1">
        <f t="shared" si="2452"/>
        <v>1.0843138323325263</v>
      </c>
      <c r="DD1000" s="1">
        <f t="shared" si="2453"/>
        <v>1.0492616984191316</v>
      </c>
      <c r="DE1000" s="1">
        <f t="shared" si="2454"/>
        <v>1.0116084696573295</v>
      </c>
      <c r="DF1000" s="1">
        <f t="shared" si="2455"/>
        <v>0.97151084039560454</v>
      </c>
      <c r="DG1000" s="1">
        <f t="shared" si="2456"/>
        <v>0.92917565353225073</v>
      </c>
      <c r="DH1000" s="1">
        <f t="shared" si="2457"/>
        <v>0.88485799382505903</v>
      </c>
      <c r="DI1000" s="1">
        <f t="shared" si="2458"/>
        <v>0.83885740570016587</v>
      </c>
      <c r="DJ1000" s="1">
        <f t="shared" si="2459"/>
        <v>0.7915123304072339</v>
      </c>
      <c r="DK1000" s="1">
        <f t="shared" si="2460"/>
        <v>0.74319294850656326</v>
      </c>
      <c r="DL1000" s="1">
        <f t="shared" si="2461"/>
        <v>0.69429269766402757</v>
      </c>
      <c r="DM1000" s="1">
        <f t="shared" si="2462"/>
        <v>0.64521880670837051</v>
      </c>
      <c r="DN1000" s="1">
        <f t="shared" si="2463"/>
        <v>0.59638223978496563</v>
      </c>
      <c r="DO1000" s="1">
        <f t="shared" si="2464"/>
        <v>0.54818747536605683</v>
      </c>
      <c r="DP1000" s="1">
        <f t="shared" si="2465"/>
        <v>0.50102255157864606</v>
      </c>
      <c r="DQ1000" s="1">
        <f t="shared" si="2466"/>
        <v>0.45524979130771143</v>
      </c>
      <c r="DR1000" s="1">
        <f t="shared" si="2467"/>
        <v>0.41119757917906991</v>
      </c>
      <c r="DS1000" s="1">
        <f t="shared" si="2468"/>
        <v>0.36915350088757665</v>
      </c>
      <c r="DT1000" s="1">
        <f t="shared" si="2469"/>
        <v>0.32935907790851848</v>
      </c>
      <c r="DU1000" s="1">
        <f t="shared" si="2470"/>
        <v>0.2920062429382948</v>
      </c>
      <c r="DV1000" s="1">
        <f t="shared" si="2471"/>
        <v>0.2572356095269378</v>
      </c>
      <c r="DW1000" s="1">
        <f t="shared" si="2472"/>
        <v>0.22513649939525632</v>
      </c>
      <c r="DX1000" s="1">
        <f t="shared" si="2473"/>
        <v>0.19574860851957365</v>
      </c>
      <c r="DY1000" s="1">
        <f t="shared" si="2474"/>
        <v>0.16906512297805618</v>
      </c>
      <c r="DZ1000" s="1">
        <f t="shared" si="2475"/>
        <v>0.14503704133814674</v>
      </c>
      <c r="EA1000" s="1">
        <f t="shared" si="2476"/>
        <v>0.12357842417695973</v>
      </c>
      <c r="EB1000" s="1">
        <f t="shared" si="2477"/>
        <v>0.10457227385946251</v>
      </c>
      <c r="EC1000" s="1">
        <f t="shared" si="2478"/>
        <v>8.7876748261965204E-2</v>
      </c>
      <c r="ED1000" s="1">
        <f t="shared" si="2479"/>
        <v>7.3331428831723749E-2</v>
      </c>
      <c r="EE1000" s="1">
        <f t="shared" si="2480"/>
        <v>6.0763393400424935E-2</v>
      </c>
      <c r="EF1000" s="1">
        <f t="shared" si="2481"/>
        <v>4.999288409612019E-2</v>
      </c>
      <c r="EG1000" s="1">
        <f t="shared" si="2482"/>
        <v>4.0838406829571398E-2</v>
      </c>
      <c r="EH1000" s="1">
        <f t="shared" si="2483"/>
        <v>3.3121147518054395E-2</v>
      </c>
      <c r="EI1000" s="1">
        <f t="shared" si="2484"/>
        <v>2.6668638122604945E-2</v>
      </c>
      <c r="EJ1000" s="1">
        <f t="shared" si="2485"/>
        <v>2.1317649911663444E-2</v>
      </c>
      <c r="EK1000" s="1">
        <f t="shared" si="2486"/>
        <v>1.6916329986118642E-2</v>
      </c>
      <c r="EL1000" s="1">
        <f t="shared" si="2487"/>
        <v>1.3325628591287834E-2</v>
      </c>
      <c r="EM1000" s="1">
        <f t="shared" si="2488"/>
        <v>1.0420088396459384E-2</v>
      </c>
      <c r="EN1000" s="1">
        <f t="shared" si="2489"/>
        <v>8.0880826839260043E-3</v>
      </c>
      <c r="EO1000" s="1">
        <f t="shared" si="2490"/>
        <v>6.2315977352677358E-3</v>
      </c>
      <c r="EP1000" s="1">
        <f t="shared" si="2491"/>
        <v>4.7656565138085036E-3</v>
      </c>
      <c r="EQ1000" s="1">
        <f t="shared" si="2492"/>
        <v>3.617477158497244E-3</v>
      </c>
      <c r="ER1000" s="1">
        <f t="shared" si="2493"/>
        <v>2.7254520855030271E-3</v>
      </c>
      <c r="ES1000" s="1">
        <f t="shared" si="2494"/>
        <v>2.0380228935980701E-3</v>
      </c>
      <c r="ET1000" s="1">
        <f t="shared" si="2495"/>
        <v>1.5125139309110753E-3</v>
      </c>
      <c r="EU1000" s="1">
        <f t="shared" si="2496"/>
        <v>1.1139742510231534E-3</v>
      </c>
      <c r="EV1000" s="1">
        <f t="shared" si="2497"/>
        <v>8.1406444956206865E-4</v>
      </c>
      <c r="EW1000" s="1">
        <f t="shared" si="2498"/>
        <v>5.9001189110383101E-4</v>
      </c>
      <c r="EX1000" s="1">
        <f t="shared" si="2499"/>
        <v>4.2364509085818247E-4</v>
      </c>
      <c r="EY1000" s="1">
        <f t="shared" si="2500"/>
        <v>3.0050502386371364E-4</v>
      </c>
      <c r="EZ1000" s="1">
        <f t="shared" si="2501"/>
        <v>2.090168276842695E-4</v>
      </c>
      <c r="FA1000" s="1">
        <f t="shared" si="2502"/>
        <v>1.3968789398212112E-4</v>
      </c>
      <c r="FB1000" s="1">
        <f t="shared" si="2503"/>
        <v>8.4274778837731761E-5</v>
      </c>
      <c r="FC1000" s="1">
        <f t="shared" si="2504"/>
        <v>3.4827232927183845E-5</v>
      </c>
      <c r="FD1000" s="75">
        <f t="shared" si="2355"/>
        <v>-3.4827232927183845E-5</v>
      </c>
    </row>
    <row r="1001" spans="7:160" x14ac:dyDescent="0.35">
      <c r="G1001" t="str">
        <f t="shared" si="2351"/>
        <v>Refd, t=4.93</v>
      </c>
      <c r="H1001" s="76">
        <f t="shared" si="2352"/>
        <v>4.9299999999999171</v>
      </c>
      <c r="I1001" s="1">
        <f t="shared" si="2353"/>
        <v>0</v>
      </c>
      <c r="J1001" s="22">
        <f t="shared" si="2354"/>
        <v>3.7513560596609734E-9</v>
      </c>
      <c r="K1001" s="1">
        <f t="shared" si="2356"/>
        <v>1.9373639991115243E-8</v>
      </c>
      <c r="L1001" s="1">
        <f t="shared" si="2357"/>
        <v>4.9197193119740322E-8</v>
      </c>
      <c r="M1001" s="1">
        <f t="shared" si="2358"/>
        <v>1.0318610300996706E-7</v>
      </c>
      <c r="N1001" s="1">
        <f t="shared" si="2359"/>
        <v>1.973976724096236E-7</v>
      </c>
      <c r="O1001" s="1">
        <f t="shared" si="2360"/>
        <v>3.5732587379699151E-7</v>
      </c>
      <c r="P1001" s="1">
        <f t="shared" si="2361"/>
        <v>6.2289517912649175E-7</v>
      </c>
      <c r="Q1001" s="1">
        <f t="shared" si="2362"/>
        <v>1.0558286944717065E-6</v>
      </c>
      <c r="R1001" s="1">
        <f t="shared" si="2363"/>
        <v>1.7503886017723757E-6</v>
      </c>
      <c r="S1001" s="1">
        <f t="shared" si="2364"/>
        <v>2.8488449346465113E-6</v>
      </c>
      <c r="T1001" s="1">
        <f t="shared" si="2365"/>
        <v>4.5634878506844443E-6</v>
      </c>
      <c r="U1001" s="1">
        <f t="shared" si="2366"/>
        <v>7.2075758191130339E-6</v>
      </c>
      <c r="V1001" s="1">
        <f t="shared" si="2367"/>
        <v>1.1238322452335662E-5</v>
      </c>
      <c r="W1001" s="1">
        <f t="shared" si="2368"/>
        <v>1.7315878175792924E-5</v>
      </c>
      <c r="X1001" s="1">
        <f t="shared" si="2369"/>
        <v>2.638326116357271E-5</v>
      </c>
      <c r="Y1001" s="1">
        <f t="shared" si="2370"/>
        <v>3.9773323495099211E-5</v>
      </c>
      <c r="Z1001" s="1">
        <f t="shared" si="2371"/>
        <v>5.9350073345747864E-5</v>
      </c>
      <c r="AA1001" s="1">
        <f t="shared" si="2372"/>
        <v>8.7692957797260625E-5</v>
      </c>
      <c r="AB1001" s="1">
        <f t="shared" si="2373"/>
        <v>1.2833395866429934E-4</v>
      </c>
      <c r="AC1001" s="1">
        <f t="shared" si="2374"/>
        <v>1.8605844489324262E-4</v>
      </c>
      <c r="AD1001" s="1">
        <f t="shared" si="2375"/>
        <v>2.6728149940335511E-4</v>
      </c>
      <c r="AE1001" s="1">
        <f t="shared" si="2376"/>
        <v>3.8051169516444271E-4</v>
      </c>
      <c r="AF1001" s="1">
        <f t="shared" si="2377"/>
        <v>5.3691379731457892E-4</v>
      </c>
      <c r="AG1001" s="1">
        <f t="shared" si="2378"/>
        <v>7.5098034967161875E-4</v>
      </c>
      <c r="AH1001" s="1">
        <f t="shared" si="2379"/>
        <v>1.0413192872817012E-3</v>
      </c>
      <c r="AI1001" s="1">
        <f t="shared" si="2380"/>
        <v>1.431560334993424E-3</v>
      </c>
      <c r="AJ1001" s="1">
        <f t="shared" si="2381"/>
        <v>1.9513767809902474E-3</v>
      </c>
      <c r="AK1001" s="1">
        <f t="shared" si="2382"/>
        <v>2.6376111095232414E-3</v>
      </c>
      <c r="AL1001" s="1">
        <f t="shared" si="2383"/>
        <v>3.5354829175947111E-3</v>
      </c>
      <c r="AM1001" s="1">
        <f t="shared" si="2384"/>
        <v>4.6998456722237734E-3</v>
      </c>
      <c r="AN1001" s="1">
        <f t="shared" si="2385"/>
        <v>6.1964455426297138E-3</v>
      </c>
      <c r="AO1001" s="1">
        <f t="shared" si="2386"/>
        <v>8.1031213595992597E-3</v>
      </c>
      <c r="AP1001" s="1">
        <f t="shared" si="2387"/>
        <v>1.0510870562554646E-2</v>
      </c>
      <c r="AQ1001" s="1">
        <f t="shared" si="2388"/>
        <v>1.3524692892309606E-2</v>
      </c>
      <c r="AR1001" s="1">
        <f t="shared" si="2389"/>
        <v>1.7264112886517878E-2</v>
      </c>
      <c r="AS1001" s="1">
        <f t="shared" si="2390"/>
        <v>2.1863275393312381E-2</v>
      </c>
      <c r="AT1001" s="1">
        <f t="shared" si="2391"/>
        <v>2.7470506838843924E-2</v>
      </c>
      <c r="AU1001" s="1">
        <f t="shared" si="2392"/>
        <v>3.4247240281035415E-2</v>
      </c>
      <c r="AV1001" s="1">
        <f t="shared" si="2393"/>
        <v>4.2366215526910306E-2</v>
      </c>
      <c r="AW1001" s="1">
        <f t="shared" si="2394"/>
        <v>5.2008887547475381E-2</v>
      </c>
      <c r="AX1001" s="1">
        <f t="shared" si="2395"/>
        <v>6.3362007285333991E-2</v>
      </c>
      <c r="AY1001" s="1">
        <f t="shared" si="2396"/>
        <v>7.6613378201749946E-2</v>
      </c>
      <c r="AZ1001" s="1">
        <f t="shared" si="2397"/>
        <v>9.1946838237695006E-2</v>
      </c>
      <c r="BA1001" s="1">
        <f t="shared" si="2398"/>
        <v>0.10953656812440053</v>
      </c>
      <c r="BB1001" s="1">
        <f t="shared" si="2399"/>
        <v>0.12954088025030217</v>
      </c>
      <c r="BC1001" s="1">
        <f t="shared" si="2400"/>
        <v>0.15209569400670231</v>
      </c>
      <c r="BD1001" s="1">
        <f t="shared" si="2401"/>
        <v>0.17730794970671249</v>
      </c>
      <c r="BE1001" s="1">
        <f t="shared" si="2402"/>
        <v>0.20524924969105349</v>
      </c>
      <c r="BF1001" s="1">
        <f t="shared" si="2403"/>
        <v>0.23595003821991045</v>
      </c>
      <c r="BG1001" s="1">
        <f t="shared" si="2404"/>
        <v>0.26939463792842294</v>
      </c>
      <c r="BH1001" s="1">
        <f t="shared" si="2405"/>
        <v>0.30551744769005923</v>
      </c>
      <c r="BI1001" s="1">
        <f t="shared" si="2406"/>
        <v>0.34420057366134582</v>
      </c>
      <c r="BJ1001" s="1">
        <f t="shared" si="2407"/>
        <v>0.38527311254334956</v>
      </c>
      <c r="BK1001" s="1">
        <f t="shared" si="2408"/>
        <v>0.42851223574898628</v>
      </c>
      <c r="BL1001" s="1">
        <f t="shared" si="2409"/>
        <v>0.47364613880675849</v>
      </c>
      <c r="BM1001" s="1">
        <f t="shared" si="2410"/>
        <v>0.52035882689127744</v>
      </c>
      <c r="BN1001" s="1">
        <f t="shared" si="2411"/>
        <v>0.56829661077042815</v>
      </c>
      <c r="BO1001" s="1">
        <f t="shared" si="2412"/>
        <v>0.61707609415438447</v>
      </c>
      <c r="BP1001" s="1">
        <f t="shared" si="2413"/>
        <v>0.66629334988476563</v>
      </c>
      <c r="BQ1001" s="1">
        <f t="shared" si="2414"/>
        <v>0.71553391453076465</v>
      </c>
      <c r="BR1001" s="1">
        <f t="shared" si="2415"/>
        <v>0.76438318362107827</v>
      </c>
      <c r="BS1001" s="1">
        <f t="shared" si="2416"/>
        <v>0.81243676630640194</v>
      </c>
      <c r="BT1001" s="1">
        <f t="shared" si="2417"/>
        <v>0.85931036030488039</v>
      </c>
      <c r="BU1001" s="1">
        <f t="shared" si="2418"/>
        <v>0.90464873520584865</v>
      </c>
      <c r="BV1001" s="1">
        <f t="shared" si="2419"/>
        <v>0.94813346240083096</v>
      </c>
      <c r="BW1001" s="1">
        <f t="shared" si="2420"/>
        <v>0.98948909922928341</v>
      </c>
      <c r="BX1001" s="1">
        <f t="shared" si="2421"/>
        <v>1.0284876182377698</v>
      </c>
      <c r="BY1001" s="1">
        <f t="shared" si="2422"/>
        <v>1.0649509638086119</v>
      </c>
      <c r="BZ1001" s="1">
        <f t="shared" si="2423"/>
        <v>1.0987517115867376</v>
      </c>
      <c r="CA1001" s="1">
        <f t="shared" si="2424"/>
        <v>1.1298118951391458</v>
      </c>
      <c r="CB1001" s="1">
        <f t="shared" si="2425"/>
        <v>1.1581001438689364</v>
      </c>
      <c r="CC1001" s="1">
        <f t="shared" si="2426"/>
        <v>1.1836273422428234</v>
      </c>
      <c r="CD1001" s="1">
        <f t="shared" si="2427"/>
        <v>1.2064410701221702</v>
      </c>
      <c r="CE1001" s="1">
        <f t="shared" si="2428"/>
        <v>1.2266191161473394</v>
      </c>
      <c r="CF1001" s="1">
        <f t="shared" si="2429"/>
        <v>1.2442623709015375</v>
      </c>
      <c r="CG1001" s="1">
        <f t="shared" si="2430"/>
        <v>1.2594874054446386</v>
      </c>
      <c r="CH1001" s="1">
        <f t="shared" si="2431"/>
        <v>1.2724190262359318</v>
      </c>
      <c r="CI1001" s="1">
        <f t="shared" si="2432"/>
        <v>1.2831830725882185</v>
      </c>
      <c r="CJ1001" s="1">
        <f t="shared" si="2433"/>
        <v>1.2918996910178062</v>
      </c>
      <c r="CK1001" s="1">
        <f t="shared" si="2434"/>
        <v>1.2986772854794142</v>
      </c>
      <c r="CL1001" s="1">
        <f t="shared" si="2435"/>
        <v>1.3036073063795017</v>
      </c>
      <c r="CM1001" s="1">
        <f t="shared" si="2436"/>
        <v>1.306760006647699</v>
      </c>
      <c r="CN1001" s="1">
        <f t="shared" si="2437"/>
        <v>1.3081812613866979</v>
      </c>
      <c r="CO1001" s="1">
        <f t="shared" si="2438"/>
        <v>1.3078905192137582</v>
      </c>
      <c r="CP1001" s="1">
        <f t="shared" si="2439"/>
        <v>1.3058799280342346</v>
      </c>
      <c r="CQ1001" s="1">
        <f t="shared" si="2440"/>
        <v>1.3021146546704052</v>
      </c>
      <c r="CR1001" s="1">
        <f t="shared" si="2441"/>
        <v>1.2965343950969199</v>
      </c>
      <c r="CS1001" s="1">
        <f t="shared" si="2442"/>
        <v>1.2890560484426534</v>
      </c>
      <c r="CT1001" s="1">
        <f t="shared" si="2443"/>
        <v>1.2795775019840674</v>
      </c>
      <c r="CU1001" s="1">
        <f t="shared" si="2444"/>
        <v>1.2679824450752839</v>
      </c>
      <c r="CV1001" s="1">
        <f t="shared" si="2445"/>
        <v>1.2541460969883964</v>
      </c>
      <c r="CW1001" s="1">
        <f t="shared" si="2446"/>
        <v>1.2379416974443358</v>
      </c>
      <c r="CX1001" s="1">
        <f t="shared" si="2447"/>
        <v>1.2192475705529475</v>
      </c>
      <c r="CY1001" s="1">
        <f t="shared" si="2448"/>
        <v>1.1979545351471865</v>
      </c>
      <c r="CZ1001" s="1">
        <f t="shared" si="2449"/>
        <v>1.1739733999817943</v>
      </c>
      <c r="DA1001" s="1">
        <f t="shared" si="2450"/>
        <v>1.1472422543109471</v>
      </c>
      <c r="DB1001" s="1">
        <f t="shared" si="2451"/>
        <v>1.1177332464245253</v>
      </c>
      <c r="DC1001" s="1">
        <f t="shared" si="2452"/>
        <v>1.0854585380210542</v>
      </c>
      <c r="DD1001" s="1">
        <f t="shared" si="2453"/>
        <v>1.050475133405401</v>
      </c>
      <c r="DE1001" s="1">
        <f t="shared" si="2454"/>
        <v>1.0128883110128999</v>
      </c>
      <c r="DF1001" s="1">
        <f t="shared" si="2455"/>
        <v>0.97285343100343957</v>
      </c>
      <c r="DG1001" s="1">
        <f t="shared" si="2456"/>
        <v>0.93057595552341987</v>
      </c>
      <c r="DH1001" s="1">
        <f t="shared" si="2457"/>
        <v>0.88630959510470331</v>
      </c>
      <c r="DI1001" s="1">
        <f t="shared" si="2458"/>
        <v>0.84035258158986825</v>
      </c>
      <c r="DJ1001" s="1">
        <f t="shared" si="2459"/>
        <v>0.79304215985403981</v>
      </c>
      <c r="DK1001" s="1">
        <f t="shared" si="2460"/>
        <v>0.74474748160473025</v>
      </c>
      <c r="DL1001" s="1">
        <f t="shared" si="2461"/>
        <v>0.69586116857998814</v>
      </c>
      <c r="DM1001" s="1">
        <f t="shared" si="2462"/>
        <v>0.64678988367533763</v>
      </c>
      <c r="DN1001" s="1">
        <f t="shared" si="2463"/>
        <v>0.59794430181512193</v>
      </c>
      <c r="DO1001" s="1">
        <f t="shared" si="2464"/>
        <v>0.54972890386463458</v>
      </c>
      <c r="DP1001" s="1">
        <f t="shared" si="2465"/>
        <v>0.50253202424618459</v>
      </c>
      <c r="DQ1001" s="1">
        <f t="shared" si="2466"/>
        <v>0.45671656564620222</v>
      </c>
      <c r="DR1001" s="1">
        <f t="shared" si="2467"/>
        <v>0.41261175358159752</v>
      </c>
      <c r="DS1001" s="1">
        <f t="shared" si="2468"/>
        <v>0.37050624264097154</v>
      </c>
      <c r="DT1001" s="1">
        <f t="shared" si="2469"/>
        <v>0.33064280937489798</v>
      </c>
      <c r="DU1001" s="1">
        <f t="shared" si="2470"/>
        <v>0.29321477956273906</v>
      </c>
      <c r="DV1001" s="1">
        <f t="shared" si="2471"/>
        <v>0.25836424597429247</v>
      </c>
      <c r="DW1001" s="1">
        <f t="shared" si="2472"/>
        <v>0.22618204286446514</v>
      </c>
      <c r="DX1001" s="1">
        <f t="shared" si="2473"/>
        <v>0.19670936093596308</v>
      </c>
      <c r="DY1001" s="1">
        <f t="shared" si="2474"/>
        <v>0.16994081615608661</v>
      </c>
      <c r="DZ1001" s="1">
        <f t="shared" si="2475"/>
        <v>0.14582873120188497</v>
      </c>
      <c r="EA1001" s="1">
        <f t="shared" si="2476"/>
        <v>0.12428835162378278</v>
      </c>
      <c r="EB1001" s="1">
        <f t="shared" si="2477"/>
        <v>0.10520370079858614</v>
      </c>
      <c r="EC1001" s="1">
        <f t="shared" si="2478"/>
        <v>8.8433777741980107E-2</v>
      </c>
      <c r="ED1001" s="1">
        <f t="shared" si="2479"/>
        <v>7.3818818020395541E-2</v>
      </c>
      <c r="EE1001" s="1">
        <f t="shared" si="2480"/>
        <v>6.1186367560484484E-2</v>
      </c>
      <c r="EF1001" s="1">
        <f t="shared" si="2481"/>
        <v>5.0356958703715995E-2</v>
      </c>
      <c r="EG1001" s="1">
        <f t="shared" si="2482"/>
        <v>4.114922371465591E-2</v>
      </c>
      <c r="EH1001" s="1">
        <f t="shared" si="2483"/>
        <v>3.3384329481221137E-2</v>
      </c>
      <c r="EI1001" s="1">
        <f t="shared" si="2484"/>
        <v>2.6889665010078785E-2</v>
      </c>
      <c r="EJ1001" s="1">
        <f t="shared" si="2485"/>
        <v>2.1501757706912952E-2</v>
      </c>
      <c r="EK1001" s="1">
        <f t="shared" si="2486"/>
        <v>1.706843318302826E-2</v>
      </c>
      <c r="EL1001" s="1">
        <f t="shared" si="2487"/>
        <v>1.3450265009050708E-2</v>
      </c>
      <c r="EM1001" s="1">
        <f t="shared" si="2488"/>
        <v>1.0521384717074032E-2</v>
      </c>
      <c r="EN1001" s="1">
        <f t="shared" si="2489"/>
        <v>8.1697383546446879E-3</v>
      </c>
      <c r="EO1001" s="1">
        <f t="shared" si="2490"/>
        <v>6.296884476739666E-3</v>
      </c>
      <c r="EP1001" s="1">
        <f t="shared" si="2491"/>
        <v>4.8174304906881847E-3</v>
      </c>
      <c r="EQ1001" s="1">
        <f t="shared" si="2492"/>
        <v>3.658200872316694E-3</v>
      </c>
      <c r="ER1001" s="1">
        <f t="shared" si="2493"/>
        <v>2.7572232019005957E-3</v>
      </c>
      <c r="ES1001" s="1">
        <f t="shared" si="2494"/>
        <v>2.0626074765736999E-3</v>
      </c>
      <c r="ET1001" s="1">
        <f t="shared" si="2495"/>
        <v>1.5313818845454656E-3</v>
      </c>
      <c r="EU1001" s="1">
        <f t="shared" si="2496"/>
        <v>1.1283351250123269E-3</v>
      </c>
      <c r="EV1001" s="1">
        <f t="shared" si="2497"/>
        <v>8.2490211298469449E-4</v>
      </c>
      <c r="EW1001" s="1">
        <f t="shared" si="2498"/>
        <v>5.9811688582505067E-4</v>
      </c>
      <c r="EX1001" s="1">
        <f t="shared" si="2499"/>
        <v>4.2964370972030212E-4</v>
      </c>
      <c r="EY1001" s="1">
        <f t="shared" si="2500"/>
        <v>3.0488428497783257E-4</v>
      </c>
      <c r="EZ1001" s="1">
        <f t="shared" si="2501"/>
        <v>2.1214449314274403E-4</v>
      </c>
      <c r="FA1001" s="1">
        <f t="shared" si="2502"/>
        <v>1.418264531559948E-4</v>
      </c>
      <c r="FB1001" s="1">
        <f t="shared" si="2503"/>
        <v>8.5587802834432322E-5</v>
      </c>
      <c r="FC1001" s="1">
        <f t="shared" si="2504"/>
        <v>3.5375590107058486E-5</v>
      </c>
      <c r="FD1001" s="75">
        <f t="shared" si="2355"/>
        <v>-3.5375590107058486E-5</v>
      </c>
    </row>
    <row r="1002" spans="7:160" x14ac:dyDescent="0.35">
      <c r="G1002" t="str">
        <f t="shared" si="2351"/>
        <v>Refd, t=4.93</v>
      </c>
      <c r="H1002" s="76">
        <f t="shared" si="2352"/>
        <v>4.934999999999917</v>
      </c>
      <c r="I1002" s="1">
        <f t="shared" si="2353"/>
        <v>0</v>
      </c>
      <c r="J1002" s="22">
        <f t="shared" si="2354"/>
        <v>3.7106406725158891E-9</v>
      </c>
      <c r="K1002" s="1">
        <f t="shared" si="2356"/>
        <v>1.9163468915612167E-8</v>
      </c>
      <c r="L1002" s="1">
        <f t="shared" si="2357"/>
        <v>4.8664049003428012E-8</v>
      </c>
      <c r="M1002" s="1">
        <f t="shared" si="2358"/>
        <v>1.0206967917401834E-7</v>
      </c>
      <c r="N1002" s="1">
        <f t="shared" si="2359"/>
        <v>1.9526650223943299E-7</v>
      </c>
      <c r="O1002" s="1">
        <f t="shared" si="2360"/>
        <v>3.534783931988322E-7</v>
      </c>
      <c r="P1002" s="1">
        <f t="shared" si="2361"/>
        <v>6.1620969242715451E-7</v>
      </c>
      <c r="Q1002" s="1">
        <f t="shared" si="2362"/>
        <v>1.0445388038369812E-6</v>
      </c>
      <c r="R1002" s="1">
        <f t="shared" si="2363"/>
        <v>1.7317513331316813E-6</v>
      </c>
      <c r="S1002" s="1">
        <f t="shared" si="2364"/>
        <v>2.8186564177360835E-6</v>
      </c>
      <c r="T1002" s="1">
        <f t="shared" si="2365"/>
        <v>4.5153852842188703E-6</v>
      </c>
      <c r="U1002" s="1">
        <f t="shared" si="2366"/>
        <v>7.132043836080462E-6</v>
      </c>
      <c r="V1002" s="1">
        <f t="shared" si="2367"/>
        <v>1.1121296183190279E-5</v>
      </c>
      <c r="W1002" s="1">
        <f t="shared" si="2368"/>
        <v>1.7136803696989433E-5</v>
      </c>
      <c r="X1002" s="1">
        <f t="shared" si="2369"/>
        <v>2.6112436274362601E-5</v>
      </c>
      <c r="Y1002" s="1">
        <f t="shared" si="2370"/>
        <v>3.9368297968099752E-5</v>
      </c>
      <c r="Z1002" s="1">
        <f t="shared" si="2371"/>
        <v>5.875083866174879E-5</v>
      </c>
      <c r="AA1002" s="1">
        <f t="shared" si="2372"/>
        <v>8.6815603495977694E-5</v>
      </c>
      <c r="AB1002" s="1">
        <f t="shared" si="2373"/>
        <v>1.2706241855606505E-4</v>
      </c>
      <c r="AC1002" s="1">
        <f t="shared" si="2374"/>
        <v>1.8423390561631529E-4</v>
      </c>
      <c r="AD1002" s="1">
        <f t="shared" si="2375"/>
        <v>2.6468900192529589E-4</v>
      </c>
      <c r="AE1002" s="1">
        <f t="shared" si="2376"/>
        <v>3.768634343005221E-4</v>
      </c>
      <c r="AF1002" s="1">
        <f t="shared" si="2377"/>
        <v>5.3182862437783766E-4</v>
      </c>
      <c r="AG1002" s="1">
        <f t="shared" si="2378"/>
        <v>7.4395901967877812E-4</v>
      </c>
      <c r="AH1002" s="1">
        <f t="shared" si="2379"/>
        <v>1.0317150764206781E-3</v>
      </c>
      <c r="AI1002" s="1">
        <f t="shared" si="2380"/>
        <v>1.4185447982137801E-3</v>
      </c>
      <c r="AJ1002" s="1">
        <f t="shared" si="2381"/>
        <v>1.9339006345614896E-3</v>
      </c>
      <c r="AK1002" s="1">
        <f t="shared" si="2382"/>
        <v>2.6143605177455015E-3</v>
      </c>
      <c r="AL1002" s="1">
        <f t="shared" si="2383"/>
        <v>3.5048318408901174E-3</v>
      </c>
      <c r="AM1002" s="1">
        <f t="shared" si="2384"/>
        <v>4.6598053938360032E-3</v>
      </c>
      <c r="AN1002" s="1">
        <f t="shared" si="2385"/>
        <v>6.1446130233620616E-3</v>
      </c>
      <c r="AO1002" s="1">
        <f t="shared" si="2386"/>
        <v>8.0366286550113547E-3</v>
      </c>
      <c r="AP1002" s="1">
        <f t="shared" si="2387"/>
        <v>1.0426338144592541E-2</v>
      </c>
      <c r="AQ1002" s="1">
        <f t="shared" si="2388"/>
        <v>1.3418190306117416E-2</v>
      </c>
      <c r="AR1002" s="1">
        <f t="shared" si="2389"/>
        <v>1.7131130691491782E-2</v>
      </c>
      <c r="AS1002" s="1">
        <f t="shared" si="2390"/>
        <v>2.16987127254261E-2</v>
      </c>
      <c r="AT1002" s="1">
        <f t="shared" si="2391"/>
        <v>2.7268679124406715E-2</v>
      </c>
      <c r="AU1002" s="1">
        <f t="shared" si="2392"/>
        <v>3.4001911566278062E-2</v>
      </c>
      <c r="AV1002" s="1">
        <f t="shared" si="2393"/>
        <v>4.2070659505772191E-2</v>
      </c>
      <c r="AW1002" s="1">
        <f t="shared" si="2394"/>
        <v>5.1655980628117854E-2</v>
      </c>
      <c r="AX1002" s="1">
        <f t="shared" si="2395"/>
        <v>6.2944355911739053E-2</v>
      </c>
      <c r="AY1002" s="1">
        <f t="shared" si="2396"/>
        <v>7.6123481145564387E-2</v>
      </c>
      <c r="AZ1002" s="1">
        <f t="shared" si="2397"/>
        <v>9.1377282735543339E-2</v>
      </c>
      <c r="BA1002" s="1">
        <f t="shared" si="2398"/>
        <v>0.10888025663139553</v>
      </c>
      <c r="BB1002" s="1">
        <f t="shared" si="2399"/>
        <v>0.12879128232123471</v>
      </c>
      <c r="BC1002" s="1">
        <f t="shared" si="2400"/>
        <v>0.15124711554388659</v>
      </c>
      <c r="BD1002" s="1">
        <f t="shared" si="2401"/>
        <v>0.17635580969306014</v>
      </c>
      <c r="BE1002" s="1">
        <f t="shared" si="2402"/>
        <v>0.20419035273642352</v>
      </c>
      <c r="BF1002" s="1">
        <f t="shared" si="2403"/>
        <v>0.23478282996389313</v>
      </c>
      <c r="BG1002" s="1">
        <f t="shared" si="2404"/>
        <v>0.26811942972101677</v>
      </c>
      <c r="BH1002" s="1">
        <f t="shared" si="2405"/>
        <v>0.30413659713604324</v>
      </c>
      <c r="BI1002" s="1">
        <f t="shared" si="2406"/>
        <v>0.34271860863766285</v>
      </c>
      <c r="BJ1002" s="1">
        <f t="shared" si="2407"/>
        <v>0.38369678819313841</v>
      </c>
      <c r="BK1002" s="1">
        <f t="shared" si="2408"/>
        <v>0.42685051666423224</v>
      </c>
      <c r="BL1002" s="1">
        <f t="shared" si="2409"/>
        <v>0.47191010200773681</v>
      </c>
      <c r="BM1002" s="1">
        <f t="shared" si="2410"/>
        <v>0.51856148510528732</v>
      </c>
      <c r="BN1002" s="1">
        <f t="shared" si="2411"/>
        <v>0.5664526596636682</v>
      </c>
      <c r="BO1002" s="1">
        <f t="shared" si="2412"/>
        <v>0.61520159130470187</v>
      </c>
      <c r="BP1002" s="1">
        <f t="shared" si="2413"/>
        <v>0.66440533711366057</v>
      </c>
      <c r="BQ1002" s="1">
        <f t="shared" si="2414"/>
        <v>0.71364999846750965</v>
      </c>
      <c r="BR1002" s="1">
        <f t="shared" si="2415"/>
        <v>0.76252109181387973</v>
      </c>
      <c r="BS1002" s="1">
        <f t="shared" si="2416"/>
        <v>0.81061389764658875</v>
      </c>
      <c r="BT1002" s="1">
        <f t="shared" si="2417"/>
        <v>0.85754334888518757</v>
      </c>
      <c r="BU1002" s="1">
        <f t="shared" si="2418"/>
        <v>0.90295304597093895</v>
      </c>
      <c r="BV1002" s="1">
        <f t="shared" si="2419"/>
        <v>0.94652303512967495</v>
      </c>
      <c r="BW1002" s="1">
        <f t="shared" si="2420"/>
        <v>0.98797605465560812</v>
      </c>
      <c r="BX1002" s="1">
        <f t="shared" si="2421"/>
        <v>1.0270820366720206</v>
      </c>
      <c r="BY1002" s="1">
        <f t="shared" si="2422"/>
        <v>1.063660742724192</v>
      </c>
      <c r="BZ1002" s="1">
        <f t="shared" si="2423"/>
        <v>1.0975825045493444</v>
      </c>
      <c r="CA1002" s="1">
        <f t="shared" si="2424"/>
        <v>1.1287671304648423</v>
      </c>
      <c r="CB1002" s="1">
        <f t="shared" si="2425"/>
        <v>1.1571811177448592</v>
      </c>
      <c r="CC1002" s="1">
        <f t="shared" si="2426"/>
        <v>1.182833377942115</v>
      </c>
      <c r="CD1002" s="1">
        <f t="shared" si="2427"/>
        <v>1.2057697325428098</v>
      </c>
      <c r="CE1002" s="1">
        <f t="shared" si="2428"/>
        <v>1.2260664692888721</v>
      </c>
      <c r="CF1002" s="1">
        <f t="shared" si="2429"/>
        <v>1.2438232650833827</v>
      </c>
      <c r="CG1002" s="1">
        <f t="shared" si="2430"/>
        <v>1.259155781021726</v>
      </c>
      <c r="CH1002" s="1">
        <f t="shared" si="2431"/>
        <v>1.2721882211867643</v>
      </c>
      <c r="CI1002" s="1">
        <f t="shared" si="2432"/>
        <v>1.283046122503718</v>
      </c>
      <c r="CJ1002" s="1">
        <f t="shared" si="2433"/>
        <v>1.2918496115509335</v>
      </c>
      <c r="CK1002" s="1">
        <f t="shared" si="2434"/>
        <v>1.2987073290644566</v>
      </c>
      <c r="CL1002" s="1">
        <f t="shared" si="2435"/>
        <v>1.3037111868448754</v>
      </c>
      <c r="CM1002" s="1">
        <f t="shared" si="2436"/>
        <v>1.3069320870986898</v>
      </c>
      <c r="CN1002" s="1">
        <f t="shared" si="2437"/>
        <v>1.3084167023284137</v>
      </c>
      <c r="CO1002" s="1">
        <f t="shared" si="2438"/>
        <v>1.3081853852606544</v>
      </c>
      <c r="CP1002" s="1">
        <f t="shared" si="2439"/>
        <v>1.3062312526899504</v>
      </c>
      <c r="CQ1002" s="1">
        <f t="shared" si="2440"/>
        <v>1.3025204635742667</v>
      </c>
      <c r="CR1002" s="1">
        <f t="shared" si="2441"/>
        <v>1.2969936888634828</v>
      </c>
      <c r="CS1002" s="1">
        <f t="shared" si="2442"/>
        <v>1.2895687468291348</v>
      </c>
      <c r="CT1002" s="1">
        <f t="shared" si="2443"/>
        <v>1.2801443516766824</v>
      </c>
      <c r="CU1002" s="1">
        <f t="shared" si="2444"/>
        <v>1.2686048939555232</v>
      </c>
      <c r="CV1002" s="1">
        <f t="shared" si="2445"/>
        <v>1.2548261383768982</v>
      </c>
      <c r="CW1002" s="1">
        <f t="shared" si="2446"/>
        <v>1.2386816885539689</v>
      </c>
      <c r="CX1002" s="1">
        <f t="shared" si="2447"/>
        <v>1.2200500302168664</v>
      </c>
      <c r="CY1002" s="1">
        <f t="shared" si="2448"/>
        <v>1.1988219267943523</v>
      </c>
      <c r="CZ1002" s="1">
        <f t="shared" si="2449"/>
        <v>1.1749079067547978</v>
      </c>
      <c r="DA1002" s="1">
        <f t="shared" si="2450"/>
        <v>1.1482455540773384</v>
      </c>
      <c r="DB1002" s="1">
        <f t="shared" si="2451"/>
        <v>1.1188062951249504</v>
      </c>
      <c r="DC1002" s="1">
        <f t="shared" si="2452"/>
        <v>1.0866013702209389</v>
      </c>
      <c r="DD1002" s="1">
        <f t="shared" si="2453"/>
        <v>1.0516866889731407</v>
      </c>
      <c r="DE1002" s="1">
        <f t="shared" si="2454"/>
        <v>1.0141662964562352</v>
      </c>
      <c r="DF1002" s="1">
        <f t="shared" si="2455"/>
        <v>0.97419422310611603</v>
      </c>
      <c r="DG1002" s="1">
        <f t="shared" si="2456"/>
        <v>0.93197455352401448</v>
      </c>
      <c r="DH1002" s="1">
        <f t="shared" si="2457"/>
        <v>0.88775962578034118</v>
      </c>
      <c r="DI1002" s="1">
        <f t="shared" si="2458"/>
        <v>0.84184635932630258</v>
      </c>
      <c r="DJ1002" s="1">
        <f t="shared" si="2459"/>
        <v>0.79457080121896617</v>
      </c>
      <c r="DK1002" s="1">
        <f t="shared" si="2460"/>
        <v>0.74630107124587863</v>
      </c>
      <c r="DL1002" s="1">
        <f t="shared" si="2461"/>
        <v>0.69742897061823816</v>
      </c>
      <c r="DM1002" s="1">
        <f t="shared" si="2462"/>
        <v>0.6483605903380858</v>
      </c>
      <c r="DN1002" s="1">
        <f t="shared" si="2463"/>
        <v>0.59950630903013979</v>
      </c>
      <c r="DO1002" s="1">
        <f t="shared" si="2464"/>
        <v>0.55127060205923017</v>
      </c>
      <c r="DP1002" s="1">
        <f t="shared" si="2465"/>
        <v>0.50404209178209469</v>
      </c>
      <c r="DQ1002" s="1">
        <f t="shared" si="2466"/>
        <v>0.45818425223028886</v>
      </c>
      <c r="DR1002" s="1">
        <f t="shared" si="2467"/>
        <v>0.41402714163461829</v>
      </c>
      <c r="DS1002" s="1">
        <f t="shared" si="2468"/>
        <v>0.37186047593463556</v>
      </c>
      <c r="DT1002" s="1">
        <f t="shared" si="2469"/>
        <v>0.33192828016326098</v>
      </c>
      <c r="DU1002" s="1">
        <f t="shared" si="2470"/>
        <v>0.29442526779782435</v>
      </c>
      <c r="DV1002" s="1">
        <f t="shared" si="2471"/>
        <v>0.25949500683830612</v>
      </c>
      <c r="DW1002" s="1">
        <f t="shared" si="2472"/>
        <v>0.22722984158826845</v>
      </c>
      <c r="DX1002" s="1">
        <f t="shared" si="2473"/>
        <v>0.19767245652293003</v>
      </c>
      <c r="DY1002" s="1">
        <f t="shared" si="2474"/>
        <v>0.17081889802551334</v>
      </c>
      <c r="DZ1002" s="1">
        <f t="shared" si="2475"/>
        <v>0.14662281476878442</v>
      </c>
      <c r="EA1002" s="1">
        <f t="shared" si="2476"/>
        <v>0.12500064034215766</v>
      </c>
      <c r="EB1002" s="1">
        <f t="shared" si="2477"/>
        <v>0.10583742315627157</v>
      </c>
      <c r="EC1002" s="1">
        <f t="shared" si="2478"/>
        <v>8.8993008094234285E-2</v>
      </c>
      <c r="ED1002" s="1">
        <f t="shared" si="2479"/>
        <v>7.4308290015235604E-2</v>
      </c>
      <c r="EE1002" s="1">
        <f t="shared" si="2480"/>
        <v>6.161128830498816E-2</v>
      </c>
      <c r="EF1002" s="1">
        <f t="shared" si="2481"/>
        <v>5.0722830837184117E-2</v>
      </c>
      <c r="EG1002" s="1">
        <f t="shared" si="2482"/>
        <v>4.146168129807163E-2</v>
      </c>
      <c r="EH1002" s="1">
        <f t="shared" si="2483"/>
        <v>3.364899219538766E-2</v>
      </c>
      <c r="EI1002" s="1">
        <f t="shared" si="2484"/>
        <v>2.7112013686320838E-2</v>
      </c>
      <c r="EJ1002" s="1">
        <f t="shared" si="2485"/>
        <v>2.1687032792072965E-2</v>
      </c>
      <c r="EK1002" s="1">
        <f t="shared" si="2486"/>
        <v>1.7221556445172516E-2</v>
      </c>
      <c r="EL1002" s="1">
        <f t="shared" si="2487"/>
        <v>1.3575783681422428E-2</v>
      </c>
      <c r="EM1002" s="1">
        <f t="shared" si="2488"/>
        <v>1.0623436392775356E-2</v>
      </c>
      <c r="EN1002" s="1">
        <f t="shared" si="2489"/>
        <v>8.2520342992106512E-3</v>
      </c>
      <c r="EO1002" s="1">
        <f t="shared" si="2490"/>
        <v>6.3627086170066384E-3</v>
      </c>
      <c r="EP1002" s="1">
        <f t="shared" si="2491"/>
        <v>4.8696511474094952E-3</v>
      </c>
      <c r="EQ1002" s="1">
        <f t="shared" si="2492"/>
        <v>3.6992923006433005E-3</v>
      </c>
      <c r="ER1002" s="1">
        <f t="shared" si="2493"/>
        <v>2.7892941506899127E-3</v>
      </c>
      <c r="ES1002" s="1">
        <f t="shared" si="2494"/>
        <v>2.0874342336955603E-3</v>
      </c>
      <c r="ET1002" s="1">
        <f t="shared" si="2495"/>
        <v>1.5504435998605591E-3</v>
      </c>
      <c r="EU1002" s="1">
        <f t="shared" si="2496"/>
        <v>1.1428495563767798E-3</v>
      </c>
      <c r="EV1002" s="1">
        <f t="shared" si="2497"/>
        <v>8.3586028730488432E-4</v>
      </c>
      <c r="EW1002" s="1">
        <f t="shared" si="2498"/>
        <v>6.0631547334668472E-4</v>
      </c>
      <c r="EX1002" s="1">
        <f t="shared" si="2499"/>
        <v>4.3571414287560579E-4</v>
      </c>
      <c r="EY1002" s="1">
        <f t="shared" si="2500"/>
        <v>3.09317778463906E-4</v>
      </c>
      <c r="EZ1002" s="1">
        <f t="shared" si="2501"/>
        <v>2.1531209737031288E-4</v>
      </c>
      <c r="FA1002" s="1">
        <f t="shared" si="2502"/>
        <v>1.4399304215555937E-4</v>
      </c>
      <c r="FB1002" s="1">
        <f t="shared" si="2503"/>
        <v>8.6918379082690338E-5</v>
      </c>
      <c r="FC1002" s="1">
        <f t="shared" si="2504"/>
        <v>3.5931363907975543E-5</v>
      </c>
      <c r="FD1002" s="75">
        <f t="shared" si="2355"/>
        <v>-3.5931363907975543E-5</v>
      </c>
    </row>
    <row r="1003" spans="7:160" x14ac:dyDescent="0.35">
      <c r="G1003" t="str">
        <f t="shared" si="2351"/>
        <v>Refd, t=4.94</v>
      </c>
      <c r="H1003" s="76">
        <f t="shared" si="2352"/>
        <v>4.9399999999999169</v>
      </c>
      <c r="I1003" s="1">
        <f t="shared" si="2353"/>
        <v>0</v>
      </c>
      <c r="J1003" s="22">
        <f t="shared" si="2354"/>
        <v>3.6703722531554268E-9</v>
      </c>
      <c r="K1003" s="1">
        <f t="shared" si="2356"/>
        <v>1.895560395219986E-8</v>
      </c>
      <c r="L1003" s="1">
        <f t="shared" si="2357"/>
        <v>4.8136748624601925E-8</v>
      </c>
      <c r="M1003" s="1">
        <f t="shared" si="2358"/>
        <v>1.0096547253969235E-7</v>
      </c>
      <c r="N1003" s="1">
        <f t="shared" si="2359"/>
        <v>1.9315860321293795E-7</v>
      </c>
      <c r="O1003" s="1">
        <f t="shared" si="2360"/>
        <v>3.4967281076019911E-7</v>
      </c>
      <c r="P1003" s="1">
        <f t="shared" si="2361"/>
        <v>6.095967717265443E-7</v>
      </c>
      <c r="Q1003" s="1">
        <f t="shared" si="2362"/>
        <v>1.0333709902899203E-6</v>
      </c>
      <c r="R1003" s="1">
        <f t="shared" si="2363"/>
        <v>1.7133147114387934E-6</v>
      </c>
      <c r="S1003" s="1">
        <f t="shared" si="2364"/>
        <v>2.7887913138429994E-6</v>
      </c>
      <c r="T1003" s="1">
        <f t="shared" si="2365"/>
        <v>4.4677952319944057E-6</v>
      </c>
      <c r="U1003" s="1">
        <f t="shared" si="2366"/>
        <v>7.0573117667173716E-6</v>
      </c>
      <c r="V1003" s="1">
        <f t="shared" si="2367"/>
        <v>1.1005501083429821E-5</v>
      </c>
      <c r="W1003" s="1">
        <f t="shared" si="2368"/>
        <v>1.6959599608513673E-5</v>
      </c>
      <c r="X1003" s="1">
        <f t="shared" si="2369"/>
        <v>2.5844418023644107E-5</v>
      </c>
      <c r="Y1003" s="1">
        <f t="shared" si="2370"/>
        <v>3.8967434492337211E-5</v>
      </c>
      <c r="Z1003" s="1">
        <f t="shared" si="2371"/>
        <v>5.8157705926749408E-5</v>
      </c>
      <c r="AA1003" s="1">
        <f t="shared" si="2372"/>
        <v>8.5947096349255203E-5</v>
      </c>
      <c r="AB1003" s="1">
        <f t="shared" si="2373"/>
        <v>1.2580356711681872E-4</v>
      </c>
      <c r="AC1003" s="1">
        <f t="shared" si="2374"/>
        <v>1.8242737105387033E-4</v>
      </c>
      <c r="AD1003" s="1">
        <f t="shared" si="2375"/>
        <v>2.6212178440155579E-4</v>
      </c>
      <c r="AE1003" s="1">
        <f t="shared" si="2376"/>
        <v>3.7325029986264024E-4</v>
      </c>
      <c r="AF1003" s="1">
        <f t="shared" si="2377"/>
        <v>5.2679175681273681E-4</v>
      </c>
      <c r="AG1003" s="1">
        <f t="shared" si="2378"/>
        <v>7.3700343840673232E-4</v>
      </c>
      <c r="AH1003" s="1">
        <f t="shared" si="2379"/>
        <v>1.0221994440526452E-3</v>
      </c>
      <c r="AI1003" s="1">
        <f t="shared" si="2380"/>
        <v>1.4056473832918686E-3</v>
      </c>
      <c r="AJ1003" s="1">
        <f t="shared" si="2381"/>
        <v>1.916580407201462E-3</v>
      </c>
      <c r="AK1003" s="1">
        <f t="shared" si="2382"/>
        <v>2.5913136469919171E-3</v>
      </c>
      <c r="AL1003" s="1">
        <f t="shared" si="2383"/>
        <v>3.4744442370562927E-3</v>
      </c>
      <c r="AM1003" s="1">
        <f t="shared" si="2384"/>
        <v>4.6201023953945921E-3</v>
      </c>
      <c r="AN1003" s="1">
        <f t="shared" si="2385"/>
        <v>6.0932078566237041E-3</v>
      </c>
      <c r="AO1003" s="1">
        <f t="shared" si="2386"/>
        <v>7.9706718768426544E-3</v>
      </c>
      <c r="AP1003" s="1">
        <f t="shared" si="2387"/>
        <v>1.0342470884007771E-2</v>
      </c>
      <c r="AQ1003" s="1">
        <f t="shared" si="2388"/>
        <v>1.3312504708875189E-2</v>
      </c>
      <c r="AR1003" s="1">
        <f t="shared" si="2389"/>
        <v>1.6999141491648329E-2</v>
      </c>
      <c r="AS1003" s="1">
        <f t="shared" si="2390"/>
        <v>2.1535344259692633E-2</v>
      </c>
      <c r="AT1003" s="1">
        <f t="shared" si="2391"/>
        <v>2.7068272304956616E-2</v>
      </c>
      <c r="AU1003" s="1">
        <f t="shared" si="2392"/>
        <v>3.3758255271424308E-2</v>
      </c>
      <c r="AV1003" s="1">
        <f t="shared" si="2393"/>
        <v>4.1777050478217691E-2</v>
      </c>
      <c r="AW1003" s="1">
        <f t="shared" si="2394"/>
        <v>5.1305315243296769E-2</v>
      </c>
      <c r="AX1003" s="1">
        <f t="shared" si="2395"/>
        <v>6.2529256070895253E-2</v>
      </c>
      <c r="AY1003" s="1">
        <f t="shared" si="2396"/>
        <v>7.5636455063891092E-2</v>
      </c>
      <c r="AZ1003" s="1">
        <f t="shared" si="2397"/>
        <v>9.0810919571904028E-2</v>
      </c>
      <c r="BA1003" s="1">
        <f t="shared" si="2398"/>
        <v>0.10822745181551435</v>
      </c>
      <c r="BB1003" s="1">
        <f t="shared" si="2399"/>
        <v>0.12804548818498721</v>
      </c>
      <c r="BC1003" s="1">
        <f t="shared" si="2400"/>
        <v>0.15040260959539892</v>
      </c>
      <c r="BD1003" s="1">
        <f t="shared" si="2401"/>
        <v>0.17540797074981215</v>
      </c>
      <c r="BE1003" s="1">
        <f t="shared" si="2402"/>
        <v>0.20313593333334143</v>
      </c>
      <c r="BF1003" s="1">
        <f t="shared" si="2403"/>
        <v>0.23362021214996948</v>
      </c>
      <c r="BG1003" s="1">
        <f t="shared" si="2404"/>
        <v>0.26684885071122832</v>
      </c>
      <c r="BH1003" s="1">
        <f t="shared" si="2405"/>
        <v>0.30276033141821218</v>
      </c>
      <c r="BI1003" s="1">
        <f t="shared" si="2406"/>
        <v>0.34124109412136983</v>
      </c>
      <c r="BJ1003" s="1">
        <f t="shared" si="2407"/>
        <v>0.38212468584392667</v>
      </c>
      <c r="BK1003" s="1">
        <f t="shared" si="2408"/>
        <v>0.42519269573721397</v>
      </c>
      <c r="BL1003" s="1">
        <f t="shared" si="2409"/>
        <v>0.47017754635726833</v>
      </c>
      <c r="BM1003" s="1">
        <f t="shared" si="2410"/>
        <v>0.51676711991485258</v>
      </c>
      <c r="BN1003" s="1">
        <f t="shared" si="2411"/>
        <v>0.56461110207401843</v>
      </c>
      <c r="BO1003" s="1">
        <f t="shared" si="2412"/>
        <v>0.61332883254609627</v>
      </c>
      <c r="BP1003" s="1">
        <f t="shared" si="2413"/>
        <v>0.66251836758502114</v>
      </c>
      <c r="BQ1003" s="1">
        <f t="shared" si="2414"/>
        <v>0.71176639047854384</v>
      </c>
      <c r="BR1003" s="1">
        <f t="shared" si="2415"/>
        <v>0.76065855717844522</v>
      </c>
      <c r="BS1003" s="1">
        <f t="shared" si="2416"/>
        <v>0.808789838806103</v>
      </c>
      <c r="BT1003" s="1">
        <f t="shared" si="2417"/>
        <v>0.8557744226418742</v>
      </c>
      <c r="BU1003" s="1">
        <f t="shared" si="2418"/>
        <v>0.9012547581966186</v>
      </c>
      <c r="BV1003" s="1">
        <f t="shared" si="2419"/>
        <v>0.94490938304535133</v>
      </c>
      <c r="BW1003" s="1">
        <f t="shared" si="2420"/>
        <v>0.98645923058731322</v>
      </c>
      <c r="BX1003" s="1">
        <f t="shared" si="2421"/>
        <v>1.0256722037816124</v>
      </c>
      <c r="BY1003" s="1">
        <f t="shared" si="2422"/>
        <v>1.0623658893389687</v>
      </c>
      <c r="BZ1003" s="1">
        <f t="shared" si="2423"/>
        <v>1.0964083796445592</v>
      </c>
      <c r="CA1003" s="1">
        <f t="shared" si="2424"/>
        <v>1.1277172588619435</v>
      </c>
      <c r="CB1003" s="1">
        <f t="shared" si="2425"/>
        <v>1.1562568899267844</v>
      </c>
      <c r="CC1003" s="1">
        <f t="shared" si="2426"/>
        <v>1.1820342062646223</v>
      </c>
      <c r="CD1003" s="1">
        <f t="shared" si="2427"/>
        <v>1.2050932631908562</v>
      </c>
      <c r="CE1003" s="1">
        <f t="shared" si="2428"/>
        <v>1.2255088376780059</v>
      </c>
      <c r="CF1003" s="1">
        <f t="shared" si="2429"/>
        <v>1.2433793815600542</v>
      </c>
      <c r="CG1003" s="1">
        <f t="shared" si="2430"/>
        <v>1.2588196336332544</v>
      </c>
      <c r="CH1003" s="1">
        <f t="shared" si="2431"/>
        <v>1.2719531828789061</v>
      </c>
      <c r="CI1003" s="1">
        <f t="shared" si="2432"/>
        <v>1.2829052512300281</v>
      </c>
      <c r="CJ1003" s="1">
        <f t="shared" si="2433"/>
        <v>1.2917959332892688</v>
      </c>
      <c r="CK1003" s="1">
        <f t="shared" si="2434"/>
        <v>1.2987340954716096</v>
      </c>
      <c r="CL1003" s="1">
        <f t="shared" si="2435"/>
        <v>1.3038121010892223</v>
      </c>
      <c r="CM1003" s="1">
        <f t="shared" si="2436"/>
        <v>1.3071014931637956</v>
      </c>
      <c r="CN1003" s="1">
        <f t="shared" si="2437"/>
        <v>1.3086497346802866</v>
      </c>
      <c r="CO1003" s="1">
        <f t="shared" si="2438"/>
        <v>1.3084780771572664</v>
      </c>
      <c r="CP1003" s="1">
        <f t="shared" si="2439"/>
        <v>1.3065806025611348</v>
      </c>
      <c r="CQ1003" s="1">
        <f t="shared" si="2440"/>
        <v>1.3029244598255312</v>
      </c>
      <c r="CR1003" s="1">
        <f t="shared" si="2441"/>
        <v>1.2974512941992933</v>
      </c>
      <c r="CS1003" s="1">
        <f t="shared" si="2442"/>
        <v>1.2900798438097785</v>
      </c>
      <c r="CT1003" s="1">
        <f t="shared" si="2443"/>
        <v>1.2807096517863075</v>
      </c>
      <c r="CU1003" s="1">
        <f t="shared" si="2444"/>
        <v>1.2692258130332175</v>
      </c>
      <c r="CV1003" s="1">
        <f t="shared" si="2445"/>
        <v>1.2555046419005191</v>
      </c>
      <c r="CW1003" s="1">
        <f t="shared" si="2446"/>
        <v>1.2394201109990672</v>
      </c>
      <c r="CX1003" s="1">
        <f t="shared" si="2447"/>
        <v>1.2208508735440908</v>
      </c>
      <c r="CY1003" s="1">
        <f t="shared" si="2448"/>
        <v>1.1996876440215876</v>
      </c>
      <c r="CZ1003" s="1">
        <f t="shared" si="2449"/>
        <v>1.1758406774890908</v>
      </c>
      <c r="DA1003" s="1">
        <f t="shared" si="2450"/>
        <v>1.1492470597358946</v>
      </c>
      <c r="DB1003" s="1">
        <f t="shared" si="2451"/>
        <v>1.1198775022667822</v>
      </c>
      <c r="DC1003" s="1">
        <f t="shared" si="2452"/>
        <v>1.0877423308373606</v>
      </c>
      <c r="DD1003" s="1">
        <f t="shared" si="2453"/>
        <v>1.0528963666480264</v>
      </c>
      <c r="DE1003" s="1">
        <f t="shared" si="2454"/>
        <v>1.0154424269253981</v>
      </c>
      <c r="DF1003" s="1">
        <f t="shared" si="2455"/>
        <v>0.97553321686803518</v>
      </c>
      <c r="DG1003" s="1">
        <f t="shared" si="2456"/>
        <v>0.93337144676827211</v>
      </c>
      <c r="DH1003" s="1">
        <f t="shared" si="2457"/>
        <v>0.88920808403598428</v>
      </c>
      <c r="DI1003" s="1">
        <f t="shared" si="2458"/>
        <v>0.84333873596548858</v>
      </c>
      <c r="DJ1003" s="1">
        <f t="shared" si="2459"/>
        <v>0.796098250398934</v>
      </c>
      <c r="DK1003" s="1">
        <f t="shared" si="2460"/>
        <v>0.74785371218585439</v>
      </c>
      <c r="DL1003" s="1">
        <f t="shared" si="2461"/>
        <v>0.69899609746098057</v>
      </c>
      <c r="DM1003" s="1">
        <f t="shared" si="2462"/>
        <v>0.64993091941992154</v>
      </c>
      <c r="DN1003" s="1">
        <f t="shared" si="2463"/>
        <v>0.6010682533520143</v>
      </c>
      <c r="DO1003" s="1">
        <f t="shared" si="2464"/>
        <v>0.55281256126424416</v>
      </c>
      <c r="DP1003" s="1">
        <f t="shared" si="2465"/>
        <v>0.50555274511441362</v>
      </c>
      <c r="DQ1003" s="1">
        <f t="shared" si="2466"/>
        <v>0.45965284184032823</v>
      </c>
      <c r="DR1003" s="1">
        <f t="shared" si="2467"/>
        <v>0.41544373421601127</v>
      </c>
      <c r="DS1003" s="1">
        <f t="shared" si="2468"/>
        <v>0.37321619198454009</v>
      </c>
      <c r="DT1003" s="1">
        <f t="shared" si="2469"/>
        <v>0.33321548205289503</v>
      </c>
      <c r="DU1003" s="1">
        <f t="shared" si="2470"/>
        <v>0.29563770018638647</v>
      </c>
      <c r="DV1003" s="1">
        <f t="shared" si="2471"/>
        <v>0.26062788559256894</v>
      </c>
      <c r="DW1003" s="1">
        <f t="shared" si="2472"/>
        <v>0.2282798900991875</v>
      </c>
      <c r="DX1003" s="1">
        <f t="shared" si="2473"/>
        <v>0.19863789095736792</v>
      </c>
      <c r="DY1003" s="1">
        <f t="shared" si="2474"/>
        <v>0.17169936544900039</v>
      </c>
      <c r="DZ1003" s="1">
        <f t="shared" si="2475"/>
        <v>0.14741929008565952</v>
      </c>
      <c r="EA1003" s="1">
        <f t="shared" si="2476"/>
        <v>0.12571528952154995</v>
      </c>
      <c r="EB1003" s="1">
        <f t="shared" si="2477"/>
        <v>0.10647344118816776</v>
      </c>
      <c r="EC1003" s="1">
        <f t="shared" si="2478"/>
        <v>8.9554440535372773E-2</v>
      </c>
      <c r="ED1003" s="1">
        <f t="shared" si="2479"/>
        <v>7.4799846867081146E-2</v>
      </c>
      <c r="EE1003" s="1">
        <f t="shared" si="2480"/>
        <v>6.2038158378008038E-2</v>
      </c>
      <c r="EF1003" s="1">
        <f t="shared" si="2481"/>
        <v>5.1090503786076505E-2</v>
      </c>
      <c r="EG1003" s="1">
        <f t="shared" si="2482"/>
        <v>4.1775783267137608E-2</v>
      </c>
      <c r="EH1003" s="1">
        <f t="shared" si="2483"/>
        <v>3.3915139603966193E-2</v>
      </c>
      <c r="EI1003" s="1">
        <f t="shared" si="2484"/>
        <v>2.7335688220123416E-2</v>
      </c>
      <c r="EJ1003" s="1">
        <f t="shared" si="2485"/>
        <v>2.1873479245278403E-2</v>
      </c>
      <c r="EK1003" s="1">
        <f t="shared" si="2486"/>
        <v>1.7375703761138766E-2</v>
      </c>
      <c r="EL1003" s="1">
        <f t="shared" si="2487"/>
        <v>1.370218842697625E-2</v>
      </c>
      <c r="EM1003" s="1">
        <f t="shared" si="2488"/>
        <v>1.072624701027697E-2</v>
      </c>
      <c r="EN1003" s="1">
        <f t="shared" si="2489"/>
        <v>8.3349738285370505E-3</v>
      </c>
      <c r="EO1003" s="1">
        <f t="shared" si="2490"/>
        <v>6.4290731637099106E-3</v>
      </c>
      <c r="EP1003" s="1">
        <f t="shared" si="2491"/>
        <v>4.9223211753902669E-3</v>
      </c>
      <c r="EQ1003" s="1">
        <f t="shared" si="2492"/>
        <v>3.7407538179750248E-3</v>
      </c>
      <c r="ER1003" s="1">
        <f t="shared" si="2493"/>
        <v>2.8216669986069077E-3</v>
      </c>
      <c r="ES1003" s="1">
        <f t="shared" si="2494"/>
        <v>2.1125049405634304E-3</v>
      </c>
      <c r="ET1003" s="1">
        <f t="shared" si="2495"/>
        <v>1.5697005831579614E-3</v>
      </c>
      <c r="EU1003" s="1">
        <f t="shared" si="2496"/>
        <v>1.1575188071224006E-3</v>
      </c>
      <c r="EV1003" s="1">
        <f t="shared" si="2497"/>
        <v>8.4694001660043958E-4</v>
      </c>
      <c r="EW1003" s="1">
        <f t="shared" si="2498"/>
        <v>6.1460850600295806E-4</v>
      </c>
      <c r="EX1003" s="1">
        <f t="shared" si="2499"/>
        <v>4.418570755855724E-4</v>
      </c>
      <c r="EY1003" s="1">
        <f t="shared" si="2500"/>
        <v>3.1380604448614835E-4</v>
      </c>
      <c r="EZ1003" s="1">
        <f t="shared" si="2501"/>
        <v>2.1852005357564654E-4</v>
      </c>
      <c r="FA1003" s="1">
        <f t="shared" si="2502"/>
        <v>1.4618796030048246E-4</v>
      </c>
      <c r="FB1003" s="1">
        <f t="shared" si="2503"/>
        <v>8.8266699466322412E-5</v>
      </c>
      <c r="FC1003" s="1">
        <f t="shared" si="2504"/>
        <v>3.6494636531242354E-5</v>
      </c>
      <c r="FD1003" s="75">
        <f t="shared" si="2355"/>
        <v>-3.6494636531242354E-5</v>
      </c>
    </row>
    <row r="1004" spans="7:160" x14ac:dyDescent="0.35">
      <c r="G1004" t="str">
        <f t="shared" si="2351"/>
        <v>Refd, t=4.94</v>
      </c>
      <c r="H1004" s="76">
        <f t="shared" si="2352"/>
        <v>4.9449999999999168</v>
      </c>
      <c r="I1004" s="1">
        <f t="shared" si="2353"/>
        <v>0</v>
      </c>
      <c r="J1004" s="22">
        <f t="shared" si="2354"/>
        <v>3.630545838844258E-9</v>
      </c>
      <c r="K1004" s="1">
        <f t="shared" si="2356"/>
        <v>1.8750019508267313E-8</v>
      </c>
      <c r="L1004" s="1">
        <f t="shared" si="2357"/>
        <v>4.7615227200143108E-8</v>
      </c>
      <c r="M1004" s="1">
        <f t="shared" si="2358"/>
        <v>9.987334788862233E-8</v>
      </c>
      <c r="N1004" s="1">
        <f t="shared" si="2359"/>
        <v>1.9107371833127227E-7</v>
      </c>
      <c r="O1004" s="1">
        <f t="shared" si="2360"/>
        <v>3.4590866504207587E-7</v>
      </c>
      <c r="P1004" s="1">
        <f t="shared" si="2361"/>
        <v>6.0305562047429435E-7</v>
      </c>
      <c r="Q1004" s="1">
        <f t="shared" si="2362"/>
        <v>1.0223239189973496E-6</v>
      </c>
      <c r="R1004" s="1">
        <f t="shared" si="2363"/>
        <v>1.6950765525246835E-6</v>
      </c>
      <c r="S1004" s="1">
        <f t="shared" si="2364"/>
        <v>2.7592461201707333E-6</v>
      </c>
      <c r="T1004" s="1">
        <f t="shared" si="2365"/>
        <v>4.4207121744630172E-6</v>
      </c>
      <c r="U1004" s="1">
        <f t="shared" si="2366"/>
        <v>6.9833710503158592E-6</v>
      </c>
      <c r="V1004" s="1">
        <f t="shared" si="2367"/>
        <v>1.0890924068064667E-5</v>
      </c>
      <c r="W1004" s="1">
        <f t="shared" si="2368"/>
        <v>1.6784246182189211E-5</v>
      </c>
      <c r="X1004" s="1">
        <f t="shared" si="2369"/>
        <v>2.5579177052547841E-5</v>
      </c>
      <c r="Y1004" s="1">
        <f t="shared" si="2370"/>
        <v>3.8570689921346431E-5</v>
      </c>
      <c r="Z1004" s="1">
        <f t="shared" si="2371"/>
        <v>5.7570612498887363E-5</v>
      </c>
      <c r="AA1004" s="1">
        <f t="shared" si="2372"/>
        <v>8.5087346486712335E-5</v>
      </c>
      <c r="AB1004" s="1">
        <f t="shared" si="2373"/>
        <v>1.2455727691166736E-4</v>
      </c>
      <c r="AC1004" s="1">
        <f t="shared" si="2374"/>
        <v>1.8063866258075871E-4</v>
      </c>
      <c r="AD1004" s="1">
        <f t="shared" si="2375"/>
        <v>2.5957959930543055E-4</v>
      </c>
      <c r="AE1004" s="1">
        <f t="shared" si="2376"/>
        <v>3.6967195273102229E-4</v>
      </c>
      <c r="AF1004" s="1">
        <f t="shared" si="2377"/>
        <v>5.218027352644044E-4</v>
      </c>
      <c r="AG1004" s="1">
        <f t="shared" si="2378"/>
        <v>7.3011299066703505E-4</v>
      </c>
      <c r="AH1004" s="1">
        <f t="shared" si="2379"/>
        <v>1.0127715756192443E-3</v>
      </c>
      <c r="AI1004" s="1">
        <f t="shared" si="2380"/>
        <v>1.3928670239514158E-3</v>
      </c>
      <c r="AJ1004" s="1">
        <f t="shared" si="2381"/>
        <v>1.8994147190974887E-3</v>
      </c>
      <c r="AK1004" s="1">
        <f t="shared" si="2382"/>
        <v>2.5684687323117052E-3</v>
      </c>
      <c r="AL1004" s="1">
        <f t="shared" si="2383"/>
        <v>3.4443178748042851E-3</v>
      </c>
      <c r="AM1004" s="1">
        <f t="shared" si="2384"/>
        <v>4.580733889321756E-3</v>
      </c>
      <c r="AN1004" s="1">
        <f t="shared" si="2385"/>
        <v>6.0422266015259856E-3</v>
      </c>
      <c r="AO1004" s="1">
        <f t="shared" si="2386"/>
        <v>7.9052468294682904E-3</v>
      </c>
      <c r="AP1004" s="1">
        <f t="shared" si="2387"/>
        <v>1.0259263728395668E-2</v>
      </c>
      <c r="AQ1004" s="1">
        <f t="shared" si="2388"/>
        <v>1.3207630093716328E-2</v>
      </c>
      <c r="AR1004" s="1">
        <f t="shared" si="2389"/>
        <v>1.6868138238517367E-2</v>
      </c>
      <c r="AS1004" s="1">
        <f t="shared" si="2390"/>
        <v>2.1373161836725524E-2</v>
      </c>
      <c r="AT1004" s="1">
        <f t="shared" si="2391"/>
        <v>2.686927706690077E-2</v>
      </c>
      <c r="AU1004" s="1">
        <f t="shared" si="2392"/>
        <v>3.3516260920176573E-2</v>
      </c>
      <c r="AV1004" s="1">
        <f t="shared" si="2393"/>
        <v>4.1485376840422271E-2</v>
      </c>
      <c r="AW1004" s="1">
        <f t="shared" si="2394"/>
        <v>5.0956878748932288E-2</v>
      </c>
      <c r="AX1004" s="1">
        <f t="shared" si="2395"/>
        <v>6.2116694225102992E-2</v>
      </c>
      <c r="AY1004" s="1">
        <f t="shared" si="2396"/>
        <v>7.5152285736788782E-2</v>
      </c>
      <c r="AZ1004" s="1">
        <f t="shared" si="2397"/>
        <v>9.0247734123446458E-2</v>
      </c>
      <c r="BA1004" s="1">
        <f t="shared" si="2398"/>
        <v>0.10757813899574532</v>
      </c>
      <c r="BB1004" s="1">
        <f t="shared" si="2399"/>
        <v>0.12730348351088008</v>
      </c>
      <c r="BC1004" s="1">
        <f t="shared" si="2400"/>
        <v>0.14956216264233868</v>
      </c>
      <c r="BD1004" s="1">
        <f t="shared" si="2401"/>
        <v>0.17446442067140744</v>
      </c>
      <c r="BE1004" s="1">
        <f t="shared" si="2402"/>
        <v>0.20208598111367818</v>
      </c>
      <c r="BF1004" s="1">
        <f t="shared" si="2403"/>
        <v>0.2324621767727533</v>
      </c>
      <c r="BG1004" s="1">
        <f t="shared" si="2404"/>
        <v>0.26558289575878002</v>
      </c>
      <c r="BH1004" s="1">
        <f t="shared" si="2405"/>
        <v>0.30138864871500881</v>
      </c>
      <c r="BI1004" s="1">
        <f t="shared" si="2406"/>
        <v>0.33976803198850181</v>
      </c>
      <c r="BJ1004" s="1">
        <f t="shared" si="2407"/>
        <v>0.38055681134895053</v>
      </c>
      <c r="BK1004" s="1">
        <f t="shared" si="2408"/>
        <v>0.42353878295735031</v>
      </c>
      <c r="BL1004" s="1">
        <f t="shared" si="2409"/>
        <v>0.46844848600272126</v>
      </c>
      <c r="BM1004" s="1">
        <f t="shared" si="2410"/>
        <v>0.51497574949943825</v>
      </c>
      <c r="BN1004" s="1">
        <f t="shared" si="2411"/>
        <v>0.56277195993640949</v>
      </c>
      <c r="BO1004" s="1">
        <f t="shared" si="2412"/>
        <v>0.61145784314625262</v>
      </c>
      <c r="BP1004" s="1">
        <f t="shared" si="2413"/>
        <v>0.66063246934313735</v>
      </c>
      <c r="BQ1004" s="1">
        <f t="shared" si="2414"/>
        <v>0.7098831207153018</v>
      </c>
      <c r="BR1004" s="1">
        <f t="shared" si="2415"/>
        <v>0.75879561121718475</v>
      </c>
      <c r="BS1004" s="1">
        <f t="shared" si="2416"/>
        <v>0.80696462182705675</v>
      </c>
      <c r="BT1004" s="1">
        <f t="shared" si="2417"/>
        <v>0.85400361332513419</v>
      </c>
      <c r="BU1004" s="1">
        <f t="shared" si="2418"/>
        <v>0.89955390252503253</v>
      </c>
      <c r="BV1004" s="1">
        <f t="shared" si="2419"/>
        <v>0.94329253491608445</v>
      </c>
      <c r="BW1004" s="1">
        <f t="shared" si="2420"/>
        <v>0.98493865323474628</v>
      </c>
      <c r="BX1004" s="1">
        <f t="shared" si="2421"/>
        <v>1.024258142643717</v>
      </c>
      <c r="BY1004" s="1">
        <f t="shared" si="2422"/>
        <v>1.0610664231507092</v>
      </c>
      <c r="BZ1004" s="1">
        <f t="shared" si="2423"/>
        <v>1.0952293524867238</v>
      </c>
      <c r="CA1004" s="1">
        <f t="shared" si="2424"/>
        <v>1.1266622919050127</v>
      </c>
      <c r="CB1004" s="1">
        <f t="shared" si="2425"/>
        <v>1.1553274679387007</v>
      </c>
      <c r="CC1004" s="1">
        <f t="shared" si="2426"/>
        <v>1.1812298308094524</v>
      </c>
      <c r="CD1004" s="1">
        <f t="shared" si="2427"/>
        <v>1.2044116619877228</v>
      </c>
      <c r="CE1004" s="1">
        <f t="shared" si="2428"/>
        <v>1.2249462179075505</v>
      </c>
      <c r="CF1004" s="1">
        <f t="shared" si="2429"/>
        <v>1.2429307140240713</v>
      </c>
      <c r="CG1004" s="1">
        <f t="shared" si="2430"/>
        <v>1.258478954554799</v>
      </c>
      <c r="CH1004" s="1">
        <f t="shared" si="2431"/>
        <v>1.2717139006851601</v>
      </c>
      <c r="CI1004" s="1">
        <f t="shared" si="2432"/>
        <v>1.2827604467592841</v>
      </c>
      <c r="CJ1004" s="1">
        <f t="shared" si="2433"/>
        <v>1.2917386433538101</v>
      </c>
      <c r="CK1004" s="1">
        <f t="shared" si="2434"/>
        <v>1.2987575714303463</v>
      </c>
      <c r="CL1004" s="1">
        <f t="shared" si="2435"/>
        <v>1.3039100358864577</v>
      </c>
      <c r="CM1004" s="1">
        <f t="shared" si="2436"/>
        <v>1.3072682120437251</v>
      </c>
      <c r="CN1004" s="1">
        <f t="shared" si="2437"/>
        <v>1.3088803463922167</v>
      </c>
      <c r="CO1004" s="1">
        <f t="shared" si="2438"/>
        <v>1.3087685838620662</v>
      </c>
      <c r="CP1004" s="1">
        <f t="shared" si="2439"/>
        <v>1.3069279678109071</v>
      </c>
      <c r="CQ1004" s="1">
        <f t="shared" si="2440"/>
        <v>1.3033266349266259</v>
      </c>
      <c r="CR1004" s="1">
        <f t="shared" si="2441"/>
        <v>1.2979072040228017</v>
      </c>
      <c r="CS1004" s="1">
        <f t="shared" si="2442"/>
        <v>1.2905893337423013</v>
      </c>
      <c r="CT1004" s="1">
        <f t="shared" si="2443"/>
        <v>1.2812733980847071</v>
      </c>
      <c r="CU1004" s="1">
        <f t="shared" si="2444"/>
        <v>1.2698451994256872</v>
      </c>
      <c r="CV1004" s="1">
        <f t="shared" si="2445"/>
        <v>1.2561816059155173</v>
      </c>
      <c r="CW1004" s="1">
        <f t="shared" si="2446"/>
        <v>1.2401569642350943</v>
      </c>
      <c r="CX1004" s="1">
        <f t="shared" si="2447"/>
        <v>1.2216501009213587</v>
      </c>
      <c r="CY1004" s="1">
        <f t="shared" si="2448"/>
        <v>1.2005516879556977</v>
      </c>
      <c r="CZ1004" s="1">
        <f t="shared" si="2449"/>
        <v>1.1767717138421612</v>
      </c>
      <c r="DA1004" s="1">
        <f t="shared" si="2450"/>
        <v>1.1502467732526731</v>
      </c>
      <c r="DB1004" s="1">
        <f t="shared" si="2451"/>
        <v>1.1209468698957401</v>
      </c>
      <c r="DC1004" s="1">
        <f t="shared" si="2452"/>
        <v>1.0888814217664999</v>
      </c>
      <c r="DD1004" s="1">
        <f t="shared" si="2453"/>
        <v>1.054104167954252</v>
      </c>
      <c r="DE1004" s="1">
        <f t="shared" si="2454"/>
        <v>1.0167167033643554</v>
      </c>
      <c r="DF1004" s="1">
        <f t="shared" si="2455"/>
        <v>0.9768704124665456</v>
      </c>
      <c r="DG1004" s="1">
        <f t="shared" si="2456"/>
        <v>0.93476663450984665</v>
      </c>
      <c r="DH1004" s="1">
        <f t="shared" si="2457"/>
        <v>0.89065496808072886</v>
      </c>
      <c r="DI1004" s="1">
        <f t="shared" si="2458"/>
        <v>0.84482970859317763</v>
      </c>
      <c r="DJ1004" s="1">
        <f t="shared" si="2459"/>
        <v>0.79762450332402646</v>
      </c>
      <c r="DK1004" s="1">
        <f t="shared" si="2460"/>
        <v>0.74940539921572369</v>
      </c>
      <c r="DL1004" s="1">
        <f t="shared" si="2461"/>
        <v>0.70056254282621755</v>
      </c>
      <c r="DM1004" s="1">
        <f t="shared" si="2462"/>
        <v>0.65150086367900961</v>
      </c>
      <c r="DN1004" s="1">
        <f t="shared" si="2463"/>
        <v>0.60263012673516603</v>
      </c>
      <c r="DO1004" s="1">
        <f t="shared" si="2464"/>
        <v>0.55435477282267931</v>
      </c>
      <c r="DP1004" s="1">
        <f t="shared" si="2465"/>
        <v>0.50706397519473922</v>
      </c>
      <c r="DQ1004" s="1">
        <f t="shared" si="2466"/>
        <v>0.46112232527421182</v>
      </c>
      <c r="DR1004" s="1">
        <f t="shared" si="2467"/>
        <v>0.41686152221446543</v>
      </c>
      <c r="DS1004" s="1">
        <f t="shared" si="2468"/>
        <v>0.37457338201036045</v>
      </c>
      <c r="DT1004" s="1">
        <f t="shared" si="2469"/>
        <v>0.334504406819638</v>
      </c>
      <c r="DU1004" s="1">
        <f t="shared" si="2470"/>
        <v>0.29685206926093771</v>
      </c>
      <c r="DV1004" s="1">
        <f t="shared" si="2471"/>
        <v>0.26176287569405626</v>
      </c>
      <c r="DW1004" s="1">
        <f t="shared" si="2472"/>
        <v>0.22933218290767918</v>
      </c>
      <c r="DX1004" s="1">
        <f t="shared" si="2473"/>
        <v>0.19960565988970233</v>
      </c>
      <c r="DY1004" s="1">
        <f t="shared" si="2474"/>
        <v>0.17258221525952397</v>
      </c>
      <c r="DZ1004" s="1">
        <f t="shared" si="2475"/>
        <v>0.14821815516766851</v>
      </c>
      <c r="EA1004" s="1">
        <f t="shared" si="2476"/>
        <v>0.12643229831904987</v>
      </c>
      <c r="EB1004" s="1">
        <f t="shared" si="2477"/>
        <v>0.10711175511801155</v>
      </c>
      <c r="EC1004" s="1">
        <f t="shared" si="2478"/>
        <v>9.0118076251651955E-2</v>
      </c>
      <c r="ED1004" s="1">
        <f t="shared" si="2479"/>
        <v>7.5293490598799334E-2</v>
      </c>
      <c r="EE1004" s="1">
        <f t="shared" si="2480"/>
        <v>6.2466980498765277E-2</v>
      </c>
      <c r="EF1004" s="1">
        <f t="shared" si="2481"/>
        <v>5.1459980818704558E-2</v>
      </c>
      <c r="EG1004" s="1">
        <f t="shared" si="2482"/>
        <v>4.2091533291823774E-2</v>
      </c>
      <c r="EH1004" s="1">
        <f t="shared" si="2483"/>
        <v>3.4182775636993838E-2</v>
      </c>
      <c r="EI1004" s="1">
        <f t="shared" si="2484"/>
        <v>2.7560692670783076E-2</v>
      </c>
      <c r="EJ1004" s="1">
        <f t="shared" si="2485"/>
        <v>2.2061101138805137E-2</v>
      </c>
      <c r="EK1004" s="1">
        <f t="shared" si="2486"/>
        <v>1.7530879116934579E-2</v>
      </c>
      <c r="EL1004" s="1">
        <f t="shared" si="2487"/>
        <v>1.3829483064547687E-2</v>
      </c>
      <c r="EM1004" s="1">
        <f t="shared" si="2488"/>
        <v>1.0829820158913855E-2</v>
      </c>
      <c r="EN1004" s="1">
        <f t="shared" si="2489"/>
        <v>8.4185602580199234E-3</v>
      </c>
      <c r="EO1004" s="1">
        <f t="shared" si="2490"/>
        <v>6.4959811303495563E-3</v>
      </c>
      <c r="EP1004" s="1">
        <f t="shared" si="2491"/>
        <v>4.9754432728306786E-3</v>
      </c>
      <c r="EQ1004" s="1">
        <f t="shared" si="2492"/>
        <v>3.7825878061118847E-3</v>
      </c>
      <c r="ER1004" s="1">
        <f t="shared" si="2493"/>
        <v>2.8543438198636822E-3</v>
      </c>
      <c r="ES1004" s="1">
        <f t="shared" si="2494"/>
        <v>2.1378213801443867E-3</v>
      </c>
      <c r="ET1004" s="1">
        <f t="shared" si="2495"/>
        <v>1.5891543477770653E-3</v>
      </c>
      <c r="EU1004" s="1">
        <f t="shared" si="2496"/>
        <v>1.1723441458010811E-3</v>
      </c>
      <c r="EV1004" s="1">
        <f t="shared" si="2497"/>
        <v>8.581423508925276E-4</v>
      </c>
      <c r="EW1004" s="1">
        <f t="shared" si="2498"/>
        <v>6.2299684140028106E-4</v>
      </c>
      <c r="EX1004" s="1">
        <f t="shared" si="2499"/>
        <v>4.4807319767576129E-4</v>
      </c>
      <c r="EY1004" s="1">
        <f t="shared" si="2500"/>
        <v>3.1834962704755331E-4</v>
      </c>
      <c r="EZ1004" s="1">
        <f t="shared" si="2501"/>
        <v>2.2176877807045887E-4</v>
      </c>
      <c r="FA1004" s="1">
        <f t="shared" si="2502"/>
        <v>1.4841150925989691E-4</v>
      </c>
      <c r="FB1004" s="1">
        <f t="shared" si="2503"/>
        <v>8.9632957424048528E-5</v>
      </c>
      <c r="FC1004" s="1">
        <f t="shared" si="2504"/>
        <v>3.7065490856556083E-5</v>
      </c>
      <c r="FD1004" s="75">
        <f t="shared" si="2355"/>
        <v>-3.7065490856556083E-5</v>
      </c>
    </row>
    <row r="1005" spans="7:160" x14ac:dyDescent="0.35">
      <c r="G1005" t="str">
        <f t="shared" si="2351"/>
        <v>Refd, t=4.95</v>
      </c>
      <c r="H1005" s="76">
        <f t="shared" si="2352"/>
        <v>4.9499999999999167</v>
      </c>
      <c r="I1005" s="1">
        <f t="shared" si="2353"/>
        <v>0</v>
      </c>
      <c r="J1005" s="22">
        <f t="shared" si="2354"/>
        <v>3.591156522571741E-9</v>
      </c>
      <c r="K1005" s="1">
        <f t="shared" si="2356"/>
        <v>1.8546690278435024E-8</v>
      </c>
      <c r="L1005" s="1">
        <f t="shared" si="2357"/>
        <v>4.709942067323815E-8</v>
      </c>
      <c r="M1005" s="1">
        <f t="shared" si="2358"/>
        <v>9.8793171515964113E-8</v>
      </c>
      <c r="N1005" s="1">
        <f t="shared" si="2359"/>
        <v>1.8901159346591903E-7</v>
      </c>
      <c r="O1005" s="1">
        <f t="shared" si="2360"/>
        <v>3.4218549974493308E-7</v>
      </c>
      <c r="P1005" s="1">
        <f t="shared" si="2361"/>
        <v>5.9658545096238347E-7</v>
      </c>
      <c r="Q1005" s="1">
        <f t="shared" si="2362"/>
        <v>1.0113962698855614E-6</v>
      </c>
      <c r="R1005" s="1">
        <f t="shared" si="2363"/>
        <v>1.6770346962612917E-6</v>
      </c>
      <c r="S1005" s="1">
        <f t="shared" si="2364"/>
        <v>2.7300173722780937E-6</v>
      </c>
      <c r="T1005" s="1">
        <f t="shared" si="2365"/>
        <v>4.3741306521624423E-6</v>
      </c>
      <c r="U1005" s="1">
        <f t="shared" si="2366"/>
        <v>6.9102132187516873E-6</v>
      </c>
      <c r="V1005" s="1">
        <f t="shared" si="2367"/>
        <v>1.0777552192593436E-5</v>
      </c>
      <c r="W1005" s="1">
        <f t="shared" si="2368"/>
        <v>1.6610723899958395E-5</v>
      </c>
      <c r="X1005" s="1">
        <f t="shared" si="2369"/>
        <v>2.5316684312146634E-5</v>
      </c>
      <c r="Y1005" s="1">
        <f t="shared" si="2370"/>
        <v>3.8178021559772935E-5</v>
      </c>
      <c r="Z1005" s="1">
        <f t="shared" si="2371"/>
        <v>5.6989496384353834E-5</v>
      </c>
      <c r="AA1005" s="1">
        <f t="shared" si="2372"/>
        <v>8.42362649570617E-5</v>
      </c>
      <c r="AB1005" s="1">
        <f t="shared" si="2373"/>
        <v>1.2332342179275469E-4</v>
      </c>
      <c r="AC1005" s="1">
        <f t="shared" si="2374"/>
        <v>1.7886760335149741E-4</v>
      </c>
      <c r="AD1005" s="1">
        <f t="shared" si="2375"/>
        <v>2.5706220154025249E-4</v>
      </c>
      <c r="AE1005" s="1">
        <f t="shared" si="2376"/>
        <v>3.6612805706234635E-4</v>
      </c>
      <c r="AF1005" s="1">
        <f t="shared" si="2377"/>
        <v>5.1686110473994249E-4</v>
      </c>
      <c r="AG1005" s="1">
        <f t="shared" si="2378"/>
        <v>7.2328706700452332E-4</v>
      </c>
      <c r="AH1005" s="1">
        <f t="shared" si="2379"/>
        <v>1.0034306640008691E-3</v>
      </c>
      <c r="AI1005" s="1">
        <f t="shared" si="2380"/>
        <v>1.3802026634416814E-3</v>
      </c>
      <c r="AJ1005" s="1">
        <f t="shared" si="2381"/>
        <v>1.8824022024724481E-3</v>
      </c>
      <c r="AK1005" s="1">
        <f t="shared" si="2382"/>
        <v>2.5458240237544501E-3</v>
      </c>
      <c r="AL1005" s="1">
        <f t="shared" si="2383"/>
        <v>3.4144505412800358E-3</v>
      </c>
      <c r="AM1005" s="1">
        <f t="shared" si="2384"/>
        <v>4.5416971103699119E-3</v>
      </c>
      <c r="AN1005" s="1">
        <f t="shared" si="2385"/>
        <v>5.9916658438259442E-3</v>
      </c>
      <c r="AO1005" s="1">
        <f t="shared" si="2386"/>
        <v>7.8403493485646302E-3</v>
      </c>
      <c r="AP1005" s="1">
        <f t="shared" si="2387"/>
        <v>1.0176711661521398E-2</v>
      </c>
      <c r="AQ1005" s="1">
        <f t="shared" si="2388"/>
        <v>1.3103560494846046E-2</v>
      </c>
      <c r="AR1005" s="1">
        <f t="shared" si="2389"/>
        <v>1.6738113929400292E-2</v>
      </c>
      <c r="AS1005" s="1">
        <f t="shared" si="2390"/>
        <v>2.1212157347115946E-2</v>
      </c>
      <c r="AT1005" s="1">
        <f t="shared" si="2391"/>
        <v>2.667168414999398E-2</v>
      </c>
      <c r="AU1005" s="1">
        <f t="shared" si="2392"/>
        <v>3.3275918091735655E-2</v>
      </c>
      <c r="AV1005" s="1">
        <f t="shared" si="2393"/>
        <v>4.1195627044583058E-2</v>
      </c>
      <c r="AW1005" s="1">
        <f t="shared" si="2394"/>
        <v>5.0610658555451202E-2</v>
      </c>
      <c r="AX1005" s="1">
        <f t="shared" si="2395"/>
        <v>6.170665688722992E-2</v>
      </c>
      <c r="AY1005" s="1">
        <f t="shared" si="2396"/>
        <v>7.4670958988190067E-2</v>
      </c>
      <c r="AZ1005" s="1">
        <f t="shared" si="2397"/>
        <v>8.9687711801028358E-2</v>
      </c>
      <c r="BA1005" s="1">
        <f t="shared" si="2398"/>
        <v>0.10693230351247414</v>
      </c>
      <c r="BB1005" s="1">
        <f t="shared" si="2399"/>
        <v>0.12656525397377869</v>
      </c>
      <c r="BC1005" s="1">
        <f t="shared" si="2400"/>
        <v>0.14872576115266226</v>
      </c>
      <c r="BD1005" s="1">
        <f t="shared" si="2401"/>
        <v>0.17352514721804341</v>
      </c>
      <c r="BE1005" s="1">
        <f t="shared" si="2402"/>
        <v>0.20104048565217961</v>
      </c>
      <c r="BF1005" s="1">
        <f t="shared" si="2403"/>
        <v>0.23130871574588083</v>
      </c>
      <c r="BG1005" s="1">
        <f t="shared" si="2404"/>
        <v>0.26432155961857517</v>
      </c>
      <c r="BH1005" s="1">
        <f t="shared" si="2405"/>
        <v>0.30002154707732676</v>
      </c>
      <c r="BI1005" s="1">
        <f t="shared" si="2406"/>
        <v>0.33829942396709028</v>
      </c>
      <c r="BJ1005" s="1">
        <f t="shared" si="2407"/>
        <v>0.37899317039642411</v>
      </c>
      <c r="BK1005" s="1">
        <f t="shared" si="2408"/>
        <v>0.4218887881365363</v>
      </c>
      <c r="BL1005" s="1">
        <f t="shared" si="2409"/>
        <v>0.46672293490688255</v>
      </c>
      <c r="BM1005" s="1">
        <f t="shared" si="2410"/>
        <v>0.51318739185301621</v>
      </c>
      <c r="BN1005" s="1">
        <f t="shared" si="2411"/>
        <v>0.56093525500593056</v>
      </c>
      <c r="BO1005" s="1">
        <f t="shared" si="2412"/>
        <v>0.609588648205315</v>
      </c>
      <c r="BP1005" s="1">
        <f t="shared" si="2413"/>
        <v>0.65874767028344783</v>
      </c>
      <c r="BQ1005" s="1">
        <f t="shared" si="2414"/>
        <v>0.70800021920483303</v>
      </c>
      <c r="BR1005" s="1">
        <f t="shared" si="2415"/>
        <v>0.75693228533743362</v>
      </c>
      <c r="BS1005" s="1">
        <f t="shared" si="2416"/>
        <v>0.80513827868943522</v>
      </c>
      <c r="BT1005" s="1">
        <f t="shared" si="2417"/>
        <v>0.85223095265820925</v>
      </c>
      <c r="BU1005" s="1">
        <f t="shared" si="2418"/>
        <v>0.89785050960724699</v>
      </c>
      <c r="BV1005" s="1">
        <f t="shared" si="2419"/>
        <v>0.94167251955403775</v>
      </c>
      <c r="BW1005" s="1">
        <f t="shared" si="2420"/>
        <v>0.98341434888486812</v>
      </c>
      <c r="BX1005" s="1">
        <f t="shared" si="2421"/>
        <v>1.0228398764411168</v>
      </c>
      <c r="BY1005" s="1">
        <f t="shared" si="2422"/>
        <v>1.0597623637870086</v>
      </c>
      <c r="BZ1005" s="1">
        <f t="shared" si="2423"/>
        <v>1.0940454388386291</v>
      </c>
      <c r="CA1005" s="1">
        <f t="shared" si="2424"/>
        <v>1.1256022413295899</v>
      </c>
      <c r="CB1005" s="1">
        <f t="shared" si="2425"/>
        <v>1.1543928594718413</v>
      </c>
      <c r="CC1005" s="1">
        <f t="shared" si="2426"/>
        <v>1.1804202553431251</v>
      </c>
      <c r="CD1005" s="1">
        <f t="shared" si="2427"/>
        <v>1.2037249290167482</v>
      </c>
      <c r="CE1005" s="1">
        <f t="shared" si="2428"/>
        <v>1.2243786067217832</v>
      </c>
      <c r="CF1005" s="1">
        <f t="shared" si="2429"/>
        <v>1.2424772563048618</v>
      </c>
      <c r="CG1005" s="1">
        <f t="shared" si="2430"/>
        <v>1.2581337351811603</v>
      </c>
      <c r="CH1005" s="1">
        <f t="shared" si="2431"/>
        <v>1.2714703640777743</v>
      </c>
      <c r="CI1005" s="1">
        <f t="shared" si="2432"/>
        <v>1.2826116971621968</v>
      </c>
      <c r="CJ1005" s="1">
        <f t="shared" si="2433"/>
        <v>1.2916777289231081</v>
      </c>
      <c r="CK1005" s="1">
        <f t="shared" si="2434"/>
        <v>1.2987777437073422</v>
      </c>
      <c r="CL1005" s="1">
        <f t="shared" si="2435"/>
        <v>1.3040049780286989</v>
      </c>
      <c r="CM1005" s="1">
        <f t="shared" si="2436"/>
        <v>1.3074322309402606</v>
      </c>
      <c r="CN1005" s="1">
        <f t="shared" si="2437"/>
        <v>1.3091085254002788</v>
      </c>
      <c r="CO1005" s="1">
        <f t="shared" si="2438"/>
        <v>1.3090568943072385</v>
      </c>
      <c r="CP1005" s="1">
        <f t="shared" si="2439"/>
        <v>1.3072733385661448</v>
      </c>
      <c r="CQ1005" s="1">
        <f t="shared" si="2440"/>
        <v>1.3037269803362497</v>
      </c>
      <c r="CR1005" s="1">
        <f t="shared" si="2441"/>
        <v>1.2983614112035842</v>
      </c>
      <c r="CS1005" s="1">
        <f t="shared" si="2442"/>
        <v>1.2910972109325585</v>
      </c>
      <c r="CT1005" s="1">
        <f t="shared" si="2443"/>
        <v>1.2818355862907387</v>
      </c>
      <c r="CU1005" s="1">
        <f t="shared" si="2444"/>
        <v>1.2704630501980136</v>
      </c>
      <c r="CV1005" s="1">
        <f t="shared" si="2445"/>
        <v>1.2568570287280645</v>
      </c>
      <c r="CW1005" s="1">
        <f t="shared" si="2446"/>
        <v>1.240892247670857</v>
      </c>
      <c r="CX1005" s="1">
        <f t="shared" si="2447"/>
        <v>1.2224477126932625</v>
      </c>
      <c r="CY1005" s="1">
        <f t="shared" si="2448"/>
        <v>1.2014140596867586</v>
      </c>
      <c r="CZ1005" s="1">
        <f t="shared" si="2449"/>
        <v>1.1777010174409275</v>
      </c>
      <c r="DA1005" s="1">
        <f t="shared" si="2450"/>
        <v>1.1512446965699057</v>
      </c>
      <c r="DB1005" s="1">
        <f t="shared" si="2451"/>
        <v>1.1220144000408891</v>
      </c>
      <c r="DC1005" s="1">
        <f t="shared" si="2452"/>
        <v>1.0900186448953133</v>
      </c>
      <c r="DD1005" s="1">
        <f t="shared" si="2453"/>
        <v>1.0553100944142908</v>
      </c>
      <c r="DE1005" s="1">
        <f t="shared" si="2454"/>
        <v>1.0179891267227357</v>
      </c>
      <c r="DF1005" s="1">
        <f t="shared" si="2455"/>
        <v>0.97820581009169849</v>
      </c>
      <c r="DG1005" s="1">
        <f t="shared" si="2456"/>
        <v>0.93616011602157101</v>
      </c>
      <c r="DH1005" s="1">
        <f t="shared" si="2457"/>
        <v>0.89210027614853027</v>
      </c>
      <c r="DI1005" s="1">
        <f t="shared" si="2458"/>
        <v>0.84631927432464726</v>
      </c>
      <c r="DJ1005" s="1">
        <f t="shared" si="2459"/>
        <v>0.79914955595731063</v>
      </c>
      <c r="DK1005" s="1">
        <f t="shared" si="2460"/>
        <v>0.75095612716162741</v>
      </c>
      <c r="DL1005" s="1">
        <f t="shared" si="2461"/>
        <v>0.70212830046764485</v>
      </c>
      <c r="DM1005" s="1">
        <f t="shared" si="2462"/>
        <v>0.65307041590831094</v>
      </c>
      <c r="DN1005" s="1">
        <f t="shared" si="2463"/>
        <v>0.60419192116642562</v>
      </c>
      <c r="DO1005" s="1">
        <f t="shared" si="2464"/>
        <v>0.55589722810617259</v>
      </c>
      <c r="DP1005" s="1">
        <f t="shared" si="2465"/>
        <v>0.50857577299830692</v>
      </c>
      <c r="DQ1005" s="1">
        <f t="shared" si="2466"/>
        <v>0.46259269334748426</v>
      </c>
      <c r="DR1005" s="1">
        <f t="shared" si="2467"/>
        <v>0.41828049652963328</v>
      </c>
      <c r="DS1005" s="1">
        <f t="shared" si="2468"/>
        <v>0.3759320372356581</v>
      </c>
      <c r="DT1005" s="1">
        <f t="shared" si="2469"/>
        <v>0.33579504623607948</v>
      </c>
      <c r="DU1005" s="1">
        <f t="shared" si="2470"/>
        <v>0.29806836754387767</v>
      </c>
      <c r="DV1005" s="1">
        <f t="shared" si="2471"/>
        <v>0.26289997058333792</v>
      </c>
      <c r="DW1005" s="1">
        <f t="shared" si="2472"/>
        <v>0.230386714502335</v>
      </c>
      <c r="DX1005" s="1">
        <f t="shared" si="2473"/>
        <v>0.2005757589440709</v>
      </c>
      <c r="DY1005" s="1">
        <f t="shared" si="2474"/>
        <v>0.17346744426052663</v>
      </c>
      <c r="DZ1005" s="1">
        <f t="shared" si="2475"/>
        <v>0.14901940799843616</v>
      </c>
      <c r="EA1005" s="1">
        <f t="shared" si="2476"/>
        <v>0.12715166585946028</v>
      </c>
      <c r="EB1005" s="1">
        <f t="shared" si="2477"/>
        <v>0.10775236513767984</v>
      </c>
      <c r="EC1005" s="1">
        <f t="shared" si="2478"/>
        <v>9.0683916398956982E-2</v>
      </c>
      <c r="ED1005" s="1">
        <f t="shared" si="2479"/>
        <v>7.5789223205272371E-2</v>
      </c>
      <c r="EE1005" s="1">
        <f t="shared" si="2480"/>
        <v>6.2897757361586842E-2</v>
      </c>
      <c r="EF1005" s="1">
        <f t="shared" si="2481"/>
        <v>5.1831265182072581E-2</v>
      </c>
      <c r="EG1005" s="1">
        <f t="shared" si="2482"/>
        <v>4.2408935024666902E-2</v>
      </c>
      <c r="EH1005" s="1">
        <f t="shared" si="2483"/>
        <v>3.4451904211036784E-2</v>
      </c>
      <c r="EI1005" s="1">
        <f t="shared" si="2484"/>
        <v>2.7787031087998848E-2</v>
      </c>
      <c r="EJ1005" s="1">
        <f t="shared" si="2485"/>
        <v>2.2249902538967498E-2</v>
      </c>
      <c r="EK1005" s="1">
        <f t="shared" si="2486"/>
        <v>1.768708649588906E-2</v>
      </c>
      <c r="EL1005" s="1">
        <f t="shared" si="2487"/>
        <v>1.3957671413143261E-2</v>
      </c>
      <c r="EM1005" s="1">
        <f t="shared" si="2488"/>
        <v>1.093415943056119E-2</v>
      </c>
      <c r="EN1005" s="1">
        <f t="shared" si="2489"/>
        <v>8.50279690746885E-3</v>
      </c>
      <c r="EO1005" s="1">
        <f t="shared" si="2490"/>
        <v>6.5634355362277465E-3</v>
      </c>
      <c r="EP1005" s="1">
        <f t="shared" si="2491"/>
        <v>5.0290201446692075E-3</v>
      </c>
      <c r="EQ1005" s="1">
        <f t="shared" si="2492"/>
        <v>3.8247966541239665E-3</v>
      </c>
      <c r="ER1005" s="1">
        <f t="shared" si="2493"/>
        <v>2.8873266961274933E-3</v>
      </c>
      <c r="ES1005" s="1">
        <f t="shared" si="2494"/>
        <v>2.1633853427613253E-3</v>
      </c>
      <c r="ET1005" s="1">
        <f t="shared" si="2495"/>
        <v>1.6088064140914989E-3</v>
      </c>
      <c r="EU1005" s="1">
        <f t="shared" si="2496"/>
        <v>1.1873268475134078E-3</v>
      </c>
      <c r="EV1005" s="1">
        <f t="shared" si="2497"/>
        <v>8.6946834615296304E-4</v>
      </c>
      <c r="EW1005" s="1">
        <f t="shared" si="2498"/>
        <v>6.3148134242756399E-4</v>
      </c>
      <c r="EX1005" s="1">
        <f t="shared" si="2499"/>
        <v>4.5436320354773758E-4</v>
      </c>
      <c r="EY1005" s="1">
        <f t="shared" si="2500"/>
        <v>3.2294907400215385E-4</v>
      </c>
      <c r="EZ1005" s="1">
        <f t="shared" si="2501"/>
        <v>2.2505869028096104E-4</v>
      </c>
      <c r="FA1005" s="1">
        <f t="shared" si="2502"/>
        <v>1.5066399306201556E-4</v>
      </c>
      <c r="FB1005" s="1">
        <f t="shared" si="2503"/>
        <v>9.1017347956305153E-5</v>
      </c>
      <c r="FC1005" s="1">
        <f t="shared" si="2504"/>
        <v>3.7644010445089151E-5</v>
      </c>
      <c r="FD1005" s="75">
        <f t="shared" si="2355"/>
        <v>-3.7644010445089151E-5</v>
      </c>
    </row>
    <row r="1006" spans="7:160" x14ac:dyDescent="0.35">
      <c r="G1006" t="str">
        <f t="shared" si="2351"/>
        <v>Refd, t=4.95</v>
      </c>
      <c r="H1006" s="76">
        <f t="shared" si="2352"/>
        <v>4.9549999999999166</v>
      </c>
      <c r="I1006" s="1">
        <f t="shared" si="2353"/>
        <v>0</v>
      </c>
      <c r="J1006" s="22">
        <f t="shared" si="2354"/>
        <v>3.5521994524192734E-9</v>
      </c>
      <c r="K1006" s="1">
        <f t="shared" si="2356"/>
        <v>1.8345591241295572E-8</v>
      </c>
      <c r="L1006" s="1">
        <f t="shared" si="2357"/>
        <v>4.6589265705145746E-8</v>
      </c>
      <c r="M1006" s="1">
        <f t="shared" si="2358"/>
        <v>9.7724811213265994E-8</v>
      </c>
      <c r="N1006" s="1">
        <f t="shared" si="2359"/>
        <v>1.869719773262937E-7</v>
      </c>
      <c r="O1006" s="1">
        <f t="shared" si="2360"/>
        <v>3.3850286365084246E-7</v>
      </c>
      <c r="P1006" s="1">
        <f t="shared" si="2361"/>
        <v>5.9018548422587652E-7</v>
      </c>
      <c r="Q1006" s="1">
        <f t="shared" si="2362"/>
        <v>1.0005867374752842E-6</v>
      </c>
      <c r="R1006" s="1">
        <f t="shared" si="2363"/>
        <v>1.6591870062939535E-6</v>
      </c>
      <c r="S1006" s="1">
        <f t="shared" si="2364"/>
        <v>2.7011016436545955E-6</v>
      </c>
      <c r="T1006" s="1">
        <f t="shared" si="2365"/>
        <v>4.3280452650549742E-6</v>
      </c>
      <c r="U1006" s="1">
        <f t="shared" si="2366"/>
        <v>6.8378298954723713E-6</v>
      </c>
      <c r="V1006" s="1">
        <f t="shared" si="2367"/>
        <v>1.0665372651479147E-5</v>
      </c>
      <c r="W1006" s="1">
        <f t="shared" si="2368"/>
        <v>1.6439013451622608E-5</v>
      </c>
      <c r="X1006" s="1">
        <f t="shared" si="2369"/>
        <v>2.5056911060153641E-5</v>
      </c>
      <c r="Y1006" s="1">
        <f t="shared" si="2370"/>
        <v>3.7789387158617171E-5</v>
      </c>
      <c r="Z1006" s="1">
        <f t="shared" si="2371"/>
        <v>5.6414296230640033E-5</v>
      </c>
      <c r="AA1006" s="1">
        <f t="shared" si="2372"/>
        <v>8.3393763718652371E-5</v>
      </c>
      <c r="AB1006" s="1">
        <f t="shared" si="2373"/>
        <v>1.2210187688620222E-4</v>
      </c>
      <c r="AC1006" s="1">
        <f t="shared" si="2374"/>
        <v>1.7711401828248758E-4</v>
      </c>
      <c r="AD1006" s="1">
        <f t="shared" si="2375"/>
        <v>2.5456934841551704E-4</v>
      </c>
      <c r="AE1006" s="1">
        <f t="shared" si="2376"/>
        <v>3.6261828025814519E-4</v>
      </c>
      <c r="AF1006" s="1">
        <f t="shared" si="2377"/>
        <v>5.1196641456720683E-4</v>
      </c>
      <c r="AG1006" s="1">
        <f t="shared" si="2378"/>
        <v>7.1652506364433771E-4</v>
      </c>
      <c r="AH1006" s="1">
        <f t="shared" si="2379"/>
        <v>9.9417590944960192E-4</v>
      </c>
      <c r="AI1006" s="1">
        <f t="shared" si="2380"/>
        <v>1.3676532544538861E-3</v>
      </c>
      <c r="AJ1006" s="1">
        <f t="shared" si="2381"/>
        <v>1.8655415014823178E-3</v>
      </c>
      <c r="AK1006" s="1">
        <f t="shared" si="2382"/>
        <v>2.5233777862466353E-3</v>
      </c>
      <c r="AL1006" s="1">
        <f t="shared" si="2383"/>
        <v>3.3848400419182476E-3</v>
      </c>
      <c r="AM1006" s="1">
        <f t="shared" si="2384"/>
        <v>4.5029893154520315E-3</v>
      </c>
      <c r="AN1006" s="1">
        <f t="shared" si="2385"/>
        <v>5.9415221957334506E-3</v>
      </c>
      <c r="AO1006" s="1">
        <f t="shared" si="2386"/>
        <v>7.7759753008950112E-3</v>
      </c>
      <c r="AP1006" s="1">
        <f t="shared" si="2387"/>
        <v>1.0094809703087992E-2</v>
      </c>
      <c r="AQ1006" s="1">
        <f t="shared" si="2388"/>
        <v>1.3000289987297686E-2</v>
      </c>
      <c r="AR1006" s="1">
        <f t="shared" si="2389"/>
        <v>1.6609061607123162E-2</v>
      </c>
      <c r="AS1006" s="1">
        <f t="shared" si="2390"/>
        <v>2.1052322731193809E-2</v>
      </c>
      <c r="AT1006" s="1">
        <f t="shared" si="2391"/>
        <v>2.6475484347121686E-2</v>
      </c>
      <c r="AU1006" s="1">
        <f t="shared" si="2392"/>
        <v>3.3037216420621858E-2</v>
      </c>
      <c r="AV1006" s="1">
        <f t="shared" si="2393"/>
        <v>4.0907789598796436E-2</v>
      </c>
      <c r="AW1006" s="1">
        <f t="shared" si="2394"/>
        <v>5.0266642127740534E-2</v>
      </c>
      <c r="AX1006" s="1">
        <f t="shared" si="2395"/>
        <v>6.129913062076002E-2</v>
      </c>
      <c r="AY1006" s="1">
        <f t="shared" si="2396"/>
        <v>7.419246068606461E-2</v>
      </c>
      <c r="AZ1006" s="1">
        <f t="shared" si="2397"/>
        <v>8.9130838049988462E-2</v>
      </c>
      <c r="BA1006" s="1">
        <f t="shared" si="2398"/>
        <v>0.10628993072791751</v>
      </c>
      <c r="BB1006" s="1">
        <f t="shared" si="2399"/>
        <v>0.12583078525467356</v>
      </c>
      <c r="BC1006" s="1">
        <f t="shared" si="2400"/>
        <v>0.14789339158190851</v>
      </c>
      <c r="BD1006" s="1">
        <f t="shared" si="2401"/>
        <v>0.17259013811653548</v>
      </c>
      <c r="BE1006" s="1">
        <f t="shared" si="2402"/>
        <v>0.19999943646744064</v>
      </c>
      <c r="BF1006" s="1">
        <f t="shared" si="2403"/>
        <v>0.23015982090307116</v>
      </c>
      <c r="BG1006" s="1">
        <f t="shared" si="2404"/>
        <v>0.26306483694180688</v>
      </c>
      <c r="BH1006" s="1">
        <f t="shared" si="2405"/>
        <v>0.29865902442962278</v>
      </c>
      <c r="BI1006" s="1">
        <f t="shared" si="2406"/>
        <v>0.33683527163822857</v>
      </c>
      <c r="BJ1006" s="1">
        <f t="shared" si="2407"/>
        <v>0.37743376851050464</v>
      </c>
      <c r="BK1006" s="1">
        <f t="shared" si="2408"/>
        <v>0.42024272090995596</v>
      </c>
      <c r="BL1006" s="1">
        <f t="shared" si="2409"/>
        <v>0.46500090684856865</v>
      </c>
      <c r="BM1006" s="1">
        <f t="shared" si="2410"/>
        <v>0.51140206478443329</v>
      </c>
      <c r="BN1006" s="1">
        <f t="shared" si="2411"/>
        <v>0.55910100885792025</v>
      </c>
      <c r="BO1006" s="1">
        <f t="shared" si="2412"/>
        <v>0.60772127265568543</v>
      </c>
      <c r="BP1006" s="1">
        <f t="shared" si="2413"/>
        <v>0.65686399815204144</v>
      </c>
      <c r="BQ1006" s="1">
        <f t="shared" si="2414"/>
        <v>0.70611771584901972</v>
      </c>
      <c r="BR1006" s="1">
        <f t="shared" si="2415"/>
        <v>0.7550686108504131</v>
      </c>
      <c r="BS1006" s="1">
        <f t="shared" si="2416"/>
        <v>0.80331084130984087</v>
      </c>
      <c r="BT1006" s="1">
        <f t="shared" si="2417"/>
        <v>0.85045647233597144</v>
      </c>
      <c r="BU1006" s="1">
        <f t="shared" si="2418"/>
        <v>0.89614461010173219</v>
      </c>
      <c r="BV1006" s="1">
        <f t="shared" si="2419"/>
        <v>0.9400493658137633</v>
      </c>
      <c r="BW1006" s="1">
        <f t="shared" si="2420"/>
        <v>0.98188634389973706</v>
      </c>
      <c r="BX1006" s="1">
        <f t="shared" si="2421"/>
        <v>1.0214174284607895</v>
      </c>
      <c r="BY1006" s="1">
        <f t="shared" si="2422"/>
        <v>1.0584537310040305</v>
      </c>
      <c r="BZ1006" s="1">
        <f t="shared" si="2423"/>
        <v>1.0928566546104586</v>
      </c>
      <c r="CA1006" s="1">
        <f t="shared" si="2424"/>
        <v>1.1245371190313707</v>
      </c>
      <c r="CB1006" s="1">
        <f t="shared" si="2425"/>
        <v>1.1534530723841221</v>
      </c>
      <c r="CC1006" s="1">
        <f t="shared" si="2426"/>
        <v>1.1796054837992724</v>
      </c>
      <c r="CD1006" s="1">
        <f t="shared" si="2427"/>
        <v>1.2030330645231517</v>
      </c>
      <c r="CE1006" s="1">
        <f t="shared" si="2428"/>
        <v>1.2238060010166423</v>
      </c>
      <c r="CF1006" s="1">
        <f t="shared" si="2429"/>
        <v>1.2420190023691602</v>
      </c>
      <c r="CG1006" s="1">
        <f t="shared" si="2430"/>
        <v>1.2577839670269322</v>
      </c>
      <c r="CH1006" s="1">
        <f t="shared" si="2431"/>
        <v>1.2712225626291376</v>
      </c>
      <c r="CI1006" s="1">
        <f t="shared" si="2432"/>
        <v>1.2824589905888322</v>
      </c>
      <c r="CJ1006" s="1">
        <f t="shared" si="2433"/>
        <v>1.2916131772340924</v>
      </c>
      <c r="CK1006" s="1">
        <f t="shared" si="2434"/>
        <v>1.298794599107306</v>
      </c>
      <c r="CL1006" s="1">
        <f t="shared" si="2435"/>
        <v>1.3040969143270682</v>
      </c>
      <c r="CM1006" s="1">
        <f t="shared" si="2436"/>
        <v>1.3075935370570055</v>
      </c>
      <c r="CN1006" s="1">
        <f t="shared" si="2437"/>
        <v>1.3093342596273949</v>
      </c>
      <c r="CO1006" s="1">
        <f t="shared" si="2438"/>
        <v>1.3093429973992643</v>
      </c>
      <c r="CP1006" s="1">
        <f t="shared" si="2439"/>
        <v>1.307616704917971</v>
      </c>
      <c r="CQ1006" s="1">
        <f t="shared" si="2440"/>
        <v>1.3041254874697632</v>
      </c>
      <c r="CR1006" s="1">
        <f t="shared" si="2441"/>
        <v>1.2988139085626389</v>
      </c>
      <c r="CS1006" s="1">
        <f t="shared" si="2442"/>
        <v>1.2916034696347511</v>
      </c>
      <c r="CT1006" s="1">
        <f t="shared" si="2443"/>
        <v>1.2823962120704799</v>
      </c>
      <c r="CU1006" s="1">
        <f t="shared" si="2444"/>
        <v>1.2710793623630932</v>
      </c>
      <c r="CV1006" s="1">
        <f t="shared" si="2445"/>
        <v>1.2575309085942417</v>
      </c>
      <c r="CW1006" s="1">
        <f t="shared" si="2446"/>
        <v>1.2416259606684497</v>
      </c>
      <c r="CX1006" s="1">
        <f t="shared" si="2447"/>
        <v>1.2232437091621491</v>
      </c>
      <c r="CY1006" s="1">
        <f t="shared" si="2448"/>
        <v>1.2022747602679815</v>
      </c>
      <c r="CZ1006" s="1">
        <f t="shared" si="2449"/>
        <v>1.1786285898815716</v>
      </c>
      <c r="DA1006" s="1">
        <f t="shared" si="2450"/>
        <v>1.1522408316058084</v>
      </c>
      <c r="DB1006" s="1">
        <f t="shared" si="2451"/>
        <v>1.1230800947144286</v>
      </c>
      <c r="DC1006" s="1">
        <f t="shared" si="2452"/>
        <v>1.0911540021013049</v>
      </c>
      <c r="DD1006" s="1">
        <f t="shared" si="2453"/>
        <v>1.056514147548659</v>
      </c>
      <c r="DE1006" s="1">
        <f t="shared" si="2454"/>
        <v>1.0192596979555866</v>
      </c>
      <c r="DF1006" s="1">
        <f t="shared" si="2455"/>
        <v>0.97953940994600575</v>
      </c>
      <c r="DG1006" s="1">
        <f t="shared" si="2456"/>
        <v>0.93755189059521948</v>
      </c>
      <c r="DH1006" s="1">
        <f t="shared" si="2457"/>
        <v>0.8935440064979786</v>
      </c>
      <c r="DI1006" s="1">
        <f t="shared" si="2458"/>
        <v>0.84780743030449546</v>
      </c>
      <c r="DJ1006" s="1">
        <f t="shared" si="2459"/>
        <v>0.80067340429465816</v>
      </c>
      <c r="DK1006" s="1">
        <f t="shared" si="2460"/>
        <v>0.75250589088463549</v>
      </c>
      <c r="DL1006" s="1">
        <f t="shared" si="2461"/>
        <v>0.70369336417454487</v>
      </c>
      <c r="DM1006" s="1">
        <f t="shared" si="2462"/>
        <v>0.65463956893552</v>
      </c>
      <c r="DN1006" s="1">
        <f t="shared" si="2463"/>
        <v>0.60575362866501647</v>
      </c>
      <c r="DO1006" s="1">
        <f t="shared" si="2464"/>
        <v>0.55743991851502395</v>
      </c>
      <c r="DP1006" s="1">
        <f t="shared" si="2465"/>
        <v>0.51008812952406446</v>
      </c>
      <c r="DQ1006" s="1">
        <f t="shared" si="2466"/>
        <v>0.46406393689346032</v>
      </c>
      <c r="DR1006" s="1">
        <f t="shared" si="2467"/>
        <v>0.41970064807228424</v>
      </c>
      <c r="DS1006" s="1">
        <f t="shared" si="2468"/>
        <v>0.37729214888806145</v>
      </c>
      <c r="DT1006" s="1">
        <f t="shared" si="2469"/>
        <v>0.33708739207176058</v>
      </c>
      <c r="DU1006" s="1">
        <f t="shared" si="2470"/>
        <v>0.29928658754770215</v>
      </c>
      <c r="DV1006" s="1">
        <f t="shared" si="2471"/>
        <v>0.26403916368478714</v>
      </c>
      <c r="DW1006" s="1">
        <f t="shared" si="2472"/>
        <v>0.23144347935007994</v>
      </c>
      <c r="DX1006" s="1">
        <f t="shared" si="2473"/>
        <v>0.20154818371850342</v>
      </c>
      <c r="DY1006" s="1">
        <f t="shared" si="2474"/>
        <v>0.17435504922607123</v>
      </c>
      <c r="DZ1006" s="1">
        <f t="shared" si="2475"/>
        <v>0.14982304653017683</v>
      </c>
      <c r="EA1006" s="1">
        <f t="shared" si="2476"/>
        <v>0.12787339123538544</v>
      </c>
      <c r="EB1006" s="1">
        <f t="shared" si="2477"/>
        <v>0.10839527140724282</v>
      </c>
      <c r="EC1006" s="1">
        <f t="shared" si="2478"/>
        <v>9.1251962102819981E-2</v>
      </c>
      <c r="ED1006" s="1">
        <f t="shared" si="2479"/>
        <v>7.6287046653383359E-2</v>
      </c>
      <c r="EE1006" s="1">
        <f t="shared" si="2480"/>
        <v>6.3330491635863087E-2</v>
      </c>
      <c r="EF1006" s="1">
        <f t="shared" si="2481"/>
        <v>5.2204360101812092E-2</v>
      </c>
      <c r="EG1006" s="1">
        <f t="shared" si="2482"/>
        <v>4.2727992100687139E-2</v>
      </c>
      <c r="EH1006" s="1">
        <f t="shared" si="2483"/>
        <v>3.4722529229095023E-2</v>
      </c>
      <c r="EI1006" s="1">
        <f t="shared" si="2484"/>
        <v>2.8014707511770959E-2</v>
      </c>
      <c r="EJ1006" s="1">
        <f t="shared" si="2485"/>
        <v>2.2439887506016113E-2</v>
      </c>
      <c r="EK1006" s="1">
        <f t="shared" si="2486"/>
        <v>1.7844329878554305E-2</v>
      </c>
      <c r="EL1006" s="1">
        <f t="shared" si="2487"/>
        <v>1.4086757291849258E-2</v>
      </c>
      <c r="EM1006" s="1">
        <f t="shared" si="2488"/>
        <v>1.10392684195531E-2</v>
      </c>
      <c r="EN1006" s="1">
        <f t="shared" si="2489"/>
        <v>8.5876871010374042E-3</v>
      </c>
      <c r="EO1006" s="1">
        <f t="shared" si="2490"/>
        <v>6.6314394063917825E-3</v>
      </c>
      <c r="EP1006" s="1">
        <f t="shared" si="2491"/>
        <v>5.0830545025382871E-3</v>
      </c>
      <c r="EQ1006" s="1">
        <f t="shared" si="2492"/>
        <v>3.8673827583191249E-3</v>
      </c>
      <c r="ER1006" s="1">
        <f t="shared" si="2493"/>
        <v>2.9206177164994235E-3</v>
      </c>
      <c r="ES1006" s="1">
        <f t="shared" si="2494"/>
        <v>2.1891986260811898E-3</v>
      </c>
      <c r="ET1006" s="1">
        <f t="shared" si="2495"/>
        <v>1.6286583095053099E-3</v>
      </c>
      <c r="EU1006" s="1">
        <f t="shared" si="2496"/>
        <v>1.2024681939111256E-3</v>
      </c>
      <c r="EV1006" s="1">
        <f t="shared" si="2497"/>
        <v>8.8091906431130051E-4</v>
      </c>
      <c r="EW1006" s="1">
        <f t="shared" si="2498"/>
        <v>6.4006287726638079E-4</v>
      </c>
      <c r="EX1006" s="1">
        <f t="shared" si="2499"/>
        <v>4.607277921908829E-4</v>
      </c>
      <c r="EY1006" s="1">
        <f t="shared" si="2500"/>
        <v>3.2760493706719852E-4</v>
      </c>
      <c r="EZ1006" s="1">
        <f t="shared" si="2501"/>
        <v>2.2839021275925737E-4</v>
      </c>
      <c r="FA1006" s="1">
        <f t="shared" si="2502"/>
        <v>1.5294571810370815E-4</v>
      </c>
      <c r="FB1006" s="1">
        <f t="shared" si="2503"/>
        <v>9.2420067632036933E-5</v>
      </c>
      <c r="FC1006" s="1">
        <f t="shared" si="2504"/>
        <v>3.8230279542566041E-5</v>
      </c>
      <c r="FD1006" s="75">
        <f t="shared" si="2355"/>
        <v>-3.8230279542566041E-5</v>
      </c>
    </row>
    <row r="1007" spans="7:160" x14ac:dyDescent="0.35">
      <c r="G1007" t="str">
        <f t="shared" si="2351"/>
        <v>Refd, t=4.96</v>
      </c>
      <c r="H1007" s="76">
        <f t="shared" si="2352"/>
        <v>4.9599999999999165</v>
      </c>
      <c r="I1007" s="1">
        <f t="shared" si="2353"/>
        <v>0</v>
      </c>
      <c r="J1007" s="22">
        <f t="shared" si="2354"/>
        <v>3.5136698309349054E-9</v>
      </c>
      <c r="K1007" s="1">
        <f t="shared" si="2356"/>
        <v>1.8146697656191563E-8</v>
      </c>
      <c r="L1007" s="1">
        <f t="shared" si="2357"/>
        <v>4.6084699667057596E-8</v>
      </c>
      <c r="M1007" s="1">
        <f t="shared" si="2358"/>
        <v>9.6668136251534619E-8</v>
      </c>
      <c r="N1007" s="1">
        <f t="shared" si="2359"/>
        <v>1.849546214276972E-7</v>
      </c>
      <c r="O1007" s="1">
        <f t="shared" si="2360"/>
        <v>3.3486031056624998E-7</v>
      </c>
      <c r="P1007" s="1">
        <f t="shared" si="2361"/>
        <v>5.8385494994479038E-7</v>
      </c>
      <c r="Q1007" s="1">
        <f t="shared" si="2362"/>
        <v>9.8989403071851961E-7</v>
      </c>
      <c r="R1007" s="1">
        <f t="shared" si="2363"/>
        <v>1.6415313697768394E-6</v>
      </c>
      <c r="S1007" s="1">
        <f t="shared" si="2364"/>
        <v>2.6724955453005778E-6</v>
      </c>
      <c r="T1007" s="1">
        <f t="shared" si="2365"/>
        <v>4.282450671873609E-6</v>
      </c>
      <c r="U1007" s="1">
        <f t="shared" si="2366"/>
        <v>6.7662127944964394E-6</v>
      </c>
      <c r="V1007" s="1">
        <f t="shared" si="2367"/>
        <v>1.0554372776642111E-5</v>
      </c>
      <c r="W1007" s="1">
        <f t="shared" si="2368"/>
        <v>1.6269095732607056E-5</v>
      </c>
      <c r="X1007" s="1">
        <f t="shared" si="2369"/>
        <v>2.4799828857655909E-5</v>
      </c>
      <c r="Y1007" s="1">
        <f t="shared" si="2370"/>
        <v>3.7404744910529307E-5</v>
      </c>
      <c r="Z1007" s="1">
        <f t="shared" si="2371"/>
        <v>5.5844951319854614E-5</v>
      </c>
      <c r="AA1007" s="1">
        <f t="shared" si="2372"/>
        <v>8.2559755630110925E-5</v>
      </c>
      <c r="AB1007" s="1">
        <f t="shared" si="2373"/>
        <v>1.2089251857918364E-4</v>
      </c>
      <c r="AC1007" s="1">
        <f t="shared" si="2374"/>
        <v>1.7537773403441092E-4</v>
      </c>
      <c r="AD1007" s="1">
        <f t="shared" si="2375"/>
        <v>2.5210079962324327E-4</v>
      </c>
      <c r="AE1007" s="1">
        <f t="shared" si="2376"/>
        <v>3.5914229293351079E-4</v>
      </c>
      <c r="AF1007" s="1">
        <f t="shared" si="2377"/>
        <v>5.0711821835397269E-4</v>
      </c>
      <c r="AG1007" s="1">
        <f t="shared" si="2378"/>
        <v>7.0982638243942485E-4</v>
      </c>
      <c r="AH1007" s="1">
        <f t="shared" si="2379"/>
        <v>9.8500651952273697E-4</v>
      </c>
      <c r="AI1007" s="1">
        <f t="shared" si="2380"/>
        <v>1.3552177590383495E-3</v>
      </c>
      <c r="AJ1007" s="1">
        <f t="shared" si="2381"/>
        <v>1.8488312721145572E-3</v>
      </c>
      <c r="AK1007" s="1">
        <f t="shared" si="2382"/>
        <v>2.5011282994691314E-3</v>
      </c>
      <c r="AL1007" s="1">
        <f t="shared" si="2383"/>
        <v>3.3554842002973275E-3</v>
      </c>
      <c r="AM1007" s="1">
        <f t="shared" si="2384"/>
        <v>4.4646077834731603E-3</v>
      </c>
      <c r="AN1007" s="1">
        <f t="shared" si="2385"/>
        <v>5.8917922957195607E-3</v>
      </c>
      <c r="AO1007" s="1">
        <f t="shared" si="2386"/>
        <v>7.7121205840966845E-3</v>
      </c>
      <c r="AP1007" s="1">
        <f t="shared" si="2387"/>
        <v>1.001355290850554E-2</v>
      </c>
      <c r="AQ1007" s="1">
        <f t="shared" si="2388"/>
        <v>1.2897812686690031E-2</v>
      </c>
      <c r="AR1007" s="1">
        <f t="shared" si="2389"/>
        <v>1.6480974359790509E-2</v>
      </c>
      <c r="AS1007" s="1">
        <f t="shared" si="2390"/>
        <v>2.0893649978789175E-2</v>
      </c>
      <c r="AT1007" s="1">
        <f t="shared" si="2391"/>
        <v>2.6280668504082703E-2</v>
      </c>
      <c r="AU1007" s="1">
        <f t="shared" si="2392"/>
        <v>3.2800145596495273E-2</v>
      </c>
      <c r="AV1007" s="1">
        <f t="shared" si="2393"/>
        <v>4.0621853066933993E-2</v>
      </c>
      <c r="AW1007" s="1">
        <f t="shared" si="2394"/>
        <v>4.9924816985098416E-2</v>
      </c>
      <c r="AX1007" s="1">
        <f t="shared" si="2395"/>
        <v>6.0894102039839075E-2</v>
      </c>
      <c r="AY1007" s="1">
        <f t="shared" si="2396"/>
        <v>7.3716776742577456E-2</v>
      </c>
      <c r="AZ1007" s="1">
        <f t="shared" si="2397"/>
        <v>8.8577098350433661E-2</v>
      </c>
      <c r="BA1007" s="1">
        <f t="shared" si="2398"/>
        <v>0.10565100602655073</v>
      </c>
      <c r="BB1007" s="1">
        <f t="shared" si="2399"/>
        <v>0.12510006304125398</v>
      </c>
      <c r="BC1007" s="1">
        <f t="shared" si="2400"/>
        <v>0.14706504037391635</v>
      </c>
      <c r="BD1007" s="1">
        <f t="shared" si="2401"/>
        <v>0.17165938106116954</v>
      </c>
      <c r="BE1007" s="1">
        <f t="shared" si="2402"/>
        <v>0.19896282302287324</v>
      </c>
      <c r="BF1007" s="1">
        <f t="shared" si="2403"/>
        <v>0.22901548399918076</v>
      </c>
      <c r="BG1007" s="1">
        <f t="shared" si="2404"/>
        <v>0.26181272227706259</v>
      </c>
      <c r="BH1007" s="1">
        <f t="shared" si="2405"/>
        <v>0.29730107857102672</v>
      </c>
      <c r="BI1007" s="1">
        <f t="shared" si="2406"/>
        <v>0.33537557643713678</v>
      </c>
      <c r="BJ1007" s="1">
        <f t="shared" si="2407"/>
        <v>0.37587861105225939</v>
      </c>
      <c r="BK1007" s="1">
        <f t="shared" si="2408"/>
        <v>0.41860059073689831</v>
      </c>
      <c r="BL1007" s="1">
        <f t="shared" si="2409"/>
        <v>0.46328241542324267</v>
      </c>
      <c r="BM1007" s="1">
        <f t="shared" si="2410"/>
        <v>0.50961978591778601</v>
      </c>
      <c r="BN1007" s="1">
        <f t="shared" si="2411"/>
        <v>0.55726924288807056</v>
      </c>
      <c r="BO1007" s="1">
        <f t="shared" si="2412"/>
        <v>0.60585574126183495</v>
      </c>
      <c r="BP1007" s="1">
        <f t="shared" si="2413"/>
        <v>0.65498148054517336</v>
      </c>
      <c r="BQ1007" s="1">
        <f t="shared" si="2414"/>
        <v>0.70423564042380726</v>
      </c>
      <c r="BR1007" s="1">
        <f t="shared" si="2415"/>
        <v>0.75320461897020263</v>
      </c>
      <c r="BS1007" s="1">
        <f t="shared" si="2416"/>
        <v>0.80148234154025</v>
      </c>
      <c r="BT1007" s="1">
        <f t="shared" si="2417"/>
        <v>0.84868020402351541</v>
      </c>
      <c r="BU1007" s="1">
        <f t="shared" si="2418"/>
        <v>0.8944362346728526</v>
      </c>
      <c r="BV1007" s="1">
        <f t="shared" si="2419"/>
        <v>0.93842310259065642</v>
      </c>
      <c r="BW1007" s="1">
        <f t="shared" si="2420"/>
        <v>0.98035466471499511</v>
      </c>
      <c r="BX1007" s="1">
        <f t="shared" si="2421"/>
        <v>1.019990822092488</v>
      </c>
      <c r="BY1007" s="1">
        <f t="shared" si="2422"/>
        <v>1.057140544685242</v>
      </c>
      <c r="BZ1007" s="1">
        <f t="shared" si="2423"/>
        <v>1.0916630158587222</v>
      </c>
      <c r="CA1007" s="1">
        <f t="shared" si="2424"/>
        <v>1.1234669370653776</v>
      </c>
      <c r="CB1007" s="1">
        <f t="shared" si="2425"/>
        <v>1.1525081146995675</v>
      </c>
      <c r="CC1007" s="1">
        <f t="shared" si="2426"/>
        <v>1.1787855202783291</v>
      </c>
      <c r="CD1007" s="1">
        <f t="shared" si="2427"/>
        <v>1.2023360689139782</v>
      </c>
      <c r="CE1007" s="1">
        <f t="shared" si="2428"/>
        <v>1.2232283978399059</v>
      </c>
      <c r="CF1007" s="1">
        <f t="shared" si="2429"/>
        <v>1.2415559463213954</v>
      </c>
      <c r="CG1007" s="1">
        <f t="shared" si="2430"/>
        <v>1.257429641727061</v>
      </c>
      <c r="CH1007" s="1">
        <f t="shared" si="2431"/>
        <v>1.270970486012468</v>
      </c>
      <c r="CI1007" s="1">
        <f t="shared" si="2432"/>
        <v>1.2823023152693893</v>
      </c>
      <c r="CJ1007" s="1">
        <f t="shared" si="2433"/>
        <v>1.2915449755828918</v>
      </c>
      <c r="CK1007" s="1">
        <f t="shared" si="2434"/>
        <v>1.2988081244738074</v>
      </c>
      <c r="CL1007" s="1">
        <f t="shared" si="2435"/>
        <v>1.3041858316124952</v>
      </c>
      <c r="CM1007" s="1">
        <f t="shared" si="2436"/>
        <v>1.3077521176001337</v>
      </c>
      <c r="CN1007" s="1">
        <f t="shared" si="2437"/>
        <v>1.3095575369840091</v>
      </c>
      <c r="CO1007" s="1">
        <f t="shared" si="2438"/>
        <v>1.3096268820195089</v>
      </c>
      <c r="CP1007" s="1">
        <f t="shared" si="2439"/>
        <v>1.3079580569222493</v>
      </c>
      <c r="CQ1007" s="1">
        <f t="shared" si="2440"/>
        <v>1.3045221476995845</v>
      </c>
      <c r="CR1007" s="1">
        <f t="shared" si="2441"/>
        <v>1.2992646888726862</v>
      </c>
      <c r="CS1007" s="1">
        <f t="shared" si="2442"/>
        <v>1.2921081040516382</v>
      </c>
      <c r="CT1007" s="1">
        <f t="shared" si="2443"/>
        <v>1.2829552710373595</v>
      </c>
      <c r="CU1007" s="1">
        <f t="shared" si="2444"/>
        <v>1.2716941328816989</v>
      </c>
      <c r="CV1007" s="1">
        <f t="shared" si="2445"/>
        <v>1.2582032437200374</v>
      </c>
      <c r="CW1007" s="1">
        <f t="shared" si="2446"/>
        <v>1.2423581025431982</v>
      </c>
      <c r="CX1007" s="1">
        <f t="shared" si="2447"/>
        <v>1.2240380905880219</v>
      </c>
      <c r="CY1007" s="1">
        <f t="shared" si="2448"/>
        <v>1.2031337907155779</v>
      </c>
      <c r="CZ1007" s="1">
        <f t="shared" si="2449"/>
        <v>1.179554432729375</v>
      </c>
      <c r="DA1007" s="1">
        <f t="shared" si="2450"/>
        <v>1.1532351802543894</v>
      </c>
      <c r="DB1007" s="1">
        <f t="shared" si="2451"/>
        <v>1.1241439559114819</v>
      </c>
      <c r="DC1007" s="1">
        <f t="shared" si="2452"/>
        <v>1.0922874952523018</v>
      </c>
      <c r="DD1007" s="1">
        <f t="shared" si="2453"/>
        <v>1.0577163288756803</v>
      </c>
      <c r="DE1007" s="1">
        <f t="shared" si="2454"/>
        <v>1.0205284180231315</v>
      </c>
      <c r="DF1007" s="1">
        <f t="shared" si="2455"/>
        <v>0.98087121224419604</v>
      </c>
      <c r="DG1007" s="1">
        <f t="shared" si="2456"/>
        <v>0.9389419575412703</v>
      </c>
      <c r="DH1007" s="1">
        <f t="shared" si="2457"/>
        <v>0.89498615741207321</v>
      </c>
      <c r="DI1007" s="1">
        <f t="shared" si="2458"/>
        <v>0.84929417370643534</v>
      </c>
      <c r="DJ1007" s="1">
        <f t="shared" si="2459"/>
        <v>0.80219604436456615</v>
      </c>
      <c r="DK1007" s="1">
        <f t="shared" si="2460"/>
        <v>0.75405468528060049</v>
      </c>
      <c r="DL1007" s="1">
        <f t="shared" si="2461"/>
        <v>0.70525772777167917</v>
      </c>
      <c r="DM1007" s="1">
        <f t="shared" si="2462"/>
        <v>0.65620831562299975</v>
      </c>
      <c r="DN1007" s="1">
        <f t="shared" si="2463"/>
        <v>0.60731524128253722</v>
      </c>
      <c r="DO1007" s="1">
        <f t="shared" si="2464"/>
        <v>0.55898283547822636</v>
      </c>
      <c r="DP1007" s="1">
        <f t="shared" si="2465"/>
        <v>0.51160103579474647</v>
      </c>
      <c r="DQ1007" s="1">
        <f t="shared" si="2466"/>
        <v>0.46553604676334065</v>
      </c>
      <c r="DR1007" s="1">
        <f t="shared" si="2467"/>
        <v>0.42112196776445587</v>
      </c>
      <c r="DS1007" s="1">
        <f t="shared" si="2468"/>
        <v>0.37865370819944605</v>
      </c>
      <c r="DT1007" s="1">
        <f t="shared" si="2469"/>
        <v>0.33838143609337357</v>
      </c>
      <c r="DU1007" s="1">
        <f t="shared" si="2470"/>
        <v>0.30050672177521243</v>
      </c>
      <c r="DV1007" s="1">
        <f t="shared" si="2471"/>
        <v>0.265180448406789</v>
      </c>
      <c r="DW1007" s="1">
        <f t="shared" si="2472"/>
        <v>0.23250247189637091</v>
      </c>
      <c r="DX1007" s="1">
        <f t="shared" si="2473"/>
        <v>0.20252292978510192</v>
      </c>
      <c r="DY1007" s="1">
        <f t="shared" si="2474"/>
        <v>0.17524502690099586</v>
      </c>
      <c r="DZ1007" s="1">
        <f t="shared" si="2475"/>
        <v>0.15062906868381815</v>
      </c>
      <c r="EA1007" s="1">
        <f t="shared" si="2476"/>
        <v>0.12859747350732051</v>
      </c>
      <c r="EB1007" s="1">
        <f t="shared" si="2477"/>
        <v>0.10904047405501792</v>
      </c>
      <c r="EC1007" s="1">
        <f t="shared" si="2478"/>
        <v>9.1822214458439397E-2</v>
      </c>
      <c r="ED1007" s="1">
        <f t="shared" si="2479"/>
        <v>7.6786962882003373E-2</v>
      </c>
      <c r="EE1007" s="1">
        <f t="shared" si="2480"/>
        <v>6.3765185966006471E-2</v>
      </c>
      <c r="EF1007" s="1">
        <f t="shared" si="2481"/>
        <v>5.2579268782117008E-2</v>
      </c>
      <c r="EG1007" s="1">
        <f t="shared" si="2482"/>
        <v>4.3048708137305484E-2</v>
      </c>
      <c r="EH1007" s="1">
        <f t="shared" si="2483"/>
        <v>3.4994654580507892E-2</v>
      </c>
      <c r="EI1007" s="1">
        <f t="shared" si="2484"/>
        <v>2.824372597229995E-2</v>
      </c>
      <c r="EJ1007" s="1">
        <f t="shared" si="2485"/>
        <v>2.2631060094036013E-2</v>
      </c>
      <c r="EK1007" s="1">
        <f t="shared" si="2486"/>
        <v>1.8002613242607029E-2</v>
      </c>
      <c r="EL1007" s="1">
        <f t="shared" si="2487"/>
        <v>1.4216744519740492E-2</v>
      </c>
      <c r="EM1007" s="1">
        <f t="shared" si="2488"/>
        <v>1.1145150722601286E-2</v>
      </c>
      <c r="EN1007" s="1">
        <f t="shared" si="2489"/>
        <v>8.6732341671534215E-3</v>
      </c>
      <c r="EO1007" s="1">
        <f t="shared" si="2490"/>
        <v>6.6999957715768573E-3</v>
      </c>
      <c r="EP1007" s="1">
        <f t="shared" si="2491"/>
        <v>5.1375490647196601E-3</v>
      </c>
      <c r="EQ1007" s="1">
        <f t="shared" si="2492"/>
        <v>3.9103485222103723E-3</v>
      </c>
      <c r="ER1007" s="1">
        <f t="shared" si="2493"/>
        <v>2.954218977492741E-3</v>
      </c>
      <c r="ES1007" s="1">
        <f t="shared" si="2494"/>
        <v>2.2152630351029122E-3</v>
      </c>
      <c r="ET1007" s="1">
        <f t="shared" si="2495"/>
        <v>1.6487115684488886E-3</v>
      </c>
      <c r="EU1007" s="1">
        <f t="shared" si="2496"/>
        <v>1.2177694731993745E-3</v>
      </c>
      <c r="EV1007" s="1">
        <f t="shared" si="2497"/>
        <v>8.9249557326173874E-4</v>
      </c>
      <c r="EW1007" s="1">
        <f t="shared" si="2498"/>
        <v>6.4874231940098266E-4</v>
      </c>
      <c r="EX1007" s="1">
        <f t="shared" si="2499"/>
        <v>4.6716766719408979E-4</v>
      </c>
      <c r="EY1007" s="1">
        <f t="shared" si="2500"/>
        <v>3.3231777183524285E-4</v>
      </c>
      <c r="EZ1007" s="1">
        <f t="shared" si="2501"/>
        <v>2.3176377119468242E-4</v>
      </c>
      <c r="FA1007" s="1">
        <f t="shared" si="2502"/>
        <v>1.5525699316004015E-4</v>
      </c>
      <c r="FB1007" s="1">
        <f t="shared" si="2503"/>
        <v>9.3841314595466063E-5</v>
      </c>
      <c r="FC1007" s="1">
        <f t="shared" si="2504"/>
        <v>3.8824383082331224E-5</v>
      </c>
      <c r="FD1007" s="75">
        <f t="shared" si="2355"/>
        <v>-3.8824383082331224E-5</v>
      </c>
    </row>
    <row r="1008" spans="7:160" x14ac:dyDescent="0.35">
      <c r="G1008" t="str">
        <f t="shared" si="2351"/>
        <v>Refd, t=4.96</v>
      </c>
      <c r="H1008" s="76">
        <f t="shared" si="2352"/>
        <v>4.9649999999999164</v>
      </c>
      <c r="I1008" s="1">
        <f t="shared" si="2353"/>
        <v>0</v>
      </c>
      <c r="J1008" s="22">
        <f t="shared" si="2354"/>
        <v>3.4755629145151284E-9</v>
      </c>
      <c r="K1008" s="1">
        <f t="shared" si="2356"/>
        <v>1.7949985060030536E-8</v>
      </c>
      <c r="L1008" s="1">
        <f t="shared" si="2357"/>
        <v>4.5585660632052577E-8</v>
      </c>
      <c r="M1008" s="1">
        <f t="shared" si="2358"/>
        <v>9.5623017364494441E-8</v>
      </c>
      <c r="N1008" s="1">
        <f t="shared" si="2359"/>
        <v>1.8295928005963488E-7</v>
      </c>
      <c r="O1008" s="1">
        <f t="shared" si="2360"/>
        <v>3.3125739926540073E-7</v>
      </c>
      <c r="P1008" s="1">
        <f t="shared" si="2361"/>
        <v>5.7759308634707397E-7</v>
      </c>
      <c r="Q1008" s="1">
        <f t="shared" si="2362"/>
        <v>9.7931687283722313E-7</v>
      </c>
      <c r="R1008" s="1">
        <f t="shared" si="2363"/>
        <v>1.6240656971113711E-6</v>
      </c>
      <c r="S1008" s="1">
        <f t="shared" si="2364"/>
        <v>2.644195725312025E-6</v>
      </c>
      <c r="T1008" s="1">
        <f t="shared" si="2365"/>
        <v>4.2373415894754668E-6</v>
      </c>
      <c r="U1008" s="1">
        <f t="shared" si="2366"/>
        <v>6.6953537194237501E-6</v>
      </c>
      <c r="V1008" s="1">
        <f t="shared" si="2367"/>
        <v>1.0444540035969321E-5</v>
      </c>
      <c r="W1008" s="1">
        <f t="shared" si="2368"/>
        <v>1.610095184174987E-5</v>
      </c>
      <c r="X1008" s="1">
        <f t="shared" si="2369"/>
        <v>2.4545409565883069E-5</v>
      </c>
      <c r="Y1008" s="1">
        <f t="shared" si="2370"/>
        <v>3.7024053445154E-5</v>
      </c>
      <c r="Z1008" s="1">
        <f t="shared" si="2371"/>
        <v>5.5281401562111133E-5</v>
      </c>
      <c r="AA1008" s="1">
        <f t="shared" si="2372"/>
        <v>8.1734154441079067E-5</v>
      </c>
      <c r="AB1008" s="1">
        <f t="shared" si="2373"/>
        <v>1.1969522450713069E-4</v>
      </c>
      <c r="AC1008" s="1">
        <f t="shared" si="2374"/>
        <v>1.7365857899480174E-4</v>
      </c>
      <c r="AD1008" s="1">
        <f t="shared" si="2375"/>
        <v>2.4965631721456588E-4</v>
      </c>
      <c r="AE1008" s="1">
        <f t="shared" si="2376"/>
        <v>3.5569976888609944E-4</v>
      </c>
      <c r="AF1008" s="1">
        <f t="shared" si="2377"/>
        <v>5.0231607394748306E-4</v>
      </c>
      <c r="AG1008" s="1">
        <f t="shared" si="2378"/>
        <v>7.0319043081851717E-4</v>
      </c>
      <c r="AH1008" s="1">
        <f t="shared" si="2379"/>
        <v>9.7592170901689341E-4</v>
      </c>
      <c r="AI1008" s="1">
        <f t="shared" si="2380"/>
        <v>1.3428951485223346E-3</v>
      </c>
      <c r="AJ1008" s="1">
        <f t="shared" si="2381"/>
        <v>1.8322701820873207E-3</v>
      </c>
      <c r="AK1008" s="1">
        <f t="shared" si="2382"/>
        <v>2.4790738577356434E-3</v>
      </c>
      <c r="AL1008" s="1">
        <f t="shared" si="2383"/>
        <v>3.3263808579954003E-3</v>
      </c>
      <c r="AM1008" s="1">
        <f t="shared" si="2384"/>
        <v>4.4265498151631038E-3</v>
      </c>
      <c r="AN1008" s="1">
        <f t="shared" si="2385"/>
        <v>5.8424728083260914E-3</v>
      </c>
      <c r="AO1008" s="1">
        <f t="shared" si="2386"/>
        <v>7.6487811264689884E-3</v>
      </c>
      <c r="AP1008" s="1">
        <f t="shared" si="2387"/>
        <v>9.9329363686615178E-3</v>
      </c>
      <c r="AQ1008" s="1">
        <f t="shared" si="2388"/>
        <v>1.2796122748985594E-2</v>
      </c>
      <c r="AR1008" s="1">
        <f t="shared" si="2389"/>
        <v>1.6353845320539882E-2</v>
      </c>
      <c r="AS1008" s="1">
        <f t="shared" si="2390"/>
        <v>2.0736131128993966E-2</v>
      </c>
      <c r="AT1008" s="1">
        <f t="shared" si="2391"/>
        <v>2.6087227519371745E-2</v>
      </c>
      <c r="AU1008" s="1">
        <f t="shared" si="2392"/>
        <v>3.2564695363975167E-2</v>
      </c>
      <c r="AV1008" s="1">
        <f t="shared" si="2393"/>
        <v>4.03378060685168E-2</v>
      </c>
      <c r="AW1008" s="1">
        <f t="shared" si="2394"/>
        <v>4.9585170701182603E-2</v>
      </c>
      <c r="AX1008" s="1">
        <f t="shared" si="2395"/>
        <v>6.0491557809316761E-2</v>
      </c>
      <c r="AY1008" s="1">
        <f t="shared" si="2396"/>
        <v>7.3243893114243161E-2</v>
      </c>
      <c r="AZ1008" s="1">
        <f t="shared" si="2397"/>
        <v>8.8026478217520909E-2</v>
      </c>
      <c r="BA1008" s="1">
        <f t="shared" si="2398"/>
        <v>0.10501551481552898</v>
      </c>
      <c r="BB1008" s="1">
        <f t="shared" si="2399"/>
        <v>0.12437307302847464</v>
      </c>
      <c r="BC1008" s="1">
        <f t="shared" si="2400"/>
        <v>0.14624069396153583</v>
      </c>
      <c r="BD1008" s="1">
        <f t="shared" si="2401"/>
        <v>0.17073286371454729</v>
      </c>
      <c r="BE1008" s="1">
        <f t="shared" si="2402"/>
        <v>0.19793063472766748</v>
      </c>
      <c r="BF1008" s="1">
        <f t="shared" si="2403"/>
        <v>0.22787569671125263</v>
      </c>
      <c r="BG1008" s="1">
        <f t="shared" si="2404"/>
        <v>0.26056521007142402</v>
      </c>
      <c r="BH1008" s="1">
        <f t="shared" si="2405"/>
        <v>0.29594770717644792</v>
      </c>
      <c r="BI1008" s="1">
        <f t="shared" si="2406"/>
        <v>0.33392033965422563</v>
      </c>
      <c r="BJ1008" s="1">
        <f t="shared" si="2407"/>
        <v>0.37432770322063436</v>
      </c>
      <c r="BK1008" s="1">
        <f t="shared" si="2408"/>
        <v>0.4169624069015786</v>
      </c>
      <c r="BL1008" s="1">
        <f t="shared" si="2409"/>
        <v>0.46156747404363829</v>
      </c>
      <c r="BM1008" s="1">
        <f t="shared" si="2410"/>
        <v>0.50784057269280614</v>
      </c>
      <c r="BN1008" s="1">
        <f t="shared" si="2411"/>
        <v>0.55543997831253988</v>
      </c>
      <c r="BO1008" s="1">
        <f t="shared" si="2412"/>
        <v>0.60399207862012694</v>
      </c>
      <c r="BP1008" s="1">
        <f t="shared" si="2413"/>
        <v>0.65310014490879231</v>
      </c>
      <c r="BQ1008" s="1">
        <f t="shared" si="2414"/>
        <v>0.70235402257844792</v>
      </c>
      <c r="BR1008" s="1">
        <f t="shared" si="2415"/>
        <v>0.75134034081272605</v>
      </c>
      <c r="BS1008" s="1">
        <f t="shared" si="2416"/>
        <v>0.79965281116678044</v>
      </c>
      <c r="BT1008" s="1">
        <f t="shared" si="2417"/>
        <v>0.84690217935476064</v>
      </c>
      <c r="BU1008" s="1">
        <f t="shared" si="2418"/>
        <v>0.89272541398936467</v>
      </c>
      <c r="BV1008" s="1">
        <f t="shared" si="2419"/>
        <v>0.9367937588194154</v>
      </c>
      <c r="BW1008" s="1">
        <f t="shared" si="2420"/>
        <v>0.97881933783835662</v>
      </c>
      <c r="BX1008" s="1">
        <f t="shared" si="2421"/>
        <v>1.0185600808273234</v>
      </c>
      <c r="BY1008" s="1">
        <f t="shared" si="2422"/>
        <v>1.0558228248401453</v>
      </c>
      <c r="BZ1008" s="1">
        <f t="shared" si="2423"/>
        <v>1.0904645387851883</v>
      </c>
      <c r="CA1008" s="1">
        <f t="shared" si="2424"/>
        <v>1.1223917076451224</v>
      </c>
      <c r="CB1008" s="1">
        <f t="shared" si="2425"/>
        <v>1.1515579946077275</v>
      </c>
      <c r="CC1008" s="1">
        <f t="shared" si="2426"/>
        <v>1.17796036904721</v>
      </c>
      <c r="CD1008" s="1">
        <f t="shared" si="2427"/>
        <v>1.2016339427580311</v>
      </c>
      <c r="CE1008" s="1">
        <f t="shared" si="2428"/>
        <v>1.2226457943913636</v>
      </c>
      <c r="CF1008" s="1">
        <f t="shared" si="2429"/>
        <v>1.2410880824040695</v>
      </c>
      <c r="CG1008" s="1">
        <f t="shared" si="2430"/>
        <v>1.2570707510373933</v>
      </c>
      <c r="CH1008" s="1">
        <f t="shared" si="2431"/>
        <v>1.2707141240024937</v>
      </c>
      <c r="CI1008" s="1">
        <f t="shared" si="2432"/>
        <v>1.2821416595149691</v>
      </c>
      <c r="CJ1008" s="1">
        <f t="shared" si="2433"/>
        <v>1.2914731113256523</v>
      </c>
      <c r="CK1008" s="1">
        <f t="shared" si="2434"/>
        <v>1.2988183066901049</v>
      </c>
      <c r="CL1008" s="1">
        <f t="shared" si="2435"/>
        <v>1.3042717167365194</v>
      </c>
      <c r="CM1008" s="1">
        <f t="shared" si="2436"/>
        <v>1.3079079597791388</v>
      </c>
      <c r="CN1008" s="1">
        <f t="shared" si="2437"/>
        <v>1.3097783453687666</v>
      </c>
      <c r="CO1008" s="1">
        <f t="shared" si="2438"/>
        <v>1.3099085370248134</v>
      </c>
      <c r="CP1008" s="1">
        <f t="shared" si="2439"/>
        <v>1.3082973846000767</v>
      </c>
      <c r="CQ1008" s="1">
        <f t="shared" si="2440"/>
        <v>1.3049169523555868</v>
      </c>
      <c r="CR1008" s="1">
        <f t="shared" si="2441"/>
        <v>1.2997137448584728</v>
      </c>
      <c r="CS1008" s="1">
        <f t="shared" si="2442"/>
        <v>1.292611108334752</v>
      </c>
      <c r="CT1008" s="1">
        <f t="shared" si="2443"/>
        <v>1.2835127587522919</v>
      </c>
      <c r="CU1008" s="1">
        <f t="shared" si="2444"/>
        <v>1.2723073586625426</v>
      </c>
      <c r="CV1008" s="1">
        <f t="shared" si="2445"/>
        <v>1.2588740322613479</v>
      </c>
      <c r="CW1008" s="1">
        <f t="shared" si="2446"/>
        <v>1.2430886725636092</v>
      </c>
      <c r="CX1008" s="1">
        <f t="shared" si="2447"/>
        <v>1.2248308571884434</v>
      </c>
      <c r="CY1008" s="1">
        <f t="shared" si="2448"/>
        <v>1.2039911520086251</v>
      </c>
      <c r="CZ1008" s="1">
        <f t="shared" si="2449"/>
        <v>1.1804785475185529</v>
      </c>
      <c r="DA1008" s="1">
        <f t="shared" si="2450"/>
        <v>1.1542277443852622</v>
      </c>
      <c r="DB1008" s="1">
        <f t="shared" si="2451"/>
        <v>1.1252059856098873</v>
      </c>
      <c r="DC1008" s="1">
        <f t="shared" si="2452"/>
        <v>1.0934191262062289</v>
      </c>
      <c r="DD1008" s="1">
        <f t="shared" si="2453"/>
        <v>1.0589166399112471</v>
      </c>
      <c r="DE1008" s="1">
        <f t="shared" si="2454"/>
        <v>1.0217952878905279</v>
      </c>
      <c r="DF1008" s="1">
        <f t="shared" si="2455"/>
        <v>0.9822012172129726</v>
      </c>
      <c r="DG1008" s="1">
        <f t="shared" si="2456"/>
        <v>0.94033031618866858</v>
      </c>
      <c r="DH1008" s="1">
        <f t="shared" si="2457"/>
        <v>0.89642672719799776</v>
      </c>
      <c r="DI1008" s="1">
        <f t="shared" si="2458"/>
        <v>0.85077950173308858</v>
      </c>
      <c r="DJ1008" s="1">
        <f t="shared" si="2459"/>
        <v>0.80371747222797718</v>
      </c>
      <c r="DK1008" s="1">
        <f t="shared" si="2460"/>
        <v>0.75560250528001049</v>
      </c>
      <c r="DL1008" s="1">
        <f t="shared" si="2461"/>
        <v>0.70682138511917991</v>
      </c>
      <c r="DM1008" s="1">
        <f t="shared" si="2462"/>
        <v>0.65777664886771636</v>
      </c>
      <c r="DN1008" s="1">
        <f t="shared" si="2463"/>
        <v>0.60887675110294137</v>
      </c>
      <c r="DO1008" s="1">
        <f t="shared" si="2464"/>
        <v>0.56052597045349217</v>
      </c>
      <c r="DP1008" s="1">
        <f t="shared" si="2465"/>
        <v>0.51311448285694716</v>
      </c>
      <c r="DQ1008" s="1">
        <f t="shared" si="2466"/>
        <v>0.46700901382632587</v>
      </c>
      <c r="DR1008" s="1">
        <f t="shared" si="2467"/>
        <v>0.42254444653960382</v>
      </c>
      <c r="DS1008" s="1">
        <f t="shared" si="2468"/>
        <v>0.38001670640611257</v>
      </c>
      <c r="DT1008" s="1">
        <f t="shared" si="2469"/>
        <v>0.3396771700649594</v>
      </c>
      <c r="DU1008" s="1">
        <f t="shared" si="2470"/>
        <v>0.30172876271972271</v>
      </c>
      <c r="DV1008" s="1">
        <f t="shared" si="2471"/>
        <v>0.26632381814194828</v>
      </c>
      <c r="DW1008" s="1">
        <f t="shared" si="2472"/>
        <v>0.23356368656539508</v>
      </c>
      <c r="DX1008" s="1">
        <f t="shared" si="2473"/>
        <v>0.20349999269022098</v>
      </c>
      <c r="DY1008" s="1">
        <f t="shared" si="2474"/>
        <v>0.17613737400106846</v>
      </c>
      <c r="DZ1008" s="1">
        <f t="shared" si="2475"/>
        <v>0.15143747234912533</v>
      </c>
      <c r="EA1008" s="1">
        <f t="shared" si="2476"/>
        <v>0.12932391170374177</v>
      </c>
      <c r="EB1008" s="1">
        <f t="shared" si="2477"/>
        <v>0.10968797317762477</v>
      </c>
      <c r="EC1008" s="1">
        <f t="shared" si="2478"/>
        <v>9.2394674530700188E-2</v>
      </c>
      <c r="ED1008" s="1">
        <f t="shared" si="2479"/>
        <v>7.7288973801979438E-2</v>
      </c>
      <c r="EE1008" s="1">
        <f t="shared" si="2480"/>
        <v>6.4201842971410988E-2</v>
      </c>
      <c r="EF1008" s="1">
        <f t="shared" si="2481"/>
        <v>5.2955994405679739E-2</v>
      </c>
      <c r="EG1008" s="1">
        <f t="shared" si="2482"/>
        <v>4.3371086734261891E-2</v>
      </c>
      <c r="EH1008" s="1">
        <f t="shared" si="2483"/>
        <v>3.526828414086005E-2</v>
      </c>
      <c r="EI1008" s="1">
        <f t="shared" si="2484"/>
        <v>2.8474090489886347E-2</v>
      </c>
      <c r="EJ1008" s="1">
        <f t="shared" si="2485"/>
        <v>2.2823424350845084E-2</v>
      </c>
      <c r="EK1008" s="1">
        <f t="shared" si="2486"/>
        <v>1.8161940562750337E-2</v>
      </c>
      <c r="EL1008" s="1">
        <f t="shared" si="2487"/>
        <v>1.4347636915789089E-2</v>
      </c>
      <c r="EM1008" s="1">
        <f t="shared" si="2488"/>
        <v>1.1251809938713556E-2</v>
      </c>
      <c r="EN1008" s="1">
        <f t="shared" si="2489"/>
        <v>8.7594414384490771E-3</v>
      </c>
      <c r="EO1008" s="1">
        <f t="shared" si="2490"/>
        <v>6.7691076681485806E-3</v>
      </c>
      <c r="EP1008" s="1">
        <f t="shared" si="2491"/>
        <v>5.1925065560994499E-3</v>
      </c>
      <c r="EQ1008" s="1">
        <f t="shared" si="2492"/>
        <v>3.9536963564829547E-3</v>
      </c>
      <c r="ER1008" s="1">
        <f t="shared" si="2493"/>
        <v>2.9881325830109534E-3</v>
      </c>
      <c r="ES1008" s="1">
        <f t="shared" si="2494"/>
        <v>2.2415803821450603E-3</v>
      </c>
      <c r="ET1008" s="1">
        <f t="shared" si="2495"/>
        <v>1.6689677323746285E-3</v>
      </c>
      <c r="EU1008" s="1">
        <f t="shared" si="2496"/>
        <v>1.2332319801387002E-3</v>
      </c>
      <c r="EV1008" s="1">
        <f t="shared" si="2497"/>
        <v>9.0419894686983454E-4</v>
      </c>
      <c r="EW1008" s="1">
        <f t="shared" si="2498"/>
        <v>6.5752054762815938E-4</v>
      </c>
      <c r="EX1008" s="1">
        <f t="shared" si="2499"/>
        <v>4.7368353675734004E-4</v>
      </c>
      <c r="EY1008" s="1">
        <f t="shared" si="2500"/>
        <v>3.3708813778615535E-4</v>
      </c>
      <c r="EZ1008" s="1">
        <f t="shared" si="2501"/>
        <v>2.351797944250782E-4</v>
      </c>
      <c r="FA1008" s="1">
        <f t="shared" si="2502"/>
        <v>1.5759812939377269E-4</v>
      </c>
      <c r="FB1008" s="1">
        <f t="shared" si="2503"/>
        <v>9.5281288572839003E-5</v>
      </c>
      <c r="FC1008" s="1">
        <f t="shared" si="2504"/>
        <v>3.9426406688408093E-5</v>
      </c>
      <c r="FD1008" s="75">
        <f t="shared" si="2355"/>
        <v>-3.9426406688408093E-5</v>
      </c>
    </row>
    <row r="1009" spans="7:160" x14ac:dyDescent="0.35">
      <c r="G1009" t="str">
        <f t="shared" si="2351"/>
        <v>Refd, t=4.97</v>
      </c>
      <c r="H1009" s="76">
        <f t="shared" si="2352"/>
        <v>4.9699999999999163</v>
      </c>
      <c r="I1009" s="1">
        <f t="shared" si="2353"/>
        <v>0</v>
      </c>
      <c r="J1009" s="22">
        <f t="shared" si="2354"/>
        <v>3.4378740127937522E-9</v>
      </c>
      <c r="K1009" s="1">
        <f t="shared" si="2356"/>
        <v>1.7755429264136389E-8</v>
      </c>
      <c r="L1009" s="1">
        <f t="shared" si="2357"/>
        <v>4.5092087367143058E-8</v>
      </c>
      <c r="M1009" s="1">
        <f t="shared" si="2358"/>
        <v>9.45893267320389E-8</v>
      </c>
      <c r="N1009" s="1">
        <f t="shared" si="2359"/>
        <v>1.8098571025449704E-7</v>
      </c>
      <c r="O1009" s="1">
        <f t="shared" si="2360"/>
        <v>3.2769369343440762E-7</v>
      </c>
      <c r="P1009" s="1">
        <f t="shared" si="2361"/>
        <v>5.7139914011268979E-7</v>
      </c>
      <c r="Q1009" s="1">
        <f t="shared" si="2362"/>
        <v>9.6885400116380903E-7</v>
      </c>
      <c r="R1009" s="1">
        <f t="shared" si="2363"/>
        <v>1.6067879216875808E-6</v>
      </c>
      <c r="S1009" s="1">
        <f t="shared" si="2364"/>
        <v>2.6161988684700344E-6</v>
      </c>
      <c r="T1009" s="1">
        <f t="shared" si="2365"/>
        <v>4.1927127922024048E-6</v>
      </c>
      <c r="U1009" s="1">
        <f t="shared" si="2366"/>
        <v>6.6252445624567407E-6</v>
      </c>
      <c r="V1009" s="1">
        <f t="shared" si="2367"/>
        <v>1.033586203184018E-5</v>
      </c>
      <c r="W1009" s="1">
        <f t="shared" si="2368"/>
        <v>1.5934563079115148E-5</v>
      </c>
      <c r="X1009" s="1">
        <f t="shared" si="2369"/>
        <v>2.4293625343010768E-5</v>
      </c>
      <c r="Y1009" s="1">
        <f t="shared" si="2370"/>
        <v>3.6647271824524657E-5</v>
      </c>
      <c r="Z1009" s="1">
        <f t="shared" si="2371"/>
        <v>5.4723587488984941E-5</v>
      </c>
      <c r="AA1009" s="1">
        <f t="shared" si="2372"/>
        <v>8.0916874783047211E-5</v>
      </c>
      <c r="AB1009" s="1">
        <f t="shared" si="2373"/>
        <v>1.1850987354106889E-4</v>
      </c>
      <c r="AC1009" s="1">
        <f t="shared" si="2374"/>
        <v>1.7195638326079375E-4</v>
      </c>
      <c r="AD1009" s="1">
        <f t="shared" si="2375"/>
        <v>2.4723566557655746E-4</v>
      </c>
      <c r="AE1009" s="1">
        <f t="shared" si="2376"/>
        <v>3.5229038506543364E-4</v>
      </c>
      <c r="AF1009" s="1">
        <f t="shared" si="2377"/>
        <v>4.9755954339437438E-4</v>
      </c>
      <c r="AG1009" s="1">
        <f t="shared" si="2378"/>
        <v>6.9661662173458694E-4</v>
      </c>
      <c r="AH1009" s="1">
        <f t="shared" si="2379"/>
        <v>9.6692069990270883E-4</v>
      </c>
      <c r="AI1009" s="1">
        <f t="shared" si="2380"/>
        <v>1.3306844034285908E-3</v>
      </c>
      <c r="AJ1009" s="1">
        <f t="shared" si="2381"/>
        <v>1.8158569107494939E-3</v>
      </c>
      <c r="AK1009" s="1">
        <f t="shared" si="2382"/>
        <v>2.457212769872103E-3</v>
      </c>
      <c r="AL1009" s="1">
        <f t="shared" si="2383"/>
        <v>3.2975278744473814E-3</v>
      </c>
      <c r="AM1009" s="1">
        <f t="shared" si="2384"/>
        <v>4.3888127329102678E-3</v>
      </c>
      <c r="AN1009" s="1">
        <f t="shared" si="2385"/>
        <v>5.793560423976404E-3</v>
      </c>
      <c r="AO1009" s="1">
        <f t="shared" si="2386"/>
        <v>7.5859528867627249E-3</v>
      </c>
      <c r="AP1009" s="1">
        <f t="shared" si="2387"/>
        <v>9.8529552096922705E-3</v>
      </c>
      <c r="AQ1009" s="1">
        <f t="shared" si="2388"/>
        <v>1.2695214370249886E-2</v>
      </c>
      <c r="AR1009" s="1">
        <f t="shared" si="2389"/>
        <v>1.6227667667297087E-2</v>
      </c>
      <c r="AS1009" s="1">
        <f t="shared" si="2390"/>
        <v>2.0579758269924028E-2</v>
      </c>
      <c r="AT1009" s="1">
        <f t="shared" si="2391"/>
        <v>2.5895152343961763E-2</v>
      </c>
      <c r="AU1009" s="1">
        <f t="shared" si="2392"/>
        <v>3.2330855522458506E-2</v>
      </c>
      <c r="AV1009" s="1">
        <f t="shared" si="2393"/>
        <v>4.0055637278588054E-2</v>
      </c>
      <c r="AW1009" s="1">
        <f t="shared" si="2394"/>
        <v>4.924769090395633E-2</v>
      </c>
      <c r="AX1009" s="1">
        <f t="shared" si="2395"/>
        <v>6.0091484644785219E-2</v>
      </c>
      <c r="AY1009" s="1">
        <f t="shared" si="2396"/>
        <v>7.2773795802075367E-2</v>
      </c>
      <c r="AZ1009" s="1">
        <f t="shared" si="2397"/>
        <v>8.7478963201733817E-2</v>
      </c>
      <c r="BA1009" s="1">
        <f t="shared" si="2398"/>
        <v>0.10438344252510262</v>
      </c>
      <c r="BB1009" s="1">
        <f t="shared" si="2399"/>
        <v>0.12364980091911584</v>
      </c>
      <c r="BC1009" s="1">
        <f t="shared" si="2400"/>
        <v>0.1454203387673321</v>
      </c>
      <c r="BD1009" s="1">
        <f t="shared" si="2401"/>
        <v>0.1698105737084247</v>
      </c>
      <c r="BE1009" s="1">
        <f t="shared" si="2402"/>
        <v>0.19690286093774612</v>
      </c>
      <c r="BF1009" s="1">
        <f t="shared" si="2403"/>
        <v>0.22674045063955925</v>
      </c>
      <c r="BG1009" s="1">
        <f t="shared" si="2404"/>
        <v>0.2593222946715627</v>
      </c>
      <c r="BH1009" s="1">
        <f t="shared" si="2405"/>
        <v>0.29459890779767978</v>
      </c>
      <c r="BI1009" s="1">
        <f t="shared" si="2406"/>
        <v>0.33246956243615983</v>
      </c>
      <c r="BJ1009" s="1">
        <f t="shared" si="2407"/>
        <v>0.37278105005342432</v>
      </c>
      <c r="BK1009" s="1">
        <f t="shared" si="2408"/>
        <v>0.41532817851396231</v>
      </c>
      <c r="BL1009" s="1">
        <f t="shared" si="2409"/>
        <v>0.45985609594038951</v>
      </c>
      <c r="BM1009" s="1">
        <f t="shared" si="2410"/>
        <v>0.50606444236525361</v>
      </c>
      <c r="BN1009" s="1">
        <f t="shared" si="2411"/>
        <v>0.55361323616807789</v>
      </c>
      <c r="BO1009" s="1">
        <f t="shared" si="2412"/>
        <v>0.60213030915865284</v>
      </c>
      <c r="BP1009" s="1">
        <f t="shared" si="2413"/>
        <v>0.65122001853808231</v>
      </c>
      <c r="BQ1009" s="1">
        <f t="shared" si="2414"/>
        <v>0.70047289183475825</v>
      </c>
      <c r="BR1009" s="1">
        <f t="shared" si="2415"/>
        <v>0.74947580739475017</v>
      </c>
      <c r="BS1009" s="1">
        <f t="shared" si="2416"/>
        <v>0.79782228190847138</v>
      </c>
      <c r="BT1009" s="1">
        <f t="shared" si="2417"/>
        <v>0.84512242993106479</v>
      </c>
      <c r="BU1009" s="1">
        <f t="shared" si="2418"/>
        <v>0.89101217872292315</v>
      </c>
      <c r="BV1009" s="1">
        <f t="shared" si="2419"/>
        <v>0.93516136347250589</v>
      </c>
      <c r="BW1009" s="1">
        <f t="shared" si="2420"/>
        <v>0.9772803898480984</v>
      </c>
      <c r="BX1009" s="1">
        <f t="shared" si="2421"/>
        <v>1.0171252282563463</v>
      </c>
      <c r="BY1009" s="1">
        <f t="shared" si="2422"/>
        <v>1.0545005916030075</v>
      </c>
      <c r="BZ1009" s="1">
        <f t="shared" si="2423"/>
        <v>1.0892612397358055</v>
      </c>
      <c r="CA1009" s="1">
        <f t="shared" si="2424"/>
        <v>1.121311443141761</v>
      </c>
      <c r="CB1009" s="1">
        <f t="shared" si="2425"/>
        <v>1.1506027204630851</v>
      </c>
      <c r="CC1009" s="1">
        <f t="shared" si="2426"/>
        <v>1.1771300345389795</v>
      </c>
      <c r="CD1009" s="1">
        <f t="shared" si="2427"/>
        <v>1.2009266867857966</v>
      </c>
      <c r="CE1009" s="1">
        <f t="shared" si="2428"/>
        <v>1.2220581880229755</v>
      </c>
      <c r="CF1009" s="1">
        <f t="shared" si="2429"/>
        <v>1.2406154049981251</v>
      </c>
      <c r="CG1009" s="1">
        <f t="shared" si="2430"/>
        <v>1.2567072868352207</v>
      </c>
      <c r="CH1009" s="1">
        <f t="shared" si="2431"/>
        <v>1.2704534664761284</v>
      </c>
      <c r="CI1009" s="1">
        <f t="shared" si="2432"/>
        <v>1.2819770117183393</v>
      </c>
      <c r="CJ1009" s="1">
        <f t="shared" si="2433"/>
        <v>1.2913975718793511</v>
      </c>
      <c r="CK1009" s="1">
        <f t="shared" si="2434"/>
        <v>1.2988251326799685</v>
      </c>
      <c r="CL1009" s="1">
        <f t="shared" si="2435"/>
        <v>1.3043545565720904</v>
      </c>
      <c r="CM1009" s="1">
        <f t="shared" si="2436"/>
        <v>1.3080610508075861</v>
      </c>
      <c r="CN1009" s="1">
        <f t="shared" si="2437"/>
        <v>1.3099966726691907</v>
      </c>
      <c r="CO1009" s="1">
        <f t="shared" si="2438"/>
        <v>1.3101879512480847</v>
      </c>
      <c r="CP1009" s="1">
        <f t="shared" si="2439"/>
        <v>1.3086346779382843</v>
      </c>
      <c r="CQ1009" s="1">
        <f t="shared" si="2440"/>
        <v>1.3053098927255016</v>
      </c>
      <c r="CR1009" s="1">
        <f t="shared" si="2441"/>
        <v>1.3001610691970797</v>
      </c>
      <c r="CS1009" s="1">
        <f t="shared" si="2442"/>
        <v>1.2931124765846156</v>
      </c>
      <c r="CT1009" s="1">
        <f t="shared" si="2443"/>
        <v>1.284068670723814</v>
      </c>
      <c r="CU1009" s="1">
        <f t="shared" si="2444"/>
        <v>1.2729190365623397</v>
      </c>
      <c r="CV1009" s="1">
        <f t="shared" si="2445"/>
        <v>1.2595432723239808</v>
      </c>
      <c r="CW1009" s="1">
        <f t="shared" si="2446"/>
        <v>1.2438176699513199</v>
      </c>
      <c r="CX1009" s="1">
        <f t="shared" si="2447"/>
        <v>1.2256220091384415</v>
      </c>
      <c r="CY1009" s="1">
        <f t="shared" si="2448"/>
        <v>1.2048468450889356</v>
      </c>
      <c r="CZ1009" s="1">
        <f t="shared" si="2449"/>
        <v>1.1814009357520925</v>
      </c>
      <c r="DA1009" s="1">
        <f t="shared" si="2450"/>
        <v>1.1552185258434562</v>
      </c>
      <c r="DB1009" s="1">
        <f t="shared" si="2451"/>
        <v>1.1262661857699898</v>
      </c>
      <c r="DC1009" s="1">
        <f t="shared" si="2452"/>
        <v>1.0945488968108847</v>
      </c>
      <c r="DD1009" s="1">
        <f t="shared" si="2453"/>
        <v>1.0601150821685885</v>
      </c>
      <c r="DE1009" s="1">
        <f t="shared" si="2454"/>
        <v>1.0230603085276253</v>
      </c>
      <c r="DF1009" s="1">
        <f t="shared" si="2455"/>
        <v>0.98352942509077079</v>
      </c>
      <c r="DG1009" s="1">
        <f t="shared" si="2456"/>
        <v>0.94171696588458953</v>
      </c>
      <c r="DH1009" s="1">
        <f t="shared" si="2457"/>
        <v>0.89786571418689531</v>
      </c>
      <c r="DI1009" s="1">
        <f t="shared" si="2458"/>
        <v>0.85226341161578045</v>
      </c>
      <c r="DJ1009" s="1">
        <f t="shared" si="2459"/>
        <v>0.80523768397809925</v>
      </c>
      <c r="DK1009" s="1">
        <f t="shared" si="2460"/>
        <v>0.75714934584784166</v>
      </c>
      <c r="DL1009" s="1">
        <f t="shared" si="2461"/>
        <v>0.70838433011244062</v>
      </c>
      <c r="DM1009" s="1">
        <f t="shared" si="2462"/>
        <v>0.6593445616011735</v>
      </c>
      <c r="DN1009" s="1">
        <f t="shared" si="2463"/>
        <v>0.61043815024251713</v>
      </c>
      <c r="DO1009" s="1">
        <f t="shared" si="2464"/>
        <v>0.56206931492727885</v>
      </c>
      <c r="DP1009" s="1">
        <f t="shared" si="2465"/>
        <v>0.51462846178119026</v>
      </c>
      <c r="DQ1009" s="1">
        <f t="shared" si="2466"/>
        <v>0.4684828289697292</v>
      </c>
      <c r="DR1009" s="1">
        <f t="shared" si="2467"/>
        <v>0.42396807534275099</v>
      </c>
      <c r="DS1009" s="1">
        <f t="shared" si="2468"/>
        <v>0.3813811347489644</v>
      </c>
      <c r="DT1009" s="1">
        <f t="shared" si="2469"/>
        <v>0.34097458574810485</v>
      </c>
      <c r="DU1009" s="1">
        <f t="shared" si="2470"/>
        <v>0.30295270286526738</v>
      </c>
      <c r="DV1009" s="1">
        <f t="shared" si="2471"/>
        <v>0.26746926626729667</v>
      </c>
      <c r="DW1009" s="1">
        <f t="shared" si="2472"/>
        <v>0.23462711776026776</v>
      </c>
      <c r="DX1009" s="1">
        <f t="shared" si="2473"/>
        <v>0.20447936795464763</v>
      </c>
      <c r="DY1009" s="1">
        <f t="shared" si="2474"/>
        <v>0.17703208721314204</v>
      </c>
      <c r="DZ1009" s="1">
        <f t="shared" si="2475"/>
        <v>0.15224825538482595</v>
      </c>
      <c r="EA1009" s="1">
        <f t="shared" si="2476"/>
        <v>0.1300527048211976</v>
      </c>
      <c r="EB1009" s="1">
        <f t="shared" si="2477"/>
        <v>0.110337768840041</v>
      </c>
      <c r="EC1009" s="1">
        <f t="shared" si="2478"/>
        <v>9.29693433541951E-2</v>
      </c>
      <c r="ED1009" s="1">
        <f t="shared" si="2479"/>
        <v>7.7793081296123515E-2</v>
      </c>
      <c r="EE1009" s="1">
        <f t="shared" si="2480"/>
        <v>6.4640465246412884E-2</v>
      </c>
      <c r="EF1009" s="1">
        <f t="shared" si="2481"/>
        <v>5.3334540133628157E-2</v>
      </c>
      <c r="EG1009" s="1">
        <f t="shared" si="2482"/>
        <v>4.3695131473534217E-2</v>
      </c>
      <c r="EH1009" s="1">
        <f t="shared" si="2483"/>
        <v>3.554342177188817E-2</v>
      </c>
      <c r="EI1009" s="1">
        <f t="shared" si="2484"/>
        <v>2.8705805074830709E-2</v>
      </c>
      <c r="EJ1009" s="1">
        <f t="shared" si="2485"/>
        <v>2.3016984317892772E-2</v>
      </c>
      <c r="EK1009" s="1">
        <f t="shared" si="2486"/>
        <v>1.8322315810615625E-2</v>
      </c>
      <c r="EL1009" s="1">
        <f t="shared" si="2487"/>
        <v>1.4479438298773297E-2</v>
      </c>
      <c r="EM1009" s="1">
        <f t="shared" si="2488"/>
        <v>1.1359249669112281E-2</v>
      </c>
      <c r="EN1009" s="1">
        <f t="shared" si="2489"/>
        <v>8.8463122516907796E-3</v>
      </c>
      <c r="EO1009" s="1">
        <f t="shared" si="2490"/>
        <v>6.8387781380452352E-3</v>
      </c>
      <c r="EP1009" s="1">
        <f t="shared" si="2491"/>
        <v>5.247929708122938E-3</v>
      </c>
      <c r="EQ1009" s="1">
        <f t="shared" si="2492"/>
        <v>3.9974286789611234E-3</v>
      </c>
      <c r="ER1009" s="1">
        <f t="shared" si="2493"/>
        <v>3.0223606443255577E-3</v>
      </c>
      <c r="ES1009" s="1">
        <f t="shared" si="2494"/>
        <v>2.2681524868331973E-3</v>
      </c>
      <c r="ET1009" s="1">
        <f t="shared" si="2495"/>
        <v>1.6894283497523232E-3</v>
      </c>
      <c r="EU1009" s="1">
        <f t="shared" si="2496"/>
        <v>1.2488570160468339E-3</v>
      </c>
      <c r="EV1009" s="1">
        <f t="shared" si="2497"/>
        <v>9.1603026497902621E-4</v>
      </c>
      <c r="EW1009" s="1">
        <f t="shared" si="2498"/>
        <v>6.663984460669475E-4</v>
      </c>
      <c r="EX1009" s="1">
        <f t="shared" si="2499"/>
        <v>4.8027611370316518E-4</v>
      </c>
      <c r="EY1009" s="1">
        <f t="shared" si="2500"/>
        <v>3.4191659829903678E-4</v>
      </c>
      <c r="EZ1009" s="1">
        <f t="shared" si="2501"/>
        <v>2.3863871444801109E-4</v>
      </c>
      <c r="FA1009" s="1">
        <f t="shared" si="2502"/>
        <v>1.5996944036482272E-4</v>
      </c>
      <c r="FB1009" s="1">
        <f t="shared" si="2503"/>
        <v>9.6740190879150267E-5</v>
      </c>
      <c r="FC1009" s="1">
        <f t="shared" si="2504"/>
        <v>4.0036436678548499E-5</v>
      </c>
      <c r="FD1009" s="75">
        <f t="shared" si="2355"/>
        <v>-4.0036436678548499E-5</v>
      </c>
    </row>
    <row r="1010" spans="7:160" x14ac:dyDescent="0.35">
      <c r="G1010" t="str">
        <f t="shared" si="2351"/>
        <v>Refd, t=4.97</v>
      </c>
      <c r="H1010" s="76">
        <f t="shared" si="2352"/>
        <v>4.9749999999999162</v>
      </c>
      <c r="I1010" s="1">
        <f t="shared" si="2353"/>
        <v>0</v>
      </c>
      <c r="J1010" s="22">
        <f t="shared" si="2354"/>
        <v>3.4005984880377983E-9</v>
      </c>
      <c r="K1010" s="1">
        <f t="shared" si="2356"/>
        <v>1.7563006351136878E-8</v>
      </c>
      <c r="L1010" s="1">
        <f t="shared" si="2357"/>
        <v>4.4603919325412367E-8</v>
      </c>
      <c r="M1010" s="1">
        <f t="shared" si="2358"/>
        <v>9.3566937963870558E-8</v>
      </c>
      <c r="N1010" s="1">
        <f t="shared" si="2359"/>
        <v>1.7903367175659694E-7</v>
      </c>
      <c r="O1010" s="1">
        <f t="shared" si="2360"/>
        <v>3.2416876161595725E-7</v>
      </c>
      <c r="P1010" s="1">
        <f t="shared" si="2361"/>
        <v>5.6527236627878272E-7</v>
      </c>
      <c r="Q1010" s="1">
        <f t="shared" si="2362"/>
        <v>9.5850416698345595E-7</v>
      </c>
      <c r="R1010" s="1">
        <f t="shared" si="2363"/>
        <v>1.5896959996283796E-6</v>
      </c>
      <c r="S1010" s="1">
        <f t="shared" si="2364"/>
        <v>2.5885016958348786E-6</v>
      </c>
      <c r="T1010" s="1">
        <f t="shared" si="2365"/>
        <v>4.1485591112487405E-6</v>
      </c>
      <c r="U1010" s="1">
        <f t="shared" si="2366"/>
        <v>6.5558773034324829E-6</v>
      </c>
      <c r="V1010" s="1">
        <f t="shared" si="2367"/>
        <v>1.0228326499668379E-5</v>
      </c>
      <c r="W1010" s="1">
        <f t="shared" si="2368"/>
        <v>1.5769910943829782E-5</v>
      </c>
      <c r="X1010" s="1">
        <f t="shared" si="2369"/>
        <v>2.4044448640998432E-5</v>
      </c>
      <c r="Y1010" s="1">
        <f t="shared" si="2370"/>
        <v>3.6274359538506618E-5</v>
      </c>
      <c r="Z1010" s="1">
        <f t="shared" si="2371"/>
        <v>5.4171450247038688E-5</v>
      </c>
      <c r="AA1010" s="1">
        <f t="shared" si="2372"/>
        <v>8.0107832160282872E-5</v>
      </c>
      <c r="AB1010" s="1">
        <f t="shared" si="2373"/>
        <v>1.1733634577508295E-4</v>
      </c>
      <c r="AC1010" s="1">
        <f t="shared" si="2374"/>
        <v>1.7027097862203894E-4</v>
      </c>
      <c r="AD1010" s="1">
        <f t="shared" si="2375"/>
        <v>2.4483861140927753E-4</v>
      </c>
      <c r="AE1010" s="1">
        <f t="shared" si="2376"/>
        <v>3.4891382154249941E-4</v>
      </c>
      <c r="AF1010" s="1">
        <f t="shared" si="2377"/>
        <v>4.9284819290097909E-4</v>
      </c>
      <c r="AG1010" s="1">
        <f t="shared" si="2378"/>
        <v>6.9010437361376902E-4</v>
      </c>
      <c r="AH1010" s="1">
        <f t="shared" si="2379"/>
        <v>9.5800272126010764E-4</v>
      </c>
      <c r="AI1010" s="1">
        <f t="shared" si="2380"/>
        <v>1.318584513394591E-3</v>
      </c>
      <c r="AJ1010" s="1">
        <f t="shared" si="2381"/>
        <v>1.7995901489815478E-3</v>
      </c>
      <c r="AK1010" s="1">
        <f t="shared" si="2382"/>
        <v>2.4355433590970044E-3</v>
      </c>
      <c r="AL1010" s="1">
        <f t="shared" si="2383"/>
        <v>3.2689231268031092E-3</v>
      </c>
      <c r="AM1010" s="1">
        <f t="shared" si="2384"/>
        <v>4.351393880596641E-3</v>
      </c>
      <c r="AN1010" s="1">
        <f t="shared" si="2385"/>
        <v>5.7450518587873912E-3</v>
      </c>
      <c r="AO1010" s="1">
        <f t="shared" si="2386"/>
        <v>7.5236318539707537E-3</v>
      </c>
      <c r="AP1010" s="1">
        <f t="shared" si="2387"/>
        <v>9.773604592755631E-3</v>
      </c>
      <c r="AQ1010" s="1">
        <f t="shared" si="2388"/>
        <v>1.2595081786411685E-2</v>
      </c>
      <c r="AR1010" s="1">
        <f t="shared" si="2389"/>
        <v>1.6102434622532164E-2</v>
      </c>
      <c r="AS1010" s="1">
        <f t="shared" si="2390"/>
        <v>2.0424523538481523E-2</v>
      </c>
      <c r="AT1010" s="1">
        <f t="shared" si="2391"/>
        <v>2.57044339810861E-2</v>
      </c>
      <c r="AU1010" s="1">
        <f t="shared" si="2392"/>
        <v>3.2098615925937678E-2</v>
      </c>
      <c r="AV1010" s="1">
        <f t="shared" si="2393"/>
        <v>3.9775335427584137E-2</v>
      </c>
      <c r="AW1010" s="1">
        <f t="shared" si="2394"/>
        <v>4.8912365275631829E-2</v>
      </c>
      <c r="AX1010" s="1">
        <f t="shared" si="2395"/>
        <v>5.9693869312614292E-2</v>
      </c>
      <c r="AY1010" s="1">
        <f t="shared" si="2396"/>
        <v>7.2306470851732182E-2</v>
      </c>
      <c r="AZ1010" s="1">
        <f t="shared" si="2397"/>
        <v>8.6934538889153937E-2</v>
      </c>
      <c r="BA1010" s="1">
        <f t="shared" si="2398"/>
        <v>0.10375477460902646</v>
      </c>
      <c r="BB1010" s="1">
        <f t="shared" si="2399"/>
        <v>0.12293023242433689</v>
      </c>
      <c r="BC1010" s="1">
        <f t="shared" si="2400"/>
        <v>0.14460396120428212</v>
      </c>
      <c r="BD1010" s="1">
        <f t="shared" si="2401"/>
        <v>0.16889249864454337</v>
      </c>
      <c r="BE1010" s="1">
        <f t="shared" si="2402"/>
        <v>0.1958794909567125</v>
      </c>
      <c r="BF1010" s="1">
        <f t="shared" si="2403"/>
        <v>0.22560973730864012</v>
      </c>
      <c r="BG1010" s="1">
        <f t="shared" si="2404"/>
        <v>0.25808397032483071</v>
      </c>
      <c r="BH1010" s="1">
        <f t="shared" si="2405"/>
        <v>0.29325467786450049</v>
      </c>
      <c r="BI1010" s="1">
        <f t="shared" si="2406"/>
        <v>0.33102324578692016</v>
      </c>
      <c r="BJ1010" s="1">
        <f t="shared" si="2407"/>
        <v>0.37123865642824411</v>
      </c>
      <c r="BK1010" s="1">
        <f t="shared" si="2408"/>
        <v>0.41369791451059396</v>
      </c>
      <c r="BL1010" s="1">
        <f t="shared" si="2409"/>
        <v>0.458148294162667</v>
      </c>
      <c r="BM1010" s="1">
        <f t="shared" si="2410"/>
        <v>0.50429141200731831</v>
      </c>
      <c r="BN1010" s="1">
        <f t="shared" si="2411"/>
        <v>0.55178903731215945</v>
      </c>
      <c r="BO1010" s="1">
        <f t="shared" si="2412"/>
        <v>0.60027045713707905</v>
      </c>
      <c r="BP1010" s="1">
        <f t="shared" si="2413"/>
        <v>0.64934112857701698</v>
      </c>
      <c r="BQ1010" s="1">
        <f t="shared" si="2414"/>
        <v>0.69859227758638942</v>
      </c>
      <c r="BR1010" s="1">
        <f t="shared" si="2415"/>
        <v>0.74761104963289604</v>
      </c>
      <c r="BS1010" s="1">
        <f t="shared" si="2416"/>
        <v>0.79599078541607493</v>
      </c>
      <c r="BT1010" s="1">
        <f t="shared" si="2417"/>
        <v>0.84334098731984486</v>
      </c>
      <c r="BU1010" s="1">
        <f t="shared" si="2418"/>
        <v>0.8892965595465937</v>
      </c>
      <c r="BV1010" s="1">
        <f t="shared" si="2419"/>
        <v>0.93352594555863122</v>
      </c>
      <c r="BW1010" s="1">
        <f t="shared" si="2420"/>
        <v>0.97573784739155367</v>
      </c>
      <c r="BX1010" s="1">
        <f t="shared" si="2421"/>
        <v>1.0156862880691246</v>
      </c>
      <c r="BY1010" s="1">
        <f t="shared" si="2422"/>
        <v>1.0531738652315841</v>
      </c>
      <c r="BZ1010" s="1">
        <f t="shared" si="2423"/>
        <v>1.0880531351996223</v>
      </c>
      <c r="CA1010" s="1">
        <f t="shared" si="2424"/>
        <v>1.1202261560832401</v>
      </c>
      <c r="CB1010" s="1">
        <f t="shared" si="2425"/>
        <v>1.1496423007844552</v>
      </c>
      <c r="CC1010" s="1">
        <f t="shared" si="2426"/>
        <v>1.1762945213525076</v>
      </c>
      <c r="CD1010" s="1">
        <f t="shared" si="2427"/>
        <v>1.2002143018893543</v>
      </c>
      <c r="CE1010" s="1">
        <f t="shared" si="2428"/>
        <v>1.2214655762390214</v>
      </c>
      <c r="CF1010" s="1">
        <f t="shared" si="2429"/>
        <v>1.2401379086233042</v>
      </c>
      <c r="CG1010" s="1">
        <f t="shared" si="2430"/>
        <v>1.2563392411198098</v>
      </c>
      <c r="CH1010" s="1">
        <f t="shared" si="2431"/>
        <v>1.2701885034131359</v>
      </c>
      <c r="CI1010" s="1">
        <f t="shared" si="2432"/>
        <v>1.2818083603546937</v>
      </c>
      <c r="CJ1010" s="1">
        <f t="shared" si="2433"/>
        <v>1.2913183447226055</v>
      </c>
      <c r="CK1010" s="1">
        <f t="shared" si="2434"/>
        <v>1.2988285894085034</v>
      </c>
      <c r="CL1010" s="1">
        <f t="shared" si="2435"/>
        <v>1.3044343380143704</v>
      </c>
      <c r="CM1010" s="1">
        <f t="shared" si="2436"/>
        <v>1.3082113779038631</v>
      </c>
      <c r="CN1010" s="1">
        <f t="shared" si="2437"/>
        <v>1.3102125067623647</v>
      </c>
      <c r="CO1010" s="1">
        <f t="shared" si="2438"/>
        <v>1.3104651134988945</v>
      </c>
      <c r="CP1010" s="1">
        <f t="shared" si="2439"/>
        <v>1.3089699268899382</v>
      </c>
      <c r="CQ1010" s="1">
        <f t="shared" si="2440"/>
        <v>1.3057009600553244</v>
      </c>
      <c r="CR1010" s="1">
        <f t="shared" si="2441"/>
        <v>1.3006066545182327</v>
      </c>
      <c r="CS1010" s="1">
        <f t="shared" si="2442"/>
        <v>1.2936122028509667</v>
      </c>
      <c r="CT1010" s="1">
        <f t="shared" si="2443"/>
        <v>1.2846230024082275</v>
      </c>
      <c r="CU1010" s="1">
        <f t="shared" si="2444"/>
        <v>1.2735291633858792</v>
      </c>
      <c r="CV1010" s="1">
        <f t="shared" si="2445"/>
        <v>1.2602109619636599</v>
      </c>
      <c r="CW1010" s="1">
        <f t="shared" si="2446"/>
        <v>1.2445450938810496</v>
      </c>
      <c r="CX1010" s="1">
        <f t="shared" si="2447"/>
        <v>1.2264115465704162</v>
      </c>
      <c r="CY1010" s="1">
        <f t="shared" si="2448"/>
        <v>1.2057008708609256</v>
      </c>
      <c r="CZ1010" s="1">
        <f t="shared" si="2449"/>
        <v>1.1823215989015914</v>
      </c>
      <c r="DA1010" s="1">
        <f t="shared" si="2450"/>
        <v>1.1562075264492297</v>
      </c>
      <c r="DB1010" s="1">
        <f t="shared" si="2451"/>
        <v>1.1273245583344338</v>
      </c>
      <c r="DC1010" s="1">
        <f t="shared" si="2452"/>
        <v>1.0956768089037179</v>
      </c>
      <c r="DD1010" s="1">
        <f t="shared" si="2453"/>
        <v>1.0613116571580332</v>
      </c>
      <c r="DE1010" s="1">
        <f t="shared" si="2454"/>
        <v>1.0243234809087258</v>
      </c>
      <c r="DF1010" s="1">
        <f t="shared" si="2455"/>
        <v>0.98485583612751648</v>
      </c>
      <c r="DG1010" s="1">
        <f t="shared" si="2456"/>
        <v>0.94310190599420185</v>
      </c>
      <c r="DH1010" s="1">
        <f t="shared" si="2457"/>
        <v>0.8993031167336436</v>
      </c>
      <c r="DI1010" s="1">
        <f t="shared" si="2458"/>
        <v>0.85374590061433231</v>
      </c>
      <c r="DJ1010" s="1">
        <f t="shared" si="2459"/>
        <v>0.80675667574022536</v>
      </c>
      <c r="DK1010" s="1">
        <f t="shared" si="2460"/>
        <v>0.75869520198340978</v>
      </c>
      <c r="DL1010" s="1">
        <f t="shared" si="2461"/>
        <v>0.70994655668200646</v>
      </c>
      <c r="DM1010" s="1">
        <f t="shared" si="2462"/>
        <v>0.66091204678934434</v>
      </c>
      <c r="DN1010" s="1">
        <f t="shared" si="2463"/>
        <v>0.61199943084986574</v>
      </c>
      <c r="DO1010" s="1">
        <f t="shared" si="2464"/>
        <v>0.56361286041481418</v>
      </c>
      <c r="DP1010" s="1">
        <f t="shared" si="2465"/>
        <v>0.51614296366199997</v>
      </c>
      <c r="DQ1010" s="1">
        <f t="shared" si="2466"/>
        <v>0.46995748309908786</v>
      </c>
      <c r="DR1010" s="1">
        <f t="shared" si="2467"/>
        <v>0.42539284513063419</v>
      </c>
      <c r="DS1010" s="1">
        <f t="shared" si="2468"/>
        <v>0.38274698447368327</v>
      </c>
      <c r="DT1010" s="1">
        <f t="shared" si="2469"/>
        <v>0.34227367490213839</v>
      </c>
      <c r="DU1010" s="1">
        <f t="shared" si="2470"/>
        <v>0.30417853468680689</v>
      </c>
      <c r="DV1010" s="1">
        <f t="shared" si="2471"/>
        <v>0.26861678614449908</v>
      </c>
      <c r="DW1010" s="1">
        <f t="shared" si="2472"/>
        <v>0.23569275986323018</v>
      </c>
      <c r="DX1010" s="1">
        <f t="shared" si="2473"/>
        <v>0.2054610510737816</v>
      </c>
      <c r="DY1010" s="1">
        <f t="shared" si="2474"/>
        <v>0.17792916319531021</v>
      </c>
      <c r="DZ1010" s="1">
        <f t="shared" si="2475"/>
        <v>0.15306141561873518</v>
      </c>
      <c r="EA1010" s="1">
        <f t="shared" si="2476"/>
        <v>0.13078385182440019</v>
      </c>
      <c r="EB1010" s="1">
        <f t="shared" si="2477"/>
        <v>0.11098986107565892</v>
      </c>
      <c r="EC1010" s="1">
        <f t="shared" si="2478"/>
        <v>9.354622193324684E-2</v>
      </c>
      <c r="ED1010" s="1">
        <f t="shared" si="2479"/>
        <v>7.8299287219202499E-2</v>
      </c>
      <c r="EE1010" s="1">
        <f t="shared" si="2480"/>
        <v>6.5081055360252035E-2</v>
      </c>
      <c r="EF1010" s="1">
        <f t="shared" si="2481"/>
        <v>5.3714909105463449E-2</v>
      </c>
      <c r="EG1010" s="1">
        <f t="shared" si="2482"/>
        <v>4.4020845919257916E-2</v>
      </c>
      <c r="EH1010" s="1">
        <f t="shared" si="2483"/>
        <v>3.5820071321388265E-2</v>
      </c>
      <c r="EI1010" s="1">
        <f t="shared" si="2484"/>
        <v>2.8938873727334231E-2</v>
      </c>
      <c r="EJ1010" s="1">
        <f t="shared" si="2485"/>
        <v>2.321174403015917E-2</v>
      </c>
      <c r="EK1010" s="1">
        <f t="shared" si="2486"/>
        <v>1.8483742954664702E-2</v>
      </c>
      <c r="EL1010" s="1">
        <f t="shared" si="2487"/>
        <v>1.4612152487186321E-2</v>
      </c>
      <c r="EM1010" s="1">
        <f t="shared" si="2488"/>
        <v>1.1467473517152741E-2</v>
      </c>
      <c r="EN1010" s="1">
        <f t="shared" si="2489"/>
        <v>8.933849947708879E-3</v>
      </c>
      <c r="EO1010" s="1">
        <f t="shared" si="2490"/>
        <v>6.9090102287198063E-3</v>
      </c>
      <c r="EP1010" s="1">
        <f t="shared" si="2491"/>
        <v>5.3038212587490467E-3</v>
      </c>
      <c r="EQ1010" s="1">
        <f t="shared" si="2492"/>
        <v>4.0415479145746013E-3</v>
      </c>
      <c r="ER1010" s="1">
        <f t="shared" si="2493"/>
        <v>3.0569052800534773E-3</v>
      </c>
      <c r="ES1010" s="1">
        <f t="shared" si="2494"/>
        <v>2.2949811760869486E-3</v>
      </c>
      <c r="ET1010" s="1">
        <f t="shared" si="2495"/>
        <v>1.7100949760643011E-3</v>
      </c>
      <c r="EU1010" s="1">
        <f t="shared" si="2496"/>
        <v>1.2646458888002459E-3</v>
      </c>
      <c r="EV1010" s="1">
        <f t="shared" si="2497"/>
        <v>9.2799061341696638E-4</v>
      </c>
      <c r="EW1010" s="1">
        <f t="shared" si="2498"/>
        <v>6.753769041681853E-4</v>
      </c>
      <c r="EX1010" s="1">
        <f t="shared" si="2499"/>
        <v>4.8694611548798824E-4</v>
      </c>
      <c r="EY1010" s="1">
        <f t="shared" si="2500"/>
        <v>3.4680372066405211E-4</v>
      </c>
      <c r="EZ1010" s="1">
        <f t="shared" si="2501"/>
        <v>2.4214096643192712E-4</v>
      </c>
      <c r="FA1010" s="1">
        <f t="shared" si="2502"/>
        <v>1.6237124203968305E-4</v>
      </c>
      <c r="FB1010" s="1">
        <f t="shared" si="2503"/>
        <v>9.8218224424842507E-5</v>
      </c>
      <c r="FC1010" s="1">
        <f t="shared" si="2504"/>
        <v>4.0654560067273023E-5</v>
      </c>
      <c r="FD1010" s="75">
        <f t="shared" si="2355"/>
        <v>-4.0654560067273023E-5</v>
      </c>
    </row>
    <row r="1011" spans="7:160" x14ac:dyDescent="0.35">
      <c r="G1011" t="str">
        <f t="shared" si="2351"/>
        <v>Refd, t=4.98</v>
      </c>
      <c r="H1011" s="76">
        <f t="shared" si="2352"/>
        <v>4.979999999999916</v>
      </c>
      <c r="I1011" s="1">
        <f t="shared" si="2353"/>
        <v>0</v>
      </c>
      <c r="J1011" s="22">
        <f t="shared" si="2354"/>
        <v>3.3637317545503132E-9</v>
      </c>
      <c r="K1011" s="1">
        <f t="shared" si="2356"/>
        <v>1.7372692671886847E-8</v>
      </c>
      <c r="L1011" s="1">
        <f t="shared" si="2357"/>
        <v>4.412109663824219E-8</v>
      </c>
      <c r="M1011" s="1">
        <f t="shared" si="2358"/>
        <v>9.2555726083328584E-8</v>
      </c>
      <c r="N1011" s="1">
        <f t="shared" si="2359"/>
        <v>1.771029269915622E-7</v>
      </c>
      <c r="O1011" s="1">
        <f t="shared" si="2360"/>
        <v>3.206821771546447E-7</v>
      </c>
      <c r="P1011" s="1">
        <f t="shared" si="2361"/>
        <v>5.5921202814592566E-7</v>
      </c>
      <c r="Q1011" s="1">
        <f t="shared" si="2362"/>
        <v>9.4826613537819689E-7</v>
      </c>
      <c r="R1011" s="1">
        <f t="shared" si="2363"/>
        <v>1.5727879095367043E-6</v>
      </c>
      <c r="S1011" s="1">
        <f t="shared" si="2364"/>
        <v>2.5611009643446069E-6</v>
      </c>
      <c r="T1011" s="1">
        <f t="shared" si="2365"/>
        <v>4.1048754340360022E-6</v>
      </c>
      <c r="U1011" s="1">
        <f t="shared" si="2366"/>
        <v>6.4872440088654236E-6</v>
      </c>
      <c r="V1011" s="1">
        <f t="shared" si="2367"/>
        <v>1.012192130645974E-5</v>
      </c>
      <c r="W1011" s="1">
        <f t="shared" si="2368"/>
        <v>1.5606977131943778E-5</v>
      </c>
      <c r="X1011" s="1">
        <f t="shared" si="2369"/>
        <v>2.3797852202461034E-5</v>
      </c>
      <c r="Y1011" s="1">
        <f t="shared" si="2370"/>
        <v>3.5905276500288746E-5</v>
      </c>
      <c r="Z1011" s="1">
        <f t="shared" si="2371"/>
        <v>5.3624931591415731E-5</v>
      </c>
      <c r="AA1011" s="1">
        <f t="shared" si="2372"/>
        <v>7.9306942940852844E-5</v>
      </c>
      <c r="AB1011" s="1">
        <f t="shared" si="2373"/>
        <v>1.1617452251390906E-4</v>
      </c>
      <c r="AC1011" s="1">
        <f t="shared" si="2374"/>
        <v>1.6860219854379787E-4</v>
      </c>
      <c r="AD1011" s="1">
        <f t="shared" si="2375"/>
        <v>2.4246492370304649E-4</v>
      </c>
      <c r="AE1011" s="1">
        <f t="shared" si="2376"/>
        <v>3.4556976147963434E-4</v>
      </c>
      <c r="AF1011" s="1">
        <f t="shared" si="2377"/>
        <v>4.8818159279399821E-4</v>
      </c>
      <c r="AG1011" s="1">
        <f t="shared" si="2378"/>
        <v>6.8365311030474916E-4</v>
      </c>
      <c r="AH1011" s="1">
        <f t="shared" si="2379"/>
        <v>9.4916700921414366E-4</v>
      </c>
      <c r="AI1011" s="1">
        <f t="shared" si="2380"/>
        <v>1.3065944770924575E-3</v>
      </c>
      <c r="AJ1011" s="1">
        <f t="shared" si="2381"/>
        <v>1.7834685990972064E-3</v>
      </c>
      <c r="AK1011" s="1">
        <f t="shared" si="2382"/>
        <v>2.4140639629026718E-3</v>
      </c>
      <c r="AL1011" s="1">
        <f t="shared" si="2383"/>
        <v>3.2405645097865225E-3</v>
      </c>
      <c r="AM1011" s="1">
        <f t="shared" si="2384"/>
        <v>4.3142906234339296E-3</v>
      </c>
      <c r="AN1011" s="1">
        <f t="shared" si="2385"/>
        <v>5.6969438543826734E-3</v>
      </c>
      <c r="AO1011" s="1">
        <f t="shared" si="2386"/>
        <v>7.4618140471197887E-3</v>
      </c>
      <c r="AP1011" s="1">
        <f t="shared" si="2387"/>
        <v>9.694879713804689E-3</v>
      </c>
      <c r="AQ1011" s="1">
        <f t="shared" si="2388"/>
        <v>1.2495719273024277E-2</v>
      </c>
      <c r="AR1011" s="1">
        <f t="shared" si="2389"/>
        <v>1.5978139453016089E-2</v>
      </c>
      <c r="AS1011" s="1">
        <f t="shared" si="2390"/>
        <v>2.0270419120117667E-2</v>
      </c>
      <c r="AT1011" s="1">
        <f t="shared" si="2391"/>
        <v>2.5515063486020496E-2</v>
      </c>
      <c r="AU1011" s="1">
        <f t="shared" si="2392"/>
        <v>3.1867966482817416E-2</v>
      </c>
      <c r="AV1011" s="1">
        <f t="shared" si="2393"/>
        <v>3.9496889301204159E-2</v>
      </c>
      <c r="AW1011" s="1">
        <f t="shared" si="2394"/>
        <v>4.8579181552611372E-2</v>
      </c>
      <c r="AX1011" s="1">
        <f t="shared" si="2395"/>
        <v>5.9298698629983368E-2</v>
      </c>
      <c r="AY1011" s="1">
        <f t="shared" si="2396"/>
        <v>7.1841904353657171E-2</v>
      </c>
      <c r="AZ1011" s="1">
        <f t="shared" si="2397"/>
        <v>8.6393190901726855E-2</v>
      </c>
      <c r="BA1011" s="1">
        <f t="shared" si="2398"/>
        <v>0.10312949654496294</v>
      </c>
      <c r="BB1011" s="1">
        <f t="shared" si="2399"/>
        <v>0.12221435326422297</v>
      </c>
      <c r="BC1011" s="1">
        <f t="shared" si="2400"/>
        <v>0.1437915476764649</v>
      </c>
      <c r="BD1011" s="1">
        <f t="shared" si="2401"/>
        <v>0.16797862609545502</v>
      </c>
      <c r="BE1011" s="1">
        <f t="shared" si="2402"/>
        <v>0.19486051403679194</v>
      </c>
      <c r="BF1011" s="1">
        <f t="shared" si="2403"/>
        <v>0.22448354816833305</v>
      </c>
      <c r="BG1011" s="1">
        <f t="shared" si="2404"/>
        <v>0.25685023118034722</v>
      </c>
      <c r="BH1011" s="1">
        <f t="shared" si="2405"/>
        <v>0.29191501468577119</v>
      </c>
      <c r="BI1011" s="1">
        <f t="shared" si="2406"/>
        <v>0.3295813905688651</v>
      </c>
      <c r="BJ1011" s="1">
        <f t="shared" si="2407"/>
        <v>0.36970052706350148</v>
      </c>
      <c r="BK1011" s="1">
        <f t="shared" si="2408"/>
        <v>0.41207162365542882</v>
      </c>
      <c r="BL1011" s="1">
        <f t="shared" si="2409"/>
        <v>0.45644408157882049</v>
      </c>
      <c r="BM1011" s="1">
        <f t="shared" si="2410"/>
        <v>0.50252149850802996</v>
      </c>
      <c r="BN1011" s="1">
        <f t="shared" si="2411"/>
        <v>0.54996740242313036</v>
      </c>
      <c r="BO1011" s="1">
        <f t="shared" si="2412"/>
        <v>0.59841254664650645</v>
      </c>
      <c r="BP1011" s="1">
        <f t="shared" si="2413"/>
        <v>0.64746350201792602</v>
      </c>
      <c r="BQ1011" s="1">
        <f t="shared" si="2414"/>
        <v>0.69671220909811116</v>
      </c>
      <c r="BR1011" s="1">
        <f t="shared" si="2415"/>
        <v>0.74574609834266381</v>
      </c>
      <c r="BS1011" s="1">
        <f t="shared" si="2416"/>
        <v>0.79415835327085982</v>
      </c>
      <c r="BT1011" s="1">
        <f t="shared" si="2417"/>
        <v>0.84155788305321144</v>
      </c>
      <c r="BU1011" s="1">
        <f t="shared" si="2418"/>
        <v>0.88757858713337556</v>
      </c>
      <c r="BV1011" s="1">
        <f t="shared" si="2419"/>
        <v>0.93188753412120728</v>
      </c>
      <c r="BW1011" s="1">
        <f t="shared" si="2420"/>
        <v>0.97419173718360708</v>
      </c>
      <c r="BX1011" s="1">
        <f t="shared" si="2421"/>
        <v>1.0142432840523261</v>
      </c>
      <c r="BY1011" s="1">
        <f t="shared" si="2422"/>
        <v>1.0518426661058415</v>
      </c>
      <c r="BZ1011" s="1">
        <f t="shared" si="2423"/>
        <v>1.0868402418076983</v>
      </c>
      <c r="CA1011" s="1">
        <f t="shared" si="2424"/>
        <v>1.1191358591534359</v>
      </c>
      <c r="CB1011" s="1">
        <f t="shared" si="2425"/>
        <v>1.1486767442543722</v>
      </c>
      <c r="CC1011" s="1">
        <f t="shared" si="2426"/>
        <v>1.1754538342521175</v>
      </c>
      <c r="CD1011" s="1">
        <f t="shared" si="2427"/>
        <v>1.1994967891222781</v>
      </c>
      <c r="CE1011" s="1">
        <f t="shared" si="2428"/>
        <v>1.2208679566962384</v>
      </c>
      <c r="CF1011" s="1">
        <f t="shared" si="2429"/>
        <v>1.2396555879384965</v>
      </c>
      <c r="CG1011" s="1">
        <f t="shared" si="2430"/>
        <v>1.2559666060129258</v>
      </c>
      <c r="CH1011" s="1">
        <f t="shared" si="2431"/>
        <v>1.2699192248967908</v>
      </c>
      <c r="CI1011" s="1">
        <f t="shared" si="2432"/>
        <v>1.2816356939824038</v>
      </c>
      <c r="CJ1011" s="1">
        <f t="shared" si="2433"/>
        <v>1.2912354173964795</v>
      </c>
      <c r="CK1011" s="1">
        <f t="shared" si="2434"/>
        <v>1.2988286638829689</v>
      </c>
      <c r="CL1011" s="1">
        <f t="shared" si="2435"/>
        <v>1.3045110479815316</v>
      </c>
      <c r="CM1011" s="1">
        <f t="shared" si="2436"/>
        <v>1.3083589282919321</v>
      </c>
      <c r="CN1011" s="1">
        <f t="shared" si="2437"/>
        <v>1.310425835515614</v>
      </c>
      <c r="CO1011" s="1">
        <f t="shared" si="2438"/>
        <v>1.3107400125640751</v>
      </c>
      <c r="CP1011" s="1">
        <f t="shared" si="2439"/>
        <v>1.3093031213748454</v>
      </c>
      <c r="CQ1011" s="1">
        <f t="shared" si="2440"/>
        <v>1.3060901455497242</v>
      </c>
      <c r="CR1011" s="1">
        <f t="shared" si="2441"/>
        <v>1.3010504934046185</v>
      </c>
      <c r="CS1011" s="1">
        <f t="shared" si="2442"/>
        <v>1.2941102811329821</v>
      </c>
      <c r="CT1011" s="1">
        <f t="shared" si="2443"/>
        <v>1.2851757492097413</v>
      </c>
      <c r="CU1011" s="1">
        <f t="shared" si="2444"/>
        <v>1.2741377358860939</v>
      </c>
      <c r="CV1011" s="1">
        <f t="shared" si="2445"/>
        <v>1.260877099186035</v>
      </c>
      <c r="CW1011" s="1">
        <f t="shared" si="2446"/>
        <v>1.2452709434805549</v>
      </c>
      <c r="CX1011" s="1">
        <f t="shared" si="2447"/>
        <v>1.2271994695740482</v>
      </c>
      <c r="CY1011" s="1">
        <f t="shared" si="2448"/>
        <v>1.2065532301914872</v>
      </c>
      <c r="CZ1011" s="1">
        <f t="shared" si="2449"/>
        <v>1.1832405384070981</v>
      </c>
      <c r="DA1011" s="1">
        <f t="shared" si="2450"/>
        <v>1.1571947479978855</v>
      </c>
      <c r="DB1011" s="1">
        <f t="shared" si="2451"/>
        <v>1.128381105227956</v>
      </c>
      <c r="DC1011" s="1">
        <f t="shared" si="2452"/>
        <v>1.096802864311605</v>
      </c>
      <c r="DD1011" s="1">
        <f t="shared" si="2453"/>
        <v>1.0625063663867766</v>
      </c>
      <c r="DE1011" s="1">
        <f t="shared" si="2454"/>
        <v>1.0255848060123414</v>
      </c>
      <c r="DF1011" s="1">
        <f t="shared" si="2455"/>
        <v>0.98618045058438419</v>
      </c>
      <c r="DG1011" s="1">
        <f t="shared" si="2456"/>
        <v>0.94448513590043059</v>
      </c>
      <c r="DH1011" s="1">
        <f t="shared" si="2457"/>
        <v>0.90073893321662968</v>
      </c>
      <c r="DI1011" s="1">
        <f t="shared" si="2458"/>
        <v>0.8552269660168561</v>
      </c>
      <c r="DJ1011" s="1">
        <f t="shared" si="2459"/>
        <v>0.80827444367155254</v>
      </c>
      <c r="DK1011" s="1">
        <f t="shared" si="2460"/>
        <v>0.76024006872022221</v>
      </c>
      <c r="DL1011" s="1">
        <f t="shared" si="2461"/>
        <v>0.71150805879346291</v>
      </c>
      <c r="DM1011" s="1">
        <f t="shared" si="2462"/>
        <v>0.66247909743260336</v>
      </c>
      <c r="DN1011" s="1">
        <f t="shared" si="2463"/>
        <v>0.61356058510587819</v>
      </c>
      <c r="DO1011" s="1">
        <f t="shared" si="2464"/>
        <v>0.56515659846011901</v>
      </c>
      <c r="DP1011" s="1">
        <f t="shared" si="2465"/>
        <v>0.51765797961796867</v>
      </c>
      <c r="DQ1011" s="1">
        <f t="shared" si="2466"/>
        <v>0.47143296713827271</v>
      </c>
      <c r="DR1011" s="1">
        <f t="shared" si="2467"/>
        <v>0.42681874687185045</v>
      </c>
      <c r="DS1011" s="1">
        <f t="shared" si="2468"/>
        <v>0.384114246830904</v>
      </c>
      <c r="DT1011" s="1">
        <f t="shared" si="2469"/>
        <v>0.34357442928432452</v>
      </c>
      <c r="DU1011" s="1">
        <f t="shared" si="2470"/>
        <v>0.30540625065043342</v>
      </c>
      <c r="DV1011" s="1">
        <f t="shared" si="2471"/>
        <v>0.26976637112006047</v>
      </c>
      <c r="DW1011" s="1">
        <f t="shared" si="2472"/>
        <v>0.2367606072358468</v>
      </c>
      <c r="DX1011" s="1">
        <f t="shared" si="2473"/>
        <v>0.20644503751781554</v>
      </c>
      <c r="DY1011" s="1">
        <f t="shared" si="2474"/>
        <v>0.17882859857706282</v>
      </c>
      <c r="DZ1011" s="1">
        <f t="shared" si="2475"/>
        <v>0.15387695084788178</v>
      </c>
      <c r="EA1011" s="1">
        <f t="shared" si="2476"/>
        <v>0.13151735164631814</v>
      </c>
      <c r="EB1011" s="1">
        <f t="shared" si="2477"/>
        <v>0.1116442498863431</v>
      </c>
      <c r="EC1011" s="1">
        <f t="shared" si="2478"/>
        <v>9.4125311241931187E-2</v>
      </c>
      <c r="ED1011" s="1">
        <f t="shared" si="2479"/>
        <v>7.880759339792906E-2</v>
      </c>
      <c r="EE1011" s="1">
        <f t="shared" si="2480"/>
        <v>6.5523615857034409E-2</v>
      </c>
      <c r="EF1011" s="1">
        <f t="shared" si="2481"/>
        <v>5.4097104438998837E-2</v>
      </c>
      <c r="EG1011" s="1">
        <f t="shared" si="2482"/>
        <v>4.4348233617646511E-2</v>
      </c>
      <c r="EH1011" s="1">
        <f t="shared" si="2483"/>
        <v>3.60982366231236E-2</v>
      </c>
      <c r="EI1011" s="1">
        <f t="shared" si="2484"/>
        <v>2.9173300437399761E-2</v>
      </c>
      <c r="EJ1011" s="1">
        <f t="shared" si="2485"/>
        <v>2.3407707516054369E-2</v>
      </c>
      <c r="EK1011" s="1">
        <f t="shared" si="2486"/>
        <v>1.8646225960092033E-2</v>
      </c>
      <c r="EL1011" s="1">
        <f t="shared" si="2487"/>
        <v>1.4745783299145178E-2</v>
      </c>
      <c r="EM1011" s="1">
        <f t="shared" si="2488"/>
        <v>1.1576485088241394E-2</v>
      </c>
      <c r="EN1011" s="1">
        <f t="shared" si="2489"/>
        <v>9.0220578713272118E-3</v>
      </c>
      <c r="EO1011" s="1">
        <f t="shared" si="2490"/>
        <v>6.9798069930817504E-3</v>
      </c>
      <c r="EP1011" s="1">
        <f t="shared" si="2491"/>
        <v>5.3601839524045443E-3</v>
      </c>
      <c r="EQ1011" s="1">
        <f t="shared" si="2492"/>
        <v>4.0860564953247346E-3</v>
      </c>
      <c r="ER1011" s="1">
        <f t="shared" si="2493"/>
        <v>3.0917686161342013E-3</v>
      </c>
      <c r="ES1011" s="1">
        <f t="shared" si="2494"/>
        <v>2.3220682841067829E-3</v>
      </c>
      <c r="ET1011" s="1">
        <f t="shared" si="2495"/>
        <v>1.7309691738002985E-3</v>
      </c>
      <c r="EU1011" s="1">
        <f t="shared" si="2496"/>
        <v>1.2805999128354694E-3</v>
      </c>
      <c r="EV1011" s="1">
        <f t="shared" si="2497"/>
        <v>9.4008108400166289E-4</v>
      </c>
      <c r="EW1011" s="1">
        <f t="shared" si="2498"/>
        <v>6.8445681672391317E-4</v>
      </c>
      <c r="EX1011" s="1">
        <f t="shared" si="2499"/>
        <v>4.9369426421334666E-4</v>
      </c>
      <c r="EY1011" s="1">
        <f t="shared" si="2500"/>
        <v>3.5175007609417389E-4</v>
      </c>
      <c r="EZ1011" s="1">
        <f t="shared" si="2501"/>
        <v>2.456869887272457E-4</v>
      </c>
      <c r="FA1011" s="1">
        <f t="shared" si="2502"/>
        <v>1.6480385280080132E-4</v>
      </c>
      <c r="FB1011" s="1">
        <f t="shared" si="2503"/>
        <v>9.9715593722482802E-5</v>
      </c>
      <c r="FC1011" s="1">
        <f t="shared" si="2504"/>
        <v>4.1280864568901413E-5</v>
      </c>
      <c r="FD1011" s="75">
        <f t="shared" si="2355"/>
        <v>-4.1280864568901413E-5</v>
      </c>
    </row>
    <row r="1012" spans="7:160" x14ac:dyDescent="0.35">
      <c r="G1012" t="str">
        <f t="shared" si="2351"/>
        <v>Refd, t=4.98</v>
      </c>
      <c r="H1012" s="76">
        <f t="shared" si="2352"/>
        <v>4.9849999999999159</v>
      </c>
      <c r="I1012" s="1">
        <f t="shared" si="2353"/>
        <v>0</v>
      </c>
      <c r="J1012" s="22">
        <f t="shared" si="2354"/>
        <v>3.3272692780800368E-9</v>
      </c>
      <c r="K1012" s="1">
        <f t="shared" si="2356"/>
        <v>1.7184464842426669E-8</v>
      </c>
      <c r="L1012" s="1">
        <f t="shared" si="2357"/>
        <v>4.3643560107629091E-8</v>
      </c>
      <c r="M1012" s="1">
        <f t="shared" si="2358"/>
        <v>9.1555567511400993E-8</v>
      </c>
      <c r="N1012" s="1">
        <f t="shared" si="2359"/>
        <v>1.7519324103607532E-7</v>
      </c>
      <c r="O1012" s="1">
        <f t="shared" si="2360"/>
        <v>3.1723351814293056E-7</v>
      </c>
      <c r="P1012" s="1">
        <f t="shared" si="2361"/>
        <v>5.5321739718542817E-7</v>
      </c>
      <c r="Q1012" s="1">
        <f t="shared" si="2362"/>
        <v>9.3813868507276998E-7</v>
      </c>
      <c r="R1012" s="1">
        <f t="shared" si="2363"/>
        <v>1.5560616522455053E-6</v>
      </c>
      <c r="S1012" s="1">
        <f t="shared" si="2364"/>
        <v>2.5339934664181387E-6</v>
      </c>
      <c r="T1012" s="1">
        <f t="shared" si="2365"/>
        <v>4.0616567035946364E-6</v>
      </c>
      <c r="U1012" s="1">
        <f t="shared" si="2366"/>
        <v>6.4193368310007013E-6</v>
      </c>
      <c r="V1012" s="1">
        <f t="shared" si="2367"/>
        <v>1.0016634449385869E-5</v>
      </c>
      <c r="W1012" s="1">
        <f t="shared" si="2368"/>
        <v>1.5445743534313761E-5</v>
      </c>
      <c r="X1012" s="1">
        <f t="shared" si="2369"/>
        <v>2.3553809057574458E-5</v>
      </c>
      <c r="Y1012" s="1">
        <f t="shared" si="2370"/>
        <v>3.5539983041922949E-5</v>
      </c>
      <c r="Z1012" s="1">
        <f t="shared" si="2371"/>
        <v>5.3083973879500813E-5</v>
      </c>
      <c r="AA1012" s="1">
        <f t="shared" si="2372"/>
        <v>7.8514124347738135E-5</v>
      </c>
      <c r="AB1012" s="1">
        <f t="shared" si="2373"/>
        <v>1.1502428626065391E-4</v>
      </c>
      <c r="AC1012" s="1">
        <f t="shared" si="2374"/>
        <v>1.6694987815019861E-4</v>
      </c>
      <c r="AD1012" s="1">
        <f t="shared" si="2375"/>
        <v>2.4011437371594343E-4</v>
      </c>
      <c r="AE1012" s="1">
        <f t="shared" si="2376"/>
        <v>3.4225789110070538E-4</v>
      </c>
      <c r="AF1012" s="1">
        <f t="shared" si="2377"/>
        <v>4.8355931748154344E-4</v>
      </c>
      <c r="AG1012" s="1">
        <f t="shared" si="2378"/>
        <v>6.7726226102861353E-4</v>
      </c>
      <c r="AH1012" s="1">
        <f t="shared" si="2379"/>
        <v>9.4041280687140764E-4</v>
      </c>
      <c r="AI1012" s="1">
        <f t="shared" si="2380"/>
        <v>1.2947133021495704E-3</v>
      </c>
      <c r="AJ1012" s="1">
        <f t="shared" si="2381"/>
        <v>1.7674909747459173E-3</v>
      </c>
      <c r="AK1012" s="1">
        <f t="shared" si="2382"/>
        <v>2.3927729329374582E-3</v>
      </c>
      <c r="AL1012" s="1">
        <f t="shared" si="2383"/>
        <v>3.2124499355558837E-3</v>
      </c>
      <c r="AM1012" s="1">
        <f t="shared" si="2384"/>
        <v>4.2775003478008177E-3</v>
      </c>
      <c r="AN1012" s="1">
        <f t="shared" si="2385"/>
        <v>5.6492331777069802E-3</v>
      </c>
      <c r="AO1012" s="1">
        <f t="shared" si="2386"/>
        <v>7.4004955150634034E-3</v>
      </c>
      <c r="AP1012" s="1">
        <f t="shared" si="2387"/>
        <v>9.6167758033626951E-3</v>
      </c>
      <c r="AQ1012" s="1">
        <f t="shared" si="2388"/>
        <v>1.2397121145027716E-2</v>
      </c>
      <c r="AR1012" s="1">
        <f t="shared" si="2389"/>
        <v>1.5854775469578211E-2</v>
      </c>
      <c r="AS1012" s="1">
        <f t="shared" si="2390"/>
        <v>2.0117437248595826E-2</v>
      </c>
      <c r="AT1012" s="1">
        <f t="shared" si="2391"/>
        <v>2.5327031965864933E-2</v>
      </c>
      <c r="AU1012" s="1">
        <f t="shared" si="2392"/>
        <v>3.1638897155730969E-2</v>
      </c>
      <c r="AV1012" s="1">
        <f t="shared" si="2393"/>
        <v>3.922028774027788E-2</v>
      </c>
      <c r="AW1012" s="1">
        <f t="shared" si="2394"/>
        <v>4.8248127525425927E-2</v>
      </c>
      <c r="AX1012" s="1">
        <f t="shared" si="2395"/>
        <v>5.8905959464909959E-2</v>
      </c>
      <c r="AY1012" s="1">
        <f t="shared" si="2396"/>
        <v>7.1380082443216059E-2</v>
      </c>
      <c r="AZ1012" s="1">
        <f t="shared" si="2397"/>
        <v>8.5854904897523218E-2</v>
      </c>
      <c r="BA1012" s="1">
        <f t="shared" si="2398"/>
        <v>0.10250759383487945</v>
      </c>
      <c r="BB1012" s="1">
        <f t="shared" si="2399"/>
        <v>0.12150214916832547</v>
      </c>
      <c r="BC1012" s="1">
        <f t="shared" si="2400"/>
        <v>0.1429830845797444</v>
      </c>
      <c r="BD1012" s="1">
        <f t="shared" si="2401"/>
        <v>0.16706894360533903</v>
      </c>
      <c r="BE1012" s="1">
        <f t="shared" si="2402"/>
        <v>0.1938459193797665</v>
      </c>
      <c r="BF1012" s="1">
        <f t="shared" si="2403"/>
        <v>0.22336187459480014</v>
      </c>
      <c r="BG1012" s="1">
        <f t="shared" si="2404"/>
        <v>0.25562107129007994</v>
      </c>
      <c r="BH1012" s="1">
        <f t="shared" si="2405"/>
        <v>0.2905799154505313</v>
      </c>
      <c r="BI1012" s="1">
        <f t="shared" si="2406"/>
        <v>0.32814399750379109</v>
      </c>
      <c r="BJ1012" s="1">
        <f t="shared" si="2407"/>
        <v>0.36816666651937086</v>
      </c>
      <c r="BK1012" s="1">
        <f t="shared" si="2408"/>
        <v>0.41044931454066824</v>
      </c>
      <c r="BL1012" s="1">
        <f t="shared" si="2409"/>
        <v>0.45474347087702699</v>
      </c>
      <c r="BM1012" s="1">
        <f t="shared" si="2410"/>
        <v>0.50075471857367726</v>
      </c>
      <c r="BN1012" s="1">
        <f t="shared" si="2411"/>
        <v>0.54814835200036183</v>
      </c>
      <c r="BO1012" s="1">
        <f t="shared" si="2412"/>
        <v>0.59655660160934132</v>
      </c>
      <c r="BP1012" s="1">
        <f t="shared" si="2413"/>
        <v>0.64558716570107544</v>
      </c>
      <c r="BQ1012" s="1">
        <f t="shared" si="2414"/>
        <v>0.6948327155051085</v>
      </c>
      <c r="BR1012" s="1">
        <f t="shared" si="2415"/>
        <v>0.74388098423746951</v>
      </c>
      <c r="BS1012" s="1">
        <f t="shared" si="2416"/>
        <v>0.79232501698342583</v>
      </c>
      <c r="BT1012" s="1">
        <f t="shared" si="2417"/>
        <v>0.83977314862661023</v>
      </c>
      <c r="BU1012" s="1">
        <f t="shared" si="2418"/>
        <v>0.88585829215472989</v>
      </c>
      <c r="BV1012" s="1">
        <f t="shared" si="2419"/>
        <v>0.93024615823684376</v>
      </c>
      <c r="BW1012" s="1">
        <f t="shared" si="2420"/>
        <v>0.97264208600519286</v>
      </c>
      <c r="BX1012" s="1">
        <f t="shared" si="2421"/>
        <v>1.0127962400882966</v>
      </c>
      <c r="BY1012" s="1">
        <f t="shared" si="2422"/>
        <v>1.0505070147266762</v>
      </c>
      <c r="BZ1012" s="1">
        <f t="shared" si="2423"/>
        <v>1.0856225763320106</v>
      </c>
      <c r="CA1012" s="1">
        <f t="shared" si="2424"/>
        <v>1.1180405651912859</v>
      </c>
      <c r="CB1012" s="1">
        <f t="shared" si="2425"/>
        <v>1.1477060597184685</v>
      </c>
      <c r="CC1012" s="1">
        <f t="shared" si="2426"/>
        <v>1.1746079781672227</v>
      </c>
      <c r="CD1012" s="1">
        <f t="shared" si="2427"/>
        <v>1.1987741496995277</v>
      </c>
      <c r="CE1012" s="1">
        <f t="shared" si="2428"/>
        <v>1.2202653272039485</v>
      </c>
      <c r="CF1012" s="1">
        <f t="shared" si="2429"/>
        <v>1.2391684377420775</v>
      </c>
      <c r="CG1012" s="1">
        <f t="shared" si="2430"/>
        <v>1.2555893737593491</v>
      </c>
      <c r="CH1012" s="1">
        <f t="shared" si="2431"/>
        <v>1.2696456211145302</v>
      </c>
      <c r="CI1012" s="1">
        <f t="shared" si="2432"/>
        <v>1.2814590012437683</v>
      </c>
      <c r="CJ1012" s="1">
        <f t="shared" si="2433"/>
        <v>1.2911487775052841</v>
      </c>
      <c r="CK1012" s="1">
        <f t="shared" si="2434"/>
        <v>1.2988253431535954</v>
      </c>
      <c r="CL1012" s="1">
        <f t="shared" si="2435"/>
        <v>1.3045846734155582</v>
      </c>
      <c r="CM1012" s="1">
        <f t="shared" si="2436"/>
        <v>1.3085036892020825</v>
      </c>
      <c r="CN1012" s="1">
        <f t="shared" si="2437"/>
        <v>1.3106366467871913</v>
      </c>
      <c r="CO1012" s="1">
        <f t="shared" si="2438"/>
        <v>1.3110126372083211</v>
      </c>
      <c r="CP1012" s="1">
        <f t="shared" si="2439"/>
        <v>1.3096342512800625</v>
      </c>
      <c r="CQ1012" s="1">
        <f t="shared" si="2440"/>
        <v>1.3064774403724548</v>
      </c>
      <c r="CR1012" s="1">
        <f t="shared" si="2441"/>
        <v>1.3014925783922029</v>
      </c>
      <c r="CS1012" s="1">
        <f t="shared" si="2442"/>
        <v>1.2946067053795083</v>
      </c>
      <c r="CT1012" s="1">
        <f t="shared" si="2443"/>
        <v>1.2857269064806209</v>
      </c>
      <c r="CU1012" s="1">
        <f t="shared" si="2444"/>
        <v>1.2747447507641367</v>
      </c>
      <c r="CV1012" s="1">
        <f t="shared" si="2445"/>
        <v>1.2615416819466927</v>
      </c>
      <c r="CW1012" s="1">
        <f t="shared" si="2446"/>
        <v>1.2459952178305869</v>
      </c>
      <c r="CX1012" s="1">
        <f t="shared" si="2447"/>
        <v>1.2279857781962116</v>
      </c>
      <c r="CY1012" s="1">
        <f t="shared" si="2448"/>
        <v>1.2074039239098604</v>
      </c>
      <c r="CZ1012" s="1">
        <f t="shared" si="2449"/>
        <v>1.1841577556769514</v>
      </c>
      <c r="DA1012" s="1">
        <f t="shared" si="2450"/>
        <v>1.1581801922595838</v>
      </c>
      <c r="DB1012" s="1">
        <f t="shared" si="2451"/>
        <v>1.1294358283571793</v>
      </c>
      <c r="DC1012" s="1">
        <f t="shared" si="2452"/>
        <v>1.0979270648506279</v>
      </c>
      <c r="DD1012" s="1">
        <f t="shared" si="2453"/>
        <v>1.0636992113586465</v>
      </c>
      <c r="DE1012" s="1">
        <f t="shared" si="2454"/>
        <v>1.0268442848209554</v>
      </c>
      <c r="DF1012" s="1">
        <f t="shared" si="2455"/>
        <v>0.98750326873355587</v>
      </c>
      <c r="DG1012" s="1">
        <f t="shared" si="2456"/>
        <v>0.94586665500372147</v>
      </c>
      <c r="DH1012" s="1">
        <f t="shared" si="2457"/>
        <v>0.90217316203752551</v>
      </c>
      <c r="DI1012" s="1">
        <f t="shared" si="2458"/>
        <v>0.85670660513954777</v>
      </c>
      <c r="DJ1012" s="1">
        <f t="shared" si="2459"/>
        <v>0.80979098396100058</v>
      </c>
      <c r="DK1012" s="1">
        <f t="shared" si="2460"/>
        <v>0.7617839411258277</v>
      </c>
      <c r="DL1012" s="1">
        <f t="shared" si="2461"/>
        <v>0.71306883044732416</v>
      </c>
      <c r="DM1012" s="1">
        <f t="shared" si="2462"/>
        <v>0.66404570656565665</v>
      </c>
      <c r="DN1012" s="1">
        <f t="shared" si="2463"/>
        <v>0.61512160522371062</v>
      </c>
      <c r="DO1012" s="1">
        <f t="shared" si="2464"/>
        <v>0.56670052063602949</v>
      </c>
      <c r="DP1012" s="1">
        <f t="shared" si="2465"/>
        <v>0.51917350079182345</v>
      </c>
      <c r="DQ1012" s="1">
        <f t="shared" si="2466"/>
        <v>0.47290927202959687</v>
      </c>
      <c r="DR1012" s="1">
        <f t="shared" si="2467"/>
        <v>0.42824577154700122</v>
      </c>
      <c r="DS1012" s="1">
        <f t="shared" si="2468"/>
        <v>0.38548291307638782</v>
      </c>
      <c r="DT1012" s="1">
        <f t="shared" si="2469"/>
        <v>0.34487684065005786</v>
      </c>
      <c r="DU1012" s="1">
        <f t="shared" si="2470"/>
        <v>0.30663584321357479</v>
      </c>
      <c r="DV1012" s="1">
        <f t="shared" si="2471"/>
        <v>0.27091801452553038</v>
      </c>
      <c r="DW1012" s="1">
        <f t="shared" si="2472"/>
        <v>0.23783065421920238</v>
      </c>
      <c r="DX1012" s="1">
        <f t="shared" si="2473"/>
        <v>0.20743132273191511</v>
      </c>
      <c r="DY1012" s="1">
        <f t="shared" si="2474"/>
        <v>0.17973038995944199</v>
      </c>
      <c r="DZ1012" s="1">
        <f t="shared" si="2475"/>
        <v>0.15469485883863426</v>
      </c>
      <c r="EA1012" s="1">
        <f t="shared" si="2476"/>
        <v>0.13225320318826936</v>
      </c>
      <c r="EB1012" s="1">
        <f t="shared" si="2477"/>
        <v>0.11230093524248871</v>
      </c>
      <c r="EC1012" s="1">
        <f t="shared" si="2478"/>
        <v>9.4706612224101122E-2</v>
      </c>
      <c r="ED1012" s="1">
        <f t="shared" si="2479"/>
        <v>7.9318001630953719E-2</v>
      </c>
      <c r="EE1012" s="1">
        <f t="shared" si="2480"/>
        <v>6.596814925569551E-2</v>
      </c>
      <c r="EF1012" s="1">
        <f t="shared" si="2481"/>
        <v>5.44811292302992E-2</v>
      </c>
      <c r="EG1012" s="1">
        <f t="shared" si="2482"/>
        <v>4.4677298096912815E-2</v>
      </c>
      <c r="EH1012" s="1">
        <f t="shared" si="2483"/>
        <v>3.6377921496733266E-2</v>
      </c>
      <c r="EI1012" s="1">
        <f t="shared" si="2484"/>
        <v>2.9409089184733343E-2</v>
      </c>
      <c r="EJ1012" s="1">
        <f t="shared" si="2485"/>
        <v>2.3604878797318166E-2</v>
      </c>
      <c r="EK1012" s="1">
        <f t="shared" si="2486"/>
        <v>1.8809768788727168E-2</v>
      </c>
      <c r="EL1012" s="1">
        <f t="shared" si="2487"/>
        <v>1.4880334552299607E-2</v>
      </c>
      <c r="EM1012" s="1">
        <f t="shared" si="2488"/>
        <v>1.1686287989754067E-2</v>
      </c>
      <c r="EN1012" s="1">
        <f t="shared" si="2489"/>
        <v>9.1109393712924518E-3</v>
      </c>
      <c r="EO1012" s="1">
        <f t="shared" si="2490"/>
        <v>7.0511714894385298E-3</v>
      </c>
      <c r="EP1012" s="1">
        <f t="shared" si="2491"/>
        <v>5.4170205399379622E-3</v>
      </c>
      <c r="EQ1012" s="1">
        <f t="shared" si="2492"/>
        <v>4.1309568602503509E-3</v>
      </c>
      <c r="ER1012" s="1">
        <f t="shared" si="2493"/>
        <v>3.1269527858066139E-3</v>
      </c>
      <c r="ES1012" s="1">
        <f t="shared" si="2494"/>
        <v>2.3494156523604986E-3</v>
      </c>
      <c r="ET1012" s="1">
        <f t="shared" si="2495"/>
        <v>1.752052512452068E-3</v>
      </c>
      <c r="EU1012" s="1">
        <f t="shared" si="2496"/>
        <v>1.296720409150195E-3</v>
      </c>
      <c r="EV1012" s="1">
        <f t="shared" si="2497"/>
        <v>9.5230277454742677E-4</v>
      </c>
      <c r="EW1012" s="1">
        <f t="shared" si="2498"/>
        <v>6.9363908387661856E-4</v>
      </c>
      <c r="EX1012" s="1">
        <f t="shared" si="2499"/>
        <v>5.0052128663699406E-4</v>
      </c>
      <c r="EY1012" s="1">
        <f t="shared" si="2500"/>
        <v>3.5675623973683695E-4</v>
      </c>
      <c r="EZ1012" s="1">
        <f t="shared" si="2501"/>
        <v>2.4927722287738994E-4</v>
      </c>
      <c r="FA1012" s="1">
        <f t="shared" si="2502"/>
        <v>1.6726759345591773E-4</v>
      </c>
      <c r="FB1012" s="1">
        <f t="shared" si="2503"/>
        <v>1.0123250489341429E-4</v>
      </c>
      <c r="FC1012" s="1">
        <f t="shared" si="2504"/>
        <v>4.191543860057324E-5</v>
      </c>
      <c r="FD1012" s="75">
        <f t="shared" si="2355"/>
        <v>-4.191543860057324E-5</v>
      </c>
    </row>
    <row r="1013" spans="7:160" x14ac:dyDescent="0.35">
      <c r="G1013" t="str">
        <f t="shared" si="2351"/>
        <v>Refd, t=4.99</v>
      </c>
      <c r="H1013" s="76">
        <f t="shared" si="2352"/>
        <v>4.9899999999999158</v>
      </c>
      <c r="I1013" s="1">
        <f t="shared" si="2353"/>
        <v>0</v>
      </c>
      <c r="J1013" s="22">
        <f t="shared" si="2354"/>
        <v>3.2912065752378363E-9</v>
      </c>
      <c r="K1013" s="1">
        <f t="shared" si="2356"/>
        <v>1.6998299740975602E-8</v>
      </c>
      <c r="L1013" s="1">
        <f t="shared" si="2357"/>
        <v>4.3171251198588973E-8</v>
      </c>
      <c r="M1013" s="1">
        <f t="shared" si="2358"/>
        <v>9.0566340050919724E-8</v>
      </c>
      <c r="N1013" s="1">
        <f t="shared" si="2359"/>
        <v>1.7330438158795967E-7</v>
      </c>
      <c r="O1013" s="1">
        <f t="shared" si="2360"/>
        <v>3.1382236736771262E-7</v>
      </c>
      <c r="P1013" s="1">
        <f t="shared" si="2361"/>
        <v>5.4728775294769611E-7</v>
      </c>
      <c r="Q1013" s="1">
        <f t="shared" si="2362"/>
        <v>9.2812060828220995E-7</v>
      </c>
      <c r="R1013" s="1">
        <f t="shared" si="2363"/>
        <v>1.5395152505705503E-6</v>
      </c>
      <c r="S1013" s="1">
        <f t="shared" si="2364"/>
        <v>2.5071760295627971E-6</v>
      </c>
      <c r="T1013" s="1">
        <f t="shared" si="2365"/>
        <v>4.0188979179525882E-6</v>
      </c>
      <c r="U1013" s="1">
        <f t="shared" si="2366"/>
        <v>6.3521480068779069E-6</v>
      </c>
      <c r="V1013" s="1">
        <f t="shared" si="2367"/>
        <v>9.9124540543734144E-6</v>
      </c>
      <c r="W1013" s="1">
        <f t="shared" si="2368"/>
        <v>1.5286192234509478E-5</v>
      </c>
      <c r="X1013" s="1">
        <f t="shared" si="2369"/>
        <v>2.3312292521014111E-5</v>
      </c>
      <c r="Y1013" s="1">
        <f t="shared" si="2370"/>
        <v>3.5178439909911051E-5</v>
      </c>
      <c r="Z1013" s="1">
        <f t="shared" si="2371"/>
        <v>5.2548520064647162E-5</v>
      </c>
      <c r="AA1013" s="1">
        <f t="shared" si="2372"/>
        <v>7.7729294450041024E-5</v>
      </c>
      <c r="AB1013" s="1">
        <f t="shared" si="2373"/>
        <v>1.1388552070463869E-4</v>
      </c>
      <c r="AC1013" s="1">
        <f t="shared" si="2374"/>
        <v>1.6531385420766342E-4</v>
      </c>
      <c r="AD1013" s="1">
        <f t="shared" si="2375"/>
        <v>2.3778673495152361E-4</v>
      </c>
      <c r="AE1013" s="1">
        <f t="shared" si="2376"/>
        <v>3.3897789966157247E-4</v>
      </c>
      <c r="AF1013" s="1">
        <f t="shared" si="2377"/>
        <v>4.7898094541454336E-4</v>
      </c>
      <c r="AG1013" s="1">
        <f t="shared" si="2378"/>
        <v>6.7093126032915552E-4</v>
      </c>
      <c r="AH1013" s="1">
        <f t="shared" si="2379"/>
        <v>9.3173936425699686E-4</v>
      </c>
      <c r="AI1013" s="1">
        <f t="shared" si="2380"/>
        <v>1.2829400050698538E-3</v>
      </c>
      <c r="AJ1013" s="1">
        <f t="shared" si="2381"/>
        <v>1.7516560008161216E-3</v>
      </c>
      <c r="AK1013" s="1">
        <f t="shared" si="2382"/>
        <v>2.3716686348888641E-3</v>
      </c>
      <c r="AL1013" s="1">
        <f t="shared" si="2383"/>
        <v>3.1845773335650333E-3</v>
      </c>
      <c r="AM1013" s="1">
        <f t="shared" si="2384"/>
        <v>4.2410204610813665E-3</v>
      </c>
      <c r="AN1013" s="1">
        <f t="shared" si="2385"/>
        <v>5.6019166208417202E-3</v>
      </c>
      <c r="AO1013" s="1">
        <f t="shared" si="2386"/>
        <v>7.339672336276225E-3</v>
      </c>
      <c r="AP1013" s="1">
        <f t="shared" si="2387"/>
        <v>9.5392881262991117E-3</v>
      </c>
      <c r="AQ1013" s="1">
        <f t="shared" si="2388"/>
        <v>1.2299281756512046E-2</v>
      </c>
      <c r="AR1013" s="1">
        <f t="shared" si="2389"/>
        <v>1.5732336026864458E-2</v>
      </c>
      <c r="AS1013" s="1">
        <f t="shared" si="2390"/>
        <v>1.9965570205755016E-2</v>
      </c>
      <c r="AT1013" s="1">
        <f t="shared" si="2391"/>
        <v>2.5140330579325399E-2</v>
      </c>
      <c r="AU1013" s="1">
        <f t="shared" si="2392"/>
        <v>3.141139796135544E-2</v>
      </c>
      <c r="AV1013" s="1">
        <f t="shared" si="2393"/>
        <v>3.8945519640632233E-2</v>
      </c>
      <c r="AW1013" s="1">
        <f t="shared" si="2394"/>
        <v>4.7919191038671483E-2</v>
      </c>
      <c r="AX1013" s="1">
        <f t="shared" si="2395"/>
        <v>5.8515638736274973E-2</v>
      </c>
      <c r="AY1013" s="1">
        <f t="shared" si="2396"/>
        <v>7.092099130082942E-2</v>
      </c>
      <c r="AZ1013" s="1">
        <f t="shared" si="2397"/>
        <v>8.5319666570994587E-2</v>
      </c>
      <c r="BA1013" s="1">
        <f t="shared" si="2398"/>
        <v>0.10188905200543973</v>
      </c>
      <c r="BB1013" s="1">
        <f t="shared" si="2399"/>
        <v>0.12079360587619567</v>
      </c>
      <c r="BC1013" s="1">
        <f t="shared" si="2400"/>
        <v>0.14217855830244566</v>
      </c>
      <c r="BD1013" s="1">
        <f t="shared" si="2401"/>
        <v>0.16616343869081293</v>
      </c>
      <c r="BE1013" s="1">
        <f t="shared" si="2402"/>
        <v>0.19283569613790302</v>
      </c>
      <c r="BF1013" s="1">
        <f t="shared" si="2403"/>
        <v>0.22224470789154741</v>
      </c>
      <c r="BG1013" s="1">
        <f t="shared" si="2404"/>
        <v>0.25439648460992242</v>
      </c>
      <c r="BH1013" s="1">
        <f t="shared" si="2405"/>
        <v>0.28924937722909061</v>
      </c>
      <c r="BI1013" s="1">
        <f t="shared" si="2406"/>
        <v>0.32671106717399162</v>
      </c>
      <c r="BJ1013" s="1">
        <f t="shared" si="2407"/>
        <v>0.36663707919876865</v>
      </c>
      <c r="BK1013" s="1">
        <f t="shared" si="2408"/>
        <v>0.4088309955875995</v>
      </c>
      <c r="BL1013" s="1">
        <f t="shared" si="2409"/>
        <v>0.45304647456594499</v>
      </c>
      <c r="BM1013" s="1">
        <f t="shared" si="2410"/>
        <v>0.49899108872823356</v>
      </c>
      <c r="BN1013" s="1">
        <f t="shared" si="2411"/>
        <v>0.54633190636441664</v>
      </c>
      <c r="BO1013" s="1">
        <f t="shared" si="2412"/>
        <v>0.59470264577917797</v>
      </c>
      <c r="BP1013" s="1">
        <f t="shared" si="2413"/>
        <v>0.64371214631426044</v>
      </c>
      <c r="BQ1013" s="1">
        <f t="shared" si="2414"/>
        <v>0.69295382581229137</v>
      </c>
      <c r="BR1013" s="1">
        <f t="shared" si="2415"/>
        <v>0.74201573792769548</v>
      </c>
      <c r="BS1013" s="1">
        <f t="shared" si="2416"/>
        <v>0.79049080799253191</v>
      </c>
      <c r="BT1013" s="1">
        <f t="shared" si="2417"/>
        <v>0.83798681549747611</v>
      </c>
      <c r="BU1013" s="1">
        <f t="shared" si="2418"/>
        <v>0.88413570527911789</v>
      </c>
      <c r="BV1013" s="1">
        <f t="shared" si="2419"/>
        <v>0.92860184701382942</v>
      </c>
      <c r="BW1013" s="1">
        <f t="shared" si="2420"/>
        <v>0.97108892070179542</v>
      </c>
      <c r="BX1013" s="1">
        <f t="shared" si="2421"/>
        <v>1.0113451801536391</v>
      </c>
      <c r="BY1013" s="1">
        <f t="shared" si="2422"/>
        <v>1.049166931714629</v>
      </c>
      <c r="BZ1013" s="1">
        <f t="shared" si="2423"/>
        <v>1.084400155684355</v>
      </c>
      <c r="CA1013" s="1">
        <f t="shared" si="2424"/>
        <v>1.1169402871899112</v>
      </c>
      <c r="CB1013" s="1">
        <f t="shared" si="2425"/>
        <v>1.1467302561848465</v>
      </c>
      <c r="CC1013" s="1">
        <f t="shared" si="2426"/>
        <v>1.1737569581919534</v>
      </c>
      <c r="CD1013" s="1">
        <f t="shared" si="2427"/>
        <v>1.1980463849973271</v>
      </c>
      <c r="CE1013" s="1">
        <f t="shared" si="2428"/>
        <v>1.2196576857241765</v>
      </c>
      <c r="CF1013" s="1">
        <f t="shared" si="2429"/>
        <v>1.2386764529722369</v>
      </c>
      <c r="CG1013" s="1">
        <f t="shared" si="2430"/>
        <v>1.2552075367273794</v>
      </c>
      <c r="CH1013" s="1">
        <f t="shared" si="2431"/>
        <v>1.2693676823585982</v>
      </c>
      <c r="CI1013" s="1">
        <f t="shared" si="2432"/>
        <v>1.2812782708657535</v>
      </c>
      <c r="CJ1013" s="1">
        <f t="shared" si="2433"/>
        <v>1.2910584127173768</v>
      </c>
      <c r="CK1013" s="1">
        <f t="shared" si="2434"/>
        <v>1.2988186143144016</v>
      </c>
      <c r="CL1013" s="1">
        <f t="shared" si="2435"/>
        <v>1.304655201283043</v>
      </c>
      <c r="CM1013" s="1">
        <f t="shared" si="2436"/>
        <v>1.3086456478716839</v>
      </c>
      <c r="CN1013" s="1">
        <f t="shared" si="2437"/>
        <v>1.3108449284269619</v>
      </c>
      <c r="CO1013" s="1">
        <f t="shared" si="2438"/>
        <v>1.3112829761747933</v>
      </c>
      <c r="CP1013" s="1">
        <f t="shared" si="2439"/>
        <v>1.3099633064604066</v>
      </c>
      <c r="CQ1013" s="1">
        <f t="shared" si="2440"/>
        <v>1.3068628356467737</v>
      </c>
      <c r="CR1013" s="1">
        <f t="shared" si="2441"/>
        <v>1.3019329019705528</v>
      </c>
      <c r="CS1013" s="1">
        <f t="shared" si="2442"/>
        <v>1.2951014694892933</v>
      </c>
      <c r="CT1013" s="1">
        <f t="shared" si="2443"/>
        <v>1.2862764695213382</v>
      </c>
      <c r="CU1013" s="1">
        <f t="shared" si="2444"/>
        <v>1.2753502046694565</v>
      </c>
      <c r="CV1013" s="1">
        <f t="shared" si="2445"/>
        <v>1.2622047081511698</v>
      </c>
      <c r="CW1013" s="1">
        <f t="shared" si="2446"/>
        <v>1.2467179159648498</v>
      </c>
      <c r="CX1013" s="1">
        <f t="shared" si="2447"/>
        <v>1.2287704724408852</v>
      </c>
      <c r="CY1013" s="1">
        <f t="shared" si="2448"/>
        <v>1.2082529528075079</v>
      </c>
      <c r="CZ1013" s="1">
        <f t="shared" si="2449"/>
        <v>1.1850732520876246</v>
      </c>
      <c r="DA1013" s="1">
        <f t="shared" si="2450"/>
        <v>1.1591638609791597</v>
      </c>
      <c r="DB1013" s="1">
        <f t="shared" si="2451"/>
        <v>1.1304887296104082</v>
      </c>
      <c r="DC1013" s="1">
        <f t="shared" si="2452"/>
        <v>1.0990494123258518</v>
      </c>
      <c r="DD1013" s="1">
        <f t="shared" si="2453"/>
        <v>1.0648901935738706</v>
      </c>
      <c r="DE1013" s="1">
        <f t="shared" si="2454"/>
        <v>1.028101918320782</v>
      </c>
      <c r="DF1013" s="1">
        <f t="shared" si="2455"/>
        <v>0.98882429085798018</v>
      </c>
      <c r="DG1013" s="1">
        <f t="shared" si="2456"/>
        <v>0.94724646272180479</v>
      </c>
      <c r="DH1013" s="1">
        <f t="shared" si="2457"/>
        <v>0.90360580162106297</v>
      </c>
      <c r="DI1013" s="1">
        <f t="shared" si="2458"/>
        <v>0.85818481532648072</v>
      </c>
      <c r="DJ1013" s="1">
        <f t="shared" si="2459"/>
        <v>0.81130629282903122</v>
      </c>
      <c r="DK1013" s="1">
        <f t="shared" si="2460"/>
        <v>0.76332681430166716</v>
      </c>
      <c r="DL1013" s="1">
        <f t="shared" si="2461"/>
        <v>0.71462886567892137</v>
      </c>
      <c r="DM1013" s="1">
        <f t="shared" si="2462"/>
        <v>0.66561186725747223</v>
      </c>
      <c r="DN1013" s="1">
        <f t="shared" si="2463"/>
        <v>0.61668248344875964</v>
      </c>
      <c r="DO1013" s="1">
        <f t="shared" si="2464"/>
        <v>0.56824461854421704</v>
      </c>
      <c r="DP1013" s="1">
        <f t="shared" si="2465"/>
        <v>0.52068951835049193</v>
      </c>
      <c r="DQ1013" s="1">
        <f t="shared" si="2466"/>
        <v>0.47438638873392214</v>
      </c>
      <c r="DR1013" s="1">
        <f t="shared" si="2467"/>
        <v>0.4296739101488356</v>
      </c>
      <c r="DS1013" s="1">
        <f t="shared" si="2468"/>
        <v>0.38685297447119454</v>
      </c>
      <c r="DT1013" s="1">
        <f t="shared" si="2469"/>
        <v>0.34618090075305541</v>
      </c>
      <c r="DU1013" s="1">
        <f t="shared" si="2470"/>
        <v>0.30786730482519847</v>
      </c>
      <c r="DV1013" s="1">
        <f t="shared" si="2471"/>
        <v>0.27207170967770844</v>
      </c>
      <c r="DW1013" s="1">
        <f t="shared" si="2472"/>
        <v>0.23890289513409882</v>
      </c>
      <c r="DX1013" s="1">
        <f t="shared" si="2473"/>
        <v>0.20841990213639899</v>
      </c>
      <c r="DY1013" s="1">
        <f t="shared" si="2474"/>
        <v>0.18063453391519826</v>
      </c>
      <c r="DZ1013" s="1">
        <f t="shared" si="2475"/>
        <v>0.15551513732682776</v>
      </c>
      <c r="EA1013" s="1">
        <f t="shared" si="2476"/>
        <v>0.13299140532001502</v>
      </c>
      <c r="EB1013" s="1">
        <f t="shared" si="2477"/>
        <v>0.11295991708308091</v>
      </c>
      <c r="EC1013" s="1">
        <f t="shared" si="2478"/>
        <v>9.529012579341184E-2</v>
      </c>
      <c r="ED1013" s="1">
        <f t="shared" si="2479"/>
        <v>7.9830513688857685E-2</v>
      </c>
      <c r="EE1013" s="1">
        <f t="shared" si="2480"/>
        <v>6.6414658049964728E-2</v>
      </c>
      <c r="EF1013" s="1">
        <f t="shared" si="2481"/>
        <v>5.4866986553621558E-2</v>
      </c>
      <c r="EG1013" s="1">
        <f t="shared" si="2482"/>
        <v>4.5008042867190949E-2</v>
      </c>
      <c r="EH1013" s="1">
        <f t="shared" si="2483"/>
        <v>3.6659129747641392E-2</v>
      </c>
      <c r="EI1013" s="1">
        <f t="shared" si="2484"/>
        <v>2.9646243938646198E-2</v>
      </c>
      <c r="EJ1013" s="1">
        <f t="shared" si="2485"/>
        <v>2.3803261888920072E-2</v>
      </c>
      <c r="EK1013" s="1">
        <f t="shared" si="2486"/>
        <v>1.8974375398937336E-2</v>
      </c>
      <c r="EL1013" s="1">
        <f t="shared" si="2487"/>
        <v>1.5015810063741003E-2</v>
      </c>
      <c r="EM1013" s="1">
        <f t="shared" si="2488"/>
        <v>1.1796885830954057E-2</v>
      </c>
      <c r="EN1013" s="1">
        <f t="shared" si="2489"/>
        <v>9.2004978002032996E-3</v>
      </c>
      <c r="EO1013" s="1">
        <f t="shared" si="2490"/>
        <v>7.1231067814369105E-3</v>
      </c>
      <c r="EP1013" s="1">
        <f t="shared" si="2491"/>
        <v>5.4743337785732324E-3</v>
      </c>
      <c r="EQ1013" s="1">
        <f t="shared" si="2492"/>
        <v>4.1762514553933096E-3</v>
      </c>
      <c r="ER1013" s="1">
        <f t="shared" si="2493"/>
        <v>3.1624599295855243E-3</v>
      </c>
      <c r="ES1013" s="1">
        <f t="shared" si="2494"/>
        <v>2.3770251295694295E-3</v>
      </c>
      <c r="ET1013" s="1">
        <f t="shared" si="2495"/>
        <v>1.7733465685077258E-3</v>
      </c>
      <c r="EU1013" s="1">
        <f t="shared" si="2496"/>
        <v>1.3130087053041342E-3</v>
      </c>
      <c r="EV1013" s="1">
        <f t="shared" si="2497"/>
        <v>9.6465678887062728E-4</v>
      </c>
      <c r="EW1013" s="1">
        <f t="shared" si="2498"/>
        <v>7.0292461112832444E-4</v>
      </c>
      <c r="EX1013" s="1">
        <f t="shared" si="2499"/>
        <v>5.0742791418388155E-4</v>
      </c>
      <c r="EY1013" s="1">
        <f t="shared" si="2500"/>
        <v>3.6182279068550257E-4</v>
      </c>
      <c r="EZ1013" s="1">
        <f t="shared" si="2501"/>
        <v>2.5291211362975333E-4</v>
      </c>
      <c r="FA1013" s="1">
        <f t="shared" si="2502"/>
        <v>1.6976278724736024E-4</v>
      </c>
      <c r="FB1013" s="1">
        <f t="shared" si="2503"/>
        <v>1.0276916567438306E-4</v>
      </c>
      <c r="FC1013" s="1">
        <f t="shared" si="2504"/>
        <v>4.2558371285258446E-5</v>
      </c>
      <c r="FD1013" s="75">
        <f t="shared" si="2355"/>
        <v>-4.2558371285258446E-5</v>
      </c>
    </row>
    <row r="1014" spans="7:160" x14ac:dyDescent="0.35">
      <c r="G1014" t="str">
        <f t="shared" si="2351"/>
        <v>Refd, t=4.99</v>
      </c>
      <c r="H1014" s="76">
        <f t="shared" si="2352"/>
        <v>4.9949999999999157</v>
      </c>
      <c r="I1014" s="1">
        <f t="shared" si="2353"/>
        <v>0</v>
      </c>
      <c r="J1014" s="22">
        <f t="shared" si="2354"/>
        <v>3.2555392129198327E-9</v>
      </c>
      <c r="K1014" s="1">
        <f t="shared" si="2356"/>
        <v>1.6814174504959555E-8</v>
      </c>
      <c r="L1014" s="1">
        <f t="shared" si="2357"/>
        <v>4.2704112031648445E-8</v>
      </c>
      <c r="M1014" s="1">
        <f t="shared" si="2358"/>
        <v>8.9587922870936405E-8</v>
      </c>
      <c r="N1014" s="1">
        <f t="shared" si="2359"/>
        <v>1.7143611893660634E-7</v>
      </c>
      <c r="O1014" s="1">
        <f t="shared" si="2360"/>
        <v>3.1044831225750611E-7</v>
      </c>
      <c r="P1014" s="1">
        <f t="shared" si="2361"/>
        <v>5.4142238297163117E-7</v>
      </c>
      <c r="Q1014" s="1">
        <f t="shared" si="2362"/>
        <v>9.1821071056116224E-7</v>
      </c>
      <c r="R1014" s="1">
        <f t="shared" si="2363"/>
        <v>1.5231467490660018E-6</v>
      </c>
      <c r="S1014" s="1">
        <f t="shared" si="2364"/>
        <v>2.4806455159862327E-6</v>
      </c>
      <c r="T1014" s="1">
        <f t="shared" si="2365"/>
        <v>3.9765941295306741E-6</v>
      </c>
      <c r="U1014" s="1">
        <f t="shared" si="2366"/>
        <v>6.2856698574051791E-6</v>
      </c>
      <c r="V1014" s="1">
        <f t="shared" si="2367"/>
        <v>9.8093683747087822E-6</v>
      </c>
      <c r="W1014" s="1">
        <f t="shared" si="2368"/>
        <v>1.5128305506743018E-5</v>
      </c>
      <c r="X1014" s="1">
        <f t="shared" si="2369"/>
        <v>2.3073276188926432E-5</v>
      </c>
      <c r="Y1014" s="1">
        <f t="shared" si="2370"/>
        <v>3.482060826083855E-5</v>
      </c>
      <c r="Z1014" s="1">
        <f t="shared" si="2371"/>
        <v>5.2018513689969395E-5</v>
      </c>
      <c r="AA1014" s="1">
        <f t="shared" si="2372"/>
        <v>7.6952372154282764E-5</v>
      </c>
      <c r="AB1014" s="1">
        <f t="shared" si="2373"/>
        <v>1.1275811070936662E-4</v>
      </c>
      <c r="AC1014" s="1">
        <f t="shared" si="2374"/>
        <v>1.6369396510850119E-4</v>
      </c>
      <c r="AD1014" s="1">
        <f t="shared" si="2375"/>
        <v>2.3548178313675513E-4</v>
      </c>
      <c r="AE1014" s="1">
        <f t="shared" si="2376"/>
        <v>3.3572947942083555E-4</v>
      </c>
      <c r="AF1014" s="1">
        <f t="shared" si="2377"/>
        <v>4.7444605904851174E-4</v>
      </c>
      <c r="AG1014" s="1">
        <f t="shared" si="2378"/>
        <v>6.6465954802363456E-4</v>
      </c>
      <c r="AH1014" s="1">
        <f t="shared" si="2379"/>
        <v>9.2314593825204257E-4</v>
      </c>
      <c r="AI1014" s="1">
        <f t="shared" si="2380"/>
        <v>1.2712736111557326E-3</v>
      </c>
      <c r="AJ1014" s="1">
        <f t="shared" si="2381"/>
        <v>1.7359624133393191E-3</v>
      </c>
      <c r="AK1014" s="1">
        <f t="shared" si="2382"/>
        <v>2.3507494483675723E-3</v>
      </c>
      <c r="AL1014" s="1">
        <f t="shared" si="2383"/>
        <v>3.1569446504256765E-3</v>
      </c>
      <c r="AM1014" s="1">
        <f t="shared" si="2384"/>
        <v>4.2048483915045299E-3</v>
      </c>
      <c r="AN1014" s="1">
        <f t="shared" si="2385"/>
        <v>5.5549910008217511E-3</v>
      </c>
      <c r="AO1014" s="1">
        <f t="shared" si="2386"/>
        <v>7.2793406186493362E-3</v>
      </c>
      <c r="AP1014" s="1">
        <f t="shared" si="2387"/>
        <v>9.4624119816067963E-3</v>
      </c>
      <c r="AQ1014" s="1">
        <f t="shared" si="2388"/>
        <v>1.2202195500481549E-2</v>
      </c>
      <c r="AR1014" s="1">
        <f t="shared" si="2389"/>
        <v>1.5610814523096251E-2</v>
      </c>
      <c r="AS1014" s="1">
        <f t="shared" si="2390"/>
        <v>1.9814810321273753E-2</v>
      </c>
      <c r="AT1014" s="1">
        <f t="shared" si="2391"/>
        <v>2.4954950536495504E-2</v>
      </c>
      <c r="AU1014" s="1">
        <f t="shared" si="2392"/>
        <v>3.118545897022653E-2</v>
      </c>
      <c r="AV1014" s="1">
        <f t="shared" si="2393"/>
        <v>3.8672573952956348E-2</v>
      </c>
      <c r="AW1014" s="1">
        <f t="shared" si="2394"/>
        <v>4.7592359990943092E-2</v>
      </c>
      <c r="AX1014" s="1">
        <f t="shared" si="2395"/>
        <v>5.8127723413844826E-2</v>
      </c>
      <c r="AY1014" s="1">
        <f t="shared" si="2396"/>
        <v>7.0464617152100992E-2</v>
      </c>
      <c r="AZ1014" s="1">
        <f t="shared" si="2397"/>
        <v>8.4787461653224178E-2</v>
      </c>
      <c r="BA1014" s="1">
        <f t="shared" si="2398"/>
        <v>0.10127385660838935</v>
      </c>
      <c r="BB1014" s="1">
        <f t="shared" si="2399"/>
        <v>0.12008870913791204</v>
      </c>
      <c r="BC1014" s="1">
        <f t="shared" si="2400"/>
        <v>0.14137795522602417</v>
      </c>
      <c r="BD1014" s="1">
        <f t="shared" si="2401"/>
        <v>0.16526209884173598</v>
      </c>
      <c r="BE1014" s="1">
        <f t="shared" si="2402"/>
        <v>0.19182983341487492</v>
      </c>
      <c r="BF1014" s="1">
        <f t="shared" si="2403"/>
        <v>0.22113203929043901</v>
      </c>
      <c r="BG1014" s="1">
        <f t="shared" si="2404"/>
        <v>0.2531764650007664</v>
      </c>
      <c r="BH1014" s="1">
        <f t="shared" si="2405"/>
        <v>0.28792339697411817</v>
      </c>
      <c r="BI1014" s="1">
        <f t="shared" si="2406"/>
        <v>0.32528260002331533</v>
      </c>
      <c r="BJ1014" s="1">
        <f t="shared" si="2407"/>
        <v>0.36511176934832884</v>
      </c>
      <c r="BK1014" s="1">
        <f t="shared" si="2408"/>
        <v>0.40721667504743747</v>
      </c>
      <c r="BL1014" s="1">
        <f t="shared" si="2409"/>
        <v>0.45135310497537467</v>
      </c>
      <c r="BM1014" s="1">
        <f t="shared" si="2410"/>
        <v>0.49723062531379225</v>
      </c>
      <c r="BN1014" s="1">
        <f t="shared" si="2411"/>
        <v>0.54451808565722404</v>
      </c>
      <c r="BO1014" s="1">
        <f t="shared" si="2412"/>
        <v>0.5928507027406934</v>
      </c>
      <c r="BP1014" s="1">
        <f t="shared" si="2413"/>
        <v>0.64183847039240993</v>
      </c>
      <c r="BQ1014" s="1">
        <f t="shared" si="2414"/>
        <v>0.69107556889361799</v>
      </c>
      <c r="BR1014" s="1">
        <f t="shared" si="2415"/>
        <v>0.74015038991975302</v>
      </c>
      <c r="BS1014" s="1">
        <f t="shared" si="2416"/>
        <v>0.78865575766393414</v>
      </c>
      <c r="BT1014" s="1">
        <f t="shared" si="2417"/>
        <v>0.8361989150838961</v>
      </c>
      <c r="BU1014" s="1">
        <f t="shared" si="2418"/>
        <v>0.88241085717054635</v>
      </c>
      <c r="BV1014" s="1">
        <f t="shared" si="2419"/>
        <v>0.92695462959062447</v>
      </c>
      <c r="BW1014" s="1">
        <f t="shared" si="2420"/>
        <v>0.96953226818195293</v>
      </c>
      <c r="BX1014" s="1">
        <f t="shared" si="2421"/>
        <v>1.009890128317793</v>
      </c>
      <c r="BY1014" s="1">
        <f t="shared" si="2422"/>
        <v>1.0478224378086001</v>
      </c>
      <c r="BZ1014" s="1">
        <f t="shared" si="2423"/>
        <v>1.0831729969152419</v>
      </c>
      <c r="CA1014" s="1">
        <f t="shared" si="2424"/>
        <v>1.1158350382957332</v>
      </c>
      <c r="CB1014" s="1">
        <f t="shared" si="2425"/>
        <v>1.1457493428234369</v>
      </c>
      <c r="CC1014" s="1">
        <f t="shared" si="2426"/>
        <v>1.1729007795847715</v>
      </c>
      <c r="CD1014" s="1">
        <f t="shared" si="2427"/>
        <v>1.1973134965530348</v>
      </c>
      <c r="CE1014" s="1">
        <f t="shared" si="2428"/>
        <v>1.2190450303717557</v>
      </c>
      <c r="CF1014" s="1">
        <f t="shared" si="2429"/>
        <v>1.2381796287072979</v>
      </c>
      <c r="CG1014" s="1">
        <f t="shared" si="2430"/>
        <v>1.254821087409334</v>
      </c>
      <c r="CH1014" s="1">
        <f t="shared" si="2431"/>
        <v>1.269085399026683</v>
      </c>
      <c r="CI1014" s="1">
        <f t="shared" si="2432"/>
        <v>1.2810934916607291</v>
      </c>
      <c r="CJ1014" s="1">
        <f t="shared" si="2433"/>
        <v>1.2909643107659534</v>
      </c>
      <c r="CK1014" s="1">
        <f t="shared" si="2434"/>
        <v>1.2988084645040037</v>
      </c>
      <c r="CL1014" s="1">
        <f t="shared" si="2435"/>
        <v>1.304722618575985</v>
      </c>
      <c r="CM1014" s="1">
        <f t="shared" si="2436"/>
        <v>1.3087847915459407</v>
      </c>
      <c r="CN1014" s="1">
        <f t="shared" si="2437"/>
        <v>1.3110506682770915</v>
      </c>
      <c r="CO1014" s="1">
        <f t="shared" si="2438"/>
        <v>1.3115510181857242</v>
      </c>
      <c r="CP1014" s="1">
        <f t="shared" si="2439"/>
        <v>1.3102902767389704</v>
      </c>
      <c r="CQ1014" s="1">
        <f t="shared" si="2440"/>
        <v>1.3072463224558593</v>
      </c>
      <c r="CR1014" s="1">
        <f t="shared" si="2441"/>
        <v>1.3023714565831617</v>
      </c>
      <c r="CS1014" s="1">
        <f t="shared" si="2442"/>
        <v>1.2955945673112232</v>
      </c>
      <c r="CT1014" s="1">
        <f t="shared" si="2443"/>
        <v>1.286824433580726</v>
      </c>
      <c r="CU1014" s="1">
        <f t="shared" si="2444"/>
        <v>1.2759540941998804</v>
      </c>
      <c r="CV1014" s="1">
        <f t="shared" si="2445"/>
        <v>1.2628661756549702</v>
      </c>
      <c r="CW1014" s="1">
        <f t="shared" si="2446"/>
        <v>1.2474390368699624</v>
      </c>
      <c r="CX1014" s="1">
        <f t="shared" si="2447"/>
        <v>1.2295535522690686</v>
      </c>
      <c r="CY1014" s="1">
        <f t="shared" si="2448"/>
        <v>1.2091003176379918</v>
      </c>
      <c r="CZ1014" s="1">
        <f t="shared" si="2449"/>
        <v>1.185987028983569</v>
      </c>
      <c r="DA1014" s="1">
        <f t="shared" si="2450"/>
        <v>1.1601457558759414</v>
      </c>
      <c r="DB1014" s="1">
        <f t="shared" si="2451"/>
        <v>1.1315398108574259</v>
      </c>
      <c r="DC1014" s="1">
        <f t="shared" si="2452"/>
        <v>1.1001699085311074</v>
      </c>
      <c r="DD1014" s="1">
        <f t="shared" si="2453"/>
        <v>1.0660793145288436</v>
      </c>
      <c r="DE1014" s="1">
        <f t="shared" si="2454"/>
        <v>1.0293577075015274</v>
      </c>
      <c r="DF1014" s="1">
        <f t="shared" si="2455"/>
        <v>0.99014351725113192</v>
      </c>
      <c r="DG1014" s="1">
        <f t="shared" si="2456"/>
        <v>0.94862455848945904</v>
      </c>
      <c r="DH1014" s="1">
        <f t="shared" si="2457"/>
        <v>0.90503685041480908</v>
      </c>
      <c r="DI1014" s="1">
        <f t="shared" si="2458"/>
        <v>0.85966159394939867</v>
      </c>
      <c r="DJ1014" s="1">
        <f t="shared" si="2459"/>
        <v>0.81282036652746492</v>
      </c>
      <c r="DK1014" s="1">
        <f t="shared" si="2460"/>
        <v>0.7648686833829228</v>
      </c>
      <c r="DL1014" s="1">
        <f t="shared" si="2461"/>
        <v>0.71618815855828877</v>
      </c>
      <c r="DM1014" s="1">
        <f t="shared" si="2462"/>
        <v>0.6671775726112078</v>
      </c>
      <c r="DN1014" s="1">
        <f t="shared" si="2463"/>
        <v>0.61824321205863497</v>
      </c>
      <c r="DO1014" s="1">
        <f t="shared" si="2464"/>
        <v>0.56978888381520809</v>
      </c>
      <c r="DP1014" s="1">
        <f t="shared" si="2465"/>
        <v>0.52220602348516598</v>
      </c>
      <c r="DQ1014" s="1">
        <f t="shared" si="2466"/>
        <v>0.47586430823076531</v>
      </c>
      <c r="DR1014" s="1">
        <f t="shared" si="2467"/>
        <v>0.43110315368239227</v>
      </c>
      <c r="DS1014" s="1">
        <f t="shared" si="2468"/>
        <v>0.38822442228185328</v>
      </c>
      <c r="DT1014" s="1">
        <f t="shared" si="2469"/>
        <v>0.34748660134554804</v>
      </c>
      <c r="DU1014" s="1">
        <f t="shared" si="2470"/>
        <v>0.30910062792601389</v>
      </c>
      <c r="DV1014" s="1">
        <f t="shared" si="2471"/>
        <v>0.27322744987884845</v>
      </c>
      <c r="DW1014" s="1">
        <f t="shared" si="2472"/>
        <v>0.23997732428125151</v>
      </c>
      <c r="DX1014" s="1">
        <f t="shared" si="2473"/>
        <v>0.20941077112691914</v>
      </c>
      <c r="DY1014" s="1">
        <f t="shared" si="2474"/>
        <v>0.18154102698894728</v>
      </c>
      <c r="DZ1014" s="1">
        <f t="shared" si="2475"/>
        <v>0.15633778401789161</v>
      </c>
      <c r="EA1014" s="1">
        <f t="shared" si="2476"/>
        <v>0.13373195687985417</v>
      </c>
      <c r="EB1014" s="1">
        <f t="shared" si="2477"/>
        <v>0.11362119531575485</v>
      </c>
      <c r="EC1014" s="1">
        <f t="shared" si="2478"/>
        <v>9.5875852833346639E-2</v>
      </c>
      <c r="ED1014" s="1">
        <f t="shared" si="2479"/>
        <v>8.0345131314146681E-2</v>
      </c>
      <c r="EE1014" s="1">
        <f t="shared" si="2480"/>
        <v>6.6863144708330657E-2</v>
      </c>
      <c r="EF1014" s="1">
        <f t="shared" si="2481"/>
        <v>5.5254679461356468E-2</v>
      </c>
      <c r="EG1014" s="1">
        <f t="shared" si="2482"/>
        <v>4.5340471420459133E-2</v>
      </c>
      <c r="EH1014" s="1">
        <f t="shared" si="2483"/>
        <v>3.6941865166966972E-2</v>
      </c>
      <c r="EI1014" s="1">
        <f t="shared" si="2484"/>
        <v>2.988476865795724E-2</v>
      </c>
      <c r="EJ1014" s="1">
        <f t="shared" si="2485"/>
        <v>2.4002860798959663E-2</v>
      </c>
      <c r="EK1014" s="1">
        <f t="shared" si="2486"/>
        <v>1.9140049745530255E-2</v>
      </c>
      <c r="EL1014" s="1">
        <f t="shared" si="2487"/>
        <v>1.5152213649911388E-2</v>
      </c>
      <c r="EM1014" s="1">
        <f t="shared" si="2488"/>
        <v>1.1908282222910181E-2</v>
      </c>
      <c r="EN1014" s="1">
        <f t="shared" si="2489"/>
        <v>9.2907365144395144E-3</v>
      </c>
      <c r="EO1014" s="1">
        <f t="shared" si="2490"/>
        <v>7.1956159380040224E-3</v>
      </c>
      <c r="EP1014" s="1">
        <f t="shared" si="2491"/>
        <v>5.5321264318630462E-3</v>
      </c>
      <c r="EQ1014" s="1">
        <f t="shared" si="2492"/>
        <v>4.2219427337637609E-3</v>
      </c>
      <c r="ER1014" s="1">
        <f t="shared" si="2493"/>
        <v>3.198292195237895E-3</v>
      </c>
      <c r="ES1014" s="1">
        <f t="shared" si="2494"/>
        <v>2.4048985716943541E-3</v>
      </c>
      <c r="ET1014" s="1">
        <f t="shared" si="2495"/>
        <v>1.7948529254458341E-3</v>
      </c>
      <c r="EU1014" s="1">
        <f t="shared" si="2496"/>
        <v>1.3294661354196552E-3</v>
      </c>
      <c r="EV1014" s="1">
        <f t="shared" si="2497"/>
        <v>9.7714423679525321E-4</v>
      </c>
      <c r="EW1014" s="1">
        <f t="shared" si="2498"/>
        <v>7.1231430934952172E-4</v>
      </c>
      <c r="EX1014" s="1">
        <f t="shared" si="2499"/>
        <v>5.1441488295701678E-4</v>
      </c>
      <c r="EY1014" s="1">
        <f t="shared" si="2500"/>
        <v>3.6695031199113182E-4</v>
      </c>
      <c r="EZ1014" s="1">
        <f t="shared" si="2501"/>
        <v>2.5659210894660238E-4</v>
      </c>
      <c r="FA1014" s="1">
        <f t="shared" si="2502"/>
        <v>1.7228975986129696E-4</v>
      </c>
      <c r="FB1014" s="1">
        <f t="shared" si="2503"/>
        <v>1.043257854241396E-4</v>
      </c>
      <c r="FC1014" s="1">
        <f t="shared" si="2504"/>
        <v>4.320975245475762E-5</v>
      </c>
      <c r="FD1014" s="75">
        <f t="shared" si="2355"/>
        <v>-4.320975245475762E-5</v>
      </c>
    </row>
    <row r="1015" spans="7:160" x14ac:dyDescent="0.35">
      <c r="G1015" t="str">
        <f t="shared" si="2351"/>
        <v>Refd, t=5</v>
      </c>
      <c r="H1015" s="76">
        <f t="shared" si="2352"/>
        <v>4.9999999999999156</v>
      </c>
      <c r="I1015" s="1">
        <f t="shared" si="2353"/>
        <v>0</v>
      </c>
      <c r="J1015" s="22">
        <f t="shared" si="2354"/>
        <v>3.2202628077371375E-9</v>
      </c>
      <c r="K1015" s="1">
        <f t="shared" si="2356"/>
        <v>1.6632066528072928E-8</v>
      </c>
      <c r="L1015" s="1">
        <f t="shared" si="2357"/>
        <v>4.2242085375422247E-8</v>
      </c>
      <c r="M1015" s="1">
        <f t="shared" si="2358"/>
        <v>8.8620196491276587E-8</v>
      </c>
      <c r="N1015" s="1">
        <f t="shared" si="2359"/>
        <v>1.695882259337387E-7</v>
      </c>
      <c r="O1015" s="1">
        <f t="shared" si="2360"/>
        <v>3.0711094483022404E-7</v>
      </c>
      <c r="P1015" s="1">
        <f t="shared" si="2361"/>
        <v>5.3562058269505715E-7</v>
      </c>
      <c r="Q1015" s="1">
        <f t="shared" si="2362"/>
        <v>9.084078106548991E-7</v>
      </c>
      <c r="R1015" s="1">
        <f t="shared" si="2363"/>
        <v>1.5069542137827486E-6</v>
      </c>
      <c r="S1015" s="1">
        <f t="shared" si="2364"/>
        <v>2.454398822212684E-6</v>
      </c>
      <c r="T1015" s="1">
        <f t="shared" si="2365"/>
        <v>3.9347404445446798E-6</v>
      </c>
      <c r="U1015" s="1">
        <f t="shared" si="2366"/>
        <v>6.219894786443525E-6</v>
      </c>
      <c r="V1015" s="1">
        <f t="shared" si="2367"/>
        <v>9.7073657896581242E-6</v>
      </c>
      <c r="W1015" s="1">
        <f t="shared" si="2368"/>
        <v>1.4972065813820499E-5</v>
      </c>
      <c r="X1015" s="1">
        <f t="shared" si="2369"/>
        <v>2.2836733935932926E-5</v>
      </c>
      <c r="Y1015" s="1">
        <f t="shared" si="2370"/>
        <v>3.4466449657054733E-5</v>
      </c>
      <c r="Z1015" s="1">
        <f t="shared" si="2371"/>
        <v>5.1493898882201579E-5</v>
      </c>
      <c r="AA1015" s="1">
        <f t="shared" si="2372"/>
        <v>7.6183277195791493E-5</v>
      </c>
      <c r="AB1015" s="1">
        <f t="shared" si="2373"/>
        <v>1.116419423006132E-4</v>
      </c>
      <c r="AC1015" s="1">
        <f t="shared" si="2374"/>
        <v>1.6209005085466389E-4</v>
      </c>
      <c r="AD1015" s="1">
        <f t="shared" si="2375"/>
        <v>2.3319929620017185E-4</v>
      </c>
      <c r="AE1015" s="1">
        <f t="shared" si="2376"/>
        <v>3.3251232561086296E-4</v>
      </c>
      <c r="AF1015" s="1">
        <f t="shared" si="2377"/>
        <v>4.6995424480567358E-4</v>
      </c>
      <c r="AG1015" s="1">
        <f t="shared" si="2378"/>
        <v>6.5844656915398504E-4</v>
      </c>
      <c r="AH1015" s="1">
        <f t="shared" si="2379"/>
        <v>9.1463179253178884E-4</v>
      </c>
      <c r="AI1015" s="1">
        <f t="shared" si="2380"/>
        <v>1.2597131544307577E-3</v>
      </c>
      <c r="AJ1015" s="1">
        <f t="shared" si="2381"/>
        <v>1.7204089593949197E-3</v>
      </c>
      <c r="AK1015" s="1">
        <f t="shared" si="2382"/>
        <v>2.3300137667923884E-3</v>
      </c>
      <c r="AL1015" s="1">
        <f t="shared" si="2383"/>
        <v>3.1295498497706927E-3</v>
      </c>
      <c r="AM1015" s="1">
        <f t="shared" si="2384"/>
        <v>4.1689815879847889E-3</v>
      </c>
      <c r="AN1015" s="1">
        <f t="shared" si="2385"/>
        <v>5.5084531594533082E-3</v>
      </c>
      <c r="AO1015" s="1">
        <f t="shared" si="2386"/>
        <v>7.2194964992868642E-3</v>
      </c>
      <c r="AP1015" s="1">
        <f t="shared" si="2387"/>
        <v>9.3861427021803227E-3</v>
      </c>
      <c r="AQ1015" s="1">
        <f t="shared" si="2388"/>
        <v>1.2105856808619971E-2</v>
      </c>
      <c r="AR1015" s="1">
        <f t="shared" si="2389"/>
        <v>1.5490204399830204E-2</v>
      </c>
      <c r="AS1015" s="1">
        <f t="shared" si="2390"/>
        <v>1.9665149972434327E-2</v>
      </c>
      <c r="AT1015" s="1">
        <f t="shared" si="2391"/>
        <v>2.4770883098638015E-2</v>
      </c>
      <c r="AU1015" s="1">
        <f t="shared" si="2392"/>
        <v>3.0961070306552443E-2</v>
      </c>
      <c r="AV1015" s="1">
        <f t="shared" si="2393"/>
        <v>3.8401439682665073E-2</v>
      </c>
      <c r="AW1015" s="1">
        <f t="shared" si="2394"/>
        <v>4.7267622334766557E-2</v>
      </c>
      <c r="AX1015" s="1">
        <f t="shared" si="2395"/>
        <v>5.7742200518290286E-2</v>
      </c>
      <c r="AY1015" s="1">
        <f t="shared" si="2396"/>
        <v>7.0010946267941951E-2</v>
      </c>
      <c r="AZ1015" s="1">
        <f t="shared" si="2397"/>
        <v>8.4258275912172748E-2</v>
      </c>
      <c r="BA1015" s="1">
        <f t="shared" si="2398"/>
        <v>0.1006619932209355</v>
      </c>
      <c r="BB1015" s="1">
        <f t="shared" si="2399"/>
        <v>0.11938744471460115</v>
      </c>
      <c r="BC1015" s="1">
        <f t="shared" si="2400"/>
        <v>0.14058126172572841</v>
      </c>
      <c r="BD1015" s="1">
        <f t="shared" si="2401"/>
        <v>0.16436491152200622</v>
      </c>
      <c r="BE1015" s="1">
        <f t="shared" si="2402"/>
        <v>0.19082832026667701</v>
      </c>
      <c r="BF1015" s="1">
        <f t="shared" si="2403"/>
        <v>0.2200238599527054</v>
      </c>
      <c r="BG1015" s="1">
        <f t="shared" si="2404"/>
        <v>0.25196100622956924</v>
      </c>
      <c r="BH1015" s="1">
        <f t="shared" si="2405"/>
        <v>0.28660197152172812</v>
      </c>
      <c r="BI1015" s="1">
        <f t="shared" si="2406"/>
        <v>0.32385859635822278</v>
      </c>
      <c r="BJ1015" s="1">
        <f t="shared" si="2407"/>
        <v>0.36359074105938033</v>
      </c>
      <c r="BK1015" s="1">
        <f t="shared" si="2408"/>
        <v>0.40560636100217085</v>
      </c>
      <c r="BL1015" s="1">
        <f t="shared" si="2409"/>
        <v>0.44966337425692332</v>
      </c>
      <c r="BM1015" s="1">
        <f t="shared" si="2410"/>
        <v>0.49547334449100877</v>
      </c>
      <c r="BN1015" s="1">
        <f t="shared" si="2411"/>
        <v>0.54270690984226566</v>
      </c>
      <c r="BO1015" s="1">
        <f t="shared" si="2412"/>
        <v>0.59100079590955357</v>
      </c>
      <c r="BP1015" s="1">
        <f t="shared" si="2413"/>
        <v>0.63996616431720499</v>
      </c>
      <c r="BQ1015" s="1">
        <f t="shared" si="2414"/>
        <v>0.68919797349143086</v>
      </c>
      <c r="BR1015" s="1">
        <f t="shared" si="2415"/>
        <v>0.73828497061515763</v>
      </c>
      <c r="BS1015" s="1">
        <f t="shared" si="2416"/>
        <v>0.7868198972892364</v>
      </c>
      <c r="BT1015" s="1">
        <f t="shared" si="2417"/>
        <v>0.83440947876328253</v>
      </c>
      <c r="BU1015" s="1">
        <f t="shared" si="2418"/>
        <v>0.88068377848712154</v>
      </c>
      <c r="BV1015" s="1">
        <f t="shared" si="2419"/>
        <v>0.92530453513435762</v>
      </c>
      <c r="BW1015" s="1">
        <f t="shared" si="2420"/>
        <v>0.96797215541576376</v>
      </c>
      <c r="BX1015" s="1">
        <f t="shared" si="2421"/>
        <v>1.0084311087416136</v>
      </c>
      <c r="BY1015" s="1">
        <f t="shared" si="2422"/>
        <v>1.0464735538645564</v>
      </c>
      <c r="BZ1015" s="1">
        <f t="shared" si="2423"/>
        <v>1.0819411172127864</v>
      </c>
      <c r="CA1015" s="1">
        <f t="shared" si="2424"/>
        <v>1.1147248318075822</v>
      </c>
      <c r="CB1015" s="1">
        <f t="shared" si="2425"/>
        <v>1.1447633289653523</v>
      </c>
      <c r="CC1015" s="1">
        <f t="shared" si="2426"/>
        <v>1.1720394477680787</v>
      </c>
      <c r="CD1015" s="1">
        <f t="shared" si="2427"/>
        <v>1.1965754860650002</v>
      </c>
      <c r="CE1015" s="1">
        <f t="shared" si="2428"/>
        <v>1.2184273594144246</v>
      </c>
      <c r="CF1015" s="1">
        <f t="shared" si="2429"/>
        <v>1.2376779601660248</v>
      </c>
      <c r="CG1015" s="1">
        <f t="shared" si="2430"/>
        <v>1.2544300184220361</v>
      </c>
      <c r="CH1015" s="1">
        <f t="shared" si="2431"/>
        <v>1.2687987616225458</v>
      </c>
      <c r="CI1015" s="1">
        <f t="shared" si="2432"/>
        <v>1.2809046525271977</v>
      </c>
      <c r="CJ1015" s="1">
        <f t="shared" si="2433"/>
        <v>1.2908664594498378</v>
      </c>
      <c r="CK1015" s="1">
        <f t="shared" si="2434"/>
        <v>1.298794880906428</v>
      </c>
      <c r="CL1015" s="1">
        <f t="shared" si="2435"/>
        <v>1.3047869123125866</v>
      </c>
      <c r="CM1015" s="1">
        <f t="shared" si="2436"/>
        <v>1.3089211074786451</v>
      </c>
      <c r="CN1015" s="1">
        <f t="shared" si="2437"/>
        <v>1.3112538541727354</v>
      </c>
      <c r="CO1015" s="1">
        <f t="shared" si="2438"/>
        <v>1.3118167519430262</v>
      </c>
      <c r="CP1015" s="1">
        <f t="shared" si="2439"/>
        <v>1.3106151519076408</v>
      </c>
      <c r="CQ1015" s="1">
        <f t="shared" si="2440"/>
        <v>1.3076278918432358</v>
      </c>
      <c r="CR1015" s="1">
        <f t="shared" si="2441"/>
        <v>1.3028082346277798</v>
      </c>
      <c r="CS1015" s="1">
        <f t="shared" si="2442"/>
        <v>1.2960859926445636</v>
      </c>
      <c r="CT1015" s="1">
        <f t="shared" si="2443"/>
        <v>1.2873707938561358</v>
      </c>
      <c r="CU1015" s="1">
        <f t="shared" si="2444"/>
        <v>1.2765564159016973</v>
      </c>
      <c r="CV1015" s="1">
        <f t="shared" si="2445"/>
        <v>1.263526082263585</v>
      </c>
      <c r="CW1015" s="1">
        <f t="shared" si="2446"/>
        <v>1.2481585794854217</v>
      </c>
      <c r="CX1015" s="1">
        <f t="shared" si="2447"/>
        <v>1.230335017598698</v>
      </c>
      <c r="CY1015" s="1">
        <f t="shared" si="2448"/>
        <v>1.2099460191168496</v>
      </c>
      <c r="CZ1015" s="1">
        <f t="shared" si="2449"/>
        <v>1.1868990876770582</v>
      </c>
      <c r="DA1015" s="1">
        <f t="shared" si="2450"/>
        <v>1.1611258786435672</v>
      </c>
      <c r="DB1015" s="1">
        <f t="shared" si="2451"/>
        <v>1.1325890739492894</v>
      </c>
      <c r="DC1015" s="1">
        <f t="shared" si="2452"/>
        <v>1.1012885552487672</v>
      </c>
      <c r="DD1015" s="1">
        <f t="shared" si="2453"/>
        <v>1.0672665757158966</v>
      </c>
      <c r="DE1015" s="1">
        <f t="shared" si="2454"/>
        <v>1.0306116533561513</v>
      </c>
      <c r="DF1015" s="1">
        <f t="shared" si="2455"/>
        <v>0.99146094821677189</v>
      </c>
      <c r="DG1015" s="1">
        <f t="shared" si="2456"/>
        <v>0.95000094175827599</v>
      </c>
      <c r="DH1015" s="1">
        <f t="shared" si="2457"/>
        <v>0.9064663068889417</v>
      </c>
      <c r="DI1015" s="1">
        <f t="shared" si="2458"/>
        <v>0.86113693840750904</v>
      </c>
      <c r="DJ1015" s="1">
        <f t="shared" si="2459"/>
        <v>0.81433320133929998</v>
      </c>
      <c r="DK1015" s="1">
        <f t="shared" si="2460"/>
        <v>0.76640954353836732</v>
      </c>
      <c r="DL1015" s="1">
        <f t="shared" si="2461"/>
        <v>0.71774670319004963</v>
      </c>
      <c r="DM1015" s="1">
        <f t="shared" si="2462"/>
        <v>0.66874281576413908</v>
      </c>
      <c r="DN1015" s="1">
        <f t="shared" si="2463"/>
        <v>0.61980378336313247</v>
      </c>
      <c r="DO1015" s="1">
        <f t="shared" si="2464"/>
        <v>0.57133330810840177</v>
      </c>
      <c r="DP1015" s="1">
        <f t="shared" si="2465"/>
        <v>0.52372300741136457</v>
      </c>
      <c r="DQ1015" s="1">
        <f t="shared" si="2466"/>
        <v>0.47734302151840152</v>
      </c>
      <c r="DR1015" s="1">
        <f t="shared" si="2467"/>
        <v>0.43253349316513928</v>
      </c>
      <c r="DS1015" s="1">
        <f t="shared" si="2468"/>
        <v>0.3895972477805319</v>
      </c>
      <c r="DT1015" s="1">
        <f t="shared" si="2469"/>
        <v>0.34879393417847077</v>
      </c>
      <c r="DU1015" s="1">
        <f t="shared" si="2470"/>
        <v>0.31033580494867458</v>
      </c>
      <c r="DV1015" s="1">
        <f t="shared" si="2471"/>
        <v>0.27438522841686197</v>
      </c>
      <c r="DW1015" s="1">
        <f t="shared" si="2472"/>
        <v>0.24105393594148541</v>
      </c>
      <c r="DX1015" s="1">
        <f t="shared" si="2473"/>
        <v>0.2104039250746407</v>
      </c>
      <c r="DY1015" s="1">
        <f t="shared" si="2474"/>
        <v>0.1824498656973263</v>
      </c>
      <c r="DZ1015" s="1">
        <f t="shared" si="2475"/>
        <v>0.15716279658697688</v>
      </c>
      <c r="EA1015" s="1">
        <f t="shared" si="2476"/>
        <v>0.1344748566747189</v>
      </c>
      <c r="EB1015" s="1">
        <f t="shared" si="2477"/>
        <v>0.11428476981685663</v>
      </c>
      <c r="EC1015" s="1">
        <f t="shared" si="2478"/>
        <v>9.6463794197244004E-2</v>
      </c>
      <c r="ED1015" s="1">
        <f t="shared" si="2479"/>
        <v>8.0861856221245948E-2</v>
      </c>
      <c r="EE1015" s="1">
        <f t="shared" si="2480"/>
        <v>6.7313611674007345E-2</v>
      </c>
      <c r="EF1015" s="1">
        <f t="shared" si="2481"/>
        <v>5.5644210983970259E-2</v>
      </c>
      <c r="EG1015" s="1">
        <f t="shared" si="2482"/>
        <v>4.5674587230463221E-2</v>
      </c>
      <c r="EH1015" s="1">
        <f t="shared" si="2483"/>
        <v>3.7226131531434323E-2</v>
      </c>
      <c r="EI1015" s="1">
        <f t="shared" si="2484"/>
        <v>3.0124667290896027E-2</v>
      </c>
      <c r="EJ1015" s="1">
        <f t="shared" si="2485"/>
        <v>2.4203679528567272E-2</v>
      </c>
      <c r="EK1015" s="1">
        <f t="shared" si="2486"/>
        <v>1.9306795779657063E-2</v>
      </c>
      <c r="EL1015" s="1">
        <f t="shared" si="2487"/>
        <v>1.5289549126512449E-2</v>
      </c>
      <c r="EM1015" s="1">
        <f t="shared" si="2488"/>
        <v>1.202048077841472E-2</v>
      </c>
      <c r="EN1015" s="1">
        <f t="shared" si="2489"/>
        <v>9.3816588740907661E-3</v>
      </c>
      <c r="EO1015" s="1">
        <f t="shared" si="2490"/>
        <v>7.2687020332881831E-3</v>
      </c>
      <c r="EP1015" s="1">
        <f t="shared" si="2491"/>
        <v>5.5904012696419321E-3</v>
      </c>
      <c r="EQ1015" s="1">
        <f t="shared" si="2492"/>
        <v>4.2680331553050918E-3</v>
      </c>
      <c r="ER1015" s="1">
        <f t="shared" si="2493"/>
        <v>3.2344517377587666E-3</v>
      </c>
      <c r="ES1015" s="1">
        <f t="shared" si="2494"/>
        <v>2.4330378419211247E-3</v>
      </c>
      <c r="ET1015" s="1">
        <f t="shared" si="2495"/>
        <v>1.8165731737292234E-3</v>
      </c>
      <c r="EU1015" s="1">
        <f t="shared" si="2496"/>
        <v>1.3460940401821872E-3</v>
      </c>
      <c r="EV1015" s="1">
        <f t="shared" si="2497"/>
        <v>9.897662341582787E-4</v>
      </c>
      <c r="EW1015" s="1">
        <f t="shared" si="2498"/>
        <v>7.2180909478794281E-4</v>
      </c>
      <c r="EX1015" s="1">
        <f t="shared" si="2499"/>
        <v>5.2148293374819907E-4</v>
      </c>
      <c r="EY1015" s="1">
        <f t="shared" si="2500"/>
        <v>3.721393906735668E-4</v>
      </c>
      <c r="EZ1015" s="1">
        <f t="shared" si="2501"/>
        <v>2.6031766001591316E-4</v>
      </c>
      <c r="FA1015" s="1">
        <f t="shared" si="2502"/>
        <v>1.7484883943694516E-4</v>
      </c>
      <c r="FB1015" s="1">
        <f t="shared" si="2503"/>
        <v>1.0590257513001447E-4</v>
      </c>
      <c r="FC1015" s="1">
        <f t="shared" si="2504"/>
        <v>4.3869672652691796E-5</v>
      </c>
      <c r="FD1015" s="75">
        <f t="shared" si="2355"/>
        <v>-4.3869672652691796E-5</v>
      </c>
    </row>
    <row r="1016" spans="7:160" x14ac:dyDescent="0.35">
      <c r="G1016" t="str">
        <f t="shared" si="2351"/>
        <v>Refd, t=5</v>
      </c>
      <c r="H1016" s="76">
        <f t="shared" si="2352"/>
        <v>5.0049999999999155</v>
      </c>
      <c r="I1016" s="1">
        <f t="shared" si="2353"/>
        <v>0</v>
      </c>
      <c r="J1016" s="22">
        <f t="shared" si="2354"/>
        <v>3.1853730254521285E-9</v>
      </c>
      <c r="K1016" s="1">
        <f t="shared" si="2356"/>
        <v>1.6451953457374133E-8</v>
      </c>
      <c r="L1016" s="1">
        <f t="shared" si="2357"/>
        <v>4.1785114639275508E-8</v>
      </c>
      <c r="M1016" s="1">
        <f t="shared" si="2358"/>
        <v>8.7663042767270702E-8</v>
      </c>
      <c r="N1016" s="1">
        <f t="shared" si="2359"/>
        <v>1.6776047796451009E-7</v>
      </c>
      <c r="O1016" s="1">
        <f t="shared" si="2360"/>
        <v>3.0380986164155212E-7</v>
      </c>
      <c r="P1016" s="1">
        <f t="shared" si="2361"/>
        <v>5.2988165536616234E-7</v>
      </c>
      <c r="Q1016" s="1">
        <f t="shared" si="2362"/>
        <v>8.9871074035201659E-7</v>
      </c>
      <c r="R1016" s="1">
        <f t="shared" si="2363"/>
        <v>1.4909357320294505E-6</v>
      </c>
      <c r="S1016" s="1">
        <f t="shared" si="2364"/>
        <v>2.4284328787035332E-6</v>
      </c>
      <c r="T1016" s="1">
        <f t="shared" si="2365"/>
        <v>3.8933320224140966E-6</v>
      </c>
      <c r="U1016" s="1">
        <f t="shared" si="2366"/>
        <v>6.1548152799012346E-6</v>
      </c>
      <c r="V1016" s="1">
        <f t="shared" si="2367"/>
        <v>9.606434803102437E-6</v>
      </c>
      <c r="W1016" s="1">
        <f t="shared" si="2368"/>
        <v>1.4817455805115958E-5</v>
      </c>
      <c r="X1016" s="1">
        <f t="shared" si="2369"/>
        <v>2.2602639912166389E-5</v>
      </c>
      <c r="Y1016" s="1">
        <f t="shared" si="2370"/>
        <v>3.4115926062398668E-5</v>
      </c>
      <c r="Z1016" s="1">
        <f t="shared" si="2371"/>
        <v>5.0974620345619596E-5</v>
      </c>
      <c r="AA1016" s="1">
        <f t="shared" si="2372"/>
        <v>7.5421930130179104E-5</v>
      </c>
      <c r="AB1016" s="1">
        <f t="shared" si="2373"/>
        <v>1.105369026546376E-4</v>
      </c>
      <c r="AC1016" s="1">
        <f t="shared" si="2374"/>
        <v>1.605019530416657E-4</v>
      </c>
      <c r="AD1016" s="1">
        <f t="shared" si="2375"/>
        <v>2.3093905425024079E-4</v>
      </c>
      <c r="AE1016" s="1">
        <f t="shared" si="2376"/>
        <v>3.293261364090973E-4</v>
      </c>
      <c r="AF1016" s="1">
        <f t="shared" si="2377"/>
        <v>4.6550509303744625E-4</v>
      </c>
      <c r="AG1016" s="1">
        <f t="shared" si="2378"/>
        <v>6.5229177393846891E-4</v>
      </c>
      <c r="AH1016" s="1">
        <f t="shared" si="2379"/>
        <v>9.0619619750421975E-4</v>
      </c>
      <c r="AI1016" s="1">
        <f t="shared" si="2380"/>
        <v>1.2482576775628897E-3</v>
      </c>
      <c r="AJ1016" s="1">
        <f t="shared" si="2381"/>
        <v>1.7049943970158738E-3</v>
      </c>
      <c r="AK1016" s="1">
        <f t="shared" si="2382"/>
        <v>2.3094599972760888E-3</v>
      </c>
      <c r="AL1016" s="1">
        <f t="shared" si="2383"/>
        <v>3.1023909121184554E-3</v>
      </c>
      <c r="AM1016" s="1">
        <f t="shared" si="2384"/>
        <v>4.1334175199638995E-3</v>
      </c>
      <c r="AN1016" s="1">
        <f t="shared" si="2385"/>
        <v>5.4622999631331196E-3</v>
      </c>
      <c r="AO1016" s="1">
        <f t="shared" si="2386"/>
        <v>7.160136144303747E-3</v>
      </c>
      <c r="AP1016" s="1">
        <f t="shared" si="2387"/>
        <v>9.3104756545954442E-3</v>
      </c>
      <c r="AQ1016" s="1">
        <f t="shared" si="2388"/>
        <v>1.2010260151056756E-2</v>
      </c>
      <c r="AR1016" s="1">
        <f t="shared" si="2389"/>
        <v>1.5370499141718577E-2</v>
      </c>
      <c r="AS1016" s="1">
        <f t="shared" si="2390"/>
        <v>1.9516581583887461E-2</v>
      </c>
      <c r="AT1016" s="1">
        <f t="shared" si="2391"/>
        <v>2.4588119577966347E-2</v>
      </c>
      <c r="AU1016" s="1">
        <f t="shared" si="2392"/>
        <v>3.0738222148027218E-2</v>
      </c>
      <c r="AV1016" s="1">
        <f t="shared" si="2393"/>
        <v>3.8132105889761195E-2</v>
      </c>
      <c r="AW1016" s="1">
        <f t="shared" si="2394"/>
        <v>4.6944966076527948E-2</v>
      </c>
      <c r="AX1016" s="1">
        <f t="shared" si="2395"/>
        <v>5.7359057121202241E-2</v>
      </c>
      <c r="AY1016" s="1">
        <f t="shared" si="2396"/>
        <v>6.9559964964691204E-2</v>
      </c>
      <c r="AZ1016" s="1">
        <f t="shared" si="2397"/>
        <v>8.3732095152919322E-2</v>
      </c>
      <c r="BA1016" s="1">
        <f t="shared" si="2398"/>
        <v>0.10005344744612087</v>
      </c>
      <c r="BB1016" s="1">
        <f t="shared" si="2399"/>
        <v>0.11868979837895197</v>
      </c>
      <c r="BC1016" s="1">
        <f t="shared" si="2400"/>
        <v>0.13978846417125546</v>
      </c>
      <c r="BD1016" s="1">
        <f t="shared" si="2401"/>
        <v>0.16347186417035003</v>
      </c>
      <c r="BE1016" s="1">
        <f t="shared" si="2402"/>
        <v>0.18983114570253395</v>
      </c>
      <c r="BF1016" s="1">
        <f t="shared" si="2403"/>
        <v>0.21892016096994563</v>
      </c>
      <c r="BG1016" s="1">
        <f t="shared" si="2404"/>
        <v>0.25075010197041714</v>
      </c>
      <c r="BH1016" s="1">
        <f t="shared" si="2405"/>
        <v>0.28528509759256232</v>
      </c>
      <c r="BI1016" s="1">
        <f t="shared" si="2406"/>
        <v>0.32243905634884196</v>
      </c>
      <c r="BJ1016" s="1">
        <f t="shared" si="2407"/>
        <v>0.3620739982689245</v>
      </c>
      <c r="BK1016" s="1">
        <f t="shared" si="2408"/>
        <v>0.40400006136541083</v>
      </c>
      <c r="BL1016" s="1">
        <f t="shared" si="2409"/>
        <v>0.44797729438467665</v>
      </c>
      <c r="BM1016" s="1">
        <f t="shared" si="2410"/>
        <v>0.49371926223955126</v>
      </c>
      <c r="BN1016" s="1">
        <f t="shared" si="2411"/>
        <v>0.54089839870477041</v>
      </c>
      <c r="BO1016" s="1">
        <f t="shared" si="2412"/>
        <v>0.58915294853232925</v>
      </c>
      <c r="BP1016" s="1">
        <f t="shared" si="2413"/>
        <v>0.63809525431670822</v>
      </c>
      <c r="BQ1016" s="1">
        <f t="shared" si="2414"/>
        <v>0.68732106821580519</v>
      </c>
      <c r="BR1016" s="1">
        <f t="shared" si="2415"/>
        <v>0.7364195103096175</v>
      </c>
      <c r="BS1016" s="1">
        <f t="shared" si="2416"/>
        <v>0.78498325808475322</v>
      </c>
      <c r="BT1016" s="1">
        <f t="shared" si="2417"/>
        <v>0.83261853787105733</v>
      </c>
      <c r="BU1016" s="1">
        <f t="shared" si="2418"/>
        <v>0.87895449987961094</v>
      </c>
      <c r="BV1016" s="1">
        <f t="shared" si="2419"/>
        <v>0.92365159283932941</v>
      </c>
      <c r="BW1016" s="1">
        <f t="shared" si="2420"/>
        <v>0.9664086094333959</v>
      </c>
      <c r="BX1016" s="1">
        <f t="shared" si="2421"/>
        <v>1.0069681456759512</v>
      </c>
      <c r="BY1016" s="1">
        <f t="shared" si="2422"/>
        <v>1.0451203008542409</v>
      </c>
      <c r="BZ1016" s="1">
        <f t="shared" si="2423"/>
        <v>1.0807045339015928</v>
      </c>
      <c r="CA1016" s="1">
        <f t="shared" si="2424"/>
        <v>1.1136096811757983</v>
      </c>
      <c r="CB1016" s="1">
        <f t="shared" si="2425"/>
        <v>1.1437722241022292</v>
      </c>
      <c r="CC1016" s="1">
        <f t="shared" si="2426"/>
        <v>1.1711729683278111</v>
      </c>
      <c r="CD1016" s="1">
        <f t="shared" si="2427"/>
        <v>1.1958323553924126</v>
      </c>
      <c r="CE1016" s="1">
        <f t="shared" si="2428"/>
        <v>1.2178046712729111</v>
      </c>
      <c r="CF1016" s="1">
        <f t="shared" si="2429"/>
        <v>1.2371714427079221</v>
      </c>
      <c r="CG1016" s="1">
        <f t="shared" si="2430"/>
        <v>1.2540343225072927</v>
      </c>
      <c r="CH1016" s="1">
        <f t="shared" si="2431"/>
        <v>1.2685077607566435</v>
      </c>
      <c r="CI1016" s="1">
        <f t="shared" si="2432"/>
        <v>1.2807117424505199</v>
      </c>
      <c r="CJ1016" s="1">
        <f t="shared" si="2433"/>
        <v>1.2907648466342674</v>
      </c>
      <c r="CK1016" s="1">
        <f t="shared" si="2434"/>
        <v>1.2987778507519177</v>
      </c>
      <c r="CL1016" s="1">
        <f t="shared" si="2435"/>
        <v>1.3048480695380476</v>
      </c>
      <c r="CM1016" s="1">
        <f t="shared" si="2436"/>
        <v>1.3090545829329314</v>
      </c>
      <c r="CN1016" s="1">
        <f t="shared" si="2437"/>
        <v>1.3114544739427292</v>
      </c>
      <c r="CO1016" s="1">
        <f t="shared" si="2438"/>
        <v>1.3120801661289021</v>
      </c>
      <c r="CP1016" s="1">
        <f t="shared" si="2439"/>
        <v>1.3109379217276182</v>
      </c>
      <c r="CQ1016" s="1">
        <f t="shared" si="2440"/>
        <v>1.3080075348132001</v>
      </c>
      <c r="CR1016" s="1">
        <f t="shared" si="2441"/>
        <v>1.303243228456747</v>
      </c>
      <c r="CS1016" s="1">
        <f t="shared" si="2442"/>
        <v>1.296575739239201</v>
      </c>
      <c r="CT1016" s="1">
        <f t="shared" si="2443"/>
        <v>1.2879155454935987</v>
      </c>
      <c r="CU1016" s="1">
        <f t="shared" si="2444"/>
        <v>1.2771571662697441</v>
      </c>
      <c r="CV1016" s="1">
        <f t="shared" si="2445"/>
        <v>1.2641844257325117</v>
      </c>
      <c r="CW1016" s="1">
        <f t="shared" si="2446"/>
        <v>1.2488765427035704</v>
      </c>
      <c r="CX1016" s="1">
        <f t="shared" si="2447"/>
        <v>1.2311148683045663</v>
      </c>
      <c r="CY1016" s="1">
        <f t="shared" si="2448"/>
        <v>1.2107900579214756</v>
      </c>
      <c r="CZ1016" s="1">
        <f t="shared" si="2449"/>
        <v>1.1878094294480355</v>
      </c>
      <c r="DA1016" s="1">
        <f t="shared" si="2450"/>
        <v>1.1621042309498055</v>
      </c>
      <c r="DB1016" s="1">
        <f t="shared" si="2451"/>
        <v>1.1336365207181287</v>
      </c>
      <c r="DC1016" s="1">
        <f t="shared" si="2452"/>
        <v>1.1024053542495302</v>
      </c>
      <c r="DD1016" s="1">
        <f t="shared" si="2453"/>
        <v>1.0684519786230646</v>
      </c>
      <c r="DE1016" s="1">
        <f t="shared" si="2454"/>
        <v>1.0318637568806284</v>
      </c>
      <c r="DF1016" s="1">
        <f t="shared" si="2455"/>
        <v>0.99277658406870706</v>
      </c>
      <c r="DG1016" s="1">
        <f t="shared" si="2456"/>
        <v>0.9513756119964244</v>
      </c>
      <c r="DH1016" s="1">
        <f t="shared" si="2457"/>
        <v>0.90789416953602453</v>
      </c>
      <c r="DI1016" s="1">
        <f t="shared" si="2458"/>
        <v>0.86261084612727623</v>
      </c>
      <c r="DJ1016" s="1">
        <f t="shared" si="2459"/>
        <v>0.81584479357852935</v>
      </c>
      <c r="DK1016" s="1">
        <f t="shared" si="2460"/>
        <v>0.76794938997021267</v>
      </c>
      <c r="DL1016" s="1">
        <f t="shared" si="2461"/>
        <v>0.71930449371330196</v>
      </c>
      <c r="DM1016" s="1">
        <f t="shared" si="2462"/>
        <v>0.67030758988758588</v>
      </c>
      <c r="DN1016" s="1">
        <f t="shared" si="2463"/>
        <v>0.62136418970420437</v>
      </c>
      <c r="DO1016" s="1">
        <f t="shared" si="2464"/>
        <v>0.57287788311208687</v>
      </c>
      <c r="DP1016" s="1">
        <f t="shared" si="2465"/>
        <v>0.52524046136899494</v>
      </c>
      <c r="DQ1016" s="1">
        <f t="shared" si="2466"/>
        <v>0.47882251961396721</v>
      </c>
      <c r="DR1016" s="1">
        <f t="shared" si="2467"/>
        <v>0.43396491962711342</v>
      </c>
      <c r="DS1016" s="1">
        <f t="shared" si="2468"/>
        <v>0.39097144224520547</v>
      </c>
      <c r="DT1016" s="1">
        <f t="shared" si="2469"/>
        <v>0.35010289100165193</v>
      </c>
      <c r="DU1016" s="1">
        <f t="shared" si="2470"/>
        <v>0.31157282831797856</v>
      </c>
      <c r="DV1016" s="1">
        <f t="shared" si="2471"/>
        <v>0.27554503856552121</v>
      </c>
      <c r="DW1016" s="1">
        <f t="shared" si="2472"/>
        <v>0.24213272437593103</v>
      </c>
      <c r="DX1016" s="1">
        <f t="shared" si="2473"/>
        <v>0.21139935932642206</v>
      </c>
      <c r="DY1016" s="1">
        <f t="shared" si="2474"/>
        <v>0.18336104652915125</v>
      </c>
      <c r="DZ1016" s="1">
        <f t="shared" si="2475"/>
        <v>0.15799017267908472</v>
      </c>
      <c r="EA1016" s="1">
        <f t="shared" si="2476"/>
        <v>0.13522010348027022</v>
      </c>
      <c r="EB1016" s="1">
        <f t="shared" si="2477"/>
        <v>0.11495064043150517</v>
      </c>
      <c r="EC1016" s="1">
        <f t="shared" si="2478"/>
        <v>9.7053950708325246E-2</v>
      </c>
      <c r="ED1016" s="1">
        <f t="shared" si="2479"/>
        <v>8.1380690096495886E-2</v>
      </c>
      <c r="EE1016" s="1">
        <f t="shared" si="2480"/>
        <v>6.7766061364901528E-2</v>
      </c>
      <c r="EF1016" s="1">
        <f t="shared" si="2481"/>
        <v>5.6035584129948163E-2</v>
      </c>
      <c r="EG1016" s="1">
        <f t="shared" si="2482"/>
        <v>4.6010393752641029E-2</v>
      </c>
      <c r="EH1016" s="1">
        <f t="shared" si="2483"/>
        <v>3.7511932603284254E-2</v>
      </c>
      <c r="EI1016" s="1">
        <f t="shared" si="2484"/>
        <v>3.0365943775006246E-2</v>
      </c>
      <c r="EJ1016" s="1">
        <f t="shared" si="2485"/>
        <v>2.4405722071804997E-2</v>
      </c>
      <c r="EK1016" s="1">
        <f t="shared" si="2486"/>
        <v>1.9474617448715502E-2</v>
      </c>
      <c r="EL1016" s="1">
        <f t="shared" si="2487"/>
        <v>1.5427820308414612E-2</v>
      </c>
      <c r="EM1016" s="1">
        <f t="shared" si="2488"/>
        <v>1.2133485111901335E-2</v>
      </c>
      <c r="EN1016" s="1">
        <f t="shared" si="2489"/>
        <v>9.4732682428853351E-3</v>
      </c>
      <c r="EO1016" s="1">
        <f t="shared" si="2490"/>
        <v>7.3423681465995053E-3</v>
      </c>
      <c r="EP1016" s="1">
        <f t="shared" si="2491"/>
        <v>5.6491610679790649E-3</v>
      </c>
      <c r="EQ1016" s="1">
        <f t="shared" si="2492"/>
        <v>4.314525186858589E-3</v>
      </c>
      <c r="ER1016" s="1">
        <f t="shared" si="2493"/>
        <v>3.2709407193468841E-3</v>
      </c>
      <c r="ES1016" s="1">
        <f t="shared" si="2494"/>
        <v>2.4614448106460018E-3</v>
      </c>
      <c r="ET1016" s="1">
        <f t="shared" si="2495"/>
        <v>1.8385089107985498E-3</v>
      </c>
      <c r="EU1016" s="1">
        <f t="shared" si="2496"/>
        <v>1.3628937668403913E-3</v>
      </c>
      <c r="EV1016" s="1">
        <f t="shared" si="2497"/>
        <v>1.0025239028148363E-3</v>
      </c>
      <c r="EW1016" s="1">
        <f t="shared" si="2498"/>
        <v>7.3140988907717671E-4</v>
      </c>
      <c r="EX1016" s="1">
        <f t="shared" si="2499"/>
        <v>5.2863281204863202E-4</v>
      </c>
      <c r="EY1016" s="1">
        <f t="shared" si="2500"/>
        <v>3.7739061773281983E-4</v>
      </c>
      <c r="EZ1016" s="1">
        <f t="shared" si="2501"/>
        <v>2.6408922126214257E-4</v>
      </c>
      <c r="FA1016" s="1">
        <f t="shared" si="2502"/>
        <v>1.7744035657573607E-4</v>
      </c>
      <c r="FB1016" s="1">
        <f t="shared" si="2503"/>
        <v>1.0749974741446769E-4</v>
      </c>
      <c r="FC1016" s="1">
        <f t="shared" si="2504"/>
        <v>4.4538223137481528E-5</v>
      </c>
      <c r="FD1016" s="75">
        <f t="shared" si="2355"/>
        <v>-4.4538223137481528E-5</v>
      </c>
    </row>
    <row r="1017" spans="7:160" x14ac:dyDescent="0.35">
      <c r="G1017" t="str">
        <f t="shared" si="2351"/>
        <v>Refd, t=5.01</v>
      </c>
      <c r="H1017" s="76">
        <f t="shared" si="2352"/>
        <v>5.0099999999999154</v>
      </c>
      <c r="I1017" s="1">
        <f t="shared" si="2353"/>
        <v>0</v>
      </c>
      <c r="J1017" s="22">
        <f t="shared" si="2354"/>
        <v>3.1508655804211847E-9</v>
      </c>
      <c r="K1017" s="1">
        <f t="shared" si="2356"/>
        <v>1.6273813190414351E-8</v>
      </c>
      <c r="L1017" s="1">
        <f t="shared" si="2357"/>
        <v>4.1333143866070072E-8</v>
      </c>
      <c r="M1017" s="1">
        <f t="shared" si="2358"/>
        <v>8.6716344874659321E-8</v>
      </c>
      <c r="N1017" s="1">
        <f t="shared" si="2359"/>
        <v>1.6595265291893134E-7</v>
      </c>
      <c r="O1017" s="1">
        <f t="shared" si="2360"/>
        <v>3.0054466373391042E-7</v>
      </c>
      <c r="P1017" s="1">
        <f t="shared" si="2361"/>
        <v>5.24204911955945E-7</v>
      </c>
      <c r="Q1017" s="1">
        <f t="shared" si="2362"/>
        <v>8.8911834433879797E-7</v>
      </c>
      <c r="R1017" s="1">
        <f t="shared" si="2363"/>
        <v>1.4750894121362687E-6</v>
      </c>
      <c r="S1017" s="1">
        <f t="shared" si="2364"/>
        <v>2.4027446494820993E-6</v>
      </c>
      <c r="T1017" s="1">
        <f t="shared" si="2365"/>
        <v>3.8523640751774347E-6</v>
      </c>
      <c r="U1017" s="1">
        <f t="shared" si="2366"/>
        <v>6.0904239048382954E-6</v>
      </c>
      <c r="V1017" s="1">
        <f t="shared" si="2367"/>
        <v>9.5065640421876004E-6</v>
      </c>
      <c r="W1017" s="1">
        <f t="shared" si="2368"/>
        <v>1.4664458314567261E-5</v>
      </c>
      <c r="X1017" s="1">
        <f t="shared" si="2369"/>
        <v>2.2370968540338935E-5</v>
      </c>
      <c r="Y1017" s="1">
        <f t="shared" si="2370"/>
        <v>3.3768999837970635E-5</v>
      </c>
      <c r="Z1017" s="1">
        <f t="shared" si="2371"/>
        <v>5.0460623356027306E-5</v>
      </c>
      <c r="AA1017" s="1">
        <f t="shared" si="2372"/>
        <v>7.4668252324906192E-5</v>
      </c>
      <c r="AB1017" s="1">
        <f t="shared" si="2373"/>
        <v>1.0944288008651403E-4</v>
      </c>
      <c r="AC1017" s="1">
        <f t="shared" si="2374"/>
        <v>1.5892951484266263E-4</v>
      </c>
      <c r="AD1017" s="1">
        <f t="shared" si="2375"/>
        <v>2.2870083955394156E-4</v>
      </c>
      <c r="AE1017" s="1">
        <f t="shared" si="2376"/>
        <v>3.2617061290963724E-4</v>
      </c>
      <c r="AF1017" s="1">
        <f t="shared" si="2377"/>
        <v>4.6109819798727231E-4</v>
      </c>
      <c r="AG1017" s="1">
        <f t="shared" si="2378"/>
        <v>6.4619461772377068E-4</v>
      </c>
      <c r="AH1017" s="1">
        <f t="shared" si="2379"/>
        <v>8.9783843024922858E-4</v>
      </c>
      <c r="AI1017" s="1">
        <f t="shared" si="2380"/>
        <v>1.2369062317884407E-3</v>
      </c>
      <c r="AJ1017" s="1">
        <f t="shared" si="2381"/>
        <v>1.6897174950950818E-3</v>
      </c>
      <c r="AK1017" s="1">
        <f t="shared" si="2382"/>
        <v>2.289086560512158E-3</v>
      </c>
      <c r="AL1017" s="1">
        <f t="shared" si="2383"/>
        <v>3.0754658347381687E-3</v>
      </c>
      <c r="AM1017" s="1">
        <f t="shared" si="2384"/>
        <v>4.0981536772537403E-3</v>
      </c>
      <c r="AN1017" s="1">
        <f t="shared" si="2385"/>
        <v>5.4165283026686821E-3</v>
      </c>
      <c r="AO1017" s="1">
        <f t="shared" si="2386"/>
        <v>7.1012557486246977E-3</v>
      </c>
      <c r="AP1017" s="1">
        <f t="shared" si="2387"/>
        <v>9.2354062388896839E-3</v>
      </c>
      <c r="AQ1017" s="1">
        <f t="shared" si="2388"/>
        <v>1.1915400036134276E-2</v>
      </c>
      <c r="AR1017" s="1">
        <f t="shared" si="2389"/>
        <v>1.5251692276270497E-2</v>
      </c>
      <c r="AS1017" s="1">
        <f t="shared" si="2390"/>
        <v>1.9369097627417408E-2</v>
      </c>
      <c r="AT1017" s="1">
        <f t="shared" si="2391"/>
        <v>2.4406651337425967E-2</v>
      </c>
      <c r="AU1017" s="1">
        <f t="shared" si="2392"/>
        <v>3.0516904725643348E-2</v>
      </c>
      <c r="AV1017" s="1">
        <f t="shared" si="2393"/>
        <v>3.7864561688696195E-2</v>
      </c>
      <c r="AW1017" s="1">
        <f t="shared" si="2394"/>
        <v>4.662437927640091E-2</v>
      </c>
      <c r="AX1017" s="1">
        <f t="shared" si="2395"/>
        <v>5.6978280345104382E-2</v>
      </c>
      <c r="AY1017" s="1">
        <f t="shared" si="2396"/>
        <v>6.9111659604231532E-2</v>
      </c>
      <c r="AZ1017" s="1">
        <f t="shared" si="2397"/>
        <v>8.3208905217897172E-2</v>
      </c>
      <c r="BA1017" s="1">
        <f t="shared" si="2398"/>
        <v>9.9448204913191937E-2</v>
      </c>
      <c r="BB1017" s="1">
        <f t="shared" si="2399"/>
        <v>0.11799575591572414</v>
      </c>
      <c r="BC1017" s="1">
        <f t="shared" si="2400"/>
        <v>0.13899954892739999</v>
      </c>
      <c r="BD1017" s="1">
        <f t="shared" si="2401"/>
        <v>0.16258294420110561</v>
      </c>
      <c r="BE1017" s="1">
        <f t="shared" si="2402"/>
        <v>0.18883829868580232</v>
      </c>
      <c r="BF1017" s="1">
        <f t="shared" si="2403"/>
        <v>0.21782093336512373</v>
      </c>
      <c r="BG1017" s="1">
        <f t="shared" si="2404"/>
        <v>0.24954374580558322</v>
      </c>
      <c r="BH1017" s="1">
        <f t="shared" si="2405"/>
        <v>0.28397277179286973</v>
      </c>
      <c r="BI1017" s="1">
        <f t="shared" si="2406"/>
        <v>0.32102398003002214</v>
      </c>
      <c r="BJ1017" s="1">
        <f t="shared" si="2407"/>
        <v>0.36056154476061408</v>
      </c>
      <c r="BK1017" s="1">
        <f t="shared" si="2408"/>
        <v>0.40239778388324338</v>
      </c>
      <c r="BL1017" s="1">
        <f t="shared" si="2409"/>
        <v>0.44629487715587535</v>
      </c>
      <c r="BM1017" s="1">
        <f t="shared" si="2410"/>
        <v>0.49196839435855844</v>
      </c>
      <c r="BN1017" s="1">
        <f t="shared" si="2411"/>
        <v>0.53909257185191906</v>
      </c>
      <c r="BO1017" s="1">
        <f t="shared" si="2412"/>
        <v>0.58730718368642609</v>
      </c>
      <c r="BP1017" s="1">
        <f t="shared" si="2413"/>
        <v>0.6362257664650075</v>
      </c>
      <c r="BQ1017" s="1">
        <f t="shared" si="2414"/>
        <v>0.68544488154391114</v>
      </c>
      <c r="BR1017" s="1">
        <f t="shared" si="2415"/>
        <v>0.73455403919213458</v>
      </c>
      <c r="BS1017" s="1">
        <f t="shared" si="2416"/>
        <v>0.78314587119038415</v>
      </c>
      <c r="BT1017" s="1">
        <f t="shared" si="2417"/>
        <v>0.83082612369934639</v>
      </c>
      <c r="BU1017" s="1">
        <f t="shared" si="2418"/>
        <v>0.87722305199001394</v>
      </c>
      <c r="BV1017" s="1">
        <f t="shared" si="2419"/>
        <v>0.92199583192552093</v>
      </c>
      <c r="BW1017" s="1">
        <f t="shared" si="2420"/>
        <v>0.96484165732359983</v>
      </c>
      <c r="BX1017" s="1">
        <f t="shared" si="2421"/>
        <v>1.0055012634602305</v>
      </c>
      <c r="BY1017" s="1">
        <f t="shared" si="2422"/>
        <v>1.0437626998638776</v>
      </c>
      <c r="BZ1017" s="1">
        <f t="shared" si="2423"/>
        <v>1.0794632644416358</v>
      </c>
      <c r="CA1017" s="1">
        <f t="shared" si="2424"/>
        <v>1.1124896000013256</v>
      </c>
      <c r="CB1017" s="1">
        <f t="shared" si="2425"/>
        <v>1.1427760378855618</v>
      </c>
      <c r="CC1017" s="1">
        <f t="shared" si="2426"/>
        <v>1.1703013470130259</v>
      </c>
      <c r="CD1017" s="1">
        <f t="shared" si="2427"/>
        <v>1.1950841065551383</v>
      </c>
      <c r="CE1017" s="1">
        <f t="shared" si="2428"/>
        <v>1.2171769645210087</v>
      </c>
      <c r="CF1017" s="1">
        <f t="shared" si="2429"/>
        <v>1.2366600718335232</v>
      </c>
      <c r="CG1017" s="1">
        <f t="shared" si="2430"/>
        <v>1.2536339925323672</v>
      </c>
      <c r="CH1017" s="1">
        <f t="shared" si="2431"/>
        <v>1.2682123871467426</v>
      </c>
      <c r="CI1017" s="1">
        <f t="shared" si="2432"/>
        <v>1.2805147505036301</v>
      </c>
      <c r="CJ1017" s="1">
        <f t="shared" si="2433"/>
        <v>1.2906594602516721</v>
      </c>
      <c r="CK1017" s="1">
        <f t="shared" si="2434"/>
        <v>1.2987573613177359</v>
      </c>
      <c r="CL1017" s="1">
        <f t="shared" si="2435"/>
        <v>1.3049060773253602</v>
      </c>
      <c r="CM1017" s="1">
        <f t="shared" si="2436"/>
        <v>1.3091852051820323</v>
      </c>
      <c r="CN1017" s="1">
        <f t="shared" si="2437"/>
        <v>1.3116525154102812</v>
      </c>
      <c r="CO1017" s="1">
        <f t="shared" si="2438"/>
        <v>1.3123412494064592</v>
      </c>
      <c r="CP1017" s="1">
        <f t="shared" si="2439"/>
        <v>1.311258575929942</v>
      </c>
      <c r="CQ1017" s="1">
        <f t="shared" si="2440"/>
        <v>1.3083852423312503</v>
      </c>
      <c r="CR1017" s="1">
        <f t="shared" si="2441"/>
        <v>1.3036764303773292</v>
      </c>
      <c r="CS1017" s="1">
        <f t="shared" si="2442"/>
        <v>1.2970638007958919</v>
      </c>
      <c r="CT1017" s="1">
        <f t="shared" si="2443"/>
        <v>1.2884586835879899</v>
      </c>
      <c r="CU1017" s="1">
        <f t="shared" si="2444"/>
        <v>1.2777563417474964</v>
      </c>
      <c r="CV1017" s="1">
        <f t="shared" si="2445"/>
        <v>1.2648412037672823</v>
      </c>
      <c r="CW1017" s="1">
        <f t="shared" si="2446"/>
        <v>1.2495929253695632</v>
      </c>
      <c r="CX1017" s="1">
        <f t="shared" si="2447"/>
        <v>1.2318931042182431</v>
      </c>
      <c r="CY1017" s="1">
        <f t="shared" si="2448"/>
        <v>1.2116324346910006</v>
      </c>
      <c r="CZ1017" s="1">
        <f t="shared" si="2449"/>
        <v>1.1887180555439616</v>
      </c>
      <c r="DA1017" s="1">
        <f t="shared" si="2450"/>
        <v>1.1630808144363758</v>
      </c>
      <c r="DB1017" s="1">
        <f t="shared" si="2451"/>
        <v>1.1346821529769446</v>
      </c>
      <c r="DC1017" s="1">
        <f t="shared" si="2452"/>
        <v>1.1035203072922006</v>
      </c>
      <c r="DD1017" s="1">
        <f t="shared" si="2453"/>
        <v>1.0696355247338569</v>
      </c>
      <c r="DE1017" s="1">
        <f t="shared" si="2454"/>
        <v>1.0331140190737105</v>
      </c>
      <c r="DF1017" s="1">
        <f t="shared" si="2455"/>
        <v>0.9940904251305509</v>
      </c>
      <c r="DG1017" s="1">
        <f t="shared" si="2456"/>
        <v>0.95274856868841518</v>
      </c>
      <c r="DH1017" s="1">
        <f t="shared" si="2457"/>
        <v>0.90932043687078257</v>
      </c>
      <c r="DI1017" s="1">
        <f t="shared" si="2458"/>
        <v>0.86408331456221377</v>
      </c>
      <c r="DJ1017" s="1">
        <f t="shared" si="2459"/>
        <v>0.81735513958995765</v>
      </c>
      <c r="DK1017" s="1">
        <f t="shared" si="2460"/>
        <v>0.76948821791395716</v>
      </c>
      <c r="DL1017" s="1">
        <f t="shared" si="2461"/>
        <v>0.72086152430150263</v>
      </c>
      <c r="DM1017" s="1">
        <f t="shared" si="2462"/>
        <v>0.6718718881868383</v>
      </c>
      <c r="DN1017" s="1">
        <f t="shared" si="2463"/>
        <v>0.6229244234559298</v>
      </c>
      <c r="DO1017" s="1">
        <f t="shared" si="2464"/>
        <v>0.57442260054345662</v>
      </c>
      <c r="DP1017" s="1">
        <f t="shared" si="2465"/>
        <v>0.52675837662241209</v>
      </c>
      <c r="DQ1017" s="1">
        <f t="shared" si="2466"/>
        <v>0.48030279355356142</v>
      </c>
      <c r="DR1017" s="1">
        <f t="shared" si="2467"/>
        <v>0.43539742411105753</v>
      </c>
      <c r="DS1017" s="1">
        <f t="shared" si="2468"/>
        <v>0.39234699695982311</v>
      </c>
      <c r="DT1017" s="1">
        <f t="shared" si="2469"/>
        <v>0.35141346356400155</v>
      </c>
      <c r="DU1017" s="1">
        <f t="shared" si="2470"/>
        <v>0.31281169045106899</v>
      </c>
      <c r="DV1017" s="1">
        <f t="shared" si="2471"/>
        <v>0.27670687358466156</v>
      </c>
      <c r="DW1017" s="1">
        <f t="shared" si="2472"/>
        <v>0.24321368382621966</v>
      </c>
      <c r="DX1017" s="1">
        <f t="shared" si="2473"/>
        <v>0.21239706920499482</v>
      </c>
      <c r="DY1017" s="1">
        <f t="shared" si="2474"/>
        <v>0.18427456594557395</v>
      </c>
      <c r="DZ1017" s="1">
        <f t="shared" si="2475"/>
        <v>0.15881990990919534</v>
      </c>
      <c r="EA1017" s="1">
        <f t="shared" si="2476"/>
        <v>0.13596769604099473</v>
      </c>
      <c r="EB1017" s="1">
        <f t="shared" si="2477"/>
        <v>0.11561880697365472</v>
      </c>
      <c r="EC1017" s="1">
        <f t="shared" si="2478"/>
        <v>9.7646323159723367E-2</v>
      </c>
      <c r="ED1017" s="1">
        <f t="shared" si="2479"/>
        <v>8.190163459814892E-2</v>
      </c>
      <c r="EE1017" s="1">
        <f t="shared" si="2480"/>
        <v>6.8220496173580683E-2</v>
      </c>
      <c r="EF1017" s="1">
        <f t="shared" si="2481"/>
        <v>5.6428801885738344E-2</v>
      </c>
      <c r="EG1017" s="1">
        <f t="shared" si="2482"/>
        <v>4.6347894424047423E-2</v>
      </c>
      <c r="EH1017" s="1">
        <f t="shared" si="2483"/>
        <v>3.7799272130185746E-2</v>
      </c>
      <c r="EI1017" s="1">
        <f t="shared" si="2484"/>
        <v>3.0608602037049668E-2</v>
      </c>
      <c r="EJ1017" s="1">
        <f t="shared" si="2485"/>
        <v>2.4608992415568069E-2</v>
      </c>
      <c r="EK1017" s="1">
        <f t="shared" si="2486"/>
        <v>1.9643518696253252E-2</v>
      </c>
      <c r="EL1017" s="1">
        <f t="shared" si="2487"/>
        <v>1.5567031009566171E-2</v>
      </c>
      <c r="EM1017" s="1">
        <f t="shared" si="2488"/>
        <v>1.2247298839362906E-2</v>
      </c>
      <c r="EN1017" s="1">
        <f t="shared" si="2489"/>
        <v>9.5655679881186603E-3</v>
      </c>
      <c r="EO1017" s="1">
        <f t="shared" si="2490"/>
        <v>7.4166173623502587E-3</v>
      </c>
      <c r="EP1017" s="1">
        <f t="shared" si="2491"/>
        <v>5.7084086091308004E-3</v>
      </c>
      <c r="EQ1017" s="1">
        <f t="shared" si="2492"/>
        <v>4.3614213021277957E-3</v>
      </c>
      <c r="ER1017" s="1">
        <f t="shared" si="2493"/>
        <v>3.3077613093800261E-3</v>
      </c>
      <c r="ES1017" s="1">
        <f t="shared" si="2494"/>
        <v>2.49012135546071E-3</v>
      </c>
      <c r="ET1017" s="1">
        <f t="shared" si="2495"/>
        <v>1.8606617410655898E-3</v>
      </c>
      <c r="EU1017" s="1">
        <f t="shared" si="2496"/>
        <v>1.3798666692061037E-3</v>
      </c>
      <c r="EV1017" s="1">
        <f t="shared" si="2497"/>
        <v>1.0154183706431916E-3</v>
      </c>
      <c r="EW1017" s="1">
        <f t="shared" si="2498"/>
        <v>7.4111761924512578E-4</v>
      </c>
      <c r="EX1017" s="1">
        <f t="shared" si="2499"/>
        <v>5.3586526805941045E-4</v>
      </c>
      <c r="EY1017" s="1">
        <f t="shared" si="2500"/>
        <v>3.8270458816026841E-4</v>
      </c>
      <c r="EZ1017" s="1">
        <f t="shared" si="2501"/>
        <v>2.679072503569323E-4</v>
      </c>
      <c r="FA1017" s="1">
        <f t="shared" si="2502"/>
        <v>1.8006464435043465E-4</v>
      </c>
      <c r="FB1017" s="1">
        <f t="shared" si="2503"/>
        <v>1.0911751654161145E-4</v>
      </c>
      <c r="FC1017" s="1">
        <f t="shared" si="2504"/>
        <v>4.5215495885315124E-5</v>
      </c>
      <c r="FD1017" s="75">
        <f t="shared" si="2355"/>
        <v>-4.5215495885315124E-5</v>
      </c>
    </row>
    <row r="1018" spans="7:160" x14ac:dyDescent="0.35">
      <c r="G1018" t="str">
        <f t="shared" si="2351"/>
        <v>Refd, t=5.01</v>
      </c>
      <c r="H1018" s="76">
        <f t="shared" si="2352"/>
        <v>5.0149999999999153</v>
      </c>
      <c r="I1018" s="1">
        <f t="shared" si="2353"/>
        <v>0</v>
      </c>
      <c r="J1018" s="22">
        <f t="shared" si="2354"/>
        <v>3.1167362350438079E-9</v>
      </c>
      <c r="K1018" s="1">
        <f t="shared" si="2356"/>
        <v>1.609762387239921E-8</v>
      </c>
      <c r="L1018" s="1">
        <f t="shared" si="2357"/>
        <v>4.0886117724993791E-8</v>
      </c>
      <c r="M1018" s="1">
        <f t="shared" si="2358"/>
        <v>8.5779987294670941E-8</v>
      </c>
      <c r="N1018" s="1">
        <f t="shared" si="2359"/>
        <v>1.6416453116362382E-7</v>
      </c>
      <c r="O1018" s="1">
        <f t="shared" si="2360"/>
        <v>2.9731495658599575E-7</v>
      </c>
      <c r="P1018" s="1">
        <f t="shared" si="2361"/>
        <v>5.1858967107165254E-7</v>
      </c>
      <c r="Q1018" s="1">
        <f t="shared" si="2362"/>
        <v>8.7962948005521831E-7</v>
      </c>
      <c r="R1018" s="1">
        <f t="shared" si="2363"/>
        <v>1.4594133832212532E-6</v>
      </c>
      <c r="S1018" s="1">
        <f t="shared" si="2364"/>
        <v>2.3773311317626287E-6</v>
      </c>
      <c r="T1018" s="1">
        <f t="shared" si="2365"/>
        <v>3.8118318669140276E-6</v>
      </c>
      <c r="U1018" s="1">
        <f t="shared" si="2366"/>
        <v>6.0267133085806866E-6</v>
      </c>
      <c r="V1018" s="1">
        <f t="shared" si="2367"/>
        <v>9.4077422559891856E-6</v>
      </c>
      <c r="W1018" s="1">
        <f t="shared" si="2368"/>
        <v>1.4513056358693713E-5</v>
      </c>
      <c r="X1018" s="1">
        <f t="shared" si="2369"/>
        <v>2.2141694512841528E-5</v>
      </c>
      <c r="Y1018" s="1">
        <f t="shared" si="2370"/>
        <v>3.3425633737948383E-5</v>
      </c>
      <c r="Z1018" s="1">
        <f t="shared" si="2371"/>
        <v>4.9951853754805801E-5</v>
      </c>
      <c r="AA1018" s="1">
        <f t="shared" si="2372"/>
        <v>7.3922165950934352E-5</v>
      </c>
      <c r="AB1018" s="1">
        <f t="shared" si="2373"/>
        <v>1.0835976403858192E-4</v>
      </c>
      <c r="AC1018" s="1">
        <f t="shared" si="2374"/>
        <v>1.5737258099269189E-4</v>
      </c>
      <c r="AD1018" s="1">
        <f t="shared" si="2375"/>
        <v>2.2648443651555612E-4</v>
      </c>
      <c r="AE1018" s="1">
        <f t="shared" si="2376"/>
        <v>3.2304545909509196E-4</v>
      </c>
      <c r="AF1018" s="1">
        <f t="shared" si="2377"/>
        <v>4.5673315775380066E-4</v>
      </c>
      <c r="AG1018" s="1">
        <f t="shared" si="2378"/>
        <v>6.401545609375284E-4</v>
      </c>
      <c r="AH1018" s="1">
        <f t="shared" si="2379"/>
        <v>8.8955777445832724E-4</v>
      </c>
      <c r="AI1018" s="1">
        <f t="shared" si="2380"/>
        <v>1.225657876836664E-3</v>
      </c>
      <c r="AJ1018" s="1">
        <f t="shared" si="2381"/>
        <v>1.6745770332925688E-3</v>
      </c>
      <c r="AK1018" s="1">
        <f t="shared" si="2382"/>
        <v>2.2688918906624226E-3</v>
      </c>
      <c r="AL1018" s="1">
        <f t="shared" si="2383"/>
        <v>3.0487726315161995E-3</v>
      </c>
      <c r="AM1018" s="1">
        <f t="shared" si="2384"/>
        <v>4.0631875698802604E-3</v>
      </c>
      <c r="AN1018" s="1">
        <f t="shared" si="2385"/>
        <v>5.3711350930997024E-3</v>
      </c>
      <c r="AO1018" s="1">
        <f t="shared" si="2386"/>
        <v>7.0428515357843407E-3</v>
      </c>
      <c r="AP1018" s="1">
        <f t="shared" si="2387"/>
        <v>9.1609298883440632E-3</v>
      </c>
      <c r="AQ1018" s="1">
        <f t="shared" si="2388"/>
        <v>1.1821271010176077E-2</v>
      </c>
      <c r="AR1018" s="1">
        <f t="shared" si="2389"/>
        <v>1.5133777373613955E-2</v>
      </c>
      <c r="AS1018" s="1">
        <f t="shared" si="2390"/>
        <v>1.9222690621707471E-2</v>
      </c>
      <c r="AT1018" s="1">
        <f t="shared" si="2391"/>
        <v>2.4226469790475776E-2</v>
      </c>
      <c r="AU1018" s="1">
        <f t="shared" si="2392"/>
        <v>3.0297108323503776E-2</v>
      </c>
      <c r="AV1018" s="1">
        <f t="shared" si="2393"/>
        <v>3.7598796248229704E-2</v>
      </c>
      <c r="AW1018" s="1">
        <f t="shared" si="2394"/>
        <v>4.6305850048271785E-2</v>
      </c>
      <c r="AX1018" s="1">
        <f t="shared" si="2395"/>
        <v>5.6599857363462742E-2</v>
      </c>
      <c r="AY1018" s="1">
        <f t="shared" si="2396"/>
        <v>6.866601659410182E-2</v>
      </c>
      <c r="AZ1018" s="1">
        <f t="shared" si="2397"/>
        <v>8.2688691987124793E-2</v>
      </c>
      <c r="BA1018" s="1">
        <f t="shared" si="2398"/>
        <v>9.8846251277961455E-2</v>
      </c>
      <c r="BB1018" s="1">
        <f t="shared" si="2399"/>
        <v>0.11730530312224963</v>
      </c>
      <c r="BC1018" s="1">
        <f t="shared" si="2400"/>
        <v>0.13821450235469651</v>
      </c>
      <c r="BD1018" s="1">
        <f t="shared" si="2401"/>
        <v>0.16169813900499885</v>
      </c>
      <c r="BE1018" s="1">
        <f t="shared" si="2402"/>
        <v>0.18784976813486573</v>
      </c>
      <c r="BF1018" s="1">
        <f t="shared" si="2403"/>
        <v>0.21672616809355938</v>
      </c>
      <c r="BG1018" s="1">
        <f t="shared" si="2404"/>
        <v>0.24834193122658069</v>
      </c>
      <c r="BH1018" s="1">
        <f t="shared" si="2405"/>
        <v>0.28266499061558253</v>
      </c>
      <c r="BI1018" s="1">
        <f t="shared" si="2406"/>
        <v>0.31961336730238682</v>
      </c>
      <c r="BJ1018" s="1">
        <f t="shared" si="2407"/>
        <v>0.35905338416573218</v>
      </c>
      <c r="BK1018" s="1">
        <f t="shared" si="2408"/>
        <v>0.40079953613508396</v>
      </c>
      <c r="BL1018" s="1">
        <f t="shared" si="2409"/>
        <v>0.44461613419159723</v>
      </c>
      <c r="BM1018" s="1">
        <f t="shared" si="2410"/>
        <v>0.49022075646710533</v>
      </c>
      <c r="BN1018" s="1">
        <f t="shared" si="2411"/>
        <v>0.5372894487130595</v>
      </c>
      <c r="BO1018" s="1">
        <f t="shared" si="2412"/>
        <v>0.58546352428002391</v>
      </c>
      <c r="BP1018" s="1">
        <f t="shared" si="2413"/>
        <v>0.63435772668187007</v>
      </c>
      <c r="BQ1018" s="1">
        <f t="shared" si="2414"/>
        <v>0.68356944181938839</v>
      </c>
      <c r="BR1018" s="1">
        <f t="shared" si="2415"/>
        <v>0.73268858734411813</v>
      </c>
      <c r="BS1018" s="1">
        <f t="shared" si="2416"/>
        <v>0.78130776766849919</v>
      </c>
      <c r="BT1018" s="1">
        <f t="shared" si="2417"/>
        <v>0.82903226749568382</v>
      </c>
      <c r="BU1018" s="1">
        <f t="shared" si="2418"/>
        <v>0.8754894654501405</v>
      </c>
      <c r="BV1018" s="1">
        <f t="shared" si="2419"/>
        <v>0.92033728163710893</v>
      </c>
      <c r="BW1018" s="1">
        <f t="shared" si="2420"/>
        <v>0.96327132623222367</v>
      </c>
      <c r="BX1018" s="1">
        <f t="shared" si="2421"/>
        <v>1.0040304865210308</v>
      </c>
      <c r="BY1018" s="1">
        <f t="shared" si="2422"/>
        <v>1.0424007720928734</v>
      </c>
      <c r="BZ1018" s="1">
        <f t="shared" si="2423"/>
        <v>1.0782173264271353</v>
      </c>
      <c r="CA1018" s="1">
        <f t="shared" si="2424"/>
        <v>1.1113646020347991</v>
      </c>
      <c r="CB1018" s="1">
        <f t="shared" si="2425"/>
        <v>1.1417747801260265</v>
      </c>
      <c r="CC1018" s="1">
        <f t="shared" si="2426"/>
        <v>1.1694245897354767</v>
      </c>
      <c r="CD1018" s="1">
        <f t="shared" si="2427"/>
        <v>1.1943307417335471</v>
      </c>
      <c r="CE1018" s="1">
        <f t="shared" si="2428"/>
        <v>1.2165442378856401</v>
      </c>
      <c r="CF1018" s="1">
        <f t="shared" si="2429"/>
        <v>1.2361438431846699</v>
      </c>
      <c r="CG1018" s="1">
        <f t="shared" si="2430"/>
        <v>1.2532290214904385</v>
      </c>
      <c r="CH1018" s="1">
        <f t="shared" si="2431"/>
        <v>1.2679126316185256</v>
      </c>
      <c r="CI1018" s="1">
        <f t="shared" si="2432"/>
        <v>1.2803136658477499</v>
      </c>
      <c r="CJ1018" s="1">
        <f t="shared" si="2433"/>
        <v>1.2905502883024513</v>
      </c>
      <c r="CK1018" s="1">
        <f t="shared" si="2434"/>
        <v>1.2987333999289701</v>
      </c>
      <c r="CL1018" s="1">
        <f t="shared" si="2435"/>
        <v>1.304960922776103</v>
      </c>
      <c r="CM1018" s="1">
        <f t="shared" si="2436"/>
        <v>1.3093129615100314</v>
      </c>
      <c r="CN1018" s="1">
        <f t="shared" si="2437"/>
        <v>1.3118479663936655</v>
      </c>
      <c r="CO1018" s="1">
        <f t="shared" si="2438"/>
        <v>1.312599990420324</v>
      </c>
      <c r="CP1018" s="1">
        <f t="shared" si="2439"/>
        <v>1.3115771042160158</v>
      </c>
      <c r="CQ1018" s="1">
        <f t="shared" si="2440"/>
        <v>1.3087610053245209</v>
      </c>
      <c r="CR1018" s="1">
        <f t="shared" si="2441"/>
        <v>1.3041078326520585</v>
      </c>
      <c r="CS1018" s="1">
        <f t="shared" si="2442"/>
        <v>1.2975501709665116</v>
      </c>
      <c r="CT1018" s="1">
        <f t="shared" si="2443"/>
        <v>1.2890002031831962</v>
      </c>
      <c r="CU1018" s="1">
        <f t="shared" si="2444"/>
        <v>1.278353938727161</v>
      </c>
      <c r="CV1018" s="1">
        <f t="shared" si="2445"/>
        <v>1.2654964140234886</v>
      </c>
      <c r="CW1018" s="1">
        <f t="shared" si="2446"/>
        <v>1.2503077262813402</v>
      </c>
      <c r="CX1018" s="1">
        <f t="shared" si="2447"/>
        <v>1.2326697251279983</v>
      </c>
      <c r="CY1018" s="1">
        <f t="shared" si="2448"/>
        <v>1.2124731500261743</v>
      </c>
      <c r="CZ1018" s="1">
        <f t="shared" si="2449"/>
        <v>1.1896249671796635</v>
      </c>
      <c r="DA1018" s="1">
        <f t="shared" si="2450"/>
        <v>1.1640556307187706</v>
      </c>
      <c r="DB1018" s="1">
        <f t="shared" si="2451"/>
        <v>1.1357259725194091</v>
      </c>
      <c r="DC1018" s="1">
        <f t="shared" si="2452"/>
        <v>1.1046334161234721</v>
      </c>
      <c r="DD1018" s="1">
        <f t="shared" si="2453"/>
        <v>1.0708172155270266</v>
      </c>
      <c r="DE1018" s="1">
        <f t="shared" si="2454"/>
        <v>1.0343624409366901</v>
      </c>
      <c r="DF1018" s="1">
        <f t="shared" si="2455"/>
        <v>0.99540247173548502</v>
      </c>
      <c r="DG1018" s="1">
        <f t="shared" si="2456"/>
        <v>0.9541198113348669</v>
      </c>
      <c r="DH1018" s="1">
        <f t="shared" si="2457"/>
        <v>0.9107451074298778</v>
      </c>
      <c r="DI1018" s="1">
        <f t="shared" si="2458"/>
        <v>0.8655543411926776</v>
      </c>
      <c r="DJ1018" s="1">
        <f t="shared" si="2459"/>
        <v>0.81886423574901857</v>
      </c>
      <c r="DK1018" s="1">
        <f t="shared" si="2460"/>
        <v>0.77102602263823361</v>
      </c>
      <c r="DL1018" s="1">
        <f t="shared" si="2461"/>
        <v>0.72241778916235144</v>
      </c>
      <c r="DM1018" s="1">
        <f t="shared" si="2462"/>
        <v>0.67343570390108087</v>
      </c>
      <c r="DN1018" s="1">
        <f t="shared" si="2463"/>
        <v>0.62448447702448329</v>
      </c>
      <c r="DO1018" s="1">
        <f t="shared" si="2464"/>
        <v>0.57596745214862322</v>
      </c>
      <c r="DP1018" s="1">
        <f t="shared" si="2465"/>
        <v>0.52827674446047757</v>
      </c>
      <c r="DQ1018" s="1">
        <f t="shared" si="2466"/>
        <v>0.4817838343923454</v>
      </c>
      <c r="DR1018" s="1">
        <f t="shared" si="2467"/>
        <v>0.43683099767255712</v>
      </c>
      <c r="DS1018" s="1">
        <f t="shared" si="2468"/>
        <v>0.39372390321447376</v>
      </c>
      <c r="DT1018" s="1">
        <f t="shared" si="2469"/>
        <v>0.35272564361369785</v>
      </c>
      <c r="DU1018" s="1">
        <f t="shared" si="2470"/>
        <v>0.31405238375763295</v>
      </c>
      <c r="DV1018" s="1">
        <f t="shared" si="2471"/>
        <v>0.27787072672038354</v>
      </c>
      <c r="DW1018" s="1">
        <f t="shared" si="2472"/>
        <v>0.24429680851467858</v>
      </c>
      <c r="DX1018" s="1">
        <f t="shared" si="2473"/>
        <v>0.21339705000914369</v>
      </c>
      <c r="DY1018" s="1">
        <f t="shared" si="2474"/>
        <v>0.18519042038023953</v>
      </c>
      <c r="DZ1018" s="1">
        <f t="shared" si="2475"/>
        <v>0.15965200586239708</v>
      </c>
      <c r="EA1018" s="1">
        <f t="shared" si="2476"/>
        <v>0.13671763307030196</v>
      </c>
      <c r="EB1018" s="1">
        <f t="shared" si="2477"/>
        <v>0.11628926922615829</v>
      </c>
      <c r="EC1018" s="1">
        <f t="shared" si="2478"/>
        <v>9.8240912314512693E-2</v>
      </c>
      <c r="ED1018" s="1">
        <f t="shared" si="2479"/>
        <v>8.2424691356367194E-2</v>
      </c>
      <c r="EE1018" s="1">
        <f t="shared" si="2480"/>
        <v>6.8676918467242276E-2</v>
      </c>
      <c r="EF1018" s="1">
        <f t="shared" si="2481"/>
        <v>5.6823867215696752E-2</v>
      </c>
      <c r="EG1018" s="1">
        <f t="shared" si="2482"/>
        <v>4.6687092663280194E-2</v>
      </c>
      <c r="EH1018" s="1">
        <f t="shared" si="2483"/>
        <v>3.8088153845148458E-2</v>
      </c>
      <c r="EI1018" s="1">
        <f t="shared" si="2484"/>
        <v>3.0852645992910595E-2</v>
      </c>
      <c r="EJ1018" s="1">
        <f t="shared" si="2485"/>
        <v>2.4813494539486548E-2</v>
      </c>
      <c r="EK1018" s="1">
        <f t="shared" si="2486"/>
        <v>1.9813503461871464E-2</v>
      </c>
      <c r="EL1018" s="1">
        <f t="shared" si="2487"/>
        <v>1.57071850429025E-2</v>
      </c>
      <c r="EM1018" s="1">
        <f t="shared" si="2488"/>
        <v>1.2361925578269296E-2</v>
      </c>
      <c r="EN1018" s="1">
        <f t="shared" si="2489"/>
        <v>9.6585614805817215E-3</v>
      </c>
      <c r="EO1018" s="1">
        <f t="shared" si="2490"/>
        <v>7.4914527699950278E-3</v>
      </c>
      <c r="EP1018" s="1">
        <f t="shared" si="2491"/>
        <v>5.7681466814929411E-3</v>
      </c>
      <c r="EQ1018" s="1">
        <f t="shared" si="2492"/>
        <v>4.4087239816425847E-3</v>
      </c>
      <c r="ER1018" s="1">
        <f t="shared" si="2493"/>
        <v>3.3449156843900324E-3</v>
      </c>
      <c r="ES1018" s="1">
        <f t="shared" si="2494"/>
        <v>2.5190693611372018E-3</v>
      </c>
      <c r="ET1018" s="1">
        <f t="shared" si="2495"/>
        <v>1.8830332759062725E-3</v>
      </c>
      <c r="EU1018" s="1">
        <f t="shared" si="2496"/>
        <v>1.3970141076540452E-3</v>
      </c>
      <c r="EV1018" s="1">
        <f t="shared" si="2497"/>
        <v>1.028450771549523E-3</v>
      </c>
      <c r="EW1018" s="1">
        <f t="shared" si="2498"/>
        <v>7.5093321772230087E-4</v>
      </c>
      <c r="EX1018" s="1">
        <f t="shared" si="2499"/>
        <v>5.4318105670188202E-4</v>
      </c>
      <c r="EY1018" s="1">
        <f t="shared" si="2500"/>
        <v>3.8808190094975591E-4</v>
      </c>
      <c r="EZ1018" s="1">
        <f t="shared" si="2501"/>
        <v>2.7177220822974517E-4</v>
      </c>
      <c r="FA1018" s="1">
        <f t="shared" si="2502"/>
        <v>1.827220383142142E-4</v>
      </c>
      <c r="FB1018" s="1">
        <f t="shared" si="2503"/>
        <v>1.1075609842370558E-4</v>
      </c>
      <c r="FC1018" s="1">
        <f t="shared" si="2504"/>
        <v>4.5901583593105732E-5</v>
      </c>
      <c r="FD1018" s="75">
        <f t="shared" si="2355"/>
        <v>-4.5901583593105732E-5</v>
      </c>
    </row>
    <row r="1019" spans="7:160" x14ac:dyDescent="0.35">
      <c r="G1019" t="str">
        <f t="shared" si="2351"/>
        <v>Refd, t=5.02</v>
      </c>
      <c r="H1019" s="76">
        <f t="shared" si="2352"/>
        <v>5.0199999999999152</v>
      </c>
      <c r="I1019" s="1">
        <f t="shared" si="2353"/>
        <v>0</v>
      </c>
      <c r="J1019" s="22">
        <f t="shared" si="2354"/>
        <v>3.0829807992180565E-9</v>
      </c>
      <c r="K1019" s="1">
        <f t="shared" si="2356"/>
        <v>1.5923363893382944E-8</v>
      </c>
      <c r="L1019" s="1">
        <f t="shared" si="2357"/>
        <v>4.0443981504471878E-8</v>
      </c>
      <c r="M1019" s="1">
        <f t="shared" si="2358"/>
        <v>8.4853855799270219E-8</v>
      </c>
      <c r="N1019" s="1">
        <f t="shared" si="2359"/>
        <v>1.6239589551389482E-7</v>
      </c>
      <c r="O1019" s="1">
        <f t="shared" si="2360"/>
        <v>2.9412035006289732E-7</v>
      </c>
      <c r="P1019" s="1">
        <f t="shared" si="2361"/>
        <v>5.1303525887119996E-7</v>
      </c>
      <c r="Q1019" s="1">
        <f t="shared" si="2362"/>
        <v>8.7024301755257637E-7</v>
      </c>
      <c r="R1019" s="1">
        <f t="shared" si="2363"/>
        <v>1.4439057949593547E-6</v>
      </c>
      <c r="S1019" s="1">
        <f t="shared" si="2364"/>
        <v>2.3521893555834343E-6</v>
      </c>
      <c r="T1019" s="1">
        <f t="shared" si="2365"/>
        <v>3.7717307131722574E-6</v>
      </c>
      <c r="U1019" s="1">
        <f t="shared" si="2366"/>
        <v>5.9636762178444391E-6</v>
      </c>
      <c r="V1019" s="1">
        <f t="shared" si="2367"/>
        <v>9.3099583141918818E-6</v>
      </c>
      <c r="W1019" s="1">
        <f t="shared" si="2368"/>
        <v>1.4363233134635198E-5</v>
      </c>
      <c r="X1019" s="1">
        <f t="shared" si="2369"/>
        <v>2.1914792788874663E-5</v>
      </c>
      <c r="Y1019" s="1">
        <f t="shared" si="2370"/>
        <v>3.3085790905447836E-5</v>
      </c>
      <c r="Z1019" s="1">
        <f t="shared" si="2371"/>
        <v>4.9448257943024936E-5</v>
      </c>
      <c r="AA1019" s="1">
        <f t="shared" si="2372"/>
        <v>7.3183593974464645E-5</v>
      </c>
      <c r="AB1019" s="1">
        <f t="shared" si="2373"/>
        <v>1.0728744506901362E-4</v>
      </c>
      <c r="AC1019" s="1">
        <f t="shared" si="2374"/>
        <v>1.5583099777306863E-4</v>
      </c>
      <c r="AD1019" s="1">
        <f t="shared" si="2375"/>
        <v>2.2428963165566662E-4</v>
      </c>
      <c r="AE1019" s="1">
        <f t="shared" si="2376"/>
        <v>3.1995038180870623E-4</v>
      </c>
      <c r="AF1019" s="1">
        <f t="shared" si="2377"/>
        <v>4.5240957425441276E-4</v>
      </c>
      <c r="AG1019" s="1">
        <f t="shared" si="2378"/>
        <v>6.3417106904129828E-4</v>
      </c>
      <c r="AH1019" s="1">
        <f t="shared" si="2379"/>
        <v>8.8135352037488736E-4</v>
      </c>
      <c r="AI1019" s="1">
        <f t="shared" si="2380"/>
        <v>1.2145116808549902E-3</v>
      </c>
      <c r="AJ1019" s="1">
        <f t="shared" si="2381"/>
        <v>1.6595718019434256E-3</v>
      </c>
      <c r="AK1019" s="1">
        <f t="shared" si="2382"/>
        <v>2.2488744352455602E-3</v>
      </c>
      <c r="AL1019" s="1">
        <f t="shared" si="2383"/>
        <v>3.022309332823412E-3</v>
      </c>
      <c r="AM1019" s="1">
        <f t="shared" si="2384"/>
        <v>4.0285167279285215E-3</v>
      </c>
      <c r="AN1019" s="1">
        <f t="shared" si="2385"/>
        <v>5.3261172735206974E-3</v>
      </c>
      <c r="AO1019" s="1">
        <f t="shared" si="2386"/>
        <v>6.9849197577285223E-3</v>
      </c>
      <c r="AP1019" s="1">
        <f t="shared" si="2387"/>
        <v>9.0870420692659524E-3</v>
      </c>
      <c r="AQ1019" s="1">
        <f t="shared" si="2388"/>
        <v>1.1727867657256105E-2</v>
      </c>
      <c r="AR1019" s="1">
        <f t="shared" si="2389"/>
        <v>1.5016748046258573E-2</v>
      </c>
      <c r="AS1019" s="1">
        <f t="shared" si="2390"/>
        <v>1.9077353132105953E-2</v>
      </c>
      <c r="AT1019" s="1">
        <f t="shared" si="2391"/>
        <v>2.4047566400869459E-2</v>
      </c>
      <c r="AU1019" s="1">
        <f t="shared" si="2392"/>
        <v>3.0078823278633284E-2</v>
      </c>
      <c r="AV1019" s="1">
        <f t="shared" si="2393"/>
        <v>3.7334798791287607E-2</v>
      </c>
      <c r="AW1019" s="1">
        <f t="shared" si="2394"/>
        <v>4.5989366559662577E-2</v>
      </c>
      <c r="AX1019" s="1">
        <f t="shared" si="2395"/>
        <v>5.6223775400692309E-2</v>
      </c>
      <c r="AY1019" s="1">
        <f t="shared" si="2396"/>
        <v>6.8223022387605373E-2</v>
      </c>
      <c r="AZ1019" s="1">
        <f t="shared" si="2397"/>
        <v>8.2171441378432186E-2</v>
      </c>
      <c r="BA1019" s="1">
        <f t="shared" si="2398"/>
        <v>9.8247572223165436E-2</v>
      </c>
      <c r="BB1019" s="1">
        <f t="shared" si="2399"/>
        <v>0.11661842580892827</v>
      </c>
      <c r="BC1019" s="1">
        <f t="shared" si="2400"/>
        <v>0.13743331081005494</v>
      </c>
      <c r="BD1019" s="1">
        <f t="shared" si="2401"/>
        <v>0.16081743594991307</v>
      </c>
      <c r="BE1019" s="1">
        <f t="shared" si="2402"/>
        <v>0.18686554292402369</v>
      </c>
      <c r="BF1019" s="1">
        <f t="shared" si="2403"/>
        <v>0.21563585604391253</v>
      </c>
      <c r="BG1019" s="1">
        <f t="shared" si="2404"/>
        <v>0.24714465163521165</v>
      </c>
      <c r="BH1019" s="1">
        <f t="shared" si="2405"/>
        <v>0.28136175044138878</v>
      </c>
      <c r="BI1019" s="1">
        <f t="shared" si="2406"/>
        <v>0.31820721793338452</v>
      </c>
      <c r="BJ1019" s="1">
        <f t="shared" si="2407"/>
        <v>0.35754951996417195</v>
      </c>
      <c r="BK1019" s="1">
        <f t="shared" si="2408"/>
        <v>0.39920532553453558</v>
      </c>
      <c r="BL1019" s="1">
        <f t="shared" si="2409"/>
        <v>0.44294107693744439</v>
      </c>
      <c r="BM1019" s="1">
        <f t="shared" si="2410"/>
        <v>0.4884763640046762</v>
      </c>
      <c r="BN1019" s="1">
        <f t="shared" si="2411"/>
        <v>0.53548904853993029</v>
      </c>
      <c r="BO1019" s="1">
        <f t="shared" si="2412"/>
        <v>0.58362199305202767</v>
      </c>
      <c r="BP1019" s="1">
        <f t="shared" si="2413"/>
        <v>0.63249116073241052</v>
      </c>
      <c r="BQ1019" s="1">
        <f t="shared" si="2414"/>
        <v>0.68169477725173333</v>
      </c>
      <c r="BR1019" s="1">
        <f t="shared" si="2415"/>
        <v>0.73082318473851082</v>
      </c>
      <c r="BS1019" s="1">
        <f t="shared" si="2416"/>
        <v>0.77946897850283803</v>
      </c>
      <c r="BT1019" s="1">
        <f t="shared" si="2417"/>
        <v>0.82723700046172755</v>
      </c>
      <c r="BU1019" s="1">
        <f t="shared" si="2418"/>
        <v>0.87375377088019823</v>
      </c>
      <c r="BV1019" s="1">
        <f t="shared" si="2419"/>
        <v>0.91867597124098654</v>
      </c>
      <c r="BW1019" s="1">
        <f t="shared" si="2420"/>
        <v>0.9616976433607326</v>
      </c>
      <c r="BX1019" s="1">
        <f t="shared" si="2421"/>
        <v>1.0025558393706666</v>
      </c>
      <c r="BY1019" s="1">
        <f t="shared" si="2422"/>
        <v>1.041034538852518</v>
      </c>
      <c r="BZ1019" s="1">
        <f t="shared" si="2423"/>
        <v>1.0769667375854266</v>
      </c>
      <c r="CA1019" s="1">
        <f t="shared" si="2424"/>
        <v>1.1102347011756253</v>
      </c>
      <c r="CB1019" s="1">
        <f t="shared" si="2425"/>
        <v>1.1407684607928004</v>
      </c>
      <c r="CC1019" s="1">
        <f t="shared" si="2426"/>
        <v>1.168542702569181</v>
      </c>
      <c r="CD1019" s="1">
        <f t="shared" si="2427"/>
        <v>1.1935722632683285</v>
      </c>
      <c r="CE1019" s="1">
        <f t="shared" si="2428"/>
        <v>1.2159064902469117</v>
      </c>
      <c r="CF1019" s="1">
        <f t="shared" si="2429"/>
        <v>1.2356227525447796</v>
      </c>
      <c r="CG1019" s="1">
        <f t="shared" si="2430"/>
        <v>1.2528194025010555</v>
      </c>
      <c r="CH1019" s="1">
        <f t="shared" si="2431"/>
        <v>1.2676084851061906</v>
      </c>
      <c r="CI1019" s="1">
        <f t="shared" si="2432"/>
        <v>1.2801084777330922</v>
      </c>
      <c r="CJ1019" s="1">
        <f t="shared" si="2433"/>
        <v>1.2904373188557454</v>
      </c>
      <c r="CK1019" s="1">
        <f t="shared" si="2434"/>
        <v>1.2987059539593282</v>
      </c>
      <c r="CL1019" s="1">
        <f t="shared" si="2435"/>
        <v>1.3050125930212304</v>
      </c>
      <c r="CM1019" s="1">
        <f t="shared" si="2436"/>
        <v>1.3094378392126198</v>
      </c>
      <c r="CN1019" s="1">
        <f t="shared" si="2437"/>
        <v>1.3120408147069174</v>
      </c>
      <c r="CO1019" s="1">
        <f t="shared" si="2438"/>
        <v>1.3128563777972599</v>
      </c>
      <c r="CP1019" s="1">
        <f t="shared" si="2439"/>
        <v>1.3118934962581388</v>
      </c>
      <c r="CQ1019" s="1">
        <f t="shared" si="2440"/>
        <v>1.3091348146822184</v>
      </c>
      <c r="CR1019" s="1">
        <f t="shared" si="2441"/>
        <v>1.3045374274990764</v>
      </c>
      <c r="CS1019" s="1">
        <f t="shared" si="2442"/>
        <v>1.2980348433543099</v>
      </c>
      <c r="CT1019" s="1">
        <f t="shared" si="2443"/>
        <v>1.2895400992722863</v>
      </c>
      <c r="CU1019" s="1">
        <f t="shared" si="2444"/>
        <v>1.2789499535497719</v>
      </c>
      <c r="CV1019" s="1">
        <f t="shared" si="2445"/>
        <v>1.266150054106812</v>
      </c>
      <c r="CW1019" s="1">
        <f t="shared" si="2446"/>
        <v>1.2510209441895974</v>
      </c>
      <c r="CX1019" s="1">
        <f t="shared" si="2447"/>
        <v>1.2334447307787264</v>
      </c>
      <c r="CY1019" s="1">
        <f t="shared" si="2448"/>
        <v>1.213312204489251</v>
      </c>
      <c r="CZ1019" s="1">
        <f t="shared" si="2449"/>
        <v>1.1905301655371854</v>
      </c>
      <c r="DA1019" s="1">
        <f t="shared" si="2450"/>
        <v>1.165028681386078</v>
      </c>
      <c r="DB1019" s="1">
        <f t="shared" si="2451"/>
        <v>1.1367679811196663</v>
      </c>
      <c r="DC1019" s="1">
        <f t="shared" si="2452"/>
        <v>1.1057446824777113</v>
      </c>
      <c r="DD1019" s="1">
        <f t="shared" si="2453"/>
        <v>1.0719970524763427</v>
      </c>
      <c r="DE1019" s="1">
        <f t="shared" si="2454"/>
        <v>1.0356090234731634</v>
      </c>
      <c r="DF1019" s="1">
        <f t="shared" si="2455"/>
        <v>0.99671272422601975</v>
      </c>
      <c r="DG1019" s="1">
        <f t="shared" si="2456"/>
        <v>0.95548933945227021</v>
      </c>
      <c r="DH1019" s="1">
        <f t="shared" si="2457"/>
        <v>0.91216817977168441</v>
      </c>
      <c r="DI1019" s="1">
        <f t="shared" si="2458"/>
        <v>0.8670239235256586</v>
      </c>
      <c r="DJ1019" s="1">
        <f t="shared" si="2459"/>
        <v>0.82037207846159055</v>
      </c>
      <c r="DK1019" s="1">
        <f t="shared" si="2460"/>
        <v>0.77256279944465589</v>
      </c>
      <c r="DL1019" s="1">
        <f t="shared" si="2461"/>
        <v>0.72397328253767368</v>
      </c>
      <c r="DM1019" s="1">
        <f t="shared" si="2462"/>
        <v>0.67499903030331676</v>
      </c>
      <c r="DN1019" s="1">
        <f t="shared" si="2463"/>
        <v>0.62604434284810218</v>
      </c>
      <c r="DO1019" s="1">
        <f t="shared" si="2464"/>
        <v>0.57751242970263039</v>
      </c>
      <c r="DP1019" s="1">
        <f t="shared" si="2465"/>
        <v>0.52979555619661622</v>
      </c>
      <c r="DQ1019" s="1">
        <f t="shared" si="2466"/>
        <v>0.48326563320464139</v>
      </c>
      <c r="DR1019" s="1">
        <f t="shared" si="2467"/>
        <v>0.43826563138017449</v>
      </c>
      <c r="DS1019" s="1">
        <f t="shared" si="2468"/>
        <v>0.39510215230555068</v>
      </c>
      <c r="DT1019" s="1">
        <f t="shared" si="2469"/>
        <v>0.35403942289837365</v>
      </c>
      <c r="DU1019" s="1">
        <f t="shared" si="2470"/>
        <v>0.31529490064009963</v>
      </c>
      <c r="DV1019" s="1">
        <f t="shared" si="2471"/>
        <v>0.27903659120525354</v>
      </c>
      <c r="DW1019" s="1">
        <f t="shared" si="2472"/>
        <v>0.24538209264452571</v>
      </c>
      <c r="DX1019" s="1">
        <f t="shared" si="2473"/>
        <v>0.21439929701388616</v>
      </c>
      <c r="DY1019" s="1">
        <f t="shared" si="2474"/>
        <v>0.18610860623944384</v>
      </c>
      <c r="DZ1019" s="1">
        <f t="shared" si="2475"/>
        <v>0.16048645809401602</v>
      </c>
      <c r="EA1019" s="1">
        <f t="shared" si="2476"/>
        <v>0.13746991325062197</v>
      </c>
      <c r="EB1019" s="1">
        <f t="shared" si="2477"/>
        <v>0.11696202694083198</v>
      </c>
      <c r="EC1019" s="1">
        <f t="shared" si="2478"/>
        <v>9.8837718905739419E-2</v>
      </c>
      <c r="ED1019" s="1">
        <f t="shared" si="2479"/>
        <v>8.2949861973221281E-2</v>
      </c>
      <c r="EE1019" s="1">
        <f t="shared" si="2480"/>
        <v>6.9135330587683619E-2</v>
      </c>
      <c r="EF1019" s="1">
        <f t="shared" si="2481"/>
        <v>5.722078306203289E-2</v>
      </c>
      <c r="EG1019" s="1">
        <f t="shared" si="2482"/>
        <v>4.7027991870406745E-2</v>
      </c>
      <c r="EH1019" s="1">
        <f t="shared" si="2483"/>
        <v>3.837858146643567E-2</v>
      </c>
      <c r="EI1019" s="1">
        <f t="shared" si="2484"/>
        <v>3.1098079547500858E-2</v>
      </c>
      <c r="EJ1019" s="1">
        <f t="shared" si="2485"/>
        <v>2.5019232415827378E-2</v>
      </c>
      <c r="EK1019" s="1">
        <f t="shared" si="2486"/>
        <v>1.9984575681128519E-2</v>
      </c>
      <c r="EL1019" s="1">
        <f t="shared" si="2487"/>
        <v>1.5848286220255279E-2</v>
      </c>
      <c r="EM1019" s="1">
        <f t="shared" si="2488"/>
        <v>1.2477368947485098E-2</v>
      </c>
      <c r="EN1019" s="1">
        <f t="shared" si="2489"/>
        <v>9.7522520944892943E-3</v>
      </c>
      <c r="EO1019" s="1">
        <f t="shared" si="2490"/>
        <v>7.566877463970635E-3</v>
      </c>
      <c r="EP1019" s="1">
        <f t="shared" si="2491"/>
        <v>5.8283780795527328E-3</v>
      </c>
      <c r="EQ1019" s="1">
        <f t="shared" si="2492"/>
        <v>4.4564357127229353E-3</v>
      </c>
      <c r="ER1019" s="1">
        <f t="shared" si="2493"/>
        <v>3.3824060280375394E-3</v>
      </c>
      <c r="ES1019" s="1">
        <f t="shared" si="2494"/>
        <v>2.5482907196121367E-3</v>
      </c>
      <c r="ET1019" s="1">
        <f t="shared" si="2495"/>
        <v>1.9056251336534511E-3</v>
      </c>
      <c r="EU1019" s="1">
        <f t="shared" si="2496"/>
        <v>1.4143374491212993E-3</v>
      </c>
      <c r="EV1019" s="1">
        <f t="shared" si="2497"/>
        <v>1.0416222454725042E-3</v>
      </c>
      <c r="EW1019" s="1">
        <f t="shared" si="2498"/>
        <v>7.6085762234995617E-4</v>
      </c>
      <c r="EX1019" s="1">
        <f t="shared" si="2499"/>
        <v>5.5058093762788262E-4</v>
      </c>
      <c r="EY1019" s="1">
        <f t="shared" si="2500"/>
        <v>3.9352315910859718E-4</v>
      </c>
      <c r="EZ1019" s="1">
        <f t="shared" si="2501"/>
        <v>2.7568455907843302E-4</v>
      </c>
      <c r="FA1019" s="1">
        <f t="shared" si="2502"/>
        <v>1.8541287650968469E-4</v>
      </c>
      <c r="FB1019" s="1">
        <f t="shared" si="2503"/>
        <v>1.1241571062762544E-4</v>
      </c>
      <c r="FC1019" s="1">
        <f t="shared" si="2504"/>
        <v>4.6596579681437216E-5</v>
      </c>
      <c r="FD1019" s="75">
        <f t="shared" si="2355"/>
        <v>-4.6596579681437216E-5</v>
      </c>
    </row>
    <row r="1020" spans="7:160" x14ac:dyDescent="0.35">
      <c r="G1020" t="str">
        <f t="shared" si="2351"/>
        <v>Refd, t=5.02</v>
      </c>
      <c r="H1020" s="76">
        <f t="shared" si="2352"/>
        <v>5.0249999999999151</v>
      </c>
      <c r="I1020" s="1">
        <f t="shared" si="2353"/>
        <v>0</v>
      </c>
      <c r="J1020" s="22">
        <f t="shared" si="2354"/>
        <v>3.049595129802219E-9</v>
      </c>
      <c r="K1020" s="1">
        <f t="shared" si="2356"/>
        <v>1.5751011885494718E-8</v>
      </c>
      <c r="L1020" s="1">
        <f t="shared" si="2357"/>
        <v>4.0006681105159342E-8</v>
      </c>
      <c r="M1020" s="1">
        <f t="shared" si="2358"/>
        <v>8.3937837436574848E-8</v>
      </c>
      <c r="N1020" s="1">
        <f t="shared" si="2359"/>
        <v>1.6064653120613091E-7</v>
      </c>
      <c r="O1020" s="1">
        <f t="shared" si="2360"/>
        <v>2.9096045836678022E-7</v>
      </c>
      <c r="P1020" s="1">
        <f t="shared" si="2361"/>
        <v>5.075410089785597E-7</v>
      </c>
      <c r="Q1020" s="1">
        <f t="shared" si="2362"/>
        <v>8.6095783935273326E-7</v>
      </c>
      <c r="R1020" s="1">
        <f t="shared" si="2363"/>
        <v>1.4285648173540315E-6</v>
      </c>
      <c r="S1020" s="1">
        <f t="shared" si="2364"/>
        <v>2.3273163834441273E-6</v>
      </c>
      <c r="T1020" s="1">
        <f t="shared" si="2365"/>
        <v>3.73205598040414E-6</v>
      </c>
      <c r="U1020" s="1">
        <f t="shared" si="2366"/>
        <v>5.9013054378693597E-6</v>
      </c>
      <c r="V1020" s="1">
        <f t="shared" si="2367"/>
        <v>9.2132012057833761E-6</v>
      </c>
      <c r="W1020" s="1">
        <f t="shared" si="2368"/>
        <v>1.4214972018212564E-5</v>
      </c>
      <c r="X1020" s="1">
        <f t="shared" si="2369"/>
        <v>2.1690238591609835E-5</v>
      </c>
      <c r="Y1020" s="1">
        <f t="shared" si="2370"/>
        <v>3.2749434868427754E-5</v>
      </c>
      <c r="Z1020" s="1">
        <f t="shared" si="2371"/>
        <v>4.8949782875616705E-5</v>
      </c>
      <c r="AA1020" s="1">
        <f t="shared" si="2372"/>
        <v>7.2452460148761505E-5</v>
      </c>
      <c r="AB1020" s="1">
        <f t="shared" si="2373"/>
        <v>1.0622581484049852E-4</v>
      </c>
      <c r="AC1020" s="1">
        <f t="shared" si="2374"/>
        <v>1.5430461299593872E-4</v>
      </c>
      <c r="AD1020" s="1">
        <f t="shared" si="2375"/>
        <v>2.2211621359035936E-4</v>
      </c>
      <c r="AE1020" s="1">
        <f t="shared" si="2376"/>
        <v>3.1688509072675276E-4</v>
      </c>
      <c r="AF1020" s="1">
        <f t="shared" si="2377"/>
        <v>4.4812705318909119E-4</v>
      </c>
      <c r="AG1020" s="1">
        <f t="shared" si="2378"/>
        <v>6.2824361248394844E-4</v>
      </c>
      <c r="AH1020" s="1">
        <f t="shared" si="2379"/>
        <v>8.7322496473491145E-4</v>
      </c>
      <c r="AI1020" s="1">
        <f t="shared" si="2380"/>
        <v>1.2034667203349024E-3</v>
      </c>
      <c r="AJ1020" s="1">
        <f t="shared" si="2381"/>
        <v>1.6447006019665062E-3</v>
      </c>
      <c r="AK1020" s="1">
        <f t="shared" si="2382"/>
        <v>2.2290326550264924E-3</v>
      </c>
      <c r="AL1020" s="1">
        <f t="shared" si="2383"/>
        <v>2.9960739853834855E-3</v>
      </c>
      <c r="AM1020" s="1">
        <f t="shared" si="2384"/>
        <v>3.9941387013888189E-3</v>
      </c>
      <c r="AN1020" s="1">
        <f t="shared" si="2385"/>
        <v>5.2814718069047369E-3</v>
      </c>
      <c r="AO1020" s="1">
        <f t="shared" si="2386"/>
        <v>6.9274566946167983E-3</v>
      </c>
      <c r="AP1020" s="1">
        <f t="shared" si="2387"/>
        <v>9.0137382807730544E-3</v>
      </c>
      <c r="AQ1020" s="1">
        <f t="shared" si="2388"/>
        <v>1.1635184598968952E-2</v>
      </c>
      <c r="AR1020" s="1">
        <f t="shared" si="2389"/>
        <v>1.4900597948859159E-2</v>
      </c>
      <c r="AS1020" s="1">
        <f t="shared" si="2390"/>
        <v>1.8933077770392572E-2</v>
      </c>
      <c r="AT1020" s="1">
        <f t="shared" si="2391"/>
        <v>2.386993268243684E-2</v>
      </c>
      <c r="AU1020" s="1">
        <f t="shared" si="2392"/>
        <v>2.9862039980789287E-2</v>
      </c>
      <c r="AV1020" s="1">
        <f t="shared" si="2393"/>
        <v>3.707255859481888E-2</v>
      </c>
      <c r="AW1020" s="1">
        <f t="shared" si="2394"/>
        <v>4.5674917031651885E-2</v>
      </c>
      <c r="AX1020" s="1">
        <f t="shared" si="2395"/>
        <v>5.5850021732160596E-2</v>
      </c>
      <c r="AY1020" s="1">
        <f t="shared" si="2396"/>
        <v>6.7782663483914277E-2</v>
      </c>
      <c r="AZ1020" s="1">
        <f t="shared" si="2397"/>
        <v>8.1657139347682164E-2</v>
      </c>
      <c r="BA1020" s="1">
        <f t="shared" si="2398"/>
        <v>9.7652153458814436E-2</v>
      </c>
      <c r="BB1020" s="1">
        <f t="shared" si="2399"/>
        <v>0.11593510979971701</v>
      </c>
      <c r="BC1020" s="1">
        <f t="shared" si="2400"/>
        <v>0.13665596064738955</v>
      </c>
      <c r="BD1020" s="1">
        <f t="shared" si="2401"/>
        <v>0.15994082238165169</v>
      </c>
      <c r="BE1020" s="1">
        <f t="shared" si="2402"/>
        <v>0.18588561188437386</v>
      </c>
      <c r="BF1020" s="1">
        <f t="shared" si="2403"/>
        <v>0.21454998803916214</v>
      </c>
      <c r="BG1020" s="1">
        <f t="shared" si="2404"/>
        <v>0.24595190034461054</v>
      </c>
      <c r="BH1020" s="1">
        <f t="shared" si="2405"/>
        <v>0.28006304753980155</v>
      </c>
      <c r="BI1020" s="1">
        <f t="shared" si="2406"/>
        <v>0.31680553155833829</v>
      </c>
      <c r="BJ1020" s="1">
        <f t="shared" si="2407"/>
        <v>0.35604995548541729</v>
      </c>
      <c r="BK1020" s="1">
        <f t="shared" si="2408"/>
        <v>0.39761515933024927</v>
      </c>
      <c r="BL1020" s="1">
        <f t="shared" si="2409"/>
        <v>0.44126971666423542</v>
      </c>
      <c r="BM1020" s="1">
        <f t="shared" si="2410"/>
        <v>0.48673523223164561</v>
      </c>
      <c r="BN1020" s="1">
        <f t="shared" si="2411"/>
        <v>0.53369139040689373</v>
      </c>
      <c r="BO1020" s="1">
        <f t="shared" si="2412"/>
        <v>0.58178261257202946</v>
      </c>
      <c r="BP1020" s="1">
        <f t="shared" si="2413"/>
        <v>0.63062609422676963</v>
      </c>
      <c r="BQ1020" s="1">
        <f t="shared" si="2414"/>
        <v>0.67982091591569926</v>
      </c>
      <c r="BR1020" s="1">
        <f t="shared" si="2415"/>
        <v>0.7289578612389277</v>
      </c>
      <c r="BS1020" s="1">
        <f t="shared" si="2416"/>
        <v>0.77762953459741857</v>
      </c>
      <c r="BT1020" s="1">
        <f t="shared" si="2417"/>
        <v>0.82544035375198399</v>
      </c>
      <c r="BU1020" s="1">
        <f t="shared" si="2418"/>
        <v>0.87201599888738801</v>
      </c>
      <c r="BV1020" s="1">
        <f t="shared" si="2419"/>
        <v>0.91701193002529058</v>
      </c>
      <c r="BW1020" s="1">
        <f t="shared" si="2420"/>
        <v>0.96012063596473129</v>
      </c>
      <c r="BX1020" s="1">
        <f t="shared" si="2421"/>
        <v>1.0010773466057685</v>
      </c>
      <c r="BY1020" s="1">
        <f t="shared" si="2422"/>
        <v>1.0396640215646837</v>
      </c>
      <c r="BZ1020" s="1">
        <f t="shared" si="2423"/>
        <v>1.0757115157758264</v>
      </c>
      <c r="CA1020" s="1">
        <f t="shared" si="2424"/>
        <v>1.1090999114710538</v>
      </c>
      <c r="CB1020" s="1">
        <f t="shared" si="2425"/>
        <v>1.1397570900128666</v>
      </c>
      <c r="CC1020" s="1">
        <f t="shared" si="2426"/>
        <v>1.1676556917499765</v>
      </c>
      <c r="CD1020" s="1">
        <f t="shared" si="2427"/>
        <v>1.1928086736602983</v>
      </c>
      <c r="CE1020" s="1">
        <f t="shared" si="2428"/>
        <v>1.2152637206381567</v>
      </c>
      <c r="CF1020" s="1">
        <f t="shared" si="2429"/>
        <v>1.2350967958391057</v>
      </c>
      <c r="CG1020" s="1">
        <f t="shared" si="2430"/>
        <v>1.2524051288105791</v>
      </c>
      <c r="CH1020" s="1">
        <f t="shared" si="2431"/>
        <v>1.2672999386530421</v>
      </c>
      <c r="CI1020" s="1">
        <f t="shared" si="2432"/>
        <v>1.2798991754995614</v>
      </c>
      <c r="CJ1020" s="1">
        <f t="shared" si="2433"/>
        <v>1.290320540050202</v>
      </c>
      <c r="CK1020" s="1">
        <f t="shared" si="2434"/>
        <v>1.2986750108319374</v>
      </c>
      <c r="CL1020" s="1">
        <f t="shared" si="2435"/>
        <v>1.3050610752218652</v>
      </c>
      <c r="CM1020" s="1">
        <f t="shared" si="2436"/>
        <v>1.3095598255978511</v>
      </c>
      <c r="CN1020" s="1">
        <f t="shared" si="2437"/>
        <v>1.3122310481605286</v>
      </c>
      <c r="CO1020" s="1">
        <f t="shared" si="2438"/>
        <v>1.3131104001467875</v>
      </c>
      <c r="CP1020" s="1">
        <f t="shared" si="2439"/>
        <v>1.3122077417000375</v>
      </c>
      <c r="CQ1020" s="1">
        <f t="shared" si="2440"/>
        <v>1.3095066612560615</v>
      </c>
      <c r="CR1020" s="1">
        <f t="shared" si="2441"/>
        <v>1.3049652070924818</v>
      </c>
      <c r="CS1020" s="1">
        <f t="shared" si="2442"/>
        <v>1.2985178115141673</v>
      </c>
      <c r="CT1020" s="1">
        <f t="shared" si="2443"/>
        <v>1.2900783667976867</v>
      </c>
      <c r="CU1020" s="1">
        <f t="shared" si="2444"/>
        <v>1.2795443825052901</v>
      </c>
      <c r="CV1020" s="1">
        <f t="shared" si="2445"/>
        <v>1.2668021215730589</v>
      </c>
      <c r="CW1020" s="1">
        <f t="shared" si="2446"/>
        <v>1.2517325777977644</v>
      </c>
      <c r="CX1020" s="1">
        <f t="shared" si="2447"/>
        <v>1.2342181208718739</v>
      </c>
      <c r="CY1020" s="1">
        <f t="shared" si="2448"/>
        <v>1.2141495986038748</v>
      </c>
      <c r="CZ1020" s="1">
        <f t="shared" si="2449"/>
        <v>1.191433651765641</v>
      </c>
      <c r="DA1020" s="1">
        <f t="shared" si="2450"/>
        <v>1.1659999680008053</v>
      </c>
      <c r="DB1020" s="1">
        <f t="shared" si="2451"/>
        <v>1.1378081805321327</v>
      </c>
      <c r="DC1020" s="1">
        <f t="shared" si="2452"/>
        <v>1.1068541080767407</v>
      </c>
      <c r="DD1020" s="1">
        <f t="shared" si="2453"/>
        <v>1.0731750370503599</v>
      </c>
      <c r="DE1020" s="1">
        <f t="shared" si="2454"/>
        <v>1.0368537676887937</v>
      </c>
      <c r="DF1020" s="1">
        <f t="shared" si="2455"/>
        <v>0.99802118295375641</v>
      </c>
      <c r="DG1020" s="1">
        <f t="shared" si="2456"/>
        <v>0.95685715257275361</v>
      </c>
      <c r="DH1020" s="1">
        <f t="shared" si="2457"/>
        <v>0.91358965247606494</v>
      </c>
      <c r="DI1020" s="1">
        <f t="shared" si="2458"/>
        <v>0.86849205909457516</v>
      </c>
      <c r="DJ1020" s="1">
        <f t="shared" si="2459"/>
        <v>0.8218786641638135</v>
      </c>
      <c r="DK1020" s="1">
        <f t="shared" si="2460"/>
        <v>0.77409854366766517</v>
      </c>
      <c r="DL1020" s="1">
        <f t="shared" si="2461"/>
        <v>0.72552799870330276</v>
      </c>
      <c r="DM1020" s="1">
        <f t="shared" si="2462"/>
        <v>0.67656186070029045</v>
      </c>
      <c r="DN1020" s="1">
        <f t="shared" si="2463"/>
        <v>0.62760401339705363</v>
      </c>
      <c r="DO1020" s="1">
        <f t="shared" si="2464"/>
        <v>0.57905752500946461</v>
      </c>
      <c r="DP1020" s="1">
        <f t="shared" si="2465"/>
        <v>0.53131480316887247</v>
      </c>
      <c r="DQ1020" s="1">
        <f t="shared" si="2466"/>
        <v>0.48474818108402923</v>
      </c>
      <c r="DR1020" s="1">
        <f t="shared" si="2467"/>
        <v>0.43970131631558279</v>
      </c>
      <c r="DS1020" s="1">
        <f t="shared" si="2468"/>
        <v>0.39648173553591454</v>
      </c>
      <c r="DT1020" s="1">
        <f t="shared" si="2469"/>
        <v>0.355354793165301</v>
      </c>
      <c r="DU1020" s="1">
        <f t="shared" si="2470"/>
        <v>0.31653923349383795</v>
      </c>
      <c r="DV1020" s="1">
        <f t="shared" si="2471"/>
        <v>0.28020446025850471</v>
      </c>
      <c r="DW1020" s="1">
        <f t="shared" si="2472"/>
        <v>0.24646953040006403</v>
      </c>
      <c r="DX1020" s="1">
        <f t="shared" si="2473"/>
        <v>0.21540380547065247</v>
      </c>
      <c r="DY1020" s="1">
        <f t="shared" si="2474"/>
        <v>0.18702911990229143</v>
      </c>
      <c r="DZ1020" s="1">
        <f t="shared" si="2475"/>
        <v>0.16132326412974626</v>
      </c>
      <c r="EA1020" s="1">
        <f t="shared" si="2476"/>
        <v>0.13822453523350423</v>
      </c>
      <c r="EB1020" s="1">
        <f t="shared" si="2477"/>
        <v>0.1176370798385199</v>
      </c>
      <c r="EC1020" s="1">
        <f t="shared" si="2478"/>
        <v>9.943674363645312E-2</v>
      </c>
      <c r="ED1020" s="1">
        <f t="shared" si="2479"/>
        <v>8.3477148022689698E-2</v>
      </c>
      <c r="EE1020" s="1">
        <f t="shared" si="2480"/>
        <v>6.9595734851272906E-2</v>
      </c>
      <c r="EF1020" s="1">
        <f t="shared" si="2481"/>
        <v>5.7619552344756492E-2</v>
      </c>
      <c r="EG1020" s="1">
        <f t="shared" si="2482"/>
        <v>4.7370595426891461E-2</v>
      </c>
      <c r="EH1020" s="1">
        <f t="shared" si="2483"/>
        <v>3.8670558697478041E-2</v>
      </c>
      <c r="EI1020" s="1">
        <f t="shared" si="2484"/>
        <v>3.1344906594665246E-2</v>
      </c>
      <c r="EJ1020" s="1">
        <f t="shared" si="2485"/>
        <v>2.5226210009396798E-2</v>
      </c>
      <c r="EK1020" s="1">
        <f t="shared" si="2486"/>
        <v>2.0156739285443946E-2</v>
      </c>
      <c r="EL1020" s="1">
        <f t="shared" si="2487"/>
        <v>1.5990338352261844E-2</v>
      </c>
      <c r="EM1020" s="1">
        <f t="shared" si="2488"/>
        <v>1.2593632567187292E-2</v>
      </c>
      <c r="EN1020" s="1">
        <f t="shared" si="2489"/>
        <v>9.8466432074080304E-3</v>
      </c>
      <c r="EO1020" s="1">
        <f t="shared" si="2490"/>
        <v>7.642894543635855E-3</v>
      </c>
      <c r="EP1020" s="1">
        <f t="shared" si="2491"/>
        <v>5.8891056038406003E-3</v>
      </c>
      <c r="EQ1020" s="1">
        <f t="shared" si="2492"/>
        <v>4.50455898944242E-3</v>
      </c>
      <c r="ER1020" s="1">
        <f t="shared" si="2493"/>
        <v>3.4202345310864169E-3</v>
      </c>
      <c r="ES1020" s="1">
        <f t="shared" si="2494"/>
        <v>2.5777873299710785E-3</v>
      </c>
      <c r="ET1020" s="1">
        <f t="shared" si="2495"/>
        <v>1.9284389395894076E-3</v>
      </c>
      <c r="EU1020" s="1">
        <f t="shared" si="2496"/>
        <v>1.4318380671065581E-3</v>
      </c>
      <c r="EV1020" s="1">
        <f t="shared" si="2497"/>
        <v>1.054933938387688E-3</v>
      </c>
      <c r="EW1020" s="1">
        <f t="shared" si="2498"/>
        <v>7.7089177638806224E-4</v>
      </c>
      <c r="EX1020" s="1">
        <f t="shared" si="2499"/>
        <v>5.5806567522984356E-4</v>
      </c>
      <c r="EY1020" s="1">
        <f t="shared" si="2500"/>
        <v>3.9902896966848787E-4</v>
      </c>
      <c r="EZ1020" s="1">
        <f t="shared" si="2501"/>
        <v>2.7964477037973565E-4</v>
      </c>
      <c r="FA1020" s="1">
        <f t="shared" si="2502"/>
        <v>1.8813749947787435E-4</v>
      </c>
      <c r="FB1020" s="1">
        <f t="shared" si="2503"/>
        <v>1.1409657238130181E-4</v>
      </c>
      <c r="FC1020" s="1">
        <f t="shared" si="2504"/>
        <v>4.7300578297498387E-5</v>
      </c>
      <c r="FD1020" s="75">
        <f t="shared" si="2355"/>
        <v>-4.7300578297498387E-5</v>
      </c>
    </row>
    <row r="1021" spans="7:160" x14ac:dyDescent="0.35">
      <c r="G1021" t="str">
        <f t="shared" si="2351"/>
        <v>Refd, t=5.03</v>
      </c>
      <c r="H1021" s="76">
        <f t="shared" si="2352"/>
        <v>5.029999999999915</v>
      </c>
      <c r="I1021" s="1">
        <f t="shared" si="2353"/>
        <v>0</v>
      </c>
      <c r="J1021" s="22">
        <f t="shared" si="2354"/>
        <v>3.0165751300826502E-9</v>
      </c>
      <c r="K1021" s="1">
        <f t="shared" si="2356"/>
        <v>1.5580546720196675E-8</v>
      </c>
      <c r="L1021" s="1">
        <f t="shared" si="2357"/>
        <v>3.9574163033013595E-8</v>
      </c>
      <c r="M1021" s="1">
        <f t="shared" si="2358"/>
        <v>8.3031820516438775E-8</v>
      </c>
      <c r="N1021" s="1">
        <f t="shared" si="2359"/>
        <v>1.5891622587050626E-7</v>
      </c>
      <c r="O1021" s="1">
        <f t="shared" si="2360"/>
        <v>2.8783489998812888E-7</v>
      </c>
      <c r="P1021" s="1">
        <f t="shared" si="2361"/>
        <v>5.0210626240010976E-7</v>
      </c>
      <c r="Q1021" s="1">
        <f t="shared" si="2362"/>
        <v>8.5177284030893937E-7</v>
      </c>
      <c r="R1021" s="1">
        <f t="shared" si="2363"/>
        <v>1.413388640511423E-6</v>
      </c>
      <c r="S1021" s="1">
        <f t="shared" si="2364"/>
        <v>2.3027093099469119E-6</v>
      </c>
      <c r="T1021" s="1">
        <f t="shared" si="2365"/>
        <v>3.6928030854061787E-6</v>
      </c>
      <c r="U1021" s="1">
        <f t="shared" si="2366"/>
        <v>5.8395938515623094E-6</v>
      </c>
      <c r="V1021" s="1">
        <f t="shared" si="2367"/>
        <v>9.1174600377625119E-6</v>
      </c>
      <c r="W1021" s="1">
        <f t="shared" si="2368"/>
        <v>1.4068256562009051E-5</v>
      </c>
      <c r="X1021" s="1">
        <f t="shared" si="2369"/>
        <v>2.1468007405381489E-5</v>
      </c>
      <c r="Y1021" s="1">
        <f t="shared" si="2370"/>
        <v>3.2416529535637855E-5</v>
      </c>
      <c r="Z1021" s="1">
        <f t="shared" si="2371"/>
        <v>4.8456376055609617E-5</v>
      </c>
      <c r="AA1021" s="1">
        <f t="shared" si="2372"/>
        <v>7.1728689006061273E-5</v>
      </c>
      <c r="AB1021" s="1">
        <f t="shared" si="2373"/>
        <v>1.051747661090423E-4</v>
      </c>
      <c r="AC1021" s="1">
        <f t="shared" si="2374"/>
        <v>1.5279327598898638E-4</v>
      </c>
      <c r="AD1021" s="1">
        <f t="shared" si="2375"/>
        <v>2.1996397301063278E-4</v>
      </c>
      <c r="AE1021" s="1">
        <f t="shared" si="2376"/>
        <v>3.1384929833118977E-4</v>
      </c>
      <c r="AF1021" s="1">
        <f t="shared" si="2377"/>
        <v>4.4388520400462649E-4</v>
      </c>
      <c r="AG1021" s="1">
        <f t="shared" si="2378"/>
        <v>6.2237166665547825E-4</v>
      </c>
      <c r="AH1021" s="1">
        <f t="shared" si="2379"/>
        <v>8.6517141070832908E-4</v>
      </c>
      <c r="AI1021" s="1">
        <f t="shared" si="2380"/>
        <v>1.1925220800384473E-3</v>
      </c>
      <c r="AJ1021" s="1">
        <f t="shared" si="2381"/>
        <v>1.6299622447738752E-3</v>
      </c>
      <c r="AK1021" s="1">
        <f t="shared" si="2382"/>
        <v>2.2093650239066441E-3</v>
      </c>
      <c r="AL1021" s="1">
        <f t="shared" si="2383"/>
        <v>2.9700646521422206E-3</v>
      </c>
      <c r="AM1021" s="1">
        <f t="shared" si="2384"/>
        <v>3.960051060003889E-3</v>
      </c>
      <c r="AN1021" s="1">
        <f t="shared" si="2385"/>
        <v>5.2371956799283437E-3</v>
      </c>
      <c r="AO1021" s="1">
        <f t="shared" si="2386"/>
        <v>6.8704586546260811E-3</v>
      </c>
      <c r="AP1021" s="1">
        <f t="shared" si="2387"/>
        <v>8.9410140545785124E-3</v>
      </c>
      <c r="AQ1021" s="1">
        <f t="shared" si="2388"/>
        <v>1.1543216494201113E-2</v>
      </c>
      <c r="AR1021" s="1">
        <f t="shared" si="2389"/>
        <v>1.4785320777980055E-2</v>
      </c>
      <c r="AS1021" s="1">
        <f t="shared" si="2390"/>
        <v>1.8789857194545317E-2</v>
      </c>
      <c r="AT1021" s="1">
        <f t="shared" si="2391"/>
        <v>2.3693560198865215E-2</v>
      </c>
      <c r="AU1021" s="1">
        <f t="shared" si="2392"/>
        <v>2.9646748872272057E-2</v>
      </c>
      <c r="AV1021" s="1">
        <f t="shared" si="2393"/>
        <v>3.6812064989651158E-2</v>
      </c>
      <c r="AW1021" s="1">
        <f t="shared" si="2394"/>
        <v>4.5362489738793713E-2</v>
      </c>
      <c r="AX1021" s="1">
        <f t="shared" si="2395"/>
        <v>5.5478583684188301E-2</v>
      </c>
      <c r="AY1021" s="1">
        <f t="shared" si="2396"/>
        <v>6.7344926428169971E-2</v>
      </c>
      <c r="AZ1021" s="1">
        <f t="shared" si="2397"/>
        <v>8.1145771888987153E-2</v>
      </c>
      <c r="BA1021" s="1">
        <f t="shared" si="2398"/>
        <v>9.7059980722539421E-2</v>
      </c>
      <c r="BB1021" s="1">
        <f t="shared" si="2399"/>
        <v>0.11525534093261303</v>
      </c>
      <c r="BC1021" s="1">
        <f t="shared" si="2400"/>
        <v>0.13588243821824111</v>
      </c>
      <c r="BD1021" s="1">
        <f t="shared" si="2401"/>
        <v>0.15906828562469405</v>
      </c>
      <c r="BE1021" s="1">
        <f t="shared" si="2402"/>
        <v>0.1849099638046878</v>
      </c>
      <c r="BF1021" s="1">
        <f t="shared" si="2403"/>
        <v>0.21346855483757912</v>
      </c>
      <c r="BG1021" s="1">
        <f t="shared" si="2404"/>
        <v>0.24476367058028312</v>
      </c>
      <c r="BH1021" s="1">
        <f t="shared" si="2405"/>
        <v>0.27876887807022505</v>
      </c>
      <c r="BI1021" s="1">
        <f t="shared" si="2406"/>
        <v>0.31540830768149375</v>
      </c>
      <c r="BJ1021" s="1">
        <f t="shared" si="2407"/>
        <v>0.35455469390952343</v>
      </c>
      <c r="BK1021" s="1">
        <f t="shared" si="2408"/>
        <v>0.39602904460678784</v>
      </c>
      <c r="BL1021" s="1">
        <f t="shared" si="2409"/>
        <v>0.43960206446870315</v>
      </c>
      <c r="BM1021" s="1">
        <f t="shared" si="2410"/>
        <v>0.48499737622976558</v>
      </c>
      <c r="BN1021" s="1">
        <f t="shared" si="2411"/>
        <v>0.53189649321117927</v>
      </c>
      <c r="BO1021" s="1">
        <f t="shared" si="2412"/>
        <v>0.57994540524028126</v>
      </c>
      <c r="BP1021" s="1">
        <f t="shared" si="2413"/>
        <v>0.62876255261980596</v>
      </c>
      <c r="BQ1021" s="1">
        <f t="shared" si="2414"/>
        <v>0.67794788575070919</v>
      </c>
      <c r="BR1021" s="1">
        <f t="shared" si="2415"/>
        <v>0.72709264659880812</v>
      </c>
      <c r="BS1021" s="1">
        <f t="shared" si="2416"/>
        <v>0.77578946677545979</v>
      </c>
      <c r="BT1021" s="1">
        <f t="shared" si="2417"/>
        <v>0.82364235847254463</v>
      </c>
      <c r="BU1021" s="1">
        <f t="shared" si="2418"/>
        <v>0.87027618006450824</v>
      </c>
      <c r="BV1021" s="1">
        <f t="shared" si="2419"/>
        <v>0.91534518729793435</v>
      </c>
      <c r="BW1021" s="1">
        <f t="shared" si="2420"/>
        <v>0.95854033135248995</v>
      </c>
      <c r="BX1021" s="1">
        <f t="shared" si="2421"/>
        <v>0.99959503290586527</v>
      </c>
      <c r="BY1021" s="1">
        <f t="shared" si="2422"/>
        <v>1.0382892417605205</v>
      </c>
      <c r="BZ1021" s="1">
        <f t="shared" si="2423"/>
        <v>1.0744516789884944</v>
      </c>
      <c r="CA1021" s="1">
        <f t="shared" si="2424"/>
        <v>1.1079602471152454</v>
      </c>
      <c r="CB1021" s="1">
        <f t="shared" si="2425"/>
        <v>1.1387406780703158</v>
      </c>
      <c r="CC1021" s="1">
        <f t="shared" si="2426"/>
        <v>1.1667635636750673</v>
      </c>
      <c r="CD1021" s="1">
        <f t="shared" si="2427"/>
        <v>1.1920399755701929</v>
      </c>
      <c r="CE1021" s="1">
        <f t="shared" si="2428"/>
        <v>1.2146159282459694</v>
      </c>
      <c r="CF1021" s="1">
        <f t="shared" si="2429"/>
        <v>1.2345659691349862</v>
      </c>
      <c r="CG1021" s="1">
        <f t="shared" si="2430"/>
        <v>1.2519861937926162</v>
      </c>
      <c r="CH1021" s="1">
        <f t="shared" si="2431"/>
        <v>1.2669869834120742</v>
      </c>
      <c r="CI1021" s="1">
        <f t="shared" si="2432"/>
        <v>1.279685748577446</v>
      </c>
      <c r="CJ1021" s="1">
        <f t="shared" si="2433"/>
        <v>1.2901999400947397</v>
      </c>
      <c r="CK1021" s="1">
        <f t="shared" si="2434"/>
        <v>1.298640558020135</v>
      </c>
      <c r="CL1021" s="1">
        <f t="shared" si="2435"/>
        <v>1.3051063565700862</v>
      </c>
      <c r="CM1021" s="1">
        <f t="shared" si="2436"/>
        <v>1.3096789079868951</v>
      </c>
      <c r="CN1021" s="1">
        <f t="shared" si="2437"/>
        <v>1.312418654562145</v>
      </c>
      <c r="CO1021" s="1">
        <f t="shared" si="2438"/>
        <v>1.3133620460618052</v>
      </c>
      <c r="CP1021" s="1">
        <f t="shared" si="2439"/>
        <v>1.3125198301574015</v>
      </c>
      <c r="CQ1021" s="1">
        <f t="shared" si="2440"/>
        <v>1.3098765358607261</v>
      </c>
      <c r="CR1021" s="1">
        <f t="shared" si="2441"/>
        <v>1.3053911635626805</v>
      </c>
      <c r="CS1021" s="1">
        <f t="shared" si="2442"/>
        <v>1.2989990689528577</v>
      </c>
      <c r="CT1021" s="1">
        <f t="shared" si="2443"/>
        <v>1.2906150006513581</v>
      </c>
      <c r="CU1021" s="1">
        <f t="shared" si="2444"/>
        <v>1.2801372218327052</v>
      </c>
      <c r="CV1021" s="1">
        <f t="shared" si="2445"/>
        <v>1.2674526139281939</v>
      </c>
      <c r="CW1021" s="1">
        <f t="shared" si="2446"/>
        <v>1.2524426257619816</v>
      </c>
      <c r="CX1021" s="1">
        <f t="shared" si="2447"/>
        <v>1.2349898950653677</v>
      </c>
      <c r="CY1021" s="1">
        <f t="shared" si="2448"/>
        <v>1.2149853328549665</v>
      </c>
      <c r="CZ1021" s="1">
        <f t="shared" si="2449"/>
        <v>1.1923354269810666</v>
      </c>
      <c r="DA1021" s="1">
        <f t="shared" si="2450"/>
        <v>1.1669694920987062</v>
      </c>
      <c r="DB1021" s="1">
        <f t="shared" si="2451"/>
        <v>1.1388465724913022</v>
      </c>
      <c r="DC1021" s="1">
        <f t="shared" si="2452"/>
        <v>1.107961694629624</v>
      </c>
      <c r="DD1021" s="1">
        <f t="shared" si="2453"/>
        <v>1.0743511707121915</v>
      </c>
      <c r="DE1021" s="1">
        <f t="shared" si="2454"/>
        <v>1.0380966745910758</v>
      </c>
      <c r="DF1021" s="1">
        <f t="shared" si="2455"/>
        <v>0.99932784827914867</v>
      </c>
      <c r="DG1021" s="1">
        <f t="shared" si="2456"/>
        <v>0.95822325024384969</v>
      </c>
      <c r="DH1021" s="1">
        <f t="shared" si="2457"/>
        <v>0.9150095241441456</v>
      </c>
      <c r="DI1021" s="1">
        <f t="shared" si="2458"/>
        <v>0.86995874545906549</v>
      </c>
      <c r="DJ1021" s="1">
        <f t="shared" si="2459"/>
        <v>0.82338398932190482</v>
      </c>
      <c r="DK1021" s="1">
        <f t="shared" si="2460"/>
        <v>0.77563325067437605</v>
      </c>
      <c r="DL1021" s="1">
        <f t="shared" si="2461"/>
        <v>0.7270819319689612</v>
      </c>
      <c r="DM1021" s="1">
        <f t="shared" si="2462"/>
        <v>0.67812418843240918</v>
      </c>
      <c r="DN1021" s="1">
        <f t="shared" si="2463"/>
        <v>0.62916348117359977</v>
      </c>
      <c r="DO1021" s="1">
        <f t="shared" si="2464"/>
        <v>0.58060272990206574</v>
      </c>
      <c r="DP1021" s="1">
        <f t="shared" si="2465"/>
        <v>0.53283447673996376</v>
      </c>
      <c r="DQ1021" s="1">
        <f t="shared" si="2466"/>
        <v>0.48623146914344229</v>
      </c>
      <c r="DR1021" s="1">
        <f t="shared" si="2467"/>
        <v>0.4411380435736979</v>
      </c>
      <c r="DS1021" s="1">
        <f t="shared" si="2468"/>
        <v>0.39786264421505529</v>
      </c>
      <c r="DT1021" s="1">
        <f t="shared" si="2469"/>
        <v>0.35667174616157465</v>
      </c>
      <c r="DU1021" s="1">
        <f t="shared" si="2470"/>
        <v>0.3177853747073528</v>
      </c>
      <c r="DV1021" s="1">
        <f t="shared" si="2471"/>
        <v>0.28137432708623639</v>
      </c>
      <c r="DW1021" s="1">
        <f t="shared" si="2472"/>
        <v>0.24755911594687571</v>
      </c>
      <c r="DX1021" s="1">
        <f t="shared" si="2473"/>
        <v>0.21641057060746505</v>
      </c>
      <c r="DY1021" s="1">
        <f t="shared" si="2474"/>
        <v>0.18795195772085352</v>
      </c>
      <c r="DZ1021" s="1">
        <f t="shared" si="2475"/>
        <v>0.16216242146578047</v>
      </c>
      <c r="EA1021" s="1">
        <f t="shared" si="2476"/>
        <v>0.13898149763971671</v>
      </c>
      <c r="EB1021" s="1">
        <f t="shared" si="2477"/>
        <v>0.11831442760916004</v>
      </c>
      <c r="EC1021" s="1">
        <f t="shared" si="2478"/>
        <v>0.10003798717973911</v>
      </c>
      <c r="ED1021" s="1">
        <f t="shared" si="2479"/>
        <v>8.4006551050659573E-2</v>
      </c>
      <c r="EE1021" s="1">
        <f t="shared" si="2480"/>
        <v>7.005813354892107E-2</v>
      </c>
      <c r="EF1021" s="1">
        <f t="shared" si="2481"/>
        <v>5.802017796162498E-2</v>
      </c>
      <c r="EG1021" s="1">
        <f t="shared" si="2482"/>
        <v>4.7714906695523952E-2</v>
      </c>
      <c r="EH1021" s="1">
        <f t="shared" si="2483"/>
        <v>3.8964089226787957E-2</v>
      </c>
      <c r="EI1021" s="1">
        <f t="shared" si="2484"/>
        <v>3.1593131017087467E-2</v>
      </c>
      <c r="EJ1021" s="1">
        <f t="shared" si="2485"/>
        <v>2.5434431277443093E-2</v>
      </c>
      <c r="EK1021" s="1">
        <f t="shared" si="2486"/>
        <v>2.0329998202002608E-2</v>
      </c>
      <c r="EL1021" s="1">
        <f t="shared" si="2487"/>
        <v>1.6133345248274585E-2</v>
      </c>
      <c r="EM1021" s="1">
        <f t="shared" si="2488"/>
        <v>1.2710720058782887E-2</v>
      </c>
      <c r="EN1021" s="1">
        <f t="shared" si="2489"/>
        <v>9.9417382001844128E-3</v>
      </c>
      <c r="EO1021" s="1">
        <f t="shared" si="2490"/>
        <v>7.7195071132109125E-3</v>
      </c>
      <c r="EP1021" s="1">
        <f t="shared" si="2491"/>
        <v>5.9503320608816157E-3</v>
      </c>
      <c r="EQ1021" s="1">
        <f t="shared" si="2492"/>
        <v>4.5530963125914002E-3</v>
      </c>
      <c r="ER1021" s="1">
        <f t="shared" si="2493"/>
        <v>3.4584033913779119E-3</v>
      </c>
      <c r="ES1021" s="1">
        <f t="shared" si="2494"/>
        <v>2.6075610984324033E-3</v>
      </c>
      <c r="ET1021" s="1">
        <f t="shared" si="2495"/>
        <v>1.9514763259380985E-3</v>
      </c>
      <c r="EU1021" s="1">
        <f t="shared" si="2496"/>
        <v>1.4495173416691357E-3</v>
      </c>
      <c r="EV1021" s="1">
        <f t="shared" si="2497"/>
        <v>1.0683870023116947E-3</v>
      </c>
      <c r="EW1021" s="1">
        <f t="shared" si="2498"/>
        <v>7.8103662852311705E-4</v>
      </c>
      <c r="EX1021" s="1">
        <f t="shared" si="2499"/>
        <v>5.6563603865077171E-4</v>
      </c>
      <c r="EY1021" s="1">
        <f t="shared" si="2500"/>
        <v>4.0459994369631674E-4</v>
      </c>
      <c r="EZ1021" s="1">
        <f t="shared" si="2501"/>
        <v>2.8365331289970948E-4</v>
      </c>
      <c r="FA1021" s="1">
        <f t="shared" si="2502"/>
        <v>1.9089625026716387E-4</v>
      </c>
      <c r="FB1021" s="1">
        <f t="shared" si="2503"/>
        <v>1.1579890458013208E-4</v>
      </c>
      <c r="FC1021" s="1">
        <f t="shared" si="2504"/>
        <v>4.8013674318005679E-5</v>
      </c>
      <c r="FD1021" s="75">
        <f t="shared" si="2355"/>
        <v>-4.8013674318005679E-5</v>
      </c>
    </row>
    <row r="1022" spans="7:160" x14ac:dyDescent="0.35">
      <c r="G1022" t="str">
        <f t="shared" si="2351"/>
        <v>Refd, t=5.03</v>
      </c>
      <c r="H1022" s="76">
        <f t="shared" si="2352"/>
        <v>5.0349999999999149</v>
      </c>
      <c r="I1022" s="1">
        <f t="shared" si="2353"/>
        <v>0</v>
      </c>
      <c r="J1022" s="22">
        <f t="shared" si="2354"/>
        <v>2.9839167492477102E-9</v>
      </c>
      <c r="K1022" s="1">
        <f t="shared" si="2356"/>
        <v>1.5411947505573398E-8</v>
      </c>
      <c r="L1022" s="1">
        <f t="shared" si="2357"/>
        <v>3.9146374392446285E-8</v>
      </c>
      <c r="M1022" s="1">
        <f t="shared" si="2358"/>
        <v>8.2135694596200303E-8</v>
      </c>
      <c r="N1022" s="1">
        <f t="shared" si="2359"/>
        <v>1.5720476950400178E-7</v>
      </c>
      <c r="O1022" s="1">
        <f t="shared" si="2360"/>
        <v>2.8474329765754489E-7</v>
      </c>
      <c r="P1022" s="1">
        <f t="shared" si="2361"/>
        <v>4.9673036744192831E-7</v>
      </c>
      <c r="Q1022" s="1">
        <f t="shared" si="2362"/>
        <v>8.426869274682322E-7</v>
      </c>
      <c r="R1022" s="1">
        <f t="shared" si="2363"/>
        <v>1.3983754744170587E-6</v>
      </c>
      <c r="S1022" s="1">
        <f t="shared" si="2364"/>
        <v>2.2783652614418824E-6</v>
      </c>
      <c r="T1022" s="1">
        <f t="shared" si="2365"/>
        <v>3.6539674947664341E-6</v>
      </c>
      <c r="U1022" s="1">
        <f t="shared" si="2366"/>
        <v>5.7785344186499326E-6</v>
      </c>
      <c r="V1022" s="1">
        <f t="shared" si="2367"/>
        <v>9.0227240338615853E-6</v>
      </c>
      <c r="W1022" s="1">
        <f t="shared" si="2368"/>
        <v>1.392307049347252E-5</v>
      </c>
      <c r="X1022" s="1">
        <f t="shared" si="2369"/>
        <v>2.124807497290911E-5</v>
      </c>
      <c r="Y1022" s="1">
        <f t="shared" si="2370"/>
        <v>3.2087039192609945E-5</v>
      </c>
      <c r="Z1022" s="1">
        <f t="shared" si="2371"/>
        <v>4.7967985528423569E-5</v>
      </c>
      <c r="AA1022" s="1">
        <f t="shared" si="2372"/>
        <v>7.1012205849564164E-5</v>
      </c>
      <c r="AB1022" s="1">
        <f t="shared" si="2373"/>
        <v>1.0413419271288019E-4</v>
      </c>
      <c r="AC1022" s="1">
        <f t="shared" si="2374"/>
        <v>1.5129683758029433E-4</v>
      </c>
      <c r="AD1022" s="1">
        <f t="shared" si="2375"/>
        <v>2.1783270266200741E-4</v>
      </c>
      <c r="AE1022" s="1">
        <f t="shared" si="2376"/>
        <v>3.108427198825818E-4</v>
      </c>
      <c r="AF1022" s="1">
        <f t="shared" si="2377"/>
        <v>4.3968363985916019E-4</v>
      </c>
      <c r="AG1022" s="1">
        <f t="shared" si="2378"/>
        <v>6.1655471184125939E-4</v>
      </c>
      <c r="AH1022" s="1">
        <f t="shared" si="2379"/>
        <v>8.5719216784081211E-4</v>
      </c>
      <c r="AI1022" s="1">
        <f t="shared" si="2380"/>
        <v>1.1816768529253733E-3</v>
      </c>
      <c r="AJ1022" s="1">
        <f t="shared" si="2381"/>
        <v>1.6153555521810047E-3</v>
      </c>
      <c r="AK1022" s="1">
        <f t="shared" si="2382"/>
        <v>2.1898700288150675E-3</v>
      </c>
      <c r="AL1022" s="1">
        <f t="shared" si="2383"/>
        <v>2.944279412137821E-3</v>
      </c>
      <c r="AM1022" s="1">
        <f t="shared" si="2384"/>
        <v>3.9262513931171876E-3</v>
      </c>
      <c r="AN1022" s="1">
        <f t="shared" si="2385"/>
        <v>5.1932859027975231E-3</v>
      </c>
      <c r="AO1022" s="1">
        <f t="shared" si="2386"/>
        <v>6.8139219737554553E-3</v>
      </c>
      <c r="AP1022" s="1">
        <f t="shared" si="2387"/>
        <v>8.8688649547771503E-3</v>
      </c>
      <c r="AQ1022" s="1">
        <f t="shared" si="2388"/>
        <v>1.1451958038903238E-2</v>
      </c>
      <c r="AR1022" s="1">
        <f t="shared" si="2389"/>
        <v>1.4670910271860267E-2</v>
      </c>
      <c r="AS1022" s="1">
        <f t="shared" si="2390"/>
        <v>1.8647684108507791E-2</v>
      </c>
      <c r="AT1022" s="1">
        <f t="shared" si="2391"/>
        <v>2.3518440563480764E-2</v>
      </c>
      <c r="AU1022" s="1">
        <f t="shared" si="2392"/>
        <v>2.943294044773441E-2</v>
      </c>
      <c r="AV1022" s="1">
        <f t="shared" si="2393"/>
        <v>3.6553307360345025E-2</v>
      </c>
      <c r="AW1022" s="1">
        <f t="shared" si="2394"/>
        <v>4.5052073009034251E-2</v>
      </c>
      <c r="AX1022" s="1">
        <f t="shared" si="2395"/>
        <v>5.5109448634047091E-2</v>
      </c>
      <c r="AY1022" s="1">
        <f t="shared" si="2396"/>
        <v>6.6909797811579935E-2</v>
      </c>
      <c r="AZ1022" s="1">
        <f t="shared" si="2397"/>
        <v>8.0637325034921131E-2</v>
      </c>
      <c r="BA1022" s="1">
        <f t="shared" si="2398"/>
        <v>9.6471039779932002E-2</v>
      </c>
      <c r="BB1022" s="1">
        <f t="shared" si="2399"/>
        <v>0.1145791050601306</v>
      </c>
      <c r="BC1022" s="1">
        <f t="shared" si="2400"/>
        <v>0.13511272987239265</v>
      </c>
      <c r="BD1022" s="1">
        <f t="shared" si="2401"/>
        <v>0.1581998129829448</v>
      </c>
      <c r="BE1022" s="1">
        <f t="shared" si="2402"/>
        <v>0.18393858743228023</v>
      </c>
      <c r="BF1022" s="1">
        <f t="shared" si="2403"/>
        <v>0.21239154713369324</v>
      </c>
      <c r="BG1022" s="1">
        <f t="shared" si="2404"/>
        <v>0.24357995548114028</v>
      </c>
      <c r="BH1022" s="1">
        <f t="shared" si="2405"/>
        <v>0.27747923808301672</v>
      </c>
      <c r="BI1022" s="1">
        <f t="shared" si="2406"/>
        <v>0.31401554567706497</v>
      </c>
      <c r="BJ1022" s="1">
        <f t="shared" si="2407"/>
        <v>0.35306373826809812</v>
      </c>
      <c r="BK1022" s="1">
        <f t="shared" si="2408"/>
        <v>0.39444698828549135</v>
      </c>
      <c r="BL1022" s="1">
        <f t="shared" si="2409"/>
        <v>0.43793813127419651</v>
      </c>
      <c r="BM1022" s="1">
        <f t="shared" si="2410"/>
        <v>0.48326281090266099</v>
      </c>
      <c r="BN1022" s="1">
        <f t="shared" si="2411"/>
        <v>0.53010437567313484</v>
      </c>
      <c r="BO1022" s="1">
        <f t="shared" si="2412"/>
        <v>0.57811039328767899</v>
      </c>
      <c r="BP1022" s="1">
        <f t="shared" si="2413"/>
        <v>0.62690056121079973</v>
      </c>
      <c r="BQ1022" s="1">
        <f t="shared" si="2414"/>
        <v>0.67607571456028137</v>
      </c>
      <c r="BR1022" s="1">
        <f t="shared" si="2415"/>
        <v>0.72522757046057873</v>
      </c>
      <c r="BS1022" s="1">
        <f t="shared" si="2416"/>
        <v>0.77394880577831415</v>
      </c>
      <c r="BT1022" s="1">
        <f t="shared" si="2417"/>
        <v>0.82184304567983213</v>
      </c>
      <c r="BU1022" s="1">
        <f t="shared" si="2418"/>
        <v>0.86853434498856785</v>
      </c>
      <c r="BV1022" s="1">
        <f t="shared" si="2419"/>
        <v>0.9136757723851473</v>
      </c>
      <c r="BW1022" s="1">
        <f t="shared" si="2420"/>
        <v>0.95695675688347359</v>
      </c>
      <c r="BX1022" s="1">
        <f t="shared" si="2421"/>
        <v>0.99810892303196619</v>
      </c>
      <c r="BY1022" s="1">
        <f t="shared" si="2422"/>
        <v>1.0369102210791501</v>
      </c>
      <c r="BZ1022" s="1">
        <f t="shared" si="2423"/>
        <v>1.0731872453432885</v>
      </c>
      <c r="CA1022" s="1">
        <f t="shared" si="2424"/>
        <v>1.106815722448331</v>
      </c>
      <c r="CB1022" s="1">
        <f t="shared" si="2425"/>
        <v>1.1377192354056358</v>
      </c>
      <c r="CC1022" s="1">
        <f t="shared" si="2426"/>
        <v>1.1658663249025616</v>
      </c>
      <c r="CD1022" s="1">
        <f t="shared" si="2427"/>
        <v>1.1912661718184563</v>
      </c>
      <c r="CE1022" s="1">
        <f t="shared" si="2428"/>
        <v>1.2139631124102264</v>
      </c>
      <c r="CF1022" s="1">
        <f t="shared" si="2429"/>
        <v>1.2340302686420828</v>
      </c>
      <c r="CG1022" s="1">
        <f t="shared" si="2430"/>
        <v>1.2515625909484478</v>
      </c>
      <c r="CH1022" s="1">
        <f t="shared" si="2431"/>
        <v>1.2666696106465478</v>
      </c>
      <c r="CI1022" s="1">
        <f t="shared" si="2432"/>
        <v>1.2794681864881052</v>
      </c>
      <c r="CJ1022" s="1">
        <f t="shared" si="2433"/>
        <v>1.2900755072693038</v>
      </c>
      <c r="CK1022" s="1">
        <f t="shared" si="2434"/>
        <v>1.2986025830482604</v>
      </c>
      <c r="CL1022" s="1">
        <f t="shared" si="2435"/>
        <v>1.3051484242897167</v>
      </c>
      <c r="CM1022" s="1">
        <f t="shared" si="2436"/>
        <v>1.3097950737147945</v>
      </c>
      <c r="CN1022" s="1">
        <f t="shared" si="2437"/>
        <v>1.3126036217172656</v>
      </c>
      <c r="CO1022" s="1">
        <f t="shared" si="2438"/>
        <v>1.3136113041192161</v>
      </c>
      <c r="CP1022" s="1">
        <f t="shared" si="2439"/>
        <v>1.3128297512184213</v>
      </c>
      <c r="CQ1022" s="1">
        <f t="shared" si="2440"/>
        <v>1.310244429274289</v>
      </c>
      <c r="CR1022" s="1">
        <f t="shared" si="2441"/>
        <v>1.30581528899674</v>
      </c>
      <c r="CS1022" s="1">
        <f t="shared" si="2442"/>
        <v>1.2994786091293109</v>
      </c>
      <c r="CT1022" s="1">
        <f t="shared" si="2443"/>
        <v>1.291149995674977</v>
      </c>
      <c r="CU1022" s="1">
        <f t="shared" si="2444"/>
        <v>1.2807284677201416</v>
      </c>
      <c r="CV1022" s="1">
        <f t="shared" si="2445"/>
        <v>1.2681015286283783</v>
      </c>
      <c r="CW1022" s="1">
        <f t="shared" si="2446"/>
        <v>1.2531510866910807</v>
      </c>
      <c r="CX1022" s="1">
        <f t="shared" si="2447"/>
        <v>1.2357600529735464</v>
      </c>
      <c r="CY1022" s="1">
        <f t="shared" si="2448"/>
        <v>1.2158194076886149</v>
      </c>
      <c r="CZ1022" s="1">
        <f t="shared" si="2449"/>
        <v>1.1932354922662765</v>
      </c>
      <c r="DA1022" s="1">
        <f t="shared" si="2450"/>
        <v>1.1679372551886051</v>
      </c>
      <c r="DB1022" s="1">
        <f t="shared" si="2451"/>
        <v>1.1398831587115461</v>
      </c>
      <c r="DC1022" s="1">
        <f t="shared" si="2452"/>
        <v>1.1090674438324521</v>
      </c>
      <c r="DD1022" s="1">
        <f t="shared" si="2453"/>
        <v>1.0755254549192821</v>
      </c>
      <c r="DE1022" s="1">
        <f t="shared" si="2454"/>
        <v>1.0393377451891022</v>
      </c>
      <c r="DF1022" s="1">
        <f t="shared" si="2455"/>
        <v>1.0006327205712657</v>
      </c>
      <c r="DG1022" s="1">
        <f t="shared" si="2456"/>
        <v>0.95958763202826036</v>
      </c>
      <c r="DH1022" s="1">
        <f t="shared" si="2457"/>
        <v>0.91642779339809233</v>
      </c>
      <c r="DI1022" s="1">
        <f t="shared" si="2458"/>
        <v>0.87142398020477974</v>
      </c>
      <c r="DJ1022" s="1">
        <f t="shared" si="2459"/>
        <v>0.82488805043197444</v>
      </c>
      <c r="DK1022" s="1">
        <f t="shared" si="2460"/>
        <v>0.7771669158644211</v>
      </c>
      <c r="DL1022" s="1">
        <f t="shared" si="2461"/>
        <v>0.72863507667814209</v>
      </c>
      <c r="DM1022" s="1">
        <f t="shared" si="2462"/>
        <v>0.67968600687366465</v>
      </c>
      <c r="DN1022" s="1">
        <f t="shared" si="2463"/>
        <v>0.63072273871196183</v>
      </c>
      <c r="DO1022" s="1">
        <f t="shared" si="2464"/>
        <v>0.5821480362423358</v>
      </c>
      <c r="DP1022" s="1">
        <f t="shared" si="2465"/>
        <v>0.53435456829733419</v>
      </c>
      <c r="DQ1022" s="1">
        <f t="shared" si="2466"/>
        <v>0.48771548851526164</v>
      </c>
      <c r="DR1022" s="1">
        <f t="shared" si="2467"/>
        <v>0.44257580426280912</v>
      </c>
      <c r="DS1022" s="1">
        <f t="shared" si="2468"/>
        <v>0.39924486965925299</v>
      </c>
      <c r="DT1022" s="1">
        <f t="shared" si="2469"/>
        <v>0.35799027363429503</v>
      </c>
      <c r="DU1022" s="1">
        <f t="shared" si="2470"/>
        <v>0.3190333166624808</v>
      </c>
      <c r="DV1022" s="1">
        <f t="shared" si="2471"/>
        <v>0.28254618488161387</v>
      </c>
      <c r="DW1022" s="1">
        <f t="shared" si="2472"/>
        <v>0.24865084343201554</v>
      </c>
      <c r="DX1022" s="1">
        <f t="shared" si="2473"/>
        <v>0.21741958762911828</v>
      </c>
      <c r="DY1022" s="1">
        <f t="shared" si="2474"/>
        <v>0.18887711602032606</v>
      </c>
      <c r="DZ1022" s="1">
        <f t="shared" si="2475"/>
        <v>0.16300392756894069</v>
      </c>
      <c r="EA1022" s="1">
        <f t="shared" si="2476"/>
        <v>0.13974079905934556</v>
      </c>
      <c r="EB1022" s="1">
        <f t="shared" si="2477"/>
        <v>0.11899406991185096</v>
      </c>
      <c r="EC1022" s="1">
        <f t="shared" si="2478"/>
        <v>0.10064145017875166</v>
      </c>
      <c r="ED1022" s="1">
        <f t="shared" si="2479"/>
        <v>8.4538072574928125E-2</v>
      </c>
      <c r="EE1022" s="1">
        <f t="shared" si="2480"/>
        <v>7.052252894605468E-2</v>
      </c>
      <c r="EF1022" s="1">
        <f t="shared" si="2481"/>
        <v>5.8422662788091863E-2</v>
      </c>
      <c r="EG1022" s="1">
        <f t="shared" si="2482"/>
        <v>4.8060929020347962E-2</v>
      </c>
      <c r="EH1022" s="1">
        <f t="shared" si="2483"/>
        <v>3.925917672787449E-2</v>
      </c>
      <c r="EI1022" s="1">
        <f t="shared" si="2484"/>
        <v>3.1842756686196662E-2</v>
      </c>
      <c r="EJ1022" s="1">
        <f t="shared" si="2485"/>
        <v>2.5643900169559714E-2</v>
      </c>
      <c r="EK1022" s="1">
        <f t="shared" si="2486"/>
        <v>2.0504356353659037E-2</v>
      </c>
      <c r="EL1022" s="1">
        <f t="shared" si="2487"/>
        <v>1.627731071627039E-2</v>
      </c>
      <c r="EM1022" s="1">
        <f t="shared" si="2488"/>
        <v>1.2828635044826496E-2</v>
      </c>
      <c r="EN1022" s="1">
        <f t="shared" si="2489"/>
        <v>1.0037540456872584E-2</v>
      </c>
      <c r="EO1022" s="1">
        <f t="shared" si="2490"/>
        <v>7.7967182817167656E-3</v>
      </c>
      <c r="EP1022" s="1">
        <f t="shared" si="2491"/>
        <v>6.0120602631467106E-3</v>
      </c>
      <c r="EQ1022" s="1">
        <f t="shared" si="2492"/>
        <v>4.6020501896399443E-3</v>
      </c>
      <c r="ER1022" s="1">
        <f t="shared" si="2493"/>
        <v>3.4969148138045002E-3</v>
      </c>
      <c r="ES1022" s="1">
        <f t="shared" si="2494"/>
        <v>2.637613938330929E-3</v>
      </c>
      <c r="ET1022" s="1">
        <f t="shared" si="2495"/>
        <v>1.9747389318571363E-3</v>
      </c>
      <c r="EU1022" s="1">
        <f t="shared" si="2496"/>
        <v>1.4673766594277481E-3</v>
      </c>
      <c r="EV1022" s="1">
        <f t="shared" si="2497"/>
        <v>1.0819825953061993E-3</v>
      </c>
      <c r="EW1022" s="1">
        <f t="shared" si="2498"/>
        <v>7.912931328757926E-4</v>
      </c>
      <c r="EX1022" s="1">
        <f t="shared" si="2499"/>
        <v>5.7329280179410007E-4</v>
      </c>
      <c r="EY1022" s="1">
        <f t="shared" si="2500"/>
        <v>4.1023669630488026E-4</v>
      </c>
      <c r="EZ1022" s="1">
        <f t="shared" si="2501"/>
        <v>2.8771066070408557E-4</v>
      </c>
      <c r="FA1022" s="1">
        <f t="shared" si="2502"/>
        <v>1.9368947444217273E-4</v>
      </c>
      <c r="FB1022" s="1">
        <f t="shared" si="2503"/>
        <v>1.1752292979336265E-4</v>
      </c>
      <c r="FC1022" s="1">
        <f t="shared" si="2504"/>
        <v>4.8735963352113833E-5</v>
      </c>
      <c r="FD1022" s="75">
        <f t="shared" si="2355"/>
        <v>-4.8735963352113833E-5</v>
      </c>
    </row>
    <row r="1023" spans="7:160" x14ac:dyDescent="0.35">
      <c r="G1023" t="str">
        <f t="shared" si="2351"/>
        <v>Refd, t=5.04</v>
      </c>
      <c r="H1023" s="76">
        <f t="shared" si="2352"/>
        <v>5.0399999999999148</v>
      </c>
      <c r="I1023" s="1">
        <f t="shared" si="2353"/>
        <v>0</v>
      </c>
      <c r="J1023" s="22">
        <f t="shared" si="2354"/>
        <v>2.9516159818677218E-9</v>
      </c>
      <c r="K1023" s="1">
        <f t="shared" si="2356"/>
        <v>1.5245193583652397E-8</v>
      </c>
      <c r="L1023" s="1">
        <f t="shared" si="2357"/>
        <v>3.872326287955346E-8</v>
      </c>
      <c r="M1023" s="1">
        <f t="shared" si="2358"/>
        <v>8.1249350466592666E-8</v>
      </c>
      <c r="N1023" s="1">
        <f t="shared" si="2359"/>
        <v>1.5551195444373178E-7</v>
      </c>
      <c r="O1023" s="1">
        <f t="shared" si="2360"/>
        <v>2.8168527829809271E-7</v>
      </c>
      <c r="P1023" s="1">
        <f t="shared" si="2361"/>
        <v>4.914126796280274E-7</v>
      </c>
      <c r="Q1023" s="1">
        <f t="shared" si="2362"/>
        <v>8.3369901993538674E-7</v>
      </c>
      <c r="R1023" s="1">
        <f t="shared" si="2363"/>
        <v>1.3835235487150763E-6</v>
      </c>
      <c r="S1023" s="1">
        <f t="shared" si="2364"/>
        <v>2.2542813956762822E-6</v>
      </c>
      <c r="T1023" s="1">
        <f t="shared" si="2365"/>
        <v>3.6155447243177326E-6</v>
      </c>
      <c r="U1023" s="1">
        <f t="shared" si="2366"/>
        <v>5.718120174840715E-6</v>
      </c>
      <c r="V1023" s="1">
        <f t="shared" si="2367"/>
        <v>8.9289825332826308E-6</v>
      </c>
      <c r="W1023" s="1">
        <f t="shared" si="2368"/>
        <v>1.3779397713038248E-5</v>
      </c>
      <c r="X1023" s="1">
        <f t="shared" si="2369"/>
        <v>2.1030417292549142E-5</v>
      </c>
      <c r="Y1023" s="1">
        <f t="shared" si="2370"/>
        <v>3.1760928497691602E-5</v>
      </c>
      <c r="Z1023" s="1">
        <f t="shared" si="2371"/>
        <v>4.7484559876224485E-5</v>
      </c>
      <c r="AA1023" s="1">
        <f t="shared" si="2372"/>
        <v>7.0302936745509238E-5</v>
      </c>
      <c r="AB1023" s="1">
        <f t="shared" si="2373"/>
        <v>1.0310398956150307E-4</v>
      </c>
      <c r="AC1023" s="1">
        <f t="shared" si="2374"/>
        <v>1.4981515008335579E-4</v>
      </c>
      <c r="AD1023" s="1">
        <f t="shared" si="2375"/>
        <v>2.1572219732433624E-4</v>
      </c>
      <c r="AE1023" s="1">
        <f t="shared" si="2376"/>
        <v>3.0786507339327978E-4</v>
      </c>
      <c r="AF1023" s="1">
        <f t="shared" si="2377"/>
        <v>4.355219775870602E-4</v>
      </c>
      <c r="AG1023" s="1">
        <f t="shared" si="2378"/>
        <v>6.1079223317669516E-4</v>
      </c>
      <c r="AH1023" s="1">
        <f t="shared" si="2379"/>
        <v>8.4928655199610712E-4</v>
      </c>
      <c r="AI1023" s="1">
        <f t="shared" si="2380"/>
        <v>1.1709301400808949E-3</v>
      </c>
      <c r="AJ1023" s="1">
        <f t="shared" si="2381"/>
        <v>1.6008793563177077E-3</v>
      </c>
      <c r="AK1023" s="1">
        <f t="shared" si="2382"/>
        <v>2.1705461696004259E-3</v>
      </c>
      <c r="AL1023" s="1">
        <f t="shared" si="2383"/>
        <v>2.9187163603721436E-3</v>
      </c>
      <c r="AM1023" s="1">
        <f t="shared" si="2384"/>
        <v>3.8927373095222302E-3</v>
      </c>
      <c r="AN1023" s="1">
        <f t="shared" si="2385"/>
        <v>5.149739509074938E-3</v>
      </c>
      <c r="AO1023" s="1">
        <f t="shared" si="2386"/>
        <v>6.757843015632153E-3</v>
      </c>
      <c r="AP1023" s="1">
        <f t="shared" si="2387"/>
        <v>8.7972865776328284E-3</v>
      </c>
      <c r="AQ1023" s="1">
        <f t="shared" si="2388"/>
        <v>1.1361403965863395E-2</v>
      </c>
      <c r="AR1023" s="1">
        <f t="shared" si="2389"/>
        <v>1.455736021017941E-2</v>
      </c>
      <c r="AS1023" s="1">
        <f t="shared" si="2390"/>
        <v>1.8506551261957018E-2</v>
      </c>
      <c r="AT1023" s="1">
        <f t="shared" si="2391"/>
        <v>2.3344565439029925E-2</v>
      </c>
      <c r="AU1023" s="1">
        <f t="shared" si="2392"/>
        <v>2.9220605253990846E-2</v>
      </c>
      <c r="AV1023" s="1">
        <f t="shared" si="2393"/>
        <v>3.629627514504713E-2</v>
      </c>
      <c r="AW1023" s="1">
        <f t="shared" si="2394"/>
        <v>4.4743655223626701E-2</v>
      </c>
      <c r="AX1023" s="1">
        <f t="shared" si="2395"/>
        <v>5.474260400995444E-2</v>
      </c>
      <c r="AY1023" s="1">
        <f t="shared" si="2396"/>
        <v>6.6477264271510725E-2</v>
      </c>
      <c r="AZ1023" s="1">
        <f t="shared" si="2397"/>
        <v>8.0131784856726979E-2</v>
      </c>
      <c r="BA1023" s="1">
        <f t="shared" si="2398"/>
        <v>9.5885316424879338E-2</v>
      </c>
      <c r="BB1023" s="1">
        <f t="shared" si="2399"/>
        <v>0.11390638804977196</v>
      </c>
      <c r="BC1023" s="1">
        <f t="shared" si="2400"/>
        <v>0.13434682195847872</v>
      </c>
      <c r="BD1023" s="1">
        <f t="shared" si="2401"/>
        <v>0.15733539174047634</v>
      </c>
      <c r="BE1023" s="1">
        <f t="shared" si="2402"/>
        <v>0.18297147147387169</v>
      </c>
      <c r="BF1023" s="1">
        <f t="shared" si="2403"/>
        <v>0.21131895555925417</v>
      </c>
      <c r="BG1023" s="1">
        <f t="shared" si="2404"/>
        <v>0.24240074810052706</v>
      </c>
      <c r="BH1023" s="1">
        <f t="shared" si="2405"/>
        <v>0.27619412352054618</v>
      </c>
      <c r="BI1023" s="1">
        <f t="shared" si="2406"/>
        <v>0.31262724479027898</v>
      </c>
      <c r="BJ1023" s="1">
        <f t="shared" si="2407"/>
        <v>0.35157709144528293</v>
      </c>
      <c r="BK1023" s="1">
        <f t="shared" si="2408"/>
        <v>0.39286899712534579</v>
      </c>
      <c r="BL1023" s="1">
        <f t="shared" si="2409"/>
        <v>0.43627792783138775</v>
      </c>
      <c r="BM1023" s="1">
        <f t="shared" si="2410"/>
        <v>0.48153155097633127</v>
      </c>
      <c r="BN1023" s="1">
        <f t="shared" si="2411"/>
        <v>0.52831505633648812</v>
      </c>
      <c r="BO1023" s="1">
        <f t="shared" si="2412"/>
        <v>0.57627759877575702</v>
      </c>
      <c r="BP1023" s="1">
        <f t="shared" si="2413"/>
        <v>0.62504014514316775</v>
      </c>
      <c r="BQ1023" s="1">
        <f t="shared" si="2414"/>
        <v>0.67420443001146702</v>
      </c>
      <c r="BR1023" s="1">
        <f t="shared" si="2415"/>
        <v>0.72336266235483093</v>
      </c>
      <c r="BS1023" s="1">
        <f t="shared" si="2416"/>
        <v>0.77210758226441401</v>
      </c>
      <c r="BT1023" s="1">
        <f t="shared" si="2417"/>
        <v>0.82004244637935753</v>
      </c>
      <c r="BU1023" s="1">
        <f t="shared" si="2418"/>
        <v>0.86679052421940717</v>
      </c>
      <c r="BV1023" s="1">
        <f t="shared" si="2419"/>
        <v>0.91200371463002128</v>
      </c>
      <c r="BW1023" s="1">
        <f t="shared" si="2420"/>
        <v>0.95536993996687614</v>
      </c>
      <c r="BX1023" s="1">
        <f t="shared" si="2421"/>
        <v>0.99661904182514505</v>
      </c>
      <c r="BY1023" s="1">
        <f t="shared" si="2422"/>
        <v>1.0355269812663592</v>
      </c>
      <c r="BZ1023" s="1">
        <f t="shared" si="2423"/>
        <v>1.0719182330886199</v>
      </c>
      <c r="CA1023" s="1">
        <f t="shared" si="2424"/>
        <v>1.105666351955465</v>
      </c>
      <c r="CB1023" s="1">
        <f t="shared" si="2425"/>
        <v>1.1366927726149942</v>
      </c>
      <c r="CC1023" s="1">
        <f t="shared" si="2426"/>
        <v>1.1649639821509992</v>
      </c>
      <c r="CD1023" s="1">
        <f t="shared" si="2427"/>
        <v>1.1904872653850134</v>
      </c>
      <c r="CE1023" s="1">
        <f t="shared" si="2428"/>
        <v>1.2133052726241011</v>
      </c>
      <c r="CF1023" s="1">
        <f t="shared" si="2429"/>
        <v>1.2334896907126098</v>
      </c>
      <c r="CG1023" s="1">
        <f t="shared" si="2430"/>
        <v>1.2511343139074422</v>
      </c>
      <c r="CH1023" s="1">
        <f t="shared" si="2431"/>
        <v>1.2663478117305571</v>
      </c>
      <c r="CI1023" s="1">
        <f t="shared" si="2432"/>
        <v>1.2792464788446505</v>
      </c>
      <c r="CJ1023" s="1">
        <f t="shared" si="2433"/>
        <v>1.2899472299256212</v>
      </c>
      <c r="CK1023" s="1">
        <f t="shared" si="2434"/>
        <v>1.2985610734924407</v>
      </c>
      <c r="CL1023" s="1">
        <f t="shared" si="2435"/>
        <v>1.3051872656371093</v>
      </c>
      <c r="CM1023" s="1">
        <f t="shared" si="2436"/>
        <v>1.3099083101312188</v>
      </c>
      <c r="CN1023" s="1">
        <f t="shared" si="2437"/>
        <v>1.3127859374299411</v>
      </c>
      <c r="CO1023" s="1">
        <f t="shared" si="2438"/>
        <v>1.3138581628805519</v>
      </c>
      <c r="CP1023" s="1">
        <f t="shared" si="2439"/>
        <v>1.3131374944443299</v>
      </c>
      <c r="CQ1023" s="1">
        <f t="shared" si="2440"/>
        <v>1.3106103322386804</v>
      </c>
      <c r="CR1023" s="1">
        <f t="shared" si="2441"/>
        <v>1.3062375754387479</v>
      </c>
      <c r="CS1023" s="1">
        <f t="shared" si="2442"/>
        <v>1.2999564254548832</v>
      </c>
      <c r="CT1023" s="1">
        <f t="shared" si="2443"/>
        <v>1.2916833466601203</v>
      </c>
      <c r="CU1023" s="1">
        <f t="shared" si="2444"/>
        <v>1.2813181163049656</v>
      </c>
      <c r="CV1023" s="1">
        <f t="shared" si="2445"/>
        <v>1.2687488630800132</v>
      </c>
      <c r="CW1023" s="1">
        <f t="shared" si="2446"/>
        <v>1.2538579591465679</v>
      </c>
      <c r="CX1023" s="1">
        <f t="shared" si="2447"/>
        <v>1.2365285941670938</v>
      </c>
      <c r="CY1023" s="1">
        <f t="shared" si="2448"/>
        <v>1.2166518235119674</v>
      </c>
      <c r="CZ1023" s="1">
        <f t="shared" si="2449"/>
        <v>1.1941338486707183</v>
      </c>
      <c r="DA1023" s="1">
        <f t="shared" si="2450"/>
        <v>1.1689032587522263</v>
      </c>
      <c r="DB1023" s="1">
        <f t="shared" si="2451"/>
        <v>1.140917940886921</v>
      </c>
      <c r="DC1023" s="1">
        <f t="shared" si="2452"/>
        <v>1.1101713573681293</v>
      </c>
      <c r="DD1023" s="1">
        <f t="shared" si="2453"/>
        <v>1.0766978911231808</v>
      </c>
      <c r="DE1023" s="1">
        <f t="shared" si="2454"/>
        <v>1.0405769804933263</v>
      </c>
      <c r="DF1023" s="1">
        <f t="shared" si="2455"/>
        <v>1.0019358002075549</v>
      </c>
      <c r="DG1023" s="1">
        <f t="shared" si="2456"/>
        <v>0.96095029750362304</v>
      </c>
      <c r="DH1023" s="1">
        <f t="shared" si="2457"/>
        <v>0.9178444588808865</v>
      </c>
      <c r="DI1023" s="1">
        <f t="shared" si="2458"/>
        <v>0.87288776094317277</v>
      </c>
      <c r="DJ1023" s="1">
        <f t="shared" si="2459"/>
        <v>0.8263908440198402</v>
      </c>
      <c r="DK1023" s="1">
        <f t="shared" si="2460"/>
        <v>0.77869953466979658</v>
      </c>
      <c r="DL1023" s="1">
        <f t="shared" si="2461"/>
        <v>0.73018742720798868</v>
      </c>
      <c r="DM1023" s="1">
        <f t="shared" si="2462"/>
        <v>0.68124730943155265</v>
      </c>
      <c r="DN1023" s="1">
        <f t="shared" si="2463"/>
        <v>0.63228177857828338</v>
      </c>
      <c r="DO1023" s="1">
        <f t="shared" si="2464"/>
        <v>0.58369343592114631</v>
      </c>
      <c r="DP1023" s="1">
        <f t="shared" si="2465"/>
        <v>0.53587506925320594</v>
      </c>
      <c r="DQ1023" s="1">
        <f t="shared" si="2466"/>
        <v>0.48920023035140886</v>
      </c>
      <c r="DR1023" s="1">
        <f t="shared" si="2467"/>
        <v>0.4440145895047084</v>
      </c>
      <c r="DS1023" s="1">
        <f t="shared" si="2468"/>
        <v>0.40062840319173698</v>
      </c>
      <c r="DT1023" s="1">
        <f t="shared" si="2469"/>
        <v>0.35931036733074939</v>
      </c>
      <c r="DU1023" s="1">
        <f t="shared" si="2470"/>
        <v>0.32028305173458488</v>
      </c>
      <c r="DV1023" s="1">
        <f t="shared" si="2471"/>
        <v>0.28372002682506625</v>
      </c>
      <c r="DW1023" s="1">
        <f t="shared" si="2472"/>
        <v>0.24974470698420437</v>
      </c>
      <c r="DX1023" s="1">
        <f t="shared" si="2473"/>
        <v>0.21843085171735788</v>
      </c>
      <c r="DY1023" s="1">
        <f t="shared" si="2474"/>
        <v>0.18980459109918812</v>
      </c>
      <c r="DZ1023" s="1">
        <f t="shared" si="2475"/>
        <v>0.16384777987680993</v>
      </c>
      <c r="EA1023" s="1">
        <f t="shared" si="2476"/>
        <v>0.1405024380518958</v>
      </c>
      <c r="EB1023" s="1">
        <f t="shared" si="2477"/>
        <v>0.11967600637491914</v>
      </c>
      <c r="EC1023" s="1">
        <f t="shared" si="2478"/>
        <v>0.10124713324674825</v>
      </c>
      <c r="ED1023" s="1">
        <f t="shared" si="2479"/>
        <v>8.507171408520503E-2</v>
      </c>
      <c r="EE1023" s="1">
        <f t="shared" si="2480"/>
        <v>7.0988923282589572E-2</v>
      </c>
      <c r="EF1023" s="1">
        <f t="shared" si="2481"/>
        <v>5.882700967725598E-2</v>
      </c>
      <c r="EG1023" s="1">
        <f t="shared" si="2482"/>
        <v>4.8408665726591207E-2</v>
      </c>
      <c r="EH1023" s="1">
        <f t="shared" si="2483"/>
        <v>3.9555824859159087E-2</v>
      </c>
      <c r="EI1023" s="1">
        <f t="shared" si="2484"/>
        <v>3.2093787462074343E-2</v>
      </c>
      <c r="EJ1023" s="1">
        <f t="shared" si="2485"/>
        <v>2.5854620627588743E-2</v>
      </c>
      <c r="EK1023" s="1">
        <f t="shared" si="2486"/>
        <v>2.0679817658842033E-2</v>
      </c>
      <c r="EL1023" s="1">
        <f t="shared" si="2487"/>
        <v>1.642223856276023E-2</v>
      </c>
      <c r="EM1023" s="1">
        <f t="shared" si="2488"/>
        <v>1.2947381148937898E-2</v>
      </c>
      <c r="EN1023" s="1">
        <f t="shared" si="2489"/>
        <v>1.0134053364662006E-2</v>
      </c>
      <c r="EO1023" s="1">
        <f t="shared" si="2490"/>
        <v>7.8745311629141845E-3</v>
      </c>
      <c r="EP1023" s="1">
        <f t="shared" si="2491"/>
        <v>6.0742930290036282E-3</v>
      </c>
      <c r="EQ1023" s="1">
        <f t="shared" si="2492"/>
        <v>4.6514231347004505E-3</v>
      </c>
      <c r="ER1023" s="1">
        <f t="shared" si="2493"/>
        <v>3.5357710102834443E-3</v>
      </c>
      <c r="ES1023" s="1">
        <f t="shared" si="2494"/>
        <v>2.6679477701012579E-3</v>
      </c>
      <c r="ET1023" s="1">
        <f t="shared" si="2495"/>
        <v>1.9982284034295102E-3</v>
      </c>
      <c r="EU1023" s="1">
        <f t="shared" si="2496"/>
        <v>1.4854174135590611E-3</v>
      </c>
      <c r="EV1023" s="1">
        <f t="shared" si="2497"/>
        <v>1.0957218814817201E-3</v>
      </c>
      <c r="EW1023" s="1">
        <f t="shared" si="2498"/>
        <v>8.0166224900841878E-4</v>
      </c>
      <c r="EX1023" s="1">
        <f t="shared" si="2499"/>
        <v>5.8103674333340833E-4</v>
      </c>
      <c r="EY1023" s="1">
        <f t="shared" si="2500"/>
        <v>4.159398466634982E-4</v>
      </c>
      <c r="EZ1023" s="1">
        <f t="shared" si="2501"/>
        <v>2.91817291168556E-4</v>
      </c>
      <c r="FA1023" s="1">
        <f t="shared" si="2502"/>
        <v>1.9651752009259654E-4</v>
      </c>
      <c r="FB1023" s="1">
        <f t="shared" si="2503"/>
        <v>1.1926887227044183E-4</v>
      </c>
      <c r="FC1023" s="1">
        <f t="shared" si="2504"/>
        <v>4.9467541744314521E-5</v>
      </c>
      <c r="FD1023" s="75">
        <f t="shared" si="2355"/>
        <v>-4.9467541744314521E-5</v>
      </c>
    </row>
    <row r="1024" spans="7:160" x14ac:dyDescent="0.35">
      <c r="G1024" t="str">
        <f t="shared" si="2351"/>
        <v>Refd, t=5.04</v>
      </c>
      <c r="H1024" s="76">
        <f t="shared" si="2352"/>
        <v>5.0449999999999147</v>
      </c>
      <c r="I1024" s="1">
        <f t="shared" si="2353"/>
        <v>0</v>
      </c>
      <c r="J1024" s="22">
        <f t="shared" si="2354"/>
        <v>2.9196688673808846E-9</v>
      </c>
      <c r="K1024" s="1">
        <f t="shared" si="2356"/>
        <v>1.5080264527755271E-8</v>
      </c>
      <c r="L1024" s="1">
        <f t="shared" si="2357"/>
        <v>3.8304776775423107E-8</v>
      </c>
      <c r="M1024" s="1">
        <f t="shared" si="2358"/>
        <v>8.0372680137815733E-8</v>
      </c>
      <c r="N1024" s="1">
        <f t="shared" si="2359"/>
        <v>1.5383757534057474E-7</v>
      </c>
      <c r="O1024" s="1">
        <f t="shared" si="2360"/>
        <v>2.7866047297818684E-7</v>
      </c>
      <c r="P1024" s="1">
        <f t="shared" si="2361"/>
        <v>4.8615256161951065E-7</v>
      </c>
      <c r="Q1024" s="1">
        <f t="shared" si="2362"/>
        <v>8.2480804873840055E-7</v>
      </c>
      <c r="R1024" s="1">
        <f t="shared" si="2363"/>
        <v>1.3688311124899185E-6</v>
      </c>
      <c r="S1024" s="1">
        <f t="shared" si="2364"/>
        <v>2.2304549014476851E-6</v>
      </c>
      <c r="T1024" s="1">
        <f t="shared" si="2365"/>
        <v>3.5775303385969429E-6</v>
      </c>
      <c r="U1024" s="1">
        <f t="shared" si="2366"/>
        <v>5.6583442309962931E-6</v>
      </c>
      <c r="V1024" s="1">
        <f t="shared" si="2367"/>
        <v>8.8362249894475046E-6</v>
      </c>
      <c r="W1024" s="1">
        <f t="shared" si="2368"/>
        <v>1.3637222292272082E-5</v>
      </c>
      <c r="X1024" s="1">
        <f t="shared" si="2369"/>
        <v>2.0815010615576377E-5</v>
      </c>
      <c r="Y1024" s="1">
        <f t="shared" si="2370"/>
        <v>3.1438162478121933E-5</v>
      </c>
      <c r="Z1024" s="1">
        <f t="shared" si="2371"/>
        <v>4.7006048212338131E-5</v>
      </c>
      <c r="AA1024" s="1">
        <f t="shared" si="2372"/>
        <v>6.9600808515331126E-5</v>
      </c>
      <c r="AB1024" s="1">
        <f t="shared" si="2373"/>
        <v>1.0208405262479529E-4</v>
      </c>
      <c r="AC1024" s="1">
        <f t="shared" si="2374"/>
        <v>1.4834806728223623E-4</v>
      </c>
      <c r="AD1024" s="1">
        <f t="shared" si="2375"/>
        <v>2.1363225379181298E-4</v>
      </c>
      <c r="AE1024" s="1">
        <f t="shared" si="2376"/>
        <v>3.0491607960085967E-4</v>
      </c>
      <c r="AF1024" s="1">
        <f t="shared" si="2377"/>
        <v>4.313998376641259E-4</v>
      </c>
      <c r="AG1024" s="1">
        <f t="shared" si="2378"/>
        <v>6.0508372060229308E-4</v>
      </c>
      <c r="AH1024" s="1">
        <f t="shared" si="2379"/>
        <v>8.4145388529887786E-4</v>
      </c>
      <c r="AI1024" s="1">
        <f t="shared" si="2380"/>
        <v>1.1602810506440749E-3</v>
      </c>
      <c r="AJ1024" s="1">
        <f t="shared" si="2381"/>
        <v>1.586532499539808E-3</v>
      </c>
      <c r="AK1024" s="1">
        <f t="shared" si="2382"/>
        <v>2.1513919589238291E-3</v>
      </c>
      <c r="AL1024" s="1">
        <f t="shared" si="2383"/>
        <v>2.8933736076829151E-3</v>
      </c>
      <c r="AM1024" s="1">
        <f t="shared" si="2384"/>
        <v>3.8595064373130022E-3</v>
      </c>
      <c r="AN1024" s="1">
        <f t="shared" si="2385"/>
        <v>5.1065535555082017E-3</v>
      </c>
      <c r="AO1024" s="1">
        <f t="shared" si="2386"/>
        <v>6.7022181713186774E-3</v>
      </c>
      <c r="AP1024" s="1">
        <f t="shared" si="2387"/>
        <v>8.7262745513669165E-3</v>
      </c>
      <c r="AQ1024" s="1">
        <f t="shared" si="2388"/>
        <v>1.1271549044481344E-2</v>
      </c>
      <c r="AR1024" s="1">
        <f t="shared" si="2389"/>
        <v>1.4444664413824429E-2</v>
      </c>
      <c r="AS1024" s="1">
        <f t="shared" si="2390"/>
        <v>1.8366451450071736E-2</v>
      </c>
      <c r="AT1024" s="1">
        <f t="shared" si="2391"/>
        <v>2.3171926537460887E-2</v>
      </c>
      <c r="AU1024" s="1">
        <f t="shared" si="2392"/>
        <v>2.9009733889826212E-2</v>
      </c>
      <c r="AV1024" s="1">
        <f t="shared" si="2393"/>
        <v>3.6040957835342141E-2</v>
      </c>
      <c r="AW1024" s="1">
        <f t="shared" si="2394"/>
        <v>4.4437224817044083E-2</v>
      </c>
      <c r="AX1024" s="1">
        <f t="shared" si="2395"/>
        <v>5.4378037291065731E-2</v>
      </c>
      <c r="AY1024" s="1">
        <f t="shared" si="2396"/>
        <v>6.6047312491577248E-2</v>
      </c>
      <c r="AZ1024" s="1">
        <f t="shared" si="2397"/>
        <v>7.9629137464519273E-2</v>
      </c>
      <c r="BA1024" s="1">
        <f t="shared" si="2398"/>
        <v>9.5302796479893551E-2</v>
      </c>
      <c r="BB1024" s="1">
        <f t="shared" si="2399"/>
        <v>0.11323717578449211</v>
      </c>
      <c r="BC1024" s="1">
        <f t="shared" si="2400"/>
        <v>0.13358470082458795</v>
      </c>
      <c r="BD1024" s="1">
        <f t="shared" si="2401"/>
        <v>0.15647500916226476</v>
      </c>
      <c r="BE1024" s="1">
        <f t="shared" si="2402"/>
        <v>0.18200860459644466</v>
      </c>
      <c r="BF1024" s="1">
        <f t="shared" si="2403"/>
        <v>0.21025077068418663</v>
      </c>
      <c r="BG1024" s="1">
        <f t="shared" si="2404"/>
        <v>0.24122604140724668</v>
      </c>
      <c r="BH1024" s="1">
        <f t="shared" si="2405"/>
        <v>0.27491353021825043</v>
      </c>
      <c r="BI1024" s="1">
        <f t="shared" si="2406"/>
        <v>0.31124340413841811</v>
      </c>
      <c r="BJ1024" s="1">
        <f t="shared" si="2407"/>
        <v>0.35009475617873476</v>
      </c>
      <c r="BK1024" s="1">
        <f t="shared" si="2408"/>
        <v>0.39129507772385402</v>
      </c>
      <c r="BL1024" s="1">
        <f t="shared" si="2409"/>
        <v>0.43462146471898444</v>
      </c>
      <c r="BM1024" s="1">
        <f t="shared" si="2410"/>
        <v>0.47980361099965935</v>
      </c>
      <c r="BN1024" s="1">
        <f t="shared" si="2411"/>
        <v>0.52652855356861639</v>
      </c>
      <c r="BO1024" s="1">
        <f t="shared" si="2412"/>
        <v>0.57444704359669296</v>
      </c>
      <c r="BP1024" s="1">
        <f t="shared" si="2413"/>
        <v>0.62318132940419135</v>
      </c>
      <c r="BQ1024" s="1">
        <f t="shared" si="2414"/>
        <v>0.67233405963430048</v>
      </c>
      <c r="BR1024" s="1">
        <f t="shared" si="2415"/>
        <v>0.72149795169950948</v>
      </c>
      <c r="BS1024" s="1">
        <f t="shared" si="2416"/>
        <v>0.77026582680822808</v>
      </c>
      <c r="BT1024" s="1">
        <f t="shared" si="2417"/>
        <v>0.81824059152448747</v>
      </c>
      <c r="BU1024" s="1">
        <f t="shared" si="2418"/>
        <v>0.86504474829832867</v>
      </c>
      <c r="BV1024" s="1">
        <f t="shared" si="2419"/>
        <v>0.91032904339106169</v>
      </c>
      <c r="BW1024" s="1">
        <f t="shared" si="2420"/>
        <v>0.95377990806015678</v>
      </c>
      <c r="BX1024" s="1">
        <f t="shared" si="2421"/>
        <v>0.99512541420512479</v>
      </c>
      <c r="BY1024" s="1">
        <f t="shared" si="2422"/>
        <v>1.0341395441732899</v>
      </c>
      <c r="BZ1024" s="1">
        <f t="shared" si="2423"/>
        <v>1.0706446606002991</v>
      </c>
      <c r="CA1024" s="1">
        <f t="shared" si="2424"/>
        <v>1.1045121502658721</v>
      </c>
      <c r="CB1024" s="1">
        <f t="shared" si="2425"/>
        <v>1.1356613004495144</v>
      </c>
      <c r="CC1024" s="1">
        <f t="shared" si="2426"/>
        <v>1.1640565422988705</v>
      </c>
      <c r="CD1024" s="1">
        <f t="shared" si="2427"/>
        <v>1.1897032594090369</v>
      </c>
      <c r="CE1024" s="1">
        <f t="shared" si="2428"/>
        <v>1.2126424085340644</v>
      </c>
      <c r="CF1024" s="1">
        <f t="shared" si="2429"/>
        <v>1.2329442318415536</v>
      </c>
      <c r="CG1024" s="1">
        <f t="shared" si="2430"/>
        <v>1.2507013564274638</v>
      </c>
      <c r="CH1024" s="1">
        <f t="shared" si="2431"/>
        <v>1.2660215781495894</v>
      </c>
      <c r="CI1024" s="1">
        <f t="shared" si="2432"/>
        <v>1.2790206153526174</v>
      </c>
      <c r="CJ1024" s="1">
        <f t="shared" si="2433"/>
        <v>1.2898150964879473</v>
      </c>
      <c r="CK1024" s="1">
        <f t="shared" si="2434"/>
        <v>1.2985160169813748</v>
      </c>
      <c r="CL1024" s="1">
        <f t="shared" si="2435"/>
        <v>1.3052228679019318</v>
      </c>
      <c r="CM1024" s="1">
        <f t="shared" si="2436"/>
        <v>1.3100186046012199</v>
      </c>
      <c r="CN1024" s="1">
        <f t="shared" si="2437"/>
        <v>1.3129655895034755</v>
      </c>
      <c r="CO1024" s="1">
        <f t="shared" si="2438"/>
        <v>1.3141026108926015</v>
      </c>
      <c r="CP1024" s="1">
        <f t="shared" si="2439"/>
        <v>1.3134430493699467</v>
      </c>
      <c r="CQ1024" s="1">
        <f t="shared" si="2440"/>
        <v>1.3109742354601355</v>
      </c>
      <c r="CR1024" s="1">
        <f t="shared" si="2441"/>
        <v>1.3066580148901701</v>
      </c>
      <c r="CS1024" s="1">
        <f t="shared" si="2442"/>
        <v>1.3004325112936264</v>
      </c>
      <c r="CT1024" s="1">
        <f t="shared" si="2443"/>
        <v>1.2922150483484525</v>
      </c>
      <c r="CU1024" s="1">
        <f t="shared" si="2444"/>
        <v>1.2819061636738984</v>
      </c>
      <c r="CV1024" s="1">
        <f t="shared" si="2445"/>
        <v>1.2693946146397814</v>
      </c>
      <c r="CW1024" s="1">
        <f t="shared" si="2446"/>
        <v>1.2545632416426089</v>
      </c>
      <c r="CX1024" s="1">
        <f t="shared" si="2447"/>
        <v>1.2372955181729741</v>
      </c>
      <c r="CY1024" s="1">
        <f t="shared" si="2448"/>
        <v>1.2174825806931218</v>
      </c>
      <c r="CZ1024" s="1">
        <f t="shared" si="2449"/>
        <v>1.1950304972103321</v>
      </c>
      <c r="DA1024" s="1">
        <f t="shared" si="2450"/>
        <v>1.1698675042440221</v>
      </c>
      <c r="DB1024" s="1">
        <f t="shared" si="2451"/>
        <v>1.1419509206909724</v>
      </c>
      <c r="DC1024" s="1">
        <f t="shared" si="2452"/>
        <v>1.1112734369061601</v>
      </c>
      <c r="DD1024" s="1">
        <f t="shared" si="2453"/>
        <v>1.0778684807693151</v>
      </c>
      <c r="DE1024" s="1">
        <f t="shared" si="2454"/>
        <v>1.0418143815153296</v>
      </c>
      <c r="DF1024" s="1">
        <f t="shared" si="2455"/>
        <v>1.0032370875736043</v>
      </c>
      <c r="DG1024" s="1">
        <f t="shared" si="2456"/>
        <v>0.96231124626227726</v>
      </c>
      <c r="DH1024" s="1">
        <f t="shared" si="2457"/>
        <v>0.91925951925610061</v>
      </c>
      <c r="DI1024" s="1">
        <f t="shared" si="2458"/>
        <v>0.87435008531129599</v>
      </c>
      <c r="DJ1024" s="1">
        <f t="shared" si="2459"/>
        <v>0.82789236664084342</v>
      </c>
      <c r="DK1024" s="1">
        <f t="shared" si="2460"/>
        <v>0.78023110255470596</v>
      </c>
      <c r="DL1024" s="1">
        <f t="shared" si="2461"/>
        <v>0.73173897796917364</v>
      </c>
      <c r="DM1024" s="1">
        <f t="shared" si="2462"/>
        <v>0.6828080895469919</v>
      </c>
      <c r="DN1024" s="1">
        <f t="shared" si="2463"/>
        <v>0.63384059337059251</v>
      </c>
      <c r="DO1024" s="1">
        <f t="shared" si="2464"/>
        <v>0.5852389208583455</v>
      </c>
      <c r="DP1024" s="1">
        <f t="shared" si="2465"/>
        <v>0.53739597104462955</v>
      </c>
      <c r="DQ1024" s="1">
        <f t="shared" si="2466"/>
        <v>0.49068568582343741</v>
      </c>
      <c r="DR1024" s="1">
        <f t="shared" si="2467"/>
        <v>0.44545439043481888</v>
      </c>
      <c r="DS1024" s="1">
        <f t="shared" si="2468"/>
        <v>0.40201323614284423</v>
      </c>
      <c r="DT1024" s="1">
        <f t="shared" si="2469"/>
        <v>0.36063201899859232</v>
      </c>
      <c r="DU1024" s="1">
        <f t="shared" si="2470"/>
        <v>0.32153457229274801</v>
      </c>
      <c r="DV1024" s="1">
        <f t="shared" si="2471"/>
        <v>0.28489584608448498</v>
      </c>
      <c r="DW1024" s="1">
        <f t="shared" si="2472"/>
        <v>0.25084070071402176</v>
      </c>
      <c r="DX1024" s="1">
        <f t="shared" si="2473"/>
        <v>0.21944435803106019</v>
      </c>
      <c r="DY1024" s="1">
        <f t="shared" si="2474"/>
        <v>0.19073437922936054</v>
      </c>
      <c r="DZ1024" s="1">
        <f t="shared" si="2475"/>
        <v>0.16469397579786391</v>
      </c>
      <c r="EA1024" s="1">
        <f t="shared" si="2476"/>
        <v>0.14126641314639224</v>
      </c>
      <c r="EB1024" s="1">
        <f t="shared" si="2477"/>
        <v>0.12036023659598707</v>
      </c>
      <c r="EC1024" s="1">
        <f t="shared" si="2478"/>
        <v>0.10185503696712445</v>
      </c>
      <c r="ED1024" s="1">
        <f t="shared" si="2479"/>
        <v>8.5607477043115832E-2</v>
      </c>
      <c r="EE1024" s="1">
        <f t="shared" si="2480"/>
        <v>7.1457318772905523E-2</v>
      </c>
      <c r="EF1024" s="1">
        <f t="shared" si="2481"/>
        <v>5.9233221459811643E-2</v>
      </c>
      <c r="EG1024" s="1">
        <f t="shared" si="2482"/>
        <v>4.8758120120595841E-2</v>
      </c>
      <c r="EH1024" s="1">
        <f t="shared" si="2483"/>
        <v>3.9854037263891841E-2</v>
      </c>
      <c r="EI1024" s="1">
        <f t="shared" si="2484"/>
        <v>3.234622719336195E-2</v>
      </c>
      <c r="EJ1024" s="1">
        <f t="shared" si="2485"/>
        <v>2.6066596585524758E-2</v>
      </c>
      <c r="EK1024" s="1">
        <f t="shared" si="2486"/>
        <v>2.085638603145944E-2</v>
      </c>
      <c r="EL1024" s="1">
        <f t="shared" si="2487"/>
        <v>1.6568132592698764E-2</v>
      </c>
      <c r="EM1024" s="1">
        <f t="shared" si="2488"/>
        <v>1.306696199571954E-2</v>
      </c>
      <c r="EN1024" s="1">
        <f t="shared" si="2489"/>
        <v>1.0231280313805022E-2</v>
      </c>
      <c r="EO1024" s="1">
        <f t="shared" si="2490"/>
        <v>7.9529488752426228E-3</v>
      </c>
      <c r="EP1024" s="1">
        <f t="shared" si="2491"/>
        <v>6.1370331826676259E-3</v>
      </c>
      <c r="EQ1024" s="1">
        <f t="shared" si="2492"/>
        <v>4.7012176684899975E-3</v>
      </c>
      <c r="ER1024" s="1">
        <f t="shared" si="2493"/>
        <v>3.57497419973006E-3</v>
      </c>
      <c r="ES1024" s="1">
        <f t="shared" si="2494"/>
        <v>2.6985645212608362E-3</v>
      </c>
      <c r="ET1024" s="1">
        <f t="shared" si="2495"/>
        <v>2.0219463936550419E-3</v>
      </c>
      <c r="EU1024" s="1">
        <f t="shared" si="2496"/>
        <v>1.5036410037960039E-3</v>
      </c>
      <c r="EV1024" s="1">
        <f t="shared" si="2497"/>
        <v>1.1096060310012074E-3</v>
      </c>
      <c r="EW1024" s="1">
        <f t="shared" si="2498"/>
        <v>8.1214494193230136E-4</v>
      </c>
      <c r="EX1024" s="1">
        <f t="shared" si="2499"/>
        <v>5.8886864672201328E-4</v>
      </c>
      <c r="EY1024" s="1">
        <f t="shared" si="2500"/>
        <v>4.2171001800853043E-4</v>
      </c>
      <c r="EZ1024" s="1">
        <f t="shared" si="2501"/>
        <v>2.959736849889881E-4</v>
      </c>
      <c r="FA1024" s="1">
        <f t="shared" si="2502"/>
        <v>1.9938073784199538E-4</v>
      </c>
      <c r="FB1024" s="1">
        <f t="shared" si="2503"/>
        <v>1.2103695794734283E-4</v>
      </c>
      <c r="FC1024" s="1">
        <f t="shared" si="2504"/>
        <v>5.0208506577322588E-5</v>
      </c>
      <c r="FD1024" s="75">
        <f t="shared" si="2355"/>
        <v>-5.0208506577322588E-5</v>
      </c>
    </row>
    <row r="1025" spans="7:160" x14ac:dyDescent="0.35">
      <c r="G1025" t="str">
        <f t="shared" si="2351"/>
        <v>Refd, t=5.05</v>
      </c>
      <c r="H1025" s="76">
        <f t="shared" si="2352"/>
        <v>5.0499999999999146</v>
      </c>
      <c r="I1025" s="1">
        <f t="shared" si="2353"/>
        <v>0</v>
      </c>
      <c r="J1025" s="22">
        <f t="shared" si="2354"/>
        <v>2.8880714895850802E-9</v>
      </c>
      <c r="K1025" s="1">
        <f t="shared" si="2356"/>
        <v>1.4917140139879162E-8</v>
      </c>
      <c r="L1025" s="1">
        <f t="shared" si="2357"/>
        <v>3.7890864939519278E-8</v>
      </c>
      <c r="M1025" s="1">
        <f t="shared" si="2358"/>
        <v>7.9505576825766578E-8</v>
      </c>
      <c r="N1025" s="1">
        <f t="shared" si="2359"/>
        <v>1.5218142913310387E-7</v>
      </c>
      <c r="O1025" s="1">
        <f t="shared" si="2360"/>
        <v>2.7566851686501455E-7</v>
      </c>
      <c r="P1025" s="1">
        <f t="shared" si="2361"/>
        <v>4.8094938313464734E-7</v>
      </c>
      <c r="Q1025" s="1">
        <f t="shared" si="2362"/>
        <v>8.1601295669549673E-7</v>
      </c>
      <c r="R1025" s="1">
        <f t="shared" si="2363"/>
        <v>1.3542964340504816E-6</v>
      </c>
      <c r="S1025" s="1">
        <f t="shared" si="2364"/>
        <v>2.2068829982610449E-6</v>
      </c>
      <c r="T1025" s="1">
        <f t="shared" si="2365"/>
        <v>3.5399199503102541E-6</v>
      </c>
      <c r="U1025" s="1">
        <f t="shared" si="2366"/>
        <v>5.5991997723118954E-6</v>
      </c>
      <c r="V1025" s="1">
        <f t="shared" si="2367"/>
        <v>8.7444409687616546E-6</v>
      </c>
      <c r="W1025" s="1">
        <f t="shared" si="2368"/>
        <v>1.3496528472033723E-5</v>
      </c>
      <c r="X1025" s="1">
        <f t="shared" si="2369"/>
        <v>2.060183144349452E-5</v>
      </c>
      <c r="Y1025" s="1">
        <f t="shared" si="2370"/>
        <v>3.1118706526149017E-5</v>
      </c>
      <c r="Z1025" s="1">
        <f t="shared" si="2371"/>
        <v>4.6532400175722455E-5</v>
      </c>
      <c r="AA1025" s="1">
        <f t="shared" si="2372"/>
        <v>6.8905748727897897E-5</v>
      </c>
      <c r="AB1025" s="1">
        <f t="shared" si="2373"/>
        <v>1.0107427892228298E-4</v>
      </c>
      <c r="AC1025" s="1">
        <f t="shared" si="2374"/>
        <v>1.4689544441688369E-4</v>
      </c>
      <c r="AD1025" s="1">
        <f t="shared" si="2375"/>
        <v>2.1156267085317663E-4</v>
      </c>
      <c r="AE1025" s="1">
        <f t="shared" si="2376"/>
        <v>3.0199546194181536E-4</v>
      </c>
      <c r="AF1025" s="1">
        <f t="shared" si="2377"/>
        <v>4.273168441731196E-4</v>
      </c>
      <c r="AG1025" s="1">
        <f t="shared" si="2378"/>
        <v>5.9942866881914898E-4</v>
      </c>
      <c r="AH1025" s="1">
        <f t="shared" si="2379"/>
        <v>8.336934960780553E-4</v>
      </c>
      <c r="AI1025" s="1">
        <f t="shared" si="2380"/>
        <v>1.1497287017368208E-3</v>
      </c>
      <c r="AJ1025" s="1">
        <f t="shared" si="2381"/>
        <v>1.5723138343415393E-3</v>
      </c>
      <c r="AK1025" s="1">
        <f t="shared" si="2382"/>
        <v>2.1324059221525114E-3</v>
      </c>
      <c r="AL1025" s="1">
        <f t="shared" si="2383"/>
        <v>2.8682492806169036E-3</v>
      </c>
      <c r="AM1025" s="1">
        <f t="shared" si="2384"/>
        <v>3.8265564237354157E-3</v>
      </c>
      <c r="AN1025" s="1">
        <f t="shared" si="2385"/>
        <v>5.0637251218593029E-3</v>
      </c>
      <c r="AO1025" s="1">
        <f t="shared" si="2386"/>
        <v>6.6470438591210834E-3</v>
      </c>
      <c r="AP1025" s="1">
        <f t="shared" si="2387"/>
        <v>8.6558245359478897E-3</v>
      </c>
      <c r="AQ1025" s="1">
        <f t="shared" si="2388"/>
        <v>1.1182388080543823E-2</v>
      </c>
      <c r="AR1025" s="1">
        <f t="shared" si="2389"/>
        <v>1.433281674465715E-2</v>
      </c>
      <c r="AS1025" s="1">
        <f t="shared" si="2390"/>
        <v>1.822737751330121E-2</v>
      </c>
      <c r="AT1025" s="1">
        <f t="shared" si="2391"/>
        <v>2.3000515619705113E-2</v>
      </c>
      <c r="AU1025" s="1">
        <f t="shared" si="2392"/>
        <v>2.8800317005803839E-2</v>
      </c>
      <c r="AV1025" s="1">
        <f t="shared" si="2393"/>
        <v>3.5787344976103488E-2</v>
      </c>
      <c r="AW1025" s="1">
        <f t="shared" si="2394"/>
        <v>4.4132770276890151E-2</v>
      </c>
      <c r="AX1025" s="1">
        <f t="shared" si="2395"/>
        <v>5.4015736007463518E-2</v>
      </c>
      <c r="AY1025" s="1">
        <f t="shared" si="2396"/>
        <v>6.5619929201728239E-2</v>
      </c>
      <c r="AZ1025" s="1">
        <f t="shared" si="2397"/>
        <v>7.9129369007482422E-2</v>
      </c>
      <c r="BA1025" s="1">
        <f t="shared" si="2398"/>
        <v>9.4723465796435771E-2</v>
      </c>
      <c r="BB1025" s="1">
        <f t="shared" si="2399"/>
        <v>0.11257145416315741</v>
      </c>
      <c r="BC1025" s="1">
        <f t="shared" si="2400"/>
        <v>0.13282635281885921</v>
      </c>
      <c r="BD1025" s="1">
        <f t="shared" si="2401"/>
        <v>0.15561865249491894</v>
      </c>
      <c r="BE1025" s="1">
        <f t="shared" si="2402"/>
        <v>0.18104997542809362</v>
      </c>
      <c r="BF1025" s="1">
        <f t="shared" si="2403"/>
        <v>0.20918698301753946</v>
      </c>
      <c r="BG1025" s="1">
        <f t="shared" si="2404"/>
        <v>0.24005582828657945</v>
      </c>
      <c r="BH1025" s="1">
        <f t="shared" si="2405"/>
        <v>0.27363745390568567</v>
      </c>
      <c r="BI1025" s="1">
        <f t="shared" si="2406"/>
        <v>0.30986402271186075</v>
      </c>
      <c r="BJ1025" s="1">
        <f t="shared" si="2407"/>
        <v>0.3486167350606077</v>
      </c>
      <c r="BK1025" s="1">
        <f t="shared" si="2408"/>
        <v>0.38972523651790886</v>
      </c>
      <c r="BL1025" s="1">
        <f t="shared" si="2409"/>
        <v>0.43296875234444571</v>
      </c>
      <c r="BM1025" s="1">
        <f t="shared" si="2410"/>
        <v>0.47807900534492764</v>
      </c>
      <c r="BN1025" s="1">
        <f t="shared" si="2411"/>
        <v>0.52474488556082488</v>
      </c>
      <c r="BO1025" s="1">
        <f t="shared" si="2412"/>
        <v>0.57261874947332381</v>
      </c>
      <c r="BP1025" s="1">
        <f t="shared" si="2413"/>
        <v>0.6213241388247549</v>
      </c>
      <c r="BQ1025" s="1">
        <f t="shared" si="2414"/>
        <v>0.67046463082126262</v>
      </c>
      <c r="BR1025" s="1">
        <f t="shared" si="2415"/>
        <v>0.71963346779911397</v>
      </c>
      <c r="BS1025" s="1">
        <f t="shared" si="2416"/>
        <v>0.76842356989923055</v>
      </c>
      <c r="BT1025" s="1">
        <f t="shared" si="2417"/>
        <v>0.81643751201522241</v>
      </c>
      <c r="BU1025" s="1">
        <f t="shared" si="2418"/>
        <v>0.86329704774673532</v>
      </c>
      <c r="BV1025" s="1">
        <f t="shared" si="2419"/>
        <v>0.90865178804074698</v>
      </c>
      <c r="BW1025" s="1">
        <f t="shared" si="2420"/>
        <v>0.95218668866758172</v>
      </c>
      <c r="BX1025" s="1">
        <f t="shared" si="2421"/>
        <v>0.99362806516886337</v>
      </c>
      <c r="BY1025" s="1">
        <f t="shared" si="2422"/>
        <v>1.0327479317551298</v>
      </c>
      <c r="BZ1025" s="1">
        <f t="shared" si="2423"/>
        <v>1.069366546380381</v>
      </c>
      <c r="CA1025" s="1">
        <f t="shared" si="2424"/>
        <v>1.1033531321518879</v>
      </c>
      <c r="CB1025" s="1">
        <f t="shared" si="2425"/>
        <v>1.1346248298145405</v>
      </c>
      <c r="CC1025" s="1">
        <f t="shared" si="2426"/>
        <v>1.1631440123841248</v>
      </c>
      <c r="CD1025" s="1">
        <f t="shared" si="2427"/>
        <v>1.1889141571887016</v>
      </c>
      <c r="CE1025" s="1">
        <f t="shared" si="2428"/>
        <v>1.2119745199398781</v>
      </c>
      <c r="CF1025" s="1">
        <f t="shared" si="2429"/>
        <v>1.2323938886668824</v>
      </c>
      <c r="CG1025" s="1">
        <f t="shared" si="2430"/>
        <v>1.2502637123952722</v>
      </c>
      <c r="CH1025" s="1">
        <f t="shared" si="2431"/>
        <v>1.2656909015010791</v>
      </c>
      <c r="CI1025" s="1">
        <f t="shared" si="2432"/>
        <v>1.2787905858106348</v>
      </c>
      <c r="CJ1025" s="1">
        <f t="shared" si="2433"/>
        <v>1.2896790954538093</v>
      </c>
      <c r="CK1025" s="1">
        <f t="shared" si="2434"/>
        <v>1.298467401197114</v>
      </c>
      <c r="CL1025" s="1">
        <f t="shared" si="2435"/>
        <v>1.3052552184079484</v>
      </c>
      <c r="CM1025" s="1">
        <f t="shared" si="2436"/>
        <v>1.3101259445059854</v>
      </c>
      <c r="CN1025" s="1">
        <f t="shared" si="2437"/>
        <v>1.3131425657411269</v>
      </c>
      <c r="CO1025" s="1">
        <f t="shared" si="2438"/>
        <v>1.3143446366880418</v>
      </c>
      <c r="CP1025" s="1">
        <f t="shared" si="2439"/>
        <v>1.3137464055042236</v>
      </c>
      <c r="CQ1025" s="1">
        <f t="shared" si="2440"/>
        <v>1.3113361296096517</v>
      </c>
      <c r="CR1025" s="1">
        <f t="shared" si="2441"/>
        <v>1.3070765993102187</v>
      </c>
      <c r="CS1025" s="1">
        <f t="shared" si="2442"/>
        <v>1.3009068599625644</v>
      </c>
      <c r="CT1025" s="1">
        <f t="shared" si="2443"/>
        <v>1.2927450954319166</v>
      </c>
      <c r="CU1025" s="1">
        <f t="shared" si="2444"/>
        <v>1.2824926058631299</v>
      </c>
      <c r="CV1025" s="1">
        <f t="shared" si="2445"/>
        <v>1.2700387806146956</v>
      </c>
      <c r="CW1025" s="1">
        <f t="shared" si="2446"/>
        <v>1.2552669326460166</v>
      </c>
      <c r="CX1025" s="1">
        <f t="shared" si="2447"/>
        <v>1.2380608244743683</v>
      </c>
      <c r="CY1025" s="1">
        <f t="shared" si="2448"/>
        <v>1.2183116795610229</v>
      </c>
      <c r="CZ1025" s="1">
        <f t="shared" si="2449"/>
        <v>1.1959254388674094</v>
      </c>
      <c r="DA1025" s="1">
        <f t="shared" si="2450"/>
        <v>1.1708299930910031</v>
      </c>
      <c r="DB1025" s="1">
        <f t="shared" si="2451"/>
        <v>1.1429820997765416</v>
      </c>
      <c r="DC1025" s="1">
        <f t="shared" si="2452"/>
        <v>1.1123736841024383</v>
      </c>
      <c r="DD1025" s="1">
        <f t="shared" si="2453"/>
        <v>1.0790372252967662</v>
      </c>
      <c r="DE1025" s="1">
        <f t="shared" si="2454"/>
        <v>1.0430499492675886</v>
      </c>
      <c r="DF1025" s="1">
        <f t="shared" si="2455"/>
        <v>1.0045365830629074</v>
      </c>
      <c r="DG1025" s="1">
        <f t="shared" si="2456"/>
        <v>0.96367047791103211</v>
      </c>
      <c r="DH1025" s="1">
        <f t="shared" si="2457"/>
        <v>0.92067297320767494</v>
      </c>
      <c r="DI1025" s="1">
        <f t="shared" si="2458"/>
        <v>0.87581095097158901</v>
      </c>
      <c r="DJ1025" s="1">
        <f t="shared" si="2459"/>
        <v>0.82939261487966298</v>
      </c>
      <c r="DK1025" s="1">
        <f t="shared" si="2460"/>
        <v>0.78176161501540431</v>
      </c>
      <c r="DL1025" s="1">
        <f t="shared" si="2461"/>
        <v>0.73328972340577792</v>
      </c>
      <c r="DM1025" s="1">
        <f t="shared" si="2462"/>
        <v>0.68436834069424235</v>
      </c>
      <c r="DN1025" s="1">
        <f t="shared" si="2463"/>
        <v>0.63539917571876248</v>
      </c>
      <c r="DO1025" s="1">
        <f t="shared" si="2464"/>
        <v>0.58678448300276287</v>
      </c>
      <c r="DP1025" s="1">
        <f t="shared" si="2465"/>
        <v>0.53891726513353289</v>
      </c>
      <c r="DQ1025" s="1">
        <f t="shared" si="2466"/>
        <v>0.49217184612262305</v>
      </c>
      <c r="DR1025" s="1">
        <f t="shared" si="2467"/>
        <v>0.44689519820232088</v>
      </c>
      <c r="DS1025" s="1">
        <f t="shared" si="2468"/>
        <v>0.403399359850176</v>
      </c>
      <c r="DT1025" s="1">
        <f t="shared" si="2469"/>
        <v>0.36195522038602485</v>
      </c>
      <c r="DU1025" s="1">
        <f t="shared" si="2470"/>
        <v>0.32278787069996595</v>
      </c>
      <c r="DV1025" s="1">
        <f t="shared" si="2471"/>
        <v>0.28607363581542072</v>
      </c>
      <c r="DW1025" s="1">
        <f t="shared" si="2472"/>
        <v>0.25193881871409879</v>
      </c>
      <c r="DX1025" s="1">
        <f t="shared" si="2473"/>
        <v>0.22046010170641153</v>
      </c>
      <c r="DY1025" s="1">
        <f t="shared" si="2474"/>
        <v>0.19166647665636422</v>
      </c>
      <c r="DZ1025" s="1">
        <f t="shared" si="2475"/>
        <v>0.16554251271160314</v>
      </c>
      <c r="EA1025" s="1">
        <f t="shared" si="2476"/>
        <v>0.14203272284148116</v>
      </c>
      <c r="EB1025" s="1">
        <f t="shared" si="2477"/>
        <v>0.12104676014204238</v>
      </c>
      <c r="EC1025" s="1">
        <f t="shared" si="2478"/>
        <v>0.10246516189344997</v>
      </c>
      <c r="ED1025" s="1">
        <f t="shared" si="2479"/>
        <v>8.6145362882206186E-2</v>
      </c>
      <c r="EE1025" s="1">
        <f t="shared" si="2480"/>
        <v>7.1927717605821909E-2</v>
      </c>
      <c r="EF1025" s="1">
        <f t="shared" si="2481"/>
        <v>5.9641300943999581E-2</v>
      </c>
      <c r="EG1025" s="1">
        <f t="shared" si="2482"/>
        <v>4.910929548974978E-2</v>
      </c>
      <c r="EH1025" s="1">
        <f t="shared" si="2483"/>
        <v>4.015381757006848E-2</v>
      </c>
      <c r="EI1025" s="1">
        <f t="shared" si="2484"/>
        <v>3.2600079717168808E-2</v>
      </c>
      <c r="EJ1025" s="1">
        <f t="shared" si="2485"/>
        <v>2.6279831969419028E-2</v>
      </c>
      <c r="EK1025" s="1">
        <f t="shared" si="2486"/>
        <v>2.1034065380803182E-2</v>
      </c>
      <c r="EL1025" s="1">
        <f t="shared" si="2487"/>
        <v>1.6714996609394087E-2</v>
      </c>
      <c r="EM1025" s="1">
        <f t="shared" si="2488"/>
        <v>1.3187381210674028E-2</v>
      </c>
      <c r="EN1025" s="1">
        <f t="shared" si="2489"/>
        <v>1.0329224697544272E-2</v>
      </c>
      <c r="EO1025" s="1">
        <f t="shared" si="2490"/>
        <v>8.031974541758892E-3</v>
      </c>
      <c r="EP1025" s="1">
        <f t="shared" si="2491"/>
        <v>6.2002835541519136E-3</v>
      </c>
      <c r="EQ1025" s="1">
        <f t="shared" si="2492"/>
        <v>4.7514363182924058E-3</v>
      </c>
      <c r="ER1025" s="1">
        <f t="shared" si="2493"/>
        <v>3.6145266080306968E-3</v>
      </c>
      <c r="ES1025" s="1">
        <f t="shared" si="2494"/>
        <v>2.7294661263927342E-3</v>
      </c>
      <c r="ET1025" s="1">
        <f t="shared" si="2495"/>
        <v>2.0458945624415837E-3</v>
      </c>
      <c r="EU1025" s="1">
        <f t="shared" si="2496"/>
        <v>1.5220488364258492E-3</v>
      </c>
      <c r="EV1025" s="1">
        <f t="shared" si="2497"/>
        <v>1.1236362200834329E-3</v>
      </c>
      <c r="EW1025" s="1">
        <f t="shared" si="2498"/>
        <v>8.2274218211487603E-4</v>
      </c>
      <c r="EX1025" s="1">
        <f t="shared" si="2499"/>
        <v>5.9678930020242696E-4</v>
      </c>
      <c r="EY1025" s="1">
        <f t="shared" si="2500"/>
        <v>4.275478376537927E-4</v>
      </c>
      <c r="EZ1025" s="1">
        <f t="shared" si="2501"/>
        <v>3.0018032619156561E-4</v>
      </c>
      <c r="FA1025" s="1">
        <f t="shared" si="2502"/>
        <v>2.0227948085653203E-4</v>
      </c>
      <c r="FB1025" s="1">
        <f t="shared" si="2503"/>
        <v>1.2282741445285655E-4</v>
      </c>
      <c r="FC1025" s="1">
        <f t="shared" si="2504"/>
        <v>5.0958955674949891E-5</v>
      </c>
      <c r="FD1025" s="75">
        <f t="shared" si="2355"/>
        <v>-5.0958955674949891E-5</v>
      </c>
    </row>
    <row r="1026" spans="7:160" x14ac:dyDescent="0.35">
      <c r="G1026" t="str">
        <f t="shared" si="2351"/>
        <v>Refd, t=5.05</v>
      </c>
      <c r="H1026" s="76">
        <f t="shared" si="2352"/>
        <v>5.0549999999999145</v>
      </c>
      <c r="I1026" s="1">
        <f t="shared" si="2353"/>
        <v>0</v>
      </c>
      <c r="J1026" s="22">
        <f t="shared" si="2354"/>
        <v>2.8568199761354862E-9</v>
      </c>
      <c r="K1026" s="1">
        <f t="shared" si="2356"/>
        <v>1.475580044810822E-8</v>
      </c>
      <c r="L1026" s="1">
        <f t="shared" si="2357"/>
        <v>3.7481476803141787E-8</v>
      </c>
      <c r="M1026" s="1">
        <f t="shared" si="2358"/>
        <v>7.8647934938427183E-8</v>
      </c>
      <c r="N1026" s="1">
        <f t="shared" si="2359"/>
        <v>1.5054331502181558E-7</v>
      </c>
      <c r="O1026" s="1">
        <f t="shared" si="2360"/>
        <v>2.727090491784871E-7</v>
      </c>
      <c r="P1026" s="1">
        <f t="shared" si="2361"/>
        <v>4.7580252086985222E-7</v>
      </c>
      <c r="Q1026" s="1">
        <f t="shared" si="2362"/>
        <v>8.0731269828362611E-7</v>
      </c>
      <c r="R1026" s="1">
        <f t="shared" si="2363"/>
        <v>1.3399178007166867E-6</v>
      </c>
      <c r="S1026" s="1">
        <f t="shared" si="2364"/>
        <v>2.1835629359895798E-6</v>
      </c>
      <c r="T1026" s="1">
        <f t="shared" si="2365"/>
        <v>3.5027092198043925E-6</v>
      </c>
      <c r="U1026" s="1">
        <f t="shared" si="2366"/>
        <v>5.5406800575058084E-6</v>
      </c>
      <c r="V1026" s="1">
        <f t="shared" si="2367"/>
        <v>8.6536201493914035E-6</v>
      </c>
      <c r="W1026" s="1">
        <f t="shared" si="2368"/>
        <v>1.3357300660659893E-5</v>
      </c>
      <c r="X1026" s="1">
        <f t="shared" si="2369"/>
        <v>2.0390856525375646E-5</v>
      </c>
      <c r="Y1026" s="1">
        <f t="shared" si="2370"/>
        <v>3.0802526395188486E-5</v>
      </c>
      <c r="Z1026" s="1">
        <f t="shared" si="2371"/>
        <v>4.6063565925497893E-5</v>
      </c>
      <c r="AA1026" s="1">
        <f t="shared" si="2372"/>
        <v>6.821768569182911E-5</v>
      </c>
      <c r="AB1026" s="1">
        <f t="shared" si="2373"/>
        <v>1.0007456651249179E-4</v>
      </c>
      <c r="AC1026" s="1">
        <f t="shared" si="2374"/>
        <v>1.454571381685858E-4</v>
      </c>
      <c r="AD1026" s="1">
        <f t="shared" si="2375"/>
        <v>2.0951324927211037E-4</v>
      </c>
      <c r="AE1026" s="1">
        <f t="shared" si="2376"/>
        <v>2.9910294652550542E-4</v>
      </c>
      <c r="AF1026" s="1">
        <f t="shared" si="2377"/>
        <v>4.2327262476962165E-4</v>
      </c>
      <c r="AG1026" s="1">
        <f t="shared" si="2378"/>
        <v>5.9382657724483775E-4</v>
      </c>
      <c r="AH1026" s="1">
        <f t="shared" si="2379"/>
        <v>8.2600471881068976E-4</v>
      </c>
      <c r="AI1026" s="1">
        <f t="shared" si="2380"/>
        <v>1.1392722183934923E-3</v>
      </c>
      <c r="AJ1026" s="1">
        <f t="shared" si="2381"/>
        <v>1.5582222232686641E-3</v>
      </c>
      <c r="AK1026" s="1">
        <f t="shared" si="2382"/>
        <v>2.1135865972543547E-3</v>
      </c>
      <c r="AL1026" s="1">
        <f t="shared" si="2383"/>
        <v>2.8433415213040473E-3</v>
      </c>
      <c r="AM1026" s="1">
        <f t="shared" si="2384"/>
        <v>3.7938849350398172E-3</v>
      </c>
      <c r="AN1026" s="1">
        <f t="shared" si="2385"/>
        <v>5.0212513107351468E-3</v>
      </c>
      <c r="AO1026" s="1">
        <f t="shared" si="2386"/>
        <v>6.5923165243984005E-3</v>
      </c>
      <c r="AP1026" s="1">
        <f t="shared" si="2387"/>
        <v>8.5859322228820419E-3</v>
      </c>
      <c r="AQ1026" s="1">
        <f t="shared" si="2388"/>
        <v>1.1093915916000828E-2</v>
      </c>
      <c r="AR1026" s="1">
        <f t="shared" si="2389"/>
        <v>1.4221811105282643E-2</v>
      </c>
      <c r="AS1026" s="1">
        <f t="shared" si="2390"/>
        <v>1.8089322337134513E-2</v>
      </c>
      <c r="AT1026" s="1">
        <f t="shared" si="2391"/>
        <v>2.2830324495458961E-2</v>
      </c>
      <c r="AU1026" s="1">
        <f t="shared" si="2392"/>
        <v>2.8592345304073258E-2</v>
      </c>
      <c r="AV1026" s="1">
        <f t="shared" si="2393"/>
        <v>3.5535426165343005E-2</v>
      </c>
      <c r="AW1026" s="1">
        <f t="shared" si="2394"/>
        <v>4.3830280143808395E-2</v>
      </c>
      <c r="AX1026" s="1">
        <f t="shared" si="2395"/>
        <v>5.3655687740144085E-2</v>
      </c>
      <c r="AY1026" s="1">
        <f t="shared" si="2396"/>
        <v>6.519510117832833E-2</v>
      </c>
      <c r="AZ1026" s="1">
        <f t="shared" si="2397"/>
        <v>7.8632465674064386E-2</v>
      </c>
      <c r="BA1026" s="1">
        <f t="shared" si="2398"/>
        <v>9.4147310255235039E-2</v>
      </c>
      <c r="BB1026" s="1">
        <f t="shared" si="2399"/>
        <v>0.11190920910099841</v>
      </c>
      <c r="BC1026" s="1">
        <f t="shared" si="2400"/>
        <v>0.13207176429007145</v>
      </c>
      <c r="BD1026" s="1">
        <f t="shared" si="2401"/>
        <v>0.15476630896740326</v>
      </c>
      <c r="BE1026" s="1">
        <f t="shared" si="2402"/>
        <v>0.18009557255886802</v>
      </c>
      <c r="BF1026" s="1">
        <f t="shared" si="2403"/>
        <v>0.20812758300842915</v>
      </c>
      <c r="BG1026" s="1">
        <f t="shared" si="2404"/>
        <v>0.23889010154129711</v>
      </c>
      <c r="BH1026" s="1">
        <f t="shared" si="2405"/>
        <v>0.27236589020757501</v>
      </c>
      <c r="BI1026" s="1">
        <f t="shared" si="2406"/>
        <v>0.30848909937511992</v>
      </c>
      <c r="BJ1026" s="1">
        <f t="shared" si="2407"/>
        <v>0.34714303053853451</v>
      </c>
      <c r="BK1026" s="1">
        <f t="shared" si="2408"/>
        <v>0.38815947978466847</v>
      </c>
      <c r="BL1026" s="1">
        <f t="shared" si="2409"/>
        <v>0.43131980094470301</v>
      </c>
      <c r="BM1026" s="1">
        <f t="shared" si="2410"/>
        <v>0.47635774820834048</v>
      </c>
      <c r="BN1026" s="1">
        <f t="shared" si="2411"/>
        <v>0.5229640703286349</v>
      </c>
      <c r="BO1026" s="1">
        <f t="shared" si="2412"/>
        <v>0.57079273795917185</v>
      </c>
      <c r="BP1026" s="1">
        <f t="shared" si="2413"/>
        <v>0.61946859807909682</v>
      </c>
      <c r="BQ1026" s="1">
        <f t="shared" si="2414"/>
        <v>0.66859617082675549</v>
      </c>
      <c r="BR1026" s="1">
        <f t="shared" si="2415"/>
        <v>0.71776923984391261</v>
      </c>
      <c r="BS1026" s="1">
        <f t="shared" si="2416"/>
        <v>0.76658084194088194</v>
      </c>
      <c r="BT1026" s="1">
        <f t="shared" si="2417"/>
        <v>0.81463323869698501</v>
      </c>
      <c r="BU1026" s="1">
        <f t="shared" si="2418"/>
        <v>0.86154745306477876</v>
      </c>
      <c r="BV1026" s="1">
        <f t="shared" si="2419"/>
        <v>0.90697197796409379</v>
      </c>
      <c r="BW1026" s="1">
        <f t="shared" si="2420"/>
        <v>0.95059030933876865</v>
      </c>
      <c r="BX1026" s="1">
        <f t="shared" si="2421"/>
        <v>0.99212701978914108</v>
      </c>
      <c r="BY1026" s="1">
        <f t="shared" si="2422"/>
        <v>1.0313521660697991</v>
      </c>
      <c r="BZ1026" s="1">
        <f t="shared" si="2423"/>
        <v>1.0680839090560055</v>
      </c>
      <c r="CA1026" s="1">
        <f t="shared" si="2424"/>
        <v>1.1021893125279933</v>
      </c>
      <c r="CB1026" s="1">
        <f t="shared" si="2425"/>
        <v>1.1335833717688961</v>
      </c>
      <c r="CC1026" s="1">
        <f t="shared" si="2426"/>
        <v>1.1622263996036701</v>
      </c>
      <c r="CD1026" s="1">
        <f t="shared" si="2427"/>
        <v>1.1881199621809284</v>
      </c>
      <c r="CE1026" s="1">
        <f t="shared" si="2428"/>
        <v>1.2113016067945761</v>
      </c>
      <c r="CF1026" s="1">
        <f t="shared" si="2429"/>
        <v>1.2318386579697456</v>
      </c>
      <c r="CG1026" s="1">
        <f t="shared" si="2430"/>
        <v>1.2498213758269088</v>
      </c>
      <c r="CH1026" s="1">
        <f t="shared" si="2431"/>
        <v>1.2653557734949501</v>
      </c>
      <c r="CI1026" s="1">
        <f t="shared" si="2432"/>
        <v>1.2785563801110862</v>
      </c>
      <c r="CJ1026" s="1">
        <f t="shared" si="2433"/>
        <v>1.2895392153947449</v>
      </c>
      <c r="CK1026" s="1">
        <f t="shared" si="2434"/>
        <v>1.2984152138758396</v>
      </c>
      <c r="CL1026" s="1">
        <f t="shared" si="2435"/>
        <v>1.3052843045138021</v>
      </c>
      <c r="CM1026" s="1">
        <f t="shared" si="2436"/>
        <v>1.3102303172435936</v>
      </c>
      <c r="CN1026" s="1">
        <f t="shared" si="2437"/>
        <v>1.3133168539468107</v>
      </c>
      <c r="CO1026" s="1">
        <f t="shared" si="2438"/>
        <v>1.3145842287860696</v>
      </c>
      <c r="CP1026" s="1">
        <f t="shared" si="2439"/>
        <v>1.3140475523307944</v>
      </c>
      <c r="CQ1026" s="1">
        <f t="shared" si="2440"/>
        <v>1.3116960053234472</v>
      </c>
      <c r="CR1026" s="1">
        <f t="shared" si="2441"/>
        <v>1.3074933206162169</v>
      </c>
      <c r="CS1026" s="1">
        <f t="shared" si="2442"/>
        <v>1.3013794647319714</v>
      </c>
      <c r="CT1026" s="1">
        <f t="shared" si="2443"/>
        <v>1.2932734825529304</v>
      </c>
      <c r="CU1026" s="1">
        <f t="shared" si="2444"/>
        <v>1.2830774388584365</v>
      </c>
      <c r="CV1026" s="1">
        <f t="shared" si="2445"/>
        <v>1.2706813582621477</v>
      </c>
      <c r="CW1026" s="1">
        <f t="shared" si="2446"/>
        <v>1.2559690305762417</v>
      </c>
      <c r="CX1026" s="1">
        <f t="shared" si="2447"/>
        <v>1.2388245125106145</v>
      </c>
      <c r="CY1026" s="1">
        <f t="shared" si="2448"/>
        <v>1.2191391204053577</v>
      </c>
      <c r="CZ1026" s="1">
        <f t="shared" si="2449"/>
        <v>1.196818674590453</v>
      </c>
      <c r="DA1026" s="1">
        <f t="shared" si="2450"/>
        <v>1.17179072669257</v>
      </c>
      <c r="DB1026" s="1">
        <f t="shared" si="2451"/>
        <v>1.1440114797755736</v>
      </c>
      <c r="DC1026" s="1">
        <f t="shared" si="2452"/>
        <v>1.1134721005990351</v>
      </c>
      <c r="DD1026" s="1">
        <f t="shared" si="2453"/>
        <v>1.080204126138044</v>
      </c>
      <c r="DE1026" s="1">
        <f t="shared" si="2454"/>
        <v>1.0442836847632411</v>
      </c>
      <c r="DF1026" s="1">
        <f t="shared" si="2455"/>
        <v>1.0058342870766264</v>
      </c>
      <c r="DG1026" s="1">
        <f t="shared" si="2456"/>
        <v>0.9650279920709316</v>
      </c>
      <c r="DH1026" s="1">
        <f t="shared" si="2457"/>
        <v>0.92208481943969334</v>
      </c>
      <c r="DI1026" s="1">
        <f t="shared" si="2458"/>
        <v>0.87727035561167221</v>
      </c>
      <c r="DJ1026" s="1">
        <f t="shared" si="2459"/>
        <v>0.83089158535012986</v>
      </c>
      <c r="DK1026" s="1">
        <f t="shared" si="2460"/>
        <v>0.78329106758004097</v>
      </c>
      <c r="DL1026" s="1">
        <f t="shared" si="2461"/>
        <v>0.73483965799516859</v>
      </c>
      <c r="DM1026" s="1">
        <f t="shared" si="2462"/>
        <v>0.68592805638082266</v>
      </c>
      <c r="DN1026" s="1">
        <f t="shared" si="2463"/>
        <v>0.63695751828447156</v>
      </c>
      <c r="DO1026" s="1">
        <f t="shared" si="2464"/>
        <v>0.58833011433221327</v>
      </c>
      <c r="DP1026" s="1">
        <f t="shared" si="2465"/>
        <v>0.54043894300676865</v>
      </c>
      <c r="DQ1026" s="1">
        <f t="shared" si="2466"/>
        <v>0.49365870246005211</v>
      </c>
      <c r="DR1026" s="1">
        <f t="shared" si="2467"/>
        <v>0.44833700397027765</v>
      </c>
      <c r="DS1026" s="1">
        <f t="shared" si="2468"/>
        <v>0.40478676565875354</v>
      </c>
      <c r="DT1026" s="1">
        <f t="shared" si="2469"/>
        <v>0.36327996324197281</v>
      </c>
      <c r="DU1026" s="1">
        <f t="shared" si="2470"/>
        <v>0.32404293931333955</v>
      </c>
      <c r="DV1026" s="1">
        <f t="shared" si="2471"/>
        <v>0.28725338916127996</v>
      </c>
      <c r="DW1026" s="1">
        <f t="shared" si="2472"/>
        <v>0.25303905505930979</v>
      </c>
      <c r="DX1026" s="1">
        <f t="shared" si="2473"/>
        <v>0.22147807785708729</v>
      </c>
      <c r="DY1026" s="1">
        <f t="shared" si="2474"/>
        <v>0.19260087959947922</v>
      </c>
      <c r="DZ1026" s="1">
        <f t="shared" si="2475"/>
        <v>0.16639338796868583</v>
      </c>
      <c r="EA1026" s="1">
        <f t="shared" si="2476"/>
        <v>0.14280136560553264</v>
      </c>
      <c r="EB1026" s="1">
        <f t="shared" si="2477"/>
        <v>0.12173557654950738</v>
      </c>
      <c r="EC1026" s="1">
        <f t="shared" si="2478"/>
        <v>0.10307750854950531</v>
      </c>
      <c r="ED1026" s="1">
        <f t="shared" si="2479"/>
        <v>8.6685373007947125E-2</v>
      </c>
      <c r="EE1026" s="1">
        <f t="shared" si="2480"/>
        <v>7.2400121944574181E-2</v>
      </c>
      <c r="EF1026" s="1">
        <f t="shared" si="2481"/>
        <v>6.0051250915558844E-2</v>
      </c>
      <c r="EG1026" s="1">
        <f t="shared" si="2482"/>
        <v>4.9462195102418775E-2</v>
      </c>
      <c r="EH1026" s="1">
        <f t="shared" si="2483"/>
        <v>4.0455169390347975E-2</v>
      </c>
      <c r="EI1026" s="1">
        <f t="shared" si="2484"/>
        <v>3.2855348858980706E-2</v>
      </c>
      <c r="EJ1026" s="1">
        <f t="shared" si="2485"/>
        <v>2.6494330697284116E-2</v>
      </c>
      <c r="EK1026" s="1">
        <f t="shared" si="2486"/>
        <v>2.1212859611454513E-2</v>
      </c>
      <c r="EL1026" s="1">
        <f t="shared" si="2487"/>
        <v>1.6862834414417535E-2</v>
      </c>
      <c r="EM1026" s="1">
        <f t="shared" si="2488"/>
        <v>1.3308642420121575E-2</v>
      </c>
      <c r="EN1026" s="1">
        <f t="shared" si="2489"/>
        <v>1.0427889912039977E-2</v>
      </c>
      <c r="EO1026" s="1">
        <f t="shared" si="2490"/>
        <v>8.1116112900756262E-3</v>
      </c>
      <c r="EP1026" s="1">
        <f t="shared" si="2491"/>
        <v>6.2640469792178567E-3</v>
      </c>
      <c r="EQ1026" s="1">
        <f t="shared" si="2492"/>
        <v>4.8020816179200239E-3</v>
      </c>
      <c r="ER1026" s="1">
        <f t="shared" si="2493"/>
        <v>3.6544304680154265E-3</v>
      </c>
      <c r="ES1026" s="1">
        <f t="shared" si="2494"/>
        <v>2.7606545271281445E-3</v>
      </c>
      <c r="ET1026" s="1">
        <f t="shared" si="2495"/>
        <v>2.0700745765959488E-3</v>
      </c>
      <c r="EU1026" s="1">
        <f t="shared" si="2496"/>
        <v>1.5406423242880607E-3</v>
      </c>
      <c r="EV1026" s="1">
        <f t="shared" si="2497"/>
        <v>1.1378136310061767E-3</v>
      </c>
      <c r="EW1026" s="1">
        <f t="shared" si="2498"/>
        <v>8.3345494548669487E-4</v>
      </c>
      <c r="EX1026" s="1">
        <f t="shared" si="2499"/>
        <v>6.0479949681568358E-4</v>
      </c>
      <c r="EY1026" s="1">
        <f t="shared" si="2500"/>
        <v>4.3345393700087168E-4</v>
      </c>
      <c r="EZ1026" s="1">
        <f t="shared" si="2501"/>
        <v>3.0443770214285619E-4</v>
      </c>
      <c r="FA1026" s="1">
        <f t="shared" si="2502"/>
        <v>2.052141048536598E-4</v>
      </c>
      <c r="FB1026" s="1">
        <f t="shared" si="2503"/>
        <v>1.2464047111485354E-4</v>
      </c>
      <c r="FC1026" s="1">
        <f t="shared" si="2504"/>
        <v>5.1718987604966356E-5</v>
      </c>
      <c r="FD1026" s="75">
        <f t="shared" si="2355"/>
        <v>-5.1718987604966356E-5</v>
      </c>
    </row>
    <row r="1027" spans="7:160" x14ac:dyDescent="0.35">
      <c r="G1027" t="str">
        <f t="shared" si="2351"/>
        <v>Refd, t=5.06</v>
      </c>
      <c r="H1027" s="76">
        <f t="shared" si="2352"/>
        <v>5.0599999999999143</v>
      </c>
      <c r="I1027" s="1">
        <f t="shared" si="2353"/>
        <v>0</v>
      </c>
      <c r="J1027" s="22">
        <f t="shared" si="2354"/>
        <v>2.8259104980479526E-9</v>
      </c>
      <c r="K1027" s="1">
        <f t="shared" si="2356"/>
        <v>1.4596225704054634E-8</v>
      </c>
      <c r="L1027" s="1">
        <f t="shared" si="2357"/>
        <v>3.70765623629607E-8</v>
      </c>
      <c r="M1027" s="1">
        <f t="shared" si="2358"/>
        <v>7.779965006240765E-8</v>
      </c>
      <c r="N1027" s="1">
        <f t="shared" si="2359"/>
        <v>1.4892303444365053E-7</v>
      </c>
      <c r="O1027" s="1">
        <f t="shared" si="2360"/>
        <v>2.6978171314571475E-7</v>
      </c>
      <c r="P1027" s="1">
        <f t="shared" si="2361"/>
        <v>4.7071135842155846E-7</v>
      </c>
      <c r="Q1027" s="1">
        <f t="shared" si="2362"/>
        <v>7.9870623950845318E-7</v>
      </c>
      <c r="R1027" s="1">
        <f t="shared" si="2363"/>
        <v>1.3256935186084478E-6</v>
      </c>
      <c r="S1027" s="1">
        <f t="shared" si="2364"/>
        <v>2.1604919945394396E-6</v>
      </c>
      <c r="T1027" s="1">
        <f t="shared" si="2365"/>
        <v>3.4658938545437046E-6</v>
      </c>
      <c r="U1027" s="1">
        <f t="shared" si="2366"/>
        <v>5.4827784180177857E-6</v>
      </c>
      <c r="V1027" s="1">
        <f t="shared" si="2367"/>
        <v>8.5637523200545971E-6</v>
      </c>
      <c r="W1027" s="1">
        <f t="shared" si="2368"/>
        <v>1.321952343216722E-5</v>
      </c>
      <c r="X1027" s="1">
        <f t="shared" si="2369"/>
        <v>2.0182062855228151E-5</v>
      </c>
      <c r="Y1027" s="1">
        <f t="shared" si="2370"/>
        <v>3.048958819602292E-5</v>
      </c>
      <c r="Z1027" s="1">
        <f t="shared" si="2371"/>
        <v>4.5599496135534946E-5</v>
      </c>
      <c r="AA1027" s="1">
        <f t="shared" si="2372"/>
        <v>6.75365484478933E-5</v>
      </c>
      <c r="AB1027" s="1">
        <f t="shared" si="2373"/>
        <v>9.9084814482413008E-5</v>
      </c>
      <c r="AC1027" s="1">
        <f t="shared" si="2374"/>
        <v>1.4403300664557269E-4</v>
      </c>
      <c r="AD1027" s="1">
        <f t="shared" si="2375"/>
        <v>2.0748379176783281E-4</v>
      </c>
      <c r="AE1027" s="1">
        <f t="shared" si="2376"/>
        <v>2.9623826210834923E-4</v>
      </c>
      <c r="AF1027" s="1">
        <f t="shared" si="2377"/>
        <v>4.1926681064820563E-4</v>
      </c>
      <c r="AG1027" s="1">
        <f t="shared" si="2378"/>
        <v>5.8827694996970662E-4</v>
      </c>
      <c r="AH1027" s="1">
        <f t="shared" si="2379"/>
        <v>8.1838689406630205E-4</v>
      </c>
      <c r="AI1027" s="1">
        <f t="shared" si="2380"/>
        <v>1.1289107334911093E-3</v>
      </c>
      <c r="AJ1027" s="1">
        <f t="shared" si="2381"/>
        <v>1.5442565388323155E-3</v>
      </c>
      <c r="AK1027" s="1">
        <f t="shared" si="2382"/>
        <v>2.0949325346932405E-3</v>
      </c>
      <c r="AL1027" s="1">
        <f t="shared" si="2383"/>
        <v>2.8186484873325198E-3</v>
      </c>
      <c r="AM1027" s="1">
        <f t="shared" si="2384"/>
        <v>3.7614896563345408E-3</v>
      </c>
      <c r="AN1027" s="1">
        <f t="shared" si="2385"/>
        <v>4.9791292474192072E-3</v>
      </c>
      <c r="AO1027" s="1">
        <f t="shared" si="2386"/>
        <v>6.5380326393732003E-3</v>
      </c>
      <c r="AP1027" s="1">
        <f t="shared" si="2387"/>
        <v>8.5165933350053059E-3</v>
      </c>
      <c r="AQ1027" s="1">
        <f t="shared" si="2388"/>
        <v>1.1006127428742929E-2</v>
      </c>
      <c r="AR1027" s="1">
        <f t="shared" si="2389"/>
        <v>1.4111641438818382E-2</v>
      </c>
      <c r="AS1027" s="1">
        <f t="shared" si="2390"/>
        <v>1.7952278851870347E-2</v>
      </c>
      <c r="AT1027" s="1">
        <f t="shared" si="2391"/>
        <v>2.2661345022965386E-2</v>
      </c>
      <c r="AU1027" s="1">
        <f t="shared" si="2392"/>
        <v>2.8385809538177442E-2</v>
      </c>
      <c r="AV1027" s="1">
        <f t="shared" si="2393"/>
        <v>3.5285191054059466E-2</v>
      </c>
      <c r="AW1027" s="1">
        <f t="shared" si="2394"/>
        <v>4.352974301138917E-2</v>
      </c>
      <c r="AX1027" s="1">
        <f t="shared" si="2395"/>
        <v>5.3297880121001263E-2</v>
      </c>
      <c r="AY1027" s="1">
        <f t="shared" si="2396"/>
        <v>6.4772815244236337E-2</v>
      </c>
      <c r="AZ1027" s="1">
        <f t="shared" si="2397"/>
        <v>7.8138413692165856E-2</v>
      </c>
      <c r="BA1027" s="1">
        <f t="shared" si="2398"/>
        <v>9.3574315766601579E-2</v>
      </c>
      <c r="BB1027" s="1">
        <f t="shared" si="2399"/>
        <v>0.11125042653005668</v>
      </c>
      <c r="BC1027" s="1">
        <f t="shared" si="2400"/>
        <v>0.13132092158822686</v>
      </c>
      <c r="BD1027" s="1">
        <f t="shared" si="2401"/>
        <v>0.15391796579175362</v>
      </c>
      <c r="BE1027" s="1">
        <f t="shared" si="2402"/>
        <v>0.17914538454160928</v>
      </c>
      <c r="BF1027" s="1">
        <f t="shared" si="2403"/>
        <v>0.20707256104697677</v>
      </c>
      <c r="BG1027" s="1">
        <f t="shared" si="2404"/>
        <v>0.23772885389267159</v>
      </c>
      <c r="BH1027" s="1">
        <f t="shared" si="2405"/>
        <v>0.27109883464485279</v>
      </c>
      <c r="BI1027" s="1">
        <f t="shared" si="2406"/>
        <v>0.30711863286787955</v>
      </c>
      <c r="BJ1027" s="1">
        <f t="shared" si="2407"/>
        <v>0.34567364491660851</v>
      </c>
      <c r="BK1027" s="1">
        <f t="shared" si="2408"/>
        <v>0.38659781364243384</v>
      </c>
      <c r="BL1027" s="1">
        <f t="shared" si="2409"/>
        <v>0.42967462058688577</v>
      </c>
      <c r="BM1027" s="1">
        <f t="shared" si="2410"/>
        <v>0.47463985361055311</v>
      </c>
      <c r="BN1027" s="1">
        <f t="shared" si="2411"/>
        <v>0.52118612571207945</v>
      </c>
      <c r="BO1027" s="1">
        <f t="shared" si="2412"/>
        <v>0.56896903043848124</v>
      </c>
      <c r="BP1027" s="1">
        <f t="shared" si="2413"/>
        <v>0.61761473168457182</v>
      </c>
      <c r="BQ1027" s="1">
        <f t="shared" si="2414"/>
        <v>0.66672870676659013</v>
      </c>
      <c r="BR1027" s="1">
        <f t="shared" si="2415"/>
        <v>0.7159052969091686</v>
      </c>
      <c r="BS1027" s="1">
        <f t="shared" si="2416"/>
        <v>0.76473767324962172</v>
      </c>
      <c r="BT1027" s="1">
        <f t="shared" si="2417"/>
        <v>0.81282780235941987</v>
      </c>
      <c r="BU1027" s="1">
        <f t="shared" si="2418"/>
        <v>0.85979599473001567</v>
      </c>
      <c r="BV1027" s="1">
        <f t="shared" si="2419"/>
        <v>0.90528964255722855</v>
      </c>
      <c r="BW1027" s="1">
        <f t="shared" si="2420"/>
        <v>0.94899079766723649</v>
      </c>
      <c r="BX1027" s="1">
        <f t="shared" si="2421"/>
        <v>0.99062230321314904</v>
      </c>
      <c r="BY1027" s="1">
        <f t="shared" si="2422"/>
        <v>1.0299522692766379</v>
      </c>
      <c r="BZ1027" s="1">
        <f t="shared" si="2423"/>
        <v>1.0667967673782333</v>
      </c>
      <c r="CA1027" s="1">
        <f t="shared" si="2424"/>
        <v>1.1010207064498427</v>
      </c>
      <c r="CB1027" s="1">
        <f t="shared" si="2425"/>
        <v>1.1325369375241361</v>
      </c>
      <c r="CC1027" s="1">
        <f t="shared" si="2426"/>
        <v>1.1613037113128639</v>
      </c>
      <c r="CD1027" s="1">
        <f t="shared" si="2427"/>
        <v>1.1873206780011205</v>
      </c>
      <c r="CE1027" s="1">
        <f t="shared" si="2428"/>
        <v>1.2106236692044354</v>
      </c>
      <c r="CF1027" s="1">
        <f t="shared" si="2429"/>
        <v>1.2312785366746635</v>
      </c>
      <c r="CG1027" s="1">
        <f t="shared" si="2430"/>
        <v>1.2493743408680797</v>
      </c>
      <c r="CH1027" s="1">
        <f t="shared" si="2431"/>
        <v>1.2650161859541529</v>
      </c>
      <c r="CI1027" s="1">
        <f t="shared" si="2432"/>
        <v>1.2783179882407625</v>
      </c>
      <c r="CJ1027" s="1">
        <f t="shared" si="2433"/>
        <v>1.2893954449570351</v>
      </c>
      <c r="CK1027" s="1">
        <f t="shared" si="2434"/>
        <v>1.2983594428086365</v>
      </c>
      <c r="CL1027" s="1">
        <f t="shared" si="2435"/>
        <v>1.3053101136137926</v>
      </c>
      <c r="CM1027" s="1">
        <f t="shared" si="2436"/>
        <v>1.3103317102297669</v>
      </c>
      <c r="CN1027" s="1">
        <f t="shared" si="2437"/>
        <v>1.3134884419258019</v>
      </c>
      <c r="CO1027" s="1">
        <f t="shared" si="2438"/>
        <v>1.3148213756930354</v>
      </c>
      <c r="CP1027" s="1">
        <f t="shared" si="2439"/>
        <v>1.3143464793085264</v>
      </c>
      <c r="CQ1027" s="1">
        <f t="shared" si="2440"/>
        <v>1.312053853203424</v>
      </c>
      <c r="CR1027" s="1">
        <f t="shared" si="2441"/>
        <v>1.3079081706839721</v>
      </c>
      <c r="CS1027" s="1">
        <f t="shared" si="2442"/>
        <v>1.3018503188256532</v>
      </c>
      <c r="CT1027" s="1">
        <f t="shared" si="2443"/>
        <v>1.2938002043045813</v>
      </c>
      <c r="CU1027" s="1">
        <f t="shared" si="2444"/>
        <v>1.2836606585953025</v>
      </c>
      <c r="CV1027" s="1">
        <f t="shared" si="2445"/>
        <v>1.2713223447899602</v>
      </c>
      <c r="CW1027" s="1">
        <f t="shared" si="2446"/>
        <v>1.2566695338053646</v>
      </c>
      <c r="CX1027" s="1">
        <f t="shared" si="2447"/>
        <v>1.2395865816771499</v>
      </c>
      <c r="CY1027" s="1">
        <f t="shared" si="2448"/>
        <v>1.2199649034764537</v>
      </c>
      <c r="CZ1027" s="1">
        <f t="shared" si="2449"/>
        <v>1.1977102052940405</v>
      </c>
      <c r="DA1027" s="1">
        <f t="shared" si="2450"/>
        <v>1.1727497064203456</v>
      </c>
      <c r="DB1027" s="1">
        <f t="shared" si="2451"/>
        <v>1.1450390622989257</v>
      </c>
      <c r="DC1027" s="1">
        <f t="shared" si="2452"/>
        <v>1.1145686880239896</v>
      </c>
      <c r="DD1027" s="1">
        <f t="shared" si="2453"/>
        <v>1.081369184718862</v>
      </c>
      <c r="DE1027" s="1">
        <f t="shared" si="2454"/>
        <v>1.0455155890158527</v>
      </c>
      <c r="DF1027" s="1">
        <f t="shared" si="2455"/>
        <v>1.0071302000233566</v>
      </c>
      <c r="DG1027" s="1">
        <f t="shared" si="2456"/>
        <v>0.96638378837702321</v>
      </c>
      <c r="DH1027" s="1">
        <f t="shared" si="2457"/>
        <v>0.92349505667615961</v>
      </c>
      <c r="DI1027" s="1">
        <f t="shared" si="2458"/>
        <v>0.87872829694413801</v>
      </c>
      <c r="DJ1027" s="1">
        <f t="shared" si="2459"/>
        <v>0.83238927469504109</v>
      </c>
      <c r="DK1027" s="1">
        <f t="shared" si="2460"/>
        <v>0.78481945580850276</v>
      </c>
      <c r="DL1027" s="1">
        <f t="shared" si="2461"/>
        <v>0.73638877624787602</v>
      </c>
      <c r="DM1027" s="1">
        <f t="shared" si="2462"/>
        <v>0.68748723014742619</v>
      </c>
      <c r="DN1027" s="1">
        <f t="shared" si="2463"/>
        <v>0.63851561376116228</v>
      </c>
      <c r="DO1027" s="1">
        <f t="shared" si="2464"/>
        <v>0.58987580685349972</v>
      </c>
      <c r="DP1027" s="1">
        <f t="shared" si="2465"/>
        <v>0.541960996176161</v>
      </c>
      <c r="DQ1027" s="1">
        <f t="shared" si="2466"/>
        <v>0.49514624606670921</v>
      </c>
      <c r="DR1027" s="1">
        <f t="shared" si="2467"/>
        <v>0.44977979891575909</v>
      </c>
      <c r="DS1027" s="1">
        <f t="shared" si="2468"/>
        <v>0.40617544492117247</v>
      </c>
      <c r="DT1027" s="1">
        <f t="shared" si="2469"/>
        <v>0.36460623931626374</v>
      </c>
      <c r="DU1027" s="1">
        <f t="shared" si="2470"/>
        <v>0.32529977048426545</v>
      </c>
      <c r="DV1027" s="1">
        <f t="shared" si="2471"/>
        <v>0.28843509925352101</v>
      </c>
      <c r="DW1027" s="1">
        <f t="shared" si="2472"/>
        <v>0.25414140380696426</v>
      </c>
      <c r="DX1027" s="1">
        <f t="shared" si="2473"/>
        <v>0.22249828157443086</v>
      </c>
      <c r="DY1027" s="1">
        <f t="shared" si="2474"/>
        <v>0.1935375842519037</v>
      </c>
      <c r="DZ1027" s="1">
        <f t="shared" si="2475"/>
        <v>0.16724659889106055</v>
      </c>
      <c r="EA1027" s="1">
        <f t="shared" si="2476"/>
        <v>0.14357233987674342</v>
      </c>
      <c r="EB1027" s="1">
        <f t="shared" si="2477"/>
        <v>0.1224266853243096</v>
      </c>
      <c r="EC1027" s="1">
        <f t="shared" si="2478"/>
        <v>0.10369207742931945</v>
      </c>
      <c r="ED1027" s="1">
        <f t="shared" si="2479"/>
        <v>8.7227508797741035E-2</v>
      </c>
      <c r="EE1027" s="1">
        <f t="shared" si="2480"/>
        <v>7.2874533926791177E-2</v>
      </c>
      <c r="EF1027" s="1">
        <f t="shared" si="2481"/>
        <v>6.0463074137679484E-2</v>
      </c>
      <c r="EG1027" s="1">
        <f t="shared" si="2482"/>
        <v>4.9816822207879294E-2</v>
      </c>
      <c r="EH1027" s="1">
        <f t="shared" si="2483"/>
        <v>4.0758096321970791E-2</v>
      </c>
      <c r="EI1027" s="1">
        <f t="shared" si="2484"/>
        <v>3.3112038432568928E-2</v>
      </c>
      <c r="EJ1027" s="1">
        <f t="shared" si="2485"/>
        <v>2.6710096678998815E-2</v>
      </c>
      <c r="EK1027" s="1">
        <f t="shared" si="2486"/>
        <v>2.1392772623189473E-2</v>
      </c>
      <c r="EL1027" s="1">
        <f t="shared" si="2487"/>
        <v>1.7011649807513591E-2</v>
      </c>
      <c r="EM1027" s="1">
        <f t="shared" si="2488"/>
        <v>1.3430749251117443E-2</v>
      </c>
      <c r="EN1027" s="1">
        <f t="shared" si="2489"/>
        <v>1.0527279356297131E-2</v>
      </c>
      <c r="EO1027" s="1">
        <f t="shared" si="2490"/>
        <v>8.1918622522995626E-3</v>
      </c>
      <c r="EP1027" s="1">
        <f t="shared" si="2491"/>
        <v>6.328326299324916E-3</v>
      </c>
      <c r="EQ1027" s="1">
        <f t="shared" si="2492"/>
        <v>4.8531561076752359E-3</v>
      </c>
      <c r="ER1027" s="1">
        <f t="shared" si="2493"/>
        <v>3.6946880194304475E-3</v>
      </c>
      <c r="ES1027" s="1">
        <f t="shared" si="2494"/>
        <v>2.7921316721285982E-3</v>
      </c>
      <c r="ET1027" s="1">
        <f t="shared" si="2495"/>
        <v>2.0944881098145865E-3</v>
      </c>
      <c r="EU1027" s="1">
        <f t="shared" si="2496"/>
        <v>1.5594228867719046E-3</v>
      </c>
      <c r="EV1027" s="1">
        <f t="shared" si="2497"/>
        <v>1.1521394521092146E-3</v>
      </c>
      <c r="EW1027" s="1">
        <f t="shared" si="2498"/>
        <v>8.4428421344824654E-4</v>
      </c>
      <c r="EX1027" s="1">
        <f t="shared" si="2499"/>
        <v>6.129000344105329E-4</v>
      </c>
      <c r="EY1027" s="1">
        <f t="shared" si="2500"/>
        <v>4.3942895154933776E-4</v>
      </c>
      <c r="EZ1027" s="1">
        <f t="shared" si="2501"/>
        <v>3.0874630355980358E-4</v>
      </c>
      <c r="FA1027" s="1">
        <f t="shared" si="2502"/>
        <v>2.0818496811075891E-4</v>
      </c>
      <c r="FB1027" s="1">
        <f t="shared" si="2503"/>
        <v>1.2647635896651484E-4</v>
      </c>
      <c r="FC1027" s="1">
        <f t="shared" si="2504"/>
        <v>5.2488701681948124E-5</v>
      </c>
      <c r="FD1027" s="75">
        <f t="shared" si="2355"/>
        <v>-5.2488701681948124E-5</v>
      </c>
    </row>
    <row r="1028" spans="7:160" x14ac:dyDescent="0.35">
      <c r="G1028" t="str">
        <f t="shared" si="2351"/>
        <v>Refd, t=5.06</v>
      </c>
      <c r="H1028" s="76">
        <f t="shared" si="2352"/>
        <v>5.0649999999999142</v>
      </c>
      <c r="I1028" s="1">
        <f t="shared" si="2353"/>
        <v>0</v>
      </c>
      <c r="J1028" s="22">
        <f t="shared" si="2354"/>
        <v>2.7953392692080526E-9</v>
      </c>
      <c r="K1028" s="1">
        <f t="shared" si="2356"/>
        <v>1.4438396380328991E-8</v>
      </c>
      <c r="L1028" s="1">
        <f t="shared" si="2357"/>
        <v>3.6676072174624696E-8</v>
      </c>
      <c r="M1028" s="1">
        <f t="shared" si="2358"/>
        <v>7.696061894964285E-8</v>
      </c>
      <c r="N1028" s="1">
        <f t="shared" si="2359"/>
        <v>1.4732039104680541E-7</v>
      </c>
      <c r="O1028" s="1">
        <f t="shared" si="2360"/>
        <v>2.6688615595599839E-7</v>
      </c>
      <c r="P1028" s="1">
        <f t="shared" si="2361"/>
        <v>4.6567528620897639E-7</v>
      </c>
      <c r="Q1028" s="1">
        <f t="shared" si="2362"/>
        <v>7.9019255777580824E-7</v>
      </c>
      <c r="R1028" s="1">
        <f t="shared" si="2363"/>
        <v>1.3116219124370071E-6</v>
      </c>
      <c r="S1028" s="1">
        <f t="shared" si="2364"/>
        <v>2.1376674835181184E-6</v>
      </c>
      <c r="T1028" s="1">
        <f t="shared" si="2365"/>
        <v>3.429469608593041E-6</v>
      </c>
      <c r="U1028" s="1">
        <f t="shared" si="2366"/>
        <v>5.4254882572162814E-6</v>
      </c>
      <c r="V1028" s="1">
        <f t="shared" si="2367"/>
        <v>8.4748273788244804E-6</v>
      </c>
      <c r="W1028" s="1">
        <f t="shared" si="2368"/>
        <v>1.3083181524474576E-5</v>
      </c>
      <c r="X1028" s="1">
        <f t="shared" si="2369"/>
        <v>1.9975427669392973E-5</v>
      </c>
      <c r="Y1028" s="1">
        <f t="shared" si="2370"/>
        <v>3.0179858393041516E-5</v>
      </c>
      <c r="Z1028" s="1">
        <f t="shared" si="2371"/>
        <v>4.5140141989098544E-5</v>
      </c>
      <c r="AA1028" s="1">
        <f t="shared" si="2372"/>
        <v>6.6862266761483953E-5</v>
      </c>
      <c r="AB1028" s="1">
        <f t="shared" si="2373"/>
        <v>9.8104922937076761E-5</v>
      </c>
      <c r="AC1028" s="1">
        <f t="shared" si="2374"/>
        <v>1.4262290936876358E-4</v>
      </c>
      <c r="AD1028" s="1">
        <f t="shared" si="2375"/>
        <v>2.0547410299587976E-4</v>
      </c>
      <c r="AE1028" s="1">
        <f t="shared" si="2376"/>
        <v>2.9340114006827191E-4</v>
      </c>
      <c r="AF1028" s="1">
        <f t="shared" si="2377"/>
        <v>4.1529903650893162E-4</v>
      </c>
      <c r="AG1028" s="1">
        <f t="shared" si="2378"/>
        <v>5.8277929571356904E-4</v>
      </c>
      <c r="AH1028" s="1">
        <f t="shared" si="2379"/>
        <v>8.1083936845172762E-4</v>
      </c>
      <c r="AI1028" s="1">
        <f t="shared" si="2380"/>
        <v>1.1186433876801617E-3</v>
      </c>
      <c r="AJ1028" s="1">
        <f t="shared" si="2381"/>
        <v>1.5304156634235459E-3</v>
      </c>
      <c r="AK1028" s="1">
        <f t="shared" si="2382"/>
        <v>2.0764422973252325E-3</v>
      </c>
      <c r="AL1028" s="1">
        <f t="shared" si="2383"/>
        <v>2.7941683516247433E-3</v>
      </c>
      <c r="AM1028" s="1">
        <f t="shared" si="2384"/>
        <v>3.7293682914404922E-3</v>
      </c>
      <c r="AN1028" s="1">
        <f t="shared" si="2385"/>
        <v>4.9373560797042861E-3</v>
      </c>
      <c r="AO1028" s="1">
        <f t="shared" si="2386"/>
        <v>6.4841887029432983E-3</v>
      </c>
      <c r="AP1028" s="1">
        <f t="shared" si="2387"/>
        <v>8.4478036262761926E-3</v>
      </c>
      <c r="AQ1028" s="1">
        <f t="shared" si="2388"/>
        <v>1.0919017532379572E-2</v>
      </c>
      <c r="AR1028" s="1">
        <f t="shared" si="2389"/>
        <v>1.4002301728664233E-2</v>
      </c>
      <c r="AS1028" s="1">
        <f t="shared" si="2390"/>
        <v>1.7816240032387385E-2</v>
      </c>
      <c r="AT1028" s="1">
        <f t="shared" si="2391"/>
        <v>2.2493569108795766E-2</v>
      </c>
      <c r="AU1028" s="1">
        <f t="shared" si="2392"/>
        <v>2.8180700512859626E-2</v>
      </c>
      <c r="AV1028" s="1">
        <f t="shared" si="2393"/>
        <v>3.5036629346086048E-2</v>
      </c>
      <c r="AW1028" s="1">
        <f t="shared" si="2394"/>
        <v>4.323114752607498E-2</v>
      </c>
      <c r="AX1028" s="1">
        <f t="shared" si="2395"/>
        <v>5.2942300832807557E-2</v>
      </c>
      <c r="AY1028" s="1">
        <f t="shared" si="2396"/>
        <v>6.435305826888009E-2</v>
      </c>
      <c r="AZ1028" s="1">
        <f t="shared" si="2397"/>
        <v>7.7647199329325109E-2</v>
      </c>
      <c r="BA1028" s="1">
        <f t="shared" si="2398"/>
        <v>9.3004468270735302E-2</v>
      </c>
      <c r="BB1028" s="1">
        <f t="shared" si="2399"/>
        <v>0.11059509239962562</v>
      </c>
      <c r="BC1028" s="1">
        <f t="shared" si="2400"/>
        <v>0.13057381106512794</v>
      </c>
      <c r="BD1028" s="1">
        <f t="shared" si="2401"/>
        <v>0.15307361016378684</v>
      </c>
      <c r="BE1028" s="1">
        <f t="shared" si="2402"/>
        <v>0.17819939989278116</v>
      </c>
      <c r="BF1028" s="1">
        <f t="shared" si="2403"/>
        <v>0.20602190746523971</v>
      </c>
      <c r="BG1028" s="1">
        <f t="shared" si="2404"/>
        <v>0.23657207798147925</v>
      </c>
      <c r="BH1028" s="1">
        <f t="shared" si="2405"/>
        <v>0.26983628263570519</v>
      </c>
      <c r="BI1028" s="1">
        <f t="shared" si="2406"/>
        <v>0.30575262180602969</v>
      </c>
      <c r="BJ1028" s="1">
        <f t="shared" si="2407"/>
        <v>0.34420858035636498</v>
      </c>
      <c r="BK1028" s="1">
        <f t="shared" si="2408"/>
        <v>0.38504024405152876</v>
      </c>
      <c r="BL1028" s="1">
        <f t="shared" si="2409"/>
        <v>0.42803322116905085</v>
      </c>
      <c r="BM1028" s="1">
        <f t="shared" si="2410"/>
        <v>0.47292533539720727</v>
      </c>
      <c r="BN1028" s="1">
        <f t="shared" si="2411"/>
        <v>0.51941106937600878</v>
      </c>
      <c r="BO1028" s="1">
        <f t="shared" si="2412"/>
        <v>0.56714764812626484</v>
      </c>
      <c r="BP1028" s="1">
        <f t="shared" si="2413"/>
        <v>0.61576256400142504</v>
      </c>
      <c r="BQ1028" s="1">
        <f t="shared" si="2414"/>
        <v>0.66486226561748607</v>
      </c>
      <c r="BR1028" s="1">
        <f t="shared" si="2415"/>
        <v>0.71404166795437873</v>
      </c>
      <c r="BS1028" s="1">
        <f t="shared" si="2416"/>
        <v>0.76289409405387298</v>
      </c>
      <c r="BT1028" s="1">
        <f t="shared" si="2417"/>
        <v>0.81102123373520285</v>
      </c>
      <c r="BU1028" s="1">
        <f t="shared" si="2418"/>
        <v>0.85804270319607312</v>
      </c>
      <c r="BV1028" s="1">
        <f t="shared" si="2419"/>
        <v>0.90360481122596659</v>
      </c>
      <c r="BW1028" s="1">
        <f t="shared" si="2420"/>
        <v>0.94738818128895852</v>
      </c>
      <c r="BX1028" s="1">
        <f t="shared" si="2421"/>
        <v>0.9891139406610796</v>
      </c>
      <c r="BY1028" s="1">
        <f t="shared" si="2422"/>
        <v>1.0285482636350911</v>
      </c>
      <c r="BZ1028" s="1">
        <f t="shared" si="2423"/>
        <v>1.0655051402208791</v>
      </c>
      <c r="CA1028" s="1">
        <f t="shared" si="2424"/>
        <v>1.0998473291132866</v>
      </c>
      <c r="CB1028" s="1">
        <f t="shared" si="2425"/>
        <v>1.1314855384437874</v>
      </c>
      <c r="CC1028" s="1">
        <f t="shared" si="2426"/>
        <v>1.1603759550249937</v>
      </c>
      <c r="CD1028" s="1">
        <f t="shared" si="2427"/>
        <v>1.186516308422888</v>
      </c>
      <c r="CE1028" s="1">
        <f t="shared" si="2428"/>
        <v>1.2099407074289392</v>
      </c>
      <c r="CF1028" s="1">
        <f t="shared" si="2429"/>
        <v>1.2307135218497069</v>
      </c>
      <c r="CG1028" s="1">
        <f t="shared" si="2430"/>
        <v>1.2489226017945252</v>
      </c>
      <c r="CH1028" s="1">
        <f t="shared" si="2431"/>
        <v>1.2646721308151929</v>
      </c>
      <c r="CI1028" s="1">
        <f t="shared" si="2432"/>
        <v>1.278075400281512</v>
      </c>
      <c r="CJ1028" s="1">
        <f t="shared" si="2433"/>
        <v>1.2892477728624341</v>
      </c>
      <c r="CK1028" s="1">
        <f t="shared" si="2434"/>
        <v>1.298300075842264</v>
      </c>
      <c r="CL1028" s="1">
        <f t="shared" si="2435"/>
        <v>1.3053326331386541</v>
      </c>
      <c r="CM1028" s="1">
        <f t="shared" si="2436"/>
        <v>1.3104301108986256</v>
      </c>
      <c r="CN1028" s="1">
        <f t="shared" si="2437"/>
        <v>1.3136573174854407</v>
      </c>
      <c r="CO1028" s="1">
        <f t="shared" si="2438"/>
        <v>1.3150560659030792</v>
      </c>
      <c r="CP1028" s="1">
        <f t="shared" si="2439"/>
        <v>1.3146431758720749</v>
      </c>
      <c r="CQ1028" s="1">
        <f t="shared" si="2440"/>
        <v>1.3124096638176328</v>
      </c>
      <c r="CR1028" s="1">
        <f t="shared" si="2441"/>
        <v>1.3083211413481493</v>
      </c>
      <c r="CS1028" s="1">
        <f t="shared" si="2442"/>
        <v>1.3023194154212332</v>
      </c>
      <c r="CT1028" s="1">
        <f t="shared" si="2443"/>
        <v>1.2943252552308295</v>
      </c>
      <c r="CU1028" s="1">
        <f t="shared" si="2444"/>
        <v>1.2842422609590438</v>
      </c>
      <c r="CV1028" s="1">
        <f t="shared" si="2445"/>
        <v>1.2719617373564431</v>
      </c>
      <c r="CW1028" s="1">
        <f t="shared" si="2446"/>
        <v>1.2573684406580918</v>
      </c>
      <c r="CX1028" s="1">
        <f t="shared" si="2447"/>
        <v>1.2403470313254525</v>
      </c>
      <c r="CY1028" s="1">
        <f t="shared" si="2448"/>
        <v>1.2207890289851806</v>
      </c>
      <c r="CZ1028" s="1">
        <f t="shared" si="2449"/>
        <v>1.1986000318586871</v>
      </c>
      <c r="DA1028" s="1">
        <f t="shared" si="2450"/>
        <v>1.1737069336180084</v>
      </c>
      <c r="DB1028" s="1">
        <f t="shared" si="2451"/>
        <v>1.1460648489361758</v>
      </c>
      <c r="DC1028" s="1">
        <f t="shared" si="2452"/>
        <v>1.1156634479910976</v>
      </c>
      <c r="DD1028" s="1">
        <f t="shared" si="2453"/>
        <v>1.0825324024579162</v>
      </c>
      <c r="DE1028" s="1">
        <f t="shared" si="2454"/>
        <v>1.0467456630391867</v>
      </c>
      <c r="DF1028" s="1">
        <f t="shared" si="2455"/>
        <v>1.0084243223188922</v>
      </c>
      <c r="DG1028" s="1">
        <f t="shared" si="2456"/>
        <v>0.96773786647812465</v>
      </c>
      <c r="DH1028" s="1">
        <f t="shared" si="2457"/>
        <v>0.92490368366077347</v>
      </c>
      <c r="DI1028" s="1">
        <f t="shared" si="2458"/>
        <v>0.88018477270634321</v>
      </c>
      <c r="DJ1028" s="1">
        <f t="shared" si="2459"/>
        <v>0.83388567958597448</v>
      </c>
      <c r="DK1028" s="1">
        <f t="shared" si="2460"/>
        <v>0.78634677529225627</v>
      </c>
      <c r="DL1028" s="1">
        <f t="shared" si="2461"/>
        <v>0.73793707270747078</v>
      </c>
      <c r="DM1028" s="1">
        <f t="shared" si="2462"/>
        <v>0.68904585556783704</v>
      </c>
      <c r="DN1028" s="1">
        <f t="shared" si="2463"/>
        <v>0.6400734548739988</v>
      </c>
      <c r="DO1028" s="1">
        <f t="shared" si="2464"/>
        <v>0.59142155260241536</v>
      </c>
      <c r="DP1028" s="1">
        <f t="shared" si="2465"/>
        <v>0.54348341617855001</v>
      </c>
      <c r="DQ1028" s="1">
        <f t="shared" si="2466"/>
        <v>0.49663446819356311</v>
      </c>
      <c r="DR1028" s="1">
        <f t="shared" si="2467"/>
        <v>0.45122357422996479</v>
      </c>
      <c r="DS1028" s="1">
        <f t="shared" si="2468"/>
        <v>0.40756538899775568</v>
      </c>
      <c r="DT1028" s="1">
        <f t="shared" si="2469"/>
        <v>0.3659340403598027</v>
      </c>
      <c r="DU1028" s="1">
        <f t="shared" si="2470"/>
        <v>0.32655835655862642</v>
      </c>
      <c r="DV1028" s="1">
        <f t="shared" si="2471"/>
        <v>0.2896187592118491</v>
      </c>
      <c r="DW1028" s="1">
        <f t="shared" si="2472"/>
        <v>0.25524585899699803</v>
      </c>
      <c r="DX1028" s="1">
        <f t="shared" si="2473"/>
        <v>0.22352070792763254</v>
      </c>
      <c r="DY1028" s="1">
        <f t="shared" si="2474"/>
        <v>0.19447658678091281</v>
      </c>
      <c r="DZ1028" s="1">
        <f t="shared" si="2475"/>
        <v>0.1681021427720997</v>
      </c>
      <c r="EA1028" s="1">
        <f t="shared" si="2476"/>
        <v>0.14434564406324021</v>
      </c>
      <c r="EB1028" s="1">
        <f t="shared" si="2477"/>
        <v>0.12312008594195299</v>
      </c>
      <c r="EC1028" s="1">
        <f t="shared" si="2478"/>
        <v>0.1043088689972083</v>
      </c>
      <c r="ED1028" s="1">
        <f t="shared" si="2479"/>
        <v>8.7771771600928819E-2</v>
      </c>
      <c r="EE1028" s="1">
        <f t="shared" si="2480"/>
        <v>7.3350955664473597E-2</v>
      </c>
      <c r="EF1028" s="1">
        <f t="shared" si="2481"/>
        <v>6.0876773350956162E-2</v>
      </c>
      <c r="EG1028" s="1">
        <f t="shared" si="2482"/>
        <v>5.0173180036252124E-2</v>
      </c>
      <c r="EH1028" s="1">
        <f t="shared" si="2483"/>
        <v>4.1062601946677858E-2</v>
      </c>
      <c r="EI1028" s="1">
        <f t="shared" si="2484"/>
        <v>3.3370152239899857E-2</v>
      </c>
      <c r="EJ1028" s="1">
        <f t="shared" si="2485"/>
        <v>2.6927133816213488E-2</v>
      </c>
      <c r="EK1028" s="1">
        <f t="shared" si="2486"/>
        <v>2.1573808310884627E-2</v>
      </c>
      <c r="EL1028" s="1">
        <f t="shared" si="2487"/>
        <v>1.71614465865099E-2</v>
      </c>
      <c r="EM1028" s="1">
        <f t="shared" si="2488"/>
        <v>1.3553705331369348E-2</v>
      </c>
      <c r="EN1028" s="1">
        <f t="shared" si="2489"/>
        <v>1.0627396432092538E-2</v>
      </c>
      <c r="EO1028" s="1">
        <f t="shared" si="2490"/>
        <v>8.2727305649696187E-3</v>
      </c>
      <c r="EP1028" s="1">
        <f t="shared" si="2491"/>
        <v>6.3931243615803568E-3</v>
      </c>
      <c r="EQ1028" s="1">
        <f t="shared" si="2492"/>
        <v>4.9046623343116961E-3</v>
      </c>
      <c r="ER1028" s="1">
        <f t="shared" si="2493"/>
        <v>3.7353015089102003E-3</v>
      </c>
      <c r="ES1028" s="1">
        <f t="shared" si="2494"/>
        <v>2.8238995170679019E-3</v>
      </c>
      <c r="ET1028" s="1">
        <f t="shared" si="2495"/>
        <v>2.1191368426739907E-3</v>
      </c>
      <c r="EU1028" s="1">
        <f t="shared" si="2496"/>
        <v>1.5783919498138285E-3</v>
      </c>
      <c r="EV1028" s="1">
        <f t="shared" si="2497"/>
        <v>1.1666148777971018E-3</v>
      </c>
      <c r="EW1028" s="1">
        <f t="shared" si="2498"/>
        <v>8.5523097287660936E-4</v>
      </c>
      <c r="EX1028" s="1">
        <f t="shared" si="2499"/>
        <v>6.2109171565249922E-4</v>
      </c>
      <c r="EY1028" s="1">
        <f t="shared" si="2500"/>
        <v>4.4547352090685551E-4</v>
      </c>
      <c r="EZ1028" s="1">
        <f t="shared" si="2501"/>
        <v>3.131066245196458E-4</v>
      </c>
      <c r="FA1028" s="1">
        <f t="shared" si="2502"/>
        <v>2.1119243147372122E-4</v>
      </c>
      <c r="FB1028" s="1">
        <f t="shared" si="2503"/>
        <v>1.28335310752531E-4</v>
      </c>
      <c r="FC1028" s="1">
        <f t="shared" si="2504"/>
        <v>5.3268197970112633E-5</v>
      </c>
      <c r="FD1028" s="75">
        <f t="shared" si="2355"/>
        <v>-5.3268197970112633E-5</v>
      </c>
    </row>
    <row r="1029" spans="7:160" x14ac:dyDescent="0.35">
      <c r="G1029" t="str">
        <f t="shared" si="2351"/>
        <v>Refd, t=5.07</v>
      </c>
      <c r="H1029" s="76">
        <f t="shared" si="2352"/>
        <v>5.0699999999999141</v>
      </c>
      <c r="I1029" s="1">
        <f t="shared" si="2353"/>
        <v>0</v>
      </c>
      <c r="J1029" s="22">
        <f t="shared" si="2354"/>
        <v>2.765102545885759E-9</v>
      </c>
      <c r="K1029" s="1">
        <f t="shared" si="2356"/>
        <v>1.4282293168039527E-8</v>
      </c>
      <c r="L1029" s="1">
        <f t="shared" si="2357"/>
        <v>3.6279957346442511E-8</v>
      </c>
      <c r="M1029" s="1">
        <f t="shared" si="2358"/>
        <v>7.6130739504240925E-8</v>
      </c>
      <c r="N1029" s="1">
        <f t="shared" si="2359"/>
        <v>1.457351906658314E-7</v>
      </c>
      <c r="O1029" s="1">
        <f t="shared" si="2360"/>
        <v>2.6402202871633243E-7</v>
      </c>
      <c r="P1029" s="1">
        <f t="shared" si="2361"/>
        <v>4.6069370139772592E-7</v>
      </c>
      <c r="Q1029" s="1">
        <f t="shared" si="2362"/>
        <v>7.8177064176458804E-7</v>
      </c>
      <c r="R1029" s="1">
        <f t="shared" si="2363"/>
        <v>1.2977013252986148E-6</v>
      </c>
      <c r="S1029" s="1">
        <f t="shared" si="2364"/>
        <v>2.1150867419065696E-6</v>
      </c>
      <c r="T1029" s="1">
        <f t="shared" si="2365"/>
        <v>3.3934322821063801E-6</v>
      </c>
      <c r="U1029" s="1">
        <f t="shared" si="2366"/>
        <v>5.368803049614423E-6</v>
      </c>
      <c r="V1029" s="1">
        <f t="shared" si="2367"/>
        <v>8.3868353319466434E-6</v>
      </c>
      <c r="W1029" s="1">
        <f t="shared" si="2368"/>
        <v>1.2948259837644675E-5</v>
      </c>
      <c r="X1029" s="1">
        <f t="shared" si="2369"/>
        <v>1.9770928443967736E-5</v>
      </c>
      <c r="Y1029" s="1">
        <f t="shared" si="2370"/>
        <v>2.9873303800519687E-5</v>
      </c>
      <c r="Z1029" s="1">
        <f t="shared" si="2371"/>
        <v>4.4685455173548392E-5</v>
      </c>
      <c r="AA1029" s="1">
        <f t="shared" si="2372"/>
        <v>6.6194771115173326E-5</v>
      </c>
      <c r="AB1029" s="1">
        <f t="shared" si="2373"/>
        <v>9.7134792989231431E-5</v>
      </c>
      <c r="AC1029" s="1">
        <f t="shared" si="2374"/>
        <v>1.4122670725765611E-4</v>
      </c>
      <c r="AD1029" s="1">
        <f t="shared" si="2375"/>
        <v>2.0348398952907474E-4</v>
      </c>
      <c r="AE1029" s="1">
        <f t="shared" si="2376"/>
        <v>2.9059131437939446E-4</v>
      </c>
      <c r="AF1029" s="1">
        <f t="shared" si="2377"/>
        <v>4.1136894052415385E-4</v>
      </c>
      <c r="AG1029" s="1">
        <f t="shared" si="2378"/>
        <v>5.7733312778279419E-4</v>
      </c>
      <c r="AH1029" s="1">
        <f t="shared" si="2379"/>
        <v>8.033614945564514E-4</v>
      </c>
      <c r="AI1029" s="1">
        <f t="shared" si="2380"/>
        <v>1.1084693293160128E-3</v>
      </c>
      <c r="AJ1029" s="1">
        <f t="shared" si="2381"/>
        <v>1.5166984892285862E-3</v>
      </c>
      <c r="AK1029" s="1">
        <f t="shared" si="2382"/>
        <v>2.0581144602955796E-3</v>
      </c>
      <c r="AL1029" s="1">
        <f t="shared" si="2383"/>
        <v>2.7698993023143287E-3</v>
      </c>
      <c r="AM1029" s="1">
        <f t="shared" si="2384"/>
        <v>3.6975185627467675E-3</v>
      </c>
      <c r="AN1029" s="1">
        <f t="shared" si="2385"/>
        <v>4.8959289777263789E-3</v>
      </c>
      <c r="AO1029" s="1">
        <f t="shared" si="2386"/>
        <v>6.4307812404945939E-3</v>
      </c>
      <c r="AP1029" s="1">
        <f t="shared" si="2387"/>
        <v>8.379558881569835E-3</v>
      </c>
      <c r="AQ1029" s="1">
        <f t="shared" si="2388"/>
        <v>1.0832581176018411E-2</v>
      </c>
      <c r="AR1029" s="1">
        <f t="shared" si="2389"/>
        <v>1.3893785998273277E-2</v>
      </c>
      <c r="AS1029" s="1">
        <f t="shared" si="2390"/>
        <v>1.7681198897915123E-2</v>
      </c>
      <c r="AT1029" s="1">
        <f t="shared" si="2391"/>
        <v>2.2326988707631834E-2</v>
      </c>
      <c r="AU1029" s="1">
        <f t="shared" si="2392"/>
        <v>2.7977009083869724E-2</v>
      </c>
      <c r="AV1029" s="1">
        <f t="shared" si="2393"/>
        <v>3.4789730797936742E-2</v>
      </c>
      <c r="AW1029" s="1">
        <f t="shared" si="2394"/>
        <v>4.2934482387063981E-2</v>
      </c>
      <c r="AX1029" s="1">
        <f t="shared" si="2395"/>
        <v>5.2588937609192685E-2</v>
      </c>
      <c r="AY1029" s="1">
        <f t="shared" si="2396"/>
        <v>6.3935817168327663E-2</v>
      </c>
      <c r="AZ1029" s="1">
        <f t="shared" si="2397"/>
        <v>7.7158808892898362E-2</v>
      </c>
      <c r="BA1029" s="1">
        <f t="shared" si="2398"/>
        <v>9.2437753738028677E-2</v>
      </c>
      <c r="BB1029" s="1">
        <f t="shared" si="2399"/>
        <v>0.10994319267668551</v>
      </c>
      <c r="BC1029" s="1">
        <f t="shared" si="2400"/>
        <v>0.12983041907494805</v>
      </c>
      <c r="BD1029" s="1">
        <f t="shared" si="2401"/>
        <v>0.15223322926380337</v>
      </c>
      <c r="BE1029" s="1">
        <f t="shared" si="2402"/>
        <v>0.17725760709329363</v>
      </c>
      <c r="BF1029" s="1">
        <f t="shared" si="2403"/>
        <v>0.20497561253813687</v>
      </c>
      <c r="BG1029" s="1">
        <f t="shared" si="2404"/>
        <v>0.23541976636899969</v>
      </c>
      <c r="BH1029" s="1">
        <f t="shared" si="2405"/>
        <v>0.26857822949660698</v>
      </c>
      <c r="BI1029" s="1">
        <f t="shared" si="2406"/>
        <v>0.30439106468269816</v>
      </c>
      <c r="BJ1029" s="1">
        <f t="shared" si="2407"/>
        <v>0.34274783887776233</v>
      </c>
      <c r="BK1029" s="1">
        <f t="shared" si="2408"/>
        <v>0.38348677681518079</v>
      </c>
      <c r="BL1029" s="1">
        <f t="shared" si="2409"/>
        <v>0.42639561242091617</v>
      </c>
      <c r="BM1029" s="1">
        <f t="shared" si="2410"/>
        <v>0.47121420723947349</v>
      </c>
      <c r="BN1029" s="1">
        <f t="shared" si="2411"/>
        <v>0.5176389188104028</v>
      </c>
      <c r="BO1029" s="1">
        <f t="shared" si="2412"/>
        <v>0.56532861206836116</v>
      </c>
      <c r="BP1029" s="1">
        <f t="shared" si="2413"/>
        <v>0.61391211923257683</v>
      </c>
      <c r="BQ1029" s="1">
        <f t="shared" si="2414"/>
        <v>0.66299687421658338</v>
      </c>
      <c r="BR1029" s="1">
        <f t="shared" si="2415"/>
        <v>0.71217838182252402</v>
      </c>
      <c r="BS1029" s="1">
        <f t="shared" si="2416"/>
        <v>0.76105013449305814</v>
      </c>
      <c r="BT1029" s="1">
        <f t="shared" si="2417"/>
        <v>0.80921356349886231</v>
      </c>
      <c r="BU1029" s="1">
        <f t="shared" si="2418"/>
        <v>0.85628760889132316</v>
      </c>
      <c r="BV1029" s="1">
        <f t="shared" si="2419"/>
        <v>0.90191751338439685</v>
      </c>
      <c r="BW1029" s="1">
        <f t="shared" si="2420"/>
        <v>0.94578248788092034</v>
      </c>
      <c r="BX1029" s="1">
        <f t="shared" si="2421"/>
        <v>0.98760195742471812</v>
      </c>
      <c r="BY1029" s="1">
        <f t="shared" si="2422"/>
        <v>1.0271401715033934</v>
      </c>
      <c r="BZ1029" s="1">
        <f t="shared" si="2423"/>
        <v>1.0642090465793403</v>
      </c>
      <c r="CA1029" s="1">
        <f t="shared" si="2424"/>
        <v>1.0986691958533874</v>
      </c>
      <c r="CB1029" s="1">
        <f t="shared" si="2425"/>
        <v>1.1304291860425857</v>
      </c>
      <c r="CC1029" s="1">
        <f t="shared" si="2426"/>
        <v>1.1594431384107502</v>
      </c>
      <c r="CD1029" s="1">
        <f t="shared" si="2427"/>
        <v>1.1857068573777627</v>
      </c>
      <c r="CE1029" s="1">
        <f t="shared" si="2428"/>
        <v>1.2092527218807274</v>
      </c>
      <c r="CF1029" s="1">
        <f t="shared" si="2429"/>
        <v>1.2301436107066681</v>
      </c>
      <c r="CG1029" s="1">
        <f t="shared" si="2430"/>
        <v>1.2484661530123817</v>
      </c>
      <c r="CH1029" s="1">
        <f t="shared" si="2431"/>
        <v>1.2643236001286517</v>
      </c>
      <c r="CI1029" s="1">
        <f t="shared" si="2432"/>
        <v>1.2778286064108804</v>
      </c>
      <c r="CJ1029" s="1">
        <f t="shared" si="2433"/>
        <v>1.2890961879088905</v>
      </c>
      <c r="CK1029" s="1">
        <f t="shared" si="2434"/>
        <v>1.2982371008799223</v>
      </c>
      <c r="CL1029" s="1">
        <f t="shared" si="2435"/>
        <v>1.3053518505563315</v>
      </c>
      <c r="CM1029" s="1">
        <f t="shared" si="2436"/>
        <v>1.3105255067034405</v>
      </c>
      <c r="CN1029" s="1">
        <f t="shared" si="2437"/>
        <v>1.3138234684358361</v>
      </c>
      <c r="CO1029" s="1">
        <f t="shared" si="2438"/>
        <v>1.3152882878987686</v>
      </c>
      <c r="CP1029" s="1">
        <f t="shared" si="2439"/>
        <v>1.3149376314324401</v>
      </c>
      <c r="CQ1029" s="1">
        <f t="shared" si="2440"/>
        <v>1.3127634277007421</v>
      </c>
      <c r="CR1029" s="1">
        <f t="shared" si="2441"/>
        <v>1.3087322244026485</v>
      </c>
      <c r="CS1029" s="1">
        <f t="shared" si="2442"/>
        <v>1.3027867476504407</v>
      </c>
      <c r="CT1029" s="1">
        <f t="shared" si="2443"/>
        <v>1.2948486298267121</v>
      </c>
      <c r="CU1029" s="1">
        <f t="shared" si="2444"/>
        <v>1.2848222417849344</v>
      </c>
      <c r="CV1029" s="1">
        <f t="shared" si="2445"/>
        <v>1.2725995330704509</v>
      </c>
      <c r="CW1029" s="1">
        <f t="shared" si="2446"/>
        <v>1.2580657494117531</v>
      </c>
      <c r="CX1029" s="1">
        <f t="shared" si="2447"/>
        <v>1.2411058607629897</v>
      </c>
      <c r="CY1029" s="1">
        <f t="shared" si="2448"/>
        <v>1.2216114971028513</v>
      </c>
      <c r="CZ1029" s="1">
        <f t="shared" si="2449"/>
        <v>1.1994881551307122</v>
      </c>
      <c r="DA1029" s="1">
        <f t="shared" si="2450"/>
        <v>1.1746624096011287</v>
      </c>
      <c r="DB1029" s="1">
        <f t="shared" si="2451"/>
        <v>1.1470888412554348</v>
      </c>
      <c r="DC1029" s="1">
        <f t="shared" si="2452"/>
        <v>1.1167563820997057</v>
      </c>
      <c r="DD1029" s="1">
        <f t="shared" si="2453"/>
        <v>1.0836937807666613</v>
      </c>
      <c r="DE1029" s="1">
        <f t="shared" si="2454"/>
        <v>1.0479739078469714</v>
      </c>
      <c r="DF1029" s="1">
        <f t="shared" si="2455"/>
        <v>1.0097166543859899</v>
      </c>
      <c r="DG1029" s="1">
        <f t="shared" si="2456"/>
        <v>0.96909022603659178</v>
      </c>
      <c r="DH1029" s="1">
        <f t="shared" si="2457"/>
        <v>0.92631069915670738</v>
      </c>
      <c r="DI1029" s="1">
        <f t="shared" si="2458"/>
        <v>0.88163978066020021</v>
      </c>
      <c r="DJ1029" s="1">
        <f t="shared" si="2459"/>
        <v>0.83538079672310117</v>
      </c>
      <c r="DK1029" s="1">
        <f t="shared" si="2460"/>
        <v>0.7878730216541896</v>
      </c>
      <c r="DL1029" s="1">
        <f t="shared" si="2461"/>
        <v>0.73948454195043856</v>
      </c>
      <c r="DM1029" s="1">
        <f t="shared" si="2462"/>
        <v>0.69060392624884392</v>
      </c>
      <c r="DN1029" s="1">
        <f t="shared" si="2463"/>
        <v>0.64163103437982338</v>
      </c>
      <c r="DO1029" s="1">
        <f t="shared" si="2464"/>
        <v>0.59296734364374282</v>
      </c>
      <c r="DP1029" s="1">
        <f t="shared" si="2465"/>
        <v>0.54500619457583566</v>
      </c>
      <c r="DQ1029" s="1">
        <f t="shared" si="2466"/>
        <v>0.49812336011165131</v>
      </c>
      <c r="DR1029" s="1">
        <f t="shared" si="2467"/>
        <v>0.45266832111834476</v>
      </c>
      <c r="DS1029" s="1">
        <f t="shared" si="2468"/>
        <v>0.40895658925670536</v>
      </c>
      <c r="DT1029" s="1">
        <f t="shared" si="2469"/>
        <v>0.36726335812474736</v>
      </c>
      <c r="DU1029" s="1">
        <f t="shared" si="2470"/>
        <v>0.32781868987698037</v>
      </c>
      <c r="DV1029" s="1">
        <f t="shared" si="2471"/>
        <v>0.29080436214441102</v>
      </c>
      <c r="DW1029" s="1">
        <f t="shared" si="2472"/>
        <v>0.25635241465216402</v>
      </c>
      <c r="DX1029" s="1">
        <f t="shared" si="2473"/>
        <v>0.22454535196390835</v>
      </c>
      <c r="DY1029" s="1">
        <f t="shared" si="2474"/>
        <v>0.19541788332801802</v>
      </c>
      <c r="DZ1029" s="1">
        <f t="shared" si="2475"/>
        <v>0.16896001687673337</v>
      </c>
      <c r="EA1029" s="1">
        <f t="shared" si="2476"/>
        <v>0.14512127654318402</v>
      </c>
      <c r="EB1029" s="1">
        <f t="shared" si="2477"/>
        <v>0.12381577784758983</v>
      </c>
      <c r="EC1029" s="1">
        <f t="shared" si="2478"/>
        <v>0.10492788368781407</v>
      </c>
      <c r="ED1029" s="1">
        <f t="shared" si="2479"/>
        <v>8.8318162738797751E-2</v>
      </c>
      <c r="EE1029" s="1">
        <f t="shared" si="2480"/>
        <v>7.3829389243973129E-2</v>
      </c>
      <c r="EF1029" s="1">
        <f t="shared" si="2481"/>
        <v>6.1292351273342573E-2</v>
      </c>
      <c r="EG1029" s="1">
        <f t="shared" si="2482"/>
        <v>5.0531271798436792E-2</v>
      </c>
      <c r="EH1029" s="1">
        <f t="shared" si="2483"/>
        <v>4.1368689830630148E-2</v>
      </c>
      <c r="EI1029" s="1">
        <f t="shared" si="2484"/>
        <v>3.3629694071045053E-2</v>
      </c>
      <c r="EJ1029" s="1">
        <f t="shared" si="2485"/>
        <v>2.714544600225581E-2</v>
      </c>
      <c r="EK1029" s="1">
        <f t="shared" si="2486"/>
        <v>2.1755970564422997E-2</v>
      </c>
      <c r="EL1029" s="1">
        <f t="shared" si="2487"/>
        <v>1.731222854722737E-2</v>
      </c>
      <c r="EM1029" s="1">
        <f t="shared" si="2488"/>
        <v>1.3677514289154862E-2</v>
      </c>
      <c r="EN1029" s="1">
        <f t="shared" si="2489"/>
        <v>1.0728244543901764E-2</v>
      </c>
      <c r="EO1029" s="1">
        <f t="shared" si="2490"/>
        <v>8.3542193689947874E-3</v>
      </c>
      <c r="EP1029" s="1">
        <f t="shared" si="2491"/>
        <v>6.4584440186887049E-3</v>
      </c>
      <c r="EQ1029" s="1">
        <f t="shared" si="2492"/>
        <v>4.9566028509952864E-3</v>
      </c>
      <c r="ER1029" s="1">
        <f t="shared" si="2493"/>
        <v>3.7762731899492006E-3</v>
      </c>
      <c r="ES1029" s="1">
        <f t="shared" si="2494"/>
        <v>2.8559600246137952E-3</v>
      </c>
      <c r="ET1029" s="1">
        <f t="shared" si="2495"/>
        <v>2.1440224626208503E-3</v>
      </c>
      <c r="EU1029" s="1">
        <f t="shared" si="2496"/>
        <v>1.5975509458946054E-3</v>
      </c>
      <c r="EV1029" s="1">
        <f t="shared" si="2497"/>
        <v>1.1812411085417554E-3</v>
      </c>
      <c r="EW1029" s="1">
        <f t="shared" si="2498"/>
        <v>8.6629621613193571E-4</v>
      </c>
      <c r="EX1029" s="1">
        <f t="shared" si="2499"/>
        <v>6.2937534803280629E-4</v>
      </c>
      <c r="EY1029" s="1">
        <f t="shared" si="2500"/>
        <v>4.5158828879919024E-4</v>
      </c>
      <c r="EZ1029" s="1">
        <f t="shared" si="2501"/>
        <v>3.1751916246975601E-4</v>
      </c>
      <c r="FA1029" s="1">
        <f t="shared" si="2502"/>
        <v>2.1423685836548248E-4</v>
      </c>
      <c r="FB1029" s="1">
        <f t="shared" si="2503"/>
        <v>1.3021756093526928E-4</v>
      </c>
      <c r="FC1029" s="1">
        <f t="shared" si="2504"/>
        <v>5.405757728614036E-5</v>
      </c>
      <c r="FD1029" s="75">
        <f t="shared" si="2355"/>
        <v>-5.405757728614036E-5</v>
      </c>
    </row>
    <row r="1030" spans="7:160" x14ac:dyDescent="0.35">
      <c r="G1030" t="str">
        <f t="shared" si="2351"/>
        <v>Refd, t=5.07</v>
      </c>
      <c r="H1030" s="76">
        <f t="shared" si="2352"/>
        <v>5.074999999999914</v>
      </c>
      <c r="I1030" s="1">
        <f t="shared" si="2353"/>
        <v>0</v>
      </c>
      <c r="J1030" s="22">
        <f t="shared" si="2354"/>
        <v>2.7351966262556693E-9</v>
      </c>
      <c r="K1030" s="1">
        <f t="shared" si="2356"/>
        <v>1.4127896974320019E-8</v>
      </c>
      <c r="L1030" s="1">
        <f t="shared" si="2357"/>
        <v>3.5888169533136567E-8</v>
      </c>
      <c r="M1030" s="1">
        <f t="shared" si="2358"/>
        <v>7.5309910769481862E-8</v>
      </c>
      <c r="N1030" s="1">
        <f t="shared" si="2359"/>
        <v>1.441672412970161E-7</v>
      </c>
      <c r="O1030" s="1">
        <f t="shared" si="2360"/>
        <v>2.61188986407413E-7</v>
      </c>
      <c r="P1030" s="1">
        <f t="shared" si="2361"/>
        <v>4.5576600782433355E-7</v>
      </c>
      <c r="Q1030" s="1">
        <f t="shared" si="2362"/>
        <v>7.734394913010898E-7</v>
      </c>
      <c r="R1030" s="1">
        <f t="shared" si="2363"/>
        <v>1.283930118470521E-6</v>
      </c>
      <c r="S1030" s="1">
        <f t="shared" si="2364"/>
        <v>2.0927471377349774E-6</v>
      </c>
      <c r="T1030" s="1">
        <f t="shared" si="2365"/>
        <v>3.357777720821123E-6</v>
      </c>
      <c r="U1030" s="1">
        <f t="shared" si="2366"/>
        <v>5.3127163400946199E-6</v>
      </c>
      <c r="V1030" s="1">
        <f t="shared" si="2367"/>
        <v>8.2997662926688958E-6</v>
      </c>
      <c r="W1030" s="1">
        <f t="shared" si="2368"/>
        <v>1.2814743432144728E-5</v>
      </c>
      <c r="X1030" s="1">
        <f t="shared" si="2369"/>
        <v>1.9568542892258505E-5</v>
      </c>
      <c r="Y1030" s="1">
        <f t="shared" si="2370"/>
        <v>2.9569891578938073E-5</v>
      </c>
      <c r="Z1030" s="1">
        <f t="shared" si="2371"/>
        <v>4.4235387875094957E-5</v>
      </c>
      <c r="AA1030" s="1">
        <f t="shared" si="2372"/>
        <v>6.5533992701343136E-5</v>
      </c>
      <c r="AB1030" s="1">
        <f t="shared" si="2373"/>
        <v>9.6174326749128003E-5</v>
      </c>
      <c r="AC1030" s="1">
        <f t="shared" si="2374"/>
        <v>1.3984426261635688E-4</v>
      </c>
      <c r="AD1030" s="1">
        <f t="shared" si="2375"/>
        <v>2.0151325983868616E-4</v>
      </c>
      <c r="AE1030" s="1">
        <f t="shared" si="2376"/>
        <v>2.8780852158696732E-4</v>
      </c>
      <c r="AF1030" s="1">
        <f t="shared" si="2377"/>
        <v>4.0747616430563961E-4</v>
      </c>
      <c r="AG1030" s="1">
        <f t="shared" si="2378"/>
        <v>5.7193796402778903E-4</v>
      </c>
      <c r="AH1030" s="1">
        <f t="shared" si="2379"/>
        <v>7.9595263089842763E-4</v>
      </c>
      <c r="AI1030" s="1">
        <f t="shared" si="2380"/>
        <v>1.0983877143908919E-3</v>
      </c>
      <c r="AJ1030" s="1">
        <f t="shared" si="2381"/>
        <v>1.5031039181448017E-3</v>
      </c>
      <c r="AK1030" s="1">
        <f t="shared" si="2382"/>
        <v>2.0399476109365365E-3</v>
      </c>
      <c r="AL1030" s="1">
        <f t="shared" si="2383"/>
        <v>2.7458395426239422E-3</v>
      </c>
      <c r="AM1030" s="1">
        <f t="shared" si="2384"/>
        <v>3.6659382110672931E-3</v>
      </c>
      <c r="AN1030" s="1">
        <f t="shared" si="2385"/>
        <v>4.8548451337996311E-3</v>
      </c>
      <c r="AO1030" s="1">
        <f t="shared" si="2386"/>
        <v>6.3778068037150344E-3</v>
      </c>
      <c r="AP1030" s="1">
        <f t="shared" si="2387"/>
        <v>8.3118549164731409E-3</v>
      </c>
      <c r="AQ1030" s="1">
        <f t="shared" si="2388"/>
        <v>1.0746813344045638E-2</v>
      </c>
      <c r="AR1030" s="1">
        <f t="shared" si="2389"/>
        <v>1.3786088310923435E-2</v>
      </c>
      <c r="AS1030" s="1">
        <f t="shared" si="2390"/>
        <v>1.7547148511805322E-2</v>
      </c>
      <c r="AT1030" s="1">
        <f t="shared" si="2391"/>
        <v>2.2161595822047773E-2</v>
      </c>
      <c r="AU1030" s="1">
        <f t="shared" si="2392"/>
        <v>2.7774726157770369E-2</v>
      </c>
      <c r="AV1030" s="1">
        <f t="shared" si="2393"/>
        <v>3.4544485218651694E-2</v>
      </c>
      <c r="AW1030" s="1">
        <f t="shared" si="2394"/>
        <v>4.263973634621171E-2</v>
      </c>
      <c r="AX1030" s="1">
        <f t="shared" si="2395"/>
        <v>5.2237778234619482E-2</v>
      </c>
      <c r="AY1030" s="1">
        <f t="shared" si="2396"/>
        <v>6.3521078905355341E-2</v>
      </c>
      <c r="AZ1030" s="1">
        <f t="shared" si="2397"/>
        <v>7.6673228730235854E-2</v>
      </c>
      <c r="BA1030" s="1">
        <f t="shared" si="2398"/>
        <v>9.1874158169364811E-2</v>
      </c>
      <c r="BB1030" s="1">
        <f t="shared" si="2399"/>
        <v>0.1092947133463328</v>
      </c>
      <c r="BC1030" s="1">
        <f t="shared" si="2400"/>
        <v>0.12909073197479579</v>
      </c>
      <c r="BD1030" s="1">
        <f t="shared" si="2401"/>
        <v>0.15139681025728394</v>
      </c>
      <c r="BE1030" s="1">
        <f t="shared" si="2402"/>
        <v>0.1763199945893206</v>
      </c>
      <c r="BF1030" s="1">
        <f t="shared" si="2403"/>
        <v>0.20393366648436839</v>
      </c>
      <c r="BG1030" s="1">
        <f t="shared" si="2404"/>
        <v>0.23427191153800972</v>
      </c>
      <c r="BH1030" s="1">
        <f t="shared" si="2405"/>
        <v>0.2673246704433544</v>
      </c>
      <c r="BI1030" s="1">
        <f t="shared" si="2406"/>
        <v>0.30303395986928122</v>
      </c>
      <c r="BJ1030" s="1">
        <f t="shared" si="2407"/>
        <v>0.34129142236016352</v>
      </c>
      <c r="BK1030" s="1">
        <f t="shared" si="2408"/>
        <v>0.38193741758040506</v>
      </c>
      <c r="BL1030" s="1">
        <f t="shared" si="2409"/>
        <v>0.42476180390459894</v>
      </c>
      <c r="BM1030" s="1">
        <f t="shared" si="2410"/>
        <v>0.46950648263459938</v>
      </c>
      <c r="BN1030" s="1">
        <f t="shared" si="2411"/>
        <v>0.51586969133069305</v>
      </c>
      <c r="BO1030" s="1">
        <f t="shared" si="2412"/>
        <v>0.56351194314150133</v>
      </c>
      <c r="BP1030" s="1">
        <f t="shared" si="2413"/>
        <v>0.6120634214234203</v>
      </c>
      <c r="BQ1030" s="1">
        <f t="shared" si="2414"/>
        <v>0.66113255926096648</v>
      </c>
      <c r="BR1030" s="1">
        <f t="shared" si="2415"/>
        <v>0.7103154672393327</v>
      </c>
      <c r="BS1030" s="1">
        <f t="shared" si="2416"/>
        <v>0.75920582461662678</v>
      </c>
      <c r="BT1030" s="1">
        <f t="shared" si="2417"/>
        <v>0.80740482226560928</v>
      </c>
      <c r="BU1030" s="1">
        <f t="shared" si="2418"/>
        <v>0.85453074221756586</v>
      </c>
      <c r="BV1030" s="1">
        <f t="shared" si="2419"/>
        <v>0.90022777845347479</v>
      </c>
      <c r="BW1030" s="1">
        <f t="shared" si="2420"/>
        <v>0.94417374515968155</v>
      </c>
      <c r="BX1030" s="1">
        <f t="shared" si="2421"/>
        <v>0.98608637886603578</v>
      </c>
      <c r="BY1030" s="1">
        <f t="shared" si="2422"/>
        <v>1.0257280153372528</v>
      </c>
      <c r="BZ1030" s="1">
        <f t="shared" si="2423"/>
        <v>1.0629085055694234</v>
      </c>
      <c r="CA1030" s="1">
        <f t="shared" si="2424"/>
        <v>1.0974863221434312</v>
      </c>
      <c r="CB1030" s="1">
        <f t="shared" si="2425"/>
        <v>1.1293678919857024</v>
      </c>
      <c r="CC1030" s="1">
        <f t="shared" si="2426"/>
        <v>1.1585052692976907</v>
      </c>
      <c r="CD1030" s="1">
        <f t="shared" si="2427"/>
        <v>1.184892328954904</v>
      </c>
      <c r="CE1030" s="1">
        <f t="shared" si="2428"/>
        <v>1.2085597131255379</v>
      </c>
      <c r="CF1030" s="1">
        <f t="shared" si="2429"/>
        <v>1.2295688006012195</v>
      </c>
      <c r="CG1030" s="1">
        <f t="shared" si="2430"/>
        <v>1.2480049890585352</v>
      </c>
      <c r="CH1030" s="1">
        <f t="shared" si="2431"/>
        <v>1.2639705860596975</v>
      </c>
      <c r="CI1030" s="1">
        <f t="shared" si="2432"/>
        <v>1.2775775969027456</v>
      </c>
      <c r="CJ1030" s="1">
        <f t="shared" si="2433"/>
        <v>1.2889406789712672</v>
      </c>
      <c r="CK1030" s="1">
        <f t="shared" si="2434"/>
        <v>1.298170505882017</v>
      </c>
      <c r="CL1030" s="1">
        <f t="shared" si="2435"/>
        <v>1.3053677533727532</v>
      </c>
      <c r="CM1030" s="1">
        <f t="shared" si="2436"/>
        <v>1.3106178851173853</v>
      </c>
      <c r="CN1030" s="1">
        <f t="shared" si="2437"/>
        <v>1.3139868825905718</v>
      </c>
      <c r="CO1030" s="1">
        <f t="shared" si="2438"/>
        <v>1.3155180301517371</v>
      </c>
      <c r="CP1030" s="1">
        <f t="shared" si="2439"/>
        <v>1.315229835377526</v>
      </c>
      <c r="CQ1030" s="1">
        <f t="shared" si="2440"/>
        <v>1.3131151353545099</v>
      </c>
      <c r="CR1030" s="1">
        <f t="shared" si="2441"/>
        <v>1.3091414116009874</v>
      </c>
      <c r="CS1030" s="1">
        <f t="shared" si="2442"/>
        <v>1.3032523085994028</v>
      </c>
      <c r="CT1030" s="1">
        <f t="shared" si="2443"/>
        <v>1.2953703225385507</v>
      </c>
      <c r="CU1030" s="1">
        <f t="shared" si="2444"/>
        <v>1.285400596858338</v>
      </c>
      <c r="CV1030" s="1">
        <f t="shared" si="2445"/>
        <v>1.2732357289914435</v>
      </c>
      <c r="CW1030" s="1">
        <f t="shared" si="2446"/>
        <v>1.2587614582963012</v>
      </c>
      <c r="CX1030" s="1">
        <f t="shared" si="2447"/>
        <v>1.2418630692531638</v>
      </c>
      <c r="CY1030" s="1">
        <f t="shared" si="2448"/>
        <v>1.2224323079611243</v>
      </c>
      <c r="CZ1030" s="1">
        <f t="shared" si="2449"/>
        <v>1.2003745759221038</v>
      </c>
      <c r="DA1030" s="1">
        <f t="shared" si="2450"/>
        <v>1.1756161356570041</v>
      </c>
      <c r="DB1030" s="1">
        <f t="shared" si="2451"/>
        <v>1.1481110408031576</v>
      </c>
      <c r="DC1030" s="1">
        <f t="shared" si="2452"/>
        <v>1.1178474919345021</v>
      </c>
      <c r="DD1030" s="1">
        <f t="shared" si="2453"/>
        <v>1.0848533210490885</v>
      </c>
      <c r="DE1030" s="1">
        <f t="shared" si="2454"/>
        <v>1.04920032445267</v>
      </c>
      <c r="DF1030" s="1">
        <f t="shared" si="2455"/>
        <v>1.0110071966541356</v>
      </c>
      <c r="DG1030" s="1">
        <f t="shared" si="2456"/>
        <v>0.97044086672808683</v>
      </c>
      <c r="DH1030" s="1">
        <f t="shared" si="2457"/>
        <v>0.9277161019463831</v>
      </c>
      <c r="DI1030" s="1">
        <f t="shared" si="2458"/>
        <v>0.88309331859196938</v>
      </c>
      <c r="DJ1030" s="1">
        <f t="shared" si="2459"/>
        <v>0.83687462283499936</v>
      </c>
      <c r="DK1030" s="1">
        <f t="shared" si="2460"/>
        <v>0.7893981905484535</v>
      </c>
      <c r="DL1030" s="1">
        <f t="shared" si="2461"/>
        <v>0.74103117858605638</v>
      </c>
      <c r="DM1030" s="1">
        <f t="shared" si="2462"/>
        <v>0.69216143583015421</v>
      </c>
      <c r="DN1030" s="1">
        <f t="shared" si="2463"/>
        <v>0.64318834506711253</v>
      </c>
      <c r="DO1030" s="1">
        <f t="shared" si="2464"/>
        <v>0.59451317207125409</v>
      </c>
      <c r="DP1030" s="1">
        <f t="shared" si="2465"/>
        <v>0.54652932295501977</v>
      </c>
      <c r="DQ1030" s="1">
        <f t="shared" si="2466"/>
        <v>0.49961291311216355</v>
      </c>
      <c r="DR1030" s="1">
        <f t="shared" si="2467"/>
        <v>0.45411403080071966</v>
      </c>
      <c r="DS1030" s="1">
        <f t="shared" si="2468"/>
        <v>0.41034903707425358</v>
      </c>
      <c r="DT1030" s="1">
        <f t="shared" si="2469"/>
        <v>0.36859418436468133</v>
      </c>
      <c r="DU1030" s="1">
        <f t="shared" si="2470"/>
        <v>0.32908076277474868</v>
      </c>
      <c r="DV1030" s="1">
        <f t="shared" si="2471"/>
        <v>0.29199190114798901</v>
      </c>
      <c r="DW1030" s="1">
        <f t="shared" si="2472"/>
        <v>0.257461064778223</v>
      </c>
      <c r="DX1030" s="1">
        <f t="shared" si="2473"/>
        <v>0.22557220870867839</v>
      </c>
      <c r="DY1030" s="1">
        <f t="shared" si="2474"/>
        <v>0.19636147000912635</v>
      </c>
      <c r="DZ1030" s="1">
        <f t="shared" si="2475"/>
        <v>0.16982021844158318</v>
      </c>
      <c r="EA1030" s="1">
        <f t="shared" si="2476"/>
        <v>0.14589923566487439</v>
      </c>
      <c r="EB1030" s="1">
        <f t="shared" si="2477"/>
        <v>0.12451376045609344</v>
      </c>
      <c r="EC1030" s="1">
        <f t="shared" si="2478"/>
        <v>0.10554912190614536</v>
      </c>
      <c r="ED1030" s="1">
        <f t="shared" si="2479"/>
        <v>8.8866683504590288E-2</v>
      </c>
      <c r="EE1030" s="1">
        <f t="shared" si="2480"/>
        <v>7.4309836725972619E-2</v>
      </c>
      <c r="EF1030" s="1">
        <f t="shared" si="2481"/>
        <v>6.1709810600106774E-2</v>
      </c>
      <c r="EG1030" s="1">
        <f t="shared" si="2482"/>
        <v>5.0891100686046783E-2</v>
      </c>
      <c r="EH1030" s="1">
        <f t="shared" si="2483"/>
        <v>4.1676363524328956E-2</v>
      </c>
      <c r="EI1030" s="1">
        <f t="shared" si="2484"/>
        <v>3.3890667704091909E-2</v>
      </c>
      <c r="EJ1030" s="1">
        <f t="shared" si="2485"/>
        <v>2.7365037122036858E-2</v>
      </c>
      <c r="EK1030" s="1">
        <f t="shared" si="2486"/>
        <v>2.1939263268600264E-2</v>
      </c>
      <c r="EL1030" s="1">
        <f t="shared" si="2487"/>
        <v>1.7463999483390415E-2</v>
      </c>
      <c r="EM1030" s="1">
        <f t="shared" si="2488"/>
        <v>1.3802179753238794E-2</v>
      </c>
      <c r="EN1030" s="1">
        <f t="shared" si="2489"/>
        <v>1.0829827098825974E-2</v>
      </c>
      <c r="EO1030" s="1">
        <f t="shared" si="2490"/>
        <v>8.4363318095918398E-3</v>
      </c>
      <c r="EP1030" s="1">
        <f t="shared" si="2491"/>
        <v>6.5242881289009659E-3</v>
      </c>
      <c r="EQ1030" s="1">
        <f t="shared" si="2492"/>
        <v>5.0089802172648031E-3</v>
      </c>
      <c r="ER1030" s="1">
        <f t="shared" si="2493"/>
        <v>3.8176053228735872E-3</v>
      </c>
      <c r="ES1030" s="1">
        <f t="shared" si="2494"/>
        <v>2.8883151644093319E-3</v>
      </c>
      <c r="ET1030" s="1">
        <f t="shared" si="2495"/>
        <v>2.1691466639619365E-3</v>
      </c>
      <c r="EU1030" s="1">
        <f t="shared" si="2496"/>
        <v>1.6169013140362423E-3</v>
      </c>
      <c r="EV1030" s="1">
        <f t="shared" si="2497"/>
        <v>1.1960193508848342E-3</v>
      </c>
      <c r="EW1030" s="1">
        <f t="shared" si="2498"/>
        <v>8.774809410637671E-4</v>
      </c>
      <c r="EX1030" s="1">
        <f t="shared" si="2499"/>
        <v>6.377517438771671E-4</v>
      </c>
      <c r="EY1030" s="1">
        <f t="shared" si="2500"/>
        <v>4.5777390308011034E-4</v>
      </c>
      <c r="EZ1030" s="1">
        <f t="shared" si="2501"/>
        <v>3.219844182374072E-4</v>
      </c>
      <c r="FA1030" s="1">
        <f t="shared" si="2502"/>
        <v>2.1731861479450158E-4</v>
      </c>
      <c r="FB1030" s="1">
        <f t="shared" si="2503"/>
        <v>1.3212334570090808E-4</v>
      </c>
      <c r="FC1030" s="1">
        <f t="shared" si="2504"/>
        <v>5.4856941201983048E-5</v>
      </c>
      <c r="FD1030" s="75">
        <f t="shared" si="2355"/>
        <v>-5.4856941201983048E-5</v>
      </c>
    </row>
    <row r="1031" spans="7:160" x14ac:dyDescent="0.35">
      <c r="G1031" t="str">
        <f t="shared" si="2351"/>
        <v>Refd, t=5.08</v>
      </c>
      <c r="H1031" s="76">
        <f t="shared" si="2352"/>
        <v>5.0799999999999139</v>
      </c>
      <c r="I1031" s="1">
        <f t="shared" si="2353"/>
        <v>0</v>
      </c>
      <c r="J1031" s="22">
        <f t="shared" si="2354"/>
        <v>2.7056178499227262E-9</v>
      </c>
      <c r="K1031" s="1">
        <f t="shared" si="2356"/>
        <v>1.397518891988592E-8</v>
      </c>
      <c r="L1031" s="1">
        <f t="shared" si="2357"/>
        <v>3.5500660929667952E-8</v>
      </c>
      <c r="M1031" s="1">
        <f t="shared" si="2358"/>
        <v>7.4498032914964308E-8</v>
      </c>
      <c r="N1031" s="1">
        <f t="shared" si="2359"/>
        <v>1.426163530740456E-7</v>
      </c>
      <c r="O1031" s="1">
        <f t="shared" si="2360"/>
        <v>2.5838668784014559E-7</v>
      </c>
      <c r="P1031" s="1">
        <f t="shared" si="2361"/>
        <v>4.5089161592158319E-7</v>
      </c>
      <c r="Q1031" s="1">
        <f t="shared" si="2362"/>
        <v>7.6519811723476243E-7</v>
      </c>
      <c r="R1031" s="1">
        <f t="shared" si="2363"/>
        <v>1.2703066712092579E-6</v>
      </c>
      <c r="S1031" s="1">
        <f t="shared" si="2364"/>
        <v>2.070646067762151E-6</v>
      </c>
      <c r="T1031" s="1">
        <f t="shared" si="2365"/>
        <v>3.3225018155579985E-6</v>
      </c>
      <c r="U1031" s="1">
        <f t="shared" si="2366"/>
        <v>5.257221743141712E-6</v>
      </c>
      <c r="V1031" s="1">
        <f t="shared" si="2367"/>
        <v>8.2136104800839286E-6</v>
      </c>
      <c r="W1031" s="1">
        <f t="shared" si="2368"/>
        <v>1.2682617527125934E-5</v>
      </c>
      <c r="X1031" s="1">
        <f t="shared" si="2369"/>
        <v>1.9368248962258918E-5</v>
      </c>
      <c r="Y1031" s="1">
        <f t="shared" si="2370"/>
        <v>2.9269589231340651E-5</v>
      </c>
      <c r="Z1031" s="1">
        <f t="shared" si="2371"/>
        <v>4.3789892773610353E-5</v>
      </c>
      <c r="AA1031" s="1">
        <f t="shared" si="2372"/>
        <v>6.4879863414891436E-5</v>
      </c>
      <c r="AB1031" s="1">
        <f t="shared" si="2373"/>
        <v>9.5223427314408473E-5</v>
      </c>
      <c r="AC1031" s="1">
        <f t="shared" si="2374"/>
        <v>1.3847543911975165E-4</v>
      </c>
      <c r="AD1031" s="1">
        <f t="shared" si="2375"/>
        <v>1.9956172427576969E-4</v>
      </c>
      <c r="AE1031" s="1">
        <f t="shared" si="2376"/>
        <v>2.8505250078254477E-4</v>
      </c>
      <c r="AF1031" s="1">
        <f t="shared" si="2377"/>
        <v>4.0362035287199789E-4</v>
      </c>
      <c r="AG1031" s="1">
        <f t="shared" si="2378"/>
        <v>5.6659332680086849E-4</v>
      </c>
      <c r="AH1031" s="1">
        <f t="shared" si="2379"/>
        <v>7.8861214187038117E-4</v>
      </c>
      <c r="AI1031" s="1">
        <f t="shared" si="2380"/>
        <v>1.0883977064664707E-3</v>
      </c>
      <c r="AJ1031" s="1">
        <f t="shared" si="2381"/>
        <v>1.4896308616973487E-3</v>
      </c>
      <c r="AK1031" s="1">
        <f t="shared" si="2382"/>
        <v>2.0219403486659909E-3</v>
      </c>
      <c r="AL1031" s="1">
        <f t="shared" si="2383"/>
        <v>2.7219872907440984E-3</v>
      </c>
      <c r="AM1031" s="1">
        <f t="shared" si="2384"/>
        <v>3.6346249954984861E-3</v>
      </c>
      <c r="AN1031" s="1">
        <f t="shared" si="2385"/>
        <v>4.8141017622523857E-3</v>
      </c>
      <c r="AO1031" s="1">
        <f t="shared" si="2386"/>
        <v>6.3252619704097053E-3</v>
      </c>
      <c r="AP1031" s="1">
        <f t="shared" si="2387"/>
        <v>8.2446875770810397E-3</v>
      </c>
      <c r="AQ1031" s="1">
        <f t="shared" si="2388"/>
        <v>1.0661709055907329E-2</v>
      </c>
      <c r="AR1031" s="1">
        <f t="shared" si="2389"/>
        <v>1.3679202769489956E-2</v>
      </c>
      <c r="AS1031" s="1">
        <f t="shared" si="2390"/>
        <v>1.7414081981303915E-2</v>
      </c>
      <c r="AT1031" s="1">
        <f t="shared" si="2391"/>
        <v>2.1997382502292415E-2</v>
      </c>
      <c r="AU1031" s="1">
        <f t="shared" si="2392"/>
        <v>2.7573842691742564E-2</v>
      </c>
      <c r="AV1031" s="1">
        <f t="shared" si="2393"/>
        <v>3.4300882469641587E-2</v>
      </c>
      <c r="AW1031" s="1">
        <f t="shared" si="2394"/>
        <v>4.2346898207931034E-2</v>
      </c>
      <c r="AX1031" s="1">
        <f t="shared" si="2395"/>
        <v>5.1888810544357275E-2</v>
      </c>
      <c r="AY1031" s="1">
        <f t="shared" si="2396"/>
        <v>6.3108830489511797E-2</v>
      </c>
      <c r="AZ1031" s="1">
        <f t="shared" si="2397"/>
        <v>7.619044522885364E-2</v>
      </c>
      <c r="BA1031" s="1">
        <f t="shared" si="2398"/>
        <v>9.13136675964102E-2</v>
      </c>
      <c r="BB1031" s="1">
        <f t="shared" si="2399"/>
        <v>0.1086496404122035</v>
      </c>
      <c r="BC1031" s="1">
        <f t="shared" si="2400"/>
        <v>0.12835473612527301</v>
      </c>
      <c r="BD1031" s="1">
        <f t="shared" si="2401"/>
        <v>0.15056434029557927</v>
      </c>
      <c r="BE1031" s="1">
        <f t="shared" si="2402"/>
        <v>0.17538655079311094</v>
      </c>
      <c r="BF1031" s="1">
        <f t="shared" si="2403"/>
        <v>0.20289605946732914</v>
      </c>
      <c r="BG1031" s="1">
        <f t="shared" si="2404"/>
        <v>0.23312850589377215</v>
      </c>
      <c r="BH1031" s="1">
        <f t="shared" si="2405"/>
        <v>0.26607560059209423</v>
      </c>
      <c r="BI1031" s="1">
        <f t="shared" si="2406"/>
        <v>0.30168130561647138</v>
      </c>
      <c r="BJ1031" s="1">
        <f t="shared" si="2407"/>
        <v>0.33983933254331639</v>
      </c>
      <c r="BK1031" s="1">
        <f t="shared" si="2408"/>
        <v>0.38039217183888924</v>
      </c>
      <c r="BL1031" s="1">
        <f t="shared" si="2409"/>
        <v>0.42313180501535747</v>
      </c>
      <c r="BM1031" s="1">
        <f t="shared" si="2410"/>
        <v>0.46780217490646403</v>
      </c>
      <c r="BN1031" s="1">
        <f t="shared" si="2411"/>
        <v>0.51410340407809196</v>
      </c>
      <c r="BO1031" s="1">
        <f t="shared" si="2412"/>
        <v>0.561697662053386</v>
      </c>
      <c r="BP1031" s="1">
        <f t="shared" si="2413"/>
        <v>0.61021649446162851</v>
      </c>
      <c r="BQ1031" s="1">
        <f t="shared" si="2414"/>
        <v>0.65926934730720055</v>
      </c>
      <c r="BR1031" s="1">
        <f t="shared" si="2415"/>
        <v>0.70845295281255649</v>
      </c>
      <c r="BS1031" s="1">
        <f t="shared" si="2416"/>
        <v>0.75736119438309635</v>
      </c>
      <c r="BT1031" s="1">
        <f t="shared" si="2417"/>
        <v>0.80559504059018028</v>
      </c>
      <c r="BU1031" s="1">
        <f t="shared" si="2418"/>
        <v>0.85277213354872206</v>
      </c>
      <c r="BV1031" s="1">
        <f t="shared" si="2419"/>
        <v>0.89853563585962137</v>
      </c>
      <c r="BW1031" s="1">
        <f t="shared" si="2420"/>
        <v>0.9425619808799427</v>
      </c>
      <c r="BX1031" s="1">
        <f t="shared" si="2421"/>
        <v>0.98456723041578609</v>
      </c>
      <c r="BY1031" s="1">
        <f t="shared" si="2422"/>
        <v>1.0243118176885324</v>
      </c>
      <c r="BZ1031" s="1">
        <f t="shared" si="2423"/>
        <v>1.0616035364261649</v>
      </c>
      <c r="CA1031" s="1">
        <f t="shared" si="2424"/>
        <v>1.0962987235939319</v>
      </c>
      <c r="CB1031" s="1">
        <f t="shared" si="2425"/>
        <v>1.1283016680879643</v>
      </c>
      <c r="CC1031" s="1">
        <f t="shared" si="2426"/>
        <v>1.1575623556696926</v>
      </c>
      <c r="CD1031" s="1">
        <f t="shared" si="2427"/>
        <v>1.1840727274007952</v>
      </c>
      <c r="CE1031" s="1">
        <f t="shared" si="2428"/>
        <v>1.2078616818821384</v>
      </c>
      <c r="CF1031" s="1">
        <f t="shared" si="2429"/>
        <v>1.2289890890330655</v>
      </c>
      <c r="CG1031" s="1">
        <f t="shared" si="2430"/>
        <v>1.2475391046009643</v>
      </c>
      <c r="CH1031" s="1">
        <f t="shared" si="2431"/>
        <v>1.2636130808885906</v>
      </c>
      <c r="CI1031" s="1">
        <f t="shared" si="2432"/>
        <v>1.2773223621279461</v>
      </c>
      <c r="CJ1031" s="1">
        <f t="shared" si="2433"/>
        <v>1.2887812350020529</v>
      </c>
      <c r="CK1031" s="1">
        <f t="shared" si="2434"/>
        <v>1.2981002788669171</v>
      </c>
      <c r="CL1031" s="1">
        <f t="shared" si="2435"/>
        <v>1.3053803291326016</v>
      </c>
      <c r="CM1031" s="1">
        <f t="shared" si="2436"/>
        <v>1.3107072336342878</v>
      </c>
      <c r="CN1031" s="1">
        <f t="shared" si="2437"/>
        <v>1.3141475477674134</v>
      </c>
      <c r="CO1031" s="1">
        <f t="shared" si="2438"/>
        <v>1.3157452811233252</v>
      </c>
      <c r="CP1031" s="1">
        <f t="shared" si="2439"/>
        <v>1.3155197770727032</v>
      </c>
      <c r="CQ1031" s="1">
        <f t="shared" si="2440"/>
        <v>1.3134647772482579</v>
      </c>
      <c r="CR1031" s="1">
        <f t="shared" si="2441"/>
        <v>1.3095486946566846</v>
      </c>
      <c r="CS1031" s="1">
        <f t="shared" si="2442"/>
        <v>1.3037160913089403</v>
      </c>
      <c r="CT1031" s="1">
        <f t="shared" si="2443"/>
        <v>1.2958903277641611</v>
      </c>
      <c r="CU1031" s="1">
        <f t="shared" si="2444"/>
        <v>1.2859773219148403</v>
      </c>
      <c r="CV1031" s="1">
        <f t="shared" si="2445"/>
        <v>1.2738703221295504</v>
      </c>
      <c r="CW1031" s="1">
        <f t="shared" si="2446"/>
        <v>1.2594555654943147</v>
      </c>
      <c r="CX1031" s="1">
        <f t="shared" si="2447"/>
        <v>1.2426186560152634</v>
      </c>
      <c r="CY1031" s="1">
        <f t="shared" si="2448"/>
        <v>1.2232514616519119</v>
      </c>
      <c r="CZ1031" s="1">
        <f t="shared" si="2449"/>
        <v>1.2012592950103897</v>
      </c>
      <c r="DA1031" s="1">
        <f t="shared" si="2450"/>
        <v>1.1765681130444967</v>
      </c>
      <c r="DB1031" s="1">
        <f t="shared" si="2451"/>
        <v>1.1491314491039544</v>
      </c>
      <c r="DC1031" s="1">
        <f t="shared" si="2452"/>
        <v>1.1189367790653093</v>
      </c>
      <c r="DD1031" s="1">
        <f t="shared" si="2453"/>
        <v>1.0860110247015053</v>
      </c>
      <c r="DE1031" s="1">
        <f t="shared" si="2454"/>
        <v>1.0504249138692503</v>
      </c>
      <c r="DF1031" s="1">
        <f t="shared" si="2455"/>
        <v>1.0122959495593105</v>
      </c>
      <c r="DG1031" s="1">
        <f t="shared" si="2456"/>
        <v>0.97178978824134576</v>
      </c>
      <c r="DH1031" s="1">
        <f t="shared" si="2457"/>
        <v>0.92911989083124802</v>
      </c>
      <c r="DI1031" s="1">
        <f t="shared" si="2458"/>
        <v>0.88454538431204965</v>
      </c>
      <c r="DJ1031" s="1">
        <f t="shared" si="2459"/>
        <v>0.83836715467846745</v>
      </c>
      <c r="DK1031" s="1">
        <f t="shared" si="2460"/>
        <v>0.7909222776603031</v>
      </c>
      <c r="DL1031" s="1">
        <f t="shared" si="2461"/>
        <v>0.74257697725626637</v>
      </c>
      <c r="DM1031" s="1">
        <f t="shared" si="2462"/>
        <v>0.69371837798430691</v>
      </c>
      <c r="DN1031" s="1">
        <f t="shared" si="2463"/>
        <v>0.64474537975593083</v>
      </c>
      <c r="DO1031" s="1">
        <f t="shared" si="2464"/>
        <v>0.59605903000770799</v>
      </c>
      <c r="DP1031" s="1">
        <f t="shared" si="2465"/>
        <v>0.54805279292824771</v>
      </c>
      <c r="DQ1031" s="1">
        <f t="shared" si="2466"/>
        <v>0.50110311850652345</v>
      </c>
      <c r="DR1031" s="1">
        <f t="shared" si="2467"/>
        <v>0.45556069451139958</v>
      </c>
      <c r="DS1031" s="1">
        <f t="shared" si="2468"/>
        <v>0.4117427238348112</v>
      </c>
      <c r="DT1031" s="1">
        <f t="shared" si="2469"/>
        <v>0.369926510834787</v>
      </c>
      <c r="DU1031" s="1">
        <f t="shared" si="2470"/>
        <v>0.33034456758240377</v>
      </c>
      <c r="DV1031" s="1">
        <f t="shared" si="2471"/>
        <v>0.29318136930819361</v>
      </c>
      <c r="DW1031" s="1">
        <f t="shared" si="2472"/>
        <v>0.25857180336413316</v>
      </c>
      <c r="DX1031" s="1">
        <f t="shared" si="2473"/>
        <v>0.22660127316574535</v>
      </c>
      <c r="DY1031" s="1">
        <f t="shared" si="2474"/>
        <v>0.19730734291469987</v>
      </c>
      <c r="DZ1031" s="1">
        <f t="shared" si="2475"/>
        <v>0.17068274467509692</v>
      </c>
      <c r="EA1031" s="1">
        <f t="shared" si="2476"/>
        <v>0.14667951974685486</v>
      </c>
      <c r="EB1031" s="1">
        <f t="shared" si="2477"/>
        <v>0.12521403315213153</v>
      </c>
      <c r="EC1031" s="1">
        <f t="shared" si="2478"/>
        <v>0.10617258402761828</v>
      </c>
      <c r="ED1031" s="1">
        <f t="shared" si="2479"/>
        <v>8.9417335163513842E-2</v>
      </c>
      <c r="EE1031" s="1">
        <f t="shared" si="2480"/>
        <v>7.4792300145467117E-2</v>
      </c>
      <c r="EF1031" s="1">
        <f t="shared" si="2481"/>
        <v>6.2129154003787344E-2</v>
      </c>
      <c r="EG1031" s="1">
        <f t="shared" si="2482"/>
        <v>5.1252669871345483E-2</v>
      </c>
      <c r="EH1031" s="1">
        <f t="shared" si="2483"/>
        <v>4.1985626562536793E-2</v>
      </c>
      <c r="EI1031" s="1">
        <f t="shared" si="2484"/>
        <v>3.4153076905054792E-2</v>
      </c>
      <c r="EJ1031" s="1">
        <f t="shared" si="2485"/>
        <v>2.7585911051957592E-2</v>
      </c>
      <c r="EK1031" s="1">
        <f t="shared" si="2486"/>
        <v>2.2123690303031192E-2</v>
      </c>
      <c r="EL1031" s="1">
        <f t="shared" si="2487"/>
        <v>1.7616763186537255E-2</v>
      </c>
      <c r="EM1031" s="1">
        <f t="shared" si="2488"/>
        <v>1.3927705352790578E-2</v>
      </c>
      <c r="EN1031" s="1">
        <f t="shared" si="2489"/>
        <v>1.0932147506518636E-2</v>
      </c>
      <c r="EO1031" s="1">
        <f t="shared" si="2490"/>
        <v>8.519071036222842E-3</v>
      </c>
      <c r="EP1031" s="1">
        <f t="shared" si="2491"/>
        <v>6.5906595559636072E-3</v>
      </c>
      <c r="EQ1031" s="1">
        <f t="shared" si="2492"/>
        <v>5.0617969989923779E-3</v>
      </c>
      <c r="ER1031" s="1">
        <f t="shared" si="2493"/>
        <v>3.8593001748123928E-3</v>
      </c>
      <c r="ES1031" s="1">
        <f t="shared" si="2494"/>
        <v>2.920966913053978E-3</v>
      </c>
      <c r="ET1031" s="1">
        <f t="shared" si="2495"/>
        <v>2.1945111478537302E-3</v>
      </c>
      <c r="EU1031" s="1">
        <f t="shared" si="2496"/>
        <v>1.6364444997986557E-3</v>
      </c>
      <c r="EV1031" s="1">
        <f t="shared" si="2497"/>
        <v>1.2109508174399141E-3</v>
      </c>
      <c r="EW1031" s="1">
        <f t="shared" si="2498"/>
        <v>8.8878615101718121E-4</v>
      </c>
      <c r="EX1031" s="1">
        <f t="shared" si="2499"/>
        <v>6.4622172035443701E-4</v>
      </c>
      <c r="EY1031" s="1">
        <f t="shared" si="2500"/>
        <v>4.6403101574118429E-4</v>
      </c>
      <c r="EZ1031" s="1">
        <f t="shared" si="2501"/>
        <v>3.2650289603945921E-4</v>
      </c>
      <c r="FA1031" s="1">
        <f t="shared" si="2502"/>
        <v>2.20438069363186E-4</v>
      </c>
      <c r="FB1031" s="1">
        <f t="shared" si="2503"/>
        <v>1.3405290296553861E-4</v>
      </c>
      <c r="FC1031" s="1">
        <f t="shared" si="2504"/>
        <v>5.5666392047658272E-5</v>
      </c>
      <c r="FD1031" s="75">
        <f t="shared" si="2355"/>
        <v>-5.5666392047658272E-5</v>
      </c>
    </row>
    <row r="1032" spans="7:160" x14ac:dyDescent="0.35">
      <c r="G1032" t="str">
        <f t="shared" si="2351"/>
        <v>Refd, t=5.08</v>
      </c>
      <c r="H1032" s="76">
        <f t="shared" si="2352"/>
        <v>5.0849999999999138</v>
      </c>
      <c r="I1032" s="1">
        <f t="shared" si="2353"/>
        <v>0</v>
      </c>
      <c r="J1032" s="22">
        <f t="shared" si="2354"/>
        <v>2.6763625974533574E-9</v>
      </c>
      <c r="K1032" s="1">
        <f t="shared" si="2356"/>
        <v>1.3824150336618464E-8</v>
      </c>
      <c r="L1032" s="1">
        <f t="shared" si="2357"/>
        <v>3.5117384265131966E-8</v>
      </c>
      <c r="M1032" s="1">
        <f t="shared" si="2358"/>
        <v>7.3695007223899089E-8</v>
      </c>
      <c r="N1032" s="1">
        <f t="shared" si="2359"/>
        <v>1.4108233824394388E-7</v>
      </c>
      <c r="O1032" s="1">
        <f t="shared" si="2360"/>
        <v>2.5561479561264641E-7</v>
      </c>
      <c r="P1032" s="1">
        <f t="shared" si="2361"/>
        <v>4.4606994264471264E-7</v>
      </c>
      <c r="Q1032" s="1">
        <f t="shared" si="2362"/>
        <v>7.5704554131535623E-7</v>
      </c>
      <c r="R1032" s="1">
        <f t="shared" si="2363"/>
        <v>1.2568293805511866E-6</v>
      </c>
      <c r="S1032" s="1">
        <f t="shared" si="2364"/>
        <v>2.0487809571584943E-6</v>
      </c>
      <c r="T1032" s="1">
        <f t="shared" si="2365"/>
        <v>3.2876005017265155E-6</v>
      </c>
      <c r="U1032" s="1">
        <f t="shared" si="2366"/>
        <v>5.2023129420845668E-6</v>
      </c>
      <c r="V1032" s="1">
        <f t="shared" si="2367"/>
        <v>8.1283582179846389E-6</v>
      </c>
      <c r="W1032" s="1">
        <f t="shared" si="2368"/>
        <v>1.2551867498721611E-5</v>
      </c>
      <c r="X1032" s="1">
        <f t="shared" si="2369"/>
        <v>1.9170024834156268E-5</v>
      </c>
      <c r="Y1032" s="1">
        <f t="shared" si="2370"/>
        <v>2.8972364599731428E-5</v>
      </c>
      <c r="Z1032" s="1">
        <f t="shared" si="2371"/>
        <v>4.3348923037493538E-5</v>
      </c>
      <c r="AA1032" s="1">
        <f t="shared" si="2372"/>
        <v>6.4232315846014793E-5</v>
      </c>
      <c r="AB1032" s="1">
        <f t="shared" si="2373"/>
        <v>9.4281998760096993E-5</v>
      </c>
      <c r="AC1032" s="1">
        <f t="shared" si="2374"/>
        <v>1.3712010179981401E-4</v>
      </c>
      <c r="AD1032" s="1">
        <f t="shared" si="2375"/>
        <v>1.9762919505269359E-4</v>
      </c>
      <c r="AE1032" s="1">
        <f t="shared" si="2376"/>
        <v>2.823229935793985E-4</v>
      </c>
      <c r="AF1032" s="1">
        <f t="shared" si="2377"/>
        <v>3.9980115461641296E-4</v>
      </c>
      <c r="AG1032" s="1">
        <f t="shared" si="2378"/>
        <v>5.6129874291451344E-4</v>
      </c>
      <c r="AH1032" s="1">
        <f t="shared" si="2379"/>
        <v>7.8133939768658585E-4</v>
      </c>
      <c r="AI1032" s="1">
        <f t="shared" si="2380"/>
        <v>1.0784984766070206E-3</v>
      </c>
      <c r="AJ1032" s="1">
        <f t="shared" si="2381"/>
        <v>1.4762782409565168E-3</v>
      </c>
      <c r="AK1032" s="1">
        <f t="shared" si="2382"/>
        <v>2.004091284886897E-3</v>
      </c>
      <c r="AL1032" s="1">
        <f t="shared" si="2383"/>
        <v>2.698340779712859E-3</v>
      </c>
      <c r="AM1032" s="1">
        <f t="shared" si="2384"/>
        <v>3.6035766932779219E-3</v>
      </c>
      <c r="AN1032" s="1">
        <f t="shared" si="2385"/>
        <v>4.7736960992643233E-3</v>
      </c>
      <c r="AO1032" s="1">
        <f t="shared" si="2386"/>
        <v>6.2731433443170429E-3</v>
      </c>
      <c r="AP1032" s="1">
        <f t="shared" si="2387"/>
        <v>8.1780527397938441E-3</v>
      </c>
      <c r="AQ1032" s="1">
        <f t="shared" si="2388"/>
        <v>1.0577263365891803E-2</v>
      </c>
      <c r="AR1032" s="1">
        <f t="shared" si="2389"/>
        <v>1.3573123516218706E-2</v>
      </c>
      <c r="AS1032" s="1">
        <f t="shared" si="2390"/>
        <v>1.7281992457323554E-2</v>
      </c>
      <c r="AT1032" s="1">
        <f t="shared" si="2391"/>
        <v>2.1834340846071665E-2</v>
      </c>
      <c r="AU1032" s="1">
        <f t="shared" si="2392"/>
        <v>2.7374349693390997E-2</v>
      </c>
      <c r="AV1032" s="1">
        <f t="shared" si="2393"/>
        <v>3.4058912464531077E-2</v>
      </c>
      <c r="AW1032" s="1">
        <f t="shared" si="2394"/>
        <v>4.2055956829090434E-2</v>
      </c>
      <c r="AX1032" s="1">
        <f t="shared" si="2395"/>
        <v>5.1542022424452674E-2</v>
      </c>
      <c r="AY1032" s="1">
        <f t="shared" si="2396"/>
        <v>6.2699058977179298E-2</v>
      </c>
      <c r="AZ1032" s="1">
        <f t="shared" si="2397"/>
        <v>7.5710444816601122E-2</v>
      </c>
      <c r="BA1032" s="1">
        <f t="shared" si="2398"/>
        <v>9.0756268081902541E-2</v>
      </c>
      <c r="BB1032" s="1">
        <f t="shared" si="2399"/>
        <v>0.10800795989689083</v>
      </c>
      <c r="BC1032" s="1">
        <f t="shared" si="2400"/>
        <v>0.1276224178910266</v>
      </c>
      <c r="BD1032" s="1">
        <f t="shared" si="2401"/>
        <v>0.14973580651659354</v>
      </c>
      <c r="BE1032" s="1">
        <f t="shared" si="2402"/>
        <v>0.17445726408379328</v>
      </c>
      <c r="BF1032" s="1">
        <f t="shared" si="2403"/>
        <v>0.20186278159601623</v>
      </c>
      <c r="BG1032" s="1">
        <f t="shared" si="2404"/>
        <v>0.2319895417650194</v>
      </c>
      <c r="BH1032" s="1">
        <f t="shared" si="2405"/>
        <v>0.26483101496034922</v>
      </c>
      <c r="BI1032" s="1">
        <f t="shared" si="2406"/>
        <v>0.30033310005528302</v>
      </c>
      <c r="BJ1032" s="1">
        <f t="shared" si="2407"/>
        <v>0.33839157102833428</v>
      </c>
      <c r="BK1032" s="1">
        <f t="shared" si="2408"/>
        <v>0.37885104492788052</v>
      </c>
      <c r="BL1032" s="1">
        <f t="shared" si="2409"/>
        <v>0.42150562498233696</v>
      </c>
      <c r="BM1032" s="1">
        <f t="shared" si="2410"/>
        <v>0.46610129720613891</v>
      </c>
      <c r="BN1032" s="1">
        <f t="shared" si="2411"/>
        <v>0.51234007401993142</v>
      </c>
      <c r="BO1032" s="1">
        <f t="shared" si="2412"/>
        <v>0.55988578934277222</v>
      </c>
      <c r="BP1032" s="1">
        <f t="shared" si="2413"/>
        <v>0.60837136207697395</v>
      </c>
      <c r="BQ1032" s="1">
        <f t="shared" si="2414"/>
        <v>0.65740726477087907</v>
      </c>
      <c r="BR1032" s="1">
        <f t="shared" si="2415"/>
        <v>0.70659086703125673</v>
      </c>
      <c r="BS1032" s="1">
        <f t="shared" si="2416"/>
        <v>0.75551627365910234</v>
      </c>
      <c r="BT1032" s="1">
        <f t="shared" si="2417"/>
        <v>0.80378424896568923</v>
      </c>
      <c r="BU1032" s="1">
        <f t="shared" si="2418"/>
        <v>0.8510118132295349</v>
      </c>
      <c r="BV1032" s="1">
        <f t="shared" si="2419"/>
        <v>0.89684111503332919</v>
      </c>
      <c r="BW1032" s="1">
        <f t="shared" si="2420"/>
        <v>0.94094722283311649</v>
      </c>
      <c r="BX1032" s="1">
        <f t="shared" si="2421"/>
        <v>0.98304453757210131</v>
      </c>
      <c r="BY1032" s="1">
        <f t="shared" si="2422"/>
        <v>1.0228916012039335</v>
      </c>
      <c r="BZ1032" s="1">
        <f t="shared" si="2423"/>
        <v>1.0602941585026517</v>
      </c>
      <c r="CA1032" s="1">
        <f t="shared" si="2424"/>
        <v>1.0951064159516308</v>
      </c>
      <c r="CB1032" s="1">
        <f t="shared" si="2425"/>
        <v>1.1272305263130662</v>
      </c>
      <c r="CC1032" s="1">
        <f t="shared" si="2426"/>
        <v>1.1566144056664001</v>
      </c>
      <c r="CD1032" s="1">
        <f t="shared" si="2427"/>
        <v>1.1832480571189281</v>
      </c>
      <c r="CE1032" s="1">
        <f t="shared" si="2428"/>
        <v>1.2071586290222478</v>
      </c>
      <c r="CF1032" s="1">
        <f t="shared" si="2429"/>
        <v>1.2284044736460826</v>
      </c>
      <c r="CG1032" s="1">
        <f t="shared" si="2430"/>
        <v>1.2470684944390749</v>
      </c>
      <c r="CH1032" s="1">
        <f t="shared" si="2431"/>
        <v>1.2632510770111796</v>
      </c>
      <c r="CI1032" s="1">
        <f t="shared" si="2432"/>
        <v>1.2770628925549024</v>
      </c>
      <c r="CJ1032" s="1">
        <f t="shared" si="2433"/>
        <v>1.2886178450320707</v>
      </c>
      <c r="CK1032" s="1">
        <f t="shared" si="2434"/>
        <v>1.2980264079117132</v>
      </c>
      <c r="CL1032" s="1">
        <f t="shared" si="2435"/>
        <v>1.3053895654200842</v>
      </c>
      <c r="CM1032" s="1">
        <f t="shared" si="2436"/>
        <v>1.3107935397693817</v>
      </c>
      <c r="CN1032" s="1">
        <f t="shared" si="2437"/>
        <v>1.314305451789014</v>
      </c>
      <c r="CO1032" s="1">
        <f t="shared" si="2438"/>
        <v>1.3159700292652239</v>
      </c>
      <c r="CP1032" s="1">
        <f t="shared" si="2439"/>
        <v>1.3158074458613715</v>
      </c>
      <c r="CQ1032" s="1">
        <f t="shared" si="2440"/>
        <v>1.3138123438193496</v>
      </c>
      <c r="CR1032" s="1">
        <f t="shared" si="2441"/>
        <v>1.3099540652436481</v>
      </c>
      <c r="CS1032" s="1">
        <f t="shared" si="2442"/>
        <v>1.3041780887748669</v>
      </c>
      <c r="CT1032" s="1">
        <f t="shared" si="2443"/>
        <v>1.2964086398530708</v>
      </c>
      <c r="CU1032" s="1">
        <f t="shared" si="2444"/>
        <v>1.2865524126403856</v>
      </c>
      <c r="CV1032" s="1">
        <f t="shared" si="2445"/>
        <v>1.2745033094456368</v>
      </c>
      <c r="CW1032" s="1">
        <f t="shared" si="2446"/>
        <v>1.2601480691410045</v>
      </c>
      <c r="CX1032" s="1">
        <f t="shared" si="2447"/>
        <v>1.2433726202244164</v>
      </c>
      <c r="CY1032" s="1">
        <f t="shared" si="2448"/>
        <v>1.2240689582272859</v>
      </c>
      <c r="CZ1032" s="1">
        <f t="shared" si="2449"/>
        <v>1.2021423131385063</v>
      </c>
      <c r="DA1032" s="1">
        <f t="shared" si="2450"/>
        <v>1.1775183429938734</v>
      </c>
      <c r="DB1032" s="1">
        <f t="shared" si="2451"/>
        <v>1.1501500676604068</v>
      </c>
      <c r="DC1032" s="1">
        <f t="shared" si="2452"/>
        <v>1.1200242450468796</v>
      </c>
      <c r="DD1032" s="1">
        <f t="shared" si="2453"/>
        <v>1.0871668931123146</v>
      </c>
      <c r="DE1032" s="1">
        <f t="shared" si="2454"/>
        <v>1.051647677108954</v>
      </c>
      <c r="DF1032" s="1">
        <f t="shared" si="2455"/>
        <v>1.0135829135437571</v>
      </c>
      <c r="DG1032" s="1">
        <f t="shared" si="2456"/>
        <v>0.97313699027794787</v>
      </c>
      <c r="DH1032" s="1">
        <f t="shared" si="2457"/>
        <v>0.93052206463155207</v>
      </c>
      <c r="DI1032" s="1">
        <f t="shared" si="2458"/>
        <v>0.8859959756547704</v>
      </c>
      <c r="DJ1032" s="1">
        <f t="shared" si="2459"/>
        <v>0.83985838903833687</v>
      </c>
      <c r="DK1032" s="1">
        <f t="shared" si="2460"/>
        <v>0.79244527870593728</v>
      </c>
      <c r="DL1032" s="1">
        <f t="shared" si="2461"/>
        <v>0.74412193263555027</v>
      </c>
      <c r="DM1032" s="1">
        <f t="shared" si="2462"/>
        <v>0.69527474641658438</v>
      </c>
      <c r="DN1032" s="1">
        <f t="shared" si="2463"/>
        <v>0.64630213129788483</v>
      </c>
      <c r="DO1032" s="1">
        <f t="shared" si="2464"/>
        <v>0.59760490960484725</v>
      </c>
      <c r="DP1032" s="1">
        <f t="shared" si="2465"/>
        <v>0.54957659613284793</v>
      </c>
      <c r="DQ1032" s="1">
        <f t="shared" si="2466"/>
        <v>0.50259396762646913</v>
      </c>
      <c r="DR1032" s="1">
        <f t="shared" si="2467"/>
        <v>0.45700830349930094</v>
      </c>
      <c r="DS1032" s="1">
        <f t="shared" si="2468"/>
        <v>0.41313764093111655</v>
      </c>
      <c r="DT1032" s="1">
        <f t="shared" si="2469"/>
        <v>0.37126032929201697</v>
      </c>
      <c r="DU1032" s="1">
        <f t="shared" si="2470"/>
        <v>0.33161009662565527</v>
      </c>
      <c r="DV1032" s="1">
        <f t="shared" si="2471"/>
        <v>0.29437275969965659</v>
      </c>
      <c r="DW1032" s="1">
        <f t="shared" si="2472"/>
        <v>0.25968462438223988</v>
      </c>
      <c r="DX1032" s="1">
        <f t="shared" si="2473"/>
        <v>0.22763254031747282</v>
      </c>
      <c r="DY1032" s="1">
        <f t="shared" si="2474"/>
        <v>0.19825549810991511</v>
      </c>
      <c r="DZ1032" s="1">
        <f t="shared" si="2475"/>
        <v>0.17154759275768322</v>
      </c>
      <c r="EA1032" s="1">
        <f t="shared" si="2476"/>
        <v>0.14746212707801837</v>
      </c>
      <c r="EB1032" s="1">
        <f t="shared" si="2477"/>
        <v>0.12591659529024038</v>
      </c>
      <c r="EC1032" s="1">
        <f t="shared" si="2478"/>
        <v>0.10679827039809819</v>
      </c>
      <c r="ED1032" s="1">
        <f t="shared" si="2479"/>
        <v>8.9970118952751338E-2</v>
      </c>
      <c r="EE1032" s="1">
        <f t="shared" si="2480"/>
        <v>7.5276781511745772E-2</v>
      </c>
      <c r="EF1032" s="1">
        <f t="shared" si="2481"/>
        <v>6.25503841341504E-2</v>
      </c>
      <c r="EG1032" s="1">
        <f t="shared" si="2482"/>
        <v>5.1615982507182911E-2</v>
      </c>
      <c r="EH1032" s="1">
        <f t="shared" si="2483"/>
        <v>4.2296482464199002E-2</v>
      </c>
      <c r="EI1032" s="1">
        <f t="shared" si="2484"/>
        <v>3.44169254277868E-2</v>
      </c>
      <c r="EJ1032" s="1">
        <f t="shared" si="2485"/>
        <v>2.7808071659815751E-2</v>
      </c>
      <c r="EK1032" s="1">
        <f t="shared" si="2486"/>
        <v>2.2309255542056327E-2</v>
      </c>
      <c r="EL1032" s="1">
        <f t="shared" si="2487"/>
        <v>1.777052344593039E-2</v>
      </c>
      <c r="EM1032" s="1">
        <f t="shared" si="2488"/>
        <v>1.405409471730164E-2</v>
      </c>
      <c r="EN1032" s="1">
        <f t="shared" si="2489"/>
        <v>1.103520917911216E-2</v>
      </c>
      <c r="EO1032" s="1">
        <f t="shared" si="2490"/>
        <v>8.6024402025325058E-3</v>
      </c>
      <c r="EP1032" s="1">
        <f t="shared" si="2491"/>
        <v>6.6575611690673029E-3</v>
      </c>
      <c r="EQ1032" s="1">
        <f t="shared" si="2492"/>
        <v>5.1150557683436269E-3</v>
      </c>
      <c r="ER1032" s="1">
        <f t="shared" si="2493"/>
        <v>3.9013600196685259E-3</v>
      </c>
      <c r="ES1032" s="1">
        <f t="shared" si="2494"/>
        <v>2.9539172540844396E-3</v>
      </c>
      <c r="ET1032" s="1">
        <f t="shared" si="2495"/>
        <v>2.2201176222917899E-3</v>
      </c>
      <c r="EU1032" s="1">
        <f t="shared" si="2496"/>
        <v>1.6561819552761104E-3</v>
      </c>
      <c r="EV1032" s="1">
        <f t="shared" si="2497"/>
        <v>1.2260367268944619E-3</v>
      </c>
      <c r="EW1032" s="1">
        <f t="shared" si="2498"/>
        <v>9.0021285483876689E-4</v>
      </c>
      <c r="EX1032" s="1">
        <f t="shared" si="2499"/>
        <v>6.5478609948512909E-4</v>
      </c>
      <c r="EY1032" s="1">
        <f t="shared" si="2500"/>
        <v>4.7036028292147213E-4</v>
      </c>
      <c r="EZ1032" s="1">
        <f t="shared" si="2501"/>
        <v>3.310751034919675E-4</v>
      </c>
      <c r="FA1032" s="1">
        <f t="shared" si="2502"/>
        <v>2.2359559327626301E-4</v>
      </c>
      <c r="FB1032" s="1">
        <f t="shared" si="2503"/>
        <v>1.3600647238123307E-4</v>
      </c>
      <c r="FC1032" s="1">
        <f t="shared" si="2504"/>
        <v>5.6486032914030023E-5</v>
      </c>
      <c r="FD1032" s="75">
        <f t="shared" si="2355"/>
        <v>-5.6486032914030023E-5</v>
      </c>
    </row>
    <row r="1033" spans="7:160" x14ac:dyDescent="0.35">
      <c r="H1033" s="1"/>
      <c r="I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</row>
    <row r="1034" spans="7:160" x14ac:dyDescent="0.35">
      <c r="H1034" s="1"/>
      <c r="I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</row>
    <row r="1035" spans="7:160" x14ac:dyDescent="0.35">
      <c r="H1035" s="1"/>
      <c r="I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</row>
    <row r="1036" spans="7:160" x14ac:dyDescent="0.35">
      <c r="H1036" s="1"/>
      <c r="I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</row>
    <row r="1037" spans="7:160" x14ac:dyDescent="0.35">
      <c r="H1037" s="1"/>
      <c r="I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</row>
    <row r="1038" spans="7:160" x14ac:dyDescent="0.35">
      <c r="H1038" s="1"/>
      <c r="I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</row>
    <row r="1039" spans="7:160" x14ac:dyDescent="0.35">
      <c r="H1039" s="1"/>
      <c r="I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</row>
    <row r="1040" spans="7:160" x14ac:dyDescent="0.35">
      <c r="H1040" s="1"/>
      <c r="I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</row>
    <row r="1041" spans="8:158" x14ac:dyDescent="0.35">
      <c r="H1041" s="1"/>
      <c r="I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</row>
    <row r="1042" spans="8:158" x14ac:dyDescent="0.35">
      <c r="H1042" s="1"/>
      <c r="I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</row>
    <row r="1043" spans="8:158" x14ac:dyDescent="0.35">
      <c r="H1043" s="1"/>
      <c r="I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</row>
    <row r="1044" spans="8:158" x14ac:dyDescent="0.35">
      <c r="H1044" s="1"/>
      <c r="I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</row>
    <row r="1045" spans="8:158" x14ac:dyDescent="0.35">
      <c r="H1045" s="1"/>
      <c r="I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</row>
    <row r="1046" spans="8:158" x14ac:dyDescent="0.35">
      <c r="H1046" s="1"/>
      <c r="I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</row>
    <row r="1047" spans="8:158" x14ac:dyDescent="0.35">
      <c r="H1047" s="1"/>
      <c r="I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</row>
    <row r="1048" spans="8:158" x14ac:dyDescent="0.35">
      <c r="H1048" s="1"/>
      <c r="I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</row>
    <row r="1049" spans="8:158" x14ac:dyDescent="0.35">
      <c r="H1049" s="1"/>
      <c r="I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</row>
    <row r="1050" spans="8:158" x14ac:dyDescent="0.35">
      <c r="H1050" s="1"/>
      <c r="I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</row>
    <row r="1051" spans="8:158" x14ac:dyDescent="0.35">
      <c r="H1051" s="1"/>
      <c r="I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</row>
    <row r="1052" spans="8:158" x14ac:dyDescent="0.35">
      <c r="H1052" s="1"/>
      <c r="I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</row>
    <row r="1053" spans="8:158" x14ac:dyDescent="0.35">
      <c r="H1053" s="1"/>
      <c r="I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</row>
    <row r="1054" spans="8:158" x14ac:dyDescent="0.35">
      <c r="H1054" s="1"/>
      <c r="I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</row>
    <row r="1055" spans="8:158" x14ac:dyDescent="0.35">
      <c r="H1055" s="1"/>
      <c r="I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</row>
    <row r="1056" spans="8:158" x14ac:dyDescent="0.35">
      <c r="H1056" s="1"/>
      <c r="I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</row>
    <row r="1057" spans="8:158" x14ac:dyDescent="0.35">
      <c r="H1057" s="1"/>
      <c r="I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</row>
    <row r="1058" spans="8:158" x14ac:dyDescent="0.35">
      <c r="H1058" s="1"/>
      <c r="I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</row>
    <row r="1059" spans="8:158" x14ac:dyDescent="0.35">
      <c r="H1059" s="1"/>
      <c r="I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</row>
    <row r="1060" spans="8:158" x14ac:dyDescent="0.35">
      <c r="H1060" s="1"/>
      <c r="I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</row>
    <row r="1061" spans="8:158" x14ac:dyDescent="0.35">
      <c r="H1061" s="1"/>
      <c r="I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</row>
    <row r="1062" spans="8:158" x14ac:dyDescent="0.35">
      <c r="H1062" s="1"/>
      <c r="I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</row>
    <row r="1063" spans="8:158" x14ac:dyDescent="0.35">
      <c r="H1063" s="1"/>
      <c r="I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</row>
    <row r="1064" spans="8:158" x14ac:dyDescent="0.35">
      <c r="H1064" s="1"/>
      <c r="I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</row>
    <row r="1065" spans="8:158" x14ac:dyDescent="0.35">
      <c r="H1065" s="1"/>
      <c r="I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</row>
    <row r="1066" spans="8:158" x14ac:dyDescent="0.35">
      <c r="H1066" s="1"/>
      <c r="I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</row>
    <row r="1067" spans="8:158" x14ac:dyDescent="0.35">
      <c r="H1067" s="1"/>
      <c r="I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</row>
    <row r="1068" spans="8:158" x14ac:dyDescent="0.35">
      <c r="H1068" s="1"/>
      <c r="I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</row>
    <row r="1069" spans="8:158" x14ac:dyDescent="0.35">
      <c r="H1069" s="1"/>
      <c r="I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</row>
    <row r="1070" spans="8:158" x14ac:dyDescent="0.35">
      <c r="H1070" s="1"/>
      <c r="I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</row>
    <row r="1071" spans="8:158" x14ac:dyDescent="0.35">
      <c r="H1071" s="1"/>
      <c r="I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</row>
    <row r="1072" spans="8:158" x14ac:dyDescent="0.35">
      <c r="H1072" s="1"/>
      <c r="I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</row>
    <row r="1073" spans="8:158" x14ac:dyDescent="0.35">
      <c r="H1073" s="1"/>
      <c r="I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</row>
    <row r="1074" spans="8:158" x14ac:dyDescent="0.35">
      <c r="H1074" s="1"/>
      <c r="I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</row>
    <row r="1075" spans="8:158" x14ac:dyDescent="0.35">
      <c r="H1075" s="1"/>
      <c r="I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</row>
    <row r="1076" spans="8:158" x14ac:dyDescent="0.35">
      <c r="H1076" s="1"/>
      <c r="I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</row>
    <row r="1077" spans="8:158" x14ac:dyDescent="0.35">
      <c r="H1077" s="1"/>
      <c r="I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</row>
    <row r="1078" spans="8:158" x14ac:dyDescent="0.35">
      <c r="H1078" s="1"/>
      <c r="I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</row>
    <row r="1079" spans="8:158" x14ac:dyDescent="0.35">
      <c r="H1079" s="1"/>
      <c r="I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</row>
    <row r="1080" spans="8:158" x14ac:dyDescent="0.35">
      <c r="H1080" s="1"/>
      <c r="I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</row>
    <row r="1081" spans="8:158" x14ac:dyDescent="0.35">
      <c r="H1081" s="1"/>
      <c r="I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</row>
    <row r="1082" spans="8:158" x14ac:dyDescent="0.35">
      <c r="H1082" s="1"/>
      <c r="I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</row>
    <row r="1083" spans="8:158" x14ac:dyDescent="0.35">
      <c r="H1083" s="1"/>
      <c r="I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</row>
    <row r="1084" spans="8:158" x14ac:dyDescent="0.35">
      <c r="H1084" s="1"/>
      <c r="I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</row>
    <row r="1085" spans="8:158" x14ac:dyDescent="0.35">
      <c r="H1085" s="1"/>
      <c r="I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</row>
    <row r="1086" spans="8:158" x14ac:dyDescent="0.35">
      <c r="H1086" s="1"/>
      <c r="I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</row>
    <row r="1087" spans="8:158" x14ac:dyDescent="0.35">
      <c r="H1087" s="1"/>
      <c r="I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</row>
    <row r="1088" spans="8:158" x14ac:dyDescent="0.35">
      <c r="H1088" s="1"/>
      <c r="I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</row>
    <row r="1089" spans="8:158" x14ac:dyDescent="0.35">
      <c r="H1089" s="1"/>
      <c r="I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</row>
    <row r="1090" spans="8:158" x14ac:dyDescent="0.35">
      <c r="H1090" s="1"/>
      <c r="I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</row>
    <row r="1091" spans="8:158" x14ac:dyDescent="0.35">
      <c r="H1091" s="1"/>
      <c r="I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</row>
    <row r="1092" spans="8:158" x14ac:dyDescent="0.35">
      <c r="H1092" s="1"/>
      <c r="I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</row>
    <row r="1093" spans="8:158" x14ac:dyDescent="0.35">
      <c r="H1093" s="1"/>
      <c r="I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</row>
    <row r="1094" spans="8:158" x14ac:dyDescent="0.35">
      <c r="H1094" s="1"/>
      <c r="I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</row>
    <row r="1095" spans="8:158" x14ac:dyDescent="0.35">
      <c r="H1095" s="1"/>
      <c r="I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</row>
    <row r="1096" spans="8:158" x14ac:dyDescent="0.35">
      <c r="H1096" s="1"/>
      <c r="I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</row>
    <row r="1097" spans="8:158" x14ac:dyDescent="0.35">
      <c r="H1097" s="1"/>
      <c r="I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</row>
    <row r="1098" spans="8:158" x14ac:dyDescent="0.35">
      <c r="H1098" s="1"/>
      <c r="I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</row>
    <row r="1099" spans="8:158" x14ac:dyDescent="0.35">
      <c r="H1099" s="1"/>
      <c r="I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</row>
    <row r="1100" spans="8:158" x14ac:dyDescent="0.35">
      <c r="H1100" s="1"/>
      <c r="I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</row>
    <row r="1101" spans="8:158" x14ac:dyDescent="0.35">
      <c r="H1101" s="1"/>
      <c r="I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</row>
    <row r="1102" spans="8:158" x14ac:dyDescent="0.35">
      <c r="H1102" s="1"/>
      <c r="I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</row>
    <row r="1103" spans="8:158" x14ac:dyDescent="0.35">
      <c r="H1103" s="1"/>
      <c r="I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</row>
    <row r="1104" spans="8:158" x14ac:dyDescent="0.35">
      <c r="H1104" s="1"/>
      <c r="I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</row>
    <row r="1105" spans="8:158" x14ac:dyDescent="0.35">
      <c r="H1105" s="1"/>
      <c r="I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</row>
    <row r="1106" spans="8:158" x14ac:dyDescent="0.35">
      <c r="H1106" s="1"/>
      <c r="I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</row>
    <row r="1107" spans="8:158" x14ac:dyDescent="0.35">
      <c r="H1107" s="1"/>
      <c r="I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</row>
    <row r="1108" spans="8:158" x14ac:dyDescent="0.35">
      <c r="H1108" s="1"/>
      <c r="I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</row>
    <row r="1109" spans="8:158" x14ac:dyDescent="0.35">
      <c r="H1109" s="1"/>
      <c r="I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</row>
    <row r="1110" spans="8:158" x14ac:dyDescent="0.35">
      <c r="H1110" s="1"/>
      <c r="I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</row>
    <row r="1111" spans="8:158" x14ac:dyDescent="0.35">
      <c r="H1111" s="1"/>
      <c r="I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</row>
    <row r="1112" spans="8:158" x14ac:dyDescent="0.35">
      <c r="H1112" s="1"/>
      <c r="I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</row>
    <row r="1113" spans="8:158" x14ac:dyDescent="0.35">
      <c r="H1113" s="1"/>
      <c r="I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</row>
    <row r="1114" spans="8:158" x14ac:dyDescent="0.35">
      <c r="H1114" s="1"/>
      <c r="I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</row>
    <row r="1115" spans="8:158" x14ac:dyDescent="0.35">
      <c r="H1115" s="1"/>
      <c r="I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</row>
    <row r="1116" spans="8:158" x14ac:dyDescent="0.35">
      <c r="H1116" s="1"/>
      <c r="I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</row>
    <row r="1117" spans="8:158" x14ac:dyDescent="0.35">
      <c r="H1117" s="1"/>
      <c r="I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</row>
    <row r="1118" spans="8:158" x14ac:dyDescent="0.35">
      <c r="H1118" s="1"/>
      <c r="I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</row>
    <row r="1119" spans="8:158" x14ac:dyDescent="0.35">
      <c r="H1119" s="1"/>
      <c r="I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</row>
    <row r="1120" spans="8:158" x14ac:dyDescent="0.35">
      <c r="H1120" s="1"/>
      <c r="I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</row>
    <row r="1121" spans="8:158" x14ac:dyDescent="0.35">
      <c r="H1121" s="1"/>
      <c r="I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</row>
    <row r="1122" spans="8:158" x14ac:dyDescent="0.35">
      <c r="H1122" s="1"/>
      <c r="I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</row>
    <row r="1123" spans="8:158" x14ac:dyDescent="0.35">
      <c r="H1123" s="1"/>
      <c r="I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</row>
    <row r="1124" spans="8:158" x14ac:dyDescent="0.35">
      <c r="H1124" s="1"/>
      <c r="I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</row>
    <row r="1125" spans="8:158" x14ac:dyDescent="0.35">
      <c r="H1125" s="1"/>
      <c r="I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</row>
    <row r="1126" spans="8:158" x14ac:dyDescent="0.35">
      <c r="H1126" s="1"/>
      <c r="I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</row>
    <row r="1127" spans="8:158" x14ac:dyDescent="0.35">
      <c r="H1127" s="1"/>
      <c r="I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</row>
    <row r="1128" spans="8:158" x14ac:dyDescent="0.35">
      <c r="H1128" s="1"/>
      <c r="I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</row>
    <row r="1129" spans="8:158" x14ac:dyDescent="0.35">
      <c r="H1129" s="1"/>
      <c r="I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</row>
    <row r="1130" spans="8:158" x14ac:dyDescent="0.35">
      <c r="H1130" s="1"/>
      <c r="I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</row>
    <row r="1131" spans="8:158" x14ac:dyDescent="0.35">
      <c r="H1131" s="1"/>
      <c r="I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</row>
    <row r="1132" spans="8:158" x14ac:dyDescent="0.35">
      <c r="H1132" s="1"/>
      <c r="I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</row>
    <row r="1133" spans="8:158" x14ac:dyDescent="0.35">
      <c r="H1133" s="1"/>
      <c r="I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</row>
    <row r="1134" spans="8:158" x14ac:dyDescent="0.35">
      <c r="H1134" s="1"/>
      <c r="I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</row>
    <row r="1135" spans="8:158" x14ac:dyDescent="0.35">
      <c r="H1135" s="1"/>
      <c r="I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</row>
    <row r="1136" spans="8:158" x14ac:dyDescent="0.35">
      <c r="H1136" s="1"/>
      <c r="I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</row>
    <row r="1137" spans="8:158" x14ac:dyDescent="0.35">
      <c r="H1137" s="1"/>
      <c r="I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</row>
    <row r="1138" spans="8:158" x14ac:dyDescent="0.35">
      <c r="H1138" s="1"/>
      <c r="I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</row>
    <row r="1139" spans="8:158" x14ac:dyDescent="0.35">
      <c r="H1139" s="1"/>
      <c r="I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</row>
    <row r="1140" spans="8:158" x14ac:dyDescent="0.35">
      <c r="H1140" s="1"/>
      <c r="I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</row>
    <row r="1141" spans="8:158" x14ac:dyDescent="0.35">
      <c r="H1141" s="1"/>
      <c r="I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</row>
    <row r="1142" spans="8:158" x14ac:dyDescent="0.35">
      <c r="H1142" s="1"/>
      <c r="I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</row>
    <row r="1143" spans="8:158" x14ac:dyDescent="0.35">
      <c r="H1143" s="1"/>
      <c r="I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</row>
    <row r="1144" spans="8:158" x14ac:dyDescent="0.35">
      <c r="H1144" s="1"/>
      <c r="I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</row>
    <row r="1145" spans="8:158" x14ac:dyDescent="0.35">
      <c r="H1145" s="1"/>
      <c r="I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</row>
    <row r="1146" spans="8:158" x14ac:dyDescent="0.35">
      <c r="H1146" s="1"/>
      <c r="I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</row>
    <row r="1147" spans="8:158" x14ac:dyDescent="0.35">
      <c r="H1147" s="1"/>
      <c r="I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</row>
    <row r="1148" spans="8:158" x14ac:dyDescent="0.35">
      <c r="H1148" s="1"/>
      <c r="I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</row>
    <row r="1149" spans="8:158" x14ac:dyDescent="0.35">
      <c r="H1149" s="1"/>
      <c r="I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</row>
  </sheetData>
  <mergeCells count="4">
    <mergeCell ref="J1:S1"/>
    <mergeCell ref="T1:AC1"/>
    <mergeCell ref="L13:U13"/>
    <mergeCell ref="V13:AD13"/>
  </mergeCell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Readme</vt:lpstr>
      <vt:lpstr>Summ</vt:lpstr>
      <vt:lpstr>Prop_dum</vt:lpstr>
      <vt:lpstr>DFTrad</vt:lpstr>
      <vt:lpstr>Prop_small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Carrera</dc:creator>
  <cp:lastModifiedBy>Jordi Petchame</cp:lastModifiedBy>
  <cp:lastPrinted>2005-09-22T11:11:17Z</cp:lastPrinted>
  <dcterms:created xsi:type="dcterms:W3CDTF">1996-11-27T10:00:04Z</dcterms:created>
  <dcterms:modified xsi:type="dcterms:W3CDTF">2023-11-28T21:08:32Z</dcterms:modified>
</cp:coreProperties>
</file>